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1c1bc7a9fd11e/Documentos/Portafolio/Proyeecto 1/"/>
    </mc:Choice>
  </mc:AlternateContent>
  <xr:revisionPtr revIDLastSave="10" documentId="8_{2B4E1A34-B2CC-40FA-A3BE-4B341C86573B}" xr6:coauthVersionLast="47" xr6:coauthVersionMax="47" xr10:uidLastSave="{EA5D65F3-8E87-4A96-984C-C91525196B39}"/>
  <bookViews>
    <workbookView xWindow="-108" yWindow="-108" windowWidth="23256" windowHeight="12456" firstSheet="3" activeTab="6" xr2:uid="{74F57979-D3CE-4C10-847C-FEBBA313415B}"/>
  </bookViews>
  <sheets>
    <sheet name="Silueta" sheetId="12" r:id="rId1"/>
    <sheet name="Región" sheetId="11" r:id="rId2"/>
    <sheet name="Método de Venta" sheetId="10" r:id="rId3"/>
    <sheet name="VentasAdidas" sheetId="2" r:id="rId4"/>
    <sheet name="Analisis" sheetId="13" r:id="rId5"/>
    <sheet name="KPIs" sheetId="14" r:id="rId6"/>
    <sheet name="Dashboard" sheetId="15" r:id="rId7"/>
    <sheet name="Minorista" sheetId="9" r:id="rId8"/>
    <sheet name="Género" sheetId="8" r:id="rId9"/>
    <sheet name="Familia" sheetId="7" r:id="rId10"/>
    <sheet name="Estado" sheetId="6" r:id="rId11"/>
    <sheet name="Color Principal" sheetId="5" r:id="rId12"/>
    <sheet name="Ciudad" sheetId="4" r:id="rId13"/>
    <sheet name="Categoría" sheetId="3" r:id="rId14"/>
    <sheet name="Hoja1" sheetId="1" r:id="rId15"/>
  </sheets>
  <definedNames>
    <definedName name="DatosExternos_1" localSheetId="3" hidden="1">VentasAdidas!$A$1:$AE$9649</definedName>
    <definedName name="DatosExternos_10" localSheetId="1" hidden="1">'Región'!$A$1:$B$6</definedName>
    <definedName name="DatosExternos_11" localSheetId="0" hidden="1">Silueta!$A$1:$B$20</definedName>
    <definedName name="DatosExternos_2" localSheetId="13" hidden="1">'Categoría'!$A$1:$B$6</definedName>
    <definedName name="DatosExternos_3" localSheetId="12" hidden="1">'Ciudad'!$A$1:$B$53</definedName>
    <definedName name="DatosExternos_4" localSheetId="11" hidden="1">'Color Principal'!$A$1:$B$8</definedName>
    <definedName name="DatosExternos_5" localSheetId="10" hidden="1">Estado!$A$1:$B$51</definedName>
    <definedName name="DatosExternos_6" localSheetId="9" hidden="1">Familia!$A$1:$B$4</definedName>
    <definedName name="DatosExternos_7" localSheetId="8" hidden="1">Género!$A$1:$B$5</definedName>
    <definedName name="DatosExternos_8" localSheetId="7" hidden="1">Minorista!$A$1:$B$5</definedName>
    <definedName name="DatosExternos_9" localSheetId="2" hidden="1">'Método de Venta'!$A$1:$B$4</definedName>
    <definedName name="SegmentaciónDeDatos_Año">#N/A</definedName>
    <definedName name="SegmentaciónDeDatos_Categoría">#N/A</definedName>
    <definedName name="SegmentaciónDeDatos_Método_de_venta">#N/A</definedName>
    <definedName name="SegmentaciónDeDatos_Región">#N/A</definedName>
  </definedNames>
  <calcPr calcId="191029"/>
  <pivotCaches>
    <pivotCache cacheId="0" r:id="rId1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  <x14:slicerCache r:id="rId19"/>
        <x14:slicerCache r:id="rId2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5" i="15" l="1" a="1"/>
  <c r="AA5" i="15" s="1"/>
  <c r="AA4" i="15" a="1"/>
  <c r="AA4" i="15" s="1"/>
  <c r="AA3" i="15" a="1"/>
  <c r="AA3" i="15" s="1"/>
  <c r="AA2" i="15" a="1"/>
  <c r="AA2" i="15" s="1"/>
  <c r="X4" i="15" a="1"/>
  <c r="X4" i="15" s="1"/>
  <c r="X3" i="15" a="1"/>
  <c r="X3" i="15" s="1"/>
  <c r="X2" i="15" a="1"/>
  <c r="X2" i="15" s="1"/>
  <c r="U6" i="15" a="1"/>
  <c r="U6" i="15" s="1"/>
  <c r="U5" i="15" a="1"/>
  <c r="U5" i="15" s="1"/>
  <c r="U4" i="15" a="1"/>
  <c r="U4" i="15" s="1"/>
  <c r="U3" i="15" a="1"/>
  <c r="U3" i="15" s="1"/>
  <c r="U2" i="15" a="1"/>
  <c r="U2" i="15" s="1"/>
  <c r="R10" i="15" a="1"/>
  <c r="R10" i="15" s="1"/>
  <c r="R9" i="15" a="1"/>
  <c r="R9" i="15" s="1"/>
  <c r="R8" i="15" a="1"/>
  <c r="R8" i="15" s="1"/>
  <c r="R7" i="15" a="1"/>
  <c r="R7" i="15" s="1"/>
  <c r="R6" i="15" a="1"/>
  <c r="R6" i="15" s="1"/>
  <c r="R5" i="15" a="1"/>
  <c r="R5" i="15" s="1"/>
  <c r="R4" i="15" a="1"/>
  <c r="R4" i="15" s="1"/>
  <c r="R3" i="15" a="1"/>
  <c r="R3" i="15" s="1"/>
  <c r="R2" i="15" a="1"/>
  <c r="R2" i="15" s="1"/>
  <c r="O25" i="15" a="1"/>
  <c r="O25" i="15" s="1"/>
  <c r="O24" i="15" a="1"/>
  <c r="O24" i="15" s="1"/>
  <c r="O23" i="15" a="1"/>
  <c r="O23" i="15" s="1"/>
  <c r="O22" i="15" a="1"/>
  <c r="O22" i="15" s="1"/>
  <c r="O21" i="15" a="1"/>
  <c r="O21" i="15" s="1"/>
  <c r="O20" i="15" a="1"/>
  <c r="O20" i="15" s="1"/>
  <c r="O19" i="15" a="1"/>
  <c r="O19" i="15" s="1"/>
  <c r="O18" i="15" a="1"/>
  <c r="O18" i="15" s="1"/>
  <c r="O17" i="15" a="1"/>
  <c r="O17" i="15" s="1"/>
  <c r="O16" i="15" a="1"/>
  <c r="O16" i="15" s="1"/>
  <c r="O15" i="15" a="1"/>
  <c r="O15" i="15" s="1"/>
  <c r="O14" i="15" a="1"/>
  <c r="O14" i="15" s="1"/>
  <c r="O13" i="15" a="1"/>
  <c r="O13" i="15" s="1"/>
  <c r="O12" i="15" a="1"/>
  <c r="O12" i="15" s="1"/>
  <c r="O11" i="15" a="1"/>
  <c r="O11" i="15" s="1"/>
  <c r="O10" i="15" a="1"/>
  <c r="O10" i="15" s="1"/>
  <c r="O9" i="15" a="1"/>
  <c r="O9" i="15" s="1"/>
  <c r="O8" i="15" a="1"/>
  <c r="O8" i="15" s="1"/>
  <c r="O7" i="15" a="1"/>
  <c r="O7" i="15" s="1"/>
  <c r="O6" i="15" a="1"/>
  <c r="O6" i="15" s="1"/>
  <c r="O5" i="15" a="1"/>
  <c r="O5" i="15" s="1"/>
  <c r="O4" i="15" a="1"/>
  <c r="O4" i="15" s="1"/>
  <c r="O3" i="15" a="1"/>
  <c r="O3" i="15" s="1"/>
  <c r="O2" i="15" a="1"/>
  <c r="O2" i="15" s="1"/>
  <c r="J5" i="15"/>
  <c r="G5" i="15"/>
  <c r="D5" i="15"/>
  <c r="A5" i="15"/>
  <c r="D5" i="14"/>
  <c r="C5" i="14"/>
  <c r="B5" i="14"/>
  <c r="A5" i="14"/>
  <c r="A9" i="14" l="1"/>
  <c r="A8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4FD484-3BBA-4805-9A0E-C10F1D0AF376}" keepAlive="1" name="Consulta - Categoría" description="Conexión a la consulta 'Categoría' en el libro." type="5" refreshedVersion="8" background="1" saveData="1">
    <dbPr connection="Provider=Microsoft.Mashup.OleDb.1;Data Source=$Workbook$;Location=Categoría;Extended Properties=&quot;&quot;" command="SELECT * FROM [Categoría]"/>
  </connection>
  <connection id="2" xr16:uid="{766CF407-8C0C-4DBD-A7F5-21C42CA5A04A}" keepAlive="1" name="Consulta - Ciudad" description="Conexión a la consulta 'Ciudad' en el libro." type="5" refreshedVersion="8" background="1" saveData="1">
    <dbPr connection="Provider=Microsoft.Mashup.OleDb.1;Data Source=$Workbook$;Location=Ciudad;Extended Properties=&quot;&quot;" command="SELECT * FROM [Ciudad]"/>
  </connection>
  <connection id="3" xr16:uid="{3458E737-A6A1-4F4E-A47F-C1C1C9F7F805}" keepAlive="1" name="Consulta - Color Principal" description="Conexión a la consulta 'Color Principal' en el libro." type="5" refreshedVersion="8" background="1" saveData="1">
    <dbPr connection="Provider=Microsoft.Mashup.OleDb.1;Data Source=$Workbook$;Location=&quot;Color Principal&quot;;Extended Properties=&quot;&quot;" command="SELECT * FROM [Color Principal]"/>
  </connection>
  <connection id="4" xr16:uid="{FEAE7D03-9299-4318-9CF7-48422228AADE}" keepAlive="1" name="Consulta - Estado" description="Conexión a la consulta 'Estado' en el libro." type="5" refreshedVersion="8" background="1" saveData="1">
    <dbPr connection="Provider=Microsoft.Mashup.OleDb.1;Data Source=$Workbook$;Location=Estado;Extended Properties=&quot;&quot;" command="SELECT * FROM [Estado]"/>
  </connection>
  <connection id="5" xr16:uid="{155588C5-64E0-47B5-BE02-8C579CF9A27E}" keepAlive="1" name="Consulta - Familia" description="Conexión a la consulta 'Familia' en el libro." type="5" refreshedVersion="8" background="1" saveData="1">
    <dbPr connection="Provider=Microsoft.Mashup.OleDb.1;Data Source=$Workbook$;Location=Familia;Extended Properties=&quot;&quot;" command="SELECT * FROM [Familia]"/>
  </connection>
  <connection id="6" xr16:uid="{8BE47CFB-906D-4F77-87A1-5C71951DF9E2}" keepAlive="1" name="Consulta - Género" description="Conexión a la consulta 'Género' en el libro." type="5" refreshedVersion="8" background="1" saveData="1">
    <dbPr connection="Provider=Microsoft.Mashup.OleDb.1;Data Source=$Workbook$;Location=Género;Extended Properties=&quot;&quot;" command="SELECT * FROM [Género]"/>
  </connection>
  <connection id="7" xr16:uid="{766B220F-D705-42A4-B0D6-1E47A79C5564}" keepAlive="1" name="Consulta - Método de Venta" description="Conexión a la consulta 'Método de Venta' en el libro." type="5" refreshedVersion="8" background="1" saveData="1">
    <dbPr connection="Provider=Microsoft.Mashup.OleDb.1;Data Source=$Workbook$;Location=&quot;Método de Venta&quot;;Extended Properties=&quot;&quot;" command="SELECT * FROM [Método de Venta]"/>
  </connection>
  <connection id="8" xr16:uid="{D35228B6-27F2-4B83-B05C-87F2B5882400}" keepAlive="1" name="Consulta - Minorista" description="Conexión a la consulta 'Minorista' en el libro." type="5" refreshedVersion="8" background="1" saveData="1">
    <dbPr connection="Provider=Microsoft.Mashup.OleDb.1;Data Source=$Workbook$;Location=Minorista;Extended Properties=&quot;&quot;" command="SELECT * FROM [Minorista]"/>
  </connection>
  <connection id="9" xr16:uid="{21F3ECD7-FAA0-4A2C-B3F6-706DEF2AE2C2}" keepAlive="1" name="Consulta - Región" description="Conexión a la consulta 'Región' en el libro." type="5" refreshedVersion="8" background="1" saveData="1">
    <dbPr connection="Provider=Microsoft.Mashup.OleDb.1;Data Source=$Workbook$;Location=Región;Extended Properties=&quot;&quot;" command="SELECT * FROM [Región]"/>
  </connection>
  <connection id="10" xr16:uid="{CAB117E2-E2A4-4C4A-8823-737947ABE285}" keepAlive="1" name="Consulta - Silueta" description="Conexión a la consulta 'Silueta' en el libro." type="5" refreshedVersion="8" background="1" saveData="1">
    <dbPr connection="Provider=Microsoft.Mashup.OleDb.1;Data Source=$Workbook$;Location=Silueta;Extended Properties=&quot;&quot;" command="SELECT * FROM [Silueta]"/>
  </connection>
  <connection id="11" xr16:uid="{3249A65F-430D-40F0-A8B0-D767F3211AE5}" keepAlive="1" name="Consulta - VentasAdidas" description="Conexión a la consulta 'VentasAdidas' en el libro." type="5" refreshedVersion="8" background="1" saveData="1">
    <dbPr connection="Provider=Microsoft.Mashup.OleDb.1;Data Source=$Workbook$;Location=VentasAdidas;Extended Properties=&quot;&quot;" command="SELECT * FROM [VentasAdid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<sst xmlns="http://schemas.openxmlformats.org/spreadsheetml/2006/main" count="125757" uniqueCount="371">
  <si>
    <t>ID Minorista</t>
  </si>
  <si>
    <t>Minorista</t>
  </si>
  <si>
    <t>Fecha de factura</t>
  </si>
  <si>
    <t>Año</t>
  </si>
  <si>
    <t>Mes</t>
  </si>
  <si>
    <t>Trimestre</t>
  </si>
  <si>
    <t>ID Región</t>
  </si>
  <si>
    <t>Región</t>
  </si>
  <si>
    <t>ID Estado</t>
  </si>
  <si>
    <t>Estado</t>
  </si>
  <si>
    <t>ID Ciudad</t>
  </si>
  <si>
    <t>Ciudad</t>
  </si>
  <si>
    <t>Producto</t>
  </si>
  <si>
    <t>ID Familia</t>
  </si>
  <si>
    <t>Familia</t>
  </si>
  <si>
    <t>ID Género</t>
  </si>
  <si>
    <t>Género</t>
  </si>
  <si>
    <t>ID Categoría</t>
  </si>
  <si>
    <t>Categoría</t>
  </si>
  <si>
    <t>Silueta</t>
  </si>
  <si>
    <t>Tallas</t>
  </si>
  <si>
    <t>ID Color principal</t>
  </si>
  <si>
    <t>Color principal</t>
  </si>
  <si>
    <t>Precio por unidad</t>
  </si>
  <si>
    <t>Unidades vendidas</t>
  </si>
  <si>
    <t>Ventas totales</t>
  </si>
  <si>
    <t>Beneficio operativo</t>
  </si>
  <si>
    <t>Margen operativo</t>
  </si>
  <si>
    <t>ID Método de venta</t>
  </si>
  <si>
    <t>Método de venta</t>
  </si>
  <si>
    <t>Amazon</t>
  </si>
  <si>
    <t>agosto</t>
  </si>
  <si>
    <t>Noreste</t>
  </si>
  <si>
    <t>West Virginia</t>
  </si>
  <si>
    <t>Charleston</t>
  </si>
  <si>
    <t>Accesorios para hombre</t>
  </si>
  <si>
    <t>Accesorios</t>
  </si>
  <si>
    <t>Caballero</t>
  </si>
  <si>
    <t>Estilo de vida</t>
  </si>
  <si>
    <t>Gorra - Ajustable</t>
  </si>
  <si>
    <t>U</t>
  </si>
  <si>
    <t>Rojo</t>
  </si>
  <si>
    <t>En línea</t>
  </si>
  <si>
    <t>septiembre</t>
  </si>
  <si>
    <t>octubre</t>
  </si>
  <si>
    <t>noviembre</t>
  </si>
  <si>
    <t>diciembre</t>
  </si>
  <si>
    <t>enero</t>
  </si>
  <si>
    <t>febrero</t>
  </si>
  <si>
    <t>Maryland</t>
  </si>
  <si>
    <t>Baltimore</t>
  </si>
  <si>
    <t>marzo</t>
  </si>
  <si>
    <t>abril</t>
  </si>
  <si>
    <t>mayo</t>
  </si>
  <si>
    <t>junio</t>
  </si>
  <si>
    <t>julio</t>
  </si>
  <si>
    <t>Delaware</t>
  </si>
  <si>
    <t>Wilmington</t>
  </si>
  <si>
    <t>Negro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</si>
  <si>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</si>
  <si>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</si>
  <si>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</si>
  <si>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</si>
  <si>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</si>
  <si>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</si>
  <si>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</si>
  <si>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</si>
  <si>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</si>
  <si>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</si>
  <si>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</si>
  <si>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</si>
  <si>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New York</t>
  </si>
  <si>
    <t>Tienda de fábrica</t>
  </si>
  <si>
    <t>Sports Direct</t>
  </si>
  <si>
    <t>Sur</t>
  </si>
  <si>
    <t>Texas</t>
  </si>
  <si>
    <t>Houston</t>
  </si>
  <si>
    <t>Foot Locker</t>
  </si>
  <si>
    <t>Oeste</t>
  </si>
  <si>
    <t>California</t>
  </si>
  <si>
    <t>San Francisco</t>
  </si>
  <si>
    <t>Accesorios para mujer</t>
  </si>
  <si>
    <t>Dama</t>
  </si>
  <si>
    <t>Mochila</t>
  </si>
  <si>
    <t>Blanco</t>
  </si>
  <si>
    <t>Cangurera</t>
  </si>
  <si>
    <t>Lente</t>
  </si>
  <si>
    <t>Cuadrado Chico</t>
  </si>
  <si>
    <t>Circular Grande</t>
  </si>
  <si>
    <t>Kohl's</t>
  </si>
  <si>
    <t>Los Angeles</t>
  </si>
  <si>
    <t>Dallas</t>
  </si>
  <si>
    <t>Pennsylvania</t>
  </si>
  <si>
    <t>Philadelphia</t>
  </si>
  <si>
    <t>Nevada</t>
  </si>
  <si>
    <t>Las Vegas</t>
  </si>
  <si>
    <t>Tennessee</t>
  </si>
  <si>
    <t>Knoxville</t>
  </si>
  <si>
    <t>Alabama</t>
  </si>
  <si>
    <t>Birmingham</t>
  </si>
  <si>
    <t>Sureste</t>
  </si>
  <si>
    <t>Florida</t>
  </si>
  <si>
    <t>Orlando</t>
  </si>
  <si>
    <t>Virginia</t>
  </si>
  <si>
    <t>Richmond</t>
  </si>
  <si>
    <t>Utah</t>
  </si>
  <si>
    <t>Salt Lake City</t>
  </si>
  <si>
    <t>Oregon</t>
  </si>
  <si>
    <t>Portland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</si>
  <si>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</si>
  <si>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</si>
  <si>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</si>
  <si>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</si>
  <si>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</si>
  <si>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</si>
  <si>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</si>
  <si>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</si>
  <si>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</si>
  <si>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</si>
  <si>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Mississippi</t>
  </si>
  <si>
    <t>Jackson</t>
  </si>
  <si>
    <t>Arkansas</t>
  </si>
  <si>
    <t>Little Rock</t>
  </si>
  <si>
    <t>Oklahoma</t>
  </si>
  <si>
    <t>Oklahoma City</t>
  </si>
  <si>
    <t>Calzado deportivo para hombre</t>
  </si>
  <si>
    <t>Tenis</t>
  </si>
  <si>
    <t>Correr</t>
  </si>
  <si>
    <t>Caña media</t>
  </si>
  <si>
    <t>22,23,24,25,26</t>
  </si>
  <si>
    <t>26,26.5,27,28.5,29</t>
  </si>
  <si>
    <t>24,25</t>
  </si>
  <si>
    <t>En tienda</t>
  </si>
  <si>
    <t>28,29,30</t>
  </si>
  <si>
    <t>Colorado</t>
  </si>
  <si>
    <t>Denver</t>
  </si>
  <si>
    <t>Washington</t>
  </si>
  <si>
    <t>Seattle</t>
  </si>
  <si>
    <t>Miami</t>
  </si>
  <si>
    <t>Medio Oeste</t>
  </si>
  <si>
    <t>Minnesota</t>
  </si>
  <si>
    <t>Minneapolis</t>
  </si>
  <si>
    <t>Montana</t>
  </si>
  <si>
    <t>Billings</t>
  </si>
  <si>
    <t>Nebraska</t>
  </si>
  <si>
    <t>Omaha</t>
  </si>
  <si>
    <t>Maine</t>
  </si>
  <si>
    <t>Alaska</t>
  </si>
  <si>
    <t>Anchorage</t>
  </si>
  <si>
    <t>Hawaii</t>
  </si>
  <si>
    <t>Honolulu</t>
  </si>
  <si>
    <t>Albany</t>
  </si>
  <si>
    <t>Wyoming</t>
  </si>
  <si>
    <t>Cheyenne</t>
  </si>
  <si>
    <t>Michigan</t>
  </si>
  <si>
    <t>Detroit</t>
  </si>
  <si>
    <t>Missouri</t>
  </si>
  <si>
    <t>St. Louis</t>
  </si>
  <si>
    <t>23,23.5,24,24.5,25,25.5</t>
  </si>
  <si>
    <t>28,29,30,31</t>
  </si>
  <si>
    <t>27.5,28,28.5,29,30</t>
  </si>
  <si>
    <t>25,26,27,28,29,30</t>
  </si>
  <si>
    <t>23,23.5,24,24.5,25,25.5,26,27</t>
  </si>
  <si>
    <t>26,26.5,27,27.5,28,28.5,29,29.5,30</t>
  </si>
  <si>
    <t>South Carolina</t>
  </si>
  <si>
    <t>North Carolina</t>
  </si>
  <si>
    <t>Charlotte</t>
  </si>
  <si>
    <t>Ohio</t>
  </si>
  <si>
    <t>Columbus</t>
  </si>
  <si>
    <t>Kentucky</t>
  </si>
  <si>
    <t>Louisville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</si>
  <si>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</si>
  <si>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</si>
  <si>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</si>
  <si>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</si>
  <si>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</si>
  <si>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</si>
  <si>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</si>
  <si>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</si>
  <si>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</si>
  <si>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</si>
  <si>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</si>
  <si>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</si>
  <si>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26,27,28,28.5,29,30</t>
  </si>
  <si>
    <t>26,27,28,29,30</t>
  </si>
  <si>
    <t>27,28,28.5,29,29.5,30,31</t>
  </si>
  <si>
    <t>11,12,13,14,15</t>
  </si>
  <si>
    <t>26,27,28</t>
  </si>
  <si>
    <t>26,26.5,27,27.5,28,28.5,29,30</t>
  </si>
  <si>
    <t>26,27,28,29</t>
  </si>
  <si>
    <t>22,24,25</t>
  </si>
  <si>
    <t>27,28,29</t>
  </si>
  <si>
    <t>25,26,27,28</t>
  </si>
  <si>
    <t>25.5,26.5,27,27.5,28</t>
  </si>
  <si>
    <t>23,23.5,24,24.5,25,25.5,26</t>
  </si>
  <si>
    <t>22,23,24,25</t>
  </si>
  <si>
    <t>25,26,27,28,29</t>
  </si>
  <si>
    <t>23.5,24,24.5,25</t>
  </si>
  <si>
    <t>26,26.5,27,27.5,28,28.5,29</t>
  </si>
  <si>
    <t>25</t>
  </si>
  <si>
    <t>26,26.5,27,27.5,28,29</t>
  </si>
  <si>
    <t>27,28,29,30</t>
  </si>
  <si>
    <t>23,24,25,26</t>
  </si>
  <si>
    <t>24</t>
  </si>
  <si>
    <t>26,27</t>
  </si>
  <si>
    <t>26.5,27,27.5,28</t>
  </si>
  <si>
    <t>26,27,28,30</t>
  </si>
  <si>
    <t>23,24,25</t>
  </si>
  <si>
    <t>26,27,27.5,28,28.5,29,30</t>
  </si>
  <si>
    <t>25.5,26,26.5,27,27.5,28,28.5,29</t>
  </si>
  <si>
    <t>25,26</t>
  </si>
  <si>
    <t>27.5,28,28.5,29,29.5</t>
  </si>
  <si>
    <t>27</t>
  </si>
  <si>
    <t>28,29</t>
  </si>
  <si>
    <t>23,23.5,24,24.5,26,27</t>
  </si>
  <si>
    <t>24,25,26</t>
  </si>
  <si>
    <t>26.5,27.5,28,28.5,29,30</t>
  </si>
  <si>
    <t>23,24,24.5,25,26</t>
  </si>
  <si>
    <t>Illinois</t>
  </si>
  <si>
    <t>Chicago</t>
  </si>
  <si>
    <t>22.5,23,24,25</t>
  </si>
  <si>
    <t>25,26,27,28,30</t>
  </si>
  <si>
    <t>23.5,24,24.5,25,25.5,26</t>
  </si>
  <si>
    <t>24,24.5,25,25.5,26</t>
  </si>
  <si>
    <t>22.5,23,23.5,24,24.5,25,25.5</t>
  </si>
  <si>
    <t>26.5,27,28</t>
  </si>
  <si>
    <t>22,22.5,23</t>
  </si>
  <si>
    <t>22,23,24,25,25.5,26</t>
  </si>
  <si>
    <t>26.5,27,27.5,28,28.5,29,29.5,30</t>
  </si>
  <si>
    <t>24,24.5,25</t>
  </si>
  <si>
    <t>25.5,26</t>
  </si>
  <si>
    <t>22</t>
  </si>
  <si>
    <t>22,23,24</t>
  </si>
  <si>
    <t>22,22.5,23,23.5,24,24.5,25,25.5,26</t>
  </si>
  <si>
    <t>22,22.5,23.5,24,24.5,25,25.5</t>
  </si>
  <si>
    <t>23.5,24</t>
  </si>
  <si>
    <t>25.5,26,26.5,27,27.5,28,29</t>
  </si>
  <si>
    <t>22,25</t>
  </si>
  <si>
    <t>27,28</t>
  </si>
  <si>
    <t>22,23,23.5,24,24.5,25,25.5</t>
  </si>
  <si>
    <t>25,25.5,26,26.5,27,27.5,28,28.5,29,29.5</t>
  </si>
  <si>
    <t>27,28,30</t>
  </si>
  <si>
    <t>22.5,23.5,24,24.5,25,25.5,26</t>
  </si>
  <si>
    <t>25,25.5,26,27</t>
  </si>
  <si>
    <t>26,27,27.5,28,30</t>
  </si>
  <si>
    <t>23,23.5,24,24.5,25,27</t>
  </si>
  <si>
    <t>22,23,24,25,26,27</t>
  </si>
  <si>
    <t>26,26.5,27,27.5</t>
  </si>
  <si>
    <t>26,27,30</t>
  </si>
  <si>
    <t>25,25.5,26.5,27,27.5,28,28.5,29,29.5</t>
  </si>
  <si>
    <t>22,22.5,23,23.5,24,24.5,25,25.5,26,27</t>
  </si>
  <si>
    <t>29</t>
  </si>
  <si>
    <t>25,26,27</t>
  </si>
  <si>
    <t>26,26.5,27,27.5,28,28.5,29,29.5</t>
  </si>
  <si>
    <t>22,23,27</t>
  </si>
  <si>
    <t>27,27.5,28</t>
  </si>
  <si>
    <t>29,29.5,30</t>
  </si>
  <si>
    <t>26,28</t>
  </si>
  <si>
    <t>25,27,28,29</t>
  </si>
  <si>
    <t>24.5,25.5</t>
  </si>
  <si>
    <t>27,29</t>
  </si>
  <si>
    <t>22,22.5,23,23.5,24,24.5,25,25.5</t>
  </si>
  <si>
    <t>23.5,24.5,25</t>
  </si>
  <si>
    <t>25,25.5,26.5,27,27.5</t>
  </si>
  <si>
    <t>28,28.5,29,29.5,30</t>
  </si>
  <si>
    <t>26.5,27,27.5</t>
  </si>
  <si>
    <t>22,23,23.5,24,24.5</t>
  </si>
  <si>
    <t>25,27,28,29,30</t>
  </si>
  <si>
    <t>23.5,24,24.5,25,25.5,27</t>
  </si>
  <si>
    <t>27.5,28.5,29.5,30,31</t>
  </si>
  <si>
    <t>25,26,27,27.5,28,29,30</t>
  </si>
  <si>
    <t>23,23.5,24,24.5,27</t>
  </si>
  <si>
    <t>28</t>
  </si>
  <si>
    <t>25,29</t>
  </si>
  <si>
    <t>25,26,26.5,27,27.5,28,28.5</t>
  </si>
  <si>
    <t>25.5,26,26.5,27,27.5,28.5,29</t>
  </si>
  <si>
    <t>22.5,23,23.5,24,24.5,25,25.5,26,26.5</t>
  </si>
  <si>
    <t>25,26.5,27,27.5,28,28.5</t>
  </si>
  <si>
    <t>23,24</t>
  </si>
  <si>
    <t>22,22.5,23,23.5,24,24.5</t>
  </si>
  <si>
    <t>26.5,27,27.5,28,28.5,29,30</t>
  </si>
  <si>
    <t>Azul</t>
  </si>
  <si>
    <t>22.5,23.5,24.5,25.5,26.5</t>
  </si>
  <si>
    <t>23,24,25,27</t>
  </si>
  <si>
    <t>26,26.5,27,27.5,28,28.5,30</t>
  </si>
  <si>
    <t>25,26,27,28,29,31</t>
  </si>
  <si>
    <t>25,26,27,28,29,32</t>
  </si>
  <si>
    <t>25,26,27,28,29,33</t>
  </si>
  <si>
    <t>25,26,27,28,29,34</t>
  </si>
  <si>
    <t>25,26,27,28,29,35</t>
  </si>
  <si>
    <t>25,26,27,28,29,36</t>
  </si>
  <si>
    <t>25,26,27,28,29,37</t>
  </si>
  <si>
    <t>25,26,27,28,29,38</t>
  </si>
  <si>
    <t>25,26,27,28,29,39</t>
  </si>
  <si>
    <t>25,25.5,26,26.5,27,27.5,28,28.5,29,30</t>
  </si>
  <si>
    <t>23.5,24.5,25,25.5</t>
  </si>
  <si>
    <t>22,24,25,26</t>
  </si>
  <si>
    <t>22.5,24.5</t>
  </si>
  <si>
    <t>29,30</t>
  </si>
  <si>
    <t>Entrenar</t>
  </si>
  <si>
    <t>Plataforma baja</t>
  </si>
  <si>
    <t>27,27.5,28,28.5,29</t>
  </si>
  <si>
    <t>27.5,28.5</t>
  </si>
  <si>
    <t>Deportivo general</t>
  </si>
  <si>
    <t>Fútbol en césped artificial - TF</t>
  </si>
  <si>
    <t>Fútbol Tierra - FG</t>
  </si>
  <si>
    <t>Fútbol sala - IC</t>
  </si>
  <si>
    <t>25,25.5,26,26.5,27,27.5,28,28.5,29,29.5,30</t>
  </si>
  <si>
    <t>Verde</t>
  </si>
  <si>
    <t>Amarillo</t>
  </si>
  <si>
    <t>Calzado deportivo para mujer</t>
  </si>
  <si>
    <t>28,30</t>
  </si>
  <si>
    <t>Calzado urbano infantil</t>
  </si>
  <si>
    <t>Bebé (Niña)</t>
  </si>
  <si>
    <t>Con moño rosa</t>
  </si>
  <si>
    <t>Rosa</t>
  </si>
  <si>
    <t>Bebé (Niño)</t>
  </si>
  <si>
    <t>Con moño azul</t>
  </si>
  <si>
    <t>Calzado urbano para hombre</t>
  </si>
  <si>
    <t>Choclo</t>
  </si>
  <si>
    <t>Calzado urbano para mujer</t>
  </si>
  <si>
    <t>Plataforma alta</t>
  </si>
  <si>
    <t>Puntera sólida</t>
  </si>
  <si>
    <t>Ropa para hombre</t>
  </si>
  <si>
    <t>Ropa</t>
  </si>
  <si>
    <t>Camiseta de manga corta</t>
  </si>
  <si>
    <t>CH,G,M</t>
  </si>
  <si>
    <t>Pantalón</t>
  </si>
  <si>
    <t>Ropa para mujer</t>
  </si>
  <si>
    <t>Camiseta sin mangas</t>
  </si>
  <si>
    <t>CH,M,G</t>
  </si>
  <si>
    <t>G</t>
  </si>
  <si>
    <t>M,EG</t>
  </si>
  <si>
    <t>ECH,M,EG</t>
  </si>
  <si>
    <t>Camisa sin mangas</t>
  </si>
  <si>
    <t>Capri</t>
  </si>
  <si>
    <t>ID</t>
  </si>
  <si>
    <t>Fútbol</t>
  </si>
  <si>
    <t>ID del minorista</t>
  </si>
  <si>
    <t>Total general</t>
  </si>
  <si>
    <t>Suma de Ventas totales</t>
  </si>
  <si>
    <t>Total 2020</t>
  </si>
  <si>
    <t>Total 2021</t>
  </si>
  <si>
    <t>Suma de Beneficio operativo</t>
  </si>
  <si>
    <t>ANÁLISIS DE VENTAS ADIDAS</t>
  </si>
  <si>
    <t>Tablas dinámicas basadas en las 9.648 transacciones de VentasAdidas</t>
  </si>
  <si>
    <t>VENTAS POR AÑO / MES</t>
  </si>
  <si>
    <t>VENTAS POR PRODUCTO</t>
  </si>
  <si>
    <t>VENTAS POR REGIÓN</t>
  </si>
  <si>
    <t>VENTAS POR MINORISTA</t>
  </si>
  <si>
    <t>VENTAS POR MÉTODO</t>
  </si>
  <si>
    <t>BENEFICIO POR CATEGORÍA</t>
  </si>
  <si>
    <t>DASHBOARD DE KPIs — ADIDAS</t>
  </si>
  <si>
    <t>VENTAS TOTALES</t>
  </si>
  <si>
    <t>BENEFICIO OPERATIVO</t>
  </si>
  <si>
    <t>UNIDADES VENDIDAS</t>
  </si>
  <si>
    <t>MARGEN OPERATIVO</t>
  </si>
  <si>
    <t>Ingresos acumulados</t>
  </si>
  <si>
    <t>LECTURA EJECUTIVA</t>
  </si>
  <si>
    <t>Indicadores consolidados de la tabla VentasAdidas</t>
  </si>
  <si>
    <t>Resultado operativo</t>
  </si>
  <si>
    <t>Volumen comercializado</t>
  </si>
  <si>
    <t>Beneficio / ventas</t>
  </si>
  <si>
    <t>DASHBOARD COMERCIAL — ADIDAS</t>
  </si>
  <si>
    <t>KPIs y composición de ventas · use los segmentadores para explorar los resultados</t>
  </si>
  <si>
    <t>Ingresos visibles</t>
  </si>
  <si>
    <t>Resultado visible</t>
  </si>
  <si>
    <t>Volumen visible</t>
  </si>
  <si>
    <t>Ventas</t>
  </si>
  <si>
    <t>Método</t>
  </si>
  <si>
    <t>ID Silueta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</si>
</sst>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"/>
    <numFmt numFmtId="165" formatCode="&quot;$&quot;#,##0.00"/>
    <numFmt numFmtId="166" formatCode="0.0%"/>
    <numFmt numFmtId="167" formatCode="mmm\ yyyy"/>
    <numFmt numFmtId="168" formatCode="&quot;$&quot;#,##0"/>
  </numFmts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9"/>
      <color rgb="FFFFFFFF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20"/>
      <color rgb="FF17365D"/>
      <name val="Aptos Narrow"/>
      <family val="2"/>
      <scheme val="minor"/>
    </font>
    <font>
      <b/>
      <sz val="18"/>
      <color rgb="FF17365D"/>
      <name val="Aptos Narrow"/>
      <family val="2"/>
      <scheme val="minor"/>
    </font>
    <font>
      <i/>
      <sz val="10"/>
      <color rgb="FF17365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9EADBA"/>
      </bottom>
      <diagonal/>
    </border>
    <border>
      <left/>
      <right/>
      <top style="thin">
        <color rgb="FF9EADBA"/>
      </top>
      <bottom/>
      <diagonal/>
    </border>
    <border>
      <left style="thin">
        <color rgb="FF9EADBA"/>
      </left>
      <right/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 style="thin">
        <color rgb="FF9EADBA"/>
      </right>
      <top/>
      <bottom/>
      <diagonal/>
    </border>
    <border>
      <left style="thin">
        <color rgb="FF9EADBA"/>
      </left>
      <right style="thin">
        <color rgb="FF9EADBA"/>
      </right>
      <top/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 style="thin">
        <color rgb="FF9EADBA"/>
      </right>
      <top/>
      <bottom/>
      <diagonal/>
    </border>
    <border>
      <left/>
      <right style="thin">
        <color rgb="FF9EADBA"/>
      </right>
      <top/>
      <bottom style="thin">
        <color rgb="FF9EADBA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7" fillId="2" borderId="3" xfId="0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/>
    </xf>
    <xf numFmtId="3" fontId="8" fillId="5" borderId="4" xfId="0" applyNumberFormat="1" applyFont="1" applyFill="1" applyBorder="1" applyAlignment="1">
      <alignment horizontal="center" vertical="center"/>
    </xf>
    <xf numFmtId="166" fontId="8" fillId="5" borderId="7" xfId="0" applyNumberFormat="1" applyFont="1" applyFill="1" applyBorder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 wrapText="1"/>
    </xf>
    <xf numFmtId="0" fontId="5" fillId="6" borderId="5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66" fontId="9" fillId="5" borderId="4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Dashboard!$O$1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Dashboard!$N$2:$N$25</c:f>
              <c:numCache>
                <c:formatCode>mmm\ yyyy</c:formatCode>
                <c:ptCount val="2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</c:numCache>
            </c:numRef>
          </c:cat>
          <c:val>
            <c:numRef>
              <c:f>Dashboard!$O$2:$O$25</c:f>
              <c:numCache>
                <c:formatCode>General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8-4587-8683-09D65D57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985152"/>
        <c:axId val="238512080"/>
      </c:lineChart>
      <c:dateAx>
        <c:axId val="409985152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38512080"/>
        <c:crosses val="autoZero"/>
        <c:auto val="0"/>
        <c:lblOffset val="100"/>
        <c:baseTimeUnit val="months"/>
      </c:dateAx>
      <c:valAx>
        <c:axId val="2385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 ($ millones)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09985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Dashboard!$Q$2:$Q$10</c:f>
              <c:strCache>
                <c:ptCount val="9"/>
                <c:pt idx="0">
                  <c:v>Accesorios para hombre</c:v>
                </c:pt>
                <c:pt idx="1">
                  <c:v>Accesorios para mujer</c:v>
                </c:pt>
                <c:pt idx="2">
                  <c:v>Calzado deportivo para hombre</c:v>
                </c:pt>
                <c:pt idx="3">
                  <c:v>Calzado deportivo para mujer</c:v>
                </c:pt>
                <c:pt idx="4">
                  <c:v>Calzado urbano infantil</c:v>
                </c:pt>
                <c:pt idx="5">
                  <c:v>Calzado urbano para hombre</c:v>
                </c:pt>
                <c:pt idx="6">
                  <c:v>Calzado urbano para mujer</c:v>
                </c:pt>
                <c:pt idx="7">
                  <c:v>Ropa para hombre</c:v>
                </c:pt>
                <c:pt idx="8">
                  <c:v>Ropa para mujer</c:v>
                </c:pt>
              </c:strCache>
            </c:strRef>
          </c:cat>
          <c:val>
            <c:numRef>
              <c:f>Dashboard!$R$2:$R$10</c:f>
              <c:numCache>
                <c:formatCode>General</c:formatCode>
                <c:ptCount val="9"/>
                <c:pt idx="0">
                  <c:v>613438</c:v>
                </c:pt>
                <c:pt idx="1">
                  <c:v>2518915</c:v>
                </c:pt>
                <c:pt idx="2">
                  <c:v>487398891</c:v>
                </c:pt>
                <c:pt idx="3">
                  <c:v>60142500</c:v>
                </c:pt>
                <c:pt idx="4">
                  <c:v>26663006</c:v>
                </c:pt>
                <c:pt idx="5">
                  <c:v>33018250</c:v>
                </c:pt>
                <c:pt idx="6">
                  <c:v>193705458</c:v>
                </c:pt>
                <c:pt idx="7">
                  <c:v>23363825</c:v>
                </c:pt>
                <c:pt idx="8">
                  <c:v>72477842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4-43DF-B1E8-14BC85211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2931760"/>
        <c:axId val="238697360"/>
      </c:barChart>
      <c:catAx>
        <c:axId val="41293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38697360"/>
        <c:crosses val="autoZero"/>
        <c:auto val="1"/>
        <c:lblAlgn val="ctr"/>
        <c:lblOffset val="100"/>
        <c:noMultiLvlLbl val="0"/>
      </c:catAx>
      <c:valAx>
        <c:axId val="2386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 ($ millones)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1293176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Dashboard!$T$2:$T$6</c:f>
              <c:strCache>
                <c:ptCount val="5"/>
                <c:pt idx="0">
                  <c:v>Medio Oeste</c:v>
                </c:pt>
                <c:pt idx="1">
                  <c:v>Noreste</c:v>
                </c:pt>
                <c:pt idx="2">
                  <c:v>Oeste</c:v>
                </c:pt>
                <c:pt idx="3">
                  <c:v>Sur</c:v>
                </c:pt>
                <c:pt idx="4">
                  <c:v>Sureste</c:v>
                </c:pt>
              </c:strCache>
            </c:strRef>
          </c:cat>
          <c:val>
            <c:numRef>
              <c:f>Dashboard!$U$2:$U$6</c:f>
              <c:numCache>
                <c:formatCode>General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269943182</c:v>
                </c:pt>
                <c:pt idx="3">
                  <c:v>144663181</c:v>
                </c:pt>
                <c:pt idx="4">
                  <c:v>163171236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B-4B18-8DD8-3162BBB02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9479760"/>
        <c:axId val="238557680"/>
      </c:barChart>
      <c:catAx>
        <c:axId val="8394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38557680"/>
        <c:crosses val="autoZero"/>
        <c:auto val="1"/>
        <c:lblAlgn val="ctr"/>
        <c:lblOffset val="100"/>
        <c:noMultiLvlLbl val="0"/>
      </c:catAx>
      <c:valAx>
        <c:axId val="2385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 ($ millones)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947976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método de venta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Dashboard!$X$1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Dashboard!$W$2:$W$4</c:f>
              <c:strCache>
                <c:ptCount val="3"/>
                <c:pt idx="0">
                  <c:v>En línea</c:v>
                </c:pt>
                <c:pt idx="1">
                  <c:v>En tienda</c:v>
                </c:pt>
                <c:pt idx="2">
                  <c:v>Tienda de fábrica</c:v>
                </c:pt>
              </c:strCache>
            </c:strRef>
          </c:cat>
          <c:val>
            <c:numRef>
              <c:f>Dashboard!$X$2:$X$4</c:f>
              <c:numCache>
                <c:formatCode>General</c:formatCode>
                <c:ptCount val="3"/>
                <c:pt idx="0">
                  <c:v>247672882</c:v>
                </c:pt>
                <c:pt idx="1">
                  <c:v>356643750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C-4A3C-82A7-08B8FD46D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438000"/>
        <c:axId val="238618160"/>
      </c:barChart>
      <c:catAx>
        <c:axId val="83943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38618160"/>
        <c:crosses val="autoZero"/>
        <c:auto val="1"/>
        <c:lblAlgn val="ctr"/>
        <c:lblOffset val="100"/>
        <c:noMultiLvlLbl val="0"/>
      </c:catAx>
      <c:valAx>
        <c:axId val="23861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 ($ millones)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94380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minorista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Dashboard!$AA$1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Dashboard!$Z$2:$Z$5</c:f>
              <c:strCache>
                <c:ptCount val="4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</c:strCache>
            </c:strRef>
          </c:cat>
          <c:val>
            <c:numRef>
              <c:f>Dashboard!$AA$2:$AA$5</c:f>
              <c:numCache>
                <c:formatCode>"$"#,##0</c:formatCode>
                <c:ptCount val="4"/>
                <c:pt idx="0">
                  <c:v>452315914</c:v>
                </c:pt>
                <c:pt idx="1">
                  <c:v>270205913</c:v>
                </c:pt>
                <c:pt idx="2">
                  <c:v>42083484</c:v>
                </c:pt>
                <c:pt idx="3">
                  <c:v>135296814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26F-BA8E-413D89AC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9535904"/>
        <c:axId val="238543280"/>
      </c:barChart>
      <c:catAx>
        <c:axId val="83953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38543280"/>
        <c:crosses val="autoZero"/>
        <c:auto val="1"/>
        <c:lblAlgn val="ctr"/>
        <c:lblOffset val="100"/>
        <c:noMultiLvlLbl val="0"/>
      </c:catAx>
      <c:valAx>
        <c:axId val="23854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 ($ millones)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&quot;$&quot;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395359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solidFill>
          <a:srgbClr val="FFFFFF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1" name="chEvolucionMensual">
          <a:extLst>
            <a:ext uri="{FF2B5EF4-FFF2-40B4-BE49-F238E27FC236}">
              <a16:creationId xmlns:a16="http://schemas.microsoft.com/office/drawing/2014/main" id="{6D00C219-EF9B-B501-59D0-752F7BC05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2" name="chVentasProducto">
          <a:extLst>
            <a:ext uri="{FF2B5EF4-FFF2-40B4-BE49-F238E27FC236}">
              <a16:creationId xmlns:a16="http://schemas.microsoft.com/office/drawing/2014/main" id="{CF0DB070-9E2A-DA87-1D67-64B66C1C0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3" name="chVentasRegion">
          <a:extLst>
            <a:ext uri="{FF2B5EF4-FFF2-40B4-BE49-F238E27FC236}">
              <a16:creationId xmlns:a16="http://schemas.microsoft.com/office/drawing/2014/main" id="{368BB2BC-B3D3-F28E-DF73-F98489AC9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14" name="chVentasMetodo">
          <a:extLst>
            <a:ext uri="{FF2B5EF4-FFF2-40B4-BE49-F238E27FC236}">
              <a16:creationId xmlns:a16="http://schemas.microsoft.com/office/drawing/2014/main" id="{D1F8FE09-E5AB-AB70-FF2F-4CA339D5C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5" name="chVentasMinorista">
          <a:extLst>
            <a:ext uri="{FF2B5EF4-FFF2-40B4-BE49-F238E27FC236}">
              <a16:creationId xmlns:a16="http://schemas.microsoft.com/office/drawing/2014/main" id="{D76C6160-1597-5C9E-246E-73D45B405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7</xdr:col>
      <xdr:colOff>0</xdr:colOff>
      <xdr:row>40</xdr:row>
      <xdr:rowOff>15240</xdr:rowOff>
    </xdr:from>
    <xdr:to>
      <xdr:col>9</xdr:col>
      <xdr:colOff>330200</xdr:colOff>
      <xdr:row>47</xdr:row>
      <xdr:rowOff>5080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6" name="slAno">
              <a:extLst>
                <a:ext uri="{FF2B5EF4-FFF2-40B4-BE49-F238E27FC236}">
                  <a16:creationId xmlns:a16="http://schemas.microsoft.com/office/drawing/2014/main" id="{731F55CC-1C11-B740-63FC-A6B7A526F4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6276" y="8099447"/>
              <a:ext cx="2151993" cy="1277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457200</xdr:colOff>
      <xdr:row>40</xdr:row>
      <xdr:rowOff>15240</xdr:rowOff>
    </xdr:from>
    <xdr:to>
      <xdr:col>11</xdr:col>
      <xdr:colOff>787400</xdr:colOff>
      <xdr:row>47</xdr:row>
      <xdr:rowOff>5080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7" name="slRegion">
              <a:extLst>
                <a:ext uri="{FF2B5EF4-FFF2-40B4-BE49-F238E27FC236}">
                  <a16:creationId xmlns:a16="http://schemas.microsoft.com/office/drawing/2014/main" id="{C88D6718-18F1-31D9-F711-56D8F0F496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5269" y="8099447"/>
              <a:ext cx="2151993" cy="1277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0</xdr:colOff>
      <xdr:row>47</xdr:row>
      <xdr:rowOff>132080</xdr:rowOff>
    </xdr:from>
    <xdr:to>
      <xdr:col>9</xdr:col>
      <xdr:colOff>330200</xdr:colOff>
      <xdr:row>54</xdr:row>
      <xdr:rowOff>121920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8" name="slCategoria">
              <a:extLst>
                <a:ext uri="{FF2B5EF4-FFF2-40B4-BE49-F238E27FC236}">
                  <a16:creationId xmlns:a16="http://schemas.microsoft.com/office/drawing/2014/main" id="{70D8E471-D6FA-F0E0-3788-0EAD9898EE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6276" y="9503804"/>
              <a:ext cx="2151993" cy="1277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457200</xdr:colOff>
      <xdr:row>47</xdr:row>
      <xdr:rowOff>132080</xdr:rowOff>
    </xdr:from>
    <xdr:to>
      <xdr:col>11</xdr:col>
      <xdr:colOff>787400</xdr:colOff>
      <xdr:row>54</xdr:row>
      <xdr:rowOff>121920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9" name="slMetodo">
              <a:extLst>
                <a:ext uri="{FF2B5EF4-FFF2-40B4-BE49-F238E27FC236}">
                  <a16:creationId xmlns:a16="http://schemas.microsoft.com/office/drawing/2014/main" id="{EC0A99EA-4532-7B4D-7FC8-7E541F7C6E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Met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5269" y="9503804"/>
              <a:ext cx="2151993" cy="1277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Morado" refreshedDate="46274.712079976853" createdVersion="8" refreshedVersion="8" minRefreshableVersion="3" recordCount="9648" xr:uid="{98F6BDB0-4082-4D6F-A103-FB94CB9389AC}">
  <cacheSource type="worksheet">
    <worksheetSource ref="A1:AE9649" sheet="VentasAdidas"/>
  </cacheSource>
  <cacheFields count="31">
    <cacheField name="ID Minorista" numFmtId="0">
      <sharedItems containsSemiMixedTypes="0" containsString="0" containsNumber="1" containsInteger="1" minValue="1128299" maxValue="1197831"/>
    </cacheField>
    <cacheField name="Minorista" numFmtId="0">
      <sharedItems count="4">
        <s v="Amazon"/>
        <s v="Sports Direct"/>
        <s v="Foot Locker"/>
        <s v="Kohl's"/>
      </sharedItems>
    </cacheField>
    <cacheField name="Fecha de factura" numFmtId="14">
      <sharedItems containsSemiMixedTypes="0" containsNonDate="0" containsDate="1" containsString="0" minDate="2020-01-01T00:00:00" maxDate="2022-01-01T00:00:00"/>
    </cacheField>
    <cacheField name="Año" numFmtId="0">
      <sharedItems containsSemiMixedTypes="0" containsString="0" containsNumber="1" containsInteger="1" minValue="2020" maxValue="2021" count="2">
        <n v="2021"/>
        <n v="2020"/>
      </sharedItems>
    </cacheField>
    <cacheField name="Mes" numFmtId="0">
      <sharedItems count="12">
        <s v="agosto"/>
        <s v="septiembre"/>
        <s v="octubre"/>
        <s v="noviembre"/>
        <s v="diciembre"/>
        <s v="enero"/>
        <s v="febrero"/>
        <s v="marzo"/>
        <s v="abril"/>
        <s v="mayo"/>
        <s v="junio"/>
        <s v="julio"/>
      </sharedItems>
    </cacheField>
    <cacheField name="Trimestre" numFmtId="0">
      <sharedItems containsSemiMixedTypes="0" containsString="0" containsNumber="1" containsInteger="1" minValue="1" maxValue="4"/>
    </cacheField>
    <cacheField name="ID Región" numFmtId="0">
      <sharedItems containsSemiMixedTypes="0" containsString="0" containsNumber="1" containsInteger="1" minValue="1" maxValue="5"/>
    </cacheField>
    <cacheField name="Región" numFmtId="0">
      <sharedItems count="5">
        <s v="Noreste"/>
        <s v="Sur"/>
        <s v="Oeste"/>
        <s v="Sureste"/>
        <s v="Medio Oeste"/>
      </sharedItems>
    </cacheField>
    <cacheField name="ID Estado" numFmtId="0">
      <sharedItems containsSemiMixedTypes="0" containsString="0" containsNumber="1" containsInteger="1" minValue="1" maxValue="50"/>
    </cacheField>
    <cacheField name="Estado" numFmtId="0">
      <sharedItems/>
    </cacheField>
    <cacheField name="ID Ciudad" numFmtId="0">
      <sharedItems containsSemiMixedTypes="0" containsString="0" containsNumber="1" containsInteger="1" minValue="1" maxValue="52"/>
    </cacheField>
    <cacheField name="Ciudad" numFmtId="0">
      <sharedItems/>
    </cacheField>
    <cacheField name="Producto" numFmtId="0">
      <sharedItems count="9">
        <s v="Accesorios para hombre"/>
        <s v="Accesorios para mujer"/>
        <s v="Calzado deportivo para hombre"/>
        <s v="Calzado deportivo para mujer"/>
        <s v="Calzado urbano infantil"/>
        <s v="Calzado urbano para hombre"/>
        <s v="Calzado urbano para mujer"/>
        <s v="Ropa para hombre"/>
        <s v="Ropa para mujer"/>
      </sharedItems>
    </cacheField>
    <cacheField name="ID Familia" numFmtId="0">
      <sharedItems containsSemiMixedTypes="0" containsString="0" containsNumber="1" containsInteger="1" minValue="1" maxValue="3"/>
    </cacheField>
    <cacheField name="Familia" numFmtId="0">
      <sharedItems/>
    </cacheField>
    <cacheField name="ID Género" numFmtId="0">
      <sharedItems containsSemiMixedTypes="0" containsString="0" containsNumber="1" containsInteger="1" minValue="1" maxValue="4"/>
    </cacheField>
    <cacheField name="Género" numFmtId="0">
      <sharedItems/>
    </cacheField>
    <cacheField name="ID Categoría" numFmtId="0">
      <sharedItems containsSemiMixedTypes="0" containsString="0" containsNumber="1" containsInteger="1" minValue="1" maxValue="5"/>
    </cacheField>
    <cacheField name="Categoría" numFmtId="0">
      <sharedItems count="4">
        <s v="Estilo de vida"/>
        <s v="Correr"/>
        <s v="Entrenar"/>
        <s v="Deportivo general"/>
      </sharedItems>
    </cacheField>
    <cacheField name="OD Silueta" numFmtId="0">
      <sharedItems containsSemiMixedTypes="0" containsString="0" containsNumber="1" containsInteger="1" minValue="1" maxValue="19"/>
    </cacheField>
    <cacheField name="Silueta" numFmtId="0">
      <sharedItems/>
    </cacheField>
    <cacheField name="Tallas" numFmtId="0">
      <sharedItems/>
    </cacheField>
    <cacheField name="ID Color principal" numFmtId="0">
      <sharedItems containsSemiMixedTypes="0" containsString="0" containsNumber="1" containsInteger="1" minValue="1" maxValue="7"/>
    </cacheField>
    <cacheField name="Color principal" numFmtId="0">
      <sharedItems/>
    </cacheField>
    <cacheField name="Precio por unidad" numFmtId="0">
      <sharedItems containsSemiMixedTypes="0" containsString="0" containsNumber="1" containsInteger="1" minValue="7" maxValue="110"/>
    </cacheField>
    <cacheField name="Unidades vendidas" numFmtId="0">
      <sharedItems containsSemiMixedTypes="0" containsString="0" containsNumber="1" containsInteger="1" minValue="0" maxValue="1275"/>
    </cacheField>
    <cacheField name="Ventas totales" numFmtId="0">
      <sharedItems containsSemiMixedTypes="0" containsString="0" containsNumber="1" containsInteger="1" minValue="0" maxValue="825000"/>
    </cacheField>
    <cacheField name="Beneficio operativo" numFmtId="0">
      <sharedItems containsSemiMixedTypes="0" containsString="0" containsNumber="1" minValue="0" maxValue="390000"/>
    </cacheField>
    <cacheField name="Margen operativo" numFmtId="0">
      <sharedItems containsSemiMixedTypes="0" containsString="0" containsNumber="1" minValue="0.1" maxValue="0.80000000000000016"/>
    </cacheField>
    <cacheField name="ID Método de venta" numFmtId="0">
      <sharedItems containsSemiMixedTypes="0" containsString="0" containsNumber="1" containsInteger="1" minValue="1" maxValue="3"/>
    </cacheField>
    <cacheField name="Método de venta" numFmtId="0">
      <sharedItems count="3">
        <s v="En línea"/>
        <s v="Tienda de fábrica"/>
        <s v="En tien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n v="1185732"/>
    <x v="0"/>
    <d v="2021-08-17T00:00:00"/>
    <x v="0"/>
    <x v="0"/>
    <n v="3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8"/>
    <n v="87"/>
    <n v="3306"/>
    <n v="1719.1200000000001"/>
    <n v="0.52"/>
    <n v="3"/>
    <x v="0"/>
  </r>
  <r>
    <n v="1185732"/>
    <x v="0"/>
    <d v="2021-08-17T00:00:00"/>
    <x v="0"/>
    <x v="0"/>
    <n v="3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6"/>
    <n v="72"/>
    <n v="2592"/>
    <n v="1321.92"/>
    <n v="0.51"/>
    <n v="3"/>
    <x v="0"/>
  </r>
  <r>
    <n v="1185732"/>
    <x v="0"/>
    <d v="2021-08-17T00:00:00"/>
    <x v="0"/>
    <x v="0"/>
    <n v="3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54"/>
    <n v="115"/>
    <n v="6210"/>
    <n v="3353.4"/>
    <n v="0.54"/>
    <n v="3"/>
    <x v="0"/>
  </r>
  <r>
    <n v="1185732"/>
    <x v="0"/>
    <d v="2021-09-18T00:00:00"/>
    <x v="0"/>
    <x v="1"/>
    <n v="3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24"/>
    <n v="68"/>
    <n v="1632"/>
    <n v="881.28000000000009"/>
    <n v="0.54"/>
    <n v="3"/>
    <x v="0"/>
  </r>
  <r>
    <n v="1185732"/>
    <x v="0"/>
    <d v="2021-09-18T00:00:00"/>
    <x v="0"/>
    <x v="1"/>
    <n v="3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23"/>
    <n v="59"/>
    <n v="1357"/>
    <n v="678.5"/>
    <n v="0.5"/>
    <n v="3"/>
    <x v="0"/>
  </r>
  <r>
    <n v="1185732"/>
    <x v="0"/>
    <d v="2021-09-18T00:00:00"/>
    <x v="0"/>
    <x v="1"/>
    <n v="3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2"/>
    <n v="61"/>
    <n v="1952"/>
    <n v="1015.0400000000001"/>
    <n v="0.52"/>
    <n v="3"/>
    <x v="0"/>
  </r>
  <r>
    <n v="1185732"/>
    <x v="0"/>
    <d v="2021-10-17T00:00:00"/>
    <x v="0"/>
    <x v="2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2"/>
    <n v="80"/>
    <n v="2560"/>
    <n v="1331.2"/>
    <n v="0.52"/>
    <n v="3"/>
    <x v="0"/>
  </r>
  <r>
    <n v="1185732"/>
    <x v="0"/>
    <d v="2021-10-17T00:00:00"/>
    <x v="0"/>
    <x v="2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2"/>
    <n v="47"/>
    <n v="1504"/>
    <n v="797.12"/>
    <n v="0.53"/>
    <n v="3"/>
    <x v="0"/>
  </r>
  <r>
    <n v="1185732"/>
    <x v="0"/>
    <d v="2021-10-17T00:00:00"/>
    <x v="0"/>
    <x v="2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41"/>
    <n v="53"/>
    <n v="2173"/>
    <n v="1195.1500000000001"/>
    <n v="0.55000000000000004"/>
    <n v="3"/>
    <x v="0"/>
  </r>
  <r>
    <n v="1185732"/>
    <x v="0"/>
    <d v="2021-11-17T00:00:00"/>
    <x v="0"/>
    <x v="3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3"/>
    <n v="95"/>
    <n v="3135"/>
    <n v="1661.5500000000002"/>
    <n v="0.53"/>
    <n v="3"/>
    <x v="0"/>
  </r>
  <r>
    <n v="1185732"/>
    <x v="0"/>
    <d v="2021-11-17T00:00:00"/>
    <x v="0"/>
    <x v="3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8"/>
    <n v="91"/>
    <n v="3458"/>
    <n v="1901.9"/>
    <n v="0.55000000000000004"/>
    <n v="3"/>
    <x v="0"/>
  </r>
  <r>
    <n v="1185732"/>
    <x v="0"/>
    <d v="2021-12-16T00:00:00"/>
    <x v="0"/>
    <x v="4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60"/>
    <n v="176"/>
    <n v="10560"/>
    <n v="5491.2"/>
    <n v="0.52"/>
    <n v="3"/>
    <x v="0"/>
  </r>
  <r>
    <n v="1185732"/>
    <x v="0"/>
    <d v="2021-12-16T00:00:00"/>
    <x v="0"/>
    <x v="4"/>
    <n v="4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68"/>
    <n v="122"/>
    <n v="8296"/>
    <n v="4562.8"/>
    <n v="0.55000000000000004"/>
    <n v="3"/>
    <x v="0"/>
  </r>
  <r>
    <n v="1185732"/>
    <x v="0"/>
    <d v="2021-01-24T00:00:00"/>
    <x v="0"/>
    <x v="5"/>
    <n v="1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4"/>
    <n v="68"/>
    <n v="2312"/>
    <n v="1086.6399999999999"/>
    <n v="0.47"/>
    <n v="3"/>
    <x v="0"/>
  </r>
  <r>
    <n v="1185732"/>
    <x v="0"/>
    <d v="2021-01-24T00:00:00"/>
    <x v="0"/>
    <x v="5"/>
    <n v="1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42"/>
    <n v="33"/>
    <n v="1386"/>
    <n v="595.98"/>
    <n v="0.43"/>
    <n v="3"/>
    <x v="0"/>
  </r>
  <r>
    <n v="1185732"/>
    <x v="0"/>
    <d v="2021-01-24T00:00:00"/>
    <x v="0"/>
    <x v="5"/>
    <n v="1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33"/>
    <n v="59"/>
    <n v="1947"/>
    <n v="778.80000000000007"/>
    <n v="0.4"/>
    <n v="3"/>
    <x v="0"/>
  </r>
  <r>
    <n v="1185732"/>
    <x v="0"/>
    <d v="2021-02-22T00:00:00"/>
    <x v="0"/>
    <x v="6"/>
    <n v="1"/>
    <n v="1"/>
    <x v="0"/>
    <n v="42"/>
    <s v="West Virginia"/>
    <n v="32"/>
    <s v="Charleston"/>
    <x v="0"/>
    <n v="1"/>
    <s v="Accesorios"/>
    <n v="1"/>
    <s v="Caballero"/>
    <n v="4"/>
    <x v="0"/>
    <n v="1"/>
    <s v="Gorra - Ajustable"/>
    <s v="U"/>
    <n v="5"/>
    <s v="Rojo"/>
    <n v="24"/>
    <n v="46"/>
    <n v="1104"/>
    <n v="518.88"/>
    <n v="0.47"/>
    <n v="3"/>
    <x v="0"/>
  </r>
  <r>
    <n v="1185732"/>
    <x v="0"/>
    <d v="2021-02-22T00:00:00"/>
    <x v="0"/>
    <x v="6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28"/>
    <n v="14"/>
    <n v="392"/>
    <n v="196"/>
    <n v="0.5"/>
    <n v="3"/>
    <x v="0"/>
  </r>
  <r>
    <n v="1185732"/>
    <x v="0"/>
    <d v="2021-02-22T00:00:00"/>
    <x v="0"/>
    <x v="6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4"/>
    <n v="63"/>
    <n v="2142"/>
    <n v="921.06"/>
    <n v="0.43"/>
    <n v="3"/>
    <x v="0"/>
  </r>
  <r>
    <n v="1185732"/>
    <x v="0"/>
    <d v="2021-03-20T00:00:00"/>
    <x v="0"/>
    <x v="7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2"/>
    <n v="125"/>
    <n v="4000"/>
    <n v="2120"/>
    <n v="0.53"/>
    <n v="3"/>
    <x v="0"/>
  </r>
  <r>
    <n v="1185732"/>
    <x v="0"/>
    <d v="2021-03-20T00:00:00"/>
    <x v="0"/>
    <x v="7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29"/>
    <n v="7"/>
    <n v="203"/>
    <n v="93.38"/>
    <n v="0.45999999999999996"/>
    <n v="3"/>
    <x v="0"/>
  </r>
  <r>
    <n v="1185732"/>
    <x v="0"/>
    <d v="2021-04-21T00:00:00"/>
    <x v="0"/>
    <x v="8"/>
    <n v="2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2"/>
    <n v="31"/>
    <n v="992"/>
    <n v="466.23999999999995"/>
    <n v="0.47"/>
    <n v="3"/>
    <x v="0"/>
  </r>
  <r>
    <n v="1185732"/>
    <x v="0"/>
    <d v="2021-04-21T00:00:00"/>
    <x v="0"/>
    <x v="8"/>
    <n v="2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24"/>
    <n v="33"/>
    <n v="792"/>
    <n v="388.08"/>
    <n v="0.49"/>
    <n v="3"/>
    <x v="0"/>
  </r>
  <r>
    <n v="1185732"/>
    <x v="0"/>
    <d v="2021-05-20T00:00:00"/>
    <x v="0"/>
    <x v="9"/>
    <n v="2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6"/>
    <n v="38"/>
    <n v="1368"/>
    <n v="656.64"/>
    <n v="0.48"/>
    <n v="3"/>
    <x v="0"/>
  </r>
  <r>
    <n v="1185732"/>
    <x v="0"/>
    <d v="2021-06-22T00:00:00"/>
    <x v="0"/>
    <x v="10"/>
    <n v="2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7"/>
    <n v="44"/>
    <n v="1628"/>
    <n v="814"/>
    <n v="0.5"/>
    <n v="3"/>
    <x v="0"/>
  </r>
  <r>
    <n v="1185732"/>
    <x v="0"/>
    <d v="2021-07-20T00:00:00"/>
    <x v="0"/>
    <x v="11"/>
    <n v="3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42"/>
    <n v="72"/>
    <n v="3024"/>
    <n v="1451.52"/>
    <n v="0.48"/>
    <n v="3"/>
    <x v="0"/>
  </r>
  <r>
    <n v="1185732"/>
    <x v="0"/>
    <d v="2021-07-20T00:00:00"/>
    <x v="0"/>
    <x v="11"/>
    <n v="3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46"/>
    <n v="51"/>
    <n v="2346"/>
    <n v="1055.6999999999998"/>
    <n v="0.44999999999999996"/>
    <n v="3"/>
    <x v="0"/>
  </r>
  <r>
    <n v="1185732"/>
    <x v="0"/>
    <d v="2021-08-21T00:00:00"/>
    <x v="0"/>
    <x v="0"/>
    <n v="3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48"/>
    <n v="135"/>
    <n v="6480"/>
    <n v="3434.4"/>
    <n v="0.53"/>
    <n v="3"/>
    <x v="0"/>
  </r>
  <r>
    <n v="1185732"/>
    <x v="0"/>
    <d v="2021-11-21T00:00:00"/>
    <x v="0"/>
    <x v="3"/>
    <n v="4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45"/>
    <n v="51"/>
    <n v="2295"/>
    <n v="1078.6499999999999"/>
    <n v="0.47"/>
    <n v="3"/>
    <x v="0"/>
  </r>
  <r>
    <n v="1185732"/>
    <x v="0"/>
    <d v="2021-01-17T00:00:00"/>
    <x v="0"/>
    <x v="5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49"/>
    <n v="59"/>
    <n v="2891"/>
    <n v="1214.22"/>
    <n v="0.42"/>
    <n v="3"/>
    <x v="0"/>
  </r>
  <r>
    <n v="1185732"/>
    <x v="0"/>
    <d v="2021-01-17T00:00:00"/>
    <x v="0"/>
    <x v="5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6"/>
    <n v="81"/>
    <n v="2916"/>
    <n v="1487.16"/>
    <n v="0.51"/>
    <n v="3"/>
    <x v="0"/>
  </r>
  <r>
    <n v="1185732"/>
    <x v="0"/>
    <d v="2021-02-15T00:00:00"/>
    <x v="0"/>
    <x v="6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39"/>
    <n v="144"/>
    <n v="5616"/>
    <n v="2808"/>
    <n v="0.5"/>
    <n v="3"/>
    <x v="0"/>
  </r>
  <r>
    <n v="1185732"/>
    <x v="0"/>
    <d v="2021-02-15T00:00:00"/>
    <x v="0"/>
    <x v="6"/>
    <n v="1"/>
    <n v="1"/>
    <x v="0"/>
    <n v="43"/>
    <s v="Maryland"/>
    <n v="45"/>
    <s v="Baltimore"/>
    <x v="0"/>
    <n v="1"/>
    <s v="Accesorios"/>
    <n v="1"/>
    <s v="Caballero"/>
    <n v="4"/>
    <x v="0"/>
    <n v="1"/>
    <s v="Gorra - Ajustable"/>
    <s v="U"/>
    <n v="5"/>
    <s v="Rojo"/>
    <n v="27"/>
    <n v="69"/>
    <n v="1863"/>
    <n v="950.13"/>
    <n v="0.51"/>
    <n v="3"/>
    <x v="0"/>
  </r>
  <r>
    <n v="1185732"/>
    <x v="0"/>
    <d v="2021-02-15T00:00:00"/>
    <x v="0"/>
    <x v="6"/>
    <n v="1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33"/>
    <n v="45"/>
    <n v="1485"/>
    <n v="816.75000000000011"/>
    <n v="0.55000000000000004"/>
    <n v="3"/>
    <x v="0"/>
  </r>
  <r>
    <n v="1185732"/>
    <x v="0"/>
    <d v="2021-03-13T00:00:00"/>
    <x v="0"/>
    <x v="7"/>
    <n v="1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32"/>
    <n v="31"/>
    <n v="992"/>
    <n v="525.76"/>
    <n v="0.53"/>
    <n v="3"/>
    <x v="0"/>
  </r>
  <r>
    <n v="1185732"/>
    <x v="0"/>
    <d v="2021-03-13T00:00:00"/>
    <x v="0"/>
    <x v="7"/>
    <n v="1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46"/>
    <n v="49"/>
    <n v="2254"/>
    <n v="924.14"/>
    <n v="0.41"/>
    <n v="3"/>
    <x v="0"/>
  </r>
  <r>
    <n v="1185732"/>
    <x v="0"/>
    <d v="2021-03-13T00:00:00"/>
    <x v="0"/>
    <x v="7"/>
    <n v="1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39"/>
    <n v="72"/>
    <n v="2808"/>
    <n v="1404"/>
    <n v="0.5"/>
    <n v="3"/>
    <x v="0"/>
  </r>
  <r>
    <n v="1185732"/>
    <x v="0"/>
    <d v="2021-04-14T00:00:00"/>
    <x v="0"/>
    <x v="8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38"/>
    <n v="61"/>
    <n v="2318"/>
    <n v="1089.46"/>
    <n v="0.47"/>
    <n v="3"/>
    <x v="0"/>
  </r>
  <r>
    <n v="1185732"/>
    <x v="0"/>
    <d v="2021-04-14T00:00:00"/>
    <x v="0"/>
    <x v="8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27"/>
    <n v="59"/>
    <n v="1593"/>
    <n v="876.15000000000009"/>
    <n v="0.55000000000000004"/>
    <n v="3"/>
    <x v="0"/>
  </r>
  <r>
    <n v="1185732"/>
    <x v="0"/>
    <d v="2021-04-14T00:00:00"/>
    <x v="0"/>
    <x v="8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32"/>
    <n v="44"/>
    <n v="1408"/>
    <n v="718.08"/>
    <n v="0.51"/>
    <n v="3"/>
    <x v="0"/>
  </r>
  <r>
    <n v="1185732"/>
    <x v="0"/>
    <d v="2021-04-14T00:00:00"/>
    <x v="0"/>
    <x v="8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47"/>
    <n v="45"/>
    <n v="2115"/>
    <n v="951.74999999999989"/>
    <n v="0.44999999999999996"/>
    <n v="3"/>
    <x v="0"/>
  </r>
  <r>
    <n v="1185732"/>
    <x v="0"/>
    <d v="2021-04-14T00:00:00"/>
    <x v="0"/>
    <x v="8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38"/>
    <n v="78"/>
    <n v="2964"/>
    <n v="1600.5600000000002"/>
    <n v="0.54"/>
    <n v="3"/>
    <x v="0"/>
  </r>
  <r>
    <n v="1185732"/>
    <x v="0"/>
    <d v="2021-05-13T00:00:00"/>
    <x v="0"/>
    <x v="9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41"/>
    <n v="81"/>
    <n v="3321"/>
    <n v="1726.92"/>
    <n v="0.52"/>
    <n v="3"/>
    <x v="0"/>
  </r>
  <r>
    <n v="1185732"/>
    <x v="0"/>
    <d v="2021-05-13T00:00:00"/>
    <x v="0"/>
    <x v="9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54"/>
    <n v="104"/>
    <n v="5616"/>
    <n v="3088.8"/>
    <n v="0.55000000000000004"/>
    <n v="3"/>
    <x v="0"/>
  </r>
  <r>
    <n v="1185732"/>
    <x v="0"/>
    <d v="2021-06-15T00:00:00"/>
    <x v="0"/>
    <x v="10"/>
    <n v="2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41"/>
    <n v="75"/>
    <n v="3075"/>
    <n v="1691.2500000000002"/>
    <n v="0.55000000000000004"/>
    <n v="3"/>
    <x v="0"/>
  </r>
  <r>
    <n v="1185732"/>
    <x v="0"/>
    <d v="2021-07-13T00:00:00"/>
    <x v="0"/>
    <x v="11"/>
    <n v="3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5"/>
    <s v="Rojo"/>
    <n v="41"/>
    <n v="102"/>
    <n v="4182"/>
    <n v="2258.2800000000002"/>
    <n v="0.54"/>
    <n v="3"/>
    <x v="0"/>
  </r>
  <r>
    <n v="1185732"/>
    <x v="0"/>
    <d v="2021-07-13T00:00:00"/>
    <x v="0"/>
    <x v="11"/>
    <n v="3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4"/>
    <s v="Negro"/>
    <n v="55"/>
    <n v="145"/>
    <n v="7975"/>
    <n v="3987.5"/>
    <n v="0.5"/>
    <n v="3"/>
    <x v="0"/>
  </r>
  <r>
    <n v="1185732"/>
    <x v="0"/>
    <d v="2021-09-13T00:00:00"/>
    <x v="0"/>
    <x v="1"/>
    <n v="3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4"/>
    <s v="Negro"/>
    <n v="50"/>
    <n v="60"/>
    <n v="3000"/>
    <n v="1320"/>
    <n v="0.44"/>
    <n v="3"/>
    <x v="0"/>
  </r>
  <r>
    <n v="1185732"/>
    <x v="0"/>
    <d v="2021-11-14T00:00:00"/>
    <x v="0"/>
    <x v="3"/>
    <n v="4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4"/>
    <s v="Negro"/>
    <n v="53"/>
    <n v="85"/>
    <n v="4505"/>
    <n v="2072.2999999999997"/>
    <n v="0.45999999999999996"/>
    <n v="3"/>
    <x v="0"/>
  </r>
  <r>
    <n v="1185732"/>
    <x v="0"/>
    <d v="2021-12-13T00:00:00"/>
    <x v="0"/>
    <x v="4"/>
    <n v="4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4"/>
    <s v="Negro"/>
    <n v="50"/>
    <n v="100"/>
    <n v="5000"/>
    <n v="2400"/>
    <n v="0.48"/>
    <n v="3"/>
    <x v="0"/>
  </r>
  <r>
    <n v="1185732"/>
    <x v="0"/>
    <d v="2021-01-10T00:00:00"/>
    <x v="0"/>
    <x v="5"/>
    <n v="1"/>
    <n v="1"/>
    <x v="0"/>
    <n v="44"/>
    <s v="Delaware"/>
    <n v="46"/>
    <s v="Wilmington"/>
    <x v="0"/>
    <n v="1"/>
    <s v="Accesorios"/>
    <n v="1"/>
    <s v="Caballero"/>
    <n v="4"/>
    <x v="0"/>
    <n v="1"/>
    <s v="Gorra - Ajustable"/>
    <s v="U"/>
    <n v="4"/>
    <s v="Negro"/>
    <n v="33"/>
    <n v="77"/>
    <n v="2541"/>
    <n v="1194.27"/>
    <n v="0.47"/>
    <n v="3"/>
    <x v="0"/>
  </r>
  <r>
    <n v="1185732"/>
    <x v="0"/>
    <d v="2021-03-06T00:00:00"/>
    <x v="0"/>
    <x v="7"/>
    <n v="1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32"/>
    <n v="58"/>
    <n v="1856"/>
    <n v="909.43999999999994"/>
    <n v="0.49"/>
    <n v="3"/>
    <x v="0"/>
  </r>
  <r>
    <n v="1185732"/>
    <x v="0"/>
    <d v="2021-04-07T00:00:00"/>
    <x v="0"/>
    <x v="8"/>
    <n v="2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33"/>
    <n v="68"/>
    <n v="2244"/>
    <n v="1211.76"/>
    <n v="0.54"/>
    <n v="3"/>
    <x v="0"/>
  </r>
  <r>
    <n v="1185732"/>
    <x v="0"/>
    <d v="2021-05-06T00:00:00"/>
    <x v="0"/>
    <x v="9"/>
    <n v="2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47"/>
    <n v="68"/>
    <n v="3196"/>
    <n v="1310.3599999999999"/>
    <n v="0.41"/>
    <n v="3"/>
    <x v="0"/>
  </r>
  <r>
    <n v="1185732"/>
    <x v="0"/>
    <d v="2021-06-08T00:00:00"/>
    <x v="0"/>
    <x v="10"/>
    <n v="2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44"/>
    <n v="105"/>
    <n v="4620"/>
    <n v="2125.1999999999998"/>
    <n v="0.45999999999999996"/>
    <n v="3"/>
    <x v="0"/>
  </r>
  <r>
    <n v="1185732"/>
    <x v="0"/>
    <d v="2021-12-06T00:00:00"/>
    <x v="0"/>
    <x v="4"/>
    <n v="4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55"/>
    <n v="149"/>
    <n v="8195"/>
    <n v="3933.6"/>
    <n v="0.48"/>
    <n v="3"/>
    <x v="0"/>
  </r>
  <r>
    <n v="1185732"/>
    <x v="0"/>
    <d v="2021-12-06T00:00:00"/>
    <x v="0"/>
    <x v="4"/>
    <n v="4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49"/>
    <n v="105"/>
    <n v="5145"/>
    <n v="2469.6"/>
    <n v="0.48"/>
    <n v="3"/>
    <x v="0"/>
  </r>
  <r>
    <n v="1185732"/>
    <x v="0"/>
    <d v="2021-12-06T00:00:00"/>
    <x v="0"/>
    <x v="4"/>
    <n v="4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49"/>
    <n v="91"/>
    <n v="4459"/>
    <n v="2229.5"/>
    <n v="0.5"/>
    <n v="3"/>
    <x v="0"/>
  </r>
  <r>
    <n v="1185732"/>
    <x v="0"/>
    <d v="2021-12-06T00:00:00"/>
    <x v="0"/>
    <x v="4"/>
    <n v="4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55"/>
    <n v="83"/>
    <n v="4565"/>
    <n v="2054.25"/>
    <n v="0.44999999999999996"/>
    <n v="3"/>
    <x v="0"/>
  </r>
  <r>
    <n v="1185732"/>
    <x v="0"/>
    <d v="2021-01-07T00:00:00"/>
    <x v="0"/>
    <x v="5"/>
    <n v="1"/>
    <n v="1"/>
    <x v="0"/>
    <n v="45"/>
    <s v="New Jersey"/>
    <n v="47"/>
    <s v="Newark"/>
    <x v="0"/>
    <n v="1"/>
    <s v="Accesorios"/>
    <n v="1"/>
    <s v="Caballero"/>
    <n v="4"/>
    <x v="0"/>
    <n v="1"/>
    <s v="Gorra - Ajustable"/>
    <s v="U"/>
    <n v="4"/>
    <s v="Negro"/>
    <n v="37"/>
    <n v="87"/>
    <n v="3219"/>
    <n v="1673.88"/>
    <n v="0.52"/>
    <n v="3"/>
    <x v="0"/>
  </r>
  <r>
    <n v="1185732"/>
    <x v="0"/>
    <d v="2021-04-04T00:00:00"/>
    <x v="0"/>
    <x v="8"/>
    <n v="2"/>
    <n v="1"/>
    <x v="0"/>
    <n v="46"/>
    <s v="Connecticut"/>
    <n v="48"/>
    <s v="Hartford"/>
    <x v="0"/>
    <n v="1"/>
    <s v="Accesorios"/>
    <n v="1"/>
    <s v="Caballero"/>
    <n v="4"/>
    <x v="0"/>
    <n v="1"/>
    <s v="Gorra - Ajustable"/>
    <s v="U"/>
    <n v="4"/>
    <s v="Negro"/>
    <n v="38"/>
    <n v="58"/>
    <n v="2204"/>
    <n v="1212.2"/>
    <n v="0.55000000000000004"/>
    <n v="3"/>
    <x v="0"/>
  </r>
  <r>
    <n v="1185732"/>
    <x v="0"/>
    <d v="2021-05-03T00:00:00"/>
    <x v="0"/>
    <x v="9"/>
    <n v="2"/>
    <n v="1"/>
    <x v="0"/>
    <n v="46"/>
    <s v="Connecticut"/>
    <n v="48"/>
    <s v="Hartford"/>
    <x v="0"/>
    <n v="1"/>
    <s v="Accesorios"/>
    <n v="1"/>
    <s v="Caballero"/>
    <n v="4"/>
    <x v="0"/>
    <n v="1"/>
    <s v="Gorra - Ajustable"/>
    <s v="U"/>
    <n v="4"/>
    <s v="Negro"/>
    <n v="50"/>
    <n v="70"/>
    <n v="3500"/>
    <n v="1540"/>
    <n v="0.44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0"/>
    <n v="1"/>
    <s v="Accesorios"/>
    <n v="1"/>
    <s v="Caballero"/>
    <n v="4"/>
    <x v="0"/>
    <n v="1"/>
    <s v="Gorra - Ajustable"/>
    <s v="U"/>
    <n v="4"/>
    <s v="Negro"/>
    <n v="39"/>
    <n v="60"/>
    <n v="2340"/>
    <n v="1263.6000000000001"/>
    <n v="0.54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0"/>
    <n v="1"/>
    <s v="Accesorios"/>
    <n v="1"/>
    <s v="Caballero"/>
    <n v="4"/>
    <x v="0"/>
    <n v="1"/>
    <s v="Gorra - Ajustable"/>
    <s v="U"/>
    <n v="4"/>
    <s v="Negro"/>
    <n v="48"/>
    <n v="58"/>
    <n v="2784"/>
    <n v="1141.4399999999998"/>
    <n v="0.41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0"/>
    <n v="1"/>
    <s v="Accesorios"/>
    <n v="1"/>
    <s v="Caballero"/>
    <n v="4"/>
    <x v="0"/>
    <n v="1"/>
    <s v="Gorra - Ajustable"/>
    <s v="U"/>
    <n v="4"/>
    <s v="Negro"/>
    <n v="51"/>
    <n v="88"/>
    <n v="4488"/>
    <n v="2288.88"/>
    <n v="0.51"/>
    <n v="3"/>
    <x v="0"/>
  </r>
  <r>
    <n v="1185732"/>
    <x v="0"/>
    <d v="2021-07-06T00:00:00"/>
    <x v="0"/>
    <x v="11"/>
    <n v="3"/>
    <n v="1"/>
    <x v="0"/>
    <n v="47"/>
    <s v="Rhode Island"/>
    <n v="49"/>
    <s v="Providence"/>
    <x v="0"/>
    <n v="1"/>
    <s v="Accesorios"/>
    <n v="1"/>
    <s v="Caballero"/>
    <n v="4"/>
    <x v="0"/>
    <n v="1"/>
    <s v="Gorra - Ajustable"/>
    <s v="U"/>
    <n v="4"/>
    <s v="Negro"/>
    <n v="47"/>
    <n v="63"/>
    <n v="2961"/>
    <n v="1184.4000000000001"/>
    <n v="0.4"/>
    <n v="3"/>
    <x v="0"/>
  </r>
  <r>
    <n v="1185732"/>
    <x v="0"/>
    <d v="2021-08-07T00:00:00"/>
    <x v="0"/>
    <x v="0"/>
    <n v="3"/>
    <n v="1"/>
    <x v="0"/>
    <n v="47"/>
    <s v="Rhode Island"/>
    <n v="49"/>
    <s v="Providence"/>
    <x v="0"/>
    <n v="1"/>
    <s v="Accesorios"/>
    <n v="1"/>
    <s v="Caballero"/>
    <n v="4"/>
    <x v="0"/>
    <n v="1"/>
    <s v="Gorra - Ajustable"/>
    <s v="U"/>
    <n v="4"/>
    <s v="Negro"/>
    <n v="42"/>
    <n v="91"/>
    <n v="3822"/>
    <n v="1796.34"/>
    <n v="0.47"/>
    <n v="3"/>
    <x v="0"/>
  </r>
  <r>
    <n v="1185732"/>
    <x v="0"/>
    <d v="2021-04-14T00:00:00"/>
    <x v="0"/>
    <x v="8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37"/>
    <n v="45"/>
    <n v="1665"/>
    <n v="732.6"/>
    <n v="0.44"/>
    <n v="3"/>
    <x v="0"/>
  </r>
  <r>
    <n v="1185732"/>
    <x v="0"/>
    <d v="2021-04-14T00:00:00"/>
    <x v="0"/>
    <x v="8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32"/>
    <n v="35"/>
    <n v="1120"/>
    <n v="436.8"/>
    <n v="0.39"/>
    <n v="3"/>
    <x v="0"/>
  </r>
  <r>
    <n v="1185732"/>
    <x v="0"/>
    <d v="2021-04-14T00:00:00"/>
    <x v="0"/>
    <x v="8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39"/>
    <n v="83"/>
    <n v="3237"/>
    <n v="1424.28"/>
    <n v="0.44"/>
    <n v="3"/>
    <x v="0"/>
  </r>
  <r>
    <n v="1185732"/>
    <x v="0"/>
    <d v="2021-05-13T00:00:00"/>
    <x v="0"/>
    <x v="9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3"/>
    <n v="129"/>
    <n v="6837"/>
    <n v="2939.91"/>
    <n v="0.43"/>
    <n v="3"/>
    <x v="0"/>
  </r>
  <r>
    <n v="1185732"/>
    <x v="0"/>
    <d v="2021-05-13T00:00:00"/>
    <x v="0"/>
    <x v="9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47"/>
    <n v="54"/>
    <n v="2538"/>
    <n v="1091.3399999999999"/>
    <n v="0.43"/>
    <n v="3"/>
    <x v="0"/>
  </r>
  <r>
    <n v="1185732"/>
    <x v="0"/>
    <d v="2021-05-13T00:00:00"/>
    <x v="0"/>
    <x v="9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0"/>
    <n v="54"/>
    <n v="2700"/>
    <n v="1026"/>
    <n v="0.38"/>
    <n v="3"/>
    <x v="0"/>
  </r>
  <r>
    <n v="1185732"/>
    <x v="0"/>
    <d v="2021-06-15T00:00:00"/>
    <x v="0"/>
    <x v="10"/>
    <n v="2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47"/>
    <n v="94"/>
    <n v="4418"/>
    <n v="1855.56"/>
    <n v="0.42"/>
    <n v="3"/>
    <x v="0"/>
  </r>
  <r>
    <n v="1185732"/>
    <x v="0"/>
    <d v="2021-07-13T00:00:00"/>
    <x v="0"/>
    <x v="11"/>
    <n v="3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41"/>
    <n v="77"/>
    <n v="3157"/>
    <n v="1168.0899999999999"/>
    <n v="0.37"/>
    <n v="3"/>
    <x v="0"/>
  </r>
  <r>
    <n v="1185732"/>
    <x v="0"/>
    <d v="2021-09-13T00:00:00"/>
    <x v="0"/>
    <x v="1"/>
    <n v="3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7"/>
    <n v="63"/>
    <n v="3591"/>
    <n v="1615.9499999999998"/>
    <n v="0.44999999999999996"/>
    <n v="3"/>
    <x v="0"/>
  </r>
  <r>
    <n v="1185732"/>
    <x v="0"/>
    <d v="2021-10-15T00:00:00"/>
    <x v="0"/>
    <x v="2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3"/>
    <n v="56"/>
    <n v="2968"/>
    <n v="1335.6"/>
    <n v="0.44999999999999996"/>
    <n v="3"/>
    <x v="0"/>
  </r>
  <r>
    <n v="1185732"/>
    <x v="0"/>
    <d v="2021-10-15T00:00:00"/>
    <x v="0"/>
    <x v="2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4"/>
    <n v="27"/>
    <n v="1458"/>
    <n v="554.04"/>
    <n v="0.38"/>
    <n v="3"/>
    <x v="0"/>
  </r>
  <r>
    <n v="1185732"/>
    <x v="0"/>
    <d v="2021-10-15T00:00:00"/>
    <x v="0"/>
    <x v="2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62"/>
    <n v="27"/>
    <n v="1674"/>
    <n v="585.9"/>
    <n v="0.35"/>
    <n v="3"/>
    <x v="0"/>
  </r>
  <r>
    <n v="1185732"/>
    <x v="0"/>
    <d v="2021-10-15T00:00:00"/>
    <x v="0"/>
    <x v="2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66"/>
    <n v="65"/>
    <n v="4290"/>
    <n v="1887.6"/>
    <n v="0.44"/>
    <n v="3"/>
    <x v="0"/>
  </r>
  <r>
    <n v="1185732"/>
    <x v="0"/>
    <d v="2021-11-14T00:00:00"/>
    <x v="0"/>
    <x v="3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62"/>
    <n v="113"/>
    <n v="7006"/>
    <n v="3012.58"/>
    <n v="0.43"/>
    <n v="3"/>
    <x v="0"/>
  </r>
  <r>
    <n v="1185732"/>
    <x v="0"/>
    <d v="2021-11-14T00:00:00"/>
    <x v="0"/>
    <x v="3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2"/>
    <n v="90"/>
    <n v="4680"/>
    <n v="2059.1999999999998"/>
    <n v="0.44"/>
    <n v="3"/>
    <x v="0"/>
  </r>
  <r>
    <n v="1185732"/>
    <x v="0"/>
    <d v="2021-11-14T00:00:00"/>
    <x v="0"/>
    <x v="3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0"/>
    <n v="83"/>
    <n v="4150"/>
    <n v="1494"/>
    <n v="0.36"/>
    <n v="3"/>
    <x v="0"/>
  </r>
  <r>
    <n v="1185732"/>
    <x v="0"/>
    <d v="2021-11-14T00:00:00"/>
    <x v="0"/>
    <x v="3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1"/>
    <n v="80"/>
    <n v="4080"/>
    <n v="1591.2"/>
    <n v="0.39"/>
    <n v="3"/>
    <x v="0"/>
  </r>
  <r>
    <n v="1185732"/>
    <x v="0"/>
    <d v="2021-11-14T00:00:00"/>
    <x v="0"/>
    <x v="3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63"/>
    <n v="70"/>
    <n v="4410"/>
    <n v="1675.8"/>
    <n v="0.38"/>
    <n v="3"/>
    <x v="0"/>
  </r>
  <r>
    <n v="1185732"/>
    <x v="0"/>
    <d v="2021-12-13T00:00:00"/>
    <x v="0"/>
    <x v="4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64"/>
    <n v="150"/>
    <n v="9600"/>
    <n v="3935.9999999999995"/>
    <n v="0.41"/>
    <n v="3"/>
    <x v="0"/>
  </r>
  <r>
    <n v="1185732"/>
    <x v="0"/>
    <d v="2021-12-13T00:00:00"/>
    <x v="0"/>
    <x v="4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52"/>
    <n v="75"/>
    <n v="3900"/>
    <n v="1482"/>
    <n v="0.38"/>
    <n v="3"/>
    <x v="0"/>
  </r>
  <r>
    <n v="1185732"/>
    <x v="0"/>
    <d v="2021-12-13T00:00:00"/>
    <x v="0"/>
    <x v="4"/>
    <n v="4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65"/>
    <n v="112"/>
    <n v="7280"/>
    <n v="3203.2"/>
    <n v="0.44"/>
    <n v="3"/>
    <x v="0"/>
  </r>
  <r>
    <n v="1185732"/>
    <x v="0"/>
    <d v="2021-02-12T00:00:00"/>
    <x v="0"/>
    <x v="6"/>
    <n v="1"/>
    <n v="1"/>
    <x v="0"/>
    <n v="48"/>
    <s v="Massachusetts"/>
    <n v="50"/>
    <s v="Boston"/>
    <x v="0"/>
    <n v="1"/>
    <s v="Accesorios"/>
    <n v="1"/>
    <s v="Caballero"/>
    <n v="4"/>
    <x v="0"/>
    <n v="1"/>
    <s v="Gorra - Ajustable"/>
    <s v="U"/>
    <n v="4"/>
    <s v="Negro"/>
    <n v="41"/>
    <n v="167"/>
    <n v="6847"/>
    <n v="3834.32"/>
    <n v="0.56000000000000005"/>
    <n v="3"/>
    <x v="0"/>
  </r>
  <r>
    <n v="1185732"/>
    <x v="0"/>
    <d v="2021-02-12T00:00:00"/>
    <x v="0"/>
    <x v="6"/>
    <n v="1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54"/>
    <n v="63"/>
    <n v="3402"/>
    <n v="1701"/>
    <n v="0.5"/>
    <n v="3"/>
    <x v="0"/>
  </r>
  <r>
    <n v="1185732"/>
    <x v="0"/>
    <d v="2021-02-12T00:00:00"/>
    <x v="0"/>
    <x v="6"/>
    <n v="1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43"/>
    <n v="85"/>
    <n v="3655"/>
    <n v="1973.7"/>
    <n v="0.54"/>
    <n v="3"/>
    <x v="0"/>
  </r>
  <r>
    <n v="1185732"/>
    <x v="0"/>
    <d v="2021-03-10T00:00:00"/>
    <x v="0"/>
    <x v="7"/>
    <n v="1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42"/>
    <n v="70"/>
    <n v="2940"/>
    <n v="1675.8000000000002"/>
    <n v="0.57000000000000006"/>
    <n v="3"/>
    <x v="0"/>
  </r>
  <r>
    <n v="1185732"/>
    <x v="0"/>
    <d v="2021-03-10T00:00:00"/>
    <x v="0"/>
    <x v="7"/>
    <n v="1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51"/>
    <n v="47"/>
    <n v="2397"/>
    <n v="1174.53"/>
    <n v="0.49"/>
    <n v="3"/>
    <x v="0"/>
  </r>
  <r>
    <n v="1185732"/>
    <x v="0"/>
    <d v="2021-04-11T00:00:00"/>
    <x v="0"/>
    <x v="8"/>
    <n v="2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43"/>
    <n v="56"/>
    <n v="2408"/>
    <n v="1396.64"/>
    <n v="0.58000000000000007"/>
    <n v="3"/>
    <x v="0"/>
  </r>
  <r>
    <n v="1185732"/>
    <x v="0"/>
    <d v="2021-05-10T00:00:00"/>
    <x v="0"/>
    <x v="9"/>
    <n v="2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54"/>
    <n v="80"/>
    <n v="4320"/>
    <n v="2419.2000000000003"/>
    <n v="0.56000000000000005"/>
    <n v="3"/>
    <x v="0"/>
  </r>
  <r>
    <n v="1185732"/>
    <x v="0"/>
    <d v="2021-06-12T00:00:00"/>
    <x v="0"/>
    <x v="10"/>
    <n v="2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62"/>
    <n v="117"/>
    <n v="7254"/>
    <n v="3772.08"/>
    <n v="0.52"/>
    <n v="3"/>
    <x v="0"/>
  </r>
  <r>
    <n v="1185732"/>
    <x v="0"/>
    <d v="2021-07-10T00:00:00"/>
    <x v="0"/>
    <x v="11"/>
    <n v="3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54"/>
    <n v="94"/>
    <n v="5076"/>
    <n v="2385.7199999999998"/>
    <n v="0.47"/>
    <n v="3"/>
    <x v="0"/>
  </r>
  <r>
    <n v="1185732"/>
    <x v="0"/>
    <d v="2021-08-11T00:00:00"/>
    <x v="0"/>
    <x v="0"/>
    <n v="3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53"/>
    <n v="106"/>
    <n v="5618"/>
    <n v="3314.6200000000003"/>
    <n v="0.59000000000000008"/>
    <n v="3"/>
    <x v="0"/>
  </r>
  <r>
    <n v="1185732"/>
    <x v="0"/>
    <d v="2021-10-12T00:00:00"/>
    <x v="0"/>
    <x v="2"/>
    <n v="4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62"/>
    <n v="133"/>
    <n v="8246"/>
    <n v="4947.5999999999995"/>
    <n v="0.6"/>
    <n v="3"/>
    <x v="0"/>
  </r>
  <r>
    <n v="1185732"/>
    <x v="0"/>
    <d v="2021-11-11T00:00:00"/>
    <x v="0"/>
    <x v="3"/>
    <n v="4"/>
    <n v="1"/>
    <x v="0"/>
    <n v="49"/>
    <s v="Vermont"/>
    <n v="51"/>
    <s v="Burlington"/>
    <x v="0"/>
    <n v="1"/>
    <s v="Accesorios"/>
    <n v="1"/>
    <s v="Caballero"/>
    <n v="4"/>
    <x v="0"/>
    <n v="1"/>
    <s v="Gorra - Ajustable"/>
    <s v="U"/>
    <n v="4"/>
    <s v="Negro"/>
    <n v="64"/>
    <n v="126"/>
    <n v="8064"/>
    <n v="4838.3999999999996"/>
    <n v="0.6"/>
    <n v="3"/>
    <x v="0"/>
  </r>
  <r>
    <n v="1185732"/>
    <x v="0"/>
    <d v="2021-02-19T00:00:00"/>
    <x v="0"/>
    <x v="6"/>
    <n v="1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46"/>
    <n v="98"/>
    <n v="4508"/>
    <n v="2163.84"/>
    <n v="0.48"/>
    <n v="3"/>
    <x v="0"/>
  </r>
  <r>
    <n v="1185732"/>
    <x v="0"/>
    <d v="2021-03-17T00:00:00"/>
    <x v="0"/>
    <x v="7"/>
    <n v="1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49"/>
    <n v="69"/>
    <n v="3381"/>
    <n v="1724.31"/>
    <n v="0.51"/>
    <n v="3"/>
    <x v="0"/>
  </r>
  <r>
    <n v="1185732"/>
    <x v="0"/>
    <d v="2021-03-17T00:00:00"/>
    <x v="0"/>
    <x v="7"/>
    <n v="1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58"/>
    <n v="60"/>
    <n v="3480"/>
    <n v="1565.9999999999998"/>
    <n v="0.44999999999999996"/>
    <n v="3"/>
    <x v="0"/>
  </r>
  <r>
    <n v="1185732"/>
    <x v="0"/>
    <d v="2021-04-18T00:00:00"/>
    <x v="0"/>
    <x v="8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48"/>
    <n v="154"/>
    <n v="7392"/>
    <n v="3917.76"/>
    <n v="0.53"/>
    <n v="3"/>
    <x v="0"/>
  </r>
  <r>
    <n v="1185732"/>
    <x v="0"/>
    <d v="2021-04-18T00:00:00"/>
    <x v="0"/>
    <x v="8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49"/>
    <n v="68"/>
    <n v="3332"/>
    <n v="1832.6000000000001"/>
    <n v="0.55000000000000004"/>
    <n v="3"/>
    <x v="0"/>
  </r>
  <r>
    <n v="1185732"/>
    <x v="0"/>
    <d v="2021-04-18T00:00:00"/>
    <x v="0"/>
    <x v="8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38"/>
    <n v="73"/>
    <n v="2774"/>
    <n v="1220.56"/>
    <n v="0.44"/>
    <n v="3"/>
    <x v="0"/>
  </r>
  <r>
    <n v="1185732"/>
    <x v="0"/>
    <d v="2021-04-18T00:00:00"/>
    <x v="0"/>
    <x v="8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57"/>
    <n v="53"/>
    <n v="3021"/>
    <n v="1359.4499999999998"/>
    <n v="0.44999999999999996"/>
    <n v="3"/>
    <x v="0"/>
  </r>
  <r>
    <n v="1185732"/>
    <x v="0"/>
    <d v="2021-04-18T00:00:00"/>
    <x v="0"/>
    <x v="8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46"/>
    <n v="98"/>
    <n v="4508"/>
    <n v="2073.6799999999998"/>
    <n v="0.45999999999999996"/>
    <n v="3"/>
    <x v="0"/>
  </r>
  <r>
    <n v="1185732"/>
    <x v="0"/>
    <d v="2021-05-17T00:00:00"/>
    <x v="0"/>
    <x v="9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4"/>
    <n v="173"/>
    <n v="11072"/>
    <n v="5868.16"/>
    <n v="0.53"/>
    <n v="3"/>
    <x v="0"/>
  </r>
  <r>
    <n v="1185732"/>
    <x v="0"/>
    <d v="2021-05-17T00:00:00"/>
    <x v="0"/>
    <x v="9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51"/>
    <n v="98"/>
    <n v="4998"/>
    <n v="2099.16"/>
    <n v="0.42"/>
    <n v="3"/>
    <x v="0"/>
  </r>
  <r>
    <n v="1185732"/>
    <x v="0"/>
    <d v="2021-05-17T00:00:00"/>
    <x v="0"/>
    <x v="9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3"/>
    <n v="78"/>
    <n v="4914"/>
    <n v="2211.2999999999997"/>
    <n v="0.44999999999999996"/>
    <n v="3"/>
    <x v="0"/>
  </r>
  <r>
    <n v="1185732"/>
    <x v="0"/>
    <d v="2021-06-19T00:00:00"/>
    <x v="0"/>
    <x v="10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59"/>
    <n v="169"/>
    <n v="9971"/>
    <n v="5284.63"/>
    <n v="0.53"/>
    <n v="3"/>
    <x v="0"/>
  </r>
  <r>
    <n v="1185732"/>
    <x v="0"/>
    <d v="2021-06-19T00:00:00"/>
    <x v="0"/>
    <x v="10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56"/>
    <n v="123"/>
    <n v="6888"/>
    <n v="3512.88"/>
    <n v="0.51"/>
    <n v="3"/>
    <x v="0"/>
  </r>
  <r>
    <n v="1185732"/>
    <x v="0"/>
    <d v="2021-06-19T00:00:00"/>
    <x v="0"/>
    <x v="10"/>
    <n v="2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0"/>
    <n v="94"/>
    <n v="5640"/>
    <n v="2425.1999999999998"/>
    <n v="0.43"/>
    <n v="3"/>
    <x v="0"/>
  </r>
  <r>
    <n v="1185732"/>
    <x v="0"/>
    <d v="2021-07-17T00:00:00"/>
    <x v="0"/>
    <x v="11"/>
    <n v="3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4"/>
    <n v="196"/>
    <n v="12544"/>
    <n v="6648.3200000000006"/>
    <n v="0.53"/>
    <n v="3"/>
    <x v="0"/>
  </r>
  <r>
    <n v="1185732"/>
    <x v="0"/>
    <d v="2021-07-17T00:00:00"/>
    <x v="0"/>
    <x v="11"/>
    <n v="3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53"/>
    <n v="85"/>
    <n v="4505"/>
    <n v="1982.2"/>
    <n v="0.44"/>
    <n v="3"/>
    <x v="0"/>
  </r>
  <r>
    <n v="1185732"/>
    <x v="0"/>
    <d v="2021-07-17T00:00:00"/>
    <x v="0"/>
    <x v="11"/>
    <n v="3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0"/>
    <n v="102"/>
    <n v="6120"/>
    <n v="2509.1999999999998"/>
    <n v="0.41"/>
    <n v="3"/>
    <x v="0"/>
  </r>
  <r>
    <n v="1185732"/>
    <x v="0"/>
    <d v="2021-08-18T00:00:00"/>
    <x v="0"/>
    <x v="0"/>
    <n v="3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0"/>
    <n v="196"/>
    <n v="11760"/>
    <n v="5997.6"/>
    <n v="0.51"/>
    <n v="3"/>
    <x v="0"/>
  </r>
  <r>
    <n v="1185732"/>
    <x v="0"/>
    <d v="2021-09-17T00:00:00"/>
    <x v="0"/>
    <x v="1"/>
    <n v="3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68"/>
    <n v="98"/>
    <n v="6664"/>
    <n v="3065.4399999999996"/>
    <n v="0.45999999999999996"/>
    <n v="3"/>
    <x v="0"/>
  </r>
  <r>
    <n v="1185732"/>
    <x v="0"/>
    <d v="2021-11-18T00:00:00"/>
    <x v="0"/>
    <x v="3"/>
    <n v="4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78"/>
    <n v="116"/>
    <n v="9048"/>
    <n v="4252.5599999999995"/>
    <n v="0.47"/>
    <n v="3"/>
    <x v="0"/>
  </r>
  <r>
    <n v="1185732"/>
    <x v="0"/>
    <d v="2021-12-17T00:00:00"/>
    <x v="0"/>
    <x v="4"/>
    <n v="4"/>
    <n v="1"/>
    <x v="0"/>
    <n v="50"/>
    <s v="New Hampshire"/>
    <n v="52"/>
    <s v="Manchester"/>
    <x v="0"/>
    <n v="1"/>
    <s v="Accesorios"/>
    <n v="1"/>
    <s v="Caballero"/>
    <n v="4"/>
    <x v="0"/>
    <n v="1"/>
    <s v="Gorra - Ajustable"/>
    <s v="U"/>
    <n v="4"/>
    <s v="Negro"/>
    <n v="74"/>
    <n v="117"/>
    <n v="8658"/>
    <n v="4242.42"/>
    <n v="0.49"/>
    <n v="3"/>
    <x v="0"/>
  </r>
  <r>
    <n v="1185732"/>
    <x v="0"/>
    <d v="2020-01-28T00:00:00"/>
    <x v="1"/>
    <x v="5"/>
    <n v="1"/>
    <n v="1"/>
    <x v="0"/>
    <n v="1"/>
    <s v="New York"/>
    <n v="1"/>
    <s v="New York"/>
    <x v="0"/>
    <n v="1"/>
    <s v="Accesorios"/>
    <n v="1"/>
    <s v="Caballero"/>
    <n v="4"/>
    <x v="0"/>
    <n v="1"/>
    <s v="Gorra - Ajustable"/>
    <s v="U"/>
    <n v="4"/>
    <s v="Negro"/>
    <n v="31"/>
    <n v="240"/>
    <n v="7440"/>
    <n v="2975.9999999999995"/>
    <n v="0.39999999999999997"/>
    <n v="2"/>
    <x v="1"/>
  </r>
  <r>
    <n v="1185732"/>
    <x v="0"/>
    <d v="2020-02-07T00:00:00"/>
    <x v="1"/>
    <x v="6"/>
    <n v="1"/>
    <n v="1"/>
    <x v="0"/>
    <n v="1"/>
    <s v="New York"/>
    <n v="1"/>
    <s v="New York"/>
    <x v="0"/>
    <n v="1"/>
    <s v="Accesorios"/>
    <n v="1"/>
    <s v="Caballero"/>
    <n v="4"/>
    <x v="0"/>
    <n v="1"/>
    <s v="Gorra - Ajustable"/>
    <s v="U"/>
    <n v="4"/>
    <s v="Negro"/>
    <n v="37"/>
    <n v="296"/>
    <n v="10952"/>
    <n v="3833.2"/>
    <n v="0.35"/>
    <n v="2"/>
    <x v="1"/>
  </r>
  <r>
    <n v="1185732"/>
    <x v="0"/>
    <d v="2020-02-10T00:00:00"/>
    <x v="1"/>
    <x v="6"/>
    <n v="1"/>
    <n v="1"/>
    <x v="0"/>
    <n v="1"/>
    <s v="New York"/>
    <n v="1"/>
    <s v="New York"/>
    <x v="0"/>
    <n v="1"/>
    <s v="Accesorios"/>
    <n v="1"/>
    <s v="Caballero"/>
    <n v="4"/>
    <x v="0"/>
    <n v="1"/>
    <s v="Gorra - Ajustable"/>
    <s v="U"/>
    <n v="4"/>
    <s v="Negro"/>
    <n v="47"/>
    <n v="280"/>
    <n v="13160"/>
    <n v="4606"/>
    <n v="0.35"/>
    <n v="2"/>
    <x v="1"/>
  </r>
  <r>
    <n v="1185732"/>
    <x v="0"/>
    <d v="2020-07-18T00:00:00"/>
    <x v="1"/>
    <x v="11"/>
    <n v="3"/>
    <n v="1"/>
    <x v="0"/>
    <n v="1"/>
    <s v="New York"/>
    <n v="1"/>
    <s v="New York"/>
    <x v="0"/>
    <n v="1"/>
    <s v="Accesorios"/>
    <n v="1"/>
    <s v="Caballero"/>
    <n v="4"/>
    <x v="0"/>
    <n v="1"/>
    <s v="Gorra - Ajustable"/>
    <s v="U"/>
    <n v="4"/>
    <s v="Negro"/>
    <n v="48"/>
    <n v="340"/>
    <n v="16320"/>
    <n v="4896"/>
    <n v="0.3"/>
    <n v="2"/>
    <x v="1"/>
  </r>
  <r>
    <n v="1197831"/>
    <x v="1"/>
    <d v="2020-07-23T00:00:00"/>
    <x v="1"/>
    <x v="11"/>
    <n v="3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26"/>
    <n v="176"/>
    <n v="4576"/>
    <n v="1555.84"/>
    <n v="0.33999999999999997"/>
    <n v="2"/>
    <x v="1"/>
  </r>
  <r>
    <n v="1197831"/>
    <x v="1"/>
    <d v="2020-07-24T00:00:00"/>
    <x v="1"/>
    <x v="11"/>
    <n v="3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25"/>
    <n v="224"/>
    <n v="5600"/>
    <n v="3136.0000000000005"/>
    <n v="0.56000000000000005"/>
    <n v="2"/>
    <x v="1"/>
  </r>
  <r>
    <n v="1197831"/>
    <x v="1"/>
    <d v="2020-09-03T00:00:00"/>
    <x v="1"/>
    <x v="1"/>
    <n v="3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35"/>
    <n v="228"/>
    <n v="7980"/>
    <n v="2713.2"/>
    <n v="0.33999999999999997"/>
    <n v="2"/>
    <x v="1"/>
  </r>
  <r>
    <n v="1197831"/>
    <x v="1"/>
    <d v="2020-10-23T00:00:00"/>
    <x v="1"/>
    <x v="2"/>
    <n v="4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36"/>
    <n v="230"/>
    <n v="8280"/>
    <n v="4140"/>
    <n v="0.5"/>
    <n v="2"/>
    <x v="1"/>
  </r>
  <r>
    <n v="1197831"/>
    <x v="1"/>
    <d v="2020-10-24T00:00:00"/>
    <x v="1"/>
    <x v="2"/>
    <n v="4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30"/>
    <n v="195"/>
    <n v="5850"/>
    <n v="1872"/>
    <n v="0.32"/>
    <n v="2"/>
    <x v="1"/>
  </r>
  <r>
    <n v="1197831"/>
    <x v="1"/>
    <d v="2020-10-26T00:00:00"/>
    <x v="1"/>
    <x v="2"/>
    <n v="4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32"/>
    <n v="333"/>
    <n v="10656"/>
    <n v="4262.3999999999996"/>
    <n v="0.39999999999999997"/>
    <n v="2"/>
    <x v="1"/>
  </r>
  <r>
    <n v="1197831"/>
    <x v="1"/>
    <d v="2020-10-27T00:00:00"/>
    <x v="1"/>
    <x v="2"/>
    <n v="4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34"/>
    <n v="333"/>
    <n v="11322"/>
    <n v="4755.24"/>
    <n v="0.42"/>
    <n v="2"/>
    <x v="1"/>
  </r>
  <r>
    <n v="1197831"/>
    <x v="1"/>
    <d v="2020-10-31T00:00:00"/>
    <x v="1"/>
    <x v="2"/>
    <n v="4"/>
    <n v="2"/>
    <x v="1"/>
    <n v="2"/>
    <s v="Texas"/>
    <n v="2"/>
    <s v="Houston"/>
    <x v="0"/>
    <n v="1"/>
    <s v="Accesorios"/>
    <n v="1"/>
    <s v="Caballero"/>
    <n v="4"/>
    <x v="0"/>
    <n v="1"/>
    <s v="Gorra - Ajustable"/>
    <s v="U"/>
    <n v="4"/>
    <s v="Negro"/>
    <n v="41"/>
    <n v="306"/>
    <n v="12546"/>
    <n v="6900.3"/>
    <n v="0.55000000000000004"/>
    <n v="2"/>
    <x v="1"/>
  </r>
  <r>
    <n v="1128299"/>
    <x v="2"/>
    <d v="2020-11-10T00:00:00"/>
    <x v="1"/>
    <x v="3"/>
    <n v="4"/>
    <n v="3"/>
    <x v="2"/>
    <n v="3"/>
    <s v="California"/>
    <n v="3"/>
    <s v="San Francisco"/>
    <x v="0"/>
    <n v="1"/>
    <s v="Accesorios"/>
    <n v="1"/>
    <s v="Caballero"/>
    <n v="4"/>
    <x v="0"/>
    <n v="1"/>
    <s v="Gorra - Ajustable"/>
    <s v="U"/>
    <n v="4"/>
    <s v="Negro"/>
    <n v="39"/>
    <n v="190"/>
    <n v="7410"/>
    <n v="2519.3999999999996"/>
    <n v="0.33999999999999997"/>
    <n v="2"/>
    <x v="1"/>
  </r>
  <r>
    <n v="1185732"/>
    <x v="0"/>
    <d v="2021-08-17T00:00:00"/>
    <x v="0"/>
    <x v="0"/>
    <n v="3"/>
    <n v="1"/>
    <x v="0"/>
    <n v="42"/>
    <s v="West Virginia"/>
    <n v="32"/>
    <s v="Charleston"/>
    <x v="1"/>
    <n v="1"/>
    <s v="Accesorios"/>
    <n v="2"/>
    <s v="Dama"/>
    <n v="4"/>
    <x v="0"/>
    <n v="10"/>
    <s v="Mochila"/>
    <s v="U"/>
    <n v="3"/>
    <s v="Blanco"/>
    <n v="46"/>
    <n v="131"/>
    <n v="6026"/>
    <n v="3133.52"/>
    <n v="0.52"/>
    <n v="3"/>
    <x v="0"/>
  </r>
  <r>
    <n v="1185732"/>
    <x v="0"/>
    <d v="2021-09-18T00:00:00"/>
    <x v="0"/>
    <x v="1"/>
    <n v="3"/>
    <n v="1"/>
    <x v="0"/>
    <n v="42"/>
    <s v="West Virginia"/>
    <n v="32"/>
    <s v="Charleston"/>
    <x v="1"/>
    <n v="1"/>
    <s v="Accesorios"/>
    <n v="2"/>
    <s v="Dama"/>
    <n v="4"/>
    <x v="0"/>
    <n v="10"/>
    <s v="Mochila"/>
    <s v="U"/>
    <n v="3"/>
    <s v="Blanco"/>
    <n v="34"/>
    <n v="154"/>
    <n v="5236"/>
    <n v="2670.36"/>
    <n v="0.51"/>
    <n v="3"/>
    <x v="0"/>
  </r>
  <r>
    <n v="1185732"/>
    <x v="0"/>
    <d v="2021-10-17T00:00:00"/>
    <x v="0"/>
    <x v="2"/>
    <n v="4"/>
    <n v="1"/>
    <x v="0"/>
    <n v="42"/>
    <s v="West Virginia"/>
    <n v="32"/>
    <s v="Charleston"/>
    <x v="1"/>
    <n v="1"/>
    <s v="Accesorios"/>
    <n v="2"/>
    <s v="Dama"/>
    <n v="4"/>
    <x v="0"/>
    <n v="10"/>
    <s v="Mochila"/>
    <s v="U"/>
    <n v="3"/>
    <s v="Blanco"/>
    <n v="41"/>
    <n v="115"/>
    <n v="4715"/>
    <n v="2546.1000000000004"/>
    <n v="0.54"/>
    <n v="3"/>
    <x v="0"/>
  </r>
  <r>
    <n v="1185732"/>
    <x v="0"/>
    <d v="2021-11-17T00:00:00"/>
    <x v="0"/>
    <x v="3"/>
    <n v="4"/>
    <n v="1"/>
    <x v="0"/>
    <n v="42"/>
    <s v="West Virginia"/>
    <n v="32"/>
    <s v="Charleston"/>
    <x v="1"/>
    <n v="1"/>
    <s v="Accesorios"/>
    <n v="2"/>
    <s v="Dama"/>
    <n v="4"/>
    <x v="0"/>
    <n v="10"/>
    <s v="Mochila"/>
    <s v="U"/>
    <n v="3"/>
    <s v="Blanco"/>
    <n v="44"/>
    <n v="117"/>
    <n v="5148"/>
    <n v="2676.96"/>
    <n v="0.52"/>
    <n v="3"/>
    <x v="0"/>
  </r>
  <r>
    <n v="1185732"/>
    <x v="0"/>
    <d v="2021-01-24T00:00:00"/>
    <x v="0"/>
    <x v="5"/>
    <n v="1"/>
    <n v="1"/>
    <x v="0"/>
    <n v="42"/>
    <s v="West Virginia"/>
    <n v="32"/>
    <s v="Charleston"/>
    <x v="1"/>
    <n v="1"/>
    <s v="Accesorios"/>
    <n v="2"/>
    <s v="Dama"/>
    <n v="4"/>
    <x v="0"/>
    <n v="10"/>
    <s v="Mochila"/>
    <s v="U"/>
    <n v="3"/>
    <s v="Blanco"/>
    <n v="33"/>
    <n v="106"/>
    <n v="3498"/>
    <n v="1749"/>
    <n v="0.5"/>
    <n v="3"/>
    <x v="0"/>
  </r>
  <r>
    <n v="1185732"/>
    <x v="0"/>
    <d v="2021-02-22T00:00:00"/>
    <x v="0"/>
    <x v="6"/>
    <n v="1"/>
    <n v="1"/>
    <x v="0"/>
    <n v="42"/>
    <s v="West Virginia"/>
    <n v="32"/>
    <s v="Charleston"/>
    <x v="1"/>
    <n v="1"/>
    <s v="Accesorios"/>
    <n v="2"/>
    <s v="Dama"/>
    <n v="4"/>
    <x v="0"/>
    <n v="10"/>
    <s v="Mochila"/>
    <s v="U"/>
    <n v="3"/>
    <s v="Blanco"/>
    <n v="32"/>
    <n v="138"/>
    <n v="4416"/>
    <n v="2340.48"/>
    <n v="0.53"/>
    <n v="3"/>
    <x v="0"/>
  </r>
  <r>
    <n v="1185732"/>
    <x v="0"/>
    <d v="2021-04-21T00:00:00"/>
    <x v="0"/>
    <x v="8"/>
    <n v="2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33"/>
    <n v="128"/>
    <n v="4224"/>
    <n v="2154.2400000000002"/>
    <n v="0.51"/>
    <n v="3"/>
    <x v="0"/>
  </r>
  <r>
    <n v="1185732"/>
    <x v="0"/>
    <d v="2021-05-20T00:00:00"/>
    <x v="0"/>
    <x v="9"/>
    <n v="2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49"/>
    <n v="118"/>
    <n v="5782"/>
    <n v="3006.6400000000003"/>
    <n v="0.52"/>
    <n v="3"/>
    <x v="0"/>
  </r>
  <r>
    <n v="1185732"/>
    <x v="0"/>
    <d v="2021-06-22T00:00:00"/>
    <x v="0"/>
    <x v="10"/>
    <n v="2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47"/>
    <n v="125"/>
    <n v="5875"/>
    <n v="2937.5"/>
    <n v="0.5"/>
    <n v="3"/>
    <x v="0"/>
  </r>
  <r>
    <n v="1185732"/>
    <x v="0"/>
    <d v="2021-07-20T00:00:00"/>
    <x v="0"/>
    <x v="11"/>
    <n v="3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49"/>
    <n v="131"/>
    <n v="6419"/>
    <n v="3337.88"/>
    <n v="0.52"/>
    <n v="3"/>
    <x v="0"/>
  </r>
  <r>
    <n v="1185732"/>
    <x v="0"/>
    <d v="2021-09-20T00:00:00"/>
    <x v="0"/>
    <x v="1"/>
    <n v="3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49"/>
    <n v="128"/>
    <n v="6272"/>
    <n v="3198.7200000000003"/>
    <n v="0.51"/>
    <n v="3"/>
    <x v="0"/>
  </r>
  <r>
    <n v="1185732"/>
    <x v="0"/>
    <d v="2021-10-22T00:00:00"/>
    <x v="0"/>
    <x v="2"/>
    <n v="4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52"/>
    <n v="113"/>
    <n v="5876"/>
    <n v="3173.0400000000004"/>
    <n v="0.54"/>
    <n v="3"/>
    <x v="0"/>
  </r>
  <r>
    <n v="1185732"/>
    <x v="0"/>
    <d v="2021-11-21T00:00:00"/>
    <x v="0"/>
    <x v="3"/>
    <n v="4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58"/>
    <n v="88"/>
    <n v="5104"/>
    <n v="2807.2000000000003"/>
    <n v="0.55000000000000004"/>
    <n v="3"/>
    <x v="0"/>
  </r>
  <r>
    <n v="1185732"/>
    <x v="0"/>
    <d v="2021-12-20T00:00:00"/>
    <x v="0"/>
    <x v="4"/>
    <n v="4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57"/>
    <n v="122"/>
    <n v="6954"/>
    <n v="3477"/>
    <n v="0.5"/>
    <n v="3"/>
    <x v="0"/>
  </r>
  <r>
    <n v="1185732"/>
    <x v="0"/>
    <d v="2021-01-17T00:00:00"/>
    <x v="0"/>
    <x v="5"/>
    <n v="1"/>
    <n v="1"/>
    <x v="0"/>
    <n v="43"/>
    <s v="Maryland"/>
    <n v="45"/>
    <s v="Baltimore"/>
    <x v="1"/>
    <n v="1"/>
    <s v="Accesorios"/>
    <n v="2"/>
    <s v="Dama"/>
    <n v="4"/>
    <x v="0"/>
    <n v="10"/>
    <s v="Mochila"/>
    <s v="U"/>
    <n v="3"/>
    <s v="Blanco"/>
    <n v="36"/>
    <n v="137"/>
    <n v="4932"/>
    <n v="2219.3999999999996"/>
    <n v="0.44999999999999996"/>
    <n v="3"/>
    <x v="0"/>
  </r>
  <r>
    <n v="1185732"/>
    <x v="0"/>
    <d v="2021-03-13T00:00:00"/>
    <x v="0"/>
    <x v="7"/>
    <n v="1"/>
    <n v="1"/>
    <x v="0"/>
    <n v="44"/>
    <s v="Delaware"/>
    <n v="46"/>
    <s v="Wilmington"/>
    <x v="1"/>
    <n v="1"/>
    <s v="Accesorios"/>
    <n v="2"/>
    <s v="Dama"/>
    <n v="4"/>
    <x v="0"/>
    <n v="10"/>
    <s v="Mochila"/>
    <s v="U"/>
    <n v="3"/>
    <s v="Blanco"/>
    <n v="36"/>
    <n v="158"/>
    <n v="5688"/>
    <n v="2616.48"/>
    <n v="0.45999999999999996"/>
    <n v="3"/>
    <x v="0"/>
  </r>
  <r>
    <n v="1185732"/>
    <x v="0"/>
    <d v="2021-04-14T00:00:00"/>
    <x v="0"/>
    <x v="8"/>
    <n v="2"/>
    <n v="1"/>
    <x v="0"/>
    <n v="44"/>
    <s v="Delaware"/>
    <n v="46"/>
    <s v="Wilmington"/>
    <x v="1"/>
    <n v="1"/>
    <s v="Accesorios"/>
    <n v="2"/>
    <s v="Dama"/>
    <n v="4"/>
    <x v="0"/>
    <n v="10"/>
    <s v="Mochila"/>
    <s v="U"/>
    <n v="3"/>
    <s v="Blanco"/>
    <n v="36"/>
    <n v="131"/>
    <n v="4716"/>
    <n v="2358"/>
    <n v="0.5"/>
    <n v="3"/>
    <x v="0"/>
  </r>
  <r>
    <n v="1185732"/>
    <x v="0"/>
    <d v="2021-05-13T00:00:00"/>
    <x v="0"/>
    <x v="9"/>
    <n v="2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51"/>
    <n v="160"/>
    <n v="8160"/>
    <n v="3916.7999999999997"/>
    <n v="0.48"/>
    <n v="3"/>
    <x v="0"/>
  </r>
  <r>
    <n v="1185732"/>
    <x v="0"/>
    <d v="2021-06-15T00:00:00"/>
    <x v="0"/>
    <x v="10"/>
    <n v="2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51"/>
    <n v="189"/>
    <n v="9639"/>
    <n v="4433.9399999999996"/>
    <n v="0.45999999999999996"/>
    <n v="3"/>
    <x v="0"/>
  </r>
  <r>
    <n v="1185732"/>
    <x v="0"/>
    <d v="2021-07-13T00:00:00"/>
    <x v="0"/>
    <x v="11"/>
    <n v="3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53"/>
    <n v="182"/>
    <n v="9646"/>
    <n v="4823"/>
    <n v="0.5"/>
    <n v="3"/>
    <x v="0"/>
  </r>
  <r>
    <n v="1185732"/>
    <x v="0"/>
    <d v="2021-08-14T00:00:00"/>
    <x v="0"/>
    <x v="0"/>
    <n v="3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50"/>
    <n v="163"/>
    <n v="8150"/>
    <n v="3993.5"/>
    <n v="0.49"/>
    <n v="3"/>
    <x v="0"/>
  </r>
  <r>
    <n v="1185732"/>
    <x v="0"/>
    <d v="2021-09-13T00:00:00"/>
    <x v="0"/>
    <x v="1"/>
    <n v="3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50"/>
    <n v="142"/>
    <n v="7100"/>
    <n v="3479"/>
    <n v="0.49"/>
    <n v="3"/>
    <x v="0"/>
  </r>
  <r>
    <n v="1185732"/>
    <x v="0"/>
    <d v="2021-11-14T00:00:00"/>
    <x v="0"/>
    <x v="3"/>
    <n v="4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60"/>
    <n v="135"/>
    <n v="8100"/>
    <n v="3807"/>
    <n v="0.47"/>
    <n v="3"/>
    <x v="0"/>
  </r>
  <r>
    <n v="1185732"/>
    <x v="0"/>
    <d v="2021-12-13T00:00:00"/>
    <x v="0"/>
    <x v="4"/>
    <n v="4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62"/>
    <n v="168"/>
    <n v="10416"/>
    <n v="4895.5199999999995"/>
    <n v="0.47"/>
    <n v="3"/>
    <x v="0"/>
  </r>
  <r>
    <n v="1185732"/>
    <x v="0"/>
    <d v="2021-01-10T00:00:00"/>
    <x v="0"/>
    <x v="5"/>
    <n v="1"/>
    <n v="1"/>
    <x v="0"/>
    <n v="44"/>
    <s v="Delaware"/>
    <n v="46"/>
    <s v="Wilmington"/>
    <x v="1"/>
    <n v="1"/>
    <s v="Accesorios"/>
    <n v="2"/>
    <s v="Dama"/>
    <n v="4"/>
    <x v="0"/>
    <n v="11"/>
    <s v="Cangurera"/>
    <s v="U"/>
    <n v="3"/>
    <s v="Blanco"/>
    <n v="32"/>
    <n v="138"/>
    <n v="4416"/>
    <n v="2208"/>
    <n v="0.5"/>
    <n v="3"/>
    <x v="0"/>
  </r>
  <r>
    <n v="1185732"/>
    <x v="0"/>
    <d v="2021-03-06T00:00:00"/>
    <x v="0"/>
    <x v="7"/>
    <n v="1"/>
    <n v="1"/>
    <x v="0"/>
    <n v="45"/>
    <s v="New Jersey"/>
    <n v="47"/>
    <s v="Newark"/>
    <x v="1"/>
    <n v="1"/>
    <s v="Accesorios"/>
    <n v="2"/>
    <s v="Dama"/>
    <n v="4"/>
    <x v="0"/>
    <n v="11"/>
    <s v="Cangurera"/>
    <s v="U"/>
    <n v="3"/>
    <s v="Blanco"/>
    <n v="32"/>
    <n v="144"/>
    <n v="4608"/>
    <n v="2119.6799999999998"/>
    <n v="0.45999999999999996"/>
    <n v="3"/>
    <x v="0"/>
  </r>
  <r>
    <n v="1185732"/>
    <x v="0"/>
    <d v="2021-04-07T00:00:00"/>
    <x v="0"/>
    <x v="8"/>
    <n v="2"/>
    <n v="1"/>
    <x v="0"/>
    <n v="45"/>
    <s v="New Jersey"/>
    <n v="47"/>
    <s v="Newark"/>
    <x v="1"/>
    <n v="1"/>
    <s v="Accesorios"/>
    <n v="2"/>
    <s v="Dama"/>
    <n v="4"/>
    <x v="0"/>
    <n v="11"/>
    <s v="Cangurera"/>
    <s v="U"/>
    <n v="3"/>
    <s v="Blanco"/>
    <n v="34"/>
    <n v="133"/>
    <n v="4522"/>
    <n v="2261"/>
    <n v="0.5"/>
    <n v="3"/>
    <x v="0"/>
  </r>
  <r>
    <n v="1185732"/>
    <x v="0"/>
    <d v="2021-05-06T00:00:00"/>
    <x v="0"/>
    <x v="9"/>
    <n v="2"/>
    <n v="1"/>
    <x v="0"/>
    <n v="45"/>
    <s v="New Jersey"/>
    <n v="47"/>
    <s v="Newark"/>
    <x v="1"/>
    <n v="1"/>
    <s v="Accesorios"/>
    <n v="2"/>
    <s v="Dama"/>
    <n v="4"/>
    <x v="0"/>
    <n v="11"/>
    <s v="Cangurera"/>
    <s v="U"/>
    <n v="3"/>
    <s v="Blanco"/>
    <n v="48"/>
    <n v="130"/>
    <n v="6240"/>
    <n v="2932.7999999999997"/>
    <n v="0.47"/>
    <n v="3"/>
    <x v="0"/>
  </r>
  <r>
    <n v="1185732"/>
    <x v="0"/>
    <d v="2021-06-08T00:00:00"/>
    <x v="0"/>
    <x v="10"/>
    <n v="2"/>
    <n v="1"/>
    <x v="0"/>
    <n v="45"/>
    <s v="New Jersey"/>
    <n v="47"/>
    <s v="Newark"/>
    <x v="1"/>
    <n v="1"/>
    <s v="Accesorios"/>
    <n v="2"/>
    <s v="Dama"/>
    <n v="4"/>
    <x v="0"/>
    <n v="11"/>
    <s v="Cangurera"/>
    <s v="U"/>
    <n v="3"/>
    <s v="Blanco"/>
    <n v="45"/>
    <n v="156"/>
    <n v="7020"/>
    <n v="3229.2"/>
    <n v="0.45999999999999996"/>
    <n v="3"/>
    <x v="0"/>
  </r>
  <r>
    <n v="1185732"/>
    <x v="0"/>
    <d v="2021-08-07T00:00:00"/>
    <x v="0"/>
    <x v="0"/>
    <n v="3"/>
    <n v="1"/>
    <x v="0"/>
    <n v="45"/>
    <s v="New Jersey"/>
    <n v="47"/>
    <s v="Newark"/>
    <x v="1"/>
    <n v="1"/>
    <s v="Accesorios"/>
    <n v="2"/>
    <s v="Dama"/>
    <n v="4"/>
    <x v="0"/>
    <n v="11"/>
    <s v="Cangurera"/>
    <s v="U"/>
    <n v="3"/>
    <s v="Blanco"/>
    <n v="47"/>
    <n v="180"/>
    <n v="8460"/>
    <n v="4060.7999999999997"/>
    <n v="0.48"/>
    <n v="3"/>
    <x v="0"/>
  </r>
  <r>
    <n v="1185732"/>
    <x v="0"/>
    <d v="2021-09-06T00:00:00"/>
    <x v="0"/>
    <x v="1"/>
    <n v="3"/>
    <n v="1"/>
    <x v="0"/>
    <n v="45"/>
    <s v="New Jersey"/>
    <n v="47"/>
    <s v="Newark"/>
    <x v="1"/>
    <n v="1"/>
    <s v="Accesorios"/>
    <n v="2"/>
    <s v="Dama"/>
    <n v="4"/>
    <x v="0"/>
    <n v="12"/>
    <s v="Lente"/>
    <s v="Cuadrado Chico"/>
    <n v="3"/>
    <s v="Blanco"/>
    <n v="46"/>
    <n v="124"/>
    <n v="5704"/>
    <n v="2794.96"/>
    <n v="0.49"/>
    <n v="3"/>
    <x v="0"/>
  </r>
  <r>
    <n v="1185732"/>
    <x v="0"/>
    <d v="2021-11-07T00:00:00"/>
    <x v="0"/>
    <x v="3"/>
    <n v="4"/>
    <n v="1"/>
    <x v="0"/>
    <n v="45"/>
    <s v="New Jersey"/>
    <n v="47"/>
    <s v="Newark"/>
    <x v="1"/>
    <n v="1"/>
    <s v="Accesorios"/>
    <n v="2"/>
    <s v="Dama"/>
    <n v="4"/>
    <x v="0"/>
    <n v="12"/>
    <s v="Lente"/>
    <s v="Cuadrado Chico"/>
    <n v="3"/>
    <s v="Blanco"/>
    <n v="59"/>
    <n v="108"/>
    <n v="6372"/>
    <n v="3058.56"/>
    <n v="0.48"/>
    <n v="3"/>
    <x v="0"/>
  </r>
  <r>
    <n v="1185732"/>
    <x v="0"/>
    <d v="2021-01-07T00:00:00"/>
    <x v="0"/>
    <x v="5"/>
    <n v="1"/>
    <n v="1"/>
    <x v="0"/>
    <n v="45"/>
    <s v="New Jersey"/>
    <n v="47"/>
    <s v="Newark"/>
    <x v="1"/>
    <n v="1"/>
    <s v="Accesorios"/>
    <n v="2"/>
    <s v="Dama"/>
    <n v="4"/>
    <x v="0"/>
    <n v="12"/>
    <s v="Lente"/>
    <s v="Cuadrado Chico"/>
    <n v="3"/>
    <s v="Blanco"/>
    <n v="38"/>
    <n v="125"/>
    <n v="4750"/>
    <n v="2422.5"/>
    <n v="0.51"/>
    <n v="3"/>
    <x v="0"/>
  </r>
  <r>
    <n v="1185732"/>
    <x v="0"/>
    <d v="2021-02-05T00:00:00"/>
    <x v="0"/>
    <x v="6"/>
    <n v="1"/>
    <n v="1"/>
    <x v="0"/>
    <n v="45"/>
    <s v="New Jersey"/>
    <n v="47"/>
    <s v="Newark"/>
    <x v="1"/>
    <n v="1"/>
    <s v="Accesorios"/>
    <n v="2"/>
    <s v="Dama"/>
    <n v="4"/>
    <x v="0"/>
    <n v="12"/>
    <s v="Lente"/>
    <s v="Cuadrado Chico"/>
    <n v="3"/>
    <s v="Blanco"/>
    <n v="39"/>
    <n v="149"/>
    <n v="5811"/>
    <n v="2905.5"/>
    <n v="0.5"/>
    <n v="3"/>
    <x v="0"/>
  </r>
  <r>
    <n v="1185732"/>
    <x v="0"/>
    <d v="2021-03-03T00:00:00"/>
    <x v="0"/>
    <x v="7"/>
    <n v="1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39"/>
    <n v="130"/>
    <n v="5070"/>
    <n v="2535"/>
    <n v="0.5"/>
    <n v="3"/>
    <x v="0"/>
  </r>
  <r>
    <n v="1185732"/>
    <x v="0"/>
    <d v="2021-04-04T00:00:00"/>
    <x v="0"/>
    <x v="8"/>
    <n v="2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36"/>
    <n v="150"/>
    <n v="5400"/>
    <n v="2700"/>
    <n v="0.5"/>
    <n v="3"/>
    <x v="0"/>
  </r>
  <r>
    <n v="1185732"/>
    <x v="0"/>
    <d v="2021-05-03T00:00:00"/>
    <x v="0"/>
    <x v="9"/>
    <n v="2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4"/>
    <n v="142"/>
    <n v="7668"/>
    <n v="3910.6800000000003"/>
    <n v="0.51"/>
    <n v="3"/>
    <x v="0"/>
  </r>
  <r>
    <n v="1185732"/>
    <x v="0"/>
    <d v="2021-06-05T00:00:00"/>
    <x v="0"/>
    <x v="10"/>
    <n v="2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0"/>
    <n v="175"/>
    <n v="8750"/>
    <n v="4812.5"/>
    <n v="0.55000000000000004"/>
    <n v="3"/>
    <x v="0"/>
  </r>
  <r>
    <n v="1185732"/>
    <x v="0"/>
    <d v="2021-07-03T00:00:00"/>
    <x v="0"/>
    <x v="11"/>
    <n v="3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4"/>
    <n v="189"/>
    <n v="10206"/>
    <n v="5511.2400000000007"/>
    <n v="0.54"/>
    <n v="3"/>
    <x v="0"/>
  </r>
  <r>
    <n v="1185732"/>
    <x v="0"/>
    <d v="2021-08-04T00:00:00"/>
    <x v="0"/>
    <x v="0"/>
    <n v="3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1"/>
    <n v="163"/>
    <n v="8313"/>
    <n v="4572.1500000000005"/>
    <n v="0.55000000000000004"/>
    <n v="3"/>
    <x v="0"/>
  </r>
  <r>
    <n v="1185732"/>
    <x v="0"/>
    <d v="2021-09-03T00:00:00"/>
    <x v="0"/>
    <x v="1"/>
    <n v="3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2"/>
    <n v="125"/>
    <n v="6500"/>
    <n v="3510.0000000000005"/>
    <n v="0.54"/>
    <n v="3"/>
    <x v="0"/>
  </r>
  <r>
    <n v="1185732"/>
    <x v="0"/>
    <d v="2021-10-05T00:00:00"/>
    <x v="0"/>
    <x v="2"/>
    <n v="4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9"/>
    <n v="113"/>
    <n v="6667"/>
    <n v="3666.8500000000004"/>
    <n v="0.55000000000000004"/>
    <n v="3"/>
    <x v="0"/>
  </r>
  <r>
    <n v="1185732"/>
    <x v="0"/>
    <d v="2021-11-04T00:00:00"/>
    <x v="0"/>
    <x v="3"/>
    <n v="4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60"/>
    <n v="111"/>
    <n v="6660"/>
    <n v="3330"/>
    <n v="0.5"/>
    <n v="3"/>
    <x v="0"/>
  </r>
  <r>
    <n v="1185732"/>
    <x v="0"/>
    <d v="2021-12-03T00:00:00"/>
    <x v="0"/>
    <x v="4"/>
    <n v="4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59"/>
    <n v="150"/>
    <n v="8850"/>
    <n v="4513.5"/>
    <n v="0.51"/>
    <n v="3"/>
    <x v="0"/>
  </r>
  <r>
    <n v="1185732"/>
    <x v="0"/>
    <d v="2021-01-10T00:00:00"/>
    <x v="0"/>
    <x v="5"/>
    <n v="1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34"/>
    <n v="115"/>
    <n v="3910"/>
    <n v="1798.6"/>
    <n v="0.45999999999999996"/>
    <n v="3"/>
    <x v="0"/>
  </r>
  <r>
    <n v="1185732"/>
    <x v="0"/>
    <d v="2021-02-08T00:00:00"/>
    <x v="0"/>
    <x v="6"/>
    <n v="1"/>
    <n v="1"/>
    <x v="0"/>
    <n v="46"/>
    <s v="Connecticut"/>
    <n v="48"/>
    <s v="Hartford"/>
    <x v="1"/>
    <n v="1"/>
    <s v="Accesorios"/>
    <n v="2"/>
    <s v="Dama"/>
    <n v="4"/>
    <x v="0"/>
    <n v="12"/>
    <s v="Lente"/>
    <s v="Cuadrado Chico"/>
    <n v="3"/>
    <s v="Blanco"/>
    <n v="34"/>
    <n v="119"/>
    <n v="4046"/>
    <n v="1982.54"/>
    <n v="0.49"/>
    <n v="3"/>
    <x v="0"/>
  </r>
  <r>
    <n v="1185732"/>
    <x v="0"/>
    <d v="2021-03-06T00:00:00"/>
    <x v="0"/>
    <x v="7"/>
    <n v="1"/>
    <n v="1"/>
    <x v="0"/>
    <n v="47"/>
    <s v="Rhode Island"/>
    <n v="49"/>
    <s v="Providence"/>
    <x v="1"/>
    <n v="1"/>
    <s v="Accesorios"/>
    <n v="2"/>
    <s v="Dama"/>
    <n v="4"/>
    <x v="0"/>
    <n v="12"/>
    <s v="Lente"/>
    <s v="Cuadrado Chico"/>
    <n v="3"/>
    <s v="Blanco"/>
    <n v="34"/>
    <n v="111"/>
    <n v="3774"/>
    <n v="1887"/>
    <n v="0.5"/>
    <n v="3"/>
    <x v="0"/>
  </r>
  <r>
    <n v="1185732"/>
    <x v="0"/>
    <d v="2021-04-07T00:00:00"/>
    <x v="0"/>
    <x v="8"/>
    <n v="2"/>
    <n v="1"/>
    <x v="0"/>
    <n v="47"/>
    <s v="Rhode Island"/>
    <n v="49"/>
    <s v="Providence"/>
    <x v="1"/>
    <n v="1"/>
    <s v="Accesorios"/>
    <n v="2"/>
    <s v="Dama"/>
    <n v="4"/>
    <x v="0"/>
    <n v="12"/>
    <s v="Lente"/>
    <s v="Cuadrado Chico"/>
    <n v="3"/>
    <s v="Blanco"/>
    <n v="32"/>
    <n v="111"/>
    <n v="3552"/>
    <n v="1740.48"/>
    <n v="0.49"/>
    <n v="3"/>
    <x v="0"/>
  </r>
  <r>
    <n v="1185732"/>
    <x v="0"/>
    <d v="2021-05-06T00:00:00"/>
    <x v="0"/>
    <x v="9"/>
    <n v="2"/>
    <n v="1"/>
    <x v="0"/>
    <n v="47"/>
    <s v="Rhode Island"/>
    <n v="49"/>
    <s v="Providence"/>
    <x v="1"/>
    <n v="1"/>
    <s v="Accesorios"/>
    <n v="2"/>
    <s v="Dama"/>
    <n v="4"/>
    <x v="0"/>
    <n v="12"/>
    <s v="Lente"/>
    <s v="Cuadrado Chico"/>
    <n v="3"/>
    <s v="Blanco"/>
    <n v="49"/>
    <n v="122"/>
    <n v="5978"/>
    <n v="2989"/>
    <n v="0.5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1"/>
    <n v="1"/>
    <s v="Accesorios"/>
    <n v="2"/>
    <s v="Dama"/>
    <n v="4"/>
    <x v="0"/>
    <n v="12"/>
    <s v="Lente"/>
    <s v="Cuadrado Chico"/>
    <n v="3"/>
    <s v="Blanco"/>
    <n v="47"/>
    <n v="138"/>
    <n v="6486"/>
    <n v="2918.7"/>
    <n v="0.44999999999999996"/>
    <n v="3"/>
    <x v="0"/>
  </r>
  <r>
    <n v="1185732"/>
    <x v="0"/>
    <d v="2021-07-06T00:00:00"/>
    <x v="0"/>
    <x v="11"/>
    <n v="3"/>
    <n v="1"/>
    <x v="0"/>
    <n v="47"/>
    <s v="Rhode Island"/>
    <n v="49"/>
    <s v="Providence"/>
    <x v="1"/>
    <n v="1"/>
    <s v="Accesorios"/>
    <n v="2"/>
    <s v="Dama"/>
    <n v="4"/>
    <x v="0"/>
    <n v="12"/>
    <s v="Lente"/>
    <s v="Cuadrado Chico"/>
    <n v="3"/>
    <s v="Blanco"/>
    <n v="46"/>
    <n v="167"/>
    <n v="7682"/>
    <n v="3456.8999999999996"/>
    <n v="0.44999999999999996"/>
    <n v="3"/>
    <x v="0"/>
  </r>
  <r>
    <n v="1185732"/>
    <x v="0"/>
    <d v="2021-08-07T00:00:00"/>
    <x v="0"/>
    <x v="0"/>
    <n v="3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46"/>
    <n v="143"/>
    <n v="6578"/>
    <n v="3157.44"/>
    <n v="0.48"/>
    <n v="3"/>
    <x v="0"/>
  </r>
  <r>
    <n v="1185732"/>
    <x v="0"/>
    <d v="2021-09-06T00:00:00"/>
    <x v="0"/>
    <x v="1"/>
    <n v="3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45"/>
    <n v="111"/>
    <n v="4995"/>
    <n v="2247.75"/>
    <n v="0.44999999999999996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53"/>
    <n v="94"/>
    <n v="4982"/>
    <n v="2491"/>
    <n v="0.5"/>
    <n v="3"/>
    <x v="0"/>
  </r>
  <r>
    <n v="1185732"/>
    <x v="0"/>
    <d v="2021-11-07T00:00:00"/>
    <x v="0"/>
    <x v="3"/>
    <n v="4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55"/>
    <n v="95"/>
    <n v="5225"/>
    <n v="2560.25"/>
    <n v="0.49"/>
    <n v="3"/>
    <x v="0"/>
  </r>
  <r>
    <n v="1185732"/>
    <x v="0"/>
    <d v="2021-12-06T00:00:00"/>
    <x v="0"/>
    <x v="4"/>
    <n v="4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54"/>
    <n v="135"/>
    <n v="7290"/>
    <n v="3645"/>
    <n v="0.5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38"/>
    <n v="126"/>
    <n v="4788"/>
    <n v="2058.84"/>
    <n v="0.43"/>
    <n v="3"/>
    <x v="0"/>
  </r>
  <r>
    <n v="1185732"/>
    <x v="0"/>
    <d v="2021-02-15T00:00:00"/>
    <x v="0"/>
    <x v="6"/>
    <n v="1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3"/>
    <s v="Blanco"/>
    <n v="36"/>
    <n v="140"/>
    <n v="5040"/>
    <n v="2066.4"/>
    <n v="0.41"/>
    <n v="3"/>
    <x v="0"/>
  </r>
  <r>
    <n v="1185732"/>
    <x v="0"/>
    <d v="2021-03-13T00:00:00"/>
    <x v="0"/>
    <x v="7"/>
    <n v="1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38"/>
    <n v="127"/>
    <n v="4826"/>
    <n v="2123.44"/>
    <n v="0.44"/>
    <n v="3"/>
    <x v="0"/>
  </r>
  <r>
    <n v="1185732"/>
    <x v="0"/>
    <d v="2021-04-14T00:00:00"/>
    <x v="0"/>
    <x v="8"/>
    <n v="2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38"/>
    <n v="117"/>
    <n v="4446"/>
    <n v="2000.6999999999998"/>
    <n v="0.44999999999999996"/>
    <n v="3"/>
    <x v="0"/>
  </r>
  <r>
    <n v="1185732"/>
    <x v="0"/>
    <d v="2021-06-15T00:00:00"/>
    <x v="0"/>
    <x v="10"/>
    <n v="2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51"/>
    <n v="155"/>
    <n v="7905"/>
    <n v="3320.1"/>
    <n v="0.42"/>
    <n v="3"/>
    <x v="0"/>
  </r>
  <r>
    <n v="1185732"/>
    <x v="0"/>
    <d v="2021-07-13T00:00:00"/>
    <x v="0"/>
    <x v="11"/>
    <n v="3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52"/>
    <n v="150"/>
    <n v="7800"/>
    <n v="3276"/>
    <n v="0.42"/>
    <n v="3"/>
    <x v="0"/>
  </r>
  <r>
    <n v="1185732"/>
    <x v="0"/>
    <d v="2021-08-14T00:00:00"/>
    <x v="0"/>
    <x v="0"/>
    <n v="3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50"/>
    <n v="161"/>
    <n v="8050"/>
    <n v="3542"/>
    <n v="0.44"/>
    <n v="3"/>
    <x v="0"/>
  </r>
  <r>
    <n v="1185732"/>
    <x v="0"/>
    <d v="2021-09-13T00:00:00"/>
    <x v="0"/>
    <x v="1"/>
    <n v="3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53"/>
    <n v="135"/>
    <n v="7155"/>
    <n v="3005.1"/>
    <n v="0.42"/>
    <n v="3"/>
    <x v="0"/>
  </r>
  <r>
    <n v="1185732"/>
    <x v="0"/>
    <d v="2021-10-15T00:00:00"/>
    <x v="0"/>
    <x v="2"/>
    <n v="4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57"/>
    <n v="120"/>
    <n v="6840"/>
    <n v="3077.9999999999995"/>
    <n v="0.44999999999999996"/>
    <n v="3"/>
    <x v="0"/>
  </r>
  <r>
    <n v="1185732"/>
    <x v="0"/>
    <d v="2021-01-14T00:00:00"/>
    <x v="0"/>
    <x v="5"/>
    <n v="1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3"/>
    <s v="Blanco"/>
    <n v="44"/>
    <n v="152"/>
    <n v="6688"/>
    <n v="3678.4"/>
    <n v="0.55000000000000004"/>
    <n v="3"/>
    <x v="0"/>
  </r>
  <r>
    <n v="1185732"/>
    <x v="0"/>
    <d v="2021-03-10T00:00:00"/>
    <x v="0"/>
    <x v="7"/>
    <n v="1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44"/>
    <n v="142"/>
    <n v="6248"/>
    <n v="3748.7999999999997"/>
    <n v="0.6"/>
    <n v="3"/>
    <x v="0"/>
  </r>
  <r>
    <n v="1185732"/>
    <x v="0"/>
    <d v="2021-04-11T00:00:00"/>
    <x v="0"/>
    <x v="8"/>
    <n v="2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41"/>
    <n v="137"/>
    <n v="5617"/>
    <n v="3145.5200000000004"/>
    <n v="0.56000000000000005"/>
    <n v="3"/>
    <x v="0"/>
  </r>
  <r>
    <n v="1185732"/>
    <x v="0"/>
    <d v="2021-05-10T00:00:00"/>
    <x v="0"/>
    <x v="9"/>
    <n v="2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55"/>
    <n v="154"/>
    <n v="8470"/>
    <n v="4827.9000000000005"/>
    <n v="0.57000000000000006"/>
    <n v="3"/>
    <x v="0"/>
  </r>
  <r>
    <n v="1185732"/>
    <x v="0"/>
    <d v="2021-06-12T00:00:00"/>
    <x v="0"/>
    <x v="10"/>
    <n v="2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58"/>
    <n v="163"/>
    <n v="9454"/>
    <n v="5483.3200000000006"/>
    <n v="0.58000000000000007"/>
    <n v="3"/>
    <x v="0"/>
  </r>
  <r>
    <n v="1185732"/>
    <x v="0"/>
    <d v="2021-07-10T00:00:00"/>
    <x v="0"/>
    <x v="11"/>
    <n v="3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54"/>
    <n v="182"/>
    <n v="9828"/>
    <n v="5601.9600000000009"/>
    <n v="0.57000000000000006"/>
    <n v="3"/>
    <x v="0"/>
  </r>
  <r>
    <n v="1185732"/>
    <x v="0"/>
    <d v="2021-08-11T00:00:00"/>
    <x v="0"/>
    <x v="0"/>
    <n v="3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58"/>
    <n v="176"/>
    <n v="10208"/>
    <n v="6124.8"/>
    <n v="0.6"/>
    <n v="3"/>
    <x v="0"/>
  </r>
  <r>
    <n v="1185732"/>
    <x v="0"/>
    <d v="2021-09-10T00:00:00"/>
    <x v="0"/>
    <x v="1"/>
    <n v="3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56"/>
    <n v="137"/>
    <n v="7672"/>
    <n v="4373.0400000000009"/>
    <n v="0.57000000000000006"/>
    <n v="3"/>
    <x v="0"/>
  </r>
  <r>
    <n v="1185732"/>
    <x v="0"/>
    <d v="2021-12-10T00:00:00"/>
    <x v="0"/>
    <x v="4"/>
    <n v="4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64"/>
    <n v="168"/>
    <n v="10752"/>
    <n v="6451.2"/>
    <n v="0.6"/>
    <n v="3"/>
    <x v="0"/>
  </r>
  <r>
    <n v="1185732"/>
    <x v="0"/>
    <d v="2021-01-21T00:00:00"/>
    <x v="0"/>
    <x v="5"/>
    <n v="1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49"/>
    <n v="131"/>
    <n v="6419"/>
    <n v="3530.4500000000003"/>
    <n v="0.55000000000000004"/>
    <n v="3"/>
    <x v="0"/>
  </r>
  <r>
    <n v="1185732"/>
    <x v="0"/>
    <d v="2021-02-19T00:00:00"/>
    <x v="0"/>
    <x v="6"/>
    <n v="1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3"/>
    <s v="Blanco"/>
    <n v="49"/>
    <n v="180"/>
    <n v="8820"/>
    <n v="4674.6000000000004"/>
    <n v="0.53"/>
    <n v="3"/>
    <x v="0"/>
  </r>
  <r>
    <n v="1185732"/>
    <x v="0"/>
    <d v="2021-03-17T00:00:00"/>
    <x v="0"/>
    <x v="7"/>
    <n v="1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49"/>
    <n v="165"/>
    <n v="8085"/>
    <n v="4042.5"/>
    <n v="0.5"/>
    <n v="3"/>
    <x v="0"/>
  </r>
  <r>
    <n v="1185732"/>
    <x v="0"/>
    <d v="2021-09-17T00:00:00"/>
    <x v="0"/>
    <x v="1"/>
    <n v="3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59"/>
    <n v="154"/>
    <n v="9086"/>
    <n v="4724.72"/>
    <n v="0.52"/>
    <n v="3"/>
    <x v="0"/>
  </r>
  <r>
    <n v="1185732"/>
    <x v="0"/>
    <d v="2021-10-19T00:00:00"/>
    <x v="0"/>
    <x v="2"/>
    <n v="4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64"/>
    <n v="119"/>
    <n v="7616"/>
    <n v="4036.48"/>
    <n v="0.53"/>
    <n v="3"/>
    <x v="0"/>
  </r>
  <r>
    <n v="1185732"/>
    <x v="0"/>
    <d v="2021-11-18T00:00:00"/>
    <x v="0"/>
    <x v="3"/>
    <n v="4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68"/>
    <n v="117"/>
    <n v="7956"/>
    <n v="4216.68"/>
    <n v="0.53"/>
    <n v="3"/>
    <x v="0"/>
  </r>
  <r>
    <n v="1185732"/>
    <x v="0"/>
    <d v="2021-12-17T00:00:00"/>
    <x v="0"/>
    <x v="4"/>
    <n v="4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71"/>
    <n v="169"/>
    <n v="11999"/>
    <n v="6599.4500000000007"/>
    <n v="0.55000000000000004"/>
    <n v="3"/>
    <x v="0"/>
  </r>
  <r>
    <n v="1185732"/>
    <x v="0"/>
    <d v="2021-01-24T00:00:00"/>
    <x v="0"/>
    <x v="5"/>
    <n v="1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52"/>
    <n v="145"/>
    <n v="7540"/>
    <n v="3468.4"/>
    <n v="0.46"/>
    <n v="3"/>
    <x v="0"/>
  </r>
  <r>
    <n v="1185732"/>
    <x v="0"/>
    <d v="2021-02-22T00:00:00"/>
    <x v="0"/>
    <x v="6"/>
    <n v="1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3"/>
    <s v="Blanco"/>
    <n v="52"/>
    <n v="173"/>
    <n v="8996"/>
    <n v="4048.2000000000007"/>
    <n v="0.45000000000000007"/>
    <n v="3"/>
    <x v="0"/>
  </r>
  <r>
    <n v="1185732"/>
    <x v="0"/>
    <d v="2020-01-01T00:00:00"/>
    <x v="1"/>
    <x v="5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34"/>
    <n v="384"/>
    <n v="13056"/>
    <n v="6789.12"/>
    <n v="0.52"/>
    <n v="2"/>
    <x v="1"/>
  </r>
  <r>
    <n v="1185732"/>
    <x v="0"/>
    <d v="2020-01-07T00:00:00"/>
    <x v="1"/>
    <x v="5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33"/>
    <n v="388"/>
    <n v="12804"/>
    <n v="6658.08"/>
    <n v="0.52"/>
    <n v="2"/>
    <x v="1"/>
  </r>
  <r>
    <n v="1185732"/>
    <x v="0"/>
    <d v="2020-01-25T00:00:00"/>
    <x v="1"/>
    <x v="5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0"/>
    <n v="390"/>
    <n v="15600"/>
    <n v="8112"/>
    <n v="0.52"/>
    <n v="2"/>
    <x v="1"/>
  </r>
  <r>
    <n v="1185732"/>
    <x v="0"/>
    <d v="2020-01-31T00:00:00"/>
    <x v="1"/>
    <x v="5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33"/>
    <n v="372"/>
    <n v="12276"/>
    <n v="6629.0400000000009"/>
    <n v="0.54"/>
    <n v="2"/>
    <x v="1"/>
  </r>
  <r>
    <n v="1185732"/>
    <x v="0"/>
    <d v="2020-02-06T00:00:00"/>
    <x v="1"/>
    <x v="6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4"/>
    <n v="366"/>
    <n v="16104"/>
    <n v="8374.08"/>
    <n v="0.52"/>
    <n v="2"/>
    <x v="1"/>
  </r>
  <r>
    <n v="1185732"/>
    <x v="0"/>
    <d v="2020-03-04T00:00:00"/>
    <x v="1"/>
    <x v="7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7"/>
    <n v="400"/>
    <n v="18800"/>
    <n v="9776"/>
    <n v="0.52"/>
    <n v="2"/>
    <x v="1"/>
  </r>
  <r>
    <n v="1185732"/>
    <x v="0"/>
    <d v="2020-03-10T00:00:00"/>
    <x v="1"/>
    <x v="7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4"/>
    <n v="434"/>
    <n v="19096"/>
    <n v="9929.92"/>
    <n v="0.52"/>
    <n v="2"/>
    <x v="1"/>
  </r>
  <r>
    <n v="1185732"/>
    <x v="0"/>
    <d v="2020-03-16T00:00:00"/>
    <x v="1"/>
    <x v="7"/>
    <n v="1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1"/>
    <n v="375"/>
    <n v="15375"/>
    <n v="7995"/>
    <n v="0.52"/>
    <n v="2"/>
    <x v="1"/>
  </r>
  <r>
    <n v="1185732"/>
    <x v="0"/>
    <d v="2020-04-19T00:00:00"/>
    <x v="1"/>
    <x v="8"/>
    <n v="2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39"/>
    <n v="408"/>
    <n v="15912"/>
    <n v="8751.6"/>
    <n v="0.55000000000000004"/>
    <n v="2"/>
    <x v="1"/>
  </r>
  <r>
    <n v="1185732"/>
    <x v="0"/>
    <d v="2020-04-27T00:00:00"/>
    <x v="1"/>
    <x v="8"/>
    <n v="2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6"/>
    <n v="403"/>
    <n v="18538"/>
    <n v="10381.280000000001"/>
    <n v="0.56000000000000005"/>
    <n v="2"/>
    <x v="1"/>
  </r>
  <r>
    <n v="1185732"/>
    <x v="0"/>
    <d v="2020-05-03T00:00:00"/>
    <x v="1"/>
    <x v="9"/>
    <n v="2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48"/>
    <n v="420"/>
    <n v="20160"/>
    <n v="11289.6"/>
    <n v="0.56000000000000005"/>
    <n v="2"/>
    <x v="1"/>
  </r>
  <r>
    <n v="1197831"/>
    <x v="1"/>
    <d v="2020-07-19T00:00:00"/>
    <x v="1"/>
    <x v="11"/>
    <n v="3"/>
    <n v="1"/>
    <x v="0"/>
    <n v="1"/>
    <s v="New York"/>
    <n v="1"/>
    <s v="New York"/>
    <x v="1"/>
    <n v="1"/>
    <s v="Accesorios"/>
    <n v="2"/>
    <s v="Dama"/>
    <n v="4"/>
    <x v="0"/>
    <n v="12"/>
    <s v="Lente"/>
    <s v="Circular Grande"/>
    <n v="3"/>
    <s v="Blanco"/>
    <n v="20"/>
    <n v="270"/>
    <n v="5400"/>
    <n v="2105.9999999999995"/>
    <n v="0.38999999999999996"/>
    <n v="2"/>
    <x v="1"/>
  </r>
  <r>
    <n v="1197831"/>
    <x v="1"/>
    <d v="2020-07-25T00:00:00"/>
    <x v="1"/>
    <x v="11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0"/>
    <n v="255"/>
    <n v="5100"/>
    <n v="2091"/>
    <n v="0.41"/>
    <n v="2"/>
    <x v="1"/>
  </r>
  <r>
    <n v="1197831"/>
    <x v="1"/>
    <d v="2020-07-31T00:00:00"/>
    <x v="1"/>
    <x v="11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0"/>
    <n v="306"/>
    <n v="6120"/>
    <n v="2570.4"/>
    <n v="0.42"/>
    <n v="2"/>
    <x v="1"/>
  </r>
  <r>
    <n v="1197831"/>
    <x v="1"/>
    <d v="2020-08-06T00:00:00"/>
    <x v="1"/>
    <x v="0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3"/>
    <n v="306"/>
    <n v="7038"/>
    <n v="2604.06"/>
    <n v="0.37"/>
    <n v="2"/>
    <x v="1"/>
  </r>
  <r>
    <n v="1197831"/>
    <x v="1"/>
    <d v="2020-08-12T00:00:00"/>
    <x v="1"/>
    <x v="0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4"/>
    <n v="315"/>
    <n v="7560"/>
    <n v="2948.3999999999996"/>
    <n v="0.38999999999999996"/>
    <n v="2"/>
    <x v="1"/>
  </r>
  <r>
    <n v="1197831"/>
    <x v="1"/>
    <d v="2020-08-18T00:00:00"/>
    <x v="1"/>
    <x v="0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8"/>
    <n v="295"/>
    <n v="8260"/>
    <n v="3386.6"/>
    <n v="0.41"/>
    <n v="2"/>
    <x v="1"/>
  </r>
  <r>
    <n v="1197831"/>
    <x v="1"/>
    <d v="2020-08-24T00:00:00"/>
    <x v="1"/>
    <x v="0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9"/>
    <n v="295"/>
    <n v="8555"/>
    <n v="3421.9999999999995"/>
    <n v="0.39999999999999997"/>
    <n v="2"/>
    <x v="1"/>
  </r>
  <r>
    <n v="1197831"/>
    <x v="1"/>
    <d v="2020-08-30T00:00:00"/>
    <x v="1"/>
    <x v="0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27"/>
    <n v="305"/>
    <n v="8235"/>
    <n v="3046.95"/>
    <n v="0.37"/>
    <n v="2"/>
    <x v="1"/>
  </r>
  <r>
    <n v="1197831"/>
    <x v="1"/>
    <d v="2020-09-05T00:00:00"/>
    <x v="1"/>
    <x v="1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33"/>
    <n v="264"/>
    <n v="8712"/>
    <n v="3659.04"/>
    <n v="0.42"/>
    <n v="2"/>
    <x v="1"/>
  </r>
  <r>
    <n v="1197831"/>
    <x v="1"/>
    <d v="2020-09-11T00:00:00"/>
    <x v="1"/>
    <x v="1"/>
    <n v="3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31"/>
    <n v="272"/>
    <n v="8432"/>
    <n v="3288.4799999999996"/>
    <n v="0.38999999999999996"/>
    <n v="2"/>
    <x v="1"/>
  </r>
  <r>
    <n v="1197831"/>
    <x v="1"/>
    <d v="2020-10-20T00:00:00"/>
    <x v="1"/>
    <x v="2"/>
    <n v="4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3"/>
    <s v="Blanco"/>
    <n v="34"/>
    <n v="270"/>
    <n v="9180"/>
    <n v="3488.4"/>
    <n v="0.38"/>
    <n v="2"/>
    <x v="1"/>
  </r>
  <r>
    <n v="1128299"/>
    <x v="2"/>
    <d v="2020-11-01T00:00:00"/>
    <x v="1"/>
    <x v="3"/>
    <n v="4"/>
    <n v="2"/>
    <x v="1"/>
    <n v="2"/>
    <s v="Texas"/>
    <n v="2"/>
    <s v="Houston"/>
    <x v="1"/>
    <n v="1"/>
    <s v="Accesorios"/>
    <n v="2"/>
    <s v="Dama"/>
    <n v="4"/>
    <x v="0"/>
    <n v="12"/>
    <s v="Lente"/>
    <s v="Circular Grande"/>
    <n v="4"/>
    <s v="Negro"/>
    <n v="30"/>
    <n v="264"/>
    <n v="7920"/>
    <n v="3088.8"/>
    <n v="0.39"/>
    <n v="2"/>
    <x v="1"/>
  </r>
  <r>
    <n v="1128299"/>
    <x v="2"/>
    <d v="2020-11-07T00:00:00"/>
    <x v="1"/>
    <x v="3"/>
    <n v="4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28"/>
    <n v="289"/>
    <n v="8092"/>
    <n v="3398.6400000000003"/>
    <n v="0.42000000000000004"/>
    <n v="2"/>
    <x v="1"/>
  </r>
  <r>
    <n v="1128299"/>
    <x v="2"/>
    <d v="2020-12-25T00:00:00"/>
    <x v="1"/>
    <x v="4"/>
    <n v="4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0"/>
    <n v="271"/>
    <n v="10840"/>
    <n v="4119.2"/>
    <n v="0.38"/>
    <n v="2"/>
    <x v="1"/>
  </r>
  <r>
    <n v="1128299"/>
    <x v="2"/>
    <d v="2020-12-31T00:00:00"/>
    <x v="1"/>
    <x v="4"/>
    <n v="4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4"/>
    <n v="270"/>
    <n v="11880"/>
    <n v="5227.2"/>
    <n v="0.44"/>
    <n v="2"/>
    <x v="1"/>
  </r>
  <r>
    <n v="1128299"/>
    <x v="2"/>
    <d v="2021-01-06T00:00:00"/>
    <x v="0"/>
    <x v="5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1"/>
    <n v="341"/>
    <n v="13981"/>
    <n v="6011.8300000000008"/>
    <n v="0.43000000000000005"/>
    <n v="2"/>
    <x v="1"/>
  </r>
  <r>
    <n v="1128299"/>
    <x v="2"/>
    <d v="2021-01-12T00:00:00"/>
    <x v="0"/>
    <x v="5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1"/>
    <n v="338"/>
    <n v="13858"/>
    <n v="5266.04"/>
    <n v="0.38"/>
    <n v="2"/>
    <x v="1"/>
  </r>
  <r>
    <n v="1128299"/>
    <x v="2"/>
    <d v="2021-01-18T00:00:00"/>
    <x v="0"/>
    <x v="5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5"/>
    <n v="302"/>
    <n v="13590"/>
    <n v="5436"/>
    <n v="0.4"/>
    <n v="2"/>
    <x v="1"/>
  </r>
  <r>
    <n v="1128299"/>
    <x v="2"/>
    <d v="2021-01-24T00:00:00"/>
    <x v="0"/>
    <x v="5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0"/>
    <n v="287"/>
    <n v="11480"/>
    <n v="4018.0000000000005"/>
    <n v="0.35000000000000003"/>
    <n v="2"/>
    <x v="1"/>
  </r>
  <r>
    <n v="1128299"/>
    <x v="2"/>
    <d v="2021-01-30T00:00:00"/>
    <x v="0"/>
    <x v="5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36"/>
    <n v="289"/>
    <n v="10404"/>
    <n v="3433.3200000000006"/>
    <n v="0.33000000000000007"/>
    <n v="2"/>
    <x v="1"/>
  </r>
  <r>
    <n v="1128299"/>
    <x v="2"/>
    <d v="2021-02-05T00:00:00"/>
    <x v="0"/>
    <x v="6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39"/>
    <n v="263"/>
    <n v="10257"/>
    <n v="3589.9500000000003"/>
    <n v="0.35000000000000003"/>
    <n v="2"/>
    <x v="1"/>
  </r>
  <r>
    <n v="1128299"/>
    <x v="2"/>
    <d v="2021-02-11T00:00:00"/>
    <x v="0"/>
    <x v="6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40"/>
    <n v="322"/>
    <n v="12880"/>
    <n v="4250.4000000000005"/>
    <n v="0.33000000000000007"/>
    <n v="2"/>
    <x v="1"/>
  </r>
  <r>
    <n v="1189833"/>
    <x v="3"/>
    <d v="2021-02-17T00:00:00"/>
    <x v="0"/>
    <x v="6"/>
    <n v="1"/>
    <n v="3"/>
    <x v="2"/>
    <n v="3"/>
    <s v="California"/>
    <n v="3"/>
    <s v="San Francisco"/>
    <x v="1"/>
    <n v="1"/>
    <s v="Accesorios"/>
    <n v="2"/>
    <s v="Dama"/>
    <n v="4"/>
    <x v="0"/>
    <n v="12"/>
    <s v="Lente"/>
    <s v="Circular Grande"/>
    <n v="4"/>
    <s v="Negro"/>
    <n v="26"/>
    <n v="224"/>
    <n v="5824"/>
    <n v="2504.3200000000002"/>
    <n v="0.43000000000000005"/>
    <n v="2"/>
    <x v="1"/>
  </r>
  <r>
    <n v="1189833"/>
    <x v="3"/>
    <d v="2021-04-13T00:00:00"/>
    <x v="0"/>
    <x v="8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2"/>
    <n v="240"/>
    <n v="7680"/>
    <n v="3609.6000000000004"/>
    <n v="0.47000000000000003"/>
    <n v="2"/>
    <x v="1"/>
  </r>
  <r>
    <n v="1189833"/>
    <x v="3"/>
    <d v="2021-04-25T00:00:00"/>
    <x v="0"/>
    <x v="8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0"/>
    <n v="285"/>
    <n v="8550"/>
    <n v="4018.5000000000005"/>
    <n v="0.47000000000000003"/>
    <n v="2"/>
    <x v="1"/>
  </r>
  <r>
    <n v="1189833"/>
    <x v="3"/>
    <d v="2021-05-01T00:00:00"/>
    <x v="0"/>
    <x v="9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6"/>
    <n v="306"/>
    <n v="11016"/>
    <n v="4957.2"/>
    <n v="0.45"/>
    <n v="2"/>
    <x v="1"/>
  </r>
  <r>
    <n v="1189833"/>
    <x v="3"/>
    <d v="2021-05-07T00:00:00"/>
    <x v="0"/>
    <x v="9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8"/>
    <n v="289"/>
    <n v="10982"/>
    <n v="5051.72"/>
    <n v="0.46"/>
    <n v="2"/>
    <x v="1"/>
  </r>
  <r>
    <n v="1189833"/>
    <x v="3"/>
    <d v="2021-05-13T00:00:00"/>
    <x v="0"/>
    <x v="9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6"/>
    <n v="256"/>
    <n v="9216"/>
    <n v="4331.5200000000004"/>
    <n v="0.47000000000000003"/>
    <n v="2"/>
    <x v="1"/>
  </r>
  <r>
    <n v="1189833"/>
    <x v="3"/>
    <d v="2021-05-25T00:00:00"/>
    <x v="0"/>
    <x v="9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9"/>
    <n v="315"/>
    <n v="12285"/>
    <n v="5651.1"/>
    <n v="0.46"/>
    <n v="2"/>
    <x v="1"/>
  </r>
  <r>
    <n v="1185732"/>
    <x v="0"/>
    <d v="2021-05-31T00:00:00"/>
    <x v="0"/>
    <x v="9"/>
    <n v="2"/>
    <n v="3"/>
    <x v="2"/>
    <n v="3"/>
    <s v="California"/>
    <n v="4"/>
    <s v="Los Angeles"/>
    <x v="1"/>
    <n v="1"/>
    <s v="Accesorios"/>
    <n v="2"/>
    <s v="Dama"/>
    <n v="4"/>
    <x v="0"/>
    <n v="12"/>
    <s v="Lente"/>
    <s v="Circular Grande"/>
    <n v="4"/>
    <s v="Negro"/>
    <n v="36"/>
    <n v="147"/>
    <n v="5292"/>
    <n v="2381.4"/>
    <n v="0.45"/>
    <n v="2"/>
    <x v="1"/>
  </r>
  <r>
    <n v="1197831"/>
    <x v="1"/>
    <d v="2021-08-17T00:00:00"/>
    <x v="0"/>
    <x v="0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19"/>
    <n v="230"/>
    <n v="4370"/>
    <n v="1398.4"/>
    <n v="0.32"/>
    <n v="2"/>
    <x v="1"/>
  </r>
  <r>
    <n v="1197831"/>
    <x v="1"/>
    <d v="2021-08-23T00:00:00"/>
    <x v="0"/>
    <x v="0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21"/>
    <n v="203"/>
    <n v="4263"/>
    <n v="1662.5699999999997"/>
    <n v="0.38999999999999996"/>
    <n v="2"/>
    <x v="1"/>
  </r>
  <r>
    <n v="1197831"/>
    <x v="1"/>
    <d v="2021-09-04T00:00:00"/>
    <x v="0"/>
    <x v="1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13"/>
    <n v="233"/>
    <n v="3029"/>
    <n v="1151.02"/>
    <n v="0.38"/>
    <n v="2"/>
    <x v="1"/>
  </r>
  <r>
    <n v="1197831"/>
    <x v="1"/>
    <d v="2021-09-10T00:00:00"/>
    <x v="0"/>
    <x v="1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0"/>
    <n v="256"/>
    <n v="7680"/>
    <n v="2841.6"/>
    <n v="0.37"/>
    <n v="2"/>
    <x v="1"/>
  </r>
  <r>
    <n v="1197831"/>
    <x v="1"/>
    <d v="2021-09-16T00:00:00"/>
    <x v="0"/>
    <x v="1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4"/>
    <n v="256"/>
    <n v="8704"/>
    <n v="3655.68"/>
    <n v="0.42"/>
    <n v="2"/>
    <x v="1"/>
  </r>
  <r>
    <n v="1197831"/>
    <x v="1"/>
    <d v="2021-09-22T00:00:00"/>
    <x v="0"/>
    <x v="1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4"/>
    <n v="248"/>
    <n v="8432"/>
    <n v="3625.7599999999993"/>
    <n v="0.42999999999999994"/>
    <n v="2"/>
    <x v="1"/>
  </r>
  <r>
    <n v="1197831"/>
    <x v="1"/>
    <d v="2021-09-28T00:00:00"/>
    <x v="0"/>
    <x v="1"/>
    <n v="3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8"/>
    <n v="232"/>
    <n v="8816"/>
    <n v="4055.3599999999997"/>
    <n v="0.45999999999999996"/>
    <n v="2"/>
    <x v="1"/>
  </r>
  <r>
    <n v="1197831"/>
    <x v="1"/>
    <d v="2021-10-04T00:00:00"/>
    <x v="0"/>
    <x v="2"/>
    <n v="4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0"/>
    <n v="213"/>
    <n v="6390"/>
    <n v="2811.5999999999995"/>
    <n v="0.43999999999999995"/>
    <n v="2"/>
    <x v="1"/>
  </r>
  <r>
    <n v="1197831"/>
    <x v="1"/>
    <d v="2021-10-10T00:00:00"/>
    <x v="0"/>
    <x v="2"/>
    <n v="4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1"/>
    <n v="225"/>
    <n v="6975"/>
    <n v="2999.2499999999995"/>
    <n v="0.42999999999999994"/>
    <n v="2"/>
    <x v="1"/>
  </r>
  <r>
    <n v="1197831"/>
    <x v="1"/>
    <d v="2021-10-16T00:00:00"/>
    <x v="0"/>
    <x v="2"/>
    <n v="4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46"/>
    <n v="281"/>
    <n v="12926"/>
    <n v="6075.2199999999993"/>
    <n v="0.47"/>
    <n v="2"/>
    <x v="1"/>
  </r>
  <r>
    <n v="1185732"/>
    <x v="0"/>
    <d v="2021-10-22T00:00:00"/>
    <x v="0"/>
    <x v="2"/>
    <n v="4"/>
    <n v="2"/>
    <x v="1"/>
    <n v="2"/>
    <s v="Texas"/>
    <n v="6"/>
    <s v="Dallas"/>
    <x v="1"/>
    <n v="1"/>
    <s v="Accesorios"/>
    <n v="2"/>
    <s v="Dama"/>
    <n v="4"/>
    <x v="0"/>
    <n v="12"/>
    <s v="Lente"/>
    <s v="Circular Grande"/>
    <n v="4"/>
    <s v="Negro"/>
    <n v="34"/>
    <n v="128"/>
    <n v="4352"/>
    <n v="2698.2400000000007"/>
    <n v="0.62000000000000011"/>
    <n v="2"/>
    <x v="1"/>
  </r>
  <r>
    <n v="1185732"/>
    <x v="0"/>
    <d v="2021-10-28T00:00:00"/>
    <x v="0"/>
    <x v="2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32"/>
    <n v="166"/>
    <n v="5312"/>
    <n v="3187.2000000000003"/>
    <n v="0.60000000000000009"/>
    <n v="2"/>
    <x v="1"/>
  </r>
  <r>
    <n v="1185732"/>
    <x v="0"/>
    <d v="2021-11-03T00:00:00"/>
    <x v="0"/>
    <x v="3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39"/>
    <n v="156"/>
    <n v="6084"/>
    <n v="3528.7200000000003"/>
    <n v="0.58000000000000007"/>
    <n v="2"/>
    <x v="1"/>
  </r>
  <r>
    <n v="1185732"/>
    <x v="0"/>
    <d v="2021-11-09T00:00:00"/>
    <x v="0"/>
    <x v="3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35"/>
    <n v="140"/>
    <n v="4900"/>
    <n v="2793.0000000000005"/>
    <n v="0.57000000000000006"/>
    <n v="2"/>
    <x v="1"/>
  </r>
  <r>
    <n v="1185732"/>
    <x v="0"/>
    <d v="2021-11-15T00:00:00"/>
    <x v="0"/>
    <x v="3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44"/>
    <n v="150"/>
    <n v="6600"/>
    <n v="3432"/>
    <n v="0.52"/>
    <n v="2"/>
    <x v="1"/>
  </r>
  <r>
    <n v="1185732"/>
    <x v="0"/>
    <d v="2021-11-21T00:00:00"/>
    <x v="0"/>
    <x v="3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49"/>
    <n v="170"/>
    <n v="8330"/>
    <n v="4748.1000000000004"/>
    <n v="0.57000000000000006"/>
    <n v="2"/>
    <x v="1"/>
  </r>
  <r>
    <n v="1185732"/>
    <x v="0"/>
    <d v="2021-11-27T00:00:00"/>
    <x v="0"/>
    <x v="3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49"/>
    <n v="175"/>
    <n v="8575"/>
    <n v="4887.7500000000009"/>
    <n v="0.57000000000000006"/>
    <n v="2"/>
    <x v="1"/>
  </r>
  <r>
    <n v="1185732"/>
    <x v="0"/>
    <d v="2021-12-03T00:00:00"/>
    <x v="0"/>
    <x v="4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51"/>
    <n v="179"/>
    <n v="9129"/>
    <n v="5294.8200000000006"/>
    <n v="0.58000000000000007"/>
    <n v="2"/>
    <x v="1"/>
  </r>
  <r>
    <n v="1185732"/>
    <x v="0"/>
    <d v="2021-12-09T00:00:00"/>
    <x v="0"/>
    <x v="4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46"/>
    <n v="162"/>
    <n v="7452"/>
    <n v="3875.04"/>
    <n v="0.52"/>
    <n v="2"/>
    <x v="1"/>
  </r>
  <r>
    <n v="1185732"/>
    <x v="0"/>
    <d v="2021-12-15T00:00:00"/>
    <x v="0"/>
    <x v="4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47"/>
    <n v="124"/>
    <n v="5828"/>
    <n v="3088.84"/>
    <n v="0.53"/>
    <n v="2"/>
    <x v="1"/>
  </r>
  <r>
    <n v="1185732"/>
    <x v="0"/>
    <d v="2021-12-21T00:00:00"/>
    <x v="0"/>
    <x v="4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48"/>
    <n v="124"/>
    <n v="5952"/>
    <n v="3571.2000000000007"/>
    <n v="0.60000000000000009"/>
    <n v="2"/>
    <x v="1"/>
  </r>
  <r>
    <n v="1185732"/>
    <x v="0"/>
    <d v="2021-12-27T00:00:00"/>
    <x v="0"/>
    <x v="4"/>
    <n v="4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53"/>
    <n v="143"/>
    <n v="7579"/>
    <n v="4623.1900000000005"/>
    <n v="0.6100000000000001"/>
    <n v="2"/>
    <x v="1"/>
  </r>
  <r>
    <n v="1128299"/>
    <x v="2"/>
    <d v="2020-01-02T00:00:00"/>
    <x v="1"/>
    <x v="5"/>
    <n v="1"/>
    <n v="1"/>
    <x v="0"/>
    <n v="5"/>
    <s v="Pennsylvania"/>
    <n v="7"/>
    <s v="Philadelphia"/>
    <x v="1"/>
    <n v="1"/>
    <s v="Accesorios"/>
    <n v="2"/>
    <s v="Dama"/>
    <n v="4"/>
    <x v="0"/>
    <n v="12"/>
    <s v="Lente"/>
    <s v="Circular Grande"/>
    <n v="4"/>
    <s v="Negro"/>
    <n v="27"/>
    <n v="158"/>
    <n v="4266"/>
    <n v="1791.7200000000003"/>
    <n v="0.42000000000000004"/>
    <n v="2"/>
    <x v="1"/>
  </r>
  <r>
    <n v="1128299"/>
    <x v="2"/>
    <d v="2020-01-08T00:00:00"/>
    <x v="1"/>
    <x v="5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27"/>
    <n v="173"/>
    <n v="4671"/>
    <n v="2008.5300000000002"/>
    <n v="0.43000000000000005"/>
    <n v="2"/>
    <x v="1"/>
  </r>
  <r>
    <n v="1128299"/>
    <x v="2"/>
    <d v="2020-01-14T00:00:00"/>
    <x v="1"/>
    <x v="5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31"/>
    <n v="182"/>
    <n v="5642"/>
    <n v="2538.9"/>
    <n v="0.45"/>
    <n v="2"/>
    <x v="1"/>
  </r>
  <r>
    <n v="1128299"/>
    <x v="2"/>
    <d v="2020-01-26T00:00:00"/>
    <x v="1"/>
    <x v="5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3"/>
    <n v="171"/>
    <n v="7353"/>
    <n v="3529.44"/>
    <n v="0.48"/>
    <n v="2"/>
    <x v="1"/>
  </r>
  <r>
    <n v="1128299"/>
    <x v="2"/>
    <d v="2020-02-01T00:00:00"/>
    <x v="1"/>
    <x v="6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7"/>
    <n v="245"/>
    <n v="11515"/>
    <n v="5757.5"/>
    <n v="0.5"/>
    <n v="2"/>
    <x v="1"/>
  </r>
  <r>
    <n v="1128299"/>
    <x v="2"/>
    <d v="2020-02-07T00:00:00"/>
    <x v="1"/>
    <x v="6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8"/>
    <n v="233"/>
    <n v="11184"/>
    <n v="4920.96"/>
    <n v="0.44"/>
    <n v="2"/>
    <x v="1"/>
  </r>
  <r>
    <n v="1128299"/>
    <x v="2"/>
    <d v="2020-02-13T00:00:00"/>
    <x v="1"/>
    <x v="6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4"/>
    <n v="238"/>
    <n v="10472"/>
    <n v="4817.12"/>
    <n v="0.46"/>
    <n v="2"/>
    <x v="1"/>
  </r>
  <r>
    <n v="1128299"/>
    <x v="2"/>
    <d v="2020-02-19T00:00:00"/>
    <x v="1"/>
    <x v="6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1"/>
    <n v="186"/>
    <n v="7626"/>
    <n v="2897.88"/>
    <n v="0.38"/>
    <n v="2"/>
    <x v="1"/>
  </r>
  <r>
    <n v="1128299"/>
    <x v="2"/>
    <d v="2020-02-25T00:00:00"/>
    <x v="1"/>
    <x v="6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7"/>
    <n v="171"/>
    <n v="8037"/>
    <n v="3214.8"/>
    <n v="0.4"/>
    <n v="2"/>
    <x v="1"/>
  </r>
  <r>
    <n v="1128299"/>
    <x v="2"/>
    <d v="2020-03-03T00:00:00"/>
    <x v="1"/>
    <x v="7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7"/>
    <n v="196"/>
    <n v="9212"/>
    <n v="3869.0400000000004"/>
    <n v="0.42000000000000004"/>
    <n v="2"/>
    <x v="1"/>
  </r>
  <r>
    <n v="1128299"/>
    <x v="2"/>
    <d v="2020-03-09T00:00:00"/>
    <x v="1"/>
    <x v="7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47"/>
    <n v="216"/>
    <n v="10152"/>
    <n v="3756.2400000000007"/>
    <n v="0.37000000000000005"/>
    <n v="2"/>
    <x v="1"/>
  </r>
  <r>
    <n v="1128299"/>
    <x v="2"/>
    <d v="2020-03-15T00:00:00"/>
    <x v="1"/>
    <x v="7"/>
    <n v="1"/>
    <n v="3"/>
    <x v="2"/>
    <n v="6"/>
    <s v="Nevada"/>
    <n v="8"/>
    <s v="Las Vegas"/>
    <x v="1"/>
    <n v="1"/>
    <s v="Accesorios"/>
    <n v="2"/>
    <s v="Dama"/>
    <n v="4"/>
    <x v="0"/>
    <n v="12"/>
    <s v="Lente"/>
    <s v="Circular Grande"/>
    <n v="4"/>
    <s v="Negro"/>
    <n v="20"/>
    <n v="149"/>
    <n v="2980"/>
    <n v="1192"/>
    <n v="0.4"/>
    <n v="2"/>
    <x v="1"/>
  </r>
  <r>
    <n v="1197831"/>
    <x v="1"/>
    <d v="2021-03-16T00:00:00"/>
    <x v="0"/>
    <x v="7"/>
    <n v="1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18"/>
    <n v="202"/>
    <n v="3636"/>
    <n v="1345.32"/>
    <n v="0.37"/>
    <n v="2"/>
    <x v="1"/>
  </r>
  <r>
    <n v="1197831"/>
    <x v="1"/>
    <d v="2021-03-28T00:00:00"/>
    <x v="0"/>
    <x v="7"/>
    <n v="1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13"/>
    <n v="203"/>
    <n v="2639"/>
    <n v="1187.55"/>
    <n v="0.44999999999999996"/>
    <n v="2"/>
    <x v="1"/>
  </r>
  <r>
    <n v="1197831"/>
    <x v="1"/>
    <d v="2021-04-09T00:00:00"/>
    <x v="0"/>
    <x v="8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28"/>
    <n v="256"/>
    <n v="7168"/>
    <n v="3368.96"/>
    <n v="0.47"/>
    <n v="2"/>
    <x v="1"/>
  </r>
  <r>
    <n v="1197831"/>
    <x v="1"/>
    <d v="2021-04-15T00:00:00"/>
    <x v="0"/>
    <x v="8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29"/>
    <n v="272"/>
    <n v="7888"/>
    <n v="3943.9999999999995"/>
    <n v="0.49999999999999994"/>
    <n v="2"/>
    <x v="1"/>
  </r>
  <r>
    <n v="1197831"/>
    <x v="1"/>
    <d v="2021-04-21T00:00:00"/>
    <x v="0"/>
    <x v="8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29"/>
    <n v="233"/>
    <n v="6757"/>
    <n v="3446.07"/>
    <n v="0.51"/>
    <n v="2"/>
    <x v="1"/>
  </r>
  <r>
    <n v="1197831"/>
    <x v="1"/>
    <d v="2021-04-27T00:00:00"/>
    <x v="0"/>
    <x v="8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40"/>
    <n v="209"/>
    <n v="8360"/>
    <n v="4179.9999999999991"/>
    <n v="0.49999999999999994"/>
    <n v="2"/>
    <x v="1"/>
  </r>
  <r>
    <n v="1197831"/>
    <x v="1"/>
    <d v="2021-05-03T00:00:00"/>
    <x v="0"/>
    <x v="9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28"/>
    <n v="201"/>
    <n v="5628"/>
    <n v="2926.56"/>
    <n v="0.52"/>
    <n v="2"/>
    <x v="1"/>
  </r>
  <r>
    <n v="1197831"/>
    <x v="1"/>
    <d v="2021-05-09T00:00:00"/>
    <x v="0"/>
    <x v="9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24"/>
    <n v="203"/>
    <n v="4872"/>
    <n v="2338.56"/>
    <n v="0.48"/>
    <n v="2"/>
    <x v="1"/>
  </r>
  <r>
    <n v="1185732"/>
    <x v="0"/>
    <d v="2021-05-21T00:00:00"/>
    <x v="0"/>
    <x v="9"/>
    <n v="2"/>
    <n v="2"/>
    <x v="1"/>
    <n v="12"/>
    <s v="Tennessee"/>
    <n v="14"/>
    <s v="Knoxville"/>
    <x v="1"/>
    <n v="1"/>
    <s v="Accesorios"/>
    <n v="2"/>
    <s v="Dama"/>
    <n v="4"/>
    <x v="0"/>
    <n v="12"/>
    <s v="Lente"/>
    <s v="Circular Grande"/>
    <n v="4"/>
    <s v="Negro"/>
    <n v="27"/>
    <n v="140"/>
    <n v="3780"/>
    <n v="1663.2"/>
    <n v="0.44"/>
    <n v="2"/>
    <x v="1"/>
  </r>
  <r>
    <n v="1197831"/>
    <x v="1"/>
    <d v="2021-08-07T00:00:00"/>
    <x v="0"/>
    <x v="0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16"/>
    <n v="206"/>
    <n v="3296"/>
    <n v="1549.12"/>
    <n v="0.47"/>
    <n v="2"/>
    <x v="1"/>
  </r>
  <r>
    <n v="1197831"/>
    <x v="1"/>
    <d v="2021-08-19T00:00:00"/>
    <x v="0"/>
    <x v="0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15"/>
    <n v="215"/>
    <n v="3225"/>
    <n v="1677"/>
    <n v="0.52"/>
    <n v="2"/>
    <x v="1"/>
  </r>
  <r>
    <n v="1197831"/>
    <x v="1"/>
    <d v="2021-08-25T00:00:00"/>
    <x v="0"/>
    <x v="0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7"/>
    <n v="224"/>
    <n v="1568"/>
    <n v="736.95999999999992"/>
    <n v="0.47"/>
    <n v="2"/>
    <x v="1"/>
  </r>
  <r>
    <n v="1197831"/>
    <x v="1"/>
    <d v="2021-08-31T00:00:00"/>
    <x v="0"/>
    <x v="0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30"/>
    <n v="225"/>
    <n v="6750"/>
    <n v="3240"/>
    <n v="0.48"/>
    <n v="2"/>
    <x v="1"/>
  </r>
  <r>
    <n v="1197831"/>
    <x v="1"/>
    <d v="2021-09-06T00:00:00"/>
    <x v="0"/>
    <x v="1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31"/>
    <n v="256"/>
    <n v="7936"/>
    <n v="4206.079999999999"/>
    <n v="0.52999999999999992"/>
    <n v="2"/>
    <x v="1"/>
  </r>
  <r>
    <n v="1197831"/>
    <x v="1"/>
    <d v="2021-09-12T00:00:00"/>
    <x v="0"/>
    <x v="1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27"/>
    <n v="233"/>
    <n v="6291"/>
    <n v="3460.0499999999997"/>
    <n v="0.54999999999999993"/>
    <n v="2"/>
    <x v="1"/>
  </r>
  <r>
    <n v="1197831"/>
    <x v="1"/>
    <d v="2021-09-18T00:00:00"/>
    <x v="0"/>
    <x v="1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38"/>
    <n v="206"/>
    <n v="7828"/>
    <n v="4305.3999999999996"/>
    <n v="0.54999999999999993"/>
    <n v="2"/>
    <x v="1"/>
  </r>
  <r>
    <n v="1197831"/>
    <x v="1"/>
    <d v="2021-09-24T00:00:00"/>
    <x v="0"/>
    <x v="1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20"/>
    <n v="184"/>
    <n v="3680"/>
    <n v="1913.5999999999997"/>
    <n v="0.51999999999999991"/>
    <n v="2"/>
    <x v="1"/>
  </r>
  <r>
    <n v="1197831"/>
    <x v="1"/>
    <d v="2021-09-30T00:00:00"/>
    <x v="0"/>
    <x v="1"/>
    <n v="3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14"/>
    <n v="188"/>
    <n v="2632"/>
    <n v="1500.2399999999998"/>
    <n v="0.56999999999999995"/>
    <n v="2"/>
    <x v="1"/>
  </r>
  <r>
    <n v="1185732"/>
    <x v="0"/>
    <d v="2021-10-12T00:00:00"/>
    <x v="0"/>
    <x v="2"/>
    <n v="4"/>
    <n v="2"/>
    <x v="1"/>
    <n v="14"/>
    <s v="Alabama"/>
    <n v="16"/>
    <s v="Birmingham"/>
    <x v="1"/>
    <n v="1"/>
    <s v="Accesorios"/>
    <n v="2"/>
    <s v="Dama"/>
    <n v="4"/>
    <x v="0"/>
    <n v="12"/>
    <s v="Lente"/>
    <s v="Circular Grande"/>
    <n v="4"/>
    <s v="Negro"/>
    <n v="27"/>
    <n v="140"/>
    <n v="3780"/>
    <n v="1474.1999999999998"/>
    <n v="0.38999999999999996"/>
    <n v="2"/>
    <x v="1"/>
  </r>
  <r>
    <n v="1128299"/>
    <x v="2"/>
    <d v="2021-03-16T00:00:00"/>
    <x v="0"/>
    <x v="7"/>
    <n v="1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35"/>
    <n v="171"/>
    <n v="5985"/>
    <n v="2034.8999999999999"/>
    <n v="0.33999999999999997"/>
    <n v="2"/>
    <x v="1"/>
  </r>
  <r>
    <n v="1128299"/>
    <x v="2"/>
    <d v="2021-04-17T00:00:00"/>
    <x v="0"/>
    <x v="8"/>
    <n v="2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47"/>
    <n v="171"/>
    <n v="8037"/>
    <n v="2893.3199999999997"/>
    <n v="0.36"/>
    <n v="2"/>
    <x v="1"/>
  </r>
  <r>
    <n v="1128299"/>
    <x v="2"/>
    <d v="2021-05-18T00:00:00"/>
    <x v="0"/>
    <x v="9"/>
    <n v="2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44"/>
    <n v="201"/>
    <n v="8844"/>
    <n v="2918.5199999999995"/>
    <n v="0.32999999999999996"/>
    <n v="2"/>
    <x v="1"/>
  </r>
  <r>
    <n v="1128299"/>
    <x v="2"/>
    <d v="2021-07-16T00:00:00"/>
    <x v="0"/>
    <x v="11"/>
    <n v="3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68"/>
    <n v="297"/>
    <n v="20196"/>
    <n v="7472.5199999999995"/>
    <n v="0.37"/>
    <n v="2"/>
    <x v="1"/>
  </r>
  <r>
    <n v="1128299"/>
    <x v="2"/>
    <d v="2021-08-17T00:00:00"/>
    <x v="0"/>
    <x v="0"/>
    <n v="3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68"/>
    <n v="255"/>
    <n v="17340"/>
    <n v="6242.4"/>
    <n v="0.36"/>
    <n v="2"/>
    <x v="1"/>
  </r>
  <r>
    <n v="1128299"/>
    <x v="2"/>
    <d v="2021-09-18T00:00:00"/>
    <x v="0"/>
    <x v="1"/>
    <n v="3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44"/>
    <n v="155"/>
    <n v="6820"/>
    <n v="2523.4"/>
    <n v="0.37"/>
    <n v="2"/>
    <x v="1"/>
  </r>
  <r>
    <n v="1128299"/>
    <x v="2"/>
    <d v="2021-10-17T00:00:00"/>
    <x v="0"/>
    <x v="2"/>
    <n v="4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39"/>
    <n v="140"/>
    <n v="5460"/>
    <n v="2020.2"/>
    <n v="0.37"/>
    <n v="2"/>
    <x v="1"/>
  </r>
  <r>
    <n v="1128299"/>
    <x v="2"/>
    <d v="2021-11-17T00:00:00"/>
    <x v="0"/>
    <x v="3"/>
    <n v="4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41"/>
    <n v="188"/>
    <n v="7708"/>
    <n v="2620.7199999999998"/>
    <n v="0.33999999999999997"/>
    <n v="2"/>
    <x v="1"/>
  </r>
  <r>
    <n v="1128299"/>
    <x v="2"/>
    <d v="2021-12-16T00:00:00"/>
    <x v="0"/>
    <x v="4"/>
    <n v="4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58"/>
    <n v="280"/>
    <n v="16240"/>
    <n v="5846.4"/>
    <n v="0.36"/>
    <n v="2"/>
    <x v="1"/>
  </r>
  <r>
    <n v="1185732"/>
    <x v="0"/>
    <d v="2021-01-12T00:00:00"/>
    <x v="0"/>
    <x v="5"/>
    <n v="1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30"/>
    <n v="272"/>
    <n v="8160"/>
    <n v="4161.6000000000004"/>
    <n v="0.51"/>
    <n v="2"/>
    <x v="1"/>
  </r>
  <r>
    <n v="1185732"/>
    <x v="0"/>
    <d v="2021-02-10T00:00:00"/>
    <x v="0"/>
    <x v="6"/>
    <n v="1"/>
    <n v="5"/>
    <x v="3"/>
    <n v="9"/>
    <s v="Florida"/>
    <n v="20"/>
    <s v="Orlando"/>
    <x v="1"/>
    <n v="1"/>
    <s v="Accesorios"/>
    <n v="2"/>
    <s v="Dama"/>
    <n v="4"/>
    <x v="0"/>
    <n v="12"/>
    <s v="Lente"/>
    <s v="Circular Grande"/>
    <n v="4"/>
    <s v="Negro"/>
    <n v="36"/>
    <n v="288"/>
    <n v="10368"/>
    <n v="4872.96"/>
    <n v="0.47000000000000003"/>
    <n v="2"/>
    <x v="1"/>
  </r>
  <r>
    <n v="1128299"/>
    <x v="2"/>
    <d v="2021-03-23T00:00:00"/>
    <x v="0"/>
    <x v="7"/>
    <n v="1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30"/>
    <n v="162"/>
    <n v="4860"/>
    <n v="1846.8"/>
    <n v="0.38"/>
    <n v="2"/>
    <x v="1"/>
  </r>
  <r>
    <n v="1128299"/>
    <x v="2"/>
    <d v="2021-04-24T00:00:00"/>
    <x v="0"/>
    <x v="8"/>
    <n v="2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38"/>
    <n v="147"/>
    <n v="5586"/>
    <n v="2066.8200000000002"/>
    <n v="0.37"/>
    <n v="2"/>
    <x v="1"/>
  </r>
  <r>
    <n v="1128299"/>
    <x v="2"/>
    <d v="2021-05-25T00:00:00"/>
    <x v="0"/>
    <x v="9"/>
    <n v="2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39"/>
    <n v="175"/>
    <n v="6825"/>
    <n v="2730"/>
    <n v="0.39999999999999997"/>
    <n v="2"/>
    <x v="1"/>
  </r>
  <r>
    <n v="1128299"/>
    <x v="2"/>
    <d v="2021-06-24T00:00:00"/>
    <x v="0"/>
    <x v="10"/>
    <n v="2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37"/>
    <n v="233"/>
    <n v="8621"/>
    <n v="3189.77"/>
    <n v="0.37"/>
    <n v="2"/>
    <x v="1"/>
  </r>
  <r>
    <n v="1128299"/>
    <x v="2"/>
    <d v="2021-07-23T00:00:00"/>
    <x v="0"/>
    <x v="11"/>
    <n v="3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60"/>
    <n v="272"/>
    <n v="16320"/>
    <n v="6038.4"/>
    <n v="0.37"/>
    <n v="2"/>
    <x v="1"/>
  </r>
  <r>
    <n v="1128299"/>
    <x v="2"/>
    <d v="2021-08-24T00:00:00"/>
    <x v="0"/>
    <x v="0"/>
    <n v="3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67"/>
    <n v="272"/>
    <n v="18224"/>
    <n v="7289.5999999999995"/>
    <n v="0.39999999999999997"/>
    <n v="2"/>
    <x v="1"/>
  </r>
  <r>
    <n v="1128299"/>
    <x v="2"/>
    <d v="2021-09-25T00:00:00"/>
    <x v="0"/>
    <x v="1"/>
    <n v="3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35"/>
    <n v="149"/>
    <n v="5215"/>
    <n v="2190.2999999999997"/>
    <n v="0.42"/>
    <n v="2"/>
    <x v="1"/>
  </r>
  <r>
    <n v="1128299"/>
    <x v="2"/>
    <d v="2021-10-24T00:00:00"/>
    <x v="0"/>
    <x v="2"/>
    <n v="4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28"/>
    <n v="119"/>
    <n v="3332"/>
    <n v="1332.8"/>
    <n v="0.39999999999999997"/>
    <n v="2"/>
    <x v="1"/>
  </r>
  <r>
    <n v="1128299"/>
    <x v="2"/>
    <d v="2021-12-23T00:00:00"/>
    <x v="0"/>
    <x v="4"/>
    <n v="4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49"/>
    <n v="248"/>
    <n v="12152"/>
    <n v="4860.7999999999993"/>
    <n v="0.39999999999999997"/>
    <n v="2"/>
    <x v="1"/>
  </r>
  <r>
    <n v="1185732"/>
    <x v="0"/>
    <d v="2021-01-19T00:00:00"/>
    <x v="0"/>
    <x v="5"/>
    <n v="1"/>
    <n v="5"/>
    <x v="3"/>
    <n v="19"/>
    <s v="Virginia"/>
    <n v="23"/>
    <s v="Richmond"/>
    <x v="1"/>
    <n v="1"/>
    <s v="Accesorios"/>
    <n v="2"/>
    <s v="Dama"/>
    <n v="4"/>
    <x v="0"/>
    <n v="12"/>
    <s v="Lente"/>
    <s v="Circular Grande"/>
    <n v="4"/>
    <s v="Negro"/>
    <n v="23"/>
    <n v="233"/>
    <n v="5359"/>
    <n v="2786.6800000000003"/>
    <n v="0.52"/>
    <n v="2"/>
    <x v="1"/>
  </r>
  <r>
    <n v="1185732"/>
    <x v="0"/>
    <d v="2021-05-12T00:00:00"/>
    <x v="0"/>
    <x v="9"/>
    <n v="2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7"/>
    <n v="228"/>
    <n v="6156"/>
    <n v="2647.0800000000004"/>
    <n v="0.43000000000000005"/>
    <n v="2"/>
    <x v="1"/>
  </r>
  <r>
    <n v="1185732"/>
    <x v="0"/>
    <d v="2021-06-11T00:00:00"/>
    <x v="0"/>
    <x v="10"/>
    <n v="2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1"/>
    <n v="208"/>
    <n v="4368"/>
    <n v="1878.2400000000002"/>
    <n v="0.43000000000000005"/>
    <n v="2"/>
    <x v="1"/>
  </r>
  <r>
    <n v="1185732"/>
    <x v="0"/>
    <d v="2021-08-11T00:00:00"/>
    <x v="0"/>
    <x v="0"/>
    <n v="3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7"/>
    <n v="248"/>
    <n v="6696"/>
    <n v="3147.1200000000003"/>
    <n v="0.47000000000000003"/>
    <n v="2"/>
    <x v="1"/>
  </r>
  <r>
    <n v="1185732"/>
    <x v="0"/>
    <d v="2021-09-12T00:00:00"/>
    <x v="0"/>
    <x v="1"/>
    <n v="3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3"/>
    <n v="228"/>
    <n v="5244"/>
    <n v="2359.8000000000002"/>
    <n v="0.45"/>
    <n v="2"/>
    <x v="1"/>
  </r>
  <r>
    <n v="1185732"/>
    <x v="0"/>
    <d v="2021-10-11T00:00:00"/>
    <x v="0"/>
    <x v="2"/>
    <n v="4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4"/>
    <n v="201"/>
    <n v="4824"/>
    <n v="2267.2800000000002"/>
    <n v="0.47000000000000003"/>
    <n v="2"/>
    <x v="1"/>
  </r>
  <r>
    <n v="1185732"/>
    <x v="0"/>
    <d v="2021-11-11T00:00:00"/>
    <x v="0"/>
    <x v="3"/>
    <n v="4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2"/>
    <n v="165"/>
    <n v="3630"/>
    <n v="1560.9"/>
    <n v="0.43000000000000005"/>
    <n v="2"/>
    <x v="1"/>
  </r>
  <r>
    <n v="1128299"/>
    <x v="2"/>
    <d v="2021-01-24T00:00:00"/>
    <x v="0"/>
    <x v="5"/>
    <n v="1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4"/>
    <n v="109"/>
    <n v="2616"/>
    <n v="967.92"/>
    <n v="0.37"/>
    <n v="2"/>
    <x v="1"/>
  </r>
  <r>
    <n v="1128299"/>
    <x v="2"/>
    <d v="2021-02-24T00:00:00"/>
    <x v="0"/>
    <x v="6"/>
    <n v="1"/>
    <n v="3"/>
    <x v="2"/>
    <n v="22"/>
    <s v="Utah"/>
    <n v="26"/>
    <s v="Salt Lake City"/>
    <x v="1"/>
    <n v="1"/>
    <s v="Accesorios"/>
    <n v="2"/>
    <s v="Dama"/>
    <n v="4"/>
    <x v="0"/>
    <n v="12"/>
    <s v="Lente"/>
    <s v="Circular Grande"/>
    <n v="4"/>
    <s v="Negro"/>
    <n v="22"/>
    <n v="153"/>
    <n v="3366"/>
    <n v="1380.06"/>
    <n v="0.41"/>
    <n v="2"/>
    <x v="1"/>
  </r>
  <r>
    <n v="1128299"/>
    <x v="2"/>
    <d v="2021-03-23T00:00:00"/>
    <x v="0"/>
    <x v="7"/>
    <n v="1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28"/>
    <n v="143"/>
    <n v="4004"/>
    <n v="1601.6"/>
    <n v="0.39999999999999997"/>
    <n v="2"/>
    <x v="1"/>
  </r>
  <r>
    <n v="1128299"/>
    <x v="2"/>
    <d v="2021-04-24T00:00:00"/>
    <x v="0"/>
    <x v="8"/>
    <n v="2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44"/>
    <n v="166"/>
    <n v="7304"/>
    <n v="2848.5599999999995"/>
    <n v="0.38999999999999996"/>
    <n v="2"/>
    <x v="1"/>
  </r>
  <r>
    <n v="1128299"/>
    <x v="2"/>
    <d v="2021-05-25T00:00:00"/>
    <x v="0"/>
    <x v="9"/>
    <n v="2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39"/>
    <n v="155"/>
    <n v="6045"/>
    <n v="2538.9"/>
    <n v="0.42"/>
    <n v="2"/>
    <x v="1"/>
  </r>
  <r>
    <n v="1128299"/>
    <x v="2"/>
    <d v="2021-06-24T00:00:00"/>
    <x v="0"/>
    <x v="10"/>
    <n v="2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43"/>
    <n v="240"/>
    <n v="10320"/>
    <n v="3921.6"/>
    <n v="0.38"/>
    <n v="2"/>
    <x v="1"/>
  </r>
  <r>
    <n v="1128299"/>
    <x v="2"/>
    <d v="2021-07-23T00:00:00"/>
    <x v="0"/>
    <x v="11"/>
    <n v="3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60"/>
    <n v="298"/>
    <n v="17880"/>
    <n v="7509.5999999999995"/>
    <n v="0.42"/>
    <n v="2"/>
    <x v="1"/>
  </r>
  <r>
    <n v="1128299"/>
    <x v="2"/>
    <d v="2021-09-25T00:00:00"/>
    <x v="0"/>
    <x v="1"/>
    <n v="3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34"/>
    <n v="149"/>
    <n v="5066"/>
    <n v="1874.42"/>
    <n v="0.37"/>
    <n v="2"/>
    <x v="1"/>
  </r>
  <r>
    <n v="1128299"/>
    <x v="2"/>
    <d v="2021-11-24T00:00:00"/>
    <x v="0"/>
    <x v="3"/>
    <n v="4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34"/>
    <n v="190"/>
    <n v="6460"/>
    <n v="2390.1999999999998"/>
    <n v="0.37"/>
    <n v="2"/>
    <x v="1"/>
  </r>
  <r>
    <n v="1128299"/>
    <x v="2"/>
    <d v="2021-12-23T00:00:00"/>
    <x v="0"/>
    <x v="4"/>
    <n v="4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51"/>
    <n v="225"/>
    <n v="11475"/>
    <n v="4819.5"/>
    <n v="0.42"/>
    <n v="2"/>
    <x v="1"/>
  </r>
  <r>
    <n v="1128299"/>
    <x v="2"/>
    <d v="2021-01-17T00:00:00"/>
    <x v="0"/>
    <x v="5"/>
    <n v="1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28"/>
    <n v="120"/>
    <n v="3360"/>
    <n v="1411.2"/>
    <n v="0.42"/>
    <n v="2"/>
    <x v="1"/>
  </r>
  <r>
    <n v="1128299"/>
    <x v="2"/>
    <d v="2021-02-17T00:00:00"/>
    <x v="0"/>
    <x v="6"/>
    <n v="1"/>
    <n v="3"/>
    <x v="2"/>
    <n v="23"/>
    <s v="Oregon"/>
    <n v="17"/>
    <s v="Portland"/>
    <x v="1"/>
    <n v="1"/>
    <s v="Accesorios"/>
    <n v="2"/>
    <s v="Dama"/>
    <n v="4"/>
    <x v="0"/>
    <n v="12"/>
    <s v="Lente"/>
    <s v="Circular Grande"/>
    <n v="4"/>
    <s v="Negro"/>
    <n v="24"/>
    <n v="175"/>
    <n v="4200"/>
    <n v="1889.9999999999998"/>
    <n v="0.44999999999999996"/>
    <n v="2"/>
    <x v="1"/>
  </r>
  <r>
    <n v="1128299"/>
    <x v="2"/>
    <d v="2021-03-16T00:00:00"/>
    <x v="0"/>
    <x v="7"/>
    <n v="1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29"/>
    <n v="179"/>
    <n v="5191"/>
    <n v="2387.8599999999997"/>
    <n v="0.45999999999999996"/>
    <n v="2"/>
    <x v="1"/>
  </r>
  <r>
    <n v="1128299"/>
    <x v="2"/>
    <d v="2021-04-17T00:00:00"/>
    <x v="0"/>
    <x v="8"/>
    <n v="2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38"/>
    <n v="168"/>
    <n v="6384"/>
    <n v="3000.48"/>
    <n v="0.47"/>
    <n v="2"/>
    <x v="1"/>
  </r>
  <r>
    <n v="1128299"/>
    <x v="2"/>
    <d v="2021-05-18T00:00:00"/>
    <x v="0"/>
    <x v="9"/>
    <n v="2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32"/>
    <n v="176"/>
    <n v="5632"/>
    <n v="2421.7599999999998"/>
    <n v="0.42999999999999994"/>
    <n v="2"/>
    <x v="1"/>
  </r>
  <r>
    <n v="1128299"/>
    <x v="2"/>
    <d v="2021-06-17T00:00:00"/>
    <x v="0"/>
    <x v="10"/>
    <n v="2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47"/>
    <n v="256"/>
    <n v="12032"/>
    <n v="5655.04"/>
    <n v="0.47"/>
    <n v="2"/>
    <x v="1"/>
  </r>
  <r>
    <n v="1128299"/>
    <x v="2"/>
    <d v="2021-07-16T00:00:00"/>
    <x v="0"/>
    <x v="11"/>
    <n v="3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62"/>
    <n v="306"/>
    <n v="18972"/>
    <n v="8157.9599999999991"/>
    <n v="0.42999999999999994"/>
    <n v="2"/>
    <x v="1"/>
  </r>
  <r>
    <n v="1128299"/>
    <x v="2"/>
    <d v="2021-08-17T00:00:00"/>
    <x v="0"/>
    <x v="0"/>
    <n v="3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73"/>
    <n v="255"/>
    <n v="18615"/>
    <n v="8749.0499999999993"/>
    <n v="0.47"/>
    <n v="2"/>
    <x v="1"/>
  </r>
  <r>
    <n v="1128299"/>
    <x v="2"/>
    <d v="2021-09-18T00:00:00"/>
    <x v="0"/>
    <x v="1"/>
    <n v="3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33"/>
    <n v="175"/>
    <n v="5775"/>
    <n v="2425.5"/>
    <n v="0.42"/>
    <n v="2"/>
    <x v="1"/>
  </r>
  <r>
    <n v="1128299"/>
    <x v="2"/>
    <d v="2021-10-17T00:00:00"/>
    <x v="0"/>
    <x v="2"/>
    <n v="4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25"/>
    <n v="124"/>
    <n v="3100"/>
    <n v="1332.9999999999998"/>
    <n v="0.42999999999999994"/>
    <n v="2"/>
    <x v="1"/>
  </r>
  <r>
    <n v="1128299"/>
    <x v="2"/>
    <d v="2021-11-17T00:00:00"/>
    <x v="0"/>
    <x v="3"/>
    <n v="4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28"/>
    <n v="219"/>
    <n v="6132"/>
    <n v="2882.04"/>
    <n v="0.47"/>
    <n v="2"/>
    <x v="1"/>
  </r>
  <r>
    <n v="1128299"/>
    <x v="2"/>
    <d v="2021-12-16T00:00:00"/>
    <x v="0"/>
    <x v="4"/>
    <n v="4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46"/>
    <n v="272"/>
    <n v="12512"/>
    <n v="5755.5199999999995"/>
    <n v="0.45999999999999996"/>
    <n v="2"/>
    <x v="1"/>
  </r>
  <r>
    <n v="1197831"/>
    <x v="1"/>
    <d v="2021-01-05T00:00:00"/>
    <x v="0"/>
    <x v="5"/>
    <n v="1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14"/>
    <n v="223"/>
    <n v="3122"/>
    <n v="1061.4799999999998"/>
    <n v="0.33999999999999997"/>
    <n v="2"/>
    <x v="1"/>
  </r>
  <r>
    <n v="1197831"/>
    <x v="1"/>
    <d v="2021-02-04T00:00:00"/>
    <x v="0"/>
    <x v="6"/>
    <n v="1"/>
    <n v="2"/>
    <x v="1"/>
    <n v="24"/>
    <s v="Louisiana"/>
    <n v="27"/>
    <s v="New Orleans"/>
    <x v="1"/>
    <n v="1"/>
    <s v="Accesorios"/>
    <n v="2"/>
    <s v="Dama"/>
    <n v="4"/>
    <x v="0"/>
    <n v="12"/>
    <s v="Lente"/>
    <s v="Circular Grande"/>
    <n v="4"/>
    <s v="Negro"/>
    <n v="18"/>
    <n v="200"/>
    <n v="3600"/>
    <n v="1152"/>
    <n v="0.32"/>
    <n v="2"/>
    <x v="1"/>
  </r>
  <r>
    <n v="1197831"/>
    <x v="1"/>
    <d v="2021-07-06T00:00:00"/>
    <x v="0"/>
    <x v="11"/>
    <n v="3"/>
    <n v="3"/>
    <x v="2"/>
    <n v="25"/>
    <s v="Idaho"/>
    <n v="28"/>
    <s v="Boise"/>
    <x v="1"/>
    <n v="1"/>
    <s v="Accesorios"/>
    <n v="2"/>
    <s v="Dama"/>
    <n v="4"/>
    <x v="0"/>
    <n v="12"/>
    <s v="Lente"/>
    <s v="Circular Grande"/>
    <n v="4"/>
    <s v="Negro"/>
    <n v="35"/>
    <n v="264"/>
    <n v="9240"/>
    <n v="4250.3999999999996"/>
    <n v="0.45999999999999996"/>
    <n v="2"/>
    <x v="1"/>
  </r>
  <r>
    <n v="1197831"/>
    <x v="1"/>
    <d v="2021-10-04T00:00:00"/>
    <x v="0"/>
    <x v="2"/>
    <n v="4"/>
    <n v="3"/>
    <x v="2"/>
    <n v="25"/>
    <s v="Idaho"/>
    <n v="28"/>
    <s v="Boise"/>
    <x v="1"/>
    <n v="1"/>
    <s v="Accesorios"/>
    <n v="2"/>
    <s v="Dama"/>
    <n v="4"/>
    <x v="0"/>
    <n v="12"/>
    <s v="Lente"/>
    <s v="Circular Grande"/>
    <n v="4"/>
    <s v="Negro"/>
    <n v="30"/>
    <n v="201"/>
    <n v="6030"/>
    <n v="2773.7999999999997"/>
    <n v="0.45999999999999996"/>
    <n v="2"/>
    <x v="1"/>
  </r>
  <r>
    <n v="1197831"/>
    <x v="1"/>
    <d v="2021-11-05T00:00:00"/>
    <x v="0"/>
    <x v="3"/>
    <n v="4"/>
    <n v="3"/>
    <x v="2"/>
    <n v="25"/>
    <s v="Idaho"/>
    <n v="28"/>
    <s v="Boise"/>
    <x v="1"/>
    <n v="1"/>
    <s v="Accesorios"/>
    <n v="2"/>
    <s v="Dama"/>
    <n v="4"/>
    <x v="0"/>
    <n v="12"/>
    <s v="Lente"/>
    <s v="Circular Grande"/>
    <n v="4"/>
    <s v="Negro"/>
    <n v="27"/>
    <n v="203"/>
    <n v="5481"/>
    <n v="2521.2599999999998"/>
    <n v="0.45999999999999996"/>
    <n v="2"/>
    <x v="1"/>
  </r>
  <r>
    <n v="1197831"/>
    <x v="1"/>
    <d v="2021-12-04T00:00:00"/>
    <x v="0"/>
    <x v="4"/>
    <n v="4"/>
    <n v="3"/>
    <x v="2"/>
    <n v="25"/>
    <s v="Idaho"/>
    <n v="28"/>
    <s v="Boise"/>
    <x v="1"/>
    <n v="1"/>
    <s v="Accesorios"/>
    <n v="2"/>
    <s v="Dama"/>
    <n v="4"/>
    <x v="0"/>
    <n v="12"/>
    <s v="Lente"/>
    <s v="Circular Grande"/>
    <n v="4"/>
    <s v="Negro"/>
    <n v="40"/>
    <n v="240"/>
    <n v="9600"/>
    <n v="4320"/>
    <n v="0.44999999999999996"/>
    <n v="2"/>
    <x v="1"/>
  </r>
  <r>
    <n v="1128299"/>
    <x v="2"/>
    <d v="2021-01-23T00:00:00"/>
    <x v="0"/>
    <x v="5"/>
    <n v="1"/>
    <n v="3"/>
    <x v="2"/>
    <n v="25"/>
    <s v="Idaho"/>
    <n v="28"/>
    <s v="Boise"/>
    <x v="1"/>
    <n v="1"/>
    <s v="Accesorios"/>
    <n v="2"/>
    <s v="Dama"/>
    <n v="4"/>
    <x v="0"/>
    <n v="12"/>
    <s v="Lente"/>
    <s v="Circular Grande"/>
    <n v="4"/>
    <s v="Negro"/>
    <n v="23"/>
    <n v="136"/>
    <n v="3128"/>
    <n v="1251.1999999999998"/>
    <n v="0.39999999999999997"/>
    <n v="2"/>
    <x v="1"/>
  </r>
  <r>
    <n v="1128299"/>
    <x v="2"/>
    <d v="2021-03-22T00:00:00"/>
    <x v="0"/>
    <x v="7"/>
    <n v="1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29"/>
    <n v="160"/>
    <n v="4640"/>
    <n v="1855.9999999999998"/>
    <n v="0.39999999999999997"/>
    <n v="2"/>
    <x v="1"/>
  </r>
  <r>
    <n v="1128299"/>
    <x v="2"/>
    <d v="2021-06-23T00:00:00"/>
    <x v="0"/>
    <x v="10"/>
    <n v="2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37"/>
    <n v="194"/>
    <n v="7178"/>
    <n v="2799.4199999999996"/>
    <n v="0.38999999999999996"/>
    <n v="2"/>
    <x v="1"/>
  </r>
  <r>
    <n v="1128299"/>
    <x v="2"/>
    <d v="2021-07-22T00:00:00"/>
    <x v="0"/>
    <x v="11"/>
    <n v="3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40"/>
    <n v="216"/>
    <n v="8640"/>
    <n v="3196.8"/>
    <n v="0.37"/>
    <n v="2"/>
    <x v="1"/>
  </r>
  <r>
    <n v="1128299"/>
    <x v="2"/>
    <d v="2021-08-23T00:00:00"/>
    <x v="0"/>
    <x v="0"/>
    <n v="3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41"/>
    <n v="194"/>
    <n v="7954"/>
    <n v="3181.6"/>
    <n v="0.39999999999999997"/>
    <n v="2"/>
    <x v="1"/>
  </r>
  <r>
    <n v="1128299"/>
    <x v="2"/>
    <d v="2021-09-24T00:00:00"/>
    <x v="0"/>
    <x v="1"/>
    <n v="3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35"/>
    <n v="184"/>
    <n v="6440"/>
    <n v="2704.7999999999997"/>
    <n v="0.42"/>
    <n v="2"/>
    <x v="1"/>
  </r>
  <r>
    <n v="1128299"/>
    <x v="2"/>
    <d v="2021-10-23T00:00:00"/>
    <x v="0"/>
    <x v="2"/>
    <n v="4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36"/>
    <n v="170"/>
    <n v="6120"/>
    <n v="2570.4"/>
    <n v="0.42"/>
    <n v="2"/>
    <x v="1"/>
  </r>
  <r>
    <n v="1128299"/>
    <x v="2"/>
    <d v="2021-11-23T00:00:00"/>
    <x v="0"/>
    <x v="3"/>
    <n v="4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31"/>
    <n v="150"/>
    <n v="4650"/>
    <n v="1767"/>
    <n v="0.38"/>
    <n v="2"/>
    <x v="1"/>
  </r>
  <r>
    <n v="1128299"/>
    <x v="2"/>
    <d v="2021-12-22T00:00:00"/>
    <x v="0"/>
    <x v="4"/>
    <n v="4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35"/>
    <n v="194"/>
    <n v="6790"/>
    <n v="2716"/>
    <n v="0.39999999999999997"/>
    <n v="2"/>
    <x v="1"/>
  </r>
  <r>
    <n v="1128299"/>
    <x v="2"/>
    <d v="2021-01-26T00:00:00"/>
    <x v="0"/>
    <x v="5"/>
    <n v="1"/>
    <n v="3"/>
    <x v="2"/>
    <n v="26"/>
    <s v="Arizona"/>
    <n v="29"/>
    <s v="Phoenix"/>
    <x v="1"/>
    <n v="1"/>
    <s v="Accesorios"/>
    <n v="2"/>
    <s v="Dama"/>
    <n v="4"/>
    <x v="0"/>
    <n v="12"/>
    <s v="Lente"/>
    <s v="Circular Grande"/>
    <n v="4"/>
    <s v="Negro"/>
    <n v="27"/>
    <n v="152"/>
    <n v="4104"/>
    <n v="1682.6399999999999"/>
    <n v="0.41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1"/>
    <n v="1"/>
    <s v="Accesorios"/>
    <n v="2"/>
    <s v="Dama"/>
    <n v="4"/>
    <x v="0"/>
    <n v="12"/>
    <s v="Lente"/>
    <s v="Circular Grande"/>
    <n v="4"/>
    <s v="Negro"/>
    <n v="30"/>
    <n v="187"/>
    <n v="5610"/>
    <n v="2300.1"/>
    <n v="0.41"/>
    <n v="2"/>
    <x v="1"/>
  </r>
  <r>
    <n v="1128299"/>
    <x v="2"/>
    <d v="2021-06-26T00:00:00"/>
    <x v="0"/>
    <x v="10"/>
    <n v="2"/>
    <n v="3"/>
    <x v="2"/>
    <n v="27"/>
    <s v="New Mexico"/>
    <n v="30"/>
    <s v="Albuquerque"/>
    <x v="1"/>
    <n v="1"/>
    <s v="Accesorios"/>
    <n v="2"/>
    <s v="Dama"/>
    <n v="4"/>
    <x v="0"/>
    <n v="12"/>
    <s v="Lente"/>
    <s v="Circular Grande"/>
    <n v="4"/>
    <s v="Negro"/>
    <n v="37"/>
    <n v="224"/>
    <n v="8288"/>
    <n v="3232.3199999999997"/>
    <n v="0.38999999999999996"/>
    <n v="2"/>
    <x v="1"/>
  </r>
  <r>
    <n v="1128299"/>
    <x v="2"/>
    <d v="2021-08-26T00:00:00"/>
    <x v="0"/>
    <x v="0"/>
    <n v="3"/>
    <n v="3"/>
    <x v="2"/>
    <n v="27"/>
    <s v="New Mexico"/>
    <n v="30"/>
    <s v="Albuquerque"/>
    <x v="1"/>
    <n v="1"/>
    <s v="Accesorios"/>
    <n v="2"/>
    <s v="Dama"/>
    <n v="4"/>
    <x v="0"/>
    <n v="12"/>
    <s v="Lente"/>
    <s v="Circular Grande"/>
    <n v="4"/>
    <s v="Negro"/>
    <n v="40"/>
    <n v="224"/>
    <n v="8960"/>
    <n v="3315.2"/>
    <n v="0.37"/>
    <n v="2"/>
    <x v="1"/>
  </r>
  <r>
    <n v="1128299"/>
    <x v="2"/>
    <d v="2021-09-27T00:00:00"/>
    <x v="0"/>
    <x v="1"/>
    <n v="3"/>
    <n v="3"/>
    <x v="2"/>
    <n v="27"/>
    <s v="New Mexico"/>
    <n v="30"/>
    <s v="Albuquerque"/>
    <x v="1"/>
    <n v="1"/>
    <s v="Accesorios"/>
    <n v="2"/>
    <s v="Dama"/>
    <n v="4"/>
    <x v="0"/>
    <n v="12"/>
    <s v="Lente"/>
    <s v="Circular Grande"/>
    <n v="4"/>
    <s v="Negro"/>
    <n v="37"/>
    <n v="206"/>
    <n v="7622"/>
    <n v="3201.24"/>
    <n v="0.42"/>
    <n v="2"/>
    <x v="1"/>
  </r>
  <r>
    <n v="1128299"/>
    <x v="2"/>
    <d v="2021-10-26T00:00:00"/>
    <x v="0"/>
    <x v="2"/>
    <n v="4"/>
    <n v="3"/>
    <x v="2"/>
    <n v="27"/>
    <s v="New Mexico"/>
    <n v="30"/>
    <s v="Albuquerque"/>
    <x v="1"/>
    <n v="1"/>
    <s v="Accesorios"/>
    <n v="2"/>
    <s v="Dama"/>
    <n v="4"/>
    <x v="0"/>
    <n v="12"/>
    <s v="Lente"/>
    <s v="Circular Grande"/>
    <n v="4"/>
    <s v="Negro"/>
    <n v="35"/>
    <n v="171"/>
    <n v="5985"/>
    <n v="2214.4499999999998"/>
    <n v="0.37"/>
    <n v="2"/>
    <x v="1"/>
  </r>
  <r>
    <n v="1128299"/>
    <x v="2"/>
    <d v="2021-11-26T00:00:00"/>
    <x v="0"/>
    <x v="3"/>
    <n v="4"/>
    <n v="3"/>
    <x v="2"/>
    <n v="27"/>
    <s v="New Mexico"/>
    <n v="30"/>
    <s v="Albuquerque"/>
    <x v="1"/>
    <n v="1"/>
    <s v="Accesorios"/>
    <n v="2"/>
    <s v="Dama"/>
    <n v="4"/>
    <x v="0"/>
    <n v="12"/>
    <s v="Lente"/>
    <s v="Circular Grande"/>
    <n v="4"/>
    <s v="Negro"/>
    <n v="47"/>
    <n v="176"/>
    <n v="8272"/>
    <n v="3391.52"/>
    <n v="0.41"/>
    <n v="2"/>
    <x v="1"/>
  </r>
  <r>
    <n v="1128299"/>
    <x v="2"/>
    <d v="2021-03-12T00:00:00"/>
    <x v="0"/>
    <x v="7"/>
    <n v="1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0"/>
    <n v="163"/>
    <n v="4890"/>
    <n v="2102.7000000000003"/>
    <n v="0.43000000000000005"/>
    <n v="2"/>
    <x v="1"/>
  </r>
  <r>
    <n v="1128299"/>
    <x v="2"/>
    <d v="2021-04-13T00:00:00"/>
    <x v="0"/>
    <x v="8"/>
    <n v="2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7"/>
    <n v="179"/>
    <n v="6623"/>
    <n v="2847.8900000000003"/>
    <n v="0.43000000000000005"/>
    <n v="2"/>
    <x v="1"/>
  </r>
  <r>
    <n v="1128299"/>
    <x v="2"/>
    <d v="2021-05-14T00:00:00"/>
    <x v="0"/>
    <x v="9"/>
    <n v="2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7"/>
    <n v="187"/>
    <n v="6919"/>
    <n v="3182.7400000000002"/>
    <n v="0.46"/>
    <n v="2"/>
    <x v="1"/>
  </r>
  <r>
    <n v="1128299"/>
    <x v="2"/>
    <d v="2021-06-13T00:00:00"/>
    <x v="0"/>
    <x v="10"/>
    <n v="2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5"/>
    <n v="203"/>
    <n v="7105"/>
    <n v="3055.1500000000005"/>
    <n v="0.43000000000000005"/>
    <n v="2"/>
    <x v="1"/>
  </r>
  <r>
    <n v="1128299"/>
    <x v="2"/>
    <d v="2021-07-12T00:00:00"/>
    <x v="0"/>
    <x v="11"/>
    <n v="3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7"/>
    <n v="218"/>
    <n v="8066"/>
    <n v="3710.36"/>
    <n v="0.46"/>
    <n v="2"/>
    <x v="1"/>
  </r>
  <r>
    <n v="1128299"/>
    <x v="2"/>
    <d v="2021-08-13T00:00:00"/>
    <x v="0"/>
    <x v="0"/>
    <n v="3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9"/>
    <n v="209"/>
    <n v="8151"/>
    <n v="3749.46"/>
    <n v="0.46"/>
    <n v="2"/>
    <x v="1"/>
  </r>
  <r>
    <n v="1128299"/>
    <x v="2"/>
    <d v="2021-09-14T00:00:00"/>
    <x v="0"/>
    <x v="1"/>
    <n v="3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1"/>
    <n v="204"/>
    <n v="6324"/>
    <n v="2909.04"/>
    <n v="0.46"/>
    <n v="2"/>
    <x v="1"/>
  </r>
  <r>
    <n v="1128299"/>
    <x v="2"/>
    <d v="2021-10-13T00:00:00"/>
    <x v="0"/>
    <x v="2"/>
    <n v="4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34"/>
    <n v="173"/>
    <n v="5882"/>
    <n v="2705.7200000000003"/>
    <n v="0.46"/>
    <n v="2"/>
    <x v="1"/>
  </r>
  <r>
    <n v="1185732"/>
    <x v="0"/>
    <d v="2021-01-09T00:00:00"/>
    <x v="0"/>
    <x v="5"/>
    <n v="1"/>
    <n v="5"/>
    <x v="3"/>
    <n v="28"/>
    <s v="Georgia"/>
    <n v="31"/>
    <s v="Atlanta"/>
    <x v="1"/>
    <n v="1"/>
    <s v="Accesorios"/>
    <n v="2"/>
    <s v="Dama"/>
    <n v="4"/>
    <x v="0"/>
    <n v="12"/>
    <s v="Lente"/>
    <s v="Circular Grande"/>
    <n v="4"/>
    <s v="Negro"/>
    <n v="26"/>
    <n v="349"/>
    <n v="9074"/>
    <n v="4264.7800000000007"/>
    <n v="0.47000000000000003"/>
    <n v="2"/>
    <x v="1"/>
  </r>
  <r>
    <n v="1185732"/>
    <x v="0"/>
    <d v="2021-03-16T00:00:00"/>
    <x v="0"/>
    <x v="7"/>
    <n v="1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20"/>
    <n v="223"/>
    <n v="4460"/>
    <n v="2051.6"/>
    <n v="0.46"/>
    <n v="2"/>
    <x v="1"/>
  </r>
  <r>
    <n v="1185732"/>
    <x v="0"/>
    <d v="2021-04-17T00:00:00"/>
    <x v="0"/>
    <x v="8"/>
    <n v="2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19"/>
    <n v="223"/>
    <n v="4237"/>
    <n v="1864.28"/>
    <n v="0.44"/>
    <n v="2"/>
    <x v="1"/>
  </r>
  <r>
    <n v="1185732"/>
    <x v="0"/>
    <d v="2021-05-16T00:00:00"/>
    <x v="0"/>
    <x v="9"/>
    <n v="2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27"/>
    <n v="238"/>
    <n v="6426"/>
    <n v="2698.92"/>
    <n v="0.42000000000000004"/>
    <n v="2"/>
    <x v="1"/>
  </r>
  <r>
    <n v="1185732"/>
    <x v="0"/>
    <d v="2021-06-18T00:00:00"/>
    <x v="0"/>
    <x v="10"/>
    <n v="2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31"/>
    <n v="263"/>
    <n v="8153"/>
    <n v="3587.32"/>
    <n v="0.44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47"/>
    <n v="289"/>
    <n v="13583"/>
    <n v="6248.18"/>
    <n v="0.46"/>
    <n v="2"/>
    <x v="1"/>
  </r>
  <r>
    <n v="1185732"/>
    <x v="0"/>
    <d v="2021-08-17T00:00:00"/>
    <x v="0"/>
    <x v="0"/>
    <n v="3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41"/>
    <n v="256"/>
    <n v="10496"/>
    <n v="4723.2"/>
    <n v="0.45"/>
    <n v="2"/>
    <x v="1"/>
  </r>
  <r>
    <n v="1185732"/>
    <x v="0"/>
    <d v="2021-09-16T00:00:00"/>
    <x v="0"/>
    <x v="1"/>
    <n v="3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40"/>
    <n v="232"/>
    <n v="9280"/>
    <n v="4083.2"/>
    <n v="0.44"/>
    <n v="2"/>
    <x v="1"/>
  </r>
  <r>
    <n v="1185732"/>
    <x v="0"/>
    <d v="2021-10-18T00:00:00"/>
    <x v="0"/>
    <x v="2"/>
    <n v="4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24"/>
    <n v="216"/>
    <n v="5184"/>
    <n v="2384.6400000000003"/>
    <n v="0.46"/>
    <n v="2"/>
    <x v="1"/>
  </r>
  <r>
    <n v="1185732"/>
    <x v="0"/>
    <d v="2021-11-17T00:00:00"/>
    <x v="0"/>
    <x v="3"/>
    <n v="4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22"/>
    <n v="206"/>
    <n v="4532"/>
    <n v="1994.08"/>
    <n v="0.44"/>
    <n v="2"/>
    <x v="1"/>
  </r>
  <r>
    <n v="1185732"/>
    <x v="0"/>
    <d v="2021-12-16T00:00:00"/>
    <x v="0"/>
    <x v="4"/>
    <n v="4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48"/>
    <n v="256"/>
    <n v="12288"/>
    <n v="5775.3600000000006"/>
    <n v="0.47000000000000003"/>
    <n v="2"/>
    <x v="1"/>
  </r>
  <r>
    <n v="1197831"/>
    <x v="1"/>
    <d v="2021-01-23T00:00:00"/>
    <x v="0"/>
    <x v="5"/>
    <n v="1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17"/>
    <n v="215"/>
    <n v="3655"/>
    <n v="1608.2"/>
    <n v="0.44"/>
    <n v="2"/>
    <x v="1"/>
  </r>
  <r>
    <n v="1197831"/>
    <x v="1"/>
    <d v="2021-02-21T00:00:00"/>
    <x v="0"/>
    <x v="6"/>
    <n v="1"/>
    <n v="2"/>
    <x v="1"/>
    <n v="33"/>
    <s v="Mississippi"/>
    <n v="36"/>
    <s v="Jackson"/>
    <x v="1"/>
    <n v="1"/>
    <s v="Accesorios"/>
    <n v="2"/>
    <s v="Dama"/>
    <n v="4"/>
    <x v="0"/>
    <n v="12"/>
    <s v="Lente"/>
    <s v="Circular Grande"/>
    <n v="4"/>
    <s v="Negro"/>
    <n v="17"/>
    <n v="210"/>
    <n v="3570"/>
    <n v="1606.5"/>
    <n v="0.45"/>
    <n v="2"/>
    <x v="1"/>
  </r>
  <r>
    <n v="1197831"/>
    <x v="1"/>
    <d v="2021-03-19T00:00:00"/>
    <x v="0"/>
    <x v="7"/>
    <n v="1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15"/>
    <n v="206"/>
    <n v="3090"/>
    <n v="1452.3000000000002"/>
    <n v="0.47000000000000003"/>
    <n v="2"/>
    <x v="1"/>
  </r>
  <r>
    <n v="1197831"/>
    <x v="1"/>
    <d v="2021-04-20T00:00:00"/>
    <x v="0"/>
    <x v="8"/>
    <n v="2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19"/>
    <n v="204"/>
    <n v="3876"/>
    <n v="1744.2"/>
    <n v="0.45"/>
    <n v="2"/>
    <x v="1"/>
  </r>
  <r>
    <n v="1197831"/>
    <x v="1"/>
    <d v="2021-05-19T00:00:00"/>
    <x v="0"/>
    <x v="9"/>
    <n v="2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26"/>
    <n v="228"/>
    <n v="5928"/>
    <n v="2726.88"/>
    <n v="0.46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28"/>
    <n v="236"/>
    <n v="6608"/>
    <n v="2907.52"/>
    <n v="0.44"/>
    <n v="2"/>
    <x v="1"/>
  </r>
  <r>
    <n v="1197831"/>
    <x v="1"/>
    <d v="2021-07-19T00:00:00"/>
    <x v="0"/>
    <x v="11"/>
    <n v="3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39"/>
    <n v="271"/>
    <n v="10569"/>
    <n v="4438.9800000000005"/>
    <n v="0.42000000000000004"/>
    <n v="2"/>
    <x v="1"/>
  </r>
  <r>
    <n v="1197831"/>
    <x v="1"/>
    <d v="2021-08-20T00:00:00"/>
    <x v="0"/>
    <x v="0"/>
    <n v="3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43"/>
    <n v="233"/>
    <n v="10019"/>
    <n v="4508.55"/>
    <n v="0.45"/>
    <n v="2"/>
    <x v="1"/>
  </r>
  <r>
    <n v="1197831"/>
    <x v="1"/>
    <d v="2021-09-19T00:00:00"/>
    <x v="0"/>
    <x v="1"/>
    <n v="3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35"/>
    <n v="221"/>
    <n v="7735"/>
    <n v="3326.05"/>
    <n v="0.43000000000000005"/>
    <n v="2"/>
    <x v="1"/>
  </r>
  <r>
    <n v="1197831"/>
    <x v="1"/>
    <d v="2021-10-21T00:00:00"/>
    <x v="0"/>
    <x v="2"/>
    <n v="4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21"/>
    <n v="180"/>
    <n v="3780"/>
    <n v="1701"/>
    <n v="0.45"/>
    <n v="2"/>
    <x v="1"/>
  </r>
  <r>
    <n v="1197831"/>
    <x v="1"/>
    <d v="2021-11-20T00:00:00"/>
    <x v="0"/>
    <x v="3"/>
    <n v="4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18"/>
    <n v="176"/>
    <n v="3168"/>
    <n v="1457.28"/>
    <n v="0.46"/>
    <n v="2"/>
    <x v="1"/>
  </r>
  <r>
    <n v="1197831"/>
    <x v="1"/>
    <d v="2021-12-19T00:00:00"/>
    <x v="0"/>
    <x v="4"/>
    <n v="4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55"/>
    <n v="238"/>
    <n v="13090"/>
    <n v="6021.4000000000005"/>
    <n v="0.46"/>
    <n v="2"/>
    <x v="1"/>
  </r>
  <r>
    <n v="1197831"/>
    <x v="1"/>
    <d v="2021-01-23T00:00:00"/>
    <x v="0"/>
    <x v="5"/>
    <n v="1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17"/>
    <n v="178"/>
    <n v="3026"/>
    <n v="1422.22"/>
    <n v="0.47000000000000003"/>
    <n v="2"/>
    <x v="1"/>
  </r>
  <r>
    <n v="1197831"/>
    <x v="1"/>
    <d v="2021-02-21T00:00:00"/>
    <x v="0"/>
    <x v="6"/>
    <n v="1"/>
    <n v="2"/>
    <x v="1"/>
    <n v="34"/>
    <s v="Arkansas"/>
    <n v="37"/>
    <s v="Little Rock"/>
    <x v="1"/>
    <n v="1"/>
    <s v="Accesorios"/>
    <n v="2"/>
    <s v="Dama"/>
    <n v="4"/>
    <x v="0"/>
    <n v="12"/>
    <s v="Lente"/>
    <s v="Circular Grande"/>
    <n v="4"/>
    <s v="Negro"/>
    <n v="18"/>
    <n v="206"/>
    <n v="3708"/>
    <n v="1631.52"/>
    <n v="0.44"/>
    <n v="2"/>
    <x v="1"/>
  </r>
  <r>
    <n v="1197831"/>
    <x v="1"/>
    <d v="2021-03-19T00:00:00"/>
    <x v="0"/>
    <x v="7"/>
    <n v="1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14"/>
    <n v="182"/>
    <n v="2548"/>
    <n v="1172.0800000000002"/>
    <n v="0.46"/>
    <n v="2"/>
    <x v="1"/>
  </r>
  <r>
    <n v="1197831"/>
    <x v="1"/>
    <d v="2021-04-20T00:00:00"/>
    <x v="0"/>
    <x v="8"/>
    <n v="2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20"/>
    <n v="184"/>
    <n v="3680"/>
    <n v="1692.8000000000002"/>
    <n v="0.46"/>
    <n v="2"/>
    <x v="1"/>
  </r>
  <r>
    <n v="1197831"/>
    <x v="1"/>
    <d v="2021-05-19T00:00:00"/>
    <x v="0"/>
    <x v="9"/>
    <n v="2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28"/>
    <n v="179"/>
    <n v="5012"/>
    <n v="2155.1600000000003"/>
    <n v="0.43000000000000005"/>
    <n v="2"/>
    <x v="1"/>
  </r>
  <r>
    <n v="1197831"/>
    <x v="1"/>
    <d v="2021-06-21T00:00:00"/>
    <x v="0"/>
    <x v="10"/>
    <n v="2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32"/>
    <n v="192"/>
    <n v="6144"/>
    <n v="2826.2400000000002"/>
    <n v="0.46"/>
    <n v="2"/>
    <x v="1"/>
  </r>
  <r>
    <n v="1197831"/>
    <x v="1"/>
    <d v="2021-08-20T00:00:00"/>
    <x v="0"/>
    <x v="0"/>
    <n v="3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41"/>
    <n v="230"/>
    <n v="9430"/>
    <n v="3960.6000000000004"/>
    <n v="0.42000000000000004"/>
    <n v="2"/>
    <x v="1"/>
  </r>
  <r>
    <n v="1197831"/>
    <x v="1"/>
    <d v="2021-09-19T00:00:00"/>
    <x v="0"/>
    <x v="1"/>
    <n v="3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35"/>
    <n v="196"/>
    <n v="6860"/>
    <n v="3155.6000000000004"/>
    <n v="0.46"/>
    <n v="2"/>
    <x v="1"/>
  </r>
  <r>
    <n v="1197831"/>
    <x v="1"/>
    <d v="2021-10-21T00:00:00"/>
    <x v="0"/>
    <x v="2"/>
    <n v="4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20"/>
    <n v="173"/>
    <n v="3460"/>
    <n v="1626.2"/>
    <n v="0.47000000000000003"/>
    <n v="2"/>
    <x v="1"/>
  </r>
  <r>
    <n v="1197831"/>
    <x v="1"/>
    <d v="2021-12-19T00:00:00"/>
    <x v="0"/>
    <x v="4"/>
    <n v="4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55"/>
    <n v="200"/>
    <n v="11000"/>
    <n v="4620"/>
    <n v="0.42000000000000004"/>
    <n v="2"/>
    <x v="1"/>
  </r>
  <r>
    <n v="1197831"/>
    <x v="1"/>
    <d v="2021-01-16T00:00:00"/>
    <x v="0"/>
    <x v="5"/>
    <n v="1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17"/>
    <n v="176"/>
    <n v="2992"/>
    <n v="1136.96"/>
    <n v="0.38"/>
    <n v="2"/>
    <x v="1"/>
  </r>
  <r>
    <n v="1197831"/>
    <x v="1"/>
    <d v="2021-02-14T00:00:00"/>
    <x v="0"/>
    <x v="6"/>
    <n v="1"/>
    <n v="2"/>
    <x v="1"/>
    <n v="35"/>
    <s v="Oklahoma"/>
    <n v="38"/>
    <s v="Oklahoma City"/>
    <x v="1"/>
    <n v="1"/>
    <s v="Accesorios"/>
    <n v="2"/>
    <s v="Dama"/>
    <n v="4"/>
    <x v="0"/>
    <n v="12"/>
    <s v="Lente"/>
    <s v="Circular Grande"/>
    <n v="4"/>
    <s v="Negro"/>
    <n v="18"/>
    <n v="204"/>
    <n v="3672"/>
    <n v="1468.8"/>
    <n v="0.39999999999999997"/>
    <n v="2"/>
    <x v="1"/>
  </r>
  <r>
    <n v="1185732"/>
    <x v="0"/>
    <d v="2021-03-03T00:00:00"/>
    <x v="0"/>
    <x v="7"/>
    <n v="1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26"/>
    <n v="182"/>
    <n v="4732"/>
    <n v="2034.7600000000002"/>
    <n v="0.43000000000000005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28"/>
    <n v="155"/>
    <n v="4340"/>
    <n v="1996.4"/>
    <n v="0.46"/>
    <n v="2"/>
    <x v="1"/>
  </r>
  <r>
    <n v="1185732"/>
    <x v="0"/>
    <d v="2021-05-03T00:00:00"/>
    <x v="0"/>
    <x v="9"/>
    <n v="2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0"/>
    <n v="191"/>
    <n v="7640"/>
    <n v="3361.6"/>
    <n v="0.44"/>
    <n v="2"/>
    <x v="1"/>
  </r>
  <r>
    <n v="1185732"/>
    <x v="0"/>
    <d v="2021-06-05T00:00:00"/>
    <x v="0"/>
    <x v="10"/>
    <n v="2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0"/>
    <n v="206"/>
    <n v="8240"/>
    <n v="3872.8"/>
    <n v="0.47000000000000003"/>
    <n v="2"/>
    <x v="1"/>
  </r>
  <r>
    <n v="1185732"/>
    <x v="0"/>
    <d v="2021-07-03T00:00:00"/>
    <x v="0"/>
    <x v="11"/>
    <n v="3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2"/>
    <n v="195"/>
    <n v="8190"/>
    <n v="3685.5"/>
    <n v="0.45"/>
    <n v="2"/>
    <x v="1"/>
  </r>
  <r>
    <n v="1185732"/>
    <x v="0"/>
    <d v="2021-08-04T00:00:00"/>
    <x v="0"/>
    <x v="0"/>
    <n v="3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0"/>
    <n v="194"/>
    <n v="7760"/>
    <n v="3259.2000000000003"/>
    <n v="0.42000000000000004"/>
    <n v="2"/>
    <x v="1"/>
  </r>
  <r>
    <n v="1185732"/>
    <x v="0"/>
    <d v="2021-09-03T00:00:00"/>
    <x v="0"/>
    <x v="1"/>
    <n v="3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3"/>
    <n v="170"/>
    <n v="7310"/>
    <n v="3435.7000000000003"/>
    <n v="0.47000000000000003"/>
    <n v="2"/>
    <x v="1"/>
  </r>
  <r>
    <n v="1185732"/>
    <x v="0"/>
    <d v="2021-10-05T00:00:00"/>
    <x v="0"/>
    <x v="2"/>
    <n v="4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6"/>
    <n v="153"/>
    <n v="7038"/>
    <n v="2955.9600000000005"/>
    <n v="0.42000000000000004"/>
    <n v="2"/>
    <x v="1"/>
  </r>
  <r>
    <n v="1185732"/>
    <x v="0"/>
    <d v="2021-11-04T00:00:00"/>
    <x v="0"/>
    <x v="3"/>
    <n v="4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51"/>
    <n v="149"/>
    <n v="7599"/>
    <n v="3267.57"/>
    <n v="0.43000000000000005"/>
    <n v="2"/>
    <x v="1"/>
  </r>
  <r>
    <n v="1185732"/>
    <x v="0"/>
    <d v="2021-12-03T00:00:00"/>
    <x v="0"/>
    <x v="4"/>
    <n v="4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45"/>
    <n v="173"/>
    <n v="7785"/>
    <n v="3269.7000000000003"/>
    <n v="0.42000000000000004"/>
    <n v="2"/>
    <x v="1"/>
  </r>
  <r>
    <n v="1185732"/>
    <x v="0"/>
    <d v="2021-01-10T00:00:00"/>
    <x v="0"/>
    <x v="5"/>
    <n v="1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23"/>
    <n v="149"/>
    <n v="3427"/>
    <n v="1439.34"/>
    <n v="0.42"/>
    <n v="2"/>
    <x v="1"/>
  </r>
  <r>
    <n v="1185732"/>
    <x v="0"/>
    <d v="2021-02-08T00:00:00"/>
    <x v="0"/>
    <x v="6"/>
    <n v="1"/>
    <n v="1"/>
    <x v="0"/>
    <n v="46"/>
    <s v="Connecticut"/>
    <n v="48"/>
    <s v="Hartford"/>
    <x v="1"/>
    <n v="1"/>
    <s v="Accesorios"/>
    <n v="2"/>
    <s v="Dama"/>
    <n v="4"/>
    <x v="0"/>
    <n v="12"/>
    <s v="Lente"/>
    <s v="Circular Grande"/>
    <n v="4"/>
    <s v="Negro"/>
    <n v="24"/>
    <n v="162"/>
    <n v="3888"/>
    <n v="1555.1999999999998"/>
    <n v="0.39999999999999997"/>
    <n v="2"/>
    <x v="1"/>
  </r>
  <r>
    <n v="1185732"/>
    <x v="0"/>
    <d v="2021-03-06T00:00:00"/>
    <x v="0"/>
    <x v="7"/>
    <n v="1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26"/>
    <n v="156"/>
    <n v="4056"/>
    <n v="1500.72"/>
    <n v="0.37"/>
    <n v="2"/>
    <x v="1"/>
  </r>
  <r>
    <n v="1185732"/>
    <x v="0"/>
    <d v="2021-06-08T00:00:00"/>
    <x v="0"/>
    <x v="10"/>
    <n v="2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36"/>
    <n v="176"/>
    <n v="6336"/>
    <n v="2534.3999999999996"/>
    <n v="0.39999999999999997"/>
    <n v="2"/>
    <x v="1"/>
  </r>
  <r>
    <n v="1185732"/>
    <x v="0"/>
    <d v="2021-07-06T00:00:00"/>
    <x v="0"/>
    <x v="11"/>
    <n v="3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38"/>
    <n v="173"/>
    <n v="6574"/>
    <n v="2498.12"/>
    <n v="0.38"/>
    <n v="2"/>
    <x v="1"/>
  </r>
  <r>
    <n v="1185732"/>
    <x v="0"/>
    <d v="2021-08-07T00:00:00"/>
    <x v="0"/>
    <x v="0"/>
    <n v="3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38"/>
    <n v="182"/>
    <n v="6916"/>
    <n v="2835.56"/>
    <n v="0.41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39"/>
    <n v="128"/>
    <n v="4992"/>
    <n v="2096.64"/>
    <n v="0.42"/>
    <n v="2"/>
    <x v="1"/>
  </r>
  <r>
    <n v="1185732"/>
    <x v="0"/>
    <d v="2021-10-08T00:00:00"/>
    <x v="0"/>
    <x v="2"/>
    <n v="4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37"/>
    <n v="113"/>
    <n v="4181"/>
    <n v="1714.2099999999998"/>
    <n v="0.41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40"/>
    <n v="105"/>
    <n v="4200"/>
    <n v="1764"/>
    <n v="0.42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48"/>
    <n v="160"/>
    <n v="7680"/>
    <n v="2995.2"/>
    <n v="0.38999999999999996"/>
    <n v="2"/>
    <x v="1"/>
  </r>
  <r>
    <n v="1185732"/>
    <x v="0"/>
    <d v="2021-01-17T00:00:00"/>
    <x v="0"/>
    <x v="5"/>
    <n v="1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28"/>
    <n v="140"/>
    <n v="3920"/>
    <n v="1293.5999999999999"/>
    <n v="0.32999999999999996"/>
    <n v="2"/>
    <x v="1"/>
  </r>
  <r>
    <n v="1185732"/>
    <x v="0"/>
    <d v="2021-02-15T00:00:00"/>
    <x v="0"/>
    <x v="6"/>
    <n v="1"/>
    <n v="1"/>
    <x v="0"/>
    <n v="47"/>
    <s v="Rhode Island"/>
    <n v="49"/>
    <s v="Providence"/>
    <x v="1"/>
    <n v="1"/>
    <s v="Accesorios"/>
    <n v="2"/>
    <s v="Dama"/>
    <n v="4"/>
    <x v="0"/>
    <n v="12"/>
    <s v="Lente"/>
    <s v="Circular Grande"/>
    <n v="4"/>
    <s v="Negro"/>
    <n v="26"/>
    <n v="155"/>
    <n v="4030"/>
    <n v="1491.1"/>
    <n v="0.37"/>
    <n v="2"/>
    <x v="1"/>
  </r>
  <r>
    <n v="1185732"/>
    <x v="0"/>
    <d v="2021-03-13T00:00:00"/>
    <x v="0"/>
    <x v="7"/>
    <n v="1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28"/>
    <n v="155"/>
    <n v="4340"/>
    <n v="1475.6"/>
    <n v="0.33999999999999997"/>
    <n v="2"/>
    <x v="1"/>
  </r>
  <r>
    <n v="1185732"/>
    <x v="0"/>
    <d v="2021-04-14T00:00:00"/>
    <x v="0"/>
    <x v="8"/>
    <n v="2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28"/>
    <n v="149"/>
    <n v="4172"/>
    <n v="1376.7599999999998"/>
    <n v="0.32999999999999996"/>
    <n v="2"/>
    <x v="1"/>
  </r>
  <r>
    <n v="1185732"/>
    <x v="0"/>
    <d v="2021-05-13T00:00:00"/>
    <x v="0"/>
    <x v="9"/>
    <n v="2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41"/>
    <n v="173"/>
    <n v="7093"/>
    <n v="2553.48"/>
    <n v="0.36"/>
    <n v="2"/>
    <x v="1"/>
  </r>
  <r>
    <n v="1185732"/>
    <x v="0"/>
    <d v="2021-06-15T00:00:00"/>
    <x v="0"/>
    <x v="10"/>
    <n v="2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39"/>
    <n v="196"/>
    <n v="7644"/>
    <n v="2675.3999999999996"/>
    <n v="0.35"/>
    <n v="2"/>
    <x v="1"/>
  </r>
  <r>
    <n v="1185732"/>
    <x v="0"/>
    <d v="2021-07-13T00:00:00"/>
    <x v="0"/>
    <x v="11"/>
    <n v="3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37"/>
    <n v="180"/>
    <n v="6660"/>
    <n v="2197.7999999999997"/>
    <n v="0.32999999999999996"/>
    <n v="2"/>
    <x v="1"/>
  </r>
  <r>
    <n v="1185732"/>
    <x v="0"/>
    <d v="2021-08-14T00:00:00"/>
    <x v="0"/>
    <x v="0"/>
    <n v="3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40"/>
    <n v="196"/>
    <n v="7840"/>
    <n v="2587.1999999999998"/>
    <n v="0.32999999999999996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36"/>
    <n v="153"/>
    <n v="5508"/>
    <n v="1872.7199999999998"/>
    <n v="0.33999999999999997"/>
    <n v="2"/>
    <x v="1"/>
  </r>
  <r>
    <n v="1185732"/>
    <x v="0"/>
    <d v="2021-10-15T00:00:00"/>
    <x v="0"/>
    <x v="2"/>
    <n v="4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40"/>
    <n v="132"/>
    <n v="5280"/>
    <n v="1742.3999999999999"/>
    <n v="0.32999999999999996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49"/>
    <n v="120"/>
    <n v="5880"/>
    <n v="2058"/>
    <n v="0.35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51"/>
    <n v="178"/>
    <n v="9078"/>
    <n v="3177.2999999999997"/>
    <n v="0.35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35"/>
    <n v="179"/>
    <n v="6265"/>
    <n v="3257.8"/>
    <n v="0.52"/>
    <n v="2"/>
    <x v="1"/>
  </r>
  <r>
    <n v="1185732"/>
    <x v="0"/>
    <d v="2021-02-12T00:00:00"/>
    <x v="0"/>
    <x v="6"/>
    <n v="1"/>
    <n v="1"/>
    <x v="0"/>
    <n v="48"/>
    <s v="Massachusetts"/>
    <n v="50"/>
    <s v="Boston"/>
    <x v="1"/>
    <n v="1"/>
    <s v="Accesorios"/>
    <n v="2"/>
    <s v="Dama"/>
    <n v="4"/>
    <x v="0"/>
    <n v="12"/>
    <s v="Lente"/>
    <s v="Circular Grande"/>
    <n v="4"/>
    <s v="Negro"/>
    <n v="33"/>
    <n v="184"/>
    <n v="6072"/>
    <n v="2853.84"/>
    <n v="0.47000000000000003"/>
    <n v="2"/>
    <x v="1"/>
  </r>
  <r>
    <n v="1185732"/>
    <x v="0"/>
    <d v="2021-03-10T00:00:00"/>
    <x v="0"/>
    <x v="7"/>
    <n v="1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35"/>
    <n v="185"/>
    <n v="6475"/>
    <n v="3172.75"/>
    <n v="0.49"/>
    <n v="2"/>
    <x v="1"/>
  </r>
  <r>
    <n v="1185732"/>
    <x v="0"/>
    <d v="2021-04-11T00:00:00"/>
    <x v="0"/>
    <x v="8"/>
    <n v="2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30"/>
    <n v="168"/>
    <n v="5040"/>
    <n v="2620.8000000000002"/>
    <n v="0.52"/>
    <n v="2"/>
    <x v="1"/>
  </r>
  <r>
    <n v="1185732"/>
    <x v="0"/>
    <d v="2021-05-10T00:00:00"/>
    <x v="0"/>
    <x v="9"/>
    <n v="2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48"/>
    <n v="177"/>
    <n v="8496"/>
    <n v="4332.96"/>
    <n v="0.51"/>
    <n v="2"/>
    <x v="1"/>
  </r>
  <r>
    <n v="1185732"/>
    <x v="0"/>
    <d v="2021-06-12T00:00:00"/>
    <x v="0"/>
    <x v="10"/>
    <n v="2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47"/>
    <n v="195"/>
    <n v="9165"/>
    <n v="4490.8500000000004"/>
    <n v="0.49"/>
    <n v="2"/>
    <x v="1"/>
  </r>
  <r>
    <n v="1185732"/>
    <x v="0"/>
    <d v="2021-07-10T00:00:00"/>
    <x v="0"/>
    <x v="11"/>
    <n v="3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45"/>
    <n v="209"/>
    <n v="9405"/>
    <n v="4890.6000000000004"/>
    <n v="0.52"/>
    <n v="2"/>
    <x v="1"/>
  </r>
  <r>
    <n v="1185732"/>
    <x v="0"/>
    <d v="2021-08-11T00:00:00"/>
    <x v="0"/>
    <x v="0"/>
    <n v="3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42"/>
    <n v="215"/>
    <n v="9030"/>
    <n v="4605.3"/>
    <n v="0.51"/>
    <n v="2"/>
    <x v="1"/>
  </r>
  <r>
    <n v="1185732"/>
    <x v="0"/>
    <d v="2021-09-10T00:00:00"/>
    <x v="0"/>
    <x v="1"/>
    <n v="3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44"/>
    <n v="179"/>
    <n v="7876"/>
    <n v="3859.24"/>
    <n v="0.49"/>
    <n v="2"/>
    <x v="1"/>
  </r>
  <r>
    <n v="1185732"/>
    <x v="0"/>
    <d v="2021-10-12T00:00:00"/>
    <x v="0"/>
    <x v="2"/>
    <n v="4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44"/>
    <n v="157"/>
    <n v="6908"/>
    <n v="3246.76"/>
    <n v="0.47000000000000003"/>
    <n v="2"/>
    <x v="1"/>
  </r>
  <r>
    <n v="1185732"/>
    <x v="0"/>
    <d v="2021-11-11T00:00:00"/>
    <x v="0"/>
    <x v="3"/>
    <n v="4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54"/>
    <n v="140"/>
    <n v="7560"/>
    <n v="3780"/>
    <n v="0.5"/>
    <n v="2"/>
    <x v="1"/>
  </r>
  <r>
    <n v="1185732"/>
    <x v="0"/>
    <d v="2021-01-21T00:00:00"/>
    <x v="0"/>
    <x v="5"/>
    <n v="1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34"/>
    <n v="173"/>
    <n v="5882"/>
    <n v="2529.2600000000002"/>
    <n v="0.43000000000000005"/>
    <n v="2"/>
    <x v="1"/>
  </r>
  <r>
    <n v="1185732"/>
    <x v="0"/>
    <d v="2021-02-19T00:00:00"/>
    <x v="0"/>
    <x v="6"/>
    <n v="1"/>
    <n v="1"/>
    <x v="0"/>
    <n v="49"/>
    <s v="Vermont"/>
    <n v="51"/>
    <s v="Burlington"/>
    <x v="1"/>
    <n v="1"/>
    <s v="Accesorios"/>
    <n v="2"/>
    <s v="Dama"/>
    <n v="4"/>
    <x v="0"/>
    <n v="12"/>
    <s v="Lente"/>
    <s v="Circular Grande"/>
    <n v="4"/>
    <s v="Negro"/>
    <n v="34"/>
    <n v="186"/>
    <n v="6324"/>
    <n v="2782.56"/>
    <n v="0.44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4"/>
    <s v="Negro"/>
    <n v="33"/>
    <n v="187"/>
    <n v="6171"/>
    <n v="2591.8200000000002"/>
    <n v="0.42000000000000004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4"/>
    <s v="Negro"/>
    <n v="47"/>
    <n v="196"/>
    <n v="9212"/>
    <n v="3961.1600000000003"/>
    <n v="0.43000000000000005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4"/>
    <s v="Negro"/>
    <n v="44"/>
    <n v="216"/>
    <n v="9504"/>
    <n v="4371.84"/>
    <n v="0.46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4"/>
    <s v="Negro"/>
    <n v="49"/>
    <n v="224"/>
    <n v="10976"/>
    <n v="4609.92"/>
    <n v="0.42000000000000004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1"/>
    <n v="1"/>
    <s v="Accesorios"/>
    <n v="2"/>
    <s v="Dama"/>
    <n v="4"/>
    <x v="0"/>
    <n v="12"/>
    <s v="Lente"/>
    <s v="Circular Grande"/>
    <n v="4"/>
    <s v="Negro"/>
    <n v="48"/>
    <n v="203"/>
    <n v="9744"/>
    <n v="4482.24"/>
    <n v="0.46"/>
    <n v="2"/>
    <x v="1"/>
  </r>
  <r>
    <n v="1197831"/>
    <x v="1"/>
    <d v="2021-10-02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2,23,24,25,26"/>
    <n v="4"/>
    <s v="Negro"/>
    <n v="55"/>
    <n v="450"/>
    <n v="247500"/>
    <n v="86625"/>
    <n v="0.35"/>
    <n v="2"/>
    <x v="1"/>
  </r>
  <r>
    <n v="1197831"/>
    <x v="1"/>
    <d v="2021-10-08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6,26.5,27,28.5,29"/>
    <n v="4"/>
    <s v="Negro"/>
    <n v="40"/>
    <n v="400"/>
    <n v="160000"/>
    <n v="56000"/>
    <n v="0.35"/>
    <n v="2"/>
    <x v="1"/>
  </r>
  <r>
    <n v="1197831"/>
    <x v="1"/>
    <d v="2021-10-14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4,25"/>
    <n v="4"/>
    <s v="Negro"/>
    <n v="60"/>
    <n v="475"/>
    <n v="285000"/>
    <n v="99750"/>
    <n v="0.35"/>
    <n v="2"/>
    <x v="1"/>
  </r>
  <r>
    <n v="1197831"/>
    <x v="1"/>
    <d v="2021-10-20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4,25"/>
    <n v="4"/>
    <s v="Negro"/>
    <n v="60"/>
    <n v="525"/>
    <n v="315000"/>
    <n v="110250"/>
    <n v="0.35"/>
    <n v="2"/>
    <x v="1"/>
  </r>
  <r>
    <n v="1185732"/>
    <x v="0"/>
    <d v="2021-10-26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55"/>
    <n v="125"/>
    <n v="68750"/>
    <n v="24062.499999999993"/>
    <n v="0.35"/>
    <n v="2"/>
    <x v="1"/>
  </r>
  <r>
    <n v="1185732"/>
    <x v="0"/>
    <d v="2021-11-07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60"/>
    <n v="75"/>
    <n v="45000"/>
    <n v="13500"/>
    <n v="0.3"/>
    <n v="2"/>
    <x v="1"/>
  </r>
  <r>
    <n v="1185732"/>
    <x v="0"/>
    <d v="2021-11-13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60"/>
    <n v="75"/>
    <n v="45000"/>
    <n v="13500"/>
    <n v="0.3"/>
    <n v="2"/>
    <x v="1"/>
  </r>
  <r>
    <n v="1185732"/>
    <x v="0"/>
    <d v="2021-11-25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65"/>
    <n v="150"/>
    <n v="97500"/>
    <n v="34125"/>
    <n v="0.35"/>
    <n v="2"/>
    <x v="1"/>
  </r>
  <r>
    <n v="1185732"/>
    <x v="0"/>
    <d v="2021-12-01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65"/>
    <n v="200"/>
    <n v="130000"/>
    <n v="45500"/>
    <n v="0.35"/>
    <n v="2"/>
    <x v="1"/>
  </r>
  <r>
    <n v="1185732"/>
    <x v="0"/>
    <d v="2021-12-07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65"/>
    <n v="175"/>
    <n v="113750"/>
    <n v="39812.5"/>
    <n v="0.35"/>
    <n v="2"/>
    <x v="1"/>
  </r>
  <r>
    <n v="1185732"/>
    <x v="0"/>
    <d v="2021-12-13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55"/>
    <n v="125"/>
    <n v="68750"/>
    <n v="20624.999999999996"/>
    <n v="0.3"/>
    <n v="2"/>
    <x v="1"/>
  </r>
  <r>
    <n v="1185732"/>
    <x v="0"/>
    <d v="2021-12-19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60"/>
    <n v="100"/>
    <n v="60000"/>
    <n v="18000"/>
    <n v="0.3"/>
    <n v="2"/>
    <x v="1"/>
  </r>
  <r>
    <n v="1185732"/>
    <x v="0"/>
    <d v="2021-12-25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70"/>
    <n v="150"/>
    <n v="105000"/>
    <n v="36750"/>
    <n v="0.35"/>
    <n v="2"/>
    <x v="1"/>
  </r>
  <r>
    <n v="1185732"/>
    <x v="0"/>
    <d v="2021-12-31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4"/>
    <s v="Negro"/>
    <n v="70"/>
    <n v="175"/>
    <n v="122500"/>
    <n v="42875"/>
    <n v="0.35"/>
    <n v="2"/>
    <x v="1"/>
  </r>
  <r>
    <n v="1128299"/>
    <x v="2"/>
    <d v="2020-01-12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4"/>
    <s v="Negro"/>
    <n v="50"/>
    <n v="200"/>
    <n v="100000"/>
    <n v="55000.000000000007"/>
    <n v="0.55000000000000004"/>
    <n v="2"/>
    <x v="1"/>
  </r>
  <r>
    <n v="1128299"/>
    <x v="2"/>
    <d v="2020-01-18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4"/>
    <s v="Negro"/>
    <n v="60"/>
    <n v="175"/>
    <n v="105000"/>
    <n v="57750.000000000007"/>
    <n v="0.55000000000000004"/>
    <n v="2"/>
    <x v="1"/>
  </r>
  <r>
    <n v="1128299"/>
    <x v="2"/>
    <d v="2020-01-24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4"/>
    <s v="Negro"/>
    <n v="65"/>
    <n v="200"/>
    <n v="130000"/>
    <n v="71500"/>
    <n v="0.55000000000000004"/>
    <n v="2"/>
    <x v="1"/>
  </r>
  <r>
    <n v="1128299"/>
    <x v="2"/>
    <d v="2020-01-30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4"/>
    <s v="Negro"/>
    <n v="65"/>
    <n v="200"/>
    <n v="130000"/>
    <n v="78000.000000000015"/>
    <n v="0.60000000000000009"/>
    <n v="2"/>
    <x v="1"/>
  </r>
  <r>
    <n v="1128299"/>
    <x v="2"/>
    <d v="2020-02-05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4"/>
    <s v="Negro"/>
    <n v="65"/>
    <n v="300"/>
    <n v="195000"/>
    <n v="117000.00000000001"/>
    <n v="0.60000000000000009"/>
    <n v="2"/>
    <x v="1"/>
  </r>
  <r>
    <n v="1128299"/>
    <x v="2"/>
    <d v="2020-02-11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4"/>
    <s v="Negro"/>
    <n v="65"/>
    <n v="500"/>
    <n v="325000"/>
    <n v="178750"/>
    <n v="0.55000000000000004"/>
    <n v="1"/>
    <x v="2"/>
  </r>
  <r>
    <n v="1128299"/>
    <x v="2"/>
    <d v="2020-02-17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8,29,30"/>
    <n v="4"/>
    <s v="Negro"/>
    <n v="75"/>
    <n v="475"/>
    <n v="356250"/>
    <n v="195937.50000000003"/>
    <n v="0.55000000000000004"/>
    <n v="1"/>
    <x v="2"/>
  </r>
  <r>
    <n v="1128299"/>
    <x v="2"/>
    <d v="2020-02-23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8,29,30"/>
    <n v="4"/>
    <s v="Negro"/>
    <n v="70"/>
    <n v="400"/>
    <n v="280000"/>
    <n v="140000.00000000003"/>
    <n v="0.50000000000000011"/>
    <n v="1"/>
    <x v="2"/>
  </r>
  <r>
    <n v="1128299"/>
    <x v="2"/>
    <d v="2020-03-13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8,29,30"/>
    <n v="4"/>
    <s v="Negro"/>
    <n v="70"/>
    <n v="400"/>
    <n v="280000"/>
    <n v="140000.00000000003"/>
    <n v="0.50000000000000011"/>
    <n v="1"/>
    <x v="2"/>
  </r>
  <r>
    <n v="1128299"/>
    <x v="2"/>
    <d v="2020-03-25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45"/>
    <n v="200"/>
    <n v="90000"/>
    <n v="45000"/>
    <n v="0.5"/>
    <n v="1"/>
    <x v="2"/>
  </r>
  <r>
    <n v="1128299"/>
    <x v="2"/>
    <d v="2020-03-31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60"/>
    <n v="150"/>
    <n v="90000"/>
    <n v="45000"/>
    <n v="0.5"/>
    <n v="1"/>
    <x v="2"/>
  </r>
  <r>
    <n v="1128299"/>
    <x v="2"/>
    <d v="2020-04-12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65"/>
    <n v="175"/>
    <n v="113750"/>
    <n v="73937.500000000015"/>
    <n v="0.65000000000000013"/>
    <n v="1"/>
    <x v="2"/>
  </r>
  <r>
    <n v="1128299"/>
    <x v="2"/>
    <d v="2020-04-18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70"/>
    <n v="325"/>
    <n v="227500"/>
    <n v="147875.00000000003"/>
    <n v="0.65000000000000013"/>
    <n v="1"/>
    <x v="2"/>
  </r>
  <r>
    <n v="1128299"/>
    <x v="2"/>
    <d v="2020-04-30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75"/>
    <n v="500"/>
    <n v="375000"/>
    <n v="225000.00000000003"/>
    <n v="0.60000000000000009"/>
    <n v="1"/>
    <x v="2"/>
  </r>
  <r>
    <n v="1128299"/>
    <x v="2"/>
    <d v="2020-05-06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75"/>
    <n v="400"/>
    <n v="300000"/>
    <n v="165000.00000000009"/>
    <n v="0.55000000000000016"/>
    <n v="1"/>
    <x v="2"/>
  </r>
  <r>
    <n v="1128299"/>
    <x v="2"/>
    <d v="2020-05-12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65"/>
    <n v="300"/>
    <n v="195000"/>
    <n v="107250.00000000003"/>
    <n v="0.55000000000000016"/>
    <n v="1"/>
    <x v="2"/>
  </r>
  <r>
    <n v="1128299"/>
    <x v="2"/>
    <d v="2020-05-24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4"/>
    <s v="Negro"/>
    <n v="75"/>
    <n v="425"/>
    <n v="318750"/>
    <n v="175312.50000000009"/>
    <n v="0.55000000000000016"/>
    <n v="1"/>
    <x v="2"/>
  </r>
  <r>
    <n v="1128299"/>
    <x v="2"/>
    <d v="2020-05-30T00:00:00"/>
    <x v="1"/>
    <x v="9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55"/>
    <n v="250"/>
    <n v="137500"/>
    <n v="34375.000000000007"/>
    <n v="0.25"/>
    <n v="1"/>
    <x v="2"/>
  </r>
  <r>
    <n v="1128299"/>
    <x v="2"/>
    <d v="2020-06-05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55"/>
    <n v="225"/>
    <n v="123750"/>
    <n v="30937.500000000004"/>
    <n v="0.25"/>
    <n v="1"/>
    <x v="2"/>
  </r>
  <r>
    <n v="1128299"/>
    <x v="2"/>
    <d v="2020-06-11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70"/>
    <n v="175"/>
    <n v="122500"/>
    <n v="30625"/>
    <n v="0.25"/>
    <n v="1"/>
    <x v="2"/>
  </r>
  <r>
    <n v="1128299"/>
    <x v="2"/>
    <d v="2020-06-23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65"/>
    <n v="200"/>
    <n v="130000"/>
    <n v="32500"/>
    <n v="0.25"/>
    <n v="1"/>
    <x v="2"/>
  </r>
  <r>
    <n v="1128299"/>
    <x v="2"/>
    <d v="2020-06-29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85"/>
    <n v="375"/>
    <n v="318750"/>
    <n v="79687.500000000015"/>
    <n v="0.25"/>
    <n v="1"/>
    <x v="2"/>
  </r>
  <r>
    <n v="1128299"/>
    <x v="2"/>
    <d v="2020-07-05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85"/>
    <n v="575"/>
    <n v="488750"/>
    <n v="122187.50000000001"/>
    <n v="0.25"/>
    <n v="1"/>
    <x v="2"/>
  </r>
  <r>
    <n v="1128299"/>
    <x v="2"/>
    <d v="2020-07-11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75"/>
    <n v="575"/>
    <n v="431250"/>
    <n v="107812.5"/>
    <n v="0.25"/>
    <n v="1"/>
    <x v="2"/>
  </r>
  <r>
    <n v="1128299"/>
    <x v="2"/>
    <d v="2020-07-17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80"/>
    <n v="425"/>
    <n v="340000"/>
    <n v="85000.000000000015"/>
    <n v="0.25"/>
    <n v="1"/>
    <x v="2"/>
  </r>
  <r>
    <n v="1128299"/>
    <x v="2"/>
    <d v="2020-07-23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4"/>
    <s v="Negro"/>
    <n v="70"/>
    <n v="325"/>
    <n v="227500"/>
    <n v="56875"/>
    <n v="0.25"/>
    <n v="1"/>
    <x v="2"/>
  </r>
  <r>
    <n v="1185732"/>
    <x v="0"/>
    <d v="2020-08-16T00:00:00"/>
    <x v="1"/>
    <x v="0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55"/>
    <n v="750"/>
    <n v="412500"/>
    <n v="144375"/>
    <n v="0.3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55"/>
    <n v="675"/>
    <n v="371250"/>
    <n v="129937.50000000001"/>
    <n v="0.3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60"/>
    <n v="725"/>
    <n v="435000"/>
    <n v="152250"/>
    <n v="0.35"/>
    <n v="1"/>
    <x v="2"/>
  </r>
  <r>
    <n v="1185732"/>
    <x v="0"/>
    <d v="2020-09-15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65"/>
    <n v="800"/>
    <n v="520000"/>
    <n v="182000"/>
    <n v="0.35"/>
    <n v="1"/>
    <x v="2"/>
  </r>
  <r>
    <n v="1185732"/>
    <x v="0"/>
    <d v="2020-09-21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55"/>
    <n v="750"/>
    <n v="412500"/>
    <n v="144375"/>
    <n v="0.35"/>
    <n v="1"/>
    <x v="2"/>
  </r>
  <r>
    <n v="1185732"/>
    <x v="0"/>
    <d v="2020-09-27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55"/>
    <n v="725"/>
    <n v="398750"/>
    <n v="139562.5"/>
    <n v="0.35"/>
    <n v="1"/>
    <x v="2"/>
  </r>
  <r>
    <n v="1185732"/>
    <x v="0"/>
    <d v="2020-10-03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60"/>
    <n v="700"/>
    <n v="420000"/>
    <n v="147000"/>
    <n v="0.35"/>
    <n v="1"/>
    <x v="2"/>
  </r>
  <r>
    <n v="1185732"/>
    <x v="0"/>
    <d v="2020-10-09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4"/>
    <s v="Negro"/>
    <n v="65"/>
    <n v="750"/>
    <n v="487500"/>
    <n v="170625"/>
    <n v="0.35"/>
    <n v="1"/>
    <x v="2"/>
  </r>
  <r>
    <n v="1185732"/>
    <x v="0"/>
    <d v="2020-10-27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45"/>
    <n v="150"/>
    <n v="67500"/>
    <n v="20249.999999999996"/>
    <n v="0.3"/>
    <n v="1"/>
    <x v="2"/>
  </r>
  <r>
    <n v="1185732"/>
    <x v="0"/>
    <d v="2020-11-02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50"/>
    <n v="75"/>
    <n v="37500"/>
    <n v="11250"/>
    <n v="0.3"/>
    <n v="1"/>
    <x v="2"/>
  </r>
  <r>
    <n v="1185732"/>
    <x v="0"/>
    <d v="2020-11-14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55"/>
    <n v="75"/>
    <n v="41250"/>
    <n v="12374.999999999998"/>
    <n v="0.3"/>
    <n v="1"/>
    <x v="2"/>
  </r>
  <r>
    <n v="1185732"/>
    <x v="0"/>
    <d v="2020-11-20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50"/>
    <n v="150"/>
    <n v="75000"/>
    <n v="22500"/>
    <n v="0.3"/>
    <n v="2"/>
    <x v="1"/>
  </r>
  <r>
    <n v="1185732"/>
    <x v="0"/>
    <d v="2020-11-26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50"/>
    <n v="200"/>
    <n v="100000"/>
    <n v="30000"/>
    <n v="0.3"/>
    <n v="2"/>
    <x v="1"/>
  </r>
  <r>
    <n v="1185732"/>
    <x v="0"/>
    <d v="2020-12-02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45"/>
    <n v="150"/>
    <n v="67500"/>
    <n v="20250"/>
    <n v="0.3"/>
    <n v="2"/>
    <x v="1"/>
  </r>
  <r>
    <n v="1185732"/>
    <x v="0"/>
    <d v="2020-12-08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35"/>
    <n v="125"/>
    <n v="43750"/>
    <n v="13125"/>
    <n v="0.3"/>
    <n v="2"/>
    <x v="1"/>
  </r>
  <r>
    <n v="1185732"/>
    <x v="0"/>
    <d v="2020-12-14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45"/>
    <n v="75"/>
    <n v="33750"/>
    <n v="10124.999999999998"/>
    <n v="0.3"/>
    <n v="2"/>
    <x v="1"/>
  </r>
  <r>
    <n v="1185732"/>
    <x v="0"/>
    <d v="2020-12-20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55"/>
    <n v="125"/>
    <n v="68750"/>
    <n v="20624.999999999996"/>
    <n v="0.3"/>
    <n v="2"/>
    <x v="1"/>
  </r>
  <r>
    <n v="1185732"/>
    <x v="0"/>
    <d v="2020-12-26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8,29,30"/>
    <n v="4"/>
    <s v="Negro"/>
    <n v="55"/>
    <n v="175"/>
    <n v="96250"/>
    <n v="28874.999999999996"/>
    <n v="0.3"/>
    <n v="2"/>
    <x v="1"/>
  </r>
  <r>
    <n v="1189833"/>
    <x v="3"/>
    <d v="2021-01-01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0"/>
    <n v="275"/>
    <n v="137500"/>
    <n v="82500.000000000015"/>
    <n v="0.60000000000000009"/>
    <n v="2"/>
    <x v="1"/>
  </r>
  <r>
    <n v="1189833"/>
    <x v="3"/>
    <d v="2021-01-07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0"/>
    <n v="225"/>
    <n v="112500"/>
    <n v="67500.000000000015"/>
    <n v="0.60000000000000009"/>
    <n v="2"/>
    <x v="1"/>
  </r>
  <r>
    <n v="1189833"/>
    <x v="3"/>
    <d v="2021-01-13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0"/>
    <n v="200"/>
    <n v="100000"/>
    <n v="60000.000000000007"/>
    <n v="0.60000000000000009"/>
    <n v="2"/>
    <x v="1"/>
  </r>
  <r>
    <n v="1189833"/>
    <x v="3"/>
    <d v="2021-01-19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45"/>
    <n v="200"/>
    <n v="90000"/>
    <n v="54000.000000000007"/>
    <n v="0.60000000000000009"/>
    <n v="2"/>
    <x v="1"/>
  </r>
  <r>
    <n v="1189833"/>
    <x v="3"/>
    <d v="2021-01-25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45"/>
    <n v="225"/>
    <n v="101250"/>
    <n v="60750.000000000007"/>
    <n v="0.60000000000000009"/>
    <n v="2"/>
    <x v="1"/>
  </r>
  <r>
    <n v="1189833"/>
    <x v="3"/>
    <d v="2021-01-31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45"/>
    <n v="300"/>
    <n v="135000"/>
    <n v="81000.000000000015"/>
    <n v="0.60000000000000009"/>
    <n v="2"/>
    <x v="1"/>
  </r>
  <r>
    <n v="1189833"/>
    <x v="3"/>
    <d v="2021-02-06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45"/>
    <n v="475"/>
    <n v="213750"/>
    <n v="128250.00000000001"/>
    <n v="0.60000000000000009"/>
    <n v="2"/>
    <x v="1"/>
  </r>
  <r>
    <n v="1189833"/>
    <x v="3"/>
    <d v="2021-02-18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5"/>
    <n v="400"/>
    <n v="220000"/>
    <n v="132000"/>
    <n v="0.60000000000000009"/>
    <n v="2"/>
    <x v="1"/>
  </r>
  <r>
    <n v="1189833"/>
    <x v="3"/>
    <d v="2021-02-24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5"/>
    <n v="350"/>
    <n v="192500"/>
    <n v="115500"/>
    <n v="0.60000000000000009"/>
    <n v="2"/>
    <x v="1"/>
  </r>
  <r>
    <n v="1189833"/>
    <x v="3"/>
    <d v="2021-03-02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5"/>
    <n v="375"/>
    <n v="206250"/>
    <n v="123750"/>
    <n v="0.60000000000000009"/>
    <n v="2"/>
    <x v="1"/>
  </r>
  <r>
    <n v="1189833"/>
    <x v="3"/>
    <d v="2021-03-08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8,29,30"/>
    <n v="4"/>
    <s v="Negro"/>
    <n v="55"/>
    <n v="400"/>
    <n v="220000"/>
    <n v="132000"/>
    <n v="0.60000000000000009"/>
    <n v="2"/>
    <x v="1"/>
  </r>
  <r>
    <n v="1197831"/>
    <x v="1"/>
    <d v="2021-03-14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40"/>
    <n v="350"/>
    <n v="140000"/>
    <n v="42000"/>
    <n v="0.3"/>
    <n v="2"/>
    <x v="1"/>
  </r>
  <r>
    <n v="1197831"/>
    <x v="1"/>
    <d v="2021-03-20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40"/>
    <n v="275"/>
    <n v="110000"/>
    <n v="33000"/>
    <n v="0.3"/>
    <n v="2"/>
    <x v="1"/>
  </r>
  <r>
    <n v="1197831"/>
    <x v="1"/>
    <d v="2021-03-26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40"/>
    <n v="275"/>
    <n v="110000"/>
    <n v="38500"/>
    <n v="0.35"/>
    <n v="2"/>
    <x v="1"/>
  </r>
  <r>
    <n v="1197831"/>
    <x v="1"/>
    <d v="2021-04-19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45"/>
    <n v="550"/>
    <n v="247500"/>
    <n v="98999.999999999985"/>
    <n v="0.39999999999999997"/>
    <n v="2"/>
    <x v="1"/>
  </r>
  <r>
    <n v="1197831"/>
    <x v="1"/>
    <d v="2021-04-25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50"/>
    <n v="475"/>
    <n v="237500"/>
    <n v="94999.999999999985"/>
    <n v="0.39999999999999997"/>
    <n v="2"/>
    <x v="1"/>
  </r>
  <r>
    <n v="1197831"/>
    <x v="1"/>
    <d v="2021-05-01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50"/>
    <n v="400"/>
    <n v="200000"/>
    <n v="80000"/>
    <n v="0.39999999999999997"/>
    <n v="2"/>
    <x v="1"/>
  </r>
  <r>
    <n v="1197831"/>
    <x v="1"/>
    <d v="2021-05-19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8,29,30"/>
    <n v="4"/>
    <s v="Negro"/>
    <n v="55"/>
    <n v="500"/>
    <n v="275000"/>
    <n v="109999.99999999997"/>
    <n v="0.39999999999999997"/>
    <n v="2"/>
    <x v="1"/>
  </r>
  <r>
    <n v="1185732"/>
    <x v="0"/>
    <d v="2021-05-25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45"/>
    <n v="125"/>
    <n v="56250"/>
    <n v="19687.499999999996"/>
    <n v="0.35"/>
    <n v="2"/>
    <x v="1"/>
  </r>
  <r>
    <n v="1185732"/>
    <x v="0"/>
    <d v="2021-05-31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45"/>
    <n v="125"/>
    <n v="56250"/>
    <n v="19687.499999999996"/>
    <n v="0.35"/>
    <n v="2"/>
    <x v="1"/>
  </r>
  <r>
    <n v="1185732"/>
    <x v="0"/>
    <d v="2021-06-24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45"/>
    <n v="150"/>
    <n v="67500"/>
    <n v="23625"/>
    <n v="0.35"/>
    <n v="2"/>
    <x v="1"/>
  </r>
  <r>
    <n v="1185732"/>
    <x v="0"/>
    <d v="2021-06-30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45"/>
    <n v="175"/>
    <n v="78750"/>
    <n v="27562.5"/>
    <n v="0.35"/>
    <n v="2"/>
    <x v="1"/>
  </r>
  <r>
    <n v="1185732"/>
    <x v="0"/>
    <d v="2021-07-12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30"/>
    <n v="75"/>
    <n v="22500"/>
    <n v="7874.9999999999991"/>
    <n v="0.35"/>
    <n v="2"/>
    <x v="1"/>
  </r>
  <r>
    <n v="1185732"/>
    <x v="0"/>
    <d v="2021-07-18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40"/>
    <n v="25"/>
    <n v="10000"/>
    <n v="3500"/>
    <n v="0.35"/>
    <n v="2"/>
    <x v="1"/>
  </r>
  <r>
    <n v="1185732"/>
    <x v="0"/>
    <d v="2021-07-24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50"/>
    <n v="100"/>
    <n v="50000"/>
    <n v="17499.999999999996"/>
    <n v="0.35"/>
    <n v="2"/>
    <x v="1"/>
  </r>
  <r>
    <n v="1185732"/>
    <x v="0"/>
    <d v="2021-07-30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8,29,30"/>
    <n v="4"/>
    <s v="Negro"/>
    <n v="50"/>
    <n v="150"/>
    <n v="75000"/>
    <n v="26249.999999999993"/>
    <n v="0.35"/>
    <n v="2"/>
    <x v="1"/>
  </r>
  <r>
    <n v="1197831"/>
    <x v="1"/>
    <d v="2021-08-05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40"/>
    <n v="325"/>
    <n v="130000"/>
    <n v="45500"/>
    <n v="0.35"/>
    <n v="2"/>
    <x v="1"/>
  </r>
  <r>
    <n v="1197831"/>
    <x v="1"/>
    <d v="2021-08-11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40"/>
    <n v="250"/>
    <n v="100000"/>
    <n v="35000"/>
    <n v="0.35"/>
    <n v="2"/>
    <x v="1"/>
  </r>
  <r>
    <n v="1197831"/>
    <x v="1"/>
    <d v="2021-08-29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50"/>
    <n v="400"/>
    <n v="200000"/>
    <n v="80000"/>
    <n v="0.39999999999999997"/>
    <n v="2"/>
    <x v="1"/>
  </r>
  <r>
    <n v="1197831"/>
    <x v="1"/>
    <d v="2021-09-10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50"/>
    <n v="525"/>
    <n v="262500"/>
    <n v="118124.99999999999"/>
    <n v="0.44999999999999996"/>
    <n v="2"/>
    <x v="1"/>
  </r>
  <r>
    <n v="1197831"/>
    <x v="1"/>
    <d v="2021-09-16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55"/>
    <n v="425"/>
    <n v="233750"/>
    <n v="105187.5"/>
    <n v="0.44999999999999996"/>
    <n v="2"/>
    <x v="1"/>
  </r>
  <r>
    <n v="1197831"/>
    <x v="1"/>
    <d v="2021-09-22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45"/>
    <n v="350"/>
    <n v="157500"/>
    <n v="70875"/>
    <n v="0.44999999999999996"/>
    <n v="2"/>
    <x v="1"/>
  </r>
  <r>
    <n v="1197831"/>
    <x v="1"/>
    <d v="2021-09-28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30"/>
    <n v="300"/>
    <n v="90000"/>
    <n v="40500"/>
    <n v="0.44999999999999996"/>
    <n v="2"/>
    <x v="1"/>
  </r>
  <r>
    <n v="1197831"/>
    <x v="1"/>
    <d v="2021-10-04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50"/>
    <n v="425"/>
    <n v="212500"/>
    <n v="95624.999999999971"/>
    <n v="0.44999999999999996"/>
    <n v="2"/>
    <x v="1"/>
  </r>
  <r>
    <n v="1197831"/>
    <x v="1"/>
    <d v="2021-10-10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9,30"/>
    <n v="4"/>
    <s v="Negro"/>
    <n v="60"/>
    <n v="500"/>
    <n v="300000"/>
    <n v="135000"/>
    <n v="0.44999999999999996"/>
    <n v="2"/>
    <x v="1"/>
  </r>
  <r>
    <n v="1185732"/>
    <x v="0"/>
    <d v="2021-10-16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0"/>
    <n v="150"/>
    <n v="75000"/>
    <n v="18750"/>
    <n v="0.25"/>
    <n v="2"/>
    <x v="1"/>
  </r>
  <r>
    <n v="1185732"/>
    <x v="0"/>
    <d v="2021-10-22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0"/>
    <n v="150"/>
    <n v="75000"/>
    <n v="18750"/>
    <n v="0.25"/>
    <n v="2"/>
    <x v="1"/>
  </r>
  <r>
    <n v="1185732"/>
    <x v="0"/>
    <d v="2021-10-28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0"/>
    <n v="100"/>
    <n v="50000"/>
    <n v="12500"/>
    <n v="0.25"/>
    <n v="2"/>
    <x v="1"/>
  </r>
  <r>
    <n v="1185732"/>
    <x v="0"/>
    <d v="2021-11-03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0"/>
    <n v="75"/>
    <n v="37500"/>
    <n v="9375"/>
    <n v="0.25"/>
    <n v="2"/>
    <x v="1"/>
  </r>
  <r>
    <n v="1185732"/>
    <x v="0"/>
    <d v="2021-11-09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5"/>
    <n v="150"/>
    <n v="82500"/>
    <n v="20624.999999999996"/>
    <n v="0.25"/>
    <n v="2"/>
    <x v="1"/>
  </r>
  <r>
    <n v="1185732"/>
    <x v="0"/>
    <d v="2021-11-15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5"/>
    <n v="175"/>
    <n v="96250"/>
    <n v="24062.499999999996"/>
    <n v="0.25"/>
    <n v="2"/>
    <x v="1"/>
  </r>
  <r>
    <n v="1185732"/>
    <x v="0"/>
    <d v="2021-12-25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5"/>
    <n v="150"/>
    <n v="82500"/>
    <n v="20624.999999999996"/>
    <n v="0.25"/>
    <n v="2"/>
    <x v="1"/>
  </r>
  <r>
    <n v="1185732"/>
    <x v="0"/>
    <d v="2021-12-31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55"/>
    <n v="125"/>
    <n v="68750"/>
    <n v="17187.499999999996"/>
    <n v="0.25"/>
    <n v="2"/>
    <x v="1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65"/>
    <n v="100"/>
    <n v="65000"/>
    <n v="16250"/>
    <n v="0.25"/>
    <n v="2"/>
    <x v="1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65"/>
    <n v="150"/>
    <n v="97500"/>
    <n v="24375"/>
    <n v="0.25"/>
    <n v="2"/>
    <x v="1"/>
  </r>
  <r>
    <n v="1185732"/>
    <x v="0"/>
    <d v="2021-12-17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8,29,30"/>
    <n v="4"/>
    <s v="Negro"/>
    <n v="65"/>
    <n v="200"/>
    <n v="130000"/>
    <n v="32500"/>
    <n v="0.25"/>
    <n v="2"/>
    <x v="1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250"/>
    <n v="162500"/>
    <n v="40625.000000000007"/>
    <n v="0.25"/>
    <n v="2"/>
    <x v="1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175"/>
    <n v="113750"/>
    <n v="28437.500000000007"/>
    <n v="0.25"/>
    <n v="2"/>
    <x v="1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0"/>
    <n v="150"/>
    <n v="90000"/>
    <n v="22500.000000000004"/>
    <n v="0.25"/>
    <n v="2"/>
    <x v="1"/>
  </r>
  <r>
    <n v="1185732"/>
    <x v="0"/>
    <d v="2021-05-20T00:00:00"/>
    <x v="0"/>
    <x v="9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275"/>
    <n v="178750"/>
    <n v="44687.5"/>
    <n v="0.25"/>
    <n v="2"/>
    <x v="1"/>
  </r>
  <r>
    <n v="1185732"/>
    <x v="0"/>
    <d v="2021-06-22T00:00:00"/>
    <x v="0"/>
    <x v="10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300"/>
    <n v="195000"/>
    <n v="48750"/>
    <n v="0.25"/>
    <n v="2"/>
    <x v="1"/>
  </r>
  <r>
    <n v="1185732"/>
    <x v="0"/>
    <d v="2021-07-20T00:00:00"/>
    <x v="0"/>
    <x v="1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325"/>
    <n v="211250"/>
    <n v="52812.5"/>
    <n v="0.25"/>
    <n v="2"/>
    <x v="1"/>
  </r>
  <r>
    <n v="1185732"/>
    <x v="0"/>
    <d v="2021-08-21T00:00:00"/>
    <x v="0"/>
    <x v="0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225"/>
    <n v="146250"/>
    <n v="36562.5"/>
    <n v="0.25"/>
    <n v="2"/>
    <x v="1"/>
  </r>
  <r>
    <n v="1185732"/>
    <x v="0"/>
    <d v="2021-09-20T00:00:00"/>
    <x v="0"/>
    <x v="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65"/>
    <n v="200"/>
    <n v="130000"/>
    <n v="32500"/>
    <n v="0.25"/>
    <n v="2"/>
    <x v="1"/>
  </r>
  <r>
    <n v="1185732"/>
    <x v="0"/>
    <d v="2021-10-22T00:00:00"/>
    <x v="0"/>
    <x v="2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75"/>
    <n v="150"/>
    <n v="112500"/>
    <n v="28125.000000000004"/>
    <n v="0.25"/>
    <n v="2"/>
    <x v="1"/>
  </r>
  <r>
    <n v="1185732"/>
    <x v="0"/>
    <d v="2021-11-21T00:00:00"/>
    <x v="0"/>
    <x v="3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4"/>
    <s v="Negro"/>
    <n v="75"/>
    <n v="275"/>
    <n v="206250"/>
    <n v="51562.500000000007"/>
    <n v="0.25"/>
    <n v="2"/>
    <x v="1"/>
  </r>
  <r>
    <n v="1128299"/>
    <x v="2"/>
    <d v="2021-02-10T00:00:00"/>
    <x v="0"/>
    <x v="6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50"/>
    <n v="150"/>
    <n v="75000"/>
    <n v="11250"/>
    <n v="0.15"/>
    <n v="2"/>
    <x v="1"/>
  </r>
  <r>
    <n v="1128299"/>
    <x v="2"/>
    <d v="2021-03-09T00:00:00"/>
    <x v="0"/>
    <x v="7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60"/>
    <n v="125"/>
    <n v="75000"/>
    <n v="11250"/>
    <n v="0.15"/>
    <n v="2"/>
    <x v="1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60"/>
    <n v="175"/>
    <n v="105000"/>
    <n v="15750"/>
    <n v="0.15"/>
    <n v="2"/>
    <x v="1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85"/>
    <n v="350"/>
    <n v="297500"/>
    <n v="44625.000000000007"/>
    <n v="0.15"/>
    <n v="2"/>
    <x v="1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85"/>
    <n v="550"/>
    <n v="467500"/>
    <n v="70125"/>
    <n v="0.15"/>
    <n v="2"/>
    <x v="1"/>
  </r>
  <r>
    <n v="1128299"/>
    <x v="2"/>
    <d v="2021-08-10T00:00:00"/>
    <x v="0"/>
    <x v="0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70"/>
    <n v="525"/>
    <n v="367500"/>
    <n v="55125"/>
    <n v="0.15"/>
    <n v="2"/>
    <x v="1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75"/>
    <n v="350"/>
    <n v="262500"/>
    <n v="39375.000000000007"/>
    <n v="0.15"/>
    <n v="2"/>
    <x v="1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65"/>
    <n v="250"/>
    <n v="162500"/>
    <n v="24375"/>
    <n v="0.15"/>
    <n v="2"/>
    <x v="1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85"/>
    <n v="375"/>
    <n v="318750"/>
    <n v="47812.500000000007"/>
    <n v="0.15"/>
    <n v="2"/>
    <x v="1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90"/>
    <n v="425"/>
    <n v="382500"/>
    <n v="57375.000000000007"/>
    <n v="0.15"/>
    <n v="2"/>
    <x v="1"/>
  </r>
  <r>
    <n v="1128299"/>
    <x v="2"/>
    <d v="2021-01-17T00:00:00"/>
    <x v="0"/>
    <x v="5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8,29,30"/>
    <n v="4"/>
    <s v="Negro"/>
    <n v="55"/>
    <n v="225"/>
    <n v="123750"/>
    <n v="24750.000000000004"/>
    <n v="0.2"/>
    <n v="2"/>
    <x v="1"/>
  </r>
  <r>
    <n v="1128299"/>
    <x v="2"/>
    <d v="2021-02-17T00:00:00"/>
    <x v="0"/>
    <x v="6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55"/>
    <n v="200"/>
    <n v="110000"/>
    <n v="22000.000000000004"/>
    <n v="0.2"/>
    <n v="2"/>
    <x v="1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65"/>
    <n v="175"/>
    <n v="113750"/>
    <n v="22750"/>
    <n v="0.2"/>
    <n v="2"/>
    <x v="1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60"/>
    <n v="200"/>
    <n v="120000"/>
    <n v="24000.000000000004"/>
    <n v="0.2"/>
    <n v="2"/>
    <x v="1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55"/>
    <n v="225"/>
    <n v="123750"/>
    <n v="24750"/>
    <n v="0.2"/>
    <n v="2"/>
    <x v="1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95"/>
    <n v="450"/>
    <n v="427500"/>
    <n v="85500"/>
    <n v="0.2"/>
    <n v="1"/>
    <x v="2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95"/>
    <n v="650"/>
    <n v="617500"/>
    <n v="123500"/>
    <n v="0.2"/>
    <n v="1"/>
    <x v="2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80"/>
    <n v="475"/>
    <n v="380000"/>
    <n v="76000"/>
    <n v="0.2"/>
    <n v="1"/>
    <x v="2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70"/>
    <n v="275"/>
    <n v="192500"/>
    <n v="38500"/>
    <n v="0.2"/>
    <n v="1"/>
    <x v="2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65"/>
    <n v="350"/>
    <n v="227500"/>
    <n v="45500"/>
    <n v="0.2"/>
    <n v="1"/>
    <x v="2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85"/>
    <n v="475"/>
    <n v="403750"/>
    <n v="80750.000000000015"/>
    <n v="0.2"/>
    <n v="1"/>
    <x v="2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90"/>
    <n v="525"/>
    <n v="472500"/>
    <n v="94500.000000000015"/>
    <n v="0.2"/>
    <n v="1"/>
    <x v="2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8,29,30"/>
    <n v="4"/>
    <s v="Negro"/>
    <n v="55"/>
    <n v="550"/>
    <n v="302500"/>
    <n v="105875.00000000001"/>
    <n v="0.35"/>
    <n v="1"/>
    <x v="2"/>
  </r>
  <r>
    <n v="1185732"/>
    <x v="0"/>
    <d v="2021-02-10T00:00:00"/>
    <x v="0"/>
    <x v="6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55"/>
    <n v="550"/>
    <n v="302500"/>
    <n v="105875.00000000001"/>
    <n v="0.35"/>
    <n v="1"/>
    <x v="2"/>
  </r>
  <r>
    <n v="1185732"/>
    <x v="0"/>
    <d v="2021-03-08T00:00:00"/>
    <x v="0"/>
    <x v="7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55"/>
    <n v="475"/>
    <n v="261250"/>
    <n v="91437.5"/>
    <n v="0.35"/>
    <n v="1"/>
    <x v="2"/>
  </r>
  <r>
    <n v="1185732"/>
    <x v="0"/>
    <d v="2021-04-09T00:00:00"/>
    <x v="0"/>
    <x v="8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55"/>
    <n v="475"/>
    <n v="261250"/>
    <n v="91437.5"/>
    <n v="0.35"/>
    <n v="1"/>
    <x v="2"/>
  </r>
  <r>
    <n v="1185732"/>
    <x v="0"/>
    <d v="2021-06-10T00:00:00"/>
    <x v="0"/>
    <x v="10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65"/>
    <n v="575"/>
    <n v="373750"/>
    <n v="130812.49999999999"/>
    <n v="0.35"/>
    <n v="1"/>
    <x v="2"/>
  </r>
  <r>
    <n v="1185732"/>
    <x v="0"/>
    <d v="2021-07-08T00:00:00"/>
    <x v="0"/>
    <x v="1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65"/>
    <n v="600"/>
    <n v="390000"/>
    <n v="136500"/>
    <n v="0.35"/>
    <n v="1"/>
    <x v="2"/>
  </r>
  <r>
    <n v="1185732"/>
    <x v="0"/>
    <d v="2021-08-09T00:00:00"/>
    <x v="0"/>
    <x v="0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55"/>
    <n v="550"/>
    <n v="302500"/>
    <n v="105875.00000000001"/>
    <n v="0.35"/>
    <n v="1"/>
    <x v="2"/>
  </r>
  <r>
    <n v="1185732"/>
    <x v="0"/>
    <d v="2021-09-08T00:00:00"/>
    <x v="0"/>
    <x v="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55"/>
    <n v="525"/>
    <n v="288750"/>
    <n v="101062.50000000001"/>
    <n v="0.35"/>
    <n v="1"/>
    <x v="2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60"/>
    <n v="500"/>
    <n v="300000"/>
    <n v="105000.00000000001"/>
    <n v="0.35"/>
    <n v="1"/>
    <x v="2"/>
  </r>
  <r>
    <n v="1185732"/>
    <x v="0"/>
    <d v="2021-11-09T00:00:00"/>
    <x v="0"/>
    <x v="3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65"/>
    <n v="550"/>
    <n v="357500"/>
    <n v="125124.99999999999"/>
    <n v="0.35"/>
    <n v="1"/>
    <x v="2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65"/>
    <n v="575"/>
    <n v="373750"/>
    <n v="130812.49999999999"/>
    <n v="0.35"/>
    <n v="1"/>
    <x v="2"/>
  </r>
  <r>
    <n v="1185732"/>
    <x v="0"/>
    <d v="2021-01-14T00:00:00"/>
    <x v="0"/>
    <x v="5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8,29,30"/>
    <n v="4"/>
    <s v="Negro"/>
    <n v="50"/>
    <n v="500"/>
    <n v="250000"/>
    <n v="75000"/>
    <n v="0.3"/>
    <n v="1"/>
    <x v="2"/>
  </r>
  <r>
    <n v="1185732"/>
    <x v="0"/>
    <d v="2021-02-12T00:00:00"/>
    <x v="0"/>
    <x v="6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500"/>
    <n v="250000"/>
    <n v="75000"/>
    <n v="0.3"/>
    <n v="1"/>
    <x v="2"/>
  </r>
  <r>
    <n v="1185732"/>
    <x v="0"/>
    <d v="2021-03-10T00:00:00"/>
    <x v="0"/>
    <x v="7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450"/>
    <n v="225000"/>
    <n v="67500"/>
    <n v="0.3"/>
    <n v="1"/>
    <x v="2"/>
  </r>
  <r>
    <n v="1185732"/>
    <x v="0"/>
    <d v="2021-04-11T00:00:00"/>
    <x v="0"/>
    <x v="8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425"/>
    <n v="212500"/>
    <n v="63750"/>
    <n v="0.3"/>
    <n v="1"/>
    <x v="2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475"/>
    <n v="237500"/>
    <n v="71250"/>
    <n v="0.3"/>
    <n v="1"/>
    <x v="2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500"/>
    <n v="250000"/>
    <n v="75000"/>
    <n v="0.3"/>
    <n v="1"/>
    <x v="2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525"/>
    <n v="262500"/>
    <n v="78750"/>
    <n v="0.3"/>
    <n v="1"/>
    <x v="2"/>
  </r>
  <r>
    <n v="1185732"/>
    <x v="0"/>
    <d v="2021-09-10T00:00:00"/>
    <x v="0"/>
    <x v="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0"/>
    <n v="500"/>
    <n v="250000"/>
    <n v="75000"/>
    <n v="0.3"/>
    <n v="1"/>
    <x v="2"/>
  </r>
  <r>
    <n v="1185732"/>
    <x v="0"/>
    <d v="2021-10-12T00:00:00"/>
    <x v="0"/>
    <x v="2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5"/>
    <n v="475"/>
    <n v="261250"/>
    <n v="78375"/>
    <n v="0.3"/>
    <n v="1"/>
    <x v="2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55"/>
    <n v="500"/>
    <n v="275000"/>
    <n v="82500.000000000015"/>
    <n v="0.3"/>
    <n v="1"/>
    <x v="2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4"/>
    <s v="Negro"/>
    <n v="45"/>
    <n v="150"/>
    <n v="67500"/>
    <n v="27000.000000000007"/>
    <n v="0.4"/>
    <n v="1"/>
    <x v="2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55"/>
    <n v="100"/>
    <n v="55000"/>
    <n v="22000.000000000004"/>
    <n v="0.4"/>
    <n v="1"/>
    <x v="2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90"/>
    <n v="400"/>
    <n v="360000"/>
    <n v="144000"/>
    <n v="0.4"/>
    <n v="1"/>
    <x v="2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90"/>
    <n v="600"/>
    <n v="540000"/>
    <n v="216000"/>
    <n v="0.4"/>
    <n v="1"/>
    <x v="2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70"/>
    <n v="425"/>
    <n v="297500"/>
    <n v="119000"/>
    <n v="0.4"/>
    <n v="1"/>
    <x v="2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60"/>
    <n v="225"/>
    <n v="135000"/>
    <n v="54000.000000000015"/>
    <n v="0.4"/>
    <n v="1"/>
    <x v="2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55"/>
    <n v="300"/>
    <n v="165000"/>
    <n v="66000.000000000015"/>
    <n v="0.4"/>
    <n v="1"/>
    <x v="2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75"/>
    <n v="425"/>
    <n v="318750"/>
    <n v="127500.00000000003"/>
    <n v="0.4"/>
    <n v="1"/>
    <x v="2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80"/>
    <n v="475"/>
    <n v="380000"/>
    <n v="152000.00000000003"/>
    <n v="0.4"/>
    <n v="1"/>
    <x v="2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8,29,30"/>
    <n v="4"/>
    <s v="Negro"/>
    <n v="45"/>
    <n v="450"/>
    <n v="202500"/>
    <n v="81000"/>
    <n v="0.39999999999999997"/>
    <n v="1"/>
    <x v="2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45"/>
    <n v="375"/>
    <n v="168750"/>
    <n v="67500"/>
    <n v="0.39999999999999997"/>
    <n v="1"/>
    <x v="2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60"/>
    <n v="525"/>
    <n v="315000"/>
    <n v="125999.99999999999"/>
    <n v="0.39999999999999997"/>
    <n v="1"/>
    <x v="2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60"/>
    <n v="550"/>
    <n v="330000"/>
    <n v="132000"/>
    <n v="0.39999999999999997"/>
    <n v="1"/>
    <x v="2"/>
  </r>
  <r>
    <n v="1185732"/>
    <x v="0"/>
    <d v="2021-09-15T00:00:00"/>
    <x v="0"/>
    <x v="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45"/>
    <n v="475"/>
    <n v="213750"/>
    <n v="85500"/>
    <n v="0.39999999999999997"/>
    <n v="1"/>
    <x v="2"/>
  </r>
  <r>
    <n v="1185732"/>
    <x v="0"/>
    <d v="2021-10-17T00:00:00"/>
    <x v="0"/>
    <x v="2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50"/>
    <n v="400"/>
    <n v="200000"/>
    <n v="80000.000000000015"/>
    <n v="0.39999999999999997"/>
    <n v="1"/>
    <x v="2"/>
  </r>
  <r>
    <n v="1185732"/>
    <x v="0"/>
    <d v="2021-11-16T00:00:00"/>
    <x v="0"/>
    <x v="3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60"/>
    <n v="450"/>
    <n v="270000"/>
    <n v="107999.99999999999"/>
    <n v="0.39999999999999997"/>
    <n v="1"/>
    <x v="2"/>
  </r>
  <r>
    <n v="1185732"/>
    <x v="0"/>
    <d v="2021-12-15T00:00:00"/>
    <x v="0"/>
    <x v="4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60"/>
    <n v="550"/>
    <n v="330000"/>
    <n v="132000"/>
    <n v="0.39999999999999997"/>
    <n v="1"/>
    <x v="2"/>
  </r>
  <r>
    <n v="1185732"/>
    <x v="0"/>
    <d v="2021-01-18T00:00:00"/>
    <x v="0"/>
    <x v="5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8,29,30"/>
    <n v="4"/>
    <s v="Negro"/>
    <n v="40"/>
    <n v="325"/>
    <n v="130000"/>
    <n v="45500"/>
    <n v="0.35"/>
    <n v="1"/>
    <x v="2"/>
  </r>
  <r>
    <n v="1185732"/>
    <x v="0"/>
    <d v="2021-02-18T00:00:00"/>
    <x v="0"/>
    <x v="6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0"/>
    <n v="325"/>
    <n v="130000"/>
    <n v="45500"/>
    <n v="0.35"/>
    <n v="1"/>
    <x v="2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5"/>
    <n v="250"/>
    <n v="112500"/>
    <n v="39375"/>
    <n v="0.35"/>
    <n v="1"/>
    <x v="2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0"/>
    <n v="225"/>
    <n v="90000"/>
    <n v="31499.999999999996"/>
    <n v="0.35"/>
    <n v="1"/>
    <x v="2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5"/>
    <n v="250"/>
    <n v="112500"/>
    <n v="39374.999999999993"/>
    <n v="0.35"/>
    <n v="1"/>
    <x v="2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0"/>
    <n v="350"/>
    <n v="140000"/>
    <n v="49000"/>
    <n v="0.35"/>
    <n v="1"/>
    <x v="2"/>
  </r>
  <r>
    <n v="1185732"/>
    <x v="0"/>
    <d v="2021-07-17T00:00:00"/>
    <x v="0"/>
    <x v="11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0"/>
    <n v="375"/>
    <n v="150000"/>
    <n v="52500"/>
    <n v="0.35"/>
    <n v="1"/>
    <x v="2"/>
  </r>
  <r>
    <n v="1185732"/>
    <x v="0"/>
    <d v="2021-08-18T00:00:00"/>
    <x v="0"/>
    <x v="0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35"/>
    <n v="300"/>
    <n v="105000"/>
    <n v="36750"/>
    <n v="0.35"/>
    <n v="1"/>
    <x v="2"/>
  </r>
  <r>
    <n v="1185732"/>
    <x v="0"/>
    <d v="2021-09-19T00:00:00"/>
    <x v="0"/>
    <x v="1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25"/>
    <n v="275"/>
    <n v="68750"/>
    <n v="24062.5"/>
    <n v="0.35"/>
    <n v="1"/>
    <x v="2"/>
  </r>
  <r>
    <n v="1185732"/>
    <x v="0"/>
    <d v="2021-10-18T00:00:00"/>
    <x v="0"/>
    <x v="2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35"/>
    <n v="225"/>
    <n v="78750"/>
    <n v="27562.5"/>
    <n v="0.35"/>
    <n v="1"/>
    <x v="2"/>
  </r>
  <r>
    <n v="1185732"/>
    <x v="0"/>
    <d v="2021-11-18T00:00:00"/>
    <x v="0"/>
    <x v="3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5"/>
    <n v="300"/>
    <n v="135000"/>
    <n v="47249.999999999985"/>
    <n v="0.35"/>
    <n v="1"/>
    <x v="2"/>
  </r>
  <r>
    <n v="1185732"/>
    <x v="0"/>
    <d v="2021-12-17T00:00:00"/>
    <x v="0"/>
    <x v="4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45"/>
    <n v="350"/>
    <n v="157500"/>
    <n v="55124.999999999985"/>
    <n v="0.35"/>
    <n v="1"/>
    <x v="2"/>
  </r>
  <r>
    <n v="1185732"/>
    <x v="0"/>
    <d v="2021-01-11T00:00:00"/>
    <x v="0"/>
    <x v="5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8,29,30"/>
    <n v="4"/>
    <s v="Negro"/>
    <n v="35"/>
    <n v="375"/>
    <n v="131250"/>
    <n v="45937.5"/>
    <n v="0.35"/>
    <n v="1"/>
    <x v="2"/>
  </r>
  <r>
    <n v="1185732"/>
    <x v="0"/>
    <d v="2021-02-11T00:00:00"/>
    <x v="0"/>
    <x v="6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35"/>
    <n v="375"/>
    <n v="131250"/>
    <n v="45937.5"/>
    <n v="0.35"/>
    <n v="1"/>
    <x v="2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40"/>
    <n v="300"/>
    <n v="120000"/>
    <n v="42000"/>
    <n v="0.35"/>
    <n v="1"/>
    <x v="2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35"/>
    <n v="400"/>
    <n v="140000"/>
    <n v="49000"/>
    <n v="0.35"/>
    <n v="1"/>
    <x v="2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35"/>
    <n v="425"/>
    <n v="148750"/>
    <n v="52062.5"/>
    <n v="0.35"/>
    <n v="1"/>
    <x v="2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30"/>
    <n v="350"/>
    <n v="105000"/>
    <n v="36750"/>
    <n v="0.35"/>
    <n v="1"/>
    <x v="2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20"/>
    <n v="325"/>
    <n v="65000"/>
    <n v="22750"/>
    <n v="0.35"/>
    <n v="1"/>
    <x v="2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30"/>
    <n v="275"/>
    <n v="82500"/>
    <n v="28874.999999999996"/>
    <n v="0.35"/>
    <n v="1"/>
    <x v="2"/>
  </r>
  <r>
    <n v="1185732"/>
    <x v="0"/>
    <d v="2021-11-11T00:00:00"/>
    <x v="0"/>
    <x v="3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40"/>
    <n v="350"/>
    <n v="140000"/>
    <n v="49000"/>
    <n v="0.35"/>
    <n v="1"/>
    <x v="2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40"/>
    <n v="400"/>
    <n v="160000"/>
    <n v="56000"/>
    <n v="0.35"/>
    <n v="1"/>
    <x v="2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8,29,30"/>
    <n v="4"/>
    <s v="Negro"/>
    <n v="45"/>
    <n v="150"/>
    <n v="67500"/>
    <n v="27000.000000000007"/>
    <n v="0.4"/>
    <n v="1"/>
    <x v="2"/>
  </r>
  <r>
    <n v="1128299"/>
    <x v="2"/>
    <d v="2021-02-24T00:00:00"/>
    <x v="0"/>
    <x v="6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8,29,30"/>
    <n v="4"/>
    <s v="Negro"/>
    <n v="45"/>
    <n v="125"/>
    <n v="56250"/>
    <n v="22500.000000000004"/>
    <n v="0.4"/>
    <n v="1"/>
    <x v="2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8,29,30"/>
    <n v="4"/>
    <s v="Negro"/>
    <n v="55"/>
    <n v="100"/>
    <n v="55000"/>
    <n v="22000.000000000004"/>
    <n v="0.4"/>
    <n v="1"/>
    <x v="2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8,29,30"/>
    <n v="4"/>
    <s v="Negro"/>
    <n v="50"/>
    <n v="125"/>
    <n v="62500"/>
    <n v="25000.000000000007"/>
    <n v="0.4"/>
    <n v="1"/>
    <x v="2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8,29,30"/>
    <n v="4"/>
    <s v="Negro"/>
    <n v="45"/>
    <n v="175"/>
    <n v="78750"/>
    <n v="31499.999999999996"/>
    <n v="0.4"/>
    <n v="1"/>
    <x v="2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8,29,30"/>
    <n v="4"/>
    <s v="Negro"/>
    <n v="90"/>
    <n v="400"/>
    <n v="360000"/>
    <n v="144000"/>
    <n v="0.4"/>
    <n v="1"/>
    <x v="2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3,23.5,24,24.5,25,25.5"/>
    <n v="4"/>
    <s v="Negro"/>
    <n v="90"/>
    <n v="600"/>
    <n v="540000"/>
    <n v="216000"/>
    <n v="0.4"/>
    <n v="1"/>
    <x v="2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8,29,30,31"/>
    <n v="4"/>
    <s v="Negro"/>
    <n v="70"/>
    <n v="425"/>
    <n v="297500"/>
    <n v="119000"/>
    <n v="0.4"/>
    <n v="1"/>
    <x v="2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,26"/>
    <n v="4"/>
    <s v="Negro"/>
    <n v="60"/>
    <n v="225"/>
    <n v="135000"/>
    <n v="54000.000000000015"/>
    <n v="0.4"/>
    <n v="1"/>
    <x v="2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7.5,28,28.5,29,30"/>
    <n v="4"/>
    <s v="Negro"/>
    <n v="55"/>
    <n v="300"/>
    <n v="165000"/>
    <n v="66000.000000000015"/>
    <n v="0.4"/>
    <n v="1"/>
    <x v="2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4"/>
    <s v="Negro"/>
    <n v="75"/>
    <n v="425"/>
    <n v="318750"/>
    <n v="127500.00000000003"/>
    <n v="0.4"/>
    <n v="1"/>
    <x v="2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3,23.5,24,24.5,25,25.5,26,27"/>
    <n v="4"/>
    <s v="Negro"/>
    <n v="80"/>
    <n v="475"/>
    <n v="380000"/>
    <n v="152000.00000000003"/>
    <n v="0.4"/>
    <n v="1"/>
    <x v="2"/>
  </r>
  <r>
    <n v="1128299"/>
    <x v="2"/>
    <d v="2021-02-17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3,23.5,24,24.5,25,25.5,26,27"/>
    <n v="4"/>
    <s v="Negro"/>
    <n v="50"/>
    <n v="175"/>
    <n v="87500"/>
    <n v="39375.000000000015"/>
    <n v="0.45"/>
    <n v="1"/>
    <x v="2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8,29,30"/>
    <n v="4"/>
    <s v="Negro"/>
    <n v="60"/>
    <n v="150"/>
    <n v="90000"/>
    <n v="40500.000000000007"/>
    <n v="0.45"/>
    <n v="1"/>
    <x v="2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45"/>
    <n v="175"/>
    <n v="78750"/>
    <n v="35437.500000000015"/>
    <n v="0.45"/>
    <n v="1"/>
    <x v="2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40"/>
    <n v="225"/>
    <n v="90000"/>
    <n v="40500"/>
    <n v="0.45"/>
    <n v="1"/>
    <x v="2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95"/>
    <n v="450"/>
    <n v="427500"/>
    <n v="192375"/>
    <n v="0.45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95"/>
    <n v="650"/>
    <n v="617500"/>
    <n v="277875"/>
    <n v="0.45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65"/>
    <n v="475"/>
    <n v="308750"/>
    <n v="138937.49999999997"/>
    <n v="0.45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55"/>
    <n v="275"/>
    <n v="151250"/>
    <n v="68062.500000000015"/>
    <n v="0.45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50"/>
    <n v="350"/>
    <n v="175000"/>
    <n v="78750"/>
    <n v="0.45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70"/>
    <n v="475"/>
    <n v="332500"/>
    <n v="149625"/>
    <n v="0.45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6.5,27,27.5,28,28.5,29,29.5,30"/>
    <n v="4"/>
    <s v="Negro"/>
    <n v="85"/>
    <n v="525"/>
    <n v="446250"/>
    <n v="200812.50000000003"/>
    <n v="0.45"/>
    <n v="3"/>
    <x v="0"/>
  </r>
  <r>
    <n v="1197831"/>
    <x v="1"/>
    <d v="2021-02-04T00:00:00"/>
    <x v="0"/>
    <x v="6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40"/>
    <n v="250"/>
    <n v="100000"/>
    <n v="25000"/>
    <n v="0.25"/>
    <n v="3"/>
    <x v="0"/>
  </r>
  <r>
    <n v="1197831"/>
    <x v="1"/>
    <d v="2021-03-06T00:00:00"/>
    <x v="0"/>
    <x v="7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40"/>
    <n v="250"/>
    <n v="100000"/>
    <n v="30000"/>
    <n v="0.3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35"/>
    <n v="275"/>
    <n v="96250"/>
    <n v="28875"/>
    <n v="0.3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50"/>
    <n v="400"/>
    <n v="200000"/>
    <n v="60000"/>
    <n v="0.3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55"/>
    <n v="450"/>
    <n v="247500"/>
    <n v="74250"/>
    <n v="0.3"/>
    <n v="3"/>
    <x v="0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55"/>
    <n v="525"/>
    <n v="288750"/>
    <n v="101062.50000000001"/>
    <n v="0.35"/>
    <n v="3"/>
    <x v="0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55"/>
    <n v="475"/>
    <n v="261250"/>
    <n v="91437.5"/>
    <n v="0.35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55"/>
    <n v="400"/>
    <n v="220000"/>
    <n v="77000"/>
    <n v="0.35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35"/>
    <n v="350"/>
    <n v="122500"/>
    <n v="42875"/>
    <n v="0.35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55"/>
    <n v="425"/>
    <n v="233750"/>
    <n v="81812.499999999985"/>
    <n v="0.35"/>
    <n v="3"/>
    <x v="0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6,26.5,27,27.5,28,28.5,29,29.5,30"/>
    <n v="4"/>
    <s v="Negro"/>
    <n v="45"/>
    <n v="225"/>
    <n v="101250"/>
    <n v="30375.000000000004"/>
    <n v="0.3"/>
    <n v="3"/>
    <x v="0"/>
  </r>
  <r>
    <n v="1128299"/>
    <x v="2"/>
    <d v="2021-02-23T00:00:00"/>
    <x v="0"/>
    <x v="6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45"/>
    <n v="150"/>
    <n v="67500"/>
    <n v="20250.000000000004"/>
    <n v="0.3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125"/>
    <n v="68750"/>
    <n v="20625.000000000004"/>
    <n v="0.3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150"/>
    <n v="82500"/>
    <n v="24750.000000000004"/>
    <n v="0.3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200"/>
    <n v="110000"/>
    <n v="33000"/>
    <n v="0.3"/>
    <n v="3"/>
    <x v="0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225"/>
    <n v="123750"/>
    <n v="37125"/>
    <n v="0.3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425"/>
    <n v="233750"/>
    <n v="70125"/>
    <n v="0.3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65"/>
    <n v="400"/>
    <n v="260000"/>
    <n v="78000"/>
    <n v="0.3"/>
    <n v="3"/>
    <x v="0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375"/>
    <n v="206250"/>
    <n v="61875.000000000007"/>
    <n v="0.3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275"/>
    <n v="151250"/>
    <n v="45375.000000000007"/>
    <n v="0.3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300"/>
    <n v="165000"/>
    <n v="49500.000000000007"/>
    <n v="0.3"/>
    <n v="3"/>
    <x v="0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5"/>
    <n v="350"/>
    <n v="192500"/>
    <n v="57750.000000000007"/>
    <n v="0.3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6.5,27,27.5,28,28.5,29,29.5,30"/>
    <n v="4"/>
    <s v="Negro"/>
    <n v="50"/>
    <n v="275"/>
    <n v="137500"/>
    <n v="41250.000000000007"/>
    <n v="0.3"/>
    <n v="3"/>
    <x v="0"/>
  </r>
  <r>
    <n v="1128299"/>
    <x v="2"/>
    <d v="2021-02-26T00:00:00"/>
    <x v="0"/>
    <x v="6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30000.000000000007"/>
    <n v="0.3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6.5,27,27.5,28,28.5,29,29.5,30"/>
    <n v="4"/>
    <s v="Negro"/>
    <n v="60"/>
    <n v="425"/>
    <n v="255000"/>
    <n v="76500"/>
    <n v="0.3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6.5,27,27.5,28,28.5,29,29.5,30"/>
    <n v="4"/>
    <s v="Negro"/>
    <n v="70"/>
    <n v="425"/>
    <n v="297500"/>
    <n v="89250"/>
    <n v="0.3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6.5,27,27.5,28,28.5,29,29.5,30"/>
    <n v="4"/>
    <s v="Negro"/>
    <n v="45"/>
    <n v="250"/>
    <n v="112500"/>
    <n v="39375.000000000007"/>
    <n v="0.35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150"/>
    <n v="82500"/>
    <n v="28875.000000000004"/>
    <n v="0.35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175"/>
    <n v="96250"/>
    <n v="33687.5"/>
    <n v="0.35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225"/>
    <n v="123750"/>
    <n v="43312.5"/>
    <n v="0.35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275"/>
    <n v="151250"/>
    <n v="52937.500000000007"/>
    <n v="0.35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475"/>
    <n v="261250"/>
    <n v="91437.5"/>
    <n v="0.35"/>
    <n v="3"/>
    <x v="0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400"/>
    <n v="220000"/>
    <n v="77000"/>
    <n v="0.35"/>
    <n v="3"/>
    <x v="0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5"/>
    <n v="300"/>
    <n v="165000"/>
    <n v="57750.000000000007"/>
    <n v="0.35"/>
    <n v="3"/>
    <x v="0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65"/>
    <n v="400"/>
    <n v="260000"/>
    <n v="91000"/>
    <n v="0.35"/>
    <n v="3"/>
    <x v="0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29.5,30"/>
    <n v="4"/>
    <s v="Negro"/>
    <n v="50"/>
    <n v="725"/>
    <n v="362500"/>
    <n v="126874.99999999999"/>
    <n v="0.3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6.5,27,27.5,28,28.5,29,29.5,30"/>
    <n v="4"/>
    <s v="Negro"/>
    <n v="45"/>
    <n v="625"/>
    <n v="281250"/>
    <n v="98437.500000000015"/>
    <n v="0.35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6.5,27,27.5,28,28.5,29,29.5,30"/>
    <n v="4"/>
    <s v="Negro"/>
    <n v="65"/>
    <n v="750"/>
    <n v="487500"/>
    <n v="170625"/>
    <n v="0.35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6.5,27,27.5,28,28.5,29,29.5,30"/>
    <n v="4"/>
    <s v="Negro"/>
    <n v="65"/>
    <n v="800"/>
    <n v="520000"/>
    <n v="182000"/>
    <n v="0.35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6.5,27,27.5,28,28.5,29,29.5,30"/>
    <n v="4"/>
    <s v="Negro"/>
    <n v="55"/>
    <n v="750"/>
    <n v="412500"/>
    <n v="144375"/>
    <n v="0.35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6.5,27,27.5,28,28.5,29,29.5,30"/>
    <n v="4"/>
    <s v="Negro"/>
    <n v="50"/>
    <n v="700"/>
    <n v="350000"/>
    <n v="122499.99999999999"/>
    <n v="0.3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6.5,27,27.5,28,28.5,29,29.5,30"/>
    <n v="4"/>
    <s v="Negro"/>
    <n v="70"/>
    <n v="725"/>
    <n v="507500"/>
    <n v="177625"/>
    <n v="0.35"/>
    <n v="3"/>
    <x v="0"/>
  </r>
  <r>
    <n v="1185732"/>
    <x v="0"/>
    <d v="2021-02-04T00:00:00"/>
    <x v="0"/>
    <x v="6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45"/>
    <n v="600"/>
    <n v="270000"/>
    <n v="94500"/>
    <n v="0.35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40"/>
    <n v="525"/>
    <n v="210000"/>
    <n v="73500"/>
    <n v="0.35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65"/>
    <n v="700"/>
    <n v="455000"/>
    <n v="159250"/>
    <n v="0.35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55"/>
    <n v="650"/>
    <n v="357500"/>
    <n v="125125.00000000001"/>
    <n v="0.35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40"/>
    <n v="600"/>
    <n v="240000"/>
    <n v="84000"/>
    <n v="0.35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75"/>
    <n v="625"/>
    <n v="468750"/>
    <n v="164062.50000000003"/>
    <n v="0.35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6.5,27,27.5,28,28.5,29,29.5,30"/>
    <n v="4"/>
    <s v="Negro"/>
    <n v="70"/>
    <n v="675"/>
    <n v="472500"/>
    <n v="165375"/>
    <n v="0.35"/>
    <n v="3"/>
    <x v="0"/>
  </r>
  <r>
    <n v="1185732"/>
    <x v="0"/>
    <d v="2021-02-11T00:00:00"/>
    <x v="0"/>
    <x v="6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45"/>
    <n v="450"/>
    <n v="202500"/>
    <n v="70875"/>
    <n v="0.35"/>
    <n v="3"/>
    <x v="0"/>
  </r>
  <r>
    <n v="1185732"/>
    <x v="0"/>
    <d v="2021-03-09T00:00:00"/>
    <x v="0"/>
    <x v="7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40"/>
    <n v="375"/>
    <n v="150000"/>
    <n v="52500.000000000007"/>
    <n v="0.35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45"/>
    <n v="375"/>
    <n v="168750"/>
    <n v="59062.499999999993"/>
    <n v="0.35"/>
    <n v="3"/>
    <x v="0"/>
  </r>
  <r>
    <n v="1185732"/>
    <x v="0"/>
    <d v="2021-05-09T00:00:00"/>
    <x v="0"/>
    <x v="9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50"/>
    <n v="450"/>
    <n v="225000"/>
    <n v="78749.999999999985"/>
    <n v="0.35"/>
    <n v="3"/>
    <x v="0"/>
  </r>
  <r>
    <n v="1185732"/>
    <x v="0"/>
    <d v="2021-07-09T00:00:00"/>
    <x v="0"/>
    <x v="1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65"/>
    <n v="550"/>
    <n v="357500"/>
    <n v="125124.99999999999"/>
    <n v="0.35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55"/>
    <n v="500"/>
    <n v="275000"/>
    <n v="96250.000000000015"/>
    <n v="0.35"/>
    <n v="3"/>
    <x v="0"/>
  </r>
  <r>
    <n v="1185732"/>
    <x v="0"/>
    <d v="2021-09-09T00:00:00"/>
    <x v="0"/>
    <x v="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35"/>
    <n v="450"/>
    <n v="157500"/>
    <n v="55125"/>
    <n v="0.35"/>
    <n v="3"/>
    <x v="0"/>
  </r>
  <r>
    <n v="1185732"/>
    <x v="0"/>
    <d v="2021-10-11T00:00:00"/>
    <x v="0"/>
    <x v="2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40"/>
    <n v="400"/>
    <n v="160000"/>
    <n v="56000.000000000007"/>
    <n v="0.35"/>
    <n v="3"/>
    <x v="0"/>
  </r>
  <r>
    <n v="1185732"/>
    <x v="0"/>
    <d v="2021-11-10T00:00:00"/>
    <x v="0"/>
    <x v="3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80"/>
    <n v="475"/>
    <n v="380000"/>
    <n v="133000"/>
    <n v="0.35"/>
    <n v="3"/>
    <x v="0"/>
  </r>
  <r>
    <n v="1185732"/>
    <x v="0"/>
    <d v="2021-12-09T00:00:00"/>
    <x v="0"/>
    <x v="4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75"/>
    <n v="525"/>
    <n v="393750"/>
    <n v="137812.5"/>
    <n v="0.35"/>
    <n v="3"/>
    <x v="0"/>
  </r>
  <r>
    <n v="1185732"/>
    <x v="0"/>
    <d v="2021-01-22T00:00:00"/>
    <x v="0"/>
    <x v="5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34999.999999999993"/>
    <n v="0.35"/>
    <n v="3"/>
    <x v="0"/>
  </r>
  <r>
    <n v="1185732"/>
    <x v="0"/>
    <d v="2021-02-22T00:00:00"/>
    <x v="0"/>
    <x v="6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34999.999999999993"/>
    <n v="0.35"/>
    <n v="3"/>
    <x v="0"/>
  </r>
  <r>
    <n v="1185732"/>
    <x v="0"/>
    <d v="2021-03-21T00:00:00"/>
    <x v="0"/>
    <x v="7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55"/>
    <n v="150"/>
    <n v="82500"/>
    <n v="28874.999999999993"/>
    <n v="0.35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50"/>
    <n v="125"/>
    <n v="62500"/>
    <n v="21875"/>
    <n v="0.35"/>
    <n v="3"/>
    <x v="0"/>
  </r>
  <r>
    <n v="1185732"/>
    <x v="0"/>
    <d v="2021-05-23T00:00:00"/>
    <x v="0"/>
    <x v="9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50"/>
    <n v="150"/>
    <n v="75000"/>
    <n v="26250"/>
    <n v="0.35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35000"/>
    <n v="0.35"/>
    <n v="3"/>
    <x v="0"/>
  </r>
  <r>
    <n v="1185732"/>
    <x v="0"/>
    <d v="2021-09-23T00:00:00"/>
    <x v="0"/>
    <x v="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45"/>
    <n v="200"/>
    <n v="90000"/>
    <n v="31499.999999999996"/>
    <n v="0.35"/>
    <n v="3"/>
    <x v="0"/>
  </r>
  <r>
    <n v="1185732"/>
    <x v="0"/>
    <d v="2021-10-22T00:00:00"/>
    <x v="0"/>
    <x v="2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55"/>
    <n v="150"/>
    <n v="82500"/>
    <n v="28874.999999999993"/>
    <n v="0.35"/>
    <n v="3"/>
    <x v="0"/>
  </r>
  <r>
    <n v="1185732"/>
    <x v="0"/>
    <d v="2021-11-22T00:00:00"/>
    <x v="0"/>
    <x v="3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65"/>
    <n v="175"/>
    <n v="113750"/>
    <n v="39812.5"/>
    <n v="0.35"/>
    <n v="3"/>
    <x v="0"/>
  </r>
  <r>
    <n v="1185732"/>
    <x v="0"/>
    <d v="2021-12-21T00:00:00"/>
    <x v="0"/>
    <x v="4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60"/>
    <n v="225"/>
    <n v="135000"/>
    <n v="47250"/>
    <n v="0.35"/>
    <n v="3"/>
    <x v="0"/>
  </r>
  <r>
    <n v="1185732"/>
    <x v="0"/>
    <d v="2021-01-20T00:00:00"/>
    <x v="0"/>
    <x v="5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6.5,27,27.5,28,28.5,29,29.5,30"/>
    <n v="4"/>
    <s v="Negro"/>
    <n v="40"/>
    <n v="425"/>
    <n v="170000"/>
    <n v="59499.999999999993"/>
    <n v="0.35"/>
    <n v="3"/>
    <x v="0"/>
  </r>
  <r>
    <n v="1185732"/>
    <x v="0"/>
    <d v="2021-02-18T00:00:00"/>
    <x v="0"/>
    <x v="6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40"/>
    <n v="400"/>
    <n v="160000"/>
    <n v="56000"/>
    <n v="0.35"/>
    <n v="3"/>
    <x v="0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35"/>
    <n v="325"/>
    <n v="113750"/>
    <n v="39812.500000000007"/>
    <n v="0.35"/>
    <n v="3"/>
    <x v="0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40"/>
    <n v="325"/>
    <n v="130000"/>
    <n v="45500"/>
    <n v="0.35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45"/>
    <n v="400"/>
    <n v="180000"/>
    <n v="62999.999999999985"/>
    <n v="0.35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60"/>
    <n v="500"/>
    <n v="300000"/>
    <n v="105000"/>
    <n v="0.35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50"/>
    <n v="450"/>
    <n v="225000"/>
    <n v="78750"/>
    <n v="0.35"/>
    <n v="3"/>
    <x v="0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30"/>
    <n v="400"/>
    <n v="120000"/>
    <n v="42000"/>
    <n v="0.35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35"/>
    <n v="350"/>
    <n v="122500"/>
    <n v="42875.000000000007"/>
    <n v="0.35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,29.5,30"/>
    <n v="4"/>
    <s v="Negro"/>
    <n v="35"/>
    <n v="350"/>
    <n v="122500"/>
    <n v="42875"/>
    <n v="0.35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35"/>
    <n v="325"/>
    <n v="113750"/>
    <n v="39812.5"/>
    <n v="0.35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45"/>
    <n v="325"/>
    <n v="146250"/>
    <n v="51187.499999999985"/>
    <n v="0.35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55"/>
    <n v="375"/>
    <n v="206250"/>
    <n v="72187.499999999985"/>
    <n v="0.35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60"/>
    <n v="425"/>
    <n v="255000"/>
    <n v="89250"/>
    <n v="0.35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25"/>
    <n v="325"/>
    <n v="81250"/>
    <n v="28437.500000000007"/>
    <n v="0.35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30"/>
    <n v="275"/>
    <n v="82500"/>
    <n v="28875.000000000007"/>
    <n v="0.35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75"/>
    <n v="350"/>
    <n v="262500"/>
    <n v="91875.000000000015"/>
    <n v="0.35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70"/>
    <n v="400"/>
    <n v="280000"/>
    <n v="98000"/>
    <n v="0.35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6.5,27,27.5,28,28.5,29,29.5,30"/>
    <n v="4"/>
    <s v="Negro"/>
    <n v="35"/>
    <n v="275"/>
    <n v="96250"/>
    <n v="33687.5"/>
    <n v="0.35"/>
    <n v="3"/>
    <x v="0"/>
  </r>
  <r>
    <n v="1197831"/>
    <x v="1"/>
    <d v="2021-02-21T00:00:00"/>
    <x v="0"/>
    <x v="6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35"/>
    <n v="250"/>
    <n v="87500"/>
    <n v="30624.999999999996"/>
    <n v="0.35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35"/>
    <n v="175"/>
    <n v="61250"/>
    <n v="21437.500000000004"/>
    <n v="0.35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25"/>
    <n v="250"/>
    <n v="62500"/>
    <n v="21875.000000000004"/>
    <n v="0.35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30"/>
    <n v="200"/>
    <n v="60000"/>
    <n v="21000.000000000007"/>
    <n v="0.35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75"/>
    <n v="275"/>
    <n v="206250"/>
    <n v="72187.5"/>
    <n v="0.35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70"/>
    <n v="325"/>
    <n v="227500"/>
    <n v="79625"/>
    <n v="0.35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6.5,27,27.5,28,28.5,29,29.5,30"/>
    <n v="4"/>
    <s v="Negro"/>
    <n v="35"/>
    <n v="250"/>
    <n v="87500"/>
    <n v="30624.999999999996"/>
    <n v="0.35"/>
    <n v="3"/>
    <x v="0"/>
  </r>
  <r>
    <n v="1197831"/>
    <x v="1"/>
    <d v="2021-02-14T00:00:00"/>
    <x v="0"/>
    <x v="6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35"/>
    <n v="225"/>
    <n v="78750"/>
    <n v="27562.5"/>
    <n v="0.35"/>
    <n v="3"/>
    <x v="0"/>
  </r>
  <r>
    <n v="1197831"/>
    <x v="1"/>
    <d v="2021-03-12T00:00:00"/>
    <x v="0"/>
    <x v="7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35"/>
    <n v="150"/>
    <n v="52500"/>
    <n v="18375"/>
    <n v="0.35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40"/>
    <n v="150"/>
    <n v="60000"/>
    <n v="21000"/>
    <n v="0.35"/>
    <n v="3"/>
    <x v="0"/>
  </r>
  <r>
    <n v="1197831"/>
    <x v="1"/>
    <d v="2021-05-12T00:00:00"/>
    <x v="0"/>
    <x v="9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45"/>
    <n v="225"/>
    <n v="101250"/>
    <n v="35437.499999999993"/>
    <n v="0.35"/>
    <n v="3"/>
    <x v="0"/>
  </r>
  <r>
    <n v="1197831"/>
    <x v="1"/>
    <d v="2021-06-14T00:00:00"/>
    <x v="0"/>
    <x v="10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55"/>
    <n v="275"/>
    <n v="151250"/>
    <n v="52937.499999999985"/>
    <n v="0.35"/>
    <n v="3"/>
    <x v="0"/>
  </r>
  <r>
    <n v="1197831"/>
    <x v="1"/>
    <d v="2021-08-13T00:00:00"/>
    <x v="0"/>
    <x v="0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50"/>
    <n v="275"/>
    <n v="137500"/>
    <n v="48125"/>
    <n v="0.35"/>
    <n v="3"/>
    <x v="0"/>
  </r>
  <r>
    <n v="1197831"/>
    <x v="1"/>
    <d v="2021-09-12T00:00:00"/>
    <x v="0"/>
    <x v="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25"/>
    <n v="225"/>
    <n v="56250"/>
    <n v="19687.500000000004"/>
    <n v="0.35"/>
    <n v="3"/>
    <x v="0"/>
  </r>
  <r>
    <n v="1197831"/>
    <x v="1"/>
    <d v="2021-10-14T00:00:00"/>
    <x v="0"/>
    <x v="2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30"/>
    <n v="175"/>
    <n v="52500"/>
    <n v="18375.000000000007"/>
    <n v="0.35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75"/>
    <n v="250"/>
    <n v="187500"/>
    <n v="65625"/>
    <n v="0.35"/>
    <n v="3"/>
    <x v="0"/>
  </r>
  <r>
    <n v="1197831"/>
    <x v="1"/>
    <d v="2021-12-12T00:00:00"/>
    <x v="0"/>
    <x v="4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70"/>
    <n v="300"/>
    <n v="210000"/>
    <n v="73500"/>
    <n v="0.35"/>
    <n v="3"/>
    <x v="0"/>
  </r>
  <r>
    <n v="1185732"/>
    <x v="0"/>
    <d v="2021-01-12T00:00:00"/>
    <x v="0"/>
    <x v="5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6,26.5,27,27.5,28,28.5,29,29.5,30"/>
    <n v="4"/>
    <s v="Negro"/>
    <n v="50"/>
    <n v="175"/>
    <n v="87500"/>
    <n v="30624.999999999993"/>
    <n v="0.35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60"/>
    <n v="100"/>
    <n v="60000"/>
    <n v="21000"/>
    <n v="0.35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55"/>
    <n v="125"/>
    <n v="68750"/>
    <n v="24062.499999999993"/>
    <n v="0.35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45"/>
    <n v="175"/>
    <n v="78750"/>
    <n v="27562.5"/>
    <n v="0.35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35000"/>
    <n v="0.35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50"/>
    <n v="175"/>
    <n v="87500"/>
    <n v="30624.999999999996"/>
    <n v="0.35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45"/>
    <n v="150"/>
    <n v="67500"/>
    <n v="23625"/>
    <n v="0.35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55"/>
    <n v="125"/>
    <n v="68750"/>
    <n v="24062.499999999993"/>
    <n v="0.35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60"/>
    <n v="150"/>
    <n v="90000"/>
    <n v="31499.999999999996"/>
    <n v="0.35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6.5,27,27.5,28,28.5,29,29.5,30"/>
    <n v="4"/>
    <s v="Negro"/>
    <n v="60"/>
    <n v="200"/>
    <n v="120000"/>
    <n v="42000"/>
    <n v="0.35"/>
    <n v="3"/>
    <x v="0"/>
  </r>
  <r>
    <n v="1185732"/>
    <x v="0"/>
    <d v="2021-03-08T00:00:00"/>
    <x v="0"/>
    <x v="7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40"/>
    <n v="125"/>
    <n v="50000"/>
    <n v="17500"/>
    <n v="0.35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60"/>
    <n v="100"/>
    <n v="60000"/>
    <n v="21000"/>
    <n v="0.35"/>
    <n v="1"/>
    <x v="2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50"/>
    <n v="125"/>
    <n v="62500"/>
    <n v="21874.999999999996"/>
    <n v="0.35"/>
    <n v="1"/>
    <x v="2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40"/>
    <n v="175"/>
    <n v="70000"/>
    <n v="24500"/>
    <n v="0.35"/>
    <n v="1"/>
    <x v="2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35000"/>
    <n v="0.35"/>
    <n v="1"/>
    <x v="2"/>
  </r>
  <r>
    <n v="1185732"/>
    <x v="0"/>
    <d v="2021-08-09T00:00:00"/>
    <x v="0"/>
    <x v="0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50"/>
    <n v="175"/>
    <n v="87500"/>
    <n v="30624.999999999996"/>
    <n v="0.35"/>
    <n v="1"/>
    <x v="2"/>
  </r>
  <r>
    <n v="1185732"/>
    <x v="0"/>
    <d v="2021-09-10T00:00:00"/>
    <x v="0"/>
    <x v="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40"/>
    <n v="150"/>
    <n v="60000"/>
    <n v="21000"/>
    <n v="0.35"/>
    <n v="1"/>
    <x v="2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50"/>
    <n v="125"/>
    <n v="62500"/>
    <n v="21874.999999999996"/>
    <n v="0.35"/>
    <n v="1"/>
    <x v="2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60"/>
    <n v="150"/>
    <n v="90000"/>
    <n v="31499.999999999996"/>
    <n v="0.35"/>
    <n v="1"/>
    <x v="2"/>
  </r>
  <r>
    <n v="1185732"/>
    <x v="0"/>
    <d v="2021-12-08T00:00:00"/>
    <x v="0"/>
    <x v="4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60"/>
    <n v="200"/>
    <n v="120000"/>
    <n v="42000"/>
    <n v="0.35"/>
    <n v="1"/>
    <x v="2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4"/>
    <s v="Negro"/>
    <n v="40"/>
    <n v="150"/>
    <n v="60000"/>
    <n v="30000"/>
    <n v="0.5"/>
    <n v="1"/>
    <x v="2"/>
  </r>
  <r>
    <n v="1185732"/>
    <x v="0"/>
    <d v="2021-02-06T00:00:00"/>
    <x v="0"/>
    <x v="6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40"/>
    <n v="150"/>
    <n v="60000"/>
    <n v="30000"/>
    <n v="0.5"/>
    <n v="1"/>
    <x v="2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60"/>
    <n v="125"/>
    <n v="75000"/>
    <n v="37500"/>
    <n v="0.5"/>
    <n v="1"/>
    <x v="2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45"/>
    <n v="150"/>
    <n v="67500"/>
    <n v="33749.999999999993"/>
    <n v="0.5"/>
    <n v="1"/>
    <x v="2"/>
  </r>
  <r>
    <n v="1185732"/>
    <x v="0"/>
    <d v="2021-06-06T00:00:00"/>
    <x v="0"/>
    <x v="10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35"/>
    <n v="175"/>
    <n v="61250"/>
    <n v="30625"/>
    <n v="0.5"/>
    <n v="1"/>
    <x v="2"/>
  </r>
  <r>
    <n v="1185732"/>
    <x v="0"/>
    <d v="2021-08-06T00:00:00"/>
    <x v="0"/>
    <x v="0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50"/>
    <n v="175"/>
    <n v="87500"/>
    <n v="43750"/>
    <n v="0.5"/>
    <n v="1"/>
    <x v="2"/>
  </r>
  <r>
    <n v="1185732"/>
    <x v="0"/>
    <d v="2021-09-07T00:00:00"/>
    <x v="0"/>
    <x v="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35"/>
    <n v="150"/>
    <n v="52500"/>
    <n v="26250"/>
    <n v="0.5"/>
    <n v="1"/>
    <x v="2"/>
  </r>
  <r>
    <n v="1185732"/>
    <x v="0"/>
    <d v="2021-10-06T00:00:00"/>
    <x v="0"/>
    <x v="2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45"/>
    <n v="125"/>
    <n v="56250"/>
    <n v="28124.999999999996"/>
    <n v="0.5"/>
    <n v="1"/>
    <x v="2"/>
  </r>
  <r>
    <n v="1185732"/>
    <x v="0"/>
    <d v="2021-11-06T00:00:00"/>
    <x v="0"/>
    <x v="3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60"/>
    <n v="175"/>
    <n v="105000"/>
    <n v="52500"/>
    <n v="0.5"/>
    <n v="1"/>
    <x v="2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60"/>
    <n v="225"/>
    <n v="135000"/>
    <n v="67500"/>
    <n v="0.5"/>
    <n v="1"/>
    <x v="2"/>
  </r>
  <r>
    <n v="1185732"/>
    <x v="0"/>
    <d v="2021-01-03T00:00:00"/>
    <x v="0"/>
    <x v="5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4"/>
    <s v="Negro"/>
    <n v="40"/>
    <n v="150"/>
    <n v="60000"/>
    <n v="30000"/>
    <n v="0.5"/>
    <n v="1"/>
    <x v="2"/>
  </r>
  <r>
    <n v="1185732"/>
    <x v="0"/>
    <d v="2021-02-03T00:00:00"/>
    <x v="0"/>
    <x v="6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40"/>
    <n v="150"/>
    <n v="60000"/>
    <n v="30000"/>
    <n v="0.5"/>
    <n v="1"/>
    <x v="2"/>
  </r>
  <r>
    <n v="1185732"/>
    <x v="0"/>
    <d v="2021-03-02T00:00:00"/>
    <x v="0"/>
    <x v="7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30"/>
    <n v="125"/>
    <n v="37500"/>
    <n v="18750.000000000004"/>
    <n v="0.5"/>
    <n v="1"/>
    <x v="2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45"/>
    <n v="175"/>
    <n v="78750"/>
    <n v="39374.999999999993"/>
    <n v="0.5"/>
    <n v="1"/>
    <x v="2"/>
  </r>
  <r>
    <n v="1185732"/>
    <x v="0"/>
    <d v="2021-06-03T00:00:00"/>
    <x v="0"/>
    <x v="10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35"/>
    <n v="175"/>
    <n v="61250"/>
    <n v="30625"/>
    <n v="0.5"/>
    <n v="1"/>
    <x v="2"/>
  </r>
  <r>
    <n v="1185732"/>
    <x v="0"/>
    <d v="2021-07-02T00:00:00"/>
    <x v="0"/>
    <x v="1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50"/>
    <n v="200"/>
    <n v="100000"/>
    <n v="50000"/>
    <n v="0.5"/>
    <n v="1"/>
    <x v="2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50"/>
    <n v="175"/>
    <n v="87500"/>
    <n v="43750"/>
    <n v="0.5"/>
    <n v="1"/>
    <x v="2"/>
  </r>
  <r>
    <n v="1185732"/>
    <x v="0"/>
    <d v="2021-09-04T00:00:00"/>
    <x v="0"/>
    <x v="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35"/>
    <n v="125"/>
    <n v="43750"/>
    <n v="21875"/>
    <n v="0.5"/>
    <n v="1"/>
    <x v="2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45"/>
    <n v="125"/>
    <n v="56250"/>
    <n v="28124.999999999996"/>
    <n v="0.5"/>
    <n v="1"/>
    <x v="2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60"/>
    <n v="200"/>
    <n v="120000"/>
    <n v="60000"/>
    <n v="0.5"/>
    <n v="1"/>
    <x v="2"/>
  </r>
  <r>
    <n v="1185732"/>
    <x v="0"/>
    <d v="2021-12-02T00:00:00"/>
    <x v="0"/>
    <x v="4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60"/>
    <n v="250"/>
    <n v="150000"/>
    <n v="75000"/>
    <n v="0.5"/>
    <n v="1"/>
    <x v="2"/>
  </r>
  <r>
    <n v="1185732"/>
    <x v="0"/>
    <d v="2021-01-10T00:00:00"/>
    <x v="0"/>
    <x v="5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6.5,27,27.5,28,28.5,29,29.5,30"/>
    <n v="4"/>
    <s v="Negro"/>
    <n v="45"/>
    <n v="200"/>
    <n v="90000"/>
    <n v="26999.999999999996"/>
    <n v="0.3"/>
    <n v="1"/>
    <x v="2"/>
  </r>
  <r>
    <n v="1185732"/>
    <x v="0"/>
    <d v="2021-02-10T00:00:00"/>
    <x v="0"/>
    <x v="6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6.5,27,27.5,28,28.5,29,29.5,30"/>
    <n v="4"/>
    <s v="Negro"/>
    <n v="45"/>
    <n v="200"/>
    <n v="90000"/>
    <n v="26999.999999999996"/>
    <n v="0.3"/>
    <n v="1"/>
    <x v="2"/>
  </r>
  <r>
    <n v="1185732"/>
    <x v="0"/>
    <d v="2021-03-09T00:00:00"/>
    <x v="0"/>
    <x v="7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6.5,27,27.5,28,28.5,29,29.5,30"/>
    <n v="4"/>
    <s v="Negro"/>
    <n v="35"/>
    <n v="175"/>
    <n v="61250"/>
    <n v="18375"/>
    <n v="0.3"/>
    <n v="1"/>
    <x v="2"/>
  </r>
  <r>
    <n v="1185732"/>
    <x v="0"/>
    <d v="2021-04-10T00:00:00"/>
    <x v="0"/>
    <x v="8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6.5,27,27.5,28,28.5,29,29.5,30"/>
    <n v="4"/>
    <s v="Negro"/>
    <n v="65"/>
    <n v="150"/>
    <n v="97500"/>
    <n v="29250"/>
    <n v="0.3"/>
    <n v="1"/>
    <x v="2"/>
  </r>
  <r>
    <n v="1185732"/>
    <x v="0"/>
    <d v="2021-05-11T00:00:00"/>
    <x v="0"/>
    <x v="9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6.5,27,27.5,28,28.5,29,29.5,30"/>
    <n v="4"/>
    <s v="Negro"/>
    <n v="45"/>
    <n v="200"/>
    <n v="90000"/>
    <n v="26999.999999999996"/>
    <n v="0.3"/>
    <n v="1"/>
    <x v="2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6.5,27,27.5,28,28.5,29,29.5,30"/>
    <n v="4"/>
    <s v="Negro"/>
    <n v="40"/>
    <n v="175"/>
    <n v="70000"/>
    <n v="21000"/>
    <n v="0.3"/>
    <n v="1"/>
    <x v="2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6.5,27,27.5,28,28.5,29,29.5,30"/>
    <n v="4"/>
    <s v="Negro"/>
    <n v="55"/>
    <n v="200"/>
    <n v="110000"/>
    <n v="33000"/>
    <n v="0.3"/>
    <n v="1"/>
    <x v="2"/>
  </r>
  <r>
    <n v="1185732"/>
    <x v="0"/>
    <d v="2021-08-10T00:00:00"/>
    <x v="0"/>
    <x v="0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8.5,29,30"/>
    <n v="4"/>
    <s v="Negro"/>
    <n v="50"/>
    <n v="175"/>
    <n v="87500"/>
    <n v="26250"/>
    <n v="0.3"/>
    <n v="1"/>
    <x v="2"/>
  </r>
  <r>
    <n v="1185732"/>
    <x v="0"/>
    <d v="2021-09-11T00:00:00"/>
    <x v="0"/>
    <x v="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,30"/>
    <n v="4"/>
    <s v="Negro"/>
    <n v="35"/>
    <n v="150"/>
    <n v="52500"/>
    <n v="15750"/>
    <n v="0.3"/>
    <n v="1"/>
    <x v="2"/>
  </r>
  <r>
    <n v="1185732"/>
    <x v="0"/>
    <d v="2021-10-10T00:00:00"/>
    <x v="0"/>
    <x v="2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7,28,28.5,29,29.5,30,31"/>
    <n v="4"/>
    <s v="Negro"/>
    <n v="45"/>
    <n v="150"/>
    <n v="67500"/>
    <n v="20249.999999999996"/>
    <n v="0.3"/>
    <n v="1"/>
    <x v="2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4"/>
    <s v="Negro"/>
    <n v="60"/>
    <n v="250"/>
    <n v="150000"/>
    <n v="45000"/>
    <n v="0.3"/>
    <n v="1"/>
    <x v="2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"/>
    <n v="4"/>
    <s v="Negro"/>
    <n v="40"/>
    <n v="225"/>
    <n v="90000"/>
    <n v="36000"/>
    <n v="0.4"/>
    <n v="1"/>
    <x v="2"/>
  </r>
  <r>
    <n v="1185732"/>
    <x v="0"/>
    <d v="2021-08-17T00:00:00"/>
    <x v="0"/>
    <x v="0"/>
    <n v="3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6.5,27,27.5,28,28.5,29,30"/>
    <n v="4"/>
    <s v="Negro"/>
    <n v="50"/>
    <n v="250"/>
    <n v="125000"/>
    <n v="50000"/>
    <n v="0.4"/>
    <n v="1"/>
    <x v="2"/>
  </r>
  <r>
    <n v="1185732"/>
    <x v="0"/>
    <d v="2021-09-18T00:00:00"/>
    <x v="0"/>
    <x v="1"/>
    <n v="3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,29"/>
    <n v="4"/>
    <s v="Negro"/>
    <n v="35"/>
    <n v="225"/>
    <n v="78750"/>
    <n v="31500"/>
    <n v="0.4"/>
    <n v="1"/>
    <x v="2"/>
  </r>
  <r>
    <n v="1185732"/>
    <x v="0"/>
    <d v="2021-10-17T00:00:00"/>
    <x v="0"/>
    <x v="2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4"/>
    <s v="Negro"/>
    <n v="45"/>
    <n v="175"/>
    <n v="78750"/>
    <n v="31499.999999999996"/>
    <n v="0.4"/>
    <n v="1"/>
    <x v="2"/>
  </r>
  <r>
    <n v="1185732"/>
    <x v="0"/>
    <d v="2021-11-17T00:00:00"/>
    <x v="0"/>
    <x v="3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2,24,25"/>
    <n v="4"/>
    <s v="Negro"/>
    <n v="65"/>
    <n v="300"/>
    <n v="195000"/>
    <n v="78000"/>
    <n v="0.4"/>
    <n v="1"/>
    <x v="2"/>
  </r>
  <r>
    <n v="1185732"/>
    <x v="0"/>
    <d v="2021-12-16T00:00:00"/>
    <x v="0"/>
    <x v="4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7,28,29"/>
    <n v="4"/>
    <s v="Negro"/>
    <n v="65"/>
    <n v="350"/>
    <n v="227500"/>
    <n v="91000"/>
    <n v="0.4"/>
    <n v="1"/>
    <x v="2"/>
  </r>
  <r>
    <n v="1185732"/>
    <x v="0"/>
    <d v="2021-01-24T00:00:00"/>
    <x v="0"/>
    <x v="5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,29"/>
    <n v="4"/>
    <s v="Negro"/>
    <n v="45"/>
    <n v="125"/>
    <n v="56250"/>
    <n v="16875"/>
    <n v="0.3"/>
    <n v="1"/>
    <x v="2"/>
  </r>
  <r>
    <n v="1185732"/>
    <x v="0"/>
    <d v="2021-03-20T00:00:00"/>
    <x v="0"/>
    <x v="7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7,28,29"/>
    <n v="4"/>
    <s v="Negro"/>
    <n v="45"/>
    <n v="75"/>
    <n v="33750"/>
    <n v="10125"/>
    <n v="0.3"/>
    <n v="1"/>
    <x v="2"/>
  </r>
  <r>
    <n v="1185732"/>
    <x v="0"/>
    <d v="2021-07-20T00:00:00"/>
    <x v="0"/>
    <x v="11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"/>
    <n v="4"/>
    <s v="Negro"/>
    <n v="50"/>
    <n v="175"/>
    <n v="87500"/>
    <n v="26249.999999999996"/>
    <n v="0.3"/>
    <n v="1"/>
    <x v="2"/>
  </r>
  <r>
    <n v="1185732"/>
    <x v="0"/>
    <d v="2021-08-21T00:00:00"/>
    <x v="0"/>
    <x v="0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.5,26.5,27,27.5,28"/>
    <n v="4"/>
    <s v="Negro"/>
    <n v="50"/>
    <n v="125"/>
    <n v="62500"/>
    <n v="18749.999999999996"/>
    <n v="0.3"/>
    <n v="1"/>
    <x v="2"/>
  </r>
  <r>
    <n v="1185732"/>
    <x v="0"/>
    <d v="2021-09-20T00:00:00"/>
    <x v="0"/>
    <x v="1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2,23,24,25,26"/>
    <n v="4"/>
    <s v="Negro"/>
    <n v="50"/>
    <n v="100"/>
    <n v="50000"/>
    <n v="14999.999999999996"/>
    <n v="0.3"/>
    <n v="1"/>
    <x v="2"/>
  </r>
  <r>
    <n v="1185732"/>
    <x v="0"/>
    <d v="2021-10-22T00:00:00"/>
    <x v="0"/>
    <x v="2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3,23.5,24,24.5,25,25.5,26"/>
    <n v="4"/>
    <s v="Negro"/>
    <n v="60"/>
    <n v="75"/>
    <n v="45000"/>
    <n v="13500"/>
    <n v="0.3"/>
    <n v="1"/>
    <x v="2"/>
  </r>
  <r>
    <n v="1185732"/>
    <x v="0"/>
    <d v="2021-11-21T00:00:00"/>
    <x v="0"/>
    <x v="3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29"/>
    <n v="4"/>
    <s v="Negro"/>
    <n v="60"/>
    <n v="125"/>
    <n v="75000"/>
    <n v="22500"/>
    <n v="0.3"/>
    <n v="1"/>
    <x v="2"/>
  </r>
  <r>
    <n v="1185732"/>
    <x v="0"/>
    <d v="2021-01-17T00:00:00"/>
    <x v="0"/>
    <x v="5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2,23,24,25"/>
    <n v="4"/>
    <s v="Negro"/>
    <n v="50"/>
    <n v="225"/>
    <n v="112500"/>
    <n v="33750"/>
    <n v="0.3"/>
    <n v="1"/>
    <x v="2"/>
  </r>
  <r>
    <n v="1185732"/>
    <x v="0"/>
    <d v="2021-02-15T00:00:00"/>
    <x v="0"/>
    <x v="6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4"/>
    <s v="Negro"/>
    <n v="50"/>
    <n v="225"/>
    <n v="112500"/>
    <n v="33750"/>
    <n v="0.3"/>
    <n v="1"/>
    <x v="2"/>
  </r>
  <r>
    <n v="1185732"/>
    <x v="0"/>
    <d v="2021-03-13T00:00:00"/>
    <x v="0"/>
    <x v="7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"/>
    <n v="4"/>
    <s v="Negro"/>
    <n v="50"/>
    <n v="175"/>
    <n v="87500"/>
    <n v="26250"/>
    <n v="0.3"/>
    <n v="1"/>
    <x v="2"/>
  </r>
  <r>
    <n v="1185732"/>
    <x v="0"/>
    <d v="2021-04-14T00:00:00"/>
    <x v="0"/>
    <x v="8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11,12,13,14,15"/>
    <n v="4"/>
    <s v="Negro"/>
    <n v="50"/>
    <n v="150"/>
    <n v="75000"/>
    <n v="22500"/>
    <n v="0.3"/>
    <n v="1"/>
    <x v="2"/>
  </r>
  <r>
    <n v="1185732"/>
    <x v="0"/>
    <d v="2021-05-13T00:00:00"/>
    <x v="0"/>
    <x v="9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7,28,29"/>
    <n v="4"/>
    <s v="Negro"/>
    <n v="55"/>
    <n v="275"/>
    <n v="151250"/>
    <n v="45374.999999999993"/>
    <n v="0.3"/>
    <n v="1"/>
    <x v="2"/>
  </r>
  <r>
    <n v="1185732"/>
    <x v="0"/>
    <d v="2021-06-15T00:00:00"/>
    <x v="0"/>
    <x v="10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"/>
    <n v="4"/>
    <s v="Negro"/>
    <n v="55"/>
    <n v="300"/>
    <n v="165000"/>
    <n v="49499.999999999993"/>
    <n v="0.3"/>
    <n v="1"/>
    <x v="2"/>
  </r>
  <r>
    <n v="1185732"/>
    <x v="0"/>
    <d v="2021-08-14T00:00:00"/>
    <x v="0"/>
    <x v="0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,26"/>
    <n v="4"/>
    <s v="Negro"/>
    <n v="55"/>
    <n v="225"/>
    <n v="123750"/>
    <n v="37124.999999999993"/>
    <n v="0.3"/>
    <n v="1"/>
    <x v="2"/>
  </r>
  <r>
    <n v="1185732"/>
    <x v="0"/>
    <d v="2021-09-13T00:00:00"/>
    <x v="0"/>
    <x v="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3.5,24,24.5,25"/>
    <n v="4"/>
    <s v="Negro"/>
    <n v="55"/>
    <n v="200"/>
    <n v="110000"/>
    <n v="32999.999999999993"/>
    <n v="0.3"/>
    <n v="1"/>
    <x v="2"/>
  </r>
  <r>
    <n v="1185732"/>
    <x v="0"/>
    <d v="2021-10-15T00:00:00"/>
    <x v="0"/>
    <x v="2"/>
    <n v="4"/>
    <n v="1"/>
    <x v="0"/>
    <n v="44"/>
    <s v="Delaware"/>
    <n v="46"/>
    <s v="Wilmington"/>
    <x v="2"/>
    <n v="3"/>
    <s v="Tenis"/>
    <n v="1"/>
    <s v="Caballero"/>
    <n v="1"/>
    <x v="1"/>
    <n v="4"/>
    <s v="Caña media"/>
    <s v="11,12,13,14,15"/>
    <n v="4"/>
    <s v="Negro"/>
    <n v="65"/>
    <n v="175"/>
    <n v="113750"/>
    <n v="34125"/>
    <n v="0.3"/>
    <n v="1"/>
    <x v="2"/>
  </r>
  <r>
    <n v="1185732"/>
    <x v="0"/>
    <d v="2021-11-14T00:00:00"/>
    <x v="0"/>
    <x v="3"/>
    <n v="4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6.5,27,27.5,28,28.5,29"/>
    <n v="4"/>
    <s v="Negro"/>
    <n v="65"/>
    <n v="275"/>
    <n v="178750"/>
    <n v="53625"/>
    <n v="0.3"/>
    <n v="1"/>
    <x v="2"/>
  </r>
  <r>
    <n v="1185732"/>
    <x v="0"/>
    <d v="2021-12-13T00:00:00"/>
    <x v="0"/>
    <x v="4"/>
    <n v="4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"/>
    <n v="4"/>
    <s v="Negro"/>
    <n v="65"/>
    <n v="325"/>
    <n v="211250"/>
    <n v="63375"/>
    <n v="0.3"/>
    <n v="1"/>
    <x v="2"/>
  </r>
  <r>
    <n v="1185732"/>
    <x v="0"/>
    <d v="2021-01-10T00:00:00"/>
    <x v="0"/>
    <x v="5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7,28,29"/>
    <n v="4"/>
    <s v="Negro"/>
    <n v="45"/>
    <n v="175"/>
    <n v="78750"/>
    <n v="23625"/>
    <n v="0.3"/>
    <n v="1"/>
    <x v="2"/>
  </r>
  <r>
    <n v="1185732"/>
    <x v="0"/>
    <d v="2021-02-08T00:00:00"/>
    <x v="0"/>
    <x v="6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,30"/>
    <n v="4"/>
    <s v="Negro"/>
    <n v="45"/>
    <n v="175"/>
    <n v="78750"/>
    <n v="23625"/>
    <n v="0.3"/>
    <n v="1"/>
    <x v="2"/>
  </r>
  <r>
    <n v="1185732"/>
    <x v="0"/>
    <d v="2021-03-06T00:00:00"/>
    <x v="0"/>
    <x v="7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"/>
    <n v="4"/>
    <s v="Negro"/>
    <n v="45"/>
    <n v="125"/>
    <n v="56250"/>
    <n v="16875"/>
    <n v="0.3"/>
    <n v="1"/>
    <x v="2"/>
  </r>
  <r>
    <n v="1185732"/>
    <x v="0"/>
    <d v="2021-04-07T00:00:00"/>
    <x v="0"/>
    <x v="8"/>
    <n v="2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"/>
    <n v="4"/>
    <s v="Negro"/>
    <n v="45"/>
    <n v="100"/>
    <n v="45000"/>
    <n v="13500"/>
    <n v="0.3"/>
    <n v="1"/>
    <x v="2"/>
  </r>
  <r>
    <n v="1185732"/>
    <x v="0"/>
    <d v="2021-05-06T00:00:00"/>
    <x v="0"/>
    <x v="9"/>
    <n v="2"/>
    <n v="1"/>
    <x v="0"/>
    <n v="45"/>
    <s v="New Jersey"/>
    <n v="47"/>
    <s v="Newark"/>
    <x v="2"/>
    <n v="3"/>
    <s v="Tenis"/>
    <n v="1"/>
    <s v="Caballero"/>
    <n v="1"/>
    <x v="1"/>
    <n v="4"/>
    <s v="Caña media"/>
    <s v="25"/>
    <n v="4"/>
    <s v="Negro"/>
    <n v="50"/>
    <n v="225"/>
    <n v="112500"/>
    <n v="33749.999999999993"/>
    <n v="0.3"/>
    <n v="1"/>
    <x v="2"/>
  </r>
  <r>
    <n v="1185732"/>
    <x v="0"/>
    <d v="2021-06-08T00:00:00"/>
    <x v="0"/>
    <x v="10"/>
    <n v="2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6.5,27,27.5,28,29"/>
    <n v="4"/>
    <s v="Negro"/>
    <n v="50"/>
    <n v="250"/>
    <n v="125000"/>
    <n v="37499.999999999993"/>
    <n v="0.3"/>
    <n v="1"/>
    <x v="2"/>
  </r>
  <r>
    <n v="1185732"/>
    <x v="0"/>
    <d v="2021-07-06T00:00:00"/>
    <x v="0"/>
    <x v="11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,30"/>
    <n v="4"/>
    <s v="Negro"/>
    <n v="50"/>
    <n v="275"/>
    <n v="137500"/>
    <n v="41249.999999999993"/>
    <n v="0.3"/>
    <n v="1"/>
    <x v="2"/>
  </r>
  <r>
    <n v="1185732"/>
    <x v="0"/>
    <d v="2021-08-07T00:00:00"/>
    <x v="0"/>
    <x v="0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"/>
    <n v="4"/>
    <s v="Negro"/>
    <n v="50"/>
    <n v="175"/>
    <n v="87500"/>
    <n v="26249.999999999996"/>
    <n v="0.3"/>
    <n v="1"/>
    <x v="2"/>
  </r>
  <r>
    <n v="1185732"/>
    <x v="0"/>
    <d v="2021-09-06T00:00:00"/>
    <x v="0"/>
    <x v="1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7,28,29,30"/>
    <n v="4"/>
    <s v="Negro"/>
    <n v="50"/>
    <n v="150"/>
    <n v="75000"/>
    <n v="22499.999999999996"/>
    <n v="0.3"/>
    <n v="1"/>
    <x v="2"/>
  </r>
  <r>
    <n v="1185732"/>
    <x v="0"/>
    <d v="2021-10-08T00:00:00"/>
    <x v="0"/>
    <x v="2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27,28,29,30"/>
    <n v="4"/>
    <s v="Negro"/>
    <n v="60"/>
    <n v="125"/>
    <n v="75000"/>
    <n v="22500"/>
    <n v="0.3"/>
    <n v="1"/>
    <x v="2"/>
  </r>
  <r>
    <n v="1185732"/>
    <x v="0"/>
    <d v="2021-11-07T00:00:00"/>
    <x v="0"/>
    <x v="3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"/>
    <n v="4"/>
    <s v="Negro"/>
    <n v="60"/>
    <n v="225"/>
    <n v="135000"/>
    <n v="40500"/>
    <n v="0.3"/>
    <n v="1"/>
    <x v="2"/>
  </r>
  <r>
    <n v="1185732"/>
    <x v="0"/>
    <d v="2021-12-06T00:00:00"/>
    <x v="0"/>
    <x v="4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22,23,24,25,26"/>
    <n v="4"/>
    <s v="Negro"/>
    <n v="60"/>
    <n v="275"/>
    <n v="165000"/>
    <n v="49500"/>
    <n v="0.3"/>
    <n v="1"/>
    <x v="2"/>
  </r>
  <r>
    <n v="1185732"/>
    <x v="0"/>
    <d v="2021-01-07T00:00:00"/>
    <x v="0"/>
    <x v="5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,30"/>
    <n v="4"/>
    <s v="Negro"/>
    <n v="50"/>
    <n v="200"/>
    <n v="100000"/>
    <n v="30000"/>
    <n v="0.3"/>
    <n v="1"/>
    <x v="2"/>
  </r>
  <r>
    <n v="1185732"/>
    <x v="0"/>
    <d v="2021-02-05T00:00:00"/>
    <x v="0"/>
    <x v="6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3,24,25,26"/>
    <n v="4"/>
    <s v="Negro"/>
    <n v="50"/>
    <n v="200"/>
    <n v="100000"/>
    <n v="30000"/>
    <n v="0.3"/>
    <n v="1"/>
    <x v="2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4"/>
    <n v="4"/>
    <s v="Negro"/>
    <n v="50"/>
    <n v="150"/>
    <n v="75000"/>
    <n v="22500"/>
    <n v="0.3"/>
    <n v="1"/>
    <x v="2"/>
  </r>
  <r>
    <n v="1185732"/>
    <x v="0"/>
    <d v="2021-04-04T00:00:00"/>
    <x v="0"/>
    <x v="8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"/>
    <n v="4"/>
    <s v="Negro"/>
    <n v="50"/>
    <n v="125"/>
    <n v="62500"/>
    <n v="18750"/>
    <n v="0.3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.5,27,27.5,28"/>
    <n v="4"/>
    <s v="Negro"/>
    <n v="55"/>
    <n v="250"/>
    <n v="137500"/>
    <n v="41249.999999999993"/>
    <n v="0.3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4"/>
    <s v="Negro"/>
    <n v="55"/>
    <n v="300"/>
    <n v="165000"/>
    <n v="49499.999999999993"/>
    <n v="0.3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"/>
    <n v="4"/>
    <s v="Negro"/>
    <n v="55"/>
    <n v="200"/>
    <n v="110000"/>
    <n v="32999.999999999993"/>
    <n v="0.3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3,23.5,24,24.5,25,25.5,26,27"/>
    <n v="4"/>
    <s v="Negro"/>
    <n v="65"/>
    <n v="150"/>
    <n v="97500"/>
    <n v="29250"/>
    <n v="0.3"/>
    <n v="1"/>
    <x v="2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11,12,13,14,15"/>
    <n v="4"/>
    <s v="Negro"/>
    <n v="45"/>
    <n v="125"/>
    <n v="56250"/>
    <n v="16875"/>
    <n v="0.3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4"/>
    <s v="Negro"/>
    <n v="45"/>
    <n v="75"/>
    <n v="33750"/>
    <n v="10125"/>
    <n v="0.3"/>
    <n v="1"/>
    <x v="2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2,23,24,25,26"/>
    <n v="4"/>
    <s v="Negro"/>
    <n v="45"/>
    <n v="50"/>
    <n v="22500"/>
    <n v="6750"/>
    <n v="0.3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4"/>
    <s v="Negro"/>
    <n v="50"/>
    <n v="175"/>
    <n v="87500"/>
    <n v="26249.999999999996"/>
    <n v="0.3"/>
    <n v="1"/>
    <x v="2"/>
  </r>
  <r>
    <n v="1185732"/>
    <x v="0"/>
    <d v="2021-06-08T00:00:00"/>
    <x v="0"/>
    <x v="10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4"/>
    <s v="Negro"/>
    <n v="50"/>
    <n v="200"/>
    <n v="100000"/>
    <n v="29999.999999999993"/>
    <n v="0.3"/>
    <n v="1"/>
    <x v="2"/>
  </r>
  <r>
    <n v="1185732"/>
    <x v="0"/>
    <d v="2021-08-07T00:00:00"/>
    <x v="0"/>
    <x v="0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4"/>
    <s v="Negro"/>
    <n v="50"/>
    <n v="125"/>
    <n v="62500"/>
    <n v="18749.999999999996"/>
    <n v="0.3"/>
    <n v="1"/>
    <x v="2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,28,29"/>
    <n v="4"/>
    <s v="Negro"/>
    <n v="50"/>
    <n v="100"/>
    <n v="50000"/>
    <n v="14999.999999999996"/>
    <n v="0.3"/>
    <n v="1"/>
    <x v="2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4"/>
    <s v="Negro"/>
    <n v="60"/>
    <n v="175"/>
    <n v="105000"/>
    <n v="31500"/>
    <n v="0.3"/>
    <n v="1"/>
    <x v="2"/>
  </r>
  <r>
    <n v="1185732"/>
    <x v="0"/>
    <d v="2021-02-15T00:00:00"/>
    <x v="0"/>
    <x v="6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6.5,27,27.5,28,28.5,29"/>
    <n v="4"/>
    <s v="Negro"/>
    <n v="50"/>
    <n v="150"/>
    <n v="75000"/>
    <n v="18750"/>
    <n v="0.25"/>
    <n v="1"/>
    <x v="2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,29,30"/>
    <n v="4"/>
    <s v="Negro"/>
    <n v="50"/>
    <n v="100"/>
    <n v="50000"/>
    <n v="12500"/>
    <n v="0.25"/>
    <n v="1"/>
    <x v="2"/>
  </r>
  <r>
    <n v="1185732"/>
    <x v="0"/>
    <d v="2021-04-14T00:00:00"/>
    <x v="0"/>
    <x v="8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,23,24,25,26"/>
    <n v="4"/>
    <s v="Negro"/>
    <n v="50"/>
    <n v="125"/>
    <n v="62500"/>
    <n v="15625"/>
    <n v="0.25"/>
    <n v="1"/>
    <x v="2"/>
  </r>
  <r>
    <n v="1185732"/>
    <x v="0"/>
    <d v="2021-05-13T00:00:00"/>
    <x v="0"/>
    <x v="9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,23,24,25,26"/>
    <n v="3"/>
    <s v="Blanco"/>
    <n v="55"/>
    <n v="200"/>
    <n v="110000"/>
    <n v="27499.999999999996"/>
    <n v="0.25"/>
    <n v="1"/>
    <x v="2"/>
  </r>
  <r>
    <n v="1185732"/>
    <x v="0"/>
    <d v="2021-06-15T00:00:00"/>
    <x v="0"/>
    <x v="10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,29,30"/>
    <n v="3"/>
    <s v="Blanco"/>
    <n v="55"/>
    <n v="225"/>
    <n v="123750"/>
    <n v="30937.499999999996"/>
    <n v="0.25"/>
    <n v="1"/>
    <x v="2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3,23.5,24,24.5,25,25.5,26,27"/>
    <n v="3"/>
    <s v="Blanco"/>
    <n v="55"/>
    <n v="250"/>
    <n v="137500"/>
    <n v="34374.999999999993"/>
    <n v="0.25"/>
    <n v="1"/>
    <x v="2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,30"/>
    <n v="3"/>
    <s v="Blanco"/>
    <n v="55"/>
    <n v="150"/>
    <n v="82500"/>
    <n v="20624.999999999996"/>
    <n v="0.25"/>
    <n v="1"/>
    <x v="2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3,24,25,26"/>
    <n v="3"/>
    <s v="Blanco"/>
    <n v="55"/>
    <n v="125"/>
    <n v="68750"/>
    <n v="17187.499999999996"/>
    <n v="0.25"/>
    <n v="1"/>
    <x v="2"/>
  </r>
  <r>
    <n v="1185732"/>
    <x v="0"/>
    <d v="2021-10-15T00:00:00"/>
    <x v="0"/>
    <x v="2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,23,24,25,26"/>
    <n v="3"/>
    <s v="Blanco"/>
    <n v="65"/>
    <n v="100"/>
    <n v="65000"/>
    <n v="16250"/>
    <n v="0.25"/>
    <n v="1"/>
    <x v="2"/>
  </r>
  <r>
    <n v="1185732"/>
    <x v="0"/>
    <d v="2021-11-14T00:00:00"/>
    <x v="0"/>
    <x v="3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"/>
    <n v="3"/>
    <s v="Blanco"/>
    <n v="65"/>
    <n v="250"/>
    <n v="162500"/>
    <n v="40625"/>
    <n v="0.25"/>
    <n v="1"/>
    <x v="2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,23,24,25,26"/>
    <n v="3"/>
    <s v="Blanco"/>
    <n v="55"/>
    <n v="225"/>
    <n v="123750"/>
    <n v="43312.5"/>
    <n v="0.35"/>
    <n v="1"/>
    <x v="2"/>
  </r>
  <r>
    <n v="1185732"/>
    <x v="0"/>
    <d v="2021-02-12T00:00:00"/>
    <x v="0"/>
    <x v="6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,30"/>
    <n v="3"/>
    <s v="Blanco"/>
    <n v="55"/>
    <n v="225"/>
    <n v="123750"/>
    <n v="43312.5"/>
    <n v="0.35"/>
    <n v="1"/>
    <x v="2"/>
  </r>
  <r>
    <n v="1185732"/>
    <x v="0"/>
    <d v="2021-03-10T00:00:00"/>
    <x v="0"/>
    <x v="7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2,23,24,25,26"/>
    <n v="3"/>
    <s v="Blanco"/>
    <n v="55"/>
    <n v="175"/>
    <n v="96250"/>
    <n v="33687.5"/>
    <n v="0.35"/>
    <n v="1"/>
    <x v="2"/>
  </r>
  <r>
    <n v="1185732"/>
    <x v="0"/>
    <d v="2021-04-11T00:00:00"/>
    <x v="0"/>
    <x v="8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3,24,25,26"/>
    <n v="3"/>
    <s v="Blanco"/>
    <n v="55"/>
    <n v="150"/>
    <n v="82500"/>
    <n v="28875.000000000004"/>
    <n v="0.35"/>
    <n v="1"/>
    <x v="2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,30"/>
    <n v="3"/>
    <s v="Blanco"/>
    <n v="60"/>
    <n v="275"/>
    <n v="165000"/>
    <n v="57749.999999999993"/>
    <n v="0.35"/>
    <n v="1"/>
    <x v="2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3"/>
    <s v="Blanco"/>
    <n v="60"/>
    <n v="300"/>
    <n v="180000"/>
    <n v="62999.999999999993"/>
    <n v="0.35"/>
    <n v="1"/>
    <x v="2"/>
  </r>
  <r>
    <n v="1185732"/>
    <x v="0"/>
    <d v="2021-07-10T00:00:00"/>
    <x v="0"/>
    <x v="1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"/>
    <n v="3"/>
    <s v="Blanco"/>
    <n v="60"/>
    <n v="325"/>
    <n v="195000"/>
    <n v="68250"/>
    <n v="0.35"/>
    <n v="1"/>
    <x v="2"/>
  </r>
  <r>
    <n v="1185732"/>
    <x v="0"/>
    <d v="2021-08-11T00:00:00"/>
    <x v="0"/>
    <x v="0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3"/>
    <s v="Blanco"/>
    <n v="60"/>
    <n v="225"/>
    <n v="135000"/>
    <n v="47250"/>
    <n v="0.35"/>
    <n v="1"/>
    <x v="2"/>
  </r>
  <r>
    <n v="1185732"/>
    <x v="0"/>
    <d v="2021-09-10T00:00:00"/>
    <x v="0"/>
    <x v="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3,24,25"/>
    <n v="3"/>
    <s v="Blanco"/>
    <n v="60"/>
    <n v="200"/>
    <n v="120000"/>
    <n v="42000"/>
    <n v="0.35"/>
    <n v="1"/>
    <x v="2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3,24,25,26"/>
    <n v="3"/>
    <s v="Blanco"/>
    <n v="70"/>
    <n v="175"/>
    <n v="122500"/>
    <n v="42875"/>
    <n v="0.35"/>
    <n v="1"/>
    <x v="2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3"/>
    <s v="Blanco"/>
    <n v="70"/>
    <n v="275"/>
    <n v="192500"/>
    <n v="67375"/>
    <n v="0.35"/>
    <n v="1"/>
    <x v="2"/>
  </r>
  <r>
    <n v="1185732"/>
    <x v="0"/>
    <d v="2021-02-19T00:00:00"/>
    <x v="0"/>
    <x v="6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11,12,13,14,15"/>
    <n v="3"/>
    <s v="Blanco"/>
    <n v="60"/>
    <n v="275"/>
    <n v="165000"/>
    <n v="49500.000000000007"/>
    <n v="0.3"/>
    <n v="1"/>
    <x v="2"/>
  </r>
  <r>
    <n v="1185732"/>
    <x v="0"/>
    <d v="2021-06-19T00:00:00"/>
    <x v="0"/>
    <x v="10"/>
    <n v="2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7.5,28,28.5,29,30"/>
    <n v="3"/>
    <s v="Blanco"/>
    <n v="65"/>
    <n v="325"/>
    <n v="211250"/>
    <n v="63375"/>
    <n v="0.3"/>
    <n v="1"/>
    <x v="2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.5,26,26.5,27,27.5,28,28.5,29"/>
    <n v="3"/>
    <s v="Blanco"/>
    <n v="65"/>
    <n v="350"/>
    <n v="227500"/>
    <n v="68250"/>
    <n v="0.3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3"/>
    <s v="Blanco"/>
    <n v="65"/>
    <n v="250"/>
    <n v="162500"/>
    <n v="48750"/>
    <n v="0.3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3"/>
    <s v="Blanco"/>
    <n v="65"/>
    <n v="225"/>
    <n v="146250"/>
    <n v="43875"/>
    <n v="0.3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"/>
    <n v="3"/>
    <s v="Blanco"/>
    <n v="75"/>
    <n v="175"/>
    <n v="131250"/>
    <n v="39375.000000000007"/>
    <n v="0.3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2,23,24,25"/>
    <n v="3"/>
    <s v="Blanco"/>
    <n v="75"/>
    <n v="300"/>
    <n v="225000"/>
    <n v="67500"/>
    <n v="0.3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7.5,28,28.5,29,29.5"/>
    <n v="3"/>
    <s v="Blanco"/>
    <n v="65"/>
    <n v="200"/>
    <n v="130000"/>
    <n v="32500.000000000007"/>
    <n v="0.25"/>
    <n v="2"/>
    <x v="1"/>
  </r>
  <r>
    <n v="1185732"/>
    <x v="0"/>
    <d v="2020-01-29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7"/>
    <n v="3"/>
    <s v="Blanco"/>
    <n v="59"/>
    <n v="230"/>
    <n v="13570"/>
    <n v="5699.4"/>
    <n v="0.42"/>
    <n v="3"/>
    <x v="0"/>
  </r>
  <r>
    <n v="1185732"/>
    <x v="0"/>
    <d v="2020-02-04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"/>
    <n v="3"/>
    <s v="Blanco"/>
    <n v="56"/>
    <n v="215"/>
    <n v="12040"/>
    <n v="5056.8"/>
    <n v="0.42"/>
    <n v="3"/>
    <x v="0"/>
  </r>
  <r>
    <n v="1185732"/>
    <x v="0"/>
    <d v="2020-03-08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8,29"/>
    <n v="3"/>
    <s v="Blanco"/>
    <n v="55"/>
    <n v="252"/>
    <n v="13860"/>
    <n v="6236.9999999999991"/>
    <n v="0.44999999999999996"/>
    <n v="3"/>
    <x v="0"/>
  </r>
  <r>
    <n v="1185732"/>
    <x v="0"/>
    <d v="2020-03-14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"/>
    <n v="3"/>
    <s v="Blanco"/>
    <n v="58"/>
    <n v="231"/>
    <n v="13398"/>
    <n v="5761.14"/>
    <n v="0.43"/>
    <n v="3"/>
    <x v="0"/>
  </r>
  <r>
    <n v="1185732"/>
    <x v="0"/>
    <d v="2020-04-17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,29"/>
    <n v="3"/>
    <s v="Blanco"/>
    <n v="54"/>
    <n v="270"/>
    <n v="14580"/>
    <n v="6560.9999999999991"/>
    <n v="0.44999999999999996"/>
    <n v="3"/>
    <x v="0"/>
  </r>
  <r>
    <n v="1185732"/>
    <x v="0"/>
    <d v="2020-04-23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,30"/>
    <n v="3"/>
    <s v="Blanco"/>
    <n v="58"/>
    <n v="252"/>
    <n v="14616"/>
    <n v="5846.4000000000005"/>
    <n v="0.4"/>
    <n v="3"/>
    <x v="0"/>
  </r>
  <r>
    <n v="1185732"/>
    <x v="0"/>
    <d v="2020-04-25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3,23.5,24,24.5,25,25.5,26"/>
    <n v="3"/>
    <s v="Blanco"/>
    <n v="64"/>
    <n v="236"/>
    <n v="15104"/>
    <n v="6343.6799999999994"/>
    <n v="0.42"/>
    <n v="3"/>
    <x v="0"/>
  </r>
  <r>
    <n v="1185732"/>
    <x v="0"/>
    <d v="2020-05-07T00:00:00"/>
    <x v="1"/>
    <x v="9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"/>
    <n v="3"/>
    <s v="Blanco"/>
    <n v="60"/>
    <n v="261"/>
    <n v="15660"/>
    <n v="6733.8"/>
    <n v="0.43"/>
    <n v="3"/>
    <x v="0"/>
  </r>
  <r>
    <n v="1197831"/>
    <x v="1"/>
    <d v="2020-07-29T00:00:00"/>
    <x v="1"/>
    <x v="1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28,29,30"/>
    <n v="3"/>
    <s v="Blanco"/>
    <n v="38"/>
    <n v="125"/>
    <n v="4750"/>
    <n v="2137.5"/>
    <n v="0.44999999999999996"/>
    <n v="3"/>
    <x v="0"/>
  </r>
  <r>
    <n v="1197831"/>
    <x v="1"/>
    <d v="2020-08-22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41"/>
    <n v="169"/>
    <n v="6929"/>
    <n v="3118.0499999999997"/>
    <n v="0.44999999999999996"/>
    <n v="3"/>
    <x v="0"/>
  </r>
  <r>
    <n v="1197831"/>
    <x v="1"/>
    <d v="2020-09-03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2,23,24,25,26"/>
    <n v="3"/>
    <s v="Blanco"/>
    <n v="41"/>
    <n v="169"/>
    <n v="6929"/>
    <n v="2771.6000000000004"/>
    <n v="0.4"/>
    <n v="3"/>
    <x v="0"/>
  </r>
  <r>
    <n v="1197831"/>
    <x v="1"/>
    <d v="2020-09-15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"/>
    <n v="3"/>
    <s v="Blanco"/>
    <n v="42"/>
    <n v="150"/>
    <n v="6300"/>
    <n v="2583"/>
    <n v="0.41"/>
    <n v="3"/>
    <x v="0"/>
  </r>
  <r>
    <n v="1197831"/>
    <x v="1"/>
    <d v="2020-10-24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42"/>
    <n v="195"/>
    <n v="8190"/>
    <n v="3685.4999999999995"/>
    <n v="0.44999999999999996"/>
    <n v="3"/>
    <x v="0"/>
  </r>
  <r>
    <n v="1197831"/>
    <x v="1"/>
    <d v="2020-10-30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42"/>
    <n v="169"/>
    <n v="7098"/>
    <n v="3194.1"/>
    <n v="0.44999999999999996"/>
    <n v="3"/>
    <x v="0"/>
  </r>
  <r>
    <n v="1128299"/>
    <x v="2"/>
    <d v="2020-11-05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3,23.5,24,24.5,25,25.5,26"/>
    <n v="3"/>
    <s v="Blanco"/>
    <n v="51"/>
    <n v="161"/>
    <n v="8211"/>
    <n v="5172.93"/>
    <n v="0.63"/>
    <n v="3"/>
    <x v="0"/>
  </r>
  <r>
    <n v="1128299"/>
    <x v="2"/>
    <d v="2021-01-04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2,23,24,25"/>
    <n v="3"/>
    <s v="Blanco"/>
    <n v="60"/>
    <n v="154"/>
    <n v="9240"/>
    <n v="6098.4000000000005"/>
    <n v="0.66"/>
    <n v="3"/>
    <x v="0"/>
  </r>
  <r>
    <n v="1128299"/>
    <x v="2"/>
    <d v="2021-01-16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"/>
    <n v="3"/>
    <s v="Blanco"/>
    <n v="64"/>
    <n v="233"/>
    <n v="14912"/>
    <n v="9543.68"/>
    <n v="0.64"/>
    <n v="3"/>
    <x v="0"/>
  </r>
  <r>
    <n v="1128299"/>
    <x v="2"/>
    <d v="2021-01-22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7,28,29,30"/>
    <n v="3"/>
    <s v="Blanco"/>
    <n v="69"/>
    <n v="188"/>
    <n v="12972"/>
    <n v="7912.92"/>
    <n v="0.61"/>
    <n v="3"/>
    <x v="0"/>
  </r>
  <r>
    <n v="1128299"/>
    <x v="2"/>
    <d v="2021-02-03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7,28,29"/>
    <n v="3"/>
    <s v="Blanco"/>
    <n v="59"/>
    <n v="182"/>
    <n v="10738"/>
    <n v="6228.0400000000009"/>
    <n v="0.58000000000000007"/>
    <n v="3"/>
    <x v="0"/>
  </r>
  <r>
    <n v="1128299"/>
    <x v="2"/>
    <d v="2021-02-09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3"/>
    <s v="Blanco"/>
    <n v="63"/>
    <n v="163"/>
    <n v="10269"/>
    <n v="5853.3300000000008"/>
    <n v="0.57000000000000006"/>
    <n v="3"/>
    <x v="0"/>
  </r>
  <r>
    <n v="1128299"/>
    <x v="2"/>
    <d v="2021-02-15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3,23.5,24,24.5,26,27"/>
    <n v="3"/>
    <s v="Blanco"/>
    <n v="59"/>
    <n v="175"/>
    <n v="10325"/>
    <n v="6195.0000000000009"/>
    <n v="0.60000000000000009"/>
    <n v="3"/>
    <x v="0"/>
  </r>
  <r>
    <n v="1189833"/>
    <x v="3"/>
    <d v="2021-03-11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6.5,27,27.5,28,28.5,29,30"/>
    <n v="3"/>
    <s v="Blanco"/>
    <n v="49"/>
    <n v="145"/>
    <n v="7105"/>
    <n v="4689.3"/>
    <n v="0.66"/>
    <n v="3"/>
    <x v="0"/>
  </r>
  <r>
    <n v="1189833"/>
    <x v="3"/>
    <d v="2021-03-17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4,25,26"/>
    <n v="3"/>
    <s v="Blanco"/>
    <n v="46"/>
    <n v="113"/>
    <n v="5198"/>
    <n v="3534.6400000000003"/>
    <n v="0.68"/>
    <n v="3"/>
    <x v="0"/>
  </r>
  <r>
    <n v="1189833"/>
    <x v="3"/>
    <d v="2021-03-23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.5,27.5,28,28.5,29,30"/>
    <n v="3"/>
    <s v="Blanco"/>
    <n v="46"/>
    <n v="106"/>
    <n v="4876"/>
    <n v="3315.6800000000003"/>
    <n v="0.68"/>
    <n v="3"/>
    <x v="0"/>
  </r>
  <r>
    <n v="1189833"/>
    <x v="3"/>
    <d v="2021-04-11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"/>
    <n v="3"/>
    <s v="Blanco"/>
    <n v="49"/>
    <n v="119"/>
    <n v="5831"/>
    <n v="3848.46"/>
    <n v="0.66"/>
    <n v="3"/>
    <x v="0"/>
  </r>
  <r>
    <n v="1189833"/>
    <x v="3"/>
    <d v="2021-04-17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4,25,26"/>
    <n v="3"/>
    <s v="Blanco"/>
    <n v="45"/>
    <n v="131"/>
    <n v="5895"/>
    <n v="3831.75"/>
    <n v="0.65"/>
    <n v="3"/>
    <x v="0"/>
  </r>
  <r>
    <n v="1189833"/>
    <x v="3"/>
    <d v="2021-04-23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45"/>
    <n v="125"/>
    <n v="5625"/>
    <n v="3881.2500000000005"/>
    <n v="0.69000000000000006"/>
    <n v="3"/>
    <x v="0"/>
  </r>
  <r>
    <n v="1189833"/>
    <x v="3"/>
    <d v="2021-04-29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29"/>
    <n v="3"/>
    <s v="Blanco"/>
    <n v="46"/>
    <n v="189"/>
    <n v="8694"/>
    <n v="5738.04"/>
    <n v="0.66"/>
    <n v="3"/>
    <x v="0"/>
  </r>
  <r>
    <n v="1189833"/>
    <x v="3"/>
    <d v="2021-05-05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,26"/>
    <n v="3"/>
    <s v="Blanco"/>
    <n v="58"/>
    <n v="182"/>
    <n v="10556"/>
    <n v="7072.52"/>
    <n v="0.67"/>
    <n v="3"/>
    <x v="0"/>
  </r>
  <r>
    <n v="1189833"/>
    <x v="3"/>
    <d v="2021-05-11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30"/>
    <n v="3"/>
    <s v="Blanco"/>
    <n v="58"/>
    <n v="163"/>
    <n v="9454"/>
    <n v="6334.18"/>
    <n v="0.67"/>
    <n v="3"/>
    <x v="0"/>
  </r>
  <r>
    <n v="1189833"/>
    <x v="3"/>
    <d v="2021-05-17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30"/>
    <n v="3"/>
    <s v="Blanco"/>
    <n v="56"/>
    <n v="174"/>
    <n v="9744"/>
    <n v="6625.92"/>
    <n v="0.68"/>
    <n v="3"/>
    <x v="0"/>
  </r>
  <r>
    <n v="1189833"/>
    <x v="3"/>
    <d v="2021-05-23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6.5,27,27.5,28,28.5,29"/>
    <n v="3"/>
    <s v="Blanco"/>
    <n v="55"/>
    <n v="174"/>
    <n v="9570"/>
    <n v="6603.3"/>
    <n v="0.69000000000000006"/>
    <n v="3"/>
    <x v="0"/>
  </r>
  <r>
    <n v="1189833"/>
    <x v="3"/>
    <d v="2021-05-29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3,24,24.5,25,26"/>
    <n v="3"/>
    <s v="Blanco"/>
    <n v="55"/>
    <n v="156"/>
    <n v="8580"/>
    <n v="5577"/>
    <n v="0.65"/>
    <n v="3"/>
    <x v="0"/>
  </r>
  <r>
    <n v="1185732"/>
    <x v="0"/>
    <d v="2021-06-04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2.5,23,24,25"/>
    <n v="3"/>
    <s v="Blanco"/>
    <n v="53"/>
    <n v="47"/>
    <n v="2491"/>
    <n v="1220.5899999999999"/>
    <n v="0.49"/>
    <n v="3"/>
    <x v="0"/>
  </r>
  <r>
    <n v="1185732"/>
    <x v="0"/>
    <d v="2021-06-10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3"/>
    <s v="Blanco"/>
    <n v="50"/>
    <n v="44"/>
    <n v="2200"/>
    <n v="1034"/>
    <n v="0.47"/>
    <n v="3"/>
    <x v="0"/>
  </r>
  <r>
    <n v="1185732"/>
    <x v="0"/>
    <d v="2021-06-16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2,23,24,25,26"/>
    <n v="3"/>
    <s v="Blanco"/>
    <n v="56"/>
    <n v="38"/>
    <n v="2128"/>
    <n v="1000.16"/>
    <n v="0.47"/>
    <n v="3"/>
    <x v="0"/>
  </r>
  <r>
    <n v="1185732"/>
    <x v="0"/>
    <d v="2021-06-22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3,23.5,24,24.5,25,25.5,26,27"/>
    <n v="3"/>
    <s v="Blanco"/>
    <n v="54"/>
    <n v="28"/>
    <n v="1512"/>
    <n v="710.64"/>
    <n v="0.47"/>
    <n v="3"/>
    <x v="0"/>
  </r>
  <r>
    <n v="1185732"/>
    <x v="0"/>
    <d v="2021-06-28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30"/>
    <n v="3"/>
    <s v="Blanco"/>
    <n v="59"/>
    <n v="35"/>
    <n v="2065"/>
    <n v="949.9"/>
    <n v="0.45999999999999996"/>
    <n v="3"/>
    <x v="0"/>
  </r>
  <r>
    <n v="1185732"/>
    <x v="0"/>
    <d v="2021-07-10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3.5,24,24.5,25,25.5,26"/>
    <n v="3"/>
    <s v="Blanco"/>
    <n v="47"/>
    <n v="56"/>
    <n v="2632"/>
    <n v="1210.7199999999998"/>
    <n v="0.45999999999999996"/>
    <n v="3"/>
    <x v="0"/>
  </r>
  <r>
    <n v="1185732"/>
    <x v="0"/>
    <d v="2021-07-16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3,23.5,24,24.5,25,25.5,26,27"/>
    <n v="3"/>
    <s v="Blanco"/>
    <n v="49"/>
    <n v="50"/>
    <n v="2450"/>
    <n v="1225"/>
    <n v="0.5"/>
    <n v="3"/>
    <x v="0"/>
  </r>
  <r>
    <n v="1185732"/>
    <x v="0"/>
    <d v="2021-07-22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2,23,24,25"/>
    <n v="3"/>
    <s v="Blanco"/>
    <n v="49"/>
    <n v="49"/>
    <n v="2401"/>
    <n v="1104.4599999999998"/>
    <n v="0.45999999999999996"/>
    <n v="3"/>
    <x v="0"/>
  </r>
  <r>
    <n v="1185732"/>
    <x v="0"/>
    <d v="2021-07-28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2,23,24,25"/>
    <n v="3"/>
    <s v="Blanco"/>
    <n v="56"/>
    <n v="33"/>
    <n v="1848"/>
    <n v="868.56"/>
    <n v="0.47"/>
    <n v="3"/>
    <x v="0"/>
  </r>
  <r>
    <n v="1185732"/>
    <x v="0"/>
    <d v="2021-08-03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2,23,24,25"/>
    <n v="3"/>
    <s v="Blanco"/>
    <n v="56"/>
    <n v="41"/>
    <n v="2296"/>
    <n v="1148"/>
    <n v="0.5"/>
    <n v="3"/>
    <x v="0"/>
  </r>
  <r>
    <n v="1185732"/>
    <x v="0"/>
    <d v="2021-08-09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6,27,28,29"/>
    <n v="3"/>
    <s v="Blanco"/>
    <n v="59"/>
    <n v="58"/>
    <n v="3422"/>
    <n v="1539.8999999999999"/>
    <n v="0.44999999999999996"/>
    <n v="3"/>
    <x v="0"/>
  </r>
  <r>
    <n v="1197831"/>
    <x v="1"/>
    <d v="2021-08-15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2,23,24,25"/>
    <n v="3"/>
    <s v="Blanco"/>
    <n v="37"/>
    <n v="94"/>
    <n v="3478"/>
    <n v="1217.3"/>
    <n v="0.35"/>
    <n v="3"/>
    <x v="0"/>
  </r>
  <r>
    <n v="1197831"/>
    <x v="1"/>
    <d v="2021-08-21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2,23,24,25,26"/>
    <n v="3"/>
    <s v="Blanco"/>
    <n v="38"/>
    <n v="75"/>
    <n v="2850"/>
    <n v="997.49999999999989"/>
    <n v="0.35"/>
    <n v="3"/>
    <x v="0"/>
  </r>
  <r>
    <n v="1197831"/>
    <x v="1"/>
    <d v="2021-08-27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3"/>
    <s v="Blanco"/>
    <n v="38"/>
    <n v="81"/>
    <n v="3078"/>
    <n v="1385.1"/>
    <n v="0.44999999999999996"/>
    <n v="3"/>
    <x v="0"/>
  </r>
  <r>
    <n v="1197831"/>
    <x v="1"/>
    <d v="2021-09-08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4,24.5,25,25.5,26"/>
    <n v="3"/>
    <s v="Blanco"/>
    <n v="49"/>
    <n v="131"/>
    <n v="6419"/>
    <n v="2888.5499999999997"/>
    <n v="0.44999999999999996"/>
    <n v="3"/>
    <x v="0"/>
  </r>
  <r>
    <n v="1197831"/>
    <x v="1"/>
    <d v="2021-09-14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,30"/>
    <n v="3"/>
    <s v="Blanco"/>
    <n v="45"/>
    <n v="145"/>
    <n v="6525"/>
    <n v="2805.75"/>
    <n v="0.43"/>
    <n v="3"/>
    <x v="0"/>
  </r>
  <r>
    <n v="1197831"/>
    <x v="1"/>
    <d v="2021-09-20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2.5,23,23.5,24,24.5,25,25.5"/>
    <n v="3"/>
    <s v="Blanco"/>
    <n v="47"/>
    <n v="167"/>
    <n v="7849"/>
    <n v="3610.5399999999995"/>
    <n v="0.45999999999999996"/>
    <n v="3"/>
    <x v="0"/>
  </r>
  <r>
    <n v="1197831"/>
    <x v="1"/>
    <d v="2021-09-26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,30"/>
    <n v="3"/>
    <s v="Blanco"/>
    <n v="53"/>
    <n v="142"/>
    <n v="7526"/>
    <n v="3612.48"/>
    <n v="0.48"/>
    <n v="3"/>
    <x v="0"/>
  </r>
  <r>
    <n v="1197831"/>
    <x v="1"/>
    <d v="2021-10-14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,30"/>
    <n v="3"/>
    <s v="Blanco"/>
    <n v="56"/>
    <n v="138"/>
    <n v="7728"/>
    <n v="3709.44"/>
    <n v="0.48"/>
    <n v="3"/>
    <x v="0"/>
  </r>
  <r>
    <n v="1185732"/>
    <x v="0"/>
    <d v="2021-10-26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.5,27,28"/>
    <n v="3"/>
    <s v="Blanco"/>
    <n v="54"/>
    <n v="36"/>
    <n v="1944"/>
    <n v="874.8"/>
    <n v="0.44999999999999996"/>
    <n v="3"/>
    <x v="0"/>
  </r>
  <r>
    <n v="1185732"/>
    <x v="0"/>
    <d v="2021-11-07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2,23,24,25,26"/>
    <n v="3"/>
    <s v="Blanco"/>
    <n v="58"/>
    <n v="20"/>
    <n v="1160"/>
    <n v="464"/>
    <n v="0.4"/>
    <n v="3"/>
    <x v="0"/>
  </r>
  <r>
    <n v="1185732"/>
    <x v="0"/>
    <d v="2021-11-13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4,25"/>
    <n v="3"/>
    <s v="Blanco"/>
    <n v="55"/>
    <n v="22"/>
    <n v="1210"/>
    <n v="508.2"/>
    <n v="0.42"/>
    <n v="3"/>
    <x v="0"/>
  </r>
  <r>
    <n v="1185732"/>
    <x v="0"/>
    <d v="2021-11-19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2,23,24,25"/>
    <n v="3"/>
    <s v="Blanco"/>
    <n v="59"/>
    <n v="31"/>
    <n v="1829"/>
    <n v="768.18"/>
    <n v="0.42"/>
    <n v="3"/>
    <x v="0"/>
  </r>
  <r>
    <n v="1185732"/>
    <x v="0"/>
    <d v="2021-12-01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2,23,24,25,26"/>
    <n v="3"/>
    <s v="Blanco"/>
    <n v="64"/>
    <n v="60"/>
    <n v="3840"/>
    <n v="1843.1999999999998"/>
    <n v="0.48"/>
    <n v="3"/>
    <x v="0"/>
  </r>
  <r>
    <n v="1185732"/>
    <x v="0"/>
    <d v="2021-12-07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2,23,24,25,26"/>
    <n v="3"/>
    <s v="Blanco"/>
    <n v="61"/>
    <n v="46"/>
    <n v="2806"/>
    <n v="1290.76"/>
    <n v="0.45999999999999996"/>
    <n v="3"/>
    <x v="0"/>
  </r>
  <r>
    <n v="1185732"/>
    <x v="0"/>
    <d v="2021-12-13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3,24,25,26"/>
    <n v="3"/>
    <s v="Blanco"/>
    <n v="50"/>
    <n v="36"/>
    <n v="1800"/>
    <n v="809.99999999999989"/>
    <n v="0.44999999999999996"/>
    <n v="3"/>
    <x v="0"/>
  </r>
  <r>
    <n v="1185732"/>
    <x v="0"/>
    <d v="2021-12-19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"/>
    <n v="3"/>
    <s v="Blanco"/>
    <n v="56"/>
    <n v="27"/>
    <n v="1512"/>
    <n v="650.16"/>
    <n v="0.43"/>
    <n v="3"/>
    <x v="0"/>
  </r>
  <r>
    <n v="1185732"/>
    <x v="0"/>
    <d v="2021-12-25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3"/>
    <s v="Blanco"/>
    <n v="64"/>
    <n v="42"/>
    <n v="2688"/>
    <n v="1290.24"/>
    <n v="0.48"/>
    <n v="3"/>
    <x v="0"/>
  </r>
  <r>
    <n v="1185732"/>
    <x v="0"/>
    <d v="2021-12-31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"/>
    <n v="3"/>
    <s v="Blanco"/>
    <n v="63"/>
    <n v="47"/>
    <n v="2961"/>
    <n v="1362.06"/>
    <n v="0.45999999999999996"/>
    <n v="3"/>
    <x v="0"/>
  </r>
  <r>
    <n v="1128299"/>
    <x v="2"/>
    <d v="2020-01-06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3"/>
    <s v="Blanco"/>
    <n v="47"/>
    <n v="70"/>
    <n v="3290"/>
    <n v="2138.5"/>
    <n v="0.65"/>
    <n v="3"/>
    <x v="0"/>
  </r>
  <r>
    <n v="1128299"/>
    <x v="2"/>
    <d v="2020-01-18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3,24,25,26"/>
    <n v="3"/>
    <s v="Blanco"/>
    <n v="55"/>
    <n v="47"/>
    <n v="2585"/>
    <n v="1809.5000000000002"/>
    <n v="0.70000000000000007"/>
    <n v="3"/>
    <x v="0"/>
  </r>
  <r>
    <n v="1128299"/>
    <x v="2"/>
    <d v="2020-01-30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3,24,25,26"/>
    <n v="3"/>
    <s v="Blanco"/>
    <n v="60"/>
    <n v="60"/>
    <n v="3600"/>
    <n v="2520.0000000000005"/>
    <n v="0.70000000000000007"/>
    <n v="3"/>
    <x v="0"/>
  </r>
  <r>
    <n v="1128299"/>
    <x v="2"/>
    <d v="2020-02-05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2.5,23"/>
    <n v="3"/>
    <s v="Blanco"/>
    <n v="59"/>
    <n v="81"/>
    <n v="4779"/>
    <n v="3536.4600000000005"/>
    <n v="0.7400000000000001"/>
    <n v="3"/>
    <x v="0"/>
  </r>
  <r>
    <n v="1128299"/>
    <x v="2"/>
    <d v="2020-02-11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3,23.5,24,24.5,25,25.5"/>
    <n v="3"/>
    <s v="Blanco"/>
    <n v="60"/>
    <n v="130"/>
    <n v="7800"/>
    <n v="5460.0000000000009"/>
    <n v="0.70000000000000007"/>
    <n v="3"/>
    <x v="0"/>
  </r>
  <r>
    <n v="1128299"/>
    <x v="2"/>
    <d v="2020-02-17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8,29,30,31"/>
    <n v="3"/>
    <s v="Blanco"/>
    <n v="68"/>
    <n v="138"/>
    <n v="9384"/>
    <n v="6381.1200000000008"/>
    <n v="0.68"/>
    <n v="3"/>
    <x v="0"/>
  </r>
  <r>
    <n v="1128299"/>
    <x v="2"/>
    <d v="2020-03-01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7.5,28,28.5,29,30"/>
    <n v="3"/>
    <s v="Blanco"/>
    <n v="63"/>
    <n v="81"/>
    <n v="5103"/>
    <n v="3112.8300000000004"/>
    <n v="0.6100000000000001"/>
    <n v="3"/>
    <x v="0"/>
  </r>
  <r>
    <n v="1128299"/>
    <x v="2"/>
    <d v="2020-03-19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2,23,24,25,26"/>
    <n v="3"/>
    <s v="Blanco"/>
    <n v="41"/>
    <n v="56"/>
    <n v="2296"/>
    <n v="1469.44"/>
    <n v="0.64"/>
    <n v="3"/>
    <x v="0"/>
  </r>
  <r>
    <n v="1128299"/>
    <x v="2"/>
    <d v="2020-03-25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3,23.5,24,24.5,25,25.5,26,27"/>
    <n v="3"/>
    <s v="Blanco"/>
    <n v="43"/>
    <n v="58"/>
    <n v="2494"/>
    <n v="1546.28"/>
    <n v="0.62"/>
    <n v="3"/>
    <x v="0"/>
  </r>
  <r>
    <n v="1128299"/>
    <x v="2"/>
    <d v="2020-03-31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3"/>
    <s v="Blanco"/>
    <n v="56"/>
    <n v="39"/>
    <n v="2184"/>
    <n v="1310.3999999999999"/>
    <n v="0.6"/>
    <n v="3"/>
    <x v="0"/>
  </r>
  <r>
    <n v="1128299"/>
    <x v="2"/>
    <d v="2020-04-06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3"/>
    <s v="Blanco"/>
    <n v="62"/>
    <n v="44"/>
    <n v="2728"/>
    <n v="1664.08"/>
    <n v="0.61"/>
    <n v="3"/>
    <x v="0"/>
  </r>
  <r>
    <n v="1128299"/>
    <x v="2"/>
    <d v="2020-04-12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"/>
    <n v="3"/>
    <s v="Blanco"/>
    <n v="63"/>
    <n v="44"/>
    <n v="2772"/>
    <n v="2106.7200000000003"/>
    <n v="0.76000000000000012"/>
    <n v="3"/>
    <x v="0"/>
  </r>
  <r>
    <n v="1128299"/>
    <x v="2"/>
    <d v="2020-04-18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2,23,24,25,25.5,26"/>
    <n v="3"/>
    <s v="Blanco"/>
    <n v="66"/>
    <n v="91"/>
    <n v="6006"/>
    <n v="4624.6200000000008"/>
    <n v="0.77000000000000013"/>
    <n v="3"/>
    <x v="0"/>
  </r>
  <r>
    <n v="1128299"/>
    <x v="2"/>
    <d v="2020-04-24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.5,27,27.5,28,28.5,29,29.5,30"/>
    <n v="3"/>
    <s v="Blanco"/>
    <n v="67"/>
    <n v="131"/>
    <n v="8777"/>
    <n v="6143.9000000000005"/>
    <n v="0.70000000000000007"/>
    <n v="3"/>
    <x v="0"/>
  </r>
  <r>
    <n v="1128299"/>
    <x v="2"/>
    <d v="2020-04-30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2,23,24,25"/>
    <n v="3"/>
    <s v="Blanco"/>
    <n v="74"/>
    <n v="140"/>
    <n v="10360"/>
    <n v="7562.8000000000011"/>
    <n v="0.73000000000000009"/>
    <n v="3"/>
    <x v="0"/>
  </r>
  <r>
    <n v="1128299"/>
    <x v="2"/>
    <d v="2020-05-06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7,28,29,30"/>
    <n v="3"/>
    <s v="Blanco"/>
    <n v="74"/>
    <n v="120"/>
    <n v="8880"/>
    <n v="6127.2000000000016"/>
    <n v="0.69000000000000017"/>
    <n v="3"/>
    <x v="0"/>
  </r>
  <r>
    <n v="1128299"/>
    <x v="2"/>
    <d v="2020-05-12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7"/>
    <n v="3"/>
    <s v="Blanco"/>
    <n v="64"/>
    <n v="75"/>
    <n v="4800"/>
    <n v="3168.0000000000009"/>
    <n v="0.66000000000000014"/>
    <n v="3"/>
    <x v="0"/>
  </r>
  <r>
    <n v="1128299"/>
    <x v="2"/>
    <d v="2020-05-18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"/>
    <n v="3"/>
    <s v="Blanco"/>
    <n v="68"/>
    <n v="105"/>
    <n v="7140"/>
    <n v="4926.6000000000013"/>
    <n v="0.69000000000000017"/>
    <n v="3"/>
    <x v="0"/>
  </r>
  <r>
    <n v="1128299"/>
    <x v="2"/>
    <d v="2020-05-24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8,29,30"/>
    <n v="3"/>
    <s v="Blanco"/>
    <n v="68"/>
    <n v="115"/>
    <n v="7820"/>
    <n v="5239.4000000000015"/>
    <n v="0.67000000000000015"/>
    <n v="3"/>
    <x v="0"/>
  </r>
  <r>
    <n v="1128299"/>
    <x v="2"/>
    <d v="2020-05-30T00:00:00"/>
    <x v="1"/>
    <x v="9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"/>
    <n v="3"/>
    <s v="Blanco"/>
    <n v="51"/>
    <n v="73"/>
    <n v="3723"/>
    <n v="1451.97"/>
    <n v="0.39"/>
    <n v="3"/>
    <x v="0"/>
  </r>
  <r>
    <n v="1128299"/>
    <x v="2"/>
    <d v="2020-06-05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,28"/>
    <n v="3"/>
    <s v="Blanco"/>
    <n v="52"/>
    <n v="65"/>
    <n v="3380"/>
    <n v="1352"/>
    <n v="0.4"/>
    <n v="3"/>
    <x v="0"/>
  </r>
  <r>
    <n v="1128299"/>
    <x v="2"/>
    <d v="2020-06-11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,28,29"/>
    <n v="3"/>
    <s v="Blanco"/>
    <n v="69"/>
    <n v="46"/>
    <n v="3174"/>
    <n v="1206.1200000000001"/>
    <n v="0.38"/>
    <n v="3"/>
    <x v="0"/>
  </r>
  <r>
    <n v="1128299"/>
    <x v="2"/>
    <d v="2020-06-17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,29,30"/>
    <n v="3"/>
    <s v="Blanco"/>
    <n v="59"/>
    <n v="56"/>
    <n v="3304"/>
    <n v="1321.6000000000001"/>
    <n v="0.4"/>
    <n v="3"/>
    <x v="0"/>
  </r>
  <r>
    <n v="1128299"/>
    <x v="2"/>
    <d v="2020-06-23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,29"/>
    <n v="3"/>
    <s v="Blanco"/>
    <n v="60"/>
    <n v="52"/>
    <n v="3120"/>
    <n v="1185.5999999999999"/>
    <n v="0.38"/>
    <n v="3"/>
    <x v="0"/>
  </r>
  <r>
    <n v="1128299"/>
    <x v="2"/>
    <d v="2020-06-29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.5,28,28.5,29,30"/>
    <n v="3"/>
    <s v="Blanco"/>
    <n v="82"/>
    <n v="105"/>
    <n v="8610"/>
    <n v="3357.9"/>
    <n v="0.39"/>
    <n v="3"/>
    <x v="0"/>
  </r>
  <r>
    <n v="1128299"/>
    <x v="2"/>
    <d v="2020-07-05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,28"/>
    <n v="3"/>
    <s v="Blanco"/>
    <n v="77"/>
    <n v="144"/>
    <n v="11088"/>
    <n v="3880.7999999999997"/>
    <n v="0.35"/>
    <n v="3"/>
    <x v="0"/>
  </r>
  <r>
    <n v="1128299"/>
    <x v="2"/>
    <d v="2020-07-11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3"/>
    <s v="Blanco"/>
    <n v="71"/>
    <n v="155"/>
    <n v="11005"/>
    <n v="4291.95"/>
    <n v="0.39"/>
    <n v="3"/>
    <x v="0"/>
  </r>
  <r>
    <n v="1128299"/>
    <x v="2"/>
    <d v="2020-07-17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4,24.5,25"/>
    <n v="3"/>
    <s v="Blanco"/>
    <n v="72"/>
    <n v="111"/>
    <n v="7992"/>
    <n v="3196.8"/>
    <n v="0.4"/>
    <n v="3"/>
    <x v="0"/>
  </r>
  <r>
    <n v="1128299"/>
    <x v="2"/>
    <d v="2020-07-23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.5,26"/>
    <n v="3"/>
    <s v="Blanco"/>
    <n v="69"/>
    <n v="94"/>
    <n v="6486"/>
    <n v="2270.1"/>
    <n v="0.35"/>
    <n v="3"/>
    <x v="0"/>
  </r>
  <r>
    <n v="1128299"/>
    <x v="2"/>
    <d v="2020-07-29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,29"/>
    <n v="3"/>
    <s v="Blanco"/>
    <n v="85"/>
    <n v="115"/>
    <n v="9775"/>
    <n v="3910"/>
    <n v="0.4"/>
    <n v="3"/>
    <x v="0"/>
  </r>
  <r>
    <n v="1185732"/>
    <x v="0"/>
    <d v="2020-08-10T00:00:00"/>
    <x v="1"/>
    <x v="0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2"/>
    <n v="3"/>
    <s v="Blanco"/>
    <n v="50"/>
    <n v="195"/>
    <n v="9750"/>
    <n v="4875"/>
    <n v="0.5"/>
    <n v="3"/>
    <x v="0"/>
  </r>
  <r>
    <n v="1185732"/>
    <x v="0"/>
    <d v="2020-08-16T00:00:00"/>
    <x v="1"/>
    <x v="0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2,23,24"/>
    <n v="3"/>
    <s v="Blanco"/>
    <n v="53"/>
    <n v="218"/>
    <n v="11554"/>
    <n v="5545.92"/>
    <n v="0.48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8,29,30"/>
    <n v="3"/>
    <s v="Blanco"/>
    <n v="52"/>
    <n v="196"/>
    <n v="10192"/>
    <n v="4586.3999999999996"/>
    <n v="0.44999999999999996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"/>
    <n v="3"/>
    <s v="Blanco"/>
    <n v="58"/>
    <n v="196"/>
    <n v="11368"/>
    <n v="5342.96"/>
    <n v="0.47"/>
    <n v="3"/>
    <x v="0"/>
  </r>
  <r>
    <n v="1185732"/>
    <x v="0"/>
    <d v="2020-09-09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,30"/>
    <n v="3"/>
    <s v="Blanco"/>
    <n v="62"/>
    <n v="233"/>
    <n v="14446"/>
    <n v="7078.54"/>
    <n v="0.49"/>
    <n v="3"/>
    <x v="0"/>
  </r>
  <r>
    <n v="1185732"/>
    <x v="0"/>
    <d v="2020-09-15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2,22.5,23,23.5,24,24.5,25,25.5,26"/>
    <n v="3"/>
    <s v="Blanco"/>
    <n v="61"/>
    <n v="208"/>
    <n v="12688"/>
    <n v="6217.12"/>
    <n v="0.49"/>
    <n v="3"/>
    <x v="0"/>
  </r>
  <r>
    <n v="1185732"/>
    <x v="0"/>
    <d v="2020-09-21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2,23,24,25,26"/>
    <n v="3"/>
    <s v="Blanco"/>
    <n v="52"/>
    <n v="225"/>
    <n v="11700"/>
    <n v="5264.9999999999991"/>
    <n v="0.44999999999999996"/>
    <n v="3"/>
    <x v="0"/>
  </r>
  <r>
    <n v="1185732"/>
    <x v="0"/>
    <d v="2020-09-27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2,22.5,23.5,24,24.5,25,25.5"/>
    <n v="3"/>
    <s v="Blanco"/>
    <n v="50"/>
    <n v="210"/>
    <n v="10500"/>
    <n v="5250"/>
    <n v="0.5"/>
    <n v="3"/>
    <x v="0"/>
  </r>
  <r>
    <n v="1185732"/>
    <x v="0"/>
    <d v="2020-10-03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3.5,24"/>
    <n v="3"/>
    <s v="Blanco"/>
    <n v="57"/>
    <n v="189"/>
    <n v="10773"/>
    <n v="5386.5"/>
    <n v="0.5"/>
    <n v="3"/>
    <x v="0"/>
  </r>
  <r>
    <n v="1185732"/>
    <x v="0"/>
    <d v="2020-10-09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5.5,26,26.5,27,27.5,28,29"/>
    <n v="3"/>
    <s v="Blanco"/>
    <n v="64"/>
    <n v="195"/>
    <n v="12480"/>
    <n v="6240"/>
    <n v="0.5"/>
    <n v="3"/>
    <x v="0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2,23,24,25"/>
    <n v="3"/>
    <s v="Blanco"/>
    <n v="60"/>
    <n v="202"/>
    <n v="12120"/>
    <n v="5938.8"/>
    <n v="0.49"/>
    <n v="3"/>
    <x v="0"/>
  </r>
  <r>
    <n v="1185732"/>
    <x v="0"/>
    <d v="2020-10-21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7,28,29"/>
    <n v="3"/>
    <s v="Blanco"/>
    <n v="43"/>
    <n v="39"/>
    <n v="1677"/>
    <n v="754.65"/>
    <n v="0.44999999999999996"/>
    <n v="3"/>
    <x v="0"/>
  </r>
  <r>
    <n v="1185732"/>
    <x v="0"/>
    <d v="2020-11-14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4,25,26"/>
    <n v="3"/>
    <s v="Blanco"/>
    <n v="50"/>
    <n v="20"/>
    <n v="1000"/>
    <n v="410"/>
    <n v="0.41"/>
    <n v="3"/>
    <x v="0"/>
  </r>
  <r>
    <n v="1185732"/>
    <x v="0"/>
    <d v="2020-11-26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4,25,26"/>
    <n v="3"/>
    <s v="Blanco"/>
    <n v="49"/>
    <n v="58"/>
    <n v="2842"/>
    <n v="1165.22"/>
    <n v="0.41"/>
    <n v="3"/>
    <x v="0"/>
  </r>
  <r>
    <n v="1185732"/>
    <x v="0"/>
    <d v="2020-12-02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4,25,26"/>
    <n v="3"/>
    <s v="Blanco"/>
    <n v="42"/>
    <n v="42"/>
    <n v="1764"/>
    <n v="723.24"/>
    <n v="0.41"/>
    <n v="3"/>
    <x v="0"/>
  </r>
  <r>
    <n v="1185732"/>
    <x v="0"/>
    <d v="2020-12-08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4,25,26"/>
    <n v="3"/>
    <s v="Blanco"/>
    <n v="32"/>
    <n v="34"/>
    <n v="1088"/>
    <n v="478.72"/>
    <n v="0.44"/>
    <n v="3"/>
    <x v="0"/>
  </r>
  <r>
    <n v="1185732"/>
    <x v="0"/>
    <d v="2020-12-14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4,25,26"/>
    <n v="3"/>
    <s v="Blanco"/>
    <n v="41"/>
    <n v="19"/>
    <n v="779"/>
    <n v="327.18"/>
    <n v="0.42"/>
    <n v="3"/>
    <x v="0"/>
  </r>
  <r>
    <n v="1185732"/>
    <x v="0"/>
    <d v="2020-12-26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4,25,26"/>
    <n v="3"/>
    <s v="Blanco"/>
    <n v="54"/>
    <n v="44"/>
    <n v="2376"/>
    <n v="974.16"/>
    <n v="0.41"/>
    <n v="3"/>
    <x v="0"/>
  </r>
  <r>
    <n v="1189833"/>
    <x v="3"/>
    <d v="2021-01-01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47"/>
    <n v="77"/>
    <n v="3619"/>
    <n v="2714.2500000000005"/>
    <n v="0.75000000000000011"/>
    <n v="3"/>
    <x v="0"/>
  </r>
  <r>
    <n v="1189833"/>
    <x v="3"/>
    <d v="2021-01-07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48"/>
    <n v="59"/>
    <n v="2832"/>
    <n v="2039.0400000000002"/>
    <n v="0.72000000000000008"/>
    <n v="3"/>
    <x v="0"/>
  </r>
  <r>
    <n v="1189833"/>
    <x v="3"/>
    <d v="2021-01-13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48"/>
    <n v="60"/>
    <n v="2880"/>
    <n v="2044.8000000000002"/>
    <n v="0.71000000000000008"/>
    <n v="3"/>
    <x v="0"/>
  </r>
  <r>
    <n v="1189833"/>
    <x v="3"/>
    <d v="2021-01-25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41"/>
    <n v="61"/>
    <n v="2501"/>
    <n v="1850.7400000000002"/>
    <n v="0.7400000000000001"/>
    <n v="3"/>
    <x v="0"/>
  </r>
  <r>
    <n v="1189833"/>
    <x v="3"/>
    <d v="2021-01-31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41"/>
    <n v="75"/>
    <n v="3075"/>
    <n v="2275.5000000000005"/>
    <n v="0.7400000000000001"/>
    <n v="3"/>
    <x v="0"/>
  </r>
  <r>
    <n v="1189833"/>
    <x v="3"/>
    <d v="2021-02-06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42"/>
    <n v="124"/>
    <n v="5208"/>
    <n v="3645.6000000000004"/>
    <n v="0.70000000000000007"/>
    <n v="3"/>
    <x v="0"/>
  </r>
  <r>
    <n v="1189833"/>
    <x v="3"/>
    <d v="2021-02-12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52"/>
    <n v="106"/>
    <n v="5512"/>
    <n v="3858.4000000000005"/>
    <n v="0.70000000000000007"/>
    <n v="3"/>
    <x v="0"/>
  </r>
  <r>
    <n v="1189833"/>
    <x v="3"/>
    <d v="2021-02-18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50"/>
    <n v="100"/>
    <n v="5000"/>
    <n v="3650.0000000000005"/>
    <n v="0.73000000000000009"/>
    <n v="3"/>
    <x v="0"/>
  </r>
  <r>
    <n v="1189833"/>
    <x v="3"/>
    <d v="2021-02-24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54"/>
    <n v="98"/>
    <n v="5292"/>
    <n v="3969.0000000000005"/>
    <n v="0.75000000000000011"/>
    <n v="3"/>
    <x v="0"/>
  </r>
  <r>
    <n v="1189833"/>
    <x v="3"/>
    <d v="2021-03-02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51"/>
    <n v="113"/>
    <n v="5763"/>
    <n v="4264.6200000000008"/>
    <n v="0.7400000000000001"/>
    <n v="3"/>
    <x v="0"/>
  </r>
  <r>
    <n v="1189833"/>
    <x v="3"/>
    <d v="2021-03-08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3"/>
    <s v="Blanco"/>
    <n v="53"/>
    <n v="120"/>
    <n v="6360"/>
    <n v="4642.8"/>
    <n v="0.73000000000000009"/>
    <n v="3"/>
    <x v="0"/>
  </r>
  <r>
    <n v="1197831"/>
    <x v="1"/>
    <d v="2021-03-14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,26"/>
    <n v="3"/>
    <s v="Blanco"/>
    <n v="39"/>
    <n v="95"/>
    <n v="3705"/>
    <n v="1482"/>
    <n v="0.4"/>
    <n v="3"/>
    <x v="0"/>
  </r>
  <r>
    <n v="1197831"/>
    <x v="1"/>
    <d v="2021-03-20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,26"/>
    <n v="3"/>
    <s v="Blanco"/>
    <n v="37"/>
    <n v="83"/>
    <n v="3071"/>
    <n v="1259.1099999999999"/>
    <n v="0.41"/>
    <n v="3"/>
    <x v="0"/>
  </r>
  <r>
    <n v="1197831"/>
    <x v="1"/>
    <d v="2021-03-26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,26"/>
    <n v="3"/>
    <s v="Blanco"/>
    <n v="39"/>
    <n v="69"/>
    <n v="2691"/>
    <n v="1264.77"/>
    <n v="0.47"/>
    <n v="3"/>
    <x v="0"/>
  </r>
  <r>
    <n v="1197831"/>
    <x v="1"/>
    <d v="2021-04-01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,26"/>
    <n v="3"/>
    <s v="Blanco"/>
    <n v="28"/>
    <n v="84"/>
    <n v="2352"/>
    <n v="1058.3999999999999"/>
    <n v="0.44999999999999996"/>
    <n v="3"/>
    <x v="0"/>
  </r>
  <r>
    <n v="1197831"/>
    <x v="1"/>
    <d v="2021-04-07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,26"/>
    <n v="3"/>
    <s v="Blanco"/>
    <n v="41"/>
    <n v="106"/>
    <n v="4346"/>
    <n v="2129.54"/>
    <n v="0.49"/>
    <n v="3"/>
    <x v="0"/>
  </r>
  <r>
    <n v="1197831"/>
    <x v="1"/>
    <d v="2021-04-13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7,28,29,30"/>
    <n v="3"/>
    <s v="Blanco"/>
    <n v="43"/>
    <n v="145"/>
    <n v="6235"/>
    <n v="2992.7999999999997"/>
    <n v="0.48"/>
    <n v="3"/>
    <x v="0"/>
  </r>
  <r>
    <n v="1197831"/>
    <x v="1"/>
    <d v="2021-04-19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"/>
    <n v="3"/>
    <s v="Blanco"/>
    <n v="43"/>
    <n v="165"/>
    <n v="7095"/>
    <n v="3760.3500000000004"/>
    <n v="0.53"/>
    <n v="3"/>
    <x v="0"/>
  </r>
  <r>
    <n v="1197831"/>
    <x v="1"/>
    <d v="2021-04-25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7,28,29"/>
    <n v="3"/>
    <s v="Blanco"/>
    <n v="49"/>
    <n v="133"/>
    <n v="6517"/>
    <n v="3454.01"/>
    <n v="0.53"/>
    <n v="3"/>
    <x v="0"/>
  </r>
  <r>
    <n v="1197831"/>
    <x v="1"/>
    <d v="2021-05-01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3"/>
    <s v="Blanco"/>
    <n v="47"/>
    <n v="120"/>
    <n v="5640"/>
    <n v="2876.4"/>
    <n v="0.51"/>
    <n v="3"/>
    <x v="0"/>
  </r>
  <r>
    <n v="1197831"/>
    <x v="1"/>
    <d v="2021-05-07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.5,27,28"/>
    <n v="3"/>
    <s v="Blanco"/>
    <n v="32"/>
    <n v="88"/>
    <n v="2816"/>
    <n v="1436.16"/>
    <n v="0.51"/>
    <n v="3"/>
    <x v="0"/>
  </r>
  <r>
    <n v="1197831"/>
    <x v="1"/>
    <d v="2021-05-13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4,24.5,25,25.5,26"/>
    <n v="3"/>
    <s v="Blanco"/>
    <n v="51"/>
    <n v="113"/>
    <n v="5763"/>
    <n v="3054.3900000000003"/>
    <n v="0.53"/>
    <n v="3"/>
    <x v="0"/>
  </r>
  <r>
    <n v="1197831"/>
    <x v="1"/>
    <d v="2021-05-19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,30"/>
    <n v="3"/>
    <s v="Blanco"/>
    <n v="50"/>
    <n v="140"/>
    <n v="7000"/>
    <n v="3500"/>
    <n v="0.5"/>
    <n v="3"/>
    <x v="0"/>
  </r>
  <r>
    <n v="1185732"/>
    <x v="0"/>
    <d v="2021-05-25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3"/>
    <s v="Blanco"/>
    <n v="43"/>
    <n v="35"/>
    <n v="1505"/>
    <n v="677.24999999999989"/>
    <n v="0.44999999999999996"/>
    <n v="3"/>
    <x v="0"/>
  </r>
  <r>
    <n v="1185732"/>
    <x v="0"/>
    <d v="2021-05-31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2,23,24,25,26"/>
    <n v="3"/>
    <s v="Blanco"/>
    <n v="41"/>
    <n v="31"/>
    <n v="1271"/>
    <n v="622.79"/>
    <n v="0.49"/>
    <n v="3"/>
    <x v="0"/>
  </r>
  <r>
    <n v="1185732"/>
    <x v="0"/>
    <d v="2021-06-06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,28,29"/>
    <n v="3"/>
    <s v="Blanco"/>
    <n v="45"/>
    <n v="13"/>
    <n v="585"/>
    <n v="274.95"/>
    <n v="0.47"/>
    <n v="3"/>
    <x v="0"/>
  </r>
  <r>
    <n v="1185732"/>
    <x v="0"/>
    <d v="2021-06-18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2,23,24,25,26"/>
    <n v="3"/>
    <s v="Blanco"/>
    <n v="46"/>
    <n v="13"/>
    <n v="598"/>
    <n v="275.08"/>
    <n v="0.45999999999999996"/>
    <n v="3"/>
    <x v="0"/>
  </r>
  <r>
    <n v="1185732"/>
    <x v="0"/>
    <d v="2021-06-24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7,28,29,30"/>
    <n v="3"/>
    <s v="Blanco"/>
    <n v="42"/>
    <n v="42"/>
    <n v="1764"/>
    <n v="882"/>
    <n v="0.5"/>
    <n v="3"/>
    <x v="0"/>
  </r>
  <r>
    <n v="1185732"/>
    <x v="0"/>
    <d v="2021-06-30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,28,29,30"/>
    <n v="3"/>
    <s v="Blanco"/>
    <n v="41"/>
    <n v="44"/>
    <n v="1804"/>
    <n v="883.96"/>
    <n v="0.49"/>
    <n v="3"/>
    <x v="0"/>
  </r>
  <r>
    <n v="1185732"/>
    <x v="0"/>
    <d v="2021-07-06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4,25"/>
    <n v="3"/>
    <s v="Blanco"/>
    <n v="37"/>
    <n v="27"/>
    <n v="999"/>
    <n v="479.52"/>
    <n v="0.48"/>
    <n v="3"/>
    <x v="0"/>
  </r>
  <r>
    <n v="1185732"/>
    <x v="0"/>
    <d v="2021-07-12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6,26.5,27,27.5,28,28.5,29,30"/>
    <n v="3"/>
    <s v="Blanco"/>
    <n v="29"/>
    <n v="21"/>
    <n v="609"/>
    <n v="292.32"/>
    <n v="0.48"/>
    <n v="3"/>
    <x v="0"/>
  </r>
  <r>
    <n v="1185732"/>
    <x v="0"/>
    <d v="2021-07-18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3,24,25,26"/>
    <n v="3"/>
    <s v="Blanco"/>
    <n v="37"/>
    <n v="7"/>
    <n v="259"/>
    <n v="124.32"/>
    <n v="0.48"/>
    <n v="3"/>
    <x v="0"/>
  </r>
  <r>
    <n v="1185732"/>
    <x v="0"/>
    <d v="2021-07-24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2,23,24,25,26"/>
    <n v="3"/>
    <s v="Blanco"/>
    <n v="48"/>
    <n v="27"/>
    <n v="1296"/>
    <n v="583.19999999999993"/>
    <n v="0.44999999999999996"/>
    <n v="3"/>
    <x v="0"/>
  </r>
  <r>
    <n v="1185732"/>
    <x v="0"/>
    <d v="2021-07-30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2,23,24,25"/>
    <n v="3"/>
    <s v="Blanco"/>
    <n v="45"/>
    <n v="39"/>
    <n v="1755"/>
    <n v="842.4"/>
    <n v="0.48"/>
    <n v="3"/>
    <x v="0"/>
  </r>
  <r>
    <n v="1197831"/>
    <x v="1"/>
    <d v="2021-08-05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,30"/>
    <n v="3"/>
    <s v="Blanco"/>
    <n v="37"/>
    <n v="88"/>
    <n v="3256"/>
    <n v="1562.8799999999999"/>
    <n v="0.48"/>
    <n v="3"/>
    <x v="0"/>
  </r>
  <r>
    <n v="1197831"/>
    <x v="1"/>
    <d v="2021-08-11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2,23,24,25,26"/>
    <n v="3"/>
    <s v="Blanco"/>
    <n v="38"/>
    <n v="68"/>
    <n v="2584"/>
    <n v="1240.32"/>
    <n v="0.48"/>
    <n v="3"/>
    <x v="0"/>
  </r>
  <r>
    <n v="1197831"/>
    <x v="1"/>
    <d v="2021-08-23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3,24,25,26"/>
    <n v="3"/>
    <s v="Blanco"/>
    <n v="23"/>
    <n v="74"/>
    <n v="1702"/>
    <n v="902.06000000000006"/>
    <n v="0.53"/>
    <n v="3"/>
    <x v="0"/>
  </r>
  <r>
    <n v="1197831"/>
    <x v="1"/>
    <d v="2021-09-04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2,23,24,25,26"/>
    <n v="3"/>
    <s v="Blanco"/>
    <n v="49"/>
    <n v="145"/>
    <n v="7105"/>
    <n v="3907.7499999999995"/>
    <n v="0.54999999999999993"/>
    <n v="3"/>
    <x v="0"/>
  </r>
  <r>
    <n v="1197831"/>
    <x v="1"/>
    <d v="2021-09-10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2,23,24,25,26"/>
    <n v="3"/>
    <s v="Blanco"/>
    <n v="45"/>
    <n v="131"/>
    <n v="5895"/>
    <n v="3419.1"/>
    <n v="0.57999999999999996"/>
    <n v="3"/>
    <x v="0"/>
  </r>
  <r>
    <n v="1197831"/>
    <x v="1"/>
    <d v="2021-09-16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50"/>
    <n v="123"/>
    <n v="6150"/>
    <n v="3628.5"/>
    <n v="0.59"/>
    <n v="3"/>
    <x v="0"/>
  </r>
  <r>
    <n v="1197831"/>
    <x v="1"/>
    <d v="2021-09-22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3,24,25,26"/>
    <n v="3"/>
    <s v="Blanco"/>
    <n v="41"/>
    <n v="88"/>
    <n v="3608"/>
    <n v="2056.56"/>
    <n v="0.56999999999999995"/>
    <n v="3"/>
    <x v="0"/>
  </r>
  <r>
    <n v="1197831"/>
    <x v="1"/>
    <d v="2021-09-28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3"/>
    <s v="Blanco"/>
    <n v="29"/>
    <n v="78"/>
    <n v="2262"/>
    <n v="1357.2"/>
    <n v="0.6"/>
    <n v="3"/>
    <x v="0"/>
  </r>
  <r>
    <n v="1197831"/>
    <x v="1"/>
    <d v="2021-10-04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48"/>
    <n v="111"/>
    <n v="5328"/>
    <n v="3143.52"/>
    <n v="0.59"/>
    <n v="3"/>
    <x v="0"/>
  </r>
  <r>
    <n v="1185732"/>
    <x v="0"/>
    <d v="2021-10-16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47"/>
    <n v="42"/>
    <n v="1974"/>
    <n v="769.86"/>
    <n v="0.39"/>
    <n v="3"/>
    <x v="0"/>
  </r>
  <r>
    <n v="1185732"/>
    <x v="0"/>
    <d v="2021-10-22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46"/>
    <n v="45"/>
    <n v="2070"/>
    <n v="807.30000000000007"/>
    <n v="0.39"/>
    <n v="3"/>
    <x v="0"/>
  </r>
  <r>
    <n v="1185732"/>
    <x v="0"/>
    <d v="2021-11-03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47"/>
    <n v="20"/>
    <n v="940"/>
    <n v="357.2"/>
    <n v="0.38"/>
    <n v="3"/>
    <x v="0"/>
  </r>
  <r>
    <n v="1185732"/>
    <x v="0"/>
    <d v="2021-11-09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2,25"/>
    <n v="3"/>
    <s v="Blanco"/>
    <n v="51"/>
    <n v="42"/>
    <n v="2142"/>
    <n v="792.54"/>
    <n v="0.37"/>
    <n v="3"/>
    <x v="0"/>
  </r>
  <r>
    <n v="1185732"/>
    <x v="0"/>
    <d v="2021-11-15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6.5,27,27.5,28,28.5,29,29.5,30"/>
    <n v="3"/>
    <s v="Blanco"/>
    <n v="50"/>
    <n v="53"/>
    <n v="2650"/>
    <n v="954"/>
    <n v="0.36"/>
    <n v="3"/>
    <x v="0"/>
  </r>
  <r>
    <n v="1185732"/>
    <x v="0"/>
    <d v="2021-11-21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2,23,24,25"/>
    <n v="3"/>
    <s v="Blanco"/>
    <n v="53"/>
    <n v="60"/>
    <n v="3180"/>
    <n v="1208.4000000000001"/>
    <n v="0.38"/>
    <n v="3"/>
    <x v="0"/>
  </r>
  <r>
    <n v="1185732"/>
    <x v="0"/>
    <d v="2021-12-25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7,28"/>
    <n v="3"/>
    <s v="Blanco"/>
    <n v="54"/>
    <n v="41"/>
    <n v="2214"/>
    <n v="819.18"/>
    <n v="0.37"/>
    <n v="3"/>
    <x v="0"/>
  </r>
  <r>
    <n v="1185732"/>
    <x v="0"/>
    <d v="2021-12-31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,28,29"/>
    <n v="3"/>
    <s v="Blanco"/>
    <n v="52"/>
    <n v="36"/>
    <n v="1872"/>
    <n v="692.64"/>
    <n v="0.37"/>
    <n v="3"/>
    <x v="0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2,23,23.5,24,24.5,25,25.5"/>
    <n v="3"/>
    <s v="Blanco"/>
    <n v="61"/>
    <n v="27"/>
    <n v="1647"/>
    <n v="625.86"/>
    <n v="0.38"/>
    <n v="3"/>
    <x v="0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7"/>
    <n v="3"/>
    <s v="Blanco"/>
    <n v="60"/>
    <n v="41"/>
    <n v="2460"/>
    <n v="885.6"/>
    <n v="0.36"/>
    <n v="3"/>
    <x v="0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3,24,25"/>
    <n v="3"/>
    <s v="Blanco"/>
    <n v="60"/>
    <n v="75"/>
    <n v="4500"/>
    <n v="1710"/>
    <n v="0.38"/>
    <n v="3"/>
    <x v="0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5.5,26,26.5,27,27.5,28,28.5,29,29.5"/>
    <n v="3"/>
    <s v="Blanco"/>
    <n v="64"/>
    <n v="53"/>
    <n v="3392"/>
    <n v="1322.88"/>
    <n v="0.39"/>
    <n v="3"/>
    <x v="0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3,23.5,24,24.5,25,25.5"/>
    <n v="3"/>
    <s v="Blanco"/>
    <n v="56"/>
    <n v="41"/>
    <n v="2296"/>
    <n v="849.52"/>
    <n v="0.37"/>
    <n v="3"/>
    <x v="0"/>
  </r>
  <r>
    <n v="1185732"/>
    <x v="0"/>
    <d v="2021-05-20T00:00:00"/>
    <x v="0"/>
    <x v="9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2,23,24,25,26"/>
    <n v="3"/>
    <s v="Blanco"/>
    <n v="62"/>
    <n v="69"/>
    <n v="4278"/>
    <n v="1625.64"/>
    <n v="0.38"/>
    <n v="3"/>
    <x v="0"/>
  </r>
  <r>
    <n v="1185732"/>
    <x v="0"/>
    <d v="2021-06-22T00:00:00"/>
    <x v="0"/>
    <x v="10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7,28,30"/>
    <n v="3"/>
    <s v="Blanco"/>
    <n v="60"/>
    <n v="84"/>
    <n v="5040"/>
    <n v="1814.3999999999999"/>
    <n v="0.36"/>
    <n v="3"/>
    <x v="0"/>
  </r>
  <r>
    <n v="1185732"/>
    <x v="0"/>
    <d v="2021-07-20T00:00:00"/>
    <x v="0"/>
    <x v="1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"/>
    <n v="3"/>
    <s v="Blanco"/>
    <n v="61"/>
    <n v="91"/>
    <n v="5551"/>
    <n v="2164.89"/>
    <n v="0.39"/>
    <n v="3"/>
    <x v="0"/>
  </r>
  <r>
    <n v="1185732"/>
    <x v="0"/>
    <d v="2021-08-21T00:00:00"/>
    <x v="0"/>
    <x v="0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"/>
    <n v="3"/>
    <s v="Blanco"/>
    <n v="62"/>
    <n v="65"/>
    <n v="4030"/>
    <n v="1531.4"/>
    <n v="0.38"/>
    <n v="3"/>
    <x v="0"/>
  </r>
  <r>
    <n v="1185732"/>
    <x v="0"/>
    <d v="2021-09-20T00:00:00"/>
    <x v="0"/>
    <x v="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3"/>
    <s v="Blanco"/>
    <n v="62"/>
    <n v="60"/>
    <n v="3720"/>
    <n v="1488"/>
    <n v="0.4"/>
    <n v="3"/>
    <x v="0"/>
  </r>
  <r>
    <n v="1185732"/>
    <x v="0"/>
    <d v="2021-10-22T00:00:00"/>
    <x v="0"/>
    <x v="2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2,23,24,25,26"/>
    <n v="3"/>
    <s v="Blanco"/>
    <n v="71"/>
    <n v="44"/>
    <n v="3124"/>
    <n v="1093.3999999999999"/>
    <n v="0.35"/>
    <n v="3"/>
    <x v="0"/>
  </r>
  <r>
    <n v="1185732"/>
    <x v="0"/>
    <d v="2021-11-21T00:00:00"/>
    <x v="0"/>
    <x v="3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4"/>
    <n v="3"/>
    <s v="Blanco"/>
    <n v="69"/>
    <n v="83"/>
    <n v="5727"/>
    <n v="2004.4499999999998"/>
    <n v="0.35"/>
    <n v="3"/>
    <x v="0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8,29,30"/>
    <n v="3"/>
    <s v="Blanco"/>
    <n v="46"/>
    <n v="46"/>
    <n v="2116"/>
    <n v="634.79999999999995"/>
    <n v="0.3"/>
    <n v="3"/>
    <x v="0"/>
  </r>
  <r>
    <n v="1128299"/>
    <x v="2"/>
    <d v="2021-02-10T00:00:00"/>
    <x v="0"/>
    <x v="6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3,24,25,26"/>
    <n v="3"/>
    <s v="Blanco"/>
    <n v="47"/>
    <n v="38"/>
    <n v="1786"/>
    <n v="535.79999999999995"/>
    <n v="0.3"/>
    <n v="3"/>
    <x v="0"/>
  </r>
  <r>
    <n v="1128299"/>
    <x v="2"/>
    <d v="2021-03-09T00:00:00"/>
    <x v="0"/>
    <x v="7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7,28,29"/>
    <n v="3"/>
    <s v="Blanco"/>
    <n v="55"/>
    <n v="36"/>
    <n v="1980"/>
    <n v="514.80000000000007"/>
    <n v="0.26"/>
    <n v="3"/>
    <x v="0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2,23,24,25"/>
    <n v="3"/>
    <s v="Blanco"/>
    <n v="52"/>
    <n v="42"/>
    <n v="2184"/>
    <n v="589.68000000000006"/>
    <n v="0.27"/>
    <n v="3"/>
    <x v="0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2.5,23.5,24,24.5,25,25.5,26"/>
    <n v="3"/>
    <s v="Blanco"/>
    <n v="55"/>
    <n v="46"/>
    <n v="2530"/>
    <n v="708.40000000000009"/>
    <n v="0.28000000000000003"/>
    <n v="3"/>
    <x v="0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3,24,25"/>
    <n v="3"/>
    <s v="Blanco"/>
    <n v="83"/>
    <n v="88"/>
    <n v="7304"/>
    <n v="2191.1999999999998"/>
    <n v="0.3"/>
    <n v="3"/>
    <x v="0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3,23.5,24,24.5,25,25.5,26"/>
    <n v="3"/>
    <s v="Blanco"/>
    <n v="80"/>
    <n v="149"/>
    <n v="11920"/>
    <n v="3576"/>
    <n v="0.3"/>
    <n v="3"/>
    <x v="0"/>
  </r>
  <r>
    <n v="1128299"/>
    <x v="2"/>
    <d v="2021-08-10T00:00:00"/>
    <x v="0"/>
    <x v="0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,28,29,30"/>
    <n v="3"/>
    <s v="Blanco"/>
    <n v="69"/>
    <n v="147"/>
    <n v="10143"/>
    <n v="2738.61"/>
    <n v="0.27"/>
    <n v="3"/>
    <x v="0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7,28,29"/>
    <n v="3"/>
    <s v="Blanco"/>
    <n v="71"/>
    <n v="91"/>
    <n v="6461"/>
    <n v="1938.3"/>
    <n v="0.3"/>
    <n v="3"/>
    <x v="0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7,28,29,30"/>
    <n v="3"/>
    <s v="Blanco"/>
    <n v="63"/>
    <n v="70"/>
    <n v="4410"/>
    <n v="1234.8000000000002"/>
    <n v="0.28000000000000003"/>
    <n v="3"/>
    <x v="0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3,24,25,26"/>
    <n v="3"/>
    <s v="Blanco"/>
    <n v="84"/>
    <n v="128"/>
    <n v="10752"/>
    <n v="2795.52"/>
    <n v="0.26"/>
    <n v="3"/>
    <x v="0"/>
  </r>
  <r>
    <n v="1128299"/>
    <x v="2"/>
    <d v="2021-01-17T00:00:00"/>
    <x v="0"/>
    <x v="5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2,23,24,25,26"/>
    <n v="3"/>
    <s v="Blanco"/>
    <n v="54"/>
    <n v="68"/>
    <n v="3672"/>
    <n v="1101.6000000000001"/>
    <n v="0.30000000000000004"/>
    <n v="3"/>
    <x v="0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3,24,25,26"/>
    <n v="3"/>
    <s v="Blanco"/>
    <n v="52"/>
    <n v="68"/>
    <n v="3536"/>
    <n v="1131.52"/>
    <n v="0.32"/>
    <n v="3"/>
    <x v="0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3,24,25,26"/>
    <n v="3"/>
    <s v="Blanco"/>
    <n v="89"/>
    <n v="126"/>
    <n v="11214"/>
    <n v="3588.48"/>
    <n v="0.32"/>
    <n v="3"/>
    <x v="0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5,25.5,26,27"/>
    <n v="3"/>
    <s v="Blanco"/>
    <n v="74"/>
    <n v="143"/>
    <n v="10582"/>
    <n v="3280.42"/>
    <n v="0.31"/>
    <n v="3"/>
    <x v="0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2,23,24,25"/>
    <n v="3"/>
    <s v="Blanco"/>
    <n v="64"/>
    <n v="74"/>
    <n v="4736"/>
    <n v="1468.16"/>
    <n v="0.31"/>
    <n v="3"/>
    <x v="0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7.5,28,30"/>
    <n v="3"/>
    <s v="Blanco"/>
    <n v="59"/>
    <n v="98"/>
    <n v="5782"/>
    <n v="1792.42"/>
    <n v="0.31"/>
    <n v="3"/>
    <x v="0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7,28,29"/>
    <n v="3"/>
    <s v="Blanco"/>
    <n v="77"/>
    <n v="124"/>
    <n v="9548"/>
    <n v="2864.4000000000005"/>
    <n v="0.30000000000000004"/>
    <n v="3"/>
    <x v="0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7,28,29"/>
    <n v="3"/>
    <s v="Blanco"/>
    <n v="51"/>
    <n v="165"/>
    <n v="8415"/>
    <n v="3786.7499999999995"/>
    <n v="0.44999999999999996"/>
    <n v="3"/>
    <x v="0"/>
  </r>
  <r>
    <n v="1185732"/>
    <x v="0"/>
    <d v="2021-02-10T00:00:00"/>
    <x v="0"/>
    <x v="6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3,23.5,24,24.5,25,25.5,26"/>
    <n v="3"/>
    <s v="Blanco"/>
    <n v="50"/>
    <n v="154"/>
    <n v="7700"/>
    <n v="3541.9999999999995"/>
    <n v="0.45999999999999996"/>
    <n v="3"/>
    <x v="0"/>
  </r>
  <r>
    <n v="1185732"/>
    <x v="0"/>
    <d v="2021-03-08T00:00:00"/>
    <x v="0"/>
    <x v="7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3,23.5,24,24.5,25,27"/>
    <n v="3"/>
    <s v="Blanco"/>
    <n v="51"/>
    <n v="133"/>
    <n v="6783"/>
    <n v="3323.67"/>
    <n v="0.49"/>
    <n v="3"/>
    <x v="0"/>
  </r>
  <r>
    <n v="1185732"/>
    <x v="0"/>
    <d v="2021-04-09T00:00:00"/>
    <x v="0"/>
    <x v="8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2,23,24,25,26"/>
    <n v="3"/>
    <s v="Blanco"/>
    <n v="50"/>
    <n v="124"/>
    <n v="6200"/>
    <n v="2914"/>
    <n v="0.47"/>
    <n v="3"/>
    <x v="0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"/>
    <n v="3"/>
    <s v="Blanco"/>
    <n v="56"/>
    <n v="137"/>
    <n v="7672"/>
    <n v="3759.2799999999997"/>
    <n v="0.49"/>
    <n v="3"/>
    <x v="0"/>
  </r>
  <r>
    <n v="1185732"/>
    <x v="0"/>
    <d v="2021-06-10T00:00:00"/>
    <x v="0"/>
    <x v="10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4,25,26"/>
    <n v="3"/>
    <s v="Blanco"/>
    <n v="62"/>
    <n v="150"/>
    <n v="9300"/>
    <n v="4557"/>
    <n v="0.49"/>
    <n v="3"/>
    <x v="0"/>
  </r>
  <r>
    <n v="1185732"/>
    <x v="0"/>
    <d v="2021-07-08T00:00:00"/>
    <x v="0"/>
    <x v="1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2,24,25"/>
    <n v="3"/>
    <s v="Blanco"/>
    <n v="62"/>
    <n v="168"/>
    <n v="10416"/>
    <n v="4791.3599999999997"/>
    <n v="0.45999999999999996"/>
    <n v="3"/>
    <x v="0"/>
  </r>
  <r>
    <n v="1185732"/>
    <x v="0"/>
    <d v="2021-09-08T00:00:00"/>
    <x v="0"/>
    <x v="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2,23,24,25,26"/>
    <n v="3"/>
    <s v="Blanco"/>
    <n v="51"/>
    <n v="131"/>
    <n v="6681"/>
    <n v="3206.8799999999997"/>
    <n v="0.48"/>
    <n v="3"/>
    <x v="0"/>
  </r>
  <r>
    <n v="1185732"/>
    <x v="0"/>
    <d v="2021-11-09T00:00:00"/>
    <x v="0"/>
    <x v="3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4,25,26"/>
    <n v="3"/>
    <s v="Blanco"/>
    <n v="62"/>
    <n v="154"/>
    <n v="9548"/>
    <n v="4296.5999999999995"/>
    <n v="0.44999999999999996"/>
    <n v="3"/>
    <x v="0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2,23,24,25,26,27"/>
    <n v="3"/>
    <s v="Blanco"/>
    <n v="60"/>
    <n v="155"/>
    <n v="9300"/>
    <n v="4278"/>
    <n v="0.45999999999999996"/>
    <n v="3"/>
    <x v="0"/>
  </r>
  <r>
    <n v="1185732"/>
    <x v="0"/>
    <d v="2021-01-14T00:00:00"/>
    <x v="0"/>
    <x v="5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6,27,28"/>
    <n v="3"/>
    <s v="Blanco"/>
    <n v="49"/>
    <n v="145"/>
    <n v="7105"/>
    <n v="3197.2499999999995"/>
    <n v="0.44999999999999996"/>
    <n v="3"/>
    <x v="0"/>
  </r>
  <r>
    <n v="1185732"/>
    <x v="0"/>
    <d v="2021-02-12T00:00:00"/>
    <x v="0"/>
    <x v="6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"/>
    <n v="3"/>
    <s v="Blanco"/>
    <n v="47"/>
    <n v="145"/>
    <n v="6815"/>
    <n v="2794.1499999999996"/>
    <n v="0.41"/>
    <n v="3"/>
    <x v="0"/>
  </r>
  <r>
    <n v="1185732"/>
    <x v="0"/>
    <d v="2021-03-10T00:00:00"/>
    <x v="0"/>
    <x v="7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6.5,27,27.5"/>
    <n v="3"/>
    <s v="Blanco"/>
    <n v="47"/>
    <n v="126"/>
    <n v="5922"/>
    <n v="2664.8999999999996"/>
    <n v="0.44999999999999996"/>
    <n v="3"/>
    <x v="0"/>
  </r>
  <r>
    <n v="1185732"/>
    <x v="0"/>
    <d v="2021-04-11T00:00:00"/>
    <x v="0"/>
    <x v="8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30"/>
    <n v="3"/>
    <s v="Blanco"/>
    <n v="47"/>
    <n v="106"/>
    <n v="4982"/>
    <n v="2092.44"/>
    <n v="0.42"/>
    <n v="3"/>
    <x v="0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,29,30"/>
    <n v="3"/>
    <s v="Blanco"/>
    <n v="45"/>
    <n v="133"/>
    <n v="5985"/>
    <n v="2513.6999999999998"/>
    <n v="0.42"/>
    <n v="3"/>
    <x v="0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8,29,30"/>
    <n v="3"/>
    <s v="Blanco"/>
    <n v="49"/>
    <n v="135"/>
    <n v="6615"/>
    <n v="2910.6"/>
    <n v="0.44"/>
    <n v="3"/>
    <x v="0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3,23.5,24,24.5,25,25.5,26,27"/>
    <n v="3"/>
    <s v="Blanco"/>
    <n v="48"/>
    <n v="137"/>
    <n v="6576"/>
    <n v="2761.92"/>
    <n v="0.42"/>
    <n v="3"/>
    <x v="0"/>
  </r>
  <r>
    <n v="1185732"/>
    <x v="0"/>
    <d v="2021-08-11T00:00:00"/>
    <x v="0"/>
    <x v="0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3,23.5,24,24.5,25,25.5,26,27"/>
    <n v="3"/>
    <s v="Blanco"/>
    <n v="47"/>
    <n v="140"/>
    <n v="6580"/>
    <n v="2697.7999999999997"/>
    <n v="0.41"/>
    <n v="3"/>
    <x v="0"/>
  </r>
  <r>
    <n v="1185732"/>
    <x v="0"/>
    <d v="2021-09-10T00:00:00"/>
    <x v="0"/>
    <x v="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2,23,24,25,26"/>
    <n v="3"/>
    <s v="Blanco"/>
    <n v="48"/>
    <n v="125"/>
    <n v="6000"/>
    <n v="2580"/>
    <n v="0.43"/>
    <n v="3"/>
    <x v="0"/>
  </r>
  <r>
    <n v="1185732"/>
    <x v="0"/>
    <d v="2021-10-12T00:00:00"/>
    <x v="0"/>
    <x v="2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5.5,26.5,27,27.5,28,28.5,29,29.5"/>
    <n v="3"/>
    <s v="Blanco"/>
    <n v="54"/>
    <n v="128"/>
    <n v="6912"/>
    <n v="3041.28"/>
    <n v="0.44"/>
    <n v="3"/>
    <x v="0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2,22.5,23,23.5,24,24.5,25,25.5,26,27"/>
    <n v="3"/>
    <s v="Blanco"/>
    <n v="51"/>
    <n v="143"/>
    <n v="7293"/>
    <n v="2990.1299999999997"/>
    <n v="0.41"/>
    <n v="3"/>
    <x v="0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3,23.5,24,24.5,25,25.5,26,27"/>
    <n v="3"/>
    <s v="Blanco"/>
    <n v="54"/>
    <n v="145"/>
    <n v="7830"/>
    <n v="3523.4999999999995"/>
    <n v="0.44999999999999996"/>
    <n v="3"/>
    <x v="0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22,23,24,25"/>
    <n v="3"/>
    <s v="Blanco"/>
    <n v="42"/>
    <n v="45"/>
    <n v="1890"/>
    <n v="963.9"/>
    <n v="0.51"/>
    <n v="3"/>
    <x v="0"/>
  </r>
  <r>
    <n v="1128299"/>
    <x v="2"/>
    <d v="2021-02-24T00:00:00"/>
    <x v="0"/>
    <x v="6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2,23,24,25"/>
    <n v="3"/>
    <s v="Blanco"/>
    <n v="42"/>
    <n v="38"/>
    <n v="1596"/>
    <n v="877.80000000000007"/>
    <n v="0.55000000000000004"/>
    <n v="3"/>
    <x v="0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6.5,27,28"/>
    <n v="3"/>
    <s v="Blanco"/>
    <n v="85"/>
    <n v="162"/>
    <n v="13770"/>
    <n v="7573.5000000000009"/>
    <n v="0.55000000000000004"/>
    <n v="3"/>
    <x v="0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,30"/>
    <n v="3"/>
    <s v="Blanco"/>
    <n v="53"/>
    <n v="87"/>
    <n v="4611"/>
    <n v="2489.94"/>
    <n v="0.54"/>
    <n v="3"/>
    <x v="0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3,23.5,24,24.5,25,25.5,26,27"/>
    <n v="3"/>
    <s v="Blanco"/>
    <n v="73"/>
    <n v="111"/>
    <n v="8103"/>
    <n v="4456.6500000000005"/>
    <n v="0.55000000000000004"/>
    <n v="3"/>
    <x v="0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,30"/>
    <n v="3"/>
    <s v="Blanco"/>
    <n v="72"/>
    <n v="133"/>
    <n v="9576"/>
    <n v="4883.76"/>
    <n v="0.51"/>
    <n v="3"/>
    <x v="0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2,23,24,25,26"/>
    <n v="3"/>
    <s v="Blanco"/>
    <n v="43"/>
    <n v="122"/>
    <n v="5246"/>
    <n v="2727.92"/>
    <n v="0.52"/>
    <n v="3"/>
    <x v="0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,28,29,30"/>
    <n v="3"/>
    <s v="Blanco"/>
    <n v="43"/>
    <n v="94"/>
    <n v="4042"/>
    <n v="2101.84"/>
    <n v="0.52"/>
    <n v="3"/>
    <x v="0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2,23,24,25"/>
    <n v="3"/>
    <s v="Blanco"/>
    <n v="57"/>
    <n v="152"/>
    <n v="8664"/>
    <n v="4765.2"/>
    <n v="0.54999999999999993"/>
    <n v="3"/>
    <x v="0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9"/>
    <n v="3"/>
    <s v="Blanco"/>
    <n v="54"/>
    <n v="143"/>
    <n v="7722"/>
    <n v="3938.2200000000003"/>
    <n v="0.51"/>
    <n v="3"/>
    <x v="0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2,23,24,25"/>
    <n v="3"/>
    <s v="Blanco"/>
    <n v="42"/>
    <n v="135"/>
    <n v="5670"/>
    <n v="3005.1000000000004"/>
    <n v="0.53"/>
    <n v="3"/>
    <x v="0"/>
  </r>
  <r>
    <n v="1185732"/>
    <x v="0"/>
    <d v="2021-09-15T00:00:00"/>
    <x v="0"/>
    <x v="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2,23,24,25"/>
    <n v="3"/>
    <s v="Blanco"/>
    <n v="41"/>
    <n v="128"/>
    <n v="5248"/>
    <n v="2624"/>
    <n v="0.5"/>
    <n v="3"/>
    <x v="0"/>
  </r>
  <r>
    <n v="1185732"/>
    <x v="0"/>
    <d v="2021-10-17T00:00:00"/>
    <x v="0"/>
    <x v="2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2,23,24,25,26"/>
    <n v="3"/>
    <s v="Blanco"/>
    <n v="48"/>
    <n v="112"/>
    <n v="5376"/>
    <n v="2956.7999999999997"/>
    <n v="0.54999999999999993"/>
    <n v="3"/>
    <x v="0"/>
  </r>
  <r>
    <n v="1185732"/>
    <x v="0"/>
    <d v="2021-11-16T00:00:00"/>
    <x v="0"/>
    <x v="3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2,23,24,25,26"/>
    <n v="3"/>
    <s v="Blanco"/>
    <n v="59"/>
    <n v="126"/>
    <n v="7434"/>
    <n v="4088.6999999999994"/>
    <n v="0.54999999999999993"/>
    <n v="3"/>
    <x v="0"/>
  </r>
  <r>
    <n v="1185732"/>
    <x v="0"/>
    <d v="2021-12-15T00:00:00"/>
    <x v="0"/>
    <x v="4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2,23,24,25,26"/>
    <n v="3"/>
    <s v="Blanco"/>
    <n v="55"/>
    <n v="143"/>
    <n v="7865"/>
    <n v="4089.8"/>
    <n v="0.52"/>
    <n v="3"/>
    <x v="0"/>
  </r>
  <r>
    <n v="1185732"/>
    <x v="0"/>
    <d v="2021-01-18T00:00:00"/>
    <x v="0"/>
    <x v="5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3,24,25,26"/>
    <n v="3"/>
    <s v="Blanco"/>
    <n v="39"/>
    <n v="98"/>
    <n v="3822"/>
    <n v="1872.78"/>
    <n v="0.49"/>
    <n v="3"/>
    <x v="0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"/>
    <n v="3"/>
    <s v="Blanco"/>
    <n v="41"/>
    <n v="75"/>
    <n v="3075"/>
    <n v="1506.75"/>
    <n v="0.49"/>
    <n v="3"/>
    <x v="0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7,28"/>
    <n v="3"/>
    <s v="Blanco"/>
    <n v="38"/>
    <n v="102"/>
    <n v="3876"/>
    <n v="1744.1999999999998"/>
    <n v="0.44999999999999996"/>
    <n v="3"/>
    <x v="0"/>
  </r>
  <r>
    <n v="1185732"/>
    <x v="0"/>
    <d v="2021-08-18T00:00:00"/>
    <x v="0"/>
    <x v="0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34"/>
    <n v="81"/>
    <n v="2754"/>
    <n v="1294.3799999999999"/>
    <n v="0.47"/>
    <n v="3"/>
    <x v="0"/>
  </r>
  <r>
    <n v="1185732"/>
    <x v="0"/>
    <d v="2021-09-19T00:00:00"/>
    <x v="0"/>
    <x v="1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,28,29"/>
    <n v="3"/>
    <s v="Blanco"/>
    <n v="23"/>
    <n v="77"/>
    <n v="1771"/>
    <n v="832.37"/>
    <n v="0.47"/>
    <n v="3"/>
    <x v="0"/>
  </r>
  <r>
    <n v="1185732"/>
    <x v="0"/>
    <d v="2021-10-18T00:00:00"/>
    <x v="0"/>
    <x v="2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,28,29"/>
    <n v="3"/>
    <s v="Blanco"/>
    <n v="32"/>
    <n v="68"/>
    <n v="2176"/>
    <n v="1022.7199999999999"/>
    <n v="0.47"/>
    <n v="3"/>
    <x v="0"/>
  </r>
  <r>
    <n v="1185732"/>
    <x v="0"/>
    <d v="2021-11-18T00:00:00"/>
    <x v="0"/>
    <x v="3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6.5,27,27.5,28,28.5,29,29.5"/>
    <n v="3"/>
    <s v="Blanco"/>
    <n v="43"/>
    <n v="81"/>
    <n v="3483"/>
    <n v="1671.84"/>
    <n v="0.48"/>
    <n v="3"/>
    <x v="0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3,23.5,24,24.5,25,25.5"/>
    <n v="3"/>
    <s v="Blanco"/>
    <n v="38"/>
    <n v="75"/>
    <n v="2850"/>
    <n v="1425"/>
    <n v="0.5"/>
    <n v="3"/>
    <x v="0"/>
  </r>
  <r>
    <n v="1185732"/>
    <x v="0"/>
    <d v="2021-04-11T00:00:00"/>
    <x v="0"/>
    <x v="8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2,23,27"/>
    <n v="3"/>
    <s v="Blanco"/>
    <n v="33"/>
    <n v="74"/>
    <n v="2442"/>
    <n v="1123.32"/>
    <n v="0.45999999999999996"/>
    <n v="3"/>
    <x v="0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3,23.5,24,24.5,25,25.5,26,27"/>
    <n v="3"/>
    <s v="Blanco"/>
    <n v="39"/>
    <n v="75"/>
    <n v="2925"/>
    <n v="1462.5"/>
    <n v="0.5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34"/>
    <n v="108"/>
    <n v="3672"/>
    <n v="1652.3999999999999"/>
    <n v="0.44999999999999996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2.5,23,24,25"/>
    <n v="3"/>
    <s v="Blanco"/>
    <n v="32"/>
    <n v="128"/>
    <n v="4096"/>
    <n v="1884.1599999999999"/>
    <n v="0.45999999999999996"/>
    <n v="3"/>
    <x v="0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7,27.5,28"/>
    <n v="3"/>
    <s v="Blanco"/>
    <n v="29"/>
    <n v="105"/>
    <n v="3045"/>
    <n v="1400.6999999999998"/>
    <n v="0.45999999999999996"/>
    <n v="3"/>
    <x v="0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9,29.5,30"/>
    <n v="3"/>
    <s v="Blanco"/>
    <n v="19"/>
    <n v="88"/>
    <n v="1672"/>
    <n v="836"/>
    <n v="0.5"/>
    <n v="3"/>
    <x v="0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2,25"/>
    <n v="3"/>
    <s v="Blanco"/>
    <n v="29"/>
    <n v="83"/>
    <n v="2407"/>
    <n v="1203.5"/>
    <n v="0.5"/>
    <n v="3"/>
    <x v="0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7,28,29"/>
    <n v="3"/>
    <s v="Blanco"/>
    <n v="42"/>
    <n v="44"/>
    <n v="1848"/>
    <n v="1016.4000000000001"/>
    <n v="0.55000000000000004"/>
    <n v="3"/>
    <x v="0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6,28"/>
    <n v="3"/>
    <s v="Blanco"/>
    <n v="54"/>
    <n v="26"/>
    <n v="1404"/>
    <n v="744.12"/>
    <n v="0.53"/>
    <n v="3"/>
    <x v="0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7,28,29,30"/>
    <n v="3"/>
    <s v="Blanco"/>
    <n v="48"/>
    <n v="36"/>
    <n v="1728"/>
    <n v="864"/>
    <n v="0.5"/>
    <n v="3"/>
    <x v="0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5,27,28,29"/>
    <n v="3"/>
    <s v="Blanco"/>
    <n v="41"/>
    <n v="44"/>
    <n v="1804"/>
    <n v="992.2"/>
    <n v="0.55000000000000004"/>
    <n v="3"/>
    <x v="0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7,28,29"/>
    <n v="3"/>
    <s v="Blanco"/>
    <n v="86"/>
    <n v="108"/>
    <n v="9288"/>
    <n v="4922.6400000000003"/>
    <n v="0.53"/>
    <n v="3"/>
    <x v="0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4.5,25.5"/>
    <n v="3"/>
    <s v="Blanco"/>
    <n v="84"/>
    <n v="156"/>
    <n v="13104"/>
    <n v="6552"/>
    <n v="0.5"/>
    <n v="3"/>
    <x v="0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7,28,29,30"/>
    <n v="3"/>
    <s v="Blanco"/>
    <n v="65"/>
    <n v="128"/>
    <n v="8320"/>
    <n v="4409.6000000000004"/>
    <n v="0.53"/>
    <n v="3"/>
    <x v="0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7,29"/>
    <n v="3"/>
    <s v="Blanco"/>
    <n v="58"/>
    <n v="59"/>
    <n v="3422"/>
    <n v="1813.66"/>
    <n v="0.53"/>
    <n v="3"/>
    <x v="0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3,24,25,26"/>
    <n v="3"/>
    <s v="Blanco"/>
    <n v="51"/>
    <n v="75"/>
    <n v="3825"/>
    <n v="2065.5"/>
    <n v="0.54"/>
    <n v="3"/>
    <x v="0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"/>
    <n v="3"/>
    <s v="Blanco"/>
    <n v="68"/>
    <n v="111"/>
    <n v="7548"/>
    <n v="4075.92"/>
    <n v="0.54"/>
    <n v="3"/>
    <x v="0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2,22.5,23,23.5,24,24.5,25,25.5"/>
    <n v="3"/>
    <s v="Blanco"/>
    <n v="72"/>
    <n v="133"/>
    <n v="9576"/>
    <n v="4788"/>
    <n v="0.5"/>
    <n v="3"/>
    <x v="0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,26"/>
    <n v="3"/>
    <s v="Blanco"/>
    <n v="46"/>
    <n v="58"/>
    <n v="2668"/>
    <n v="1574.1200000000001"/>
    <n v="0.59000000000000008"/>
    <n v="3"/>
    <x v="0"/>
  </r>
  <r>
    <n v="1128299"/>
    <x v="2"/>
    <d v="2021-02-17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7,28,29"/>
    <n v="3"/>
    <s v="Blanco"/>
    <n v="48"/>
    <n v="51"/>
    <n v="2448"/>
    <n v="1468.8"/>
    <n v="0.6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56"/>
    <n v="39"/>
    <n v="2184"/>
    <n v="1310.3999999999999"/>
    <n v="0.6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43"/>
    <n v="53"/>
    <n v="2279"/>
    <n v="1299.0300000000002"/>
    <n v="0.57000000000000006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36"/>
    <n v="65"/>
    <n v="2340"/>
    <n v="1380.6000000000001"/>
    <n v="0.59000000000000008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92"/>
    <n v="117"/>
    <n v="10764"/>
    <n v="6135.4800000000005"/>
    <n v="0.57000000000000006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4,25,26"/>
    <n v="3"/>
    <s v="Blanco"/>
    <n v="86"/>
    <n v="189"/>
    <n v="16254"/>
    <n v="9427.3200000000015"/>
    <n v="0.58000000000000007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"/>
    <n v="3"/>
    <s v="Blanco"/>
    <n v="64"/>
    <n v="138"/>
    <n v="8832"/>
    <n v="5210.880000000001"/>
    <n v="0.59000000000000008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7,28,29"/>
    <n v="3"/>
    <s v="Blanco"/>
    <n v="51"/>
    <n v="77"/>
    <n v="3927"/>
    <n v="2159.8500000000004"/>
    <n v="0.55000000000000004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47"/>
    <n v="95"/>
    <n v="4465"/>
    <n v="2634.3500000000004"/>
    <n v="0.59000000000000008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7,28,29,30"/>
    <n v="3"/>
    <s v="Blanco"/>
    <n v="68"/>
    <n v="119"/>
    <n v="8092"/>
    <n v="4450.6000000000004"/>
    <n v="0.55000000000000004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2,23,24,25,26"/>
    <n v="3"/>
    <s v="Blanco"/>
    <n v="82"/>
    <n v="131"/>
    <n v="10742"/>
    <n v="6230.3600000000006"/>
    <n v="0.58000000000000007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3.5,24.5,25"/>
    <n v="3"/>
    <s v="Blanco"/>
    <n v="36"/>
    <n v="85"/>
    <n v="3060"/>
    <n v="1132.2"/>
    <n v="0.37"/>
    <n v="3"/>
    <x v="0"/>
  </r>
  <r>
    <n v="1197831"/>
    <x v="1"/>
    <d v="2021-02-04T00:00:00"/>
    <x v="0"/>
    <x v="6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5,25.5,26.5,27,27.5"/>
    <n v="3"/>
    <s v="Blanco"/>
    <n v="39"/>
    <n v="70"/>
    <n v="2730"/>
    <n v="955.49999999999989"/>
    <n v="0.35"/>
    <n v="3"/>
    <x v="0"/>
  </r>
  <r>
    <n v="1197831"/>
    <x v="1"/>
    <d v="2021-03-06T00:00:00"/>
    <x v="0"/>
    <x v="7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8,28.5,29,29.5,30"/>
    <n v="3"/>
    <s v="Blanco"/>
    <n v="37"/>
    <n v="75"/>
    <n v="2775"/>
    <n v="1248.7499999999998"/>
    <n v="0.44999999999999996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2,23,24,25"/>
    <n v="3"/>
    <s v="Blanco"/>
    <n v="34"/>
    <n v="72"/>
    <n v="2448"/>
    <n v="1052.6399999999999"/>
    <n v="0.43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3"/>
    <s v="Blanco"/>
    <n v="47"/>
    <n v="120"/>
    <n v="5640"/>
    <n v="2256"/>
    <n v="0.4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52"/>
    <n v="117"/>
    <n v="6084"/>
    <n v="2616.12"/>
    <n v="0.43"/>
    <n v="3"/>
    <x v="0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7"/>
    <n v="3"/>
    <s v="Blanco"/>
    <n v="52"/>
    <n v="133"/>
    <n v="6916"/>
    <n v="3181.3599999999997"/>
    <n v="0.45999999999999996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2,23,24,25,26"/>
    <n v="3"/>
    <s v="Blanco"/>
    <n v="50"/>
    <n v="104"/>
    <n v="5200"/>
    <n v="2392"/>
    <n v="0.45999999999999996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3,23.5,24,24.5,25,27"/>
    <n v="3"/>
    <s v="Blanco"/>
    <n v="32"/>
    <n v="91"/>
    <n v="2912"/>
    <n v="1397.76"/>
    <n v="0.48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"/>
    <n v="3"/>
    <s v="Blanco"/>
    <n v="50"/>
    <n v="133"/>
    <n v="6650"/>
    <n v="3258.5"/>
    <n v="0.49"/>
    <n v="3"/>
    <x v="0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4,25,26"/>
    <n v="3"/>
    <s v="Blanco"/>
    <n v="42"/>
    <n v="63"/>
    <n v="2646"/>
    <n v="1190.6999999999998"/>
    <n v="0.44999999999999996"/>
    <n v="3"/>
    <x v="0"/>
  </r>
  <r>
    <n v="1128299"/>
    <x v="2"/>
    <d v="2021-02-23T00:00:00"/>
    <x v="0"/>
    <x v="6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,30"/>
    <n v="3"/>
    <s v="Blanco"/>
    <n v="42"/>
    <n v="44"/>
    <n v="1848"/>
    <n v="813.12"/>
    <n v="0.44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3"/>
    <s v="Blanco"/>
    <n v="54"/>
    <n v="31"/>
    <n v="1674"/>
    <n v="686.33999999999992"/>
    <n v="0.41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2,23,24,25,26"/>
    <n v="3"/>
    <s v="Blanco"/>
    <n v="50"/>
    <n v="39"/>
    <n v="1950"/>
    <n v="819"/>
    <n v="0.42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3"/>
    <s v="Blanco"/>
    <n v="51"/>
    <n v="58"/>
    <n v="2958"/>
    <n v="1212.78"/>
    <n v="0.41"/>
    <n v="3"/>
    <x v="0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7,28,29"/>
    <n v="3"/>
    <s v="Blanco"/>
    <n v="51"/>
    <n v="68"/>
    <n v="3468"/>
    <n v="1456.56"/>
    <n v="0.42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3,24,25"/>
    <n v="3"/>
    <s v="Blanco"/>
    <n v="52"/>
    <n v="128"/>
    <n v="6656"/>
    <n v="2862.08"/>
    <n v="0.43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"/>
    <n v="3"/>
    <s v="Blanco"/>
    <n v="59"/>
    <n v="116"/>
    <n v="6844"/>
    <n v="2806.04"/>
    <n v="0.41"/>
    <n v="3"/>
    <x v="0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.5,27,27.5"/>
    <n v="3"/>
    <s v="Blanco"/>
    <n v="54"/>
    <n v="105"/>
    <n v="5670"/>
    <n v="2494.8000000000002"/>
    <n v="0.44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2,23,23.5,24,24.5"/>
    <n v="3"/>
    <s v="Blanco"/>
    <n v="53"/>
    <n v="69"/>
    <n v="3657"/>
    <n v="1462.8000000000002"/>
    <n v="0.4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3"/>
    <s v="Blanco"/>
    <n v="53"/>
    <n v="87"/>
    <n v="4611"/>
    <n v="1890.51"/>
    <n v="0.41"/>
    <n v="3"/>
    <x v="0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7,28,29"/>
    <n v="3"/>
    <s v="Blanco"/>
    <n v="52"/>
    <n v="88"/>
    <n v="4576"/>
    <n v="1967.68"/>
    <n v="0.43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5,27,28,29,30"/>
    <n v="3"/>
    <s v="Blanco"/>
    <n v="45"/>
    <n v="80"/>
    <n v="3600"/>
    <n v="1476"/>
    <n v="0.41"/>
    <n v="3"/>
    <x v="0"/>
  </r>
  <r>
    <n v="1128299"/>
    <x v="2"/>
    <d v="2021-02-26T00:00:00"/>
    <x v="0"/>
    <x v="6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3.5,24,24.5,25,25.5,27"/>
    <n v="3"/>
    <s v="Blanco"/>
    <n v="45"/>
    <n v="54"/>
    <n v="2430"/>
    <n v="1069.2"/>
    <n v="0.44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3,23.5,24,24.5,25,25.5,26,27"/>
    <n v="3"/>
    <s v="Blanco"/>
    <n v="55"/>
    <n v="53"/>
    <n v="2915"/>
    <n v="1253.45"/>
    <n v="0.43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7.5,28.5,29.5,30,31"/>
    <n v="3"/>
    <s v="Blanco"/>
    <n v="56"/>
    <n v="87"/>
    <n v="4872"/>
    <n v="2094.96"/>
    <n v="0.43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"/>
    <n v="3"/>
    <s v="Blanco"/>
    <n v="57"/>
    <n v="145"/>
    <n v="8265"/>
    <n v="3553.95"/>
    <n v="0.43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2,23,24,25,26"/>
    <n v="3"/>
    <s v="Blanco"/>
    <n v="67"/>
    <n v="124"/>
    <n v="8308"/>
    <n v="3323.2000000000003"/>
    <n v="0.4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2,23,24,25,26"/>
    <n v="3"/>
    <s v="Blanco"/>
    <n v="54"/>
    <n v="111"/>
    <n v="5994"/>
    <n v="2397.6"/>
    <n v="0.4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2,23,24,25"/>
    <n v="3"/>
    <s v="Blanco"/>
    <n v="56"/>
    <n v="91"/>
    <n v="5096"/>
    <n v="2242.2400000000002"/>
    <n v="0.44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2,23,24,25"/>
    <n v="3"/>
    <s v="Blanco"/>
    <n v="65"/>
    <n v="113"/>
    <n v="7345"/>
    <n v="3231.8"/>
    <n v="0.44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3"/>
    <s v="Blanco"/>
    <n v="64"/>
    <n v="119"/>
    <n v="7616"/>
    <n v="3427.2"/>
    <n v="0.44999999999999996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2,23,24,25"/>
    <n v="3"/>
    <s v="Blanco"/>
    <n v="41"/>
    <n v="63"/>
    <n v="2583"/>
    <n v="1162.3499999999999"/>
    <n v="0.44999999999999996"/>
    <n v="3"/>
    <x v="0"/>
  </r>
  <r>
    <n v="1128299"/>
    <x v="2"/>
    <d v="2021-02-13T00:00:00"/>
    <x v="0"/>
    <x v="6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6.5,27,28"/>
    <n v="3"/>
    <s v="Blanco"/>
    <n v="41"/>
    <n v="51"/>
    <n v="2091"/>
    <n v="1003.68"/>
    <n v="0.48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4,24.5,25,25.5,26"/>
    <n v="3"/>
    <s v="Blanco"/>
    <n v="51"/>
    <n v="39"/>
    <n v="1989"/>
    <n v="934.82999999999993"/>
    <n v="0.47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,30"/>
    <n v="3"/>
    <s v="Blanco"/>
    <n v="52"/>
    <n v="53"/>
    <n v="2756"/>
    <n v="1322.8799999999999"/>
    <n v="0.48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7,28,29"/>
    <n v="3"/>
    <s v="Blanco"/>
    <n v="50"/>
    <n v="56"/>
    <n v="2800"/>
    <n v="1344"/>
    <n v="0.48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6.5,27,27.5,28,28.5,29,30"/>
    <n v="3"/>
    <s v="Blanco"/>
    <n v="51"/>
    <n v="72"/>
    <n v="3672"/>
    <n v="1762.56"/>
    <n v="0.48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,30"/>
    <n v="3"/>
    <s v="Blanco"/>
    <n v="54"/>
    <n v="138"/>
    <n v="7452"/>
    <n v="3576.96"/>
    <n v="0.48"/>
    <n v="3"/>
    <x v="0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2,23,24,25,26"/>
    <n v="3"/>
    <s v="Blanco"/>
    <n v="60"/>
    <n v="126"/>
    <n v="7560"/>
    <n v="3628.7999999999997"/>
    <n v="0.48"/>
    <n v="3"/>
    <x v="0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2,23,24,25,26"/>
    <n v="3"/>
    <s v="Blanco"/>
    <n v="54"/>
    <n v="100"/>
    <n v="5400"/>
    <n v="2592"/>
    <n v="0.48"/>
    <n v="3"/>
    <x v="0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7,28"/>
    <n v="3"/>
    <s v="Blanco"/>
    <n v="50"/>
    <n v="90"/>
    <n v="4500"/>
    <n v="2070"/>
    <n v="0.45999999999999996"/>
    <n v="3"/>
    <x v="0"/>
  </r>
  <r>
    <n v="1128299"/>
    <x v="2"/>
    <d v="2021-11-13T00:00:00"/>
    <x v="0"/>
    <x v="3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7,28"/>
    <n v="3"/>
    <s v="Blanco"/>
    <n v="60"/>
    <n v="102"/>
    <n v="6120"/>
    <n v="2876.3999999999996"/>
    <n v="0.47"/>
    <n v="3"/>
    <x v="0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7,28"/>
    <n v="3"/>
    <s v="Blanco"/>
    <n v="64"/>
    <n v="116"/>
    <n v="7424"/>
    <n v="3712"/>
    <n v="0.5"/>
    <n v="3"/>
    <x v="0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7,28"/>
    <n v="3"/>
    <s v="Blanco"/>
    <n v="47"/>
    <n v="189"/>
    <n v="8883"/>
    <n v="4175.01"/>
    <n v="0.47"/>
    <n v="3"/>
    <x v="0"/>
  </r>
  <r>
    <n v="1185732"/>
    <x v="0"/>
    <d v="2021-02-07T00:00:00"/>
    <x v="0"/>
    <x v="6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49"/>
    <n v="189"/>
    <n v="9261"/>
    <n v="4352.67"/>
    <n v="0.47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41"/>
    <n v="181"/>
    <n v="7421"/>
    <n v="3562.08"/>
    <n v="0.48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47"/>
    <n v="188"/>
    <n v="8836"/>
    <n v="4418"/>
    <n v="0.5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53"/>
    <n v="196"/>
    <n v="10388"/>
    <n v="5194"/>
    <n v="0.5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62"/>
    <n v="195"/>
    <n v="12090"/>
    <n v="5440.4999999999991"/>
    <n v="0.44999999999999996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64"/>
    <n v="240"/>
    <n v="15360"/>
    <n v="6911.9999999999991"/>
    <n v="0.44999999999999996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51"/>
    <n v="225"/>
    <n v="11475"/>
    <n v="5278.5"/>
    <n v="0.45999999999999996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48"/>
    <n v="175"/>
    <n v="8400"/>
    <n v="3863.9999999999995"/>
    <n v="0.45999999999999996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52"/>
    <n v="189"/>
    <n v="9828"/>
    <n v="4717.4399999999996"/>
    <n v="0.48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66"/>
    <n v="196"/>
    <n v="12936"/>
    <n v="6079.92"/>
    <n v="0.47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7,28"/>
    <n v="3"/>
    <s v="Blanco"/>
    <n v="42"/>
    <n v="156"/>
    <n v="6552"/>
    <n v="3013.9199999999996"/>
    <n v="0.45999999999999996"/>
    <n v="3"/>
    <x v="0"/>
  </r>
  <r>
    <n v="1185732"/>
    <x v="0"/>
    <d v="2021-02-04T00:00:00"/>
    <x v="0"/>
    <x v="6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44"/>
    <n v="180"/>
    <n v="7920"/>
    <n v="3960"/>
    <n v="0.5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42"/>
    <n v="131"/>
    <n v="5502"/>
    <n v="2751"/>
    <n v="0.5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46"/>
    <n v="150"/>
    <n v="6900"/>
    <n v="3381"/>
    <n v="0.49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61"/>
    <n v="163"/>
    <n v="9943"/>
    <n v="4872.07"/>
    <n v="0.49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59"/>
    <n v="182"/>
    <n v="10738"/>
    <n v="5261.62"/>
    <n v="0.49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53"/>
    <n v="176"/>
    <n v="9328"/>
    <n v="4477.4399999999996"/>
    <n v="0.48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7,28"/>
    <n v="3"/>
    <s v="Blanco"/>
    <n v="38"/>
    <n v="156"/>
    <n v="5928"/>
    <n v="2726.8799999999997"/>
    <n v="0.45999999999999996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3,24,25"/>
    <n v="3"/>
    <s v="Blanco"/>
    <n v="42"/>
    <n v="149"/>
    <n v="6258"/>
    <n v="2941.2599999999998"/>
    <n v="0.47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7.5,28,29,30"/>
    <n v="3"/>
    <s v="Blanco"/>
    <n v="72"/>
    <n v="163"/>
    <n v="11736"/>
    <n v="5750.64"/>
    <n v="0.49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3,23.5,24,24.5,27"/>
    <n v="3"/>
    <s v="Blanco"/>
    <n v="65"/>
    <n v="169"/>
    <n v="10985"/>
    <n v="5382.65"/>
    <n v="0.49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3,23.5,24,24.5,25,25.5,26,27"/>
    <n v="3"/>
    <s v="Blanco"/>
    <n v="44"/>
    <n v="128"/>
    <n v="5632"/>
    <n v="2816"/>
    <n v="0.5"/>
    <n v="3"/>
    <x v="0"/>
  </r>
  <r>
    <n v="1185732"/>
    <x v="0"/>
    <d v="2021-02-11T00:00:00"/>
    <x v="0"/>
    <x v="6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8"/>
    <n v="3"/>
    <s v="Blanco"/>
    <n v="41"/>
    <n v="122"/>
    <n v="5002"/>
    <n v="2300.9199999999996"/>
    <n v="0.45999999999999996"/>
    <n v="3"/>
    <x v="0"/>
  </r>
  <r>
    <n v="1185732"/>
    <x v="0"/>
    <d v="2021-03-09T00:00:00"/>
    <x v="0"/>
    <x v="7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2,23,24,25"/>
    <n v="3"/>
    <s v="Blanco"/>
    <n v="37"/>
    <n v="113"/>
    <n v="4181"/>
    <n v="2048.69"/>
    <n v="0.49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3,24,25"/>
    <n v="3"/>
    <s v="Blanco"/>
    <n v="42"/>
    <n v="101"/>
    <n v="4242"/>
    <n v="1993.7399999999998"/>
    <n v="0.47"/>
    <n v="3"/>
    <x v="0"/>
  </r>
  <r>
    <n v="1185732"/>
    <x v="0"/>
    <d v="2021-05-09T00:00:00"/>
    <x v="0"/>
    <x v="9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5,25.5,26,26.5,27,27.5,28,28.5,29,29.5"/>
    <n v="3"/>
    <s v="Blanco"/>
    <n v="49"/>
    <n v="126"/>
    <n v="6174"/>
    <n v="2840.04"/>
    <n v="0.45999999999999996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3,23.5,24,24.5,25,25.5"/>
    <n v="3"/>
    <s v="Blanco"/>
    <n v="62"/>
    <n v="150"/>
    <n v="9300"/>
    <n v="4371"/>
    <n v="0.47"/>
    <n v="3"/>
    <x v="0"/>
  </r>
  <r>
    <n v="1185732"/>
    <x v="0"/>
    <d v="2021-07-09T00:00:00"/>
    <x v="0"/>
    <x v="1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2,23,24,25,26"/>
    <n v="3"/>
    <s v="Blanco"/>
    <n v="59"/>
    <n v="154"/>
    <n v="9086"/>
    <n v="4179.5599999999995"/>
    <n v="0.45999999999999996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7,28,30"/>
    <n v="3"/>
    <s v="Blanco"/>
    <n v="50"/>
    <n v="135"/>
    <n v="6750"/>
    <n v="3307.5"/>
    <n v="0.49"/>
    <n v="3"/>
    <x v="0"/>
  </r>
  <r>
    <n v="1185732"/>
    <x v="0"/>
    <d v="2021-09-09T00:00:00"/>
    <x v="0"/>
    <x v="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8,29"/>
    <n v="3"/>
    <s v="Blanco"/>
    <n v="32"/>
    <n v="122"/>
    <n v="3904"/>
    <n v="1873.9199999999998"/>
    <n v="0.48"/>
    <n v="3"/>
    <x v="0"/>
  </r>
  <r>
    <n v="1185732"/>
    <x v="0"/>
    <d v="2021-10-11T00:00:00"/>
    <x v="0"/>
    <x v="2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"/>
    <n v="3"/>
    <s v="Blanco"/>
    <n v="37"/>
    <n v="116"/>
    <n v="4292"/>
    <n v="1974.32"/>
    <n v="0.45999999999999996"/>
    <n v="3"/>
    <x v="0"/>
  </r>
  <r>
    <n v="1185732"/>
    <x v="0"/>
    <d v="2021-11-10T00:00:00"/>
    <x v="0"/>
    <x v="3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76"/>
    <n v="138"/>
    <n v="10488"/>
    <n v="5139.12"/>
    <n v="0.49"/>
    <n v="3"/>
    <x v="0"/>
  </r>
  <r>
    <n v="1185732"/>
    <x v="0"/>
    <d v="2021-12-09T00:00:00"/>
    <x v="0"/>
    <x v="4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2,23,24,25,26"/>
    <n v="3"/>
    <s v="Blanco"/>
    <n v="68"/>
    <n v="142"/>
    <n v="9656"/>
    <n v="4731.4399999999996"/>
    <n v="0.49"/>
    <n v="3"/>
    <x v="0"/>
  </r>
  <r>
    <n v="1185732"/>
    <x v="0"/>
    <d v="2021-01-22T00:00:00"/>
    <x v="0"/>
    <x v="5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4"/>
    <n v="3"/>
    <s v="Blanco"/>
    <n v="46"/>
    <n v="52"/>
    <n v="2392"/>
    <n v="1124.24"/>
    <n v="0.47"/>
    <n v="3"/>
    <x v="0"/>
  </r>
  <r>
    <n v="1185732"/>
    <x v="0"/>
    <d v="2021-02-22T00:00:00"/>
    <x v="0"/>
    <x v="6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,28,29"/>
    <n v="3"/>
    <s v="Blanco"/>
    <n v="48"/>
    <n v="54"/>
    <n v="2592"/>
    <n v="1218.24"/>
    <n v="0.47"/>
    <n v="3"/>
    <x v="0"/>
  </r>
  <r>
    <n v="1185732"/>
    <x v="0"/>
    <d v="2021-03-21T00:00:00"/>
    <x v="0"/>
    <x v="7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4,25,26"/>
    <n v="3"/>
    <s v="Blanco"/>
    <n v="52"/>
    <n v="44"/>
    <n v="2288"/>
    <n v="1052.48"/>
    <n v="0.45999999999999996"/>
    <n v="3"/>
    <x v="0"/>
  </r>
  <r>
    <n v="1185732"/>
    <x v="0"/>
    <d v="2021-05-23T00:00:00"/>
    <x v="0"/>
    <x v="9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9"/>
    <n v="3"/>
    <s v="Blanco"/>
    <n v="46"/>
    <n v="42"/>
    <n v="1932"/>
    <n v="888.71999999999991"/>
    <n v="0.45999999999999996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2,22.5,23,23.5,24,24.5,25,25.5,26"/>
    <n v="3"/>
    <s v="Blanco"/>
    <n v="49"/>
    <n v="54"/>
    <n v="2646"/>
    <n v="1296.54"/>
    <n v="0.49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46"/>
    <n v="75"/>
    <n v="3450"/>
    <n v="1586.9999999999998"/>
    <n v="0.45999999999999996"/>
    <n v="3"/>
    <x v="0"/>
  </r>
  <r>
    <n v="1185732"/>
    <x v="0"/>
    <d v="2021-08-22T00:00:00"/>
    <x v="0"/>
    <x v="0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6.5,27,27.5,28,28.5"/>
    <n v="3"/>
    <s v="Blanco"/>
    <n v="49"/>
    <n v="65"/>
    <n v="3185"/>
    <n v="1560.6499999999999"/>
    <n v="0.49"/>
    <n v="3"/>
    <x v="0"/>
  </r>
  <r>
    <n v="1185732"/>
    <x v="0"/>
    <d v="2021-09-23T00:00:00"/>
    <x v="0"/>
    <x v="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.5,26,26.5,27,27.5,28.5,29"/>
    <n v="3"/>
    <s v="Blanco"/>
    <n v="43"/>
    <n v="58"/>
    <n v="2494"/>
    <n v="1172.1799999999998"/>
    <n v="0.47"/>
    <n v="3"/>
    <x v="0"/>
  </r>
  <r>
    <n v="1185732"/>
    <x v="0"/>
    <d v="2021-10-22T00:00:00"/>
    <x v="0"/>
    <x v="2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,28,29"/>
    <n v="3"/>
    <s v="Blanco"/>
    <n v="53"/>
    <n v="41"/>
    <n v="2173"/>
    <n v="1064.77"/>
    <n v="0.49"/>
    <n v="3"/>
    <x v="0"/>
  </r>
  <r>
    <n v="1185732"/>
    <x v="0"/>
    <d v="2021-11-22T00:00:00"/>
    <x v="0"/>
    <x v="3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7,28,29,30"/>
    <n v="3"/>
    <s v="Blanco"/>
    <n v="59"/>
    <n v="53"/>
    <n v="3127"/>
    <n v="1500.96"/>
    <n v="0.48"/>
    <n v="3"/>
    <x v="0"/>
  </r>
  <r>
    <n v="1185732"/>
    <x v="0"/>
    <d v="2021-12-21T00:00:00"/>
    <x v="0"/>
    <x v="4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2,23,24,25"/>
    <n v="3"/>
    <s v="Blanco"/>
    <n v="54"/>
    <n v="68"/>
    <n v="3672"/>
    <n v="1725.84"/>
    <n v="0.47"/>
    <n v="3"/>
    <x v="0"/>
  </r>
  <r>
    <n v="1185732"/>
    <x v="0"/>
    <d v="2021-01-20T00:00:00"/>
    <x v="0"/>
    <x v="5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7,28,29,30"/>
    <n v="3"/>
    <s v="Blanco"/>
    <n v="38"/>
    <n v="115"/>
    <n v="4370"/>
    <n v="2097.6"/>
    <n v="0.48"/>
    <n v="3"/>
    <x v="0"/>
  </r>
  <r>
    <n v="1185732"/>
    <x v="0"/>
    <d v="2021-02-18T00:00:00"/>
    <x v="0"/>
    <x v="6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2.5,23,23.5,24,24.5,25,25.5,26,26.5"/>
    <n v="3"/>
    <s v="Blanco"/>
    <n v="39"/>
    <n v="108"/>
    <n v="4212"/>
    <n v="1937.5199999999998"/>
    <n v="0.45999999999999996"/>
    <n v="3"/>
    <x v="0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3"/>
    <s v="Blanco"/>
    <n v="32"/>
    <n v="81"/>
    <n v="2592"/>
    <n v="1192.32"/>
    <n v="0.45999999999999996"/>
    <n v="3"/>
    <x v="0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38"/>
    <n v="81"/>
    <n v="3078"/>
    <n v="1477.44"/>
    <n v="0.48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41"/>
    <n v="116"/>
    <n v="4756"/>
    <n v="2235.3199999999997"/>
    <n v="0.47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.5,27,27.5,28,28.5"/>
    <n v="3"/>
    <s v="Blanco"/>
    <n v="57"/>
    <n v="135"/>
    <n v="7695"/>
    <n v="3462.7499999999995"/>
    <n v="0.44999999999999996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2,23,24,25"/>
    <n v="3"/>
    <s v="Blanco"/>
    <n v="46"/>
    <n v="122"/>
    <n v="5612"/>
    <n v="2525.3999999999996"/>
    <n v="0.44999999999999996"/>
    <n v="3"/>
    <x v="0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7,28,29"/>
    <n v="3"/>
    <s v="Blanco"/>
    <n v="29"/>
    <n v="108"/>
    <n v="3132"/>
    <n v="1503.36"/>
    <n v="0.48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,28,28.5,29"/>
    <n v="3"/>
    <s v="Blanco"/>
    <n v="71"/>
    <n v="123"/>
    <n v="8733"/>
    <n v="3929.8499999999995"/>
    <n v="0.44999999999999996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3"/>
    <s v="Blanco"/>
    <n v="65"/>
    <n v="124"/>
    <n v="8060"/>
    <n v="4030"/>
    <n v="0.5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34"/>
    <n v="98"/>
    <n v="3332"/>
    <n v="1499.3999999999999"/>
    <n v="0.44999999999999996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3,23.5,24,24.5,27"/>
    <n v="3"/>
    <s v="Blanco"/>
    <n v="42"/>
    <n v="85"/>
    <n v="3570"/>
    <n v="1677.8999999999999"/>
    <n v="0.47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2,23,24,25,26"/>
    <n v="3"/>
    <s v="Blanco"/>
    <n v="54"/>
    <n v="98"/>
    <n v="5292"/>
    <n v="2540.16"/>
    <n v="0.48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"/>
    <n v="3"/>
    <s v="Blanco"/>
    <n v="55"/>
    <n v="119"/>
    <n v="6545"/>
    <n v="3207.0499999999997"/>
    <n v="0.49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.5,27,28"/>
    <n v="3"/>
    <s v="Blanco"/>
    <n v="48"/>
    <n v="113"/>
    <n v="5424"/>
    <n v="2657.7599999999998"/>
    <n v="0.49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3,24"/>
    <n v="3"/>
    <s v="Blanco"/>
    <n v="23"/>
    <n v="94"/>
    <n v="2162"/>
    <n v="1081"/>
    <n v="0.5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3,24,25,26"/>
    <n v="3"/>
    <s v="Blanco"/>
    <n v="27"/>
    <n v="83"/>
    <n v="2241"/>
    <n v="1053.27"/>
    <n v="0.47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69"/>
    <n v="91"/>
    <n v="6279"/>
    <n v="2951.1299999999997"/>
    <n v="0.47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7,28,29"/>
    <n v="3"/>
    <s v="Blanco"/>
    <n v="64"/>
    <n v="112"/>
    <n v="7168"/>
    <n v="3512.3199999999997"/>
    <n v="0.49"/>
    <n v="3"/>
    <x v="0"/>
  </r>
  <r>
    <n v="1197831"/>
    <x v="1"/>
    <d v="2021-02-21T00:00:00"/>
    <x v="0"/>
    <x v="6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3,24,25"/>
    <n v="3"/>
    <s v="Blanco"/>
    <n v="34"/>
    <n v="75"/>
    <n v="2550"/>
    <n v="1198.5"/>
    <n v="0.47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3.5,24,24.5,25,25.5,26"/>
    <n v="3"/>
    <s v="Blanco"/>
    <n v="43"/>
    <n v="75"/>
    <n v="3225"/>
    <n v="1451.2499999999998"/>
    <n v="0.44999999999999996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2,23,24,25"/>
    <n v="3"/>
    <s v="Blanco"/>
    <n v="51"/>
    <n v="87"/>
    <n v="4437"/>
    <n v="2085.39"/>
    <n v="0.47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2,23,24,25,26"/>
    <n v="3"/>
    <s v="Blanco"/>
    <n v="47"/>
    <n v="81"/>
    <n v="3807"/>
    <n v="1713.1499999999999"/>
    <n v="0.44999999999999996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3,23.5,24,24.5,25,25.5,26,27"/>
    <n v="3"/>
    <s v="Blanco"/>
    <n v="23"/>
    <n v="68"/>
    <n v="1564"/>
    <n v="703.8"/>
    <n v="0.44999999999999996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7,28,29"/>
    <n v="3"/>
    <s v="Blanco"/>
    <n v="29"/>
    <n v="50"/>
    <n v="1450"/>
    <n v="696"/>
    <n v="0.48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2,23,24,25,26"/>
    <n v="3"/>
    <s v="Blanco"/>
    <n v="71"/>
    <n v="77"/>
    <n v="5467"/>
    <n v="2678.83"/>
    <n v="0.49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5.5,26,26.5,27,27.5,28,28.5,29,29.5"/>
    <n v="3"/>
    <s v="Blanco"/>
    <n v="69"/>
    <n v="81"/>
    <n v="5589"/>
    <n v="2682.72"/>
    <n v="0.48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3,23.5,24,24.5,25,25.5,26,27"/>
    <n v="3"/>
    <s v="Blanco"/>
    <n v="33"/>
    <n v="65"/>
    <n v="2145"/>
    <n v="1029.5999999999999"/>
    <n v="0.48"/>
    <n v="3"/>
    <x v="0"/>
  </r>
  <r>
    <n v="1197831"/>
    <x v="1"/>
    <d v="2021-02-14T00:00:00"/>
    <x v="0"/>
    <x v="6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2,23,24,25"/>
    <n v="3"/>
    <s v="Blanco"/>
    <n v="32"/>
    <n v="68"/>
    <n v="2176"/>
    <n v="1044.48"/>
    <n v="0.48"/>
    <n v="3"/>
    <x v="0"/>
  </r>
  <r>
    <n v="1197831"/>
    <x v="1"/>
    <d v="2021-03-12T00:00:00"/>
    <x v="0"/>
    <x v="7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2,23,24,25"/>
    <n v="3"/>
    <s v="Blanco"/>
    <n v="32"/>
    <n v="41"/>
    <n v="1312"/>
    <n v="603.52"/>
    <n v="0.45999999999999996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2,23,24,25"/>
    <n v="3"/>
    <s v="Blanco"/>
    <n v="39"/>
    <n v="38"/>
    <n v="1482"/>
    <n v="726.18"/>
    <n v="0.49"/>
    <n v="3"/>
    <x v="0"/>
  </r>
  <r>
    <n v="1197831"/>
    <x v="1"/>
    <d v="2021-05-12T00:00:00"/>
    <x v="0"/>
    <x v="9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3"/>
    <s v="Blanco"/>
    <n v="43"/>
    <n v="56"/>
    <n v="2408"/>
    <n v="1204"/>
    <n v="0.5"/>
    <n v="3"/>
    <x v="0"/>
  </r>
  <r>
    <n v="1197831"/>
    <x v="1"/>
    <d v="2021-06-14T00:00:00"/>
    <x v="0"/>
    <x v="10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2,23,24,25"/>
    <n v="3"/>
    <s v="Blanco"/>
    <n v="54"/>
    <n v="83"/>
    <n v="4482"/>
    <n v="2151.36"/>
    <n v="0.48"/>
    <n v="3"/>
    <x v="0"/>
  </r>
  <r>
    <n v="1197831"/>
    <x v="1"/>
    <d v="2021-07-12T00:00:00"/>
    <x v="0"/>
    <x v="1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2,23,24,25"/>
    <n v="3"/>
    <s v="Blanco"/>
    <n v="56"/>
    <n v="91"/>
    <n v="5096"/>
    <n v="2344.16"/>
    <n v="0.45999999999999996"/>
    <n v="3"/>
    <x v="0"/>
  </r>
  <r>
    <n v="1197831"/>
    <x v="1"/>
    <d v="2021-08-13T00:00:00"/>
    <x v="0"/>
    <x v="0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2,23,24,25"/>
    <n v="3"/>
    <s v="Blanco"/>
    <n v="47"/>
    <n v="69"/>
    <n v="3243"/>
    <n v="1621.5"/>
    <n v="0.5"/>
    <n v="3"/>
    <x v="0"/>
  </r>
  <r>
    <n v="1197831"/>
    <x v="1"/>
    <d v="2021-09-12T00:00:00"/>
    <x v="0"/>
    <x v="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6.5,27,28"/>
    <n v="3"/>
    <s v="Blanco"/>
    <n v="24"/>
    <n v="61"/>
    <n v="1464"/>
    <n v="717.36"/>
    <n v="0.49"/>
    <n v="3"/>
    <x v="0"/>
  </r>
  <r>
    <n v="1197831"/>
    <x v="1"/>
    <d v="2021-10-14T00:00:00"/>
    <x v="0"/>
    <x v="2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4,24.5,25,25.5,26"/>
    <n v="3"/>
    <s v="Blanco"/>
    <n v="29"/>
    <n v="46"/>
    <n v="1334"/>
    <n v="653.66"/>
    <n v="0.49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,30"/>
    <n v="3"/>
    <s v="Blanco"/>
    <n v="68"/>
    <n v="70"/>
    <n v="4760"/>
    <n v="2189.6"/>
    <n v="0.45999999999999996"/>
    <n v="3"/>
    <x v="0"/>
  </r>
  <r>
    <n v="1197831"/>
    <x v="1"/>
    <d v="2021-12-12T00:00:00"/>
    <x v="0"/>
    <x v="4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64"/>
    <n v="81"/>
    <n v="5184"/>
    <n v="2592"/>
    <n v="0.5"/>
    <n v="3"/>
    <x v="0"/>
  </r>
  <r>
    <n v="1185732"/>
    <x v="0"/>
    <d v="2021-01-12T00:00:00"/>
    <x v="0"/>
    <x v="5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3,24,25"/>
    <n v="3"/>
    <s v="Blanco"/>
    <n v="48"/>
    <n v="44"/>
    <n v="2112"/>
    <n v="992.64"/>
    <n v="0.47"/>
    <n v="3"/>
    <x v="0"/>
  </r>
  <r>
    <n v="1185732"/>
    <x v="0"/>
    <d v="2021-02-12T00:00:00"/>
    <x v="0"/>
    <x v="6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48"/>
    <n v="46"/>
    <n v="2208"/>
    <n v="993.59999999999991"/>
    <n v="0.44999999999999996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3,23.5,24,24.5,25,25.5,26,27"/>
    <n v="3"/>
    <s v="Blanco"/>
    <n v="51"/>
    <n v="38"/>
    <n v="1938"/>
    <n v="969"/>
    <n v="0.5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7,28"/>
    <n v="3"/>
    <s v="Blanco"/>
    <n v="41"/>
    <n v="51"/>
    <n v="2091"/>
    <n v="940.94999999999993"/>
    <n v="0.44999999999999996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,30"/>
    <n v="3"/>
    <s v="Blanco"/>
    <n v="49"/>
    <n v="52"/>
    <n v="2548"/>
    <n v="1172.08"/>
    <n v="0.45999999999999996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,30"/>
    <n v="3"/>
    <s v="Blanco"/>
    <n v="47"/>
    <n v="46"/>
    <n v="2162"/>
    <n v="994.51999999999987"/>
    <n v="0.45999999999999996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2,23,24,25"/>
    <n v="3"/>
    <s v="Blanco"/>
    <n v="41"/>
    <n v="42"/>
    <n v="1722"/>
    <n v="861"/>
    <n v="0.5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54"/>
    <n v="38"/>
    <n v="2052"/>
    <n v="964.43999999999994"/>
    <n v="0.47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7,28,29,30"/>
    <n v="3"/>
    <s v="Blanco"/>
    <n v="59"/>
    <n v="45"/>
    <n v="2655"/>
    <n v="1221.3"/>
    <n v="0.45999999999999996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2,23,24,25,26"/>
    <n v="3"/>
    <s v="Blanco"/>
    <n v="56"/>
    <n v="50"/>
    <n v="2800"/>
    <n v="1259.9999999999998"/>
    <n v="0.44999999999999996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2,23,24,25,26"/>
    <n v="3"/>
    <s v="Blanco"/>
    <n v="43"/>
    <n v="49"/>
    <n v="2107"/>
    <n v="1032.43"/>
    <n v="0.49"/>
    <n v="3"/>
    <x v="0"/>
  </r>
  <r>
    <n v="1185732"/>
    <x v="0"/>
    <d v="2021-02-09T00:00:00"/>
    <x v="0"/>
    <x v="6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42"/>
    <n v="51"/>
    <n v="2142"/>
    <n v="1049.58"/>
    <n v="0.49"/>
    <n v="3"/>
    <x v="0"/>
  </r>
  <r>
    <n v="1185732"/>
    <x v="0"/>
    <d v="2021-03-08T00:00:00"/>
    <x v="0"/>
    <x v="7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"/>
    <n v="3"/>
    <s v="Blanco"/>
    <n v="36"/>
    <n v="36"/>
    <n v="1296"/>
    <n v="648"/>
    <n v="0.5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4,25"/>
    <n v="3"/>
    <s v="Blanco"/>
    <n v="58"/>
    <n v="30"/>
    <n v="1740"/>
    <n v="835.19999999999993"/>
    <n v="0.48"/>
    <n v="3"/>
    <x v="0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2,23,24,25,26"/>
    <n v="3"/>
    <s v="Blanco"/>
    <n v="46"/>
    <n v="31"/>
    <n v="1426"/>
    <n v="684.48"/>
    <n v="0.48"/>
    <n v="3"/>
    <x v="0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3,24,25"/>
    <n v="3"/>
    <s v="Blanco"/>
    <n v="38"/>
    <n v="47"/>
    <n v="1786"/>
    <n v="821.56"/>
    <n v="0.45999999999999996"/>
    <n v="3"/>
    <x v="0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49"/>
    <n v="60"/>
    <n v="2940"/>
    <n v="1352.3999999999999"/>
    <n v="0.45999999999999996"/>
    <n v="3"/>
    <x v="0"/>
  </r>
  <r>
    <n v="1185732"/>
    <x v="0"/>
    <d v="2021-08-09T00:00:00"/>
    <x v="0"/>
    <x v="0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"/>
    <n v="3"/>
    <s v="Blanco"/>
    <n v="46"/>
    <n v="44"/>
    <n v="2024"/>
    <n v="931.04"/>
    <n v="0.45999999999999996"/>
    <n v="3"/>
    <x v="0"/>
  </r>
  <r>
    <n v="1185732"/>
    <x v="0"/>
    <d v="2021-09-10T00:00:00"/>
    <x v="0"/>
    <x v="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,30"/>
    <n v="3"/>
    <s v="Blanco"/>
    <n v="36"/>
    <n v="42"/>
    <n v="1512"/>
    <n v="740.88"/>
    <n v="0.49"/>
    <n v="3"/>
    <x v="0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45"/>
    <n v="34"/>
    <n v="1530"/>
    <n v="719.09999999999991"/>
    <n v="0.47"/>
    <n v="3"/>
    <x v="0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6.5,27,27.5,28,28.5,29,29.5,30"/>
    <n v="3"/>
    <s v="Blanco"/>
    <n v="55"/>
    <n v="44"/>
    <n v="2420"/>
    <n v="1089"/>
    <n v="0.44999999999999996"/>
    <n v="3"/>
    <x v="0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2,25"/>
    <n v="3"/>
    <s v="Blanco"/>
    <n v="38"/>
    <n v="42"/>
    <n v="1596"/>
    <n v="1005.48"/>
    <n v="0.63"/>
    <n v="3"/>
    <x v="0"/>
  </r>
  <r>
    <n v="1185732"/>
    <x v="0"/>
    <d v="2021-02-06T00:00:00"/>
    <x v="0"/>
    <x v="6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6,26.5,27,27.5,28,28.5,29,29.5,30"/>
    <n v="3"/>
    <s v="Blanco"/>
    <n v="38"/>
    <n v="38"/>
    <n v="1444"/>
    <n v="938.6"/>
    <n v="0.65"/>
    <n v="3"/>
    <x v="0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2,23,24,25"/>
    <n v="3"/>
    <s v="Blanco"/>
    <n v="28"/>
    <n v="39"/>
    <n v="1092"/>
    <n v="698.88"/>
    <n v="0.64"/>
    <n v="3"/>
    <x v="0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7,28"/>
    <n v="3"/>
    <s v="Blanco"/>
    <n v="55"/>
    <n v="34"/>
    <n v="1870"/>
    <n v="1140.7"/>
    <n v="0.61"/>
    <n v="3"/>
    <x v="0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,28,29"/>
    <n v="3"/>
    <s v="Blanco"/>
    <n v="43"/>
    <n v="42"/>
    <n v="1806"/>
    <n v="1173.9000000000001"/>
    <n v="0.65"/>
    <n v="3"/>
    <x v="0"/>
  </r>
  <r>
    <n v="1185732"/>
    <x v="0"/>
    <d v="2021-06-06T00:00:00"/>
    <x v="0"/>
    <x v="10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2,23,23.5,24,24.5,25,25.5"/>
    <n v="3"/>
    <s v="Blanco"/>
    <n v="34"/>
    <n v="44"/>
    <n v="1496"/>
    <n v="957.44"/>
    <n v="0.64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7"/>
    <n v="3"/>
    <s v="Blanco"/>
    <n v="46"/>
    <n v="60"/>
    <n v="2760"/>
    <n v="1656"/>
    <n v="0.6"/>
    <n v="3"/>
    <x v="0"/>
  </r>
  <r>
    <n v="1185732"/>
    <x v="0"/>
    <d v="2021-08-06T00:00:00"/>
    <x v="0"/>
    <x v="0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3,24,25"/>
    <n v="3"/>
    <s v="Blanco"/>
    <n v="48"/>
    <n v="51"/>
    <n v="2448"/>
    <n v="1468.8"/>
    <n v="0.6"/>
    <n v="3"/>
    <x v="0"/>
  </r>
  <r>
    <n v="1185732"/>
    <x v="0"/>
    <d v="2021-09-07T00:00:00"/>
    <x v="0"/>
    <x v="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2,23,24,25"/>
    <n v="3"/>
    <s v="Blanco"/>
    <n v="34"/>
    <n v="45"/>
    <n v="1530"/>
    <n v="933.3"/>
    <n v="0.61"/>
    <n v="3"/>
    <x v="0"/>
  </r>
  <r>
    <n v="1185732"/>
    <x v="0"/>
    <d v="2021-10-06T00:00:00"/>
    <x v="0"/>
    <x v="2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3,24,25"/>
    <n v="3"/>
    <s v="Blanco"/>
    <n v="42"/>
    <n v="38"/>
    <n v="1596"/>
    <n v="1021.44"/>
    <n v="0.64"/>
    <n v="3"/>
    <x v="0"/>
  </r>
  <r>
    <n v="1185732"/>
    <x v="0"/>
    <d v="2021-11-06T00:00:00"/>
    <x v="0"/>
    <x v="3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5,25.5,26,26.5,27,27.5,28,28.5,29,29.5"/>
    <n v="3"/>
    <s v="Blanco"/>
    <n v="55"/>
    <n v="49"/>
    <n v="2695"/>
    <n v="1617"/>
    <n v="0.6"/>
    <n v="3"/>
    <x v="0"/>
  </r>
  <r>
    <n v="1185732"/>
    <x v="0"/>
    <d v="2021-01-03T00:00:00"/>
    <x v="0"/>
    <x v="5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7,28,29,30"/>
    <n v="3"/>
    <s v="Blanco"/>
    <n v="38"/>
    <n v="45"/>
    <n v="1710"/>
    <n v="1060.2"/>
    <n v="0.62"/>
    <n v="3"/>
    <x v="0"/>
  </r>
  <r>
    <n v="1185732"/>
    <x v="0"/>
    <d v="2021-02-03T00:00:00"/>
    <x v="0"/>
    <x v="6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2,23,24,25,26"/>
    <n v="3"/>
    <s v="Blanco"/>
    <n v="38"/>
    <n v="38"/>
    <n v="1444"/>
    <n v="880.84"/>
    <n v="0.61"/>
    <n v="3"/>
    <x v="0"/>
  </r>
  <r>
    <n v="1185732"/>
    <x v="0"/>
    <d v="2021-03-02T00:00:00"/>
    <x v="0"/>
    <x v="7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7,28,29,30"/>
    <n v="3"/>
    <s v="Blanco"/>
    <n v="29"/>
    <n v="34"/>
    <n v="986"/>
    <n v="601.46"/>
    <n v="0.61"/>
    <n v="3"/>
    <x v="0"/>
  </r>
  <r>
    <n v="1185732"/>
    <x v="0"/>
    <d v="2021-04-03T00:00:00"/>
    <x v="0"/>
    <x v="8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2,22.5,23,23.5,24,24.5"/>
    <n v="3"/>
    <s v="Blanco"/>
    <n v="55"/>
    <n v="26"/>
    <n v="1430"/>
    <n v="886.6"/>
    <n v="0.62"/>
    <n v="3"/>
    <x v="0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44"/>
    <n v="53"/>
    <n v="2332"/>
    <n v="1422.52"/>
    <n v="0.61"/>
    <n v="3"/>
    <x v="0"/>
  </r>
  <r>
    <n v="1185732"/>
    <x v="0"/>
    <d v="2021-06-03T00:00:00"/>
    <x v="0"/>
    <x v="10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4,24.5,25"/>
    <n v="3"/>
    <s v="Blanco"/>
    <n v="34"/>
    <n v="46"/>
    <n v="1564"/>
    <n v="938.4"/>
    <n v="0.6"/>
    <n v="3"/>
    <x v="0"/>
  </r>
  <r>
    <n v="1185732"/>
    <x v="0"/>
    <d v="2021-07-02T00:00:00"/>
    <x v="0"/>
    <x v="1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4,25"/>
    <n v="3"/>
    <s v="Blanco"/>
    <n v="48"/>
    <n v="50"/>
    <n v="2400"/>
    <n v="1488"/>
    <n v="0.62"/>
    <n v="3"/>
    <x v="0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"/>
    <n v="3"/>
    <s v="Blanco"/>
    <n v="48"/>
    <n v="46"/>
    <n v="2208"/>
    <n v="1435.2"/>
    <n v="0.65"/>
    <n v="3"/>
    <x v="0"/>
  </r>
  <r>
    <n v="1185732"/>
    <x v="0"/>
    <d v="2021-09-04T00:00:00"/>
    <x v="0"/>
    <x v="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3,23.5,24,24.5,25,25.5,26"/>
    <n v="3"/>
    <s v="Blanco"/>
    <n v="33"/>
    <n v="33"/>
    <n v="1089"/>
    <n v="707.85"/>
    <n v="0.65"/>
    <n v="3"/>
    <x v="0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,30"/>
    <n v="3"/>
    <s v="Blanco"/>
    <n v="44"/>
    <n v="33"/>
    <n v="1452"/>
    <n v="914.76"/>
    <n v="0.63"/>
    <n v="3"/>
    <x v="0"/>
  </r>
  <r>
    <n v="1185732"/>
    <x v="0"/>
    <d v="2021-12-02T00:00:00"/>
    <x v="0"/>
    <x v="4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2.5,23.5,24,24.5,25,25.5,26"/>
    <n v="3"/>
    <s v="Blanco"/>
    <n v="57"/>
    <n v="73"/>
    <n v="4161"/>
    <n v="2496.6"/>
    <n v="0.6"/>
    <n v="3"/>
    <x v="0"/>
  </r>
  <r>
    <n v="1185732"/>
    <x v="0"/>
    <d v="2021-01-10T00:00:00"/>
    <x v="0"/>
    <x v="5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,30"/>
    <n v="3"/>
    <s v="Blanco"/>
    <n v="41"/>
    <n v="58"/>
    <n v="2378"/>
    <n v="1046.32"/>
    <n v="0.44"/>
    <n v="3"/>
    <x v="0"/>
  </r>
  <r>
    <n v="1185732"/>
    <x v="0"/>
    <d v="2021-02-10T00:00:00"/>
    <x v="0"/>
    <x v="6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"/>
    <n v="3"/>
    <s v="Blanco"/>
    <n v="41"/>
    <n v="58"/>
    <n v="2378"/>
    <n v="1046.32"/>
    <n v="0.44"/>
    <n v="3"/>
    <x v="0"/>
  </r>
  <r>
    <n v="1185732"/>
    <x v="0"/>
    <d v="2021-03-09T00:00:00"/>
    <x v="0"/>
    <x v="7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,30"/>
    <n v="3"/>
    <s v="Blanco"/>
    <n v="32"/>
    <n v="44"/>
    <n v="1408"/>
    <n v="605.43999999999994"/>
    <n v="0.43"/>
    <n v="3"/>
    <x v="0"/>
  </r>
  <r>
    <n v="1185732"/>
    <x v="0"/>
    <d v="2021-04-10T00:00:00"/>
    <x v="0"/>
    <x v="8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"/>
    <n v="3"/>
    <s v="Blanco"/>
    <n v="61"/>
    <n v="45"/>
    <n v="2745"/>
    <n v="1207.8"/>
    <n v="0.44"/>
    <n v="3"/>
    <x v="0"/>
  </r>
  <r>
    <n v="1185732"/>
    <x v="0"/>
    <d v="2021-05-11T00:00:00"/>
    <x v="0"/>
    <x v="9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44"/>
    <n v="58"/>
    <n v="2552"/>
    <n v="1148.3999999999999"/>
    <n v="0.44999999999999996"/>
    <n v="3"/>
    <x v="0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2,23,24,25"/>
    <n v="3"/>
    <s v="Blanco"/>
    <n v="36"/>
    <n v="53"/>
    <n v="1908"/>
    <n v="858.59999999999991"/>
    <n v="0.44999999999999996"/>
    <n v="3"/>
    <x v="0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2,23,24,25,26"/>
    <n v="3"/>
    <s v="Blanco"/>
    <n v="51"/>
    <n v="50"/>
    <n v="2550"/>
    <n v="1071"/>
    <n v="0.42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2.5,23,23.5,24,24.5,25,25.5"/>
    <n v="3"/>
    <s v="Blanco"/>
    <n v="47"/>
    <n v="53"/>
    <n v="2491"/>
    <n v="1120.9499999999998"/>
    <n v="0.44999999999999996"/>
    <n v="3"/>
    <x v="0"/>
  </r>
  <r>
    <n v="1185732"/>
    <x v="0"/>
    <d v="2021-09-11T00:00:00"/>
    <x v="0"/>
    <x v="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"/>
    <n v="3"/>
    <s v="Blanco"/>
    <n v="33"/>
    <n v="42"/>
    <n v="1386"/>
    <n v="554.4"/>
    <n v="0.4"/>
    <n v="3"/>
    <x v="0"/>
  </r>
  <r>
    <n v="1185732"/>
    <x v="0"/>
    <d v="2021-10-10T00:00:00"/>
    <x v="0"/>
    <x v="2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41"/>
    <n v="38"/>
    <n v="1558"/>
    <n v="685.52"/>
    <n v="0.44"/>
    <n v="3"/>
    <x v="0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55"/>
    <n v="75"/>
    <n v="4125"/>
    <n v="1650"/>
    <n v="0.4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3,23.5,24,24.5,25,25.5,26"/>
    <n v="3"/>
    <s v="Blanco"/>
    <n v="54"/>
    <n v="84"/>
    <n v="4536"/>
    <n v="1950.48"/>
    <n v="0.43"/>
    <n v="3"/>
    <x v="0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.5,27,27.5,28,28.5,29,30"/>
    <n v="3"/>
    <s v="Blanco"/>
    <n v="41"/>
    <n v="54"/>
    <n v="2214"/>
    <n v="1129.1400000000001"/>
    <n v="0.51"/>
    <n v="3"/>
    <x v="0"/>
  </r>
  <r>
    <n v="1185732"/>
    <x v="0"/>
    <d v="2021-08-17T00:00:00"/>
    <x v="0"/>
    <x v="0"/>
    <n v="3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49"/>
    <n v="68"/>
    <n v="3332"/>
    <n v="1799.2800000000002"/>
    <n v="0.54"/>
    <n v="3"/>
    <x v="0"/>
  </r>
  <r>
    <n v="1185732"/>
    <x v="0"/>
    <d v="2021-11-17T00:00:00"/>
    <x v="0"/>
    <x v="3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3,23.5,24,24.5,26,27"/>
    <n v="3"/>
    <s v="Blanco"/>
    <n v="62"/>
    <n v="78"/>
    <n v="4836"/>
    <n v="2563.08"/>
    <n v="0.53"/>
    <n v="3"/>
    <x v="0"/>
  </r>
  <r>
    <n v="1185732"/>
    <x v="0"/>
    <d v="2021-12-16T00:00:00"/>
    <x v="0"/>
    <x v="4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6.5,27,27.5,28,28.5,29,30"/>
    <n v="3"/>
    <s v="Blanco"/>
    <n v="61"/>
    <n v="95"/>
    <n v="5795"/>
    <n v="2897.5"/>
    <n v="0.5"/>
    <n v="3"/>
    <x v="0"/>
  </r>
  <r>
    <n v="1185732"/>
    <x v="0"/>
    <d v="2021-02-22T00:00:00"/>
    <x v="0"/>
    <x v="6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.5,27.5,28,28.5,29,30"/>
    <n v="3"/>
    <s v="Blanco"/>
    <n v="41"/>
    <n v="31"/>
    <n v="1271"/>
    <n v="571.94999999999993"/>
    <n v="0.44999999999999996"/>
    <n v="3"/>
    <x v="0"/>
  </r>
  <r>
    <n v="1185732"/>
    <x v="0"/>
    <d v="2021-03-20T00:00:00"/>
    <x v="0"/>
    <x v="7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2,23,24,25"/>
    <n v="3"/>
    <s v="Blanco"/>
    <n v="43"/>
    <n v="22"/>
    <n v="946"/>
    <n v="406.78"/>
    <n v="0.43"/>
    <n v="3"/>
    <x v="0"/>
  </r>
  <r>
    <n v="1185732"/>
    <x v="0"/>
    <d v="2021-04-21T00:00:00"/>
    <x v="0"/>
    <x v="8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4,25,26"/>
    <n v="3"/>
    <s v="Blanco"/>
    <n v="41"/>
    <n v="15"/>
    <n v="615"/>
    <n v="276.75"/>
    <n v="0.44999999999999996"/>
    <n v="3"/>
    <x v="0"/>
  </r>
  <r>
    <n v="1185732"/>
    <x v="0"/>
    <d v="2021-05-20T00:00:00"/>
    <x v="0"/>
    <x v="9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3"/>
    <s v="Blanco"/>
    <n v="49"/>
    <n v="36"/>
    <n v="1764"/>
    <n v="740.88"/>
    <n v="0.42"/>
    <n v="3"/>
    <x v="0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29"/>
    <n v="2"/>
    <s v="Azul"/>
    <n v="49"/>
    <n v="42"/>
    <n v="2058"/>
    <n v="905.52"/>
    <n v="0.44"/>
    <n v="3"/>
    <x v="0"/>
  </r>
  <r>
    <n v="1185732"/>
    <x v="0"/>
    <d v="2021-08-21T00:00:00"/>
    <x v="0"/>
    <x v="0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30"/>
    <n v="2"/>
    <s v="Azul"/>
    <n v="47"/>
    <n v="38"/>
    <n v="1786"/>
    <n v="803.69999999999993"/>
    <n v="0.44999999999999996"/>
    <n v="3"/>
    <x v="0"/>
  </r>
  <r>
    <n v="1185732"/>
    <x v="0"/>
    <d v="2021-09-20T00:00:00"/>
    <x v="0"/>
    <x v="1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30"/>
    <n v="2"/>
    <s v="Azul"/>
    <n v="48"/>
    <n v="30"/>
    <n v="1440"/>
    <n v="619.20000000000005"/>
    <n v="0.43"/>
    <n v="3"/>
    <x v="0"/>
  </r>
  <r>
    <n v="1185732"/>
    <x v="0"/>
    <d v="2021-11-21T00:00:00"/>
    <x v="0"/>
    <x v="3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3,24,24.5,25,26"/>
    <n v="2"/>
    <s v="Azul"/>
    <n v="56"/>
    <n v="31"/>
    <n v="1736"/>
    <n v="763.84"/>
    <n v="0.44"/>
    <n v="3"/>
    <x v="0"/>
  </r>
  <r>
    <n v="1185732"/>
    <x v="0"/>
    <d v="2021-12-20T00:00:00"/>
    <x v="0"/>
    <x v="4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2.5,23,24,25"/>
    <n v="2"/>
    <s v="Azul"/>
    <n v="54"/>
    <n v="51"/>
    <n v="2754"/>
    <n v="1129.1399999999999"/>
    <n v="0.41"/>
    <n v="3"/>
    <x v="0"/>
  </r>
  <r>
    <n v="1185732"/>
    <x v="0"/>
    <d v="2021-02-15T00:00:00"/>
    <x v="0"/>
    <x v="6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,26"/>
    <n v="2"/>
    <s v="Azul"/>
    <n v="45"/>
    <n v="65"/>
    <n v="2925"/>
    <n v="1199.25"/>
    <n v="0.41"/>
    <n v="3"/>
    <x v="0"/>
  </r>
  <r>
    <n v="1185732"/>
    <x v="0"/>
    <d v="2021-05-13T00:00:00"/>
    <x v="0"/>
    <x v="9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,26"/>
    <n v="2"/>
    <s v="Azul"/>
    <n v="50"/>
    <n v="74"/>
    <n v="3700"/>
    <n v="1554"/>
    <n v="0.42"/>
    <n v="3"/>
    <x v="0"/>
  </r>
  <r>
    <n v="1185732"/>
    <x v="0"/>
    <d v="2021-06-15T00:00:00"/>
    <x v="0"/>
    <x v="10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3.5,24,24.5,25,25.5,26"/>
    <n v="2"/>
    <s v="Azul"/>
    <n v="50"/>
    <n v="75"/>
    <n v="3750"/>
    <n v="1500"/>
    <n v="0.4"/>
    <n v="3"/>
    <x v="0"/>
  </r>
  <r>
    <n v="1185732"/>
    <x v="0"/>
    <d v="2021-07-13T00:00:00"/>
    <x v="0"/>
    <x v="1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3,23.5,24,24.5,25,25.5,26,27"/>
    <n v="2"/>
    <s v="Azul"/>
    <n v="51"/>
    <n v="94"/>
    <n v="4794"/>
    <n v="1965.54"/>
    <n v="0.41"/>
    <n v="3"/>
    <x v="0"/>
  </r>
  <r>
    <n v="1185732"/>
    <x v="0"/>
    <d v="2021-08-14T00:00:00"/>
    <x v="0"/>
    <x v="0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"/>
    <n v="2"/>
    <s v="Azul"/>
    <n v="50"/>
    <n v="63"/>
    <n v="3150"/>
    <n v="1417.4999999999998"/>
    <n v="0.44999999999999996"/>
    <n v="3"/>
    <x v="0"/>
  </r>
  <r>
    <n v="1185732"/>
    <x v="0"/>
    <d v="2021-10-15T00:00:00"/>
    <x v="0"/>
    <x v="2"/>
    <n v="4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"/>
    <n v="2"/>
    <s v="Azul"/>
    <n v="62"/>
    <n v="49"/>
    <n v="3038"/>
    <n v="1215.2"/>
    <n v="0.4"/>
    <n v="3"/>
    <x v="0"/>
  </r>
  <r>
    <n v="1185732"/>
    <x v="0"/>
    <d v="2021-01-10T00:00:00"/>
    <x v="0"/>
    <x v="5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2,23,24,25,26"/>
    <n v="2"/>
    <s v="Azul"/>
    <n v="41"/>
    <n v="47"/>
    <n v="1927"/>
    <n v="770.80000000000007"/>
    <n v="0.4"/>
    <n v="3"/>
    <x v="0"/>
  </r>
  <r>
    <n v="1185732"/>
    <x v="0"/>
    <d v="2021-02-08T00:00:00"/>
    <x v="0"/>
    <x v="6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"/>
    <n v="2"/>
    <s v="Azul"/>
    <n v="41"/>
    <n v="47"/>
    <n v="1927"/>
    <n v="770.80000000000007"/>
    <n v="0.4"/>
    <n v="3"/>
    <x v="0"/>
  </r>
  <r>
    <n v="1185732"/>
    <x v="0"/>
    <d v="2021-06-08T00:00:00"/>
    <x v="0"/>
    <x v="10"/>
    <n v="2"/>
    <n v="1"/>
    <x v="0"/>
    <n v="45"/>
    <s v="New Jersey"/>
    <n v="47"/>
    <s v="Newark"/>
    <x v="2"/>
    <n v="3"/>
    <s v="Tenis"/>
    <n v="1"/>
    <s v="Caballero"/>
    <n v="1"/>
    <x v="1"/>
    <n v="4"/>
    <s v="Caña media"/>
    <s v="22.5,23,23.5,24,24.5,25,25.5"/>
    <n v="2"/>
    <s v="Azul"/>
    <n v="46"/>
    <n v="65"/>
    <n v="2990"/>
    <n v="1345.4999999999998"/>
    <n v="0.44999999999999996"/>
    <n v="3"/>
    <x v="0"/>
  </r>
  <r>
    <n v="1185732"/>
    <x v="0"/>
    <d v="2021-07-06T00:00:00"/>
    <x v="0"/>
    <x v="11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,30"/>
    <n v="2"/>
    <s v="Azul"/>
    <n v="48"/>
    <n v="74"/>
    <n v="3552"/>
    <n v="1527.36"/>
    <n v="0.43"/>
    <n v="3"/>
    <x v="0"/>
  </r>
  <r>
    <n v="1185732"/>
    <x v="0"/>
    <d v="2021-08-07T00:00:00"/>
    <x v="0"/>
    <x v="0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,30"/>
    <n v="2"/>
    <s v="Azul"/>
    <n v="46"/>
    <n v="46"/>
    <n v="2116"/>
    <n v="909.88"/>
    <n v="0.43"/>
    <n v="3"/>
    <x v="0"/>
  </r>
  <r>
    <n v="1185732"/>
    <x v="0"/>
    <d v="2021-10-08T00:00:00"/>
    <x v="0"/>
    <x v="2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,30"/>
    <n v="2"/>
    <s v="Azul"/>
    <n v="58"/>
    <n v="38"/>
    <n v="2204"/>
    <n v="903.64"/>
    <n v="0.41"/>
    <n v="3"/>
    <x v="0"/>
  </r>
  <r>
    <n v="1185732"/>
    <x v="0"/>
    <d v="2021-11-07T00:00:00"/>
    <x v="0"/>
    <x v="3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23,23.5,24,24.5,25,25.5,26,27"/>
    <n v="2"/>
    <s v="Azul"/>
    <n v="55"/>
    <n v="59"/>
    <n v="3245"/>
    <n v="1427.8"/>
    <n v="0.44"/>
    <n v="3"/>
    <x v="0"/>
  </r>
  <r>
    <n v="1185732"/>
    <x v="0"/>
    <d v="2021-01-07T00:00:00"/>
    <x v="0"/>
    <x v="5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2,23,24,25,26"/>
    <n v="2"/>
    <s v="Azul"/>
    <n v="49"/>
    <n v="60"/>
    <n v="2940"/>
    <n v="1205.3999999999999"/>
    <n v="0.41"/>
    <n v="3"/>
    <x v="0"/>
  </r>
  <r>
    <n v="1185732"/>
    <x v="0"/>
    <d v="2021-02-05T00:00:00"/>
    <x v="0"/>
    <x v="6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,26"/>
    <n v="2"/>
    <s v="Azul"/>
    <n v="49"/>
    <n v="60"/>
    <n v="2940"/>
    <n v="1293.5999999999999"/>
    <n v="0.44"/>
    <n v="3"/>
    <x v="0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4,25"/>
    <n v="2"/>
    <s v="Azul"/>
    <n v="48"/>
    <n v="39"/>
    <n v="1872"/>
    <n v="748.80000000000007"/>
    <n v="0.4"/>
    <n v="3"/>
    <x v="0"/>
  </r>
  <r>
    <n v="1185732"/>
    <x v="0"/>
    <d v="2021-04-04T00:00:00"/>
    <x v="0"/>
    <x v="8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"/>
    <n v="2"/>
    <s v="Azul"/>
    <n v="46"/>
    <n v="35"/>
    <n v="1610"/>
    <n v="724.49999999999989"/>
    <n v="0.44999999999999996"/>
    <n v="3"/>
    <x v="0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,26"/>
    <n v="2"/>
    <s v="Azul"/>
    <n v="53"/>
    <n v="74"/>
    <n v="3922"/>
    <n v="1725.68"/>
    <n v="0.44"/>
    <n v="3"/>
    <x v="0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,26"/>
    <n v="2"/>
    <s v="Azul"/>
    <n v="53"/>
    <n v="81"/>
    <n v="4293"/>
    <n v="1888.92"/>
    <n v="0.44"/>
    <n v="3"/>
    <x v="0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3,24,25,26"/>
    <n v="2"/>
    <s v="Azul"/>
    <n v="51"/>
    <n v="52"/>
    <n v="2652"/>
    <n v="1166.8800000000001"/>
    <n v="0.44"/>
    <n v="3"/>
    <x v="0"/>
  </r>
  <r>
    <n v="1185732"/>
    <x v="0"/>
    <d v="2021-09-03T00:00:00"/>
    <x v="0"/>
    <x v="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"/>
    <n v="2"/>
    <s v="Azul"/>
    <n v="50"/>
    <n v="51"/>
    <n v="2550"/>
    <n v="1071"/>
    <n v="0.42"/>
    <n v="3"/>
    <x v="0"/>
  </r>
  <r>
    <n v="1185732"/>
    <x v="0"/>
    <d v="2021-10-05T00:00:00"/>
    <x v="0"/>
    <x v="2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2"/>
    <s v="Azul"/>
    <n v="64"/>
    <n v="42"/>
    <n v="2688"/>
    <n v="1128.96"/>
    <n v="0.42"/>
    <n v="3"/>
    <x v="0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"/>
    <n v="2"/>
    <s v="Azul"/>
    <n v="60"/>
    <n v="68"/>
    <n v="4080"/>
    <n v="1795.2"/>
    <n v="0.44"/>
    <n v="3"/>
    <x v="0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2"/>
    <s v="Azul"/>
    <n v="60"/>
    <n v="78"/>
    <n v="4680"/>
    <n v="2106"/>
    <n v="0.44999999999999996"/>
    <n v="3"/>
    <x v="0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"/>
    <n v="2"/>
    <s v="Azul"/>
    <n v="44"/>
    <n v="33"/>
    <n v="1452"/>
    <n v="580.80000000000007"/>
    <n v="0.4"/>
    <n v="3"/>
    <x v="0"/>
  </r>
  <r>
    <n v="1185732"/>
    <x v="0"/>
    <d v="2021-02-08T00:00:00"/>
    <x v="0"/>
    <x v="6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4,25,26"/>
    <n v="2"/>
    <s v="Azul"/>
    <n v="41"/>
    <n v="35"/>
    <n v="1435"/>
    <n v="588.34999999999991"/>
    <n v="0.41"/>
    <n v="3"/>
    <x v="0"/>
  </r>
  <r>
    <n v="1185732"/>
    <x v="0"/>
    <d v="2021-03-06T00:00:00"/>
    <x v="0"/>
    <x v="7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2.5,23.5,24.5,25.5,26.5"/>
    <n v="2"/>
    <s v="Azul"/>
    <n v="44"/>
    <n v="20"/>
    <n v="880"/>
    <n v="395.99999999999994"/>
    <n v="0.44999999999999996"/>
    <n v="3"/>
    <x v="0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4,25,26"/>
    <n v="2"/>
    <s v="Azul"/>
    <n v="44"/>
    <n v="15"/>
    <n v="660"/>
    <n v="264"/>
    <n v="0.4"/>
    <n v="3"/>
    <x v="0"/>
  </r>
  <r>
    <n v="1185732"/>
    <x v="0"/>
    <d v="2021-05-06T00:00:00"/>
    <x v="0"/>
    <x v="9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4,25,27"/>
    <n v="2"/>
    <s v="Azul"/>
    <n v="49"/>
    <n v="46"/>
    <n v="2254"/>
    <n v="901.6"/>
    <n v="0.4"/>
    <n v="3"/>
    <x v="0"/>
  </r>
  <r>
    <n v="1185732"/>
    <x v="0"/>
    <d v="2021-08-07T00:00:00"/>
    <x v="0"/>
    <x v="0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,28,29,30"/>
    <n v="2"/>
    <s v="Azul"/>
    <n v="45"/>
    <n v="31"/>
    <n v="1395"/>
    <n v="558"/>
    <n v="0.4"/>
    <n v="3"/>
    <x v="0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9"/>
    <n v="2"/>
    <s v="Azul"/>
    <n v="47"/>
    <n v="27"/>
    <n v="1269"/>
    <n v="520.29"/>
    <n v="0.41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3.5,24,24.5,25,25.5"/>
    <n v="2"/>
    <s v="Azul"/>
    <n v="55"/>
    <n v="19"/>
    <n v="1045"/>
    <n v="418"/>
    <n v="0.4"/>
    <n v="3"/>
    <x v="0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2,23,27"/>
    <n v="2"/>
    <s v="Azul"/>
    <n v="58"/>
    <n v="44"/>
    <n v="2552"/>
    <n v="1122.8800000000001"/>
    <n v="0.44"/>
    <n v="3"/>
    <x v="0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3.5,24,24.5,25,25.5,26,27"/>
    <n v="2"/>
    <s v="Azul"/>
    <n v="56"/>
    <n v="68"/>
    <n v="3808"/>
    <n v="1637.44"/>
    <n v="0.43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2"/>
    <s v="Azul"/>
    <n v="48"/>
    <n v="41"/>
    <n v="1968"/>
    <n v="767.52"/>
    <n v="0.39"/>
    <n v="3"/>
    <x v="0"/>
  </r>
  <r>
    <n v="1185732"/>
    <x v="0"/>
    <d v="2021-02-15T00:00:00"/>
    <x v="0"/>
    <x v="6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.5,23,24,25"/>
    <n v="2"/>
    <s v="Azul"/>
    <n v="48"/>
    <n v="41"/>
    <n v="1968"/>
    <n v="747.84"/>
    <n v="0.38"/>
    <n v="3"/>
    <x v="0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7,27.5,28"/>
    <n v="2"/>
    <s v="Azul"/>
    <n v="46"/>
    <n v="29"/>
    <n v="1334"/>
    <n v="520.26"/>
    <n v="0.39"/>
    <n v="3"/>
    <x v="0"/>
  </r>
  <r>
    <n v="1185732"/>
    <x v="0"/>
    <d v="2021-04-14T00:00:00"/>
    <x v="0"/>
    <x v="8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9,29.5,30"/>
    <n v="2"/>
    <s v="Azul"/>
    <n v="49"/>
    <n v="33"/>
    <n v="1617"/>
    <n v="614.46"/>
    <n v="0.38"/>
    <n v="3"/>
    <x v="0"/>
  </r>
  <r>
    <n v="1185732"/>
    <x v="0"/>
    <d v="2021-06-15T00:00:00"/>
    <x v="0"/>
    <x v="10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6.5,27,27.5,28,28.5,30"/>
    <n v="2"/>
    <s v="Azul"/>
    <n v="51"/>
    <n v="59"/>
    <n v="3009"/>
    <n v="1143.42"/>
    <n v="0.38"/>
    <n v="3"/>
    <x v="0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.5,23,24,25"/>
    <n v="2"/>
    <s v="Azul"/>
    <n v="53"/>
    <n v="68"/>
    <n v="3604"/>
    <n v="1405.56"/>
    <n v="0.39"/>
    <n v="3"/>
    <x v="0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7,28,29"/>
    <n v="2"/>
    <s v="Azul"/>
    <n v="50"/>
    <n v="44"/>
    <n v="2200"/>
    <n v="814"/>
    <n v="0.37"/>
    <n v="3"/>
    <x v="0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,29"/>
    <n v="2"/>
    <s v="Azul"/>
    <n v="52"/>
    <n v="34"/>
    <n v="1768"/>
    <n v="636.48"/>
    <n v="0.36"/>
    <n v="3"/>
    <x v="0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7,28,29"/>
    <n v="2"/>
    <s v="Azul"/>
    <n v="62"/>
    <n v="84"/>
    <n v="5208"/>
    <n v="2031.1200000000001"/>
    <n v="0.39"/>
    <n v="3"/>
    <x v="0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7,28,29"/>
    <n v="2"/>
    <s v="Azul"/>
    <n v="52"/>
    <n v="68"/>
    <n v="3536"/>
    <n v="1661.9199999999998"/>
    <n v="0.47"/>
    <n v="3"/>
    <x v="0"/>
  </r>
  <r>
    <n v="1185732"/>
    <x v="0"/>
    <d v="2021-04-11T00:00:00"/>
    <x v="0"/>
    <x v="8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7,29"/>
    <n v="2"/>
    <s v="Azul"/>
    <n v="51"/>
    <n v="38"/>
    <n v="1938"/>
    <n v="891.4799999999999"/>
    <n v="0.45999999999999996"/>
    <n v="3"/>
    <x v="0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3,24,25,26"/>
    <n v="2"/>
    <s v="Azul"/>
    <n v="55"/>
    <n v="72"/>
    <n v="3960"/>
    <n v="1861.1999999999998"/>
    <n v="0.47"/>
    <n v="3"/>
    <x v="0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2,23,24,25"/>
    <n v="2"/>
    <s v="Azul"/>
    <n v="58"/>
    <n v="81"/>
    <n v="4698"/>
    <n v="2349"/>
    <n v="0.5"/>
    <n v="3"/>
    <x v="0"/>
  </r>
  <r>
    <n v="1185732"/>
    <x v="0"/>
    <d v="2021-08-11T00:00:00"/>
    <x v="0"/>
    <x v="0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2,23,24,25,26"/>
    <n v="2"/>
    <s v="Azul"/>
    <n v="57"/>
    <n v="65"/>
    <n v="3705"/>
    <n v="1815.45"/>
    <n v="0.49"/>
    <n v="3"/>
    <x v="0"/>
  </r>
  <r>
    <n v="1185732"/>
    <x v="0"/>
    <d v="2021-09-10T00:00:00"/>
    <x v="0"/>
    <x v="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7,28,29"/>
    <n v="2"/>
    <s v="Azul"/>
    <n v="58"/>
    <n v="50"/>
    <n v="2900"/>
    <n v="1363"/>
    <n v="0.47"/>
    <n v="3"/>
    <x v="0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2"/>
    <s v="Azul"/>
    <n v="66"/>
    <n v="51"/>
    <n v="3366"/>
    <n v="1615.6799999999998"/>
    <n v="0.48"/>
    <n v="3"/>
    <x v="0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2"/>
    <s v="Azul"/>
    <n v="67"/>
    <n v="80"/>
    <n v="5360"/>
    <n v="2680"/>
    <n v="0.5"/>
    <n v="3"/>
    <x v="0"/>
  </r>
  <r>
    <n v="1185732"/>
    <x v="0"/>
    <d v="2021-12-10T00:00:00"/>
    <x v="0"/>
    <x v="4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2"/>
    <s v="Azul"/>
    <n v="67"/>
    <n v="81"/>
    <n v="5427"/>
    <n v="2604.96"/>
    <n v="0.48"/>
    <n v="3"/>
    <x v="0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2"/>
    <s v="Azul"/>
    <n v="59"/>
    <n v="56"/>
    <n v="3304"/>
    <n v="1453.76"/>
    <n v="0.44"/>
    <n v="3"/>
    <x v="0"/>
  </r>
  <r>
    <n v="1185732"/>
    <x v="0"/>
    <d v="2021-02-19T00:00:00"/>
    <x v="0"/>
    <x v="6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4,25,26"/>
    <n v="2"/>
    <s v="Azul"/>
    <n v="56"/>
    <n v="83"/>
    <n v="4648"/>
    <n v="1998.6399999999999"/>
    <n v="0.43"/>
    <n v="3"/>
    <x v="0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3.5,24.5,25"/>
    <n v="2"/>
    <s v="Azul"/>
    <n v="59"/>
    <n v="73"/>
    <n v="4307"/>
    <n v="1938.1499999999999"/>
    <n v="0.44999999999999996"/>
    <n v="3"/>
    <x v="0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5.5,26.5,27,27.5"/>
    <n v="2"/>
    <s v="Azul"/>
    <n v="64"/>
    <n v="63"/>
    <n v="4032"/>
    <n v="1733.76"/>
    <n v="0.43"/>
    <n v="3"/>
    <x v="0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8,28.5,29,29.5,30"/>
    <n v="2"/>
    <s v="Azul"/>
    <n v="71"/>
    <n v="46"/>
    <n v="3266"/>
    <n v="1404.3799999999999"/>
    <n v="0.43"/>
    <n v="3"/>
    <x v="0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2,23,24,25"/>
    <n v="2"/>
    <s v="Azul"/>
    <n v="71"/>
    <n v="81"/>
    <n v="5751"/>
    <n v="2415.42"/>
    <n v="0.42"/>
    <n v="3"/>
    <x v="0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2"/>
    <s v="Azul"/>
    <n v="74"/>
    <n v="105"/>
    <n v="7770"/>
    <n v="3341.1"/>
    <n v="0.43"/>
    <n v="3"/>
    <x v="0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2"/>
    <s v="Azul"/>
    <n v="60"/>
    <n v="54"/>
    <n v="3240"/>
    <n v="1198.8"/>
    <n v="0.37"/>
    <n v="3"/>
    <x v="0"/>
  </r>
  <r>
    <n v="1185732"/>
    <x v="0"/>
    <d v="2020-01-05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2"/>
    <s v="Azul"/>
    <n v="43"/>
    <n v="306"/>
    <n v="13158"/>
    <n v="4868.46"/>
    <n v="0.37"/>
    <n v="2"/>
    <x v="1"/>
  </r>
  <r>
    <n v="1185732"/>
    <x v="0"/>
    <d v="2020-01-23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"/>
    <n v="2"/>
    <s v="Azul"/>
    <n v="43"/>
    <n v="306"/>
    <n v="13158"/>
    <n v="4605.2999999999993"/>
    <n v="0.35"/>
    <n v="2"/>
    <x v="1"/>
  </r>
  <r>
    <n v="1185732"/>
    <x v="0"/>
    <d v="2020-01-29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"/>
    <n v="2"/>
    <s v="Azul"/>
    <n v="43"/>
    <n v="289"/>
    <n v="12427"/>
    <n v="3976.64"/>
    <n v="0.32"/>
    <n v="2"/>
    <x v="1"/>
  </r>
  <r>
    <n v="1185732"/>
    <x v="0"/>
    <d v="2020-02-04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3,23.5,24,24.5,27"/>
    <n v="2"/>
    <s v="Azul"/>
    <n v="44"/>
    <n v="281"/>
    <n v="12364"/>
    <n v="4451.04"/>
    <n v="0.36"/>
    <n v="2"/>
    <x v="1"/>
  </r>
  <r>
    <n v="1185732"/>
    <x v="0"/>
    <d v="2020-03-08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"/>
    <n v="2"/>
    <s v="Azul"/>
    <n v="45"/>
    <n v="288"/>
    <n v="12960"/>
    <n v="4406.3999999999996"/>
    <n v="0.33999999999999997"/>
    <n v="2"/>
    <x v="1"/>
  </r>
  <r>
    <n v="1185732"/>
    <x v="0"/>
    <d v="2020-03-14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.5,27,28"/>
    <n v="2"/>
    <s v="Azul"/>
    <n v="46"/>
    <n v="278"/>
    <n v="12788"/>
    <n v="4347.9199999999992"/>
    <n v="0.33999999999999997"/>
    <n v="2"/>
    <x v="1"/>
  </r>
  <r>
    <n v="1185732"/>
    <x v="0"/>
    <d v="2020-04-17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3,24"/>
    <n v="2"/>
    <s v="Azul"/>
    <n v="43"/>
    <n v="279"/>
    <n v="11997"/>
    <n v="3959.0099999999993"/>
    <n v="0.32999999999999996"/>
    <n v="2"/>
    <x v="1"/>
  </r>
  <r>
    <n v="1185732"/>
    <x v="0"/>
    <d v="2020-04-23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3,24,25,26"/>
    <n v="2"/>
    <s v="Azul"/>
    <n v="44"/>
    <n v="315"/>
    <n v="13860"/>
    <n v="5128.2"/>
    <n v="0.37"/>
    <n v="2"/>
    <x v="1"/>
  </r>
  <r>
    <n v="1185732"/>
    <x v="0"/>
    <d v="2020-04-25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2,23,24,25,26"/>
    <n v="2"/>
    <s v="Azul"/>
    <n v="51"/>
    <n v="289"/>
    <n v="14739"/>
    <n v="4716.4800000000005"/>
    <n v="0.32"/>
    <n v="2"/>
    <x v="1"/>
  </r>
  <r>
    <n v="1185732"/>
    <x v="0"/>
    <d v="2020-05-01T00:00:00"/>
    <x v="1"/>
    <x v="9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,30"/>
    <n v="2"/>
    <s v="Azul"/>
    <n v="47"/>
    <n v="280"/>
    <n v="13160"/>
    <n v="4737.5999999999995"/>
    <n v="0.36"/>
    <n v="2"/>
    <x v="1"/>
  </r>
  <r>
    <n v="1185732"/>
    <x v="0"/>
    <d v="2020-05-07T00:00:00"/>
    <x v="1"/>
    <x v="9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4,25,26"/>
    <n v="2"/>
    <s v="Azul"/>
    <n v="48"/>
    <n v="279"/>
    <n v="13392"/>
    <n v="4955.04"/>
    <n v="0.37"/>
    <n v="2"/>
    <x v="1"/>
  </r>
  <r>
    <n v="1197831"/>
    <x v="1"/>
    <d v="2020-07-29T00:00:00"/>
    <x v="1"/>
    <x v="1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28"/>
    <n v="2"/>
    <s v="Azul"/>
    <n v="28"/>
    <n v="160"/>
    <n v="4480"/>
    <n v="1478.3999999999999"/>
    <n v="0.32999999999999996"/>
    <n v="2"/>
    <x v="1"/>
  </r>
  <r>
    <n v="1197831"/>
    <x v="1"/>
    <d v="2020-08-04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28"/>
    <n v="2"/>
    <s v="Azul"/>
    <n v="35"/>
    <n v="155"/>
    <n v="5425"/>
    <n v="1736"/>
    <n v="0.32"/>
    <n v="2"/>
    <x v="1"/>
  </r>
  <r>
    <n v="1197831"/>
    <x v="1"/>
    <d v="2020-08-10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6.5,27,27.5"/>
    <n v="2"/>
    <s v="Azul"/>
    <n v="34"/>
    <n v="179"/>
    <n v="6086"/>
    <n v="2069.2399999999998"/>
    <n v="0.33999999999999997"/>
    <n v="2"/>
    <x v="1"/>
  </r>
  <r>
    <n v="1197831"/>
    <x v="1"/>
    <d v="2020-08-16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30"/>
    <n v="2"/>
    <s v="Azul"/>
    <n v="35"/>
    <n v="180"/>
    <n v="6300"/>
    <n v="2205"/>
    <n v="0.35"/>
    <n v="2"/>
    <x v="1"/>
  </r>
  <r>
    <n v="1197831"/>
    <x v="1"/>
    <d v="2020-08-22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28,29,30"/>
    <n v="2"/>
    <s v="Azul"/>
    <n v="29"/>
    <n v="221"/>
    <n v="6409"/>
    <n v="2050.88"/>
    <n v="0.32"/>
    <n v="2"/>
    <x v="1"/>
  </r>
  <r>
    <n v="1197831"/>
    <x v="1"/>
    <d v="2020-08-28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8,29,30"/>
    <n v="2"/>
    <s v="Azul"/>
    <n v="33"/>
    <n v="217"/>
    <n v="7161"/>
    <n v="2577.96"/>
    <n v="0.36"/>
    <n v="2"/>
    <x v="1"/>
  </r>
  <r>
    <n v="1197831"/>
    <x v="1"/>
    <d v="2020-09-09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3,23.5,24,24.5,25,25.5,26,27"/>
    <n v="2"/>
    <s v="Azul"/>
    <n v="36"/>
    <n v="206"/>
    <n v="7416"/>
    <n v="2669.7599999999998"/>
    <n v="0.36"/>
    <n v="2"/>
    <x v="1"/>
  </r>
  <r>
    <n v="1197831"/>
    <x v="1"/>
    <d v="2020-09-15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2,23,24,25,26"/>
    <n v="2"/>
    <s v="Azul"/>
    <n v="35"/>
    <n v="184"/>
    <n v="6440"/>
    <n v="2382.8000000000002"/>
    <n v="0.37"/>
    <n v="2"/>
    <x v="1"/>
  </r>
  <r>
    <n v="1197831"/>
    <x v="1"/>
    <d v="2020-10-30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2,22.5,23,23.5,24,24.5,25,25.5,26,27"/>
    <n v="2"/>
    <s v="Azul"/>
    <n v="30"/>
    <n v="208"/>
    <n v="6240"/>
    <n v="2246.4"/>
    <n v="0.36"/>
    <n v="2"/>
    <x v="1"/>
  </r>
  <r>
    <n v="1128299"/>
    <x v="2"/>
    <d v="2020-11-05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3,23.5,24,24.5,25,25.5,26,27"/>
    <n v="2"/>
    <s v="Azul"/>
    <n v="38"/>
    <n v="173"/>
    <n v="6574"/>
    <n v="3549.96"/>
    <n v="0.54"/>
    <n v="2"/>
    <x v="1"/>
  </r>
  <r>
    <n v="1128299"/>
    <x v="2"/>
    <d v="2021-01-04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"/>
    <n v="2"/>
    <s v="Azul"/>
    <n v="49"/>
    <n v="182"/>
    <n v="8918"/>
    <n v="5083.26"/>
    <n v="0.57000000000000006"/>
    <n v="2"/>
    <x v="1"/>
  </r>
  <r>
    <n v="1128299"/>
    <x v="2"/>
    <d v="2021-01-10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7,28,29"/>
    <n v="2"/>
    <s v="Azul"/>
    <n v="44"/>
    <n v="196"/>
    <n v="8624"/>
    <n v="5260.6400000000012"/>
    <n v="0.6100000000000001"/>
    <n v="2"/>
    <x v="1"/>
  </r>
  <r>
    <n v="1128299"/>
    <x v="2"/>
    <d v="2021-01-16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2,23,24,25"/>
    <n v="2"/>
    <s v="Azul"/>
    <n v="44"/>
    <n v="240"/>
    <n v="10560"/>
    <n v="5913.6"/>
    <n v="0.56000000000000005"/>
    <n v="2"/>
    <x v="1"/>
  </r>
  <r>
    <n v="1128299"/>
    <x v="2"/>
    <d v="2021-01-22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.5,27,28"/>
    <n v="2"/>
    <s v="Azul"/>
    <n v="59"/>
    <n v="263"/>
    <n v="15517"/>
    <n v="8844.69"/>
    <n v="0.57000000000000006"/>
    <n v="2"/>
    <x v="1"/>
  </r>
  <r>
    <n v="1128299"/>
    <x v="2"/>
    <d v="2021-01-28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4,24.5,25,25.5,26"/>
    <n v="2"/>
    <s v="Azul"/>
    <n v="43"/>
    <n v="225"/>
    <n v="9675"/>
    <n v="4644.0000000000009"/>
    <n v="0.48000000000000009"/>
    <n v="2"/>
    <x v="1"/>
  </r>
  <r>
    <n v="1128299"/>
    <x v="2"/>
    <d v="2021-02-03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4,25,26"/>
    <n v="2"/>
    <s v="Azul"/>
    <n v="50"/>
    <n v="221"/>
    <n v="11050"/>
    <n v="5193.5000000000009"/>
    <n v="0.47000000000000008"/>
    <n v="2"/>
    <x v="1"/>
  </r>
  <r>
    <n v="1128299"/>
    <x v="2"/>
    <d v="2021-02-09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,30"/>
    <n v="2"/>
    <s v="Azul"/>
    <n v="51"/>
    <n v="228"/>
    <n v="11628"/>
    <n v="5465.1600000000008"/>
    <n v="0.47000000000000008"/>
    <n v="2"/>
    <x v="1"/>
  </r>
  <r>
    <n v="1128299"/>
    <x v="2"/>
    <d v="2021-02-15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3,23.5,24,24.5,25,25.5,26,27"/>
    <n v="2"/>
    <s v="Azul"/>
    <n v="43"/>
    <n v="245"/>
    <n v="10535"/>
    <n v="5478.2"/>
    <n v="0.52"/>
    <n v="2"/>
    <x v="1"/>
  </r>
  <r>
    <n v="1189833"/>
    <x v="3"/>
    <d v="2021-03-11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29,30"/>
    <n v="2"/>
    <s v="Azul"/>
    <n v="36"/>
    <n v="155"/>
    <n v="5580"/>
    <n v="3292.2000000000003"/>
    <n v="0.59000000000000008"/>
    <n v="2"/>
    <x v="1"/>
  </r>
  <r>
    <n v="1189833"/>
    <x v="3"/>
    <d v="2021-03-17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,26"/>
    <n v="2"/>
    <s v="Azul"/>
    <n v="40"/>
    <n v="140"/>
    <n v="5600"/>
    <n v="3192.0000000000005"/>
    <n v="0.57000000000000006"/>
    <n v="2"/>
    <x v="1"/>
  </r>
  <r>
    <n v="1189833"/>
    <x v="3"/>
    <d v="2021-04-11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29,30"/>
    <n v="2"/>
    <s v="Azul"/>
    <n v="38"/>
    <n v="149"/>
    <n v="5662"/>
    <n v="3453.8200000000006"/>
    <n v="0.6100000000000001"/>
    <n v="2"/>
    <x v="1"/>
  </r>
  <r>
    <n v="1189833"/>
    <x v="3"/>
    <d v="2021-04-23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4,24.5,25,25.5,26"/>
    <n v="2"/>
    <s v="Azul"/>
    <n v="39"/>
    <n v="165"/>
    <n v="6435"/>
    <n v="3861.0000000000005"/>
    <n v="0.60000000000000009"/>
    <n v="2"/>
    <x v="1"/>
  </r>
  <r>
    <n v="1189833"/>
    <x v="3"/>
    <d v="2021-04-29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"/>
    <n v="2"/>
    <s v="Azul"/>
    <n v="38"/>
    <n v="224"/>
    <n v="8512"/>
    <n v="5107.2000000000007"/>
    <n v="0.60000000000000009"/>
    <n v="2"/>
    <x v="1"/>
  </r>
  <r>
    <n v="1189833"/>
    <x v="3"/>
    <d v="2021-05-05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9"/>
    <n v="2"/>
    <s v="Azul"/>
    <n v="43"/>
    <n v="230"/>
    <n v="9890"/>
    <n v="6131.8000000000011"/>
    <n v="0.62000000000000011"/>
    <n v="2"/>
    <x v="1"/>
  </r>
  <r>
    <n v="1189833"/>
    <x v="3"/>
    <d v="2021-05-11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"/>
    <n v="2"/>
    <s v="Azul"/>
    <n v="44"/>
    <n v="195"/>
    <n v="8580"/>
    <n v="5319.6000000000013"/>
    <n v="0.62000000000000011"/>
    <n v="2"/>
    <x v="1"/>
  </r>
  <r>
    <n v="1189833"/>
    <x v="3"/>
    <d v="2021-05-17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"/>
    <n v="2"/>
    <s v="Azul"/>
    <n v="46"/>
    <n v="210"/>
    <n v="9660"/>
    <n v="5989.2000000000007"/>
    <n v="0.62000000000000011"/>
    <n v="2"/>
    <x v="1"/>
  </r>
  <r>
    <n v="1189833"/>
    <x v="3"/>
    <d v="2021-05-23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,26"/>
    <n v="2"/>
    <s v="Azul"/>
    <n v="46"/>
    <n v="204"/>
    <n v="9384"/>
    <n v="5348.880000000001"/>
    <n v="0.57000000000000006"/>
    <n v="2"/>
    <x v="1"/>
  </r>
  <r>
    <n v="1189833"/>
    <x v="3"/>
    <d v="2021-05-29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2,23,24,25,26"/>
    <n v="2"/>
    <s v="Azul"/>
    <n v="43"/>
    <n v="219"/>
    <n v="9417"/>
    <n v="5838.5400000000009"/>
    <n v="0.62000000000000011"/>
    <n v="2"/>
    <x v="1"/>
  </r>
  <r>
    <n v="1197831"/>
    <x v="1"/>
    <d v="2021-08-15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2,23,24,25,26"/>
    <n v="2"/>
    <s v="Azul"/>
    <n v="26"/>
    <n v="113"/>
    <n v="2938"/>
    <n v="793.2600000000001"/>
    <n v="0.27"/>
    <n v="2"/>
    <x v="1"/>
  </r>
  <r>
    <n v="1197831"/>
    <x v="1"/>
    <d v="2021-08-21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3,24,25,26"/>
    <n v="2"/>
    <s v="Azul"/>
    <n v="26"/>
    <n v="93"/>
    <n v="2418"/>
    <n v="773.76"/>
    <n v="0.32"/>
    <n v="2"/>
    <x v="1"/>
  </r>
  <r>
    <n v="1197831"/>
    <x v="1"/>
    <d v="2021-08-27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2"/>
    <s v="Azul"/>
    <n v="29"/>
    <n v="96"/>
    <n v="2784"/>
    <n v="1030.08"/>
    <n v="0.37"/>
    <n v="2"/>
    <x v="1"/>
  </r>
  <r>
    <n v="1197831"/>
    <x v="1"/>
    <d v="2021-09-02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5,26,27"/>
    <n v="2"/>
    <s v="Azul"/>
    <n v="26"/>
    <n v="107"/>
    <n v="2782"/>
    <n v="1001.52"/>
    <n v="0.36"/>
    <n v="2"/>
    <x v="1"/>
  </r>
  <r>
    <n v="1197831"/>
    <x v="1"/>
    <d v="2021-09-08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7,28,29,30"/>
    <n v="2"/>
    <s v="Azul"/>
    <n v="38"/>
    <n v="153"/>
    <n v="5814"/>
    <n v="2093.04"/>
    <n v="0.36"/>
    <n v="2"/>
    <x v="1"/>
  </r>
  <r>
    <n v="1197831"/>
    <x v="1"/>
    <d v="2021-09-14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3,24,25"/>
    <n v="2"/>
    <s v="Azul"/>
    <n v="40"/>
    <n v="150"/>
    <n v="6000"/>
    <n v="2220"/>
    <n v="0.37"/>
    <n v="2"/>
    <x v="1"/>
  </r>
  <r>
    <n v="1197831"/>
    <x v="1"/>
    <d v="2021-09-20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7,28"/>
    <n v="2"/>
    <s v="Azul"/>
    <n v="39"/>
    <n v="184"/>
    <n v="7176"/>
    <n v="2726.88"/>
    <n v="0.38"/>
    <n v="2"/>
    <x v="1"/>
  </r>
  <r>
    <n v="1197831"/>
    <x v="1"/>
    <d v="2021-09-26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2,23,24,25,26"/>
    <n v="2"/>
    <s v="Azul"/>
    <n v="43"/>
    <n v="158"/>
    <n v="6794"/>
    <n v="2785.54"/>
    <n v="0.41"/>
    <n v="2"/>
    <x v="1"/>
  </r>
  <r>
    <n v="1197831"/>
    <x v="1"/>
    <d v="2021-10-02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2"/>
    <s v="Azul"/>
    <n v="37"/>
    <n v="149"/>
    <n v="5513"/>
    <n v="2205.1999999999998"/>
    <n v="0.39999999999999997"/>
    <n v="2"/>
    <x v="1"/>
  </r>
  <r>
    <n v="1197831"/>
    <x v="1"/>
    <d v="2021-10-08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1"/>
    <n v="2"/>
    <s v="Azul"/>
    <n v="30"/>
    <n v="128"/>
    <n v="3840"/>
    <n v="1535.9999999999998"/>
    <n v="0.39999999999999997"/>
    <n v="2"/>
    <x v="1"/>
  </r>
  <r>
    <n v="1197831"/>
    <x v="1"/>
    <d v="2021-10-14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2"/>
    <n v="2"/>
    <s v="Azul"/>
    <n v="46"/>
    <n v="162"/>
    <n v="7452"/>
    <n v="2906.2799999999997"/>
    <n v="0.38999999999999996"/>
    <n v="2"/>
    <x v="1"/>
  </r>
  <r>
    <n v="1197831"/>
    <x v="1"/>
    <d v="2021-10-20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3"/>
    <n v="2"/>
    <s v="Azul"/>
    <n v="47"/>
    <n v="168"/>
    <n v="7896"/>
    <n v="2921.52"/>
    <n v="0.37"/>
    <n v="2"/>
    <x v="1"/>
  </r>
  <r>
    <n v="1185732"/>
    <x v="0"/>
    <d v="2021-10-26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4"/>
    <n v="2"/>
    <s v="Azul"/>
    <n v="42"/>
    <n v="41"/>
    <n v="1722"/>
    <n v="706.02"/>
    <n v="0.41"/>
    <n v="2"/>
    <x v="1"/>
  </r>
  <r>
    <n v="1185732"/>
    <x v="0"/>
    <d v="2021-11-01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5"/>
    <n v="2"/>
    <s v="Azul"/>
    <n v="39"/>
    <n v="40"/>
    <n v="1560"/>
    <n v="577.20000000000005"/>
    <n v="0.37"/>
    <n v="2"/>
    <x v="1"/>
  </r>
  <r>
    <n v="1185732"/>
    <x v="0"/>
    <d v="2021-11-07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6"/>
    <n v="2"/>
    <s v="Azul"/>
    <n v="41"/>
    <n v="24"/>
    <n v="984"/>
    <n v="334.55999999999995"/>
    <n v="0.33999999999999997"/>
    <n v="2"/>
    <x v="1"/>
  </r>
  <r>
    <n v="1185732"/>
    <x v="0"/>
    <d v="2021-11-13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7"/>
    <n v="2"/>
    <s v="Azul"/>
    <n v="45"/>
    <n v="26"/>
    <n v="1170"/>
    <n v="432.9"/>
    <n v="0.37"/>
    <n v="2"/>
    <x v="1"/>
  </r>
  <r>
    <n v="1185732"/>
    <x v="0"/>
    <d v="2021-11-25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8"/>
    <n v="2"/>
    <s v="Azul"/>
    <n v="43"/>
    <n v="48"/>
    <n v="2064"/>
    <n v="866.88"/>
    <n v="0.42"/>
    <n v="2"/>
    <x v="1"/>
  </r>
  <r>
    <n v="1185732"/>
    <x v="0"/>
    <d v="2021-12-01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9"/>
    <n v="2"/>
    <s v="Azul"/>
    <n v="50"/>
    <n v="64"/>
    <n v="3200"/>
    <n v="1280"/>
    <n v="0.39999999999999997"/>
    <n v="2"/>
    <x v="1"/>
  </r>
  <r>
    <n v="1185732"/>
    <x v="0"/>
    <d v="2021-12-07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9"/>
    <n v="2"/>
    <s v="Azul"/>
    <n v="46"/>
    <n v="54"/>
    <n v="2484"/>
    <n v="968.75999999999988"/>
    <n v="0.38999999999999996"/>
    <n v="2"/>
    <x v="1"/>
  </r>
  <r>
    <n v="1185732"/>
    <x v="0"/>
    <d v="2021-12-13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3,23.5,24,24.5,25,25.5"/>
    <n v="2"/>
    <s v="Azul"/>
    <n v="36"/>
    <n v="41"/>
    <n v="1476"/>
    <n v="501.84"/>
    <n v="0.33999999999999997"/>
    <n v="2"/>
    <x v="1"/>
  </r>
  <r>
    <n v="1185732"/>
    <x v="0"/>
    <d v="2021-12-19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2,23,27"/>
    <n v="2"/>
    <s v="Azul"/>
    <n v="43"/>
    <n v="30"/>
    <n v="1290"/>
    <n v="425.69999999999993"/>
    <n v="0.32999999999999996"/>
    <n v="2"/>
    <x v="1"/>
  </r>
  <r>
    <n v="1128299"/>
    <x v="2"/>
    <d v="2020-01-12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7,27.5,28"/>
    <n v="2"/>
    <s v="Azul"/>
    <n v="37"/>
    <n v="70"/>
    <n v="2590"/>
    <n v="1579.9000000000003"/>
    <n v="0.6100000000000001"/>
    <n v="2"/>
    <x v="1"/>
  </r>
  <r>
    <n v="1128299"/>
    <x v="2"/>
    <d v="2020-01-18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9,29.5,30"/>
    <n v="2"/>
    <s v="Azul"/>
    <n v="44"/>
    <n v="60"/>
    <n v="2640"/>
    <n v="1636.8000000000002"/>
    <n v="0.62000000000000011"/>
    <n v="2"/>
    <x v="1"/>
  </r>
  <r>
    <n v="1128299"/>
    <x v="2"/>
    <d v="2020-01-24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5"/>
    <n v="2"/>
    <s v="Azul"/>
    <n v="47"/>
    <n v="62"/>
    <n v="2914"/>
    <n v="1777.5400000000002"/>
    <n v="0.6100000000000001"/>
    <n v="2"/>
    <x v="1"/>
  </r>
  <r>
    <n v="1128299"/>
    <x v="2"/>
    <d v="2020-02-05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.5,23,24,25"/>
    <n v="2"/>
    <s v="Azul"/>
    <n v="47"/>
    <n v="105"/>
    <n v="4935"/>
    <n v="3207.7500000000005"/>
    <n v="0.65000000000000013"/>
    <n v="2"/>
    <x v="1"/>
  </r>
  <r>
    <n v="1128299"/>
    <x v="2"/>
    <d v="2020-02-11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7,28,29"/>
    <n v="2"/>
    <s v="Azul"/>
    <n v="47"/>
    <n v="150"/>
    <n v="7050"/>
    <n v="4159.5000000000009"/>
    <n v="0.59000000000000008"/>
    <n v="2"/>
    <x v="1"/>
  </r>
  <r>
    <n v="1128299"/>
    <x v="2"/>
    <d v="2020-02-17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2"/>
    <s v="Azul"/>
    <n v="50"/>
    <n v="152"/>
    <n v="7600"/>
    <n v="4484.0000000000009"/>
    <n v="0.59000000000000008"/>
    <n v="2"/>
    <x v="1"/>
  </r>
  <r>
    <n v="1128299"/>
    <x v="2"/>
    <d v="2020-02-23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8"/>
    <n v="2"/>
    <s v="Azul"/>
    <n v="53"/>
    <n v="128"/>
    <n v="6784"/>
    <n v="3595.5200000000009"/>
    <n v="0.53000000000000014"/>
    <n v="2"/>
    <x v="1"/>
  </r>
  <r>
    <n v="1128299"/>
    <x v="2"/>
    <d v="2020-03-01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7,28,29,30"/>
    <n v="2"/>
    <s v="Azul"/>
    <n v="48"/>
    <n v="107"/>
    <n v="5136"/>
    <n v="2773.440000000001"/>
    <n v="0.54000000000000015"/>
    <n v="2"/>
    <x v="1"/>
  </r>
  <r>
    <n v="1128299"/>
    <x v="2"/>
    <d v="2020-03-07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7,28,29"/>
    <n v="2"/>
    <s v="Azul"/>
    <n v="46"/>
    <n v="119"/>
    <n v="5474"/>
    <n v="2955.9600000000009"/>
    <n v="0.54000000000000015"/>
    <n v="2"/>
    <x v="1"/>
  </r>
  <r>
    <n v="1197831"/>
    <x v="1"/>
    <d v="2021-03-14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4.5,25.5"/>
    <n v="2"/>
    <s v="Azul"/>
    <n v="30"/>
    <n v="123"/>
    <n v="3690"/>
    <n v="1254.5999999999999"/>
    <n v="0.33999999999999997"/>
    <n v="2"/>
    <x v="1"/>
  </r>
  <r>
    <n v="1197831"/>
    <x v="1"/>
    <d v="2021-03-20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7,28,29,30"/>
    <n v="2"/>
    <s v="Azul"/>
    <n v="29"/>
    <n v="94"/>
    <n v="2726"/>
    <n v="872.32"/>
    <n v="0.32"/>
    <n v="2"/>
    <x v="1"/>
  </r>
  <r>
    <n v="1197831"/>
    <x v="1"/>
    <d v="2021-03-26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7,29"/>
    <n v="2"/>
    <s v="Azul"/>
    <n v="27"/>
    <n v="88"/>
    <n v="2376"/>
    <n v="974.16"/>
    <n v="0.41"/>
    <n v="2"/>
    <x v="1"/>
  </r>
  <r>
    <n v="1197831"/>
    <x v="1"/>
    <d v="2021-04-13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2.5,23,23.5,24,24.5,25,25.5"/>
    <n v="2"/>
    <s v="Azul"/>
    <n v="30"/>
    <n v="150"/>
    <n v="4500"/>
    <n v="1754.9999999999998"/>
    <n v="0.38999999999999996"/>
    <n v="2"/>
    <x v="1"/>
  </r>
  <r>
    <n v="1197831"/>
    <x v="1"/>
    <d v="2021-04-19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2,23,24,25,26"/>
    <n v="2"/>
    <s v="Azul"/>
    <n v="33"/>
    <n v="182"/>
    <n v="6006"/>
    <n v="2702.7"/>
    <n v="0.44999999999999996"/>
    <n v="2"/>
    <x v="1"/>
  </r>
  <r>
    <n v="1197831"/>
    <x v="1"/>
    <d v="2021-04-25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7,28,29"/>
    <n v="2"/>
    <s v="Azul"/>
    <n v="35"/>
    <n v="143"/>
    <n v="5005"/>
    <n v="2252.25"/>
    <n v="0.44999999999999996"/>
    <n v="2"/>
    <x v="1"/>
  </r>
  <r>
    <n v="1197831"/>
    <x v="1"/>
    <d v="2021-05-01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2"/>
    <s v="Azul"/>
    <n v="39"/>
    <n v="120"/>
    <n v="4680"/>
    <n v="2012.3999999999996"/>
    <n v="0.42999999999999994"/>
    <n v="2"/>
    <x v="1"/>
  </r>
  <r>
    <n v="1197831"/>
    <x v="1"/>
    <d v="2021-05-07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2"/>
    <s v="Azul"/>
    <n v="28"/>
    <n v="109"/>
    <n v="3052"/>
    <n v="1342.8799999999999"/>
    <n v="0.43999999999999995"/>
    <n v="2"/>
    <x v="1"/>
  </r>
  <r>
    <n v="1197831"/>
    <x v="1"/>
    <d v="2021-05-13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2"/>
    <s v="Azul"/>
    <n v="43"/>
    <n v="140"/>
    <n v="6020"/>
    <n v="2769.2"/>
    <n v="0.45999999999999996"/>
    <n v="2"/>
    <x v="1"/>
  </r>
  <r>
    <n v="1197831"/>
    <x v="1"/>
    <d v="2021-05-19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2"/>
    <s v="Azul"/>
    <n v="38"/>
    <n v="160"/>
    <n v="6080"/>
    <n v="2857.6"/>
    <n v="0.47"/>
    <n v="2"/>
    <x v="1"/>
  </r>
  <r>
    <n v="1197831"/>
    <x v="1"/>
    <d v="2021-08-05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4,25,26"/>
    <n v="2"/>
    <s v="Azul"/>
    <n v="31"/>
    <n v="114"/>
    <n v="3534"/>
    <n v="1448.9399999999998"/>
    <n v="0.41"/>
    <n v="2"/>
    <x v="1"/>
  </r>
  <r>
    <n v="1197831"/>
    <x v="1"/>
    <d v="2021-08-11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"/>
    <n v="2"/>
    <s v="Azul"/>
    <n v="29"/>
    <n v="85"/>
    <n v="2465"/>
    <n v="961.34999999999991"/>
    <n v="0.38999999999999996"/>
    <n v="2"/>
    <x v="1"/>
  </r>
  <r>
    <n v="1197831"/>
    <x v="1"/>
    <d v="2021-08-23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2"/>
    <s v="Azul"/>
    <n v="19"/>
    <n v="88"/>
    <n v="1672"/>
    <n v="702.24"/>
    <n v="0.42"/>
    <n v="2"/>
    <x v="1"/>
  </r>
  <r>
    <n v="1197831"/>
    <x v="1"/>
    <d v="2021-08-29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7,28,29,30"/>
    <n v="2"/>
    <s v="Azul"/>
    <n v="39"/>
    <n v="132"/>
    <n v="5148"/>
    <n v="2162.16"/>
    <n v="0.42"/>
    <n v="2"/>
    <x v="1"/>
  </r>
  <r>
    <n v="1197831"/>
    <x v="1"/>
    <d v="2021-09-04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2,23,24,25,26"/>
    <n v="2"/>
    <s v="Azul"/>
    <n v="38"/>
    <n v="165"/>
    <n v="6270"/>
    <n v="2946.8999999999996"/>
    <n v="0.47"/>
    <n v="2"/>
    <x v="1"/>
  </r>
  <r>
    <n v="1197831"/>
    <x v="1"/>
    <d v="2021-09-10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3.5,24.5,25"/>
    <n v="2"/>
    <s v="Azul"/>
    <n v="35"/>
    <n v="179"/>
    <n v="6265"/>
    <n v="3257.8"/>
    <n v="0.52"/>
    <n v="2"/>
    <x v="1"/>
  </r>
  <r>
    <n v="1197831"/>
    <x v="1"/>
    <d v="2021-09-16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5.5,26.5,27,27.5"/>
    <n v="2"/>
    <s v="Azul"/>
    <n v="42"/>
    <n v="140"/>
    <n v="5880"/>
    <n v="2939.9999999999995"/>
    <n v="0.49999999999999994"/>
    <n v="2"/>
    <x v="1"/>
  </r>
  <r>
    <n v="1197831"/>
    <x v="1"/>
    <d v="2021-09-22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8,28.5,29,29.5,30"/>
    <n v="2"/>
    <s v="Azul"/>
    <n v="35"/>
    <n v="116"/>
    <n v="4060"/>
    <n v="1948.8"/>
    <n v="0.48"/>
    <n v="2"/>
    <x v="1"/>
  </r>
  <r>
    <n v="1197831"/>
    <x v="1"/>
    <d v="2021-09-28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2,23,24,25"/>
    <n v="2"/>
    <s v="Azul"/>
    <n v="22"/>
    <n v="105"/>
    <n v="2310"/>
    <n v="1131.8999999999999"/>
    <n v="0.48999999999999994"/>
    <n v="2"/>
    <x v="1"/>
  </r>
  <r>
    <n v="1197831"/>
    <x v="1"/>
    <d v="2021-10-04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2"/>
    <s v="Azul"/>
    <n v="37"/>
    <n v="149"/>
    <n v="5513"/>
    <n v="2646.24"/>
    <n v="0.48"/>
    <n v="2"/>
    <x v="1"/>
  </r>
  <r>
    <n v="1197831"/>
    <x v="1"/>
    <d v="2021-10-10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2"/>
    <s v="Azul"/>
    <n v="40"/>
    <n v="155"/>
    <n v="6200"/>
    <n v="2914"/>
    <n v="0.47"/>
    <n v="2"/>
    <x v="1"/>
  </r>
  <r>
    <n v="1128299"/>
    <x v="2"/>
    <d v="2021-02-17T00:00:00"/>
    <x v="0"/>
    <x v="6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2"/>
    <s v="Azul"/>
    <n v="44"/>
    <n v="62"/>
    <n v="2728"/>
    <n v="654.72"/>
    <n v="0.24000000000000002"/>
    <n v="2"/>
    <x v="1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"/>
    <n v="2"/>
    <s v="Azul"/>
    <n v="44"/>
    <n v="60"/>
    <n v="2640"/>
    <n v="686.4"/>
    <n v="0.26"/>
    <n v="2"/>
    <x v="1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5"/>
    <n v="2"/>
    <s v="Azul"/>
    <n v="47"/>
    <n v="60"/>
    <n v="2820"/>
    <n v="620.4"/>
    <n v="0.22"/>
    <n v="2"/>
    <x v="1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6,26.5,27,27.5,28,29"/>
    <n v="2"/>
    <s v="Azul"/>
    <n v="42"/>
    <n v="68"/>
    <n v="2856"/>
    <n v="714"/>
    <n v="0.25"/>
    <n v="2"/>
    <x v="1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2"/>
    <s v="Azul"/>
    <n v="71"/>
    <n v="153"/>
    <n v="10863"/>
    <n v="2389.86"/>
    <n v="0.22"/>
    <n v="2"/>
    <x v="1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"/>
    <n v="2"/>
    <s v="Azul"/>
    <n v="68"/>
    <n v="208"/>
    <n v="14144"/>
    <n v="3111.68"/>
    <n v="0.22"/>
    <n v="2"/>
    <x v="1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7,28,29,30"/>
    <n v="2"/>
    <s v="Azul"/>
    <n v="63"/>
    <n v="166"/>
    <n v="10458"/>
    <n v="2509.92"/>
    <n v="0.24000000000000002"/>
    <n v="2"/>
    <x v="1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7,28,29,30"/>
    <n v="2"/>
    <s v="Azul"/>
    <n v="54"/>
    <n v="94"/>
    <n v="5076"/>
    <n v="1167.48"/>
    <n v="0.23"/>
    <n v="2"/>
    <x v="1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2"/>
    <s v="Azul"/>
    <n v="47"/>
    <n v="116"/>
    <n v="5452"/>
    <n v="1199.44"/>
    <n v="0.22"/>
    <n v="2"/>
    <x v="1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2,23,24,25,26"/>
    <n v="2"/>
    <s v="Azul"/>
    <n v="58"/>
    <n v="147"/>
    <n v="8526"/>
    <n v="2302.02"/>
    <n v="0.27"/>
    <n v="2"/>
    <x v="1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,30"/>
    <n v="2"/>
    <s v="Azul"/>
    <n v="64"/>
    <n v="179"/>
    <n v="11456"/>
    <n v="2978.56"/>
    <n v="0.26"/>
    <n v="2"/>
    <x v="1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3,24,25,26"/>
    <n v="2"/>
    <s v="Azul"/>
    <n v="36"/>
    <n v="193"/>
    <n v="6948"/>
    <n v="2848.68"/>
    <n v="0.41"/>
    <n v="2"/>
    <x v="1"/>
  </r>
  <r>
    <n v="1128299"/>
    <x v="2"/>
    <d v="2021-02-24T00:00:00"/>
    <x v="0"/>
    <x v="6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4"/>
    <n v="2"/>
    <s v="Azul"/>
    <n v="29"/>
    <n v="39"/>
    <n v="1131"/>
    <n v="508.95"/>
    <n v="0.45"/>
    <n v="2"/>
    <x v="1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"/>
    <n v="2"/>
    <s v="Azul"/>
    <n v="43"/>
    <n v="33"/>
    <n v="1419"/>
    <n v="595.98"/>
    <n v="0.42000000000000004"/>
    <n v="2"/>
    <x v="1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6.5,27,27.5,28"/>
    <n v="2"/>
    <s v="Azul"/>
    <n v="40"/>
    <n v="40"/>
    <n v="1600"/>
    <n v="672.00000000000011"/>
    <n v="0.42000000000000004"/>
    <n v="2"/>
    <x v="1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2"/>
    <s v="Azul"/>
    <n v="68"/>
    <n v="128"/>
    <n v="8704"/>
    <n v="4003.84"/>
    <n v="0.46"/>
    <n v="2"/>
    <x v="1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2,23,24,25"/>
    <n v="2"/>
    <s v="Azul"/>
    <n v="72"/>
    <n v="210"/>
    <n v="15120"/>
    <n v="6501.6"/>
    <n v="0.43000000000000005"/>
    <n v="2"/>
    <x v="1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3,23.5,24,24.5,25,25.5,26,27"/>
    <n v="2"/>
    <s v="Azul"/>
    <n v="39"/>
    <n v="74"/>
    <n v="2886"/>
    <n v="1356.42"/>
    <n v="0.47000000000000003"/>
    <n v="2"/>
    <x v="1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5.5,26,26.5,27,27.5,28,28.5,29,30"/>
    <n v="2"/>
    <s v="Azul"/>
    <n v="59"/>
    <n v="157"/>
    <n v="9263"/>
    <n v="3890.4600000000005"/>
    <n v="0.42000000000000004"/>
    <n v="2"/>
    <x v="1"/>
  </r>
  <r>
    <n v="1185732"/>
    <x v="0"/>
    <d v="2021-02-11T00:00:00"/>
    <x v="0"/>
    <x v="6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3,24,25,26"/>
    <n v="2"/>
    <s v="Azul"/>
    <n v="28"/>
    <n v="120"/>
    <n v="3360"/>
    <n v="1411.2"/>
    <n v="0.42"/>
    <n v="2"/>
    <x v="1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2,23,24,25,26"/>
    <n v="2"/>
    <s v="Azul"/>
    <n v="28"/>
    <n v="90"/>
    <n v="2520"/>
    <n v="1007.9999999999999"/>
    <n v="0.39999999999999997"/>
    <n v="2"/>
    <x v="1"/>
  </r>
  <r>
    <n v="1185732"/>
    <x v="0"/>
    <d v="2021-04-11T00:00:00"/>
    <x v="0"/>
    <x v="8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2,23,24,25"/>
    <n v="2"/>
    <s v="Azul"/>
    <n v="24"/>
    <n v="88"/>
    <n v="2112"/>
    <n v="823.68"/>
    <n v="0.38999999999999996"/>
    <n v="2"/>
    <x v="1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2,23,24,25"/>
    <n v="2"/>
    <s v="Azul"/>
    <n v="29"/>
    <n v="90"/>
    <n v="2610"/>
    <n v="1096.2"/>
    <n v="0.42"/>
    <n v="2"/>
    <x v="1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2"/>
    <s v="Azul"/>
    <n v="28"/>
    <n v="140"/>
    <n v="3920"/>
    <n v="1489.6"/>
    <n v="0.38"/>
    <n v="2"/>
    <x v="1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2"/>
    <s v="Azul"/>
    <n v="23"/>
    <n v="109"/>
    <n v="2507"/>
    <n v="977.7299999999999"/>
    <n v="0.38999999999999996"/>
    <n v="2"/>
    <x v="1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4,24.5,25,25.5,26"/>
    <n v="2"/>
    <s v="Azul"/>
    <n v="20"/>
    <n v="85"/>
    <n v="1700"/>
    <n v="662.99999999999989"/>
    <n v="0.38999999999999996"/>
    <n v="2"/>
    <x v="1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6.5,27,27.5,28,28.5,29"/>
    <n v="2"/>
    <s v="Azul"/>
    <n v="35"/>
    <n v="53"/>
    <n v="1855"/>
    <n v="853.30000000000007"/>
    <n v="0.46"/>
    <n v="2"/>
    <x v="1"/>
  </r>
  <r>
    <n v="1128299"/>
    <x v="2"/>
    <d v="2021-02-24T00:00:00"/>
    <x v="0"/>
    <x v="6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,30"/>
    <n v="2"/>
    <s v="Azul"/>
    <n v="32"/>
    <n v="43"/>
    <n v="1376"/>
    <n v="605.44000000000005"/>
    <n v="0.44"/>
    <n v="2"/>
    <x v="1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,26"/>
    <n v="2"/>
    <s v="Azul"/>
    <n v="43"/>
    <n v="30"/>
    <n v="1290"/>
    <n v="567.6"/>
    <n v="0.44"/>
    <n v="2"/>
    <x v="1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,26"/>
    <n v="2"/>
    <s v="Azul"/>
    <n v="36"/>
    <n v="39"/>
    <n v="1404"/>
    <n v="589.68000000000006"/>
    <n v="0.42000000000000004"/>
    <n v="2"/>
    <x v="1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,30"/>
    <n v="2"/>
    <s v="Azul"/>
    <n v="33"/>
    <n v="58"/>
    <n v="1914"/>
    <n v="842.16"/>
    <n v="0.44"/>
    <n v="2"/>
    <x v="1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3,23.5,24,24.5,25,25.5,26,27"/>
    <n v="2"/>
    <s v="Azul"/>
    <n v="67"/>
    <n v="140"/>
    <n v="9380"/>
    <n v="4314.8"/>
    <n v="0.46"/>
    <n v="2"/>
    <x v="1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30"/>
    <n v="2"/>
    <s v="Azul"/>
    <n v="68"/>
    <n v="198"/>
    <n v="13464"/>
    <n v="6193.4400000000005"/>
    <n v="0.46"/>
    <n v="2"/>
    <x v="1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3,24,25,26"/>
    <n v="2"/>
    <s v="Azul"/>
    <n v="53"/>
    <n v="136"/>
    <n v="7208"/>
    <n v="3027.36"/>
    <n v="0.42000000000000004"/>
    <n v="2"/>
    <x v="1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,26"/>
    <n v="2"/>
    <s v="Azul"/>
    <n v="48"/>
    <n v="77"/>
    <n v="3696"/>
    <n v="1552.3200000000002"/>
    <n v="0.42000000000000004"/>
    <n v="2"/>
    <x v="1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"/>
    <n v="2"/>
    <s v="Azul"/>
    <n v="40"/>
    <n v="93"/>
    <n v="3720"/>
    <n v="1674"/>
    <n v="0.45"/>
    <n v="2"/>
    <x v="1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2,23,24,25,26"/>
    <n v="2"/>
    <s v="Azul"/>
    <n v="54"/>
    <n v="157"/>
    <n v="8478"/>
    <n v="3984.6600000000003"/>
    <n v="0.47000000000000003"/>
    <n v="2"/>
    <x v="1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,30"/>
    <n v="2"/>
    <s v="Azul"/>
    <n v="33"/>
    <n v="68"/>
    <n v="2244"/>
    <n v="1144.44"/>
    <n v="0.51"/>
    <n v="2"/>
    <x v="1"/>
  </r>
  <r>
    <n v="1128299"/>
    <x v="2"/>
    <d v="2021-02-17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2,23,24,25,26"/>
    <n v="2"/>
    <s v="Azul"/>
    <n v="33"/>
    <n v="53"/>
    <n v="1749"/>
    <n v="822.03000000000009"/>
    <n v="0.47000000000000003"/>
    <n v="2"/>
    <x v="1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3,24,25,26"/>
    <n v="2"/>
    <s v="Azul"/>
    <n v="40"/>
    <n v="50"/>
    <n v="2000"/>
    <n v="1020"/>
    <n v="0.51"/>
    <n v="2"/>
    <x v="1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,30"/>
    <n v="2"/>
    <s v="Azul"/>
    <n v="34"/>
    <n v="56"/>
    <n v="1904"/>
    <n v="971.04"/>
    <n v="0.51"/>
    <n v="2"/>
    <x v="1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2"/>
    <s v="Azul"/>
    <n v="32"/>
    <n v="77"/>
    <n v="2464"/>
    <n v="1182.72"/>
    <n v="0.48"/>
    <n v="2"/>
    <x v="1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"/>
    <n v="2"/>
    <s v="Azul"/>
    <n v="70"/>
    <n v="153"/>
    <n v="10710"/>
    <n v="5033.7000000000007"/>
    <n v="0.47000000000000003"/>
    <n v="2"/>
    <x v="1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2"/>
    <s v="Azul"/>
    <n v="73"/>
    <n v="221"/>
    <n v="16133"/>
    <n v="7905.17"/>
    <n v="0.49"/>
    <n v="2"/>
    <x v="1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3,24,25"/>
    <n v="2"/>
    <s v="Azul"/>
    <n v="47"/>
    <n v="152"/>
    <n v="7144"/>
    <n v="3500.56"/>
    <n v="0.49"/>
    <n v="2"/>
    <x v="1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3,24,25,26"/>
    <n v="2"/>
    <s v="Azul"/>
    <n v="41"/>
    <n v="83"/>
    <n v="3403"/>
    <n v="1633.4399999999998"/>
    <n v="0.48"/>
    <n v="2"/>
    <x v="1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2"/>
    <s v="Azul"/>
    <n v="39"/>
    <n v="112"/>
    <n v="4368"/>
    <n v="2096.64"/>
    <n v="0.48"/>
    <n v="2"/>
    <x v="1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,30"/>
    <n v="2"/>
    <s v="Azul"/>
    <n v="28"/>
    <n v="111"/>
    <n v="3108"/>
    <n v="870.24000000000012"/>
    <n v="0.28000000000000003"/>
    <n v="2"/>
    <x v="1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7,27.5,28,28.5,29,30"/>
    <n v="2"/>
    <s v="Azul"/>
    <n v="34"/>
    <n v="120"/>
    <n v="4080"/>
    <n v="1428"/>
    <n v="0.35"/>
    <n v="2"/>
    <x v="1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5.5,26,26.5,27,27.5,28,28.5,29"/>
    <n v="2"/>
    <s v="Azul"/>
    <n v="43"/>
    <n v="158"/>
    <n v="6794"/>
    <n v="2309.9599999999996"/>
    <n v="0.33999999999999997"/>
    <n v="2"/>
    <x v="1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2"/>
    <s v="Azul"/>
    <n v="43"/>
    <n v="173"/>
    <n v="7439"/>
    <n v="2975.6"/>
    <n v="0.39999999999999997"/>
    <n v="2"/>
    <x v="1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2"/>
    <s v="Azul"/>
    <n v="39"/>
    <n v="166"/>
    <n v="6474"/>
    <n v="2719.08"/>
    <n v="0.42"/>
    <n v="2"/>
    <x v="1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5,26"/>
    <n v="2"/>
    <s v="Azul"/>
    <n v="42"/>
    <n v="140"/>
    <n v="5880"/>
    <n v="2410.7999999999997"/>
    <n v="0.41"/>
    <n v="2"/>
    <x v="1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2,23,24,25"/>
    <n v="2"/>
    <s v="Azul"/>
    <n v="25"/>
    <n v="123"/>
    <n v="3075"/>
    <n v="1199.2499999999998"/>
    <n v="0.38999999999999996"/>
    <n v="2"/>
    <x v="1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7.5,28,28.5,29,29.5"/>
    <n v="2"/>
    <s v="Azul"/>
    <n v="43"/>
    <n v="147"/>
    <n v="6321"/>
    <n v="2591.6099999999997"/>
    <n v="0.41"/>
    <n v="2"/>
    <x v="1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3.5,24.5,25,25.5"/>
    <n v="2"/>
    <s v="Azul"/>
    <n v="35"/>
    <n v="68"/>
    <n v="2380"/>
    <n v="809.19999999999993"/>
    <n v="0.33999999999999997"/>
    <n v="2"/>
    <x v="1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3,24,25,26"/>
    <n v="2"/>
    <s v="Azul"/>
    <n v="41"/>
    <n v="39"/>
    <n v="1599"/>
    <n v="511.68"/>
    <n v="0.32"/>
    <n v="2"/>
    <x v="1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2,24,25,26"/>
    <n v="2"/>
    <s v="Azul"/>
    <n v="43"/>
    <n v="47"/>
    <n v="2021"/>
    <n v="687.14"/>
    <n v="0.33999999999999997"/>
    <n v="2"/>
    <x v="1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2.5,24.5"/>
    <n v="2"/>
    <s v="Azul"/>
    <n v="39"/>
    <n v="62"/>
    <n v="2418"/>
    <n v="797.93999999999994"/>
    <n v="0.32999999999999996"/>
    <n v="2"/>
    <x v="1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9,30"/>
    <n v="2"/>
    <s v="Azul"/>
    <n v="43"/>
    <n v="72"/>
    <n v="3096"/>
    <n v="1052.6399999999999"/>
    <n v="0.33999999999999997"/>
    <n v="2"/>
    <x v="1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5"/>
    <n v="2"/>
    <s v="Azul"/>
    <n v="45"/>
    <n v="136"/>
    <n v="6120"/>
    <n v="2264.4"/>
    <n v="0.37"/>
    <n v="2"/>
    <x v="1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8,29,30"/>
    <n v="2"/>
    <s v="Azul"/>
    <n v="41"/>
    <n v="128"/>
    <n v="5248"/>
    <n v="1731.8399999999997"/>
    <n v="0.32999999999999996"/>
    <n v="2"/>
    <x v="1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3,24,25,26"/>
    <n v="2"/>
    <s v="Azul"/>
    <n v="44"/>
    <n v="88"/>
    <n v="3872"/>
    <n v="1432.6399999999999"/>
    <n v="0.37"/>
    <n v="2"/>
    <x v="1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7,28,29"/>
    <n v="2"/>
    <s v="Azul"/>
    <n v="44"/>
    <n v="99"/>
    <n v="4356"/>
    <n v="1568.1599999999999"/>
    <n v="0.36"/>
    <n v="2"/>
    <x v="1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2,23,24,25"/>
    <n v="2"/>
    <s v="Azul"/>
    <n v="42"/>
    <n v="109"/>
    <n v="4578"/>
    <n v="1556.5199999999998"/>
    <n v="0.33999999999999997"/>
    <n v="2"/>
    <x v="1"/>
  </r>
  <r>
    <n v="1128299"/>
    <x v="2"/>
    <d v="2021-02-26T00:00:00"/>
    <x v="0"/>
    <x v="6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3,24,25"/>
    <n v="2"/>
    <s v="Azul"/>
    <n v="34"/>
    <n v="62"/>
    <n v="2108"/>
    <n v="674.56000000000006"/>
    <n v="0.32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3,23.5,24,24.5,25,25.5,26"/>
    <n v="2"/>
    <s v="Azul"/>
    <n v="41"/>
    <n v="53"/>
    <n v="2173"/>
    <n v="695.36"/>
    <n v="0.32"/>
    <n v="2"/>
    <x v="1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,30"/>
    <n v="2"/>
    <s v="Azul"/>
    <n v="46"/>
    <n v="60"/>
    <n v="2760"/>
    <n v="965.99999999999989"/>
    <n v="0.35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7,28,29"/>
    <n v="2"/>
    <s v="Azul"/>
    <n v="45"/>
    <n v="78"/>
    <n v="3510"/>
    <n v="1228.5"/>
    <n v="0.35"/>
    <n v="2"/>
    <x v="1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7,28,29,30"/>
    <n v="2"/>
    <s v="Azul"/>
    <n v="44"/>
    <n v="93"/>
    <n v="4092"/>
    <n v="1432.1999999999998"/>
    <n v="0.35"/>
    <n v="2"/>
    <x v="1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,30"/>
    <n v="2"/>
    <s v="Azul"/>
    <n v="40"/>
    <n v="160"/>
    <n v="6400"/>
    <n v="2048"/>
    <n v="0.32"/>
    <n v="2"/>
    <x v="1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3,24,25,26"/>
    <n v="2"/>
    <s v="Azul"/>
    <n v="48"/>
    <n v="162"/>
    <n v="7776"/>
    <n v="2643.8399999999997"/>
    <n v="0.33999999999999997"/>
    <n v="2"/>
    <x v="1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2"/>
    <s v="Azul"/>
    <n v="41"/>
    <n v="114"/>
    <n v="4674"/>
    <n v="1542.4199999999998"/>
    <n v="0.32999999999999996"/>
    <n v="2"/>
    <x v="1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,30"/>
    <n v="2"/>
    <s v="Azul"/>
    <n v="54"/>
    <n v="131"/>
    <n v="7074"/>
    <n v="2617.38"/>
    <n v="0.37"/>
    <n v="2"/>
    <x v="1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7,28,29,30"/>
    <n v="2"/>
    <s v="Azul"/>
    <n v="55"/>
    <n v="128"/>
    <n v="7040"/>
    <n v="2323.1999999999998"/>
    <n v="0.32999999999999996"/>
    <n v="2"/>
    <x v="1"/>
  </r>
  <r>
    <n v="1128299"/>
    <x v="2"/>
    <d v="2021-02-13T00:00:00"/>
    <x v="0"/>
    <x v="6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3,24,25,26"/>
    <n v="2"/>
    <s v="Azul"/>
    <n v="34"/>
    <n v="60"/>
    <n v="2040"/>
    <n v="795.59999999999991"/>
    <n v="0.38999999999999996"/>
    <n v="2"/>
    <x v="1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2,22.5,23,23.5,24,24.5,25,25.5"/>
    <n v="2"/>
    <s v="Azul"/>
    <n v="41"/>
    <n v="45"/>
    <n v="1845"/>
    <n v="756.44999999999993"/>
    <n v="0.41"/>
    <n v="2"/>
    <x v="1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5,25.5,26,27"/>
    <n v="2"/>
    <s v="Azul"/>
    <n v="38"/>
    <n v="56"/>
    <n v="2128"/>
    <n v="893.76"/>
    <n v="0.42"/>
    <n v="2"/>
    <x v="1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2,23,24,25"/>
    <n v="2"/>
    <s v="Azul"/>
    <n v="39"/>
    <n v="74"/>
    <n v="2886"/>
    <n v="1212.1199999999999"/>
    <n v="0.42"/>
    <n v="2"/>
    <x v="1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7,28,29"/>
    <n v="2"/>
    <s v="Azul"/>
    <n v="39"/>
    <n v="162"/>
    <n v="6318"/>
    <n v="2400.84"/>
    <n v="0.38"/>
    <n v="2"/>
    <x v="1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2"/>
    <s v="Azul"/>
    <n v="51"/>
    <n v="140"/>
    <n v="7140"/>
    <n v="2784.6"/>
    <n v="0.38999999999999996"/>
    <n v="2"/>
    <x v="1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3,23.5,24,24.5,25,25.5,26"/>
    <n v="2"/>
    <s v="Azul"/>
    <n v="41"/>
    <n v="102"/>
    <n v="4182"/>
    <n v="1672.8"/>
    <n v="0.39999999999999997"/>
    <n v="2"/>
    <x v="1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2,23,24,25,26"/>
    <n v="2"/>
    <s v="Azul"/>
    <n v="44"/>
    <n v="120"/>
    <n v="5280"/>
    <n v="2006.4"/>
    <n v="0.38"/>
    <n v="2"/>
    <x v="1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"/>
    <n v="2"/>
    <s v="Azul"/>
    <n v="35"/>
    <n v="247"/>
    <n v="8645"/>
    <n v="3371.5499999999997"/>
    <n v="0.38999999999999996"/>
    <n v="2"/>
    <x v="1"/>
  </r>
  <r>
    <n v="1185732"/>
    <x v="0"/>
    <d v="2021-02-18T00:00:00"/>
    <x v="0"/>
    <x v="6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4,25,26"/>
    <n v="2"/>
    <s v="Azul"/>
    <n v="26"/>
    <n v="136"/>
    <n v="3536"/>
    <n v="1379.04"/>
    <n v="0.38999999999999996"/>
    <n v="2"/>
    <x v="1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2,24,25"/>
    <n v="2"/>
    <s v="Azul"/>
    <n v="25"/>
    <n v="104"/>
    <n v="2600"/>
    <n v="962"/>
    <n v="0.37"/>
    <n v="2"/>
    <x v="1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3,24,25"/>
    <n v="2"/>
    <s v="Azul"/>
    <n v="30"/>
    <n v="98"/>
    <n v="2940"/>
    <n v="1176"/>
    <n v="0.39999999999999997"/>
    <n v="2"/>
    <x v="1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2,23,24,25,26"/>
    <n v="2"/>
    <s v="Azul"/>
    <n v="34"/>
    <n v="132"/>
    <n v="4488"/>
    <n v="1795.1999999999998"/>
    <n v="0.39999999999999997"/>
    <n v="2"/>
    <x v="1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7,28,29,30"/>
    <n v="2"/>
    <s v="Azul"/>
    <n v="47"/>
    <n v="135"/>
    <n v="6345"/>
    <n v="2411.1"/>
    <n v="0.38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4,25,26"/>
    <n v="2"/>
    <s v="Azul"/>
    <n v="46"/>
    <n v="150"/>
    <n v="6900"/>
    <n v="2553"/>
    <n v="0.37"/>
    <n v="2"/>
    <x v="1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2,23,24,25,26,27"/>
    <n v="2"/>
    <s v="Azul"/>
    <n v="35"/>
    <n v="158"/>
    <n v="5530"/>
    <n v="2322.6"/>
    <n v="0.42"/>
    <n v="2"/>
    <x v="1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"/>
    <n v="2"/>
    <s v="Azul"/>
    <n v="22"/>
    <n v="132"/>
    <n v="2904"/>
    <n v="1103.52"/>
    <n v="0.38"/>
    <n v="2"/>
    <x v="1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"/>
    <n v="2"/>
    <s v="Azul"/>
    <n v="25"/>
    <n v="105"/>
    <n v="2625"/>
    <n v="1102.5"/>
    <n v="0.42"/>
    <n v="2"/>
    <x v="1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6.5,27,27.5"/>
    <n v="2"/>
    <s v="Azul"/>
    <n v="59"/>
    <n v="132"/>
    <n v="7788"/>
    <n v="3115.2"/>
    <n v="0.39999999999999997"/>
    <n v="2"/>
    <x v="1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30"/>
    <n v="2"/>
    <s v="Azul"/>
    <n v="54"/>
    <n v="157"/>
    <n v="8478"/>
    <n v="3221.64"/>
    <n v="0.38"/>
    <n v="2"/>
    <x v="1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,30"/>
    <n v="2"/>
    <s v="Azul"/>
    <n v="26"/>
    <n v="123"/>
    <n v="3198"/>
    <n v="1215.24"/>
    <n v="0.38"/>
    <n v="2"/>
    <x v="1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8,29,30"/>
    <n v="2"/>
    <s v="Azul"/>
    <n v="23"/>
    <n v="111"/>
    <n v="2553"/>
    <n v="944.61"/>
    <n v="0.37"/>
    <n v="2"/>
    <x v="1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3,23.5,24,24.5,25,25.5,26,27"/>
    <n v="2"/>
    <s v="Azul"/>
    <n v="24"/>
    <n v="88"/>
    <n v="2112"/>
    <n v="844.8"/>
    <n v="0.39999999999999997"/>
    <n v="2"/>
    <x v="1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3,23.5,24,24.5,25,25.5,26,27"/>
    <n v="2"/>
    <s v="Azul"/>
    <n v="31"/>
    <n v="75"/>
    <n v="2325"/>
    <n v="860.25"/>
    <n v="0.37"/>
    <n v="2"/>
    <x v="1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2,23,24,25,26"/>
    <n v="2"/>
    <s v="Azul"/>
    <n v="32"/>
    <n v="111"/>
    <n v="3552"/>
    <n v="1385.2799999999997"/>
    <n v="0.38999999999999996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5.5,26.5,27,27.5,28,28.5,29,29.5"/>
    <n v="2"/>
    <s v="Azul"/>
    <n v="37"/>
    <n v="116"/>
    <n v="4292"/>
    <n v="1673.8799999999999"/>
    <n v="0.38999999999999996"/>
    <n v="2"/>
    <x v="1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2,22.5,23,23.5,24,24.5,25,25.5,26,27"/>
    <n v="2"/>
    <s v="Azul"/>
    <n v="40"/>
    <n v="149"/>
    <n v="5960"/>
    <n v="2384"/>
    <n v="0.39999999999999997"/>
    <n v="2"/>
    <x v="1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3,23.5,24,24.5,25,25.5,26,27"/>
    <n v="2"/>
    <s v="Azul"/>
    <n v="40"/>
    <n v="113"/>
    <n v="4520"/>
    <n v="1672.4"/>
    <n v="0.37"/>
    <n v="2"/>
    <x v="1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2,23,24,25"/>
    <n v="2"/>
    <s v="Azul"/>
    <n v="18"/>
    <n v="111"/>
    <n v="1998"/>
    <n v="779.21999999999991"/>
    <n v="0.38999999999999996"/>
    <n v="2"/>
    <x v="1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2,23,24,25"/>
    <n v="2"/>
    <s v="Azul"/>
    <n v="21"/>
    <n v="91"/>
    <n v="1911"/>
    <n v="707.06999999999994"/>
    <n v="0.37"/>
    <n v="2"/>
    <x v="1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2,23,24,25"/>
    <n v="2"/>
    <s v="Azul"/>
    <n v="56"/>
    <n v="105"/>
    <n v="5880"/>
    <n v="2410.7999999999997"/>
    <n v="0.41"/>
    <n v="2"/>
    <x v="1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2"/>
    <s v="Azul"/>
    <n v="50"/>
    <n v="132"/>
    <n v="6600"/>
    <n v="2640"/>
    <n v="0.39999999999999997"/>
    <n v="2"/>
    <x v="1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7,28,29"/>
    <n v="2"/>
    <s v="Azul"/>
    <n v="23"/>
    <n v="91"/>
    <n v="2093"/>
    <n v="858.13"/>
    <n v="0.41"/>
    <n v="2"/>
    <x v="1"/>
  </r>
  <r>
    <n v="1197831"/>
    <x v="1"/>
    <d v="2021-02-21T00:00:00"/>
    <x v="0"/>
    <x v="6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2,23,24,25"/>
    <n v="2"/>
    <s v="Azul"/>
    <n v="24"/>
    <n v="85"/>
    <n v="2040"/>
    <n v="815.99999999999989"/>
    <n v="0.39999999999999997"/>
    <n v="2"/>
    <x v="1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.5,27,28"/>
    <n v="2"/>
    <s v="Azul"/>
    <n v="26"/>
    <n v="61"/>
    <n v="1586"/>
    <n v="666.12"/>
    <n v="0.42"/>
    <n v="2"/>
    <x v="1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4,25,26"/>
    <n v="2"/>
    <s v="Azul"/>
    <n v="33"/>
    <n v="80"/>
    <n v="2640"/>
    <n v="1082.3999999999999"/>
    <n v="0.41"/>
    <n v="2"/>
    <x v="1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,28,29,30"/>
    <n v="2"/>
    <s v="Azul"/>
    <n v="41"/>
    <n v="105"/>
    <n v="4305"/>
    <n v="1635.9"/>
    <n v="0.38"/>
    <n v="2"/>
    <x v="1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3,23.5,24,24.5,25,25.5,26,27"/>
    <n v="2"/>
    <s v="Azul"/>
    <n v="43"/>
    <n v="116"/>
    <n v="4988"/>
    <n v="2045.08"/>
    <n v="0.41"/>
    <n v="2"/>
    <x v="1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,28,29,30"/>
    <n v="2"/>
    <s v="Azul"/>
    <n v="40"/>
    <n v="105"/>
    <n v="4200"/>
    <n v="1554"/>
    <n v="0.37"/>
    <n v="2"/>
    <x v="1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2,23,24,25,26"/>
    <n v="2"/>
    <s v="Azul"/>
    <n v="20"/>
    <n v="78"/>
    <n v="1560"/>
    <n v="592.79999999999995"/>
    <n v="0.38"/>
    <n v="2"/>
    <x v="1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3,23.5,24,24.5,25,25.5,26,27"/>
    <n v="2"/>
    <s v="Azul"/>
    <n v="55"/>
    <n v="98"/>
    <n v="5390"/>
    <n v="2156"/>
    <n v="0.39999999999999997"/>
    <n v="2"/>
    <x v="1"/>
  </r>
  <r>
    <n v="1185732"/>
    <x v="0"/>
    <d v="2021-02-05T00:00:00"/>
    <x v="0"/>
    <x v="6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"/>
    <n v="2"/>
    <s v="Azul"/>
    <n v="39"/>
    <n v="66"/>
    <n v="2574"/>
    <n v="952.38"/>
    <n v="0.37"/>
    <n v="2"/>
    <x v="1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9"/>
    <n v="2"/>
    <s v="Azul"/>
    <n v="39"/>
    <n v="53"/>
    <n v="2067"/>
    <n v="702.78"/>
    <n v="0.33999999999999997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"/>
    <n v="2"/>
    <s v="Azul"/>
    <n v="37"/>
    <n v="40"/>
    <n v="1480"/>
    <n v="503.19999999999993"/>
    <n v="0.33999999999999997"/>
    <n v="2"/>
    <x v="1"/>
  </r>
  <r>
    <n v="1185732"/>
    <x v="0"/>
    <d v="2021-05-03T00:00:00"/>
    <x v="0"/>
    <x v="9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"/>
    <n v="2"/>
    <s v="Azul"/>
    <n v="37"/>
    <n v="83"/>
    <n v="3071"/>
    <n v="1074.8499999999999"/>
    <n v="0.35"/>
    <n v="2"/>
    <x v="1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,26"/>
    <n v="2"/>
    <s v="Azul"/>
    <n v="36"/>
    <n v="91"/>
    <n v="3276"/>
    <n v="1048.32"/>
    <n v="0.32"/>
    <n v="2"/>
    <x v="1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,26"/>
    <n v="2"/>
    <s v="Azul"/>
    <n v="43"/>
    <n v="93"/>
    <n v="3999"/>
    <n v="1319.6699999999998"/>
    <n v="0.32999999999999996"/>
    <n v="2"/>
    <x v="1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2,23,24,25,26"/>
    <n v="2"/>
    <s v="Azul"/>
    <n v="43"/>
    <n v="62"/>
    <n v="2666"/>
    <n v="879.77999999999986"/>
    <n v="0.32999999999999996"/>
    <n v="2"/>
    <x v="1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"/>
    <n v="2"/>
    <s v="Azul"/>
    <n v="44"/>
    <n v="88"/>
    <n v="3872"/>
    <n v="1393.9199999999998"/>
    <n v="0.36"/>
    <n v="2"/>
    <x v="1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7,28,29,30"/>
    <n v="2"/>
    <s v="Azul"/>
    <n v="42"/>
    <n v="99"/>
    <n v="4158"/>
    <n v="1455.3"/>
    <n v="0.35"/>
    <n v="2"/>
    <x v="1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3,24,25"/>
    <n v="2"/>
    <s v="Azul"/>
    <n v="34"/>
    <n v="44"/>
    <n v="1496"/>
    <n v="538.55999999999995"/>
    <n v="0.36"/>
    <n v="2"/>
    <x v="1"/>
  </r>
  <r>
    <n v="1185732"/>
    <x v="0"/>
    <d v="2021-02-08T00:00:00"/>
    <x v="0"/>
    <x v="6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7,28"/>
    <n v="2"/>
    <s v="Azul"/>
    <n v="34"/>
    <n v="40"/>
    <n v="1360"/>
    <n v="489.59999999999997"/>
    <n v="0.36"/>
    <n v="2"/>
    <x v="1"/>
  </r>
  <r>
    <n v="1185732"/>
    <x v="0"/>
    <d v="2021-08-07T00:00:00"/>
    <x v="0"/>
    <x v="0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7,28"/>
    <n v="2"/>
    <s v="Azul"/>
    <n v="37"/>
    <n v="40"/>
    <n v="1480"/>
    <n v="532.79999999999995"/>
    <n v="0.36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2,23,24,25,26"/>
    <n v="2"/>
    <s v="Azul"/>
    <n v="34"/>
    <n v="33"/>
    <n v="1122"/>
    <n v="403.91999999999996"/>
    <n v="0.36"/>
    <n v="2"/>
    <x v="1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7,28"/>
    <n v="2"/>
    <s v="Azul"/>
    <n v="40"/>
    <n v="23"/>
    <n v="920"/>
    <n v="303.59999999999997"/>
    <n v="0.32999999999999996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4,25"/>
    <n v="2"/>
    <s v="Azul"/>
    <n v="43"/>
    <n v="61"/>
    <n v="2623"/>
    <n v="865.58999999999992"/>
    <n v="0.32999999999999996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7.5,28,29,30"/>
    <n v="2"/>
    <s v="Azul"/>
    <n v="41"/>
    <n v="74"/>
    <n v="3034"/>
    <n v="1122.58"/>
    <n v="0.37"/>
    <n v="2"/>
    <x v="1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3,23.5,24,24.5,27"/>
    <n v="2"/>
    <s v="Azul"/>
    <n v="39"/>
    <n v="47"/>
    <n v="1833"/>
    <n v="586.56000000000006"/>
    <n v="0.32"/>
    <n v="2"/>
    <x v="1"/>
  </r>
  <r>
    <n v="1185732"/>
    <x v="0"/>
    <d v="2021-02-15T00:00:00"/>
    <x v="0"/>
    <x v="6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3,23.5,24,24.5,25,25.5,26,27"/>
    <n v="2"/>
    <s v="Azul"/>
    <n v="36"/>
    <n v="53"/>
    <n v="1908"/>
    <n v="515.16000000000008"/>
    <n v="0.27"/>
    <n v="2"/>
    <x v="1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8"/>
    <n v="2"/>
    <s v="Azul"/>
    <n v="36"/>
    <n v="31"/>
    <n v="1116"/>
    <n v="334.8"/>
    <n v="0.3"/>
    <n v="2"/>
    <x v="1"/>
  </r>
  <r>
    <n v="1185732"/>
    <x v="0"/>
    <d v="2021-05-13T00:00:00"/>
    <x v="0"/>
    <x v="9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3,24,25"/>
    <n v="2"/>
    <s v="Azul"/>
    <n v="39"/>
    <n v="60"/>
    <n v="2340"/>
    <n v="655.20000000000005"/>
    <n v="0.28000000000000003"/>
    <n v="2"/>
    <x v="1"/>
  </r>
  <r>
    <n v="1185732"/>
    <x v="0"/>
    <d v="2021-06-15T00:00:00"/>
    <x v="0"/>
    <x v="10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5.5,26,26.5,27,27.5,28,28.5,29,29.5"/>
    <n v="2"/>
    <s v="Azul"/>
    <n v="39"/>
    <n v="74"/>
    <n v="2886"/>
    <n v="923.52"/>
    <n v="0.32"/>
    <n v="2"/>
    <x v="1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3,23.5,24,24.5,25,25.5"/>
    <n v="2"/>
    <s v="Azul"/>
    <n v="41"/>
    <n v="80"/>
    <n v="3280"/>
    <n v="1016.8"/>
    <n v="0.31"/>
    <n v="2"/>
    <x v="1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,23,24,25,26"/>
    <n v="2"/>
    <s v="Azul"/>
    <n v="40"/>
    <n v="51"/>
    <n v="2040"/>
    <n v="550.80000000000007"/>
    <n v="0.27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7,28,30"/>
    <n v="2"/>
    <s v="Azul"/>
    <n v="39"/>
    <n v="41"/>
    <n v="1599"/>
    <n v="495.69"/>
    <n v="0.31"/>
    <n v="2"/>
    <x v="1"/>
  </r>
  <r>
    <n v="1185732"/>
    <x v="0"/>
    <d v="2021-10-15T00:00:00"/>
    <x v="0"/>
    <x v="2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8,29"/>
    <n v="2"/>
    <s v="Azul"/>
    <n v="51"/>
    <n v="34"/>
    <n v="1734"/>
    <n v="485.52000000000004"/>
    <n v="0.28000000000000003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"/>
    <n v="2"/>
    <s v="Azul"/>
    <n v="50"/>
    <n v="78"/>
    <n v="3900"/>
    <n v="1248"/>
    <n v="0.32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2"/>
    <s v="Azul"/>
    <n v="52"/>
    <n v="90"/>
    <n v="4680"/>
    <n v="1357.1999999999998"/>
    <n v="0.28999999999999998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2,23,24,25,26"/>
    <n v="2"/>
    <s v="Azul"/>
    <n v="37"/>
    <n v="70"/>
    <n v="2590"/>
    <n v="1061.8999999999999"/>
    <n v="0.41"/>
    <n v="2"/>
    <x v="1"/>
  </r>
  <r>
    <n v="1185732"/>
    <x v="0"/>
    <d v="2021-02-12T00:00:00"/>
    <x v="0"/>
    <x v="6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4"/>
    <n v="2"/>
    <s v="Azul"/>
    <n v="36"/>
    <n v="68"/>
    <n v="2448"/>
    <n v="954.71999999999991"/>
    <n v="0.38999999999999996"/>
    <n v="2"/>
    <x v="1"/>
  </r>
  <r>
    <n v="1185732"/>
    <x v="0"/>
    <d v="2021-03-10T00:00:00"/>
    <x v="0"/>
    <x v="7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2"/>
    <s v="Azul"/>
    <n v="36"/>
    <n v="56"/>
    <n v="2016"/>
    <n v="786.2399999999999"/>
    <n v="0.38999999999999996"/>
    <n v="2"/>
    <x v="1"/>
  </r>
  <r>
    <n v="1185732"/>
    <x v="0"/>
    <d v="2021-04-11T00:00:00"/>
    <x v="0"/>
    <x v="8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4,25,26"/>
    <n v="2"/>
    <s v="Azul"/>
    <n v="41"/>
    <n v="53"/>
    <n v="2173"/>
    <n v="912.66"/>
    <n v="0.42"/>
    <n v="2"/>
    <x v="1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7,28,29"/>
    <n v="2"/>
    <s v="Azul"/>
    <n v="46"/>
    <n v="91"/>
    <n v="4186"/>
    <n v="1716.26"/>
    <n v="0.41"/>
    <n v="2"/>
    <x v="1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9"/>
    <n v="2"/>
    <s v="Azul"/>
    <n v="44"/>
    <n v="105"/>
    <n v="4620"/>
    <n v="1894.1999999999998"/>
    <n v="0.41"/>
    <n v="2"/>
    <x v="1"/>
  </r>
  <r>
    <n v="1185732"/>
    <x v="0"/>
    <d v="2021-07-10T00:00:00"/>
    <x v="0"/>
    <x v="1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2,22.5,23,23.5,24,24.5,25,25.5,26"/>
    <n v="2"/>
    <s v="Azul"/>
    <n v="39"/>
    <n v="114"/>
    <n v="4446"/>
    <n v="1689.48"/>
    <n v="0.38"/>
    <n v="2"/>
    <x v="1"/>
  </r>
  <r>
    <n v="1185732"/>
    <x v="0"/>
    <d v="2021-08-11T00:00:00"/>
    <x v="0"/>
    <x v="0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2"/>
    <s v="Azul"/>
    <n v="43"/>
    <n v="72"/>
    <n v="3096"/>
    <n v="1207.4399999999998"/>
    <n v="0.38999999999999996"/>
    <n v="2"/>
    <x v="1"/>
  </r>
  <r>
    <n v="1185732"/>
    <x v="0"/>
    <d v="2021-09-10T00:00:00"/>
    <x v="0"/>
    <x v="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6.5,27,27.5,28,28.5"/>
    <n v="2"/>
    <s v="Azul"/>
    <n v="48"/>
    <n v="68"/>
    <n v="3264"/>
    <n v="1207.68"/>
    <n v="0.37"/>
    <n v="2"/>
    <x v="1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.5,26,26.5,27,27.5,28.5,29"/>
    <n v="2"/>
    <s v="Azul"/>
    <n v="55"/>
    <n v="58"/>
    <n v="3190"/>
    <n v="1180.3"/>
    <n v="0.37"/>
    <n v="2"/>
    <x v="1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2"/>
    <s v="Azul"/>
    <n v="50"/>
    <n v="91"/>
    <n v="4550"/>
    <n v="1774.4999999999998"/>
    <n v="0.38999999999999996"/>
    <n v="2"/>
    <x v="1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2,23,24,25"/>
    <n v="2"/>
    <s v="Azul"/>
    <n v="43"/>
    <n v="74"/>
    <n v="3182"/>
    <n v="1050.06"/>
    <n v="0.32999999999999996"/>
    <n v="2"/>
    <x v="1"/>
  </r>
  <r>
    <n v="1185732"/>
    <x v="0"/>
    <d v="2021-02-19T00:00:00"/>
    <x v="0"/>
    <x v="6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7,28,29,30"/>
    <n v="2"/>
    <s v="Azul"/>
    <n v="41"/>
    <n v="96"/>
    <n v="3936"/>
    <n v="1298.8799999999999"/>
    <n v="0.32999999999999996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2.5,23,23.5,24,24.5,25,25.5,26,26.5"/>
    <n v="2"/>
    <s v="Azul"/>
    <n v="47"/>
    <n v="60"/>
    <n v="2820"/>
    <n v="930.59999999999991"/>
    <n v="0.32999999999999996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2"/>
    <s v="Azul"/>
    <n v="40"/>
    <n v="61"/>
    <n v="2440"/>
    <n v="805.19999999999993"/>
    <n v="0.32999999999999996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2"/>
    <s v="Azul"/>
    <n v="52"/>
    <n v="90"/>
    <n v="4680"/>
    <n v="1497.6000000000001"/>
    <n v="0.32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2"/>
    <s v="Azul"/>
    <n v="47"/>
    <n v="114"/>
    <n v="5358"/>
    <n v="1982.46"/>
    <n v="0.37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.5,27,27.5,28,28.5"/>
    <n v="2"/>
    <s v="Azul"/>
    <n v="47"/>
    <n v="119"/>
    <n v="5593"/>
    <n v="2069.41"/>
    <n v="0.37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4,25,26"/>
    <n v="2"/>
    <s v="Azul"/>
    <n v="45"/>
    <n v="80"/>
    <n v="3600"/>
    <n v="1187.9999999999998"/>
    <n v="0.32999999999999996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2,23,24,25"/>
    <n v="2"/>
    <s v="Azul"/>
    <n v="48"/>
    <n v="70"/>
    <n v="3360"/>
    <n v="1209.5999999999999"/>
    <n v="0.36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7,28,29"/>
    <n v="2"/>
    <s v="Azul"/>
    <n v="50"/>
    <n v="58"/>
    <n v="2900"/>
    <n v="928"/>
    <n v="0.32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6,26.5,27,27.5,28,29"/>
    <n v="2"/>
    <s v="Azul"/>
    <n v="59"/>
    <n v="96"/>
    <n v="5664"/>
    <n v="1925.7599999999998"/>
    <n v="0.33999999999999997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6.5,27,27.5,28,28.5,29"/>
    <n v="2"/>
    <s v="Azul"/>
    <n v="50"/>
    <n v="123"/>
    <n v="6150"/>
    <n v="2275.5"/>
    <n v="0.37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7,28,29"/>
    <n v="2"/>
    <s v="Azul"/>
    <n v="50"/>
    <n v="64"/>
    <n v="3200"/>
    <n v="896.00000000000011"/>
    <n v="0.28000000000000003"/>
    <n v="2"/>
    <x v="1"/>
  </r>
  <r>
    <n v="1185732"/>
    <x v="0"/>
    <d v="2020-01-02T00:00:00"/>
    <x v="1"/>
    <x v="5"/>
    <n v="1"/>
    <n v="1"/>
    <x v="0"/>
    <n v="1"/>
    <s v="New York"/>
    <n v="1"/>
    <s v="New York"/>
    <x v="2"/>
    <n v="3"/>
    <s v="Tenis"/>
    <n v="1"/>
    <s v="Caballero"/>
    <n v="2"/>
    <x v="2"/>
    <n v="4"/>
    <s v="Caña media"/>
    <s v="26,26.5,27,27.5,28,29"/>
    <n v="2"/>
    <s v="Azul"/>
    <n v="50"/>
    <n v="1000"/>
    <n v="500000"/>
    <n v="150000"/>
    <n v="0.3"/>
    <n v="1"/>
    <x v="2"/>
  </r>
  <r>
    <n v="1185732"/>
    <x v="0"/>
    <d v="2020-01-26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6.5,27,27.5,28,28.5,29"/>
    <n v="2"/>
    <s v="Azul"/>
    <n v="50"/>
    <n v="925"/>
    <n v="462500"/>
    <n v="138750"/>
    <n v="0.3"/>
    <n v="2"/>
    <x v="1"/>
  </r>
  <r>
    <n v="1185732"/>
    <x v="0"/>
    <d v="2020-02-07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"/>
    <n v="2"/>
    <s v="Azul"/>
    <n v="55"/>
    <n v="925"/>
    <n v="508750"/>
    <n v="152625"/>
    <n v="0.3"/>
    <n v="2"/>
    <x v="1"/>
  </r>
  <r>
    <n v="1185732"/>
    <x v="0"/>
    <d v="2020-03-11T00:00:00"/>
    <x v="1"/>
    <x v="7"/>
    <n v="1"/>
    <n v="1"/>
    <x v="0"/>
    <n v="1"/>
    <s v="New York"/>
    <n v="1"/>
    <s v="New York"/>
    <x v="2"/>
    <n v="3"/>
    <s v="Tenis"/>
    <n v="1"/>
    <s v="Caballero"/>
    <n v="2"/>
    <x v="2"/>
    <n v="4"/>
    <s v="Caña media"/>
    <s v="26,26.5,27,27.5,28,29"/>
    <n v="2"/>
    <s v="Azul"/>
    <n v="55"/>
    <n v="1025"/>
    <n v="563750"/>
    <n v="169125.00000000003"/>
    <n v="0.3"/>
    <n v="2"/>
    <x v="1"/>
  </r>
  <r>
    <n v="1185732"/>
    <x v="0"/>
    <d v="2020-03-17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6.5,27,27.5,28,28.5,29"/>
    <n v="2"/>
    <s v="Azul"/>
    <n v="55"/>
    <n v="1025"/>
    <n v="563750"/>
    <n v="169125.00000000003"/>
    <n v="0.3"/>
    <n v="2"/>
    <x v="1"/>
  </r>
  <r>
    <n v="1185732"/>
    <x v="0"/>
    <d v="2020-04-20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"/>
    <n v="2"/>
    <s v="Azul"/>
    <n v="55"/>
    <n v="1000"/>
    <n v="550000"/>
    <n v="165000.00000000003"/>
    <n v="0.3"/>
    <n v="2"/>
    <x v="1"/>
  </r>
  <r>
    <n v="1185732"/>
    <x v="0"/>
    <d v="2020-04-28T00:00:00"/>
    <x v="1"/>
    <x v="8"/>
    <n v="2"/>
    <n v="1"/>
    <x v="0"/>
    <n v="1"/>
    <s v="New York"/>
    <n v="1"/>
    <s v="New York"/>
    <x v="2"/>
    <n v="3"/>
    <s v="Tenis"/>
    <n v="1"/>
    <s v="Caballero"/>
    <n v="2"/>
    <x v="2"/>
    <n v="4"/>
    <s v="Caña media"/>
    <s v="26,26.5,27,27.5,28,29"/>
    <n v="2"/>
    <s v="Azul"/>
    <n v="55"/>
    <n v="975"/>
    <n v="536250"/>
    <n v="160875.00000000003"/>
    <n v="0.3"/>
    <n v="2"/>
    <x v="1"/>
  </r>
  <r>
    <n v="1185732"/>
    <x v="0"/>
    <d v="2020-05-04T00:00:00"/>
    <x v="1"/>
    <x v="9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6,26.5,27,27.5,28,28.5,29"/>
    <n v="2"/>
    <s v="Azul"/>
    <n v="55"/>
    <n v="1000"/>
    <n v="550000"/>
    <n v="165000.00000000003"/>
    <n v="0.3"/>
    <n v="2"/>
    <x v="1"/>
  </r>
  <r>
    <n v="1197831"/>
    <x v="1"/>
    <d v="2020-07-20T00:00:00"/>
    <x v="1"/>
    <x v="11"/>
    <n v="3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"/>
    <n v="2"/>
    <s v="Azul"/>
    <n v="35"/>
    <n v="900"/>
    <n v="315000"/>
    <n v="110250"/>
    <n v="0.35"/>
    <n v="2"/>
    <x v="1"/>
  </r>
  <r>
    <n v="1197831"/>
    <x v="1"/>
    <d v="2020-07-26T00:00:00"/>
    <x v="1"/>
    <x v="11"/>
    <n v="3"/>
    <n v="2"/>
    <x v="1"/>
    <n v="2"/>
    <s v="Texas"/>
    <n v="2"/>
    <s v="Houston"/>
    <x v="2"/>
    <n v="3"/>
    <s v="Tenis"/>
    <n v="1"/>
    <s v="Caballero"/>
    <n v="2"/>
    <x v="2"/>
    <n v="4"/>
    <s v="Caña media"/>
    <s v="26,26.5,27,27.5,28,29"/>
    <n v="2"/>
    <s v="Azul"/>
    <n v="35"/>
    <n v="850"/>
    <n v="297500"/>
    <n v="104125"/>
    <n v="0.35"/>
    <n v="2"/>
    <x v="1"/>
  </r>
  <r>
    <n v="1197831"/>
    <x v="1"/>
    <d v="2020-08-01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6.5,27,27.5,28,28.5,29"/>
    <n v="2"/>
    <s v="Azul"/>
    <n v="40"/>
    <n v="875"/>
    <n v="350000"/>
    <n v="122499.99999999999"/>
    <n v="0.35"/>
    <n v="2"/>
    <x v="1"/>
  </r>
  <r>
    <n v="1197831"/>
    <x v="1"/>
    <d v="2020-08-07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7,28,29"/>
    <n v="2"/>
    <s v="Azul"/>
    <n v="40"/>
    <n v="900"/>
    <n v="360000"/>
    <n v="125999.99999999999"/>
    <n v="0.35"/>
    <n v="2"/>
    <x v="1"/>
  </r>
  <r>
    <n v="1197831"/>
    <x v="1"/>
    <d v="2020-08-13T00:00:00"/>
    <x v="1"/>
    <x v="0"/>
    <n v="3"/>
    <n v="2"/>
    <x v="1"/>
    <n v="2"/>
    <s v="Texas"/>
    <n v="2"/>
    <s v="Houston"/>
    <x v="2"/>
    <n v="3"/>
    <s v="Tenis"/>
    <n v="1"/>
    <s v="Caballero"/>
    <n v="2"/>
    <x v="2"/>
    <n v="4"/>
    <s v="Caña media"/>
    <s v="26,26.5,27,27.5,28,29"/>
    <n v="2"/>
    <s v="Azul"/>
    <n v="40"/>
    <n v="925"/>
    <n v="370000"/>
    <n v="129499.99999999999"/>
    <n v="0.35"/>
    <n v="2"/>
    <x v="1"/>
  </r>
  <r>
    <n v="1197831"/>
    <x v="1"/>
    <d v="2020-08-19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6.5,27,27.5,28,28.5,29"/>
    <n v="2"/>
    <s v="Azul"/>
    <n v="45"/>
    <n v="950"/>
    <n v="427500"/>
    <n v="149625"/>
    <n v="0.35"/>
    <n v="2"/>
    <x v="1"/>
  </r>
  <r>
    <n v="1197831"/>
    <x v="1"/>
    <d v="2020-08-25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7,28,29"/>
    <n v="2"/>
    <s v="Azul"/>
    <n v="45"/>
    <n v="950"/>
    <n v="427500"/>
    <n v="149625"/>
    <n v="0.35"/>
    <n v="2"/>
    <x v="1"/>
  </r>
  <r>
    <n v="1197831"/>
    <x v="1"/>
    <d v="2020-08-31T00:00:00"/>
    <x v="1"/>
    <x v="0"/>
    <n v="3"/>
    <n v="2"/>
    <x v="1"/>
    <n v="2"/>
    <s v="Texas"/>
    <n v="2"/>
    <s v="Houston"/>
    <x v="2"/>
    <n v="3"/>
    <s v="Tenis"/>
    <n v="1"/>
    <s v="Caballero"/>
    <n v="2"/>
    <x v="2"/>
    <n v="4"/>
    <s v="Caña media"/>
    <s v="26,26.5,27,27.5,28,29"/>
    <n v="2"/>
    <s v="Azul"/>
    <n v="45"/>
    <n v="925"/>
    <n v="416250"/>
    <n v="145687.5"/>
    <n v="0.35"/>
    <n v="2"/>
    <x v="1"/>
  </r>
  <r>
    <n v="1197831"/>
    <x v="1"/>
    <d v="2020-09-06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6.5,27,27.5,28,28.5,29"/>
    <n v="2"/>
    <s v="Azul"/>
    <n v="45"/>
    <n v="850"/>
    <n v="382500"/>
    <n v="133875"/>
    <n v="0.35"/>
    <n v="2"/>
    <x v="1"/>
  </r>
  <r>
    <n v="1197831"/>
    <x v="1"/>
    <d v="2020-09-12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7,28,29"/>
    <n v="2"/>
    <s v="Azul"/>
    <n v="45"/>
    <n v="800"/>
    <n v="360000"/>
    <n v="125999.99999999999"/>
    <n v="0.35"/>
    <n v="2"/>
    <x v="1"/>
  </r>
  <r>
    <n v="1197831"/>
    <x v="1"/>
    <d v="2020-10-21T00:00:00"/>
    <x v="1"/>
    <x v="2"/>
    <n v="4"/>
    <n v="2"/>
    <x v="1"/>
    <n v="2"/>
    <s v="Texas"/>
    <n v="2"/>
    <s v="Houston"/>
    <x v="2"/>
    <n v="3"/>
    <s v="Tenis"/>
    <n v="1"/>
    <s v="Caballero"/>
    <n v="2"/>
    <x v="2"/>
    <n v="4"/>
    <s v="Caña media"/>
    <s v="26,26.5,27,27.5,28,29"/>
    <n v="2"/>
    <s v="Azul"/>
    <n v="45"/>
    <n v="900"/>
    <n v="405000"/>
    <n v="141750"/>
    <n v="0.35"/>
    <n v="2"/>
    <x v="1"/>
  </r>
  <r>
    <n v="1197831"/>
    <x v="1"/>
    <d v="2020-10-27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6,26.5,27,27.5,28,28.5,29"/>
    <n v="2"/>
    <s v="Azul"/>
    <n v="45"/>
    <n v="950"/>
    <n v="427500"/>
    <n v="149625"/>
    <n v="0.35"/>
    <n v="2"/>
    <x v="1"/>
  </r>
  <r>
    <n v="1128299"/>
    <x v="2"/>
    <d v="2020-11-02T00:00:00"/>
    <x v="1"/>
    <x v="3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7,28,29"/>
    <n v="2"/>
    <s v="Azul"/>
    <n v="50"/>
    <n v="775"/>
    <n v="387500"/>
    <n v="77500"/>
    <n v="0.2"/>
    <n v="2"/>
    <x v="1"/>
  </r>
  <r>
    <n v="1128299"/>
    <x v="2"/>
    <d v="2020-11-08T00:00:00"/>
    <x v="1"/>
    <x v="3"/>
    <n v="4"/>
    <n v="3"/>
    <x v="2"/>
    <n v="3"/>
    <s v="California"/>
    <n v="3"/>
    <s v="San Francisco"/>
    <x v="2"/>
    <n v="3"/>
    <s v="Tenis"/>
    <n v="1"/>
    <s v="Caballero"/>
    <n v="2"/>
    <x v="2"/>
    <n v="4"/>
    <s v="Caña media"/>
    <s v="26,26.5,27,27.5,28,29"/>
    <n v="2"/>
    <s v="Azul"/>
    <n v="50"/>
    <n v="725"/>
    <n v="362500"/>
    <n v="72500"/>
    <n v="0.2"/>
    <n v="2"/>
    <x v="1"/>
  </r>
  <r>
    <n v="1128299"/>
    <x v="2"/>
    <d v="2020-11-14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6.5,27,27.5,28,28.5,29"/>
    <n v="2"/>
    <s v="Azul"/>
    <n v="60"/>
    <n v="700"/>
    <n v="420000"/>
    <n v="84000"/>
    <n v="0.2"/>
    <n v="2"/>
    <x v="1"/>
  </r>
  <r>
    <n v="1128299"/>
    <x v="2"/>
    <d v="2021-01-07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7,28,29"/>
    <n v="2"/>
    <s v="Azul"/>
    <n v="65"/>
    <n v="825"/>
    <n v="536250"/>
    <n v="134062.5"/>
    <n v="0.25"/>
    <n v="2"/>
    <x v="1"/>
  </r>
  <r>
    <n v="1128299"/>
    <x v="2"/>
    <d v="2021-01-13T00:00:00"/>
    <x v="0"/>
    <x v="5"/>
    <n v="1"/>
    <n v="3"/>
    <x v="2"/>
    <n v="3"/>
    <s v="California"/>
    <n v="3"/>
    <s v="San Francisco"/>
    <x v="2"/>
    <n v="3"/>
    <s v="Tenis"/>
    <n v="1"/>
    <s v="Caballero"/>
    <n v="2"/>
    <x v="2"/>
    <n v="4"/>
    <s v="Caña media"/>
    <s v="26,26.5,27,27.5,28,29"/>
    <n v="2"/>
    <s v="Azul"/>
    <n v="65"/>
    <n v="875"/>
    <n v="568750"/>
    <n v="113750"/>
    <n v="0.2"/>
    <n v="2"/>
    <x v="1"/>
  </r>
  <r>
    <n v="1128299"/>
    <x v="2"/>
    <d v="2021-01-19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6.5,27,27.5,28,28.5,29"/>
    <n v="2"/>
    <s v="Azul"/>
    <n v="70"/>
    <n v="925"/>
    <n v="647500"/>
    <n v="129500"/>
    <n v="0.2"/>
    <n v="2"/>
    <x v="1"/>
  </r>
  <r>
    <n v="1128299"/>
    <x v="2"/>
    <d v="2021-01-25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7,28,29"/>
    <n v="2"/>
    <s v="Azul"/>
    <n v="60"/>
    <n v="925"/>
    <n v="555000"/>
    <n v="83250.000000000015"/>
    <n v="0.15"/>
    <n v="2"/>
    <x v="1"/>
  </r>
  <r>
    <n v="1128299"/>
    <x v="2"/>
    <d v="2021-01-31T00:00:00"/>
    <x v="0"/>
    <x v="5"/>
    <n v="1"/>
    <n v="3"/>
    <x v="2"/>
    <n v="3"/>
    <s v="California"/>
    <n v="3"/>
    <s v="San Francisco"/>
    <x v="2"/>
    <n v="3"/>
    <s v="Tenis"/>
    <n v="1"/>
    <s v="Caballero"/>
    <n v="2"/>
    <x v="2"/>
    <n v="4"/>
    <s v="Caña media"/>
    <s v="26,26.5,27,27.5,28,29"/>
    <n v="2"/>
    <s v="Azul"/>
    <n v="60"/>
    <n v="875"/>
    <n v="525000"/>
    <n v="78750.000000000015"/>
    <n v="0.15"/>
    <n v="2"/>
    <x v="1"/>
  </r>
  <r>
    <n v="1128299"/>
    <x v="2"/>
    <d v="2021-02-06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6.5,27,27.5,28,28.5,29"/>
    <n v="2"/>
    <s v="Azul"/>
    <n v="60"/>
    <n v="875"/>
    <n v="525000"/>
    <n v="78750.000000000015"/>
    <n v="0.15"/>
    <n v="2"/>
    <x v="1"/>
  </r>
  <r>
    <n v="1128299"/>
    <x v="2"/>
    <d v="2021-02-12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7,28,29"/>
    <n v="2"/>
    <s v="Azul"/>
    <n v="60"/>
    <n v="975"/>
    <n v="585000"/>
    <n v="87750.000000000015"/>
    <n v="0.15"/>
    <n v="2"/>
    <x v="1"/>
  </r>
  <r>
    <n v="1189833"/>
    <x v="3"/>
    <d v="2021-02-18T00:00:00"/>
    <x v="0"/>
    <x v="6"/>
    <n v="1"/>
    <n v="3"/>
    <x v="2"/>
    <n v="3"/>
    <s v="California"/>
    <n v="3"/>
    <s v="San Francisco"/>
    <x v="2"/>
    <n v="3"/>
    <s v="Tenis"/>
    <n v="1"/>
    <s v="Caballero"/>
    <n v="2"/>
    <x v="2"/>
    <n v="4"/>
    <s v="Caña media"/>
    <s v="26,26.5,27,27.5,28,29"/>
    <n v="2"/>
    <s v="Azul"/>
    <n v="45"/>
    <n v="700"/>
    <n v="315000"/>
    <n v="78750"/>
    <n v="0.25"/>
    <n v="2"/>
    <x v="1"/>
  </r>
  <r>
    <n v="1189833"/>
    <x v="3"/>
    <d v="2021-03-14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6.5,27,27.5,28,28.5,29"/>
    <n v="2"/>
    <s v="Azul"/>
    <n v="45"/>
    <n v="650"/>
    <n v="292500"/>
    <n v="73125"/>
    <n v="0.25"/>
    <n v="2"/>
    <x v="1"/>
  </r>
  <r>
    <n v="1189833"/>
    <x v="3"/>
    <d v="2021-03-20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7,28,29"/>
    <n v="2"/>
    <s v="Azul"/>
    <n v="45"/>
    <n v="650"/>
    <n v="292500"/>
    <n v="73125"/>
    <n v="0.25"/>
    <n v="2"/>
    <x v="1"/>
  </r>
  <r>
    <n v="1189833"/>
    <x v="3"/>
    <d v="2021-04-08T00:00:00"/>
    <x v="0"/>
    <x v="8"/>
    <n v="2"/>
    <n v="3"/>
    <x v="2"/>
    <n v="3"/>
    <s v="California"/>
    <n v="4"/>
    <s v="Los Angeles"/>
    <x v="2"/>
    <n v="3"/>
    <s v="Tenis"/>
    <n v="1"/>
    <s v="Caballero"/>
    <n v="2"/>
    <x v="2"/>
    <n v="4"/>
    <s v="Caña media"/>
    <s v="26,26.5,27,27.5,28,29"/>
    <n v="2"/>
    <s v="Azul"/>
    <n v="50"/>
    <n v="600"/>
    <n v="300000"/>
    <n v="75000"/>
    <n v="0.25"/>
    <n v="2"/>
    <x v="1"/>
  </r>
  <r>
    <n v="1189833"/>
    <x v="3"/>
    <d v="2021-04-14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6.5,27,27.5,28,28.5,29"/>
    <n v="2"/>
    <s v="Azul"/>
    <n v="50"/>
    <n v="650"/>
    <n v="325000"/>
    <n v="81250"/>
    <n v="0.25"/>
    <n v="2"/>
    <x v="1"/>
  </r>
  <r>
    <n v="1189833"/>
    <x v="3"/>
    <d v="2021-04-20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7,28,29"/>
    <n v="2"/>
    <s v="Azul"/>
    <n v="50"/>
    <n v="750"/>
    <n v="375000"/>
    <n v="93750"/>
    <n v="0.25"/>
    <n v="2"/>
    <x v="1"/>
  </r>
  <r>
    <n v="1189833"/>
    <x v="3"/>
    <d v="2021-04-26T00:00:00"/>
    <x v="0"/>
    <x v="8"/>
    <n v="2"/>
    <n v="3"/>
    <x v="2"/>
    <n v="3"/>
    <s v="California"/>
    <n v="4"/>
    <s v="Los Angeles"/>
    <x v="2"/>
    <n v="3"/>
    <s v="Tenis"/>
    <n v="1"/>
    <s v="Caballero"/>
    <n v="2"/>
    <x v="2"/>
    <n v="4"/>
    <s v="Caña media"/>
    <s v="26,26.5,27,27.5,28,29"/>
    <n v="2"/>
    <s v="Azul"/>
    <n v="50"/>
    <n v="800"/>
    <n v="400000"/>
    <n v="100000"/>
    <n v="0.25"/>
    <n v="2"/>
    <x v="1"/>
  </r>
  <r>
    <n v="1189833"/>
    <x v="3"/>
    <d v="2021-05-02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6.5,27,27.5,28,28.5,29"/>
    <n v="2"/>
    <s v="Azul"/>
    <n v="55"/>
    <n v="850"/>
    <n v="467500"/>
    <n v="116875.00000000001"/>
    <n v="0.25"/>
    <n v="2"/>
    <x v="1"/>
  </r>
  <r>
    <n v="1189833"/>
    <x v="3"/>
    <d v="2021-05-08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7,28,29"/>
    <n v="2"/>
    <s v="Azul"/>
    <n v="55"/>
    <n v="850"/>
    <n v="467500"/>
    <n v="116875.00000000001"/>
    <n v="0.25"/>
    <n v="2"/>
    <x v="1"/>
  </r>
  <r>
    <n v="1189833"/>
    <x v="3"/>
    <d v="2021-05-14T00:00:00"/>
    <x v="0"/>
    <x v="9"/>
    <n v="2"/>
    <n v="3"/>
    <x v="2"/>
    <n v="3"/>
    <s v="California"/>
    <n v="4"/>
    <s v="Los Angeles"/>
    <x v="2"/>
    <n v="3"/>
    <s v="Tenis"/>
    <n v="1"/>
    <s v="Caballero"/>
    <n v="2"/>
    <x v="2"/>
    <n v="4"/>
    <s v="Caña media"/>
    <s v="26,26.5,27,27.5,28,29"/>
    <n v="2"/>
    <s v="Azul"/>
    <n v="55"/>
    <n v="800"/>
    <n v="440000"/>
    <n v="110000.00000000001"/>
    <n v="0.25"/>
    <n v="2"/>
    <x v="1"/>
  </r>
  <r>
    <n v="1189833"/>
    <x v="3"/>
    <d v="2021-05-20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6.5,27,27.5,28,28.5,29"/>
    <n v="2"/>
    <s v="Azul"/>
    <n v="55"/>
    <n v="825"/>
    <n v="453750"/>
    <n v="113437.50000000001"/>
    <n v="0.25"/>
    <n v="2"/>
    <x v="1"/>
  </r>
  <r>
    <n v="1189833"/>
    <x v="3"/>
    <d v="2021-05-26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7,28,29"/>
    <n v="2"/>
    <s v="Azul"/>
    <n v="55"/>
    <n v="900"/>
    <n v="495000"/>
    <n v="123750.00000000001"/>
    <n v="0.25"/>
    <n v="2"/>
    <x v="1"/>
  </r>
  <r>
    <n v="1185732"/>
    <x v="0"/>
    <d v="2021-06-07T00:00:00"/>
    <x v="0"/>
    <x v="10"/>
    <n v="2"/>
    <n v="4"/>
    <x v="4"/>
    <n v="4"/>
    <s v="Illinois"/>
    <n v="5"/>
    <s v="Chicago"/>
    <x v="2"/>
    <n v="3"/>
    <s v="Tenis"/>
    <n v="1"/>
    <s v="Caballero"/>
    <n v="2"/>
    <x v="2"/>
    <n v="4"/>
    <s v="Caña media"/>
    <s v="26,26.5,27,27.5,28,29"/>
    <n v="2"/>
    <s v="Azul"/>
    <n v="45"/>
    <n v="175"/>
    <n v="78750"/>
    <n v="27562.5"/>
    <n v="0.35"/>
    <n v="2"/>
    <x v="1"/>
  </r>
  <r>
    <n v="1185732"/>
    <x v="0"/>
    <d v="2021-06-13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6,26.5,27,27.5,28,28.5,29"/>
    <n v="2"/>
    <s v="Azul"/>
    <n v="50"/>
    <n v="200"/>
    <n v="100000"/>
    <n v="35000"/>
    <n v="0.35"/>
    <n v="2"/>
    <x v="1"/>
  </r>
  <r>
    <n v="1185732"/>
    <x v="0"/>
    <d v="2021-06-19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7,28,29"/>
    <n v="2"/>
    <s v="Azul"/>
    <n v="50"/>
    <n v="150"/>
    <n v="75000"/>
    <n v="26250"/>
    <n v="0.35"/>
    <n v="2"/>
    <x v="1"/>
  </r>
  <r>
    <n v="1185732"/>
    <x v="0"/>
    <d v="2020-01-04T00:00:00"/>
    <x v="1"/>
    <x v="5"/>
    <n v="1"/>
    <n v="1"/>
    <x v="0"/>
    <n v="1"/>
    <s v="New York"/>
    <n v="1"/>
    <s v="New York"/>
    <x v="2"/>
    <n v="3"/>
    <s v="Tenis"/>
    <n v="1"/>
    <s v="Caballero"/>
    <n v="2"/>
    <x v="2"/>
    <n v="4"/>
    <s v="Caña media"/>
    <s v="26,26.5,27,27.5,28,29"/>
    <n v="2"/>
    <s v="Azul"/>
    <n v="45"/>
    <n v="850"/>
    <n v="382500"/>
    <n v="133875"/>
    <n v="0.35"/>
    <n v="1"/>
    <x v="2"/>
  </r>
  <r>
    <n v="1185732"/>
    <x v="0"/>
    <d v="2021-06-25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6,26.5,27,27.5,28,28.5,29"/>
    <n v="2"/>
    <s v="Azul"/>
    <n v="55"/>
    <n v="200"/>
    <n v="110000"/>
    <n v="38500"/>
    <n v="0.35"/>
    <n v="2"/>
    <x v="1"/>
  </r>
  <r>
    <n v="1185732"/>
    <x v="0"/>
    <d v="2021-07-01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7,28,29"/>
    <n v="2"/>
    <s v="Azul"/>
    <n v="45"/>
    <n v="250"/>
    <n v="112500"/>
    <n v="39375"/>
    <n v="0.35"/>
    <n v="2"/>
    <x v="1"/>
  </r>
  <r>
    <n v="1185732"/>
    <x v="0"/>
    <d v="2021-07-07T00:00:00"/>
    <x v="0"/>
    <x v="11"/>
    <n v="3"/>
    <n v="4"/>
    <x v="4"/>
    <n v="4"/>
    <s v="Illinois"/>
    <n v="5"/>
    <s v="Chicago"/>
    <x v="2"/>
    <n v="3"/>
    <s v="Tenis"/>
    <n v="1"/>
    <s v="Caballero"/>
    <n v="2"/>
    <x v="2"/>
    <n v="4"/>
    <s v="Caña media"/>
    <s v="26,26.5,27,27.5,28,29"/>
    <n v="2"/>
    <s v="Azul"/>
    <n v="45"/>
    <n v="325"/>
    <n v="146250"/>
    <n v="51187.500000000007"/>
    <n v="0.35"/>
    <n v="2"/>
    <x v="1"/>
  </r>
  <r>
    <n v="1185732"/>
    <x v="0"/>
    <d v="2020-01-05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6.5,27,27.5,28,28.5,29"/>
    <n v="2"/>
    <s v="Azul"/>
    <n v="60"/>
    <n v="900"/>
    <n v="540000"/>
    <n v="162000"/>
    <n v="0.3"/>
    <n v="1"/>
    <x v="2"/>
  </r>
  <r>
    <n v="1185732"/>
    <x v="0"/>
    <d v="2020-01-06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7,28,29"/>
    <n v="2"/>
    <s v="Azul"/>
    <n v="50"/>
    <n v="1000"/>
    <n v="500000"/>
    <n v="125000"/>
    <n v="0.25"/>
    <n v="1"/>
    <x v="2"/>
  </r>
  <r>
    <n v="1185732"/>
    <x v="0"/>
    <d v="2021-07-13T00:00:00"/>
    <x v="0"/>
    <x v="11"/>
    <n v="3"/>
    <n v="4"/>
    <x v="4"/>
    <n v="4"/>
    <s v="Illinois"/>
    <n v="5"/>
    <s v="Chicago"/>
    <x v="2"/>
    <n v="3"/>
    <s v="Tenis"/>
    <n v="1"/>
    <s v="Caballero"/>
    <n v="2"/>
    <x v="2"/>
    <n v="4"/>
    <s v="Caña media"/>
    <s v="26,26.5,27,27.5,28,29"/>
    <n v="2"/>
    <s v="Azul"/>
    <n v="45"/>
    <n v="325"/>
    <n v="146250"/>
    <n v="51187.500000000007"/>
    <n v="0.35"/>
    <n v="2"/>
    <x v="1"/>
  </r>
  <r>
    <n v="1185732"/>
    <x v="0"/>
    <d v="2021-07-19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6,26.5,27,27.5,28,28.5,29"/>
    <n v="2"/>
    <s v="Azul"/>
    <n v="45"/>
    <n v="300"/>
    <n v="135000"/>
    <n v="47250.000000000007"/>
    <n v="0.35"/>
    <n v="2"/>
    <x v="1"/>
  </r>
  <r>
    <n v="1185732"/>
    <x v="0"/>
    <d v="2021-07-25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7,28,29"/>
    <n v="2"/>
    <s v="Azul"/>
    <n v="50"/>
    <n v="250"/>
    <n v="125000"/>
    <n v="43750"/>
    <n v="0.35"/>
    <n v="2"/>
    <x v="1"/>
  </r>
  <r>
    <n v="1185732"/>
    <x v="0"/>
    <d v="2020-01-27T00:00:00"/>
    <x v="1"/>
    <x v="5"/>
    <n v="1"/>
    <n v="1"/>
    <x v="0"/>
    <n v="1"/>
    <s v="New York"/>
    <n v="1"/>
    <s v="New York"/>
    <x v="2"/>
    <n v="3"/>
    <s v="Tenis"/>
    <n v="1"/>
    <s v="Caballero"/>
    <n v="2"/>
    <x v="2"/>
    <n v="4"/>
    <s v="Caña media"/>
    <s v="26,26.5,27,27.5,28,29"/>
    <n v="2"/>
    <s v="Azul"/>
    <n v="40"/>
    <n v="950"/>
    <n v="380000"/>
    <n v="133000"/>
    <n v="0.35"/>
    <n v="2"/>
    <x v="1"/>
  </r>
  <r>
    <n v="1128299"/>
    <x v="2"/>
    <d v="2020-02-06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,30"/>
    <n v="2"/>
    <s v="Azul"/>
    <n v="80"/>
    <n v="600"/>
    <n v="480000"/>
    <n v="120000"/>
    <n v="0.25"/>
    <n v="2"/>
    <x v="1"/>
  </r>
  <r>
    <n v="1128299"/>
    <x v="2"/>
    <d v="2020-02-08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9"/>
    <n v="2"/>
    <s v="Azul"/>
    <n v="65"/>
    <n v="600"/>
    <n v="390000"/>
    <n v="97500"/>
    <n v="0.25"/>
    <n v="2"/>
    <x v="1"/>
  </r>
  <r>
    <n v="1128299"/>
    <x v="2"/>
    <d v="2020-02-13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4,25"/>
    <n v="2"/>
    <s v="Azul"/>
    <n v="65"/>
    <n v="700"/>
    <n v="455000"/>
    <n v="182000"/>
    <n v="0.4"/>
    <n v="1"/>
    <x v="2"/>
  </r>
  <r>
    <n v="1128299"/>
    <x v="2"/>
    <d v="2020-02-14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"/>
    <n v="2"/>
    <s v="Azul"/>
    <n v="70"/>
    <n v="650"/>
    <n v="455000"/>
    <n v="113750"/>
    <n v="0.25"/>
    <n v="1"/>
    <x v="2"/>
  </r>
  <r>
    <n v="1128299"/>
    <x v="2"/>
    <d v="2020-02-18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2"/>
    <s v="Azul"/>
    <n v="80"/>
    <n v="400"/>
    <n v="320000"/>
    <n v="64000"/>
    <n v="0.2"/>
    <n v="1"/>
    <x v="2"/>
  </r>
  <r>
    <n v="1128299"/>
    <x v="2"/>
    <d v="2020-02-19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"/>
    <n v="2"/>
    <s v="Azul"/>
    <n v="60"/>
    <n v="600"/>
    <n v="360000"/>
    <n v="126000.00000000003"/>
    <n v="0.35000000000000003"/>
    <n v="1"/>
    <x v="2"/>
  </r>
  <r>
    <n v="1128299"/>
    <x v="2"/>
    <d v="2020-02-21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,30"/>
    <n v="2"/>
    <s v="Azul"/>
    <n v="60"/>
    <n v="450"/>
    <n v="270000"/>
    <n v="94500.000000000029"/>
    <n v="0.35000000000000003"/>
    <n v="1"/>
    <x v="2"/>
  </r>
  <r>
    <n v="1128299"/>
    <x v="2"/>
    <d v="2020-02-24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7,28,29,30"/>
    <n v="2"/>
    <s v="Azul"/>
    <n v="75"/>
    <n v="450"/>
    <n v="337500"/>
    <n v="50625.000000000015"/>
    <n v="0.15000000000000002"/>
    <n v="1"/>
    <x v="2"/>
  </r>
  <r>
    <n v="1128299"/>
    <x v="2"/>
    <d v="2020-06-26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3,27"/>
    <n v="2"/>
    <s v="Azul"/>
    <n v="80"/>
    <n v="625"/>
    <n v="500000"/>
    <n v="125000"/>
    <n v="0.25"/>
    <n v="1"/>
    <x v="2"/>
  </r>
  <r>
    <n v="1128299"/>
    <x v="2"/>
    <d v="2020-02-25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2"/>
    <s v="Azul"/>
    <n v="60"/>
    <n v="550"/>
    <n v="330000"/>
    <n v="115500.00000000003"/>
    <n v="0.35000000000000003"/>
    <n v="1"/>
    <x v="2"/>
  </r>
  <r>
    <n v="1128299"/>
    <x v="2"/>
    <d v="2020-02-26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,26"/>
    <n v="2"/>
    <s v="Azul"/>
    <n v="65"/>
    <n v="550"/>
    <n v="357500"/>
    <n v="71500.000000000015"/>
    <n v="0.2"/>
    <n v="1"/>
    <x v="2"/>
  </r>
  <r>
    <n v="1128299"/>
    <x v="2"/>
    <d v="2020-07-02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3,23.5,24,24.5,25,25.5,26,27"/>
    <n v="2"/>
    <s v="Azul"/>
    <n v="85"/>
    <n v="675"/>
    <n v="573750"/>
    <n v="143437.50000000003"/>
    <n v="0.25"/>
    <n v="1"/>
    <x v="2"/>
  </r>
  <r>
    <n v="1128299"/>
    <x v="2"/>
    <d v="2020-03-01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,30"/>
    <n v="2"/>
    <s v="Azul"/>
    <n v="70"/>
    <n v="325"/>
    <n v="227500"/>
    <n v="113750.00000000003"/>
    <n v="0.50000000000000011"/>
    <n v="1"/>
    <x v="2"/>
  </r>
  <r>
    <n v="1128299"/>
    <x v="2"/>
    <d v="2020-07-08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2"/>
    <s v="Azul"/>
    <n v="80"/>
    <n v="750"/>
    <n v="600000"/>
    <n v="150000.00000000003"/>
    <n v="0.25"/>
    <n v="1"/>
    <x v="2"/>
  </r>
  <r>
    <n v="1128299"/>
    <x v="2"/>
    <d v="2020-03-03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,26"/>
    <n v="2"/>
    <s v="Azul"/>
    <n v="60"/>
    <n v="575"/>
    <n v="345000"/>
    <n v="120750.00000000003"/>
    <n v="0.35000000000000003"/>
    <n v="1"/>
    <x v="2"/>
  </r>
  <r>
    <n v="1128299"/>
    <x v="2"/>
    <d v="2020-07-14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2.5,23,24,25"/>
    <n v="2"/>
    <s v="Azul"/>
    <n v="75"/>
    <n v="600"/>
    <n v="450000"/>
    <n v="112500.00000000004"/>
    <n v="0.25"/>
    <n v="1"/>
    <x v="2"/>
  </r>
  <r>
    <n v="1128299"/>
    <x v="2"/>
    <d v="2020-03-04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,26"/>
    <n v="2"/>
    <s v="Azul"/>
    <n v="65"/>
    <n v="575"/>
    <n v="373750"/>
    <n v="74750.000000000015"/>
    <n v="0.2"/>
    <n v="1"/>
    <x v="2"/>
  </r>
  <r>
    <n v="1128299"/>
    <x v="2"/>
    <d v="2020-03-07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,26"/>
    <n v="2"/>
    <s v="Azul"/>
    <n v="70"/>
    <n v="350"/>
    <n v="245000"/>
    <n v="122500.00000000003"/>
    <n v="0.50000000000000011"/>
    <n v="1"/>
    <x v="2"/>
  </r>
  <r>
    <n v="1128299"/>
    <x v="2"/>
    <d v="2020-03-09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,26"/>
    <n v="2"/>
    <s v="Azul"/>
    <n v="60"/>
    <n v="675"/>
    <n v="405000"/>
    <n v="141750.00000000003"/>
    <n v="0.35000000000000003"/>
    <n v="1"/>
    <x v="2"/>
  </r>
  <r>
    <n v="1128299"/>
    <x v="2"/>
    <d v="2020-03-12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2,23,24,25,26"/>
    <n v="2"/>
    <s v="Azul"/>
    <n v="60"/>
    <n v="475"/>
    <n v="285000"/>
    <n v="85500.000000000015"/>
    <n v="0.3"/>
    <n v="1"/>
    <x v="2"/>
  </r>
  <r>
    <n v="1128299"/>
    <x v="2"/>
    <d v="2020-07-26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9,29.5,30"/>
    <n v="2"/>
    <s v="Azul"/>
    <n v="65"/>
    <n v="625"/>
    <n v="406250"/>
    <n v="101562.50000000003"/>
    <n v="0.25"/>
    <n v="1"/>
    <x v="2"/>
  </r>
  <r>
    <n v="1128299"/>
    <x v="2"/>
    <d v="2020-03-17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3,24,25,26"/>
    <n v="2"/>
    <s v="Azul"/>
    <n v="40"/>
    <n v="425"/>
    <n v="170000"/>
    <n v="59500.000000000007"/>
    <n v="0.35000000000000003"/>
    <n v="1"/>
    <x v="2"/>
  </r>
  <r>
    <n v="1128299"/>
    <x v="2"/>
    <d v="2020-03-19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3,24,25,26"/>
    <n v="2"/>
    <s v="Azul"/>
    <n v="45"/>
    <n v="225"/>
    <n v="101250"/>
    <n v="50625"/>
    <n v="0.5"/>
    <n v="1"/>
    <x v="2"/>
  </r>
  <r>
    <n v="1128299"/>
    <x v="2"/>
    <d v="2020-03-22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2"/>
    <s v="Azul"/>
    <n v="40"/>
    <n v="425"/>
    <n v="170000"/>
    <n v="34000"/>
    <n v="0.2"/>
    <n v="1"/>
    <x v="2"/>
  </r>
  <r>
    <n v="1128299"/>
    <x v="2"/>
    <d v="2020-03-23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2"/>
    <s v="Azul"/>
    <n v="40"/>
    <n v="425"/>
    <n v="170000"/>
    <n v="59500.000000000007"/>
    <n v="0.35000000000000003"/>
    <n v="1"/>
    <x v="2"/>
  </r>
  <r>
    <n v="1128299"/>
    <x v="2"/>
    <d v="2020-03-26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4,25"/>
    <n v="2"/>
    <s v="Azul"/>
    <n v="40"/>
    <n v="400"/>
    <n v="160000"/>
    <n v="24000.000000000004"/>
    <n v="0.15000000000000002"/>
    <n v="1"/>
    <x v="2"/>
  </r>
  <r>
    <n v="1128299"/>
    <x v="2"/>
    <d v="2020-03-27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2"/>
    <s v="Azul"/>
    <n v="40"/>
    <n v="550"/>
    <n v="220000"/>
    <n v="77000.000000000015"/>
    <n v="0.35000000000000003"/>
    <n v="1"/>
    <x v="2"/>
  </r>
  <r>
    <n v="1128299"/>
    <x v="2"/>
    <d v="2020-03-29T00:00:00"/>
    <x v="1"/>
    <x v="7"/>
    <n v="1"/>
    <n v="3"/>
    <x v="2"/>
    <n v="7"/>
    <s v="Colorado"/>
    <n v="9"/>
    <s v="Denver"/>
    <x v="2"/>
    <n v="3"/>
    <s v="Tenis"/>
    <n v="1"/>
    <s v="Caballero"/>
    <n v="2"/>
    <x v="2"/>
    <n v="4"/>
    <s v="Caña media"/>
    <s v="23,24,25,26"/>
    <n v="2"/>
    <s v="Azul"/>
    <n v="55"/>
    <n v="400"/>
    <n v="220000"/>
    <n v="77000"/>
    <n v="0.35000000000000003"/>
    <n v="1"/>
    <x v="2"/>
  </r>
  <r>
    <n v="1128299"/>
    <x v="2"/>
    <d v="2020-03-30T00:00:00"/>
    <x v="1"/>
    <x v="7"/>
    <n v="1"/>
    <n v="3"/>
    <x v="2"/>
    <n v="7"/>
    <s v="Colorado"/>
    <n v="9"/>
    <s v="Denver"/>
    <x v="2"/>
    <n v="3"/>
    <s v="Tenis"/>
    <n v="1"/>
    <s v="Caballero"/>
    <n v="2"/>
    <x v="2"/>
    <n v="4"/>
    <s v="Caña media"/>
    <s v="25,26,27,28,29,30"/>
    <n v="2"/>
    <s v="Azul"/>
    <n v="55"/>
    <n v="300"/>
    <n v="165000"/>
    <n v="49499.999999999993"/>
    <n v="0.3"/>
    <n v="1"/>
    <x v="2"/>
  </r>
  <r>
    <n v="1185732"/>
    <x v="0"/>
    <d v="2020-08-13T00:00:00"/>
    <x v="1"/>
    <x v="0"/>
    <n v="3"/>
    <n v="5"/>
    <x v="3"/>
    <n v="9"/>
    <s v="Florida"/>
    <n v="11"/>
    <s v="Miami"/>
    <x v="2"/>
    <n v="3"/>
    <s v="Tenis"/>
    <n v="1"/>
    <s v="Caballero"/>
    <n v="2"/>
    <x v="2"/>
    <n v="4"/>
    <s v="Caña media"/>
    <s v="22.5,23,24,25"/>
    <n v="2"/>
    <s v="Azul"/>
    <n v="45"/>
    <n v="750"/>
    <n v="337500"/>
    <n v="118124.99999999999"/>
    <n v="0.35"/>
    <n v="1"/>
    <x v="2"/>
  </r>
  <r>
    <n v="1128299"/>
    <x v="2"/>
    <d v="2020-04-02T00:00:00"/>
    <x v="1"/>
    <x v="8"/>
    <n v="2"/>
    <n v="3"/>
    <x v="2"/>
    <n v="7"/>
    <s v="Colorado"/>
    <n v="9"/>
    <s v="Denver"/>
    <x v="2"/>
    <n v="3"/>
    <s v="Tenis"/>
    <n v="1"/>
    <s v="Caballero"/>
    <n v="2"/>
    <x v="2"/>
    <n v="4"/>
    <s v="Caña media"/>
    <s v="26,27"/>
    <n v="2"/>
    <s v="Azul"/>
    <n v="60"/>
    <n v="525"/>
    <n v="315000"/>
    <n v="110250.00000000001"/>
    <n v="0.35000000000000003"/>
    <n v="1"/>
    <x v="2"/>
  </r>
  <r>
    <n v="1128299"/>
    <x v="2"/>
    <d v="2020-04-06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2,23,24,25,26"/>
    <n v="2"/>
    <s v="Azul"/>
    <n v="65"/>
    <n v="175"/>
    <n v="113750"/>
    <n v="56875"/>
    <n v="0.5"/>
    <n v="1"/>
    <x v="2"/>
  </r>
  <r>
    <n v="1185732"/>
    <x v="0"/>
    <d v="2020-08-19T00:00:00"/>
    <x v="1"/>
    <x v="0"/>
    <n v="3"/>
    <n v="5"/>
    <x v="3"/>
    <n v="9"/>
    <s v="Florida"/>
    <n v="11"/>
    <s v="Miami"/>
    <x v="2"/>
    <n v="3"/>
    <s v="Tenis"/>
    <n v="1"/>
    <s v="Caballero"/>
    <n v="2"/>
    <x v="2"/>
    <n v="4"/>
    <s v="Caña media"/>
    <s v="27,28,29"/>
    <n v="2"/>
    <s v="Azul"/>
    <n v="45"/>
    <n v="750"/>
    <n v="337500"/>
    <n v="118124.99999999999"/>
    <n v="0.35"/>
    <n v="1"/>
    <x v="2"/>
  </r>
  <r>
    <n v="1128299"/>
    <x v="2"/>
    <d v="2020-04-07T00:00:00"/>
    <x v="1"/>
    <x v="8"/>
    <n v="2"/>
    <n v="3"/>
    <x v="2"/>
    <n v="7"/>
    <s v="Colorado"/>
    <n v="9"/>
    <s v="Denver"/>
    <x v="2"/>
    <n v="3"/>
    <s v="Tenis"/>
    <n v="1"/>
    <s v="Caballero"/>
    <n v="2"/>
    <x v="2"/>
    <n v="4"/>
    <s v="Caña media"/>
    <s v="23,24,25"/>
    <n v="2"/>
    <s v="Azul"/>
    <n v="80"/>
    <n v="325"/>
    <n v="260000"/>
    <n v="39000.000000000007"/>
    <n v="0.15000000000000002"/>
    <n v="1"/>
    <x v="2"/>
  </r>
  <r>
    <n v="1128299"/>
    <x v="2"/>
    <d v="2020-04-13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,29"/>
    <n v="2"/>
    <s v="Azul"/>
    <n v="80"/>
    <n v="475"/>
    <n v="380000"/>
    <n v="114000"/>
    <n v="0.3"/>
    <n v="1"/>
    <x v="2"/>
  </r>
  <r>
    <n v="1128299"/>
    <x v="2"/>
    <d v="2020-04-20T00:00:00"/>
    <x v="1"/>
    <x v="8"/>
    <n v="2"/>
    <n v="3"/>
    <x v="2"/>
    <n v="7"/>
    <s v="Colorado"/>
    <n v="9"/>
    <s v="Denver"/>
    <x v="2"/>
    <n v="3"/>
    <s v="Tenis"/>
    <n v="1"/>
    <s v="Caballero"/>
    <n v="2"/>
    <x v="2"/>
    <n v="4"/>
    <s v="Caña media"/>
    <s v="23,24,25,26"/>
    <n v="2"/>
    <s v="Azul"/>
    <n v="65"/>
    <n v="775"/>
    <n v="503750"/>
    <n v="226687.5"/>
    <n v="0.45"/>
    <n v="1"/>
    <x v="2"/>
  </r>
  <r>
    <n v="1128299"/>
    <x v="2"/>
    <d v="2020-04-24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"/>
    <n v="2"/>
    <s v="Azul"/>
    <n v="70"/>
    <n v="525"/>
    <n v="367500"/>
    <n v="220500.00000000003"/>
    <n v="0.60000000000000009"/>
    <n v="1"/>
    <x v="2"/>
  </r>
  <r>
    <n v="1128299"/>
    <x v="2"/>
    <d v="2020-04-27T00:00:00"/>
    <x v="1"/>
    <x v="8"/>
    <n v="2"/>
    <n v="3"/>
    <x v="2"/>
    <n v="7"/>
    <s v="Colorado"/>
    <n v="9"/>
    <s v="Denver"/>
    <x v="2"/>
    <n v="3"/>
    <s v="Tenis"/>
    <n v="1"/>
    <s v="Caballero"/>
    <n v="2"/>
    <x v="2"/>
    <n v="4"/>
    <s v="Caña media"/>
    <s v="25,26,27,28,29,30"/>
    <n v="2"/>
    <s v="Azul"/>
    <n v="75"/>
    <n v="675"/>
    <n v="506250"/>
    <n v="151875.00000000003"/>
    <n v="0.3"/>
    <n v="1"/>
    <x v="2"/>
  </r>
  <r>
    <n v="1128299"/>
    <x v="2"/>
    <d v="2020-04-29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2"/>
    <s v="Azul"/>
    <n v="70"/>
    <n v="500"/>
    <n v="350000"/>
    <n v="140000"/>
    <n v="0.39999999999999997"/>
    <n v="1"/>
    <x v="2"/>
  </r>
  <r>
    <n v="1128299"/>
    <x v="2"/>
    <d v="2020-05-15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3,24,25,26"/>
    <n v="2"/>
    <s v="Azul"/>
    <n v="60"/>
    <n v="575"/>
    <n v="345000"/>
    <n v="86250.000000000015"/>
    <n v="0.25"/>
    <n v="1"/>
    <x v="2"/>
  </r>
  <r>
    <n v="1128299"/>
    <x v="2"/>
    <d v="2020-06-02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,29,30"/>
    <n v="2"/>
    <s v="Azul"/>
    <n v="50"/>
    <n v="450"/>
    <n v="225000"/>
    <n v="56250"/>
    <n v="0.25"/>
    <n v="1"/>
    <x v="2"/>
  </r>
  <r>
    <n v="1185732"/>
    <x v="0"/>
    <d v="2020-09-12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,30"/>
    <n v="2"/>
    <s v="Azul"/>
    <n v="60"/>
    <n v="900"/>
    <n v="540000"/>
    <n v="189000.00000000003"/>
    <n v="0.35"/>
    <n v="1"/>
    <x v="2"/>
  </r>
  <r>
    <n v="1128299"/>
    <x v="2"/>
    <d v="2020-06-03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,28,28.5,29,30"/>
    <n v="2"/>
    <s v="Azul"/>
    <n v="50"/>
    <n v="450"/>
    <n v="225000"/>
    <n v="56250"/>
    <n v="0.25"/>
    <n v="1"/>
    <x v="2"/>
  </r>
  <r>
    <n v="1128299"/>
    <x v="2"/>
    <d v="2020-06-04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,31"/>
    <n v="2"/>
    <s v="Azul"/>
    <n v="50"/>
    <n v="300"/>
    <n v="150000"/>
    <n v="45000"/>
    <n v="0.3"/>
    <n v="1"/>
    <x v="2"/>
  </r>
  <r>
    <n v="1185732"/>
    <x v="0"/>
    <d v="2020-09-18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"/>
    <n v="2"/>
    <s v="Azul"/>
    <n v="60"/>
    <n v="900"/>
    <n v="540000"/>
    <n v="189000.00000000003"/>
    <n v="0.35"/>
    <n v="1"/>
    <x v="2"/>
  </r>
  <r>
    <n v="1185732"/>
    <x v="0"/>
    <d v="2020-09-24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4.5,25.5"/>
    <n v="2"/>
    <s v="Azul"/>
    <n v="50"/>
    <n v="850"/>
    <n v="425000"/>
    <n v="148750.00000000003"/>
    <n v="0.35"/>
    <n v="1"/>
    <x v="2"/>
  </r>
  <r>
    <n v="1128299"/>
    <x v="2"/>
    <d v="2020-06-06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5"/>
    <n v="2"/>
    <s v="Azul"/>
    <n v="50"/>
    <n v="425"/>
    <n v="212500"/>
    <n v="42500"/>
    <n v="0.2"/>
    <n v="1"/>
    <x v="2"/>
  </r>
  <r>
    <n v="1128299"/>
    <x v="2"/>
    <d v="2020-06-07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,29"/>
    <n v="2"/>
    <s v="Azul"/>
    <n v="50"/>
    <n v="575"/>
    <n v="287500"/>
    <n v="86250"/>
    <n v="0.3"/>
    <n v="1"/>
    <x v="2"/>
  </r>
  <r>
    <n v="1128299"/>
    <x v="2"/>
    <d v="2020-06-13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6.5,27,27.5,28,28.5,29,29.5,30"/>
    <n v="2"/>
    <s v="Azul"/>
    <n v="70"/>
    <n v="550"/>
    <n v="385000"/>
    <n v="115500"/>
    <n v="0.3"/>
    <n v="1"/>
    <x v="2"/>
  </r>
  <r>
    <n v="1185732"/>
    <x v="0"/>
    <d v="2020-10-06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5"/>
    <s v="Plataforma baja"/>
    <s v="26,26.5,27,27.5,28,28.5,29,29.5,30"/>
    <n v="2"/>
    <s v="Azul"/>
    <n v="50"/>
    <n v="800"/>
    <n v="400000"/>
    <n v="140000.00000000003"/>
    <n v="0.35"/>
    <n v="1"/>
    <x v="2"/>
  </r>
  <r>
    <n v="1128299"/>
    <x v="2"/>
    <d v="2020-06-14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9"/>
    <n v="2"/>
    <s v="Azul"/>
    <n v="75"/>
    <n v="350"/>
    <n v="262500"/>
    <n v="65625"/>
    <n v="0.25"/>
    <n v="1"/>
    <x v="2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3,24,25,26"/>
    <n v="2"/>
    <s v="Azul"/>
    <n v="55"/>
    <n v="875"/>
    <n v="481250"/>
    <n v="168437.5"/>
    <n v="0.35"/>
    <n v="1"/>
    <x v="2"/>
  </r>
  <r>
    <n v="1128299"/>
    <x v="2"/>
    <d v="2020-06-15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,28.5,29,29.5,30,31"/>
    <n v="2"/>
    <s v="Azul"/>
    <n v="75"/>
    <n v="400"/>
    <n v="300000"/>
    <n v="75000"/>
    <n v="0.25"/>
    <n v="1"/>
    <x v="2"/>
  </r>
  <r>
    <n v="1128299"/>
    <x v="2"/>
    <d v="2020-06-17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8"/>
    <n v="2"/>
    <s v="Azul"/>
    <n v="65"/>
    <n v="200"/>
    <n v="130000"/>
    <n v="32500"/>
    <n v="0.25"/>
    <n v="1"/>
    <x v="2"/>
  </r>
  <r>
    <n v="1128299"/>
    <x v="2"/>
    <d v="2020-06-18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3,24,25"/>
    <n v="2"/>
    <s v="Azul"/>
    <n v="80"/>
    <n v="350"/>
    <n v="280000"/>
    <n v="56000"/>
    <n v="0.2"/>
    <n v="1"/>
    <x v="2"/>
  </r>
  <r>
    <n v="1128299"/>
    <x v="2"/>
    <d v="2020-06-19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8,29,30"/>
    <n v="2"/>
    <s v="Azul"/>
    <n v="60"/>
    <n v="550"/>
    <n v="330000"/>
    <n v="99000"/>
    <n v="0.3"/>
    <n v="1"/>
    <x v="2"/>
  </r>
  <r>
    <n v="1128299"/>
    <x v="2"/>
    <d v="2020-06-20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3,23.5,24,24.5,25,25.5"/>
    <n v="2"/>
    <s v="Azul"/>
    <n v="65"/>
    <n v="400"/>
    <n v="260000"/>
    <n v="65000"/>
    <n v="0.25"/>
    <n v="1"/>
    <x v="2"/>
  </r>
  <r>
    <n v="1185732"/>
    <x v="0"/>
    <d v="2020-10-24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2.5,23,23.5,24,24.5,25,25.5"/>
    <n v="2"/>
    <s v="Azul"/>
    <n v="35"/>
    <n v="150"/>
    <n v="52500"/>
    <n v="15750"/>
    <n v="0.3"/>
    <n v="1"/>
    <x v="2"/>
  </r>
  <r>
    <n v="1128299"/>
    <x v="2"/>
    <d v="2020-06-21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3,24,25"/>
    <n v="2"/>
    <s v="Azul"/>
    <n v="65"/>
    <n v="400"/>
    <n v="260000"/>
    <n v="65000"/>
    <n v="0.25"/>
    <n v="1"/>
    <x v="2"/>
  </r>
  <r>
    <n v="1185732"/>
    <x v="0"/>
    <d v="2020-10-30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3,24,25"/>
    <n v="2"/>
    <s v="Azul"/>
    <n v="40"/>
    <n v="125"/>
    <n v="50000"/>
    <n v="15000"/>
    <n v="0.3"/>
    <n v="1"/>
    <x v="2"/>
  </r>
  <r>
    <n v="1185732"/>
    <x v="0"/>
    <d v="2020-11-05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3,24,25"/>
    <n v="2"/>
    <s v="Azul"/>
    <n v="40"/>
    <n v="100"/>
    <n v="40000"/>
    <n v="12000"/>
    <n v="0.3"/>
    <n v="1"/>
    <x v="2"/>
  </r>
  <r>
    <n v="1128299"/>
    <x v="2"/>
    <d v="2020-06-24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3,24,25"/>
    <n v="2"/>
    <s v="Azul"/>
    <n v="80"/>
    <n v="500"/>
    <n v="400000"/>
    <n v="80000"/>
    <n v="0.2"/>
    <n v="1"/>
    <x v="2"/>
  </r>
  <r>
    <n v="1185732"/>
    <x v="0"/>
    <d v="2020-11-11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3,24,25"/>
    <n v="2"/>
    <s v="Azul"/>
    <n v="45"/>
    <n v="150"/>
    <n v="67500"/>
    <n v="20250.000000000004"/>
    <n v="0.3"/>
    <n v="1"/>
    <x v="2"/>
  </r>
  <r>
    <n v="1128299"/>
    <x v="2"/>
    <d v="2020-06-27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3,23.5,24,24.5,25,25.5"/>
    <n v="2"/>
    <s v="Azul"/>
    <n v="80"/>
    <n v="625"/>
    <n v="500000"/>
    <n v="125000"/>
    <n v="0.25"/>
    <n v="1"/>
    <x v="2"/>
  </r>
  <r>
    <n v="1185732"/>
    <x v="0"/>
    <d v="2020-11-23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45"/>
    <n v="300"/>
    <n v="135000"/>
    <n v="40500.000000000007"/>
    <n v="0.3"/>
    <n v="2"/>
    <x v="1"/>
  </r>
  <r>
    <n v="1128299"/>
    <x v="2"/>
    <d v="2020-07-01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3,23.5,24,24.5,25,25.5"/>
    <n v="2"/>
    <s v="Azul"/>
    <n v="80"/>
    <n v="825"/>
    <n v="660000"/>
    <n v="198000"/>
    <n v="0.3"/>
    <n v="1"/>
    <x v="2"/>
  </r>
  <r>
    <n v="1185732"/>
    <x v="0"/>
    <d v="2020-11-29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45"/>
    <n v="300"/>
    <n v="135000"/>
    <n v="40500.000000000007"/>
    <n v="0.3"/>
    <n v="2"/>
    <x v="1"/>
  </r>
  <r>
    <n v="1185732"/>
    <x v="0"/>
    <d v="2020-12-05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40"/>
    <n v="250"/>
    <n v="100000"/>
    <n v="30000.000000000004"/>
    <n v="0.3"/>
    <n v="2"/>
    <x v="1"/>
  </r>
  <r>
    <n v="1185732"/>
    <x v="0"/>
    <d v="2020-12-11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35"/>
    <n v="200"/>
    <n v="70000"/>
    <n v="21000"/>
    <n v="0.3"/>
    <n v="2"/>
    <x v="1"/>
  </r>
  <r>
    <n v="1185732"/>
    <x v="0"/>
    <d v="2020-12-17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40"/>
    <n v="200"/>
    <n v="80000"/>
    <n v="24000"/>
    <n v="0.3"/>
    <n v="2"/>
    <x v="1"/>
  </r>
  <r>
    <n v="1185732"/>
    <x v="0"/>
    <d v="2020-12-23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45"/>
    <n v="275"/>
    <n v="123750"/>
    <n v="37125"/>
    <n v="0.3"/>
    <n v="2"/>
    <x v="1"/>
  </r>
  <r>
    <n v="1189833"/>
    <x v="3"/>
    <d v="2020-12-29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3,23.5,24,24.5,25,25.5"/>
    <n v="2"/>
    <s v="Azul"/>
    <n v="45"/>
    <n v="475"/>
    <n v="213750"/>
    <n v="64125"/>
    <n v="0.3"/>
    <n v="2"/>
    <x v="1"/>
  </r>
  <r>
    <n v="1189833"/>
    <x v="3"/>
    <d v="2021-01-04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3.5,24,24.5,25,25.5"/>
    <n v="2"/>
    <s v="Azul"/>
    <n v="45"/>
    <n v="425"/>
    <n v="191250"/>
    <n v="57375"/>
    <n v="0.3"/>
    <n v="2"/>
    <x v="1"/>
  </r>
  <r>
    <n v="1189833"/>
    <x v="3"/>
    <d v="2021-01-10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3.5,24,24.5,25,25.5"/>
    <n v="2"/>
    <s v="Azul"/>
    <n v="45"/>
    <n v="425"/>
    <n v="191250"/>
    <n v="57375"/>
    <n v="0.3"/>
    <n v="2"/>
    <x v="1"/>
  </r>
  <r>
    <n v="1189833"/>
    <x v="3"/>
    <d v="2021-01-16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3.5,24,24.5,25,25.5"/>
    <n v="2"/>
    <s v="Azul"/>
    <n v="45"/>
    <n v="375"/>
    <n v="168750"/>
    <n v="50625"/>
    <n v="0.3"/>
    <n v="2"/>
    <x v="1"/>
  </r>
  <r>
    <n v="1189833"/>
    <x v="3"/>
    <d v="2021-01-22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3.5,24,24.5,25,25.5"/>
    <n v="2"/>
    <s v="Azul"/>
    <n v="45"/>
    <n v="425"/>
    <n v="191250"/>
    <n v="57375"/>
    <n v="0.3"/>
    <n v="2"/>
    <x v="1"/>
  </r>
  <r>
    <n v="1189833"/>
    <x v="3"/>
    <d v="2021-01-28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3.5,24,24.5,25,25.5"/>
    <n v="2"/>
    <s v="Azul"/>
    <n v="45"/>
    <n v="525"/>
    <n v="236250"/>
    <n v="70875"/>
    <n v="0.3"/>
    <n v="2"/>
    <x v="1"/>
  </r>
  <r>
    <n v="1128299"/>
    <x v="2"/>
    <d v="2020-07-06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3,23.5,24,24.5,25,25.5"/>
    <n v="2"/>
    <s v="Azul"/>
    <n v="100"/>
    <n v="575"/>
    <n v="575000"/>
    <n v="115000"/>
    <n v="0.2"/>
    <n v="1"/>
    <x v="2"/>
  </r>
  <r>
    <n v="1128299"/>
    <x v="2"/>
    <d v="2020-07-09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3,24,25,26"/>
    <n v="2"/>
    <s v="Azul"/>
    <n v="75"/>
    <n v="625"/>
    <n v="468750"/>
    <n v="117187.50000000003"/>
    <n v="0.25"/>
    <n v="1"/>
    <x v="2"/>
  </r>
  <r>
    <n v="1128299"/>
    <x v="2"/>
    <d v="2020-07-20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7,27.5,28"/>
    <n v="2"/>
    <s v="Azul"/>
    <n v="65"/>
    <n v="550"/>
    <n v="357500"/>
    <n v="89375.000000000015"/>
    <n v="0.25"/>
    <n v="1"/>
    <x v="2"/>
  </r>
  <r>
    <n v="1128299"/>
    <x v="2"/>
    <d v="2020-08-01T00:00:00"/>
    <x v="1"/>
    <x v="0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2,25"/>
    <n v="2"/>
    <s v="Azul"/>
    <n v="85"/>
    <n v="750"/>
    <n v="637500"/>
    <n v="159375.00000000003"/>
    <n v="0.25"/>
    <n v="1"/>
    <x v="2"/>
  </r>
  <r>
    <n v="1185732"/>
    <x v="0"/>
    <d v="2020-08-07T00:00:00"/>
    <x v="1"/>
    <x v="0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6.5,27,27.5,28,28.5,30"/>
    <n v="2"/>
    <s v="Azul"/>
    <n v="45"/>
    <n v="850"/>
    <n v="382500"/>
    <n v="133875"/>
    <n v="0.35"/>
    <n v="1"/>
    <x v="2"/>
  </r>
  <r>
    <n v="1189833"/>
    <x v="3"/>
    <d v="2021-02-15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7,27.5,28,28.5,29"/>
    <n v="2"/>
    <s v="Azul"/>
    <n v="50"/>
    <n v="600"/>
    <n v="300000"/>
    <n v="90000"/>
    <n v="0.3"/>
    <n v="2"/>
    <x v="1"/>
  </r>
  <r>
    <n v="1189833"/>
    <x v="3"/>
    <d v="2021-02-21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7"/>
    <n v="2"/>
    <s v="Azul"/>
    <n v="50"/>
    <n v="550"/>
    <n v="275000"/>
    <n v="82500"/>
    <n v="0.3"/>
    <n v="2"/>
    <x v="1"/>
  </r>
  <r>
    <n v="1189833"/>
    <x v="3"/>
    <d v="2021-02-27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2,23,24,25,26"/>
    <n v="2"/>
    <s v="Azul"/>
    <n v="45"/>
    <n v="575"/>
    <n v="258750"/>
    <n v="77625"/>
    <n v="0.3"/>
    <n v="2"/>
    <x v="1"/>
  </r>
  <r>
    <n v="1189833"/>
    <x v="3"/>
    <d v="2021-03-05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3,23.5,24,24.5,25,27"/>
    <n v="2"/>
    <s v="Azul"/>
    <n v="50"/>
    <n v="675"/>
    <n v="337500"/>
    <n v="101250"/>
    <n v="0.3"/>
    <n v="2"/>
    <x v="1"/>
  </r>
  <r>
    <n v="1197831"/>
    <x v="1"/>
    <d v="2021-03-11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2"/>
    <s v="Azul"/>
    <n v="30"/>
    <n v="700"/>
    <n v="210000"/>
    <n v="73500"/>
    <n v="0.35"/>
    <n v="2"/>
    <x v="1"/>
  </r>
  <r>
    <n v="1197831"/>
    <x v="1"/>
    <d v="2021-03-17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"/>
    <n v="2"/>
    <s v="Azul"/>
    <n v="35"/>
    <n v="625"/>
    <n v="218750"/>
    <n v="76562.5"/>
    <n v="0.35"/>
    <n v="2"/>
    <x v="1"/>
  </r>
  <r>
    <n v="1197831"/>
    <x v="1"/>
    <d v="2021-03-23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"/>
    <n v="2"/>
    <s v="Azul"/>
    <n v="40"/>
    <n v="650"/>
    <n v="260000"/>
    <n v="103999.99999999999"/>
    <n v="0.39999999999999997"/>
    <n v="2"/>
    <x v="1"/>
  </r>
  <r>
    <n v="1197831"/>
    <x v="1"/>
    <d v="2021-03-29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,30"/>
    <n v="2"/>
    <s v="Azul"/>
    <n v="25"/>
    <n v="675"/>
    <n v="168750"/>
    <n v="67500.000000000015"/>
    <n v="0.39999999999999997"/>
    <n v="2"/>
    <x v="1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6,27,28,29"/>
    <n v="2"/>
    <s v="Azul"/>
    <n v="45"/>
    <n v="725"/>
    <n v="326250"/>
    <n v="114187.5"/>
    <n v="0.3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6,28"/>
    <n v="2"/>
    <s v="Azul"/>
    <n v="55"/>
    <n v="775"/>
    <n v="426250"/>
    <n v="149187.5"/>
    <n v="0.35"/>
    <n v="1"/>
    <x v="2"/>
  </r>
  <r>
    <n v="1197831"/>
    <x v="1"/>
    <d v="2021-04-04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11,12,13,14,15"/>
    <n v="2"/>
    <s v="Azul"/>
    <n v="25"/>
    <n v="750"/>
    <n v="187500"/>
    <n v="75000.000000000015"/>
    <n v="0.39999999999999997"/>
    <n v="2"/>
    <x v="1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2,24,25"/>
    <n v="2"/>
    <s v="Azul"/>
    <n v="50"/>
    <n v="750"/>
    <n v="375000"/>
    <n v="93750"/>
    <n v="0.2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,30"/>
    <n v="2"/>
    <s v="Azul"/>
    <n v="55"/>
    <n v="825"/>
    <n v="453750"/>
    <n v="158812.5"/>
    <n v="0.35"/>
    <n v="1"/>
    <x v="2"/>
  </r>
  <r>
    <n v="1185732"/>
    <x v="0"/>
    <d v="2020-09-09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2"/>
    <s v="Azul"/>
    <n v="65"/>
    <n v="775"/>
    <n v="503750"/>
    <n v="176312.5"/>
    <n v="0.35"/>
    <n v="1"/>
    <x v="2"/>
  </r>
  <r>
    <n v="1185732"/>
    <x v="0"/>
    <d v="2020-09-30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,30"/>
    <n v="2"/>
    <s v="Azul"/>
    <n v="50"/>
    <n v="825"/>
    <n v="412500"/>
    <n v="144375.00000000003"/>
    <n v="0.35"/>
    <n v="1"/>
    <x v="2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7.5,28,28.5,29,30"/>
    <n v="2"/>
    <s v="Azul"/>
    <n v="55"/>
    <n v="775"/>
    <n v="426250"/>
    <n v="127875.00000000001"/>
    <n v="0.3"/>
    <n v="1"/>
    <x v="2"/>
  </r>
  <r>
    <n v="1197831"/>
    <x v="1"/>
    <d v="2021-04-16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2"/>
    <s v="Azul"/>
    <n v="45"/>
    <n v="825"/>
    <n v="371250"/>
    <n v="167062.49999999997"/>
    <n v="0.44999999999999996"/>
    <n v="2"/>
    <x v="1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5,29"/>
    <n v="2"/>
    <s v="Azul"/>
    <n v="65"/>
    <n v="775"/>
    <n v="503750"/>
    <n v="176312.5"/>
    <n v="0.35"/>
    <n v="1"/>
    <x v="2"/>
  </r>
  <r>
    <n v="1197831"/>
    <x v="1"/>
    <d v="2021-04-22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9"/>
    <n v="2"/>
    <s v="Azul"/>
    <n v="55"/>
    <n v="775"/>
    <n v="426250"/>
    <n v="191812.5"/>
    <n v="0.44999999999999996"/>
    <n v="2"/>
    <x v="1"/>
  </r>
  <r>
    <n v="1197831"/>
    <x v="1"/>
    <d v="2021-04-28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9"/>
    <n v="2"/>
    <s v="Azul"/>
    <n v="50"/>
    <n v="625"/>
    <n v="312500"/>
    <n v="140625"/>
    <n v="0.44999999999999996"/>
    <n v="2"/>
    <x v="1"/>
  </r>
  <r>
    <n v="1197831"/>
    <x v="1"/>
    <d v="2021-05-04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"/>
    <n v="2"/>
    <s v="Azul"/>
    <n v="35"/>
    <n v="575"/>
    <n v="201250"/>
    <n v="90562.499999999985"/>
    <n v="0.44999999999999996"/>
    <n v="2"/>
    <x v="1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7,28,29"/>
    <n v="2"/>
    <s v="Azul"/>
    <n v="70"/>
    <n v="875"/>
    <n v="612500"/>
    <n v="306250"/>
    <n v="0.5"/>
    <n v="1"/>
    <x v="2"/>
  </r>
  <r>
    <n v="1185732"/>
    <x v="0"/>
    <d v="2020-10-18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2,23,24,25"/>
    <n v="2"/>
    <s v="Azul"/>
    <n v="35"/>
    <n v="250"/>
    <n v="87500"/>
    <n v="26250"/>
    <n v="0.3"/>
    <n v="1"/>
    <x v="2"/>
  </r>
  <r>
    <n v="1185732"/>
    <x v="0"/>
    <d v="2020-10-21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2,22.5,23,23.5,24,24.5,25,25.5,26"/>
    <n v="2"/>
    <s v="Azul"/>
    <n v="45"/>
    <n v="150"/>
    <n v="67500"/>
    <n v="20249.999999999996"/>
    <n v="0.3"/>
    <n v="1"/>
    <x v="2"/>
  </r>
  <r>
    <n v="1185732"/>
    <x v="0"/>
    <d v="2020-11-17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,28,29"/>
    <n v="2"/>
    <s v="Azul"/>
    <n v="40"/>
    <n v="175"/>
    <n v="70000"/>
    <n v="21000.000000000004"/>
    <n v="0.3"/>
    <n v="2"/>
    <x v="1"/>
  </r>
  <r>
    <n v="1189833"/>
    <x v="3"/>
    <d v="2021-02-02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,27.5,28,30"/>
    <n v="2"/>
    <s v="Azul"/>
    <n v="40"/>
    <n v="750"/>
    <n v="300000"/>
    <n v="135000"/>
    <n v="0.45"/>
    <n v="2"/>
    <x v="1"/>
  </r>
  <r>
    <n v="1189833"/>
    <x v="3"/>
    <d v="2021-02-03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,28,29"/>
    <n v="2"/>
    <s v="Azul"/>
    <n v="45"/>
    <n v="600"/>
    <n v="270000"/>
    <n v="81000"/>
    <n v="0.3"/>
    <n v="2"/>
    <x v="1"/>
  </r>
  <r>
    <n v="1189833"/>
    <x v="3"/>
    <d v="2021-02-04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,28,29"/>
    <n v="2"/>
    <s v="Azul"/>
    <n v="45"/>
    <n v="550"/>
    <n v="247500"/>
    <n v="111375"/>
    <n v="0.45"/>
    <n v="2"/>
    <x v="1"/>
  </r>
  <r>
    <n v="1189833"/>
    <x v="3"/>
    <d v="2021-02-09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2"/>
    <s v="Azul"/>
    <n v="55"/>
    <n v="625"/>
    <n v="343750"/>
    <n v="103125.00000000001"/>
    <n v="0.3"/>
    <n v="2"/>
    <x v="1"/>
  </r>
  <r>
    <n v="1189833"/>
    <x v="3"/>
    <d v="2021-02-12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7.5,28.5"/>
    <n v="2"/>
    <s v="Azul"/>
    <n v="55"/>
    <n v="425"/>
    <n v="233750"/>
    <n v="140250"/>
    <n v="0.60000000000000009"/>
    <n v="2"/>
    <x v="1"/>
  </r>
  <r>
    <n v="1197831"/>
    <x v="1"/>
    <d v="2021-04-03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3,24,25"/>
    <n v="2"/>
    <s v="Azul"/>
    <n v="15"/>
    <n v="725"/>
    <n v="108750"/>
    <n v="43499.999999999985"/>
    <n v="0.39999999999999997"/>
    <n v="2"/>
    <x v="1"/>
  </r>
  <r>
    <n v="1197831"/>
    <x v="1"/>
    <d v="2021-04-05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2"/>
    <s v="Azul"/>
    <n v="20"/>
    <n v="600"/>
    <n v="120000"/>
    <n v="47999.999999999993"/>
    <n v="0.39999999999999997"/>
    <n v="2"/>
    <x v="1"/>
  </r>
  <r>
    <n v="1197831"/>
    <x v="1"/>
    <d v="2021-04-06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2"/>
    <s v="Azul"/>
    <n v="30"/>
    <n v="525"/>
    <n v="157500"/>
    <n v="78750.000000000015"/>
    <n v="0.5"/>
    <n v="2"/>
    <x v="1"/>
  </r>
  <r>
    <n v="1185732"/>
    <x v="0"/>
    <d v="2021-05-22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2"/>
    <s v="Azul"/>
    <n v="35"/>
    <n v="225"/>
    <n v="78750"/>
    <n v="27562.5"/>
    <n v="0.35"/>
    <n v="2"/>
    <x v="1"/>
  </r>
  <r>
    <n v="1197831"/>
    <x v="1"/>
    <d v="2021-04-07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2"/>
    <s v="Azul"/>
    <n v="45"/>
    <n v="425"/>
    <n v="191250"/>
    <n v="66937.5"/>
    <n v="0.35"/>
    <n v="2"/>
    <x v="1"/>
  </r>
  <r>
    <n v="1185732"/>
    <x v="0"/>
    <d v="2021-05-28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2"/>
    <s v="Azul"/>
    <n v="35"/>
    <n v="125"/>
    <n v="43750"/>
    <n v="15312.499999999998"/>
    <n v="0.35"/>
    <n v="2"/>
    <x v="1"/>
  </r>
  <r>
    <n v="1197831"/>
    <x v="1"/>
    <d v="2021-04-10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2"/>
    <s v="Azul"/>
    <n v="45"/>
    <n v="775"/>
    <n v="348750"/>
    <n v="139500"/>
    <n v="0.39999999999999997"/>
    <n v="2"/>
    <x v="1"/>
  </r>
  <r>
    <n v="1197831"/>
    <x v="1"/>
    <d v="2021-04-13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2"/>
    <s v="Azul"/>
    <n v="45"/>
    <n v="500"/>
    <n v="225000"/>
    <n v="78750"/>
    <n v="0.35"/>
    <n v="2"/>
    <x v="1"/>
  </r>
  <r>
    <n v="1197831"/>
    <x v="1"/>
    <d v="2021-04-20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8"/>
    <s v="Fútbol sala - IC"/>
    <s v="26,27,28,29"/>
    <n v="2"/>
    <s v="Azul"/>
    <n v="55"/>
    <n v="825"/>
    <n v="453750"/>
    <n v="272250"/>
    <n v="0.60000000000000009"/>
    <n v="2"/>
    <x v="1"/>
  </r>
  <r>
    <n v="1197831"/>
    <x v="1"/>
    <d v="2021-05-05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"/>
    <n v="2"/>
    <s v="Azul"/>
    <n v="40"/>
    <n v="525"/>
    <n v="210000"/>
    <n v="94499.999999999985"/>
    <n v="0.44999999999999996"/>
    <n v="2"/>
    <x v="1"/>
  </r>
  <r>
    <n v="1197831"/>
    <x v="1"/>
    <d v="2021-05-07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2"/>
    <s v="Azul"/>
    <n v="35"/>
    <n v="350"/>
    <n v="122500"/>
    <n v="48999.999999999993"/>
    <n v="0.39999999999999997"/>
    <n v="2"/>
    <x v="1"/>
  </r>
  <r>
    <n v="1197831"/>
    <x v="1"/>
    <d v="2021-05-09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2"/>
    <s v="Azul"/>
    <n v="30"/>
    <n v="675"/>
    <n v="202500"/>
    <n v="91125"/>
    <n v="0.44999999999999996"/>
    <n v="2"/>
    <x v="1"/>
  </r>
  <r>
    <n v="1185732"/>
    <x v="0"/>
    <d v="2021-06-15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3.5,24,24.5,25,25.5,26,27"/>
    <n v="2"/>
    <s v="Azul"/>
    <n v="40"/>
    <n v="125"/>
    <n v="50000"/>
    <n v="17500"/>
    <n v="0.35"/>
    <n v="2"/>
    <x v="1"/>
  </r>
  <r>
    <n v="1197831"/>
    <x v="1"/>
    <d v="2021-05-10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"/>
    <n v="2"/>
    <s v="Azul"/>
    <n v="30"/>
    <n v="675"/>
    <n v="202500"/>
    <n v="91125"/>
    <n v="0.44999999999999996"/>
    <n v="2"/>
    <x v="1"/>
  </r>
  <r>
    <n v="1185732"/>
    <x v="0"/>
    <d v="2021-06-21T00:00:00"/>
    <x v="0"/>
    <x v="10"/>
    <n v="2"/>
    <n v="4"/>
    <x v="4"/>
    <n v="13"/>
    <s v="Nebraska"/>
    <n v="15"/>
    <s v="Omaha"/>
    <x v="2"/>
    <n v="3"/>
    <s v="Tenis"/>
    <n v="1"/>
    <s v="Caballero"/>
    <n v="2"/>
    <x v="2"/>
    <n v="4"/>
    <s v="Caña media"/>
    <s v="22,23,24,25,26"/>
    <n v="2"/>
    <s v="Azul"/>
    <n v="35"/>
    <n v="150"/>
    <n v="52500"/>
    <n v="18375"/>
    <n v="0.35"/>
    <n v="2"/>
    <x v="1"/>
  </r>
  <r>
    <n v="1185732"/>
    <x v="0"/>
    <d v="2021-06-27T00:00:00"/>
    <x v="0"/>
    <x v="10"/>
    <n v="2"/>
    <n v="4"/>
    <x v="4"/>
    <n v="13"/>
    <s v="Nebraska"/>
    <n v="15"/>
    <s v="Omaha"/>
    <x v="2"/>
    <n v="3"/>
    <s v="Tenis"/>
    <n v="1"/>
    <s v="Caballero"/>
    <n v="2"/>
    <x v="2"/>
    <n v="4"/>
    <s v="Caña media"/>
    <s v="25,25.5,26,26.5,27,27.5,28,28.5,29,29.5,30"/>
    <n v="2"/>
    <s v="Azul"/>
    <n v="40"/>
    <n v="300"/>
    <n v="120000"/>
    <n v="42000"/>
    <n v="0.35"/>
    <n v="2"/>
    <x v="1"/>
  </r>
  <r>
    <n v="1197831"/>
    <x v="1"/>
    <d v="2021-05-11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,28"/>
    <n v="2"/>
    <s v="Azul"/>
    <n v="55"/>
    <n v="600"/>
    <n v="330000"/>
    <n v="148500"/>
    <n v="0.44999999999999996"/>
    <n v="2"/>
    <x v="1"/>
  </r>
  <r>
    <n v="1197831"/>
    <x v="1"/>
    <d v="2021-05-12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.5,27,27.5,28"/>
    <n v="2"/>
    <s v="Azul"/>
    <n v="55"/>
    <n v="475"/>
    <n v="261250"/>
    <n v="143687.50000000003"/>
    <n v="0.55000000000000004"/>
    <n v="2"/>
    <x v="1"/>
  </r>
  <r>
    <n v="1197831"/>
    <x v="1"/>
    <d v="2021-05-13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5.5,26,26.5,27,27.5,28,29"/>
    <n v="2"/>
    <s v="Azul"/>
    <n v="55"/>
    <n v="450"/>
    <n v="247500"/>
    <n v="98999.999999999985"/>
    <n v="0.39999999999999997"/>
    <n v="2"/>
    <x v="1"/>
  </r>
  <r>
    <n v="1185732"/>
    <x v="0"/>
    <d v="2021-07-09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2"/>
    <s v="Azul"/>
    <n v="35"/>
    <n v="200"/>
    <n v="70000"/>
    <n v="24500.000000000004"/>
    <n v="0.35"/>
    <n v="2"/>
    <x v="1"/>
  </r>
  <r>
    <n v="1185732"/>
    <x v="0"/>
    <d v="2021-07-15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6,27,28,29"/>
    <n v="2"/>
    <s v="Azul"/>
    <n v="30"/>
    <n v="150"/>
    <n v="45000"/>
    <n v="15749.999999999998"/>
    <n v="0.35"/>
    <n v="2"/>
    <x v="1"/>
  </r>
  <r>
    <n v="1197831"/>
    <x v="1"/>
    <d v="2021-05-14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2"/>
    <s v="Azul"/>
    <n v="65"/>
    <n v="650"/>
    <n v="422500"/>
    <n v="253500.00000000003"/>
    <n v="0.60000000000000009"/>
    <n v="2"/>
    <x v="1"/>
  </r>
  <r>
    <n v="1185732"/>
    <x v="0"/>
    <d v="2021-07-21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2"/>
    <s v="Azul"/>
    <n v="30"/>
    <n v="150"/>
    <n v="45000"/>
    <n v="15750.000000000002"/>
    <n v="0.35"/>
    <n v="2"/>
    <x v="1"/>
  </r>
  <r>
    <n v="1197831"/>
    <x v="1"/>
    <d v="2021-05-15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2"/>
    <s v="Azul"/>
    <n v="55"/>
    <n v="800"/>
    <n v="440000"/>
    <n v="197999.99999999994"/>
    <n v="0.44999999999999996"/>
    <n v="2"/>
    <x v="1"/>
  </r>
  <r>
    <n v="1185732"/>
    <x v="0"/>
    <d v="2021-07-27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2"/>
    <s v="Azul"/>
    <n v="40"/>
    <n v="250"/>
    <n v="100000"/>
    <n v="35000"/>
    <n v="0.35"/>
    <n v="2"/>
    <x v="1"/>
  </r>
  <r>
    <n v="1197831"/>
    <x v="1"/>
    <d v="2021-08-02T00:00:00"/>
    <x v="0"/>
    <x v="0"/>
    <n v="3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2"/>
    <s v="Azul"/>
    <n v="30"/>
    <n v="675"/>
    <n v="202500"/>
    <n v="81000"/>
    <n v="0.39999999999999997"/>
    <n v="2"/>
    <x v="1"/>
  </r>
  <r>
    <n v="1197831"/>
    <x v="1"/>
    <d v="2021-08-08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2"/>
    <s v="Azul"/>
    <n v="35"/>
    <n v="600"/>
    <n v="210000"/>
    <n v="84000"/>
    <n v="0.39999999999999997"/>
    <n v="2"/>
    <x v="1"/>
  </r>
  <r>
    <n v="1197831"/>
    <x v="1"/>
    <d v="2021-08-14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2"/>
    <s v="Azul"/>
    <n v="40"/>
    <n v="625"/>
    <n v="250000"/>
    <n v="112499.99999999999"/>
    <n v="0.44999999999999996"/>
    <n v="2"/>
    <x v="1"/>
  </r>
  <r>
    <n v="1197831"/>
    <x v="1"/>
    <d v="2021-05-16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2"/>
    <s v="Azul"/>
    <n v="55"/>
    <n v="800"/>
    <n v="440000"/>
    <n v="197999.99999999994"/>
    <n v="0.44999999999999996"/>
    <n v="2"/>
    <x v="1"/>
  </r>
  <r>
    <n v="1197831"/>
    <x v="1"/>
    <d v="2021-05-18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3.5,24,24.5,25,25.5,26,27"/>
    <n v="2"/>
    <s v="Azul"/>
    <n v="60"/>
    <n v="550"/>
    <n v="330000"/>
    <n v="181500.00000000003"/>
    <n v="0.55000000000000004"/>
    <n v="2"/>
    <x v="1"/>
  </r>
  <r>
    <n v="1185732"/>
    <x v="0"/>
    <d v="2021-05-21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"/>
    <n v="2"/>
    <s v="Azul"/>
    <n v="35"/>
    <n v="425"/>
    <n v="148750"/>
    <n v="59500"/>
    <n v="0.4"/>
    <n v="2"/>
    <x v="1"/>
  </r>
  <r>
    <n v="1185732"/>
    <x v="0"/>
    <d v="2021-05-23T00:00:00"/>
    <x v="0"/>
    <x v="9"/>
    <n v="2"/>
    <n v="2"/>
    <x v="1"/>
    <n v="12"/>
    <s v="Tennessee"/>
    <n v="14"/>
    <s v="Knoxville"/>
    <x v="2"/>
    <n v="3"/>
    <s v="Tenis"/>
    <n v="1"/>
    <s v="Caballero"/>
    <n v="2"/>
    <x v="2"/>
    <n v="4"/>
    <s v="Caña media"/>
    <s v="22,23,24,25,26"/>
    <n v="2"/>
    <s v="Azul"/>
    <n v="25"/>
    <n v="225"/>
    <n v="56250"/>
    <n v="19687.5"/>
    <n v="0.35"/>
    <n v="2"/>
    <x v="1"/>
  </r>
  <r>
    <n v="1185732"/>
    <x v="0"/>
    <d v="2021-05-30T00:00:00"/>
    <x v="0"/>
    <x v="9"/>
    <n v="2"/>
    <n v="4"/>
    <x v="4"/>
    <n v="13"/>
    <s v="Nebraska"/>
    <n v="15"/>
    <s v="Omaha"/>
    <x v="2"/>
    <n v="3"/>
    <s v="Tenis"/>
    <n v="1"/>
    <s v="Caballero"/>
    <n v="2"/>
    <x v="2"/>
    <n v="4"/>
    <s v="Caña media"/>
    <s v="25,25.5,26,26.5,27,27.5,28,28.5,29,29.5,30"/>
    <n v="2"/>
    <s v="Azul"/>
    <n v="30"/>
    <n v="50"/>
    <n v="15000"/>
    <n v="6000.0000000000009"/>
    <n v="0.4"/>
    <n v="2"/>
    <x v="1"/>
  </r>
  <r>
    <n v="1185732"/>
    <x v="0"/>
    <d v="2021-06-03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5"/>
    <s v="Plataforma baja"/>
    <s v="26.5,27,27.5,28"/>
    <n v="2"/>
    <s v="Azul"/>
    <n v="40"/>
    <n v="100"/>
    <n v="40000"/>
    <n v="14000"/>
    <n v="0.35"/>
    <n v="2"/>
    <x v="1"/>
  </r>
  <r>
    <n v="1185732"/>
    <x v="0"/>
    <d v="2021-06-04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6.5,27,27.5,28"/>
    <n v="2"/>
    <s v="Azul"/>
    <n v="30"/>
    <n v="150"/>
    <n v="45000"/>
    <n v="15750.000000000002"/>
    <n v="0.35"/>
    <n v="2"/>
    <x v="1"/>
  </r>
  <r>
    <n v="1185732"/>
    <x v="0"/>
    <d v="2021-06-06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5"/>
    <s v="Plataforma baja"/>
    <s v="25.5,26,26.5,27,27.5,28,29"/>
    <n v="2"/>
    <s v="Azul"/>
    <n v="50"/>
    <n v="50"/>
    <n v="25000"/>
    <n v="8750"/>
    <n v="0.35"/>
    <n v="2"/>
    <x v="1"/>
  </r>
  <r>
    <n v="1185732"/>
    <x v="0"/>
    <d v="2021-06-09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2"/>
    <s v="Azul"/>
    <n v="35"/>
    <n v="75"/>
    <n v="26250"/>
    <n v="9187.5"/>
    <n v="0.35"/>
    <n v="2"/>
    <x v="1"/>
  </r>
  <r>
    <n v="1185732"/>
    <x v="0"/>
    <d v="2021-06-12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,28,29"/>
    <n v="2"/>
    <s v="Azul"/>
    <n v="45"/>
    <n v="25"/>
    <n v="11250"/>
    <n v="3937.4999999999995"/>
    <n v="0.35"/>
    <n v="2"/>
    <x v="1"/>
  </r>
  <r>
    <n v="1185732"/>
    <x v="0"/>
    <d v="2021-06-18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4,25,26"/>
    <n v="2"/>
    <s v="Azul"/>
    <n v="50"/>
    <n v="50"/>
    <n v="25000"/>
    <n v="8749.9999999999982"/>
    <n v="0.35"/>
    <n v="2"/>
    <x v="1"/>
  </r>
  <r>
    <n v="1185732"/>
    <x v="0"/>
    <d v="2021-06-28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2"/>
    <s v="Azul"/>
    <n v="35"/>
    <n v="225"/>
    <n v="78750"/>
    <n v="27562.5"/>
    <n v="0.35"/>
    <n v="2"/>
    <x v="1"/>
  </r>
  <r>
    <n v="1185732"/>
    <x v="0"/>
    <d v="2021-07-03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2"/>
    <s v="Azul"/>
    <n v="45"/>
    <n v="275"/>
    <n v="123750"/>
    <n v="43312.5"/>
    <n v="0.35"/>
    <n v="2"/>
    <x v="1"/>
  </r>
  <r>
    <n v="1185732"/>
    <x v="0"/>
    <d v="2021-07-06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2"/>
    <s v="Azul"/>
    <n v="40"/>
    <n v="100"/>
    <n v="40000"/>
    <n v="14000"/>
    <n v="0.35"/>
    <n v="2"/>
    <x v="1"/>
  </r>
  <r>
    <n v="1185732"/>
    <x v="0"/>
    <d v="2021-07-17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2"/>
    <s v="Azul"/>
    <n v="30"/>
    <n v="25"/>
    <n v="7500"/>
    <n v="3000"/>
    <n v="0.4"/>
    <n v="2"/>
    <x v="1"/>
  </r>
  <r>
    <n v="1185732"/>
    <x v="0"/>
    <d v="2021-07-23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6,27"/>
    <n v="2"/>
    <s v="Azul"/>
    <n v="30"/>
    <n v="125"/>
    <n v="37500"/>
    <n v="15000.000000000004"/>
    <n v="0.4"/>
    <n v="2"/>
    <x v="1"/>
  </r>
  <r>
    <n v="1197831"/>
    <x v="1"/>
    <d v="2021-08-15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2"/>
    <s v="Azul"/>
    <n v="30"/>
    <n v="450"/>
    <n v="135000"/>
    <n v="60749.999999999993"/>
    <n v="0.44999999999999996"/>
    <n v="2"/>
    <x v="1"/>
  </r>
  <r>
    <n v="1197831"/>
    <x v="1"/>
    <d v="2021-08-17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2"/>
    <s v="Azul"/>
    <n v="40"/>
    <n v="250"/>
    <n v="100000"/>
    <n v="40000"/>
    <n v="0.39999999999999997"/>
    <n v="2"/>
    <x v="1"/>
  </r>
  <r>
    <n v="1197831"/>
    <x v="1"/>
    <d v="2021-09-19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3,23.5,24,24.5,25,25.5,26,27"/>
    <n v="2"/>
    <s v="Azul"/>
    <n v="55"/>
    <n v="575"/>
    <n v="316250"/>
    <n v="158125"/>
    <n v="0.49999999999999994"/>
    <n v="2"/>
    <x v="1"/>
  </r>
  <r>
    <n v="1197831"/>
    <x v="1"/>
    <d v="2021-09-25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"/>
    <n v="2"/>
    <s v="Azul"/>
    <n v="30"/>
    <n v="525"/>
    <n v="157500"/>
    <n v="78750"/>
    <n v="0.49999999999999994"/>
    <n v="2"/>
    <x v="1"/>
  </r>
  <r>
    <n v="1197831"/>
    <x v="1"/>
    <d v="2021-08-20T00:00:00"/>
    <x v="0"/>
    <x v="0"/>
    <n v="3"/>
    <n v="2"/>
    <x v="1"/>
    <n v="14"/>
    <s v="Alabama"/>
    <n v="16"/>
    <s v="Birmingham"/>
    <x v="2"/>
    <n v="3"/>
    <s v="Tenis"/>
    <n v="1"/>
    <s v="Caballero"/>
    <n v="2"/>
    <x v="2"/>
    <n v="4"/>
    <s v="Caña media"/>
    <s v="22,23,24,25,26"/>
    <n v="2"/>
    <s v="Azul"/>
    <n v="20"/>
    <n v="650"/>
    <n v="130000"/>
    <n v="58500.000000000015"/>
    <n v="0.44999999999999996"/>
    <n v="2"/>
    <x v="1"/>
  </r>
  <r>
    <n v="1197831"/>
    <x v="1"/>
    <d v="2021-10-01T00:00:00"/>
    <x v="0"/>
    <x v="2"/>
    <n v="4"/>
    <n v="2"/>
    <x v="1"/>
    <n v="14"/>
    <s v="Alabama"/>
    <n v="16"/>
    <s v="Birmingham"/>
    <x v="2"/>
    <n v="3"/>
    <s v="Tenis"/>
    <n v="1"/>
    <s v="Caballero"/>
    <n v="2"/>
    <x v="2"/>
    <n v="4"/>
    <s v="Caña media"/>
    <s v="25,25.5,26,26.5,27,27.5,28,28.5,29,29.5,30"/>
    <n v="2"/>
    <s v="Azul"/>
    <n v="20"/>
    <n v="625"/>
    <n v="125000"/>
    <n v="62500.000000000007"/>
    <n v="0.49999999999999994"/>
    <n v="2"/>
    <x v="1"/>
  </r>
  <r>
    <n v="1197831"/>
    <x v="1"/>
    <d v="2021-10-07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,28"/>
    <n v="2"/>
    <s v="Azul"/>
    <n v="60"/>
    <n v="775"/>
    <n v="465000"/>
    <n v="232499.99999999997"/>
    <n v="0.49999999999999994"/>
    <n v="2"/>
    <x v="1"/>
  </r>
  <r>
    <n v="1197831"/>
    <x v="1"/>
    <d v="2021-08-22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.5,27,27.5,28"/>
    <n v="2"/>
    <s v="Azul"/>
    <n v="20"/>
    <n v="375"/>
    <n v="75000"/>
    <n v="41250.000000000022"/>
    <n v="0.55000000000000004"/>
    <n v="2"/>
    <x v="1"/>
  </r>
  <r>
    <n v="1185732"/>
    <x v="0"/>
    <d v="2021-10-13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5.5,26,26.5,27,27.5,28,29"/>
    <n v="2"/>
    <s v="Azul"/>
    <n v="40"/>
    <n v="250"/>
    <n v="100000"/>
    <n v="35000"/>
    <n v="0.35"/>
    <n v="2"/>
    <x v="1"/>
  </r>
  <r>
    <n v="1197831"/>
    <x v="1"/>
    <d v="2021-08-23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2"/>
    <s v="Azul"/>
    <n v="25"/>
    <n v="275"/>
    <n v="68750"/>
    <n v="27499.999999999996"/>
    <n v="0.39999999999999997"/>
    <n v="2"/>
    <x v="1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,28,29"/>
    <n v="2"/>
    <s v="Azul"/>
    <n v="40"/>
    <n v="150"/>
    <n v="60000"/>
    <n v="21000"/>
    <n v="0.35"/>
    <n v="2"/>
    <x v="1"/>
  </r>
  <r>
    <n v="1185732"/>
    <x v="0"/>
    <d v="2021-10-25T00:00:00"/>
    <x v="0"/>
    <x v="2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4,25,26"/>
    <n v="2"/>
    <s v="Azul"/>
    <n v="40"/>
    <n v="175"/>
    <n v="70000"/>
    <n v="24500"/>
    <n v="0.35"/>
    <n v="2"/>
    <x v="1"/>
  </r>
  <r>
    <n v="1185732"/>
    <x v="0"/>
    <d v="2021-10-31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11,12,13,14,15"/>
    <n v="2"/>
    <s v="Azul"/>
    <n v="40"/>
    <n v="150"/>
    <n v="60000"/>
    <n v="21000"/>
    <n v="0.35"/>
    <n v="2"/>
    <x v="1"/>
  </r>
  <r>
    <n v="1185732"/>
    <x v="0"/>
    <d v="2021-11-06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2"/>
    <s v="Azul"/>
    <n v="50"/>
    <n v="200"/>
    <n v="100000"/>
    <n v="35000"/>
    <n v="0.35"/>
    <n v="2"/>
    <x v="1"/>
  </r>
  <r>
    <n v="1197831"/>
    <x v="1"/>
    <d v="2021-08-24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2"/>
    <s v="Azul"/>
    <n v="20"/>
    <n v="550"/>
    <n v="110000"/>
    <n v="66000.000000000029"/>
    <n v="0.60000000000000009"/>
    <n v="2"/>
    <x v="1"/>
  </r>
  <r>
    <n v="1185732"/>
    <x v="0"/>
    <d v="2021-11-12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8"/>
    <s v="Fútbol sala - IC"/>
    <s v="26,27,28,29"/>
    <n v="2"/>
    <s v="Azul"/>
    <n v="50"/>
    <n v="275"/>
    <n v="137500"/>
    <n v="48125"/>
    <n v="0.35"/>
    <n v="2"/>
    <x v="1"/>
  </r>
  <r>
    <n v="1197831"/>
    <x v="1"/>
    <d v="2021-08-26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2"/>
    <s v="Azul"/>
    <n v="20"/>
    <n v="725"/>
    <n v="145000"/>
    <n v="65250.000000000022"/>
    <n v="0.44999999999999996"/>
    <n v="2"/>
    <x v="1"/>
  </r>
  <r>
    <n v="1197831"/>
    <x v="1"/>
    <d v="2021-08-27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2"/>
    <s v="Azul"/>
    <n v="15"/>
    <n v="575"/>
    <n v="86250"/>
    <n v="38812.499999999993"/>
    <n v="0.44999999999999996"/>
    <n v="2"/>
    <x v="1"/>
  </r>
  <r>
    <n v="1185732"/>
    <x v="0"/>
    <d v="2021-12-22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6,27,28"/>
    <n v="2"/>
    <s v="Azul"/>
    <n v="50"/>
    <n v="300"/>
    <n v="150000"/>
    <n v="52500"/>
    <n v="0.35"/>
    <n v="2"/>
    <x v="1"/>
  </r>
  <r>
    <n v="1185732"/>
    <x v="0"/>
    <d v="2021-12-28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3.5,24,24.5,25,25.5,26,27"/>
    <n v="2"/>
    <s v="Azul"/>
    <n v="50"/>
    <n v="250"/>
    <n v="125000"/>
    <n v="43750"/>
    <n v="0.35"/>
    <n v="2"/>
    <x v="1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5"/>
    <s v="Plataforma baja"/>
    <s v="26.5,27,27.5"/>
    <n v="2"/>
    <s v="Azul"/>
    <n v="55"/>
    <n v="225"/>
    <n v="123750"/>
    <n v="43312.5"/>
    <n v="0.35"/>
    <n v="2"/>
    <x v="1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2"/>
    <x v="2"/>
    <n v="4"/>
    <s v="Caña media"/>
    <s v="22,23,24,25,26"/>
    <n v="2"/>
    <s v="Azul"/>
    <n v="55"/>
    <n v="200"/>
    <n v="110000"/>
    <n v="38500"/>
    <n v="0.35"/>
    <n v="2"/>
    <x v="1"/>
  </r>
  <r>
    <n v="1185732"/>
    <x v="0"/>
    <d v="2021-12-17T00:00:00"/>
    <x v="0"/>
    <x v="4"/>
    <n v="4"/>
    <n v="1"/>
    <x v="0"/>
    <n v="15"/>
    <s v="Maine"/>
    <n v="17"/>
    <s v="Portland"/>
    <x v="2"/>
    <n v="3"/>
    <s v="Tenis"/>
    <n v="1"/>
    <s v="Caballero"/>
    <n v="2"/>
    <x v="2"/>
    <n v="4"/>
    <s v="Caña media"/>
    <s v="25,25.5,26,26.5,27,27.5,28,28.5,29,29.5,30"/>
    <n v="2"/>
    <s v="Azul"/>
    <n v="55"/>
    <n v="275"/>
    <n v="151250"/>
    <n v="52937.500000000007"/>
    <n v="0.35"/>
    <n v="2"/>
    <x v="1"/>
  </r>
  <r>
    <n v="1128299"/>
    <x v="2"/>
    <d v="2021-01-10T00:00:00"/>
    <x v="0"/>
    <x v="5"/>
    <n v="1"/>
    <n v="1"/>
    <x v="0"/>
    <n v="15"/>
    <s v="Maine"/>
    <n v="17"/>
    <s v="Portland"/>
    <x v="2"/>
    <n v="3"/>
    <s v="Tenis"/>
    <n v="1"/>
    <s v="Caballero"/>
    <n v="1"/>
    <x v="1"/>
    <n v="5"/>
    <s v="Plataforma baja"/>
    <s v="26.5,27,27.5,28"/>
    <n v="2"/>
    <s v="Azul"/>
    <n v="45"/>
    <n v="375"/>
    <n v="168750"/>
    <n v="33750"/>
    <n v="0.2"/>
    <n v="2"/>
    <x v="1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.5,27,27.5,28"/>
    <n v="2"/>
    <s v="Azul"/>
    <n v="55"/>
    <n v="225"/>
    <n v="123750"/>
    <n v="43312.500000000007"/>
    <n v="0.35000000000000003"/>
    <n v="2"/>
    <x v="1"/>
  </r>
  <r>
    <n v="1197831"/>
    <x v="1"/>
    <d v="2021-08-28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5.5,26,26.5,27,27.5,28,29"/>
    <n v="2"/>
    <s v="Azul"/>
    <n v="35"/>
    <n v="500"/>
    <n v="175000"/>
    <n v="96250.000000000015"/>
    <n v="0.55000000000000004"/>
    <n v="2"/>
    <x v="1"/>
  </r>
  <r>
    <n v="1197831"/>
    <x v="1"/>
    <d v="2021-08-30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2"/>
    <s v="Azul"/>
    <n v="45"/>
    <n v="750"/>
    <n v="337500"/>
    <n v="202500.00000000003"/>
    <n v="0.60000000000000009"/>
    <n v="2"/>
    <x v="1"/>
  </r>
  <r>
    <n v="1197831"/>
    <x v="1"/>
    <d v="2021-09-01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2"/>
    <s v="Azul"/>
    <n v="50"/>
    <n v="750"/>
    <n v="375000"/>
    <n v="168749.99999999997"/>
    <n v="0.44999999999999996"/>
    <n v="2"/>
    <x v="1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4,25,26"/>
    <n v="2"/>
    <s v="Azul"/>
    <n v="55"/>
    <n v="225"/>
    <n v="123750"/>
    <n v="43312.500000000007"/>
    <n v="0.35000000000000003"/>
    <n v="2"/>
    <x v="1"/>
  </r>
  <r>
    <n v="1185732"/>
    <x v="0"/>
    <d v="2021-05-20T00:00:00"/>
    <x v="0"/>
    <x v="9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11,12,13,14,15"/>
    <n v="2"/>
    <s v="Azul"/>
    <n v="60"/>
    <n v="275"/>
    <n v="165000"/>
    <n v="57750.000000000015"/>
    <n v="0.35000000000000003"/>
    <n v="2"/>
    <x v="1"/>
  </r>
  <r>
    <n v="1185732"/>
    <x v="0"/>
    <d v="2021-06-22T00:00:00"/>
    <x v="0"/>
    <x v="10"/>
    <n v="2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2"/>
    <s v="Azul"/>
    <n v="60"/>
    <n v="400"/>
    <n v="240000"/>
    <n v="84000.000000000015"/>
    <n v="0.35000000000000003"/>
    <n v="2"/>
    <x v="1"/>
  </r>
  <r>
    <n v="1185732"/>
    <x v="0"/>
    <d v="2021-07-20T00:00:00"/>
    <x v="0"/>
    <x v="1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2"/>
    <s v="Azul"/>
    <n v="60"/>
    <n v="425"/>
    <n v="255000"/>
    <n v="89250.000000000015"/>
    <n v="0.35000000000000003"/>
    <n v="2"/>
    <x v="1"/>
  </r>
  <r>
    <n v="1185732"/>
    <x v="0"/>
    <d v="2021-08-21T00:00:00"/>
    <x v="0"/>
    <x v="0"/>
    <n v="3"/>
    <n v="3"/>
    <x v="2"/>
    <n v="16"/>
    <s v="Alaska"/>
    <n v="18"/>
    <s v="Anchorage"/>
    <x v="2"/>
    <n v="3"/>
    <s v="Tenis"/>
    <n v="1"/>
    <s v="Caballero"/>
    <n v="5"/>
    <x v="3"/>
    <n v="8"/>
    <s v="Fútbol sala - IC"/>
    <s v="26,27,28,29"/>
    <n v="2"/>
    <s v="Azul"/>
    <n v="60"/>
    <n v="425"/>
    <n v="255000"/>
    <n v="89250.000000000015"/>
    <n v="0.35000000000000003"/>
    <n v="2"/>
    <x v="1"/>
  </r>
  <r>
    <n v="1185732"/>
    <x v="0"/>
    <d v="2021-09-20T00:00:00"/>
    <x v="0"/>
    <x v="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2"/>
    <s v="Azul"/>
    <n v="60"/>
    <n v="325"/>
    <n v="195000"/>
    <n v="68250.000000000015"/>
    <n v="0.35000000000000003"/>
    <n v="2"/>
    <x v="1"/>
  </r>
  <r>
    <n v="1197831"/>
    <x v="1"/>
    <d v="2021-09-03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2"/>
    <s v="Azul"/>
    <n v="45"/>
    <n v="600"/>
    <n v="270000"/>
    <n v="148500"/>
    <n v="0.55000000000000004"/>
    <n v="2"/>
    <x v="1"/>
  </r>
  <r>
    <n v="1185732"/>
    <x v="0"/>
    <d v="2021-11-21T00:00:00"/>
    <x v="0"/>
    <x v="3"/>
    <n v="4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,27,28"/>
    <n v="2"/>
    <s v="Azul"/>
    <n v="65"/>
    <n v="300"/>
    <n v="195000"/>
    <n v="68250.000000000015"/>
    <n v="0.35000000000000003"/>
    <n v="2"/>
    <x v="1"/>
  </r>
  <r>
    <n v="1185732"/>
    <x v="0"/>
    <d v="2021-12-20T00:00:00"/>
    <x v="0"/>
    <x v="4"/>
    <n v="4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3.5,24,24.5,25,25.5,26,27"/>
    <n v="2"/>
    <s v="Azul"/>
    <n v="65"/>
    <n v="400"/>
    <n v="260000"/>
    <n v="91000.000000000029"/>
    <n v="0.35000000000000003"/>
    <n v="2"/>
    <x v="1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1"/>
    <x v="1"/>
    <n v="5"/>
    <s v="Plataforma baja"/>
    <s v="26.5,27,27.5"/>
    <n v="2"/>
    <s v="Azul"/>
    <n v="45"/>
    <n v="375"/>
    <n v="168750"/>
    <n v="33750"/>
    <n v="0.2"/>
    <n v="2"/>
    <x v="1"/>
  </r>
  <r>
    <n v="1197831"/>
    <x v="1"/>
    <d v="2021-09-04T00:00:00"/>
    <x v="0"/>
    <x v="1"/>
    <n v="3"/>
    <n v="2"/>
    <x v="1"/>
    <n v="14"/>
    <s v="Alabama"/>
    <n v="16"/>
    <s v="Birmingham"/>
    <x v="2"/>
    <n v="3"/>
    <s v="Tenis"/>
    <n v="1"/>
    <s v="Caballero"/>
    <n v="2"/>
    <x v="2"/>
    <n v="4"/>
    <s v="Caña media"/>
    <s v="22,23,24,25,26"/>
    <n v="7"/>
    <s v="Verde"/>
    <n v="50"/>
    <n v="500"/>
    <n v="250000"/>
    <n v="99999.999999999985"/>
    <n v="0.39999999999999997"/>
    <n v="2"/>
    <x v="1"/>
  </r>
  <r>
    <n v="1197831"/>
    <x v="1"/>
    <d v="2021-09-07T00:00:00"/>
    <x v="0"/>
    <x v="1"/>
    <n v="3"/>
    <n v="2"/>
    <x v="1"/>
    <n v="14"/>
    <s v="Alabama"/>
    <n v="16"/>
    <s v="Birmingham"/>
    <x v="2"/>
    <n v="3"/>
    <s v="Tenis"/>
    <n v="1"/>
    <s v="Caballero"/>
    <n v="2"/>
    <x v="2"/>
    <n v="4"/>
    <s v="Caña media"/>
    <s v="25,25.5,26,26.5,27,27.5,28,28.5,29,29.5,30"/>
    <n v="7"/>
    <s v="Verde"/>
    <n v="50"/>
    <n v="825"/>
    <n v="412500"/>
    <n v="206249.99999999997"/>
    <n v="0.49999999999999994"/>
    <n v="2"/>
    <x v="1"/>
  </r>
  <r>
    <n v="1197831"/>
    <x v="1"/>
    <d v="2021-09-09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,28"/>
    <n v="7"/>
    <s v="Verde"/>
    <n v="45"/>
    <n v="575"/>
    <n v="258750"/>
    <n v="155250.00000000003"/>
    <n v="0.60000000000000009"/>
    <n v="2"/>
    <x v="1"/>
  </r>
  <r>
    <n v="1197831"/>
    <x v="1"/>
    <d v="2021-09-12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.5,27,27.5,28"/>
    <n v="7"/>
    <s v="Verde"/>
    <n v="40"/>
    <n v="750"/>
    <n v="300000"/>
    <n v="149999.99999999997"/>
    <n v="0.49999999999999994"/>
    <n v="2"/>
    <x v="1"/>
  </r>
  <r>
    <n v="1197831"/>
    <x v="1"/>
    <d v="2021-09-13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5.5,26,26.5,27,27.5,28,29"/>
    <n v="7"/>
    <s v="Verde"/>
    <n v="55"/>
    <n v="750"/>
    <n v="412500"/>
    <n v="206250"/>
    <n v="0.49999999999999994"/>
    <n v="2"/>
    <x v="1"/>
  </r>
  <r>
    <n v="1197831"/>
    <x v="1"/>
    <d v="2021-09-15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7"/>
    <s v="Verde"/>
    <n v="50"/>
    <n v="425"/>
    <n v="212500"/>
    <n v="127500.00000000001"/>
    <n v="0.60000000000000009"/>
    <n v="2"/>
    <x v="1"/>
  </r>
  <r>
    <n v="1128299"/>
    <x v="2"/>
    <d v="2021-03-09T00:00:00"/>
    <x v="0"/>
    <x v="7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,28,29"/>
    <n v="7"/>
    <s v="Verde"/>
    <n v="55"/>
    <n v="350"/>
    <n v="192500"/>
    <n v="38499.999999999993"/>
    <n v="0.2"/>
    <n v="2"/>
    <x v="1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4,25,26"/>
    <n v="7"/>
    <s v="Verde"/>
    <n v="65"/>
    <n v="300"/>
    <n v="195000"/>
    <n v="39000"/>
    <n v="0.2"/>
    <n v="2"/>
    <x v="1"/>
  </r>
  <r>
    <n v="1197831"/>
    <x v="1"/>
    <d v="2021-09-26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11,12,13,14,15"/>
    <n v="7"/>
    <s v="Verde"/>
    <n v="35"/>
    <n v="475"/>
    <n v="166250"/>
    <n v="83124.999999999985"/>
    <n v="0.49999999999999994"/>
    <n v="2"/>
    <x v="1"/>
  </r>
  <r>
    <n v="1197831"/>
    <x v="1"/>
    <d v="2021-10-08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7"/>
    <s v="Verde"/>
    <n v="65"/>
    <n v="700"/>
    <n v="455000"/>
    <n v="227499.99999999997"/>
    <n v="0.49999999999999994"/>
    <n v="2"/>
    <x v="1"/>
  </r>
  <r>
    <n v="1185732"/>
    <x v="0"/>
    <d v="2021-10-14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7"/>
    <s v="Verde"/>
    <n v="30"/>
    <n v="250"/>
    <n v="75000"/>
    <n v="30000.000000000004"/>
    <n v="0.39999999999999997"/>
    <n v="2"/>
    <x v="1"/>
  </r>
  <r>
    <n v="1185732"/>
    <x v="0"/>
    <d v="2021-11-08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8"/>
    <s v="Fútbol sala - IC"/>
    <s v="26,27,28,29"/>
    <n v="7"/>
    <s v="Verde"/>
    <n v="45"/>
    <n v="125"/>
    <n v="56250"/>
    <n v="16875"/>
    <n v="0.3"/>
    <n v="2"/>
    <x v="1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"/>
    <n v="7"/>
    <s v="Verde"/>
    <n v="75"/>
    <n v="600"/>
    <n v="450000"/>
    <n v="90000"/>
    <n v="0.2"/>
    <n v="2"/>
    <x v="1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7"/>
    <s v="Verde"/>
    <n v="50"/>
    <n v="300"/>
    <n v="150000"/>
    <n v="52500"/>
    <n v="0.35"/>
    <n v="2"/>
    <x v="1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6,27,28"/>
    <n v="7"/>
    <s v="Verde"/>
    <n v="85"/>
    <n v="650"/>
    <n v="552500"/>
    <n v="110500.00000000003"/>
    <n v="0.2"/>
    <n v="2"/>
    <x v="1"/>
  </r>
  <r>
    <n v="1128299"/>
    <x v="2"/>
    <d v="2021-08-10T00:00:00"/>
    <x v="0"/>
    <x v="0"/>
    <n v="3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3.5,24,24.5,25,25.5,26,27"/>
    <n v="7"/>
    <s v="Verde"/>
    <n v="75"/>
    <n v="725"/>
    <n v="543750"/>
    <n v="108750.00000000003"/>
    <n v="0.2"/>
    <n v="2"/>
    <x v="1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"/>
    <n v="7"/>
    <s v="Verde"/>
    <n v="70"/>
    <n v="550"/>
    <n v="385000"/>
    <n v="77000.000000000015"/>
    <n v="0.2"/>
    <n v="2"/>
    <x v="1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2"/>
    <x v="2"/>
    <n v="4"/>
    <s v="Caña media"/>
    <s v="22,23,24,25,26"/>
    <n v="7"/>
    <s v="Verde"/>
    <n v="65"/>
    <n v="475"/>
    <n v="308750"/>
    <n v="61750.000000000015"/>
    <n v="0.2"/>
    <n v="2"/>
    <x v="1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2"/>
    <x v="2"/>
    <n v="4"/>
    <s v="Caña media"/>
    <s v="25,25.5,26,26.5,27,27.5,28,28.5,29,29.5,30"/>
    <n v="7"/>
    <s v="Verde"/>
    <n v="60"/>
    <n v="600"/>
    <n v="360000"/>
    <n v="72000.000000000015"/>
    <n v="0.2"/>
    <n v="2"/>
    <x v="1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,28"/>
    <n v="7"/>
    <s v="Verde"/>
    <n v="85"/>
    <n v="700"/>
    <n v="595000"/>
    <n v="119000.00000000003"/>
    <n v="0.2"/>
    <n v="2"/>
    <x v="1"/>
  </r>
  <r>
    <n v="1128299"/>
    <x v="2"/>
    <d v="2021-01-17T00:00:00"/>
    <x v="0"/>
    <x v="5"/>
    <n v="1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6.5,27,27.5,28"/>
    <n v="7"/>
    <s v="Verde"/>
    <n v="50"/>
    <n v="425"/>
    <n v="212500"/>
    <n v="53125"/>
    <n v="0.25"/>
    <n v="2"/>
    <x v="1"/>
  </r>
  <r>
    <n v="1128299"/>
    <x v="2"/>
    <d v="2021-02-17T00:00:00"/>
    <x v="0"/>
    <x v="6"/>
    <n v="1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5.5,26,26.5,27,27.5,28,29"/>
    <n v="7"/>
    <s v="Verde"/>
    <n v="50"/>
    <n v="425"/>
    <n v="212500"/>
    <n v="53125"/>
    <n v="0.25"/>
    <n v="2"/>
    <x v="1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7"/>
    <s v="Verde"/>
    <n v="60"/>
    <n v="400"/>
    <n v="240000"/>
    <n v="60000"/>
    <n v="0.25"/>
    <n v="2"/>
    <x v="1"/>
  </r>
  <r>
    <n v="1185732"/>
    <x v="0"/>
    <d v="2021-11-21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,28,29"/>
    <n v="7"/>
    <s v="Verde"/>
    <n v="55"/>
    <n v="200"/>
    <n v="110000"/>
    <n v="27499.999999999996"/>
    <n v="0.25"/>
    <n v="2"/>
    <x v="1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4,25,26"/>
    <n v="7"/>
    <s v="Verde"/>
    <n v="45"/>
    <n v="275"/>
    <n v="123750"/>
    <n v="30937.5"/>
    <n v="0.25"/>
    <n v="2"/>
    <x v="1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11,12,13,14,15"/>
    <n v="7"/>
    <s v="Verde"/>
    <n v="55"/>
    <n v="250"/>
    <n v="137500"/>
    <n v="48125.000000000015"/>
    <n v="0.35000000000000003"/>
    <n v="2"/>
    <x v="1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7"/>
    <s v="Verde"/>
    <n v="45"/>
    <n v="275"/>
    <n v="123750"/>
    <n v="30937.5"/>
    <n v="0.25"/>
    <n v="2"/>
    <x v="1"/>
  </r>
  <r>
    <n v="1185732"/>
    <x v="0"/>
    <d v="2021-10-22T00:00:00"/>
    <x v="0"/>
    <x v="2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7"/>
    <s v="Verde"/>
    <n v="65"/>
    <n v="275"/>
    <n v="178750"/>
    <n v="62562.500000000015"/>
    <n v="0.35000000000000003"/>
    <n v="2"/>
    <x v="1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5"/>
    <x v="3"/>
    <n v="8"/>
    <s v="Fútbol sala - IC"/>
    <s v="26,27,28,29"/>
    <n v="7"/>
    <s v="Verde"/>
    <n v="50"/>
    <n v="175"/>
    <n v="87500"/>
    <n v="13125"/>
    <n v="0.15"/>
    <n v="2"/>
    <x v="1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7"/>
    <s v="Verde"/>
    <n v="45"/>
    <n v="425"/>
    <n v="191250"/>
    <n v="76500"/>
    <n v="0.4"/>
    <n v="2"/>
    <x v="1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7"/>
    <s v="Verde"/>
    <n v="95"/>
    <n v="750"/>
    <n v="712500"/>
    <n v="178125"/>
    <n v="0.25"/>
    <n v="1"/>
    <x v="2"/>
  </r>
  <r>
    <n v="1128299"/>
    <x v="2"/>
    <d v="2021-02-10T00:00:00"/>
    <x v="0"/>
    <x v="6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,27,28"/>
    <n v="7"/>
    <s v="Verde"/>
    <n v="45"/>
    <n v="375"/>
    <n v="168750"/>
    <n v="33750"/>
    <n v="0.2"/>
    <n v="2"/>
    <x v="1"/>
  </r>
  <r>
    <n v="1128299"/>
    <x v="2"/>
    <d v="2021-02-10T00:00:00"/>
    <x v="0"/>
    <x v="6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3.5,24,24.5,25,25.5,26,27"/>
    <n v="7"/>
    <s v="Verde"/>
    <n v="45"/>
    <n v="375"/>
    <n v="168750"/>
    <n v="42187.5"/>
    <n v="0.25"/>
    <n v="2"/>
    <x v="1"/>
  </r>
  <r>
    <n v="1128299"/>
    <x v="2"/>
    <d v="2021-03-09T00:00:00"/>
    <x v="0"/>
    <x v="7"/>
    <n v="1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"/>
    <n v="7"/>
    <s v="Verde"/>
    <n v="45"/>
    <n v="500"/>
    <n v="225000"/>
    <n v="56250"/>
    <n v="0.25"/>
    <n v="2"/>
    <x v="1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2"/>
    <x v="2"/>
    <n v="4"/>
    <s v="Caña media"/>
    <s v="22,23,24,25,26"/>
    <n v="7"/>
    <s v="Verde"/>
    <n v="65"/>
    <n v="500"/>
    <n v="325000"/>
    <n v="81250.000000000015"/>
    <n v="0.25"/>
    <n v="1"/>
    <x v="2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2"/>
    <x v="2"/>
    <n v="4"/>
    <s v="Caña media"/>
    <s v="25,25.5,26,26.5,27,27.5,28,28.5,29,29.5,30"/>
    <n v="7"/>
    <s v="Verde"/>
    <n v="55"/>
    <n v="150"/>
    <n v="82500"/>
    <n v="12375.000000000002"/>
    <n v="0.15"/>
    <n v="2"/>
    <x v="1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,28"/>
    <n v="7"/>
    <s v="Verde"/>
    <n v="65"/>
    <n v="575"/>
    <n v="373750"/>
    <n v="93437.500000000015"/>
    <n v="0.25"/>
    <n v="1"/>
    <x v="2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6.5,27,27.5,28"/>
    <n v="7"/>
    <s v="Verde"/>
    <n v="60"/>
    <n v="700"/>
    <n v="420000"/>
    <n v="105000.00000000001"/>
    <n v="0.25"/>
    <n v="1"/>
    <x v="2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5"/>
    <s v="Plataforma baja"/>
    <s v="25.5,26,26.5,27,27.5,28,29"/>
    <n v="7"/>
    <s v="Verde"/>
    <n v="85"/>
    <n v="800"/>
    <n v="680000"/>
    <n v="170000.00000000003"/>
    <n v="0.25"/>
    <n v="1"/>
    <x v="2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7"/>
    <s v="Verde"/>
    <n v="70"/>
    <n v="325"/>
    <n v="227500"/>
    <n v="91000"/>
    <n v="0.4"/>
    <n v="2"/>
    <x v="1"/>
  </r>
  <r>
    <n v="1185732"/>
    <x v="0"/>
    <d v="2021-02-10T00:00:00"/>
    <x v="0"/>
    <x v="6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7"/>
    <s v="Verde"/>
    <n v="45"/>
    <n v="550"/>
    <n v="247500"/>
    <n v="86625"/>
    <n v="0.35"/>
    <n v="1"/>
    <x v="2"/>
  </r>
  <r>
    <n v="1185732"/>
    <x v="0"/>
    <d v="2021-03-08T00:00:00"/>
    <x v="0"/>
    <x v="7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4,25,26"/>
    <n v="7"/>
    <s v="Verde"/>
    <n v="45"/>
    <n v="550"/>
    <n v="247500"/>
    <n v="86625"/>
    <n v="0.35"/>
    <n v="1"/>
    <x v="2"/>
  </r>
  <r>
    <n v="1185732"/>
    <x v="0"/>
    <d v="2021-04-09T00:00:00"/>
    <x v="0"/>
    <x v="8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11,12,13,14,15"/>
    <n v="7"/>
    <s v="Verde"/>
    <n v="45"/>
    <n v="525"/>
    <n v="236250"/>
    <n v="82687.5"/>
    <n v="0.35"/>
    <n v="1"/>
    <x v="2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7"/>
    <s v="Verde"/>
    <n v="60"/>
    <n v="375"/>
    <n v="225000"/>
    <n v="45000"/>
    <n v="0.2"/>
    <n v="2"/>
    <x v="1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7"/>
    <s v="Verde"/>
    <n v="55"/>
    <n v="575"/>
    <n v="316250"/>
    <n v="110687.50000000001"/>
    <n v="0.35"/>
    <n v="1"/>
    <x v="2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5"/>
    <x v="3"/>
    <n v="8"/>
    <s v="Fútbol sala - IC"/>
    <s v="26,27,28,29"/>
    <n v="7"/>
    <s v="Verde"/>
    <n v="75"/>
    <n v="475"/>
    <n v="356250"/>
    <n v="142500"/>
    <n v="0.4"/>
    <n v="2"/>
    <x v="1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"/>
    <n v="7"/>
    <s v="Verde"/>
    <n v="100"/>
    <n v="650"/>
    <n v="650000"/>
    <n v="260000"/>
    <n v="0.4"/>
    <n v="2"/>
    <x v="1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7"/>
    <s v="Verde"/>
    <n v="60"/>
    <n v="325"/>
    <n v="195000"/>
    <n v="58500"/>
    <n v="0.3"/>
    <n v="2"/>
    <x v="1"/>
  </r>
  <r>
    <n v="1185732"/>
    <x v="0"/>
    <d v="2021-07-08T00:00:00"/>
    <x v="0"/>
    <x v="11"/>
    <n v="3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7"/>
    <s v="Verde"/>
    <n v="60"/>
    <n v="700"/>
    <n v="420000"/>
    <n v="147000"/>
    <n v="0.35"/>
    <n v="1"/>
    <x v="2"/>
  </r>
  <r>
    <n v="1185732"/>
    <x v="0"/>
    <d v="2021-08-09T00:00:00"/>
    <x v="0"/>
    <x v="0"/>
    <n v="3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3.5,24,24.5,25,25.5,26,27"/>
    <n v="7"/>
    <s v="Verde"/>
    <n v="60"/>
    <n v="700"/>
    <n v="420000"/>
    <n v="147000"/>
    <n v="0.35"/>
    <n v="1"/>
    <x v="2"/>
  </r>
  <r>
    <n v="1185732"/>
    <x v="0"/>
    <d v="2021-09-08T00:00:00"/>
    <x v="0"/>
    <x v="1"/>
    <n v="3"/>
    <n v="1"/>
    <x v="0"/>
    <n v="1"/>
    <s v="New York"/>
    <n v="21"/>
    <s v="Albany"/>
    <x v="2"/>
    <n v="3"/>
    <s v="Tenis"/>
    <n v="1"/>
    <s v="Caballero"/>
    <n v="1"/>
    <x v="1"/>
    <n v="5"/>
    <s v="Plataforma baja"/>
    <s v="26.5,27,27.5"/>
    <n v="7"/>
    <s v="Verde"/>
    <n v="50"/>
    <n v="650"/>
    <n v="325000"/>
    <n v="113750.00000000003"/>
    <n v="0.35"/>
    <n v="1"/>
    <x v="2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2"/>
    <x v="2"/>
    <n v="4"/>
    <s v="Caña media"/>
    <s v="22,23,24,25,26"/>
    <n v="7"/>
    <s v="Verde"/>
    <n v="50"/>
    <n v="625"/>
    <n v="312500"/>
    <n v="109375.00000000003"/>
    <n v="0.35"/>
    <n v="1"/>
    <x v="2"/>
  </r>
  <r>
    <n v="1185732"/>
    <x v="0"/>
    <d v="2021-11-09T00:00:00"/>
    <x v="0"/>
    <x v="3"/>
    <n v="4"/>
    <n v="1"/>
    <x v="0"/>
    <n v="1"/>
    <s v="New York"/>
    <n v="21"/>
    <s v="Albany"/>
    <x v="2"/>
    <n v="3"/>
    <s v="Tenis"/>
    <n v="1"/>
    <s v="Caballero"/>
    <n v="2"/>
    <x v="2"/>
    <n v="4"/>
    <s v="Caña media"/>
    <s v="25,25.5,26,26.5,27,27.5,28,28.5,29,29.5,30"/>
    <n v="7"/>
    <s v="Verde"/>
    <n v="50"/>
    <n v="600"/>
    <n v="300000"/>
    <n v="105000.00000000001"/>
    <n v="0.35"/>
    <n v="1"/>
    <x v="2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1"/>
    <x v="1"/>
    <n v="5"/>
    <s v="Plataforma baja"/>
    <s v="26.5,27,27.5,28"/>
    <n v="7"/>
    <s v="Verde"/>
    <n v="55"/>
    <n v="675"/>
    <n v="371250"/>
    <n v="129937.50000000001"/>
    <n v="0.35"/>
    <n v="1"/>
    <x v="2"/>
  </r>
  <r>
    <n v="1185732"/>
    <x v="0"/>
    <d v="2021-01-14T00:00:00"/>
    <x v="0"/>
    <x v="5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.5,27,27.5,28"/>
    <n v="7"/>
    <s v="Verde"/>
    <n v="40"/>
    <n v="600"/>
    <n v="240000"/>
    <n v="72000"/>
    <n v="0.3"/>
    <n v="1"/>
    <x v="2"/>
  </r>
  <r>
    <n v="1185732"/>
    <x v="0"/>
    <d v="2021-02-12T00:00:00"/>
    <x v="0"/>
    <x v="6"/>
    <n v="1"/>
    <n v="1"/>
    <x v="0"/>
    <n v="1"/>
    <s v="New York"/>
    <n v="21"/>
    <s v="Albany"/>
    <x v="2"/>
    <n v="3"/>
    <s v="Tenis"/>
    <n v="1"/>
    <s v="Caballero"/>
    <n v="1"/>
    <x v="1"/>
    <n v="5"/>
    <s v="Plataforma baja"/>
    <s v="25.5,26,26.5,27,27.5,28,29"/>
    <n v="7"/>
    <s v="Verde"/>
    <n v="40"/>
    <n v="500"/>
    <n v="200000"/>
    <n v="60000"/>
    <n v="0.3"/>
    <n v="1"/>
    <x v="2"/>
  </r>
  <r>
    <n v="1185732"/>
    <x v="0"/>
    <d v="2021-03-10T00:00:00"/>
    <x v="0"/>
    <x v="7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7"/>
    <s v="Verde"/>
    <n v="40"/>
    <n v="525"/>
    <n v="210000"/>
    <n v="63000"/>
    <n v="0.3"/>
    <n v="1"/>
    <x v="2"/>
  </r>
  <r>
    <n v="1185732"/>
    <x v="0"/>
    <d v="2021-04-11T00:00:00"/>
    <x v="0"/>
    <x v="8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,29"/>
    <n v="7"/>
    <s v="Verde"/>
    <n v="40"/>
    <n v="500"/>
    <n v="200000"/>
    <n v="60000"/>
    <n v="0.3"/>
    <n v="1"/>
    <x v="2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4,25,26"/>
    <n v="7"/>
    <s v="Verde"/>
    <n v="45"/>
    <n v="525"/>
    <n v="236250"/>
    <n v="70875"/>
    <n v="0.3"/>
    <n v="1"/>
    <x v="2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11,12,13,14,15"/>
    <n v="7"/>
    <s v="Verde"/>
    <n v="45"/>
    <n v="600"/>
    <n v="270000"/>
    <n v="81000.000000000015"/>
    <n v="0.3"/>
    <n v="1"/>
    <x v="2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7"/>
    <s v="Verde"/>
    <n v="45"/>
    <n v="625"/>
    <n v="281250"/>
    <n v="84375.000000000015"/>
    <n v="0.3"/>
    <n v="1"/>
    <x v="2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7"/>
    <s v="Verde"/>
    <n v="65"/>
    <n v="550"/>
    <n v="357500"/>
    <n v="107250"/>
    <n v="0.3"/>
    <n v="2"/>
    <x v="1"/>
  </r>
  <r>
    <n v="1185732"/>
    <x v="0"/>
    <d v="2021-08-11T00:00:00"/>
    <x v="0"/>
    <x v="0"/>
    <n v="3"/>
    <n v="3"/>
    <x v="2"/>
    <n v="18"/>
    <s v="Wyoming"/>
    <n v="22"/>
    <s v="Cheyenne"/>
    <x v="2"/>
    <n v="3"/>
    <s v="Tenis"/>
    <n v="1"/>
    <s v="Caballero"/>
    <n v="5"/>
    <x v="3"/>
    <n v="8"/>
    <s v="Fútbol sala - IC"/>
    <s v="26,27,28,29"/>
    <n v="7"/>
    <s v="Verde"/>
    <n v="45"/>
    <n v="625"/>
    <n v="281250"/>
    <n v="84375.000000000015"/>
    <n v="0.3"/>
    <n v="1"/>
    <x v="2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6,27"/>
    <n v="7"/>
    <s v="Verde"/>
    <n v="70"/>
    <n v="350"/>
    <n v="245000"/>
    <n v="61250"/>
    <n v="0.25"/>
    <n v="2"/>
    <x v="1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7"/>
    <s v="Verde"/>
    <n v="65"/>
    <n v="425"/>
    <n v="276250"/>
    <n v="69062.5"/>
    <n v="0.25"/>
    <n v="2"/>
    <x v="1"/>
  </r>
  <r>
    <n v="1185732"/>
    <x v="0"/>
    <d v="2021-09-10T00:00:00"/>
    <x v="0"/>
    <x v="1"/>
    <n v="3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6,27,28"/>
    <n v="7"/>
    <s v="Verde"/>
    <n v="45"/>
    <n v="600"/>
    <n v="270000"/>
    <n v="81000.000000000015"/>
    <n v="0.3"/>
    <n v="1"/>
    <x v="2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7"/>
    <s v="Verde"/>
    <n v="65"/>
    <n v="425"/>
    <n v="276250"/>
    <n v="82875"/>
    <n v="0.3"/>
    <n v="2"/>
    <x v="1"/>
  </r>
  <r>
    <n v="1185732"/>
    <x v="0"/>
    <d v="2021-10-12T00:00:00"/>
    <x v="0"/>
    <x v="2"/>
    <n v="4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6.5,27,27.5"/>
    <n v="7"/>
    <s v="Verde"/>
    <n v="45"/>
    <n v="600"/>
    <n v="270000"/>
    <n v="81000.000000000015"/>
    <n v="0.3"/>
    <n v="1"/>
    <x v="2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2"/>
    <x v="2"/>
    <n v="4"/>
    <s v="Caña media"/>
    <s v="22,23,24,25,26"/>
    <n v="7"/>
    <s v="Verde"/>
    <n v="45"/>
    <n v="575"/>
    <n v="258750"/>
    <n v="77625"/>
    <n v="0.3"/>
    <n v="1"/>
    <x v="2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2"/>
    <x v="2"/>
    <n v="4"/>
    <s v="Caña media"/>
    <s v="25,25.5,26,26.5,27,27.5,28,28.5,29,29.5,30"/>
    <n v="7"/>
    <s v="Verde"/>
    <n v="70"/>
    <n v="575"/>
    <n v="402500"/>
    <n v="181125"/>
    <n v="0.45"/>
    <n v="2"/>
    <x v="1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,28"/>
    <n v="7"/>
    <s v="Verde"/>
    <n v="70"/>
    <n v="700"/>
    <n v="490000"/>
    <n v="122500"/>
    <n v="0.25"/>
    <n v="1"/>
    <x v="2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6.5,27,27.5,28"/>
    <n v="7"/>
    <s v="Verde"/>
    <n v="45"/>
    <n v="600"/>
    <n v="270000"/>
    <n v="81000.000000000015"/>
    <n v="0.3"/>
    <n v="1"/>
    <x v="2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5"/>
    <s v="Plataforma baja"/>
    <s v="25.5,26,26.5,27,27.5,28,29"/>
    <n v="7"/>
    <s v="Verde"/>
    <n v="110"/>
    <n v="650"/>
    <n v="715000"/>
    <n v="321750.00000000006"/>
    <n v="0.45"/>
    <n v="1"/>
    <x v="2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7"/>
    <s v="Verde"/>
    <n v="40"/>
    <n v="350"/>
    <n v="140000"/>
    <n v="49000"/>
    <n v="0.35"/>
    <n v="1"/>
    <x v="2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7"/>
    <s v="Verde"/>
    <n v="95"/>
    <n v="850"/>
    <n v="807500"/>
    <n v="242250"/>
    <n v="0.3"/>
    <n v="1"/>
    <x v="2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4,25,26"/>
    <n v="7"/>
    <s v="Verde"/>
    <n v="85"/>
    <n v="825"/>
    <n v="701250"/>
    <n v="175312.50000000003"/>
    <n v="0.25"/>
    <n v="1"/>
    <x v="2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11,12,13,14,15"/>
    <n v="7"/>
    <s v="Verde"/>
    <n v="60"/>
    <n v="250"/>
    <n v="150000"/>
    <n v="45000.000000000007"/>
    <n v="0.3"/>
    <n v="1"/>
    <x v="2"/>
  </r>
  <r>
    <n v="1128299"/>
    <x v="2"/>
    <d v="2021-02-24T00:00:00"/>
    <x v="0"/>
    <x v="6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7"/>
    <s v="Verde"/>
    <n v="40"/>
    <n v="350"/>
    <n v="140000"/>
    <n v="49000"/>
    <n v="0.35"/>
    <n v="1"/>
    <x v="2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7"/>
    <s v="Verde"/>
    <n v="45"/>
    <n v="650"/>
    <n v="292500"/>
    <n v="102375"/>
    <n v="0.35"/>
    <n v="1"/>
    <x v="2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5"/>
    <x v="3"/>
    <n v="8"/>
    <s v="Fútbol sala - IC"/>
    <s v="26,27,28,29"/>
    <n v="7"/>
    <s v="Verde"/>
    <n v="55"/>
    <n v="870"/>
    <n v="478500"/>
    <n v="215325.00000000003"/>
    <n v="0.45"/>
    <n v="1"/>
    <x v="2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6,27"/>
    <n v="7"/>
    <s v="Verde"/>
    <n v="50"/>
    <n v="500"/>
    <n v="250000"/>
    <n v="75000"/>
    <n v="0.3"/>
    <n v="1"/>
    <x v="2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7"/>
    <s v="Verde"/>
    <n v="60"/>
    <n v="525"/>
    <n v="315000"/>
    <n v="110250"/>
    <n v="0.35"/>
    <n v="1"/>
    <x v="2"/>
  </r>
  <r>
    <n v="1185732"/>
    <x v="0"/>
    <d v="2021-06-10T00:00:00"/>
    <x v="0"/>
    <x v="10"/>
    <n v="2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7"/>
    <s v="Verde"/>
    <n v="55"/>
    <n v="625"/>
    <n v="343750"/>
    <n v="120312.50000000001"/>
    <n v="0.35"/>
    <n v="1"/>
    <x v="2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7"/>
    <s v="Verde"/>
    <n v="50"/>
    <n v="325"/>
    <n v="162500"/>
    <n v="56875"/>
    <n v="0.35"/>
    <n v="1"/>
    <x v="2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6.5,27,27.5"/>
    <n v="7"/>
    <s v="Verde"/>
    <n v="55"/>
    <n v="700"/>
    <n v="385000"/>
    <n v="96250.000000000015"/>
    <n v="0.25"/>
    <n v="1"/>
    <x v="2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2"/>
    <x v="2"/>
    <n v="4"/>
    <s v="Caña media"/>
    <s v="22,23,24,25,26"/>
    <n v="7"/>
    <s v="Verde"/>
    <n v="45"/>
    <n v="500"/>
    <n v="225000"/>
    <n v="78750"/>
    <n v="0.35"/>
    <n v="1"/>
    <x v="2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2"/>
    <x v="2"/>
    <n v="4"/>
    <s v="Caña media"/>
    <s v="25,25.5,26,26.5,27,27.5,28,28.5,29,29.5,30"/>
    <n v="7"/>
    <s v="Verde"/>
    <n v="60"/>
    <n v="275"/>
    <n v="165000"/>
    <n v="57750.000000000007"/>
    <n v="0.35"/>
    <n v="1"/>
    <x v="2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6.5,27,27.5,28"/>
    <n v="7"/>
    <s v="Verde"/>
    <n v="55"/>
    <n v="475"/>
    <n v="261250"/>
    <n v="78375"/>
    <n v="0.3"/>
    <n v="1"/>
    <x v="2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6.5,27,27.5,28"/>
    <n v="7"/>
    <s v="Verde"/>
    <n v="30"/>
    <n v="350"/>
    <n v="105000"/>
    <n v="36750"/>
    <n v="0.35"/>
    <n v="1"/>
    <x v="2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5.5,26,26.5,27,27.5,28,29"/>
    <n v="7"/>
    <s v="Verde"/>
    <n v="40"/>
    <n v="200"/>
    <n v="80000"/>
    <n v="28000"/>
    <n v="0.35"/>
    <n v="1"/>
    <x v="2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7"/>
    <s v="Verde"/>
    <n v="40"/>
    <n v="400"/>
    <n v="160000"/>
    <n v="48000"/>
    <n v="0.3"/>
    <n v="1"/>
    <x v="2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7"/>
    <s v="Verde"/>
    <n v="55"/>
    <n v="350"/>
    <n v="192500"/>
    <n v="67375"/>
    <n v="0.35"/>
    <n v="1"/>
    <x v="2"/>
  </r>
  <r>
    <n v="1128299"/>
    <x v="2"/>
    <d v="2021-02-24T00:00:00"/>
    <x v="0"/>
    <x v="6"/>
    <n v="1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4,25,26"/>
    <n v="7"/>
    <s v="Verde"/>
    <n v="30"/>
    <n v="450"/>
    <n v="135000"/>
    <n v="47250.000000000007"/>
    <n v="0.35"/>
    <n v="1"/>
    <x v="2"/>
  </r>
  <r>
    <n v="1128299"/>
    <x v="2"/>
    <d v="2021-02-24T00:00:00"/>
    <x v="0"/>
    <x v="6"/>
    <n v="1"/>
    <n v="3"/>
    <x v="2"/>
    <n v="18"/>
    <s v="Wyoming"/>
    <n v="22"/>
    <s v="Cheyenne"/>
    <x v="2"/>
    <n v="3"/>
    <s v="Tenis"/>
    <n v="1"/>
    <s v="Caballero"/>
    <n v="1"/>
    <x v="1"/>
    <n v="4"/>
    <s v="Caña media"/>
    <s v="11,12,13,14,15"/>
    <n v="7"/>
    <s v="Verde"/>
    <n v="40"/>
    <n v="350"/>
    <n v="140000"/>
    <n v="49000"/>
    <n v="0.35"/>
    <n v="1"/>
    <x v="2"/>
  </r>
  <r>
    <n v="1128299"/>
    <x v="2"/>
    <d v="2021-02-24T00:00:00"/>
    <x v="0"/>
    <x v="6"/>
    <n v="1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7"/>
    <s v="Verde"/>
    <n v="40"/>
    <n v="200"/>
    <n v="80000"/>
    <n v="28000"/>
    <n v="0.35"/>
    <n v="1"/>
    <x v="2"/>
  </r>
  <r>
    <n v="1128299"/>
    <x v="2"/>
    <d v="2021-02-24T00:00:00"/>
    <x v="0"/>
    <x v="6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7"/>
    <s v="Verde"/>
    <n v="45"/>
    <n v="125"/>
    <n v="56250"/>
    <n v="22500.000000000004"/>
    <n v="0.4"/>
    <n v="1"/>
    <x v="2"/>
  </r>
  <r>
    <n v="1128299"/>
    <x v="2"/>
    <d v="2021-02-24T00:00:00"/>
    <x v="0"/>
    <x v="6"/>
    <n v="1"/>
    <n v="5"/>
    <x v="3"/>
    <n v="19"/>
    <s v="Virginia"/>
    <n v="23"/>
    <s v="Richmond"/>
    <x v="2"/>
    <n v="3"/>
    <s v="Tenis"/>
    <n v="1"/>
    <s v="Caballero"/>
    <n v="5"/>
    <x v="3"/>
    <n v="8"/>
    <s v="Fútbol sala - IC"/>
    <s v="26,27,28,29"/>
    <n v="7"/>
    <s v="Verde"/>
    <n v="40"/>
    <n v="325"/>
    <n v="130000"/>
    <n v="39000"/>
    <n v="0.3"/>
    <n v="1"/>
    <x v="2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"/>
    <n v="7"/>
    <s v="Verde"/>
    <n v="40"/>
    <n v="475"/>
    <n v="190000"/>
    <n v="66500"/>
    <n v="0.35"/>
    <n v="1"/>
    <x v="2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7"/>
    <s v="Verde"/>
    <n v="55"/>
    <n v="350"/>
    <n v="192500"/>
    <n v="67374.999999999985"/>
    <n v="0.35"/>
    <n v="1"/>
    <x v="2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6,27,28"/>
    <n v="7"/>
    <s v="Verde"/>
    <n v="90"/>
    <n v="700"/>
    <n v="630000"/>
    <n v="220500"/>
    <n v="0.35"/>
    <n v="1"/>
    <x v="2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7"/>
    <s v="Verde"/>
    <n v="50"/>
    <n v="300"/>
    <n v="150000"/>
    <n v="45000"/>
    <n v="0.3"/>
    <n v="1"/>
    <x v="2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"/>
    <n v="7"/>
    <s v="Verde"/>
    <n v="60"/>
    <n v="325"/>
    <n v="195000"/>
    <n v="68250"/>
    <n v="0.35"/>
    <n v="1"/>
    <x v="2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2"/>
    <x v="2"/>
    <n v="4"/>
    <s v="Caña media"/>
    <s v="22,23,24,25,26"/>
    <n v="7"/>
    <s v="Verde"/>
    <n v="45"/>
    <n v="225"/>
    <n v="101250"/>
    <n v="35437.5"/>
    <n v="0.35"/>
    <n v="1"/>
    <x v="2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2"/>
    <x v="2"/>
    <n v="4"/>
    <s v="Caña media"/>
    <s v="25,25.5,26,26.5,27,27.5,28,28.5,29,29.5,30"/>
    <n v="7"/>
    <s v="Verde"/>
    <n v="80"/>
    <n v="775"/>
    <n v="620000"/>
    <n v="217000"/>
    <n v="0.35"/>
    <n v="1"/>
    <x v="2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,28"/>
    <n v="7"/>
    <s v="Verde"/>
    <n v="50"/>
    <n v="125"/>
    <n v="62500"/>
    <n v="25000.000000000007"/>
    <n v="0.4"/>
    <n v="1"/>
    <x v="2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6.5,27,27.5,28"/>
    <n v="7"/>
    <s v="Verde"/>
    <n v="50"/>
    <n v="500"/>
    <n v="250000"/>
    <n v="87500"/>
    <n v="0.35"/>
    <n v="1"/>
    <x v="2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5.5,26,26.5,27,27.5,28,29"/>
    <n v="7"/>
    <s v="Verde"/>
    <n v="55"/>
    <n v="450"/>
    <n v="247500"/>
    <n v="86625.000000000015"/>
    <n v="0.35"/>
    <n v="1"/>
    <x v="2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7"/>
    <s v="Verde"/>
    <n v="55"/>
    <n v="525"/>
    <n v="288750"/>
    <n v="101062.50000000001"/>
    <n v="0.35"/>
    <n v="1"/>
    <x v="2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7"/>
    <s v="Verde"/>
    <n v="50"/>
    <n v="650"/>
    <n v="325000"/>
    <n v="113750.00000000003"/>
    <n v="0.35"/>
    <n v="1"/>
    <x v="2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7"/>
    <s v="Verde"/>
    <n v="75"/>
    <n v="750"/>
    <n v="562500"/>
    <n v="196875.00000000006"/>
    <n v="0.35"/>
    <n v="1"/>
    <x v="2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11,12,13,14,15"/>
    <n v="7"/>
    <s v="Verde"/>
    <n v="35"/>
    <n v="550"/>
    <n v="192500"/>
    <n v="77000"/>
    <n v="0.39999999999999997"/>
    <n v="1"/>
    <x v="2"/>
  </r>
  <r>
    <n v="1185732"/>
    <x v="0"/>
    <d v="2021-02-17T00:00:00"/>
    <x v="0"/>
    <x v="6"/>
    <n v="1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7"/>
    <s v="Verde"/>
    <n v="35"/>
    <n v="450"/>
    <n v="157500"/>
    <n v="62999.999999999993"/>
    <n v="0.39999999999999997"/>
    <n v="1"/>
    <x v="2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7"/>
    <s v="Verde"/>
    <n v="50"/>
    <n v="275"/>
    <n v="137500"/>
    <n v="48125"/>
    <n v="0.35"/>
    <n v="1"/>
    <x v="2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5"/>
    <x v="3"/>
    <n v="8"/>
    <s v="Fútbol sala - IC"/>
    <s v="26,27,28,29"/>
    <n v="7"/>
    <s v="Verde"/>
    <n v="45"/>
    <n v="175"/>
    <n v="78750"/>
    <n v="31499.999999999996"/>
    <n v="0.4"/>
    <n v="1"/>
    <x v="2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"/>
    <n v="7"/>
    <s v="Verde"/>
    <n v="55"/>
    <n v="775"/>
    <n v="426250"/>
    <n v="149187.49999999997"/>
    <n v="0.35"/>
    <n v="1"/>
    <x v="2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7"/>
    <s v="Verde"/>
    <n v="35"/>
    <n v="450"/>
    <n v="157500"/>
    <n v="62999.999999999993"/>
    <n v="0.39999999999999997"/>
    <n v="1"/>
    <x v="2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7"/>
    <s v="Verde"/>
    <n v="40"/>
    <n v="425"/>
    <n v="170000"/>
    <n v="68000"/>
    <n v="0.39999999999999997"/>
    <n v="1"/>
    <x v="2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7"/>
    <s v="Verde"/>
    <n v="65"/>
    <n v="650"/>
    <n v="422500"/>
    <n v="147874.99999999994"/>
    <n v="0.35"/>
    <n v="1"/>
    <x v="2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"/>
    <n v="7"/>
    <s v="Verde"/>
    <n v="80"/>
    <n v="650"/>
    <n v="520000"/>
    <n v="182000"/>
    <n v="0.35"/>
    <n v="1"/>
    <x v="2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2"/>
    <x v="2"/>
    <n v="4"/>
    <s v="Caña media"/>
    <s v="22,23,24,25,26"/>
    <n v="7"/>
    <s v="Verde"/>
    <n v="80"/>
    <n v="525"/>
    <n v="420000"/>
    <n v="147000"/>
    <n v="0.35"/>
    <n v="1"/>
    <x v="2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2"/>
    <x v="2"/>
    <n v="4"/>
    <s v="Caña media"/>
    <s v="25,25.5,26,26.5,27,27.5,28,28.5,29,29.5,30"/>
    <n v="7"/>
    <s v="Verde"/>
    <n v="105"/>
    <n v="600"/>
    <n v="630000"/>
    <n v="189000"/>
    <n v="0.3"/>
    <n v="1"/>
    <x v="2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,28"/>
    <n v="7"/>
    <s v="Verde"/>
    <n v="90"/>
    <n v="800"/>
    <n v="720000"/>
    <n v="251999.99999999997"/>
    <n v="0.35"/>
    <n v="1"/>
    <x v="2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6.5,27,27.5,28"/>
    <n v="7"/>
    <s v="Verde"/>
    <n v="70"/>
    <n v="650"/>
    <n v="455000"/>
    <n v="159250"/>
    <n v="0.35"/>
    <n v="1"/>
    <x v="2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5.5,26,26.5,27,27.5,28,29"/>
    <n v="7"/>
    <s v="Verde"/>
    <n v="70"/>
    <n v="425"/>
    <n v="297500"/>
    <n v="104125"/>
    <n v="0.35"/>
    <n v="1"/>
    <x v="2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7"/>
    <s v="Verde"/>
    <n v="50"/>
    <n v="575"/>
    <n v="287500"/>
    <n v="114999.99999999999"/>
    <n v="0.39999999999999997"/>
    <n v="1"/>
    <x v="2"/>
  </r>
  <r>
    <n v="1185732"/>
    <x v="0"/>
    <d v="2021-02-17T00:00:00"/>
    <x v="0"/>
    <x v="6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,28,29"/>
    <n v="7"/>
    <s v="Verde"/>
    <n v="45"/>
    <n v="450"/>
    <n v="202500"/>
    <n v="81000"/>
    <n v="0.39999999999999997"/>
    <n v="1"/>
    <x v="2"/>
  </r>
  <r>
    <n v="1185732"/>
    <x v="0"/>
    <d v="2021-02-17T00:00:00"/>
    <x v="0"/>
    <x v="6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4,25,26"/>
    <n v="7"/>
    <s v="Verde"/>
    <n v="35"/>
    <n v="550"/>
    <n v="192500"/>
    <n v="105875.00000000001"/>
    <n v="0.55000000000000004"/>
    <n v="1"/>
    <x v="2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11,12,13,14,15"/>
    <n v="7"/>
    <s v="Verde"/>
    <n v="35"/>
    <n v="770"/>
    <n v="269500"/>
    <n v="134750"/>
    <n v="0.5"/>
    <n v="1"/>
    <x v="2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7"/>
    <s v="Verde"/>
    <n v="35"/>
    <n v="375"/>
    <n v="131250"/>
    <n v="45937.5"/>
    <n v="0.35"/>
    <n v="1"/>
    <x v="2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7"/>
    <s v="Verde"/>
    <n v="50"/>
    <n v="400"/>
    <n v="200000"/>
    <n v="80000"/>
    <n v="0.39999999999999997"/>
    <n v="1"/>
    <x v="2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5"/>
    <x v="3"/>
    <n v="8"/>
    <s v="Fútbol sala - IC"/>
    <s v="26,27,28,29"/>
    <n v="7"/>
    <s v="Verde"/>
    <n v="50"/>
    <n v="795"/>
    <n v="397500"/>
    <n v="198750"/>
    <n v="0.5"/>
    <n v="1"/>
    <x v="2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7"/>
    <s v="Verde"/>
    <n v="50"/>
    <n v="500"/>
    <n v="250000"/>
    <n v="99999.999999999985"/>
    <n v="0.39999999999999997"/>
    <n v="1"/>
    <x v="2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7"/>
    <s v="Verde"/>
    <n v="55"/>
    <n v="650"/>
    <n v="357500"/>
    <n v="143000"/>
    <n v="0.39999999999999997"/>
    <n v="1"/>
    <x v="2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7"/>
    <s v="Verde"/>
    <n v="45"/>
    <n v="475"/>
    <n v="213750"/>
    <n v="64125"/>
    <n v="0.3"/>
    <n v="1"/>
    <x v="2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3.5,24,24.5,25,25.5,26,27"/>
    <n v="7"/>
    <s v="Verde"/>
    <n v="55"/>
    <n v="475"/>
    <n v="261250"/>
    <n v="104499.99999999999"/>
    <n v="0.39999999999999997"/>
    <n v="1"/>
    <x v="2"/>
  </r>
  <r>
    <n v="1185732"/>
    <x v="0"/>
    <d v="2021-09-15T00:00:00"/>
    <x v="0"/>
    <x v="1"/>
    <n v="3"/>
    <n v="4"/>
    <x v="4"/>
    <n v="20"/>
    <s v="Michigan"/>
    <n v="24"/>
    <s v="Detroit"/>
    <x v="2"/>
    <n v="3"/>
    <s v="Tenis"/>
    <n v="1"/>
    <s v="Caballero"/>
    <n v="1"/>
    <x v="1"/>
    <n v="5"/>
    <s v="Plataforma baja"/>
    <s v="26.5,27,27.5"/>
    <n v="7"/>
    <s v="Verde"/>
    <n v="40"/>
    <n v="600"/>
    <n v="240000"/>
    <n v="96000.000000000029"/>
    <n v="0.39999999999999997"/>
    <n v="1"/>
    <x v="2"/>
  </r>
  <r>
    <n v="1185732"/>
    <x v="0"/>
    <d v="2021-10-17T00:00:00"/>
    <x v="0"/>
    <x v="2"/>
    <n v="4"/>
    <n v="4"/>
    <x v="4"/>
    <n v="20"/>
    <s v="Michigan"/>
    <n v="24"/>
    <s v="Detroit"/>
    <x v="2"/>
    <n v="3"/>
    <s v="Tenis"/>
    <n v="1"/>
    <s v="Caballero"/>
    <n v="2"/>
    <x v="2"/>
    <n v="4"/>
    <s v="Caña media"/>
    <s v="22,23,24,25,26"/>
    <n v="7"/>
    <s v="Verde"/>
    <n v="40"/>
    <n v="575"/>
    <n v="230000"/>
    <n v="92000.000000000029"/>
    <n v="0.39999999999999997"/>
    <n v="1"/>
    <x v="2"/>
  </r>
  <r>
    <n v="1185732"/>
    <x v="0"/>
    <d v="2021-11-16T00:00:00"/>
    <x v="0"/>
    <x v="3"/>
    <n v="4"/>
    <n v="4"/>
    <x v="4"/>
    <n v="20"/>
    <s v="Michigan"/>
    <n v="24"/>
    <s v="Detroit"/>
    <x v="2"/>
    <n v="3"/>
    <s v="Tenis"/>
    <n v="1"/>
    <s v="Caballero"/>
    <n v="2"/>
    <x v="2"/>
    <n v="4"/>
    <s v="Caña media"/>
    <s v="25,25.5,26,26.5,27,27.5,28,28.5,29,29.5,30"/>
    <n v="7"/>
    <s v="Verde"/>
    <n v="45"/>
    <n v="500"/>
    <n v="225000"/>
    <n v="90000.000000000015"/>
    <n v="0.39999999999999997"/>
    <n v="1"/>
    <x v="2"/>
  </r>
  <r>
    <n v="1185732"/>
    <x v="0"/>
    <d v="2021-12-15T00:00:00"/>
    <x v="0"/>
    <x v="4"/>
    <n v="4"/>
    <n v="4"/>
    <x v="4"/>
    <n v="20"/>
    <s v="Michigan"/>
    <n v="24"/>
    <s v="Detroit"/>
    <x v="2"/>
    <n v="3"/>
    <s v="Tenis"/>
    <n v="1"/>
    <s v="Caballero"/>
    <n v="1"/>
    <x v="1"/>
    <n v="5"/>
    <s v="Plataforma baja"/>
    <s v="26.5,27,27.5,28"/>
    <n v="7"/>
    <s v="Verde"/>
    <n v="50"/>
    <n v="650"/>
    <n v="325000"/>
    <n v="129999.99999999999"/>
    <n v="0.39999999999999997"/>
    <n v="1"/>
    <x v="2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.5,27,27.5,28"/>
    <n v="7"/>
    <s v="Verde"/>
    <n v="55"/>
    <n v="825"/>
    <n v="453750"/>
    <n v="226874.99999999997"/>
    <n v="0.5"/>
    <n v="1"/>
    <x v="2"/>
  </r>
  <r>
    <n v="1185732"/>
    <x v="0"/>
    <d v="2021-01-18T00:00:00"/>
    <x v="0"/>
    <x v="5"/>
    <n v="1"/>
    <n v="4"/>
    <x v="4"/>
    <n v="20"/>
    <s v="Michigan"/>
    <n v="24"/>
    <s v="Detroit"/>
    <x v="2"/>
    <n v="3"/>
    <s v="Tenis"/>
    <n v="1"/>
    <s v="Caballero"/>
    <n v="1"/>
    <x v="1"/>
    <n v="5"/>
    <s v="Plataforma baja"/>
    <s v="25.5,26,26.5,27,27.5,28,29"/>
    <n v="7"/>
    <s v="Verde"/>
    <n v="30"/>
    <n v="425"/>
    <n v="127500"/>
    <n v="44625"/>
    <n v="0.35"/>
    <n v="1"/>
    <x v="2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7"/>
    <s v="Verde"/>
    <n v="45"/>
    <n v="525"/>
    <n v="236250"/>
    <n v="82687.5"/>
    <n v="0.35"/>
    <n v="1"/>
    <x v="2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,28,29"/>
    <n v="7"/>
    <s v="Verde"/>
    <n v="35"/>
    <n v="300"/>
    <n v="105000"/>
    <n v="36750"/>
    <n v="0.35"/>
    <n v="1"/>
    <x v="2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4,25,26"/>
    <n v="7"/>
    <s v="Verde"/>
    <n v="30"/>
    <n v="275"/>
    <n v="82500"/>
    <n v="28875.000000000004"/>
    <n v="0.35"/>
    <n v="1"/>
    <x v="2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11,12,13,14,15"/>
    <n v="7"/>
    <s v="Verde"/>
    <n v="65"/>
    <n v="675"/>
    <n v="438750"/>
    <n v="241312.50000000003"/>
    <n v="0.55000000000000004"/>
    <n v="1"/>
    <x v="2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7"/>
    <s v="Verde"/>
    <n v="60"/>
    <n v="900"/>
    <n v="540000"/>
    <n v="270000"/>
    <n v="0.5"/>
    <n v="1"/>
    <x v="2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7"/>
    <s v="Verde"/>
    <n v="30"/>
    <n v="350"/>
    <n v="105000"/>
    <n v="36750.000000000015"/>
    <n v="0.35"/>
    <n v="1"/>
    <x v="2"/>
  </r>
  <r>
    <n v="1185732"/>
    <x v="0"/>
    <d v="2021-07-17T00:00:00"/>
    <x v="0"/>
    <x v="11"/>
    <n v="3"/>
    <n v="4"/>
    <x v="4"/>
    <n v="21"/>
    <s v="Missouri"/>
    <n v="25"/>
    <s v="St. Louis"/>
    <x v="2"/>
    <n v="3"/>
    <s v="Tenis"/>
    <n v="1"/>
    <s v="Caballero"/>
    <n v="5"/>
    <x v="3"/>
    <n v="8"/>
    <s v="Fútbol sala - IC"/>
    <s v="26,27,28,29"/>
    <n v="7"/>
    <s v="Verde"/>
    <n v="35"/>
    <n v="500"/>
    <n v="175000"/>
    <n v="61250.000000000007"/>
    <n v="0.35"/>
    <n v="1"/>
    <x v="2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7"/>
    <s v="Verde"/>
    <n v="55"/>
    <n v="650"/>
    <n v="357500"/>
    <n v="143000"/>
    <n v="0.39999999999999997"/>
    <n v="1"/>
    <x v="2"/>
  </r>
  <r>
    <n v="1185732"/>
    <x v="0"/>
    <d v="2021-08-18T00:00:00"/>
    <x v="0"/>
    <x v="0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7"/>
    <s v="Verde"/>
    <n v="40"/>
    <n v="475"/>
    <n v="190000"/>
    <n v="66500"/>
    <n v="0.35"/>
    <n v="1"/>
    <x v="2"/>
  </r>
  <r>
    <n v="1185732"/>
    <x v="0"/>
    <d v="2021-09-19T00:00:00"/>
    <x v="0"/>
    <x v="1"/>
    <n v="3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6,27,28"/>
    <n v="7"/>
    <s v="Verde"/>
    <n v="30"/>
    <n v="400"/>
    <n v="120000"/>
    <n v="42000.000000000015"/>
    <n v="0.35"/>
    <n v="1"/>
    <x v="2"/>
  </r>
  <r>
    <n v="1185732"/>
    <x v="0"/>
    <d v="2021-10-18T00:00:00"/>
    <x v="0"/>
    <x v="2"/>
    <n v="4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3.5,24,24.5,25,25.5,26,27"/>
    <n v="7"/>
    <s v="Verde"/>
    <n v="25"/>
    <n v="350"/>
    <n v="87500"/>
    <n v="30624.999999999996"/>
    <n v="0.35"/>
    <n v="1"/>
    <x v="2"/>
  </r>
  <r>
    <n v="1185732"/>
    <x v="0"/>
    <d v="2021-11-18T00:00:00"/>
    <x v="0"/>
    <x v="3"/>
    <n v="4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7"/>
    <s v="Verde"/>
    <n v="25"/>
    <n v="350"/>
    <n v="87500"/>
    <n v="30625.000000000007"/>
    <n v="0.35"/>
    <n v="1"/>
    <x v="2"/>
  </r>
  <r>
    <n v="1185732"/>
    <x v="0"/>
    <d v="2021-12-17T00:00:00"/>
    <x v="0"/>
    <x v="4"/>
    <n v="4"/>
    <n v="4"/>
    <x v="4"/>
    <n v="21"/>
    <s v="Missouri"/>
    <n v="25"/>
    <s v="St. Louis"/>
    <x v="2"/>
    <n v="3"/>
    <s v="Tenis"/>
    <n v="1"/>
    <s v="Caballero"/>
    <n v="2"/>
    <x v="2"/>
    <n v="4"/>
    <s v="Caña media"/>
    <s v="22,23,24,25,26"/>
    <n v="7"/>
    <s v="Verde"/>
    <n v="35"/>
    <n v="450"/>
    <n v="157500"/>
    <n v="55125"/>
    <n v="0.35"/>
    <n v="1"/>
    <x v="2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2"/>
    <x v="2"/>
    <n v="4"/>
    <s v="Caña media"/>
    <s v="25,25.5,26,26.5,27,27.5,28,28.5,29,29.5,30"/>
    <n v="7"/>
    <s v="Verde"/>
    <n v="50"/>
    <n v="575"/>
    <n v="287500"/>
    <n v="86250"/>
    <n v="0.3"/>
    <n v="1"/>
    <x v="2"/>
  </r>
  <r>
    <n v="1185732"/>
    <x v="0"/>
    <d v="2021-01-11T00:00:00"/>
    <x v="0"/>
    <x v="5"/>
    <n v="1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,28"/>
    <n v="7"/>
    <s v="Verde"/>
    <n v="25"/>
    <n v="475"/>
    <n v="118750"/>
    <n v="41562.5"/>
    <n v="0.35"/>
    <n v="1"/>
    <x v="2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.5,27,27.5,28"/>
    <n v="7"/>
    <s v="Verde"/>
    <n v="50"/>
    <n v="525"/>
    <n v="262500"/>
    <n v="91875"/>
    <n v="0.35"/>
    <n v="1"/>
    <x v="2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5.5,26,26.5,27,27.5,28,29"/>
    <n v="7"/>
    <s v="Verde"/>
    <n v="30"/>
    <n v="350"/>
    <n v="105000"/>
    <n v="36750"/>
    <n v="0.35"/>
    <n v="1"/>
    <x v="2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7"/>
    <s v="Verde"/>
    <n v="65"/>
    <n v="725"/>
    <n v="471250"/>
    <n v="259187.50000000003"/>
    <n v="0.55000000000000004"/>
    <n v="1"/>
    <x v="2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,28,29"/>
    <n v="7"/>
    <s v="Verde"/>
    <n v="35"/>
    <n v="525"/>
    <n v="183750"/>
    <n v="64312.499999999993"/>
    <n v="0.35"/>
    <n v="1"/>
    <x v="2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4,25,26"/>
    <n v="7"/>
    <s v="Verde"/>
    <n v="30"/>
    <n v="375"/>
    <n v="112500"/>
    <n v="39375.000000000015"/>
    <n v="0.35"/>
    <n v="1"/>
    <x v="2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11,12,13,14,15"/>
    <n v="7"/>
    <s v="Verde"/>
    <n v="45"/>
    <n v="500"/>
    <n v="225000"/>
    <n v="90000"/>
    <n v="0.39999999999999997"/>
    <n v="1"/>
    <x v="2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7"/>
    <s v="Verde"/>
    <n v="25"/>
    <n v="400"/>
    <n v="100000"/>
    <n v="35000.000000000015"/>
    <n v="0.35"/>
    <n v="1"/>
    <x v="2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7"/>
    <s v="Verde"/>
    <n v="30"/>
    <n v="550"/>
    <n v="165000"/>
    <n v="57750.000000000015"/>
    <n v="0.35"/>
    <n v="1"/>
    <x v="2"/>
  </r>
  <r>
    <n v="1185732"/>
    <x v="0"/>
    <d v="2021-01-18T00:00:00"/>
    <x v="0"/>
    <x v="5"/>
    <n v="1"/>
    <n v="4"/>
    <x v="4"/>
    <n v="20"/>
    <s v="Michigan"/>
    <n v="24"/>
    <s v="Detroit"/>
    <x v="2"/>
    <n v="3"/>
    <s v="Tenis"/>
    <n v="1"/>
    <s v="Caballero"/>
    <n v="5"/>
    <x v="3"/>
    <n v="8"/>
    <s v="Fútbol sala - IC"/>
    <s v="26,27,28,29"/>
    <n v="7"/>
    <s v="Verde"/>
    <n v="30"/>
    <n v="625"/>
    <n v="187500"/>
    <n v="75000"/>
    <n v="0.4"/>
    <n v="1"/>
    <x v="2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"/>
    <n v="7"/>
    <s v="Verde"/>
    <n v="35"/>
    <n v="525"/>
    <n v="183750"/>
    <n v="64312.500000000007"/>
    <n v="0.35"/>
    <n v="1"/>
    <x v="2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7"/>
    <s v="Verde"/>
    <n v="25"/>
    <n v="450"/>
    <n v="112500"/>
    <n v="39375.000000000015"/>
    <n v="0.35"/>
    <n v="1"/>
    <x v="2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6,27,28"/>
    <n v="7"/>
    <s v="Verde"/>
    <n v="20"/>
    <n v="400"/>
    <n v="80000"/>
    <n v="28000"/>
    <n v="0.35"/>
    <n v="1"/>
    <x v="2"/>
  </r>
  <r>
    <n v="1185732"/>
    <x v="0"/>
    <d v="2021-11-11T00:00:00"/>
    <x v="0"/>
    <x v="3"/>
    <n v="4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3.5,24,24.5,25,25.5,26,27"/>
    <n v="7"/>
    <s v="Verde"/>
    <n v="20"/>
    <n v="400"/>
    <n v="80000"/>
    <n v="28000.000000000007"/>
    <n v="0.35"/>
    <n v="1"/>
    <x v="2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6.5,27,27.5"/>
    <n v="7"/>
    <s v="Verde"/>
    <n v="30"/>
    <n v="500"/>
    <n v="150000"/>
    <n v="52500.000000000007"/>
    <n v="0.35"/>
    <n v="1"/>
    <x v="2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2"/>
    <x v="2"/>
    <n v="4"/>
    <s v="Caña media"/>
    <s v="22,23,24,25,26"/>
    <n v="7"/>
    <s v="Verde"/>
    <n v="40"/>
    <n v="350"/>
    <n v="140000"/>
    <n v="49000"/>
    <n v="0.35"/>
    <n v="1"/>
    <x v="2"/>
  </r>
  <r>
    <n v="1128299"/>
    <x v="2"/>
    <d v="2021-02-24T00:00:00"/>
    <x v="0"/>
    <x v="6"/>
    <n v="1"/>
    <n v="3"/>
    <x v="2"/>
    <n v="22"/>
    <s v="Utah"/>
    <n v="26"/>
    <s v="Salt Lake City"/>
    <x v="2"/>
    <n v="3"/>
    <s v="Tenis"/>
    <n v="1"/>
    <s v="Caballero"/>
    <n v="2"/>
    <x v="2"/>
    <n v="4"/>
    <s v="Caña media"/>
    <s v="25,25.5,26,26.5,27,27.5,28,28.5,29,29.5,30"/>
    <n v="7"/>
    <s v="Verde"/>
    <n v="40"/>
    <n v="350"/>
    <n v="140000"/>
    <n v="49000"/>
    <n v="0.35"/>
    <n v="1"/>
    <x v="2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6.5,27,27.5,28"/>
    <n v="7"/>
    <s v="Verde"/>
    <n v="50"/>
    <n v="325"/>
    <n v="162500"/>
    <n v="56875"/>
    <n v="0.35"/>
    <n v="1"/>
    <x v="2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.5,27,27.5,28"/>
    <n v="7"/>
    <s v="Verde"/>
    <n v="60"/>
    <n v="275"/>
    <n v="165000"/>
    <n v="57750.000000000007"/>
    <n v="0.35"/>
    <n v="1"/>
    <x v="2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5.5,26,26.5,27,27.5,28,29"/>
    <n v="7"/>
    <s v="Verde"/>
    <n v="55"/>
    <n v="350"/>
    <n v="192500"/>
    <n v="67375"/>
    <n v="0.35"/>
    <n v="1"/>
    <x v="2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7"/>
    <s v="Verde"/>
    <n v="65"/>
    <n v="650"/>
    <n v="422500"/>
    <n v="147874.99999999994"/>
    <n v="0.35"/>
    <n v="1"/>
    <x v="2"/>
  </r>
  <r>
    <n v="1185732"/>
    <x v="0"/>
    <d v="2021-02-18T00:00:00"/>
    <x v="0"/>
    <x v="6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,28,29"/>
    <n v="7"/>
    <s v="Verde"/>
    <n v="30"/>
    <n v="325"/>
    <n v="97500"/>
    <n v="34125"/>
    <n v="0.35"/>
    <n v="1"/>
    <x v="2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4,25,26"/>
    <n v="7"/>
    <s v="Verde"/>
    <n v="90"/>
    <n v="700"/>
    <n v="630000"/>
    <n v="220500"/>
    <n v="0.35"/>
    <n v="1"/>
    <x v="2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11,12,13,14,15"/>
    <n v="7"/>
    <s v="Verde"/>
    <n v="80"/>
    <n v="775"/>
    <n v="620000"/>
    <n v="217000"/>
    <n v="0.35"/>
    <n v="1"/>
    <x v="2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7"/>
    <s v="Verde"/>
    <n v="35"/>
    <n v="325"/>
    <n v="113750"/>
    <n v="39812.500000000007"/>
    <n v="0.35"/>
    <n v="1"/>
    <x v="2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7"/>
    <s v="Verde"/>
    <n v="50"/>
    <n v="350"/>
    <n v="175000"/>
    <n v="87499.999999999985"/>
    <n v="0.5"/>
    <n v="1"/>
    <x v="2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5"/>
    <x v="3"/>
    <n v="8"/>
    <s v="Fútbol sala - IC"/>
    <s v="26,27,28,29"/>
    <n v="7"/>
    <s v="Verde"/>
    <n v="55"/>
    <n v="450"/>
    <n v="247500"/>
    <n v="86625.000000000015"/>
    <n v="0.35"/>
    <n v="1"/>
    <x v="2"/>
  </r>
  <r>
    <n v="1185732"/>
    <x v="0"/>
    <d v="2021-08-18T00:00:00"/>
    <x v="0"/>
    <x v="0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"/>
    <n v="7"/>
    <s v="Verde"/>
    <n v="40"/>
    <n v="700"/>
    <n v="280000"/>
    <n v="112000"/>
    <n v="0.4"/>
    <n v="1"/>
    <x v="2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7"/>
    <s v="Verde"/>
    <n v="55"/>
    <n v="525"/>
    <n v="288750"/>
    <n v="101062.50000000001"/>
    <n v="0.35"/>
    <n v="1"/>
    <x v="2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,27,28"/>
    <n v="7"/>
    <s v="Verde"/>
    <n v="50"/>
    <n v="650"/>
    <n v="325000"/>
    <n v="113750.00000000003"/>
    <n v="0.35"/>
    <n v="1"/>
    <x v="2"/>
  </r>
  <r>
    <n v="1185732"/>
    <x v="0"/>
    <d v="2021-12-17T00:00:00"/>
    <x v="0"/>
    <x v="4"/>
    <n v="4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3.5,24,24.5,25,25.5,26,27"/>
    <n v="7"/>
    <s v="Verde"/>
    <n v="35"/>
    <n v="400"/>
    <n v="140000"/>
    <n v="49000"/>
    <n v="0.35"/>
    <n v="1"/>
    <x v="2"/>
  </r>
  <r>
    <n v="1185732"/>
    <x v="0"/>
    <d v="2021-02-11T00:00:00"/>
    <x v="0"/>
    <x v="6"/>
    <n v="1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7"/>
    <s v="Verde"/>
    <n v="25"/>
    <n v="375"/>
    <n v="93750"/>
    <n v="32812.5"/>
    <n v="0.35"/>
    <n v="1"/>
    <x v="2"/>
  </r>
  <r>
    <n v="1185732"/>
    <x v="0"/>
    <d v="2021-04-11T00:00:00"/>
    <x v="0"/>
    <x v="8"/>
    <n v="2"/>
    <n v="3"/>
    <x v="2"/>
    <n v="22"/>
    <s v="Utah"/>
    <n v="26"/>
    <s v="Salt Lake City"/>
    <x v="2"/>
    <n v="3"/>
    <s v="Tenis"/>
    <n v="1"/>
    <s v="Caballero"/>
    <n v="2"/>
    <x v="2"/>
    <n v="4"/>
    <s v="Caña media"/>
    <s v="22,23,24,25,26"/>
    <n v="7"/>
    <s v="Verde"/>
    <n v="25"/>
    <n v="325"/>
    <n v="81250"/>
    <n v="28437.500000000007"/>
    <n v="0.35"/>
    <n v="1"/>
    <x v="2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2"/>
    <x v="2"/>
    <n v="4"/>
    <s v="Caña media"/>
    <s v="25,25.5,26,26.5,27,27.5,28,28.5,29,29.5,30"/>
    <n v="7"/>
    <s v="Verde"/>
    <n v="75"/>
    <n v="750"/>
    <n v="562500"/>
    <n v="196875.00000000006"/>
    <n v="0.35"/>
    <n v="1"/>
    <x v="2"/>
  </r>
  <r>
    <n v="1185732"/>
    <x v="0"/>
    <d v="2021-04-11T00:00:00"/>
    <x v="0"/>
    <x v="8"/>
    <n v="2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6.5,27,27.5,28"/>
    <n v="7"/>
    <s v="Verde"/>
    <n v="35"/>
    <n v="275"/>
    <n v="96250"/>
    <n v="33687.5"/>
    <n v="0.35"/>
    <n v="1"/>
    <x v="2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6.5,27,27.5,28"/>
    <n v="7"/>
    <s v="Verde"/>
    <n v="40"/>
    <n v="300"/>
    <n v="120000"/>
    <n v="42000"/>
    <n v="0.35"/>
    <n v="1"/>
    <x v="2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5.5,26,26.5,27,27.5,28,29"/>
    <n v="7"/>
    <s v="Verde"/>
    <n v="45"/>
    <n v="400"/>
    <n v="180000"/>
    <n v="72000"/>
    <n v="0.39999999999999997"/>
    <n v="1"/>
    <x v="2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2"/>
    <x v="2"/>
    <n v="4"/>
    <s v="Caña media"/>
    <s v="23,24,25,26"/>
    <n v="7"/>
    <s v="Verde"/>
    <n v="25"/>
    <n v="475"/>
    <n v="118750"/>
    <n v="41562.500000000007"/>
    <n v="0.35"/>
    <n v="1"/>
    <x v="2"/>
  </r>
  <r>
    <n v="1128299"/>
    <x v="2"/>
    <d v="2021-02-17T00:00:00"/>
    <x v="0"/>
    <x v="6"/>
    <n v="1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7"/>
    <s v="Verde"/>
    <n v="45"/>
    <n v="400"/>
    <n v="180000"/>
    <n v="72000"/>
    <n v="0.39999999999999997"/>
    <n v="1"/>
    <x v="2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"/>
    <n v="7"/>
    <s v="Verde"/>
    <n v="85"/>
    <n v="850"/>
    <n v="722500"/>
    <n v="252874.99999999997"/>
    <n v="0.35"/>
    <n v="1"/>
    <x v="2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4,25,26"/>
    <n v="7"/>
    <s v="Verde"/>
    <n v="70"/>
    <n v="425"/>
    <n v="297500"/>
    <n v="104125"/>
    <n v="0.35"/>
    <n v="1"/>
    <x v="2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11,12,13,14,15"/>
    <n v="7"/>
    <s v="Verde"/>
    <n v="75"/>
    <n v="250"/>
    <n v="187500"/>
    <n v="56250"/>
    <n v="0.3"/>
    <n v="1"/>
    <x v="2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7"/>
    <s v="Verde"/>
    <n v="40"/>
    <n v="350"/>
    <n v="140000"/>
    <n v="49000"/>
    <n v="0.35"/>
    <n v="1"/>
    <x v="2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7"/>
    <s v="Verde"/>
    <n v="55"/>
    <n v="450"/>
    <n v="247500"/>
    <n v="86625.000000000015"/>
    <n v="0.35"/>
    <n v="1"/>
    <x v="2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5"/>
    <x v="3"/>
    <n v="8"/>
    <s v="Fútbol sala - IC"/>
    <s v="26,27,28,29"/>
    <n v="7"/>
    <s v="Verde"/>
    <n v="55"/>
    <n v="325"/>
    <n v="178750"/>
    <n v="71500"/>
    <n v="0.39999999999999997"/>
    <n v="1"/>
    <x v="2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"/>
    <n v="7"/>
    <s v="Verde"/>
    <n v="80"/>
    <n v="550"/>
    <n v="440000"/>
    <n v="132000"/>
    <n v="0.3"/>
    <n v="1"/>
    <x v="2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7"/>
    <s v="Verde"/>
    <n v="65"/>
    <n v="750"/>
    <n v="487500"/>
    <n v="170625.00000000003"/>
    <n v="0.35"/>
    <n v="1"/>
    <x v="2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,27,28"/>
    <n v="7"/>
    <s v="Verde"/>
    <n v="70"/>
    <n v="550"/>
    <n v="385000"/>
    <n v="134750"/>
    <n v="0.35"/>
    <n v="1"/>
    <x v="2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7"/>
    <s v="Verde"/>
    <n v="50"/>
    <n v="400"/>
    <n v="200000"/>
    <n v="80000"/>
    <n v="0.39999999999999997"/>
    <n v="1"/>
    <x v="2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6.5,27,27.5"/>
    <n v="7"/>
    <s v="Verde"/>
    <n v="35"/>
    <n v="400"/>
    <n v="140000"/>
    <n v="55999.999999999993"/>
    <n v="0.39999999999999997"/>
    <n v="1"/>
    <x v="2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2"/>
    <x v="2"/>
    <n v="4"/>
    <s v="Caña media"/>
    <s v="22,23,24,25,26"/>
    <n v="7"/>
    <s v="Verde"/>
    <n v="50"/>
    <n v="200"/>
    <n v="100000"/>
    <n v="45000.000000000015"/>
    <n v="0.45"/>
    <n v="1"/>
    <x v="2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2"/>
    <x v="2"/>
    <n v="4"/>
    <s v="Caña media"/>
    <s v="25,25.5,26,26.5,27,27.5,28,28.5,29,29.5,30"/>
    <n v="7"/>
    <s v="Verde"/>
    <n v="70"/>
    <n v="700"/>
    <n v="490000"/>
    <n v="195999.99999999997"/>
    <n v="0.39999999999999997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6.5,27,27.5,28"/>
    <n v="7"/>
    <s v="Verde"/>
    <n v="95"/>
    <n v="750"/>
    <n v="712500"/>
    <n v="285000"/>
    <n v="0.39999999999999997"/>
    <n v="3"/>
    <x v="0"/>
  </r>
  <r>
    <n v="1128299"/>
    <x v="2"/>
    <d v="2021-02-17T00:00:00"/>
    <x v="0"/>
    <x v="6"/>
    <n v="1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6.5,27,27.5,28"/>
    <n v="7"/>
    <s v="Verde"/>
    <n v="45"/>
    <n v="375"/>
    <n v="168750"/>
    <n v="59062.499999999993"/>
    <n v="0.35"/>
    <n v="1"/>
    <x v="2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5.5,26,26.5,27,27.5,28,29"/>
    <n v="7"/>
    <s v="Verde"/>
    <n v="85"/>
    <n v="825"/>
    <n v="701250"/>
    <n v="280500"/>
    <n v="0.39999999999999997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7"/>
    <s v="Verde"/>
    <n v="45"/>
    <n v="525"/>
    <n v="236250"/>
    <n v="94499.999999999985"/>
    <n v="0.39999999999999997"/>
    <n v="1"/>
    <x v="2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7"/>
    <s v="Verde"/>
    <n v="50"/>
    <n v="500"/>
    <n v="250000"/>
    <n v="100000.00000000001"/>
    <n v="0.39999999999999997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4,25,26"/>
    <n v="7"/>
    <s v="Verde"/>
    <n v="50"/>
    <n v="575"/>
    <n v="287500"/>
    <n v="115000.00000000001"/>
    <n v="0.39999999999999997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11,12,13,14,15"/>
    <n v="7"/>
    <s v="Verde"/>
    <n v="55"/>
    <n v="375"/>
    <n v="206250"/>
    <n v="82500"/>
    <n v="0.39999999999999997"/>
    <n v="1"/>
    <x v="2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7"/>
    <s v="Verde"/>
    <n v="60"/>
    <n v="400"/>
    <n v="240000"/>
    <n v="95999.999999999985"/>
    <n v="0.39999999999999997"/>
    <n v="1"/>
    <x v="2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7"/>
    <s v="Verde"/>
    <n v="55"/>
    <n v="300"/>
    <n v="165000"/>
    <n v="66000"/>
    <n v="0.39999999999999997"/>
    <n v="1"/>
    <x v="2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5"/>
    <x v="3"/>
    <n v="8"/>
    <s v="Fútbol sala - IC"/>
    <s v="26,27,28,29"/>
    <n v="7"/>
    <s v="Verde"/>
    <n v="55"/>
    <n v="375"/>
    <n v="206250"/>
    <n v="82500"/>
    <n v="0.39999999999999997"/>
    <n v="1"/>
    <x v="2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"/>
    <n v="7"/>
    <s v="Verde"/>
    <n v="30"/>
    <n v="675"/>
    <n v="202500"/>
    <n v="60750"/>
    <n v="0.3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7"/>
    <s v="Verde"/>
    <n v="40"/>
    <n v="275"/>
    <n v="110000"/>
    <n v="44000"/>
    <n v="0.39999999999999997"/>
    <n v="1"/>
    <x v="2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6,27,28"/>
    <n v="7"/>
    <s v="Verde"/>
    <n v="60"/>
    <n v="350"/>
    <n v="210000"/>
    <n v="73500"/>
    <n v="0.35"/>
    <n v="1"/>
    <x v="2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7"/>
    <s v="Verde"/>
    <n v="50"/>
    <n v="400"/>
    <n v="200000"/>
    <n v="80000"/>
    <n v="0.39999999999999997"/>
    <n v="1"/>
    <x v="2"/>
  </r>
  <r>
    <n v="1197831"/>
    <x v="1"/>
    <d v="2021-02-04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6.5,27,27.5"/>
    <n v="7"/>
    <s v="Verde"/>
    <n v="35"/>
    <n v="600"/>
    <n v="210000"/>
    <n v="63000"/>
    <n v="0.3"/>
    <n v="3"/>
    <x v="0"/>
  </r>
  <r>
    <n v="1197831"/>
    <x v="1"/>
    <d v="2021-03-06T00:00:00"/>
    <x v="0"/>
    <x v="7"/>
    <n v="1"/>
    <n v="3"/>
    <x v="2"/>
    <n v="25"/>
    <s v="Idaho"/>
    <n v="28"/>
    <s v="Boise"/>
    <x v="2"/>
    <n v="3"/>
    <s v="Tenis"/>
    <n v="1"/>
    <s v="Caballero"/>
    <n v="2"/>
    <x v="2"/>
    <n v="4"/>
    <s v="Caña media"/>
    <s v="22,23,24,25,26"/>
    <n v="7"/>
    <s v="Verde"/>
    <n v="40"/>
    <n v="625"/>
    <n v="250000"/>
    <n v="87500"/>
    <n v="0.35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2"/>
    <x v="2"/>
    <n v="4"/>
    <s v="Caña media"/>
    <s v="25,25.5,26,26.5,27,27.5,28,28.5,29,29.5,30"/>
    <n v="7"/>
    <s v="Verde"/>
    <n v="30"/>
    <n v="650"/>
    <n v="195000"/>
    <n v="68250"/>
    <n v="0.35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,28"/>
    <n v="7"/>
    <s v="Verde"/>
    <n v="30"/>
    <n v="725"/>
    <n v="217500"/>
    <n v="76125"/>
    <n v="0.35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.5,27,27.5,28"/>
    <n v="7"/>
    <s v="Verde"/>
    <n v="50"/>
    <n v="750"/>
    <n v="375000"/>
    <n v="131250"/>
    <n v="0.35"/>
    <n v="3"/>
    <x v="0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1"/>
    <x v="1"/>
    <n v="5"/>
    <s v="Plataforma baja"/>
    <s v="25.5,26,26.5,27,27.5,28,29"/>
    <n v="7"/>
    <s v="Verde"/>
    <n v="55"/>
    <n v="775"/>
    <n v="426250"/>
    <n v="170500"/>
    <n v="0.39999999999999997"/>
    <n v="3"/>
    <x v="0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7"/>
    <s v="Verde"/>
    <n v="55"/>
    <n v="750"/>
    <n v="412500"/>
    <n v="165000"/>
    <n v="0.39999999999999997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7"/>
    <s v="Verde"/>
    <n v="55"/>
    <n v="625"/>
    <n v="343750"/>
    <n v="137500"/>
    <n v="0.39999999999999997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4,25,26"/>
    <n v="7"/>
    <s v="Verde"/>
    <n v="45"/>
    <n v="325"/>
    <n v="146250"/>
    <n v="58499.999999999993"/>
    <n v="0.39999999999999997"/>
    <n v="1"/>
    <x v="2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11,12,13,14,15"/>
    <n v="7"/>
    <s v="Verde"/>
    <n v="40"/>
    <n v="575"/>
    <n v="230000"/>
    <n v="91999.999999999985"/>
    <n v="0.39999999999999997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7"/>
    <s v="Verde"/>
    <n v="35"/>
    <n v="675"/>
    <n v="236250"/>
    <n v="94499.999999999985"/>
    <n v="0.39999999999999997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7"/>
    <s v="Verde"/>
    <n v="95"/>
    <n v="850"/>
    <n v="807500"/>
    <n v="323000"/>
    <n v="0.39999999999999997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5"/>
    <x v="3"/>
    <n v="8"/>
    <s v="Fútbol sala - IC"/>
    <s v="26,27,28,29"/>
    <n v="7"/>
    <s v="Verde"/>
    <n v="75"/>
    <n v="700"/>
    <n v="525000"/>
    <n v="210000.00000000003"/>
    <n v="0.39999999999999997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6,27"/>
    <n v="7"/>
    <s v="Verde"/>
    <n v="55"/>
    <n v="775"/>
    <n v="426250"/>
    <n v="170499.99999999997"/>
    <n v="0.39999999999999997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7"/>
    <s v="Verde"/>
    <n v="40"/>
    <n v="625"/>
    <n v="250000"/>
    <n v="100000.00000000001"/>
    <n v="0.39999999999999997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6,27,28"/>
    <n v="7"/>
    <s v="Verde"/>
    <n v="45"/>
    <n v="700"/>
    <n v="315000"/>
    <n v="126000.00000000003"/>
    <n v="0.39999999999999997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7"/>
    <s v="Verde"/>
    <n v="80"/>
    <n v="800"/>
    <n v="640000"/>
    <n v="256000.00000000006"/>
    <n v="0.39999999999999997"/>
    <n v="3"/>
    <x v="0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"/>
    <n v="7"/>
    <s v="Verde"/>
    <n v="40"/>
    <n v="425"/>
    <n v="170000"/>
    <n v="68000"/>
    <n v="0.4"/>
    <n v="3"/>
    <x v="0"/>
  </r>
  <r>
    <n v="1128299"/>
    <x v="2"/>
    <d v="2021-02-23T00:00:00"/>
    <x v="0"/>
    <x v="6"/>
    <n v="1"/>
    <n v="3"/>
    <x v="2"/>
    <n v="25"/>
    <s v="Idaho"/>
    <n v="28"/>
    <s v="Boise"/>
    <x v="2"/>
    <n v="3"/>
    <s v="Tenis"/>
    <n v="1"/>
    <s v="Caballero"/>
    <n v="2"/>
    <x v="2"/>
    <n v="4"/>
    <s v="Caña media"/>
    <s v="22,23,24,25,26"/>
    <n v="7"/>
    <s v="Verde"/>
    <n v="40"/>
    <n v="375"/>
    <n v="150000"/>
    <n v="60000"/>
    <n v="0.4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2"/>
    <x v="2"/>
    <n v="4"/>
    <s v="Caña media"/>
    <s v="25,25.5,26,26.5,27,27.5,28,28.5,29,29.5,30"/>
    <n v="7"/>
    <s v="Verde"/>
    <n v="20"/>
    <n v="675"/>
    <n v="135000"/>
    <n v="40500"/>
    <n v="0.3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1"/>
    <x v="1"/>
    <n v="5"/>
    <s v="Plataforma baja"/>
    <s v="26.5,27,27.5,28"/>
    <n v="7"/>
    <s v="Verde"/>
    <n v="55"/>
    <n v="300"/>
    <n v="165000"/>
    <n v="66000.000000000015"/>
    <n v="0.4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.5,27,27.5,28"/>
    <n v="7"/>
    <s v="Verde"/>
    <n v="55"/>
    <n v="375"/>
    <n v="206250"/>
    <n v="82500.000000000015"/>
    <n v="0.4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5.5,26,26.5,27,27.5,28,29"/>
    <n v="7"/>
    <s v="Verde"/>
    <n v="30"/>
    <n v="475"/>
    <n v="142500"/>
    <n v="42750"/>
    <n v="0.3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7"/>
    <s v="Verde"/>
    <n v="55"/>
    <n v="525"/>
    <n v="288750"/>
    <n v="115500.00000000003"/>
    <n v="0.4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7"/>
    <s v="Verde"/>
    <n v="40"/>
    <n v="325"/>
    <n v="130000"/>
    <n v="32500"/>
    <n v="0.25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4,25,26"/>
    <n v="7"/>
    <s v="Verde"/>
    <n v="60"/>
    <n v="575"/>
    <n v="345000"/>
    <n v="138000.00000000003"/>
    <n v="0.4"/>
    <n v="3"/>
    <x v="0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11,12,13,14,15"/>
    <n v="7"/>
    <s v="Verde"/>
    <n v="50"/>
    <n v="575"/>
    <n v="287500"/>
    <n v="115000.00000000003"/>
    <n v="0.4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7"/>
    <s v="Verde"/>
    <n v="50"/>
    <n v="500"/>
    <n v="250000"/>
    <n v="100000.00000000003"/>
    <n v="0.4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7"/>
    <s v="Verde"/>
    <n v="50"/>
    <n v="525"/>
    <n v="262500"/>
    <n v="105000.00000000003"/>
    <n v="0.4"/>
    <n v="3"/>
    <x v="0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5"/>
    <x v="3"/>
    <n v="8"/>
    <s v="Fútbol sala - IC"/>
    <s v="26,27,28,29"/>
    <n v="7"/>
    <s v="Verde"/>
    <n v="50"/>
    <n v="625"/>
    <n v="312500"/>
    <n v="125000.00000000006"/>
    <n v="0.4"/>
    <n v="3"/>
    <x v="0"/>
  </r>
  <r>
    <n v="1197831"/>
    <x v="1"/>
    <d v="2021-02-04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"/>
    <n v="7"/>
    <s v="Verde"/>
    <n v="25"/>
    <n v="625"/>
    <n v="156250"/>
    <n v="46875"/>
    <n v="0.3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7"/>
    <s v="Verde"/>
    <n v="45"/>
    <n v="475"/>
    <n v="213750"/>
    <n v="85500"/>
    <n v="0.4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7"/>
    <s v="Verde"/>
    <n v="60"/>
    <n v="675"/>
    <n v="405000"/>
    <n v="162000"/>
    <n v="0.39999999999999997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3.5,24,24.5,25,25.5,26,27"/>
    <n v="7"/>
    <s v="Verde"/>
    <n v="60"/>
    <n v="600"/>
    <n v="360000"/>
    <n v="144000"/>
    <n v="0.39999999999999997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"/>
    <n v="7"/>
    <s v="Verde"/>
    <n v="60"/>
    <n v="450"/>
    <n v="270000"/>
    <n v="135000"/>
    <n v="0.5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2"/>
    <x v="2"/>
    <n v="4"/>
    <s v="Caña media"/>
    <s v="22,23,24,25,26"/>
    <n v="7"/>
    <s v="Verde"/>
    <n v="55"/>
    <n v="475"/>
    <n v="261250"/>
    <n v="91437.499999999985"/>
    <n v="0.35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2"/>
    <x v="2"/>
    <n v="4"/>
    <s v="Caña media"/>
    <s v="25,25.5,26,26.5,27,27.5,28,28.5,29,29.5,30"/>
    <n v="7"/>
    <s v="Verde"/>
    <n v="55"/>
    <n v="400"/>
    <n v="220000"/>
    <n v="88000.000000000015"/>
    <n v="0.4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,28"/>
    <n v="7"/>
    <s v="Verde"/>
    <n v="65"/>
    <n v="725"/>
    <n v="471250"/>
    <n v="259187.50000000003"/>
    <n v="0.55000000000000004"/>
    <n v="3"/>
    <x v="0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.5,27,27.5,28"/>
    <n v="7"/>
    <s v="Verde"/>
    <n v="30"/>
    <n v="425"/>
    <n v="127500"/>
    <n v="44624.999999999985"/>
    <n v="0.35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5"/>
    <s v="Plataforma baja"/>
    <s v="25.5,26,26.5,27,27.5,28,29"/>
    <n v="7"/>
    <s v="Verde"/>
    <n v="50"/>
    <n v="350"/>
    <n v="175000"/>
    <n v="70000"/>
    <n v="0.4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7"/>
    <s v="Verde"/>
    <n v="60"/>
    <n v="350"/>
    <n v="210000"/>
    <n v="84000.000000000015"/>
    <n v="0.4"/>
    <n v="3"/>
    <x v="0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7"/>
    <s v="Verde"/>
    <n v="55"/>
    <n v="475"/>
    <n v="261250"/>
    <n v="104500.00000000001"/>
    <n v="0.4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4,25,26"/>
    <n v="7"/>
    <s v="Verde"/>
    <n v="50"/>
    <n v="375"/>
    <n v="187500"/>
    <n v="65625"/>
    <n v="0.35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11,12,13,14,15"/>
    <n v="7"/>
    <s v="Verde"/>
    <n v="35"/>
    <n v="475"/>
    <n v="166250"/>
    <n v="58187.499999999985"/>
    <n v="0.35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7"/>
    <s v="Verde"/>
    <n v="45"/>
    <n v="475"/>
    <n v="213750"/>
    <n v="53437.5"/>
    <n v="0.25"/>
    <n v="3"/>
    <x v="0"/>
  </r>
  <r>
    <n v="1128299"/>
    <x v="2"/>
    <d v="2021-02-26T00:00:00"/>
    <x v="0"/>
    <x v="6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7"/>
    <s v="Verde"/>
    <n v="35"/>
    <n v="525"/>
    <n v="183750"/>
    <n v="64312.499999999985"/>
    <n v="0.35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7"/>
    <s v="Verde"/>
    <n v="60"/>
    <n v="425"/>
    <n v="255000"/>
    <n v="102000.00000000001"/>
    <n v="0.4"/>
    <n v="3"/>
    <x v="0"/>
  </r>
  <r>
    <n v="1128299"/>
    <x v="2"/>
    <d v="2021-02-26T00:00:00"/>
    <x v="0"/>
    <x v="6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"/>
    <n v="7"/>
    <s v="Verde"/>
    <n v="45"/>
    <n v="425"/>
    <n v="191250"/>
    <n v="76500"/>
    <n v="0.4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7"/>
    <s v="Verde"/>
    <n v="55"/>
    <n v="550"/>
    <n v="302500"/>
    <n v="105875.00000000001"/>
    <n v="0.35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,27,28"/>
    <n v="7"/>
    <s v="Verde"/>
    <n v="55"/>
    <n v="300"/>
    <n v="165000"/>
    <n v="57750.000000000007"/>
    <n v="0.35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3.5,24,24.5,25,25.5,26,27"/>
    <n v="7"/>
    <s v="Verde"/>
    <n v="60"/>
    <n v="200"/>
    <n v="120000"/>
    <n v="36000"/>
    <n v="0.3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7"/>
    <s v="Verde"/>
    <n v="60"/>
    <n v="550"/>
    <n v="330000"/>
    <n v="132000.00000000003"/>
    <n v="0.4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2"/>
    <x v="2"/>
    <n v="4"/>
    <s v="Caña media"/>
    <s v="22,23,24,25,26"/>
    <n v="7"/>
    <s v="Verde"/>
    <n v="75"/>
    <n v="375"/>
    <n v="281250"/>
    <n v="70312.500000000015"/>
    <n v="0.25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2"/>
    <x v="2"/>
    <n v="4"/>
    <s v="Caña media"/>
    <s v="25,25.5,26,26.5,27,27.5,28,28.5,29,29.5,30"/>
    <n v="7"/>
    <s v="Verde"/>
    <n v="60"/>
    <n v="450"/>
    <n v="270000"/>
    <n v="94500.000000000015"/>
    <n v="0.35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,28"/>
    <n v="7"/>
    <s v="Verde"/>
    <n v="60"/>
    <n v="250"/>
    <n v="150000"/>
    <n v="45000.000000000007"/>
    <n v="0.3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.5,27,27.5,28"/>
    <n v="7"/>
    <s v="Verde"/>
    <n v="60"/>
    <n v="600"/>
    <n v="360000"/>
    <n v="144000.00000000003"/>
    <n v="0.4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5.5,26,26.5,27,27.5,28,29"/>
    <n v="7"/>
    <s v="Verde"/>
    <n v="75"/>
    <n v="600"/>
    <n v="450000"/>
    <n v="112500.00000000001"/>
    <n v="0.25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7"/>
    <s v="Verde"/>
    <n v="60"/>
    <n v="550"/>
    <n v="330000"/>
    <n v="115500.00000000001"/>
    <n v="0.35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7"/>
    <s v="Verde"/>
    <n v="65"/>
    <n v="650"/>
    <n v="422500"/>
    <n v="169000.00000000006"/>
    <n v="0.4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7"/>
    <s v="Verde"/>
    <n v="60"/>
    <n v="500"/>
    <n v="300000"/>
    <n v="90000.000000000015"/>
    <n v="0.3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7"/>
    <s v="Verde"/>
    <n v="60"/>
    <n v="475"/>
    <n v="285000"/>
    <n v="99750.000000000015"/>
    <n v="0.35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7"/>
    <s v="Verde"/>
    <n v="55"/>
    <n v="625"/>
    <n v="343750"/>
    <n v="137500.00000000006"/>
    <n v="0.4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7"/>
    <s v="Verde"/>
    <n v="70"/>
    <n v="475"/>
    <n v="332500"/>
    <n v="99750"/>
    <n v="0.3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7"/>
    <s v="Verde"/>
    <n v="50"/>
    <n v="475"/>
    <n v="237500"/>
    <n v="83125.000000000015"/>
    <n v="0.35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"/>
    <n v="7"/>
    <s v="Verde"/>
    <n v="50"/>
    <n v="425"/>
    <n v="212500"/>
    <n v="74375.000000000015"/>
    <n v="0.35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7"/>
    <s v="Verde"/>
    <n v="55"/>
    <n v="550"/>
    <n v="302500"/>
    <n v="121000.00000000003"/>
    <n v="0.4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,27,28"/>
    <n v="7"/>
    <s v="Verde"/>
    <n v="65"/>
    <n v="475"/>
    <n v="308750"/>
    <n v="77187.500000000015"/>
    <n v="0.25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3.5,24,24.5,25,25.5,26,27"/>
    <n v="7"/>
    <s v="Verde"/>
    <n v="50"/>
    <n v="375"/>
    <n v="187500"/>
    <n v="65625.000000000015"/>
    <n v="0.35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7"/>
    <s v="Verde"/>
    <n v="50"/>
    <n v="350"/>
    <n v="175000"/>
    <n v="61250.000000000015"/>
    <n v="0.35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2"/>
    <x v="2"/>
    <n v="4"/>
    <s v="Caña media"/>
    <s v="22,23,24,25,26"/>
    <n v="7"/>
    <s v="Verde"/>
    <n v="60"/>
    <n v="325"/>
    <n v="195000"/>
    <n v="58500.000000000007"/>
    <n v="0.3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2"/>
    <x v="2"/>
    <n v="4"/>
    <s v="Caña media"/>
    <s v="25,25.5,26,26.5,27,27.5,28,28.5,29,29.5,30"/>
    <n v="7"/>
    <s v="Verde"/>
    <n v="65"/>
    <n v="600"/>
    <n v="390000"/>
    <n v="156000.00000000003"/>
    <n v="0.4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,28"/>
    <n v="7"/>
    <s v="Verde"/>
    <n v="60"/>
    <n v="425"/>
    <n v="255000"/>
    <n v="89250"/>
    <n v="0.35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.5,27,27.5,28"/>
    <n v="7"/>
    <s v="Verde"/>
    <n v="70"/>
    <n v="375"/>
    <n v="262500"/>
    <n v="78750"/>
    <n v="0.3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5.5,26,26.5,27,27.5,28,29"/>
    <n v="7"/>
    <s v="Verde"/>
    <n v="65"/>
    <n v="700"/>
    <n v="455000"/>
    <n v="182000.00000000006"/>
    <n v="0.4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7"/>
    <s v="Verde"/>
    <n v="60"/>
    <n v="500"/>
    <n v="300000"/>
    <n v="105000.00000000001"/>
    <n v="0.35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7"/>
    <s v="Verde"/>
    <n v="40"/>
    <n v="450"/>
    <n v="180000"/>
    <n v="72000"/>
    <n v="0.4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7"/>
    <s v="Verde"/>
    <n v="30"/>
    <n v="450"/>
    <n v="135000"/>
    <n v="53999.999999999993"/>
    <n v="0.4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7"/>
    <s v="Verde"/>
    <n v="40"/>
    <n v="450"/>
    <n v="180000"/>
    <n v="45000"/>
    <n v="0.25"/>
    <n v="3"/>
    <x v="0"/>
  </r>
  <r>
    <n v="1128299"/>
    <x v="2"/>
    <d v="2021-02-13T00:00:00"/>
    <x v="0"/>
    <x v="6"/>
    <n v="1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7"/>
    <s v="Verde"/>
    <n v="40"/>
    <n v="400"/>
    <n v="160000"/>
    <n v="64000"/>
    <n v="0.4"/>
    <n v="3"/>
    <x v="0"/>
  </r>
  <r>
    <n v="1128299"/>
    <x v="2"/>
    <d v="2021-02-13T00:00:00"/>
    <x v="0"/>
    <x v="6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7"/>
    <s v="Verde"/>
    <n v="45"/>
    <n v="175"/>
    <n v="78750"/>
    <n v="27562.500000000007"/>
    <n v="0.35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5"/>
    <x v="3"/>
    <n v="8"/>
    <s v="Fútbol sala - IC"/>
    <s v="26,27,28,29"/>
    <n v="7"/>
    <s v="Verde"/>
    <n v="50"/>
    <n v="375"/>
    <n v="187500"/>
    <n v="75000"/>
    <n v="0.4"/>
    <n v="3"/>
    <x v="0"/>
  </r>
  <r>
    <n v="1128299"/>
    <x v="2"/>
    <d v="2021-02-13T00:00:00"/>
    <x v="0"/>
    <x v="6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"/>
    <n v="7"/>
    <s v="Verde"/>
    <n v="40"/>
    <n v="375"/>
    <n v="150000"/>
    <n v="37500"/>
    <n v="0.25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7"/>
    <s v="Verde"/>
    <n v="50"/>
    <n v="375"/>
    <n v="187500"/>
    <n v="65625"/>
    <n v="0.35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,27,28"/>
    <n v="7"/>
    <s v="Verde"/>
    <n v="50"/>
    <n v="250"/>
    <n v="125000"/>
    <n v="50000"/>
    <n v="0.4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3.5,24,24.5,25,25.5,26,27"/>
    <n v="7"/>
    <s v="Verde"/>
    <n v="50"/>
    <n v="350"/>
    <n v="175000"/>
    <n v="43750"/>
    <n v="0.25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6.5,27,27.5"/>
    <n v="7"/>
    <s v="Verde"/>
    <n v="55"/>
    <n v="325"/>
    <n v="178750"/>
    <n v="71500.000000000015"/>
    <n v="0.4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2"/>
    <x v="2"/>
    <n v="4"/>
    <s v="Caña media"/>
    <s v="22,23,24,25,26"/>
    <n v="7"/>
    <s v="Verde"/>
    <n v="50"/>
    <n v="525"/>
    <n v="262500"/>
    <n v="105000"/>
    <n v="0.4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2"/>
    <x v="2"/>
    <n v="4"/>
    <s v="Caña media"/>
    <s v="25,25.5,26,26.5,27,27.5,28,28.5,29,29.5,30"/>
    <n v="7"/>
    <s v="Verde"/>
    <n v="50"/>
    <n v="275"/>
    <n v="137500"/>
    <n v="55000"/>
    <n v="0.4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6.5,27,27.5,28"/>
    <n v="7"/>
    <s v="Verde"/>
    <n v="55"/>
    <n v="400"/>
    <n v="220000"/>
    <n v="88000.000000000015"/>
    <n v="0.4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.5,27,27.5,28"/>
    <n v="7"/>
    <s v="Verde"/>
    <n v="55"/>
    <n v="525"/>
    <n v="288750"/>
    <n v="115500.00000000003"/>
    <n v="0.4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5.5,26,26.5,27,27.5,28,29"/>
    <n v="7"/>
    <s v="Verde"/>
    <n v="55"/>
    <n v="425"/>
    <n v="233750"/>
    <n v="81812.5"/>
    <n v="0.35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7"/>
    <s v="Verde"/>
    <n v="55"/>
    <n v="575"/>
    <n v="316250"/>
    <n v="126500.00000000003"/>
    <n v="0.4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"/>
    <n v="7"/>
    <s v="Verde"/>
    <n v="55"/>
    <n v="525"/>
    <n v="288750"/>
    <n v="101062.50000000001"/>
    <n v="0.35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4,25,26"/>
    <n v="7"/>
    <s v="Verde"/>
    <n v="50"/>
    <n v="425"/>
    <n v="212500"/>
    <n v="85000"/>
    <n v="0.4"/>
    <n v="3"/>
    <x v="0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7"/>
    <s v="Verde"/>
    <n v="60"/>
    <n v="625"/>
    <n v="375000"/>
    <n v="150000.00000000003"/>
    <n v="0.4"/>
    <n v="3"/>
    <x v="0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7"/>
    <s v="Verde"/>
    <n v="65"/>
    <n v="450"/>
    <n v="292500"/>
    <n v="102375"/>
    <n v="0.35"/>
    <n v="3"/>
    <x v="0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7"/>
    <s v="Verde"/>
    <n v="50"/>
    <n v="600"/>
    <n v="300000"/>
    <n v="120000.00000000003"/>
    <n v="0.4"/>
    <n v="3"/>
    <x v="0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5"/>
    <x v="3"/>
    <n v="8"/>
    <s v="Fútbol sala - IC"/>
    <s v="26,27,28,29"/>
    <n v="7"/>
    <s v="Verde"/>
    <n v="50"/>
    <n v="525"/>
    <n v="262500"/>
    <n v="105000.00000000003"/>
    <n v="0.4"/>
    <n v="3"/>
    <x v="0"/>
  </r>
  <r>
    <n v="1128299"/>
    <x v="2"/>
    <d v="2021-11-13T00:00:00"/>
    <x v="0"/>
    <x v="3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"/>
    <n v="7"/>
    <s v="Verde"/>
    <n v="60"/>
    <n v="575"/>
    <n v="345000"/>
    <n v="138000.00000000003"/>
    <n v="0.4"/>
    <n v="3"/>
    <x v="0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7"/>
    <s v="Verde"/>
    <n v="45"/>
    <n v="600"/>
    <n v="270000"/>
    <n v="108000.00000000003"/>
    <n v="0.4"/>
    <n v="3"/>
    <x v="0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,27,28"/>
    <n v="7"/>
    <s v="Verde"/>
    <n v="40"/>
    <n v="825"/>
    <n v="330000"/>
    <n v="115499.99999999999"/>
    <n v="0.35"/>
    <n v="3"/>
    <x v="0"/>
  </r>
  <r>
    <n v="1185732"/>
    <x v="0"/>
    <d v="2021-02-07T00:00:00"/>
    <x v="0"/>
    <x v="6"/>
    <n v="1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3.5,24,24.5,25,25.5,26,27"/>
    <n v="7"/>
    <s v="Verde"/>
    <n v="40"/>
    <n v="725"/>
    <n v="290000"/>
    <n v="101500"/>
    <n v="0.3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"/>
    <n v="7"/>
    <s v="Verde"/>
    <n v="35"/>
    <n v="700"/>
    <n v="245000"/>
    <n v="85750"/>
    <n v="0.35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2"/>
    <x v="2"/>
    <n v="4"/>
    <s v="Caña media"/>
    <s v="22,23,24,25,26"/>
    <n v="7"/>
    <s v="Verde"/>
    <n v="35"/>
    <n v="675"/>
    <n v="236250"/>
    <n v="82687.5"/>
    <n v="0.35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2"/>
    <x v="2"/>
    <n v="4"/>
    <s v="Caña media"/>
    <s v="25,25.5,26,26.5,27,27.5,28,28.5,29,29.5,30"/>
    <n v="7"/>
    <s v="Verde"/>
    <n v="50"/>
    <n v="800"/>
    <n v="400000"/>
    <n v="140000"/>
    <n v="0.35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,28"/>
    <n v="7"/>
    <s v="Verde"/>
    <n v="60"/>
    <n v="900"/>
    <n v="540000"/>
    <n v="189000.00000000003"/>
    <n v="0.35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.5,27,27.5,28"/>
    <n v="7"/>
    <s v="Verde"/>
    <n v="60"/>
    <n v="900"/>
    <n v="540000"/>
    <n v="189000.00000000003"/>
    <n v="0.35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5.5,26,26.5,27,27.5,28,29"/>
    <n v="7"/>
    <s v="Verde"/>
    <n v="50"/>
    <n v="825"/>
    <n v="412500"/>
    <n v="144375.00000000003"/>
    <n v="0.35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7"/>
    <s v="Verde"/>
    <n v="45"/>
    <n v="800"/>
    <n v="360000"/>
    <n v="126000.00000000003"/>
    <n v="0.3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7"/>
    <s v="Verde"/>
    <n v="45"/>
    <n v="750"/>
    <n v="337500"/>
    <n v="118125.00000000003"/>
    <n v="0.35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4,25,26"/>
    <n v="7"/>
    <s v="Verde"/>
    <n v="30"/>
    <n v="600"/>
    <n v="180000"/>
    <n v="62999.999999999993"/>
    <n v="0.35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11,12,13,14,15"/>
    <n v="7"/>
    <s v="Verde"/>
    <n v="45"/>
    <n v="650"/>
    <n v="292500"/>
    <n v="102375"/>
    <n v="0.35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7"/>
    <s v="Verde"/>
    <n v="45"/>
    <n v="700"/>
    <n v="315000"/>
    <n v="110250"/>
    <n v="0.35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7"/>
    <s v="Verde"/>
    <n v="60"/>
    <n v="800"/>
    <n v="480000"/>
    <n v="168000"/>
    <n v="0.35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2"/>
    <n v="3"/>
    <s v="Tenis"/>
    <n v="1"/>
    <s v="Caballero"/>
    <n v="5"/>
    <x v="3"/>
    <n v="8"/>
    <s v="Fútbol sala - IC"/>
    <s v="26,27,28,29"/>
    <n v="7"/>
    <s v="Verde"/>
    <n v="50"/>
    <n v="725"/>
    <n v="362500"/>
    <n v="126875.00000000003"/>
    <n v="0.35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7"/>
    <n v="7"/>
    <s v="Verde"/>
    <n v="35"/>
    <n v="700"/>
    <n v="245000"/>
    <n v="85750.000000000015"/>
    <n v="0.35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7"/>
    <s v="Verde"/>
    <n v="35"/>
    <n v="650"/>
    <n v="227500"/>
    <n v="79625.000000000015"/>
    <n v="0.35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6,27,28"/>
    <n v="7"/>
    <s v="Verde"/>
    <n v="60"/>
    <n v="775"/>
    <n v="465000"/>
    <n v="162750"/>
    <n v="0.35"/>
    <n v="3"/>
    <x v="0"/>
  </r>
  <r>
    <n v="1185732"/>
    <x v="0"/>
    <d v="2021-03-09T00:00:00"/>
    <x v="0"/>
    <x v="7"/>
    <n v="1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7"/>
    <s v="Verde"/>
    <n v="30"/>
    <n v="450"/>
    <n v="135000"/>
    <n v="47250"/>
    <n v="0.35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1"/>
    <x v="1"/>
    <n v="5"/>
    <s v="Plataforma baja"/>
    <s v="26.5,27,27.5"/>
    <n v="7"/>
    <s v="Verde"/>
    <n v="30"/>
    <n v="425"/>
    <n v="127500"/>
    <n v="44625"/>
    <n v="0.35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2"/>
    <x v="2"/>
    <n v="4"/>
    <s v="Caña media"/>
    <s v="22,23,24,25,26"/>
    <n v="7"/>
    <s v="Verde"/>
    <n v="45"/>
    <n v="550"/>
    <n v="247500"/>
    <n v="86625"/>
    <n v="0.35"/>
    <n v="3"/>
    <x v="0"/>
  </r>
  <r>
    <n v="1185732"/>
    <x v="0"/>
    <d v="2021-07-09T00:00:00"/>
    <x v="0"/>
    <x v="11"/>
    <n v="3"/>
    <n v="4"/>
    <x v="4"/>
    <n v="31"/>
    <s v="Ohio"/>
    <n v="34"/>
    <s v="Columbus"/>
    <x v="2"/>
    <n v="3"/>
    <s v="Tenis"/>
    <n v="1"/>
    <s v="Caballero"/>
    <n v="2"/>
    <x v="2"/>
    <n v="4"/>
    <s v="Caña media"/>
    <s v="25,25.5,26,26.5,27,27.5,28,28.5,29,29.5,30"/>
    <n v="7"/>
    <s v="Verde"/>
    <n v="60"/>
    <n v="650"/>
    <n v="390000"/>
    <n v="136500"/>
    <n v="0.35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1"/>
    <x v="1"/>
    <n v="5"/>
    <s v="Plataforma baja"/>
    <s v="26.5,27,27.5,28"/>
    <n v="7"/>
    <s v="Verde"/>
    <n v="60"/>
    <n v="650"/>
    <n v="390000"/>
    <n v="136500"/>
    <n v="0.35"/>
    <n v="3"/>
    <x v="0"/>
  </r>
  <r>
    <n v="1185732"/>
    <x v="0"/>
    <d v="2021-09-09T00:00:00"/>
    <x v="0"/>
    <x v="1"/>
    <n v="3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6.5,27,27.5,28"/>
    <n v="7"/>
    <s v="Verde"/>
    <n v="50"/>
    <n v="575"/>
    <n v="287500"/>
    <n v="100625.00000000001"/>
    <n v="0.35"/>
    <n v="3"/>
    <x v="0"/>
  </r>
  <r>
    <n v="1185732"/>
    <x v="0"/>
    <d v="2021-10-11T00:00:00"/>
    <x v="0"/>
    <x v="2"/>
    <n v="4"/>
    <n v="4"/>
    <x v="4"/>
    <n v="31"/>
    <s v="Ohio"/>
    <n v="34"/>
    <s v="Columbus"/>
    <x v="2"/>
    <n v="3"/>
    <s v="Tenis"/>
    <n v="1"/>
    <s v="Caballero"/>
    <n v="1"/>
    <x v="1"/>
    <n v="5"/>
    <s v="Plataforma baja"/>
    <s v="25.5,26,26.5,27,27.5,28,29"/>
    <n v="7"/>
    <s v="Verde"/>
    <n v="30"/>
    <n v="550"/>
    <n v="165000"/>
    <n v="57750.000000000015"/>
    <n v="0.35"/>
    <n v="3"/>
    <x v="0"/>
  </r>
  <r>
    <n v="1185732"/>
    <x v="0"/>
    <d v="2021-11-10T00:00:00"/>
    <x v="0"/>
    <x v="3"/>
    <n v="4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7"/>
    <s v="Verde"/>
    <n v="25"/>
    <n v="500"/>
    <n v="125000"/>
    <n v="43750.000000000015"/>
    <n v="0.35"/>
    <n v="3"/>
    <x v="0"/>
  </r>
  <r>
    <n v="1185732"/>
    <x v="0"/>
    <d v="2021-12-09T00:00:00"/>
    <x v="0"/>
    <x v="4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6,27,28,29"/>
    <n v="7"/>
    <s v="Verde"/>
    <n v="65"/>
    <n v="625"/>
    <n v="406250"/>
    <n v="142187.50000000003"/>
    <n v="0.35"/>
    <n v="3"/>
    <x v="0"/>
  </r>
  <r>
    <n v="1185732"/>
    <x v="0"/>
    <d v="2021-01-22T00:00:00"/>
    <x v="0"/>
    <x v="5"/>
    <n v="1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4,25,26"/>
    <n v="7"/>
    <s v="Verde"/>
    <n v="40"/>
    <n v="300"/>
    <n v="120000"/>
    <n v="42000"/>
    <n v="0.35"/>
    <n v="3"/>
    <x v="0"/>
  </r>
  <r>
    <n v="1185732"/>
    <x v="0"/>
    <d v="2021-02-22T00:00:00"/>
    <x v="0"/>
    <x v="6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11,12,13,14,15"/>
    <n v="7"/>
    <s v="Verde"/>
    <n v="40"/>
    <n v="200"/>
    <n v="80000"/>
    <n v="28000"/>
    <n v="0.35"/>
    <n v="3"/>
    <x v="0"/>
  </r>
  <r>
    <n v="1185732"/>
    <x v="0"/>
    <d v="2021-03-21T00:00:00"/>
    <x v="0"/>
    <x v="7"/>
    <n v="1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7"/>
    <s v="Verde"/>
    <n v="45"/>
    <n v="225"/>
    <n v="101250"/>
    <n v="35437.5"/>
    <n v="0.35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7"/>
    <s v="Verde"/>
    <n v="45"/>
    <n v="175"/>
    <n v="78750"/>
    <n v="27562.5"/>
    <n v="0.35"/>
    <n v="3"/>
    <x v="0"/>
  </r>
  <r>
    <n v="1185732"/>
    <x v="0"/>
    <d v="2021-05-23T00:00:00"/>
    <x v="0"/>
    <x v="9"/>
    <n v="2"/>
    <n v="5"/>
    <x v="3"/>
    <n v="32"/>
    <s v="Kentucky"/>
    <n v="35"/>
    <s v="Louisville"/>
    <x v="2"/>
    <n v="3"/>
    <s v="Tenis"/>
    <n v="1"/>
    <s v="Caballero"/>
    <n v="5"/>
    <x v="3"/>
    <n v="8"/>
    <s v="Fútbol sala - IC"/>
    <s v="26,27,28,29"/>
    <n v="7"/>
    <s v="Verde"/>
    <n v="45"/>
    <n v="225"/>
    <n v="101250"/>
    <n v="35437.5"/>
    <n v="0.35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"/>
    <n v="7"/>
    <s v="Verde"/>
    <n v="35"/>
    <n v="275"/>
    <n v="96250"/>
    <n v="33687.5"/>
    <n v="0.35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7"/>
    <s v="Verde"/>
    <n v="45"/>
    <n v="350"/>
    <n v="157500"/>
    <n v="55125.000000000007"/>
    <n v="0.35"/>
    <n v="3"/>
    <x v="0"/>
  </r>
  <r>
    <n v="1185732"/>
    <x v="0"/>
    <d v="2021-08-22T00:00:00"/>
    <x v="0"/>
    <x v="0"/>
    <n v="3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6,27,28"/>
    <n v="7"/>
    <s v="Verde"/>
    <n v="45"/>
    <n v="350"/>
    <n v="157500"/>
    <n v="55125.000000000007"/>
    <n v="0.35"/>
    <n v="3"/>
    <x v="0"/>
  </r>
  <r>
    <n v="1185732"/>
    <x v="0"/>
    <d v="2021-10-22T00:00:00"/>
    <x v="0"/>
    <x v="2"/>
    <n v="4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7"/>
    <s v="Verde"/>
    <n v="45"/>
    <n v="275"/>
    <n v="123750"/>
    <n v="43312.5"/>
    <n v="0.35"/>
    <n v="3"/>
    <x v="0"/>
  </r>
  <r>
    <n v="1185732"/>
    <x v="0"/>
    <d v="2021-11-22T00:00:00"/>
    <x v="0"/>
    <x v="3"/>
    <n v="4"/>
    <n v="5"/>
    <x v="3"/>
    <n v="32"/>
    <s v="Kentucky"/>
    <n v="35"/>
    <s v="Louisville"/>
    <x v="2"/>
    <n v="3"/>
    <s v="Tenis"/>
    <n v="1"/>
    <s v="Caballero"/>
    <n v="1"/>
    <x v="1"/>
    <n v="5"/>
    <s v="Plataforma baja"/>
    <s v="26.5,27,27.5"/>
    <n v="7"/>
    <s v="Verde"/>
    <n v="40"/>
    <n v="275"/>
    <n v="110000"/>
    <n v="38500"/>
    <n v="0.35"/>
    <n v="3"/>
    <x v="0"/>
  </r>
  <r>
    <n v="1185732"/>
    <x v="0"/>
    <d v="2021-12-21T00:00:00"/>
    <x v="0"/>
    <x v="4"/>
    <n v="4"/>
    <n v="5"/>
    <x v="3"/>
    <n v="32"/>
    <s v="Kentucky"/>
    <n v="35"/>
    <s v="Louisville"/>
    <x v="2"/>
    <n v="3"/>
    <s v="Tenis"/>
    <n v="1"/>
    <s v="Caballero"/>
    <n v="2"/>
    <x v="2"/>
    <n v="4"/>
    <s v="Caña media"/>
    <s v="22,23,24,25,26"/>
    <n v="7"/>
    <s v="Verde"/>
    <n v="55"/>
    <n v="325"/>
    <n v="178750"/>
    <n v="62562.500000000007"/>
    <n v="0.35"/>
    <n v="3"/>
    <x v="0"/>
  </r>
  <r>
    <n v="1185732"/>
    <x v="0"/>
    <d v="2021-01-20T00:00:00"/>
    <x v="0"/>
    <x v="5"/>
    <n v="1"/>
    <n v="5"/>
    <x v="3"/>
    <n v="32"/>
    <s v="Kentucky"/>
    <n v="35"/>
    <s v="Louisville"/>
    <x v="2"/>
    <n v="3"/>
    <s v="Tenis"/>
    <n v="1"/>
    <s v="Caballero"/>
    <n v="2"/>
    <x v="2"/>
    <n v="4"/>
    <s v="Caña media"/>
    <s v="25,25.5,26,26.5,27,27.5,28,28.5,29,29.5,30"/>
    <n v="7"/>
    <s v="Verde"/>
    <n v="30"/>
    <n v="525"/>
    <n v="157500"/>
    <n v="55125.000000000007"/>
    <n v="0.35"/>
    <n v="3"/>
    <x v="0"/>
  </r>
  <r>
    <n v="1185732"/>
    <x v="0"/>
    <d v="2021-02-18T00:00:00"/>
    <x v="0"/>
    <x v="6"/>
    <n v="1"/>
    <n v="5"/>
    <x v="3"/>
    <n v="32"/>
    <s v="Kentucky"/>
    <n v="35"/>
    <s v="Louisville"/>
    <x v="2"/>
    <n v="3"/>
    <s v="Tenis"/>
    <n v="1"/>
    <s v="Caballero"/>
    <n v="1"/>
    <x v="1"/>
    <n v="5"/>
    <s v="Plataforma baja"/>
    <s v="26.5,27,27.5,28"/>
    <n v="7"/>
    <s v="Verde"/>
    <n v="30"/>
    <n v="425"/>
    <n v="127500"/>
    <n v="44625"/>
    <n v="0.35"/>
    <n v="3"/>
    <x v="0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.5,27,27.5,28"/>
    <n v="7"/>
    <s v="Verde"/>
    <n v="25"/>
    <n v="400"/>
    <n v="100000"/>
    <n v="35000"/>
    <n v="0.35"/>
    <n v="3"/>
    <x v="0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5.5,26,26.5,27,27.5,28,29"/>
    <n v="7"/>
    <s v="Verde"/>
    <n v="25"/>
    <n v="375"/>
    <n v="93750"/>
    <n v="32812.5"/>
    <n v="0.35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7"/>
    <s v="Verde"/>
    <n v="55"/>
    <n v="600"/>
    <n v="330000"/>
    <n v="115500.00000000001"/>
    <n v="0.35"/>
    <n v="3"/>
    <x v="0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7"/>
    <s v="Verde"/>
    <n v="45"/>
    <n v="525"/>
    <n v="236250"/>
    <n v="82687.500000000029"/>
    <n v="0.35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7"/>
    <s v="Verde"/>
    <n v="25"/>
    <n v="500"/>
    <n v="125000"/>
    <n v="43750.000000000015"/>
    <n v="0.35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7"/>
    <s v="Verde"/>
    <n v="45"/>
    <n v="350"/>
    <n v="157500"/>
    <n v="62999.999999999993"/>
    <n v="0.4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7"/>
    <s v="Verde"/>
    <n v="40"/>
    <n v="600"/>
    <n v="240000"/>
    <n v="96000"/>
    <n v="0.4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7"/>
    <s v="Verde"/>
    <n v="25"/>
    <n v="450"/>
    <n v="112500"/>
    <n v="39375.000000000007"/>
    <n v="0.35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5"/>
    <x v="3"/>
    <n v="8"/>
    <s v="Fútbol sala - IC"/>
    <s v="26,27,28,29"/>
    <n v="7"/>
    <s v="Verde"/>
    <n v="40"/>
    <n v="325"/>
    <n v="130000"/>
    <n v="52000"/>
    <n v="0.4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7"/>
    <s v="Verde"/>
    <n v="55"/>
    <n v="300"/>
    <n v="165000"/>
    <n v="57749.999999999985"/>
    <n v="0.35"/>
    <n v="3"/>
    <x v="0"/>
  </r>
  <r>
    <n v="1197831"/>
    <x v="1"/>
    <d v="2021-02-21T00:00:00"/>
    <x v="0"/>
    <x v="6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7"/>
    <s v="Verde"/>
    <n v="25"/>
    <n v="350"/>
    <n v="87500"/>
    <n v="30625.000000000007"/>
    <n v="0.35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7"/>
    <s v="Verde"/>
    <n v="55"/>
    <n v="700"/>
    <n v="385000"/>
    <n v="153999.99999999997"/>
    <n v="0.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7"/>
    <s v="Verde"/>
    <n v="20"/>
    <n v="325"/>
    <n v="65000"/>
    <n v="22750"/>
    <n v="0.35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7"/>
    <s v="Verde"/>
    <n v="50"/>
    <n v="450"/>
    <n v="225000"/>
    <n v="78750"/>
    <n v="0.35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2"/>
    <x v="2"/>
    <n v="4"/>
    <s v="Caña media"/>
    <s v="22,23,24,25,26"/>
    <n v="7"/>
    <s v="Verde"/>
    <n v="60"/>
    <n v="350"/>
    <n v="210000"/>
    <n v="73500"/>
    <n v="0.35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2"/>
    <x v="2"/>
    <n v="4"/>
    <s v="Caña media"/>
    <s v="25,25.5,26,26.5,27,27.5,28,28.5,29,29.5,30"/>
    <n v="7"/>
    <s v="Verde"/>
    <n v="60"/>
    <n v="675"/>
    <n v="405000"/>
    <n v="162000"/>
    <n v="0.4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,28"/>
    <n v="7"/>
    <s v="Verde"/>
    <n v="40"/>
    <n v="325"/>
    <n v="130000"/>
    <n v="52000"/>
    <n v="0.4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6.5,27,27.5,28"/>
    <n v="7"/>
    <s v="Verde"/>
    <n v="50"/>
    <n v="525"/>
    <n v="262500"/>
    <n v="91875"/>
    <n v="0.35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5.5,26,26.5,27,27.5,28,29"/>
    <n v="7"/>
    <s v="Verde"/>
    <n v="55"/>
    <n v="525"/>
    <n v="288750"/>
    <n v="101062.50000000001"/>
    <n v="0.35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7"/>
    <s v="Verde"/>
    <n v="20"/>
    <n v="425"/>
    <n v="85000"/>
    <n v="29750.000000000015"/>
    <n v="0.35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7"/>
    <s v="Verde"/>
    <n v="15"/>
    <n v="375"/>
    <n v="56250"/>
    <n v="19687.500000000018"/>
    <n v="0.35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7"/>
    <s v="Verde"/>
    <n v="60"/>
    <n v="500"/>
    <n v="300000"/>
    <n v="105000.00000000001"/>
    <n v="0.35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11,12,13,14,15"/>
    <n v="7"/>
    <s v="Verde"/>
    <n v="25"/>
    <n v="375"/>
    <n v="93750"/>
    <n v="32812.500000000007"/>
    <n v="0.35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7"/>
    <s v="Verde"/>
    <n v="25"/>
    <n v="275"/>
    <n v="68750"/>
    <n v="24062.500000000004"/>
    <n v="0.35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7"/>
    <s v="Verde"/>
    <n v="20"/>
    <n v="250"/>
    <n v="50000"/>
    <n v="17500"/>
    <n v="0.35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5"/>
    <x v="3"/>
    <n v="8"/>
    <s v="Fútbol sala - IC"/>
    <s v="26,27,28,29"/>
    <n v="7"/>
    <s v="Verde"/>
    <n v="35"/>
    <n v="350"/>
    <n v="122500"/>
    <n v="42875"/>
    <n v="0.35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7"/>
    <s v="Verde"/>
    <n v="55"/>
    <n v="450"/>
    <n v="247500"/>
    <n v="86625"/>
    <n v="0.35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7"/>
    <s v="Verde"/>
    <n v="40"/>
    <n v="375"/>
    <n v="150000"/>
    <n v="52500.000000000015"/>
    <n v="0.35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7"/>
    <s v="Verde"/>
    <n v="20"/>
    <n v="350"/>
    <n v="70000"/>
    <n v="24500.000000000015"/>
    <n v="0.35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7"/>
    <s v="Verde"/>
    <n v="15"/>
    <n v="300"/>
    <n v="45000"/>
    <n v="15750.000000000015"/>
    <n v="0.35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7"/>
    <s v="Verde"/>
    <n v="60"/>
    <n v="425"/>
    <n v="255000"/>
    <n v="89250"/>
    <n v="0.35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2"/>
    <x v="2"/>
    <n v="4"/>
    <s v="Caña media"/>
    <s v="22,23,24,25,26"/>
    <n v="7"/>
    <s v="Verde"/>
    <n v="25"/>
    <n v="350"/>
    <n v="87500"/>
    <n v="30625.000000000007"/>
    <n v="0.35"/>
    <n v="3"/>
    <x v="0"/>
  </r>
  <r>
    <n v="1197831"/>
    <x v="1"/>
    <d v="2021-02-14T00:00:00"/>
    <x v="0"/>
    <x v="6"/>
    <n v="1"/>
    <n v="2"/>
    <x v="1"/>
    <n v="35"/>
    <s v="Oklahoma"/>
    <n v="38"/>
    <s v="Oklahoma City"/>
    <x v="2"/>
    <n v="3"/>
    <s v="Tenis"/>
    <n v="1"/>
    <s v="Caballero"/>
    <n v="2"/>
    <x v="2"/>
    <n v="4"/>
    <s v="Caña media"/>
    <s v="25,25.5,26,26.5,27,27.5,28,28.5,29,29.5,30"/>
    <n v="7"/>
    <s v="Verde"/>
    <n v="25"/>
    <n v="250"/>
    <n v="62500"/>
    <n v="21875.000000000004"/>
    <n v="0.35"/>
    <n v="3"/>
    <x v="0"/>
  </r>
  <r>
    <n v="1197831"/>
    <x v="1"/>
    <d v="2021-03-12T00:00:00"/>
    <x v="0"/>
    <x v="7"/>
    <n v="1"/>
    <n v="4"/>
    <x v="4"/>
    <n v="36"/>
    <s v="Kansas"/>
    <n v="39"/>
    <s v="Wichita"/>
    <x v="2"/>
    <n v="3"/>
    <s v="Tenis"/>
    <n v="1"/>
    <s v="Caballero"/>
    <n v="1"/>
    <x v="1"/>
    <n v="5"/>
    <s v="Plataforma baja"/>
    <s v="26.5,27,27.5,28"/>
    <n v="7"/>
    <s v="Verde"/>
    <n v="20"/>
    <n v="225"/>
    <n v="45000"/>
    <n v="15749.999999999998"/>
    <n v="0.35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6.5,27,27.5,28"/>
    <n v="7"/>
    <s v="Verde"/>
    <n v="25"/>
    <n v="200"/>
    <n v="50000"/>
    <n v="17500"/>
    <n v="0.35"/>
    <n v="3"/>
    <x v="0"/>
  </r>
  <r>
    <n v="1197831"/>
    <x v="1"/>
    <d v="2021-05-12T00:00:00"/>
    <x v="0"/>
    <x v="9"/>
    <n v="2"/>
    <n v="4"/>
    <x v="4"/>
    <n v="36"/>
    <s v="Kansas"/>
    <n v="39"/>
    <s v="Wichita"/>
    <x v="2"/>
    <n v="3"/>
    <s v="Tenis"/>
    <n v="1"/>
    <s v="Caballero"/>
    <n v="1"/>
    <x v="1"/>
    <n v="5"/>
    <s v="Plataforma baja"/>
    <s v="25.5,26,26.5,27,27.5,28,29"/>
    <n v="7"/>
    <s v="Verde"/>
    <n v="40"/>
    <n v="275"/>
    <n v="110000"/>
    <n v="38500"/>
    <n v="0.35"/>
    <n v="3"/>
    <x v="0"/>
  </r>
  <r>
    <n v="1197831"/>
    <x v="1"/>
    <d v="2021-06-14T00:00:00"/>
    <x v="0"/>
    <x v="10"/>
    <n v="2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7"/>
    <s v="Verde"/>
    <n v="35"/>
    <n v="325"/>
    <n v="113750"/>
    <n v="39812.5"/>
    <n v="0.35"/>
    <n v="3"/>
    <x v="0"/>
  </r>
  <r>
    <n v="1197831"/>
    <x v="1"/>
    <d v="2021-07-12T00:00:00"/>
    <x v="0"/>
    <x v="1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7"/>
    <s v="Verde"/>
    <n v="50"/>
    <n v="425"/>
    <n v="212500"/>
    <n v="74375"/>
    <n v="0.35"/>
    <n v="3"/>
    <x v="0"/>
  </r>
  <r>
    <n v="1197831"/>
    <x v="1"/>
    <d v="2021-09-12T00:00:00"/>
    <x v="0"/>
    <x v="1"/>
    <n v="3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4,25,26"/>
    <n v="7"/>
    <s v="Verde"/>
    <n v="40"/>
    <n v="350"/>
    <n v="140000"/>
    <n v="49000.000000000015"/>
    <n v="0.35"/>
    <n v="3"/>
    <x v="0"/>
  </r>
  <r>
    <n v="1197831"/>
    <x v="1"/>
    <d v="2021-10-14T00:00:00"/>
    <x v="0"/>
    <x v="2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11,12,13,14,15"/>
    <n v="7"/>
    <s v="Verde"/>
    <n v="20"/>
    <n v="325"/>
    <n v="65000"/>
    <n v="22750.000000000011"/>
    <n v="0.35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7"/>
    <s v="Verde"/>
    <n v="15"/>
    <n v="275"/>
    <n v="41250"/>
    <n v="14437.500000000011"/>
    <n v="0.35"/>
    <n v="3"/>
    <x v="0"/>
  </r>
  <r>
    <n v="1197831"/>
    <x v="1"/>
    <d v="2021-12-12T00:00:00"/>
    <x v="0"/>
    <x v="4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7"/>
    <s v="Verde"/>
    <n v="60"/>
    <n v="400"/>
    <n v="240000"/>
    <n v="84000"/>
    <n v="0.35"/>
    <n v="3"/>
    <x v="0"/>
  </r>
  <r>
    <n v="1185732"/>
    <x v="0"/>
    <d v="2021-01-12T00:00:00"/>
    <x v="0"/>
    <x v="5"/>
    <n v="1"/>
    <n v="4"/>
    <x v="4"/>
    <n v="36"/>
    <s v="Kansas"/>
    <n v="39"/>
    <s v="Wichita"/>
    <x v="2"/>
    <n v="3"/>
    <s v="Tenis"/>
    <n v="1"/>
    <s v="Caballero"/>
    <n v="5"/>
    <x v="3"/>
    <n v="8"/>
    <s v="Fútbol sala - IC"/>
    <s v="26,27,28,29"/>
    <n v="7"/>
    <s v="Verde"/>
    <n v="40"/>
    <n v="275"/>
    <n v="110000"/>
    <n v="33000"/>
    <n v="0.3"/>
    <n v="3"/>
    <x v="0"/>
  </r>
  <r>
    <n v="1185732"/>
    <x v="0"/>
    <d v="2021-02-12T00:00:00"/>
    <x v="0"/>
    <x v="6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6,27"/>
    <n v="7"/>
    <s v="Verde"/>
    <n v="40"/>
    <n v="175"/>
    <n v="70000"/>
    <n v="21000"/>
    <n v="0.3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7"/>
    <s v="Verde"/>
    <n v="40"/>
    <n v="200"/>
    <n v="80000"/>
    <n v="24000"/>
    <n v="0.3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6,27,28"/>
    <n v="7"/>
    <s v="Verde"/>
    <n v="40"/>
    <n v="150"/>
    <n v="60000"/>
    <n v="18000"/>
    <n v="0.3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3.5,24,24.5,25,25.5,26,27"/>
    <n v="7"/>
    <s v="Verde"/>
    <n v="50"/>
    <n v="200"/>
    <n v="100000"/>
    <n v="30000"/>
    <n v="0.3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1"/>
    <x v="1"/>
    <n v="5"/>
    <s v="Plataforma baja"/>
    <s v="26.5,27,27.5"/>
    <n v="7"/>
    <s v="Verde"/>
    <n v="40"/>
    <n v="250"/>
    <n v="100000"/>
    <n v="30000.000000000004"/>
    <n v="0.3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2"/>
    <n v="3"/>
    <s v="Tenis"/>
    <n v="1"/>
    <s v="Caballero"/>
    <n v="2"/>
    <x v="2"/>
    <n v="4"/>
    <s v="Caña media"/>
    <s v="22,23,24,25,26"/>
    <n v="7"/>
    <s v="Verde"/>
    <n v="45"/>
    <n v="300"/>
    <n v="135000"/>
    <n v="40500.000000000007"/>
    <n v="0.3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2"/>
    <n v="3"/>
    <s v="Tenis"/>
    <n v="1"/>
    <s v="Caballero"/>
    <n v="2"/>
    <x v="2"/>
    <n v="4"/>
    <s v="Caña media"/>
    <s v="25,25.5,26,26.5,27,27.5,28,28.5,29,29.5,30"/>
    <n v="7"/>
    <s v="Verde"/>
    <n v="45"/>
    <n v="300"/>
    <n v="135000"/>
    <n v="40500.000000000007"/>
    <n v="0.3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2"/>
    <n v="3"/>
    <s v="Tenis"/>
    <n v="1"/>
    <s v="Caballero"/>
    <n v="1"/>
    <x v="1"/>
    <n v="5"/>
    <s v="Plataforma baja"/>
    <s v="26.5,27,27.5,28"/>
    <n v="7"/>
    <s v="Verde"/>
    <n v="40"/>
    <n v="275"/>
    <n v="110000"/>
    <n v="33000"/>
    <n v="0.3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6.5,27,27.5,28"/>
    <n v="7"/>
    <s v="Verde"/>
    <n v="45"/>
    <n v="250"/>
    <n v="112500"/>
    <n v="33750"/>
    <n v="0.3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2"/>
    <n v="3"/>
    <s v="Tenis"/>
    <n v="1"/>
    <s v="Caballero"/>
    <n v="1"/>
    <x v="1"/>
    <n v="5"/>
    <s v="Plataforma baja"/>
    <s v="25.5,26,26.5,27,27.5,28,29"/>
    <n v="7"/>
    <s v="Verde"/>
    <n v="45"/>
    <n v="250"/>
    <n v="112500"/>
    <n v="33750"/>
    <n v="0.3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7"/>
    <s v="Verde"/>
    <n v="50"/>
    <n v="300"/>
    <n v="150000"/>
    <n v="45000"/>
    <n v="0.3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"/>
    <n v="7"/>
    <s v="Verde"/>
    <n v="35"/>
    <n v="275"/>
    <n v="96250"/>
    <n v="28875"/>
    <n v="0.3"/>
    <n v="3"/>
    <x v="0"/>
  </r>
  <r>
    <n v="1185732"/>
    <x v="0"/>
    <d v="2021-02-09T00:00:00"/>
    <x v="0"/>
    <x v="6"/>
    <n v="1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4,25,26"/>
    <n v="7"/>
    <s v="Verde"/>
    <n v="35"/>
    <n v="175"/>
    <n v="61250"/>
    <n v="18375"/>
    <n v="0.3"/>
    <n v="3"/>
    <x v="0"/>
  </r>
  <r>
    <n v="1185732"/>
    <x v="0"/>
    <d v="2021-03-08T00:00:00"/>
    <x v="0"/>
    <x v="7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11,12,13,14,15"/>
    <n v="7"/>
    <s v="Verde"/>
    <n v="30"/>
    <n v="200"/>
    <n v="60000"/>
    <n v="18000"/>
    <n v="0.3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7"/>
    <s v="Verde"/>
    <n v="30"/>
    <n v="150"/>
    <n v="45000"/>
    <n v="13500.000000000002"/>
    <n v="0.3"/>
    <n v="3"/>
    <x v="0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7"/>
    <s v="Verde"/>
    <n v="45"/>
    <n v="200"/>
    <n v="90000"/>
    <n v="27000"/>
    <n v="0.3"/>
    <n v="1"/>
    <x v="2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5"/>
    <x v="3"/>
    <n v="8"/>
    <s v="Fútbol sala - IC"/>
    <s v="26,27,28,29"/>
    <n v="7"/>
    <s v="Verde"/>
    <n v="35"/>
    <n v="250"/>
    <n v="87500"/>
    <n v="26250.000000000004"/>
    <n v="0.3"/>
    <n v="1"/>
    <x v="2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"/>
    <n v="7"/>
    <s v="Verde"/>
    <n v="45"/>
    <n v="300"/>
    <n v="135000"/>
    <n v="40500.000000000007"/>
    <n v="0.3"/>
    <n v="1"/>
    <x v="2"/>
  </r>
  <r>
    <n v="1185732"/>
    <x v="0"/>
    <d v="2021-08-09T00:00:00"/>
    <x v="0"/>
    <x v="0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7"/>
    <s v="Verde"/>
    <n v="45"/>
    <n v="300"/>
    <n v="135000"/>
    <n v="40500.000000000007"/>
    <n v="0.3"/>
    <n v="1"/>
    <x v="2"/>
  </r>
  <r>
    <n v="1185732"/>
    <x v="0"/>
    <d v="2021-09-10T00:00:00"/>
    <x v="0"/>
    <x v="1"/>
    <n v="3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6,27,28"/>
    <n v="7"/>
    <s v="Verde"/>
    <n v="35"/>
    <n v="275"/>
    <n v="96250"/>
    <n v="28875.000000000004"/>
    <n v="0.3"/>
    <n v="1"/>
    <x v="2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7"/>
    <s v="Verde"/>
    <n v="40"/>
    <n v="250"/>
    <n v="100000"/>
    <n v="30000"/>
    <n v="0.3"/>
    <n v="1"/>
    <x v="2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1"/>
    <x v="1"/>
    <n v="5"/>
    <s v="Plataforma baja"/>
    <s v="26.5,27,27.5"/>
    <n v="7"/>
    <s v="Verde"/>
    <n v="40"/>
    <n v="250"/>
    <n v="100000"/>
    <n v="30000"/>
    <n v="0.3"/>
    <n v="1"/>
    <x v="2"/>
  </r>
  <r>
    <n v="1185732"/>
    <x v="0"/>
    <d v="2021-12-08T00:00:00"/>
    <x v="0"/>
    <x v="4"/>
    <n v="4"/>
    <n v="4"/>
    <x v="4"/>
    <n v="38"/>
    <s v="North Dakota"/>
    <n v="41"/>
    <s v="Fargo"/>
    <x v="2"/>
    <n v="3"/>
    <s v="Tenis"/>
    <n v="1"/>
    <s v="Caballero"/>
    <n v="2"/>
    <x v="2"/>
    <n v="4"/>
    <s v="Caña media"/>
    <s v="22,23,24,25,26"/>
    <n v="7"/>
    <s v="Verde"/>
    <n v="50"/>
    <n v="300"/>
    <n v="150000"/>
    <n v="45000"/>
    <n v="0.3"/>
    <n v="1"/>
    <x v="2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2"/>
    <x v="2"/>
    <n v="4"/>
    <s v="Caña media"/>
    <s v="25,25.5,26,26.5,27,27.5,28,28.5,29,29.5,30"/>
    <n v="7"/>
    <s v="Verde"/>
    <n v="30"/>
    <n v="250"/>
    <n v="75000"/>
    <n v="26250.000000000004"/>
    <n v="0.35"/>
    <n v="1"/>
    <x v="2"/>
  </r>
  <r>
    <n v="1185732"/>
    <x v="0"/>
    <d v="2021-02-06T00:00:00"/>
    <x v="0"/>
    <x v="6"/>
    <n v="1"/>
    <n v="4"/>
    <x v="4"/>
    <n v="38"/>
    <s v="North Dakota"/>
    <n v="41"/>
    <s v="Fargo"/>
    <x v="2"/>
    <n v="3"/>
    <s v="Tenis"/>
    <n v="1"/>
    <s v="Caballero"/>
    <n v="1"/>
    <x v="1"/>
    <n v="5"/>
    <s v="Plataforma baja"/>
    <s v="26.5,27,27.5,28"/>
    <n v="7"/>
    <s v="Verde"/>
    <n v="30"/>
    <n v="150"/>
    <n v="45000"/>
    <n v="15750.000000000002"/>
    <n v="0.35"/>
    <n v="1"/>
    <x v="2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.5,27,27.5,28"/>
    <n v="7"/>
    <s v="Verde"/>
    <n v="20"/>
    <n v="175"/>
    <n v="35000"/>
    <n v="12250.000000000002"/>
    <n v="0.35"/>
    <n v="1"/>
    <x v="2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1"/>
    <x v="1"/>
    <n v="5"/>
    <s v="Plataforma baja"/>
    <s v="25.5,26,26.5,27,27.5,28,29"/>
    <n v="7"/>
    <s v="Verde"/>
    <n v="40"/>
    <n v="225"/>
    <n v="90000"/>
    <n v="31499.999999999996"/>
    <n v="0.35"/>
    <n v="1"/>
    <x v="2"/>
  </r>
  <r>
    <n v="1185732"/>
    <x v="0"/>
    <d v="2021-06-06T00:00:00"/>
    <x v="0"/>
    <x v="10"/>
    <n v="2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7"/>
    <s v="Verde"/>
    <n v="30"/>
    <n v="275"/>
    <n v="82500"/>
    <n v="28875.000000000007"/>
    <n v="0.35"/>
    <n v="1"/>
    <x v="2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,28,29"/>
    <n v="7"/>
    <s v="Verde"/>
    <n v="45"/>
    <n v="300"/>
    <n v="135000"/>
    <n v="47250.000000000007"/>
    <n v="0.35"/>
    <n v="1"/>
    <x v="2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4,25,26"/>
    <n v="7"/>
    <s v="Verde"/>
    <n v="65"/>
    <n v="200"/>
    <n v="130000"/>
    <n v="52000"/>
    <n v="0.4"/>
    <n v="1"/>
    <x v="2"/>
  </r>
  <r>
    <n v="1185732"/>
    <x v="0"/>
    <d v="2021-08-06T00:00:00"/>
    <x v="0"/>
    <x v="0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11,12,13,14,15"/>
    <n v="7"/>
    <s v="Verde"/>
    <n v="45"/>
    <n v="300"/>
    <n v="135000"/>
    <n v="47250.000000000007"/>
    <n v="0.35"/>
    <n v="1"/>
    <x v="2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7"/>
    <s v="Verde"/>
    <n v="40"/>
    <n v="300"/>
    <n v="120000"/>
    <n v="48000"/>
    <n v="0.4"/>
    <n v="1"/>
    <x v="2"/>
  </r>
  <r>
    <n v="1185732"/>
    <x v="0"/>
    <d v="2021-10-06T00:00:00"/>
    <x v="0"/>
    <x v="2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7"/>
    <s v="Verde"/>
    <n v="35"/>
    <n v="250"/>
    <n v="87500"/>
    <n v="30624.999999999996"/>
    <n v="0.35"/>
    <n v="1"/>
    <x v="2"/>
  </r>
  <r>
    <n v="1185732"/>
    <x v="0"/>
    <d v="2021-11-06T00:00:00"/>
    <x v="0"/>
    <x v="3"/>
    <n v="4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7"/>
    <s v="Verde"/>
    <n v="35"/>
    <n v="275"/>
    <n v="96250"/>
    <n v="33687.5"/>
    <n v="0.35"/>
    <n v="1"/>
    <x v="2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"/>
    <n v="7"/>
    <s v="Verde"/>
    <n v="50"/>
    <n v="325"/>
    <n v="162500"/>
    <n v="56875"/>
    <n v="0.35"/>
    <n v="1"/>
    <x v="2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7"/>
    <s v="Verde"/>
    <n v="35"/>
    <n v="275"/>
    <n v="96250"/>
    <n v="38500"/>
    <n v="0.4"/>
    <n v="1"/>
    <x v="2"/>
  </r>
  <r>
    <n v="1185732"/>
    <x v="0"/>
    <d v="2021-01-03T00:00:00"/>
    <x v="0"/>
    <x v="5"/>
    <n v="1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7"/>
    <s v="Verde"/>
    <n v="30"/>
    <n v="250"/>
    <n v="75000"/>
    <n v="26250.000000000004"/>
    <n v="0.35"/>
    <n v="1"/>
    <x v="2"/>
  </r>
  <r>
    <n v="1185732"/>
    <x v="0"/>
    <d v="2021-02-03T00:00:00"/>
    <x v="0"/>
    <x v="6"/>
    <n v="1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3.5,24,24.5,25,25.5,26,27"/>
    <n v="7"/>
    <s v="Verde"/>
    <n v="30"/>
    <n v="150"/>
    <n v="45000"/>
    <n v="15750.000000000002"/>
    <n v="0.35"/>
    <n v="1"/>
    <x v="2"/>
  </r>
  <r>
    <n v="1185732"/>
    <x v="0"/>
    <d v="2021-03-02T00:00:00"/>
    <x v="0"/>
    <x v="7"/>
    <n v="1"/>
    <n v="4"/>
    <x v="4"/>
    <n v="40"/>
    <s v="Wisconsin"/>
    <n v="43"/>
    <s v="Milwaukee"/>
    <x v="2"/>
    <n v="3"/>
    <s v="Tenis"/>
    <n v="1"/>
    <s v="Caballero"/>
    <n v="1"/>
    <x v="1"/>
    <n v="5"/>
    <s v="Plataforma baja"/>
    <s v="26.5,27,27.5"/>
    <n v="7"/>
    <s v="Verde"/>
    <n v="20"/>
    <n v="175"/>
    <n v="35000"/>
    <n v="12250.000000000002"/>
    <n v="0.35"/>
    <n v="1"/>
    <x v="2"/>
  </r>
  <r>
    <n v="1185732"/>
    <x v="0"/>
    <d v="2021-04-03T00:00:00"/>
    <x v="0"/>
    <x v="8"/>
    <n v="2"/>
    <n v="4"/>
    <x v="4"/>
    <n v="40"/>
    <s v="Wisconsin"/>
    <n v="43"/>
    <s v="Milwaukee"/>
    <x v="2"/>
    <n v="3"/>
    <s v="Tenis"/>
    <n v="1"/>
    <s v="Caballero"/>
    <n v="2"/>
    <x v="2"/>
    <n v="4"/>
    <s v="Caña media"/>
    <s v="22,23,24,25,26"/>
    <n v="7"/>
    <s v="Verde"/>
    <n v="20"/>
    <n v="150"/>
    <n v="30000"/>
    <n v="10500"/>
    <n v="0.35"/>
    <n v="1"/>
    <x v="2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2"/>
    <x v="2"/>
    <n v="4"/>
    <s v="Caña media"/>
    <s v="25,25.5,26,26.5,27,27.5,28,28.5,29,29.5,30"/>
    <n v="7"/>
    <s v="Verde"/>
    <n v="45"/>
    <n v="225"/>
    <n v="101250"/>
    <n v="40500"/>
    <n v="0.4"/>
    <n v="1"/>
    <x v="2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,28"/>
    <n v="7"/>
    <s v="Verde"/>
    <n v="55"/>
    <n v="350"/>
    <n v="192500"/>
    <n v="76999.999999999985"/>
    <n v="0.4"/>
    <n v="1"/>
    <x v="2"/>
  </r>
  <r>
    <n v="1185732"/>
    <x v="0"/>
    <d v="2021-06-17T00:00:00"/>
    <x v="0"/>
    <x v="10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6.5,27,27.5,28"/>
    <n v="7"/>
    <s v="Verde"/>
    <n v="45"/>
    <n v="600"/>
    <n v="270000"/>
    <n v="108000"/>
    <n v="0.4"/>
    <n v="1"/>
    <x v="2"/>
  </r>
  <r>
    <n v="1185732"/>
    <x v="0"/>
    <d v="2021-06-17T00:00:00"/>
    <x v="0"/>
    <x v="10"/>
    <n v="2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5.5,26,26.5,27,27.5,28,29"/>
    <n v="7"/>
    <s v="Verde"/>
    <n v="40"/>
    <n v="425"/>
    <n v="170000"/>
    <n v="68000.000000000015"/>
    <n v="0.4"/>
    <n v="1"/>
    <x v="2"/>
  </r>
  <r>
    <n v="1185732"/>
    <x v="0"/>
    <d v="2021-06-03T00:00:00"/>
    <x v="0"/>
    <x v="10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11,12,13,14,15"/>
    <n v="7"/>
    <s v="Verde"/>
    <n v="30"/>
    <n v="300"/>
    <n v="90000"/>
    <n v="31500.000000000007"/>
    <n v="0.35"/>
    <n v="1"/>
    <x v="2"/>
  </r>
  <r>
    <n v="1185732"/>
    <x v="0"/>
    <d v="2021-07-02T00:00:00"/>
    <x v="0"/>
    <x v="11"/>
    <n v="3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7"/>
    <s v="Verde"/>
    <n v="45"/>
    <n v="300"/>
    <n v="135000"/>
    <n v="47250.000000000007"/>
    <n v="0.35"/>
    <n v="1"/>
    <x v="2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"/>
    <n v="7"/>
    <s v="Verde"/>
    <n v="45"/>
    <n v="300"/>
    <n v="135000"/>
    <n v="47250.000000000007"/>
    <n v="0.35"/>
    <n v="1"/>
    <x v="2"/>
  </r>
  <r>
    <n v="1185732"/>
    <x v="0"/>
    <d v="2021-09-04T00:00:00"/>
    <x v="0"/>
    <x v="1"/>
    <n v="3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4,25,26"/>
    <n v="7"/>
    <s v="Verde"/>
    <n v="30"/>
    <n v="250"/>
    <n v="75000"/>
    <n v="26250.000000000007"/>
    <n v="0.35"/>
    <n v="1"/>
    <x v="2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11,12,13,14,15"/>
    <n v="7"/>
    <s v="Verde"/>
    <n v="35"/>
    <n v="225"/>
    <n v="78750"/>
    <n v="27562.5"/>
    <n v="0.35"/>
    <n v="1"/>
    <x v="2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7"/>
    <s v="Verde"/>
    <n v="35"/>
    <n v="300"/>
    <n v="105000"/>
    <n v="36750"/>
    <n v="0.35"/>
    <n v="1"/>
    <x v="2"/>
  </r>
  <r>
    <n v="1185732"/>
    <x v="0"/>
    <d v="2021-12-02T00:00:00"/>
    <x v="0"/>
    <x v="4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7"/>
    <s v="Verde"/>
    <n v="50"/>
    <n v="350"/>
    <n v="175000"/>
    <n v="61249.999999999993"/>
    <n v="0.35"/>
    <n v="1"/>
    <x v="2"/>
  </r>
  <r>
    <n v="1185732"/>
    <x v="0"/>
    <d v="2021-01-10T00:00:00"/>
    <x v="0"/>
    <x v="5"/>
    <n v="1"/>
    <n v="4"/>
    <x v="4"/>
    <n v="40"/>
    <s v="Wisconsin"/>
    <n v="43"/>
    <s v="Milwaukee"/>
    <x v="2"/>
    <n v="3"/>
    <s v="Tenis"/>
    <n v="1"/>
    <s v="Caballero"/>
    <n v="5"/>
    <x v="3"/>
    <n v="8"/>
    <s v="Fútbol sala - IC"/>
    <s v="26,27,28,29"/>
    <n v="7"/>
    <s v="Verde"/>
    <n v="35"/>
    <n v="300"/>
    <n v="105000"/>
    <n v="42000"/>
    <n v="0.4"/>
    <n v="1"/>
    <x v="2"/>
  </r>
  <r>
    <n v="1185732"/>
    <x v="0"/>
    <d v="2021-02-10T00:00:00"/>
    <x v="0"/>
    <x v="6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"/>
    <n v="7"/>
    <s v="Verde"/>
    <n v="35"/>
    <n v="200"/>
    <n v="70000"/>
    <n v="28000"/>
    <n v="0.4"/>
    <n v="1"/>
    <x v="2"/>
  </r>
  <r>
    <n v="1185732"/>
    <x v="0"/>
    <d v="2021-03-09T00:00:00"/>
    <x v="0"/>
    <x v="7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7"/>
    <s v="Verde"/>
    <n v="25"/>
    <n v="225"/>
    <n v="56250"/>
    <n v="22500.000000000007"/>
    <n v="0.4"/>
    <n v="1"/>
    <x v="2"/>
  </r>
  <r>
    <n v="1185732"/>
    <x v="0"/>
    <d v="2021-04-10T00:00:00"/>
    <x v="0"/>
    <x v="8"/>
    <n v="2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6,27,28"/>
    <n v="7"/>
    <s v="Verde"/>
    <n v="25"/>
    <n v="200"/>
    <n v="50000"/>
    <n v="20000.000000000007"/>
    <n v="0.4"/>
    <n v="1"/>
    <x v="2"/>
  </r>
  <r>
    <n v="1185732"/>
    <x v="0"/>
    <d v="2021-05-11T00:00:00"/>
    <x v="0"/>
    <x v="9"/>
    <n v="2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3.5,24,24.5,25,25.5,26,27"/>
    <n v="7"/>
    <s v="Verde"/>
    <n v="40"/>
    <n v="250"/>
    <n v="100000"/>
    <n v="40000"/>
    <n v="0.4"/>
    <n v="1"/>
    <x v="2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1"/>
    <x v="1"/>
    <n v="5"/>
    <s v="Plataforma baja"/>
    <s v="26.5,27,27.5"/>
    <n v="7"/>
    <s v="Verde"/>
    <n v="35"/>
    <n v="325"/>
    <n v="113750"/>
    <n v="45500.000000000015"/>
    <n v="0.4"/>
    <n v="1"/>
    <x v="2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2"/>
    <x v="2"/>
    <n v="4"/>
    <s v="Caña media"/>
    <s v="22,23,24,25,26"/>
    <n v="7"/>
    <s v="Verde"/>
    <n v="50"/>
    <n v="300"/>
    <n v="150000"/>
    <n v="60000.000000000015"/>
    <n v="0.4"/>
    <n v="1"/>
    <x v="2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2"/>
    <x v="2"/>
    <n v="4"/>
    <s v="Caña media"/>
    <s v="25,25.5,26,26.5,27,27.5,28,28.5,29,29.5,30"/>
    <n v="7"/>
    <s v="Verde"/>
    <n v="50"/>
    <n v="275"/>
    <n v="137500"/>
    <n v="55000"/>
    <n v="0.4"/>
    <n v="1"/>
    <x v="2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,28"/>
    <n v="7"/>
    <s v="Verde"/>
    <n v="60"/>
    <n v="300"/>
    <n v="180000"/>
    <n v="72000.000000000015"/>
    <n v="0.4"/>
    <n v="1"/>
    <x v="2"/>
  </r>
  <r>
    <n v="1185732"/>
    <x v="0"/>
    <d v="2021-08-10T00:00:00"/>
    <x v="0"/>
    <x v="0"/>
    <n v="3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6.5,27,27.5,28"/>
    <n v="7"/>
    <s v="Verde"/>
    <n v="45"/>
    <n v="300"/>
    <n v="135000"/>
    <n v="54000.000000000015"/>
    <n v="0.4"/>
    <n v="1"/>
    <x v="2"/>
  </r>
  <r>
    <n v="1185732"/>
    <x v="0"/>
    <d v="2021-08-17T00:00:00"/>
    <x v="0"/>
    <x v="0"/>
    <n v="3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5.5,26,26.5,27,27.5,28,29"/>
    <n v="7"/>
    <s v="Verde"/>
    <n v="50"/>
    <n v="525"/>
    <n v="262500"/>
    <n v="105000"/>
    <n v="0.4"/>
    <n v="1"/>
    <x v="2"/>
  </r>
  <r>
    <n v="1185732"/>
    <x v="0"/>
    <d v="2021-08-17T00:00:00"/>
    <x v="0"/>
    <x v="0"/>
    <n v="3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7"/>
    <s v="Verde"/>
    <n v="45"/>
    <n v="300"/>
    <n v="135000"/>
    <n v="54000.000000000015"/>
    <n v="0.4"/>
    <n v="1"/>
    <x v="2"/>
  </r>
  <r>
    <n v="1185732"/>
    <x v="0"/>
    <d v="2021-09-11T00:00:00"/>
    <x v="0"/>
    <x v="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"/>
    <n v="7"/>
    <s v="Verde"/>
    <n v="30"/>
    <n v="275"/>
    <n v="82500"/>
    <n v="33000.000000000015"/>
    <n v="0.4"/>
    <n v="1"/>
    <x v="2"/>
  </r>
  <r>
    <n v="1185732"/>
    <x v="0"/>
    <d v="2021-10-10T00:00:00"/>
    <x v="0"/>
    <x v="2"/>
    <n v="4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4,25,26"/>
    <n v="7"/>
    <s v="Verde"/>
    <n v="35"/>
    <n v="250"/>
    <n v="87500"/>
    <n v="35000"/>
    <n v="0.4"/>
    <n v="1"/>
    <x v="2"/>
  </r>
  <r>
    <n v="1185732"/>
    <x v="0"/>
    <d v="2021-02-22T00:00:00"/>
    <x v="0"/>
    <x v="6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11,12,13,14,15"/>
    <n v="7"/>
    <s v="Verde"/>
    <n v="25"/>
    <n v="175"/>
    <n v="43750"/>
    <n v="15312.500000000004"/>
    <n v="0.35"/>
    <n v="1"/>
    <x v="2"/>
  </r>
  <r>
    <n v="1185732"/>
    <x v="0"/>
    <d v="2021-02-22T00:00:00"/>
    <x v="0"/>
    <x v="6"/>
    <n v="1"/>
    <n v="1"/>
    <x v="0"/>
    <n v="43"/>
    <s v="Maryland"/>
    <n v="45"/>
    <s v="Baltimore"/>
    <x v="2"/>
    <n v="3"/>
    <s v="Tenis"/>
    <n v="1"/>
    <s v="Caballero"/>
    <n v="5"/>
    <x v="3"/>
    <n v="6"/>
    <s v="Fútbol en césped artificial - TF"/>
    <s v="22,23,24,25,26"/>
    <n v="7"/>
    <s v="Verde"/>
    <n v="30"/>
    <n v="50"/>
    <n v="15000"/>
    <n v="5250"/>
    <n v="0.35"/>
    <n v="1"/>
    <x v="2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7"/>
    <s v="Verde"/>
    <n v="50"/>
    <n v="400"/>
    <n v="200000"/>
    <n v="80000"/>
    <n v="0.4"/>
    <n v="1"/>
    <x v="2"/>
  </r>
  <r>
    <n v="1185732"/>
    <x v="0"/>
    <d v="2021-02-22T00:00:00"/>
    <x v="0"/>
    <x v="6"/>
    <n v="1"/>
    <n v="1"/>
    <x v="0"/>
    <n v="43"/>
    <s v="Maryland"/>
    <n v="45"/>
    <s v="Baltimore"/>
    <x v="2"/>
    <n v="3"/>
    <s v="Tenis"/>
    <n v="1"/>
    <s v="Caballero"/>
    <n v="5"/>
    <x v="3"/>
    <n v="8"/>
    <s v="Fútbol sala - IC"/>
    <s v="26,27,28,29"/>
    <n v="7"/>
    <s v="Verde"/>
    <n v="45"/>
    <n v="125"/>
    <n v="56250"/>
    <n v="16875"/>
    <n v="0.3"/>
    <n v="1"/>
    <x v="2"/>
  </r>
  <r>
    <n v="1185732"/>
    <x v="0"/>
    <d v="2021-04-21T00:00:00"/>
    <x v="0"/>
    <x v="8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"/>
    <n v="7"/>
    <s v="Verde"/>
    <n v="35"/>
    <n v="125"/>
    <n v="43750"/>
    <n v="15312.499999999998"/>
    <n v="0.35"/>
    <n v="1"/>
    <x v="2"/>
  </r>
  <r>
    <n v="1185732"/>
    <x v="0"/>
    <d v="2021-04-21T00:00:00"/>
    <x v="0"/>
    <x v="8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7"/>
    <s v="Verde"/>
    <n v="25"/>
    <n v="125"/>
    <n v="31250"/>
    <n v="10937.500000000002"/>
    <n v="0.35"/>
    <n v="1"/>
    <x v="2"/>
  </r>
  <r>
    <n v="1185732"/>
    <x v="0"/>
    <d v="2021-04-21T00:00:00"/>
    <x v="0"/>
    <x v="8"/>
    <n v="2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6,27,28"/>
    <n v="7"/>
    <s v="Verde"/>
    <n v="45"/>
    <n v="50"/>
    <n v="22500"/>
    <n v="6750"/>
    <n v="0.3"/>
    <n v="1"/>
    <x v="2"/>
  </r>
  <r>
    <n v="1185732"/>
    <x v="0"/>
    <d v="2021-04-21T00:00:00"/>
    <x v="0"/>
    <x v="8"/>
    <n v="2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3,23.5,24,24.5,25,25.5,26,27"/>
    <n v="7"/>
    <s v="Verde"/>
    <n v="35"/>
    <n v="200"/>
    <n v="70000"/>
    <n v="21000"/>
    <n v="0.3"/>
    <n v="1"/>
    <x v="2"/>
  </r>
  <r>
    <n v="1185732"/>
    <x v="0"/>
    <d v="2021-05-20T00:00:00"/>
    <x v="0"/>
    <x v="9"/>
    <n v="2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6.5,27,27.5"/>
    <n v="7"/>
    <s v="Verde"/>
    <n v="50"/>
    <n v="470"/>
    <n v="235000"/>
    <n v="94000"/>
    <n v="0.4"/>
    <n v="1"/>
    <x v="2"/>
  </r>
  <r>
    <n v="1185732"/>
    <x v="0"/>
    <d v="2021-05-20T00:00:00"/>
    <x v="0"/>
    <x v="9"/>
    <n v="2"/>
    <n v="1"/>
    <x v="0"/>
    <n v="43"/>
    <s v="Maryland"/>
    <n v="45"/>
    <s v="Baltimore"/>
    <x v="2"/>
    <n v="3"/>
    <s v="Tenis"/>
    <n v="1"/>
    <s v="Caballero"/>
    <n v="2"/>
    <x v="2"/>
    <n v="4"/>
    <s v="Caña media"/>
    <s v="22,23,24,25,26"/>
    <n v="7"/>
    <s v="Verde"/>
    <n v="40"/>
    <n v="150"/>
    <n v="60000"/>
    <n v="21000"/>
    <n v="0.35"/>
    <n v="1"/>
    <x v="2"/>
  </r>
  <r>
    <n v="1185732"/>
    <x v="0"/>
    <d v="2021-05-20T00:00:00"/>
    <x v="0"/>
    <x v="9"/>
    <n v="2"/>
    <n v="1"/>
    <x v="0"/>
    <n v="43"/>
    <s v="Maryland"/>
    <n v="45"/>
    <s v="Baltimore"/>
    <x v="2"/>
    <n v="3"/>
    <s v="Tenis"/>
    <n v="1"/>
    <s v="Caballero"/>
    <n v="2"/>
    <x v="2"/>
    <n v="4"/>
    <s v="Caña media"/>
    <s v="25,25.5,26,26.5,27,27.5,28,28.5,29,29.5,30"/>
    <n v="7"/>
    <s v="Verde"/>
    <n v="50"/>
    <n v="125"/>
    <n v="62500"/>
    <n v="18749.999999999996"/>
    <n v="0.3"/>
    <n v="1"/>
    <x v="2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6.5,27,27.5,28"/>
    <n v="7"/>
    <s v="Verde"/>
    <n v="45"/>
    <n v="250"/>
    <n v="112500"/>
    <n v="39375"/>
    <n v="0.35"/>
    <n v="1"/>
    <x v="2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6.5,27,27.5,28"/>
    <n v="7"/>
    <s v="Verde"/>
    <n v="40"/>
    <n v="150"/>
    <n v="60000"/>
    <n v="21000"/>
    <n v="0.35"/>
    <n v="1"/>
    <x v="2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5.5,26,26.5,27,27.5,28,29"/>
    <n v="7"/>
    <s v="Verde"/>
    <n v="30"/>
    <n v="275"/>
    <n v="82500"/>
    <n v="33000.000000000007"/>
    <n v="0.4"/>
    <n v="1"/>
    <x v="2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5"/>
    <x v="3"/>
    <n v="6"/>
    <s v="Fútbol en césped artificial - TF"/>
    <s v="22,23,24,25,26"/>
    <n v="7"/>
    <s v="Verde"/>
    <n v="50"/>
    <n v="150"/>
    <n v="75000"/>
    <n v="22499.999999999996"/>
    <n v="0.3"/>
    <n v="1"/>
    <x v="2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29"/>
    <n v="7"/>
    <s v="Verde"/>
    <n v="55"/>
    <n v="300"/>
    <n v="165000"/>
    <n v="49499.999999999993"/>
    <n v="0.3"/>
    <n v="1"/>
    <x v="2"/>
  </r>
  <r>
    <n v="1185732"/>
    <x v="0"/>
    <d v="2021-07-20T00:00:00"/>
    <x v="0"/>
    <x v="11"/>
    <n v="3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3,24,25,26"/>
    <n v="7"/>
    <s v="Verde"/>
    <n v="50"/>
    <n v="525"/>
    <n v="262500"/>
    <n v="104999.99999999999"/>
    <n v="0.4"/>
    <n v="1"/>
    <x v="2"/>
  </r>
  <r>
    <n v="1185732"/>
    <x v="0"/>
    <d v="2021-07-20T00:00:00"/>
    <x v="0"/>
    <x v="11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11,12,13,14,15"/>
    <n v="7"/>
    <s v="Verde"/>
    <n v="45"/>
    <n v="275"/>
    <n v="123750"/>
    <n v="43312.5"/>
    <n v="0.35"/>
    <n v="1"/>
    <x v="2"/>
  </r>
  <r>
    <n v="1185732"/>
    <x v="0"/>
    <d v="2021-07-20T00:00:00"/>
    <x v="0"/>
    <x v="11"/>
    <n v="3"/>
    <n v="1"/>
    <x v="0"/>
    <n v="43"/>
    <s v="Maryland"/>
    <n v="45"/>
    <s v="Baltimore"/>
    <x v="2"/>
    <n v="3"/>
    <s v="Tenis"/>
    <n v="1"/>
    <s v="Caballero"/>
    <n v="5"/>
    <x v="3"/>
    <n v="6"/>
    <s v="Fútbol en césped artificial - TF"/>
    <s v="22,23,24,25,26"/>
    <n v="7"/>
    <s v="Verde"/>
    <n v="40"/>
    <n v="150"/>
    <n v="60000"/>
    <n v="21000"/>
    <n v="0.35"/>
    <n v="1"/>
    <x v="2"/>
  </r>
  <r>
    <n v="1185732"/>
    <x v="0"/>
    <d v="2021-08-21T00:00:00"/>
    <x v="0"/>
    <x v="0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7"/>
    <s v="Verde"/>
    <n v="45"/>
    <n v="275"/>
    <n v="123750"/>
    <n v="43312.5"/>
    <n v="0.35"/>
    <n v="1"/>
    <x v="2"/>
  </r>
  <r>
    <n v="1185732"/>
    <x v="0"/>
    <d v="2021-08-21T00:00:00"/>
    <x v="0"/>
    <x v="0"/>
    <n v="3"/>
    <n v="1"/>
    <x v="0"/>
    <n v="43"/>
    <s v="Maryland"/>
    <n v="45"/>
    <s v="Baltimore"/>
    <x v="2"/>
    <n v="3"/>
    <s v="Tenis"/>
    <n v="1"/>
    <s v="Caballero"/>
    <n v="5"/>
    <x v="3"/>
    <n v="8"/>
    <s v="Fútbol sala - IC"/>
    <s v="26,27,28,29"/>
    <n v="7"/>
    <s v="Verde"/>
    <n v="40"/>
    <n v="200"/>
    <n v="80000"/>
    <n v="28000"/>
    <n v="0.35"/>
    <n v="1"/>
    <x v="2"/>
  </r>
  <r>
    <n v="1185732"/>
    <x v="0"/>
    <d v="2021-12-20T00:00:00"/>
    <x v="0"/>
    <x v="4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"/>
    <n v="7"/>
    <s v="Verde"/>
    <n v="60"/>
    <n v="175"/>
    <n v="105000"/>
    <n v="31500"/>
    <n v="0.3"/>
    <n v="1"/>
    <x v="2"/>
  </r>
  <r>
    <n v="1185732"/>
    <x v="0"/>
    <d v="2021-01-17T00:00:00"/>
    <x v="0"/>
    <x v="5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7"/>
    <s v="Verde"/>
    <n v="40"/>
    <n v="325"/>
    <n v="130000"/>
    <n v="52000"/>
    <n v="0.4"/>
    <n v="1"/>
    <x v="2"/>
  </r>
  <r>
    <n v="1185732"/>
    <x v="0"/>
    <d v="2021-04-14T00:00:00"/>
    <x v="0"/>
    <x v="8"/>
    <n v="2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6,27,28"/>
    <n v="7"/>
    <s v="Verde"/>
    <n v="40"/>
    <n v="300"/>
    <n v="120000"/>
    <n v="48000"/>
    <n v="0.4"/>
    <n v="1"/>
    <x v="2"/>
  </r>
  <r>
    <n v="1185732"/>
    <x v="0"/>
    <d v="2021-05-13T00:00:00"/>
    <x v="0"/>
    <x v="9"/>
    <n v="2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3,23.5,24,24.5,25,25.5,26,27"/>
    <n v="7"/>
    <s v="Verde"/>
    <n v="45"/>
    <n v="250"/>
    <n v="112500"/>
    <n v="45000"/>
    <n v="0.4"/>
    <n v="1"/>
    <x v="2"/>
  </r>
  <r>
    <n v="1185732"/>
    <x v="0"/>
    <d v="2021-07-13T00:00:00"/>
    <x v="0"/>
    <x v="11"/>
    <n v="3"/>
    <n v="1"/>
    <x v="0"/>
    <n v="44"/>
    <s v="Delaware"/>
    <n v="46"/>
    <s v="Wilmington"/>
    <x v="2"/>
    <n v="3"/>
    <s v="Tenis"/>
    <n v="1"/>
    <s v="Caballero"/>
    <n v="1"/>
    <x v="1"/>
    <n v="5"/>
    <s v="Plataforma baja"/>
    <s v="26.5,27,27.5"/>
    <n v="7"/>
    <s v="Verde"/>
    <n v="55"/>
    <n v="325"/>
    <n v="178750"/>
    <n v="53624.999999999993"/>
    <n v="0.3"/>
    <n v="1"/>
    <x v="2"/>
  </r>
  <r>
    <n v="1185732"/>
    <x v="0"/>
    <d v="2021-12-13T00:00:00"/>
    <x v="0"/>
    <x v="4"/>
    <n v="4"/>
    <n v="1"/>
    <x v="0"/>
    <n v="44"/>
    <s v="Delaware"/>
    <n v="46"/>
    <s v="Wilmington"/>
    <x v="2"/>
    <n v="3"/>
    <s v="Tenis"/>
    <n v="1"/>
    <s v="Caballero"/>
    <n v="2"/>
    <x v="2"/>
    <n v="4"/>
    <s v="Caña media"/>
    <s v="22,23,24,25,26"/>
    <n v="7"/>
    <s v="Verde"/>
    <n v="65"/>
    <n v="600"/>
    <n v="390000"/>
    <n v="136500"/>
    <n v="0.35"/>
    <n v="1"/>
    <x v="2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2"/>
    <x v="2"/>
    <n v="4"/>
    <s v="Caña media"/>
    <s v="25,25.5,26,26.5,27,27.5,28,28.5,29,29.5,30"/>
    <n v="7"/>
    <s v="Verde"/>
    <n v="55"/>
    <n v="400"/>
    <n v="220000"/>
    <n v="88000.000000000029"/>
    <n v="0.4"/>
    <n v="1"/>
    <x v="2"/>
  </r>
  <r>
    <n v="1185732"/>
    <x v="0"/>
    <d v="2021-01-10T00:00:00"/>
    <x v="0"/>
    <x v="5"/>
    <n v="1"/>
    <n v="1"/>
    <x v="0"/>
    <n v="44"/>
    <s v="Delaware"/>
    <n v="46"/>
    <s v="Wilmington"/>
    <x v="2"/>
    <n v="3"/>
    <s v="Tenis"/>
    <n v="1"/>
    <s v="Caballero"/>
    <n v="1"/>
    <x v="1"/>
    <n v="5"/>
    <s v="Plataforma baja"/>
    <s v="26.5,27,27.5,28"/>
    <n v="7"/>
    <s v="Verde"/>
    <n v="35"/>
    <n v="275"/>
    <n v="96250"/>
    <n v="38500"/>
    <n v="0.4"/>
    <n v="1"/>
    <x v="2"/>
  </r>
  <r>
    <n v="1185732"/>
    <x v="0"/>
    <d v="2021-03-06T00:00:00"/>
    <x v="0"/>
    <x v="7"/>
    <n v="1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6.5,27,27.5,28"/>
    <n v="7"/>
    <s v="Verde"/>
    <n v="35"/>
    <n v="225"/>
    <n v="78750"/>
    <n v="31500"/>
    <n v="0.4"/>
    <n v="1"/>
    <x v="2"/>
  </r>
  <r>
    <n v="1185732"/>
    <x v="0"/>
    <d v="2021-04-07T00:00:00"/>
    <x v="0"/>
    <x v="8"/>
    <n v="2"/>
    <n v="1"/>
    <x v="0"/>
    <n v="45"/>
    <s v="New Jersey"/>
    <n v="47"/>
    <s v="Newark"/>
    <x v="2"/>
    <n v="3"/>
    <s v="Tenis"/>
    <n v="1"/>
    <s v="Caballero"/>
    <n v="1"/>
    <x v="1"/>
    <n v="5"/>
    <s v="Plataforma baja"/>
    <s v="25.5,26,26.5,27,27.5,28,29"/>
    <n v="7"/>
    <s v="Verde"/>
    <n v="25"/>
    <n v="175"/>
    <n v="43750"/>
    <n v="17500.000000000007"/>
    <n v="0.4"/>
    <n v="1"/>
    <x v="2"/>
  </r>
  <r>
    <n v="1185732"/>
    <x v="0"/>
    <d v="2021-05-06T00:00:00"/>
    <x v="0"/>
    <x v="9"/>
    <n v="2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7"/>
    <s v="Verde"/>
    <n v="40"/>
    <n v="250"/>
    <n v="100000"/>
    <n v="40000"/>
    <n v="0.4"/>
    <n v="1"/>
    <x v="2"/>
  </r>
  <r>
    <n v="1185732"/>
    <x v="0"/>
    <d v="2021-09-18T00:00:00"/>
    <x v="0"/>
    <x v="1"/>
    <n v="3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,29"/>
    <n v="7"/>
    <s v="Verde"/>
    <n v="30"/>
    <n v="350"/>
    <n v="105000"/>
    <n v="42000.000000000022"/>
    <n v="0.4"/>
    <n v="1"/>
    <x v="2"/>
  </r>
  <r>
    <n v="1185732"/>
    <x v="0"/>
    <d v="2021-10-17T00:00:00"/>
    <x v="0"/>
    <x v="2"/>
    <n v="4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4,25,26"/>
    <n v="7"/>
    <s v="Verde"/>
    <n v="35"/>
    <n v="275"/>
    <n v="96250"/>
    <n v="38500"/>
    <n v="0.4"/>
    <n v="1"/>
    <x v="2"/>
  </r>
  <r>
    <n v="1185732"/>
    <x v="0"/>
    <d v="2021-11-17T00:00:00"/>
    <x v="0"/>
    <x v="3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11,12,13,14,15"/>
    <n v="7"/>
    <s v="Verde"/>
    <n v="35"/>
    <n v="350"/>
    <n v="122500"/>
    <n v="49000"/>
    <n v="0.4"/>
    <n v="1"/>
    <x v="2"/>
  </r>
  <r>
    <n v="1185732"/>
    <x v="0"/>
    <d v="2021-12-16T00:00:00"/>
    <x v="0"/>
    <x v="4"/>
    <n v="4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7"/>
    <s v="Verde"/>
    <n v="55"/>
    <n v="450"/>
    <n v="247500"/>
    <n v="99000.000000000015"/>
    <n v="0.4"/>
    <n v="1"/>
    <x v="2"/>
  </r>
  <r>
    <n v="1185732"/>
    <x v="0"/>
    <d v="2021-01-24T00:00:00"/>
    <x v="0"/>
    <x v="5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7"/>
    <s v="Verde"/>
    <n v="35"/>
    <n v="225"/>
    <n v="78750"/>
    <n v="27562.5"/>
    <n v="0.35"/>
    <n v="1"/>
    <x v="2"/>
  </r>
  <r>
    <n v="1185732"/>
    <x v="0"/>
    <d v="2021-02-22T00:00:00"/>
    <x v="0"/>
    <x v="6"/>
    <n v="1"/>
    <n v="1"/>
    <x v="0"/>
    <n v="42"/>
    <s v="West Virginia"/>
    <n v="32"/>
    <s v="Charleston"/>
    <x v="2"/>
    <n v="3"/>
    <s v="Tenis"/>
    <n v="1"/>
    <s v="Caballero"/>
    <n v="5"/>
    <x v="3"/>
    <n v="8"/>
    <s v="Fútbol sala - IC"/>
    <s v="26,27,28,29"/>
    <n v="7"/>
    <s v="Verde"/>
    <n v="35"/>
    <n v="125"/>
    <n v="43750"/>
    <n v="15312.499999999998"/>
    <n v="0.35"/>
    <n v="1"/>
    <x v="2"/>
  </r>
  <r>
    <n v="1185732"/>
    <x v="0"/>
    <d v="2021-07-06T00:00:00"/>
    <x v="0"/>
    <x v="11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"/>
    <n v="7"/>
    <s v="Verde"/>
    <n v="50"/>
    <n v="625"/>
    <n v="312500"/>
    <n v="109374.99999999997"/>
    <n v="0.35"/>
    <n v="1"/>
    <x v="2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7"/>
    <s v="Verde"/>
    <n v="55"/>
    <n v="275"/>
    <n v="151250"/>
    <n v="45374.999999999993"/>
    <n v="0.3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6,27,28"/>
    <n v="7"/>
    <s v="Verde"/>
    <n v="50"/>
    <n v="400"/>
    <n v="200000"/>
    <n v="80000"/>
    <n v="0.4"/>
    <n v="1"/>
    <x v="2"/>
  </r>
  <r>
    <n v="1185732"/>
    <x v="0"/>
    <d v="2021-03-20T00:00:00"/>
    <x v="0"/>
    <x v="7"/>
    <n v="1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3,23.5,24,24.5,25,25.5,26,27"/>
    <n v="7"/>
    <s v="Verde"/>
    <n v="35"/>
    <n v="150"/>
    <n v="52500"/>
    <n v="18375"/>
    <n v="0.35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6.5,27,27.5"/>
    <n v="7"/>
    <s v="Verde"/>
    <n v="45"/>
    <n v="225"/>
    <n v="101250"/>
    <n v="30375"/>
    <n v="0.3"/>
    <n v="1"/>
    <x v="2"/>
  </r>
  <r>
    <n v="1185732"/>
    <x v="0"/>
    <d v="2021-09-03T00:00:00"/>
    <x v="0"/>
    <x v="1"/>
    <n v="3"/>
    <n v="1"/>
    <x v="0"/>
    <n v="46"/>
    <s v="Connecticut"/>
    <n v="48"/>
    <s v="Hartford"/>
    <x v="2"/>
    <n v="3"/>
    <s v="Tenis"/>
    <n v="1"/>
    <s v="Caballero"/>
    <n v="2"/>
    <x v="2"/>
    <n v="4"/>
    <s v="Caña media"/>
    <s v="22,23,24,25,26"/>
    <n v="7"/>
    <s v="Verde"/>
    <n v="55"/>
    <n v="175"/>
    <n v="96250"/>
    <n v="28874.999999999996"/>
    <n v="0.3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2"/>
    <x v="2"/>
    <n v="4"/>
    <s v="Caña media"/>
    <s v="25,25.5,26,26.5,27,27.5,28,28.5,29,29.5,30"/>
    <n v="7"/>
    <s v="Verde"/>
    <n v="55"/>
    <n v="300"/>
    <n v="165000"/>
    <n v="66000.000000000015"/>
    <n v="0.4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6.5,27,27.5,28"/>
    <n v="7"/>
    <s v="Verde"/>
    <n v="55"/>
    <n v="275"/>
    <n v="151250"/>
    <n v="45375.000000000007"/>
    <n v="0.3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6.5,27,27.5,28"/>
    <n v="7"/>
    <s v="Verde"/>
    <n v="65"/>
    <n v="250"/>
    <n v="162500"/>
    <n v="48750"/>
    <n v="0.3"/>
    <n v="1"/>
    <x v="2"/>
  </r>
  <r>
    <n v="1185732"/>
    <x v="0"/>
    <d v="2021-05-20T00:00:00"/>
    <x v="0"/>
    <x v="9"/>
    <n v="2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5.5,26,26.5,27,27.5,28,29"/>
    <n v="7"/>
    <s v="Verde"/>
    <n v="45"/>
    <n v="175"/>
    <n v="78750"/>
    <n v="27562.5"/>
    <n v="0.35"/>
    <n v="1"/>
    <x v="2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7"/>
    <s v="Verde"/>
    <n v="65"/>
    <n v="575"/>
    <n v="373750"/>
    <n v="149500"/>
    <n v="0.4"/>
    <n v="1"/>
    <x v="2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,29"/>
    <n v="7"/>
    <s v="Verde"/>
    <n v="65"/>
    <n v="300"/>
    <n v="195000"/>
    <n v="58500"/>
    <n v="0.3"/>
    <n v="1"/>
    <x v="2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4,25,26"/>
    <n v="7"/>
    <s v="Verde"/>
    <n v="25"/>
    <n v="225"/>
    <n v="56250"/>
    <n v="22500.000000000007"/>
    <n v="0.4"/>
    <n v="1"/>
    <x v="2"/>
  </r>
  <r>
    <n v="1185732"/>
    <x v="0"/>
    <d v="2021-02-08T00:00:00"/>
    <x v="0"/>
    <x v="6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7"/>
    <s v="Verde"/>
    <n v="30"/>
    <n v="50"/>
    <n v="15000"/>
    <n v="6000"/>
    <n v="0.4"/>
    <n v="1"/>
    <x v="2"/>
  </r>
  <r>
    <n v="1185732"/>
    <x v="0"/>
    <d v="2021-02-08T00:00:00"/>
    <x v="0"/>
    <x v="6"/>
    <n v="1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7"/>
    <s v="Verde"/>
    <n v="45"/>
    <n v="125"/>
    <n v="56250"/>
    <n v="16875"/>
    <n v="0.3"/>
    <n v="1"/>
    <x v="2"/>
  </r>
  <r>
    <n v="1185732"/>
    <x v="0"/>
    <d v="2021-02-08T00:00:00"/>
    <x v="0"/>
    <x v="6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7"/>
    <s v="Verde"/>
    <n v="35"/>
    <n v="225"/>
    <n v="78750"/>
    <n v="31500"/>
    <n v="0.4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2"/>
    <n v="3"/>
    <s v="Tenis"/>
    <n v="1"/>
    <s v="Caballero"/>
    <n v="5"/>
    <x v="3"/>
    <n v="8"/>
    <s v="Fútbol sala - IC"/>
    <s v="26,27,28,29"/>
    <n v="7"/>
    <s v="Verde"/>
    <n v="35"/>
    <n v="445"/>
    <n v="155750"/>
    <n v="54512.5"/>
    <n v="0.35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"/>
    <n v="7"/>
    <s v="Verde"/>
    <n v="35"/>
    <n v="150"/>
    <n v="52500"/>
    <n v="18375"/>
    <n v="0.35"/>
    <n v="1"/>
    <x v="2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7"/>
    <s v="Verde"/>
    <n v="35"/>
    <n v="425"/>
    <n v="148750"/>
    <n v="52062.5"/>
    <n v="0.35"/>
    <n v="1"/>
    <x v="2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,27,28"/>
    <n v="7"/>
    <s v="Verde"/>
    <n v="35"/>
    <n v="125"/>
    <n v="43750"/>
    <n v="15312.499999999998"/>
    <n v="0.35"/>
    <n v="1"/>
    <x v="2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3.5,24,24.5,25,25.5,26,27"/>
    <n v="7"/>
    <s v="Verde"/>
    <n v="30"/>
    <n v="50"/>
    <n v="15000"/>
    <n v="6000"/>
    <n v="0.4"/>
    <n v="1"/>
    <x v="2"/>
  </r>
  <r>
    <n v="1185732"/>
    <x v="0"/>
    <d v="2021-09-20T00:00:00"/>
    <x v="0"/>
    <x v="1"/>
    <n v="3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6.5,27,27.5"/>
    <n v="7"/>
    <s v="Verde"/>
    <n v="45"/>
    <n v="225"/>
    <n v="101250"/>
    <n v="35437.5"/>
    <n v="0.35"/>
    <n v="1"/>
    <x v="2"/>
  </r>
  <r>
    <n v="1185732"/>
    <x v="0"/>
    <d v="2021-10-22T00:00:00"/>
    <x v="0"/>
    <x v="2"/>
    <n v="4"/>
    <n v="1"/>
    <x v="0"/>
    <n v="43"/>
    <s v="Maryland"/>
    <n v="45"/>
    <s v="Baltimore"/>
    <x v="2"/>
    <n v="3"/>
    <s v="Tenis"/>
    <n v="1"/>
    <s v="Caballero"/>
    <n v="2"/>
    <x v="2"/>
    <n v="4"/>
    <s v="Caña media"/>
    <s v="22,23,24,25,26"/>
    <n v="7"/>
    <s v="Verde"/>
    <n v="50"/>
    <n v="200"/>
    <n v="100000"/>
    <n v="35000"/>
    <n v="0.35"/>
    <n v="1"/>
    <x v="2"/>
  </r>
  <r>
    <n v="1185732"/>
    <x v="0"/>
    <d v="2021-11-21T00:00:00"/>
    <x v="0"/>
    <x v="3"/>
    <n v="4"/>
    <n v="1"/>
    <x v="0"/>
    <n v="43"/>
    <s v="Maryland"/>
    <n v="45"/>
    <s v="Baltimore"/>
    <x v="2"/>
    <n v="3"/>
    <s v="Tenis"/>
    <n v="1"/>
    <s v="Caballero"/>
    <n v="2"/>
    <x v="2"/>
    <n v="4"/>
    <s v="Caña media"/>
    <s v="25,25.5,26,26.5,27,27.5,28,28.5,29,29.5,30"/>
    <n v="7"/>
    <s v="Verde"/>
    <n v="50"/>
    <n v="175"/>
    <n v="87500"/>
    <n v="30624.999999999996"/>
    <n v="0.35"/>
    <n v="1"/>
    <x v="2"/>
  </r>
  <r>
    <n v="1185732"/>
    <x v="0"/>
    <d v="2021-12-20T00:00:00"/>
    <x v="0"/>
    <x v="4"/>
    <n v="4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6.5,27,27.5,28"/>
    <n v="7"/>
    <s v="Verde"/>
    <n v="50"/>
    <n v="250"/>
    <n v="125000"/>
    <n v="43750"/>
    <n v="0.35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.5,27,27.5,28"/>
    <n v="7"/>
    <s v="Verde"/>
    <n v="50"/>
    <n v="470"/>
    <n v="235000"/>
    <n v="82249.999999999985"/>
    <n v="0.35"/>
    <n v="1"/>
    <x v="2"/>
  </r>
  <r>
    <n v="1185732"/>
    <x v="0"/>
    <d v="2021-01-17T00:00:00"/>
    <x v="0"/>
    <x v="5"/>
    <n v="1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5.5,26,26.5,27,27.5,28,29"/>
    <n v="7"/>
    <s v="Verde"/>
    <n v="40"/>
    <n v="325"/>
    <n v="130000"/>
    <n v="45500"/>
    <n v="0.35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7"/>
    <s v="Verde"/>
    <n v="45"/>
    <n v="175"/>
    <n v="78750"/>
    <n v="27562.5"/>
    <n v="0.35"/>
    <n v="1"/>
    <x v="2"/>
  </r>
  <r>
    <n v="1185732"/>
    <x v="0"/>
    <d v="2021-02-15T00:00:00"/>
    <x v="0"/>
    <x v="6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29"/>
    <n v="7"/>
    <s v="Verde"/>
    <n v="40"/>
    <n v="225"/>
    <n v="90000"/>
    <n v="31499.999999999996"/>
    <n v="0.35"/>
    <n v="1"/>
    <x v="2"/>
  </r>
  <r>
    <n v="1185732"/>
    <x v="0"/>
    <d v="2021-03-13T00:00:00"/>
    <x v="0"/>
    <x v="7"/>
    <n v="1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3,24,25,26"/>
    <n v="7"/>
    <s v="Verde"/>
    <n v="40"/>
    <n v="250"/>
    <n v="100000"/>
    <n v="35000"/>
    <n v="0.35"/>
    <n v="1"/>
    <x v="2"/>
  </r>
  <r>
    <n v="1185732"/>
    <x v="0"/>
    <d v="2021-04-14T00:00:00"/>
    <x v="0"/>
    <x v="8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11,12,13,14,15"/>
    <n v="7"/>
    <s v="Verde"/>
    <n v="40"/>
    <n v="225"/>
    <n v="90000"/>
    <n v="31499.999999999996"/>
    <n v="0.35"/>
    <n v="1"/>
    <x v="2"/>
  </r>
  <r>
    <n v="1185732"/>
    <x v="0"/>
    <d v="2021-07-06T00:00:00"/>
    <x v="0"/>
    <x v="11"/>
    <n v="3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7"/>
    <s v="Verde"/>
    <n v="50"/>
    <n v="225"/>
    <n v="112500"/>
    <n v="33749.999999999993"/>
    <n v="0.3"/>
    <n v="1"/>
    <x v="2"/>
  </r>
  <r>
    <n v="1185732"/>
    <x v="0"/>
    <d v="2021-05-13T00:00:00"/>
    <x v="0"/>
    <x v="9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7"/>
    <s v="Verde"/>
    <n v="50"/>
    <n v="275"/>
    <n v="137500"/>
    <n v="48125"/>
    <n v="0.35"/>
    <n v="1"/>
    <x v="2"/>
  </r>
  <r>
    <n v="1185732"/>
    <x v="0"/>
    <d v="2021-08-07T00:00:00"/>
    <x v="0"/>
    <x v="0"/>
    <n v="3"/>
    <n v="1"/>
    <x v="0"/>
    <n v="47"/>
    <s v="Rhode Island"/>
    <n v="49"/>
    <s v="Providence"/>
    <x v="2"/>
    <n v="3"/>
    <s v="Tenis"/>
    <n v="1"/>
    <s v="Caballero"/>
    <n v="5"/>
    <x v="3"/>
    <n v="8"/>
    <s v="Fútbol sala - IC"/>
    <s v="26,27,28,29"/>
    <n v="7"/>
    <s v="Verde"/>
    <n v="50"/>
    <n v="550"/>
    <n v="275000"/>
    <n v="96249.999999999971"/>
    <n v="0.35"/>
    <n v="1"/>
    <x v="2"/>
  </r>
  <r>
    <n v="1185732"/>
    <x v="0"/>
    <d v="2021-06-15T00:00:00"/>
    <x v="0"/>
    <x v="10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7"/>
    <n v="7"/>
    <s v="Verde"/>
    <n v="50"/>
    <n v="400"/>
    <n v="200000"/>
    <n v="70000"/>
    <n v="0.35"/>
    <n v="1"/>
    <x v="2"/>
  </r>
  <r>
    <n v="1185732"/>
    <x v="0"/>
    <d v="2021-07-13T00:00:00"/>
    <x v="0"/>
    <x v="1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7"/>
    <s v="Verde"/>
    <n v="50"/>
    <n v="425"/>
    <n v="212500"/>
    <n v="74375"/>
    <n v="0.35"/>
    <n v="1"/>
    <x v="2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,27,28"/>
    <n v="7"/>
    <s v="Verde"/>
    <n v="60"/>
    <n v="75"/>
    <n v="45000"/>
    <n v="13500"/>
    <n v="0.3"/>
    <n v="1"/>
    <x v="2"/>
  </r>
  <r>
    <n v="1185732"/>
    <x v="0"/>
    <d v="2021-08-14T00:00:00"/>
    <x v="0"/>
    <x v="0"/>
    <n v="3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3,23.5,24,24.5,25,25.5,26,27"/>
    <n v="7"/>
    <s v="Verde"/>
    <n v="50"/>
    <n v="425"/>
    <n v="212500"/>
    <n v="74375"/>
    <n v="0.35"/>
    <n v="1"/>
    <x v="2"/>
  </r>
  <r>
    <n v="1185732"/>
    <x v="0"/>
    <d v="2021-09-13T00:00:00"/>
    <x v="0"/>
    <x v="1"/>
    <n v="3"/>
    <n v="1"/>
    <x v="0"/>
    <n v="44"/>
    <s v="Delaware"/>
    <n v="46"/>
    <s v="Wilmington"/>
    <x v="2"/>
    <n v="3"/>
    <s v="Tenis"/>
    <n v="1"/>
    <s v="Caballero"/>
    <n v="1"/>
    <x v="1"/>
    <n v="5"/>
    <s v="Plataforma baja"/>
    <s v="26.5,27,27.5"/>
    <n v="7"/>
    <s v="Verde"/>
    <n v="50"/>
    <n v="325"/>
    <n v="162500"/>
    <n v="56875"/>
    <n v="0.35"/>
    <n v="1"/>
    <x v="2"/>
  </r>
  <r>
    <n v="1185732"/>
    <x v="0"/>
    <d v="2021-10-15T00:00:00"/>
    <x v="0"/>
    <x v="2"/>
    <n v="4"/>
    <n v="1"/>
    <x v="0"/>
    <n v="44"/>
    <s v="Delaware"/>
    <n v="46"/>
    <s v="Wilmington"/>
    <x v="2"/>
    <n v="3"/>
    <s v="Tenis"/>
    <n v="1"/>
    <s v="Caballero"/>
    <n v="2"/>
    <x v="2"/>
    <n v="4"/>
    <s v="Caña media"/>
    <s v="22,23,24,25,26"/>
    <n v="7"/>
    <s v="Verde"/>
    <n v="55"/>
    <n v="300"/>
    <n v="165000"/>
    <n v="57750.000000000007"/>
    <n v="0.35"/>
    <n v="1"/>
    <x v="2"/>
  </r>
  <r>
    <n v="1185732"/>
    <x v="0"/>
    <d v="2021-11-14T00:00:00"/>
    <x v="0"/>
    <x v="3"/>
    <n v="4"/>
    <n v="1"/>
    <x v="0"/>
    <n v="44"/>
    <s v="Delaware"/>
    <n v="46"/>
    <s v="Wilmington"/>
    <x v="2"/>
    <n v="3"/>
    <s v="Tenis"/>
    <n v="1"/>
    <s v="Caballero"/>
    <n v="2"/>
    <x v="2"/>
    <n v="4"/>
    <s v="Caña media"/>
    <s v="25,25.5,26,26.5,27,27.5,28,28.5,29,29.5,30"/>
    <n v="7"/>
    <s v="Verde"/>
    <n v="55"/>
    <n v="325"/>
    <n v="178750"/>
    <n v="62562.500000000007"/>
    <n v="0.35"/>
    <n v="1"/>
    <x v="2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,28"/>
    <n v="7"/>
    <s v="Verde"/>
    <n v="65"/>
    <n v="200"/>
    <n v="130000"/>
    <n v="51999.999999999993"/>
    <n v="0.4"/>
    <n v="1"/>
    <x v="2"/>
  </r>
  <r>
    <n v="1185732"/>
    <x v="0"/>
    <d v="2021-12-13T00:00:00"/>
    <x v="0"/>
    <x v="4"/>
    <n v="4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6.5,27,27.5,28"/>
    <n v="7"/>
    <s v="Verde"/>
    <n v="55"/>
    <n v="400"/>
    <n v="220000"/>
    <n v="77000"/>
    <n v="0.35"/>
    <n v="1"/>
    <x v="2"/>
  </r>
  <r>
    <n v="1185732"/>
    <x v="0"/>
    <d v="2021-01-10T00:00:00"/>
    <x v="0"/>
    <x v="5"/>
    <n v="1"/>
    <n v="1"/>
    <x v="0"/>
    <n v="44"/>
    <s v="Delaware"/>
    <n v="46"/>
    <s v="Wilmington"/>
    <x v="2"/>
    <n v="3"/>
    <s v="Tenis"/>
    <n v="1"/>
    <s v="Caballero"/>
    <n v="1"/>
    <x v="1"/>
    <n v="5"/>
    <s v="Plataforma baja"/>
    <s v="25.5,26,26.5,27,27.5,28,29"/>
    <n v="7"/>
    <s v="Verde"/>
    <n v="35"/>
    <n v="275"/>
    <n v="96250"/>
    <n v="33687.5"/>
    <n v="0.35"/>
    <n v="1"/>
    <x v="2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7"/>
    <s v="Verde"/>
    <n v="65"/>
    <n v="275"/>
    <n v="178750"/>
    <n v="71499.999999999985"/>
    <n v="0.4"/>
    <n v="1"/>
    <x v="2"/>
  </r>
  <r>
    <n v="1185732"/>
    <x v="0"/>
    <d v="2021-02-08T00:00:00"/>
    <x v="0"/>
    <x v="6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7,28,29"/>
    <n v="7"/>
    <s v="Verde"/>
    <n v="35"/>
    <n v="175"/>
    <n v="61250"/>
    <n v="21437.5"/>
    <n v="0.35"/>
    <n v="1"/>
    <x v="2"/>
  </r>
  <r>
    <n v="1185732"/>
    <x v="0"/>
    <d v="2021-03-06T00:00:00"/>
    <x v="0"/>
    <x v="7"/>
    <n v="1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3,24,25,26"/>
    <n v="7"/>
    <s v="Verde"/>
    <n v="35"/>
    <n v="200"/>
    <n v="70000"/>
    <n v="24500"/>
    <n v="0.35"/>
    <n v="1"/>
    <x v="2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7"/>
    <s v="Verde"/>
    <n v="60"/>
    <n v="225"/>
    <n v="135000"/>
    <n v="40500"/>
    <n v="0.3"/>
    <n v="1"/>
    <x v="2"/>
  </r>
  <r>
    <n v="1185732"/>
    <x v="0"/>
    <d v="2021-04-07T00:00:00"/>
    <x v="0"/>
    <x v="8"/>
    <n v="2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7"/>
    <s v="Verde"/>
    <n v="35"/>
    <n v="175"/>
    <n v="61250"/>
    <n v="21437.5"/>
    <n v="0.35"/>
    <n v="1"/>
    <x v="2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7"/>
    <s v="Verde"/>
    <n v="40"/>
    <n v="450"/>
    <n v="180000"/>
    <n v="54000"/>
    <n v="0.3"/>
    <n v="1"/>
    <x v="2"/>
  </r>
  <r>
    <n v="1185732"/>
    <x v="0"/>
    <d v="2021-05-06T00:00:00"/>
    <x v="0"/>
    <x v="9"/>
    <n v="2"/>
    <n v="1"/>
    <x v="0"/>
    <n v="45"/>
    <s v="New Jersey"/>
    <n v="47"/>
    <s v="Newark"/>
    <x v="2"/>
    <n v="3"/>
    <s v="Tenis"/>
    <n v="1"/>
    <s v="Caballero"/>
    <n v="5"/>
    <x v="3"/>
    <n v="8"/>
    <s v="Fútbol sala - IC"/>
    <s v="26,27,28,29"/>
    <n v="7"/>
    <s v="Verde"/>
    <n v="45"/>
    <n v="225"/>
    <n v="101250"/>
    <n v="35437.5"/>
    <n v="0.35"/>
    <n v="1"/>
    <x v="2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"/>
    <n v="7"/>
    <s v="Verde"/>
    <n v="30"/>
    <n v="250"/>
    <n v="75000"/>
    <n v="18750.000000000004"/>
    <n v="0.25"/>
    <n v="1"/>
    <x v="2"/>
  </r>
  <r>
    <n v="1185732"/>
    <x v="0"/>
    <d v="2021-06-08T00:00:00"/>
    <x v="0"/>
    <x v="10"/>
    <n v="2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,30"/>
    <n v="7"/>
    <s v="Verde"/>
    <n v="45"/>
    <n v="350"/>
    <n v="157500"/>
    <n v="55125"/>
    <n v="0.35"/>
    <n v="1"/>
    <x v="2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,27,28"/>
    <n v="7"/>
    <s v="Verde"/>
    <n v="50"/>
    <n v="150"/>
    <n v="75000"/>
    <n v="18750"/>
    <n v="0.25"/>
    <n v="1"/>
    <x v="2"/>
  </r>
  <r>
    <n v="1185732"/>
    <x v="0"/>
    <d v="2021-07-06T00:00:00"/>
    <x v="0"/>
    <x v="11"/>
    <n v="3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3,23.5,24,24.5,25,25.5,26,27"/>
    <n v="7"/>
    <s v="Verde"/>
    <n v="45"/>
    <n v="375"/>
    <n v="168750"/>
    <n v="59062.499999999993"/>
    <n v="0.35"/>
    <n v="1"/>
    <x v="2"/>
  </r>
  <r>
    <n v="1185732"/>
    <x v="0"/>
    <d v="2021-08-07T00:00:00"/>
    <x v="0"/>
    <x v="0"/>
    <n v="3"/>
    <n v="1"/>
    <x v="0"/>
    <n v="45"/>
    <s v="New Jersey"/>
    <n v="47"/>
    <s v="Newark"/>
    <x v="2"/>
    <n v="3"/>
    <s v="Tenis"/>
    <n v="1"/>
    <s v="Caballero"/>
    <n v="1"/>
    <x v="1"/>
    <n v="5"/>
    <s v="Plataforma baja"/>
    <s v="26.5,27,27.5"/>
    <n v="7"/>
    <s v="Verde"/>
    <n v="45"/>
    <n v="375"/>
    <n v="168750"/>
    <n v="59062.499999999993"/>
    <n v="0.35"/>
    <n v="1"/>
    <x v="2"/>
  </r>
  <r>
    <n v="1185732"/>
    <x v="0"/>
    <d v="2021-09-06T00:00:00"/>
    <x v="0"/>
    <x v="1"/>
    <n v="3"/>
    <n v="1"/>
    <x v="0"/>
    <n v="45"/>
    <s v="New Jersey"/>
    <n v="47"/>
    <s v="Newark"/>
    <x v="2"/>
    <n v="3"/>
    <s v="Tenis"/>
    <n v="1"/>
    <s v="Caballero"/>
    <n v="2"/>
    <x v="2"/>
    <n v="4"/>
    <s v="Caña media"/>
    <s v="22,23,24,25,26"/>
    <n v="7"/>
    <s v="Verde"/>
    <n v="45"/>
    <n v="275"/>
    <n v="123750"/>
    <n v="43312.5"/>
    <n v="0.35"/>
    <n v="1"/>
    <x v="2"/>
  </r>
  <r>
    <n v="1185732"/>
    <x v="0"/>
    <d v="2021-10-08T00:00:00"/>
    <x v="0"/>
    <x v="2"/>
    <n v="4"/>
    <n v="1"/>
    <x v="0"/>
    <n v="45"/>
    <s v="New Jersey"/>
    <n v="47"/>
    <s v="Newark"/>
    <x v="2"/>
    <n v="3"/>
    <s v="Tenis"/>
    <n v="1"/>
    <s v="Caballero"/>
    <n v="2"/>
    <x v="2"/>
    <n v="4"/>
    <s v="Caña media"/>
    <s v="25,25.5,26,26.5,27,27.5,28,28.5,29,29.5,30"/>
    <n v="7"/>
    <s v="Verde"/>
    <n v="50"/>
    <n v="250"/>
    <n v="125000"/>
    <n v="43750"/>
    <n v="0.35"/>
    <n v="1"/>
    <x v="2"/>
  </r>
  <r>
    <n v="1185732"/>
    <x v="0"/>
    <d v="2021-11-07T00:00:00"/>
    <x v="0"/>
    <x v="3"/>
    <n v="4"/>
    <n v="1"/>
    <x v="0"/>
    <n v="45"/>
    <s v="New Jersey"/>
    <n v="47"/>
    <s v="Newark"/>
    <x v="2"/>
    <n v="3"/>
    <s v="Tenis"/>
    <n v="1"/>
    <s v="Caballero"/>
    <n v="1"/>
    <x v="1"/>
    <n v="5"/>
    <s v="Plataforma baja"/>
    <s v="26.5,27,27.5,28"/>
    <n v="7"/>
    <s v="Verde"/>
    <n v="50"/>
    <n v="275"/>
    <n v="137500"/>
    <n v="48125"/>
    <n v="0.35"/>
    <n v="1"/>
    <x v="2"/>
  </r>
  <r>
    <n v="1185732"/>
    <x v="0"/>
    <d v="2021-12-06T00:00:00"/>
    <x v="0"/>
    <x v="4"/>
    <n v="4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6.5,27,27.5,28"/>
    <n v="7"/>
    <s v="Verde"/>
    <n v="50"/>
    <n v="350"/>
    <n v="175000"/>
    <n v="61249.999999999993"/>
    <n v="0.35"/>
    <n v="1"/>
    <x v="2"/>
  </r>
  <r>
    <n v="1185732"/>
    <x v="0"/>
    <d v="2021-01-07T00:00:00"/>
    <x v="0"/>
    <x v="5"/>
    <n v="1"/>
    <n v="1"/>
    <x v="0"/>
    <n v="45"/>
    <s v="New Jersey"/>
    <n v="47"/>
    <s v="Newark"/>
    <x v="2"/>
    <n v="3"/>
    <s v="Tenis"/>
    <n v="1"/>
    <s v="Caballero"/>
    <n v="1"/>
    <x v="1"/>
    <n v="5"/>
    <s v="Plataforma baja"/>
    <s v="25.5,26,26.5,27,27.5,28,29"/>
    <n v="7"/>
    <s v="Verde"/>
    <n v="40"/>
    <n v="300"/>
    <n v="120000"/>
    <n v="48000"/>
    <n v="0.4"/>
    <n v="1"/>
    <x v="2"/>
  </r>
  <r>
    <n v="1185732"/>
    <x v="0"/>
    <d v="2021-02-05T00:00:00"/>
    <x v="0"/>
    <x v="6"/>
    <n v="1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7"/>
    <s v="Verde"/>
    <n v="40"/>
    <n v="200"/>
    <n v="80000"/>
    <n v="32000"/>
    <n v="0.4"/>
    <n v="1"/>
    <x v="2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,29"/>
    <n v="7"/>
    <s v="Verde"/>
    <n v="40"/>
    <n v="225"/>
    <n v="90000"/>
    <n v="36000"/>
    <n v="0.4"/>
    <n v="1"/>
    <x v="2"/>
  </r>
  <r>
    <n v="1185732"/>
    <x v="0"/>
    <d v="2021-04-04T00:00:00"/>
    <x v="0"/>
    <x v="8"/>
    <n v="2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4,25,26"/>
    <n v="7"/>
    <s v="Verde"/>
    <n v="40"/>
    <n v="200"/>
    <n v="80000"/>
    <n v="32000"/>
    <n v="0.4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11,12,13,14,15"/>
    <n v="7"/>
    <s v="Verde"/>
    <n v="50"/>
    <n v="250"/>
    <n v="125000"/>
    <n v="50000"/>
    <n v="0.4"/>
    <n v="1"/>
    <x v="2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7"/>
    <s v="Verde"/>
    <n v="50"/>
    <n v="375"/>
    <n v="187500"/>
    <n v="75000"/>
    <n v="0.4"/>
    <n v="1"/>
    <x v="2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7"/>
    <s v="Verde"/>
    <n v="55"/>
    <n v="450"/>
    <n v="247500"/>
    <n v="74249.999999999985"/>
    <n v="0.3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5"/>
    <x v="3"/>
    <n v="8"/>
    <s v="Fútbol sala - IC"/>
    <s v="26,27,28,29"/>
    <n v="7"/>
    <s v="Verde"/>
    <n v="50"/>
    <n v="400"/>
    <n v="200000"/>
    <n v="80000"/>
    <n v="0.4"/>
    <n v="1"/>
    <x v="2"/>
  </r>
  <r>
    <n v="1185732"/>
    <x v="0"/>
    <d v="2021-11-14T00:00:00"/>
    <x v="0"/>
    <x v="3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"/>
    <n v="7"/>
    <s v="Verde"/>
    <n v="65"/>
    <n v="375"/>
    <n v="243750"/>
    <n v="73125"/>
    <n v="0.3"/>
    <n v="1"/>
    <x v="2"/>
  </r>
  <r>
    <n v="1185732"/>
    <x v="0"/>
    <d v="2021-11-14T00:00:00"/>
    <x v="0"/>
    <x v="3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7"/>
    <s v="Verde"/>
    <n v="55"/>
    <n v="300"/>
    <n v="165000"/>
    <n v="49500.000000000007"/>
    <n v="0.3"/>
    <n v="1"/>
    <x v="2"/>
  </r>
  <r>
    <n v="1185732"/>
    <x v="0"/>
    <d v="2021-09-03T00:00:00"/>
    <x v="0"/>
    <x v="1"/>
    <n v="3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6,27,28"/>
    <n v="7"/>
    <s v="Verde"/>
    <n v="50"/>
    <n v="300"/>
    <n v="150000"/>
    <n v="60000"/>
    <n v="0.4"/>
    <n v="1"/>
    <x v="2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3,23.5,24,24.5,25,25.5,26,27"/>
    <n v="7"/>
    <s v="Verde"/>
    <n v="55"/>
    <n v="350"/>
    <n v="192500"/>
    <n v="48125.000000000007"/>
    <n v="0.25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6.5,27,27.5"/>
    <n v="7"/>
    <s v="Verde"/>
    <n v="55"/>
    <n v="275"/>
    <n v="151250"/>
    <n v="60500.000000000015"/>
    <n v="0.4"/>
    <n v="1"/>
    <x v="2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2"/>
    <x v="2"/>
    <n v="4"/>
    <s v="Caña media"/>
    <s v="22,23,24,25,26"/>
    <n v="7"/>
    <s v="Verde"/>
    <n v="55"/>
    <n v="300"/>
    <n v="165000"/>
    <n v="41250.000000000007"/>
    <n v="0.25"/>
    <n v="1"/>
    <x v="2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2"/>
    <x v="2"/>
    <n v="4"/>
    <s v="Caña media"/>
    <s v="25,25.5,26,26.5,27,27.5,28,28.5,29,29.5,30"/>
    <n v="7"/>
    <s v="Verde"/>
    <n v="65"/>
    <n v="300"/>
    <n v="195000"/>
    <n v="48750"/>
    <n v="0.25"/>
    <n v="1"/>
    <x v="2"/>
  </r>
  <r>
    <n v="1185732"/>
    <x v="0"/>
    <d v="2021-02-12T00:00:00"/>
    <x v="0"/>
    <x v="6"/>
    <n v="1"/>
    <n v="1"/>
    <x v="0"/>
    <n v="49"/>
    <s v="Vermont"/>
    <n v="51"/>
    <s v="Burlington"/>
    <x v="2"/>
    <n v="3"/>
    <s v="Tenis"/>
    <n v="1"/>
    <s v="Caballero"/>
    <n v="1"/>
    <x v="1"/>
    <n v="5"/>
    <s v="Plataforma baja"/>
    <s v="26.5,27,27.5,28"/>
    <n v="7"/>
    <s v="Verde"/>
    <n v="45"/>
    <n v="325"/>
    <n v="146250"/>
    <n v="58499.999999999993"/>
    <n v="0.39999999999999997"/>
    <n v="1"/>
    <x v="2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6.5,27,27.5,28"/>
    <n v="7"/>
    <s v="Verde"/>
    <n v="65"/>
    <n v="400"/>
    <n v="260000"/>
    <n v="103999.99999999999"/>
    <n v="0.39999999999999997"/>
    <n v="1"/>
    <x v="2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5.5,26,26.5,27,27.5,28,29"/>
    <n v="7"/>
    <s v="Verde"/>
    <n v="55"/>
    <n v="375"/>
    <n v="206250"/>
    <n v="82500.000000000015"/>
    <n v="0.4"/>
    <n v="1"/>
    <x v="2"/>
  </r>
  <r>
    <n v="1185732"/>
    <x v="0"/>
    <d v="2021-07-10T00:00:00"/>
    <x v="0"/>
    <x v="11"/>
    <n v="3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7"/>
    <s v="Verde"/>
    <n v="55"/>
    <n v="425"/>
    <n v="233750"/>
    <n v="105187.50000000001"/>
    <n v="0.45"/>
    <n v="1"/>
    <x v="2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,29"/>
    <n v="7"/>
    <s v="Verde"/>
    <n v="35"/>
    <n v="225"/>
    <n v="78750"/>
    <n v="27562.5"/>
    <n v="0.35"/>
    <n v="1"/>
    <x v="2"/>
  </r>
  <r>
    <n v="1185732"/>
    <x v="0"/>
    <d v="2021-12-10T00:00:00"/>
    <x v="0"/>
    <x v="4"/>
    <n v="4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4,25,26"/>
    <n v="7"/>
    <s v="Verde"/>
    <n v="70"/>
    <n v="325"/>
    <n v="227500"/>
    <n v="79625"/>
    <n v="0.35"/>
    <n v="1"/>
    <x v="2"/>
  </r>
  <r>
    <n v="1185732"/>
    <x v="0"/>
    <d v="2021-02-08T00:00:00"/>
    <x v="0"/>
    <x v="6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11,12,13,14,15"/>
    <n v="7"/>
    <s v="Verde"/>
    <n v="35"/>
    <n v="125"/>
    <n v="43750"/>
    <n v="15312.499999999998"/>
    <n v="0.35"/>
    <n v="1"/>
    <x v="2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7"/>
    <s v="Verde"/>
    <n v="45"/>
    <n v="175"/>
    <n v="78750"/>
    <n v="23624.999999999996"/>
    <n v="0.3"/>
    <n v="1"/>
    <x v="2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7"/>
    <s v="Verde"/>
    <n v="60"/>
    <n v="225"/>
    <n v="135000"/>
    <n v="40500.000000000007"/>
    <n v="0.3"/>
    <n v="1"/>
    <x v="2"/>
  </r>
  <r>
    <n v="1185732"/>
    <x v="0"/>
    <d v="2021-02-19T00:00:00"/>
    <x v="0"/>
    <x v="6"/>
    <n v="1"/>
    <n v="1"/>
    <x v="0"/>
    <n v="49"/>
    <s v="Vermont"/>
    <n v="51"/>
    <s v="Burlington"/>
    <x v="2"/>
    <n v="3"/>
    <s v="Tenis"/>
    <n v="1"/>
    <s v="Caballero"/>
    <n v="5"/>
    <x v="3"/>
    <n v="8"/>
    <s v="Fútbol sala - IC"/>
    <s v="26,27,28,29"/>
    <n v="7"/>
    <s v="Verde"/>
    <n v="50"/>
    <n v="250"/>
    <n v="125000"/>
    <n v="50000"/>
    <n v="0.4"/>
    <n v="1"/>
    <x v="2"/>
  </r>
  <r>
    <n v="1185732"/>
    <x v="0"/>
    <d v="2021-03-17T00:00:00"/>
    <x v="0"/>
    <x v="7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"/>
    <n v="7"/>
    <s v="Verde"/>
    <n v="50"/>
    <n v="275"/>
    <n v="137500"/>
    <n v="55000"/>
    <n v="0.4"/>
    <n v="1"/>
    <x v="2"/>
  </r>
  <r>
    <n v="1185732"/>
    <x v="0"/>
    <d v="2021-03-17T00:00:00"/>
    <x v="0"/>
    <x v="7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7"/>
    <s v="Verde"/>
    <n v="60"/>
    <n v="200"/>
    <n v="120000"/>
    <n v="36000"/>
    <n v="0.3"/>
    <n v="1"/>
    <x v="2"/>
  </r>
  <r>
    <n v="1185732"/>
    <x v="0"/>
    <d v="2021-04-18T00:00:00"/>
    <x v="0"/>
    <x v="8"/>
    <n v="2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,27,28"/>
    <n v="7"/>
    <s v="Verde"/>
    <n v="50"/>
    <n v="250"/>
    <n v="125000"/>
    <n v="50000"/>
    <n v="0.4"/>
    <n v="1"/>
    <x v="2"/>
  </r>
  <r>
    <n v="1185732"/>
    <x v="0"/>
    <d v="2021-04-18T00:00:00"/>
    <x v="0"/>
    <x v="8"/>
    <n v="2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3.5,24,24.5,25,25.5,26,27"/>
    <n v="7"/>
    <s v="Verde"/>
    <n v="40"/>
    <n v="250"/>
    <n v="100000"/>
    <n v="30000"/>
    <n v="0.3"/>
    <n v="1"/>
    <x v="2"/>
  </r>
  <r>
    <n v="1185732"/>
    <x v="0"/>
    <d v="2021-04-18T00:00:00"/>
    <x v="0"/>
    <x v="8"/>
    <n v="2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"/>
    <n v="7"/>
    <s v="Verde"/>
    <n v="45"/>
    <n v="175"/>
    <n v="78750"/>
    <n v="23624.999999999996"/>
    <n v="0.3"/>
    <n v="1"/>
    <x v="2"/>
  </r>
  <r>
    <n v="1185732"/>
    <x v="0"/>
    <d v="2021-05-17T00:00:00"/>
    <x v="0"/>
    <x v="9"/>
    <n v="2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2,23,24,25,26"/>
    <n v="7"/>
    <s v="Verde"/>
    <n v="65"/>
    <n v="595"/>
    <n v="386750"/>
    <n v="154700"/>
    <n v="0.4"/>
    <n v="1"/>
    <x v="2"/>
  </r>
  <r>
    <n v="1185732"/>
    <x v="0"/>
    <d v="2021-05-17T00:00:00"/>
    <x v="0"/>
    <x v="9"/>
    <n v="2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5,25.5,26,26.5,27,27.5,28,28.5,29,29.5,30"/>
    <n v="7"/>
    <s v="Verde"/>
    <n v="60"/>
    <n v="300"/>
    <n v="180000"/>
    <n v="72000.000000000015"/>
    <n v="0.4"/>
    <n v="1"/>
    <x v="2"/>
  </r>
  <r>
    <n v="1185732"/>
    <x v="0"/>
    <d v="2021-06-08T00:00:00"/>
    <x v="0"/>
    <x v="10"/>
    <n v="2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,28"/>
    <n v="7"/>
    <s v="Verde"/>
    <n v="45"/>
    <n v="300"/>
    <n v="135000"/>
    <n v="47250"/>
    <n v="0.35"/>
    <n v="1"/>
    <x v="2"/>
  </r>
  <r>
    <n v="1185732"/>
    <x v="0"/>
    <d v="2021-07-06T00:00:00"/>
    <x v="0"/>
    <x v="11"/>
    <n v="3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.5,27,27.5,28"/>
    <n v="7"/>
    <s v="Verde"/>
    <n v="45"/>
    <n v="325"/>
    <n v="146250"/>
    <n v="51187.5"/>
    <n v="0.35"/>
    <n v="1"/>
    <x v="2"/>
  </r>
  <r>
    <n v="1185732"/>
    <x v="0"/>
    <d v="2021-05-17T00:00:00"/>
    <x v="0"/>
    <x v="9"/>
    <n v="2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5.5,26,26.5,27,27.5,28,29"/>
    <n v="7"/>
    <s v="Verde"/>
    <n v="55"/>
    <n v="325"/>
    <n v="178750"/>
    <n v="53625.000000000007"/>
    <n v="0.3"/>
    <n v="1"/>
    <x v="2"/>
  </r>
  <r>
    <n v="1185732"/>
    <x v="0"/>
    <d v="2021-06-19T00:00:00"/>
    <x v="0"/>
    <x v="10"/>
    <n v="2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7"/>
    <s v="Verde"/>
    <n v="55"/>
    <n v="325"/>
    <n v="178750"/>
    <n v="53625.000000000007"/>
    <n v="0.3"/>
    <n v="1"/>
    <x v="2"/>
  </r>
  <r>
    <n v="1185732"/>
    <x v="0"/>
    <d v="2021-08-07T00:00:00"/>
    <x v="0"/>
    <x v="0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,28,29"/>
    <n v="7"/>
    <s v="Verde"/>
    <n v="45"/>
    <n v="325"/>
    <n v="146250"/>
    <n v="51187.5"/>
    <n v="0.35"/>
    <n v="1"/>
    <x v="2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4,25,26"/>
    <n v="7"/>
    <s v="Verde"/>
    <n v="45"/>
    <n v="225"/>
    <n v="101250"/>
    <n v="35437.5"/>
    <n v="0.35"/>
    <n v="1"/>
    <x v="2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7"/>
    <s v="Verde"/>
    <n v="50"/>
    <n v="200"/>
    <n v="100000"/>
    <n v="35000"/>
    <n v="0.35"/>
    <n v="1"/>
    <x v="2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7"/>
    <s v="Verde"/>
    <n v="65"/>
    <n v="700"/>
    <n v="455000"/>
    <n v="182000"/>
    <n v="0.4"/>
    <n v="1"/>
    <x v="2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7"/>
    <s v="Verde"/>
    <n v="55"/>
    <n v="375"/>
    <n v="206250"/>
    <n v="61875.000000000007"/>
    <n v="0.3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5"/>
    <x v="3"/>
    <n v="8"/>
    <s v="Fútbol sala - IC"/>
    <s v="26,27,28,29"/>
    <n v="7"/>
    <s v="Verde"/>
    <n v="50"/>
    <n v="225"/>
    <n v="112500"/>
    <n v="39375"/>
    <n v="0.35"/>
    <n v="1"/>
    <x v="2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"/>
    <n v="7"/>
    <s v="Verde"/>
    <n v="60"/>
    <n v="450"/>
    <n v="270000"/>
    <n v="108000.00000000003"/>
    <n v="0.4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7"/>
    <s v="Verde"/>
    <n v="50"/>
    <n v="300"/>
    <n v="150000"/>
    <n v="52500"/>
    <n v="0.35"/>
    <n v="1"/>
    <x v="2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,27,28"/>
    <n v="7"/>
    <s v="Verde"/>
    <n v="55"/>
    <n v="375"/>
    <n v="206250"/>
    <n v="61875.000000000007"/>
    <n v="0.3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3.5,24,24.5,25,25.5,26,27"/>
    <n v="7"/>
    <s v="Verde"/>
    <n v="65"/>
    <n v="550"/>
    <n v="357500"/>
    <n v="143000"/>
    <n v="0.4"/>
    <n v="2"/>
    <x v="1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"/>
    <n v="7"/>
    <s v="Verde"/>
    <n v="40"/>
    <n v="250"/>
    <n v="100000"/>
    <n v="30000"/>
    <n v="0.3"/>
    <n v="1"/>
    <x v="2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2,23,24,25,26"/>
    <n v="7"/>
    <s v="Verde"/>
    <n v="60"/>
    <n v="350"/>
    <n v="210000"/>
    <n v="84000.000000000015"/>
    <n v="0.4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5,25.5,26,26.5,27,27.5,28,28.5,29,29.5,30"/>
    <n v="7"/>
    <s v="Verde"/>
    <n v="55"/>
    <n v="225"/>
    <n v="123750"/>
    <n v="37125"/>
    <n v="0.3"/>
    <n v="2"/>
    <x v="1"/>
  </r>
  <r>
    <n v="1185732"/>
    <x v="0"/>
    <d v="2021-02-15T00:00:00"/>
    <x v="0"/>
    <x v="6"/>
    <n v="1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,28"/>
    <n v="7"/>
    <s v="Verde"/>
    <n v="40"/>
    <n v="150"/>
    <n v="60000"/>
    <n v="18000"/>
    <n v="0.3"/>
    <n v="1"/>
    <x v="2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6.5,27,27.5,28"/>
    <n v="7"/>
    <s v="Verde"/>
    <n v="40"/>
    <n v="175"/>
    <n v="70000"/>
    <n v="21000"/>
    <n v="0.3"/>
    <n v="1"/>
    <x v="2"/>
  </r>
  <r>
    <n v="1185732"/>
    <x v="0"/>
    <d v="2021-04-14T00:00:00"/>
    <x v="0"/>
    <x v="8"/>
    <n v="2"/>
    <n v="1"/>
    <x v="0"/>
    <n v="48"/>
    <s v="Massachusetts"/>
    <n v="50"/>
    <s v="Boston"/>
    <x v="2"/>
    <n v="3"/>
    <s v="Tenis"/>
    <n v="1"/>
    <s v="Caballero"/>
    <n v="1"/>
    <x v="1"/>
    <n v="5"/>
    <s v="Plataforma baja"/>
    <s v="25.5,26,26.5,27,27.5,28,29"/>
    <n v="1"/>
    <s v="Amarillo"/>
    <n v="40"/>
    <n v="150"/>
    <n v="60000"/>
    <n v="18000"/>
    <n v="0.3"/>
    <n v="1"/>
    <x v="2"/>
  </r>
  <r>
    <n v="1185732"/>
    <x v="0"/>
    <d v="2021-05-13T00:00:00"/>
    <x v="0"/>
    <x v="9"/>
    <n v="2"/>
    <n v="1"/>
    <x v="0"/>
    <n v="48"/>
    <s v="Massachusetts"/>
    <n v="50"/>
    <s v="Boston"/>
    <x v="2"/>
    <n v="3"/>
    <s v="Tenis"/>
    <n v="1"/>
    <s v="Caballero"/>
    <n v="5"/>
    <x v="3"/>
    <n v="6"/>
    <s v="Fútbol en césped artificial - TF"/>
    <s v="22,23,24,25,26"/>
    <n v="1"/>
    <s v="Amarillo"/>
    <n v="50"/>
    <n v="200"/>
    <n v="100000"/>
    <n v="30000"/>
    <n v="0.3"/>
    <n v="1"/>
    <x v="2"/>
  </r>
  <r>
    <n v="1185732"/>
    <x v="0"/>
    <d v="2021-06-15T00:00:00"/>
    <x v="0"/>
    <x v="10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,29"/>
    <n v="1"/>
    <s v="Amarillo"/>
    <n v="50"/>
    <n v="325"/>
    <n v="162500"/>
    <n v="48750"/>
    <n v="0.3"/>
    <n v="1"/>
    <x v="2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3,24,25,26"/>
    <n v="1"/>
    <s v="Amarillo"/>
    <n v="50"/>
    <n v="350"/>
    <n v="175000"/>
    <n v="52500"/>
    <n v="0.3"/>
    <n v="1"/>
    <x v="2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11,12,13,14,15"/>
    <n v="1"/>
    <s v="Amarillo"/>
    <n v="50"/>
    <n v="350"/>
    <n v="175000"/>
    <n v="52500"/>
    <n v="0.3"/>
    <n v="1"/>
    <x v="2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1"/>
    <s v="Amarillo"/>
    <n v="70"/>
    <n v="475"/>
    <n v="332500"/>
    <n v="133000"/>
    <n v="0.4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1"/>
    <s v="Amarillo"/>
    <n v="50"/>
    <n v="250"/>
    <n v="125000"/>
    <n v="37500"/>
    <n v="0.3"/>
    <n v="1"/>
    <x v="2"/>
  </r>
  <r>
    <n v="1185732"/>
    <x v="0"/>
    <d v="2021-10-15T00:00:00"/>
    <x v="0"/>
    <x v="2"/>
    <n v="4"/>
    <n v="1"/>
    <x v="0"/>
    <n v="48"/>
    <s v="Massachusetts"/>
    <n v="50"/>
    <s v="Boston"/>
    <x v="2"/>
    <n v="3"/>
    <s v="Tenis"/>
    <n v="1"/>
    <s v="Caballero"/>
    <n v="5"/>
    <x v="3"/>
    <n v="8"/>
    <s v="Fútbol sala - IC"/>
    <s v="26,27,28,29"/>
    <n v="1"/>
    <s v="Amarillo"/>
    <n v="55"/>
    <n v="225"/>
    <n v="123750"/>
    <n v="37125"/>
    <n v="0.3"/>
    <n v="1"/>
    <x v="2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"/>
    <n v="1"/>
    <s v="Amarillo"/>
    <n v="65"/>
    <n v="300"/>
    <n v="195000"/>
    <n v="78000.000000000015"/>
    <n v="0.4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1"/>
    <s v="Amarillo"/>
    <n v="65"/>
    <n v="200"/>
    <n v="130000"/>
    <n v="39000.000000000007"/>
    <n v="0.3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6,27,28"/>
    <n v="1"/>
    <s v="Amarillo"/>
    <n v="55"/>
    <n v="375"/>
    <n v="206250"/>
    <n v="61875.000000000007"/>
    <n v="0.3"/>
    <n v="1"/>
    <x v="2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3.5,24,24.5,25,25.5,26,27"/>
    <n v="1"/>
    <s v="Amarillo"/>
    <n v="80"/>
    <n v="300"/>
    <n v="240000"/>
    <n v="84000"/>
    <n v="0.35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"/>
    <n v="1"/>
    <s v="Amarillo"/>
    <n v="65"/>
    <n v="325"/>
    <n v="211250"/>
    <n v="84500.000000000029"/>
    <n v="0.4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2,23,24,25,26"/>
    <n v="1"/>
    <s v="Amarillo"/>
    <n v="65"/>
    <n v="345"/>
    <n v="224250"/>
    <n v="67275.000000000015"/>
    <n v="0.3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2"/>
    <x v="2"/>
    <n v="4"/>
    <s v="Caña media"/>
    <s v="25,25.5,26,26.5,27,27.5,28,28.5,29,29.5,30"/>
    <n v="1"/>
    <s v="Amarillo"/>
    <n v="45"/>
    <n v="325"/>
    <n v="146250"/>
    <n v="65812.5"/>
    <n v="0.45"/>
    <n v="1"/>
    <x v="2"/>
  </r>
  <r>
    <n v="1185732"/>
    <x v="0"/>
    <d v="2021-02-12T00:00:00"/>
    <x v="0"/>
    <x v="6"/>
    <n v="1"/>
    <n v="1"/>
    <x v="0"/>
    <n v="48"/>
    <s v="Massachusetts"/>
    <n v="50"/>
    <s v="Boston"/>
    <x v="2"/>
    <n v="3"/>
    <s v="Tenis"/>
    <n v="1"/>
    <s v="Caballero"/>
    <n v="1"/>
    <x v="1"/>
    <n v="5"/>
    <s v="Plataforma baja"/>
    <s v="26.5,27,27.5,28"/>
    <n v="1"/>
    <s v="Amarillo"/>
    <n v="45"/>
    <n v="225"/>
    <n v="101250"/>
    <n v="45562.5"/>
    <n v="0.45"/>
    <n v="1"/>
    <x v="2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.5,27,27.5,28"/>
    <n v="1"/>
    <s v="Amarillo"/>
    <n v="80"/>
    <n v="400"/>
    <n v="320000"/>
    <n v="112000"/>
    <n v="0.35"/>
    <n v="2"/>
    <x v="1"/>
  </r>
  <r>
    <n v="1185732"/>
    <x v="0"/>
    <d v="2021-03-10T00:00:00"/>
    <x v="0"/>
    <x v="7"/>
    <n v="1"/>
    <n v="1"/>
    <x v="0"/>
    <n v="49"/>
    <s v="Vermont"/>
    <n v="51"/>
    <s v="Burlington"/>
    <x v="2"/>
    <n v="3"/>
    <s v="Tenis"/>
    <n v="1"/>
    <s v="Caballero"/>
    <n v="1"/>
    <x v="1"/>
    <n v="5"/>
    <s v="Plataforma baja"/>
    <s v="25.5,26,26.5,27,27.5,28,29"/>
    <n v="1"/>
    <s v="Amarillo"/>
    <n v="45"/>
    <n v="250"/>
    <n v="112500"/>
    <n v="50625"/>
    <n v="0.45"/>
    <n v="1"/>
    <x v="2"/>
  </r>
  <r>
    <n v="1185732"/>
    <x v="0"/>
    <d v="2021-04-11T00:00:00"/>
    <x v="0"/>
    <x v="8"/>
    <n v="2"/>
    <n v="1"/>
    <x v="0"/>
    <n v="49"/>
    <s v="Vermont"/>
    <n v="51"/>
    <s v="Burlington"/>
    <x v="2"/>
    <n v="3"/>
    <s v="Tenis"/>
    <n v="1"/>
    <s v="Caballero"/>
    <n v="2"/>
    <x v="2"/>
    <n v="5"/>
    <s v="Plataforma baja"/>
    <s v="23,24,25,26"/>
    <n v="1"/>
    <s v="Amarillo"/>
    <n v="45"/>
    <n v="225"/>
    <n v="101250"/>
    <n v="45562.5"/>
    <n v="0.45"/>
    <n v="1"/>
    <x v="2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1"/>
    <s v="Amarillo"/>
    <n v="55"/>
    <n v="275"/>
    <n v="151250"/>
    <n v="68062.500000000015"/>
    <n v="0.45"/>
    <n v="1"/>
    <x v="2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1"/>
    <s v="Amarillo"/>
    <n v="65"/>
    <n v="425"/>
    <n v="276250"/>
    <n v="110500.00000000003"/>
    <n v="0.4"/>
    <n v="2"/>
    <x v="1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4,25,26"/>
    <n v="1"/>
    <s v="Amarillo"/>
    <n v="55"/>
    <n v="400"/>
    <n v="220000"/>
    <n v="99000.000000000015"/>
    <n v="0.45"/>
    <n v="1"/>
    <x v="2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11,12,13,14,15"/>
    <n v="1"/>
    <s v="Amarillo"/>
    <n v="75"/>
    <n v="350"/>
    <n v="262500"/>
    <n v="78750.000000000015"/>
    <n v="0.3"/>
    <n v="2"/>
    <x v="1"/>
  </r>
  <r>
    <n v="1185732"/>
    <x v="0"/>
    <d v="2021-08-11T00:00:00"/>
    <x v="0"/>
    <x v="0"/>
    <n v="3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1"/>
    <s v="Amarillo"/>
    <n v="55"/>
    <n v="425"/>
    <n v="233750"/>
    <n v="105187.50000000001"/>
    <n v="0.45"/>
    <n v="1"/>
    <x v="2"/>
  </r>
  <r>
    <n v="1185732"/>
    <x v="0"/>
    <d v="2021-09-10T00:00:00"/>
    <x v="0"/>
    <x v="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1"/>
    <s v="Amarillo"/>
    <n v="55"/>
    <n v="325"/>
    <n v="178750"/>
    <n v="80437.500000000015"/>
    <n v="0.45"/>
    <n v="1"/>
    <x v="2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5"/>
    <x v="3"/>
    <n v="8"/>
    <s v="Fútbol sala - IC"/>
    <s v="26,27,28,29"/>
    <n v="1"/>
    <s v="Amarillo"/>
    <n v="60"/>
    <n v="300"/>
    <n v="180000"/>
    <n v="81000.000000000015"/>
    <n v="0.45"/>
    <n v="1"/>
    <x v="2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"/>
    <n v="1"/>
    <s v="Amarillo"/>
    <n v="60"/>
    <n v="325"/>
    <n v="195000"/>
    <n v="87750.000000000015"/>
    <n v="0.45"/>
    <n v="1"/>
    <x v="2"/>
  </r>
  <r>
    <n v="1185732"/>
    <x v="0"/>
    <d v="2021-12-10T00:00:00"/>
    <x v="0"/>
    <x v="4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1"/>
    <s v="Amarillo"/>
    <n v="60"/>
    <n v="400"/>
    <n v="240000"/>
    <n v="108000.00000000001"/>
    <n v="0.45"/>
    <n v="1"/>
    <x v="2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,27,28"/>
    <n v="1"/>
    <s v="Amarillo"/>
    <n v="50"/>
    <n v="150"/>
    <n v="75000"/>
    <n v="18749.999999999996"/>
    <n v="0.25"/>
    <n v="2"/>
    <x v="1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3.5,24,24.5,25,25.5,26,27"/>
    <n v="1"/>
    <s v="Amarillo"/>
    <n v="50"/>
    <n v="325"/>
    <n v="162500"/>
    <n v="65000"/>
    <n v="0.4"/>
    <n v="1"/>
    <x v="2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"/>
    <n v="1"/>
    <s v="Amarillo"/>
    <n v="55"/>
    <n v="300"/>
    <n v="165000"/>
    <n v="49500.000000000007"/>
    <n v="0.3"/>
    <n v="2"/>
    <x v="1"/>
  </r>
  <r>
    <n v="1185732"/>
    <x v="0"/>
    <d v="2021-02-22T00:00:00"/>
    <x v="0"/>
    <x v="6"/>
    <n v="1"/>
    <n v="1"/>
    <x v="0"/>
    <n v="50"/>
    <s v="New Hampshire"/>
    <n v="52"/>
    <s v="Manchester"/>
    <x v="2"/>
    <n v="3"/>
    <s v="Tenis"/>
    <n v="1"/>
    <s v="Caballero"/>
    <n v="2"/>
    <x v="2"/>
    <n v="4"/>
    <s v="Caña media"/>
    <s v="22,23,24,25,26"/>
    <n v="1"/>
    <s v="Amarillo"/>
    <n v="45"/>
    <n v="275"/>
    <n v="123750"/>
    <n v="30937.5"/>
    <n v="0.25"/>
    <n v="2"/>
    <x v="1"/>
  </r>
  <r>
    <n v="1185732"/>
    <x v="0"/>
    <d v="2020-01-01T00:00:00"/>
    <x v="1"/>
    <x v="5"/>
    <n v="1"/>
    <n v="1"/>
    <x v="0"/>
    <n v="1"/>
    <s v="New York"/>
    <n v="1"/>
    <s v="New York"/>
    <x v="2"/>
    <n v="3"/>
    <s v="Tenis"/>
    <n v="1"/>
    <s v="Caballero"/>
    <n v="2"/>
    <x v="2"/>
    <n v="4"/>
    <s v="Caña media"/>
    <s v="25,25.5,26,26.5,27,27.5,28,28.5,29,29.5,30"/>
    <n v="1"/>
    <s v="Amarillo"/>
    <n v="47"/>
    <n v="336"/>
    <n v="15792"/>
    <n v="9633.119999999999"/>
    <n v="0.61"/>
    <n v="3"/>
    <x v="0"/>
  </r>
  <r>
    <n v="1185732"/>
    <x v="0"/>
    <d v="2020-01-04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5"/>
    <s v="Plataforma baja"/>
    <s v="26.5,27,27.5,28"/>
    <n v="1"/>
    <s v="Amarillo"/>
    <n v="41"/>
    <n v="247"/>
    <n v="10127"/>
    <n v="4658.42"/>
    <n v="0.45999999999999996"/>
    <n v="3"/>
    <x v="0"/>
  </r>
  <r>
    <n v="1185732"/>
    <x v="0"/>
    <d v="2020-01-05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.5,27,27.5,28"/>
    <n v="1"/>
    <s v="Amarillo"/>
    <n v="55"/>
    <n v="234"/>
    <n v="12870"/>
    <n v="5148"/>
    <n v="0.4"/>
    <n v="3"/>
    <x v="0"/>
  </r>
  <r>
    <n v="1185732"/>
    <x v="0"/>
    <d v="2020-01-07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5"/>
    <s v="Plataforma baja"/>
    <s v="25.5,26,26.5,27,27.5,28,29"/>
    <n v="1"/>
    <s v="Amarillo"/>
    <n v="46"/>
    <n v="313"/>
    <n v="14398"/>
    <n v="8926.76"/>
    <n v="0.62"/>
    <n v="3"/>
    <x v="0"/>
  </r>
  <r>
    <n v="1185732"/>
    <x v="0"/>
    <d v="2020-01-08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1"/>
    <s v="Amarillo"/>
    <n v="46"/>
    <n v="261"/>
    <n v="12006"/>
    <n v="5282.64"/>
    <n v="0.44"/>
    <n v="3"/>
    <x v="0"/>
  </r>
  <r>
    <n v="1185732"/>
    <x v="0"/>
    <d v="2020-01-23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,29"/>
    <n v="1"/>
    <s v="Amarillo"/>
    <n v="58"/>
    <n v="243"/>
    <n v="14094"/>
    <n v="6060.42"/>
    <n v="0.43"/>
    <n v="3"/>
    <x v="0"/>
  </r>
  <r>
    <n v="1185732"/>
    <x v="0"/>
    <d v="2020-01-27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4,25,26"/>
    <n v="1"/>
    <s v="Amarillo"/>
    <n v="39"/>
    <n v="247"/>
    <n v="9633"/>
    <n v="4720.17"/>
    <n v="0.49"/>
    <n v="3"/>
    <x v="0"/>
  </r>
  <r>
    <n v="1185732"/>
    <x v="0"/>
    <d v="2020-01-28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11,12,13,14,15"/>
    <n v="1"/>
    <s v="Amarillo"/>
    <n v="43"/>
    <n v="216"/>
    <n v="9288"/>
    <n v="4644"/>
    <n v="0.5"/>
    <n v="3"/>
    <x v="0"/>
  </r>
  <r>
    <n v="1185732"/>
    <x v="0"/>
    <d v="2020-02-03T00:00:00"/>
    <x v="1"/>
    <x v="6"/>
    <n v="1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1"/>
    <s v="Amarillo"/>
    <n v="41"/>
    <n v="239"/>
    <n v="9799"/>
    <n v="4801.51"/>
    <n v="0.49"/>
    <n v="3"/>
    <x v="0"/>
  </r>
  <r>
    <n v="1185732"/>
    <x v="0"/>
    <d v="2020-02-10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1"/>
    <s v="Amarillo"/>
    <n v="59"/>
    <n v="245"/>
    <n v="14455"/>
    <n v="6504.7499999999991"/>
    <n v="0.44999999999999996"/>
    <n v="3"/>
    <x v="0"/>
  </r>
  <r>
    <n v="1185732"/>
    <x v="0"/>
    <d v="2020-03-06T00:00:00"/>
    <x v="1"/>
    <x v="7"/>
    <n v="1"/>
    <n v="1"/>
    <x v="0"/>
    <n v="1"/>
    <s v="New York"/>
    <n v="1"/>
    <s v="New York"/>
    <x v="2"/>
    <n v="3"/>
    <s v="Tenis"/>
    <n v="1"/>
    <s v="Caballero"/>
    <n v="5"/>
    <x v="3"/>
    <n v="8"/>
    <s v="Fútbol sala - IC"/>
    <s v="26,27,28,29"/>
    <n v="1"/>
    <s v="Amarillo"/>
    <n v="46"/>
    <n v="278"/>
    <n v="12788"/>
    <n v="6138.24"/>
    <n v="0.48"/>
    <n v="3"/>
    <x v="0"/>
  </r>
  <r>
    <n v="1185732"/>
    <x v="0"/>
    <d v="2020-03-09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"/>
    <n v="1"/>
    <s v="Amarillo"/>
    <n v="64"/>
    <n v="305"/>
    <n v="19520"/>
    <n v="7612.8"/>
    <n v="0.39"/>
    <n v="3"/>
    <x v="0"/>
  </r>
  <r>
    <n v="1185732"/>
    <x v="0"/>
    <d v="2020-03-11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1"/>
    <s v="Amarillo"/>
    <n v="53"/>
    <n v="267"/>
    <n v="14151"/>
    <n v="5943.42"/>
    <n v="0.42"/>
    <n v="3"/>
    <x v="0"/>
  </r>
  <r>
    <n v="1197831"/>
    <x v="1"/>
    <d v="2020-07-22T00:00:00"/>
    <x v="1"/>
    <x v="11"/>
    <n v="3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,27,28"/>
    <n v="1"/>
    <s v="Amarillo"/>
    <n v="34"/>
    <n v="175"/>
    <n v="5950"/>
    <n v="3272.5000000000005"/>
    <n v="0.55000000000000004"/>
    <n v="3"/>
    <x v="0"/>
  </r>
  <r>
    <n v="1197831"/>
    <x v="1"/>
    <d v="2020-07-23T00:00:00"/>
    <x v="1"/>
    <x v="11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3.5,24,24.5,25,25.5,26,27"/>
    <n v="1"/>
    <s v="Amarillo"/>
    <n v="36"/>
    <n v="154"/>
    <n v="5544"/>
    <n v="2383.92"/>
    <n v="0.43"/>
    <n v="3"/>
    <x v="0"/>
  </r>
  <r>
    <n v="1185732"/>
    <x v="0"/>
    <d v="2021-06-19T00:00:00"/>
    <x v="0"/>
    <x v="10"/>
    <n v="2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"/>
    <n v="1"/>
    <s v="Amarillo"/>
    <n v="60"/>
    <n v="425"/>
    <n v="255000"/>
    <n v="102000.00000000001"/>
    <n v="0.4"/>
    <n v="1"/>
    <x v="2"/>
  </r>
  <r>
    <n v="1197831"/>
    <x v="1"/>
    <d v="2020-07-24T00:00:00"/>
    <x v="1"/>
    <x v="11"/>
    <n v="3"/>
    <n v="2"/>
    <x v="1"/>
    <n v="2"/>
    <s v="Texas"/>
    <n v="2"/>
    <s v="Houston"/>
    <x v="2"/>
    <n v="3"/>
    <s v="Tenis"/>
    <n v="1"/>
    <s v="Caballero"/>
    <n v="2"/>
    <x v="2"/>
    <n v="4"/>
    <s v="Caña media"/>
    <s v="22,23,24,25,26"/>
    <n v="1"/>
    <s v="Amarillo"/>
    <n v="34"/>
    <n v="203"/>
    <n v="6902"/>
    <n v="4417.28"/>
    <n v="0.64"/>
    <n v="3"/>
    <x v="0"/>
  </r>
  <r>
    <n v="1197831"/>
    <x v="1"/>
    <d v="2020-07-26T00:00:00"/>
    <x v="1"/>
    <x v="11"/>
    <n v="3"/>
    <n v="2"/>
    <x v="1"/>
    <n v="2"/>
    <s v="Texas"/>
    <n v="2"/>
    <s v="Houston"/>
    <x v="2"/>
    <n v="3"/>
    <s v="Tenis"/>
    <n v="1"/>
    <s v="Caballero"/>
    <n v="2"/>
    <x v="2"/>
    <n v="4"/>
    <s v="Caña media"/>
    <s v="25,25.5,26,26.5,27,27.5,28,28.5,29,29.5,30"/>
    <n v="1"/>
    <s v="Amarillo"/>
    <n v="33"/>
    <n v="255"/>
    <n v="8415"/>
    <n v="3786.7499999999995"/>
    <n v="0.44999999999999996"/>
    <n v="3"/>
    <x v="0"/>
  </r>
  <r>
    <n v="1197831"/>
    <x v="1"/>
    <d v="2020-07-27T00:00:00"/>
    <x v="1"/>
    <x v="11"/>
    <n v="3"/>
    <n v="2"/>
    <x v="1"/>
    <n v="2"/>
    <s v="Texas"/>
    <n v="2"/>
    <s v="Houston"/>
    <x v="2"/>
    <n v="3"/>
    <s v="Tenis"/>
    <n v="1"/>
    <s v="Caballero"/>
    <n v="1"/>
    <x v="1"/>
    <n v="5"/>
    <s v="Plataforma baja"/>
    <s v="26.5,27,27.5,28"/>
    <n v="1"/>
    <s v="Amarillo"/>
    <n v="32"/>
    <n v="176"/>
    <n v="5632"/>
    <n v="2534.3999999999996"/>
    <n v="0.44999999999999996"/>
    <n v="3"/>
    <x v="0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.5,27,27.5,28"/>
    <n v="1"/>
    <s v="Amarillo"/>
    <n v="60"/>
    <n v="450"/>
    <n v="270000"/>
    <n v="108000.00000000003"/>
    <n v="0.4"/>
    <n v="2"/>
    <x v="1"/>
  </r>
  <r>
    <n v="1197831"/>
    <x v="1"/>
    <d v="2020-08-02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5"/>
    <s v="Plataforma baja"/>
    <s v="25.5,26,26.5,27,27.5,28,29"/>
    <n v="1"/>
    <s v="Amarillo"/>
    <n v="32"/>
    <n v="182"/>
    <n v="5824"/>
    <n v="2853.7599999999998"/>
    <n v="0.49"/>
    <n v="3"/>
    <x v="0"/>
  </r>
  <r>
    <n v="1197831"/>
    <x v="1"/>
    <d v="2020-08-03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1"/>
    <s v="Amarillo"/>
    <n v="37"/>
    <n v="174"/>
    <n v="6438"/>
    <n v="3734.0400000000004"/>
    <n v="0.58000000000000007"/>
    <n v="3"/>
    <x v="0"/>
  </r>
  <r>
    <n v="1197831"/>
    <x v="1"/>
    <d v="2020-08-04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28,29"/>
    <n v="1"/>
    <s v="Amarillo"/>
    <n v="41"/>
    <n v="125"/>
    <n v="5125"/>
    <n v="2050"/>
    <n v="0.4"/>
    <n v="3"/>
    <x v="0"/>
  </r>
  <r>
    <n v="1197831"/>
    <x v="1"/>
    <d v="2020-08-06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4,25,26"/>
    <n v="1"/>
    <s v="Amarillo"/>
    <n v="27"/>
    <n v="234"/>
    <n v="6318"/>
    <n v="3032.64"/>
    <n v="0.48"/>
    <n v="3"/>
    <x v="0"/>
  </r>
  <r>
    <n v="1197831"/>
    <x v="1"/>
    <d v="2020-08-07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11,12,13,14,15"/>
    <n v="1"/>
    <s v="Amarillo"/>
    <n v="38"/>
    <n v="225"/>
    <n v="8550"/>
    <n v="3847.4999999999995"/>
    <n v="0.44999999999999996"/>
    <n v="3"/>
    <x v="0"/>
  </r>
  <r>
    <n v="1197831"/>
    <x v="1"/>
    <d v="2020-08-08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1"/>
    <s v="Amarillo"/>
    <n v="34"/>
    <n v="203"/>
    <n v="6902"/>
    <n v="3174.9199999999996"/>
    <n v="0.45999999999999996"/>
    <n v="3"/>
    <x v="0"/>
  </r>
  <r>
    <n v="1197831"/>
    <x v="1"/>
    <d v="2020-08-09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1"/>
    <s v="Amarillo"/>
    <n v="36"/>
    <n v="163"/>
    <n v="5868"/>
    <n v="3462.1200000000003"/>
    <n v="0.59000000000000008"/>
    <n v="3"/>
    <x v="0"/>
  </r>
  <r>
    <n v="1197831"/>
    <x v="1"/>
    <d v="2020-08-10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8"/>
    <s v="Fútbol sala - IC"/>
    <s v="26,27,28,29"/>
    <n v="1"/>
    <s v="Amarillo"/>
    <n v="42"/>
    <n v="147"/>
    <n v="6174"/>
    <n v="2593.08"/>
    <n v="0.42"/>
    <n v="3"/>
    <x v="0"/>
  </r>
  <r>
    <n v="1197831"/>
    <x v="1"/>
    <d v="2020-08-13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"/>
    <n v="1"/>
    <s v="Amarillo"/>
    <n v="38"/>
    <n v="259"/>
    <n v="9842"/>
    <n v="4527.32"/>
    <n v="0.45999999999999996"/>
    <n v="3"/>
    <x v="0"/>
  </r>
  <r>
    <n v="1197831"/>
    <x v="1"/>
    <d v="2020-08-16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1"/>
    <s v="Amarillo"/>
    <n v="42"/>
    <n v="168"/>
    <n v="7056"/>
    <n v="2822.4"/>
    <n v="0.4"/>
    <n v="3"/>
    <x v="0"/>
  </r>
  <r>
    <n v="1197831"/>
    <x v="1"/>
    <d v="2020-08-20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6,27,28"/>
    <n v="1"/>
    <s v="Amarillo"/>
    <n v="37"/>
    <n v="232"/>
    <n v="8584"/>
    <n v="4206.16"/>
    <n v="0.49"/>
    <n v="3"/>
    <x v="0"/>
  </r>
  <r>
    <n v="1197831"/>
    <x v="1"/>
    <d v="2020-08-25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3.5,24,24.5,25,25.5,26,27"/>
    <n v="1"/>
    <s v="Amarillo"/>
    <n v="42"/>
    <n v="238"/>
    <n v="9996"/>
    <n v="4598.16"/>
    <n v="0.45999999999999996"/>
    <n v="3"/>
    <x v="0"/>
  </r>
  <r>
    <n v="1197831"/>
    <x v="1"/>
    <d v="2020-08-28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5"/>
    <s v="Plataforma baja"/>
    <s v="26.5,27,27.5"/>
    <n v="1"/>
    <s v="Amarillo"/>
    <n v="41"/>
    <n v="196"/>
    <n v="8036"/>
    <n v="3214.4"/>
    <n v="0.4"/>
    <n v="3"/>
    <x v="0"/>
  </r>
  <r>
    <n v="1197831"/>
    <x v="1"/>
    <d v="2020-09-08T00:00:00"/>
    <x v="1"/>
    <x v="1"/>
    <n v="3"/>
    <n v="2"/>
    <x v="1"/>
    <n v="2"/>
    <s v="Texas"/>
    <n v="2"/>
    <s v="Houston"/>
    <x v="2"/>
    <n v="3"/>
    <s v="Tenis"/>
    <n v="1"/>
    <s v="Caballero"/>
    <n v="2"/>
    <x v="2"/>
    <n v="4"/>
    <s v="Caña media"/>
    <s v="22,23,24,25,26"/>
    <n v="1"/>
    <s v="Amarillo"/>
    <n v="47"/>
    <n v="181"/>
    <n v="8507"/>
    <n v="4678.8500000000004"/>
    <n v="0.55000000000000004"/>
    <n v="3"/>
    <x v="0"/>
  </r>
  <r>
    <n v="1197831"/>
    <x v="1"/>
    <d v="2020-10-27T00:00:00"/>
    <x v="1"/>
    <x v="2"/>
    <n v="4"/>
    <n v="2"/>
    <x v="1"/>
    <n v="2"/>
    <s v="Texas"/>
    <n v="2"/>
    <s v="Houston"/>
    <x v="2"/>
    <n v="3"/>
    <s v="Tenis"/>
    <n v="1"/>
    <s v="Caballero"/>
    <n v="2"/>
    <x v="2"/>
    <n v="4"/>
    <s v="Caña media"/>
    <s v="25,25.5,26,26.5,27,27.5,28,28.5,29,29.5,30"/>
    <n v="1"/>
    <s v="Amarillo"/>
    <n v="44"/>
    <n v="285"/>
    <n v="12540"/>
    <n v="6019.2"/>
    <n v="0.48"/>
    <n v="3"/>
    <x v="0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,28"/>
    <n v="1"/>
    <s v="Amarillo"/>
    <n v="55"/>
    <n v="300"/>
    <n v="165000"/>
    <n v="57750.000000000015"/>
    <n v="0.35000000000000003"/>
    <n v="2"/>
    <x v="1"/>
  </r>
  <r>
    <n v="1128299"/>
    <x v="2"/>
    <d v="2020-11-02T00:00:00"/>
    <x v="1"/>
    <x v="3"/>
    <n v="4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6.5,27,27.5,28"/>
    <n v="1"/>
    <s v="Amarillo"/>
    <n v="49"/>
    <n v="194"/>
    <n v="9506"/>
    <n v="2946.86"/>
    <n v="0.31"/>
    <n v="3"/>
    <x v="0"/>
  </r>
  <r>
    <n v="1128299"/>
    <x v="2"/>
    <d v="2020-11-08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5"/>
    <s v="Plataforma baja"/>
    <s v="25.5,26,26.5,27,27.5,28,29"/>
    <n v="1"/>
    <s v="Amarillo"/>
    <n v="49"/>
    <n v="210"/>
    <n v="10290"/>
    <n v="3189.9"/>
    <n v="0.31"/>
    <n v="3"/>
    <x v="0"/>
  </r>
  <r>
    <n v="1185732"/>
    <x v="0"/>
    <d v="2021-02-22T00:00:00"/>
    <x v="0"/>
    <x v="6"/>
    <n v="1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1"/>
    <s v="Amarillo"/>
    <n v="55"/>
    <n v="225"/>
    <n v="123750"/>
    <n v="43312.500000000007"/>
    <n v="0.35000000000000003"/>
    <n v="2"/>
    <x v="1"/>
  </r>
  <r>
    <n v="1128299"/>
    <x v="2"/>
    <d v="2020-12-29T00:00:00"/>
    <x v="1"/>
    <x v="4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"/>
    <n v="1"/>
    <s v="Amarillo"/>
    <n v="59"/>
    <n v="152"/>
    <n v="8968"/>
    <n v="5829.2"/>
    <n v="0.65"/>
    <n v="3"/>
    <x v="0"/>
  </r>
  <r>
    <n v="1128299"/>
    <x v="2"/>
    <d v="2021-01-03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4,25,26"/>
    <n v="1"/>
    <s v="Amarillo"/>
    <n v="56"/>
    <n v="182"/>
    <n v="10192"/>
    <n v="4586.3999999999996"/>
    <n v="0.44999999999999996"/>
    <n v="3"/>
    <x v="0"/>
  </r>
  <r>
    <n v="1185732"/>
    <x v="0"/>
    <d v="2020-01-02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11,12,13,14,15"/>
    <n v="1"/>
    <s v="Amarillo"/>
    <n v="47"/>
    <n v="260"/>
    <n v="12220"/>
    <n v="5132.3999999999996"/>
    <n v="0.42"/>
    <n v="3"/>
    <x v="0"/>
  </r>
  <r>
    <n v="1128299"/>
    <x v="2"/>
    <d v="2021-01-06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1"/>
    <s v="Amarillo"/>
    <n v="56"/>
    <n v="273"/>
    <n v="15288"/>
    <n v="7644"/>
    <n v="0.5"/>
    <n v="3"/>
    <x v="0"/>
  </r>
  <r>
    <n v="1128299"/>
    <x v="2"/>
    <d v="2021-02-06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1"/>
    <s v="Amarillo"/>
    <n v="58"/>
    <n v="236"/>
    <n v="13688"/>
    <n v="3422"/>
    <n v="0.25"/>
    <n v="3"/>
    <x v="0"/>
  </r>
  <r>
    <n v="1128299"/>
    <x v="2"/>
    <d v="2021-02-10T00:00:00"/>
    <x v="0"/>
    <x v="6"/>
    <n v="1"/>
    <n v="3"/>
    <x v="2"/>
    <n v="3"/>
    <s v="California"/>
    <n v="3"/>
    <s v="San Francisco"/>
    <x v="2"/>
    <n v="3"/>
    <s v="Tenis"/>
    <n v="1"/>
    <s v="Caballero"/>
    <n v="5"/>
    <x v="3"/>
    <n v="8"/>
    <s v="Fútbol sala - IC"/>
    <s v="26,27,28,29"/>
    <n v="1"/>
    <s v="Amarillo"/>
    <n v="67"/>
    <n v="202"/>
    <n v="13534"/>
    <n v="2842.1400000000003"/>
    <n v="0.21000000000000002"/>
    <n v="3"/>
    <x v="0"/>
  </r>
  <r>
    <n v="1128299"/>
    <x v="2"/>
    <d v="2021-02-11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"/>
    <n v="1"/>
    <s v="Amarillo"/>
    <n v="51"/>
    <n v="293"/>
    <n v="14943"/>
    <n v="5977.2000000000007"/>
    <n v="0.4"/>
    <n v="3"/>
    <x v="0"/>
  </r>
  <r>
    <n v="1128299"/>
    <x v="2"/>
    <d v="2021-02-12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1"/>
    <s v="Amarillo"/>
    <n v="58"/>
    <n v="273"/>
    <n v="15834"/>
    <n v="4275.18"/>
    <n v="0.27"/>
    <n v="3"/>
    <x v="0"/>
  </r>
  <r>
    <n v="1185732"/>
    <x v="0"/>
    <d v="2020-01-26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,27,28"/>
    <n v="1"/>
    <s v="Amarillo"/>
    <n v="48"/>
    <n v="259"/>
    <n v="12432"/>
    <n v="5345.76"/>
    <n v="0.43"/>
    <n v="3"/>
    <x v="0"/>
  </r>
  <r>
    <n v="1128299"/>
    <x v="2"/>
    <d v="2021-02-14T00:00:00"/>
    <x v="0"/>
    <x v="6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3.5,24,24.5,25,25.5,26,27"/>
    <n v="1"/>
    <s v="Amarillo"/>
    <n v="51"/>
    <n v="194"/>
    <n v="9894"/>
    <n v="3957.5999999999995"/>
    <n v="0.39999999999999997"/>
    <n v="3"/>
    <x v="0"/>
  </r>
  <r>
    <n v="1189833"/>
    <x v="3"/>
    <d v="2021-02-17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5"/>
    <s v="Plataforma baja"/>
    <s v="26.5,27,27.5"/>
    <n v="1"/>
    <s v="Amarillo"/>
    <n v="32"/>
    <n v="203"/>
    <n v="6496"/>
    <n v="3312.96"/>
    <n v="0.51"/>
    <n v="3"/>
    <x v="0"/>
  </r>
  <r>
    <n v="1185732"/>
    <x v="0"/>
    <d v="2020-02-01T00:00:00"/>
    <x v="1"/>
    <x v="6"/>
    <n v="1"/>
    <n v="1"/>
    <x v="0"/>
    <n v="1"/>
    <s v="New York"/>
    <n v="1"/>
    <s v="New York"/>
    <x v="2"/>
    <n v="3"/>
    <s v="Tenis"/>
    <n v="1"/>
    <s v="Caballero"/>
    <n v="2"/>
    <x v="2"/>
    <n v="4"/>
    <s v="Caña media"/>
    <s v="22,23,24,25,26"/>
    <n v="1"/>
    <s v="Amarillo"/>
    <n v="47"/>
    <n v="234"/>
    <n v="10998"/>
    <n v="4509.1799999999994"/>
    <n v="0.41"/>
    <n v="3"/>
    <x v="0"/>
  </r>
  <r>
    <n v="1189833"/>
    <x v="3"/>
    <d v="2021-03-14T00:00:00"/>
    <x v="0"/>
    <x v="7"/>
    <n v="1"/>
    <n v="3"/>
    <x v="2"/>
    <n v="3"/>
    <s v="California"/>
    <n v="4"/>
    <s v="Los Angeles"/>
    <x v="2"/>
    <n v="3"/>
    <s v="Tenis"/>
    <n v="1"/>
    <s v="Caballero"/>
    <n v="2"/>
    <x v="2"/>
    <n v="4"/>
    <s v="Caña media"/>
    <s v="25,25.5,26,26.5,27,27.5,28,28.5,29,29.5,30"/>
    <n v="1"/>
    <s v="Amarillo"/>
    <n v="43"/>
    <n v="195"/>
    <n v="8385"/>
    <n v="3354"/>
    <n v="0.4"/>
    <n v="3"/>
    <x v="0"/>
  </r>
  <r>
    <n v="1185732"/>
    <x v="0"/>
    <d v="2020-02-07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5"/>
    <s v="Plataforma baja"/>
    <s v="26.5,27,27.5,28"/>
    <n v="1"/>
    <s v="Amarillo"/>
    <n v="50"/>
    <n v="259"/>
    <n v="12950"/>
    <n v="5180"/>
    <n v="0.4"/>
    <n v="3"/>
    <x v="0"/>
  </r>
  <r>
    <n v="1189833"/>
    <x v="3"/>
    <d v="2021-04-16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6.5,27,27.5,28"/>
    <n v="1"/>
    <s v="Amarillo"/>
    <n v="41"/>
    <n v="154"/>
    <n v="6314"/>
    <n v="3030.72"/>
    <n v="0.48"/>
    <n v="3"/>
    <x v="0"/>
  </r>
  <r>
    <n v="1185732"/>
    <x v="0"/>
    <d v="2020-03-05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5"/>
    <s v="Plataforma baja"/>
    <s v="25.5,26,26.5,27,27.5,28,29"/>
    <n v="1"/>
    <s v="Amarillo"/>
    <n v="54"/>
    <n v="270"/>
    <n v="14580"/>
    <n v="5977.7999999999993"/>
    <n v="0.41"/>
    <n v="3"/>
    <x v="0"/>
  </r>
  <r>
    <n v="1185732"/>
    <x v="0"/>
    <d v="2021-07-02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1"/>
    <s v="Amarillo"/>
    <n v="39"/>
    <n v="54"/>
    <n v="2106"/>
    <n v="947.69999999999993"/>
    <n v="0.44999999999999996"/>
    <n v="3"/>
    <x v="0"/>
  </r>
  <r>
    <n v="1185732"/>
    <x v="0"/>
    <d v="2021-07-03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6,27,28,29"/>
    <n v="1"/>
    <s v="Amarillo"/>
    <n v="38"/>
    <n v="47"/>
    <n v="1786"/>
    <n v="946.58"/>
    <n v="0.53"/>
    <n v="3"/>
    <x v="0"/>
  </r>
  <r>
    <n v="1185732"/>
    <x v="0"/>
    <d v="2021-07-04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3,24,25,26"/>
    <n v="1"/>
    <s v="Amarillo"/>
    <n v="46"/>
    <n v="51"/>
    <n v="2346"/>
    <n v="1173"/>
    <n v="0.5"/>
    <n v="3"/>
    <x v="0"/>
  </r>
  <r>
    <n v="1185732"/>
    <x v="0"/>
    <d v="2020-03-17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11,12,13,14,15"/>
    <n v="1"/>
    <s v="Amarillo"/>
    <n v="53"/>
    <n v="308"/>
    <n v="16324"/>
    <n v="6692.8399999999992"/>
    <n v="0.41"/>
    <n v="3"/>
    <x v="0"/>
  </r>
  <r>
    <n v="1185732"/>
    <x v="0"/>
    <d v="2020-04-20T00:00:00"/>
    <x v="1"/>
    <x v="8"/>
    <n v="2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1"/>
    <s v="Amarillo"/>
    <n v="50"/>
    <n v="270"/>
    <n v="13500"/>
    <n v="5940"/>
    <n v="0.44"/>
    <n v="3"/>
    <x v="0"/>
  </r>
  <r>
    <n v="1185732"/>
    <x v="0"/>
    <d v="2021-07-09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1"/>
    <s v="Amarillo"/>
    <n v="39"/>
    <n v="50"/>
    <n v="1950"/>
    <n v="1053"/>
    <n v="0.54"/>
    <n v="3"/>
    <x v="0"/>
  </r>
  <r>
    <n v="1185732"/>
    <x v="0"/>
    <d v="2021-07-12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8"/>
    <s v="Fútbol sala - IC"/>
    <s v="26,27,28,29"/>
    <n v="1"/>
    <s v="Amarillo"/>
    <n v="49"/>
    <n v="149"/>
    <n v="7301"/>
    <n v="3723.51"/>
    <n v="0.51"/>
    <n v="3"/>
    <x v="0"/>
  </r>
  <r>
    <n v="1185732"/>
    <x v="0"/>
    <d v="2020-04-28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"/>
    <n v="1"/>
    <s v="Amarillo"/>
    <n v="53"/>
    <n v="273"/>
    <n v="14469"/>
    <n v="6221.67"/>
    <n v="0.43"/>
    <n v="3"/>
    <x v="0"/>
  </r>
  <r>
    <n v="1197831"/>
    <x v="1"/>
    <d v="2021-08-31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1"/>
    <s v="Amarillo"/>
    <n v="25"/>
    <n v="152"/>
    <n v="3800"/>
    <n v="1862"/>
    <n v="0.49"/>
    <n v="3"/>
    <x v="0"/>
  </r>
  <r>
    <n v="1185732"/>
    <x v="0"/>
    <d v="2020-05-04T00:00:00"/>
    <x v="1"/>
    <x v="9"/>
    <n v="2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,27,28"/>
    <n v="1"/>
    <s v="Amarillo"/>
    <n v="51"/>
    <n v="300"/>
    <n v="15300"/>
    <n v="6426"/>
    <n v="0.42"/>
    <n v="3"/>
    <x v="0"/>
  </r>
  <r>
    <n v="1197831"/>
    <x v="1"/>
    <d v="2020-07-20T00:00:00"/>
    <x v="1"/>
    <x v="11"/>
    <n v="3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3.5,24,24.5,25,25.5,26,27"/>
    <n v="1"/>
    <s v="Amarillo"/>
    <n v="34"/>
    <n v="225"/>
    <n v="7650"/>
    <n v="3748.5"/>
    <n v="0.49"/>
    <n v="3"/>
    <x v="0"/>
  </r>
  <r>
    <n v="1197831"/>
    <x v="1"/>
    <d v="2021-09-02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5"/>
    <s v="Plataforma baja"/>
    <s v="26.5,27,27.5"/>
    <n v="1"/>
    <s v="Amarillo"/>
    <n v="34"/>
    <n v="85"/>
    <n v="2890"/>
    <n v="1156"/>
    <n v="0.4"/>
    <n v="3"/>
    <x v="0"/>
  </r>
  <r>
    <n v="1197831"/>
    <x v="1"/>
    <d v="2021-09-03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1"/>
    <s v="Amarillo"/>
    <n v="29"/>
    <n v="156"/>
    <n v="4524"/>
    <n v="2804.88"/>
    <n v="0.62"/>
    <n v="3"/>
    <x v="0"/>
  </r>
  <r>
    <n v="1197831"/>
    <x v="1"/>
    <d v="2021-09-04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1"/>
    <s v="Amarillo"/>
    <n v="19"/>
    <n v="195"/>
    <n v="3705"/>
    <n v="1852.5"/>
    <n v="0.5"/>
    <n v="3"/>
    <x v="0"/>
  </r>
  <r>
    <n v="1197831"/>
    <x v="1"/>
    <d v="2021-09-07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4,25,26"/>
    <n v="1"/>
    <s v="Amarillo"/>
    <n v="34"/>
    <n v="154"/>
    <n v="5236"/>
    <n v="3141.6"/>
    <n v="0.6"/>
    <n v="3"/>
    <x v="0"/>
  </r>
  <r>
    <n v="1197831"/>
    <x v="1"/>
    <d v="2021-09-10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11,12,13,14,15"/>
    <n v="1"/>
    <s v="Amarillo"/>
    <n v="41"/>
    <n v="224"/>
    <n v="9184"/>
    <n v="4132.7999999999993"/>
    <n v="0.44999999999999996"/>
    <n v="3"/>
    <x v="0"/>
  </r>
  <r>
    <n v="1197831"/>
    <x v="1"/>
    <d v="2020-08-01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1"/>
    <s v="Amarillo"/>
    <n v="39"/>
    <n v="236"/>
    <n v="9204"/>
    <n v="4141.7999999999993"/>
    <n v="0.44999999999999996"/>
    <n v="3"/>
    <x v="0"/>
  </r>
  <r>
    <n v="1197831"/>
    <x v="1"/>
    <d v="2021-09-17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1"/>
    <s v="Amarillo"/>
    <n v="48"/>
    <n v="215"/>
    <n v="10320"/>
    <n v="5572.8"/>
    <n v="0.54"/>
    <n v="3"/>
    <x v="0"/>
  </r>
  <r>
    <n v="1197831"/>
    <x v="1"/>
    <d v="2021-10-02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8"/>
    <s v="Fútbol sala - IC"/>
    <s v="26,27,28,29"/>
    <n v="1"/>
    <s v="Amarillo"/>
    <n v="53"/>
    <n v="135"/>
    <n v="7155"/>
    <n v="3505.95"/>
    <n v="0.49"/>
    <n v="3"/>
    <x v="0"/>
  </r>
  <r>
    <n v="1197831"/>
    <x v="1"/>
    <d v="2021-10-04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6,27"/>
    <n v="1"/>
    <s v="Amarillo"/>
    <n v="39"/>
    <n v="156"/>
    <n v="6084"/>
    <n v="3042"/>
    <n v="0.5"/>
    <n v="3"/>
    <x v="0"/>
  </r>
  <r>
    <n v="1197831"/>
    <x v="1"/>
    <d v="2021-10-06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1"/>
    <s v="Amarillo"/>
    <n v="41"/>
    <n v="144"/>
    <n v="5904"/>
    <n v="3070.08"/>
    <n v="0.52"/>
    <n v="3"/>
    <x v="0"/>
  </r>
  <r>
    <n v="1197831"/>
    <x v="1"/>
    <d v="2021-10-07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7"/>
    <s v="Fútbol Tierra - FG"/>
    <s v="26,27,28"/>
    <n v="1"/>
    <s v="Amarillo"/>
    <n v="41"/>
    <n v="111"/>
    <n v="4551"/>
    <n v="2730.6"/>
    <n v="0.6"/>
    <n v="3"/>
    <x v="0"/>
  </r>
  <r>
    <n v="1197831"/>
    <x v="1"/>
    <d v="2021-10-08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3.5,24,24.5,25,25.5,26,27"/>
    <n v="1"/>
    <s v="Amarillo"/>
    <n v="36"/>
    <n v="100"/>
    <n v="3600"/>
    <n v="1619.9999999999998"/>
    <n v="0.44999999999999996"/>
    <n v="3"/>
    <x v="0"/>
  </r>
  <r>
    <n v="1197831"/>
    <x v="1"/>
    <d v="2021-10-09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5"/>
    <s v="Plataforma baja"/>
    <s v="26.5,27,27.5"/>
    <n v="1"/>
    <s v="Amarillo"/>
    <n v="45"/>
    <n v="161"/>
    <n v="7245"/>
    <n v="5071.5000000000009"/>
    <n v="0.70000000000000007"/>
    <n v="3"/>
    <x v="0"/>
  </r>
  <r>
    <n v="1197831"/>
    <x v="1"/>
    <d v="2021-10-10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1"/>
    <s v="Amarillo"/>
    <n v="38"/>
    <n v="181"/>
    <n v="6878"/>
    <n v="3782.8999999999996"/>
    <n v="0.54999999999999993"/>
    <n v="3"/>
    <x v="0"/>
  </r>
  <r>
    <n v="1197831"/>
    <x v="1"/>
    <d v="2021-10-11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1"/>
    <s v="Amarillo"/>
    <n v="37"/>
    <n v="218"/>
    <n v="8066"/>
    <n v="4033"/>
    <n v="0.5"/>
    <n v="3"/>
    <x v="0"/>
  </r>
  <r>
    <n v="1197831"/>
    <x v="1"/>
    <d v="2021-10-12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4,25,26"/>
    <n v="1"/>
    <s v="Amarillo"/>
    <n v="63"/>
    <n v="176"/>
    <n v="11088"/>
    <n v="6098.4"/>
    <n v="0.54999999999999993"/>
    <n v="3"/>
    <x v="0"/>
  </r>
  <r>
    <n v="1197831"/>
    <x v="1"/>
    <d v="2020-08-19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11,12,13,14,15"/>
    <n v="1"/>
    <s v="Amarillo"/>
    <n v="42"/>
    <n v="238"/>
    <n v="9996"/>
    <n v="4498.2"/>
    <n v="0.44999999999999996"/>
    <n v="3"/>
    <x v="0"/>
  </r>
  <r>
    <n v="1197831"/>
    <x v="1"/>
    <d v="2021-10-13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1"/>
    <s v="Amarillo"/>
    <n v="59"/>
    <n v="145"/>
    <n v="8555"/>
    <n v="5304.1"/>
    <n v="0.62"/>
    <n v="3"/>
    <x v="0"/>
  </r>
  <r>
    <n v="1197831"/>
    <x v="1"/>
    <d v="2021-10-15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1"/>
    <s v="Amarillo"/>
    <n v="67"/>
    <n v="176"/>
    <n v="11792"/>
    <n v="7664.8"/>
    <n v="0.65"/>
    <n v="3"/>
    <x v="0"/>
  </r>
  <r>
    <n v="1197831"/>
    <x v="1"/>
    <d v="2021-10-18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8"/>
    <s v="Fútbol sala - IC"/>
    <s v="26,27,28,29"/>
    <n v="1"/>
    <s v="Amarillo"/>
    <n v="62"/>
    <n v="189"/>
    <n v="11718"/>
    <n v="6327.72"/>
    <n v="0.54"/>
    <n v="3"/>
    <x v="0"/>
  </r>
  <r>
    <n v="1197831"/>
    <x v="1"/>
    <d v="2020-08-31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"/>
    <n v="1"/>
    <s v="Amarillo"/>
    <n v="41"/>
    <n v="259"/>
    <n v="10619"/>
    <n v="4778.5499999999993"/>
    <n v="0.44999999999999996"/>
    <n v="3"/>
    <x v="0"/>
  </r>
  <r>
    <n v="1197831"/>
    <x v="1"/>
    <d v="2020-09-06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1"/>
    <s v="Amarillo"/>
    <n v="41"/>
    <n v="213"/>
    <n v="8733"/>
    <n v="4017.18"/>
    <n v="0.45999999999999996"/>
    <n v="3"/>
    <x v="0"/>
  </r>
  <r>
    <n v="1197831"/>
    <x v="1"/>
    <d v="2021-10-20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7"/>
    <s v="Fútbol Tierra - FG"/>
    <s v="26,27,28"/>
    <n v="1"/>
    <s v="Amarillo"/>
    <n v="58"/>
    <n v="158"/>
    <n v="9164"/>
    <n v="4582"/>
    <n v="0.5"/>
    <n v="3"/>
    <x v="0"/>
  </r>
  <r>
    <n v="1185732"/>
    <x v="0"/>
    <d v="2021-10-27T00:00:00"/>
    <x v="0"/>
    <x v="2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3.5,24,24.5,25,25.5,26,27"/>
    <n v="1"/>
    <s v="Amarillo"/>
    <n v="43"/>
    <n v="61"/>
    <n v="2623"/>
    <n v="1154.1200000000001"/>
    <n v="0.44"/>
    <n v="3"/>
    <x v="0"/>
  </r>
  <r>
    <n v="1185732"/>
    <x v="0"/>
    <d v="2021-10-31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5"/>
    <s v="Plataforma baja"/>
    <s v="26.5,27,27.5"/>
    <n v="1"/>
    <s v="Amarillo"/>
    <n v="39"/>
    <n v="13"/>
    <n v="507"/>
    <n v="263.64"/>
    <n v="0.52"/>
    <n v="3"/>
    <x v="0"/>
  </r>
  <r>
    <n v="1197831"/>
    <x v="1"/>
    <d v="2020-09-12T00:00:00"/>
    <x v="1"/>
    <x v="1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1"/>
    <s v="Amarillo"/>
    <n v="43"/>
    <n v="216"/>
    <n v="9288"/>
    <n v="4365.3599999999997"/>
    <n v="0.47"/>
    <n v="3"/>
    <x v="0"/>
  </r>
  <r>
    <n v="1185732"/>
    <x v="0"/>
    <d v="2021-11-01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,28,29"/>
    <n v="1"/>
    <s v="Amarillo"/>
    <n v="51"/>
    <n v="36"/>
    <n v="1836"/>
    <n v="844.56"/>
    <n v="0.45999999999999996"/>
    <n v="3"/>
    <x v="0"/>
  </r>
  <r>
    <n v="1185732"/>
    <x v="0"/>
    <d v="2021-11-03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4,25,26"/>
    <n v="1"/>
    <s v="Amarillo"/>
    <n v="49"/>
    <n v="120"/>
    <n v="5880"/>
    <n v="4116"/>
    <n v="0.70000000000000007"/>
    <n v="3"/>
    <x v="0"/>
  </r>
  <r>
    <n v="1197831"/>
    <x v="1"/>
    <d v="2020-10-21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11,12,13,14,15"/>
    <n v="1"/>
    <s v="Amarillo"/>
    <n v="43"/>
    <n v="243"/>
    <n v="10449"/>
    <n v="5120.01"/>
    <n v="0.49"/>
    <n v="3"/>
    <x v="0"/>
  </r>
  <r>
    <n v="1185732"/>
    <x v="0"/>
    <d v="2021-11-06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1"/>
    <s v="Amarillo"/>
    <n v="43"/>
    <n v="8"/>
    <n v="344"/>
    <n v="175.44"/>
    <n v="0.51"/>
    <n v="3"/>
    <x v="0"/>
  </r>
  <r>
    <n v="1185732"/>
    <x v="0"/>
    <d v="2021-11-09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1"/>
    <s v="Amarillo"/>
    <n v="46"/>
    <n v="122"/>
    <n v="5612"/>
    <n v="3535.56"/>
    <n v="0.63"/>
    <n v="3"/>
    <x v="0"/>
  </r>
  <r>
    <n v="1185732"/>
    <x v="0"/>
    <d v="2021-11-15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8"/>
    <s v="Fútbol sala - IC"/>
    <s v="26,27,28,29"/>
    <n v="1"/>
    <s v="Amarillo"/>
    <n v="58"/>
    <n v="136"/>
    <n v="7888"/>
    <n v="4969.4399999999996"/>
    <n v="0.63"/>
    <n v="3"/>
    <x v="0"/>
  </r>
  <r>
    <n v="1185732"/>
    <x v="0"/>
    <d v="2021-11-25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"/>
    <n v="1"/>
    <s v="Amarillo"/>
    <n v="60"/>
    <n v="45"/>
    <n v="2700"/>
    <n v="1242"/>
    <n v="0.45999999999999996"/>
    <n v="3"/>
    <x v="0"/>
  </r>
  <r>
    <n v="1185732"/>
    <x v="0"/>
    <d v="2021-11-30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1"/>
    <s v="Amarillo"/>
    <n v="51"/>
    <n v="44"/>
    <n v="2244"/>
    <n v="1189.3200000000002"/>
    <n v="0.53"/>
    <n v="3"/>
    <x v="0"/>
  </r>
  <r>
    <n v="1185732"/>
    <x v="0"/>
    <d v="2021-12-03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6,27,28"/>
    <n v="1"/>
    <s v="Amarillo"/>
    <n v="60"/>
    <n v="158"/>
    <n v="9480"/>
    <n v="6256.8"/>
    <n v="0.66"/>
    <n v="3"/>
    <x v="0"/>
  </r>
  <r>
    <n v="1185732"/>
    <x v="0"/>
    <d v="2021-12-14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3.5,24,24.5,25,25.5,26,27"/>
    <n v="1"/>
    <s v="Amarillo"/>
    <n v="55"/>
    <n v="61"/>
    <n v="3355"/>
    <n v="1342"/>
    <n v="0.4"/>
    <n v="3"/>
    <x v="0"/>
  </r>
  <r>
    <n v="1185732"/>
    <x v="0"/>
    <d v="2021-12-20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5"/>
    <s v="Plataforma baja"/>
    <s v="26.5,27,27.5"/>
    <n v="1"/>
    <s v="Amarillo"/>
    <n v="60"/>
    <n v="63"/>
    <n v="3780"/>
    <n v="1474.2"/>
    <n v="0.39"/>
    <n v="3"/>
    <x v="0"/>
  </r>
  <r>
    <n v="1128299"/>
    <x v="2"/>
    <d v="2020-01-12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1"/>
    <s v="Amarillo"/>
    <n v="46"/>
    <n v="52"/>
    <n v="2392"/>
    <n v="1674.4"/>
    <n v="0.70000000000000007"/>
    <n v="3"/>
    <x v="0"/>
  </r>
  <r>
    <n v="1128299"/>
    <x v="2"/>
    <d v="2020-01-14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1"/>
    <s v="Amarillo"/>
    <n v="43"/>
    <n v="160"/>
    <n v="6880"/>
    <n v="3784.0000000000005"/>
    <n v="0.55000000000000004"/>
    <n v="3"/>
    <x v="0"/>
  </r>
  <r>
    <n v="1128299"/>
    <x v="2"/>
    <d v="2020-01-17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4,25,26"/>
    <n v="1"/>
    <s v="Amarillo"/>
    <n v="50"/>
    <n v="84"/>
    <n v="4200"/>
    <n v="1974"/>
    <n v="0.47"/>
    <n v="3"/>
    <x v="0"/>
  </r>
  <r>
    <n v="1128299"/>
    <x v="2"/>
    <d v="2020-11-14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11,12,13,14,15"/>
    <n v="1"/>
    <s v="Amarillo"/>
    <n v="58"/>
    <n v="175"/>
    <n v="10150"/>
    <n v="3045.0000000000005"/>
    <n v="0.30000000000000004"/>
    <n v="3"/>
    <x v="0"/>
  </r>
  <r>
    <n v="1128299"/>
    <x v="2"/>
    <d v="2020-01-19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1"/>
    <s v="Amarillo"/>
    <n v="54"/>
    <n v="94"/>
    <n v="5076"/>
    <n v="1725.8400000000001"/>
    <n v="0.34"/>
    <n v="3"/>
    <x v="0"/>
  </r>
  <r>
    <n v="1128299"/>
    <x v="2"/>
    <d v="2020-01-20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1"/>
    <s v="Amarillo"/>
    <n v="58"/>
    <n v="143"/>
    <n v="8294"/>
    <n v="4229.9400000000005"/>
    <n v="0.51"/>
    <n v="3"/>
    <x v="0"/>
  </r>
  <r>
    <n v="1128299"/>
    <x v="2"/>
    <d v="2020-12-26T00:00:00"/>
    <x v="1"/>
    <x v="4"/>
    <n v="4"/>
    <n v="3"/>
    <x v="2"/>
    <n v="3"/>
    <s v="California"/>
    <n v="3"/>
    <s v="San Francisco"/>
    <x v="2"/>
    <n v="3"/>
    <s v="Tenis"/>
    <n v="1"/>
    <s v="Caballero"/>
    <n v="5"/>
    <x v="3"/>
    <n v="8"/>
    <s v="Fútbol sala - IC"/>
    <s v="26,27,28,29"/>
    <n v="1"/>
    <s v="Amarillo"/>
    <n v="62"/>
    <n v="203"/>
    <n v="12586"/>
    <n v="3775.8000000000006"/>
    <n v="0.30000000000000004"/>
    <n v="3"/>
    <x v="0"/>
  </r>
  <r>
    <n v="1128299"/>
    <x v="2"/>
    <d v="2020-01-21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"/>
    <n v="1"/>
    <s v="Amarillo"/>
    <n v="62"/>
    <n v="102"/>
    <n v="6324"/>
    <n v="2403.12"/>
    <n v="0.38"/>
    <n v="3"/>
    <x v="0"/>
  </r>
  <r>
    <n v="1128299"/>
    <x v="2"/>
    <d v="2020-01-23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1"/>
    <s v="Amarillo"/>
    <n v="59"/>
    <n v="75"/>
    <n v="4425"/>
    <n v="2035.4999999999998"/>
    <n v="0.45999999999999996"/>
    <n v="3"/>
    <x v="0"/>
  </r>
  <r>
    <n v="1128299"/>
    <x v="2"/>
    <d v="2021-01-01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6,27,28"/>
    <n v="1"/>
    <s v="Amarillo"/>
    <n v="64"/>
    <n v="225"/>
    <n v="14400"/>
    <n v="5184"/>
    <n v="0.36"/>
    <n v="3"/>
    <x v="0"/>
  </r>
  <r>
    <n v="1128299"/>
    <x v="2"/>
    <d v="2020-01-24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3.5,24,24.5,25,25.5,26,27"/>
    <n v="1"/>
    <s v="Amarillo"/>
    <n v="63"/>
    <n v="52"/>
    <n v="3276"/>
    <n v="2162.1600000000003"/>
    <n v="0.66"/>
    <n v="3"/>
    <x v="0"/>
  </r>
  <r>
    <n v="1128299"/>
    <x v="2"/>
    <d v="2020-01-25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5"/>
    <s v="Plataforma baja"/>
    <s v="26.5,27,27.5"/>
    <n v="1"/>
    <s v="Amarillo"/>
    <n v="78"/>
    <n v="95"/>
    <n v="7410"/>
    <n v="2519.4"/>
    <n v="0.34"/>
    <n v="3"/>
    <x v="0"/>
  </r>
  <r>
    <n v="1128299"/>
    <x v="2"/>
    <d v="2021-01-07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1"/>
    <s v="Amarillo"/>
    <n v="63"/>
    <n v="248"/>
    <n v="15624"/>
    <n v="5780.88"/>
    <n v="0.37"/>
    <n v="3"/>
    <x v="0"/>
  </r>
  <r>
    <n v="1128299"/>
    <x v="2"/>
    <d v="2020-01-27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1"/>
    <s v="Amarillo"/>
    <n v="60"/>
    <n v="104"/>
    <n v="6240"/>
    <n v="2683.2"/>
    <n v="0.43"/>
    <n v="3"/>
    <x v="0"/>
  </r>
  <r>
    <n v="1128299"/>
    <x v="2"/>
    <d v="2020-01-29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4,25,26"/>
    <n v="1"/>
    <s v="Amarillo"/>
    <n v="57"/>
    <n v="90"/>
    <n v="5130"/>
    <n v="2565"/>
    <n v="0.5"/>
    <n v="3"/>
    <x v="0"/>
  </r>
  <r>
    <n v="1128299"/>
    <x v="2"/>
    <d v="2021-01-13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11,12,13,14,15"/>
    <n v="1"/>
    <s v="Amarillo"/>
    <n v="59"/>
    <n v="245"/>
    <n v="14455"/>
    <n v="4914.7000000000007"/>
    <n v="0.34"/>
    <n v="3"/>
    <x v="0"/>
  </r>
  <r>
    <n v="1128299"/>
    <x v="2"/>
    <d v="2021-01-19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1"/>
    <s v="Amarillo"/>
    <n v="66"/>
    <n v="259"/>
    <n v="17094"/>
    <n v="5128.2000000000007"/>
    <n v="0.30000000000000004"/>
    <n v="3"/>
    <x v="0"/>
  </r>
  <r>
    <n v="1128299"/>
    <x v="2"/>
    <d v="2021-01-25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1"/>
    <s v="Amarillo"/>
    <n v="56"/>
    <n v="268"/>
    <n v="15008"/>
    <n v="4202.2400000000007"/>
    <n v="0.28000000000000003"/>
    <n v="3"/>
    <x v="0"/>
  </r>
  <r>
    <n v="1128299"/>
    <x v="2"/>
    <d v="2020-01-31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8"/>
    <s v="Fútbol sala - IC"/>
    <s v="26,27,28,29"/>
    <n v="1"/>
    <s v="Amarillo"/>
    <n v="78"/>
    <n v="131"/>
    <n v="10218"/>
    <n v="3576.2999999999997"/>
    <n v="0.35"/>
    <n v="3"/>
    <x v="0"/>
  </r>
  <r>
    <n v="1128299"/>
    <x v="2"/>
    <d v="2020-02-01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"/>
    <n v="1"/>
    <s v="Amarillo"/>
    <n v="56"/>
    <n v="189"/>
    <n v="10584"/>
    <n v="6032.880000000001"/>
    <n v="0.57000000000000006"/>
    <n v="3"/>
    <x v="0"/>
  </r>
  <r>
    <n v="1128299"/>
    <x v="2"/>
    <d v="2020-02-04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1"/>
    <s v="Amarillo"/>
    <n v="58"/>
    <n v="111"/>
    <n v="6438"/>
    <n v="3283.38"/>
    <n v="0.51"/>
    <n v="3"/>
    <x v="0"/>
  </r>
  <r>
    <n v="1128299"/>
    <x v="2"/>
    <d v="2021-01-31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6,27,28"/>
    <n v="1"/>
    <s v="Amarillo"/>
    <n v="59"/>
    <n v="219"/>
    <n v="12921"/>
    <n v="3747.0900000000006"/>
    <n v="0.29000000000000004"/>
    <n v="3"/>
    <x v="0"/>
  </r>
  <r>
    <n v="1128299"/>
    <x v="2"/>
    <d v="2020-02-06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3.5,24,24.5,25,25.5,26,27"/>
    <n v="1"/>
    <s v="Amarillo"/>
    <n v="73"/>
    <n v="174"/>
    <n v="12702"/>
    <n v="5080.8"/>
    <n v="0.4"/>
    <n v="3"/>
    <x v="0"/>
  </r>
  <r>
    <n v="1128299"/>
    <x v="2"/>
    <d v="2020-02-09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5"/>
    <s v="Plataforma baja"/>
    <s v="26.5,27,27.5"/>
    <n v="1"/>
    <s v="Amarillo"/>
    <n v="61"/>
    <n v="143"/>
    <n v="8723"/>
    <n v="4623.1900000000005"/>
    <n v="0.53"/>
    <n v="3"/>
    <x v="0"/>
  </r>
  <r>
    <n v="1128299"/>
    <x v="2"/>
    <d v="2020-02-10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1"/>
    <s v="Amarillo"/>
    <n v="55"/>
    <n v="117"/>
    <n v="6435"/>
    <n v="3153.15"/>
    <n v="0.49"/>
    <n v="3"/>
    <x v="0"/>
  </r>
  <r>
    <n v="1128299"/>
    <x v="2"/>
    <d v="2020-02-12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1"/>
    <s v="Amarillo"/>
    <n v="78"/>
    <n v="145"/>
    <n v="11310"/>
    <n v="3393.0000000000005"/>
    <n v="0.30000000000000004"/>
    <n v="3"/>
    <x v="0"/>
  </r>
  <r>
    <n v="1128299"/>
    <x v="2"/>
    <d v="2020-02-23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4,25,26"/>
    <n v="1"/>
    <s v="Amarillo"/>
    <n v="67"/>
    <n v="120"/>
    <n v="8040"/>
    <n v="4904.4000000000005"/>
    <n v="0.6100000000000001"/>
    <n v="3"/>
    <x v="0"/>
  </r>
  <r>
    <n v="1128299"/>
    <x v="2"/>
    <d v="2020-03-07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11,12,13,14,15"/>
    <n v="1"/>
    <s v="Amarillo"/>
    <n v="64"/>
    <n v="88"/>
    <n v="5632"/>
    <n v="3604.4800000000005"/>
    <n v="0.64000000000000012"/>
    <n v="3"/>
    <x v="0"/>
  </r>
  <r>
    <n v="1189833"/>
    <x v="3"/>
    <d v="2021-02-18T00:00:00"/>
    <x v="0"/>
    <x v="6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1"/>
    <s v="Amarillo"/>
    <n v="41"/>
    <n v="196"/>
    <n v="8036"/>
    <n v="2892.96"/>
    <n v="0.36"/>
    <n v="3"/>
    <x v="0"/>
  </r>
  <r>
    <n v="1128299"/>
    <x v="2"/>
    <d v="2020-03-13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1"/>
    <s v="Amarillo"/>
    <n v="69"/>
    <n v="112"/>
    <n v="7728"/>
    <n v="4636.8000000000011"/>
    <n v="0.60000000000000009"/>
    <n v="3"/>
    <x v="0"/>
  </r>
  <r>
    <n v="1189833"/>
    <x v="3"/>
    <d v="2021-03-20T00:00:00"/>
    <x v="0"/>
    <x v="7"/>
    <n v="1"/>
    <n v="3"/>
    <x v="2"/>
    <n v="3"/>
    <s v="California"/>
    <n v="4"/>
    <s v="Los Angeles"/>
    <x v="2"/>
    <n v="3"/>
    <s v="Tenis"/>
    <n v="1"/>
    <s v="Caballero"/>
    <n v="5"/>
    <x v="3"/>
    <n v="8"/>
    <s v="Fútbol sala - IC"/>
    <s v="26,27,28,29"/>
    <n v="1"/>
    <s v="Amarillo"/>
    <n v="41"/>
    <n v="195"/>
    <n v="7995"/>
    <n v="2798.25"/>
    <n v="0.35"/>
    <n v="3"/>
    <x v="0"/>
  </r>
  <r>
    <n v="1128299"/>
    <x v="2"/>
    <d v="2020-04-07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"/>
    <n v="1"/>
    <s v="Amarillo"/>
    <n v="72"/>
    <n v="98"/>
    <n v="7056"/>
    <n v="1764"/>
    <n v="0.25"/>
    <n v="3"/>
    <x v="0"/>
  </r>
  <r>
    <n v="1189833"/>
    <x v="3"/>
    <d v="2021-04-08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1"/>
    <s v="Amarillo"/>
    <n v="49"/>
    <n v="156"/>
    <n v="7644"/>
    <n v="2751.8399999999997"/>
    <n v="0.36"/>
    <n v="3"/>
    <x v="0"/>
  </r>
  <r>
    <n v="1189833"/>
    <x v="3"/>
    <d v="2021-04-14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6,27,28"/>
    <n v="1"/>
    <s v="Amarillo"/>
    <n v="47"/>
    <n v="169"/>
    <n v="7943"/>
    <n v="2780.0499999999997"/>
    <n v="0.35"/>
    <n v="3"/>
    <x v="0"/>
  </r>
  <r>
    <n v="1128299"/>
    <x v="2"/>
    <d v="2020-04-17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3.5,24,24.5,25,25.5,26,27"/>
    <n v="1"/>
    <s v="Amarillo"/>
    <n v="62"/>
    <n v="135"/>
    <n v="8370"/>
    <n v="5022"/>
    <n v="0.6"/>
    <n v="3"/>
    <x v="0"/>
  </r>
  <r>
    <n v="1189833"/>
    <x v="3"/>
    <d v="2021-04-20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5"/>
    <s v="Plataforma baja"/>
    <s v="26.5,27,27.5"/>
    <n v="1"/>
    <s v="Amarillo"/>
    <n v="47"/>
    <n v="225"/>
    <n v="10575"/>
    <n v="3701.2499999999995"/>
    <n v="0.35"/>
    <n v="3"/>
    <x v="0"/>
  </r>
  <r>
    <n v="1189833"/>
    <x v="3"/>
    <d v="2021-04-26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1"/>
    <s v="Amarillo"/>
    <n v="46"/>
    <n v="216"/>
    <n v="9936"/>
    <n v="3775.68"/>
    <n v="0.38"/>
    <n v="3"/>
    <x v="0"/>
  </r>
  <r>
    <n v="1128299"/>
    <x v="2"/>
    <d v="2020-04-20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,29"/>
    <n v="1"/>
    <s v="Amarillo"/>
    <n v="64"/>
    <n v="202"/>
    <n v="12928"/>
    <n v="7756.7999999999993"/>
    <n v="0.6"/>
    <n v="3"/>
    <x v="0"/>
  </r>
  <r>
    <n v="1189833"/>
    <x v="3"/>
    <d v="2021-05-02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4,25,26"/>
    <n v="1"/>
    <s v="Amarillo"/>
    <n v="51"/>
    <n v="221"/>
    <n v="11271"/>
    <n v="4508.4000000000005"/>
    <n v="0.4"/>
    <n v="3"/>
    <x v="0"/>
  </r>
  <r>
    <n v="1189833"/>
    <x v="3"/>
    <d v="2021-05-08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11,12,13,14,15"/>
    <n v="1"/>
    <s v="Amarillo"/>
    <n v="50"/>
    <n v="247"/>
    <n v="12350"/>
    <n v="4569.5"/>
    <n v="0.37"/>
    <n v="3"/>
    <x v="0"/>
  </r>
  <r>
    <n v="1189833"/>
    <x v="3"/>
    <d v="2021-05-14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1"/>
    <s v="Amarillo"/>
    <n v="51"/>
    <n v="232"/>
    <n v="11832"/>
    <n v="4259.5199999999995"/>
    <n v="0.36"/>
    <n v="3"/>
    <x v="0"/>
  </r>
  <r>
    <n v="1189833"/>
    <x v="3"/>
    <d v="2021-05-20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1"/>
    <s v="Amarillo"/>
    <n v="54"/>
    <n v="215"/>
    <n v="11610"/>
    <n v="4411.8"/>
    <n v="0.38"/>
    <n v="3"/>
    <x v="0"/>
  </r>
  <r>
    <n v="1189833"/>
    <x v="3"/>
    <d v="2021-05-26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8"/>
    <s v="Fútbol sala - IC"/>
    <s v="26,27,28,29"/>
    <n v="1"/>
    <s v="Amarillo"/>
    <n v="50"/>
    <n v="243"/>
    <n v="12150"/>
    <n v="4617"/>
    <n v="0.38"/>
    <n v="3"/>
    <x v="0"/>
  </r>
  <r>
    <n v="1185732"/>
    <x v="0"/>
    <d v="2021-06-01T00:00:00"/>
    <x v="0"/>
    <x v="10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"/>
    <n v="1"/>
    <s v="Amarillo"/>
    <n v="41"/>
    <n v="77"/>
    <n v="3157"/>
    <n v="1452.2199999999998"/>
    <n v="0.45999999999999996"/>
    <n v="3"/>
    <x v="0"/>
  </r>
  <r>
    <n v="1185732"/>
    <x v="0"/>
    <d v="2021-06-07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1"/>
    <s v="Amarillo"/>
    <n v="43"/>
    <n v="51"/>
    <n v="2193"/>
    <n v="1030.71"/>
    <n v="0.47"/>
    <n v="3"/>
    <x v="0"/>
  </r>
  <r>
    <n v="1185732"/>
    <x v="0"/>
    <d v="2021-06-13T00:00:00"/>
    <x v="0"/>
    <x v="10"/>
    <n v="2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6,27,28"/>
    <n v="1"/>
    <s v="Amarillo"/>
    <n v="46"/>
    <n v="60"/>
    <n v="2760"/>
    <n v="1324.8"/>
    <n v="0.48"/>
    <n v="3"/>
    <x v="0"/>
  </r>
  <r>
    <n v="1185732"/>
    <x v="0"/>
    <d v="2021-06-19T00:00:00"/>
    <x v="0"/>
    <x v="10"/>
    <n v="2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3,23.5,24,24.5,25,25.5,26,27"/>
    <n v="1"/>
    <s v="Amarillo"/>
    <n v="48"/>
    <n v="44"/>
    <n v="2112"/>
    <n v="971.52"/>
    <n v="0.45999999999999996"/>
    <n v="3"/>
    <x v="0"/>
  </r>
  <r>
    <n v="1185732"/>
    <x v="0"/>
    <d v="2021-06-25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5"/>
    <s v="Plataforma baja"/>
    <s v="26.5,27,27.5"/>
    <n v="1"/>
    <s v="Amarillo"/>
    <n v="53"/>
    <n v="54"/>
    <n v="2862"/>
    <n v="1287.8999999999999"/>
    <n v="0.44999999999999996"/>
    <n v="3"/>
    <x v="0"/>
  </r>
  <r>
    <n v="1185732"/>
    <x v="0"/>
    <d v="2021-07-01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1"/>
    <s v="Amarillo"/>
    <n v="43"/>
    <n v="63"/>
    <n v="2709"/>
    <n v="1219.05"/>
    <n v="0.44999999999999996"/>
    <n v="3"/>
    <x v="0"/>
  </r>
  <r>
    <n v="1128299"/>
    <x v="2"/>
    <d v="2020-05-29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,29"/>
    <n v="1"/>
    <s v="Amarillo"/>
    <n v="49"/>
    <n v="78"/>
    <n v="3822"/>
    <n v="1567.02"/>
    <n v="0.41"/>
    <n v="3"/>
    <x v="0"/>
  </r>
  <r>
    <n v="1128299"/>
    <x v="2"/>
    <d v="2020-06-03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3,24,25,26"/>
    <n v="1"/>
    <s v="Amarillo"/>
    <n v="47"/>
    <n v="122"/>
    <n v="5734"/>
    <n v="2236.2600000000002"/>
    <n v="0.39"/>
    <n v="3"/>
    <x v="0"/>
  </r>
  <r>
    <n v="1128299"/>
    <x v="2"/>
    <d v="2020-06-04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11,12,13,14,15"/>
    <n v="1"/>
    <s v="Amarillo"/>
    <n v="48"/>
    <n v="87"/>
    <n v="4176"/>
    <n v="1753.9199999999998"/>
    <n v="0.42"/>
    <n v="3"/>
    <x v="0"/>
  </r>
  <r>
    <n v="1185732"/>
    <x v="0"/>
    <d v="2021-07-07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1"/>
    <s v="Amarillo"/>
    <n v="43"/>
    <n v="81"/>
    <n v="3483"/>
    <n v="1567.35"/>
    <n v="0.44999999999999996"/>
    <n v="3"/>
    <x v="0"/>
  </r>
  <r>
    <n v="1128299"/>
    <x v="2"/>
    <d v="2020-07-15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1"/>
    <s v="Amarillo"/>
    <n v="63"/>
    <n v="135"/>
    <n v="8505"/>
    <n v="3146.85"/>
    <n v="0.37"/>
    <n v="3"/>
    <x v="0"/>
  </r>
  <r>
    <n v="1128299"/>
    <x v="2"/>
    <d v="2020-08-01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8"/>
    <s v="Fútbol sala - IC"/>
    <s v="26,27,28,29"/>
    <n v="1"/>
    <s v="Amarillo"/>
    <n v="77"/>
    <n v="195"/>
    <n v="15015"/>
    <n v="5705.7"/>
    <n v="0.38"/>
    <n v="3"/>
    <x v="0"/>
  </r>
  <r>
    <n v="1185732"/>
    <x v="0"/>
    <d v="2021-07-13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6,27"/>
    <n v="1"/>
    <s v="Amarillo"/>
    <n v="41"/>
    <n v="94"/>
    <n v="3854"/>
    <n v="1772.84"/>
    <n v="0.45999999999999996"/>
    <n v="3"/>
    <x v="0"/>
  </r>
  <r>
    <n v="1185732"/>
    <x v="0"/>
    <d v="2021-07-19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1"/>
    <s v="Amarillo"/>
    <n v="41"/>
    <n v="84"/>
    <n v="3444"/>
    <n v="1687.56"/>
    <n v="0.49"/>
    <n v="3"/>
    <x v="0"/>
  </r>
  <r>
    <n v="1185732"/>
    <x v="0"/>
    <d v="2021-07-25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6,27,28"/>
    <n v="1"/>
    <s v="Amarillo"/>
    <n v="49"/>
    <n v="75"/>
    <n v="3675"/>
    <n v="1800.75"/>
    <n v="0.49"/>
    <n v="3"/>
    <x v="0"/>
  </r>
  <r>
    <n v="1185732"/>
    <x v="0"/>
    <d v="2021-07-31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3,23.5,24,24.5,25,25.5,26,27"/>
    <n v="1"/>
    <s v="Amarillo"/>
    <n v="46"/>
    <n v="65"/>
    <n v="2990"/>
    <n v="1405.3"/>
    <n v="0.47"/>
    <n v="3"/>
    <x v="0"/>
  </r>
  <r>
    <n v="1185732"/>
    <x v="0"/>
    <d v="2021-08-06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5"/>
    <s v="Plataforma baja"/>
    <s v="26.5,27,27.5"/>
    <n v="1"/>
    <s v="Amarillo"/>
    <n v="46"/>
    <n v="75"/>
    <n v="3450"/>
    <n v="1656"/>
    <n v="0.48"/>
    <n v="3"/>
    <x v="0"/>
  </r>
  <r>
    <n v="1197831"/>
    <x v="1"/>
    <d v="2021-08-12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2,23,24,25"/>
    <n v="1"/>
    <s v="Amarillo"/>
    <n v="28"/>
    <n v="196"/>
    <n v="5488"/>
    <n v="2195.2000000000003"/>
    <n v="0.4"/>
    <n v="3"/>
    <x v="0"/>
  </r>
  <r>
    <n v="1197831"/>
    <x v="1"/>
    <d v="2021-08-18T00:00:00"/>
    <x v="0"/>
    <x v="0"/>
    <n v="3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1"/>
    <s v="Amarillo"/>
    <n v="32"/>
    <n v="163"/>
    <n v="5216"/>
    <n v="2086.4"/>
    <n v="0.4"/>
    <n v="3"/>
    <x v="0"/>
  </r>
  <r>
    <n v="1197831"/>
    <x v="1"/>
    <d v="2021-08-24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1"/>
    <s v="Amarillo"/>
    <n v="39"/>
    <n v="169"/>
    <n v="6591"/>
    <n v="3295.5"/>
    <n v="0.5"/>
    <n v="3"/>
    <x v="0"/>
  </r>
  <r>
    <n v="1128299"/>
    <x v="2"/>
    <d v="2020-08-02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3,24,25,26"/>
    <n v="1"/>
    <s v="Amarillo"/>
    <n v="73"/>
    <n v="138"/>
    <n v="10074"/>
    <n v="3928.86"/>
    <n v="0.39"/>
    <n v="3"/>
    <x v="0"/>
  </r>
  <r>
    <n v="1197831"/>
    <x v="1"/>
    <d v="2021-08-30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11,12,13,14,15"/>
    <n v="1"/>
    <s v="Amarillo"/>
    <n v="28"/>
    <n v="175"/>
    <n v="4900"/>
    <n v="2352"/>
    <n v="0.48"/>
    <n v="3"/>
    <x v="0"/>
  </r>
  <r>
    <n v="1128299"/>
    <x v="2"/>
    <d v="2020-08-04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6"/>
    <s v="Fútbol en césped artificial - TF"/>
    <s v="22,23,24,25,26"/>
    <n v="1"/>
    <s v="Amarillo"/>
    <n v="82"/>
    <n v="133"/>
    <n v="10906"/>
    <n v="4144.28"/>
    <n v="0.38"/>
    <n v="3"/>
    <x v="0"/>
  </r>
  <r>
    <n v="1128299"/>
    <x v="2"/>
    <d v="2020-08-05T00:00:00"/>
    <x v="1"/>
    <x v="0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1"/>
    <s v="Amarillo"/>
    <n v="86"/>
    <n v="150"/>
    <n v="12900"/>
    <n v="4386"/>
    <n v="0.34"/>
    <n v="3"/>
    <x v="0"/>
  </r>
  <r>
    <n v="1185732"/>
    <x v="0"/>
    <d v="2020-08-09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8"/>
    <s v="Fútbol sala - IC"/>
    <s v="26,27,28,29"/>
    <n v="1"/>
    <s v="Amarillo"/>
    <n v="38"/>
    <n v="175"/>
    <n v="6650"/>
    <n v="2660"/>
    <n v="0.4"/>
    <n v="3"/>
    <x v="0"/>
  </r>
  <r>
    <n v="1185732"/>
    <x v="0"/>
    <d v="2020-08-19T00:00:00"/>
    <x v="1"/>
    <x v="0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6,27"/>
    <n v="1"/>
    <s v="Amarillo"/>
    <n v="42"/>
    <n v="225"/>
    <n v="9450"/>
    <n v="4536"/>
    <n v="0.48"/>
    <n v="3"/>
    <x v="0"/>
  </r>
  <r>
    <n v="1197831"/>
    <x v="1"/>
    <d v="2021-09-05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1"/>
    <s v="Amarillo"/>
    <n v="29"/>
    <n v="194"/>
    <n v="5626"/>
    <n v="2756.74"/>
    <n v="0.49"/>
    <n v="3"/>
    <x v="0"/>
  </r>
  <r>
    <n v="1185732"/>
    <x v="0"/>
    <d v="2020-08-20T00:00:00"/>
    <x v="1"/>
    <x v="0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6,27,28"/>
    <n v="1"/>
    <s v="Amarillo"/>
    <n v="32"/>
    <n v="217"/>
    <n v="6944"/>
    <n v="2430.3999999999996"/>
    <n v="0.35"/>
    <n v="3"/>
    <x v="0"/>
  </r>
  <r>
    <n v="1185732"/>
    <x v="0"/>
    <d v="2020-08-22T00:00:00"/>
    <x v="1"/>
    <x v="0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3.5,24,24.5,25,25.5,26,27"/>
    <n v="1"/>
    <s v="Amarillo"/>
    <n v="53"/>
    <n v="182"/>
    <n v="9646"/>
    <n v="4437.16"/>
    <n v="0.45999999999999996"/>
    <n v="3"/>
    <x v="0"/>
  </r>
  <r>
    <n v="1197831"/>
    <x v="1"/>
    <d v="2021-09-11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5"/>
    <s v="Plataforma baja"/>
    <s v="26.5,27,27.5"/>
    <n v="1"/>
    <s v="Amarillo"/>
    <n v="49"/>
    <n v="200"/>
    <n v="9800"/>
    <n v="4704"/>
    <n v="0.48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1"/>
    <s v="Amarillo"/>
    <n v="32"/>
    <n v="203"/>
    <n v="6496"/>
    <n v="2598.4"/>
    <n v="0.4"/>
    <n v="3"/>
    <x v="0"/>
  </r>
  <r>
    <n v="1197831"/>
    <x v="1"/>
    <d v="2021-09-23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1"/>
    <s v="Amarillo"/>
    <n v="53"/>
    <n v="208"/>
    <n v="11024"/>
    <n v="5512"/>
    <n v="0.5"/>
    <n v="3"/>
    <x v="0"/>
  </r>
  <r>
    <n v="1197831"/>
    <x v="1"/>
    <d v="2021-09-29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4,25,26"/>
    <n v="1"/>
    <s v="Amarillo"/>
    <n v="54"/>
    <n v="176"/>
    <n v="9504"/>
    <n v="4847.04"/>
    <n v="0.51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11,12,13,14,15"/>
    <n v="1"/>
    <s v="Amarillo"/>
    <n v="47"/>
    <n v="188"/>
    <n v="8836"/>
    <n v="3269.32"/>
    <n v="0.37"/>
    <n v="3"/>
    <x v="0"/>
  </r>
  <r>
    <n v="1185732"/>
    <x v="0"/>
    <d v="2020-10-23T00:00:00"/>
    <x v="1"/>
    <x v="2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1"/>
    <s v="Amarillo"/>
    <n v="32"/>
    <n v="135"/>
    <n v="4320"/>
    <n v="1944.0000000000002"/>
    <n v="0.45000000000000007"/>
    <n v="3"/>
    <x v="0"/>
  </r>
  <r>
    <n v="1197831"/>
    <x v="1"/>
    <d v="2021-10-05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1"/>
    <s v="Amarillo"/>
    <n v="38"/>
    <n v="169"/>
    <n v="6422"/>
    <n v="3275.2200000000003"/>
    <n v="0.51"/>
    <n v="3"/>
    <x v="0"/>
  </r>
  <r>
    <n v="1185732"/>
    <x v="0"/>
    <d v="2020-10-26T00:00:00"/>
    <x v="1"/>
    <x v="2"/>
    <n v="4"/>
    <n v="4"/>
    <x v="4"/>
    <n v="10"/>
    <s v="Minnesota"/>
    <n v="12"/>
    <s v="Minneapolis"/>
    <x v="2"/>
    <n v="3"/>
    <s v="Tenis"/>
    <n v="1"/>
    <s v="Caballero"/>
    <n v="5"/>
    <x v="3"/>
    <n v="8"/>
    <s v="Fútbol sala - IC"/>
    <s v="26,27,28,29"/>
    <n v="1"/>
    <s v="Amarillo"/>
    <n v="27"/>
    <n v="20"/>
    <n v="540"/>
    <n v="253.8"/>
    <n v="0.47000000000000003"/>
    <n v="3"/>
    <x v="0"/>
  </r>
  <r>
    <n v="1185732"/>
    <x v="0"/>
    <d v="2020-10-27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"/>
    <n v="1"/>
    <s v="Amarillo"/>
    <n v="41"/>
    <n v="44"/>
    <n v="1804"/>
    <n v="739.64"/>
    <n v="0.41"/>
    <n v="3"/>
    <x v="0"/>
  </r>
  <r>
    <n v="1185732"/>
    <x v="0"/>
    <d v="2020-11-02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1"/>
    <s v="Amarillo"/>
    <n v="47"/>
    <n v="19"/>
    <n v="893"/>
    <n v="375.06"/>
    <n v="0.42"/>
    <n v="3"/>
    <x v="0"/>
  </r>
  <r>
    <n v="1185732"/>
    <x v="0"/>
    <d v="2020-11-03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6,27,28"/>
    <n v="1"/>
    <s v="Amarillo"/>
    <n v="38"/>
    <n v="47"/>
    <n v="1786"/>
    <n v="982.30000000000007"/>
    <n v="0.55000000000000004"/>
    <n v="3"/>
    <x v="0"/>
  </r>
  <r>
    <n v="1185732"/>
    <x v="0"/>
    <d v="2020-11-06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3.5,24,24.5,25,25.5,26,27"/>
    <n v="1"/>
    <s v="Amarillo"/>
    <n v="29"/>
    <n v="26"/>
    <n v="754"/>
    <n v="331.76"/>
    <n v="0.44"/>
    <n v="3"/>
    <x v="0"/>
  </r>
  <r>
    <n v="1185732"/>
    <x v="0"/>
    <d v="2020-11-08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5"/>
    <s v="Plataforma baja"/>
    <s v="26.5,27,27.5"/>
    <n v="1"/>
    <s v="Amarillo"/>
    <n v="47"/>
    <n v="14"/>
    <n v="658"/>
    <n v="263.2"/>
    <n v="0.4"/>
    <n v="3"/>
    <x v="0"/>
  </r>
  <r>
    <n v="1185732"/>
    <x v="0"/>
    <d v="2020-11-18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1"/>
    <s v="Amarillo"/>
    <n v="33"/>
    <n v="47"/>
    <n v="1551"/>
    <n v="697.94999999999993"/>
    <n v="0.44999999999999996"/>
    <n v="3"/>
    <x v="0"/>
  </r>
  <r>
    <n v="1185732"/>
    <x v="0"/>
    <d v="2020-11-19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,28,29"/>
    <n v="1"/>
    <s v="Amarillo"/>
    <n v="32"/>
    <n v="45"/>
    <n v="1440"/>
    <n v="676.80000000000007"/>
    <n v="0.47000000000000003"/>
    <n v="3"/>
    <x v="0"/>
  </r>
  <r>
    <n v="1185732"/>
    <x v="0"/>
    <d v="2020-11-20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4,25,26"/>
    <n v="1"/>
    <s v="Amarillo"/>
    <n v="49"/>
    <n v="45"/>
    <n v="2205"/>
    <n v="926.09999999999991"/>
    <n v="0.42"/>
    <n v="3"/>
    <x v="0"/>
  </r>
  <r>
    <n v="1197831"/>
    <x v="1"/>
    <d v="2021-10-17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11,12,13,14,15"/>
    <n v="1"/>
    <s v="Amarillo"/>
    <n v="56"/>
    <n v="231"/>
    <n v="12936"/>
    <n v="6726.72"/>
    <n v="0.52"/>
    <n v="3"/>
    <x v="0"/>
  </r>
  <r>
    <n v="1185732"/>
    <x v="0"/>
    <d v="2020-11-28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1"/>
    <s v="Amarillo"/>
    <n v="47"/>
    <n v="137"/>
    <n v="6439"/>
    <n v="3026.3300000000004"/>
    <n v="0.47000000000000003"/>
    <n v="3"/>
    <x v="0"/>
  </r>
  <r>
    <n v="1185732"/>
    <x v="0"/>
    <d v="2020-12-20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1"/>
    <s v="Amarillo"/>
    <n v="52"/>
    <n v="34"/>
    <n v="1768"/>
    <n v="742.56"/>
    <n v="0.42"/>
    <n v="3"/>
    <x v="0"/>
  </r>
  <r>
    <n v="1185732"/>
    <x v="0"/>
    <d v="2021-10-23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8"/>
    <s v="Fútbol sala - IC"/>
    <s v="26,27,28,29"/>
    <n v="1"/>
    <s v="Amarillo"/>
    <n v="41"/>
    <n v="68"/>
    <n v="2788"/>
    <n v="1310.3599999999999"/>
    <n v="0.47"/>
    <n v="3"/>
    <x v="0"/>
  </r>
  <r>
    <n v="1189833"/>
    <x v="3"/>
    <d v="2021-01-12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"/>
    <n v="1"/>
    <s v="Amarillo"/>
    <n v="44"/>
    <n v="91"/>
    <n v="4004"/>
    <n v="2122.12"/>
    <n v="0.53"/>
    <n v="3"/>
    <x v="0"/>
  </r>
  <r>
    <n v="1185732"/>
    <x v="0"/>
    <d v="2021-10-29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1"/>
    <s v="Amarillo"/>
    <n v="44"/>
    <n v="35"/>
    <n v="1540"/>
    <n v="739.19999999999993"/>
    <n v="0.48"/>
    <n v="3"/>
    <x v="0"/>
  </r>
  <r>
    <n v="1189833"/>
    <x v="3"/>
    <d v="2021-01-15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6,27,28"/>
    <n v="1"/>
    <s v="Amarillo"/>
    <n v="44"/>
    <n v="161"/>
    <n v="7084"/>
    <n v="4179.5600000000004"/>
    <n v="0.59000000000000008"/>
    <n v="3"/>
    <x v="0"/>
  </r>
  <r>
    <n v="1189833"/>
    <x v="3"/>
    <d v="2021-01-16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3,23.5,24,24.5,25,25.5,26,27"/>
    <n v="1"/>
    <s v="Amarillo"/>
    <n v="43"/>
    <n v="101"/>
    <n v="4343"/>
    <n v="1954.35"/>
    <n v="0.44999999999999996"/>
    <n v="3"/>
    <x v="0"/>
  </r>
  <r>
    <n v="1189833"/>
    <x v="3"/>
    <d v="2021-01-19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5"/>
    <s v="Plataforma baja"/>
    <s v="26.5,27,27.5"/>
    <n v="1"/>
    <s v="Amarillo"/>
    <n v="44"/>
    <n v="56"/>
    <n v="2464"/>
    <n v="1823.3600000000004"/>
    <n v="0.7400000000000001"/>
    <n v="3"/>
    <x v="0"/>
  </r>
  <r>
    <n v="1185732"/>
    <x v="0"/>
    <d v="2021-11-04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1"/>
    <s v="Amarillo"/>
    <n v="47"/>
    <n v="38"/>
    <n v="1786"/>
    <n v="875.14"/>
    <n v="0.49"/>
    <n v="3"/>
    <x v="0"/>
  </r>
  <r>
    <n v="1197831"/>
    <x v="1"/>
    <d v="2021-04-11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1"/>
    <s v="Amarillo"/>
    <n v="36"/>
    <n v="169"/>
    <n v="6084"/>
    <n v="3102.84"/>
    <n v="0.51"/>
    <n v="3"/>
    <x v="0"/>
  </r>
  <r>
    <n v="1197831"/>
    <x v="1"/>
    <d v="2021-04-16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1"/>
    <s v="Amarillo"/>
    <n v="43"/>
    <n v="206"/>
    <n v="8858"/>
    <n v="5137.6399999999994"/>
    <n v="0.57999999999999996"/>
    <n v="3"/>
    <x v="0"/>
  </r>
  <r>
    <n v="1185732"/>
    <x v="0"/>
    <d v="2021-11-10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11,12,13,14,15"/>
    <n v="1"/>
    <s v="Amarillo"/>
    <n v="45"/>
    <n v="45"/>
    <n v="2025"/>
    <n v="850.5"/>
    <n v="0.42"/>
    <n v="3"/>
    <x v="0"/>
  </r>
  <r>
    <n v="1197831"/>
    <x v="1"/>
    <d v="2021-05-03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1"/>
    <s v="Amarillo"/>
    <n v="33"/>
    <n v="173"/>
    <n v="5709"/>
    <n v="3254.1299999999997"/>
    <n v="0.56999999999999995"/>
    <n v="3"/>
    <x v="0"/>
  </r>
  <r>
    <n v="1185732"/>
    <x v="0"/>
    <d v="2021-11-16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1"/>
    <s v="Amarillo"/>
    <n v="54"/>
    <n v="53"/>
    <n v="2862"/>
    <n v="1144.8"/>
    <n v="0.4"/>
    <n v="3"/>
    <x v="0"/>
  </r>
  <r>
    <n v="1185732"/>
    <x v="0"/>
    <d v="2021-11-22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8"/>
    <s v="Fútbol sala - IC"/>
    <s v="26,27,28,29"/>
    <n v="1"/>
    <s v="Amarillo"/>
    <n v="59"/>
    <n v="70"/>
    <n v="4130"/>
    <n v="1899.8"/>
    <n v="0.45999999999999996"/>
    <n v="3"/>
    <x v="0"/>
  </r>
  <r>
    <n v="1197831"/>
    <x v="1"/>
    <d v="2021-05-04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"/>
    <n v="1"/>
    <s v="Amarillo"/>
    <n v="32"/>
    <n v="150"/>
    <n v="4800"/>
    <n v="2880"/>
    <n v="0.6"/>
    <n v="3"/>
    <x v="0"/>
  </r>
  <r>
    <n v="1185732"/>
    <x v="0"/>
    <d v="2021-11-28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1"/>
    <s v="Amarillo"/>
    <n v="55"/>
    <n v="90"/>
    <n v="4950"/>
    <n v="2475"/>
    <n v="0.5"/>
    <n v="3"/>
    <x v="0"/>
  </r>
  <r>
    <n v="1197831"/>
    <x v="1"/>
    <d v="2021-05-12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1"/>
    <s v="Amarillo"/>
    <n v="52"/>
    <n v="133"/>
    <n v="6916"/>
    <n v="4772.04"/>
    <n v="0.69000000000000006"/>
    <n v="3"/>
    <x v="0"/>
  </r>
  <r>
    <n v="1197831"/>
    <x v="1"/>
    <d v="2021-05-15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3.5,24,24.5,25,25.5,26,27"/>
    <n v="1"/>
    <s v="Amarillo"/>
    <n v="53"/>
    <n v="200"/>
    <n v="10600"/>
    <n v="6148"/>
    <n v="0.57999999999999996"/>
    <n v="3"/>
    <x v="0"/>
  </r>
  <r>
    <n v="1185732"/>
    <x v="0"/>
    <d v="2021-12-04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5"/>
    <s v="Plataforma baja"/>
    <s v="26.5,27,27.5"/>
    <n v="1"/>
    <s v="Amarillo"/>
    <n v="54"/>
    <n v="75"/>
    <n v="4050"/>
    <n v="1903.5"/>
    <n v="0.47"/>
    <n v="3"/>
    <x v="0"/>
  </r>
  <r>
    <n v="1185732"/>
    <x v="0"/>
    <d v="2021-12-10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1"/>
    <s v="Amarillo"/>
    <n v="48"/>
    <n v="80"/>
    <n v="3840"/>
    <n v="1536"/>
    <n v="0.4"/>
    <n v="3"/>
    <x v="0"/>
  </r>
  <r>
    <n v="1197831"/>
    <x v="1"/>
    <d v="2021-05-17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1"/>
    <s v="Amarillo"/>
    <n v="54"/>
    <n v="210"/>
    <n v="11340"/>
    <n v="6236.9999999999991"/>
    <n v="0.54999999999999993"/>
    <n v="3"/>
    <x v="0"/>
  </r>
  <r>
    <n v="1185732"/>
    <x v="0"/>
    <d v="2021-12-16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4,25,26"/>
    <n v="1"/>
    <s v="Amarillo"/>
    <n v="47"/>
    <n v="63"/>
    <n v="2961"/>
    <n v="1243.6199999999999"/>
    <n v="0.42"/>
    <n v="3"/>
    <x v="0"/>
  </r>
  <r>
    <n v="1197831"/>
    <x v="1"/>
    <d v="2021-05-18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11,12,13,14,15"/>
    <n v="1"/>
    <s v="Amarillo"/>
    <n v="54"/>
    <n v="149"/>
    <n v="8046"/>
    <n v="5551.7400000000007"/>
    <n v="0.69000000000000006"/>
    <n v="3"/>
    <x v="0"/>
  </r>
  <r>
    <n v="1185732"/>
    <x v="0"/>
    <d v="2021-12-22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1"/>
    <s v="Amarillo"/>
    <n v="55"/>
    <n v="60"/>
    <n v="3300"/>
    <n v="1551"/>
    <n v="0.47"/>
    <n v="3"/>
    <x v="0"/>
  </r>
  <r>
    <n v="1185732"/>
    <x v="0"/>
    <d v="2021-12-28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1"/>
    <s v="Amarillo"/>
    <n v="55"/>
    <n v="69"/>
    <n v="3795"/>
    <n v="1707.7499999999998"/>
    <n v="0.44999999999999996"/>
    <n v="3"/>
    <x v="0"/>
  </r>
  <r>
    <n v="1128299"/>
    <x v="2"/>
    <d v="2020-01-03T00:00:00"/>
    <x v="1"/>
    <x v="5"/>
    <n v="1"/>
    <n v="1"/>
    <x v="0"/>
    <n v="5"/>
    <s v="Pennsylvania"/>
    <n v="7"/>
    <s v="Philadelphia"/>
    <x v="2"/>
    <n v="3"/>
    <s v="Tenis"/>
    <n v="1"/>
    <s v="Caballero"/>
    <n v="5"/>
    <x v="3"/>
    <n v="8"/>
    <s v="Fútbol sala - IC"/>
    <s v="26,27,28,29"/>
    <n v="1"/>
    <s v="Amarillo"/>
    <n v="44"/>
    <n v="117"/>
    <n v="5148"/>
    <n v="1904.76"/>
    <n v="0.37"/>
    <n v="3"/>
    <x v="0"/>
  </r>
  <r>
    <n v="1128299"/>
    <x v="2"/>
    <d v="2020-01-09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"/>
    <n v="1"/>
    <s v="Amarillo"/>
    <n v="43"/>
    <n v="128"/>
    <n v="5504"/>
    <n v="2201.6"/>
    <n v="0.4"/>
    <n v="3"/>
    <x v="0"/>
  </r>
  <r>
    <n v="1197831"/>
    <x v="1"/>
    <d v="2021-05-20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1"/>
    <s v="Amarillo"/>
    <n v="61"/>
    <n v="225"/>
    <n v="13725"/>
    <n v="10156.500000000002"/>
    <n v="0.7400000000000001"/>
    <n v="3"/>
    <x v="0"/>
  </r>
  <r>
    <n v="1185732"/>
    <x v="0"/>
    <d v="2021-05-21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1"/>
    <s v="Amarillo"/>
    <n v="32"/>
    <n v="119"/>
    <n v="3808"/>
    <n v="1904"/>
    <n v="0.5"/>
    <n v="3"/>
    <x v="0"/>
  </r>
  <r>
    <n v="1128299"/>
    <x v="2"/>
    <d v="2020-01-15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3.5,24,24.5,25,25.5,26,27"/>
    <n v="1"/>
    <s v="Amarillo"/>
    <n v="50"/>
    <n v="120"/>
    <n v="6000"/>
    <n v="2400"/>
    <n v="0.4"/>
    <n v="3"/>
    <x v="0"/>
  </r>
  <r>
    <n v="1185732"/>
    <x v="0"/>
    <d v="2021-05-22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"/>
    <n v="1"/>
    <s v="Amarillo"/>
    <n v="32"/>
    <n v="56"/>
    <n v="1792"/>
    <n v="878.07999999999993"/>
    <n v="0.49"/>
    <n v="3"/>
    <x v="0"/>
  </r>
  <r>
    <n v="1185732"/>
    <x v="0"/>
    <d v="2021-05-23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1"/>
    <s v="Amarillo"/>
    <n v="24"/>
    <n v="65"/>
    <n v="1560"/>
    <n v="748.8"/>
    <n v="0.48"/>
    <n v="3"/>
    <x v="0"/>
  </r>
  <r>
    <n v="1185732"/>
    <x v="0"/>
    <d v="2021-05-24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1"/>
    <s v="Amarillo"/>
    <n v="27"/>
    <n v="19"/>
    <n v="513"/>
    <n v="271.89"/>
    <n v="0.53"/>
    <n v="3"/>
    <x v="0"/>
  </r>
  <r>
    <n v="1185732"/>
    <x v="0"/>
    <d v="2021-05-26T00:00:00"/>
    <x v="0"/>
    <x v="9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4,25,26"/>
    <n v="1"/>
    <s v="Amarillo"/>
    <n v="32"/>
    <n v="68"/>
    <n v="2176"/>
    <n v="1327.36"/>
    <n v="0.61"/>
    <n v="3"/>
    <x v="0"/>
  </r>
  <r>
    <n v="1185732"/>
    <x v="0"/>
    <d v="2021-05-29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1"/>
    <s v="Amarillo"/>
    <n v="23"/>
    <n v="47"/>
    <n v="1081"/>
    <n v="540.5"/>
    <n v="0.5"/>
    <n v="3"/>
    <x v="0"/>
  </r>
  <r>
    <n v="1185732"/>
    <x v="0"/>
    <d v="2021-06-01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1"/>
    <s v="Amarillo"/>
    <n v="32"/>
    <n v="60"/>
    <n v="1920"/>
    <n v="1190.4000000000001"/>
    <n v="0.62"/>
    <n v="3"/>
    <x v="0"/>
  </r>
  <r>
    <n v="1185732"/>
    <x v="0"/>
    <d v="2021-06-02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1"/>
    <s v="Amarillo"/>
    <n v="38"/>
    <n v="122"/>
    <n v="4636"/>
    <n v="2503.44"/>
    <n v="0.54"/>
    <n v="3"/>
    <x v="0"/>
  </r>
  <r>
    <n v="1185732"/>
    <x v="0"/>
    <d v="2021-06-03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1"/>
    <s v="Amarillo"/>
    <n v="39"/>
    <n v="26"/>
    <n v="1014"/>
    <n v="466.43999999999994"/>
    <n v="0.45999999999999996"/>
    <n v="3"/>
    <x v="0"/>
  </r>
  <r>
    <n v="1185732"/>
    <x v="0"/>
    <d v="2021-06-05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"/>
    <n v="1"/>
    <s v="Amarillo"/>
    <n v="33"/>
    <n v="0"/>
    <n v="0"/>
    <n v="0"/>
    <n v="0.55000000000000004"/>
    <n v="3"/>
    <x v="0"/>
  </r>
  <r>
    <n v="1185732"/>
    <x v="0"/>
    <d v="2021-06-08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1"/>
    <s v="Amarillo"/>
    <n v="38"/>
    <n v="105"/>
    <n v="3990"/>
    <n v="2114.7000000000003"/>
    <n v="0.53"/>
    <n v="3"/>
    <x v="0"/>
  </r>
  <r>
    <n v="1185732"/>
    <x v="0"/>
    <d v="2021-06-09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6,27,28"/>
    <n v="1"/>
    <s v="Amarillo"/>
    <n v="32"/>
    <n v="23"/>
    <n v="736"/>
    <n v="331.2"/>
    <n v="0.44999999999999996"/>
    <n v="3"/>
    <x v="0"/>
  </r>
  <r>
    <n v="1128299"/>
    <x v="2"/>
    <d v="2020-02-02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3.5,24,24.5,25,25.5,26,27"/>
    <n v="1"/>
    <s v="Amarillo"/>
    <n v="62"/>
    <n v="165"/>
    <n v="10230"/>
    <n v="4194.3"/>
    <n v="0.41"/>
    <n v="3"/>
    <x v="0"/>
  </r>
  <r>
    <n v="1185732"/>
    <x v="0"/>
    <d v="2021-06-11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5"/>
    <s v="Plataforma baja"/>
    <s v="26.5,27,27.5"/>
    <n v="1"/>
    <s v="Amarillo"/>
    <n v="27"/>
    <n v="0"/>
    <n v="0"/>
    <n v="0"/>
    <n v="0.53"/>
    <n v="3"/>
    <x v="0"/>
  </r>
  <r>
    <n v="1185732"/>
    <x v="0"/>
    <d v="2021-06-12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1"/>
    <s v="Amarillo"/>
    <n v="42"/>
    <n v="6"/>
    <n v="252"/>
    <n v="120.96"/>
    <n v="0.48"/>
    <n v="3"/>
    <x v="0"/>
  </r>
  <r>
    <n v="1128299"/>
    <x v="2"/>
    <d v="2020-02-08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1"/>
    <s v="Amarillo"/>
    <n v="61"/>
    <n v="174"/>
    <n v="10614"/>
    <n v="3821.04"/>
    <n v="0.36"/>
    <n v="3"/>
    <x v="0"/>
  </r>
  <r>
    <n v="1185732"/>
    <x v="0"/>
    <d v="2021-06-13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4,25,26"/>
    <n v="1"/>
    <s v="Amarillo"/>
    <n v="34"/>
    <n v="39"/>
    <n v="1326"/>
    <n v="822.12"/>
    <n v="0.62"/>
    <n v="3"/>
    <x v="0"/>
  </r>
  <r>
    <n v="1185732"/>
    <x v="0"/>
    <d v="2021-06-14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1"/>
    <s v="Amarillo"/>
    <n v="44"/>
    <n v="118"/>
    <n v="5192"/>
    <n v="2803.6800000000003"/>
    <n v="0.54"/>
    <n v="3"/>
    <x v="0"/>
  </r>
  <r>
    <n v="1185732"/>
    <x v="0"/>
    <d v="2021-06-22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1"/>
    <s v="Amarillo"/>
    <n v="27"/>
    <n v="46"/>
    <n v="1242"/>
    <n v="558.9"/>
    <n v="0.44999999999999996"/>
    <n v="3"/>
    <x v="0"/>
  </r>
  <r>
    <n v="1128299"/>
    <x v="2"/>
    <d v="2020-02-14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1"/>
    <s v="Amarillo"/>
    <n v="64"/>
    <n v="182"/>
    <n v="11648"/>
    <n v="4542.72"/>
    <n v="0.39"/>
    <n v="3"/>
    <x v="0"/>
  </r>
  <r>
    <n v="1128299"/>
    <x v="2"/>
    <d v="2020-02-20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8"/>
    <s v="Fútbol sala - IC"/>
    <s v="26,27,28,29"/>
    <n v="1"/>
    <s v="Amarillo"/>
    <n v="61"/>
    <n v="162"/>
    <n v="9882"/>
    <n v="3359.88"/>
    <n v="0.34"/>
    <n v="3"/>
    <x v="0"/>
  </r>
  <r>
    <n v="1185732"/>
    <x v="0"/>
    <d v="2021-06-23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"/>
    <n v="1"/>
    <s v="Amarillo"/>
    <n v="27"/>
    <n v="39"/>
    <n v="1053"/>
    <n v="568.62"/>
    <n v="0.54"/>
    <n v="3"/>
    <x v="0"/>
  </r>
  <r>
    <n v="1128299"/>
    <x v="2"/>
    <d v="2020-02-26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1"/>
    <s v="Amarillo"/>
    <n v="59"/>
    <n v="165"/>
    <n v="9735"/>
    <n v="3407.25"/>
    <n v="0.35"/>
    <n v="3"/>
    <x v="0"/>
  </r>
  <r>
    <n v="1128299"/>
    <x v="2"/>
    <d v="2020-03-04T00:00:00"/>
    <x v="1"/>
    <x v="7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6,27,28"/>
    <n v="1"/>
    <s v="Amarillo"/>
    <n v="64"/>
    <n v="150"/>
    <n v="9600"/>
    <n v="3264.0000000000005"/>
    <n v="0.34"/>
    <n v="3"/>
    <x v="0"/>
  </r>
  <r>
    <n v="1185732"/>
    <x v="0"/>
    <d v="2021-06-25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3.5,24,24.5,25,25.5,26,27"/>
    <n v="1"/>
    <s v="Amarillo"/>
    <n v="49"/>
    <n v="85"/>
    <n v="4165"/>
    <n v="2582.3000000000002"/>
    <n v="0.62"/>
    <n v="3"/>
    <x v="0"/>
  </r>
  <r>
    <n v="1128299"/>
    <x v="2"/>
    <d v="2020-03-10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5"/>
    <s v="Plataforma baja"/>
    <s v="26.5,27,27.5"/>
    <n v="1"/>
    <s v="Amarillo"/>
    <n v="62"/>
    <n v="189"/>
    <n v="11718"/>
    <n v="3984.1200000000003"/>
    <n v="0.34"/>
    <n v="3"/>
    <x v="0"/>
  </r>
  <r>
    <n v="1185732"/>
    <x v="0"/>
    <d v="2021-06-26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1"/>
    <s v="Amarillo"/>
    <n v="43"/>
    <n v="165"/>
    <n v="7095"/>
    <n v="3618.4500000000003"/>
    <n v="0.51"/>
    <n v="3"/>
    <x v="0"/>
  </r>
  <r>
    <n v="1128299"/>
    <x v="2"/>
    <d v="2020-03-16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1"/>
    <s v="Amarillo"/>
    <n v="38"/>
    <n v="123"/>
    <n v="4674"/>
    <n v="1542.42"/>
    <n v="0.33"/>
    <n v="3"/>
    <x v="0"/>
  </r>
  <r>
    <n v="1128299"/>
    <x v="2"/>
    <d v="2020-03-22T00:00:00"/>
    <x v="1"/>
    <x v="7"/>
    <n v="1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4,25,26"/>
    <n v="1"/>
    <s v="Amarillo"/>
    <n v="38"/>
    <n v="111"/>
    <n v="4218"/>
    <n v="1265.4000000000001"/>
    <n v="0.30000000000000004"/>
    <n v="3"/>
    <x v="0"/>
  </r>
  <r>
    <n v="1128299"/>
    <x v="2"/>
    <d v="2020-03-28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11,12,13,14,15"/>
    <n v="1"/>
    <s v="Amarillo"/>
    <n v="48"/>
    <n v="112"/>
    <n v="5376"/>
    <n v="1827.8400000000001"/>
    <n v="0.34"/>
    <n v="3"/>
    <x v="0"/>
  </r>
  <r>
    <n v="1128299"/>
    <x v="2"/>
    <d v="2020-04-03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6"/>
    <s v="Fútbol en césped artificial - TF"/>
    <s v="22,23,24,25,26"/>
    <n v="1"/>
    <s v="Amarillo"/>
    <n v="59"/>
    <n v="94"/>
    <n v="5546"/>
    <n v="1941.1"/>
    <n v="0.35"/>
    <n v="3"/>
    <x v="0"/>
  </r>
  <r>
    <n v="1197831"/>
    <x v="1"/>
    <d v="2021-08-02T00:00:00"/>
    <x v="0"/>
    <x v="0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1"/>
    <s v="Amarillo"/>
    <n v="29"/>
    <n v="196"/>
    <n v="5684"/>
    <n v="3069.36"/>
    <n v="0.54"/>
    <n v="3"/>
    <x v="0"/>
  </r>
  <r>
    <n v="1128299"/>
    <x v="2"/>
    <d v="2020-04-09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8"/>
    <s v="Fútbol sala - IC"/>
    <s v="26,27,28,29"/>
    <n v="1"/>
    <s v="Amarillo"/>
    <n v="60"/>
    <n v="105"/>
    <n v="6300"/>
    <n v="2898"/>
    <n v="0.45999999999999996"/>
    <n v="3"/>
    <x v="0"/>
  </r>
  <r>
    <n v="1128299"/>
    <x v="2"/>
    <d v="2020-04-15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"/>
    <n v="1"/>
    <s v="Amarillo"/>
    <n v="59"/>
    <n v="144"/>
    <n v="8496"/>
    <n v="4248"/>
    <n v="0.5"/>
    <n v="3"/>
    <x v="0"/>
  </r>
  <r>
    <n v="1197831"/>
    <x v="1"/>
    <d v="2021-08-03T00:00:00"/>
    <x v="0"/>
    <x v="0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1"/>
    <s v="Amarillo"/>
    <n v="28"/>
    <n v="138"/>
    <n v="3864"/>
    <n v="2125.1999999999998"/>
    <n v="0.54999999999999993"/>
    <n v="3"/>
    <x v="0"/>
  </r>
  <r>
    <n v="1197831"/>
    <x v="1"/>
    <d v="2021-08-04T00:00:00"/>
    <x v="0"/>
    <x v="0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6,27,28"/>
    <n v="1"/>
    <s v="Amarillo"/>
    <n v="33"/>
    <n v="138"/>
    <n v="4554"/>
    <n v="2914.56"/>
    <n v="0.64"/>
    <n v="3"/>
    <x v="0"/>
  </r>
  <r>
    <n v="1128299"/>
    <x v="2"/>
    <d v="2020-04-21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3.5,24,24.5,25,25.5,26,27"/>
    <n v="1"/>
    <s v="Amarillo"/>
    <n v="67"/>
    <n v="188"/>
    <n v="12596"/>
    <n v="5038.4000000000005"/>
    <n v="0.4"/>
    <n v="3"/>
    <x v="0"/>
  </r>
  <r>
    <n v="1128299"/>
    <x v="2"/>
    <d v="2020-04-27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5"/>
    <s v="Plataforma baja"/>
    <s v="26.5,27,27.5"/>
    <n v="1"/>
    <s v="Amarillo"/>
    <n v="73"/>
    <n v="189"/>
    <n v="13797"/>
    <n v="5794.74"/>
    <n v="0.42"/>
    <n v="3"/>
    <x v="0"/>
  </r>
  <r>
    <n v="1128299"/>
    <x v="2"/>
    <d v="2020-05-03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6"/>
    <s v="Fútbol en césped artificial - TF"/>
    <s v="22,23,24,25,26"/>
    <n v="1"/>
    <s v="Amarillo"/>
    <n v="69"/>
    <n v="168"/>
    <n v="11592"/>
    <n v="4173.12"/>
    <n v="0.36"/>
    <n v="3"/>
    <x v="0"/>
  </r>
  <r>
    <n v="1128299"/>
    <x v="2"/>
    <d v="2020-05-09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,29"/>
    <n v="1"/>
    <s v="Amarillo"/>
    <n v="54"/>
    <n v="152"/>
    <n v="8208"/>
    <n v="2872.7999999999997"/>
    <n v="0.35"/>
    <n v="3"/>
    <x v="0"/>
  </r>
  <r>
    <n v="1128299"/>
    <x v="2"/>
    <d v="2020-05-15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4,25,26"/>
    <n v="1"/>
    <s v="Amarillo"/>
    <n v="55"/>
    <n v="150"/>
    <n v="8250"/>
    <n v="3052.5"/>
    <n v="0.37"/>
    <n v="3"/>
    <x v="0"/>
  </r>
  <r>
    <n v="1128299"/>
    <x v="2"/>
    <d v="2020-05-21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11,12,13,14,15"/>
    <n v="1"/>
    <s v="Amarillo"/>
    <n v="64"/>
    <n v="182"/>
    <n v="11648"/>
    <n v="4426.24"/>
    <n v="0.38"/>
    <n v="3"/>
    <x v="0"/>
  </r>
  <r>
    <n v="1128299"/>
    <x v="2"/>
    <d v="2020-05-27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6"/>
    <s v="Fútbol en césped artificial - TF"/>
    <s v="22,23,24,25,26"/>
    <n v="1"/>
    <s v="Amarillo"/>
    <n v="48"/>
    <n v="131"/>
    <n v="6288"/>
    <n v="2515.2000000000003"/>
    <n v="0.4"/>
    <n v="3"/>
    <x v="0"/>
  </r>
  <r>
    <n v="1197831"/>
    <x v="1"/>
    <d v="2021-08-13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28"/>
    <n v="163"/>
    <n v="4564"/>
    <n v="2510.1999999999998"/>
    <n v="0.54999999999999993"/>
    <n v="3"/>
    <x v="0"/>
  </r>
  <r>
    <n v="1128299"/>
    <x v="2"/>
    <d v="2020-06-02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8"/>
    <s v="Fútbol sala - IC"/>
    <s v="26,27,28,29"/>
    <n v="1"/>
    <s v="Amarillo"/>
    <n v="47"/>
    <n v="131"/>
    <n v="6157"/>
    <n v="2401.23"/>
    <n v="0.39"/>
    <n v="3"/>
    <x v="0"/>
  </r>
  <r>
    <n v="1197831"/>
    <x v="1"/>
    <d v="2021-08-14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1"/>
    <s v="Amarillo"/>
    <n v="36"/>
    <n v="188"/>
    <n v="6768"/>
    <n v="3722.3999999999996"/>
    <n v="0.54999999999999993"/>
    <n v="3"/>
    <x v="0"/>
  </r>
  <r>
    <n v="1197831"/>
    <x v="1"/>
    <d v="2021-08-16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33"/>
    <n v="105"/>
    <n v="3465"/>
    <n v="2356.2000000000003"/>
    <n v="0.68"/>
    <n v="3"/>
    <x v="0"/>
  </r>
  <r>
    <n v="1128299"/>
    <x v="2"/>
    <d v="2020-06-08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6,27,28"/>
    <n v="1"/>
    <s v="Amarillo"/>
    <n v="58"/>
    <n v="115"/>
    <n v="6670"/>
    <n v="2401.1999999999998"/>
    <n v="0.36"/>
    <n v="3"/>
    <x v="0"/>
  </r>
  <r>
    <n v="1128299"/>
    <x v="2"/>
    <d v="2020-06-14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3,23.5,24,24.5,25,25.5,26,27"/>
    <n v="1"/>
    <s v="Amarillo"/>
    <n v="71"/>
    <n v="88"/>
    <n v="6248"/>
    <n v="2436.7200000000003"/>
    <n v="0.39"/>
    <n v="3"/>
    <x v="0"/>
  </r>
  <r>
    <n v="1128299"/>
    <x v="2"/>
    <d v="2020-06-20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5"/>
    <s v="Plataforma baja"/>
    <s v="26.5,27,27.5"/>
    <n v="1"/>
    <s v="Amarillo"/>
    <n v="60"/>
    <n v="108"/>
    <n v="6480"/>
    <n v="2462.4"/>
    <n v="0.38"/>
    <n v="3"/>
    <x v="0"/>
  </r>
  <r>
    <n v="1128299"/>
    <x v="2"/>
    <d v="2020-06-26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6"/>
    <s v="Fútbol en césped artificial - TF"/>
    <s v="22,23,24,25,26"/>
    <n v="1"/>
    <s v="Amarillo"/>
    <n v="74"/>
    <n v="188"/>
    <n v="13912"/>
    <n v="5147.4399999999996"/>
    <n v="0.37"/>
    <n v="3"/>
    <x v="0"/>
  </r>
  <r>
    <n v="1128299"/>
    <x v="2"/>
    <d v="2020-07-02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,28,29"/>
    <n v="1"/>
    <s v="Amarillo"/>
    <n v="82"/>
    <n v="182"/>
    <n v="14924"/>
    <n v="5372.6399999999994"/>
    <n v="0.36"/>
    <n v="3"/>
    <x v="0"/>
  </r>
  <r>
    <n v="1128299"/>
    <x v="2"/>
    <d v="2020-07-08T00:00:00"/>
    <x v="1"/>
    <x v="11"/>
    <n v="3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3,24,25,26"/>
    <n v="1"/>
    <s v="Amarillo"/>
    <n v="77"/>
    <n v="210"/>
    <n v="16170"/>
    <n v="6306.3"/>
    <n v="0.39"/>
    <n v="3"/>
    <x v="0"/>
  </r>
  <r>
    <n v="1128299"/>
    <x v="2"/>
    <d v="2020-07-14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11,12,13,14,15"/>
    <n v="1"/>
    <s v="Amarillo"/>
    <n v="71"/>
    <n v="174"/>
    <n v="12354"/>
    <n v="4323.8999999999996"/>
    <n v="0.35"/>
    <n v="3"/>
    <x v="0"/>
  </r>
  <r>
    <n v="1197831"/>
    <x v="1"/>
    <d v="2021-08-17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1"/>
    <s v="Amarillo"/>
    <n v="37"/>
    <n v="73"/>
    <n v="2701"/>
    <n v="1350.5"/>
    <n v="0.5"/>
    <n v="3"/>
    <x v="0"/>
  </r>
  <r>
    <n v="1128299"/>
    <x v="2"/>
    <d v="2020-07-20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1"/>
    <s v="Amarillo"/>
    <n v="64"/>
    <n v="138"/>
    <n v="8832"/>
    <n v="3267.84"/>
    <n v="0.37"/>
    <n v="3"/>
    <x v="0"/>
  </r>
  <r>
    <n v="1128299"/>
    <x v="2"/>
    <d v="2020-07-26T00:00:00"/>
    <x v="1"/>
    <x v="11"/>
    <n v="3"/>
    <n v="3"/>
    <x v="2"/>
    <n v="8"/>
    <s v="Washington"/>
    <n v="10"/>
    <s v="Seattle"/>
    <x v="2"/>
    <n v="3"/>
    <s v="Tenis"/>
    <n v="1"/>
    <s v="Caballero"/>
    <n v="5"/>
    <x v="3"/>
    <n v="8"/>
    <s v="Fútbol sala - IC"/>
    <s v="26,27,28,29"/>
    <n v="1"/>
    <s v="Amarillo"/>
    <n v="60"/>
    <n v="188"/>
    <n v="11280"/>
    <n v="4173.6000000000004"/>
    <n v="0.37"/>
    <n v="3"/>
    <x v="0"/>
  </r>
  <r>
    <n v="1197831"/>
    <x v="1"/>
    <d v="2021-08-18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1"/>
    <s v="Amarillo"/>
    <n v="34"/>
    <n v="104"/>
    <n v="3536"/>
    <n v="2652.0000000000005"/>
    <n v="0.75000000000000011"/>
    <n v="3"/>
    <x v="0"/>
  </r>
  <r>
    <n v="1197831"/>
    <x v="1"/>
    <d v="2021-08-20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19"/>
    <n v="189"/>
    <n v="3591"/>
    <n v="2082.7799999999997"/>
    <n v="0.57999999999999996"/>
    <n v="3"/>
    <x v="0"/>
  </r>
  <r>
    <n v="1197831"/>
    <x v="1"/>
    <d v="2021-08-22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1"/>
    <s v="Amarillo"/>
    <n v="18"/>
    <n v="113"/>
    <n v="2034"/>
    <n v="1342.44"/>
    <n v="0.66"/>
    <n v="3"/>
    <x v="0"/>
  </r>
  <r>
    <n v="1197831"/>
    <x v="1"/>
    <d v="2021-08-25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3,23.5,24,24.5,25,25.5,26,27"/>
    <n v="1"/>
    <s v="Amarillo"/>
    <n v="9"/>
    <n v="203"/>
    <n v="1827"/>
    <n v="1077.9299999999998"/>
    <n v="0.59"/>
    <n v="3"/>
    <x v="0"/>
  </r>
  <r>
    <n v="1197831"/>
    <x v="1"/>
    <d v="2021-08-27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"/>
    <n v="1"/>
    <s v="Amarillo"/>
    <n v="15"/>
    <n v="173"/>
    <n v="2595"/>
    <n v="1453.1999999999998"/>
    <n v="0.55999999999999994"/>
    <n v="3"/>
    <x v="0"/>
  </r>
  <r>
    <n v="1185732"/>
    <x v="0"/>
    <d v="2020-08-07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6"/>
    <s v="Fútbol en césped artificial - TF"/>
    <s v="22,23,24,25,26"/>
    <n v="1"/>
    <s v="Amarillo"/>
    <n v="41"/>
    <n v="221"/>
    <n v="9061"/>
    <n v="4439.8900000000003"/>
    <n v="0.49"/>
    <n v="3"/>
    <x v="0"/>
  </r>
  <r>
    <n v="1197831"/>
    <x v="1"/>
    <d v="2021-08-28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1"/>
    <s v="Amarillo"/>
    <n v="34"/>
    <n v="135"/>
    <n v="4590"/>
    <n v="3121.2000000000003"/>
    <n v="0.68"/>
    <n v="3"/>
    <x v="0"/>
  </r>
  <r>
    <n v="1185732"/>
    <x v="0"/>
    <d v="2020-08-13T00:00:00"/>
    <x v="1"/>
    <x v="0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4,25,26"/>
    <n v="1"/>
    <s v="Amarillo"/>
    <n v="43"/>
    <n v="195"/>
    <n v="8385"/>
    <n v="4108.6499999999996"/>
    <n v="0.49"/>
    <n v="3"/>
    <x v="0"/>
  </r>
  <r>
    <n v="1197831"/>
    <x v="1"/>
    <d v="2021-08-29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11,12,13,14,15"/>
    <n v="1"/>
    <s v="Amarillo"/>
    <n v="49"/>
    <n v="120"/>
    <n v="5880"/>
    <n v="3175.2000000000003"/>
    <n v="0.54"/>
    <n v="3"/>
    <x v="0"/>
  </r>
  <r>
    <n v="1197831"/>
    <x v="1"/>
    <d v="2021-08-30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1"/>
    <s v="Amarillo"/>
    <n v="43"/>
    <n v="203"/>
    <n v="8729"/>
    <n v="6284.880000000001"/>
    <n v="0.72000000000000008"/>
    <n v="3"/>
    <x v="0"/>
  </r>
  <r>
    <n v="1197831"/>
    <x v="1"/>
    <d v="2021-08-31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43"/>
    <n v="203"/>
    <n v="8729"/>
    <n v="4800.95"/>
    <n v="0.54999999999999993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5"/>
    <x v="3"/>
    <n v="8"/>
    <s v="Fútbol sala - IC"/>
    <s v="26,27,28,29"/>
    <n v="1"/>
    <s v="Amarillo"/>
    <n v="41"/>
    <n v="210"/>
    <n v="8610"/>
    <n v="4305"/>
    <n v="0.5"/>
    <n v="3"/>
    <x v="0"/>
  </r>
  <r>
    <n v="1197831"/>
    <x v="1"/>
    <d v="2021-09-02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1"/>
    <s v="Amarillo"/>
    <n v="44"/>
    <n v="189"/>
    <n v="8316"/>
    <n v="4906.4399999999996"/>
    <n v="0.59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1"/>
    <s v="Amarillo"/>
    <n v="54"/>
    <n v="194"/>
    <n v="10476"/>
    <n v="5238"/>
    <n v="0.5"/>
    <n v="3"/>
    <x v="0"/>
  </r>
  <r>
    <n v="1197831"/>
    <x v="1"/>
    <d v="2021-09-06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1"/>
    <s v="Amarillo"/>
    <n v="44"/>
    <n v="206"/>
    <n v="9064"/>
    <n v="5800.9599999999991"/>
    <n v="0.6399999999999999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3.5,24,24.5,25,25.5,26,27"/>
    <n v="1"/>
    <s v="Amarillo"/>
    <n v="54"/>
    <n v="206"/>
    <n v="11124"/>
    <n v="5450.76"/>
    <n v="0.49"/>
    <n v="3"/>
    <x v="0"/>
  </r>
  <r>
    <n v="1185732"/>
    <x v="0"/>
    <d v="2020-09-12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5"/>
    <s v="Plataforma baja"/>
    <s v="26.5,27,27.5"/>
    <n v="1"/>
    <s v="Amarillo"/>
    <n v="57"/>
    <n v="225"/>
    <n v="12825"/>
    <n v="5899.4999999999991"/>
    <n v="0.45999999999999996"/>
    <n v="3"/>
    <x v="0"/>
  </r>
  <r>
    <n v="1185732"/>
    <x v="0"/>
    <d v="2020-09-18T00:00:00"/>
    <x v="1"/>
    <x v="1"/>
    <n v="3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1"/>
    <s v="Amarillo"/>
    <n v="55"/>
    <n v="252"/>
    <n v="13860"/>
    <n v="6236.9999999999991"/>
    <n v="0.44999999999999996"/>
    <n v="3"/>
    <x v="0"/>
  </r>
  <r>
    <n v="1185732"/>
    <x v="0"/>
    <d v="2020-09-24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6,27,28,29"/>
    <n v="1"/>
    <s v="Amarillo"/>
    <n v="46"/>
    <n v="255"/>
    <n v="11730"/>
    <n v="5278.4999999999991"/>
    <n v="0.44999999999999996"/>
    <n v="3"/>
    <x v="0"/>
  </r>
  <r>
    <n v="1185732"/>
    <x v="0"/>
    <d v="2020-09-30T00:00:00"/>
    <x v="1"/>
    <x v="1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4,25,26"/>
    <n v="1"/>
    <s v="Amarillo"/>
    <n v="47"/>
    <n v="215"/>
    <n v="10105"/>
    <n v="4547.25"/>
    <n v="0.44999999999999996"/>
    <n v="3"/>
    <x v="0"/>
  </r>
  <r>
    <n v="1185732"/>
    <x v="0"/>
    <d v="2020-10-06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11,12,13,14,15"/>
    <n v="1"/>
    <s v="Amarillo"/>
    <n v="49"/>
    <n v="224"/>
    <n v="10976"/>
    <n v="5268.48"/>
    <n v="0.48"/>
    <n v="3"/>
    <x v="0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1"/>
    <s v="Amarillo"/>
    <n v="51"/>
    <n v="254"/>
    <n v="12954"/>
    <n v="6088.38"/>
    <n v="0.47"/>
    <n v="3"/>
    <x v="0"/>
  </r>
  <r>
    <n v="1185732"/>
    <x v="0"/>
    <d v="2020-10-18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1"/>
    <s v="Amarillo"/>
    <n v="33"/>
    <n v="65"/>
    <n v="2145"/>
    <n v="858"/>
    <n v="0.4"/>
    <n v="3"/>
    <x v="0"/>
  </r>
  <r>
    <n v="1197831"/>
    <x v="1"/>
    <d v="2021-09-07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8"/>
    <s v="Fútbol sala - IC"/>
    <s v="26,27,28,29"/>
    <n v="1"/>
    <s v="Amarillo"/>
    <n v="49"/>
    <n v="215"/>
    <n v="10535"/>
    <n v="6742.3999999999987"/>
    <n v="0.6399999999999999"/>
    <n v="3"/>
    <x v="0"/>
  </r>
  <r>
    <n v="1185732"/>
    <x v="0"/>
    <d v="2020-10-24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"/>
    <n v="1"/>
    <s v="Amarillo"/>
    <n v="34"/>
    <n v="38"/>
    <n v="1292"/>
    <n v="581.4"/>
    <n v="0.44999999999999996"/>
    <n v="3"/>
    <x v="0"/>
  </r>
  <r>
    <n v="1197831"/>
    <x v="1"/>
    <d v="2021-10-03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44"/>
    <n v="131"/>
    <n v="5764"/>
    <n v="4207.72"/>
    <n v="0.73000000000000009"/>
    <n v="3"/>
    <x v="0"/>
  </r>
  <r>
    <n v="1197831"/>
    <x v="1"/>
    <d v="2021-10-10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1"/>
    <s v="Amarillo"/>
    <n v="58"/>
    <n v="145"/>
    <n v="8410"/>
    <n v="4709.5999999999995"/>
    <n v="0.55999999999999994"/>
    <n v="3"/>
    <x v="0"/>
  </r>
  <r>
    <n v="1185732"/>
    <x v="0"/>
    <d v="2020-10-30T00:00:00"/>
    <x v="1"/>
    <x v="2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3.5,24,24.5,25,25.5,26,27"/>
    <n v="1"/>
    <s v="Amarillo"/>
    <n v="38"/>
    <n v="35"/>
    <n v="1330"/>
    <n v="532"/>
    <n v="0.4"/>
    <n v="3"/>
    <x v="0"/>
  </r>
  <r>
    <n v="1185732"/>
    <x v="0"/>
    <d v="2021-10-28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5"/>
    <s v="Plataforma baja"/>
    <s v="26.5,27,27.5"/>
    <n v="1"/>
    <s v="Amarillo"/>
    <n v="49"/>
    <n v="29"/>
    <n v="1421"/>
    <n v="511.56"/>
    <n v="0.36"/>
    <n v="3"/>
    <x v="0"/>
  </r>
  <r>
    <n v="1185732"/>
    <x v="0"/>
    <d v="2021-11-01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1"/>
    <s v="Amarillo"/>
    <n v="27"/>
    <n v="44"/>
    <n v="1188"/>
    <n v="641.5200000000001"/>
    <n v="0.54"/>
    <n v="3"/>
    <x v="0"/>
  </r>
  <r>
    <n v="1185732"/>
    <x v="0"/>
    <d v="2020-11-05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,28,29"/>
    <n v="1"/>
    <s v="Amarillo"/>
    <n v="38"/>
    <n v="28"/>
    <n v="1064"/>
    <n v="446.88"/>
    <n v="0.42"/>
    <n v="3"/>
    <x v="0"/>
  </r>
  <r>
    <n v="1185732"/>
    <x v="0"/>
    <d v="2021-11-14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4,25,26"/>
    <n v="1"/>
    <s v="Amarillo"/>
    <n v="41"/>
    <n v="51"/>
    <n v="2091"/>
    <n v="878.21999999999991"/>
    <n v="0.42"/>
    <n v="3"/>
    <x v="0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11,12,13,14,15"/>
    <n v="1"/>
    <s v="Amarillo"/>
    <n v="68"/>
    <n v="56"/>
    <n v="3808"/>
    <n v="2018.24"/>
    <n v="0.53"/>
    <n v="3"/>
    <x v="0"/>
  </r>
  <r>
    <n v="1185732"/>
    <x v="0"/>
    <d v="2020-11-11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1"/>
    <s v="Amarillo"/>
    <n v="44"/>
    <n v="44"/>
    <n v="1936"/>
    <n v="793.76"/>
    <n v="0.41"/>
    <n v="3"/>
    <x v="0"/>
  </r>
  <r>
    <n v="1185732"/>
    <x v="0"/>
    <d v="2020-11-17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1"/>
    <s v="Amarillo"/>
    <n v="38"/>
    <n v="49"/>
    <n v="1862"/>
    <n v="763.42"/>
    <n v="0.41"/>
    <n v="3"/>
    <x v="0"/>
  </r>
  <r>
    <n v="1185732"/>
    <x v="0"/>
    <d v="2021-12-17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8"/>
    <s v="Fútbol sala - IC"/>
    <s v="26,27,28,29"/>
    <n v="1"/>
    <s v="Amarillo"/>
    <n v="60"/>
    <n v="54"/>
    <n v="3240"/>
    <n v="1166.3999999999999"/>
    <n v="0.36"/>
    <n v="3"/>
    <x v="0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1"/>
    <s v="Amarillo"/>
    <n v="52"/>
    <n v="102"/>
    <n v="5304"/>
    <n v="2333.7600000000002"/>
    <n v="0.44"/>
    <n v="3"/>
    <x v="0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1"/>
    <s v="Amarillo"/>
    <n v="41"/>
    <n v="69"/>
    <n v="2829"/>
    <n v="1046.73"/>
    <n v="0.37"/>
    <n v="3"/>
    <x v="0"/>
  </r>
  <r>
    <n v="1185732"/>
    <x v="0"/>
    <d v="2020-11-23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6,27,28"/>
    <n v="1"/>
    <s v="Amarillo"/>
    <n v="42"/>
    <n v="75"/>
    <n v="3150"/>
    <n v="1417.4999999999998"/>
    <n v="0.44999999999999996"/>
    <n v="3"/>
    <x v="0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3.5,24,24.5,25,25.5,26,27"/>
    <n v="1"/>
    <s v="Amarillo"/>
    <n v="44"/>
    <n v="61"/>
    <n v="2684"/>
    <n v="1073.6000000000001"/>
    <n v="0.4"/>
    <n v="3"/>
    <x v="0"/>
  </r>
  <r>
    <n v="1185732"/>
    <x v="0"/>
    <d v="2020-11-29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5"/>
    <s v="Plataforma baja"/>
    <s v="26.5,27,27.5"/>
    <n v="1"/>
    <s v="Amarillo"/>
    <n v="43"/>
    <n v="87"/>
    <n v="3741"/>
    <n v="1533.81"/>
    <n v="0.41"/>
    <n v="3"/>
    <x v="0"/>
  </r>
  <r>
    <n v="1185732"/>
    <x v="0"/>
    <d v="2020-12-05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1"/>
    <s v="Amarillo"/>
    <n v="37"/>
    <n v="73"/>
    <n v="2701"/>
    <n v="1215.4499999999998"/>
    <n v="0.44999999999999996"/>
    <n v="3"/>
    <x v="0"/>
  </r>
  <r>
    <n v="1185732"/>
    <x v="0"/>
    <d v="2020-12-11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,28,29"/>
    <n v="1"/>
    <s v="Amarillo"/>
    <n v="34"/>
    <n v="58"/>
    <n v="1972"/>
    <n v="847.96"/>
    <n v="0.43"/>
    <n v="3"/>
    <x v="0"/>
  </r>
  <r>
    <n v="1185732"/>
    <x v="0"/>
    <d v="2020-12-17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4,25,26"/>
    <n v="1"/>
    <s v="Amarillo"/>
    <n v="38"/>
    <n v="52"/>
    <n v="1976"/>
    <n v="790.40000000000009"/>
    <n v="0.4"/>
    <n v="3"/>
    <x v="0"/>
  </r>
  <r>
    <n v="1185732"/>
    <x v="0"/>
    <d v="2021-06-22T00:00:00"/>
    <x v="0"/>
    <x v="10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11,12,13,14,15"/>
    <n v="1"/>
    <s v="Amarillo"/>
    <n v="59"/>
    <n v="189"/>
    <n v="11151"/>
    <n v="5129.46"/>
    <n v="0.46"/>
    <n v="3"/>
    <x v="0"/>
  </r>
  <r>
    <n v="1185732"/>
    <x v="0"/>
    <d v="2020-12-23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1"/>
    <s v="Amarillo"/>
    <n v="42"/>
    <n v="77"/>
    <n v="3234"/>
    <n v="1455.3"/>
    <n v="0.44999999999999996"/>
    <n v="3"/>
    <x v="0"/>
  </r>
  <r>
    <n v="1189833"/>
    <x v="3"/>
    <d v="2020-12-29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1"/>
    <s v="Amarillo"/>
    <n v="43"/>
    <n v="128"/>
    <n v="5504"/>
    <n v="2311.6799999999998"/>
    <n v="0.42"/>
    <n v="3"/>
    <x v="0"/>
  </r>
  <r>
    <n v="1189833"/>
    <x v="3"/>
    <d v="2021-01-04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8"/>
    <s v="Fútbol sala - IC"/>
    <s v="26,27,28,29"/>
    <n v="1"/>
    <s v="Amarillo"/>
    <n v="42"/>
    <n v="123"/>
    <n v="5166"/>
    <n v="2324.6999999999998"/>
    <n v="0.44999999999999996"/>
    <n v="3"/>
    <x v="0"/>
  </r>
  <r>
    <n v="1189833"/>
    <x v="3"/>
    <d v="2021-01-10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"/>
    <n v="1"/>
    <s v="Amarillo"/>
    <n v="41"/>
    <n v="115"/>
    <n v="4715"/>
    <n v="1933.1499999999999"/>
    <n v="0.41"/>
    <n v="3"/>
    <x v="0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1"/>
    <s v="Amarillo"/>
    <n v="71"/>
    <n v="180"/>
    <n v="12780"/>
    <n v="4600.8"/>
    <n v="0.36"/>
    <n v="3"/>
    <x v="0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6,27,28"/>
    <n v="1"/>
    <s v="Amarillo"/>
    <n v="96"/>
    <n v="154"/>
    <n v="14784"/>
    <n v="7687.68"/>
    <n v="0.52"/>
    <n v="3"/>
    <x v="0"/>
  </r>
  <r>
    <n v="1128299"/>
    <x v="2"/>
    <d v="2021-08-10T00:00:00"/>
    <x v="0"/>
    <x v="0"/>
    <n v="3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3.5,24,24.5,25,25.5,26,27"/>
    <n v="1"/>
    <s v="Amarillo"/>
    <n v="71"/>
    <n v="218"/>
    <n v="15478"/>
    <n v="5262.52"/>
    <n v="0.34"/>
    <n v="3"/>
    <x v="0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"/>
    <n v="1"/>
    <s v="Amarillo"/>
    <n v="64"/>
    <n v="105"/>
    <n v="6720"/>
    <n v="2620.8000000000002"/>
    <n v="0.39"/>
    <n v="3"/>
    <x v="0"/>
  </r>
  <r>
    <n v="1189833"/>
    <x v="3"/>
    <d v="2021-01-22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6"/>
    <s v="Fútbol en césped artificial - TF"/>
    <s v="22,23,24,25,26"/>
    <n v="1"/>
    <s v="Amarillo"/>
    <n v="41"/>
    <n v="106"/>
    <n v="4346"/>
    <n v="1912.24"/>
    <n v="0.44"/>
    <n v="3"/>
    <x v="0"/>
  </r>
  <r>
    <n v="1189833"/>
    <x v="3"/>
    <d v="2021-01-28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,28,29"/>
    <n v="1"/>
    <s v="Amarillo"/>
    <n v="42"/>
    <n v="147"/>
    <n v="6174"/>
    <n v="2531.3399999999997"/>
    <n v="0.41"/>
    <n v="3"/>
    <x v="0"/>
  </r>
  <r>
    <n v="1189833"/>
    <x v="3"/>
    <d v="2021-02-03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3,24,25,26"/>
    <n v="1"/>
    <s v="Amarillo"/>
    <n v="41"/>
    <n v="156"/>
    <n v="6396"/>
    <n v="2750.2799999999997"/>
    <n v="0.43"/>
    <n v="3"/>
    <x v="0"/>
  </r>
  <r>
    <n v="1189833"/>
    <x v="3"/>
    <d v="2021-02-09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11,12,13,14,15"/>
    <n v="1"/>
    <s v="Amarillo"/>
    <n v="54"/>
    <n v="188"/>
    <n v="10152"/>
    <n v="4365.3599999999997"/>
    <n v="0.43"/>
    <n v="3"/>
    <x v="0"/>
  </r>
  <r>
    <n v="1189833"/>
    <x v="3"/>
    <d v="2021-02-15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6"/>
    <s v="Fútbol en césped artificial - TF"/>
    <s v="22,23,24,25,26"/>
    <n v="1"/>
    <s v="Amarillo"/>
    <n v="48"/>
    <n v="156"/>
    <n v="7488"/>
    <n v="3294.72"/>
    <n v="0.44"/>
    <n v="3"/>
    <x v="0"/>
  </r>
  <r>
    <n v="1189833"/>
    <x v="3"/>
    <d v="2021-02-21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1"/>
    <s v="Amarillo"/>
    <n v="49"/>
    <n v="160"/>
    <n v="7840"/>
    <n v="3371.2"/>
    <n v="0.43"/>
    <n v="3"/>
    <x v="0"/>
  </r>
  <r>
    <n v="1189833"/>
    <x v="3"/>
    <d v="2021-02-27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8"/>
    <s v="Fútbol sala - IC"/>
    <s v="26,27,28,29"/>
    <n v="1"/>
    <s v="Amarillo"/>
    <n v="42"/>
    <n v="173"/>
    <n v="7266"/>
    <n v="2979.06"/>
    <n v="0.41"/>
    <n v="3"/>
    <x v="0"/>
  </r>
  <r>
    <n v="1189833"/>
    <x v="3"/>
    <d v="2021-03-05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"/>
    <n v="1"/>
    <s v="Amarillo"/>
    <n v="45"/>
    <n v="182"/>
    <n v="8190"/>
    <n v="3521.7"/>
    <n v="0.43"/>
    <n v="3"/>
    <x v="0"/>
  </r>
  <r>
    <n v="1197831"/>
    <x v="1"/>
    <d v="2021-03-11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1"/>
    <s v="Amarillo"/>
    <n v="29"/>
    <n v="182"/>
    <n v="5278"/>
    <n v="2427.8799999999997"/>
    <n v="0.45999999999999996"/>
    <n v="3"/>
    <x v="0"/>
  </r>
  <r>
    <n v="1197831"/>
    <x v="1"/>
    <d v="2021-03-17T00:00:00"/>
    <x v="0"/>
    <x v="7"/>
    <n v="1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1"/>
    <s v="Amarillo"/>
    <n v="33"/>
    <n v="181"/>
    <n v="5973"/>
    <n v="2867.04"/>
    <n v="0.48"/>
    <n v="3"/>
    <x v="0"/>
  </r>
  <r>
    <n v="1197831"/>
    <x v="1"/>
    <d v="2021-03-23T00:00:00"/>
    <x v="0"/>
    <x v="7"/>
    <n v="1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3.5,24,24.5,25,25.5,26,27"/>
    <n v="1"/>
    <s v="Amarillo"/>
    <n v="37"/>
    <n v="163"/>
    <n v="6031"/>
    <n v="3136.12"/>
    <n v="0.52"/>
    <n v="3"/>
    <x v="0"/>
  </r>
  <r>
    <n v="1197831"/>
    <x v="1"/>
    <d v="2021-03-29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"/>
    <n v="1"/>
    <s v="Amarillo"/>
    <n v="24"/>
    <n v="176"/>
    <n v="4224"/>
    <n v="2154.2400000000002"/>
    <n v="0.51"/>
    <n v="3"/>
    <x v="0"/>
  </r>
  <r>
    <n v="1197831"/>
    <x v="1"/>
    <d v="2021-04-04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1"/>
    <s v="Amarillo"/>
    <n v="23"/>
    <n v="218"/>
    <n v="5014"/>
    <n v="2507"/>
    <n v="0.5"/>
    <n v="3"/>
    <x v="0"/>
  </r>
  <r>
    <n v="1197831"/>
    <x v="1"/>
    <d v="2021-04-10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1"/>
    <s v="Amarillo"/>
    <n v="42"/>
    <n v="202"/>
    <n v="8484"/>
    <n v="4326.84"/>
    <n v="0.51"/>
    <n v="3"/>
    <x v="0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3.5,24,24.5,25,25.5,26,27"/>
    <n v="1"/>
    <s v="Amarillo"/>
    <n v="64"/>
    <n v="75"/>
    <n v="4800"/>
    <n v="2448"/>
    <n v="0.51"/>
    <n v="3"/>
    <x v="0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"/>
    <n v="1"/>
    <s v="Amarillo"/>
    <n v="56"/>
    <n v="168"/>
    <n v="9408"/>
    <n v="3010.56"/>
    <n v="0.32"/>
    <n v="3"/>
    <x v="0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1"/>
    <s v="Amarillo"/>
    <n v="50"/>
    <n v="123"/>
    <n v="6150"/>
    <n v="2460"/>
    <n v="0.4"/>
    <n v="3"/>
    <x v="0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,28,29"/>
    <n v="1"/>
    <s v="Amarillo"/>
    <n v="83"/>
    <n v="113"/>
    <n v="9379"/>
    <n v="2813.7"/>
    <n v="0.3"/>
    <n v="3"/>
    <x v="0"/>
  </r>
  <r>
    <n v="1197831"/>
    <x v="1"/>
    <d v="2021-04-22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1"/>
    <s v="Amarillo"/>
    <n v="54"/>
    <n v="233"/>
    <n v="12582"/>
    <n v="7171.74"/>
    <n v="0.56999999999999995"/>
    <n v="3"/>
    <x v="0"/>
  </r>
  <r>
    <n v="1197831"/>
    <x v="1"/>
    <d v="2021-04-28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11,12,13,14,15"/>
    <n v="1"/>
    <s v="Amarillo"/>
    <n v="47"/>
    <n v="169"/>
    <n v="7943"/>
    <n v="4765.8"/>
    <n v="0.6"/>
    <n v="3"/>
    <x v="0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1"/>
    <s v="Amarillo"/>
    <n v="74"/>
    <n v="135"/>
    <n v="9990"/>
    <n v="3496.5"/>
    <n v="0.35"/>
    <n v="3"/>
    <x v="0"/>
  </r>
  <r>
    <n v="1128299"/>
    <x v="2"/>
    <d v="2021-01-17T00:00:00"/>
    <x v="0"/>
    <x v="5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1"/>
    <s v="Amarillo"/>
    <n v="38"/>
    <n v="115"/>
    <n v="4370"/>
    <n v="1879.1"/>
    <n v="0.43"/>
    <n v="3"/>
    <x v="0"/>
  </r>
  <r>
    <n v="1197831"/>
    <x v="1"/>
    <d v="2021-05-10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8"/>
    <s v="Fútbol sala - IC"/>
    <s v="26,27,28,29"/>
    <n v="1"/>
    <s v="Amarillo"/>
    <n v="29"/>
    <n v="189"/>
    <n v="5481"/>
    <n v="3069.3599999999997"/>
    <n v="0.55999999999999994"/>
    <n v="3"/>
    <x v="0"/>
  </r>
  <r>
    <n v="1128299"/>
    <x v="2"/>
    <d v="2021-02-17T00:00:00"/>
    <x v="0"/>
    <x v="6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"/>
    <n v="1"/>
    <s v="Amarillo"/>
    <n v="49"/>
    <n v="111"/>
    <n v="5439"/>
    <n v="1903.6499999999999"/>
    <n v="0.35"/>
    <n v="3"/>
    <x v="0"/>
  </r>
  <r>
    <n v="1128299"/>
    <x v="2"/>
    <d v="2021-02-17T00:00:00"/>
    <x v="0"/>
    <x v="6"/>
    <n v="1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1"/>
    <s v="Amarillo"/>
    <n v="49"/>
    <n v="111"/>
    <n v="5439"/>
    <n v="2175.6"/>
    <n v="0.4"/>
    <n v="3"/>
    <x v="0"/>
  </r>
  <r>
    <n v="1197831"/>
    <x v="1"/>
    <d v="2021-05-16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1"/>
    <s v="Amarillo"/>
    <n v="51"/>
    <n v="240"/>
    <n v="12240"/>
    <n v="6731.9999999999991"/>
    <n v="0.54999999999999993"/>
    <n v="3"/>
    <x v="0"/>
  </r>
  <r>
    <n v="1128299"/>
    <x v="2"/>
    <d v="2021-02-17T00:00:00"/>
    <x v="0"/>
    <x v="6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1"/>
    <s v="Amarillo"/>
    <n v="45"/>
    <n v="74"/>
    <n v="3330"/>
    <n v="1465.2"/>
    <n v="0.44"/>
    <n v="3"/>
    <x v="0"/>
  </r>
  <r>
    <n v="1128299"/>
    <x v="2"/>
    <d v="2021-02-17T00:00:00"/>
    <x v="0"/>
    <x v="6"/>
    <n v="1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"/>
    <n v="1"/>
    <s v="Amarillo"/>
    <n v="52"/>
    <n v="60"/>
    <n v="3120"/>
    <n v="998.4"/>
    <n v="0.32"/>
    <n v="3"/>
    <x v="0"/>
  </r>
  <r>
    <n v="1128299"/>
    <x v="2"/>
    <d v="2021-02-17T00:00:00"/>
    <x v="0"/>
    <x v="6"/>
    <n v="1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1"/>
    <s v="Amarillo"/>
    <n v="47"/>
    <n v="108"/>
    <n v="5076"/>
    <n v="2944.0800000000004"/>
    <n v="0.58000000000000007"/>
    <n v="3"/>
    <x v="0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1"/>
    <s v="Amarillo"/>
    <n v="61"/>
    <n v="44"/>
    <n v="2684"/>
    <n v="885.72"/>
    <n v="0.33"/>
    <n v="3"/>
    <x v="0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4,25,26"/>
    <n v="1"/>
    <s v="Amarillo"/>
    <n v="54"/>
    <n v="101"/>
    <n v="5454"/>
    <n v="3272.4"/>
    <n v="0.6"/>
    <n v="3"/>
    <x v="0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11,12,13,14,15"/>
    <n v="1"/>
    <s v="Amarillo"/>
    <n v="66"/>
    <n v="98"/>
    <n v="6468"/>
    <n v="2263.7999999999997"/>
    <n v="0.35"/>
    <n v="3"/>
    <x v="0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1"/>
    <s v="Amarillo"/>
    <n v="59"/>
    <n v="58"/>
    <n v="3422"/>
    <n v="1197.6999999999998"/>
    <n v="0.35"/>
    <n v="3"/>
    <x v="0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1"/>
    <s v="Amarillo"/>
    <n v="72"/>
    <n v="109"/>
    <n v="7848"/>
    <n v="4708.8"/>
    <n v="0.6"/>
    <n v="3"/>
    <x v="0"/>
  </r>
  <r>
    <n v="1185732"/>
    <x v="0"/>
    <d v="2021-05-28T00:00:00"/>
    <x v="0"/>
    <x v="9"/>
    <n v="2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1"/>
    <s v="Amarillo"/>
    <n v="33"/>
    <n v="38"/>
    <n v="1254"/>
    <n v="627"/>
    <n v="0.5"/>
    <n v="3"/>
    <x v="0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6,27"/>
    <n v="1"/>
    <s v="Amarillo"/>
    <n v="86"/>
    <n v="189"/>
    <n v="16254"/>
    <n v="7151.76"/>
    <n v="0.44"/>
    <n v="3"/>
    <x v="0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1"/>
    <s v="Amarillo"/>
    <n v="89"/>
    <n v="195"/>
    <n v="17355"/>
    <n v="5553.6"/>
    <n v="0.32"/>
    <n v="3"/>
    <x v="0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6,27,28"/>
    <n v="1"/>
    <s v="Amarillo"/>
    <n v="55"/>
    <n v="112"/>
    <n v="6160"/>
    <n v="2525.6"/>
    <n v="0.41"/>
    <n v="3"/>
    <x v="0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1"/>
    <s v="Amarillo"/>
    <n v="51"/>
    <n v="113"/>
    <n v="5763"/>
    <n v="2362.83"/>
    <n v="0.41"/>
    <n v="3"/>
    <x v="0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"/>
    <n v="1"/>
    <s v="Amarillo"/>
    <n v="64"/>
    <n v="150"/>
    <n v="9600"/>
    <n v="4128"/>
    <n v="0.43"/>
    <n v="3"/>
    <x v="0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1"/>
    <s v="Amarillo"/>
    <n v="75"/>
    <n v="174"/>
    <n v="13050"/>
    <n v="5220"/>
    <n v="0.4"/>
    <n v="3"/>
    <x v="0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1"/>
    <s v="Amarillo"/>
    <n v="86"/>
    <n v="147"/>
    <n v="12642"/>
    <n v="4424.7"/>
    <n v="0.35"/>
    <n v="3"/>
    <x v="0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4,25,26"/>
    <n v="1"/>
    <s v="Amarillo"/>
    <n v="41"/>
    <n v="255"/>
    <n v="10455"/>
    <n v="5750.2500000000009"/>
    <n v="0.55000000000000004"/>
    <n v="3"/>
    <x v="0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11,12,13,14,15"/>
    <n v="1"/>
    <s v="Amarillo"/>
    <n v="32"/>
    <n v="169"/>
    <n v="5408"/>
    <n v="2055.04"/>
    <n v="0.38"/>
    <n v="3"/>
    <x v="0"/>
  </r>
  <r>
    <n v="1185732"/>
    <x v="0"/>
    <d v="2021-08-09T00:00:00"/>
    <x v="0"/>
    <x v="0"/>
    <n v="3"/>
    <n v="1"/>
    <x v="0"/>
    <n v="1"/>
    <s v="New York"/>
    <n v="21"/>
    <s v="Albany"/>
    <x v="2"/>
    <n v="3"/>
    <s v="Tenis"/>
    <n v="1"/>
    <s v="Caballero"/>
    <n v="5"/>
    <x v="3"/>
    <n v="6"/>
    <s v="Fútbol en césped artificial - TF"/>
    <s v="22,23,24,25,26"/>
    <n v="1"/>
    <s v="Amarillo"/>
    <n v="52"/>
    <n v="149"/>
    <n v="7748"/>
    <n v="3719.04"/>
    <n v="0.48"/>
    <n v="3"/>
    <x v="0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1"/>
    <s v="Amarillo"/>
    <n v="59"/>
    <n v="150"/>
    <n v="8850"/>
    <n v="4159.5"/>
    <n v="0.47"/>
    <n v="3"/>
    <x v="0"/>
  </r>
  <r>
    <n v="1185732"/>
    <x v="0"/>
    <d v="2021-06-15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1"/>
    <s v="Amarillo"/>
    <n v="38"/>
    <n v="33"/>
    <n v="1254"/>
    <n v="627"/>
    <n v="0.5"/>
    <n v="3"/>
    <x v="0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6,27"/>
    <n v="1"/>
    <s v="Amarillo"/>
    <n v="64"/>
    <n v="156"/>
    <n v="9984"/>
    <n v="6190.08"/>
    <n v="0.62"/>
    <n v="3"/>
    <x v="0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1"/>
    <s v="Amarillo"/>
    <n v="59"/>
    <n v="245"/>
    <n v="14455"/>
    <n v="8383.9000000000015"/>
    <n v="0.58000000000000007"/>
    <n v="3"/>
    <x v="0"/>
  </r>
  <r>
    <n v="1185732"/>
    <x v="0"/>
    <d v="2021-06-21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6,27,28"/>
    <n v="1"/>
    <s v="Amarillo"/>
    <n v="32"/>
    <n v="45"/>
    <n v="1440"/>
    <n v="720"/>
    <n v="0.5"/>
    <n v="3"/>
    <x v="0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3.5,24,24.5,25,25.5,26,27"/>
    <n v="1"/>
    <s v="Amarillo"/>
    <n v="51"/>
    <n v="169"/>
    <n v="8619"/>
    <n v="4309.5"/>
    <n v="0.5"/>
    <n v="3"/>
    <x v="0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1"/>
    <x v="1"/>
    <n v="5"/>
    <s v="Plataforma baja"/>
    <s v="26.5,27,27.5"/>
    <n v="1"/>
    <s v="Amarillo"/>
    <n v="52"/>
    <n v="163"/>
    <n v="8476"/>
    <n v="3305.6400000000003"/>
    <n v="0.39"/>
    <n v="3"/>
    <x v="0"/>
  </r>
  <r>
    <n v="1185732"/>
    <x v="0"/>
    <d v="2021-02-12T00:00:00"/>
    <x v="0"/>
    <x v="6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1"/>
    <s v="Amarillo"/>
    <n v="32"/>
    <n v="123"/>
    <n v="3936"/>
    <n v="1889.28"/>
    <n v="0.48"/>
    <n v="3"/>
    <x v="0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,29"/>
    <n v="1"/>
    <s v="Amarillo"/>
    <n v="39"/>
    <n v="131"/>
    <n v="5109"/>
    <n v="2554.5"/>
    <n v="0.5"/>
    <n v="3"/>
    <x v="0"/>
  </r>
  <r>
    <n v="1185732"/>
    <x v="0"/>
    <d v="2021-06-27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4,25,26"/>
    <n v="1"/>
    <s v="Amarillo"/>
    <n v="37"/>
    <n v="81"/>
    <n v="2997"/>
    <n v="1348.6499999999999"/>
    <n v="0.44999999999999996"/>
    <n v="3"/>
    <x v="0"/>
  </r>
  <r>
    <n v="1185732"/>
    <x v="0"/>
    <d v="2021-07-03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1"/>
    <s v="Amarillo"/>
    <n v="42"/>
    <n v="80"/>
    <n v="3360"/>
    <n v="1646.3999999999999"/>
    <n v="0.49"/>
    <n v="3"/>
    <x v="0"/>
  </r>
  <r>
    <n v="1185732"/>
    <x v="0"/>
    <d v="2021-07-09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1"/>
    <s v="Amarillo"/>
    <n v="33"/>
    <n v="56"/>
    <n v="1848"/>
    <n v="850.07999999999993"/>
    <n v="0.45999999999999996"/>
    <n v="3"/>
    <x v="0"/>
  </r>
  <r>
    <n v="1185732"/>
    <x v="0"/>
    <d v="2021-07-15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1"/>
    <s v="Amarillo"/>
    <n v="29"/>
    <n v="41"/>
    <n v="1189"/>
    <n v="546.93999999999994"/>
    <n v="0.45999999999999996"/>
    <n v="3"/>
    <x v="0"/>
  </r>
  <r>
    <n v="1185732"/>
    <x v="0"/>
    <d v="2021-07-21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1"/>
    <s v="Amarillo"/>
    <n v="29"/>
    <n v="41"/>
    <n v="1189"/>
    <n v="546.93999999999994"/>
    <n v="0.45999999999999996"/>
    <n v="3"/>
    <x v="0"/>
  </r>
  <r>
    <n v="1185732"/>
    <x v="0"/>
    <d v="2021-07-27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6,27"/>
    <n v="1"/>
    <s v="Amarillo"/>
    <n v="36"/>
    <n v="63"/>
    <n v="2268"/>
    <n v="1134"/>
    <n v="0.5"/>
    <n v="3"/>
    <x v="0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6,27,28,29,30"/>
    <n v="1"/>
    <s v="Amarillo"/>
    <n v="50"/>
    <n v="163"/>
    <n v="8150"/>
    <n v="3015.5"/>
    <n v="0.37"/>
    <n v="3"/>
    <x v="0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6,27,28"/>
    <n v="1"/>
    <s v="Amarillo"/>
    <n v="44"/>
    <n v="165"/>
    <n v="7260"/>
    <n v="3339.6"/>
    <n v="0.45999999999999996"/>
    <n v="3"/>
    <x v="0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3.5,24,24.5,25,25.5,26,27"/>
    <n v="1"/>
    <s v="Amarillo"/>
    <n v="36"/>
    <n v="105"/>
    <n v="3780"/>
    <n v="1738.8"/>
    <n v="0.45999999999999996"/>
    <n v="3"/>
    <x v="0"/>
  </r>
  <r>
    <n v="1197831"/>
    <x v="1"/>
    <d v="2021-08-08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"/>
    <n v="1"/>
    <s v="Amarillo"/>
    <n v="33"/>
    <n v="174"/>
    <n v="5742"/>
    <n v="3100.6800000000003"/>
    <n v="0.54"/>
    <n v="3"/>
    <x v="0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1"/>
    <s v="Amarillo"/>
    <n v="39"/>
    <n v="91"/>
    <n v="3549"/>
    <n v="1597.05"/>
    <n v="0.44999999999999996"/>
    <n v="3"/>
    <x v="0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1"/>
    <s v="Amarillo"/>
    <n v="52"/>
    <n v="91"/>
    <n v="4732"/>
    <n v="2271.36"/>
    <n v="0.48"/>
    <n v="3"/>
    <x v="0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1"/>
    <s v="Amarillo"/>
    <n v="49"/>
    <n v="78"/>
    <n v="3822"/>
    <n v="1605.24"/>
    <n v="0.42"/>
    <n v="3"/>
    <x v="0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11,12,13,14,15"/>
    <n v="1"/>
    <s v="Amarillo"/>
    <n v="52"/>
    <n v="124"/>
    <n v="6448"/>
    <n v="3095.04"/>
    <n v="0.48"/>
    <n v="3"/>
    <x v="0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59"/>
    <n v="69"/>
    <n v="4071"/>
    <n v="1954.08"/>
    <n v="0.48"/>
    <n v="3"/>
    <x v="0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1"/>
    <s v="Amarillo"/>
    <n v="49"/>
    <n v="35"/>
    <n v="1715"/>
    <n v="874.65"/>
    <n v="0.51"/>
    <n v="3"/>
    <x v="0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5"/>
    <x v="3"/>
    <n v="8"/>
    <s v="Fútbol sala - IC"/>
    <s v="26,27,28,29"/>
    <n v="1"/>
    <s v="Amarillo"/>
    <n v="46"/>
    <n v="125"/>
    <n v="5750"/>
    <n v="2645"/>
    <n v="0.45999999999999996"/>
    <n v="3"/>
    <x v="0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"/>
    <n v="1"/>
    <s v="Amarillo"/>
    <n v="62"/>
    <n v="176"/>
    <n v="10912"/>
    <n v="5019.5199999999995"/>
    <n v="0.45999999999999996"/>
    <n v="3"/>
    <x v="0"/>
  </r>
  <r>
    <n v="1197831"/>
    <x v="1"/>
    <d v="2021-08-26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19"/>
    <n v="189"/>
    <n v="3591"/>
    <n v="2118.69"/>
    <n v="0.59"/>
    <n v="3"/>
    <x v="0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6,27,28"/>
    <n v="1"/>
    <s v="Amarillo"/>
    <n v="81"/>
    <n v="104"/>
    <n v="8424"/>
    <n v="4296.24"/>
    <n v="0.51"/>
    <n v="3"/>
    <x v="0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1"/>
    <s v="Amarillo"/>
    <n v="79"/>
    <n v="255"/>
    <n v="20145"/>
    <n v="10072.5"/>
    <n v="0.5"/>
    <n v="3"/>
    <x v="0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"/>
    <n v="1"/>
    <s v="Amarillo"/>
    <n v="96"/>
    <n v="180"/>
    <n v="17280"/>
    <n v="6912"/>
    <n v="0.4"/>
    <n v="3"/>
    <x v="0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83"/>
    <n v="240"/>
    <n v="19920"/>
    <n v="8964"/>
    <n v="0.44999999999999996"/>
    <n v="3"/>
    <x v="0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1"/>
    <s v="Amarillo"/>
    <n v="64"/>
    <n v="106"/>
    <n v="6784"/>
    <n v="3459.84"/>
    <n v="0.51"/>
    <n v="3"/>
    <x v="0"/>
  </r>
  <r>
    <n v="1197831"/>
    <x v="1"/>
    <d v="2021-09-01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3,24,25,26"/>
    <n v="1"/>
    <s v="Amarillo"/>
    <n v="49"/>
    <n v="203"/>
    <n v="9947"/>
    <n v="5570.32"/>
    <n v="0.55999999999999994"/>
    <n v="3"/>
    <x v="0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11,12,13,14,15"/>
    <n v="1"/>
    <s v="Amarillo"/>
    <n v="73"/>
    <n v="75"/>
    <n v="5475"/>
    <n v="2299.5"/>
    <n v="0.42"/>
    <n v="3"/>
    <x v="0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52"/>
    <n v="113"/>
    <n v="5876"/>
    <n v="2702.9599999999996"/>
    <n v="0.45999999999999996"/>
    <n v="3"/>
    <x v="0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1"/>
    <s v="Amarillo"/>
    <n v="58"/>
    <n v="56"/>
    <n v="3248"/>
    <n v="1624"/>
    <n v="0.5"/>
    <n v="3"/>
    <x v="0"/>
  </r>
  <r>
    <n v="1197831"/>
    <x v="1"/>
    <d v="2021-09-13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8"/>
    <s v="Fútbol sala - IC"/>
    <s v="26,27,28,29"/>
    <n v="1"/>
    <s v="Amarillo"/>
    <n v="52"/>
    <n v="210"/>
    <n v="10920"/>
    <n v="7097.9999999999991"/>
    <n v="0.64999999999999991"/>
    <n v="3"/>
    <x v="0"/>
  </r>
  <r>
    <n v="1197831"/>
    <x v="1"/>
    <d v="2021-09-19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1"/>
    <s v="Amarillo"/>
    <n v="50"/>
    <n v="144"/>
    <n v="7200"/>
    <n v="4535.9999999999991"/>
    <n v="0.62999999999999989"/>
    <n v="3"/>
    <x v="0"/>
  </r>
  <r>
    <n v="1197831"/>
    <x v="1"/>
    <d v="2021-09-25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1"/>
    <s v="Amarillo"/>
    <n v="29"/>
    <n v="158"/>
    <n v="4582"/>
    <n v="2886.6599999999994"/>
    <n v="0.62999999999999989"/>
    <n v="3"/>
    <x v="0"/>
  </r>
  <r>
    <n v="1197831"/>
    <x v="1"/>
    <d v="2021-10-01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1"/>
    <s v="Amarillo"/>
    <n v="19"/>
    <n v="169"/>
    <n v="3211"/>
    <n v="1958.71"/>
    <n v="0.61"/>
    <n v="3"/>
    <x v="0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1"/>
    <s v="Amarillo"/>
    <n v="42"/>
    <n v="70"/>
    <n v="2940"/>
    <n v="1264.2"/>
    <n v="0.43"/>
    <n v="3"/>
    <x v="0"/>
  </r>
  <r>
    <n v="1197831"/>
    <x v="1"/>
    <d v="2021-10-07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"/>
    <n v="1"/>
    <s v="Amarillo"/>
    <n v="58"/>
    <n v="225"/>
    <n v="13050"/>
    <n v="8351.9999999999982"/>
    <n v="0.6399999999999999"/>
    <n v="3"/>
    <x v="0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38"/>
    <n v="102"/>
    <n v="3876"/>
    <n v="1744.1999999999998"/>
    <n v="0.44999999999999996"/>
    <n v="3"/>
    <x v="0"/>
  </r>
  <r>
    <n v="1185732"/>
    <x v="0"/>
    <d v="2021-10-13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1"/>
    <s v="Amarillo"/>
    <n v="38"/>
    <n v="75"/>
    <n v="2850"/>
    <n v="1311"/>
    <n v="0.45999999999999996"/>
    <n v="3"/>
    <x v="0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4,25,26"/>
    <n v="1"/>
    <s v="Amarillo"/>
    <n v="38"/>
    <n v="45"/>
    <n v="1710"/>
    <n v="803.69999999999993"/>
    <n v="0.47"/>
    <n v="3"/>
    <x v="0"/>
  </r>
  <r>
    <n v="1185732"/>
    <x v="0"/>
    <d v="2021-10-25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11,12,13,14,15"/>
    <n v="1"/>
    <s v="Amarillo"/>
    <n v="39"/>
    <n v="46"/>
    <n v="1794"/>
    <n v="879.06"/>
    <n v="0.49"/>
    <n v="3"/>
    <x v="0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41"/>
    <n v="98"/>
    <n v="4018"/>
    <n v="1968.82"/>
    <n v="0.49"/>
    <n v="3"/>
    <x v="0"/>
  </r>
  <r>
    <n v="1185732"/>
    <x v="0"/>
    <d v="2021-10-31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1"/>
    <s v="Amarillo"/>
    <n v="37"/>
    <n v="44"/>
    <n v="1628"/>
    <n v="765.16"/>
    <n v="0.47"/>
    <n v="3"/>
    <x v="0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5"/>
    <x v="3"/>
    <n v="8"/>
    <s v="Fútbol sala - IC"/>
    <s v="26,27,28,29"/>
    <n v="1"/>
    <s v="Amarillo"/>
    <n v="59"/>
    <n v="102"/>
    <n v="6018"/>
    <n v="2647.92"/>
    <n v="0.44"/>
    <n v="3"/>
    <x v="0"/>
  </r>
  <r>
    <n v="1185732"/>
    <x v="0"/>
    <d v="2021-11-06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"/>
    <n v="1"/>
    <s v="Amarillo"/>
    <n v="48"/>
    <n v="60"/>
    <n v="2880"/>
    <n v="1440"/>
    <n v="0.5"/>
    <n v="3"/>
    <x v="0"/>
  </r>
  <r>
    <n v="1185732"/>
    <x v="0"/>
    <d v="2021-11-12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1"/>
    <s v="Amarillo"/>
    <n v="48"/>
    <n v="77"/>
    <n v="3696"/>
    <n v="1811.04"/>
    <n v="0.49"/>
    <n v="3"/>
    <x v="0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6,27,28"/>
    <n v="1"/>
    <s v="Amarillo"/>
    <n v="42"/>
    <n v="155"/>
    <n v="6510"/>
    <n v="3059.7"/>
    <n v="0.47"/>
    <n v="3"/>
    <x v="0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3.5,24,24.5,25,25.5,26,27"/>
    <n v="1"/>
    <s v="Amarillo"/>
    <n v="46"/>
    <n v="84"/>
    <n v="3864"/>
    <n v="1854.72"/>
    <n v="0.48"/>
    <n v="3"/>
    <x v="0"/>
  </r>
  <r>
    <n v="1185732"/>
    <x v="0"/>
    <d v="2021-12-22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5"/>
    <s v="Plataforma baja"/>
    <s v="26.5,27,27.5"/>
    <n v="1"/>
    <s v="Amarillo"/>
    <n v="49"/>
    <n v="90"/>
    <n v="4410"/>
    <n v="2072.6999999999998"/>
    <n v="0.47"/>
    <n v="3"/>
    <x v="0"/>
  </r>
  <r>
    <n v="1185732"/>
    <x v="0"/>
    <d v="2021-12-28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1"/>
    <s v="Amarillo"/>
    <n v="46"/>
    <n v="70"/>
    <n v="3220"/>
    <n v="1513.3999999999999"/>
    <n v="0.47"/>
    <n v="3"/>
    <x v="0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,28,29"/>
    <n v="1"/>
    <s v="Amarillo"/>
    <n v="54"/>
    <n v="59"/>
    <n v="3186"/>
    <n v="1561.1399999999999"/>
    <n v="0.49"/>
    <n v="3"/>
    <x v="0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1"/>
    <s v="Amarillo"/>
    <n v="52"/>
    <n v="113"/>
    <n v="5876"/>
    <n v="2820.48"/>
    <n v="0.48"/>
    <n v="3"/>
    <x v="0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11,12,13,14,15"/>
    <n v="1"/>
    <s v="Amarillo"/>
    <n v="52"/>
    <n v="52"/>
    <n v="2704"/>
    <n v="1352"/>
    <n v="0.5"/>
    <n v="3"/>
    <x v="0"/>
  </r>
  <r>
    <n v="1185732"/>
    <x v="0"/>
    <d v="2021-12-17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1"/>
    <s v="Amarillo"/>
    <n v="53"/>
    <n v="74"/>
    <n v="3922"/>
    <n v="1961"/>
    <n v="0.5"/>
    <n v="3"/>
    <x v="0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1"/>
    <s v="Amarillo"/>
    <n v="74"/>
    <n v="149"/>
    <n v="11026"/>
    <n v="4410.4000000000005"/>
    <n v="0.4"/>
    <n v="3"/>
    <x v="0"/>
  </r>
  <r>
    <n v="1128299"/>
    <x v="2"/>
    <d v="2021-01-10T00:00:00"/>
    <x v="0"/>
    <x v="5"/>
    <n v="1"/>
    <n v="1"/>
    <x v="0"/>
    <n v="15"/>
    <s v="Maine"/>
    <n v="17"/>
    <s v="Portland"/>
    <x v="2"/>
    <n v="3"/>
    <s v="Tenis"/>
    <n v="1"/>
    <s v="Caballero"/>
    <n v="5"/>
    <x v="3"/>
    <n v="8"/>
    <s v="Fútbol sala - IC"/>
    <s v="26,27,28,29"/>
    <n v="1"/>
    <s v="Amarillo"/>
    <n v="41"/>
    <n v="109"/>
    <n v="4469"/>
    <n v="1474.77"/>
    <n v="0.33"/>
    <n v="3"/>
    <x v="0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1"/>
    <s v="Amarillo"/>
    <n v="53"/>
    <n v="65"/>
    <n v="3445"/>
    <n v="1653.6000000000001"/>
    <n v="0.48000000000000004"/>
    <n v="3"/>
    <x v="0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1"/>
    <s v="Amarillo"/>
    <n v="64"/>
    <n v="154"/>
    <n v="9856"/>
    <n v="4730.88"/>
    <n v="0.48"/>
    <n v="3"/>
    <x v="0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,27,28"/>
    <n v="1"/>
    <s v="Amarillo"/>
    <n v="52"/>
    <n v="65"/>
    <n v="3380"/>
    <n v="1690"/>
    <n v="0.5"/>
    <n v="3"/>
    <x v="0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1"/>
    <s v="Amarillo"/>
    <n v="34"/>
    <n v="154"/>
    <n v="5236"/>
    <n v="2670.36"/>
    <n v="0.51"/>
    <n v="3"/>
    <x v="0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1"/>
    <x v="1"/>
    <n v="5"/>
    <s v="Plataforma baja"/>
    <s v="26.5,27,27.5"/>
    <n v="1"/>
    <s v="Amarillo"/>
    <n v="50"/>
    <n v="61"/>
    <n v="3050"/>
    <n v="1525"/>
    <n v="0.5"/>
    <n v="3"/>
    <x v="0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29"/>
    <n v="116"/>
    <n v="3364"/>
    <n v="1682"/>
    <n v="0.5"/>
    <n v="3"/>
    <x v="0"/>
  </r>
  <r>
    <n v="1185732"/>
    <x v="0"/>
    <d v="2021-05-20T00:00:00"/>
    <x v="0"/>
    <x v="9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,28,29"/>
    <n v="1"/>
    <s v="Amarillo"/>
    <n v="56"/>
    <n v="72"/>
    <n v="4032"/>
    <n v="1814.4000000000003"/>
    <n v="0.45000000000000007"/>
    <n v="3"/>
    <x v="0"/>
  </r>
  <r>
    <n v="1185732"/>
    <x v="0"/>
    <d v="2021-02-17T00:00:00"/>
    <x v="0"/>
    <x v="6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1"/>
    <s v="Amarillo"/>
    <n v="34"/>
    <n v="200"/>
    <n v="6800"/>
    <n v="4284"/>
    <n v="0.63"/>
    <n v="3"/>
    <x v="0"/>
  </r>
  <r>
    <n v="1185732"/>
    <x v="0"/>
    <d v="2021-06-22T00:00:00"/>
    <x v="0"/>
    <x v="10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11,12,13,14,15"/>
    <n v="1"/>
    <s v="Amarillo"/>
    <n v="55"/>
    <n v="112"/>
    <n v="6160"/>
    <n v="3080"/>
    <n v="0.5"/>
    <n v="3"/>
    <x v="0"/>
  </r>
  <r>
    <n v="1185732"/>
    <x v="0"/>
    <d v="2021-07-20T00:00:00"/>
    <x v="0"/>
    <x v="11"/>
    <n v="3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1"/>
    <s v="Amarillo"/>
    <n v="59"/>
    <n v="111"/>
    <n v="6549"/>
    <n v="3078.03"/>
    <n v="0.47000000000000003"/>
    <n v="3"/>
    <x v="0"/>
  </r>
  <r>
    <n v="1185732"/>
    <x v="0"/>
    <d v="2021-08-21T00:00:00"/>
    <x v="0"/>
    <x v="0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1"/>
    <s v="Amarillo"/>
    <n v="56"/>
    <n v="106"/>
    <n v="5936"/>
    <n v="2671.2000000000003"/>
    <n v="0.45000000000000007"/>
    <n v="3"/>
    <x v="0"/>
  </r>
  <r>
    <n v="1185732"/>
    <x v="0"/>
    <d v="2021-09-20T00:00:00"/>
    <x v="0"/>
    <x v="1"/>
    <n v="3"/>
    <n v="3"/>
    <x v="2"/>
    <n v="16"/>
    <s v="Alaska"/>
    <n v="18"/>
    <s v="Anchorage"/>
    <x v="2"/>
    <n v="3"/>
    <s v="Tenis"/>
    <n v="1"/>
    <s v="Caballero"/>
    <n v="5"/>
    <x v="3"/>
    <n v="8"/>
    <s v="Fútbol sala - IC"/>
    <s v="26,27,28,29"/>
    <n v="1"/>
    <s v="Amarillo"/>
    <n v="55"/>
    <n v="91"/>
    <n v="5005"/>
    <n v="2402.4"/>
    <n v="0.48000000000000004"/>
    <n v="3"/>
    <x v="0"/>
  </r>
  <r>
    <n v="1185732"/>
    <x v="0"/>
    <d v="2021-10-22T00:00:00"/>
    <x v="0"/>
    <x v="2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1"/>
    <s v="Amarillo"/>
    <n v="60"/>
    <n v="77"/>
    <n v="4620"/>
    <n v="2217.6000000000004"/>
    <n v="0.48000000000000004"/>
    <n v="3"/>
    <x v="0"/>
  </r>
  <r>
    <n v="1185732"/>
    <x v="0"/>
    <d v="2021-11-21T00:00:00"/>
    <x v="0"/>
    <x v="3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1"/>
    <s v="Amarillo"/>
    <n v="59"/>
    <n v="81"/>
    <n v="4779"/>
    <n v="2198.34"/>
    <n v="0.46"/>
    <n v="3"/>
    <x v="0"/>
  </r>
  <r>
    <n v="1185732"/>
    <x v="0"/>
    <d v="2021-12-20T00:00:00"/>
    <x v="0"/>
    <x v="4"/>
    <n v="4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,27,28"/>
    <n v="1"/>
    <s v="Amarillo"/>
    <n v="60"/>
    <n v="112"/>
    <n v="6720"/>
    <n v="3158.4"/>
    <n v="0.47000000000000003"/>
    <n v="3"/>
    <x v="0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3.5,24,24.5,25,25.5,26,27"/>
    <n v="1"/>
    <s v="Amarillo"/>
    <n v="43"/>
    <n v="109"/>
    <n v="4687"/>
    <n v="1546.71"/>
    <n v="0.33"/>
    <n v="3"/>
    <x v="0"/>
  </r>
  <r>
    <n v="1128299"/>
    <x v="2"/>
    <d v="2021-02-10T00:00:00"/>
    <x v="0"/>
    <x v="6"/>
    <n v="1"/>
    <n v="3"/>
    <x v="2"/>
    <n v="16"/>
    <s v="Alaska"/>
    <n v="18"/>
    <s v="Anchorage"/>
    <x v="2"/>
    <n v="3"/>
    <s v="Tenis"/>
    <n v="1"/>
    <s v="Caballero"/>
    <n v="1"/>
    <x v="1"/>
    <n v="5"/>
    <s v="Plataforma baja"/>
    <s v="26.5,27,27.5"/>
    <n v="1"/>
    <s v="Amarillo"/>
    <n v="42"/>
    <n v="98"/>
    <n v="4116"/>
    <n v="1317.1200000000001"/>
    <n v="0.32"/>
    <n v="3"/>
    <x v="0"/>
  </r>
  <r>
    <n v="1128299"/>
    <x v="2"/>
    <d v="2021-03-09T00:00:00"/>
    <x v="0"/>
    <x v="7"/>
    <n v="1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1"/>
    <s v="Amarillo"/>
    <n v="54"/>
    <n v="91"/>
    <n v="4914"/>
    <n v="1523.34"/>
    <n v="0.31"/>
    <n v="3"/>
    <x v="0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,28,29"/>
    <n v="1"/>
    <s v="Amarillo"/>
    <n v="61"/>
    <n v="81"/>
    <n v="4941"/>
    <n v="1729.35"/>
    <n v="0.35"/>
    <n v="3"/>
    <x v="0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4,25,26"/>
    <n v="1"/>
    <s v="Amarillo"/>
    <n v="58"/>
    <n v="98"/>
    <n v="5684"/>
    <n v="1875.72"/>
    <n v="0.33"/>
    <n v="3"/>
    <x v="0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11,12,13,14,15"/>
    <n v="1"/>
    <s v="Amarillo"/>
    <n v="72"/>
    <n v="156"/>
    <n v="11232"/>
    <n v="3481.92"/>
    <n v="0.31"/>
    <n v="3"/>
    <x v="0"/>
  </r>
  <r>
    <n v="1185732"/>
    <x v="0"/>
    <d v="2021-02-17T00:00:00"/>
    <x v="0"/>
    <x v="6"/>
    <n v="1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1"/>
    <s v="Amarillo"/>
    <n v="33"/>
    <n v="117"/>
    <n v="3861"/>
    <n v="2007.72"/>
    <n v="0.52"/>
    <n v="3"/>
    <x v="0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1"/>
    <s v="Amarillo"/>
    <n v="81"/>
    <n v="182"/>
    <n v="14742"/>
    <n v="5012.2800000000007"/>
    <n v="0.34"/>
    <n v="3"/>
    <x v="0"/>
  </r>
  <r>
    <n v="1185732"/>
    <x v="0"/>
    <d v="2021-02-17T00:00:00"/>
    <x v="0"/>
    <x v="6"/>
    <n v="1"/>
    <n v="4"/>
    <x v="4"/>
    <n v="20"/>
    <s v="Michigan"/>
    <n v="24"/>
    <s v="Detroit"/>
    <x v="2"/>
    <n v="3"/>
    <s v="Tenis"/>
    <n v="1"/>
    <s v="Caballero"/>
    <n v="5"/>
    <x v="3"/>
    <n v="8"/>
    <s v="Fútbol sala - IC"/>
    <s v="26,27,28,29"/>
    <n v="1"/>
    <s v="Amarillo"/>
    <n v="41"/>
    <n v="126"/>
    <n v="5166"/>
    <n v="2841.2999999999997"/>
    <n v="0.54999999999999993"/>
    <n v="3"/>
    <x v="0"/>
  </r>
  <r>
    <n v="1185732"/>
    <x v="0"/>
    <d v="2021-02-17T00:00:00"/>
    <x v="0"/>
    <x v="6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1"/>
    <s v="Amarillo"/>
    <n v="33"/>
    <n v="138"/>
    <n v="4554"/>
    <n v="3051.1800000000003"/>
    <n v="0.67"/>
    <n v="3"/>
    <x v="0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1"/>
    <s v="Amarillo"/>
    <n v="69"/>
    <n v="149"/>
    <n v="10281"/>
    <n v="3392.73"/>
    <n v="0.33"/>
    <n v="3"/>
    <x v="0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1"/>
    <s v="Amarillo"/>
    <n v="32"/>
    <n v="126"/>
    <n v="4032"/>
    <n v="2177.2800000000002"/>
    <n v="0.54"/>
    <n v="3"/>
    <x v="0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3.5,24,24.5,25,25.5,26,27"/>
    <n v="1"/>
    <s v="Amarillo"/>
    <n v="61"/>
    <n v="138"/>
    <n v="8418"/>
    <n v="2525.4000000000005"/>
    <n v="0.30000000000000004"/>
    <n v="3"/>
    <x v="0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1"/>
    <x v="1"/>
    <n v="5"/>
    <s v="Plataforma baja"/>
    <s v="26.5,27,27.5"/>
    <n v="1"/>
    <s v="Amarillo"/>
    <n v="25"/>
    <n v="124"/>
    <n v="3100"/>
    <n v="1240"/>
    <n v="0.4"/>
    <n v="3"/>
    <x v="0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1"/>
    <s v="Amarillo"/>
    <n v="33"/>
    <n v="143"/>
    <n v="4719"/>
    <n v="3256.11"/>
    <n v="0.69000000000000006"/>
    <n v="3"/>
    <x v="0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,28,29"/>
    <n v="1"/>
    <s v="Amarillo"/>
    <n v="32"/>
    <n v="109"/>
    <n v="3488"/>
    <n v="1604.4799999999998"/>
    <n v="0.45999999999999996"/>
    <n v="3"/>
    <x v="0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4,25,26"/>
    <n v="1"/>
    <s v="Amarillo"/>
    <n v="45"/>
    <n v="120"/>
    <n v="5400"/>
    <n v="2700"/>
    <n v="0.5"/>
    <n v="3"/>
    <x v="0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11,12,13,14,15"/>
    <n v="1"/>
    <s v="Amarillo"/>
    <n v="77"/>
    <n v="182"/>
    <n v="14014"/>
    <n v="4204.2000000000007"/>
    <n v="0.30000000000000004"/>
    <n v="3"/>
    <x v="0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3"/>
    <s v="Blanco"/>
    <n v="52"/>
    <n v="124"/>
    <n v="6448"/>
    <n v="3417.44"/>
    <n v="0.53"/>
    <n v="3"/>
    <x v="0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60"/>
    <n v="169"/>
    <n v="10140"/>
    <n v="6591"/>
    <n v="0.65"/>
    <n v="3"/>
    <x v="0"/>
  </r>
  <r>
    <n v="1128299"/>
    <x v="2"/>
    <d v="2021-01-17T00:00:00"/>
    <x v="0"/>
    <x v="5"/>
    <n v="1"/>
    <n v="3"/>
    <x v="2"/>
    <n v="17"/>
    <s v="Hawaii"/>
    <n v="19"/>
    <s v="Honolulu"/>
    <x v="2"/>
    <n v="3"/>
    <s v="Tenis"/>
    <n v="1"/>
    <s v="Caballero"/>
    <n v="5"/>
    <x v="3"/>
    <n v="8"/>
    <s v="Fútbol sala - IC"/>
    <s v="26,27,28,29"/>
    <n v="3"/>
    <s v="Blanco"/>
    <n v="48"/>
    <n v="123"/>
    <n v="5904"/>
    <n v="2066.4"/>
    <n v="0.35"/>
    <n v="3"/>
    <x v="0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3"/>
    <s v="Blanco"/>
    <n v="47"/>
    <n v="158"/>
    <n v="7426"/>
    <n v="3341.7"/>
    <n v="0.44999999999999996"/>
    <n v="3"/>
    <x v="0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55"/>
    <n v="263"/>
    <n v="14465"/>
    <n v="9257.6"/>
    <n v="0.64"/>
    <n v="3"/>
    <x v="0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3"/>
    <s v="Blanco"/>
    <n v="42"/>
    <n v="144"/>
    <n v="6048"/>
    <n v="2540.16"/>
    <n v="0.42"/>
    <n v="3"/>
    <x v="0"/>
  </r>
  <r>
    <n v="1185732"/>
    <x v="0"/>
    <d v="2021-12-15T00:00:00"/>
    <x v="0"/>
    <x v="4"/>
    <n v="4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3.5,24,24.5,25,25.5,26,27"/>
    <n v="3"/>
    <s v="Blanco"/>
    <n v="46"/>
    <n v="176"/>
    <n v="8096"/>
    <n v="4290.88"/>
    <n v="0.53"/>
    <n v="3"/>
    <x v="0"/>
  </r>
  <r>
    <n v="1185732"/>
    <x v="0"/>
    <d v="2021-02-18T00:00:00"/>
    <x v="0"/>
    <x v="6"/>
    <n v="1"/>
    <n v="4"/>
    <x v="4"/>
    <n v="20"/>
    <s v="Michigan"/>
    <n v="24"/>
    <s v="Detroit"/>
    <x v="2"/>
    <n v="3"/>
    <s v="Tenis"/>
    <n v="1"/>
    <s v="Caballero"/>
    <n v="1"/>
    <x v="1"/>
    <n v="5"/>
    <s v="Plataforma baja"/>
    <s v="26.5,27,27.5"/>
    <n v="3"/>
    <s v="Blanco"/>
    <n v="29"/>
    <n v="182"/>
    <n v="5278"/>
    <n v="2797.34"/>
    <n v="0.53"/>
    <n v="3"/>
    <x v="0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58"/>
    <n v="100"/>
    <n v="5800"/>
    <n v="2204"/>
    <n v="0.38"/>
    <n v="3"/>
    <x v="0"/>
  </r>
  <r>
    <n v="1185732"/>
    <x v="0"/>
    <d v="2021-02-18T00:00:00"/>
    <x v="0"/>
    <x v="6"/>
    <n v="1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,28,29"/>
    <n v="3"/>
    <s v="Blanco"/>
    <n v="28"/>
    <n v="94"/>
    <n v="2632"/>
    <n v="1289.68"/>
    <n v="0.49"/>
    <n v="3"/>
    <x v="0"/>
  </r>
  <r>
    <n v="1185732"/>
    <x v="0"/>
    <d v="2021-02-18T00:00:00"/>
    <x v="0"/>
    <x v="6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4,25,26"/>
    <n v="3"/>
    <s v="Blanco"/>
    <n v="19"/>
    <n v="113"/>
    <n v="2147"/>
    <n v="966.14999999999986"/>
    <n v="0.44999999999999996"/>
    <n v="3"/>
    <x v="0"/>
  </r>
  <r>
    <n v="1185732"/>
    <x v="0"/>
    <d v="2021-02-18T00:00:00"/>
    <x v="0"/>
    <x v="6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11,12,13,14,15"/>
    <n v="3"/>
    <s v="Blanco"/>
    <n v="38"/>
    <n v="88"/>
    <n v="3344"/>
    <n v="1504.8"/>
    <n v="0.44999999999999996"/>
    <n v="3"/>
    <x v="0"/>
  </r>
  <r>
    <n v="1185732"/>
    <x v="0"/>
    <d v="2021-02-18T00:00:00"/>
    <x v="0"/>
    <x v="6"/>
    <n v="1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28"/>
    <n v="120"/>
    <n v="3360"/>
    <n v="2116.8000000000002"/>
    <n v="0.63"/>
    <n v="3"/>
    <x v="0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34"/>
    <n v="102"/>
    <n v="3468"/>
    <n v="2254.2000000000003"/>
    <n v="0.65"/>
    <n v="3"/>
    <x v="0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5"/>
    <x v="3"/>
    <n v="8"/>
    <s v="Fútbol sala - IC"/>
    <s v="26,27,28,29"/>
    <n v="3"/>
    <s v="Blanco"/>
    <n v="60"/>
    <n v="128"/>
    <n v="7680"/>
    <n v="3072"/>
    <n v="0.4"/>
    <n v="3"/>
    <x v="0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6,27"/>
    <n v="3"/>
    <s v="Blanco"/>
    <n v="64"/>
    <n v="203"/>
    <n v="12992"/>
    <n v="4547.2"/>
    <n v="0.35"/>
    <n v="3"/>
    <x v="0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88"/>
    <n v="225"/>
    <n v="19800"/>
    <n v="7920"/>
    <n v="0.4"/>
    <n v="3"/>
    <x v="0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6,27,28"/>
    <n v="3"/>
    <s v="Blanco"/>
    <n v="33"/>
    <n v="144"/>
    <n v="4752"/>
    <n v="2471.04"/>
    <n v="0.52"/>
    <n v="3"/>
    <x v="0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3.5,24,24.5,25,25.5,26,27"/>
    <n v="3"/>
    <s v="Blanco"/>
    <n v="27"/>
    <n v="72"/>
    <n v="1944"/>
    <n v="952.56"/>
    <n v="0.49"/>
    <n v="3"/>
    <x v="0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"/>
    <n v="3"/>
    <s v="Blanco"/>
    <n v="77"/>
    <n v="206"/>
    <n v="15862"/>
    <n v="5551.7"/>
    <n v="0.35"/>
    <n v="3"/>
    <x v="0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60"/>
    <n v="135"/>
    <n v="8100"/>
    <n v="2997"/>
    <n v="0.37"/>
    <n v="3"/>
    <x v="0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3"/>
    <s v="Blanco"/>
    <n v="59"/>
    <n v="144"/>
    <n v="8496"/>
    <n v="3228.48"/>
    <n v="0.38"/>
    <n v="3"/>
    <x v="0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4,25,26"/>
    <n v="3"/>
    <s v="Blanco"/>
    <n v="23"/>
    <n v="52"/>
    <n v="1196"/>
    <n v="621.92000000000007"/>
    <n v="0.52"/>
    <n v="3"/>
    <x v="0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11,12,13,14,15"/>
    <n v="3"/>
    <s v="Blanco"/>
    <n v="36"/>
    <n v="65"/>
    <n v="2340"/>
    <n v="1053"/>
    <n v="0.44999999999999996"/>
    <n v="3"/>
    <x v="0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54"/>
    <n v="175"/>
    <n v="9450"/>
    <n v="3591"/>
    <n v="0.38"/>
    <n v="3"/>
    <x v="0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28"/>
    <n v="105"/>
    <n v="2940"/>
    <n v="1793.3999999999999"/>
    <n v="0.61"/>
    <n v="3"/>
    <x v="0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5"/>
    <x v="3"/>
    <n v="8"/>
    <s v="Fútbol sala - IC"/>
    <s v="26,27,28,29"/>
    <n v="3"/>
    <s v="Blanco"/>
    <n v="82"/>
    <n v="200"/>
    <n v="16400"/>
    <n v="5740"/>
    <n v="0.35"/>
    <n v="3"/>
    <x v="0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"/>
    <n v="3"/>
    <s v="Blanco"/>
    <n v="39"/>
    <n v="180"/>
    <n v="7020"/>
    <n v="3580.2000000000003"/>
    <n v="0.51"/>
    <n v="3"/>
    <x v="0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34"/>
    <n v="88"/>
    <n v="2992"/>
    <n v="1406.24"/>
    <n v="0.47"/>
    <n v="3"/>
    <x v="0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6,27,28"/>
    <n v="3"/>
    <s v="Blanco"/>
    <n v="44"/>
    <n v="70"/>
    <n v="3080"/>
    <n v="1478.3999999999999"/>
    <n v="0.48"/>
    <n v="3"/>
    <x v="0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3"/>
    <s v="Blanco"/>
    <n v="44"/>
    <n v="189"/>
    <n v="8316"/>
    <n v="3908.52"/>
    <n v="0.47"/>
    <n v="3"/>
    <x v="0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3"/>
    <s v="Blanco"/>
    <n v="27"/>
    <n v="91"/>
    <n v="2457"/>
    <n v="1130.2199999999998"/>
    <n v="0.45999999999999996"/>
    <n v="3"/>
    <x v="0"/>
  </r>
  <r>
    <n v="1185732"/>
    <x v="0"/>
    <d v="2021-02-10T00:00:00"/>
    <x v="0"/>
    <x v="6"/>
    <n v="1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42"/>
    <n v="138"/>
    <n v="5796"/>
    <n v="2840.04"/>
    <n v="0.49"/>
    <n v="3"/>
    <x v="0"/>
  </r>
  <r>
    <n v="1185732"/>
    <x v="0"/>
    <d v="2021-03-08T00:00:00"/>
    <x v="0"/>
    <x v="7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6,27,28,29"/>
    <n v="3"/>
    <s v="Blanco"/>
    <n v="44"/>
    <n v="165"/>
    <n v="7260"/>
    <n v="3339.6"/>
    <n v="0.45999999999999996"/>
    <n v="3"/>
    <x v="0"/>
  </r>
  <r>
    <n v="1185732"/>
    <x v="0"/>
    <d v="2021-04-09T00:00:00"/>
    <x v="0"/>
    <x v="8"/>
    <n v="2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4,25,26"/>
    <n v="3"/>
    <s v="Blanco"/>
    <n v="43"/>
    <n v="147"/>
    <n v="6321"/>
    <n v="2844.45"/>
    <n v="0.44999999999999996"/>
    <n v="3"/>
    <x v="0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11,12,13,14,15"/>
    <n v="3"/>
    <s v="Blanco"/>
    <n v="53"/>
    <n v="161"/>
    <n v="8533"/>
    <n v="4010.5099999999998"/>
    <n v="0.47"/>
    <n v="3"/>
    <x v="0"/>
  </r>
  <r>
    <n v="1185732"/>
    <x v="0"/>
    <d v="2021-06-10T00:00:00"/>
    <x v="0"/>
    <x v="10"/>
    <n v="2"/>
    <n v="1"/>
    <x v="0"/>
    <n v="1"/>
    <s v="New York"/>
    <n v="21"/>
    <s v="Albany"/>
    <x v="2"/>
    <n v="3"/>
    <s v="Tenis"/>
    <n v="1"/>
    <s v="Caballero"/>
    <n v="5"/>
    <x v="3"/>
    <n v="6"/>
    <s v="Fútbol en césped artificial - TF"/>
    <s v="22,23,24,25,26"/>
    <n v="3"/>
    <s v="Blanco"/>
    <n v="54"/>
    <n v="175"/>
    <n v="9450"/>
    <n v="4536"/>
    <n v="0.48"/>
    <n v="3"/>
    <x v="0"/>
  </r>
  <r>
    <n v="1185732"/>
    <x v="0"/>
    <d v="2021-07-08T00:00:00"/>
    <x v="0"/>
    <x v="1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3"/>
    <s v="Blanco"/>
    <n v="56"/>
    <n v="196"/>
    <n v="10976"/>
    <n v="4939.2"/>
    <n v="0.44999999999999996"/>
    <n v="3"/>
    <x v="0"/>
  </r>
  <r>
    <n v="1185732"/>
    <x v="0"/>
    <d v="2021-08-09T00:00:00"/>
    <x v="0"/>
    <x v="0"/>
    <n v="3"/>
    <n v="1"/>
    <x v="0"/>
    <n v="1"/>
    <s v="New York"/>
    <n v="21"/>
    <s v="Albany"/>
    <x v="2"/>
    <n v="3"/>
    <s v="Tenis"/>
    <n v="1"/>
    <s v="Caballero"/>
    <n v="5"/>
    <x v="3"/>
    <n v="8"/>
    <s v="Fútbol sala - IC"/>
    <s v="26,27,28,29"/>
    <n v="3"/>
    <s v="Blanco"/>
    <n v="55"/>
    <n v="210"/>
    <n v="11550"/>
    <n v="5197.4999999999991"/>
    <n v="0.44999999999999996"/>
    <n v="3"/>
    <x v="0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"/>
    <n v="3"/>
    <s v="Blanco"/>
    <n v="42"/>
    <n v="142"/>
    <n v="5964"/>
    <n v="3876.6"/>
    <n v="0.65"/>
    <n v="3"/>
    <x v="0"/>
  </r>
  <r>
    <n v="1185732"/>
    <x v="0"/>
    <d v="2021-09-08T00:00:00"/>
    <x v="0"/>
    <x v="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3"/>
    <s v="Blanco"/>
    <n v="48"/>
    <n v="163"/>
    <n v="7824"/>
    <n v="3520.7999999999997"/>
    <n v="0.44999999999999996"/>
    <n v="3"/>
    <x v="0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3"/>
    <s v="Blanco"/>
    <n v="46"/>
    <n v="156"/>
    <n v="7176"/>
    <n v="3300.9599999999996"/>
    <n v="0.45999999999999996"/>
    <n v="3"/>
    <x v="0"/>
  </r>
  <r>
    <n v="1185732"/>
    <x v="0"/>
    <d v="2021-07-17T00:00:00"/>
    <x v="0"/>
    <x v="11"/>
    <n v="3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3.5,24,24.5,25,25.5,26,27"/>
    <n v="3"/>
    <s v="Blanco"/>
    <n v="37"/>
    <n v="94"/>
    <n v="3478"/>
    <n v="1704.22"/>
    <n v="0.49"/>
    <n v="3"/>
    <x v="0"/>
  </r>
  <r>
    <n v="1185732"/>
    <x v="0"/>
    <d v="2021-08-18T00:00:00"/>
    <x v="0"/>
    <x v="0"/>
    <n v="3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3"/>
    <s v="Blanco"/>
    <n v="38"/>
    <n v="143"/>
    <n v="5434"/>
    <n v="2499.64"/>
    <n v="0.45999999999999996"/>
    <n v="3"/>
    <x v="0"/>
  </r>
  <r>
    <n v="1185732"/>
    <x v="0"/>
    <d v="2021-11-09T00:00:00"/>
    <x v="0"/>
    <x v="3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6,27,28,29,30"/>
    <n v="3"/>
    <s v="Blanco"/>
    <n v="49"/>
    <n v="162"/>
    <n v="7938"/>
    <n v="3889.62"/>
    <n v="0.49"/>
    <n v="3"/>
    <x v="0"/>
  </r>
  <r>
    <n v="1185732"/>
    <x v="0"/>
    <d v="2021-10-18T00:00:00"/>
    <x v="0"/>
    <x v="2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34"/>
    <n v="131"/>
    <n v="4454"/>
    <n v="2271.54"/>
    <n v="0.51"/>
    <n v="3"/>
    <x v="0"/>
  </r>
  <r>
    <n v="1185732"/>
    <x v="0"/>
    <d v="2021-01-14T00:00:00"/>
    <x v="0"/>
    <x v="5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3"/>
    <s v="Blanco"/>
    <n v="39"/>
    <n v="156"/>
    <n v="6084"/>
    <n v="2737.7999999999997"/>
    <n v="0.44999999999999996"/>
    <n v="3"/>
    <x v="0"/>
  </r>
  <r>
    <n v="1185732"/>
    <x v="0"/>
    <d v="2021-02-12T00:00:00"/>
    <x v="0"/>
    <x v="6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3.5,24,24.5,25,25.5,26,27"/>
    <n v="3"/>
    <s v="Blanco"/>
    <n v="37"/>
    <n v="145"/>
    <n v="5365"/>
    <n v="2199.65"/>
    <n v="0.41"/>
    <n v="3"/>
    <x v="0"/>
  </r>
  <r>
    <n v="1185732"/>
    <x v="0"/>
    <d v="2021-03-10T00:00:00"/>
    <x v="0"/>
    <x v="7"/>
    <n v="1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6.5,27,27.5"/>
    <n v="3"/>
    <s v="Blanco"/>
    <n v="37"/>
    <n v="131"/>
    <n v="4847"/>
    <n v="2132.6799999999998"/>
    <n v="0.44"/>
    <n v="3"/>
    <x v="0"/>
  </r>
  <r>
    <n v="1185732"/>
    <x v="0"/>
    <d v="2021-04-11T00:00:00"/>
    <x v="0"/>
    <x v="8"/>
    <n v="2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3"/>
    <s v="Blanco"/>
    <n v="39"/>
    <n v="140"/>
    <n v="5460"/>
    <n v="2456.9999999999995"/>
    <n v="0.44999999999999996"/>
    <n v="3"/>
    <x v="0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,29"/>
    <n v="3"/>
    <s v="Blanco"/>
    <n v="41"/>
    <n v="152"/>
    <n v="6232"/>
    <n v="2492.8000000000002"/>
    <n v="0.4"/>
    <n v="3"/>
    <x v="0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4,25,26"/>
    <n v="3"/>
    <s v="Blanco"/>
    <n v="29"/>
    <n v="101"/>
    <n v="2929"/>
    <n v="1435.21"/>
    <n v="0.49"/>
    <n v="3"/>
    <x v="0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11,12,13,14,15"/>
    <n v="3"/>
    <s v="Blanco"/>
    <n v="42"/>
    <n v="168"/>
    <n v="7056"/>
    <n v="2892.96"/>
    <n v="0.41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28"/>
    <n v="182"/>
    <n v="5096"/>
    <n v="2598.96"/>
    <n v="0.51"/>
    <n v="3"/>
    <x v="0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6,27,28,29,30"/>
    <n v="3"/>
    <s v="Blanco"/>
    <n v="44"/>
    <n v="163"/>
    <n v="7172"/>
    <n v="3083.96"/>
    <n v="0.43"/>
    <n v="3"/>
    <x v="0"/>
  </r>
  <r>
    <n v="1185732"/>
    <x v="0"/>
    <d v="2021-08-11T00:00:00"/>
    <x v="0"/>
    <x v="0"/>
    <n v="3"/>
    <n v="3"/>
    <x v="2"/>
    <n v="18"/>
    <s v="Wyoming"/>
    <n v="22"/>
    <s v="Cheyenne"/>
    <x v="2"/>
    <n v="3"/>
    <s v="Tenis"/>
    <n v="1"/>
    <s v="Caballero"/>
    <n v="5"/>
    <x v="3"/>
    <n v="8"/>
    <s v="Fútbol sala - IC"/>
    <s v="26,27,28,29"/>
    <n v="3"/>
    <s v="Blanco"/>
    <n v="43"/>
    <n v="163"/>
    <n v="7009"/>
    <n v="2873.69"/>
    <n v="0.41"/>
    <n v="3"/>
    <x v="0"/>
  </r>
  <r>
    <n v="1185732"/>
    <x v="0"/>
    <d v="2021-09-10T00:00:00"/>
    <x v="0"/>
    <x v="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"/>
    <n v="3"/>
    <s v="Blanco"/>
    <n v="44"/>
    <n v="150"/>
    <n v="6600"/>
    <n v="2838"/>
    <n v="0.43"/>
    <n v="3"/>
    <x v="0"/>
  </r>
  <r>
    <n v="1185732"/>
    <x v="0"/>
    <d v="2021-10-12T00:00:00"/>
    <x v="0"/>
    <x v="2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6,27,28,29,30"/>
    <n v="3"/>
    <s v="Blanco"/>
    <n v="44"/>
    <n v="174"/>
    <n v="7656"/>
    <n v="3062.4"/>
    <n v="0.4"/>
    <n v="3"/>
    <x v="0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6,27,28"/>
    <n v="3"/>
    <s v="Blanco"/>
    <n v="42"/>
    <n v="167"/>
    <n v="7014"/>
    <n v="3016.02"/>
    <n v="0.43"/>
    <n v="3"/>
    <x v="0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3.5,24,24.5,25,25.5,26,27"/>
    <n v="3"/>
    <s v="Blanco"/>
    <n v="44"/>
    <n v="168"/>
    <n v="7392"/>
    <n v="3030.72"/>
    <n v="0.41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6.5,27,27.5"/>
    <n v="3"/>
    <s v="Blanco"/>
    <n v="19"/>
    <n v="108"/>
    <n v="2052"/>
    <n v="1046.52"/>
    <n v="0.51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29"/>
    <n v="160"/>
    <n v="4640"/>
    <n v="2227.1999999999998"/>
    <n v="0.48"/>
    <n v="3"/>
    <x v="0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3"/>
    <s v="Blanco"/>
    <n v="19"/>
    <n v="100"/>
    <n v="1900"/>
    <n v="950"/>
    <n v="0.5"/>
    <n v="3"/>
    <x v="0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4,25,26"/>
    <n v="3"/>
    <s v="Blanco"/>
    <n v="29"/>
    <n v="113"/>
    <n v="3277"/>
    <n v="1540.1899999999998"/>
    <n v="0.47"/>
    <n v="3"/>
    <x v="0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11,12,13,14,15"/>
    <n v="3"/>
    <s v="Blanco"/>
    <n v="27"/>
    <n v="112"/>
    <n v="3024"/>
    <n v="1542.24"/>
    <n v="0.51"/>
    <n v="3"/>
    <x v="0"/>
  </r>
  <r>
    <n v="1128299"/>
    <x v="2"/>
    <d v="2021-02-24T00:00:00"/>
    <x v="0"/>
    <x v="6"/>
    <n v="1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3"/>
    <s v="Blanco"/>
    <n v="36"/>
    <n v="105"/>
    <n v="3780"/>
    <n v="1700.9999999999998"/>
    <n v="0.44999999999999996"/>
    <n v="3"/>
    <x v="0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38"/>
    <n v="112"/>
    <n v="4256"/>
    <n v="2128"/>
    <n v="0.5"/>
    <n v="3"/>
    <x v="0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5"/>
    <x v="3"/>
    <n v="8"/>
    <s v="Fútbol sala - IC"/>
    <s v="26,27,28,29"/>
    <n v="3"/>
    <s v="Blanco"/>
    <n v="27"/>
    <n v="98"/>
    <n v="2646"/>
    <n v="1270.08"/>
    <n v="0.48"/>
    <n v="3"/>
    <x v="0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"/>
    <n v="3"/>
    <s v="Blanco"/>
    <n v="45"/>
    <n v="85"/>
    <n v="3825"/>
    <n v="1797.75"/>
    <n v="0.47"/>
    <n v="3"/>
    <x v="0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39"/>
    <n v="58"/>
    <n v="2262"/>
    <n v="1040.52"/>
    <n v="0.45999999999999996"/>
    <n v="3"/>
    <x v="0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,27,28"/>
    <n v="3"/>
    <s v="Blanco"/>
    <n v="51"/>
    <n v="225"/>
    <n v="11475"/>
    <n v="5622.75"/>
    <n v="0.49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3"/>
    <s v="Blanco"/>
    <n v="100"/>
    <n v="195"/>
    <n v="19500"/>
    <n v="9360"/>
    <n v="0.48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6.5,27,27.5"/>
    <n v="3"/>
    <s v="Blanco"/>
    <n v="86"/>
    <n v="270"/>
    <n v="23220"/>
    <n v="12306.6"/>
    <n v="0.53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92"/>
    <n v="203"/>
    <n v="18676"/>
    <n v="10271.799999999999"/>
    <n v="0.54999999999999993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86"/>
    <n v="255"/>
    <n v="21930"/>
    <n v="11184.300000000001"/>
    <n v="0.51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4,25,26"/>
    <n v="3"/>
    <s v="Blanco"/>
    <n v="74"/>
    <n v="128"/>
    <n v="9472"/>
    <n v="5020.16"/>
    <n v="0.53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11,12,13,14,15"/>
    <n v="3"/>
    <s v="Blanco"/>
    <n v="28"/>
    <n v="138"/>
    <n v="3864"/>
    <n v="2357.04"/>
    <n v="0.61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28"/>
    <n v="196"/>
    <n v="5488"/>
    <n v="2634.24"/>
    <n v="0.48"/>
    <n v="3"/>
    <x v="0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3"/>
    <s v="Blanco"/>
    <n v="51"/>
    <n v="98"/>
    <n v="4998"/>
    <n v="2249.1"/>
    <n v="0.44999999999999996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5"/>
    <x v="3"/>
    <n v="8"/>
    <s v="Fútbol sala - IC"/>
    <s v="26,27,28,29"/>
    <n v="3"/>
    <s v="Blanco"/>
    <n v="23"/>
    <n v="167"/>
    <n v="3841"/>
    <n v="1805.27"/>
    <n v="0.47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7"/>
    <n v="3"/>
    <s v="Blanco"/>
    <n v="33"/>
    <n v="130"/>
    <n v="4290"/>
    <n v="2359.5"/>
    <n v="0.55000000000000004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42"/>
    <n v="195"/>
    <n v="8190"/>
    <n v="4013.1"/>
    <n v="0.49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3"/>
    <s v="Blanco"/>
    <n v="48"/>
    <n v="143"/>
    <n v="6864"/>
    <n v="4049.7600000000007"/>
    <n v="0.59000000000000008"/>
    <n v="3"/>
    <x v="0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3.5,24,24.5,25,25.5,26,27"/>
    <n v="3"/>
    <s v="Blanco"/>
    <n v="53"/>
    <n v="131"/>
    <n v="6943"/>
    <n v="3332.64"/>
    <n v="0.48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"/>
    <n v="3"/>
    <s v="Blanco"/>
    <n v="37"/>
    <n v="173"/>
    <n v="6401"/>
    <n v="3456.5400000000004"/>
    <n v="0.54"/>
    <n v="3"/>
    <x v="0"/>
  </r>
  <r>
    <n v="1128299"/>
    <x v="2"/>
    <d v="2021-07-23T00:00:00"/>
    <x v="0"/>
    <x v="11"/>
    <n v="3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3"/>
    <s v="Blanco"/>
    <n v="81"/>
    <n v="203"/>
    <n v="16443"/>
    <n v="8221.5"/>
    <n v="0.5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3"/>
    <s v="Blanco"/>
    <n v="44"/>
    <n v="101"/>
    <n v="4444"/>
    <n v="2888.6"/>
    <n v="0.65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4,25,26"/>
    <n v="3"/>
    <s v="Blanco"/>
    <n v="42"/>
    <n v="142"/>
    <n v="5964"/>
    <n v="3936.2400000000002"/>
    <n v="0.66"/>
    <n v="3"/>
    <x v="0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11,12,13,14,15"/>
    <n v="3"/>
    <s v="Blanco"/>
    <n v="76"/>
    <n v="202"/>
    <n v="15352"/>
    <n v="7368.96"/>
    <n v="0.48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33"/>
    <n v="182"/>
    <n v="6006"/>
    <n v="3303.2999999999997"/>
    <n v="0.54999999999999993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32"/>
    <n v="189"/>
    <n v="6048"/>
    <n v="3144.96"/>
    <n v="0.52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5"/>
    <x v="3"/>
    <n v="8"/>
    <s v="Fútbol sala - IC"/>
    <s v="26,27,28,29"/>
    <n v="3"/>
    <s v="Blanco"/>
    <n v="58"/>
    <n v="150"/>
    <n v="8700"/>
    <n v="4698"/>
    <n v="0.54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6,27"/>
    <n v="3"/>
    <s v="Blanco"/>
    <n v="54"/>
    <n v="122"/>
    <n v="6588"/>
    <n v="4018.68"/>
    <n v="0.61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54"/>
    <n v="106"/>
    <n v="5724"/>
    <n v="2862"/>
    <n v="0.5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3"/>
    <s v="Blanco"/>
    <n v="63"/>
    <n v="163"/>
    <n v="10269"/>
    <n v="6880.2300000000005"/>
    <n v="0.67"/>
    <n v="3"/>
    <x v="0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3"/>
    <s v="Blanco"/>
    <n v="51"/>
    <n v="142"/>
    <n v="7242"/>
    <n v="3548.58"/>
    <n v="0.49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"/>
    <n v="3"/>
    <s v="Blanco"/>
    <n v="54"/>
    <n v="233"/>
    <n v="12582"/>
    <n v="6794.2800000000007"/>
    <n v="0.54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56"/>
    <n v="176"/>
    <n v="9856"/>
    <n v="5125.12"/>
    <n v="0.52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3"/>
    <s v="Blanco"/>
    <n v="60"/>
    <n v="196"/>
    <n v="11760"/>
    <n v="8114.4000000000005"/>
    <n v="0.69000000000000006"/>
    <n v="3"/>
    <x v="0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3"/>
    <s v="Blanco"/>
    <n v="47"/>
    <n v="169"/>
    <n v="7943"/>
    <n v="3892.0699999999997"/>
    <n v="0.49"/>
    <n v="3"/>
    <x v="0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11,12,13,14,15"/>
    <n v="3"/>
    <s v="Blanco"/>
    <n v="37"/>
    <n v="106"/>
    <n v="3922"/>
    <n v="2000.22"/>
    <n v="0.51"/>
    <n v="3"/>
    <x v="0"/>
  </r>
  <r>
    <n v="1128299"/>
    <x v="2"/>
    <d v="2021-02-23T00:00:00"/>
    <x v="0"/>
    <x v="6"/>
    <n v="1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38"/>
    <n v="105"/>
    <n v="3990"/>
    <n v="1875.3"/>
    <n v="0.47"/>
    <n v="3"/>
    <x v="0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3"/>
    <s v="Blanco"/>
    <n v="74"/>
    <n v="225"/>
    <n v="16650"/>
    <n v="7492.4999999999991"/>
    <n v="0.44999999999999996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5"/>
    <x v="3"/>
    <n v="8"/>
    <s v="Fútbol sala - IC"/>
    <s v="26,27,28,29"/>
    <n v="3"/>
    <s v="Blanco"/>
    <n v="37"/>
    <n v="145"/>
    <n v="5365"/>
    <n v="2521.5499999999997"/>
    <n v="0.47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"/>
    <n v="3"/>
    <s v="Blanco"/>
    <n v="48"/>
    <n v="95"/>
    <n v="4560"/>
    <n v="2508"/>
    <n v="0.55000000000000004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47"/>
    <n v="68"/>
    <n v="3196"/>
    <n v="1470.1599999999999"/>
    <n v="0.45999999999999996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,27,28"/>
    <n v="3"/>
    <s v="Blanco"/>
    <n v="48"/>
    <n v="130"/>
    <n v="6240"/>
    <n v="2807.9999999999995"/>
    <n v="0.44999999999999996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3.5,24,24.5,25,25.5,26,27"/>
    <n v="3"/>
    <s v="Blanco"/>
    <n v="46"/>
    <n v="75"/>
    <n v="3450"/>
    <n v="1725"/>
    <n v="0.5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1"/>
    <x v="1"/>
    <n v="5"/>
    <s v="Plataforma baja"/>
    <s v="26.5,27,27.5"/>
    <n v="3"/>
    <s v="Blanco"/>
    <n v="49"/>
    <n v="90"/>
    <n v="4410"/>
    <n v="2205"/>
    <n v="0.5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3"/>
    <s v="Blanco"/>
    <n v="50"/>
    <n v="142"/>
    <n v="7100"/>
    <n v="3621"/>
    <n v="0.51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3"/>
    <s v="Blanco"/>
    <n v="50"/>
    <n v="163"/>
    <n v="8150"/>
    <n v="4075"/>
    <n v="0.5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4,25,26"/>
    <n v="3"/>
    <s v="Blanco"/>
    <n v="52"/>
    <n v="112"/>
    <n v="5824"/>
    <n v="2853.7599999999998"/>
    <n v="0.49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11,12,13,14,15"/>
    <n v="3"/>
    <s v="Blanco"/>
    <n v="44"/>
    <n v="91"/>
    <n v="4004"/>
    <n v="1921.9199999999998"/>
    <n v="0.48"/>
    <n v="3"/>
    <x v="0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3"/>
    <s v="Blanco"/>
    <n v="38"/>
    <n v="111"/>
    <n v="4218"/>
    <n v="2235.54"/>
    <n v="0.53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44"/>
    <n v="105"/>
    <n v="4620"/>
    <n v="2125.1999999999998"/>
    <n v="0.45999999999999996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3"/>
    <s v="Blanco"/>
    <n v="51"/>
    <n v="112"/>
    <n v="5712"/>
    <n v="3027.36"/>
    <n v="0.53"/>
    <n v="3"/>
    <x v="0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3"/>
    <s v="Blanco"/>
    <n v="47"/>
    <n v="150"/>
    <n v="7050"/>
    <n v="3877.4999999999995"/>
    <n v="0.54999999999999993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50"/>
    <n v="83"/>
    <n v="4150"/>
    <n v="1908.9999999999998"/>
    <n v="0.45999999999999996"/>
    <n v="3"/>
    <x v="0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3"/>
    <s v="Blanco"/>
    <n v="46"/>
    <n v="167"/>
    <n v="7682"/>
    <n v="4148.2800000000007"/>
    <n v="0.54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3.5,24,24.5,25,25.5,26,27"/>
    <n v="3"/>
    <s v="Blanco"/>
    <n v="51"/>
    <n v="154"/>
    <n v="7854"/>
    <n v="3534.2999999999997"/>
    <n v="0.44999999999999996"/>
    <n v="3"/>
    <x v="0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1"/>
    <x v="1"/>
    <n v="5"/>
    <s v="Plataforma baja"/>
    <s v="26.5,27,27.5"/>
    <n v="3"/>
    <s v="Blanco"/>
    <n v="53"/>
    <n v="189"/>
    <n v="10017"/>
    <n v="5108.67"/>
    <n v="0.51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55"/>
    <n v="116"/>
    <n v="6380"/>
    <n v="3190"/>
    <n v="0.5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3"/>
    <s v="Blanco"/>
    <n v="54"/>
    <n v="87"/>
    <n v="4698"/>
    <n v="2161.08"/>
    <n v="0.45999999999999996"/>
    <n v="3"/>
    <x v="0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4,25,26"/>
    <n v="3"/>
    <s v="Blanco"/>
    <n v="50"/>
    <n v="195"/>
    <n v="9750"/>
    <n v="4875"/>
    <n v="0.5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3"/>
    <s v="Blanco"/>
    <n v="56"/>
    <n v="58"/>
    <n v="3248"/>
    <n v="1331.6799999999998"/>
    <n v="0.41"/>
    <n v="3"/>
    <x v="0"/>
  </r>
  <r>
    <n v="1185732"/>
    <x v="0"/>
    <d v="2021-09-15T00:00:00"/>
    <x v="0"/>
    <x v="1"/>
    <n v="3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3"/>
    <s v="Blanco"/>
    <n v="37"/>
    <n v="174"/>
    <n v="6438"/>
    <n v="3283.38"/>
    <n v="0.51"/>
    <n v="3"/>
    <x v="0"/>
  </r>
  <r>
    <n v="1185732"/>
    <x v="0"/>
    <d v="2021-10-17T00:00:00"/>
    <x v="0"/>
    <x v="2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37"/>
    <n v="167"/>
    <n v="6179"/>
    <n v="3151.29"/>
    <n v="0.51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3"/>
    <s v="Blanco"/>
    <n v="51"/>
    <n v="150"/>
    <n v="7650"/>
    <n v="3442.4999999999995"/>
    <n v="0.44999999999999996"/>
    <n v="3"/>
    <x v="0"/>
  </r>
  <r>
    <n v="1185732"/>
    <x v="0"/>
    <d v="2021-11-16T00:00:00"/>
    <x v="0"/>
    <x v="3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3"/>
    <s v="Blanco"/>
    <n v="42"/>
    <n v="145"/>
    <n v="6090"/>
    <n v="3349.4999999999995"/>
    <n v="0.54999999999999993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58"/>
    <n v="111"/>
    <n v="6438"/>
    <n v="3283.38"/>
    <n v="0.51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,27,28"/>
    <n v="3"/>
    <s v="Blanco"/>
    <n v="56"/>
    <n v="126"/>
    <n v="7056"/>
    <n v="3316.3199999999997"/>
    <n v="0.47"/>
    <n v="3"/>
    <x v="0"/>
  </r>
  <r>
    <n v="1185732"/>
    <x v="0"/>
    <d v="2021-01-18T00:00:00"/>
    <x v="0"/>
    <x v="5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3.5,24,24.5,25,25.5,26,27"/>
    <n v="3"/>
    <s v="Blanco"/>
    <n v="29"/>
    <n v="123"/>
    <n v="3567"/>
    <n v="1676.49"/>
    <n v="0.47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3"/>
    <s v="Blanco"/>
    <n v="56"/>
    <n v="65"/>
    <n v="3640"/>
    <n v="1528.8"/>
    <n v="0.42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52"/>
    <n v="203"/>
    <n v="10556"/>
    <n v="5066.88"/>
    <n v="0.48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3"/>
    <s v="Blanco"/>
    <n v="54"/>
    <n v="149"/>
    <n v="8046"/>
    <n v="4023"/>
    <n v="0.5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3"/>
    <s v="Blanco"/>
    <n v="54"/>
    <n v="106"/>
    <n v="5724"/>
    <n v="2575.7999999999997"/>
    <n v="0.44999999999999996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3"/>
    <s v="Blanco"/>
    <n v="54"/>
    <n v="203"/>
    <n v="10962"/>
    <n v="5152.1399999999994"/>
    <n v="0.47"/>
    <n v="3"/>
    <x v="0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34"/>
    <n v="87"/>
    <n v="2958"/>
    <n v="1331.1"/>
    <n v="0.44999999999999996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58"/>
    <n v="160"/>
    <n v="9280"/>
    <n v="4454.3999999999996"/>
    <n v="0.48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3"/>
    <s v="Blanco"/>
    <n v="69"/>
    <n v="140"/>
    <n v="9660"/>
    <n v="3670.8"/>
    <n v="0.38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"/>
    <n v="3"/>
    <s v="Blanco"/>
    <n v="56"/>
    <n v="175"/>
    <n v="9800"/>
    <n v="4900"/>
    <n v="0.5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58"/>
    <n v="142"/>
    <n v="8236"/>
    <n v="3788.5599999999995"/>
    <n v="0.45999999999999996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,27,28"/>
    <n v="3"/>
    <s v="Blanco"/>
    <n v="50"/>
    <n v="149"/>
    <n v="7450"/>
    <n v="3948.5"/>
    <n v="0.53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3.5,24,24.5,25,25.5,26,27"/>
    <n v="3"/>
    <s v="Blanco"/>
    <n v="61"/>
    <n v="182"/>
    <n v="11102"/>
    <n v="5551"/>
    <n v="0.5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3"/>
    <s v="Blanco"/>
    <n v="39"/>
    <n v="135"/>
    <n v="5265"/>
    <n v="2685.15"/>
    <n v="0.51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52"/>
    <n v="123"/>
    <n v="6396"/>
    <n v="3198"/>
    <n v="0.5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"/>
    <n v="3"/>
    <s v="Blanco"/>
    <n v="47"/>
    <n v="196"/>
    <n v="9212"/>
    <n v="4606"/>
    <n v="0.5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4,25,26"/>
    <n v="3"/>
    <s v="Blanco"/>
    <n v="46"/>
    <n v="128"/>
    <n v="5888"/>
    <n v="3002.88"/>
    <n v="0.51"/>
    <n v="3"/>
    <x v="0"/>
  </r>
  <r>
    <n v="1185732"/>
    <x v="0"/>
    <d v="2021-02-07T00:00:00"/>
    <x v="0"/>
    <x v="6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3"/>
    <s v="Blanco"/>
    <n v="38"/>
    <n v="312"/>
    <n v="11856"/>
    <n v="6995.0400000000009"/>
    <n v="0.59000000000000008"/>
    <n v="3"/>
    <x v="0"/>
  </r>
  <r>
    <n v="1185732"/>
    <x v="0"/>
    <d v="2021-07-17T00:00:00"/>
    <x v="0"/>
    <x v="11"/>
    <n v="3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33"/>
    <n v="130"/>
    <n v="4290"/>
    <n v="2016.3"/>
    <n v="0.47"/>
    <n v="3"/>
    <x v="0"/>
  </r>
  <r>
    <n v="1185732"/>
    <x v="0"/>
    <d v="2021-02-07T00:00:00"/>
    <x v="0"/>
    <x v="6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34"/>
    <n v="216"/>
    <n v="7344"/>
    <n v="4773.6000000000004"/>
    <n v="0.6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5"/>
    <x v="3"/>
    <n v="8"/>
    <s v="Fútbol sala - IC"/>
    <s v="26,27,28,29"/>
    <n v="3"/>
    <s v="Blanco"/>
    <n v="33"/>
    <n v="265"/>
    <n v="8745"/>
    <n v="5072.1000000000004"/>
    <n v="0.58000000000000007"/>
    <n v="3"/>
    <x v="0"/>
  </r>
  <r>
    <n v="1185732"/>
    <x v="0"/>
    <d v="2021-09-19T00:00:00"/>
    <x v="0"/>
    <x v="1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"/>
    <n v="3"/>
    <s v="Blanco"/>
    <n v="28"/>
    <n v="100"/>
    <n v="2800"/>
    <n v="1316"/>
    <n v="0.47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52"/>
    <n v="232"/>
    <n v="12064"/>
    <n v="7238.4"/>
    <n v="0.6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,27,28"/>
    <n v="3"/>
    <s v="Blanco"/>
    <n v="66"/>
    <n v="225"/>
    <n v="14850"/>
    <n v="6682.4999999999991"/>
    <n v="0.44999999999999996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68"/>
    <n v="228"/>
    <n v="15504"/>
    <n v="9302.4"/>
    <n v="0.6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"/>
    <n v="3"/>
    <s v="Blanco"/>
    <n v="34"/>
    <n v="181"/>
    <n v="6154"/>
    <n v="3077"/>
    <n v="0.5"/>
    <n v="3"/>
    <x v="0"/>
  </r>
  <r>
    <n v="1185732"/>
    <x v="0"/>
    <d v="2021-11-18T00:00:00"/>
    <x v="0"/>
    <x v="3"/>
    <n v="4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23"/>
    <n v="88"/>
    <n v="2024"/>
    <n v="910.8"/>
    <n v="0.44999999999999996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24"/>
    <n v="189"/>
    <n v="4536"/>
    <n v="2449.44"/>
    <n v="0.54"/>
    <n v="3"/>
    <x v="0"/>
  </r>
  <r>
    <n v="1185732"/>
    <x v="0"/>
    <d v="2021-02-04T00:00:00"/>
    <x v="0"/>
    <x v="6"/>
    <n v="1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34"/>
    <n v="263"/>
    <n v="8942"/>
    <n v="4471"/>
    <n v="0.5"/>
    <n v="3"/>
    <x v="0"/>
  </r>
  <r>
    <n v="1185732"/>
    <x v="0"/>
    <d v="2021-12-17T00:00:00"/>
    <x v="0"/>
    <x v="4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11,12,13,14,15"/>
    <n v="3"/>
    <s v="Blanco"/>
    <n v="32"/>
    <n v="113"/>
    <n v="3616"/>
    <n v="1735.6799999999998"/>
    <n v="0.48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37"/>
    <n v="158"/>
    <n v="5846"/>
    <n v="2630.7"/>
    <n v="0.44999999999999996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27"/>
    <n v="169"/>
    <n v="4563"/>
    <n v="2829.06"/>
    <n v="0.62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2"/>
    <n v="3"/>
    <s v="Tenis"/>
    <n v="1"/>
    <s v="Caballero"/>
    <n v="5"/>
    <x v="3"/>
    <n v="8"/>
    <s v="Fútbol sala - IC"/>
    <s v="26,27,28,29"/>
    <n v="3"/>
    <s v="Blanco"/>
    <n v="28"/>
    <n v="155"/>
    <n v="4340"/>
    <n v="2039.8"/>
    <n v="0.47"/>
    <n v="3"/>
    <x v="0"/>
  </r>
  <r>
    <n v="1185732"/>
    <x v="0"/>
    <d v="2021-01-11T00:00:00"/>
    <x v="0"/>
    <x v="5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"/>
    <n v="3"/>
    <s v="Blanco"/>
    <n v="23"/>
    <n v="133"/>
    <n v="3059"/>
    <n v="1437.73"/>
    <n v="0.47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32"/>
    <n v="189"/>
    <n v="6048"/>
    <n v="3689.2799999999997"/>
    <n v="0.61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6,27,28"/>
    <n v="3"/>
    <s v="Blanco"/>
    <n v="51"/>
    <n v="203"/>
    <n v="10353"/>
    <n v="6418.86"/>
    <n v="0.62"/>
    <n v="3"/>
    <x v="0"/>
  </r>
  <r>
    <n v="1185732"/>
    <x v="0"/>
    <d v="2021-02-11T00:00:00"/>
    <x v="0"/>
    <x v="6"/>
    <n v="1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3"/>
    <s v="Blanco"/>
    <n v="29"/>
    <n v="101"/>
    <n v="2929"/>
    <n v="1464.5"/>
    <n v="0.5"/>
    <n v="3"/>
    <x v="0"/>
  </r>
  <r>
    <n v="1185732"/>
    <x v="0"/>
    <d v="2021-02-11T00:00:00"/>
    <x v="0"/>
    <x v="6"/>
    <n v="1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3"/>
    <s v="Blanco"/>
    <n v="24"/>
    <n v="101"/>
    <n v="2424"/>
    <n v="1139.28"/>
    <n v="0.47"/>
    <n v="3"/>
    <x v="0"/>
  </r>
  <r>
    <n v="1185732"/>
    <x v="0"/>
    <d v="2021-03-09T00:00:00"/>
    <x v="0"/>
    <x v="7"/>
    <n v="1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3"/>
    <s v="Blanco"/>
    <n v="27"/>
    <n v="231"/>
    <n v="6237"/>
    <n v="3243.2400000000002"/>
    <n v="0.52"/>
    <n v="3"/>
    <x v="0"/>
  </r>
  <r>
    <n v="1185732"/>
    <x v="0"/>
    <d v="2021-03-09T00:00:00"/>
    <x v="0"/>
    <x v="7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6,27,28,29"/>
    <n v="3"/>
    <s v="Blanco"/>
    <n v="27"/>
    <n v="126"/>
    <n v="3402"/>
    <n v="1530.8999999999999"/>
    <n v="0.44999999999999996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4,25,26"/>
    <n v="3"/>
    <s v="Blanco"/>
    <n v="28"/>
    <n v="111"/>
    <n v="3108"/>
    <n v="1522.92"/>
    <n v="0.49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11,12,13,14,15"/>
    <n v="3"/>
    <s v="Blanco"/>
    <n v="19"/>
    <n v="106"/>
    <n v="2014"/>
    <n v="1067.42"/>
    <n v="0.53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3"/>
    <s v="Blanco"/>
    <n v="34"/>
    <n v="137"/>
    <n v="4658"/>
    <n v="3027.7000000000003"/>
    <n v="0.65"/>
    <n v="3"/>
    <x v="0"/>
  </r>
  <r>
    <n v="1185732"/>
    <x v="0"/>
    <d v="2021-05-09T00:00:00"/>
    <x v="0"/>
    <x v="9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44"/>
    <n v="135"/>
    <n v="5940"/>
    <n v="2910.6"/>
    <n v="0.49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5"/>
    <x v="3"/>
    <n v="8"/>
    <s v="Fútbol sala - IC"/>
    <s v="26,27,28,29"/>
    <n v="3"/>
    <s v="Blanco"/>
    <n v="64"/>
    <n v="196"/>
    <n v="12544"/>
    <n v="7777.28"/>
    <n v="0.62"/>
    <n v="3"/>
    <x v="0"/>
  </r>
  <r>
    <n v="1185732"/>
    <x v="0"/>
    <d v="2021-07-09T00:00:00"/>
    <x v="0"/>
    <x v="1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6,27"/>
    <n v="3"/>
    <s v="Blanco"/>
    <n v="63"/>
    <n v="252"/>
    <n v="15876"/>
    <n v="8255.52"/>
    <n v="0.52"/>
    <n v="3"/>
    <x v="0"/>
  </r>
  <r>
    <n v="1185732"/>
    <x v="0"/>
    <d v="2021-07-09T00:00:00"/>
    <x v="0"/>
    <x v="1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56"/>
    <n v="195"/>
    <n v="10920"/>
    <n v="5132.3999999999996"/>
    <n v="0.47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6,27,28"/>
    <n v="3"/>
    <s v="Blanco"/>
    <n v="24"/>
    <n v="112"/>
    <n v="2688"/>
    <n v="1317.12"/>
    <n v="0.49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3"/>
    <s v="Blanco"/>
    <n v="41"/>
    <n v="158"/>
    <n v="6478"/>
    <n v="3303.78"/>
    <n v="0.51"/>
    <n v="3"/>
    <x v="0"/>
  </r>
  <r>
    <n v="1185732"/>
    <x v="0"/>
    <d v="2021-12-09T00:00:00"/>
    <x v="0"/>
    <x v="4"/>
    <n v="4"/>
    <n v="4"/>
    <x v="4"/>
    <n v="31"/>
    <s v="Ohio"/>
    <n v="34"/>
    <s v="Columbus"/>
    <x v="2"/>
    <n v="3"/>
    <s v="Tenis"/>
    <n v="1"/>
    <s v="Caballero"/>
    <n v="1"/>
    <x v="1"/>
    <n v="5"/>
    <s v="Plataforma baja"/>
    <s v="26.5,27,27.5"/>
    <n v="3"/>
    <s v="Blanco"/>
    <n v="60"/>
    <n v="181"/>
    <n v="10860"/>
    <n v="5104.2"/>
    <n v="0.47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41"/>
    <n v="119"/>
    <n v="4879"/>
    <n v="2683.4500000000003"/>
    <n v="0.55000000000000004"/>
    <n v="3"/>
    <x v="0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3"/>
    <s v="Blanco"/>
    <n v="34"/>
    <n v="131"/>
    <n v="4454"/>
    <n v="2093.3799999999997"/>
    <n v="0.47"/>
    <n v="3"/>
    <x v="0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4,25,26"/>
    <n v="3"/>
    <s v="Blanco"/>
    <n v="23"/>
    <n v="122"/>
    <n v="2806"/>
    <n v="1262.6999999999998"/>
    <n v="0.44999999999999996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11,12,13,14,15"/>
    <n v="3"/>
    <s v="Blanco"/>
    <n v="42"/>
    <n v="29"/>
    <n v="1218"/>
    <n v="609"/>
    <n v="0.5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47"/>
    <n v="35"/>
    <n v="1645"/>
    <n v="806.05"/>
    <n v="0.49"/>
    <n v="3"/>
    <x v="0"/>
  </r>
  <r>
    <n v="1185732"/>
    <x v="0"/>
    <d v="2021-05-23T00:00:00"/>
    <x v="0"/>
    <x v="9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42"/>
    <n v="68"/>
    <n v="2856"/>
    <n v="1428"/>
    <n v="0.5"/>
    <n v="3"/>
    <x v="0"/>
  </r>
  <r>
    <n v="1185732"/>
    <x v="0"/>
    <d v="2021-11-11T00:00:00"/>
    <x v="0"/>
    <x v="3"/>
    <n v="4"/>
    <n v="3"/>
    <x v="2"/>
    <n v="22"/>
    <s v="Utah"/>
    <n v="26"/>
    <s v="Salt Lake City"/>
    <x v="2"/>
    <n v="3"/>
    <s v="Tenis"/>
    <n v="1"/>
    <s v="Caballero"/>
    <n v="5"/>
    <x v="3"/>
    <n v="8"/>
    <s v="Fútbol sala - IC"/>
    <s v="26,27,28,29"/>
    <n v="3"/>
    <s v="Blanco"/>
    <n v="20"/>
    <n v="108"/>
    <n v="2160"/>
    <n v="993.59999999999991"/>
    <n v="0.45999999999999996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60"/>
    <n v="188"/>
    <n v="11280"/>
    <n v="7106.4"/>
    <n v="0.63"/>
    <n v="3"/>
    <x v="0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28"/>
    <n v="145"/>
    <n v="4060"/>
    <n v="1989.3999999999999"/>
    <n v="0.49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23"/>
    <n v="105"/>
    <n v="2415"/>
    <n v="1207.5"/>
    <n v="0.5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3.5,24,24.5,25,25.5,26,27"/>
    <n v="3"/>
    <s v="Blanco"/>
    <n v="32"/>
    <n v="98"/>
    <n v="3136"/>
    <n v="1568"/>
    <n v="0.5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6.5,27,27.5"/>
    <n v="3"/>
    <s v="Blanco"/>
    <n v="68"/>
    <n v="194"/>
    <n v="13192"/>
    <n v="6991.76"/>
    <n v="0.53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56"/>
    <n v="133"/>
    <n v="7448"/>
    <n v="3872.96"/>
    <n v="0.52"/>
    <n v="3"/>
    <x v="0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3"/>
    <s v="Blanco"/>
    <n v="39"/>
    <n v="105"/>
    <n v="4095"/>
    <n v="2006.55"/>
    <n v="0.49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71"/>
    <n v="144"/>
    <n v="10224"/>
    <n v="6236.6399999999994"/>
    <n v="0.61"/>
    <n v="3"/>
    <x v="0"/>
  </r>
  <r>
    <n v="1128299"/>
    <x v="2"/>
    <d v="2021-02-24T00:00:00"/>
    <x v="0"/>
    <x v="6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11,12,13,14,15"/>
    <n v="3"/>
    <s v="Blanco"/>
    <n v="39"/>
    <n v="91"/>
    <n v="3549"/>
    <n v="1703.52"/>
    <n v="0.48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24"/>
    <n v="176"/>
    <n v="4224"/>
    <n v="2154.2400000000002"/>
    <n v="0.51"/>
    <n v="3"/>
    <x v="0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45"/>
    <n v="85"/>
    <n v="3825"/>
    <n v="1836"/>
    <n v="0.48"/>
    <n v="3"/>
    <x v="0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5"/>
    <x v="3"/>
    <n v="8"/>
    <s v="Fútbol sala - IC"/>
    <s v="26,27,28,29"/>
    <n v="3"/>
    <s v="Blanco"/>
    <n v="54"/>
    <n v="83"/>
    <n v="4482"/>
    <n v="2196.1799999999998"/>
    <n v="0.49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14"/>
    <n v="117"/>
    <n v="1638"/>
    <n v="835.38"/>
    <n v="0.51"/>
    <n v="3"/>
    <x v="0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50"/>
    <n v="105"/>
    <n v="5250"/>
    <n v="2415"/>
    <n v="0.45999999999999996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19"/>
    <n v="78"/>
    <n v="1482"/>
    <n v="785.46"/>
    <n v="0.53"/>
    <n v="3"/>
    <x v="0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3.5,24,24.5,25,25.5,26,27"/>
    <n v="3"/>
    <s v="Blanco"/>
    <n v="62"/>
    <n v="169"/>
    <n v="10478"/>
    <n v="5134.22"/>
    <n v="0.49"/>
    <n v="3"/>
    <x v="0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6.5,27,27.5"/>
    <n v="3"/>
    <s v="Blanco"/>
    <n v="85"/>
    <n v="196"/>
    <n v="16660"/>
    <n v="7830.2"/>
    <n v="0.47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34"/>
    <n v="95"/>
    <n v="3230"/>
    <n v="1550.3999999999999"/>
    <n v="0.48"/>
    <n v="3"/>
    <x v="0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"/>
    <n v="3"/>
    <s v="Blanco"/>
    <n v="76"/>
    <n v="233"/>
    <n v="17708"/>
    <n v="8676.92"/>
    <n v="0.49"/>
    <n v="3"/>
    <x v="0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4,25,26"/>
    <n v="3"/>
    <s v="Blanco"/>
    <n v="51"/>
    <n v="122"/>
    <n v="6222"/>
    <n v="2862.12"/>
    <n v="0.45999999999999996"/>
    <n v="3"/>
    <x v="0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11,12,13,14,15"/>
    <n v="3"/>
    <s v="Blanco"/>
    <n v="50"/>
    <n v="142"/>
    <n v="7100"/>
    <n v="3265.9999999999995"/>
    <n v="0.45999999999999996"/>
    <n v="3"/>
    <x v="0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48"/>
    <n v="195"/>
    <n v="9360"/>
    <n v="4680"/>
    <n v="0.5"/>
    <n v="3"/>
    <x v="0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72"/>
    <n v="218"/>
    <n v="15696"/>
    <n v="7377.12"/>
    <n v="0.47"/>
    <n v="3"/>
    <x v="0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5"/>
    <x v="3"/>
    <n v="8"/>
    <s v="Fútbol sala - IC"/>
    <s v="26,27,28,29"/>
    <n v="3"/>
    <s v="Blanco"/>
    <n v="42"/>
    <n v="100"/>
    <n v="4200"/>
    <n v="2268"/>
    <n v="0.54"/>
    <n v="3"/>
    <x v="0"/>
  </r>
  <r>
    <n v="1128299"/>
    <x v="2"/>
    <d v="2021-02-17T00:00:00"/>
    <x v="0"/>
    <x v="6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"/>
    <n v="3"/>
    <s v="Blanco"/>
    <n v="41"/>
    <n v="116"/>
    <n v="4756"/>
    <n v="2425.56"/>
    <n v="0.51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51"/>
    <n v="101"/>
    <n v="5151"/>
    <n v="2833.0499999999997"/>
    <n v="0.54999999999999993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6,27,28"/>
    <n v="3"/>
    <s v="Blanco"/>
    <n v="52"/>
    <n v="88"/>
    <n v="4576"/>
    <n v="2288"/>
    <n v="0.5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3"/>
    <s v="Blanco"/>
    <n v="47"/>
    <n v="100"/>
    <n v="4700"/>
    <n v="2444"/>
    <n v="0.52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6.5,27,27.5"/>
    <n v="3"/>
    <s v="Blanco"/>
    <n v="65"/>
    <n v="210"/>
    <n v="13650"/>
    <n v="7098"/>
    <n v="0.52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23"/>
    <n v="122"/>
    <n v="2806"/>
    <n v="1459.1200000000001"/>
    <n v="0.52"/>
    <n v="3"/>
    <x v="0"/>
  </r>
  <r>
    <n v="1197831"/>
    <x v="1"/>
    <d v="2021-02-21T00:00:00"/>
    <x v="0"/>
    <x v="6"/>
    <n v="1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24"/>
    <n v="189"/>
    <n v="4536"/>
    <n v="2313.36"/>
    <n v="0.51"/>
    <n v="3"/>
    <x v="0"/>
  </r>
  <r>
    <n v="1197831"/>
    <x v="1"/>
    <d v="2021-02-21T00:00:00"/>
    <x v="0"/>
    <x v="6"/>
    <n v="1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3.5,24,24.5,25,25.5,26,27"/>
    <n v="3"/>
    <s v="Blanco"/>
    <n v="14"/>
    <n v="120"/>
    <n v="1680"/>
    <n v="840"/>
    <n v="0.5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19"/>
    <n v="115"/>
    <n v="2185"/>
    <n v="1179.9000000000001"/>
    <n v="0.54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77"/>
    <n v="239"/>
    <n v="18403"/>
    <n v="9385.5300000000007"/>
    <n v="0.51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10"/>
    <n v="88"/>
    <n v="880"/>
    <n v="475.20000000000005"/>
    <n v="0.54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4,25,26"/>
    <n v="3"/>
    <s v="Blanco"/>
    <n v="46"/>
    <n v="125"/>
    <n v="5750"/>
    <n v="2932.5"/>
    <n v="0.51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11,12,13,14,15"/>
    <n v="3"/>
    <s v="Blanco"/>
    <n v="45"/>
    <n v="155"/>
    <n v="6975"/>
    <n v="3836.2499999999995"/>
    <n v="0.54999999999999993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42"/>
    <n v="210"/>
    <n v="8820"/>
    <n v="4586.4000000000005"/>
    <n v="0.52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72"/>
    <n v="216"/>
    <n v="15552"/>
    <n v="7776"/>
    <n v="0.5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5"/>
    <x v="3"/>
    <n v="8"/>
    <s v="Fútbol sala - IC"/>
    <s v="26,27,28,29"/>
    <n v="3"/>
    <s v="Blanco"/>
    <n v="28"/>
    <n v="196"/>
    <n v="5488"/>
    <n v="2469.6"/>
    <n v="0.44999999999999996"/>
    <n v="3"/>
    <x v="0"/>
  </r>
  <r>
    <n v="1197831"/>
    <x v="1"/>
    <d v="2021-02-04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"/>
    <n v="3"/>
    <s v="Blanco"/>
    <n v="32"/>
    <n v="174"/>
    <n v="5568"/>
    <n v="2338.56"/>
    <n v="0.42"/>
    <n v="3"/>
    <x v="0"/>
  </r>
  <r>
    <n v="1197831"/>
    <x v="1"/>
    <d v="2021-03-06T00:00:00"/>
    <x v="0"/>
    <x v="7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36"/>
    <n v="169"/>
    <n v="6084"/>
    <n v="2798.64"/>
    <n v="0.45999999999999996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3"/>
    <s v="Blanco"/>
    <n v="29"/>
    <n v="195"/>
    <n v="5655"/>
    <n v="2714.4"/>
    <n v="0.48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19"/>
    <n v="60"/>
    <n v="1140"/>
    <n v="592.80000000000007"/>
    <n v="0.52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32"/>
    <n v="65"/>
    <n v="2080"/>
    <n v="956.8"/>
    <n v="0.45999999999999996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23"/>
    <n v="174"/>
    <n v="4002"/>
    <n v="2161.08"/>
    <n v="0.5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20"/>
    <n v="63"/>
    <n v="1260"/>
    <n v="667.80000000000007"/>
    <n v="0.53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3"/>
    <s v="Blanco"/>
    <n v="37"/>
    <n v="73"/>
    <n v="2701"/>
    <n v="1296.48"/>
    <n v="0.48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11,12,13,14,15"/>
    <n v="3"/>
    <s v="Blanco"/>
    <n v="39"/>
    <n v="181"/>
    <n v="7059"/>
    <n v="3811.86"/>
    <n v="0.54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46"/>
    <n v="188"/>
    <n v="8648"/>
    <n v="4151.04"/>
    <n v="0.48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38"/>
    <n v="113"/>
    <n v="4294"/>
    <n v="2147"/>
    <n v="0.5"/>
    <n v="3"/>
    <x v="0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5"/>
    <x v="3"/>
    <n v="8"/>
    <s v="Fútbol sala - IC"/>
    <s v="26,27,28,29"/>
    <n v="3"/>
    <s v="Blanco"/>
    <n v="52"/>
    <n v="202"/>
    <n v="10504"/>
    <n v="5462.08"/>
    <n v="0.52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"/>
    <n v="3"/>
    <s v="Blanco"/>
    <n v="34"/>
    <n v="91"/>
    <n v="3094"/>
    <n v="1701.7"/>
    <n v="0.55000000000000004"/>
    <n v="3"/>
    <x v="0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53"/>
    <n v="195"/>
    <n v="10335"/>
    <n v="5477.55"/>
    <n v="0.53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3"/>
    <s v="Blanco"/>
    <n v="50"/>
    <n v="188"/>
    <n v="9400"/>
    <n v="4888"/>
    <n v="0.52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34"/>
    <n v="78"/>
    <n v="2652"/>
    <n v="1405.5600000000002"/>
    <n v="0.53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54"/>
    <n v="160"/>
    <n v="8640"/>
    <n v="4665.6000000000004"/>
    <n v="0.54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50"/>
    <n v="233"/>
    <n v="11650"/>
    <n v="5825"/>
    <n v="0.5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43"/>
    <n v="126"/>
    <n v="5418"/>
    <n v="2763.18"/>
    <n v="0.51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3"/>
    <s v="Blanco"/>
    <n v="41"/>
    <n v="116"/>
    <n v="4756"/>
    <n v="2568.2400000000002"/>
    <n v="0.54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11,12,13,14,15"/>
    <n v="3"/>
    <s v="Blanco"/>
    <n v="33"/>
    <n v="80"/>
    <n v="2640"/>
    <n v="1320"/>
    <n v="0.5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23"/>
    <n v="101"/>
    <n v="2323"/>
    <n v="1207.96"/>
    <n v="0.52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24"/>
    <n v="169"/>
    <n v="4056"/>
    <n v="2109.12"/>
    <n v="0.52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5"/>
    <x v="3"/>
    <n v="8"/>
    <s v="Fútbol sala - IC"/>
    <s v="26,27,28,29"/>
    <n v="3"/>
    <s v="Blanco"/>
    <n v="20"/>
    <n v="34"/>
    <n v="680"/>
    <n v="340"/>
    <n v="0.5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34"/>
    <n v="49"/>
    <n v="1666"/>
    <n v="783.02"/>
    <n v="0.47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51"/>
    <n v="209"/>
    <n v="10659"/>
    <n v="5755.8600000000006"/>
    <n v="0.5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24"/>
    <n v="152"/>
    <n v="3648"/>
    <n v="1933.44"/>
    <n v="0.53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3"/>
    <s v="Blanco"/>
    <n v="23"/>
    <n v="65"/>
    <n v="1495"/>
    <n v="717.6"/>
    <n v="0.48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14"/>
    <n v="68"/>
    <n v="952"/>
    <n v="504.56"/>
    <n v="0.53"/>
    <n v="3"/>
    <x v="0"/>
  </r>
  <r>
    <n v="1128299"/>
    <x v="2"/>
    <d v="2021-02-23T00:00:00"/>
    <x v="0"/>
    <x v="6"/>
    <n v="1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38"/>
    <n v="113"/>
    <n v="4294"/>
    <n v="2318.7600000000002"/>
    <n v="0.5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,28,29"/>
    <n v="3"/>
    <s v="Blanco"/>
    <n v="38"/>
    <n v="53"/>
    <n v="2014"/>
    <n v="1007"/>
    <n v="0.5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4,25,26"/>
    <n v="3"/>
    <s v="Blanco"/>
    <n v="36"/>
    <n v="167"/>
    <n v="6012"/>
    <n v="3246.48"/>
    <n v="0.54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3"/>
    <s v="Blanco"/>
    <n v="34"/>
    <n v="59"/>
    <n v="2006"/>
    <n v="1103.3000000000002"/>
    <n v="0.55000000000000004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42"/>
    <n v="98"/>
    <n v="4116"/>
    <n v="2140.3200000000002"/>
    <n v="0.52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38"/>
    <n v="156"/>
    <n v="5928"/>
    <n v="3023.28"/>
    <n v="0.51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5"/>
    <x v="3"/>
    <n v="8"/>
    <s v="Fútbol sala - IC"/>
    <s v="26,27,28,29"/>
    <n v="3"/>
    <s v="Blanco"/>
    <n v="53"/>
    <n v="90"/>
    <n v="4770"/>
    <n v="2385"/>
    <n v="0.5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33"/>
    <n v="88"/>
    <n v="2904"/>
    <n v="1306.8"/>
    <n v="0.44999999999999996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53"/>
    <n v="113"/>
    <n v="5989"/>
    <n v="3234.0600000000004"/>
    <n v="0.54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36"/>
    <n v="88"/>
    <n v="3168"/>
    <n v="1647.3600000000001"/>
    <n v="0.52"/>
    <n v="3"/>
    <x v="0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3.5,24,24.5,25,25.5,26,27"/>
    <n v="3"/>
    <s v="Blanco"/>
    <n v="51"/>
    <n v="138"/>
    <n v="7038"/>
    <n v="3659.76"/>
    <n v="0.52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38"/>
    <n v="87"/>
    <n v="3306"/>
    <n v="1653"/>
    <n v="0.5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55"/>
    <n v="124"/>
    <n v="6820"/>
    <n v="3478.2000000000003"/>
    <n v="0.51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3"/>
    <s v="Blanco"/>
    <n v="57"/>
    <n v="161"/>
    <n v="9177"/>
    <n v="4588.5"/>
    <n v="0.5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4,25,26"/>
    <n v="3"/>
    <s v="Blanco"/>
    <n v="41"/>
    <n v="85"/>
    <n v="3485"/>
    <n v="1847.0500000000002"/>
    <n v="0.53"/>
    <n v="3"/>
    <x v="0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11,12,13,14,15"/>
    <n v="3"/>
    <s v="Blanco"/>
    <n v="45"/>
    <n v="161"/>
    <n v="7245"/>
    <n v="3839.8500000000004"/>
    <n v="0.53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3"/>
    <s v="Blanco"/>
    <n v="47"/>
    <n v="145"/>
    <n v="6815"/>
    <n v="3611.9500000000003"/>
    <n v="0.53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59"/>
    <n v="98"/>
    <n v="5782"/>
    <n v="2659.72"/>
    <n v="0.45999999999999996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5"/>
    <x v="3"/>
    <n v="8"/>
    <s v="Fútbol sala - IC"/>
    <s v="26,27,28,29"/>
    <n v="3"/>
    <s v="Blanco"/>
    <n v="46"/>
    <n v="147"/>
    <n v="6762"/>
    <n v="3516.2400000000002"/>
    <n v="0.52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64"/>
    <n v="169"/>
    <n v="10816"/>
    <n v="5948.8"/>
    <n v="0.55000000000000004"/>
    <n v="3"/>
    <x v="0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49"/>
    <n v="175"/>
    <n v="8575"/>
    <n v="4630.5"/>
    <n v="0.54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,27,28"/>
    <n v="3"/>
    <s v="Blanco"/>
    <n v="42"/>
    <n v="138"/>
    <n v="5796"/>
    <n v="3071.88"/>
    <n v="0.53"/>
    <n v="3"/>
    <x v="0"/>
  </r>
  <r>
    <n v="1128299"/>
    <x v="2"/>
    <d v="2021-02-26T00:00:00"/>
    <x v="0"/>
    <x v="6"/>
    <n v="1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3.5,24,24.5,25,25.5,26,27"/>
    <n v="3"/>
    <s v="Blanco"/>
    <n v="44"/>
    <n v="106"/>
    <n v="4664"/>
    <n v="2565.2000000000003"/>
    <n v="0.55000000000000004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23"/>
    <n v="91"/>
    <n v="2093"/>
    <n v="1025.57"/>
    <n v="0.49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3"/>
    <s v="Blanco"/>
    <n v="25"/>
    <n v="58"/>
    <n v="1450"/>
    <n v="696"/>
    <n v="0.48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3"/>
    <s v="Blanco"/>
    <n v="29"/>
    <n v="81"/>
    <n v="2349"/>
    <n v="1151.01"/>
    <n v="0.49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3"/>
    <s v="Blanco"/>
    <n v="59"/>
    <n v="98"/>
    <n v="5782"/>
    <n v="2891"/>
    <n v="0.5"/>
    <n v="3"/>
    <x v="0"/>
  </r>
  <r>
    <n v="1197831"/>
    <x v="1"/>
    <d v="2021-07-12T00:00:00"/>
    <x v="0"/>
    <x v="1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11,12,13,14,15"/>
    <n v="3"/>
    <s v="Blanco"/>
    <n v="51"/>
    <n v="182"/>
    <n v="9282"/>
    <n v="4641"/>
    <n v="0.5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3"/>
    <s v="Blanco"/>
    <n v="23"/>
    <n v="55"/>
    <n v="1265"/>
    <n v="632.5"/>
    <n v="0.5"/>
    <n v="3"/>
    <x v="0"/>
  </r>
  <r>
    <n v="1185732"/>
    <x v="0"/>
    <d v="2021-01-12T00:00:00"/>
    <x v="0"/>
    <x v="5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37"/>
    <n v="80"/>
    <n v="2960"/>
    <n v="1184"/>
    <n v="0.4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5"/>
    <x v="3"/>
    <n v="8"/>
    <s v="Fútbol sala - IC"/>
    <s v="26,27,28,29"/>
    <n v="3"/>
    <s v="Blanco"/>
    <n v="37"/>
    <n v="50"/>
    <n v="1850"/>
    <n v="777"/>
    <n v="0.42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"/>
    <n v="3"/>
    <s v="Blanco"/>
    <n v="47"/>
    <n v="31"/>
    <n v="1457"/>
    <n v="728.5"/>
    <n v="0.5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56"/>
    <n v="29"/>
    <n v="1624"/>
    <n v="747.04"/>
    <n v="0.45999999999999996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6,27,28"/>
    <n v="3"/>
    <s v="Blanco"/>
    <n v="32"/>
    <n v="54"/>
    <n v="1728"/>
    <n v="743.04"/>
    <n v="0.43"/>
    <n v="3"/>
    <x v="0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36"/>
    <n v="125"/>
    <n v="4500"/>
    <n v="2024.9999999999998"/>
    <n v="0.44999999999999996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3"/>
    <s v="Blanco"/>
    <n v="54"/>
    <n v="154"/>
    <n v="8316"/>
    <n v="4324.32"/>
    <n v="0.52"/>
    <n v="3"/>
    <x v="0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38"/>
    <n v="53"/>
    <n v="2014"/>
    <n v="866.02"/>
    <n v="0.43"/>
    <n v="3"/>
    <x v="0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54"/>
    <n v="98"/>
    <n v="5292"/>
    <n v="2857.6800000000003"/>
    <n v="0.54"/>
    <n v="3"/>
    <x v="0"/>
  </r>
  <r>
    <n v="1185732"/>
    <x v="0"/>
    <d v="2021-09-10T00:00:00"/>
    <x v="0"/>
    <x v="1"/>
    <n v="3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4,25,26"/>
    <n v="3"/>
    <s v="Blanco"/>
    <n v="36"/>
    <n v="133"/>
    <n v="4788"/>
    <n v="2394"/>
    <n v="0.5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3"/>
    <s v="Blanco"/>
    <n v="56"/>
    <n v="180"/>
    <n v="10080"/>
    <n v="5443.2000000000007"/>
    <n v="0.54"/>
    <n v="3"/>
    <x v="0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38"/>
    <n v="33"/>
    <n v="1254"/>
    <n v="501.6"/>
    <n v="0.4"/>
    <n v="3"/>
    <x v="0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53"/>
    <n v="73"/>
    <n v="3869"/>
    <n v="2050.5700000000002"/>
    <n v="0.53"/>
    <n v="3"/>
    <x v="0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5"/>
    <x v="3"/>
    <n v="8"/>
    <s v="Fútbol sala - IC"/>
    <s v="26,27,28,29"/>
    <n v="3"/>
    <s v="Blanco"/>
    <n v="49"/>
    <n v="120"/>
    <n v="5880"/>
    <n v="2940"/>
    <n v="0.5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"/>
    <n v="3"/>
    <s v="Blanco"/>
    <n v="60"/>
    <n v="176"/>
    <n v="10560"/>
    <n v="5491.2"/>
    <n v="0.52"/>
    <n v="3"/>
    <x v="0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39"/>
    <n v="53"/>
    <n v="2067"/>
    <n v="909.48"/>
    <n v="0.44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,27,28"/>
    <n v="3"/>
    <s v="Blanco"/>
    <n v="51"/>
    <n v="156"/>
    <n v="7956"/>
    <n v="4057.56"/>
    <n v="0.51"/>
    <n v="3"/>
    <x v="0"/>
  </r>
  <r>
    <n v="1185732"/>
    <x v="0"/>
    <d v="2021-12-08T00:00:00"/>
    <x v="0"/>
    <x v="4"/>
    <n v="4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55"/>
    <n v="150"/>
    <n v="8250"/>
    <n v="3794.9999999999995"/>
    <n v="0.45999999999999996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3"/>
    <s v="Blanco"/>
    <n v="59"/>
    <n v="150"/>
    <n v="8850"/>
    <n v="4779"/>
    <n v="0.54"/>
    <n v="3"/>
    <x v="0"/>
  </r>
  <r>
    <n v="1185732"/>
    <x v="0"/>
    <d v="2021-12-08T00:00:00"/>
    <x v="0"/>
    <x v="4"/>
    <n v="4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58"/>
    <n v="54"/>
    <n v="3132"/>
    <n v="1409.3999999999999"/>
    <n v="0.44999999999999996"/>
    <n v="3"/>
    <x v="0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28"/>
    <n v="75"/>
    <n v="2100"/>
    <n v="1092"/>
    <n v="0.52"/>
    <n v="3"/>
    <x v="0"/>
  </r>
  <r>
    <n v="1128299"/>
    <x v="2"/>
    <d v="2021-02-13T00:00:00"/>
    <x v="0"/>
    <x v="6"/>
    <n v="1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3"/>
    <s v="Blanco"/>
    <n v="37"/>
    <n v="112"/>
    <n v="4144"/>
    <n v="2279.2000000000003"/>
    <n v="0.55000000000000004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3"/>
    <s v="Blanco"/>
    <n v="46"/>
    <n v="101"/>
    <n v="4646"/>
    <n v="2462.38"/>
    <n v="0.53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51"/>
    <n v="88"/>
    <n v="4488"/>
    <n v="2244"/>
    <n v="0.5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3"/>
    <s v="Blanco"/>
    <n v="52"/>
    <n v="108"/>
    <n v="5616"/>
    <n v="2920.32"/>
    <n v="0.52"/>
    <n v="3"/>
    <x v="0"/>
  </r>
  <r>
    <n v="1185732"/>
    <x v="0"/>
    <d v="2021-02-06T00:00:00"/>
    <x v="0"/>
    <x v="6"/>
    <n v="1"/>
    <n v="4"/>
    <x v="4"/>
    <n v="38"/>
    <s v="North Dakota"/>
    <n v="41"/>
    <s v="Fargo"/>
    <x v="2"/>
    <n v="3"/>
    <s v="Tenis"/>
    <n v="1"/>
    <s v="Caballero"/>
    <n v="5"/>
    <x v="3"/>
    <n v="8"/>
    <s v="Fútbol sala - IC"/>
    <s v="26,27,28,29"/>
    <n v="3"/>
    <s v="Blanco"/>
    <n v="28"/>
    <n v="145"/>
    <n v="4060"/>
    <n v="1786.4"/>
    <n v="0.44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"/>
    <n v="3"/>
    <s v="Blanco"/>
    <n v="54"/>
    <n v="147"/>
    <n v="7938"/>
    <n v="4048.38"/>
    <n v="0.51"/>
    <n v="3"/>
    <x v="0"/>
  </r>
  <r>
    <n v="1185732"/>
    <x v="0"/>
    <d v="2021-02-06T00:00:00"/>
    <x v="0"/>
    <x v="6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28"/>
    <n v="45"/>
    <n v="1260"/>
    <n v="579.59999999999991"/>
    <n v="0.45999999999999996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,27,28"/>
    <n v="3"/>
    <s v="Blanco"/>
    <n v="51"/>
    <n v="173"/>
    <n v="8823"/>
    <n v="4499.7300000000005"/>
    <n v="0.51"/>
    <n v="3"/>
    <x v="0"/>
  </r>
  <r>
    <n v="1185732"/>
    <x v="0"/>
    <d v="2021-02-06T00:00:00"/>
    <x v="0"/>
    <x v="6"/>
    <n v="1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19"/>
    <n v="56"/>
    <n v="1064"/>
    <n v="436.23999999999995"/>
    <n v="0.41"/>
    <n v="3"/>
    <x v="0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6.5,27,27.5"/>
    <n v="3"/>
    <s v="Blanco"/>
    <n v="58"/>
    <n v="175"/>
    <n v="10150"/>
    <n v="5278"/>
    <n v="0.52"/>
    <n v="3"/>
    <x v="0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47"/>
    <n v="156"/>
    <n v="7332"/>
    <n v="4032.6000000000004"/>
    <n v="0.55000000000000004"/>
    <n v="3"/>
    <x v="0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"/>
    <n v="3"/>
    <s v="Blanco"/>
    <n v="47"/>
    <n v="142"/>
    <n v="6674"/>
    <n v="3470.48"/>
    <n v="0.52"/>
    <n v="3"/>
    <x v="0"/>
  </r>
  <r>
    <n v="1128299"/>
    <x v="2"/>
    <d v="2021-11-13T00:00:00"/>
    <x v="0"/>
    <x v="3"/>
    <n v="4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4,25,26"/>
    <n v="3"/>
    <s v="Blanco"/>
    <n v="58"/>
    <n v="173"/>
    <n v="10034"/>
    <n v="5418.3600000000006"/>
    <n v="0.54"/>
    <n v="3"/>
    <x v="0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3"/>
    <s v="Blanco"/>
    <n v="58"/>
    <n v="189"/>
    <n v="10962"/>
    <n v="5809.8600000000006"/>
    <n v="0.53"/>
    <n v="3"/>
    <x v="0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37"/>
    <n v="206"/>
    <n v="7622"/>
    <n v="3429.8999999999996"/>
    <n v="0.44999999999999996"/>
    <n v="3"/>
    <x v="0"/>
  </r>
  <r>
    <n v="1185732"/>
    <x v="0"/>
    <d v="2021-02-06T00:00:00"/>
    <x v="0"/>
    <x v="6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25"/>
    <n v="23"/>
    <n v="575"/>
    <n v="253"/>
    <n v="0.44"/>
    <n v="3"/>
    <x v="0"/>
  </r>
  <r>
    <n v="1185732"/>
    <x v="0"/>
    <d v="2021-02-07T00:00:00"/>
    <x v="0"/>
    <x v="6"/>
    <n v="1"/>
    <n v="5"/>
    <x v="3"/>
    <n v="28"/>
    <s v="Georgia"/>
    <n v="31"/>
    <s v="Atlanta"/>
    <x v="2"/>
    <n v="3"/>
    <s v="Tenis"/>
    <n v="1"/>
    <s v="Caballero"/>
    <n v="5"/>
    <x v="3"/>
    <n v="8"/>
    <s v="Fútbol sala - IC"/>
    <s v="26,27,28,29"/>
    <n v="3"/>
    <s v="Blanco"/>
    <n v="39"/>
    <n v="218"/>
    <n v="8502"/>
    <n v="3910.9199999999996"/>
    <n v="0.45999999999999996"/>
    <n v="3"/>
    <x v="0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"/>
    <n v="3"/>
    <s v="Blanco"/>
    <n v="9"/>
    <n v="65"/>
    <n v="585"/>
    <n v="234"/>
    <n v="0.4"/>
    <n v="3"/>
    <x v="0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14"/>
    <n v="28"/>
    <n v="392"/>
    <n v="164.64"/>
    <n v="0.42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,27,28"/>
    <n v="3"/>
    <s v="Blanco"/>
    <n v="32"/>
    <n v="210"/>
    <n v="6720"/>
    <n v="3292.7999999999997"/>
    <n v="0.49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34"/>
    <n v="182"/>
    <n v="6188"/>
    <n v="2846.4799999999996"/>
    <n v="0.45999999999999996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"/>
    <n v="3"/>
    <s v="Blanco"/>
    <n v="45"/>
    <n v="188"/>
    <n v="8460"/>
    <n v="3806.9999999999995"/>
    <n v="0.44999999999999996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49"/>
    <n v="200"/>
    <n v="9800"/>
    <n v="4410"/>
    <n v="0.44999999999999996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58"/>
    <n v="270"/>
    <n v="15660"/>
    <n v="7673.4"/>
    <n v="0.49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54"/>
    <n v="243"/>
    <n v="13122"/>
    <n v="6429.78"/>
    <n v="0.49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11,12,13,14,15"/>
    <n v="3"/>
    <s v="Blanco"/>
    <n v="48"/>
    <n v="223"/>
    <n v="10704"/>
    <n v="5137.92"/>
    <n v="0.48"/>
    <n v="3"/>
    <x v="0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20"/>
    <n v="68"/>
    <n v="1360"/>
    <n v="720.80000000000007"/>
    <n v="0.53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42"/>
    <n v="208"/>
    <n v="8736"/>
    <n v="4368"/>
    <n v="0.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2"/>
    <n v="3"/>
    <s v="Tenis"/>
    <n v="1"/>
    <s v="Caballero"/>
    <n v="5"/>
    <x v="3"/>
    <n v="8"/>
    <s v="Fútbol sala - IC"/>
    <s v="26,27,28,29"/>
    <n v="3"/>
    <s v="Blanco"/>
    <n v="44"/>
    <n v="188"/>
    <n v="8272"/>
    <n v="3722.3999999999996"/>
    <n v="0.44999999999999996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"/>
    <n v="3"/>
    <s v="Blanco"/>
    <n v="58"/>
    <n v="219"/>
    <n v="12702"/>
    <n v="5715.9"/>
    <n v="0.44999999999999996"/>
    <n v="3"/>
    <x v="0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10"/>
    <n v="53"/>
    <n v="530"/>
    <n v="233.2"/>
    <n v="0.44"/>
    <n v="3"/>
    <x v="0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15"/>
    <n v="28"/>
    <n v="420"/>
    <n v="188.99999999999997"/>
    <n v="0.44999999999999996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3.5,24,24.5,25,25.5,26,27"/>
    <n v="3"/>
    <s v="Blanco"/>
    <n v="49"/>
    <n v="138"/>
    <n v="6762"/>
    <n v="2975.28"/>
    <n v="0.44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5"/>
    <s v="Plataforma baja"/>
    <s v="26.5,27,27.5"/>
    <n v="3"/>
    <s v="Blanco"/>
    <n v="36"/>
    <n v="68"/>
    <n v="2448"/>
    <n v="1077.1200000000001"/>
    <n v="0.44"/>
    <n v="3"/>
    <x v="0"/>
  </r>
  <r>
    <n v="1185732"/>
    <x v="0"/>
    <d v="2021-10-06T00:00:00"/>
    <x v="0"/>
    <x v="2"/>
    <n v="4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43"/>
    <n v="112"/>
    <n v="4816"/>
    <n v="1974.56"/>
    <n v="0.41"/>
    <n v="3"/>
    <x v="0"/>
  </r>
  <r>
    <n v="1185732"/>
    <x v="0"/>
    <d v="2021-10-06T00:00:00"/>
    <x v="0"/>
    <x v="2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,28,29"/>
    <n v="3"/>
    <s v="Blanco"/>
    <n v="32"/>
    <n v="75"/>
    <n v="2400"/>
    <n v="1104"/>
    <n v="0.45999999999999996"/>
    <n v="3"/>
    <x v="0"/>
  </r>
  <r>
    <n v="1185732"/>
    <x v="0"/>
    <d v="2021-02-04T00:00:00"/>
    <x v="0"/>
    <x v="6"/>
    <n v="1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34"/>
    <n v="188"/>
    <n v="6392"/>
    <n v="3068.16"/>
    <n v="0.48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11,12,13,14,15"/>
    <n v="3"/>
    <s v="Blanco"/>
    <n v="29"/>
    <n v="150"/>
    <n v="4350"/>
    <n v="1957.4999999999998"/>
    <n v="0.44999999999999996"/>
    <n v="3"/>
    <x v="0"/>
  </r>
  <r>
    <n v="1185732"/>
    <x v="0"/>
    <d v="2021-11-06T00:00:00"/>
    <x v="0"/>
    <x v="3"/>
    <n v="4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32"/>
    <n v="72"/>
    <n v="2304"/>
    <n v="1128.96"/>
    <n v="0.49"/>
    <n v="3"/>
    <x v="0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54"/>
    <n v="147"/>
    <n v="7938"/>
    <n v="3333.96"/>
    <n v="0.42"/>
    <n v="3"/>
    <x v="0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47"/>
    <n v="83"/>
    <n v="3901"/>
    <n v="1638.4199999999998"/>
    <n v="0.42"/>
    <n v="3"/>
    <x v="0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"/>
    <n v="3"/>
    <s v="Blanco"/>
    <n v="59"/>
    <n v="59"/>
    <n v="3481"/>
    <n v="2123.41"/>
    <n v="0.61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42"/>
    <n v="182"/>
    <n v="7644"/>
    <n v="3516.24"/>
    <n v="0.45999999999999996"/>
    <n v="3"/>
    <x v="0"/>
  </r>
  <r>
    <n v="1185732"/>
    <x v="0"/>
    <d v="2021-01-03T00:00:00"/>
    <x v="0"/>
    <x v="5"/>
    <n v="1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28"/>
    <n v="126"/>
    <n v="3528"/>
    <n v="1587.6"/>
    <n v="0.44999999999999996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3.5,24,24.5,25,25.5,26,27"/>
    <n v="3"/>
    <s v="Blanco"/>
    <n v="42"/>
    <n v="182"/>
    <n v="7644"/>
    <n v="3592.68"/>
    <n v="0.47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2"/>
    <n v="3"/>
    <s v="Tenis"/>
    <n v="1"/>
    <s v="Caballero"/>
    <n v="1"/>
    <x v="1"/>
    <n v="5"/>
    <s v="Plataforma baja"/>
    <s v="26.5,27,27.5"/>
    <n v="3"/>
    <s v="Blanco"/>
    <n v="58"/>
    <n v="224"/>
    <n v="12992"/>
    <n v="6496"/>
    <n v="0.5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58"/>
    <n v="200"/>
    <n v="11600"/>
    <n v="5219.9999999999991"/>
    <n v="0.44999999999999996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7,28,29"/>
    <n v="3"/>
    <s v="Blanco"/>
    <n v="49"/>
    <n v="181"/>
    <n v="8869"/>
    <n v="4434.5"/>
    <n v="0.5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4,25,26"/>
    <n v="3"/>
    <s v="Blanco"/>
    <n v="33"/>
    <n v="196"/>
    <n v="6468"/>
    <n v="2975.2799999999997"/>
    <n v="0.45999999999999996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11,12,13,14,15"/>
    <n v="3"/>
    <s v="Blanco"/>
    <n v="32"/>
    <n v="195"/>
    <n v="6240"/>
    <n v="2932.7999999999997"/>
    <n v="0.47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55"/>
    <n v="202"/>
    <n v="11110"/>
    <n v="4999.4999999999991"/>
    <n v="0.44999999999999996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33"/>
    <n v="150"/>
    <n v="4950"/>
    <n v="2475"/>
    <n v="0.5"/>
    <n v="3"/>
    <x v="0"/>
  </r>
  <r>
    <n v="1185732"/>
    <x v="0"/>
    <d v="2021-02-11T00:00:00"/>
    <x v="0"/>
    <x v="6"/>
    <n v="1"/>
    <n v="5"/>
    <x v="3"/>
    <n v="30"/>
    <s v="North Carolina"/>
    <n v="33"/>
    <s v="Charlotte"/>
    <x v="2"/>
    <n v="3"/>
    <s v="Tenis"/>
    <n v="1"/>
    <s v="Caballero"/>
    <n v="5"/>
    <x v="3"/>
    <n v="8"/>
    <s v="Fútbol sala - IC"/>
    <s v="26,27,28,29"/>
    <n v="3"/>
    <s v="Blanco"/>
    <n v="33"/>
    <n v="143"/>
    <n v="4719"/>
    <n v="2359.5"/>
    <n v="0.5"/>
    <n v="3"/>
    <x v="0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"/>
    <n v="3"/>
    <s v="Blanco"/>
    <n v="39"/>
    <n v="56"/>
    <n v="2184"/>
    <n v="873.6"/>
    <n v="0.4"/>
    <n v="3"/>
    <x v="0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34"/>
    <n v="33"/>
    <n v="1122"/>
    <n v="482.46"/>
    <n v="0.43"/>
    <n v="3"/>
    <x v="0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6,27,28"/>
    <n v="3"/>
    <s v="Blanco"/>
    <n v="32"/>
    <n v="33"/>
    <n v="1056"/>
    <n v="432.96"/>
    <n v="0.41"/>
    <n v="3"/>
    <x v="0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3.5,24,24.5,25,25.5,26,27"/>
    <n v="3"/>
    <s v="Blanco"/>
    <n v="58"/>
    <n v="56"/>
    <n v="3248"/>
    <n v="2013.76"/>
    <n v="0.62"/>
    <n v="3"/>
    <x v="0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1"/>
    <x v="1"/>
    <n v="5"/>
    <s v="Plataforma baja"/>
    <s v="26.5,27,27.5"/>
    <n v="3"/>
    <s v="Blanco"/>
    <n v="61"/>
    <n v="75"/>
    <n v="4575"/>
    <n v="2333.25"/>
    <n v="0.51"/>
    <n v="3"/>
    <x v="0"/>
  </r>
  <r>
    <n v="1185732"/>
    <x v="0"/>
    <d v="2021-12-02T00:00:00"/>
    <x v="0"/>
    <x v="4"/>
    <n v="4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3"/>
    <s v="Blanco"/>
    <n v="58"/>
    <n v="138"/>
    <n v="8004"/>
    <n v="3281.64"/>
    <n v="0.41"/>
    <n v="3"/>
    <x v="0"/>
  </r>
  <r>
    <n v="1185732"/>
    <x v="0"/>
    <d v="2021-02-10T00:00:00"/>
    <x v="0"/>
    <x v="6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"/>
    <n v="3"/>
    <s v="Blanco"/>
    <n v="34"/>
    <n v="52"/>
    <n v="1768"/>
    <n v="901.68000000000006"/>
    <n v="0.51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4,25,26"/>
    <n v="3"/>
    <s v="Blanco"/>
    <n v="41"/>
    <n v="138"/>
    <n v="5658"/>
    <n v="2602.6799999999998"/>
    <n v="0.45999999999999996"/>
    <n v="3"/>
    <x v="0"/>
  </r>
  <r>
    <n v="1185732"/>
    <x v="0"/>
    <d v="2021-05-11T00:00:00"/>
    <x v="0"/>
    <x v="9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3"/>
    <s v="Blanco"/>
    <n v="37"/>
    <n v="73"/>
    <n v="2701"/>
    <n v="1485.5500000000002"/>
    <n v="0.55000000000000004"/>
    <n v="3"/>
    <x v="0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29"/>
    <n v="46"/>
    <n v="1334"/>
    <n v="626.98"/>
    <n v="0.47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58"/>
    <n v="150"/>
    <n v="8700"/>
    <n v="4437"/>
    <n v="0.51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5"/>
    <x v="3"/>
    <n v="8"/>
    <s v="Fútbol sala - IC"/>
    <s v="26,27,28,29"/>
    <n v="3"/>
    <s v="Blanco"/>
    <n v="58"/>
    <n v="195"/>
    <n v="11310"/>
    <n v="5202.5999999999995"/>
    <n v="0.45999999999999996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"/>
    <n v="3"/>
    <s v="Blanco"/>
    <n v="62"/>
    <n v="120"/>
    <n v="7440"/>
    <n v="3720"/>
    <n v="0.5"/>
    <n v="3"/>
    <x v="0"/>
  </r>
  <r>
    <n v="1185732"/>
    <x v="0"/>
    <d v="2021-09-09T00:00:00"/>
    <x v="0"/>
    <x v="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47"/>
    <n v="173"/>
    <n v="8131"/>
    <n v="3821.5699999999997"/>
    <n v="0.47"/>
    <n v="3"/>
    <x v="0"/>
  </r>
  <r>
    <n v="1185732"/>
    <x v="0"/>
    <d v="2021-10-11T00:00:00"/>
    <x v="0"/>
    <x v="2"/>
    <n v="4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6,27,28"/>
    <n v="3"/>
    <s v="Blanco"/>
    <n v="29"/>
    <n v="138"/>
    <n v="4002"/>
    <n v="1880.9399999999998"/>
    <n v="0.47"/>
    <n v="3"/>
    <x v="0"/>
  </r>
  <r>
    <n v="1185732"/>
    <x v="0"/>
    <d v="2021-11-10T00:00:00"/>
    <x v="0"/>
    <x v="3"/>
    <n v="4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3"/>
    <s v="Blanco"/>
    <n v="24"/>
    <n v="140"/>
    <n v="3360"/>
    <n v="1511.9999999999998"/>
    <n v="0.44999999999999996"/>
    <n v="3"/>
    <x v="0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1"/>
    <x v="1"/>
    <n v="5"/>
    <s v="Plataforma baja"/>
    <s v="26.5,27,27.5"/>
    <n v="3"/>
    <s v="Blanco"/>
    <n v="32"/>
    <n v="125"/>
    <n v="4000"/>
    <n v="2080"/>
    <n v="0.52"/>
    <n v="3"/>
    <x v="0"/>
  </r>
  <r>
    <n v="1185732"/>
    <x v="0"/>
    <d v="2021-01-22T00:00:00"/>
    <x v="0"/>
    <x v="5"/>
    <n v="1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3"/>
    <s v="Blanco"/>
    <n v="38"/>
    <n v="78"/>
    <n v="2964"/>
    <n v="1393.08"/>
    <n v="0.47"/>
    <n v="3"/>
    <x v="0"/>
  </r>
  <r>
    <n v="1185732"/>
    <x v="0"/>
    <d v="2021-02-22T00:00:00"/>
    <x v="0"/>
    <x v="6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6,27,28,29"/>
    <n v="3"/>
    <s v="Blanco"/>
    <n v="38"/>
    <n v="58"/>
    <n v="2204"/>
    <n v="1013.8399999999999"/>
    <n v="0.45999999999999996"/>
    <n v="3"/>
    <x v="0"/>
  </r>
  <r>
    <n v="1185732"/>
    <x v="0"/>
    <d v="2021-03-21T00:00:00"/>
    <x v="0"/>
    <x v="7"/>
    <n v="1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4,25,26"/>
    <n v="3"/>
    <s v="Blanco"/>
    <n v="41"/>
    <n v="59"/>
    <n v="2419"/>
    <n v="1185.31"/>
    <n v="0.49"/>
    <n v="3"/>
    <x v="0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3"/>
    <s v="Blanco"/>
    <n v="32"/>
    <n v="75"/>
    <n v="2400"/>
    <n v="1320"/>
    <n v="0.55000000000000004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41"/>
    <n v="49"/>
    <n v="2009"/>
    <n v="964.31999999999994"/>
    <n v="0.48"/>
    <n v="3"/>
    <x v="0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28"/>
    <n v="165"/>
    <n v="4620"/>
    <n v="2356.1999999999998"/>
    <n v="0.51"/>
    <n v="3"/>
    <x v="0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5"/>
    <x v="3"/>
    <n v="8"/>
    <s v="Fútbol sala - IC"/>
    <s v="26,27,28,29"/>
    <n v="3"/>
    <s v="Blanco"/>
    <n v="23"/>
    <n v="49"/>
    <n v="1127"/>
    <n v="597.31000000000006"/>
    <n v="0.53"/>
    <n v="3"/>
    <x v="0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"/>
    <n v="3"/>
    <s v="Blanco"/>
    <n v="37"/>
    <n v="59"/>
    <n v="2183"/>
    <n v="1091.5"/>
    <n v="0.5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33"/>
    <n v="77"/>
    <n v="2541"/>
    <n v="1245.0899999999999"/>
    <n v="0.49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6,27,28"/>
    <n v="3"/>
    <s v="Blanco"/>
    <n v="44"/>
    <n v="95"/>
    <n v="4180"/>
    <n v="2048.1999999999998"/>
    <n v="0.49"/>
    <n v="3"/>
    <x v="0"/>
  </r>
  <r>
    <n v="1185732"/>
    <x v="0"/>
    <d v="2021-08-22T00:00:00"/>
    <x v="0"/>
    <x v="0"/>
    <n v="3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3"/>
    <s v="Blanco"/>
    <n v="41"/>
    <n v="91"/>
    <n v="3731"/>
    <n v="1753.57"/>
    <n v="0.47"/>
    <n v="3"/>
    <x v="0"/>
  </r>
  <r>
    <n v="1185732"/>
    <x v="0"/>
    <d v="2021-09-23T00:00:00"/>
    <x v="0"/>
    <x v="1"/>
    <n v="3"/>
    <n v="5"/>
    <x v="3"/>
    <n v="32"/>
    <s v="Kentucky"/>
    <n v="35"/>
    <s v="Louisville"/>
    <x v="2"/>
    <n v="3"/>
    <s v="Tenis"/>
    <n v="1"/>
    <s v="Caballero"/>
    <n v="1"/>
    <x v="1"/>
    <n v="5"/>
    <s v="Plataforma baja"/>
    <s v="26.5,27,27.5"/>
    <n v="3"/>
    <s v="Blanco"/>
    <n v="44"/>
    <n v="94"/>
    <n v="4136"/>
    <n v="2026.6399999999999"/>
    <n v="0.49"/>
    <n v="3"/>
    <x v="0"/>
  </r>
  <r>
    <n v="1185732"/>
    <x v="0"/>
    <d v="2021-10-22T00:00:00"/>
    <x v="0"/>
    <x v="2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41"/>
    <n v="83"/>
    <n v="3403"/>
    <n v="1701.5"/>
    <n v="0.5"/>
    <n v="3"/>
    <x v="0"/>
  </r>
  <r>
    <n v="1185732"/>
    <x v="0"/>
    <d v="2021-11-22T00:00:00"/>
    <x v="0"/>
    <x v="3"/>
    <n v="4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6,27,28"/>
    <n v="3"/>
    <s v="Blanco"/>
    <n v="39"/>
    <n v="72"/>
    <n v="2808"/>
    <n v="1319.76"/>
    <n v="0.47"/>
    <n v="3"/>
    <x v="0"/>
  </r>
  <r>
    <n v="1185732"/>
    <x v="0"/>
    <d v="2021-12-21T00:00:00"/>
    <x v="0"/>
    <x v="4"/>
    <n v="4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3"/>
    <s v="Blanco"/>
    <n v="52"/>
    <n v="98"/>
    <n v="5096"/>
    <n v="2446.08"/>
    <n v="0.48"/>
    <n v="3"/>
    <x v="0"/>
  </r>
  <r>
    <n v="1185732"/>
    <x v="0"/>
    <d v="2021-01-20T00:00:00"/>
    <x v="0"/>
    <x v="5"/>
    <n v="1"/>
    <n v="5"/>
    <x v="3"/>
    <n v="32"/>
    <s v="Kentucky"/>
    <n v="35"/>
    <s v="Louisville"/>
    <x v="2"/>
    <n v="3"/>
    <s v="Tenis"/>
    <n v="1"/>
    <s v="Caballero"/>
    <n v="1"/>
    <x v="1"/>
    <n v="5"/>
    <s v="Plataforma baja"/>
    <s v="26.5,27,27.5"/>
    <n v="3"/>
    <s v="Blanco"/>
    <n v="29"/>
    <n v="142"/>
    <n v="4118"/>
    <n v="1853.1"/>
    <n v="0.44999999999999996"/>
    <n v="3"/>
    <x v="0"/>
  </r>
  <r>
    <n v="1185732"/>
    <x v="0"/>
    <d v="2021-02-18T00:00:00"/>
    <x v="0"/>
    <x v="6"/>
    <n v="1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27"/>
    <n v="106"/>
    <n v="2862"/>
    <n v="1373.76"/>
    <n v="0.48"/>
    <n v="3"/>
    <x v="0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3"/>
    <s v="Blanco"/>
    <n v="24"/>
    <n v="100"/>
    <n v="2400"/>
    <n v="1128"/>
    <n v="0.47"/>
    <n v="3"/>
    <x v="0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23"/>
    <n v="109"/>
    <n v="2507"/>
    <n v="1253.5"/>
    <n v="0.5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11,12,13,14,15"/>
    <n v="3"/>
    <s v="Blanco"/>
    <n v="37"/>
    <n v="131"/>
    <n v="4847"/>
    <n v="2181.1499999999996"/>
    <n v="0.44999999999999996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37"/>
    <n v="125"/>
    <n v="4625"/>
    <n v="2173.75"/>
    <n v="0.47"/>
    <n v="3"/>
    <x v="0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29"/>
    <n v="81"/>
    <n v="2349"/>
    <n v="1268.46"/>
    <n v="0.54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2"/>
    <n v="3"/>
    <s v="Tenis"/>
    <n v="1"/>
    <s v="Caballero"/>
    <n v="5"/>
    <x v="3"/>
    <n v="8"/>
    <s v="Fútbol sala - IC"/>
    <s v="26,27,28,29"/>
    <n v="3"/>
    <s v="Blanco"/>
    <n v="53"/>
    <n v="156"/>
    <n v="8268"/>
    <n v="3720.5999999999995"/>
    <n v="0.44999999999999996"/>
    <n v="3"/>
    <x v="0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"/>
    <n v="3"/>
    <s v="Blanco"/>
    <n v="19"/>
    <n v="68"/>
    <n v="1292"/>
    <n v="697.68000000000006"/>
    <n v="0.54"/>
    <n v="3"/>
    <x v="0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60"/>
    <n v="56"/>
    <n v="3360"/>
    <n v="1848.0000000000002"/>
    <n v="0.55000000000000004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50"/>
    <n v="168"/>
    <n v="8400"/>
    <n v="4032"/>
    <n v="0.48"/>
    <n v="3"/>
    <x v="0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52"/>
    <n v="95"/>
    <n v="4940"/>
    <n v="2717"/>
    <n v="0.55000000000000004"/>
    <n v="3"/>
    <x v="0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6.5,27,27.5"/>
    <n v="3"/>
    <s v="Blanco"/>
    <n v="42"/>
    <n v="147"/>
    <n v="6174"/>
    <n v="2778.2999999999997"/>
    <n v="0.44999999999999996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25"/>
    <n v="145"/>
    <n v="3625"/>
    <n v="1631.2499999999998"/>
    <n v="0.44999999999999996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,29"/>
    <n v="3"/>
    <s v="Blanco"/>
    <n v="33"/>
    <n v="81"/>
    <n v="2673"/>
    <n v="1443.42"/>
    <n v="0.54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41"/>
    <n v="74"/>
    <n v="3034"/>
    <n v="1668.7"/>
    <n v="0.5500000000000000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11,12,13,14,15"/>
    <n v="3"/>
    <s v="Blanco"/>
    <n v="18"/>
    <n v="117"/>
    <n v="2106"/>
    <n v="947.69999999999993"/>
    <n v="0.44999999999999996"/>
    <n v="3"/>
    <x v="0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48"/>
    <n v="77"/>
    <n v="3696"/>
    <n v="1884.96"/>
    <n v="0.51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58"/>
    <n v="155"/>
    <n v="8990"/>
    <n v="4405.1000000000004"/>
    <n v="0.49"/>
    <n v="3"/>
    <x v="0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5"/>
    <x v="3"/>
    <n v="8"/>
    <s v="Fútbol sala - IC"/>
    <s v="26,27,28,29"/>
    <n v="3"/>
    <s v="Blanco"/>
    <n v="54"/>
    <n v="87"/>
    <n v="4698"/>
    <n v="2536.92"/>
    <n v="0.54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25"/>
    <n v="131"/>
    <n v="3275"/>
    <n v="1473.7499999999998"/>
    <n v="0.44999999999999996"/>
    <n v="3"/>
    <x v="0"/>
  </r>
  <r>
    <n v="1197831"/>
    <x v="1"/>
    <d v="2021-02-21T00:00:00"/>
    <x v="0"/>
    <x v="6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24"/>
    <n v="105"/>
    <n v="2520"/>
    <n v="1134"/>
    <n v="0.44999999999999996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6,27,28"/>
    <n v="3"/>
    <s v="Blanco"/>
    <n v="20"/>
    <n v="98"/>
    <n v="1960"/>
    <n v="881.99999999999989"/>
    <n v="0.44999999999999996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24"/>
    <n v="81"/>
    <n v="1944"/>
    <n v="952.56"/>
    <n v="0.49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32"/>
    <n v="106"/>
    <n v="3392"/>
    <n v="1662.08"/>
    <n v="0.49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47"/>
    <n v="147"/>
    <n v="6909"/>
    <n v="3109.0499999999997"/>
    <n v="0.44999999999999996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50"/>
    <n v="152"/>
    <n v="7600"/>
    <n v="3648"/>
    <n v="0.48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3"/>
    <s v="Blanco"/>
    <n v="39"/>
    <n v="126"/>
    <n v="4914"/>
    <n v="2358.7199999999998"/>
    <n v="0.48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11,12,13,14,15"/>
    <n v="3"/>
    <s v="Blanco"/>
    <n v="19"/>
    <n v="106"/>
    <n v="2014"/>
    <n v="906.3"/>
    <n v="0.44999999999999996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14"/>
    <n v="94"/>
    <n v="1316"/>
    <n v="658"/>
    <n v="0.5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54"/>
    <n v="140"/>
    <n v="7560"/>
    <n v="3553.2"/>
    <n v="0.47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5"/>
    <x v="3"/>
    <n v="8"/>
    <s v="Fútbol sala - IC"/>
    <s v="26,27,28,29"/>
    <n v="3"/>
    <s v="Blanco"/>
    <n v="25"/>
    <n v="109"/>
    <n v="2725"/>
    <n v="1226.2499999999998"/>
    <n v="0.44999999999999996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"/>
    <n v="3"/>
    <s v="Blanco"/>
    <n v="23"/>
    <n v="80"/>
    <n v="1840"/>
    <n v="846.4"/>
    <n v="0.45999999999999996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19"/>
    <n v="73"/>
    <n v="1387"/>
    <n v="665.76"/>
    <n v="0.48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39"/>
    <n v="87"/>
    <n v="3393"/>
    <n v="1526.85"/>
    <n v="0.44999999999999996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3"/>
    <s v="Blanco"/>
    <n v="45"/>
    <n v="117"/>
    <n v="5265"/>
    <n v="2632.5"/>
    <n v="0.5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51"/>
    <n v="113"/>
    <n v="5763"/>
    <n v="2708.6099999999997"/>
    <n v="0.47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38"/>
    <n v="98"/>
    <n v="3724"/>
    <n v="1675.7999999999997"/>
    <n v="0.44999999999999996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,28,29"/>
    <n v="3"/>
    <s v="Blanco"/>
    <n v="19"/>
    <n v="88"/>
    <n v="1672"/>
    <n v="769.11999999999989"/>
    <n v="0.45999999999999996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4,25,26"/>
    <n v="3"/>
    <s v="Blanco"/>
    <n v="14"/>
    <n v="78"/>
    <n v="1092"/>
    <n v="513.24"/>
    <n v="0.47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3"/>
    <s v="Blanco"/>
    <n v="58"/>
    <n v="119"/>
    <n v="6902"/>
    <n v="3105.8999999999996"/>
    <n v="0.44999999999999996"/>
    <n v="3"/>
    <x v="0"/>
  </r>
  <r>
    <n v="1197831"/>
    <x v="1"/>
    <d v="2021-02-14T00:00:00"/>
    <x v="0"/>
    <x v="6"/>
    <n v="1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23"/>
    <n v="65"/>
    <n v="1495"/>
    <n v="747.5"/>
    <n v="0.5"/>
    <n v="3"/>
    <x v="0"/>
  </r>
  <r>
    <n v="1197831"/>
    <x v="1"/>
    <d v="2021-03-12T00:00:00"/>
    <x v="0"/>
    <x v="7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19"/>
    <n v="59"/>
    <n v="1121"/>
    <n v="526.87"/>
    <n v="0.47"/>
    <n v="3"/>
    <x v="0"/>
  </r>
  <r>
    <n v="1197831"/>
    <x v="1"/>
    <d v="2021-05-12T00:00:00"/>
    <x v="0"/>
    <x v="9"/>
    <n v="2"/>
    <n v="4"/>
    <x v="4"/>
    <n v="36"/>
    <s v="Kansas"/>
    <n v="39"/>
    <s v="Wichita"/>
    <x v="2"/>
    <n v="3"/>
    <s v="Tenis"/>
    <n v="1"/>
    <s v="Caballero"/>
    <n v="5"/>
    <x v="3"/>
    <n v="8"/>
    <s v="Fútbol sala - IC"/>
    <s v="26,27,28,29"/>
    <n v="3"/>
    <s v="Blanco"/>
    <n v="39"/>
    <n v="77"/>
    <n v="3003"/>
    <n v="1441.44"/>
    <n v="0.48"/>
    <n v="3"/>
    <x v="0"/>
  </r>
  <r>
    <n v="1197831"/>
    <x v="1"/>
    <d v="2021-06-14T00:00:00"/>
    <x v="0"/>
    <x v="10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7"/>
    <n v="3"/>
    <s v="Blanco"/>
    <n v="32"/>
    <n v="94"/>
    <n v="3008"/>
    <n v="1443.84"/>
    <n v="0.48"/>
    <n v="3"/>
    <x v="0"/>
  </r>
  <r>
    <n v="1197831"/>
    <x v="1"/>
    <d v="2021-07-12T00:00:00"/>
    <x v="0"/>
    <x v="1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49"/>
    <n v="119"/>
    <n v="5831"/>
    <n v="2915.5"/>
    <n v="0.5"/>
    <n v="3"/>
    <x v="0"/>
  </r>
  <r>
    <n v="1197831"/>
    <x v="1"/>
    <d v="2021-08-13T00:00:00"/>
    <x v="0"/>
    <x v="0"/>
    <n v="3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6,27,28"/>
    <n v="3"/>
    <s v="Blanco"/>
    <n v="51"/>
    <n v="111"/>
    <n v="5661"/>
    <n v="2547.4499999999998"/>
    <n v="0.44999999999999996"/>
    <n v="3"/>
    <x v="0"/>
  </r>
  <r>
    <n v="1197831"/>
    <x v="1"/>
    <d v="2021-09-12T00:00:00"/>
    <x v="0"/>
    <x v="1"/>
    <n v="3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3.5,24,24.5,25,25.5,26,27"/>
    <n v="3"/>
    <s v="Blanco"/>
    <n v="38"/>
    <n v="91"/>
    <n v="3458"/>
    <n v="1556.1"/>
    <n v="0.44999999999999996"/>
    <n v="3"/>
    <x v="0"/>
  </r>
  <r>
    <n v="1197831"/>
    <x v="1"/>
    <d v="2021-10-14T00:00:00"/>
    <x v="0"/>
    <x v="2"/>
    <n v="4"/>
    <n v="4"/>
    <x v="4"/>
    <n v="36"/>
    <s v="Kansas"/>
    <n v="39"/>
    <s v="Wichita"/>
    <x v="2"/>
    <n v="3"/>
    <s v="Tenis"/>
    <n v="1"/>
    <s v="Caballero"/>
    <n v="1"/>
    <x v="1"/>
    <n v="5"/>
    <s v="Plataforma baja"/>
    <s v="26.5,27,27.5"/>
    <n v="3"/>
    <s v="Blanco"/>
    <n v="19"/>
    <n v="85"/>
    <n v="1615"/>
    <n v="742.9"/>
    <n v="0.45999999999999996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3"/>
    <s v="Blanco"/>
    <n v="14"/>
    <n v="72"/>
    <n v="1008"/>
    <n v="504"/>
    <n v="0.5"/>
    <n v="3"/>
    <x v="0"/>
  </r>
  <r>
    <n v="1197831"/>
    <x v="1"/>
    <d v="2021-12-12T00:00:00"/>
    <x v="0"/>
    <x v="4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3"/>
    <s v="Blanco"/>
    <n v="59"/>
    <n v="120"/>
    <n v="7080"/>
    <n v="3540"/>
    <n v="0.5"/>
    <n v="3"/>
    <x v="0"/>
  </r>
  <r>
    <n v="1185732"/>
    <x v="0"/>
    <d v="2021-02-12T00:00:00"/>
    <x v="0"/>
    <x v="6"/>
    <n v="1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4,25,26"/>
    <n v="3"/>
    <s v="Blanco"/>
    <n v="39"/>
    <n v="47"/>
    <n v="1833"/>
    <n v="806.52"/>
    <n v="0.44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11,12,13,14,15"/>
    <n v="3"/>
    <s v="Blanco"/>
    <n v="39"/>
    <n v="42"/>
    <n v="1638"/>
    <n v="671.57999999999993"/>
    <n v="0.41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45"/>
    <n v="60"/>
    <n v="2700"/>
    <n v="1214.9999999999998"/>
    <n v="0.44999999999999996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39"/>
    <n v="70"/>
    <n v="2730"/>
    <n v="1092"/>
    <n v="0.4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2"/>
    <n v="3"/>
    <s v="Tenis"/>
    <n v="1"/>
    <s v="Caballero"/>
    <n v="5"/>
    <x v="3"/>
    <n v="8"/>
    <s v="Fútbol sala - IC"/>
    <s v="26,27,28,29"/>
    <n v="3"/>
    <s v="Blanco"/>
    <n v="44"/>
    <n v="81"/>
    <n v="3564"/>
    <n v="1603.8"/>
    <n v="0.44999999999999996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"/>
    <n v="3"/>
    <s v="Blanco"/>
    <n v="42"/>
    <n v="78"/>
    <n v="3276"/>
    <n v="1474.1999999999998"/>
    <n v="0.44999999999999996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39"/>
    <n v="80"/>
    <n v="3120"/>
    <n v="1248"/>
    <n v="0.4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6,27,28"/>
    <n v="3"/>
    <s v="Blanco"/>
    <n v="41"/>
    <n v="75"/>
    <n v="3075"/>
    <n v="1291.5"/>
    <n v="0.42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3.5,24,24.5,25,25.5,26,27"/>
    <n v="3"/>
    <s v="Blanco"/>
    <n v="41"/>
    <n v="63"/>
    <n v="2583"/>
    <n v="1059.03"/>
    <n v="0.41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2"/>
    <n v="3"/>
    <s v="Tenis"/>
    <n v="1"/>
    <s v="Caballero"/>
    <n v="1"/>
    <x v="1"/>
    <n v="5"/>
    <s v="Plataforma baja"/>
    <s v="26.5,27,27.5"/>
    <n v="3"/>
    <s v="Blanco"/>
    <n v="45"/>
    <n v="75"/>
    <n v="3375"/>
    <n v="1451.25"/>
    <n v="0.43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32"/>
    <n v="74"/>
    <n v="2368"/>
    <n v="1041.92"/>
    <n v="0.44"/>
    <n v="3"/>
    <x v="0"/>
  </r>
  <r>
    <n v="1185732"/>
    <x v="0"/>
    <d v="2021-02-09T00:00:00"/>
    <x v="0"/>
    <x v="6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"/>
    <n v="3"/>
    <s v="Blanco"/>
    <n v="34"/>
    <n v="51"/>
    <n v="1734"/>
    <n v="745.62"/>
    <n v="0.43"/>
    <n v="3"/>
    <x v="0"/>
  </r>
  <r>
    <n v="1185732"/>
    <x v="0"/>
    <d v="2021-03-08T00:00:00"/>
    <x v="0"/>
    <x v="7"/>
    <n v="1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4,25,26"/>
    <n v="3"/>
    <s v="Blanco"/>
    <n v="27"/>
    <n v="58"/>
    <n v="1566"/>
    <n v="657.72"/>
    <n v="0.42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11,12,13,14,15"/>
    <n v="3"/>
    <s v="Blanco"/>
    <n v="28"/>
    <n v="44"/>
    <n v="1232"/>
    <n v="529.76"/>
    <n v="0.43"/>
    <n v="3"/>
    <x v="0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41"/>
    <n v="54"/>
    <n v="2214"/>
    <n v="974.16"/>
    <n v="0.44"/>
    <n v="3"/>
    <x v="0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32"/>
    <n v="65"/>
    <n v="2080"/>
    <n v="894.4"/>
    <n v="0.43"/>
    <n v="3"/>
    <x v="0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5"/>
    <x v="3"/>
    <n v="8"/>
    <s v="Fútbol sala - IC"/>
    <s v="26,27,28,29"/>
    <n v="3"/>
    <s v="Blanco"/>
    <n v="44"/>
    <n v="84"/>
    <n v="3696"/>
    <n v="1589.28"/>
    <n v="0.43"/>
    <n v="3"/>
    <x v="0"/>
  </r>
  <r>
    <n v="1185732"/>
    <x v="0"/>
    <d v="2021-08-09T00:00:00"/>
    <x v="0"/>
    <x v="0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"/>
    <n v="3"/>
    <s v="Blanco"/>
    <n v="42"/>
    <n v="90"/>
    <n v="3780"/>
    <n v="1512"/>
    <n v="0.4"/>
    <n v="3"/>
    <x v="0"/>
  </r>
  <r>
    <n v="1185732"/>
    <x v="0"/>
    <d v="2021-09-10T00:00:00"/>
    <x v="0"/>
    <x v="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34"/>
    <n v="72"/>
    <n v="2448"/>
    <n v="1052.6399999999999"/>
    <n v="0.43"/>
    <n v="3"/>
    <x v="0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6,27,28"/>
    <n v="3"/>
    <s v="Blanco"/>
    <n v="36"/>
    <n v="73"/>
    <n v="2628"/>
    <n v="1077.48"/>
    <n v="0.41"/>
    <n v="3"/>
    <x v="0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36"/>
    <n v="73"/>
    <n v="2628"/>
    <n v="1182.5999999999999"/>
    <n v="0.44999999999999996"/>
    <n v="3"/>
    <x v="0"/>
  </r>
  <r>
    <n v="1185732"/>
    <x v="0"/>
    <d v="2021-12-08T00:00:00"/>
    <x v="0"/>
    <x v="4"/>
    <n v="4"/>
    <n v="4"/>
    <x v="4"/>
    <n v="38"/>
    <s v="North Dakota"/>
    <n v="41"/>
    <s v="Fargo"/>
    <x v="2"/>
    <n v="3"/>
    <s v="Tenis"/>
    <n v="1"/>
    <s v="Caballero"/>
    <n v="1"/>
    <x v="1"/>
    <n v="5"/>
    <s v="Plataforma baja"/>
    <s v="26.5,27,27.5"/>
    <n v="3"/>
    <s v="Blanco"/>
    <n v="46"/>
    <n v="75"/>
    <n v="3450"/>
    <n v="1552.4999999999998"/>
    <n v="0.44999999999999996"/>
    <n v="3"/>
    <x v="0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29"/>
    <n v="70"/>
    <n v="2030"/>
    <n v="933.8"/>
    <n v="0.45999999999999996"/>
    <n v="3"/>
    <x v="0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,28,29"/>
    <n v="3"/>
    <s v="Blanco"/>
    <n v="19"/>
    <n v="47"/>
    <n v="893"/>
    <n v="401.84999999999997"/>
    <n v="0.44999999999999996"/>
    <n v="3"/>
    <x v="0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4,25,26"/>
    <n v="3"/>
    <s v="Blanco"/>
    <n v="18"/>
    <n v="49"/>
    <n v="882"/>
    <n v="432.18"/>
    <n v="0.49"/>
    <n v="3"/>
    <x v="0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11,12,13,14,15"/>
    <n v="3"/>
    <s v="Blanco"/>
    <n v="37"/>
    <n v="63"/>
    <n v="2331"/>
    <n v="1072.26"/>
    <n v="0.45999999999999996"/>
    <n v="3"/>
    <x v="0"/>
  </r>
  <r>
    <n v="1185732"/>
    <x v="0"/>
    <d v="2021-06-06T00:00:00"/>
    <x v="0"/>
    <x v="10"/>
    <n v="2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28"/>
    <n v="77"/>
    <n v="2156"/>
    <n v="1034.8799999999999"/>
    <n v="0.48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44"/>
    <n v="87"/>
    <n v="3828"/>
    <n v="1875.72"/>
    <n v="0.49"/>
    <n v="3"/>
    <x v="0"/>
  </r>
  <r>
    <n v="1185732"/>
    <x v="0"/>
    <d v="2021-08-06T00:00:00"/>
    <x v="0"/>
    <x v="0"/>
    <n v="3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42"/>
    <n v="78"/>
    <n v="3276"/>
    <n v="1506.9599999999998"/>
    <n v="0.45999999999999996"/>
    <n v="3"/>
    <x v="0"/>
  </r>
  <r>
    <n v="1185732"/>
    <x v="0"/>
    <d v="2021-09-07T00:00:00"/>
    <x v="0"/>
    <x v="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"/>
    <n v="3"/>
    <s v="Blanco"/>
    <n v="27"/>
    <n v="77"/>
    <n v="2079"/>
    <n v="977.13"/>
    <n v="0.47"/>
    <n v="3"/>
    <x v="0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47"/>
    <n v="91"/>
    <n v="4277"/>
    <n v="2010.1899999999998"/>
    <n v="0.47"/>
    <n v="3"/>
    <x v="0"/>
  </r>
  <r>
    <n v="1185732"/>
    <x v="0"/>
    <d v="2021-01-03T00:00:00"/>
    <x v="0"/>
    <x v="5"/>
    <n v="1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29"/>
    <n v="70"/>
    <n v="2030"/>
    <n v="933.8"/>
    <n v="0.45999999999999996"/>
    <n v="3"/>
    <x v="0"/>
  </r>
  <r>
    <n v="1185732"/>
    <x v="0"/>
    <d v="2021-02-03T00:00:00"/>
    <x v="0"/>
    <x v="6"/>
    <n v="1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3.5,24,24.5,25,25.5,26,27"/>
    <n v="3"/>
    <s v="Blanco"/>
    <n v="29"/>
    <n v="39"/>
    <n v="1131"/>
    <n v="554.18999999999994"/>
    <n v="0.49"/>
    <n v="3"/>
    <x v="0"/>
  </r>
  <r>
    <n v="1185732"/>
    <x v="0"/>
    <d v="2021-03-02T00:00:00"/>
    <x v="0"/>
    <x v="7"/>
    <n v="1"/>
    <n v="4"/>
    <x v="4"/>
    <n v="40"/>
    <s v="Wisconsin"/>
    <n v="43"/>
    <s v="Milwaukee"/>
    <x v="2"/>
    <n v="3"/>
    <s v="Tenis"/>
    <n v="1"/>
    <s v="Caballero"/>
    <n v="1"/>
    <x v="1"/>
    <n v="5"/>
    <s v="Plataforma baja"/>
    <s v="26.5,27,27.5"/>
    <n v="3"/>
    <s v="Blanco"/>
    <n v="19"/>
    <n v="44"/>
    <n v="836"/>
    <n v="418"/>
    <n v="0.5"/>
    <n v="3"/>
    <x v="0"/>
  </r>
  <r>
    <n v="1185732"/>
    <x v="0"/>
    <d v="2021-04-03T00:00:00"/>
    <x v="0"/>
    <x v="8"/>
    <n v="2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3"/>
    <s v="Blanco"/>
    <n v="20"/>
    <n v="39"/>
    <n v="780"/>
    <n v="358.79999999999995"/>
    <n v="0.45999999999999996"/>
    <n v="3"/>
    <x v="0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"/>
    <n v="3"/>
    <s v="Blanco"/>
    <n v="39"/>
    <n v="50"/>
    <n v="1950"/>
    <n v="955.5"/>
    <n v="0.49"/>
    <n v="3"/>
    <x v="0"/>
  </r>
  <r>
    <n v="1185732"/>
    <x v="0"/>
    <d v="2021-06-03T00:00:00"/>
    <x v="0"/>
    <x v="10"/>
    <n v="2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4,25,26"/>
    <n v="3"/>
    <s v="Blanco"/>
    <n v="27"/>
    <n v="90"/>
    <n v="2430"/>
    <n v="1190.7"/>
    <n v="0.49"/>
    <n v="3"/>
    <x v="0"/>
  </r>
  <r>
    <n v="1185732"/>
    <x v="0"/>
    <d v="2021-07-02T00:00:00"/>
    <x v="0"/>
    <x v="1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11,12,13,14,15"/>
    <n v="3"/>
    <s v="Blanco"/>
    <n v="42"/>
    <n v="87"/>
    <n v="3654"/>
    <n v="1790.46"/>
    <n v="0.49"/>
    <n v="3"/>
    <x v="0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3"/>
    <s v="Blanco"/>
    <n v="43"/>
    <n v="84"/>
    <n v="3612"/>
    <n v="1697.6399999999999"/>
    <n v="0.47"/>
    <n v="3"/>
    <x v="0"/>
  </r>
  <r>
    <n v="1185732"/>
    <x v="0"/>
    <d v="2021-09-04T00:00:00"/>
    <x v="0"/>
    <x v="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29"/>
    <n v="65"/>
    <n v="1885"/>
    <n v="848.24999999999989"/>
    <n v="0.44999999999999996"/>
    <n v="3"/>
    <x v="0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5"/>
    <x v="3"/>
    <n v="8"/>
    <s v="Fútbol sala - IC"/>
    <s v="26,27,28,29"/>
    <n v="3"/>
    <s v="Blanco"/>
    <n v="33"/>
    <n v="68"/>
    <n v="2244"/>
    <n v="1077.1199999999999"/>
    <n v="0.48"/>
    <n v="3"/>
    <x v="0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"/>
    <n v="3"/>
    <s v="Blanco"/>
    <n v="32"/>
    <n v="78"/>
    <n v="2496"/>
    <n v="1173.1199999999999"/>
    <n v="0.47"/>
    <n v="3"/>
    <x v="0"/>
  </r>
  <r>
    <n v="1185732"/>
    <x v="0"/>
    <d v="2021-12-02T00:00:00"/>
    <x v="0"/>
    <x v="4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49"/>
    <n v="102"/>
    <n v="4998"/>
    <n v="2349.06"/>
    <n v="0.47"/>
    <n v="3"/>
    <x v="0"/>
  </r>
  <r>
    <n v="1185732"/>
    <x v="0"/>
    <d v="2021-01-10T00:00:00"/>
    <x v="0"/>
    <x v="5"/>
    <n v="1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6,27,28"/>
    <n v="3"/>
    <s v="Blanco"/>
    <n v="32"/>
    <n v="78"/>
    <n v="2496"/>
    <n v="1272.96"/>
    <n v="0.51"/>
    <n v="3"/>
    <x v="0"/>
  </r>
  <r>
    <n v="1185732"/>
    <x v="0"/>
    <d v="2021-03-09T00:00:00"/>
    <x v="0"/>
    <x v="7"/>
    <n v="1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3.5,24,24.5,25,25.5,26,27"/>
    <n v="3"/>
    <s v="Blanco"/>
    <n v="23"/>
    <n v="61"/>
    <n v="1403"/>
    <n v="771.65000000000009"/>
    <n v="0.55000000000000004"/>
    <n v="3"/>
    <x v="0"/>
  </r>
  <r>
    <n v="1185732"/>
    <x v="0"/>
    <d v="2021-04-10T00:00:00"/>
    <x v="0"/>
    <x v="8"/>
    <n v="2"/>
    <n v="4"/>
    <x v="4"/>
    <n v="41"/>
    <s v="Indiana"/>
    <n v="44"/>
    <s v="Indianapolis"/>
    <x v="2"/>
    <n v="3"/>
    <s v="Tenis"/>
    <n v="1"/>
    <s v="Caballero"/>
    <n v="1"/>
    <x v="1"/>
    <n v="5"/>
    <s v="Plataforma baja"/>
    <s v="26.5,27,27.5"/>
    <n v="3"/>
    <s v="Blanco"/>
    <n v="23"/>
    <n v="54"/>
    <n v="1242"/>
    <n v="645.84"/>
    <n v="0.52"/>
    <n v="3"/>
    <x v="0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32"/>
    <n v="94"/>
    <n v="3008"/>
    <n v="1594.24"/>
    <n v="0.53"/>
    <n v="3"/>
    <x v="0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"/>
    <n v="3"/>
    <s v="Blanco"/>
    <n v="49"/>
    <n v="84"/>
    <n v="4116"/>
    <n v="2058"/>
    <n v="0.5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4,25,26"/>
    <n v="3"/>
    <s v="Blanco"/>
    <n v="41"/>
    <n v="87"/>
    <n v="3567"/>
    <n v="1926.18"/>
    <n v="0.54"/>
    <n v="3"/>
    <x v="0"/>
  </r>
  <r>
    <n v="1185732"/>
    <x v="0"/>
    <d v="2021-09-11T00:00:00"/>
    <x v="0"/>
    <x v="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3"/>
    <s v="Blanco"/>
    <n v="29"/>
    <n v="74"/>
    <n v="2146"/>
    <n v="1073"/>
    <n v="0.5"/>
    <n v="3"/>
    <x v="0"/>
  </r>
  <r>
    <n v="1185732"/>
    <x v="0"/>
    <d v="2021-10-10T00:00:00"/>
    <x v="0"/>
    <x v="2"/>
    <n v="4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32"/>
    <n v="65"/>
    <n v="2080"/>
    <n v="1144"/>
    <n v="0.55000000000000004"/>
    <n v="3"/>
    <x v="0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33"/>
    <n v="98"/>
    <n v="3234"/>
    <n v="1778.7"/>
    <n v="0.55000000000000004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5"/>
    <x v="3"/>
    <n v="8"/>
    <s v="Fútbol sala - IC"/>
    <s v="26,27,28,29"/>
    <n v="3"/>
    <s v="Blanco"/>
    <n v="49"/>
    <n v="108"/>
    <n v="5292"/>
    <n v="2910.6000000000004"/>
    <n v="0.55000000000000004"/>
    <n v="3"/>
    <x v="0"/>
  </r>
  <r>
    <n v="1185732"/>
    <x v="0"/>
    <d v="2021-02-17T00:00:00"/>
    <x v="0"/>
    <x v="6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"/>
    <n v="3"/>
    <s v="Blanco"/>
    <n v="38"/>
    <n v="50"/>
    <n v="1900"/>
    <n v="1045"/>
    <n v="0.55000000000000004"/>
    <n v="3"/>
    <x v="0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27"/>
    <n v="69"/>
    <n v="1863"/>
    <n v="1006.0200000000001"/>
    <n v="0.54"/>
    <n v="3"/>
    <x v="0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6,27,28"/>
    <n v="3"/>
    <s v="Blanco"/>
    <n v="28"/>
    <n v="75"/>
    <n v="2100"/>
    <n v="1155"/>
    <n v="0.55000000000000004"/>
    <n v="3"/>
    <x v="0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37"/>
    <n v="87"/>
    <n v="3219"/>
    <n v="1641.69"/>
    <n v="0.51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"/>
    <n v="3"/>
    <s v="Blanco"/>
    <n v="37"/>
    <n v="119"/>
    <n v="4403"/>
    <n v="2201.5"/>
    <n v="0.5"/>
    <n v="3"/>
    <x v="0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50"/>
    <n v="116"/>
    <n v="5800"/>
    <n v="3074"/>
    <n v="0.53"/>
    <n v="3"/>
    <x v="0"/>
  </r>
  <r>
    <n v="1185732"/>
    <x v="0"/>
    <d v="2021-08-17T00:00:00"/>
    <x v="0"/>
    <x v="0"/>
    <n v="3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,29"/>
    <n v="3"/>
    <s v="Blanco"/>
    <n v="42"/>
    <n v="90"/>
    <n v="3780"/>
    <n v="2079"/>
    <n v="0.55000000000000004"/>
    <n v="3"/>
    <x v="0"/>
  </r>
  <r>
    <n v="1185732"/>
    <x v="0"/>
    <d v="2021-09-18T00:00:00"/>
    <x v="0"/>
    <x v="1"/>
    <n v="3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29"/>
    <n v="91"/>
    <n v="2639"/>
    <n v="1398.67"/>
    <n v="0.53"/>
    <n v="3"/>
    <x v="0"/>
  </r>
  <r>
    <n v="1185732"/>
    <x v="0"/>
    <d v="2021-12-16T00:00:00"/>
    <x v="0"/>
    <x v="4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11,12,13,14,15"/>
    <n v="3"/>
    <s v="Blanco"/>
    <n v="52"/>
    <n v="135"/>
    <n v="7020"/>
    <n v="3650.4"/>
    <n v="0.52"/>
    <n v="3"/>
    <x v="0"/>
  </r>
  <r>
    <n v="1185732"/>
    <x v="0"/>
    <d v="2021-02-22T00:00:00"/>
    <x v="0"/>
    <x v="6"/>
    <n v="1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34"/>
    <n v="38"/>
    <n v="1292"/>
    <n v="594.31999999999994"/>
    <n v="0.45999999999999996"/>
    <n v="3"/>
    <x v="0"/>
  </r>
  <r>
    <n v="1185732"/>
    <x v="0"/>
    <d v="2021-03-20T00:00:00"/>
    <x v="0"/>
    <x v="7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3"/>
    <s v="Blanco"/>
    <n v="34"/>
    <n v="39"/>
    <n v="1326"/>
    <n v="623.21999999999991"/>
    <n v="0.47"/>
    <n v="3"/>
    <x v="0"/>
  </r>
  <r>
    <n v="1185732"/>
    <x v="0"/>
    <d v="2021-05-20T00:00:00"/>
    <x v="0"/>
    <x v="9"/>
    <n v="2"/>
    <n v="1"/>
    <x v="0"/>
    <n v="43"/>
    <s v="Maryland"/>
    <n v="45"/>
    <s v="Baltimore"/>
    <x v="2"/>
    <n v="3"/>
    <s v="Tenis"/>
    <n v="1"/>
    <s v="Caballero"/>
    <n v="5"/>
    <x v="3"/>
    <n v="8"/>
    <s v="Fútbol sala - IC"/>
    <s v="26,27,28,29"/>
    <n v="3"/>
    <s v="Blanco"/>
    <n v="42"/>
    <n v="47"/>
    <n v="1974"/>
    <n v="908.04"/>
    <n v="0.45999999999999996"/>
    <n v="3"/>
    <x v="0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"/>
    <n v="3"/>
    <s v="Blanco"/>
    <n v="41"/>
    <n v="75"/>
    <n v="3075"/>
    <n v="1445.25"/>
    <n v="0.47"/>
    <n v="3"/>
    <x v="0"/>
  </r>
  <r>
    <n v="1185732"/>
    <x v="0"/>
    <d v="2021-08-21T00:00:00"/>
    <x v="0"/>
    <x v="0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3"/>
    <s v="Blanco"/>
    <n v="41"/>
    <n v="83"/>
    <n v="3403"/>
    <n v="1701.5"/>
    <n v="0.5"/>
    <n v="3"/>
    <x v="0"/>
  </r>
  <r>
    <n v="1185732"/>
    <x v="0"/>
    <d v="2021-09-20T00:00:00"/>
    <x v="0"/>
    <x v="1"/>
    <n v="3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6,27,28"/>
    <n v="3"/>
    <s v="Blanco"/>
    <n v="44"/>
    <n v="63"/>
    <n v="2772"/>
    <n v="1247.3999999999999"/>
    <n v="0.44999999999999996"/>
    <n v="3"/>
    <x v="0"/>
  </r>
  <r>
    <n v="1185732"/>
    <x v="0"/>
    <d v="2021-10-22T00:00:00"/>
    <x v="0"/>
    <x v="2"/>
    <n v="4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3,23.5,24,24.5,25,25.5,26,27"/>
    <n v="3"/>
    <s v="Blanco"/>
    <n v="48"/>
    <n v="58"/>
    <n v="2784"/>
    <n v="1280.6399999999999"/>
    <n v="0.45999999999999996"/>
    <n v="3"/>
    <x v="0"/>
  </r>
  <r>
    <n v="1185732"/>
    <x v="0"/>
    <d v="2021-12-20T00:00:00"/>
    <x v="0"/>
    <x v="4"/>
    <n v="4"/>
    <n v="1"/>
    <x v="0"/>
    <n v="43"/>
    <s v="Maryland"/>
    <n v="45"/>
    <s v="Baltimore"/>
    <x v="2"/>
    <n v="3"/>
    <s v="Tenis"/>
    <n v="1"/>
    <s v="Caballero"/>
    <n v="1"/>
    <x v="1"/>
    <n v="5"/>
    <s v="Plataforma baja"/>
    <s v="26.5,27,27.5"/>
    <n v="3"/>
    <s v="Blanco"/>
    <n v="46"/>
    <n v="65"/>
    <n v="2990"/>
    <n v="1495"/>
    <n v="0.5"/>
    <n v="3"/>
    <x v="0"/>
  </r>
  <r>
    <n v="1185732"/>
    <x v="0"/>
    <d v="2021-01-17T00:00:00"/>
    <x v="0"/>
    <x v="5"/>
    <n v="1"/>
    <n v="1"/>
    <x v="0"/>
    <n v="43"/>
    <s v="Maryland"/>
    <n v="45"/>
    <s v="Baltimore"/>
    <x v="2"/>
    <n v="3"/>
    <s v="Tenis"/>
    <n v="1"/>
    <s v="Caballero"/>
    <n v="5"/>
    <x v="3"/>
    <n v="6"/>
    <s v="Fútbol en césped artificial - TF"/>
    <s v="22,23,24,25,26"/>
    <n v="3"/>
    <s v="Blanco"/>
    <n v="38"/>
    <n v="81"/>
    <n v="3078"/>
    <n v="1539"/>
    <n v="0.5"/>
    <n v="3"/>
    <x v="0"/>
  </r>
  <r>
    <n v="1185732"/>
    <x v="0"/>
    <d v="2021-02-15T00:00:00"/>
    <x v="0"/>
    <x v="6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29"/>
    <n v="3"/>
    <s v="Blanco"/>
    <n v="37"/>
    <n v="61"/>
    <n v="2257"/>
    <n v="1038.22"/>
    <n v="0.45999999999999996"/>
    <n v="3"/>
    <x v="0"/>
  </r>
  <r>
    <n v="1185732"/>
    <x v="0"/>
    <d v="2021-03-13T00:00:00"/>
    <x v="0"/>
    <x v="7"/>
    <n v="1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3,24,25,26"/>
    <n v="3"/>
    <s v="Blanco"/>
    <n v="39"/>
    <n v="68"/>
    <n v="2652"/>
    <n v="1193.3999999999999"/>
    <n v="0.44999999999999996"/>
    <n v="3"/>
    <x v="0"/>
  </r>
  <r>
    <n v="1185732"/>
    <x v="0"/>
    <d v="2021-05-13T00:00:00"/>
    <x v="0"/>
    <x v="9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11,12,13,14,15"/>
    <n v="3"/>
    <s v="Blanco"/>
    <n v="47"/>
    <n v="69"/>
    <n v="3243"/>
    <n v="1459.35"/>
    <n v="0.44999999999999996"/>
    <n v="3"/>
    <x v="0"/>
  </r>
  <r>
    <n v="1185732"/>
    <x v="0"/>
    <d v="2021-06-15T00:00:00"/>
    <x v="0"/>
    <x v="10"/>
    <n v="2"/>
    <n v="1"/>
    <x v="0"/>
    <n v="44"/>
    <s v="Delaware"/>
    <n v="46"/>
    <s v="Wilmington"/>
    <x v="2"/>
    <n v="3"/>
    <s v="Tenis"/>
    <n v="1"/>
    <s v="Caballero"/>
    <n v="5"/>
    <x v="3"/>
    <n v="6"/>
    <s v="Fútbol en césped artificial - TF"/>
    <s v="22,23,24,25,26"/>
    <n v="3"/>
    <s v="Blanco"/>
    <n v="48"/>
    <n v="120"/>
    <n v="5760"/>
    <n v="2591.9999999999995"/>
    <n v="0.44999999999999996"/>
    <n v="3"/>
    <x v="0"/>
  </r>
  <r>
    <n v="1185732"/>
    <x v="0"/>
    <d v="2021-07-13T00:00:00"/>
    <x v="0"/>
    <x v="1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3"/>
    <s v="Blanco"/>
    <n v="47"/>
    <n v="119"/>
    <n v="5593"/>
    <n v="2516.85"/>
    <n v="0.44999999999999996"/>
    <n v="3"/>
    <x v="0"/>
  </r>
  <r>
    <n v="1185732"/>
    <x v="0"/>
    <d v="2021-08-14T00:00:00"/>
    <x v="0"/>
    <x v="0"/>
    <n v="3"/>
    <n v="1"/>
    <x v="0"/>
    <n v="44"/>
    <s v="Delaware"/>
    <n v="46"/>
    <s v="Wilmington"/>
    <x v="2"/>
    <n v="3"/>
    <s v="Tenis"/>
    <n v="1"/>
    <s v="Caballero"/>
    <n v="5"/>
    <x v="3"/>
    <n v="8"/>
    <s v="Fútbol sala - IC"/>
    <s v="26,27,28,29"/>
    <n v="3"/>
    <s v="Blanco"/>
    <n v="47"/>
    <n v="128"/>
    <n v="6016"/>
    <n v="2767.3599999999997"/>
    <n v="0.45999999999999996"/>
    <n v="3"/>
    <x v="0"/>
  </r>
  <r>
    <n v="1185732"/>
    <x v="0"/>
    <d v="2021-09-13T00:00:00"/>
    <x v="0"/>
    <x v="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7"/>
    <n v="3"/>
    <s v="Blanco"/>
    <n v="47"/>
    <n v="85"/>
    <n v="3995"/>
    <n v="1797.7499999999998"/>
    <n v="0.44999999999999996"/>
    <n v="3"/>
    <x v="0"/>
  </r>
  <r>
    <n v="1185732"/>
    <x v="0"/>
    <d v="2021-10-15T00:00:00"/>
    <x v="0"/>
    <x v="2"/>
    <n v="4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3"/>
    <s v="Blanco"/>
    <n v="51"/>
    <n v="90"/>
    <n v="4590"/>
    <n v="2111.3999999999996"/>
    <n v="0.45999999999999996"/>
    <n v="3"/>
    <x v="0"/>
  </r>
  <r>
    <n v="1185732"/>
    <x v="0"/>
    <d v="2021-02-08T00:00:00"/>
    <x v="0"/>
    <x v="6"/>
    <n v="1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6,27,28"/>
    <n v="3"/>
    <s v="Blanco"/>
    <n v="32"/>
    <n v="53"/>
    <n v="1696"/>
    <n v="848"/>
    <n v="0.5"/>
    <n v="3"/>
    <x v="0"/>
  </r>
  <r>
    <n v="1185732"/>
    <x v="0"/>
    <d v="2021-04-07T00:00:00"/>
    <x v="0"/>
    <x v="8"/>
    <n v="2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3,23.5,24,24.5,25,25.5,26,27"/>
    <n v="3"/>
    <s v="Blanco"/>
    <n v="33"/>
    <n v="51"/>
    <n v="1683"/>
    <n v="774.18"/>
    <n v="0.45999999999999996"/>
    <n v="3"/>
    <x v="0"/>
  </r>
  <r>
    <n v="1185732"/>
    <x v="0"/>
    <d v="2021-05-06T00:00:00"/>
    <x v="0"/>
    <x v="9"/>
    <n v="2"/>
    <n v="1"/>
    <x v="0"/>
    <n v="45"/>
    <s v="New Jersey"/>
    <n v="47"/>
    <s v="Newark"/>
    <x v="2"/>
    <n v="3"/>
    <s v="Tenis"/>
    <n v="1"/>
    <s v="Caballero"/>
    <n v="1"/>
    <x v="1"/>
    <n v="5"/>
    <s v="Plataforma baja"/>
    <s v="26.5,27,27.5"/>
    <n v="3"/>
    <s v="Blanco"/>
    <n v="41"/>
    <n v="68"/>
    <n v="2788"/>
    <n v="1394"/>
    <n v="0.5"/>
    <n v="3"/>
    <x v="0"/>
  </r>
  <r>
    <n v="1185732"/>
    <x v="0"/>
    <d v="2021-07-06T00:00:00"/>
    <x v="0"/>
    <x v="11"/>
    <n v="3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3"/>
    <s v="Blanco"/>
    <n v="42"/>
    <n v="98"/>
    <n v="4116"/>
    <n v="2058"/>
    <n v="0.5"/>
    <n v="3"/>
    <x v="0"/>
  </r>
  <r>
    <n v="1185732"/>
    <x v="0"/>
    <d v="2021-08-07T00:00:00"/>
    <x v="0"/>
    <x v="0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"/>
    <n v="3"/>
    <s v="Blanco"/>
    <n v="42"/>
    <n v="101"/>
    <n v="4242"/>
    <n v="1993.7399999999998"/>
    <n v="0.47"/>
    <n v="3"/>
    <x v="0"/>
  </r>
  <r>
    <n v="1185732"/>
    <x v="0"/>
    <d v="2021-09-06T00:00:00"/>
    <x v="0"/>
    <x v="1"/>
    <n v="3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3,24,25,26"/>
    <n v="3"/>
    <s v="Blanco"/>
    <n v="41"/>
    <n v="72"/>
    <n v="2952"/>
    <n v="1476"/>
    <n v="0.5"/>
    <n v="3"/>
    <x v="0"/>
  </r>
  <r>
    <n v="1185732"/>
    <x v="0"/>
    <d v="2021-10-08T00:00:00"/>
    <x v="0"/>
    <x v="2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11,12,13,14,15"/>
    <n v="3"/>
    <s v="Blanco"/>
    <n v="48"/>
    <n v="63"/>
    <n v="3024"/>
    <n v="1512"/>
    <n v="0.5"/>
    <n v="3"/>
    <x v="0"/>
  </r>
  <r>
    <n v="1185732"/>
    <x v="0"/>
    <d v="2021-11-07T00:00:00"/>
    <x v="0"/>
    <x v="3"/>
    <n v="4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3"/>
    <s v="Blanco"/>
    <n v="46"/>
    <n v="80"/>
    <n v="3680"/>
    <n v="1803.2"/>
    <n v="0.49"/>
    <n v="3"/>
    <x v="0"/>
  </r>
  <r>
    <n v="1185732"/>
    <x v="0"/>
    <d v="2021-02-05T00:00:00"/>
    <x v="0"/>
    <x v="6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,30"/>
    <n v="3"/>
    <s v="Blanco"/>
    <n v="37"/>
    <n v="54"/>
    <n v="1998"/>
    <n v="999"/>
    <n v="0.5"/>
    <n v="3"/>
    <x v="0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5"/>
    <x v="3"/>
    <n v="8"/>
    <s v="Fútbol sala - IC"/>
    <s v="26,27,28,29"/>
    <n v="3"/>
    <s v="Blanco"/>
    <n v="38"/>
    <n v="56"/>
    <n v="2128"/>
    <n v="1149.1200000000001"/>
    <n v="0.54"/>
    <n v="3"/>
    <x v="0"/>
  </r>
  <r>
    <n v="1185732"/>
    <x v="0"/>
    <d v="2021-05-03T00:00:00"/>
    <x v="0"/>
    <x v="9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"/>
    <n v="3"/>
    <s v="Blanco"/>
    <n v="48"/>
    <n v="73"/>
    <n v="3504"/>
    <n v="1857.1200000000001"/>
    <n v="0.53"/>
    <n v="3"/>
    <x v="0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3"/>
    <s v="Blanco"/>
    <n v="48"/>
    <n v="94"/>
    <n v="4512"/>
    <n v="2256"/>
    <n v="0.5"/>
    <n v="3"/>
    <x v="0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6,27,28"/>
    <n v="3"/>
    <s v="Blanco"/>
    <n v="48"/>
    <n v="112"/>
    <n v="5376"/>
    <n v="2849.28"/>
    <n v="0.53"/>
    <n v="3"/>
    <x v="0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3.5,24,24.5,25,25.5,26,27"/>
    <n v="3"/>
    <s v="Blanco"/>
    <n v="48"/>
    <n v="108"/>
    <n v="5184"/>
    <n v="2851.2000000000003"/>
    <n v="0.55000000000000004"/>
    <n v="3"/>
    <x v="0"/>
  </r>
  <r>
    <n v="1185732"/>
    <x v="0"/>
    <d v="2021-09-03T00:00:00"/>
    <x v="0"/>
    <x v="1"/>
    <n v="3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6.5,27,27.5"/>
    <n v="3"/>
    <s v="Blanco"/>
    <n v="47"/>
    <n v="75"/>
    <n v="3525"/>
    <n v="1833"/>
    <n v="0.52"/>
    <n v="3"/>
    <x v="0"/>
  </r>
  <r>
    <n v="1185732"/>
    <x v="0"/>
    <d v="2021-10-05T00:00:00"/>
    <x v="0"/>
    <x v="2"/>
    <n v="4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3"/>
    <s v="Blanco"/>
    <n v="52"/>
    <n v="72"/>
    <n v="3744"/>
    <n v="1872"/>
    <n v="0.5"/>
    <n v="3"/>
    <x v="0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,29"/>
    <n v="3"/>
    <s v="Blanco"/>
    <n v="51"/>
    <n v="84"/>
    <n v="4284"/>
    <n v="2227.6800000000003"/>
    <n v="0.52"/>
    <n v="3"/>
    <x v="0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4,25,26"/>
    <n v="3"/>
    <s v="Blanco"/>
    <n v="51"/>
    <n v="101"/>
    <n v="5151"/>
    <n v="2627.01"/>
    <n v="0.51"/>
    <n v="3"/>
    <x v="0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11,12,13,14,15"/>
    <n v="3"/>
    <s v="Blanco"/>
    <n v="34"/>
    <n v="63"/>
    <n v="2142"/>
    <n v="963.89999999999986"/>
    <n v="0.44999999999999996"/>
    <n v="3"/>
    <x v="0"/>
  </r>
  <r>
    <n v="1185732"/>
    <x v="0"/>
    <d v="2021-02-08T00:00:00"/>
    <x v="0"/>
    <x v="6"/>
    <n v="1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3"/>
    <s v="Blanco"/>
    <n v="34"/>
    <n v="36"/>
    <n v="1224"/>
    <n v="575.28"/>
    <n v="0.47"/>
    <n v="3"/>
    <x v="0"/>
  </r>
  <r>
    <n v="1185732"/>
    <x v="0"/>
    <d v="2021-03-06T00:00:00"/>
    <x v="0"/>
    <x v="7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3"/>
    <s v="Blanco"/>
    <n v="34"/>
    <n v="44"/>
    <n v="1496"/>
    <n v="673.19999999999993"/>
    <n v="0.44999999999999996"/>
    <n v="3"/>
    <x v="0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5"/>
    <x v="3"/>
    <n v="8"/>
    <s v="Fútbol sala - IC"/>
    <s v="26,27,28,29"/>
    <n v="3"/>
    <s v="Blanco"/>
    <n v="32"/>
    <n v="33"/>
    <n v="1056"/>
    <n v="528"/>
    <n v="0.5"/>
    <n v="3"/>
    <x v="0"/>
  </r>
  <r>
    <n v="1185732"/>
    <x v="0"/>
    <d v="2021-05-06T00:00:00"/>
    <x v="0"/>
    <x v="9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"/>
    <n v="3"/>
    <s v="Blanco"/>
    <n v="43"/>
    <n v="49"/>
    <n v="2107"/>
    <n v="948.14999999999986"/>
    <n v="0.44999999999999996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3"/>
    <s v="Blanco"/>
    <n v="41"/>
    <n v="90"/>
    <n v="3690"/>
    <n v="1808.1"/>
    <n v="0.49"/>
    <n v="3"/>
    <x v="0"/>
  </r>
  <r>
    <n v="1185732"/>
    <x v="0"/>
    <d v="2021-07-06T00:00:00"/>
    <x v="0"/>
    <x v="11"/>
    <n v="3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,27,28"/>
    <n v="3"/>
    <s v="Blanco"/>
    <n v="41"/>
    <n v="81"/>
    <n v="3321"/>
    <n v="1660.5"/>
    <n v="0.5"/>
    <n v="3"/>
    <x v="0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3.5,24,24.5,25,25.5,26,27"/>
    <n v="3"/>
    <s v="Blanco"/>
    <n v="43"/>
    <n v="56"/>
    <n v="2408"/>
    <n v="1155.8399999999999"/>
    <n v="0.48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"/>
    <n v="3"/>
    <s v="Blanco"/>
    <n v="46"/>
    <n v="56"/>
    <n v="2576"/>
    <n v="1262.24"/>
    <n v="0.49"/>
    <n v="3"/>
    <x v="0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3"/>
    <s v="Blanco"/>
    <n v="46"/>
    <n v="63"/>
    <n v="2898"/>
    <n v="1304.0999999999999"/>
    <n v="0.44999999999999996"/>
    <n v="3"/>
    <x v="0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,28,29"/>
    <n v="3"/>
    <s v="Blanco"/>
    <n v="45"/>
    <n v="78"/>
    <n v="3510"/>
    <n v="1684.8"/>
    <n v="0.48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4,25,26"/>
    <n v="3"/>
    <s v="Blanco"/>
    <n v="38"/>
    <n v="68"/>
    <n v="2584"/>
    <n v="1136.96"/>
    <n v="0.44"/>
    <n v="3"/>
    <x v="0"/>
  </r>
  <r>
    <n v="1185732"/>
    <x v="0"/>
    <d v="2021-02-15T00:00:00"/>
    <x v="0"/>
    <x v="6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3"/>
    <s v="Blanco"/>
    <n v="38"/>
    <n v="41"/>
    <n v="1558"/>
    <n v="654.36"/>
    <n v="0.42"/>
    <n v="3"/>
    <x v="0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5"/>
    <x v="3"/>
    <n v="6"/>
    <s v="Fútbol en césped artificial - TF"/>
    <s v="22,23,24,25,26"/>
    <n v="3"/>
    <s v="Blanco"/>
    <n v="38"/>
    <n v="47"/>
    <n v="1786"/>
    <n v="803.69999999999993"/>
    <n v="0.44999999999999996"/>
    <n v="3"/>
    <x v="0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3"/>
    <s v="Blanco"/>
    <n v="49"/>
    <n v="105"/>
    <n v="5145"/>
    <n v="2212.35"/>
    <n v="0.43"/>
    <n v="3"/>
    <x v="0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5"/>
    <x v="3"/>
    <n v="8"/>
    <s v="Fútbol sala - IC"/>
    <s v="26,27,28,29"/>
    <n v="3"/>
    <s v="Blanco"/>
    <n v="47"/>
    <n v="88"/>
    <n v="4136"/>
    <n v="1695.76"/>
    <n v="0.41"/>
    <n v="3"/>
    <x v="0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"/>
    <n v="3"/>
    <s v="Blanco"/>
    <n v="49"/>
    <n v="63"/>
    <n v="3087"/>
    <n v="1234.8000000000002"/>
    <n v="0.4"/>
    <n v="3"/>
    <x v="0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3"/>
    <s v="Blanco"/>
    <n v="53"/>
    <n v="105"/>
    <n v="5565"/>
    <n v="2226"/>
    <n v="0.4"/>
    <n v="3"/>
    <x v="0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6,27,28"/>
    <n v="3"/>
    <s v="Blanco"/>
    <n v="42"/>
    <n v="94"/>
    <n v="3948"/>
    <n v="2368.7999999999997"/>
    <n v="0.6"/>
    <n v="3"/>
    <x v="0"/>
  </r>
  <r>
    <n v="1185732"/>
    <x v="0"/>
    <d v="2021-02-12T00:00:00"/>
    <x v="0"/>
    <x v="6"/>
    <n v="1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3,23.5,24,24.5,25,25.5,26,27"/>
    <n v="3"/>
    <s v="Blanco"/>
    <n v="44"/>
    <n v="61"/>
    <n v="2684"/>
    <n v="1610.3999999999999"/>
    <n v="0.6"/>
    <n v="3"/>
    <x v="0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1"/>
    <x v="1"/>
    <n v="5"/>
    <s v="Plataforma baja"/>
    <s v="26.5,27,27.5"/>
    <n v="3"/>
    <s v="Blanco"/>
    <n v="53"/>
    <n v="116"/>
    <n v="6148"/>
    <n v="3627.3200000000006"/>
    <n v="0.59000000000000008"/>
    <n v="3"/>
    <x v="0"/>
  </r>
  <r>
    <n v="1185732"/>
    <x v="0"/>
    <d v="2021-07-10T00:00:00"/>
    <x v="0"/>
    <x v="1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3"/>
    <s v="Blanco"/>
    <n v="51"/>
    <n v="115"/>
    <n v="5865"/>
    <n v="3284.4"/>
    <n v="0.56000000000000005"/>
    <n v="3"/>
    <x v="0"/>
  </r>
  <r>
    <n v="1185732"/>
    <x v="0"/>
    <d v="2021-09-10T00:00:00"/>
    <x v="0"/>
    <x v="1"/>
    <n v="3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6,27,28"/>
    <n v="3"/>
    <s v="Blanco"/>
    <n v="50"/>
    <n v="85"/>
    <n v="4250"/>
    <n v="2550"/>
    <n v="0.6"/>
    <n v="3"/>
    <x v="0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3.5,24,24.5,25,25.5,26,27"/>
    <n v="3"/>
    <s v="Blanco"/>
    <n v="54"/>
    <n v="75"/>
    <n v="4050"/>
    <n v="2389.5000000000005"/>
    <n v="0.59000000000000008"/>
    <n v="3"/>
    <x v="0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1"/>
    <x v="1"/>
    <n v="5"/>
    <s v="Plataforma baja"/>
    <s v="26.5,27,27.5"/>
    <n v="3"/>
    <s v="Blanco"/>
    <n v="55"/>
    <n v="81"/>
    <n v="4455"/>
    <n v="2583.9"/>
    <n v="0.58000000000000007"/>
    <n v="3"/>
    <x v="0"/>
  </r>
  <r>
    <n v="1185732"/>
    <x v="0"/>
    <d v="2021-12-10T00:00:00"/>
    <x v="0"/>
    <x v="4"/>
    <n v="4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3"/>
    <s v="Blanco"/>
    <n v="55"/>
    <n v="100"/>
    <n v="5500"/>
    <n v="3025.0000000000005"/>
    <n v="0.55000000000000004"/>
    <n v="3"/>
    <x v="0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3"/>
    <s v="Blanco"/>
    <n v="45"/>
    <n v="91"/>
    <n v="4095"/>
    <n v="2170.35"/>
    <n v="0.53"/>
    <n v="3"/>
    <x v="0"/>
  </r>
  <r>
    <n v="1185732"/>
    <x v="0"/>
    <d v="2021-02-19T00:00:00"/>
    <x v="0"/>
    <x v="6"/>
    <n v="1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4,25,26"/>
    <n v="3"/>
    <s v="Blanco"/>
    <n v="45"/>
    <n v="75"/>
    <n v="3375"/>
    <n v="1721.25"/>
    <n v="0.51"/>
    <n v="3"/>
    <x v="0"/>
  </r>
  <r>
    <n v="1185732"/>
    <x v="0"/>
    <d v="2021-05-17T00:00:00"/>
    <x v="0"/>
    <x v="9"/>
    <n v="2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11,12,13,14,15"/>
    <n v="3"/>
    <s v="Blanco"/>
    <n v="54"/>
    <n v="87"/>
    <n v="4698"/>
    <n v="2536.92"/>
    <n v="0.54"/>
    <n v="3"/>
    <x v="0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3"/>
    <s v="Blanco"/>
    <n v="55"/>
    <n v="131"/>
    <n v="7205"/>
    <n v="3602.5"/>
    <n v="0.5"/>
    <n v="3"/>
    <x v="0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3"/>
    <s v="Blanco"/>
    <n v="58"/>
    <n v="135"/>
    <n v="7830"/>
    <n v="4228.2000000000007"/>
    <n v="0.54"/>
    <n v="3"/>
    <x v="0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5"/>
    <x v="3"/>
    <n v="8"/>
    <s v="Fútbol sala - IC"/>
    <s v="26,27,28,29"/>
    <n v="3"/>
    <s v="Blanco"/>
    <n v="54"/>
    <n v="95"/>
    <n v="5130"/>
    <n v="2667.6"/>
    <n v="0.52"/>
    <n v="3"/>
    <x v="0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"/>
    <n v="3"/>
    <s v="Blanco"/>
    <n v="62"/>
    <n v="84"/>
    <n v="5208"/>
    <n v="2760.2400000000002"/>
    <n v="0.53"/>
    <n v="3"/>
    <x v="0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3"/>
    <s v="Blanco"/>
    <n v="62"/>
    <n v="98"/>
    <n v="6076"/>
    <n v="3159.52"/>
    <n v="0.52"/>
    <n v="3"/>
    <x v="0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,27,28"/>
    <n v="3"/>
    <s v="Blanco"/>
    <n v="59"/>
    <n v="115"/>
    <n v="6785"/>
    <n v="3731.7500000000005"/>
    <n v="0.55000000000000004"/>
    <n v="3"/>
    <x v="0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3.5,24,24.5,25,25.5,26,27"/>
    <n v="3"/>
    <s v="Blanco"/>
    <n v="50"/>
    <n v="84"/>
    <n v="4200"/>
    <n v="1974.0000000000002"/>
    <n v="0.47000000000000003"/>
    <n v="3"/>
    <x v="0"/>
  </r>
  <r>
    <n v="1185732"/>
    <x v="0"/>
    <d v="2021-02-22T00:00:00"/>
    <x v="0"/>
    <x v="6"/>
    <n v="1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"/>
    <n v="3"/>
    <s v="Blanco"/>
    <n v="53"/>
    <n v="59"/>
    <n v="3127"/>
    <n v="1438.42"/>
    <n v="0.46"/>
    <n v="3"/>
    <x v="0"/>
  </r>
  <r>
    <n v="1185732"/>
    <x v="0"/>
    <d v="2020-01-02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3"/>
    <s v="Blanco"/>
    <n v="36"/>
    <n v="320"/>
    <n v="11520"/>
    <n v="4031.9999999999995"/>
    <n v="0.35"/>
    <n v="2"/>
    <x v="1"/>
  </r>
  <r>
    <n v="1185732"/>
    <x v="0"/>
    <d v="2020-01-08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,29"/>
    <n v="3"/>
    <s v="Blanco"/>
    <n v="39"/>
    <n v="315"/>
    <n v="12285"/>
    <n v="4054.0499999999997"/>
    <n v="0.32999999999999996"/>
    <n v="2"/>
    <x v="1"/>
  </r>
  <r>
    <n v="1185732"/>
    <x v="0"/>
    <d v="2020-01-26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4,25,26"/>
    <n v="3"/>
    <s v="Blanco"/>
    <n v="35"/>
    <n v="315"/>
    <n v="11025"/>
    <n v="3969"/>
    <n v="0.36"/>
    <n v="2"/>
    <x v="1"/>
  </r>
  <r>
    <n v="1185732"/>
    <x v="0"/>
    <d v="2020-02-01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11,12,13,14,15"/>
    <n v="3"/>
    <s v="Blanco"/>
    <n v="35"/>
    <n v="315"/>
    <n v="11025"/>
    <n v="3638.2499999999995"/>
    <n v="0.32999999999999996"/>
    <n v="2"/>
    <x v="1"/>
  </r>
  <r>
    <n v="1185732"/>
    <x v="0"/>
    <d v="2020-03-05T00:00:00"/>
    <x v="1"/>
    <x v="7"/>
    <n v="1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3"/>
    <s v="Blanco"/>
    <n v="41"/>
    <n v="340"/>
    <n v="13940"/>
    <n v="4739.5999999999995"/>
    <n v="0.33999999999999997"/>
    <n v="2"/>
    <x v="1"/>
  </r>
  <r>
    <n v="1185732"/>
    <x v="0"/>
    <d v="2020-03-11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3"/>
    <s v="Blanco"/>
    <n v="41"/>
    <n v="318"/>
    <n v="13038"/>
    <n v="4824.0599999999995"/>
    <n v="0.37"/>
    <n v="2"/>
    <x v="1"/>
  </r>
  <r>
    <n v="1185732"/>
    <x v="0"/>
    <d v="2020-03-17T00:00:00"/>
    <x v="1"/>
    <x v="7"/>
    <n v="1"/>
    <n v="1"/>
    <x v="0"/>
    <n v="1"/>
    <s v="New York"/>
    <n v="1"/>
    <s v="New York"/>
    <x v="2"/>
    <n v="3"/>
    <s v="Tenis"/>
    <n v="1"/>
    <s v="Caballero"/>
    <n v="5"/>
    <x v="3"/>
    <n v="8"/>
    <s v="Fútbol sala - IC"/>
    <s v="26,27,28,29"/>
    <n v="3"/>
    <s v="Blanco"/>
    <n v="37"/>
    <n v="359"/>
    <n v="13283"/>
    <n v="4516.2199999999993"/>
    <n v="0.33999999999999997"/>
    <n v="2"/>
    <x v="1"/>
  </r>
  <r>
    <n v="1185732"/>
    <x v="0"/>
    <d v="2020-04-20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"/>
    <n v="3"/>
    <s v="Blanco"/>
    <n v="43"/>
    <n v="350"/>
    <n v="15050"/>
    <n v="4966.4999999999991"/>
    <n v="0.32999999999999996"/>
    <n v="2"/>
    <x v="1"/>
  </r>
  <r>
    <n v="1185732"/>
    <x v="0"/>
    <d v="2020-04-28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3"/>
    <s v="Blanco"/>
    <n v="40"/>
    <n v="312"/>
    <n v="12480"/>
    <n v="4492.8"/>
    <n v="0.36"/>
    <n v="2"/>
    <x v="1"/>
  </r>
  <r>
    <n v="1185732"/>
    <x v="0"/>
    <d v="2020-05-04T00:00:00"/>
    <x v="1"/>
    <x v="9"/>
    <n v="2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,27,28"/>
    <n v="3"/>
    <s v="Blanco"/>
    <n v="43"/>
    <n v="310"/>
    <n v="13330"/>
    <n v="4665.5"/>
    <n v="0.35"/>
    <n v="2"/>
    <x v="1"/>
  </r>
  <r>
    <n v="1197831"/>
    <x v="1"/>
    <d v="2020-07-20T00:00:00"/>
    <x v="1"/>
    <x v="11"/>
    <n v="3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3.5,24,24.5,25,25.5,26,27"/>
    <n v="3"/>
    <s v="Blanco"/>
    <n v="26"/>
    <n v="270"/>
    <n v="7020"/>
    <n v="2597.4"/>
    <n v="0.37"/>
    <n v="2"/>
    <x v="1"/>
  </r>
  <r>
    <n v="1197831"/>
    <x v="1"/>
    <d v="2020-07-26T00:00:00"/>
    <x v="1"/>
    <x v="11"/>
    <n v="3"/>
    <n v="2"/>
    <x v="1"/>
    <n v="2"/>
    <s v="Texas"/>
    <n v="2"/>
    <s v="Houston"/>
    <x v="2"/>
    <n v="3"/>
    <s v="Tenis"/>
    <n v="1"/>
    <s v="Caballero"/>
    <n v="1"/>
    <x v="1"/>
    <n v="5"/>
    <s v="Plataforma baja"/>
    <s v="26.5,27,27.5"/>
    <n v="3"/>
    <s v="Blanco"/>
    <n v="23"/>
    <n v="289"/>
    <n v="6647"/>
    <n v="2791.74"/>
    <n v="0.42"/>
    <n v="2"/>
    <x v="1"/>
  </r>
  <r>
    <n v="1197831"/>
    <x v="1"/>
    <d v="2020-08-01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3"/>
    <s v="Blanco"/>
    <n v="30"/>
    <n v="263"/>
    <n v="7890"/>
    <n v="3077.0999999999995"/>
    <n v="0.38999999999999996"/>
    <n v="2"/>
    <x v="1"/>
  </r>
  <r>
    <n v="1197831"/>
    <x v="1"/>
    <d v="2020-08-07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,28,29"/>
    <n v="3"/>
    <s v="Blanco"/>
    <n v="29"/>
    <n v="306"/>
    <n v="8874"/>
    <n v="3638.3399999999997"/>
    <n v="0.41"/>
    <n v="2"/>
    <x v="1"/>
  </r>
  <r>
    <n v="1197831"/>
    <x v="1"/>
    <d v="2020-08-13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4,25,26"/>
    <n v="3"/>
    <s v="Blanco"/>
    <n v="30"/>
    <n v="287"/>
    <n v="8610"/>
    <n v="3616.2"/>
    <n v="0.42"/>
    <n v="2"/>
    <x v="1"/>
  </r>
  <r>
    <n v="1197831"/>
    <x v="1"/>
    <d v="2020-08-19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11,12,13,14,15"/>
    <n v="3"/>
    <s v="Blanco"/>
    <n v="33"/>
    <n v="323"/>
    <n v="10659"/>
    <n v="4476.78"/>
    <n v="0.42"/>
    <n v="2"/>
    <x v="1"/>
  </r>
  <r>
    <n v="1197831"/>
    <x v="1"/>
    <d v="2020-08-25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3"/>
    <s v="Blanco"/>
    <n v="32"/>
    <n v="285"/>
    <n v="9120"/>
    <n v="3830.3999999999996"/>
    <n v="0.42"/>
    <n v="2"/>
    <x v="1"/>
  </r>
  <r>
    <n v="1197831"/>
    <x v="1"/>
    <d v="2020-08-31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33"/>
    <n v="305"/>
    <n v="10065"/>
    <n v="3824.7"/>
    <n v="0.38"/>
    <n v="2"/>
    <x v="1"/>
  </r>
  <r>
    <n v="1197831"/>
    <x v="1"/>
    <d v="2020-09-06T00:00:00"/>
    <x v="1"/>
    <x v="1"/>
    <n v="3"/>
    <n v="2"/>
    <x v="1"/>
    <n v="2"/>
    <s v="Texas"/>
    <n v="2"/>
    <s v="Houston"/>
    <x v="2"/>
    <n v="3"/>
    <s v="Tenis"/>
    <n v="1"/>
    <s v="Caballero"/>
    <n v="5"/>
    <x v="3"/>
    <n v="8"/>
    <s v="Fútbol sala - IC"/>
    <s v="26,27,28,29"/>
    <n v="3"/>
    <s v="Blanco"/>
    <n v="32"/>
    <n v="255"/>
    <n v="8160"/>
    <n v="3019.2"/>
    <n v="0.37"/>
    <n v="2"/>
    <x v="1"/>
  </r>
  <r>
    <n v="1197831"/>
    <x v="1"/>
    <d v="2020-09-12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"/>
    <n v="3"/>
    <s v="Blanco"/>
    <n v="29"/>
    <n v="248"/>
    <n v="7192"/>
    <n v="2804.8799999999997"/>
    <n v="0.38999999999999996"/>
    <n v="2"/>
    <x v="1"/>
  </r>
  <r>
    <n v="1197831"/>
    <x v="1"/>
    <d v="2020-10-21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31"/>
    <n v="306"/>
    <n v="9486"/>
    <n v="3794.3999999999996"/>
    <n v="0.39999999999999997"/>
    <n v="2"/>
    <x v="1"/>
  </r>
  <r>
    <n v="1128299"/>
    <x v="2"/>
    <d v="2020-11-02T00:00:00"/>
    <x v="1"/>
    <x v="3"/>
    <n v="4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6,27,28"/>
    <n v="3"/>
    <s v="Blanco"/>
    <n v="33"/>
    <n v="248"/>
    <n v="8184"/>
    <n v="1882.3200000000002"/>
    <n v="0.23"/>
    <n v="2"/>
    <x v="1"/>
  </r>
  <r>
    <n v="1128299"/>
    <x v="2"/>
    <d v="2020-11-08T00:00:00"/>
    <x v="1"/>
    <x v="3"/>
    <n v="4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3.5,24,24.5,25,25.5,26,27"/>
    <n v="3"/>
    <s v="Blanco"/>
    <n v="36"/>
    <n v="239"/>
    <n v="8604"/>
    <n v="2151"/>
    <n v="0.25"/>
    <n v="2"/>
    <x v="1"/>
  </r>
  <r>
    <n v="1128299"/>
    <x v="2"/>
    <d v="2020-11-14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5"/>
    <s v="Plataforma baja"/>
    <s v="26.5,27,27.5"/>
    <n v="3"/>
    <s v="Blanco"/>
    <n v="39"/>
    <n v="231"/>
    <n v="9009"/>
    <n v="2072.0700000000002"/>
    <n v="0.23"/>
    <n v="2"/>
    <x v="1"/>
  </r>
  <r>
    <n v="1128299"/>
    <x v="2"/>
    <d v="2020-12-26T00:00:00"/>
    <x v="1"/>
    <x v="4"/>
    <n v="4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3"/>
    <s v="Blanco"/>
    <n v="51"/>
    <n v="216"/>
    <n v="11016"/>
    <n v="2754"/>
    <n v="0.25"/>
    <n v="2"/>
    <x v="1"/>
  </r>
  <r>
    <n v="1128299"/>
    <x v="2"/>
    <d v="2021-01-01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"/>
    <n v="3"/>
    <s v="Blanco"/>
    <n v="51"/>
    <n v="233"/>
    <n v="11883"/>
    <n v="3208.4100000000003"/>
    <n v="0.27"/>
    <n v="2"/>
    <x v="1"/>
  </r>
  <r>
    <n v="1128299"/>
    <x v="2"/>
    <d v="2021-01-07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4,25,26"/>
    <n v="3"/>
    <s v="Blanco"/>
    <n v="50"/>
    <n v="256"/>
    <n v="12800"/>
    <n v="3840"/>
    <n v="0.3"/>
    <n v="2"/>
    <x v="1"/>
  </r>
  <r>
    <n v="1128299"/>
    <x v="2"/>
    <d v="2021-01-13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11,12,13,14,15"/>
    <n v="3"/>
    <s v="Blanco"/>
    <n v="49"/>
    <n v="263"/>
    <n v="12887"/>
    <n v="3092.88"/>
    <n v="0.24000000000000002"/>
    <n v="2"/>
    <x v="1"/>
  </r>
  <r>
    <n v="1128299"/>
    <x v="2"/>
    <d v="2021-01-19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3"/>
    <s v="Blanco"/>
    <n v="47"/>
    <n v="278"/>
    <n v="13066"/>
    <n v="2874.52"/>
    <n v="0.22"/>
    <n v="2"/>
    <x v="1"/>
  </r>
  <r>
    <n v="1128299"/>
    <x v="2"/>
    <d v="2021-01-25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3"/>
    <s v="Blanco"/>
    <n v="42"/>
    <n v="287"/>
    <n v="12054"/>
    <n v="2049.1799999999998"/>
    <n v="0.16999999999999998"/>
    <n v="2"/>
    <x v="1"/>
  </r>
  <r>
    <n v="1128299"/>
    <x v="2"/>
    <d v="2021-01-31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8"/>
    <s v="Fútbol sala - IC"/>
    <s v="26,27,28,29"/>
    <n v="3"/>
    <s v="Blanco"/>
    <n v="39"/>
    <n v="280"/>
    <n v="10920"/>
    <n v="1965.6"/>
    <n v="0.18"/>
    <n v="2"/>
    <x v="1"/>
  </r>
  <r>
    <n v="1128299"/>
    <x v="2"/>
    <d v="2021-02-06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"/>
    <n v="3"/>
    <s v="Blanco"/>
    <n v="46"/>
    <n v="306"/>
    <n v="14076"/>
    <n v="2815.2000000000003"/>
    <n v="0.2"/>
    <n v="2"/>
    <x v="1"/>
  </r>
  <r>
    <n v="1128299"/>
    <x v="2"/>
    <d v="2021-02-12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3"/>
    <s v="Blanco"/>
    <n v="46"/>
    <n v="332"/>
    <n v="15272"/>
    <n v="3207.12"/>
    <n v="0.21"/>
    <n v="2"/>
    <x v="1"/>
  </r>
  <r>
    <n v="1189833"/>
    <x v="3"/>
    <d v="2021-02-18T00:00:00"/>
    <x v="0"/>
    <x v="6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6,27,28"/>
    <n v="3"/>
    <s v="Blanco"/>
    <n v="35"/>
    <n v="224"/>
    <n v="7840"/>
    <n v="2352"/>
    <n v="0.3"/>
    <n v="2"/>
    <x v="1"/>
  </r>
  <r>
    <n v="1189833"/>
    <x v="3"/>
    <d v="2021-03-14T00:00:00"/>
    <x v="0"/>
    <x v="7"/>
    <n v="1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3.5,24,24.5,25,25.5,26,27"/>
    <n v="3"/>
    <s v="Blanco"/>
    <n v="30"/>
    <n v="215"/>
    <n v="6450"/>
    <n v="1999.5"/>
    <n v="0.31"/>
    <n v="2"/>
    <x v="1"/>
  </r>
  <r>
    <n v="1189833"/>
    <x v="3"/>
    <d v="2021-04-08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5"/>
    <s v="Plataforma baja"/>
    <s v="26.5,27,27.5"/>
    <n v="3"/>
    <s v="Blanco"/>
    <n v="34"/>
    <n v="210"/>
    <n v="7140"/>
    <n v="2070.6"/>
    <n v="0.28999999999999998"/>
    <n v="2"/>
    <x v="1"/>
  </r>
  <r>
    <n v="1189833"/>
    <x v="3"/>
    <d v="2021-04-14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3"/>
    <s v="Blanco"/>
    <n v="34"/>
    <n v="221"/>
    <n v="7514"/>
    <n v="2254.1999999999998"/>
    <n v="0.3"/>
    <n v="2"/>
    <x v="1"/>
  </r>
  <r>
    <n v="1189833"/>
    <x v="3"/>
    <d v="2021-04-20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29"/>
    <n v="3"/>
    <s v="Blanco"/>
    <n v="35"/>
    <n v="225"/>
    <n v="7875"/>
    <n v="2362.5"/>
    <n v="0.3"/>
    <n v="2"/>
    <x v="1"/>
  </r>
  <r>
    <n v="1189833"/>
    <x v="3"/>
    <d v="2021-04-26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4,25,26"/>
    <n v="3"/>
    <s v="Blanco"/>
    <n v="37"/>
    <n v="272"/>
    <n v="10064"/>
    <n v="2918.56"/>
    <n v="0.28999999999999998"/>
    <n v="2"/>
    <x v="1"/>
  </r>
  <r>
    <n v="1189833"/>
    <x v="3"/>
    <d v="2021-05-02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11,12,13,14,15"/>
    <n v="3"/>
    <s v="Blanco"/>
    <n v="41"/>
    <n v="264"/>
    <n v="10824"/>
    <n v="3355.44"/>
    <n v="0.31"/>
    <n v="2"/>
    <x v="1"/>
  </r>
  <r>
    <n v="1189833"/>
    <x v="3"/>
    <d v="2021-05-08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3"/>
    <s v="Blanco"/>
    <n v="39"/>
    <n v="264"/>
    <n v="10296"/>
    <n v="2779.92"/>
    <n v="0.27"/>
    <n v="2"/>
    <x v="1"/>
  </r>
  <r>
    <n v="1189833"/>
    <x v="3"/>
    <d v="2021-05-14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43"/>
    <n v="264"/>
    <n v="11352"/>
    <n v="3405.6"/>
    <n v="0.3"/>
    <n v="2"/>
    <x v="1"/>
  </r>
  <r>
    <n v="1189833"/>
    <x v="3"/>
    <d v="2021-05-20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8"/>
    <s v="Fútbol sala - IC"/>
    <s v="26,27,28,29"/>
    <n v="3"/>
    <s v="Blanco"/>
    <n v="42"/>
    <n v="264"/>
    <n v="11088"/>
    <n v="3326.4"/>
    <n v="0.3"/>
    <n v="2"/>
    <x v="1"/>
  </r>
  <r>
    <n v="1189833"/>
    <x v="3"/>
    <d v="2021-05-26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"/>
    <n v="3"/>
    <s v="Blanco"/>
    <n v="42"/>
    <n v="288"/>
    <n v="12096"/>
    <n v="3386.88"/>
    <n v="0.28000000000000003"/>
    <n v="2"/>
    <x v="1"/>
  </r>
  <r>
    <n v="1185732"/>
    <x v="0"/>
    <d v="2021-06-01T00:00:00"/>
    <x v="0"/>
    <x v="10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31"/>
    <n v="91"/>
    <n v="2821"/>
    <n v="1156.6099999999999"/>
    <n v="0.41"/>
    <n v="2"/>
    <x v="1"/>
  </r>
  <r>
    <n v="1197831"/>
    <x v="1"/>
    <d v="2021-08-18T00:00:00"/>
    <x v="0"/>
    <x v="0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6,27,28"/>
    <n v="3"/>
    <s v="Blanco"/>
    <n v="23"/>
    <n v="215"/>
    <n v="4945"/>
    <n v="1780.2"/>
    <n v="0.36"/>
    <n v="2"/>
    <x v="1"/>
  </r>
  <r>
    <n v="1197831"/>
    <x v="1"/>
    <d v="2021-08-24T00:00:00"/>
    <x v="0"/>
    <x v="0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3.5,24,24.5,25,25.5,26,27"/>
    <n v="3"/>
    <s v="Blanco"/>
    <n v="31"/>
    <n v="236"/>
    <n v="7316"/>
    <n v="2926.3999999999996"/>
    <n v="0.39999999999999997"/>
    <n v="2"/>
    <x v="1"/>
  </r>
  <r>
    <n v="1197831"/>
    <x v="1"/>
    <d v="2021-08-30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5"/>
    <s v="Plataforma baja"/>
    <s v="26.5,27,27.5"/>
    <n v="3"/>
    <s v="Blanco"/>
    <n v="21"/>
    <n v="210"/>
    <n v="4410"/>
    <n v="1763.9999999999998"/>
    <n v="0.39999999999999997"/>
    <n v="2"/>
    <x v="1"/>
  </r>
  <r>
    <n v="1197831"/>
    <x v="1"/>
    <d v="2021-09-05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3"/>
    <s v="Blanco"/>
    <n v="22"/>
    <n v="248"/>
    <n v="5456"/>
    <n v="2291.52"/>
    <n v="0.42"/>
    <n v="2"/>
    <x v="1"/>
  </r>
  <r>
    <n v="1197831"/>
    <x v="1"/>
    <d v="2021-09-11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3"/>
    <s v="Blanco"/>
    <n v="40"/>
    <n v="280"/>
    <n v="11200"/>
    <n v="4592"/>
    <n v="0.41"/>
    <n v="2"/>
    <x v="1"/>
  </r>
  <r>
    <n v="1197831"/>
    <x v="1"/>
    <d v="2021-09-17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4,25,26"/>
    <n v="3"/>
    <s v="Blanco"/>
    <n v="34"/>
    <n v="264"/>
    <n v="8976"/>
    <n v="3769.92"/>
    <n v="0.42"/>
    <n v="2"/>
    <x v="1"/>
  </r>
  <r>
    <n v="1197831"/>
    <x v="1"/>
    <d v="2021-09-23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11,12,13,14,15"/>
    <n v="3"/>
    <s v="Blanco"/>
    <n v="43"/>
    <n v="256"/>
    <n v="11008"/>
    <n v="5063.6799999999994"/>
    <n v="0.45999999999999996"/>
    <n v="2"/>
    <x v="1"/>
  </r>
  <r>
    <n v="1197831"/>
    <x v="1"/>
    <d v="2021-09-29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3"/>
    <s v="Blanco"/>
    <n v="38"/>
    <n v="203"/>
    <n v="7714"/>
    <n v="3625.58"/>
    <n v="0.47"/>
    <n v="2"/>
    <x v="1"/>
  </r>
  <r>
    <n v="1197831"/>
    <x v="1"/>
    <d v="2021-10-05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3"/>
    <s v="Blanco"/>
    <n v="29"/>
    <n v="219"/>
    <n v="6351"/>
    <n v="2984.97"/>
    <n v="0.47"/>
    <n v="2"/>
    <x v="1"/>
  </r>
  <r>
    <n v="1197831"/>
    <x v="1"/>
    <d v="2021-10-11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8"/>
    <s v="Fútbol sala - IC"/>
    <s v="26,27,28,29"/>
    <n v="3"/>
    <s v="Blanco"/>
    <n v="27"/>
    <n v="218"/>
    <n v="5886"/>
    <n v="2648.7"/>
    <n v="0.44999999999999996"/>
    <n v="2"/>
    <x v="1"/>
  </r>
  <r>
    <n v="1197831"/>
    <x v="1"/>
    <d v="2021-10-17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6,27"/>
    <n v="3"/>
    <s v="Blanco"/>
    <n v="39"/>
    <n v="248"/>
    <n v="9672"/>
    <n v="4062.24"/>
    <n v="0.42"/>
    <n v="2"/>
    <x v="1"/>
  </r>
  <r>
    <n v="1185732"/>
    <x v="0"/>
    <d v="2021-10-23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3"/>
    <s v="Blanco"/>
    <n v="34"/>
    <n v="68"/>
    <n v="2312"/>
    <n v="901.68"/>
    <n v="0.38999999999999996"/>
    <n v="2"/>
    <x v="1"/>
  </r>
  <r>
    <n v="1185732"/>
    <x v="0"/>
    <d v="2021-10-29T00:00:00"/>
    <x v="0"/>
    <x v="2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6,27,28"/>
    <n v="3"/>
    <s v="Blanco"/>
    <n v="32"/>
    <n v="44"/>
    <n v="1408"/>
    <n v="563.19999999999993"/>
    <n v="0.39999999999999997"/>
    <n v="2"/>
    <x v="1"/>
  </r>
  <r>
    <n v="1185732"/>
    <x v="0"/>
    <d v="2021-11-04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3.5,24,24.5,25,25.5,26,27"/>
    <n v="3"/>
    <s v="Blanco"/>
    <n v="33"/>
    <n v="53"/>
    <n v="1749"/>
    <n v="647.13"/>
    <n v="0.37"/>
    <n v="2"/>
    <x v="1"/>
  </r>
  <r>
    <n v="1185732"/>
    <x v="0"/>
    <d v="2021-11-10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5"/>
    <s v="Plataforma baja"/>
    <s v="26.5,27,27.5"/>
    <n v="3"/>
    <s v="Blanco"/>
    <n v="37"/>
    <n v="51"/>
    <n v="1887"/>
    <n v="603.84"/>
    <n v="0.32"/>
    <n v="2"/>
    <x v="1"/>
  </r>
  <r>
    <n v="1185732"/>
    <x v="0"/>
    <d v="2021-11-16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3"/>
    <s v="Blanco"/>
    <n v="40"/>
    <n v="54"/>
    <n v="2160"/>
    <n v="712.8"/>
    <n v="0.32999999999999996"/>
    <n v="2"/>
    <x v="1"/>
  </r>
  <r>
    <n v="1185732"/>
    <x v="0"/>
    <d v="2021-12-04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,28,29"/>
    <n v="3"/>
    <s v="Blanco"/>
    <n v="44"/>
    <n v="102"/>
    <n v="4488"/>
    <n v="1884.96"/>
    <n v="0.42"/>
    <n v="2"/>
    <x v="1"/>
  </r>
  <r>
    <n v="1185732"/>
    <x v="0"/>
    <d v="2021-12-10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4,25,26"/>
    <n v="3"/>
    <s v="Blanco"/>
    <n v="40"/>
    <n v="91"/>
    <n v="3640"/>
    <n v="1237.5999999999999"/>
    <n v="0.33999999999999997"/>
    <n v="2"/>
    <x v="1"/>
  </r>
  <r>
    <n v="1185732"/>
    <x v="0"/>
    <d v="2021-12-16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11,12,13,14,15"/>
    <n v="3"/>
    <s v="Blanco"/>
    <n v="35"/>
    <n v="68"/>
    <n v="2380"/>
    <n v="761.6"/>
    <n v="0.32"/>
    <n v="2"/>
    <x v="1"/>
  </r>
  <r>
    <n v="1185732"/>
    <x v="0"/>
    <d v="2021-12-22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3"/>
    <s v="Blanco"/>
    <n v="43"/>
    <n v="68"/>
    <n v="2924"/>
    <n v="1228.08"/>
    <n v="0.42"/>
    <n v="2"/>
    <x v="1"/>
  </r>
  <r>
    <n v="1128299"/>
    <x v="2"/>
    <d v="2020-01-15T00:00:00"/>
    <x v="1"/>
    <x v="5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3"/>
    <s v="Blanco"/>
    <n v="42"/>
    <n v="124"/>
    <n v="5208"/>
    <n v="1666.56"/>
    <n v="0.32"/>
    <n v="2"/>
    <x v="1"/>
  </r>
  <r>
    <n v="1128299"/>
    <x v="2"/>
    <d v="2020-02-08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8"/>
    <s v="Fútbol sala - IC"/>
    <s v="26,27,28,29"/>
    <n v="3"/>
    <s v="Blanco"/>
    <n v="46"/>
    <n v="204"/>
    <n v="9384"/>
    <n v="2533.6800000000003"/>
    <n v="0.27"/>
    <n v="2"/>
    <x v="1"/>
  </r>
  <r>
    <n v="1128299"/>
    <x v="2"/>
    <d v="2020-02-14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"/>
    <n v="3"/>
    <s v="Blanco"/>
    <n v="56"/>
    <n v="208"/>
    <n v="11648"/>
    <n v="3377.9199999999996"/>
    <n v="0.28999999999999998"/>
    <n v="2"/>
    <x v="1"/>
  </r>
  <r>
    <n v="1128299"/>
    <x v="2"/>
    <d v="2020-02-20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3"/>
    <s v="Blanco"/>
    <n v="51"/>
    <n v="180"/>
    <n v="9180"/>
    <n v="2478.6000000000004"/>
    <n v="0.27"/>
    <n v="2"/>
    <x v="1"/>
  </r>
  <r>
    <n v="1128299"/>
    <x v="2"/>
    <d v="2020-02-26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6,27,28"/>
    <n v="3"/>
    <s v="Blanco"/>
    <n v="50"/>
    <n v="193"/>
    <n v="9650"/>
    <n v="2412.5"/>
    <n v="0.25"/>
    <n v="2"/>
    <x v="1"/>
  </r>
  <r>
    <n v="1128299"/>
    <x v="2"/>
    <d v="2020-03-04T00:00:00"/>
    <x v="1"/>
    <x v="7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3.5,24,24.5,25,25.5,26,27"/>
    <n v="3"/>
    <s v="Blanco"/>
    <n v="52"/>
    <n v="201"/>
    <n v="10452"/>
    <n v="2613"/>
    <n v="0.25"/>
    <n v="2"/>
    <x v="1"/>
  </r>
  <r>
    <n v="1128299"/>
    <x v="2"/>
    <d v="2020-03-10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5"/>
    <s v="Plataforma baja"/>
    <s v="26.5,27,27.5"/>
    <n v="3"/>
    <s v="Blanco"/>
    <n v="50"/>
    <n v="209"/>
    <n v="10450"/>
    <n v="2612.5"/>
    <n v="0.25"/>
    <n v="2"/>
    <x v="1"/>
  </r>
  <r>
    <n v="1128299"/>
    <x v="2"/>
    <d v="2020-03-16T00:00:00"/>
    <x v="1"/>
    <x v="7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3"/>
    <s v="Blanco"/>
    <n v="31"/>
    <n v="145"/>
    <n v="4495"/>
    <n v="1123.75"/>
    <n v="0.25"/>
    <n v="2"/>
    <x v="1"/>
  </r>
  <r>
    <n v="1197831"/>
    <x v="1"/>
    <d v="2021-03-17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3"/>
    <s v="Blanco"/>
    <n v="23"/>
    <n v="219"/>
    <n v="5037"/>
    <n v="1964.4299999999998"/>
    <n v="0.38999999999999996"/>
    <n v="2"/>
    <x v="1"/>
  </r>
  <r>
    <n v="1197831"/>
    <x v="1"/>
    <d v="2021-03-29T00:00:00"/>
    <x v="0"/>
    <x v="7"/>
    <n v="1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3"/>
    <s v="Blanco"/>
    <n v="17"/>
    <n v="203"/>
    <n v="3451"/>
    <n v="1449.4199999999998"/>
    <n v="0.42"/>
    <n v="2"/>
    <x v="1"/>
  </r>
  <r>
    <n v="1197831"/>
    <x v="1"/>
    <d v="2021-04-10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11,12,13,14,15"/>
    <n v="3"/>
    <s v="Blanco"/>
    <n v="32"/>
    <n v="240"/>
    <n v="7680"/>
    <n v="3609.6"/>
    <n v="0.47"/>
    <n v="2"/>
    <x v="1"/>
  </r>
  <r>
    <n v="1197831"/>
    <x v="1"/>
    <d v="2021-04-16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3"/>
    <s v="Blanco"/>
    <n v="30"/>
    <n v="264"/>
    <n v="7920"/>
    <n v="3959.9999999999995"/>
    <n v="0.49999999999999994"/>
    <n v="2"/>
    <x v="1"/>
  </r>
  <r>
    <n v="1197831"/>
    <x v="1"/>
    <d v="2021-04-22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3"/>
    <s v="Blanco"/>
    <n v="44"/>
    <n v="271"/>
    <n v="11924"/>
    <n v="6081.24"/>
    <n v="0.51"/>
    <n v="2"/>
    <x v="1"/>
  </r>
  <r>
    <n v="1197831"/>
    <x v="1"/>
    <d v="2021-04-28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8"/>
    <s v="Fútbol sala - IC"/>
    <s v="26,27,28,29"/>
    <n v="3"/>
    <s v="Blanco"/>
    <n v="33"/>
    <n v="213"/>
    <n v="7029"/>
    <n v="3303.6299999999997"/>
    <n v="0.47"/>
    <n v="2"/>
    <x v="1"/>
  </r>
  <r>
    <n v="1197831"/>
    <x v="1"/>
    <d v="2021-05-04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"/>
    <n v="3"/>
    <s v="Blanco"/>
    <n v="25"/>
    <n v="178"/>
    <n v="4450"/>
    <n v="2136"/>
    <n v="0.48"/>
    <n v="2"/>
    <x v="1"/>
  </r>
  <r>
    <n v="1197831"/>
    <x v="1"/>
    <d v="2021-05-10T00:00:00"/>
    <x v="0"/>
    <x v="9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3"/>
    <s v="Blanco"/>
    <n v="21"/>
    <n v="223"/>
    <n v="4683"/>
    <n v="2294.6699999999996"/>
    <n v="0.48999999999999994"/>
    <n v="2"/>
    <x v="1"/>
  </r>
  <r>
    <n v="1197831"/>
    <x v="1"/>
    <d v="2021-05-16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3"/>
    <s v="Blanco"/>
    <n v="37"/>
    <n v="264"/>
    <n v="9768"/>
    <n v="4786.32"/>
    <n v="0.48999999999999994"/>
    <n v="2"/>
    <x v="1"/>
  </r>
  <r>
    <n v="1185732"/>
    <x v="0"/>
    <d v="2021-05-22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3.5,24,24.5,25,25.5,26,27"/>
    <n v="3"/>
    <s v="Blanco"/>
    <n v="23"/>
    <n v="70"/>
    <n v="1610"/>
    <n v="660.09999999999991"/>
    <n v="0.41"/>
    <n v="2"/>
    <x v="1"/>
  </r>
  <r>
    <n v="1197831"/>
    <x v="1"/>
    <d v="2021-08-08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"/>
    <n v="3"/>
    <s v="Blanco"/>
    <n v="26"/>
    <n v="192"/>
    <n v="4992"/>
    <n v="2096.64"/>
    <n v="0.42"/>
    <n v="2"/>
    <x v="1"/>
  </r>
  <r>
    <n v="1197831"/>
    <x v="1"/>
    <d v="2021-08-14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3"/>
    <s v="Blanco"/>
    <n v="32"/>
    <n v="194"/>
    <n v="6208"/>
    <n v="2917.7599999999998"/>
    <n v="0.47"/>
    <n v="2"/>
    <x v="1"/>
  </r>
  <r>
    <n v="1197831"/>
    <x v="1"/>
    <d v="2021-08-20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3"/>
    <s v="Blanco"/>
    <n v="16"/>
    <n v="202"/>
    <n v="3232"/>
    <n v="1519.04"/>
    <n v="0.47"/>
    <n v="2"/>
    <x v="1"/>
  </r>
  <r>
    <n v="1197831"/>
    <x v="1"/>
    <d v="2021-08-26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3,24,25,26"/>
    <n v="3"/>
    <s v="Blanco"/>
    <n v="16"/>
    <n v="218"/>
    <n v="3488"/>
    <n v="1709.1199999999997"/>
    <n v="0.48999999999999994"/>
    <n v="2"/>
    <x v="1"/>
  </r>
  <r>
    <n v="1197831"/>
    <x v="1"/>
    <d v="2021-09-01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11,12,13,14,15"/>
    <n v="3"/>
    <s v="Blanco"/>
    <n v="35"/>
    <n v="233"/>
    <n v="8155"/>
    <n v="3832.85"/>
    <n v="0.47"/>
    <n v="2"/>
    <x v="1"/>
  </r>
  <r>
    <n v="1197831"/>
    <x v="1"/>
    <d v="2021-09-07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3"/>
    <s v="Blanco"/>
    <n v="37"/>
    <n v="264"/>
    <n v="9768"/>
    <n v="5372.4"/>
    <n v="0.54999999999999993"/>
    <n v="2"/>
    <x v="1"/>
  </r>
  <r>
    <n v="1197831"/>
    <x v="1"/>
    <d v="2021-09-13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39"/>
    <n v="233"/>
    <n v="9087"/>
    <n v="4906.9799999999996"/>
    <n v="0.53999999999999992"/>
    <n v="2"/>
    <x v="1"/>
  </r>
  <r>
    <n v="1197831"/>
    <x v="1"/>
    <d v="2021-09-19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8"/>
    <s v="Fútbol sala - IC"/>
    <s v="26,27,28,29"/>
    <n v="3"/>
    <s v="Blanco"/>
    <n v="36"/>
    <n v="173"/>
    <n v="6228"/>
    <n v="3425.3999999999996"/>
    <n v="0.54999999999999993"/>
    <n v="2"/>
    <x v="1"/>
  </r>
  <r>
    <n v="1197831"/>
    <x v="1"/>
    <d v="2021-10-01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3"/>
    <s v="Blanco"/>
    <n v="14"/>
    <n v="200"/>
    <n v="2800"/>
    <n v="1455.9999999999998"/>
    <n v="0.51999999999999991"/>
    <n v="2"/>
    <x v="1"/>
  </r>
  <r>
    <n v="1197831"/>
    <x v="1"/>
    <d v="2021-10-07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40"/>
    <n v="248"/>
    <n v="9920"/>
    <n v="5257.5999999999995"/>
    <n v="0.52999999999999992"/>
    <n v="2"/>
    <x v="1"/>
  </r>
  <r>
    <n v="1185732"/>
    <x v="0"/>
    <d v="2021-10-13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3"/>
    <s v="Blanco"/>
    <n v="30"/>
    <n v="88"/>
    <n v="2640"/>
    <n v="1082.3999999999999"/>
    <n v="0.41"/>
    <n v="2"/>
    <x v="1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3"/>
    <s v="Blanco"/>
    <n v="44"/>
    <n v="124"/>
    <n v="5456"/>
    <n v="1691.36"/>
    <n v="0.31"/>
    <n v="2"/>
    <x v="1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"/>
    <n v="3"/>
    <s v="Blanco"/>
    <n v="51"/>
    <n v="105"/>
    <n v="5355"/>
    <n v="1445.8500000000001"/>
    <n v="0.27"/>
    <n v="2"/>
    <x v="1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46"/>
    <n v="132"/>
    <n v="6072"/>
    <n v="1700.16"/>
    <n v="0.28000000000000003"/>
    <n v="2"/>
    <x v="1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3"/>
    <s v="Blanco"/>
    <n v="53"/>
    <n v="224"/>
    <n v="11872"/>
    <n v="3442.8799999999997"/>
    <n v="0.28999999999999998"/>
    <n v="2"/>
    <x v="1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4,25,26"/>
    <n v="3"/>
    <s v="Blanco"/>
    <n v="74"/>
    <n v="263"/>
    <n v="19462"/>
    <n v="5449.3600000000006"/>
    <n v="0.28000000000000003"/>
    <n v="2"/>
    <x v="1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11,12,13,14,15"/>
    <n v="3"/>
    <s v="Blanco"/>
    <n v="60"/>
    <n v="272"/>
    <n v="16320"/>
    <n v="4406.4000000000005"/>
    <n v="0.27"/>
    <n v="2"/>
    <x v="1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45"/>
    <n v="150"/>
    <n v="6750"/>
    <n v="2092.5"/>
    <n v="0.31"/>
    <n v="2"/>
    <x v="1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43"/>
    <n v="190"/>
    <n v="8170"/>
    <n v="2369.2999999999997"/>
    <n v="0.28999999999999998"/>
    <n v="2"/>
    <x v="1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5"/>
    <x v="3"/>
    <n v="8"/>
    <s v="Fútbol sala - IC"/>
    <s v="26,27,28,29"/>
    <n v="3"/>
    <s v="Blanco"/>
    <n v="46"/>
    <n v="231"/>
    <n v="10626"/>
    <n v="3400.32"/>
    <n v="0.32"/>
    <n v="2"/>
    <x v="1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"/>
    <n v="3"/>
    <s v="Blanco"/>
    <n v="55"/>
    <n v="256"/>
    <n v="14080"/>
    <n v="4364.8"/>
    <n v="0.31"/>
    <n v="2"/>
    <x v="1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36"/>
    <n v="221"/>
    <n v="7956"/>
    <n v="3182.3999999999996"/>
    <n v="0.39999999999999997"/>
    <n v="2"/>
    <x v="1"/>
  </r>
  <r>
    <n v="1185732"/>
    <x v="0"/>
    <d v="2021-02-10T00:00:00"/>
    <x v="0"/>
    <x v="6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6,27,28"/>
    <n v="3"/>
    <s v="Blanco"/>
    <n v="31"/>
    <n v="165"/>
    <n v="5115"/>
    <n v="2097.15"/>
    <n v="0.41"/>
    <n v="2"/>
    <x v="1"/>
  </r>
  <r>
    <n v="1128299"/>
    <x v="2"/>
    <d v="2021-03-23T00:00:00"/>
    <x v="0"/>
    <x v="7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3"/>
    <s v="Blanco"/>
    <n v="35"/>
    <n v="98"/>
    <n v="3430"/>
    <n v="1406.3"/>
    <n v="0.41"/>
    <n v="2"/>
    <x v="1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"/>
    <n v="3"/>
    <s v="Blanco"/>
    <n v="44"/>
    <n v="85"/>
    <n v="3740"/>
    <n v="1533.3999999999999"/>
    <n v="0.41"/>
    <n v="2"/>
    <x v="1"/>
  </r>
  <r>
    <n v="1128299"/>
    <x v="2"/>
    <d v="2021-05-25T00:00:00"/>
    <x v="0"/>
    <x v="9"/>
    <n v="2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3"/>
    <s v="Blanco"/>
    <n v="40"/>
    <n v="105"/>
    <n v="4200"/>
    <n v="1722"/>
    <n v="0.41"/>
    <n v="2"/>
    <x v="1"/>
  </r>
  <r>
    <n v="1128299"/>
    <x v="2"/>
    <d v="2021-06-24T00:00:00"/>
    <x v="0"/>
    <x v="10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3"/>
    <s v="Blanco"/>
    <n v="45"/>
    <n v="221"/>
    <n v="9945"/>
    <n v="4077.45"/>
    <n v="0.41"/>
    <n v="2"/>
    <x v="1"/>
  </r>
  <r>
    <n v="1128299"/>
    <x v="2"/>
    <d v="2021-08-24T00:00:00"/>
    <x v="0"/>
    <x v="0"/>
    <n v="3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3"/>
    <s v="Blanco"/>
    <n v="53"/>
    <n v="240"/>
    <n v="12720"/>
    <n v="5342.4"/>
    <n v="0.42"/>
    <n v="2"/>
    <x v="1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1"/>
    <x v="1"/>
    <n v="4"/>
    <s v="Caña media"/>
    <s v="11,12,13,14,15"/>
    <n v="3"/>
    <s v="Blanco"/>
    <n v="43"/>
    <n v="153"/>
    <n v="6579"/>
    <n v="2565.81"/>
    <n v="0.38999999999999996"/>
    <n v="2"/>
    <x v="1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3"/>
    <s v="Blanco"/>
    <n v="34"/>
    <n v="221"/>
    <n v="7514"/>
    <n v="2780.18"/>
    <n v="0.37"/>
    <n v="2"/>
    <x v="1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3"/>
    <s v="Blanco"/>
    <n v="54"/>
    <n v="225"/>
    <n v="12150"/>
    <n v="4981.5"/>
    <n v="0.41"/>
    <n v="2"/>
    <x v="1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5"/>
    <x v="3"/>
    <n v="8"/>
    <s v="Fútbol sala - IC"/>
    <s v="26,27,28,29"/>
    <n v="3"/>
    <s v="Blanco"/>
    <n v="28"/>
    <n v="187"/>
    <n v="5236"/>
    <n v="2460.92"/>
    <n v="0.47"/>
    <n v="2"/>
    <x v="1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"/>
    <n v="3"/>
    <s v="Blanco"/>
    <n v="22"/>
    <n v="128"/>
    <n v="2816"/>
    <n v="1182.72"/>
    <n v="0.42"/>
    <n v="2"/>
    <x v="1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18"/>
    <n v="132"/>
    <n v="2376"/>
    <n v="950.4"/>
    <n v="0.39999999999999997"/>
    <n v="2"/>
    <x v="1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6,27,28"/>
    <n v="3"/>
    <s v="Blanco"/>
    <n v="20"/>
    <n v="182"/>
    <n v="3640"/>
    <n v="1419.6"/>
    <n v="0.38999999999999996"/>
    <n v="2"/>
    <x v="1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3.5,24,24.5,25,25.5,26,27"/>
    <n v="3"/>
    <s v="Blanco"/>
    <n v="28"/>
    <n v="179"/>
    <n v="5012"/>
    <n v="2105.04"/>
    <n v="0.42"/>
    <n v="2"/>
    <x v="1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6.5,27,27.5"/>
    <n v="3"/>
    <s v="Blanco"/>
    <n v="19"/>
    <n v="158"/>
    <n v="3002"/>
    <n v="1140.76"/>
    <n v="0.38"/>
    <n v="2"/>
    <x v="1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14"/>
    <n v="132"/>
    <n v="1848"/>
    <n v="739.19999999999993"/>
    <n v="0.39999999999999997"/>
    <n v="2"/>
    <x v="1"/>
  </r>
  <r>
    <n v="1185732"/>
    <x v="0"/>
    <d v="2021-11-11T00:00:00"/>
    <x v="0"/>
    <x v="3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3"/>
    <s v="Blanco"/>
    <n v="14"/>
    <n v="136"/>
    <n v="1904"/>
    <n v="742.56"/>
    <n v="0.38999999999999996"/>
    <n v="2"/>
    <x v="1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4,25,26"/>
    <n v="3"/>
    <s v="Blanco"/>
    <n v="22"/>
    <n v="170"/>
    <n v="3740"/>
    <n v="1570.8"/>
    <n v="0.42"/>
    <n v="2"/>
    <x v="1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11,12,13,14,15"/>
    <n v="3"/>
    <s v="Blanco"/>
    <n v="29"/>
    <n v="123"/>
    <n v="3567"/>
    <n v="1426.8"/>
    <n v="0.39999999999999997"/>
    <n v="2"/>
    <x v="1"/>
  </r>
  <r>
    <n v="1128299"/>
    <x v="2"/>
    <d v="2021-02-24T00:00:00"/>
    <x v="0"/>
    <x v="6"/>
    <n v="1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29"/>
    <n v="123"/>
    <n v="3567"/>
    <n v="1498.1399999999999"/>
    <n v="0.42"/>
    <n v="2"/>
    <x v="1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40"/>
    <n v="98"/>
    <n v="3920"/>
    <n v="1607.1999999999998"/>
    <n v="0.41"/>
    <n v="2"/>
    <x v="1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5"/>
    <x v="3"/>
    <n v="8"/>
    <s v="Fútbol sala - IC"/>
    <s v="26,27,28,29"/>
    <n v="3"/>
    <s v="Blanco"/>
    <n v="39"/>
    <n v="88"/>
    <n v="3432"/>
    <n v="1407.12"/>
    <n v="0.41"/>
    <n v="2"/>
    <x v="1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"/>
    <n v="3"/>
    <s v="Blanco"/>
    <n v="36"/>
    <n v="109"/>
    <n v="3924"/>
    <n v="1569.6"/>
    <n v="0.39999999999999997"/>
    <n v="2"/>
    <x v="1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47"/>
    <n v="202"/>
    <n v="9494"/>
    <n v="3892.54"/>
    <n v="0.41"/>
    <n v="2"/>
    <x v="1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,27,28"/>
    <n v="3"/>
    <s v="Blanco"/>
    <n v="66"/>
    <n v="217"/>
    <n v="14322"/>
    <n v="5872.0199999999995"/>
    <n v="0.41"/>
    <n v="2"/>
    <x v="1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3.5,24,24.5,25,25.5,26,27"/>
    <n v="3"/>
    <s v="Blanco"/>
    <n v="62"/>
    <n v="256"/>
    <n v="15872"/>
    <n v="6666.24"/>
    <n v="0.42"/>
    <n v="2"/>
    <x v="1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6.5,27,27.5"/>
    <n v="3"/>
    <s v="Blanco"/>
    <n v="43"/>
    <n v="158"/>
    <n v="6794"/>
    <n v="2581.7200000000003"/>
    <n v="0.38"/>
    <n v="2"/>
    <x v="1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37"/>
    <n v="202"/>
    <n v="7474"/>
    <n v="2914.8599999999997"/>
    <n v="0.38999999999999996"/>
    <n v="2"/>
    <x v="1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"/>
    <n v="3"/>
    <s v="Blanco"/>
    <n v="56"/>
    <n v="233"/>
    <n v="13048"/>
    <n v="5219.2"/>
    <n v="0.39999999999999997"/>
    <n v="2"/>
    <x v="1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4,25,26"/>
    <n v="3"/>
    <s v="Blanco"/>
    <n v="31"/>
    <n v="124"/>
    <n v="3844"/>
    <n v="1691.36"/>
    <n v="0.43999999999999995"/>
    <n v="2"/>
    <x v="1"/>
  </r>
  <r>
    <n v="1128299"/>
    <x v="2"/>
    <d v="2021-02-17T00:00:00"/>
    <x v="0"/>
    <x v="6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11,12,13,14,15"/>
    <n v="3"/>
    <s v="Blanco"/>
    <n v="31"/>
    <n v="124"/>
    <n v="3844"/>
    <n v="1652.9199999999998"/>
    <n v="0.42999999999999994"/>
    <n v="2"/>
    <x v="1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38"/>
    <n v="120"/>
    <n v="4560"/>
    <n v="2006.3999999999999"/>
    <n v="0.43999999999999995"/>
    <n v="2"/>
    <x v="1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36"/>
    <n v="107"/>
    <n v="3852"/>
    <n v="1771.9199999999998"/>
    <n v="0.45999999999999996"/>
    <n v="2"/>
    <x v="1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8"/>
    <s v="Fútbol sala - IC"/>
    <s v="26,27,28,29"/>
    <n v="3"/>
    <s v="Blanco"/>
    <n v="40"/>
    <n v="128"/>
    <n v="5120"/>
    <n v="2252.7999999999997"/>
    <n v="0.43999999999999995"/>
    <n v="2"/>
    <x v="1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"/>
    <n v="3"/>
    <s v="Blanco"/>
    <n v="67"/>
    <n v="248"/>
    <n v="16616"/>
    <n v="7643.36"/>
    <n v="0.45999999999999996"/>
    <n v="2"/>
    <x v="1"/>
  </r>
  <r>
    <n v="1128299"/>
    <x v="2"/>
    <d v="2021-08-17T00:00:00"/>
    <x v="0"/>
    <x v="0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57"/>
    <n v="256"/>
    <n v="14592"/>
    <n v="6420.48"/>
    <n v="0.43999999999999995"/>
    <n v="2"/>
    <x v="1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6,27,28"/>
    <n v="3"/>
    <s v="Blanco"/>
    <n v="40"/>
    <n v="175"/>
    <n v="7000"/>
    <n v="3009.9999999999995"/>
    <n v="0.42999999999999994"/>
    <n v="2"/>
    <x v="1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3"/>
    <s v="Blanco"/>
    <n v="34"/>
    <n v="184"/>
    <n v="6256"/>
    <n v="2815.2"/>
    <n v="0.44999999999999996"/>
    <n v="2"/>
    <x v="1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6.5,27,27.5"/>
    <n v="3"/>
    <s v="Blanco"/>
    <n v="35"/>
    <n v="224"/>
    <n v="7840"/>
    <n v="3684.7999999999997"/>
    <n v="0.47"/>
    <n v="2"/>
    <x v="1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52"/>
    <n v="248"/>
    <n v="12896"/>
    <n v="5674.2399999999989"/>
    <n v="0.43999999999999995"/>
    <n v="2"/>
    <x v="1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3"/>
    <s v="Blanco"/>
    <n v="22"/>
    <n v="247"/>
    <n v="5434"/>
    <n v="2227.94"/>
    <n v="0.41"/>
    <n v="2"/>
    <x v="1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4,25,26"/>
    <n v="3"/>
    <s v="Blanco"/>
    <n v="35"/>
    <n v="263"/>
    <n v="9205"/>
    <n v="3774.0499999999997"/>
    <n v="0.41"/>
    <n v="2"/>
    <x v="1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11,12,13,14,15"/>
    <n v="3"/>
    <s v="Blanco"/>
    <n v="41"/>
    <n v="240"/>
    <n v="9840"/>
    <n v="4526.3999999999996"/>
    <n v="0.45999999999999996"/>
    <n v="2"/>
    <x v="1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30"/>
    <n v="140"/>
    <n v="4200"/>
    <n v="1806.0000000000002"/>
    <n v="0.43000000000000005"/>
    <n v="2"/>
    <x v="1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37"/>
    <n v="90"/>
    <n v="3330"/>
    <n v="1465.2"/>
    <n v="0.44"/>
    <n v="2"/>
    <x v="1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5"/>
    <x v="3"/>
    <n v="8"/>
    <s v="Fútbol sala - IC"/>
    <s v="26,27,28,29"/>
    <n v="3"/>
    <s v="Blanco"/>
    <n v="36"/>
    <n v="116"/>
    <n v="4176"/>
    <n v="1753.92"/>
    <n v="0.42000000000000004"/>
    <n v="2"/>
    <x v="1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"/>
    <n v="3"/>
    <s v="Blanco"/>
    <n v="40"/>
    <n v="163"/>
    <n v="6520"/>
    <n v="2999.2000000000003"/>
    <n v="0.46"/>
    <n v="2"/>
    <x v="1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46"/>
    <n v="190"/>
    <n v="8740"/>
    <n v="3670.8"/>
    <n v="0.42000000000000004"/>
    <n v="2"/>
    <x v="1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,27,28"/>
    <n v="3"/>
    <s v="Blanco"/>
    <n v="34"/>
    <n v="201"/>
    <n v="6834"/>
    <n v="3211.98"/>
    <n v="0.47000000000000003"/>
    <n v="2"/>
    <x v="1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3.5,24,24.5,25,25.5,26,27"/>
    <n v="3"/>
    <s v="Blanco"/>
    <n v="33"/>
    <n v="175"/>
    <n v="5775"/>
    <n v="2425.5000000000005"/>
    <n v="0.42000000000000004"/>
    <n v="2"/>
    <x v="1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5"/>
    <s v="Plataforma baja"/>
    <s v="26.5,27,27.5"/>
    <n v="3"/>
    <s v="Blanco"/>
    <n v="38"/>
    <n v="163"/>
    <n v="6194"/>
    <n v="2911.1800000000003"/>
    <n v="0.47000000000000003"/>
    <n v="2"/>
    <x v="1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33"/>
    <n v="213"/>
    <n v="7029"/>
    <n v="3233.34"/>
    <n v="0.46"/>
    <n v="2"/>
    <x v="1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,27,28"/>
    <n v="3"/>
    <s v="Blanco"/>
    <n v="30"/>
    <n v="147"/>
    <n v="4410"/>
    <n v="2072.7000000000003"/>
    <n v="0.47000000000000003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3.5,24,24.5,25,25.5,26,27"/>
    <n v="3"/>
    <s v="Blanco"/>
    <n v="46"/>
    <n v="136"/>
    <n v="6256"/>
    <n v="2627.5200000000004"/>
    <n v="0.42000000000000004"/>
    <n v="2"/>
    <x v="1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3"/>
    <s v="Blanco"/>
    <n v="45"/>
    <n v="210"/>
    <n v="9450"/>
    <n v="4063.5000000000005"/>
    <n v="0.43000000000000005"/>
    <n v="2"/>
    <x v="1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44"/>
    <n v="208"/>
    <n v="9152"/>
    <n v="4026.88"/>
    <n v="0.44"/>
    <n v="2"/>
    <x v="1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3"/>
    <s v="Blanco"/>
    <n v="39"/>
    <n v="188"/>
    <n v="7332"/>
    <n v="3372.7200000000003"/>
    <n v="0.46"/>
    <n v="2"/>
    <x v="1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3"/>
    <s v="Blanco"/>
    <n v="44"/>
    <n v="180"/>
    <n v="7920"/>
    <n v="3405.6000000000004"/>
    <n v="0.43000000000000005"/>
    <n v="2"/>
    <x v="1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3"/>
    <s v="Blanco"/>
    <n v="47"/>
    <n v="217"/>
    <n v="10199"/>
    <n v="4793.5300000000007"/>
    <n v="0.47000000000000003"/>
    <n v="2"/>
    <x v="1"/>
  </r>
  <r>
    <n v="1128299"/>
    <x v="2"/>
    <d v="2021-02-13T00:00:00"/>
    <x v="0"/>
    <x v="6"/>
    <n v="1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27"/>
    <n v="124"/>
    <n v="3348"/>
    <n v="1540.0800000000002"/>
    <n v="0.46"/>
    <n v="2"/>
    <x v="1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3"/>
    <s v="Blanco"/>
    <n v="37"/>
    <n v="113"/>
    <n v="4181"/>
    <n v="1839.64"/>
    <n v="0.44"/>
    <n v="2"/>
    <x v="1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5"/>
    <x v="3"/>
    <n v="8"/>
    <s v="Fútbol sala - IC"/>
    <s v="26,27,28,29"/>
    <n v="3"/>
    <s v="Blanco"/>
    <n v="40"/>
    <n v="111"/>
    <n v="4440"/>
    <n v="1864.8000000000002"/>
    <n v="0.42000000000000004"/>
    <n v="2"/>
    <x v="1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"/>
    <n v="3"/>
    <s v="Blanco"/>
    <n v="36"/>
    <n v="136"/>
    <n v="4896"/>
    <n v="2203.2000000000003"/>
    <n v="0.45"/>
    <n v="2"/>
    <x v="1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3"/>
    <s v="Blanco"/>
    <n v="41"/>
    <n v="163"/>
    <n v="6683"/>
    <n v="2940.52"/>
    <n v="0.44"/>
    <n v="2"/>
    <x v="1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,27,28"/>
    <n v="3"/>
    <s v="Blanco"/>
    <n v="37"/>
    <n v="173"/>
    <n v="6401"/>
    <n v="2944.46"/>
    <n v="0.46"/>
    <n v="2"/>
    <x v="1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3.5,24,24.5,25,25.5,26,27"/>
    <n v="3"/>
    <s v="Blanco"/>
    <n v="44"/>
    <n v="200"/>
    <n v="8800"/>
    <n v="3696.0000000000005"/>
    <n v="0.42000000000000004"/>
    <n v="2"/>
    <x v="1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6.5,27,27.5"/>
    <n v="3"/>
    <s v="Blanco"/>
    <n v="38"/>
    <n v="198"/>
    <n v="7524"/>
    <n v="3310.56"/>
    <n v="0.44"/>
    <n v="2"/>
    <x v="1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34"/>
    <n v="173"/>
    <n v="5882"/>
    <n v="2470.44"/>
    <n v="0.42000000000000004"/>
    <n v="2"/>
    <x v="1"/>
  </r>
  <r>
    <n v="1128299"/>
    <x v="2"/>
    <d v="2021-11-13T00:00:00"/>
    <x v="0"/>
    <x v="3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"/>
    <n v="3"/>
    <s v="Blanco"/>
    <n v="40"/>
    <n v="184"/>
    <n v="7360"/>
    <n v="3238.4"/>
    <n v="0.44"/>
    <n v="2"/>
    <x v="1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4,25,26"/>
    <n v="3"/>
    <s v="Blanco"/>
    <n v="39"/>
    <n v="223"/>
    <n v="8697"/>
    <n v="4087.59"/>
    <n v="0.47000000000000003"/>
    <n v="2"/>
    <x v="1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3"/>
    <s v="Blanco"/>
    <n v="30"/>
    <n v="256"/>
    <n v="7680"/>
    <n v="3071.9999999999995"/>
    <n v="0.39999999999999997"/>
    <n v="2"/>
    <x v="1"/>
  </r>
  <r>
    <n v="1185732"/>
    <x v="0"/>
    <d v="2021-02-07T00:00:00"/>
    <x v="0"/>
    <x v="6"/>
    <n v="1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27"/>
    <n v="247"/>
    <n v="6669"/>
    <n v="2534.2200000000003"/>
    <n v="0.38"/>
    <n v="2"/>
    <x v="1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20"/>
    <n v="128"/>
    <n v="2560"/>
    <n v="998.39999999999986"/>
    <n v="0.38999999999999996"/>
    <n v="2"/>
    <x v="1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5"/>
    <x v="3"/>
    <n v="8"/>
    <s v="Fútbol sala - IC"/>
    <s v="26,27,28,29"/>
    <n v="3"/>
    <s v="Blanco"/>
    <n v="20"/>
    <n v="116"/>
    <n v="2320"/>
    <n v="927.99999999999989"/>
    <n v="0.39999999999999997"/>
    <n v="2"/>
    <x v="1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28"/>
    <n v="140"/>
    <n v="3920"/>
    <n v="1607.1999999999998"/>
    <n v="0.41"/>
    <n v="2"/>
    <x v="1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29"/>
    <n v="150"/>
    <n v="4350"/>
    <n v="1696.4999999999998"/>
    <n v="0.38999999999999996"/>
    <n v="2"/>
    <x v="1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44"/>
    <n v="198"/>
    <n v="8712"/>
    <n v="3571.9199999999996"/>
    <n v="0.41"/>
    <n v="2"/>
    <x v="1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3.5,24,24.5,25,25.5,26,27"/>
    <n v="3"/>
    <s v="Blanco"/>
    <n v="33"/>
    <n v="158"/>
    <n v="5214"/>
    <n v="2137.7399999999998"/>
    <n v="0.41"/>
    <n v="2"/>
    <x v="1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6.5,27,27.5"/>
    <n v="3"/>
    <s v="Blanco"/>
    <n v="17"/>
    <n v="165"/>
    <n v="2805"/>
    <n v="1037.8499999999999"/>
    <n v="0.37"/>
    <n v="2"/>
    <x v="1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15"/>
    <n v="153"/>
    <n v="2295"/>
    <n v="872.1"/>
    <n v="0.38"/>
    <n v="2"/>
    <x v="1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3"/>
    <s v="Blanco"/>
    <n v="44"/>
    <n v="201"/>
    <n v="8844"/>
    <n v="3272.2799999999997"/>
    <n v="0.37"/>
    <n v="2"/>
    <x v="1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18"/>
    <n v="135"/>
    <n v="2430"/>
    <n v="971.99999999999989"/>
    <n v="0.39999999999999997"/>
    <n v="2"/>
    <x v="1"/>
  </r>
  <r>
    <n v="1197831"/>
    <x v="1"/>
    <d v="2021-02-21T00:00:00"/>
    <x v="0"/>
    <x v="6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11,12,13,14,15"/>
    <n v="3"/>
    <s v="Blanco"/>
    <n v="17"/>
    <n v="112"/>
    <n v="1904"/>
    <n v="742.56"/>
    <n v="0.38999999999999996"/>
    <n v="2"/>
    <x v="1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14"/>
    <n v="107"/>
    <n v="1498"/>
    <n v="554.26"/>
    <n v="0.37"/>
    <n v="2"/>
    <x v="1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20"/>
    <n v="102"/>
    <n v="2040"/>
    <n v="815.99999999999989"/>
    <n v="0.39999999999999997"/>
    <n v="2"/>
    <x v="1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5"/>
    <x v="3"/>
    <n v="8"/>
    <s v="Fútbol sala - IC"/>
    <s v="26,27,28,29"/>
    <n v="3"/>
    <s v="Blanco"/>
    <n v="28"/>
    <n v="116"/>
    <n v="3248"/>
    <n v="1364.1599999999999"/>
    <n v="0.42"/>
    <n v="2"/>
    <x v="1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"/>
    <n v="3"/>
    <s v="Blanco"/>
    <n v="36"/>
    <n v="163"/>
    <n v="5868"/>
    <n v="2171.16"/>
    <n v="0.37"/>
    <n v="2"/>
    <x v="1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42"/>
    <n v="163"/>
    <n v="6846"/>
    <n v="2669.9399999999996"/>
    <n v="0.38999999999999996"/>
    <n v="2"/>
    <x v="1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6,27,28"/>
    <n v="3"/>
    <s v="Blanco"/>
    <n v="26"/>
    <n v="135"/>
    <n v="3510"/>
    <n v="1439.1"/>
    <n v="0.41"/>
    <n v="2"/>
    <x v="1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14"/>
    <n v="132"/>
    <n v="1848"/>
    <n v="739.19999999999993"/>
    <n v="0.39999999999999997"/>
    <n v="2"/>
    <x v="1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11"/>
    <n v="116"/>
    <n v="1276"/>
    <n v="535.91999999999996"/>
    <n v="0.42"/>
    <n v="2"/>
    <x v="1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46"/>
    <n v="155"/>
    <n v="7130"/>
    <n v="2851.9999999999995"/>
    <n v="0.39999999999999997"/>
    <n v="2"/>
    <x v="1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18"/>
    <n v="124"/>
    <n v="2232"/>
    <n v="848.16"/>
    <n v="0.38"/>
    <n v="2"/>
    <x v="1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3"/>
    <s v="Blanco"/>
    <n v="17"/>
    <n v="83"/>
    <n v="1411"/>
    <n v="550.29"/>
    <n v="0.38999999999999996"/>
    <n v="2"/>
    <x v="1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3"/>
    <s v="Blanco"/>
    <n v="15"/>
    <n v="78"/>
    <n v="1170"/>
    <n v="479.7"/>
    <n v="0.41"/>
    <n v="2"/>
    <x v="1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29"/>
    <n v="93"/>
    <n v="2697"/>
    <n v="1024.8599999999999"/>
    <n v="0.38"/>
    <n v="2"/>
    <x v="1"/>
  </r>
  <r>
    <n v="1197831"/>
    <x v="1"/>
    <d v="2021-06-21T00:00:00"/>
    <x v="0"/>
    <x v="10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25"/>
    <n v="123"/>
    <n v="3075"/>
    <n v="1199.2499999999998"/>
    <n v="0.38999999999999996"/>
    <n v="2"/>
    <x v="1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5"/>
    <x v="3"/>
    <n v="8"/>
    <s v="Fútbol sala - IC"/>
    <s v="26,27,28,29"/>
    <n v="3"/>
    <s v="Blanco"/>
    <n v="35"/>
    <n v="135"/>
    <n v="4725"/>
    <n v="1795.5"/>
    <n v="0.38"/>
    <n v="2"/>
    <x v="1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37"/>
    <n v="140"/>
    <n v="5180"/>
    <n v="2175.6"/>
    <n v="0.42"/>
    <n v="2"/>
    <x v="1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28"/>
    <n v="128"/>
    <n v="3584"/>
    <n v="1469.4399999999998"/>
    <n v="0.41"/>
    <n v="2"/>
    <x v="1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16"/>
    <n v="105"/>
    <n v="1680"/>
    <n v="638.4"/>
    <n v="0.38"/>
    <n v="2"/>
    <x v="1"/>
  </r>
  <r>
    <n v="1197831"/>
    <x v="1"/>
    <d v="2021-02-14T00:00:00"/>
    <x v="0"/>
    <x v="6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3"/>
    <s v="Blanco"/>
    <n v="17"/>
    <n v="75"/>
    <n v="1275"/>
    <n v="522.75"/>
    <n v="0.41"/>
    <n v="2"/>
    <x v="1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6.5,27,27.5"/>
    <n v="3"/>
    <s v="Blanco"/>
    <n v="32"/>
    <n v="68"/>
    <n v="2176"/>
    <n v="979.2"/>
    <n v="0.45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3"/>
    <s v="Blanco"/>
    <n v="30"/>
    <n v="64"/>
    <n v="1920"/>
    <n v="844.8"/>
    <n v="0.44"/>
    <n v="2"/>
    <x v="1"/>
  </r>
  <r>
    <n v="1185732"/>
    <x v="0"/>
    <d v="2021-05-03T00:00:00"/>
    <x v="0"/>
    <x v="9"/>
    <n v="2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,29"/>
    <n v="3"/>
    <s v="Blanco"/>
    <n v="35"/>
    <n v="83"/>
    <n v="2905"/>
    <n v="1278.2"/>
    <n v="0.44"/>
    <n v="2"/>
    <x v="1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4,25,26"/>
    <n v="3"/>
    <s v="Blanco"/>
    <n v="38"/>
    <n v="124"/>
    <n v="4712"/>
    <n v="2214.6400000000003"/>
    <n v="0.47000000000000003"/>
    <n v="2"/>
    <x v="1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11,12,13,14,15"/>
    <n v="3"/>
    <s v="Blanco"/>
    <n v="38"/>
    <n v="120"/>
    <n v="4560"/>
    <n v="1915.2000000000003"/>
    <n v="0.42000000000000004"/>
    <n v="2"/>
    <x v="1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3"/>
    <s v="Blanco"/>
    <n v="34"/>
    <n v="128"/>
    <n v="4352"/>
    <n v="1871.3600000000001"/>
    <n v="0.43000000000000005"/>
    <n v="2"/>
    <x v="1"/>
  </r>
  <r>
    <n v="1185732"/>
    <x v="0"/>
    <d v="2021-09-03T00:00:00"/>
    <x v="0"/>
    <x v="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3"/>
    <s v="Blanco"/>
    <n v="40"/>
    <n v="93"/>
    <n v="3720"/>
    <n v="1748.4"/>
    <n v="0.47000000000000003"/>
    <n v="2"/>
    <x v="1"/>
  </r>
  <r>
    <n v="1185732"/>
    <x v="0"/>
    <d v="2021-10-05T00:00:00"/>
    <x v="0"/>
    <x v="2"/>
    <n v="4"/>
    <n v="1"/>
    <x v="0"/>
    <n v="46"/>
    <s v="Connecticut"/>
    <n v="48"/>
    <s v="Hartford"/>
    <x v="2"/>
    <n v="3"/>
    <s v="Tenis"/>
    <n v="1"/>
    <s v="Caballero"/>
    <n v="5"/>
    <x v="3"/>
    <n v="8"/>
    <s v="Fútbol sala - IC"/>
    <s v="26,27,28,29"/>
    <n v="3"/>
    <s v="Blanco"/>
    <n v="39"/>
    <n v="94"/>
    <n v="3666"/>
    <n v="1613.04"/>
    <n v="0.44"/>
    <n v="2"/>
    <x v="1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"/>
    <n v="3"/>
    <s v="Blanco"/>
    <n v="37"/>
    <n v="105"/>
    <n v="3885"/>
    <n v="1787.1000000000001"/>
    <n v="0.46"/>
    <n v="2"/>
    <x v="1"/>
  </r>
  <r>
    <n v="1185732"/>
    <x v="0"/>
    <d v="2021-12-03T00:00:00"/>
    <x v="0"/>
    <x v="4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3"/>
    <s v="Blanco"/>
    <n v="37"/>
    <n v="131"/>
    <n v="4847"/>
    <n v="2181.15"/>
    <n v="0.45"/>
    <n v="2"/>
    <x v="1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6,27,28"/>
    <n v="3"/>
    <s v="Blanco"/>
    <n v="28"/>
    <n v="79"/>
    <n v="2212"/>
    <n v="884.8"/>
    <n v="0.39999999999999997"/>
    <n v="2"/>
    <x v="1"/>
  </r>
  <r>
    <n v="1185732"/>
    <x v="0"/>
    <d v="2021-02-08T00:00:00"/>
    <x v="0"/>
    <x v="6"/>
    <n v="1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3.5,24,24.5,25,25.5,26,27"/>
    <n v="3"/>
    <s v="Blanco"/>
    <n v="24"/>
    <n v="41"/>
    <n v="984"/>
    <n v="383.75999999999993"/>
    <n v="0.38999999999999996"/>
    <n v="2"/>
    <x v="1"/>
  </r>
  <r>
    <n v="1185732"/>
    <x v="0"/>
    <d v="2021-03-06T00:00:00"/>
    <x v="0"/>
    <x v="7"/>
    <n v="1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"/>
    <n v="3"/>
    <s v="Blanco"/>
    <n v="27"/>
    <n v="45"/>
    <n v="1215"/>
    <n v="473.84999999999997"/>
    <n v="0.38999999999999996"/>
    <n v="2"/>
    <x v="1"/>
  </r>
  <r>
    <n v="1185732"/>
    <x v="0"/>
    <d v="2021-04-07T00:00:00"/>
    <x v="0"/>
    <x v="8"/>
    <n v="2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3"/>
    <s v="Blanco"/>
    <n v="23"/>
    <n v="40"/>
    <n v="920"/>
    <n v="367.99999999999994"/>
    <n v="0.39999999999999997"/>
    <n v="2"/>
    <x v="1"/>
  </r>
  <r>
    <n v="1185732"/>
    <x v="0"/>
    <d v="2021-05-06T00:00:00"/>
    <x v="0"/>
    <x v="9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,28,29"/>
    <n v="3"/>
    <s v="Blanco"/>
    <n v="32"/>
    <n v="58"/>
    <n v="1856"/>
    <n v="686.72"/>
    <n v="0.37"/>
    <n v="2"/>
    <x v="1"/>
  </r>
  <r>
    <n v="1185732"/>
    <x v="0"/>
    <d v="2021-06-08T00:00:00"/>
    <x v="0"/>
    <x v="10"/>
    <n v="2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4,25,26"/>
    <n v="3"/>
    <s v="Blanco"/>
    <n v="35"/>
    <n v="105"/>
    <n v="3675"/>
    <n v="1433.2499999999998"/>
    <n v="0.38999999999999996"/>
    <n v="2"/>
    <x v="1"/>
  </r>
  <r>
    <n v="1185732"/>
    <x v="0"/>
    <d v="2021-08-07T00:00:00"/>
    <x v="0"/>
    <x v="0"/>
    <n v="3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11,12,13,14,15"/>
    <n v="3"/>
    <s v="Blanco"/>
    <n v="31"/>
    <n v="111"/>
    <n v="3441"/>
    <n v="1307.58"/>
    <n v="0.38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3"/>
    <s v="Blanco"/>
    <n v="30"/>
    <n v="79"/>
    <n v="2370"/>
    <n v="876.9"/>
    <n v="0.37"/>
    <n v="2"/>
    <x v="1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3"/>
    <s v="Blanco"/>
    <n v="38"/>
    <n v="68"/>
    <n v="2584"/>
    <n v="981.92"/>
    <n v="0.38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5"/>
    <x v="3"/>
    <n v="8"/>
    <s v="Fútbol sala - IC"/>
    <s v="26,27,28,29"/>
    <n v="3"/>
    <s v="Blanco"/>
    <n v="40"/>
    <n v="74"/>
    <n v="2960"/>
    <n v="1243.2"/>
    <n v="0.42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"/>
    <n v="3"/>
    <s v="Blanco"/>
    <n v="37"/>
    <n v="102"/>
    <n v="3774"/>
    <n v="1396.3799999999999"/>
    <n v="0.37"/>
    <n v="2"/>
    <x v="1"/>
  </r>
  <r>
    <n v="1185732"/>
    <x v="0"/>
    <d v="2021-01-17T00:00:00"/>
    <x v="0"/>
    <x v="5"/>
    <n v="1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3"/>
    <s v="Blanco"/>
    <n v="28"/>
    <n v="88"/>
    <n v="2464"/>
    <n v="837.75999999999988"/>
    <n v="0.33999999999999997"/>
    <n v="2"/>
    <x v="1"/>
  </r>
  <r>
    <n v="1185732"/>
    <x v="0"/>
    <d v="2021-02-15T00:00:00"/>
    <x v="0"/>
    <x v="6"/>
    <n v="1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,27,28"/>
    <n v="3"/>
    <s v="Blanco"/>
    <n v="31"/>
    <n v="53"/>
    <n v="1643"/>
    <n v="575.04999999999995"/>
    <n v="0.35"/>
    <n v="2"/>
    <x v="1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3,23.5,24,24.5,25,25.5,26,27"/>
    <n v="3"/>
    <s v="Blanco"/>
    <n v="31"/>
    <n v="61"/>
    <n v="1891"/>
    <n v="642.93999999999994"/>
    <n v="0.33999999999999997"/>
    <n v="2"/>
    <x v="1"/>
  </r>
  <r>
    <n v="1185732"/>
    <x v="0"/>
    <d v="2021-04-14T00:00:00"/>
    <x v="0"/>
    <x v="8"/>
    <n v="2"/>
    <n v="1"/>
    <x v="0"/>
    <n v="48"/>
    <s v="Massachusetts"/>
    <n v="50"/>
    <s v="Boston"/>
    <x v="2"/>
    <n v="3"/>
    <s v="Tenis"/>
    <n v="1"/>
    <s v="Caballero"/>
    <n v="1"/>
    <x v="1"/>
    <n v="5"/>
    <s v="Plataforma baja"/>
    <s v="26.5,27,27.5"/>
    <n v="3"/>
    <s v="Blanco"/>
    <n v="28"/>
    <n v="51"/>
    <n v="1428"/>
    <n v="514.07999999999993"/>
    <n v="0.36"/>
    <n v="2"/>
    <x v="1"/>
  </r>
  <r>
    <n v="1185732"/>
    <x v="0"/>
    <d v="2021-05-13T00:00:00"/>
    <x v="0"/>
    <x v="9"/>
    <n v="2"/>
    <n v="1"/>
    <x v="0"/>
    <n v="48"/>
    <s v="Massachusetts"/>
    <n v="50"/>
    <s v="Boston"/>
    <x v="2"/>
    <n v="3"/>
    <s v="Tenis"/>
    <n v="1"/>
    <s v="Caballero"/>
    <n v="5"/>
    <x v="3"/>
    <n v="6"/>
    <s v="Fútbol en césped artificial - TF"/>
    <s v="22,23,24,25,26"/>
    <n v="3"/>
    <s v="Blanco"/>
    <n v="34"/>
    <n v="68"/>
    <n v="2312"/>
    <n v="832.31999999999994"/>
    <n v="0.36"/>
    <n v="2"/>
    <x v="1"/>
  </r>
  <r>
    <n v="1185732"/>
    <x v="0"/>
    <d v="2021-06-15T00:00:00"/>
    <x v="0"/>
    <x v="10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,28,29"/>
    <n v="3"/>
    <s v="Blanco"/>
    <n v="36"/>
    <n v="114"/>
    <n v="4104"/>
    <n v="1313.28"/>
    <n v="0.32"/>
    <n v="2"/>
    <x v="1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3,24,25,26"/>
    <n v="3"/>
    <s v="Blanco"/>
    <n v="36"/>
    <n v="105"/>
    <n v="3780"/>
    <n v="1398.6"/>
    <n v="0.37"/>
    <n v="2"/>
    <x v="1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11,12,13,14,15"/>
    <n v="3"/>
    <s v="Blanco"/>
    <n v="33"/>
    <n v="112"/>
    <n v="3696"/>
    <n v="1182.72"/>
    <n v="0.32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2"/>
    <n v="3"/>
    <s v="Tenis"/>
    <n v="1"/>
    <s v="Caballero"/>
    <n v="5"/>
    <x v="3"/>
    <n v="6"/>
    <s v="Fútbol en césped artificial - TF"/>
    <s v="22,23,24,25,26"/>
    <n v="3"/>
    <s v="Blanco"/>
    <n v="35"/>
    <n v="88"/>
    <n v="3080"/>
    <n v="1139.5999999999999"/>
    <n v="0.37"/>
    <n v="2"/>
    <x v="1"/>
  </r>
  <r>
    <n v="1185732"/>
    <x v="0"/>
    <d v="2021-10-15T00:00:00"/>
    <x v="0"/>
    <x v="2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3"/>
    <s v="Blanco"/>
    <n v="37"/>
    <n v="68"/>
    <n v="2516"/>
    <n v="880.59999999999991"/>
    <n v="0.35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2"/>
    <n v="3"/>
    <s v="Tenis"/>
    <n v="1"/>
    <s v="Caballero"/>
    <n v="5"/>
    <x v="3"/>
    <n v="8"/>
    <s v="Fútbol sala - IC"/>
    <s v="26,27,28,29"/>
    <n v="3"/>
    <s v="Blanco"/>
    <n v="40"/>
    <n v="102"/>
    <n v="4080"/>
    <n v="1428"/>
    <n v="0.35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"/>
    <n v="3"/>
    <s v="Blanco"/>
    <n v="37"/>
    <n v="113"/>
    <n v="4181"/>
    <n v="1337.92"/>
    <n v="0.32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3"/>
    <s v="Blanco"/>
    <n v="36"/>
    <n v="107"/>
    <n v="3852"/>
    <n v="1887.48"/>
    <n v="0.49"/>
    <n v="2"/>
    <x v="1"/>
  </r>
  <r>
    <n v="1185732"/>
    <x v="0"/>
    <d v="2021-03-10T00:00:00"/>
    <x v="0"/>
    <x v="7"/>
    <n v="1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6,27,28"/>
    <n v="3"/>
    <s v="Blanco"/>
    <n v="36"/>
    <n v="80"/>
    <n v="2880"/>
    <n v="1440"/>
    <n v="0.5"/>
    <n v="2"/>
    <x v="1"/>
  </r>
  <r>
    <n v="1185732"/>
    <x v="0"/>
    <d v="2021-04-11T00:00:00"/>
    <x v="0"/>
    <x v="8"/>
    <n v="2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3.5,24,24.5,25,25.5,26,27"/>
    <n v="3"/>
    <s v="Blanco"/>
    <n v="35"/>
    <n v="68"/>
    <n v="2380"/>
    <n v="1118.6000000000001"/>
    <n v="0.47000000000000003"/>
    <n v="2"/>
    <x v="1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1"/>
    <x v="1"/>
    <n v="5"/>
    <s v="Plataforma baja"/>
    <s v="26.5,27,27.5"/>
    <n v="3"/>
    <s v="Blanco"/>
    <n v="41"/>
    <n v="94"/>
    <n v="3854"/>
    <n v="1965.54"/>
    <n v="0.51"/>
    <n v="2"/>
    <x v="1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3"/>
    <s v="Blanco"/>
    <n v="44"/>
    <n v="120"/>
    <n v="5280"/>
    <n v="2640"/>
    <n v="0.5"/>
    <n v="2"/>
    <x v="1"/>
  </r>
  <r>
    <n v="1185732"/>
    <x v="0"/>
    <d v="2021-07-10T00:00:00"/>
    <x v="0"/>
    <x v="1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3"/>
    <s v="Blanco"/>
    <n v="42"/>
    <n v="145"/>
    <n v="6090"/>
    <n v="3045"/>
    <n v="0.5"/>
    <n v="2"/>
    <x v="1"/>
  </r>
  <r>
    <n v="1185732"/>
    <x v="0"/>
    <d v="2021-08-11T00:00:00"/>
    <x v="0"/>
    <x v="0"/>
    <n v="3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4,25,26"/>
    <n v="3"/>
    <s v="Blanco"/>
    <n v="43"/>
    <n v="149"/>
    <n v="6407"/>
    <n v="3331.6400000000003"/>
    <n v="0.52"/>
    <n v="2"/>
    <x v="1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11,12,13,14,15"/>
    <n v="3"/>
    <s v="Blanco"/>
    <n v="44"/>
    <n v="99"/>
    <n v="4356"/>
    <n v="2134.44"/>
    <n v="0.49"/>
    <n v="2"/>
    <x v="1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3"/>
    <s v="Blanco"/>
    <n v="47"/>
    <n v="98"/>
    <n v="4606"/>
    <n v="2256.94"/>
    <n v="0.49"/>
    <n v="2"/>
    <x v="1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3"/>
    <s v="Blanco"/>
    <n v="39"/>
    <n v="111"/>
    <n v="4329"/>
    <n v="1861.4700000000003"/>
    <n v="0.43000000000000005"/>
    <n v="2"/>
    <x v="1"/>
  </r>
  <r>
    <n v="1185732"/>
    <x v="0"/>
    <d v="2021-02-19T00:00:00"/>
    <x v="0"/>
    <x v="6"/>
    <n v="1"/>
    <n v="1"/>
    <x v="0"/>
    <n v="49"/>
    <s v="Vermont"/>
    <n v="51"/>
    <s v="Burlington"/>
    <x v="2"/>
    <n v="3"/>
    <s v="Tenis"/>
    <n v="1"/>
    <s v="Caballero"/>
    <n v="5"/>
    <x v="3"/>
    <n v="8"/>
    <s v="Fútbol sala - IC"/>
    <s v="26,27,28,29"/>
    <n v="3"/>
    <s v="Blanco"/>
    <n v="37"/>
    <n v="85"/>
    <n v="3145"/>
    <n v="1352.3500000000001"/>
    <n v="0.43000000000000005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"/>
    <n v="3"/>
    <s v="Blanco"/>
    <n v="40"/>
    <n v="140"/>
    <n v="5600"/>
    <n v="2632"/>
    <n v="0.47000000000000003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3"/>
    <s v="Blanco"/>
    <n v="47"/>
    <n v="149"/>
    <n v="7003"/>
    <n v="3081.32"/>
    <n v="0.44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6,27,28"/>
    <n v="3"/>
    <s v="Blanco"/>
    <n v="39"/>
    <n v="135"/>
    <n v="5265"/>
    <n v="2474.5500000000002"/>
    <n v="0.47000000000000003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3.5,24,24.5,25,25.5,26,27"/>
    <n v="3"/>
    <s v="Blanco"/>
    <n v="43"/>
    <n v="116"/>
    <n v="4988"/>
    <n v="2094.96"/>
    <n v="0.42000000000000004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2"/>
    <n v="3"/>
    <s v="Tenis"/>
    <n v="1"/>
    <s v="Caballero"/>
    <n v="1"/>
    <x v="1"/>
    <n v="5"/>
    <s v="Plataforma baja"/>
    <s v="26.5,27,27.5"/>
    <n v="3"/>
    <s v="Blanco"/>
    <n v="44"/>
    <n v="99"/>
    <n v="4356"/>
    <n v="1916.64"/>
    <n v="0.44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3"/>
    <s v="Blanco"/>
    <n v="42"/>
    <n v="114"/>
    <n v="4788"/>
    <n v="2058.84"/>
    <n v="0.43000000000000005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3"/>
    <s v="Blanco"/>
    <n v="49"/>
    <n v="128"/>
    <n v="6272"/>
    <n v="2634.2400000000002"/>
    <n v="0.42000000000000004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4,25,26"/>
    <n v="3"/>
    <s v="Blanco"/>
    <n v="36"/>
    <n v="93"/>
    <n v="3348"/>
    <n v="1339.2"/>
    <n v="0.4"/>
    <n v="2"/>
    <x v="1"/>
  </r>
  <r>
    <n v="1185732"/>
    <x v="0"/>
    <d v="2021-02-22T00:00:00"/>
    <x v="0"/>
    <x v="6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11,12,13,14,15"/>
    <n v="3"/>
    <s v="Blanco"/>
    <n v="42"/>
    <n v="70"/>
    <n v="2940"/>
    <n v="1234.8000000000002"/>
    <n v="0.42000000000000004"/>
    <n v="2"/>
    <x v="1"/>
  </r>
  <r>
    <n v="1185732"/>
    <x v="0"/>
    <d v="2020-01-01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3"/>
    <s v="Blanco"/>
    <n v="50"/>
    <n v="1200"/>
    <n v="600000"/>
    <n v="300000"/>
    <n v="0.5"/>
    <n v="1"/>
    <x v="2"/>
  </r>
  <r>
    <n v="1185732"/>
    <x v="0"/>
    <d v="2020-01-07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3"/>
    <s v="Blanco"/>
    <n v="50"/>
    <n v="1250"/>
    <n v="625000"/>
    <n v="312500"/>
    <n v="0.5"/>
    <n v="1"/>
    <x v="2"/>
  </r>
  <r>
    <n v="1185732"/>
    <x v="0"/>
    <d v="2020-01-25T00:00:00"/>
    <x v="1"/>
    <x v="5"/>
    <n v="1"/>
    <n v="1"/>
    <x v="0"/>
    <n v="1"/>
    <s v="New York"/>
    <n v="1"/>
    <s v="New York"/>
    <x v="2"/>
    <n v="3"/>
    <s v="Tenis"/>
    <n v="1"/>
    <s v="Caballero"/>
    <n v="5"/>
    <x v="3"/>
    <n v="8"/>
    <s v="Fútbol sala - IC"/>
    <s v="26,27,28,29"/>
    <n v="3"/>
    <s v="Blanco"/>
    <n v="50"/>
    <n v="1220"/>
    <n v="610000"/>
    <n v="305000"/>
    <n v="0.5"/>
    <n v="2"/>
    <x v="1"/>
  </r>
  <r>
    <n v="1185732"/>
    <x v="0"/>
    <d v="2020-02-06T00:00:00"/>
    <x v="1"/>
    <x v="6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"/>
    <n v="3"/>
    <s v="Blanco"/>
    <n v="60"/>
    <n v="1220"/>
    <n v="732000"/>
    <n v="366000"/>
    <n v="0.5"/>
    <n v="2"/>
    <x v="1"/>
  </r>
  <r>
    <n v="1185732"/>
    <x v="0"/>
    <d v="2020-03-10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3"/>
    <s v="Blanco"/>
    <n v="60"/>
    <n v="1275"/>
    <n v="765000"/>
    <n v="382500"/>
    <n v="0.5"/>
    <n v="2"/>
    <x v="1"/>
  </r>
  <r>
    <n v="1185732"/>
    <x v="0"/>
    <d v="2020-03-16T00:00:00"/>
    <x v="1"/>
    <x v="7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,27,28"/>
    <n v="3"/>
    <s v="Blanco"/>
    <n v="60"/>
    <n v="1250"/>
    <n v="750000"/>
    <n v="375000"/>
    <n v="0.5"/>
    <n v="2"/>
    <x v="1"/>
  </r>
  <r>
    <n v="1185732"/>
    <x v="0"/>
    <d v="2020-04-19T00:00:00"/>
    <x v="1"/>
    <x v="8"/>
    <n v="2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3.5,24,24.5,25,25.5,26,27"/>
    <n v="3"/>
    <s v="Blanco"/>
    <n v="60"/>
    <n v="1200"/>
    <n v="720000"/>
    <n v="360000"/>
    <n v="0.5"/>
    <n v="2"/>
    <x v="1"/>
  </r>
  <r>
    <n v="1185732"/>
    <x v="0"/>
    <d v="2020-04-27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5"/>
    <s v="Plataforma baja"/>
    <s v="26.5,27,27.5"/>
    <n v="3"/>
    <s v="Blanco"/>
    <n v="65"/>
    <n v="1150"/>
    <n v="747500"/>
    <n v="373750"/>
    <n v="0.5"/>
    <n v="2"/>
    <x v="1"/>
  </r>
  <r>
    <n v="1185732"/>
    <x v="0"/>
    <d v="2020-05-03T00:00:00"/>
    <x v="1"/>
    <x v="9"/>
    <n v="2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3"/>
    <s v="Blanco"/>
    <n v="65"/>
    <n v="1200"/>
    <n v="780000"/>
    <n v="390000"/>
    <n v="0.5"/>
    <n v="2"/>
    <x v="1"/>
  </r>
  <r>
    <n v="1197831"/>
    <x v="1"/>
    <d v="2020-07-19T00:00:00"/>
    <x v="1"/>
    <x v="11"/>
    <n v="3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,29"/>
    <n v="3"/>
    <s v="Blanco"/>
    <n v="25"/>
    <n v="900"/>
    <n v="225000"/>
    <n v="78750"/>
    <n v="0.35"/>
    <n v="2"/>
    <x v="1"/>
  </r>
  <r>
    <n v="1197831"/>
    <x v="1"/>
    <d v="2020-07-25T00:00:00"/>
    <x v="1"/>
    <x v="11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4,25,26"/>
    <n v="3"/>
    <s v="Blanco"/>
    <n v="25"/>
    <n v="850"/>
    <n v="212500"/>
    <n v="74375"/>
    <n v="0.35"/>
    <n v="2"/>
    <x v="1"/>
  </r>
  <r>
    <n v="1197831"/>
    <x v="1"/>
    <d v="2020-07-31T00:00:00"/>
    <x v="1"/>
    <x v="1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11,12,13,14,15"/>
    <n v="3"/>
    <s v="Blanco"/>
    <n v="30"/>
    <n v="875"/>
    <n v="262500"/>
    <n v="91875"/>
    <n v="0.35"/>
    <n v="2"/>
    <x v="1"/>
  </r>
  <r>
    <n v="1197831"/>
    <x v="1"/>
    <d v="2020-08-06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3"/>
    <s v="Blanco"/>
    <n v="30"/>
    <n v="900"/>
    <n v="270000"/>
    <n v="94500"/>
    <n v="0.35"/>
    <n v="2"/>
    <x v="1"/>
  </r>
  <r>
    <n v="1197831"/>
    <x v="1"/>
    <d v="2020-08-12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30"/>
    <n v="925"/>
    <n v="277500"/>
    <n v="97125"/>
    <n v="0.35"/>
    <n v="2"/>
    <x v="1"/>
  </r>
  <r>
    <n v="1197831"/>
    <x v="1"/>
    <d v="2020-08-18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8"/>
    <s v="Fútbol sala - IC"/>
    <s v="26,27,28,29"/>
    <n v="3"/>
    <s v="Blanco"/>
    <n v="40"/>
    <n v="950"/>
    <n v="380000"/>
    <n v="133000"/>
    <n v="0.35"/>
    <n v="2"/>
    <x v="1"/>
  </r>
  <r>
    <n v="1197831"/>
    <x v="1"/>
    <d v="2020-08-24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"/>
    <n v="3"/>
    <s v="Blanco"/>
    <n v="40"/>
    <n v="950"/>
    <n v="380000"/>
    <n v="133000"/>
    <n v="0.35"/>
    <n v="2"/>
    <x v="1"/>
  </r>
  <r>
    <n v="1197831"/>
    <x v="1"/>
    <d v="2020-08-30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40"/>
    <n v="925"/>
    <n v="370000"/>
    <n v="129499.99999999999"/>
    <n v="0.35"/>
    <n v="2"/>
    <x v="1"/>
  </r>
  <r>
    <n v="1197831"/>
    <x v="1"/>
    <d v="2020-09-05T00:00:00"/>
    <x v="1"/>
    <x v="1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6,27,28"/>
    <n v="3"/>
    <s v="Blanco"/>
    <n v="45"/>
    <n v="850"/>
    <n v="382500"/>
    <n v="133875"/>
    <n v="0.35"/>
    <n v="2"/>
    <x v="1"/>
  </r>
  <r>
    <n v="1197831"/>
    <x v="1"/>
    <d v="2020-09-11T00:00:00"/>
    <x v="1"/>
    <x v="1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3.5,24,24.5,25,25.5,26,27"/>
    <n v="3"/>
    <s v="Blanco"/>
    <n v="45"/>
    <n v="800"/>
    <n v="360000"/>
    <n v="125999.99999999999"/>
    <n v="0.35"/>
    <n v="2"/>
    <x v="1"/>
  </r>
  <r>
    <n v="1197831"/>
    <x v="1"/>
    <d v="2020-10-20T00:00:00"/>
    <x v="1"/>
    <x v="2"/>
    <n v="4"/>
    <n v="2"/>
    <x v="1"/>
    <n v="2"/>
    <s v="Texas"/>
    <n v="2"/>
    <s v="Houston"/>
    <x v="2"/>
    <n v="3"/>
    <s v="Tenis"/>
    <n v="1"/>
    <s v="Caballero"/>
    <n v="1"/>
    <x v="1"/>
    <n v="5"/>
    <s v="Plataforma baja"/>
    <s v="26.5,27,27.5"/>
    <n v="3"/>
    <s v="Blanco"/>
    <n v="45"/>
    <n v="900"/>
    <n v="405000"/>
    <n v="141750"/>
    <n v="0.35"/>
    <n v="2"/>
    <x v="1"/>
  </r>
  <r>
    <n v="1197831"/>
    <x v="1"/>
    <d v="2020-10-26T00:00:00"/>
    <x v="1"/>
    <x v="2"/>
    <n v="4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3"/>
    <s v="Blanco"/>
    <n v="45"/>
    <n v="950"/>
    <n v="427500"/>
    <n v="149625"/>
    <n v="0.35"/>
    <n v="2"/>
    <x v="1"/>
  </r>
  <r>
    <n v="1128299"/>
    <x v="2"/>
    <d v="2020-11-01T00:00:00"/>
    <x v="1"/>
    <x v="3"/>
    <n v="4"/>
    <n v="2"/>
    <x v="1"/>
    <n v="2"/>
    <s v="Texas"/>
    <n v="2"/>
    <s v="Houston"/>
    <x v="2"/>
    <n v="3"/>
    <s v="Tenis"/>
    <n v="1"/>
    <s v="Caballero"/>
    <n v="1"/>
    <x v="1"/>
    <n v="4"/>
    <s v="Caña media"/>
    <s v="26,27,28,29"/>
    <n v="3"/>
    <s v="Blanco"/>
    <n v="40"/>
    <n v="775"/>
    <n v="310000"/>
    <n v="108500.00000000001"/>
    <n v="0.35000000000000003"/>
    <n v="2"/>
    <x v="1"/>
  </r>
  <r>
    <n v="1128299"/>
    <x v="2"/>
    <d v="2020-11-07T00:00:00"/>
    <x v="1"/>
    <x v="3"/>
    <n v="4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4,25,26"/>
    <n v="3"/>
    <s v="Blanco"/>
    <n v="40"/>
    <n v="825"/>
    <n v="330000"/>
    <n v="115500.00000000001"/>
    <n v="0.35000000000000003"/>
    <n v="2"/>
    <x v="1"/>
  </r>
  <r>
    <n v="1128299"/>
    <x v="2"/>
    <d v="2020-11-13T00:00:00"/>
    <x v="1"/>
    <x v="3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11,12,13,14,15"/>
    <n v="3"/>
    <s v="Blanco"/>
    <n v="50"/>
    <n v="850"/>
    <n v="425000"/>
    <n v="148750"/>
    <n v="0.35000000000000003"/>
    <n v="2"/>
    <x v="1"/>
  </r>
  <r>
    <n v="1128299"/>
    <x v="2"/>
    <d v="2020-12-25T00:00:00"/>
    <x v="1"/>
    <x v="4"/>
    <n v="4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3"/>
    <s v="Blanco"/>
    <n v="60"/>
    <n v="875"/>
    <n v="525000"/>
    <n v="183750.00000000003"/>
    <n v="0.35000000000000003"/>
    <n v="2"/>
    <x v="1"/>
  </r>
  <r>
    <n v="1128299"/>
    <x v="2"/>
    <d v="2020-12-31T00:00:00"/>
    <x v="1"/>
    <x v="4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3"/>
    <s v="Blanco"/>
    <n v="60"/>
    <n v="900"/>
    <n v="540000"/>
    <n v="216000"/>
    <n v="0.4"/>
    <n v="2"/>
    <x v="1"/>
  </r>
  <r>
    <n v="1128299"/>
    <x v="2"/>
    <d v="2021-01-06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8"/>
    <s v="Fútbol sala - IC"/>
    <s v="26,27,28,29"/>
    <n v="3"/>
    <s v="Blanco"/>
    <n v="60"/>
    <n v="975"/>
    <n v="585000"/>
    <n v="234000"/>
    <n v="0.4"/>
    <n v="2"/>
    <x v="1"/>
  </r>
  <r>
    <n v="1128299"/>
    <x v="2"/>
    <d v="2021-01-12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"/>
    <n v="3"/>
    <s v="Blanco"/>
    <n v="60"/>
    <n v="1025"/>
    <n v="615000"/>
    <n v="215250.00000000003"/>
    <n v="0.35000000000000003"/>
    <n v="2"/>
    <x v="1"/>
  </r>
  <r>
    <n v="1128299"/>
    <x v="2"/>
    <d v="2021-01-18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3"/>
    <s v="Blanco"/>
    <n v="65"/>
    <n v="975"/>
    <n v="633750"/>
    <n v="221812.50000000003"/>
    <n v="0.35000000000000003"/>
    <n v="2"/>
    <x v="1"/>
  </r>
  <r>
    <n v="1128299"/>
    <x v="2"/>
    <d v="2021-01-24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6,27,28"/>
    <n v="3"/>
    <s v="Blanco"/>
    <n v="55"/>
    <n v="925"/>
    <n v="508750"/>
    <n v="152625.00000000003"/>
    <n v="0.30000000000000004"/>
    <n v="2"/>
    <x v="1"/>
  </r>
  <r>
    <n v="1128299"/>
    <x v="2"/>
    <d v="2021-01-30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3.5,24,24.5,25,25.5,26,27"/>
    <n v="3"/>
    <s v="Blanco"/>
    <n v="55"/>
    <n v="875"/>
    <n v="481250"/>
    <n v="144375.00000000003"/>
    <n v="0.30000000000000004"/>
    <n v="2"/>
    <x v="1"/>
  </r>
  <r>
    <n v="1128299"/>
    <x v="2"/>
    <d v="2021-02-05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5"/>
    <s v="Plataforma baja"/>
    <s v="26.5,27,27.5"/>
    <n v="3"/>
    <s v="Blanco"/>
    <n v="55"/>
    <n v="875"/>
    <n v="481250"/>
    <n v="144375.00000000003"/>
    <n v="0.30000000000000004"/>
    <n v="2"/>
    <x v="1"/>
  </r>
  <r>
    <n v="1128299"/>
    <x v="2"/>
    <d v="2021-02-11T00:00:00"/>
    <x v="0"/>
    <x v="6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3"/>
    <s v="Blanco"/>
    <n v="55"/>
    <n v="975"/>
    <n v="536250"/>
    <n v="160875.00000000006"/>
    <n v="0.30000000000000004"/>
    <n v="2"/>
    <x v="1"/>
  </r>
  <r>
    <n v="1189833"/>
    <x v="3"/>
    <d v="2021-02-17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"/>
    <n v="3"/>
    <s v="Blanco"/>
    <n v="35"/>
    <n v="700"/>
    <n v="245000"/>
    <n v="98000"/>
    <n v="0.4"/>
    <n v="2"/>
    <x v="1"/>
  </r>
  <r>
    <n v="1189833"/>
    <x v="3"/>
    <d v="2021-03-13T00:00:00"/>
    <x v="0"/>
    <x v="7"/>
    <n v="1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4,25,26"/>
    <n v="3"/>
    <s v="Blanco"/>
    <n v="35"/>
    <n v="750"/>
    <n v="262500"/>
    <n v="105000"/>
    <n v="0.4"/>
    <n v="2"/>
    <x v="1"/>
  </r>
  <r>
    <n v="1189833"/>
    <x v="3"/>
    <d v="2021-03-19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11,12,13,14,15"/>
    <n v="3"/>
    <s v="Blanco"/>
    <n v="35"/>
    <n v="800"/>
    <n v="280000"/>
    <n v="112000"/>
    <n v="0.4"/>
    <n v="2"/>
    <x v="1"/>
  </r>
  <r>
    <n v="1189833"/>
    <x v="3"/>
    <d v="2021-04-07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3"/>
    <s v="Blanco"/>
    <n v="45"/>
    <n v="800"/>
    <n v="360000"/>
    <n v="144000"/>
    <n v="0.4"/>
    <n v="2"/>
    <x v="1"/>
  </r>
  <r>
    <n v="1189833"/>
    <x v="3"/>
    <d v="2021-04-13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45"/>
    <n v="800"/>
    <n v="360000"/>
    <n v="144000"/>
    <n v="0.4"/>
    <n v="2"/>
    <x v="1"/>
  </r>
  <r>
    <n v="1189833"/>
    <x v="3"/>
    <d v="2021-04-19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8"/>
    <s v="Fútbol sala - IC"/>
    <s v="26,27,28,29"/>
    <n v="3"/>
    <s v="Blanco"/>
    <n v="45"/>
    <n v="900"/>
    <n v="405000"/>
    <n v="162000"/>
    <n v="0.4"/>
    <n v="2"/>
    <x v="1"/>
  </r>
  <r>
    <n v="1189833"/>
    <x v="3"/>
    <d v="2021-04-25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"/>
    <n v="3"/>
    <s v="Blanco"/>
    <n v="45"/>
    <n v="950"/>
    <n v="427500"/>
    <n v="171000"/>
    <n v="0.4"/>
    <n v="2"/>
    <x v="1"/>
  </r>
  <r>
    <n v="1189833"/>
    <x v="3"/>
    <d v="2021-05-07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50"/>
    <n v="850"/>
    <n v="425000"/>
    <n v="170000"/>
    <n v="0.4"/>
    <n v="2"/>
    <x v="1"/>
  </r>
  <r>
    <n v="1189833"/>
    <x v="3"/>
    <d v="2021-05-13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6,27,28"/>
    <n v="3"/>
    <s v="Blanco"/>
    <n v="50"/>
    <n v="800"/>
    <n v="400000"/>
    <n v="160000"/>
    <n v="0.4"/>
    <n v="2"/>
    <x v="1"/>
  </r>
  <r>
    <n v="1189833"/>
    <x v="3"/>
    <d v="2021-05-25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3.5,24,24.5,25,25.5,26,27"/>
    <n v="3"/>
    <s v="Blanco"/>
    <n v="50"/>
    <n v="900"/>
    <n v="450000"/>
    <n v="180000"/>
    <n v="0.4"/>
    <n v="2"/>
    <x v="1"/>
  </r>
  <r>
    <n v="1185732"/>
    <x v="0"/>
    <d v="2021-05-31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5"/>
    <s v="Plataforma baja"/>
    <s v="26.5,27,27.5"/>
    <n v="3"/>
    <s v="Blanco"/>
    <n v="45"/>
    <n v="475"/>
    <n v="213750"/>
    <n v="85500"/>
    <n v="0.4"/>
    <n v="2"/>
    <x v="1"/>
  </r>
  <r>
    <n v="1185732"/>
    <x v="0"/>
    <d v="2021-06-06T00:00:00"/>
    <x v="0"/>
    <x v="10"/>
    <n v="2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3"/>
    <s v="Blanco"/>
    <n v="45"/>
    <n v="525"/>
    <n v="236250"/>
    <n v="94500"/>
    <n v="0.4"/>
    <n v="2"/>
    <x v="1"/>
  </r>
  <r>
    <n v="1185732"/>
    <x v="0"/>
    <d v="2021-06-30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6,27,28,29"/>
    <n v="3"/>
    <s v="Blanco"/>
    <n v="50"/>
    <n v="500"/>
    <n v="250000"/>
    <n v="100000"/>
    <n v="0.4"/>
    <n v="2"/>
    <x v="1"/>
  </r>
  <r>
    <n v="1185732"/>
    <x v="0"/>
    <d v="2021-07-06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3,24,25,26"/>
    <n v="3"/>
    <s v="Blanco"/>
    <n v="50"/>
    <n v="575"/>
    <n v="287500"/>
    <n v="115000"/>
    <n v="0.4"/>
    <n v="2"/>
    <x v="1"/>
  </r>
  <r>
    <n v="1185732"/>
    <x v="0"/>
    <d v="2021-07-12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11,12,13,14,15"/>
    <n v="3"/>
    <s v="Blanco"/>
    <n v="50"/>
    <n v="550"/>
    <n v="275000"/>
    <n v="110000"/>
    <n v="0.4"/>
    <n v="2"/>
    <x v="1"/>
  </r>
  <r>
    <n v="1185732"/>
    <x v="0"/>
    <d v="2021-07-18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3"/>
    <s v="Blanco"/>
    <n v="50"/>
    <n v="500"/>
    <n v="250000"/>
    <n v="100000"/>
    <n v="0.4"/>
    <n v="2"/>
    <x v="1"/>
  </r>
  <r>
    <n v="1185732"/>
    <x v="0"/>
    <d v="2021-07-24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3"/>
    <s v="Blanco"/>
    <n v="60"/>
    <n v="425"/>
    <n v="255000"/>
    <n v="102000"/>
    <n v="0.4"/>
    <n v="2"/>
    <x v="1"/>
  </r>
  <r>
    <n v="1185732"/>
    <x v="0"/>
    <d v="2021-07-30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8"/>
    <s v="Fútbol sala - IC"/>
    <s v="26,27,28,29"/>
    <n v="3"/>
    <s v="Blanco"/>
    <n v="60"/>
    <n v="400"/>
    <n v="240000"/>
    <n v="96000"/>
    <n v="0.4"/>
    <n v="2"/>
    <x v="1"/>
  </r>
  <r>
    <n v="1185732"/>
    <x v="0"/>
    <d v="2021-08-05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6,27"/>
    <n v="3"/>
    <s v="Blanco"/>
    <n v="60"/>
    <n v="500"/>
    <n v="300000"/>
    <n v="120000"/>
    <n v="0.4"/>
    <n v="2"/>
    <x v="1"/>
  </r>
  <r>
    <n v="1197831"/>
    <x v="1"/>
    <d v="2021-08-11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3"/>
    <s v="Blanco"/>
    <n v="20"/>
    <n v="725"/>
    <n v="145000"/>
    <n v="43500"/>
    <n v="0.3"/>
    <n v="2"/>
    <x v="1"/>
  </r>
  <r>
    <n v="1197831"/>
    <x v="1"/>
    <d v="2021-08-17T00:00:00"/>
    <x v="0"/>
    <x v="0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6,27,28"/>
    <n v="3"/>
    <s v="Blanco"/>
    <n v="25"/>
    <n v="675"/>
    <n v="168750"/>
    <n v="50625"/>
    <n v="0.3"/>
    <n v="2"/>
    <x v="1"/>
  </r>
  <r>
    <n v="1197831"/>
    <x v="1"/>
    <d v="2021-08-23T00:00:00"/>
    <x v="0"/>
    <x v="0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3.5,24,24.5,25,25.5,26,27"/>
    <n v="3"/>
    <s v="Blanco"/>
    <n v="30"/>
    <n v="675"/>
    <n v="202500"/>
    <n v="70875"/>
    <n v="0.35"/>
    <n v="2"/>
    <x v="1"/>
  </r>
  <r>
    <n v="1197831"/>
    <x v="1"/>
    <d v="2021-08-29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5"/>
    <s v="Plataforma baja"/>
    <s v="26.5,27,27.5"/>
    <n v="3"/>
    <s v="Blanco"/>
    <n v="20"/>
    <n v="700"/>
    <n v="140000"/>
    <n v="49000"/>
    <n v="0.35"/>
    <n v="2"/>
    <x v="1"/>
  </r>
  <r>
    <n v="1197831"/>
    <x v="1"/>
    <d v="2021-09-04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3"/>
    <s v="Blanco"/>
    <n v="20"/>
    <n v="750"/>
    <n v="150000"/>
    <n v="52500"/>
    <n v="0.35"/>
    <n v="2"/>
    <x v="1"/>
  </r>
  <r>
    <n v="1197831"/>
    <x v="1"/>
    <d v="2021-09-10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,28,29"/>
    <n v="3"/>
    <s v="Blanco"/>
    <n v="45"/>
    <n v="800"/>
    <n v="360000"/>
    <n v="125999.99999999999"/>
    <n v="0.35"/>
    <n v="2"/>
    <x v="1"/>
  </r>
  <r>
    <n v="1197831"/>
    <x v="1"/>
    <d v="2021-09-16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4,25,26"/>
    <n v="3"/>
    <s v="Blanco"/>
    <n v="45"/>
    <n v="825"/>
    <n v="371250"/>
    <n v="148500"/>
    <n v="0.39999999999999997"/>
    <n v="2"/>
    <x v="1"/>
  </r>
  <r>
    <n v="1197831"/>
    <x v="1"/>
    <d v="2021-09-22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11,12,13,14,15"/>
    <n v="3"/>
    <s v="Blanco"/>
    <n v="50"/>
    <n v="800"/>
    <n v="400000"/>
    <n v="160000"/>
    <n v="0.39999999999999997"/>
    <n v="2"/>
    <x v="1"/>
  </r>
  <r>
    <n v="1197831"/>
    <x v="1"/>
    <d v="2021-09-28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3"/>
    <s v="Blanco"/>
    <n v="55"/>
    <n v="725"/>
    <n v="398750"/>
    <n v="159500"/>
    <n v="0.39999999999999997"/>
    <n v="2"/>
    <x v="1"/>
  </r>
  <r>
    <n v="1197831"/>
    <x v="1"/>
    <d v="2021-10-04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3"/>
    <s v="Blanco"/>
    <n v="40"/>
    <n v="625"/>
    <n v="250000"/>
    <n v="99999.999999999985"/>
    <n v="0.39999999999999997"/>
    <n v="2"/>
    <x v="1"/>
  </r>
  <r>
    <n v="1197831"/>
    <x v="1"/>
    <d v="2021-10-16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8"/>
    <s v="Fútbol sala - IC"/>
    <s v="26,27,28,29"/>
    <n v="3"/>
    <s v="Blanco"/>
    <n v="60"/>
    <n v="825"/>
    <n v="495000"/>
    <n v="197999.99999999997"/>
    <n v="0.39999999999999997"/>
    <n v="2"/>
    <x v="1"/>
  </r>
  <r>
    <n v="1185732"/>
    <x v="0"/>
    <d v="2021-10-22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4"/>
    <s v="Caña media"/>
    <s v="26,27"/>
    <n v="3"/>
    <s v="Blanco"/>
    <n v="45"/>
    <n v="425"/>
    <n v="191250"/>
    <n v="105187.50000000001"/>
    <n v="0.55000000000000004"/>
    <n v="2"/>
    <x v="1"/>
  </r>
  <r>
    <n v="1185732"/>
    <x v="0"/>
    <d v="2021-10-28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3"/>
    <s v="Blanco"/>
    <n v="45"/>
    <n v="475"/>
    <n v="213750"/>
    <n v="117562.50000000001"/>
    <n v="0.55000000000000004"/>
    <n v="2"/>
    <x v="1"/>
  </r>
  <r>
    <n v="1185732"/>
    <x v="0"/>
    <d v="2021-11-03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6,27,28"/>
    <n v="3"/>
    <s v="Blanco"/>
    <n v="50"/>
    <n v="445"/>
    <n v="222500"/>
    <n v="122375.00000000001"/>
    <n v="0.55000000000000004"/>
    <n v="2"/>
    <x v="1"/>
  </r>
  <r>
    <n v="1185732"/>
    <x v="0"/>
    <d v="2021-11-09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3.5,24,24.5,25,25.5,26,27"/>
    <n v="3"/>
    <s v="Blanco"/>
    <n v="50"/>
    <n v="450"/>
    <n v="225000"/>
    <n v="112500"/>
    <n v="0.5"/>
    <n v="2"/>
    <x v="1"/>
  </r>
  <r>
    <n v="1185732"/>
    <x v="0"/>
    <d v="2021-11-15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5"/>
    <s v="Plataforma baja"/>
    <s v="26.5,27,27.5"/>
    <n v="3"/>
    <s v="Blanco"/>
    <n v="60"/>
    <n v="470"/>
    <n v="282000"/>
    <n v="141000"/>
    <n v="0.5"/>
    <n v="2"/>
    <x v="1"/>
  </r>
  <r>
    <n v="1185732"/>
    <x v="0"/>
    <d v="2021-11-21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3"/>
    <s v="Blanco"/>
    <n v="65"/>
    <n v="500"/>
    <n v="325000"/>
    <n v="178750"/>
    <n v="0.55000000000000004"/>
    <n v="2"/>
    <x v="1"/>
  </r>
  <r>
    <n v="1185732"/>
    <x v="0"/>
    <d v="2021-12-03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6,27,28"/>
    <n v="3"/>
    <s v="Blanco"/>
    <n v="65"/>
    <n v="525"/>
    <n v="341250"/>
    <n v="187687.50000000003"/>
    <n v="0.55000000000000004"/>
    <n v="2"/>
    <x v="1"/>
  </r>
  <r>
    <n v="1185732"/>
    <x v="0"/>
    <d v="2021-12-09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3.5,24,24.5,25,25.5,26,27"/>
    <n v="3"/>
    <s v="Blanco"/>
    <n v="65"/>
    <n v="475"/>
    <n v="308750"/>
    <n v="154375"/>
    <n v="0.5"/>
    <n v="2"/>
    <x v="1"/>
  </r>
  <r>
    <n v="1185732"/>
    <x v="0"/>
    <d v="2021-12-15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5"/>
    <s v="Plataforma baja"/>
    <s v="26.5,27,27.5"/>
    <n v="3"/>
    <s v="Blanco"/>
    <n v="60"/>
    <n v="400"/>
    <n v="240000"/>
    <n v="120000"/>
    <n v="0.5"/>
    <n v="2"/>
    <x v="1"/>
  </r>
  <r>
    <n v="1185732"/>
    <x v="0"/>
    <d v="2021-12-21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3"/>
    <s v="Blanco"/>
    <n v="70"/>
    <n v="375"/>
    <n v="262500"/>
    <n v="144375"/>
    <n v="0.55000000000000004"/>
    <n v="2"/>
    <x v="1"/>
  </r>
  <r>
    <n v="1185732"/>
    <x v="0"/>
    <d v="2021-12-27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,28,29"/>
    <n v="3"/>
    <s v="Blanco"/>
    <n v="70"/>
    <n v="475"/>
    <n v="332500"/>
    <n v="182875.00000000003"/>
    <n v="0.55000000000000004"/>
    <n v="2"/>
    <x v="1"/>
  </r>
  <r>
    <n v="1128299"/>
    <x v="2"/>
    <d v="2020-01-02T00:00:00"/>
    <x v="1"/>
    <x v="5"/>
    <n v="1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4,25,26"/>
    <n v="3"/>
    <s v="Blanco"/>
    <n v="35"/>
    <n v="450"/>
    <n v="157500"/>
    <n v="63000"/>
    <n v="0.4"/>
    <n v="2"/>
    <x v="1"/>
  </r>
  <r>
    <n v="1128299"/>
    <x v="2"/>
    <d v="2020-02-01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11,12,13,14,15"/>
    <n v="3"/>
    <s v="Blanco"/>
    <n v="60"/>
    <n v="700"/>
    <n v="420000"/>
    <n v="189000"/>
    <n v="0.45"/>
    <n v="2"/>
    <x v="1"/>
  </r>
  <r>
    <n v="1128299"/>
    <x v="2"/>
    <d v="2020-02-07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3"/>
    <s v="Blanco"/>
    <n v="60"/>
    <n v="750"/>
    <n v="450000"/>
    <n v="180000"/>
    <n v="0.4"/>
    <n v="2"/>
    <x v="1"/>
  </r>
  <r>
    <n v="1128299"/>
    <x v="2"/>
    <d v="2020-03-15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3"/>
    <s v="Blanco"/>
    <n v="30"/>
    <n v="425"/>
    <n v="127500"/>
    <n v="44625.000000000007"/>
    <n v="0.35000000000000003"/>
    <n v="1"/>
    <x v="2"/>
  </r>
  <r>
    <n v="1128299"/>
    <x v="2"/>
    <d v="2020-03-21T00:00:00"/>
    <x v="1"/>
    <x v="7"/>
    <n v="1"/>
    <n v="3"/>
    <x v="2"/>
    <n v="7"/>
    <s v="Colorado"/>
    <n v="9"/>
    <s v="Denver"/>
    <x v="2"/>
    <n v="3"/>
    <s v="Tenis"/>
    <n v="1"/>
    <s v="Caballero"/>
    <n v="5"/>
    <x v="3"/>
    <n v="8"/>
    <s v="Fútbol sala - IC"/>
    <s v="26,27,28,29"/>
    <n v="3"/>
    <s v="Blanco"/>
    <n v="30"/>
    <n v="525"/>
    <n v="157500"/>
    <n v="55125.000000000007"/>
    <n v="0.35000000000000003"/>
    <n v="1"/>
    <x v="2"/>
  </r>
  <r>
    <n v="1128299"/>
    <x v="2"/>
    <d v="2020-04-08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"/>
    <n v="3"/>
    <s v="Blanco"/>
    <n v="60"/>
    <n v="525"/>
    <n v="315000"/>
    <n v="157500"/>
    <n v="0.5"/>
    <n v="1"/>
    <x v="2"/>
  </r>
  <r>
    <n v="1128299"/>
    <x v="2"/>
    <d v="2020-04-14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3"/>
    <s v="Blanco"/>
    <n v="60"/>
    <n v="725"/>
    <n v="435000"/>
    <n v="217500"/>
    <n v="0.5"/>
    <n v="1"/>
    <x v="2"/>
  </r>
  <r>
    <n v="1128299"/>
    <x v="2"/>
    <d v="2020-04-26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6,27,28"/>
    <n v="3"/>
    <s v="Blanco"/>
    <n v="70"/>
    <n v="725"/>
    <n v="507500"/>
    <n v="228375"/>
    <n v="0.45"/>
    <n v="1"/>
    <x v="2"/>
  </r>
  <r>
    <n v="1128299"/>
    <x v="2"/>
    <d v="2020-05-02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3.5,24,24.5,25,25.5,26,27"/>
    <n v="3"/>
    <s v="Blanco"/>
    <n v="65"/>
    <n v="600"/>
    <n v="390000"/>
    <n v="156000.00000000003"/>
    <n v="0.4"/>
    <n v="1"/>
    <x v="2"/>
  </r>
  <r>
    <n v="1128299"/>
    <x v="2"/>
    <d v="2020-05-08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5"/>
    <s v="Plataforma baja"/>
    <s v="26.5,27,27.5"/>
    <n v="3"/>
    <s v="Blanco"/>
    <n v="55"/>
    <n v="525"/>
    <n v="288750"/>
    <n v="115500.00000000003"/>
    <n v="0.4"/>
    <n v="1"/>
    <x v="2"/>
  </r>
  <r>
    <n v="1128299"/>
    <x v="2"/>
    <d v="2020-05-14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6"/>
    <s v="Fútbol en césped artificial - TF"/>
    <s v="22,23,24,25,26"/>
    <n v="3"/>
    <s v="Blanco"/>
    <n v="55"/>
    <n v="575"/>
    <n v="316250"/>
    <n v="126500.00000000003"/>
    <n v="0.4"/>
    <n v="1"/>
    <x v="2"/>
  </r>
  <r>
    <n v="1128299"/>
    <x v="2"/>
    <d v="2020-05-20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,29"/>
    <n v="3"/>
    <s v="Blanco"/>
    <n v="65"/>
    <n v="700"/>
    <n v="455000"/>
    <n v="182000.00000000006"/>
    <n v="0.4"/>
    <n v="1"/>
    <x v="2"/>
  </r>
  <r>
    <n v="1128299"/>
    <x v="2"/>
    <d v="2020-05-26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4,25,26"/>
    <n v="3"/>
    <s v="Blanco"/>
    <n v="40"/>
    <n v="450"/>
    <n v="180000"/>
    <n v="54000"/>
    <n v="0.3"/>
    <n v="1"/>
    <x v="2"/>
  </r>
  <r>
    <n v="1128299"/>
    <x v="2"/>
    <d v="2020-06-01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11,12,13,14,15"/>
    <n v="3"/>
    <s v="Blanco"/>
    <n v="40"/>
    <n v="550"/>
    <n v="220000"/>
    <n v="66000"/>
    <n v="0.3"/>
    <n v="1"/>
    <x v="2"/>
  </r>
  <r>
    <n v="1128299"/>
    <x v="2"/>
    <d v="2020-06-25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6"/>
    <s v="Fútbol en césped artificial - TF"/>
    <s v="22,23,24,25,26"/>
    <n v="3"/>
    <s v="Blanco"/>
    <n v="75"/>
    <n v="750"/>
    <n v="562500"/>
    <n v="168750"/>
    <n v="0.3"/>
    <n v="1"/>
    <x v="2"/>
  </r>
  <r>
    <n v="1128299"/>
    <x v="2"/>
    <d v="2020-07-07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3"/>
    <s v="Blanco"/>
    <n v="85"/>
    <n v="775"/>
    <n v="658750"/>
    <n v="197625.00000000003"/>
    <n v="0.3"/>
    <n v="1"/>
    <x v="2"/>
  </r>
  <r>
    <n v="1128299"/>
    <x v="2"/>
    <d v="2020-07-13T00:00:00"/>
    <x v="1"/>
    <x v="11"/>
    <n v="3"/>
    <n v="3"/>
    <x v="2"/>
    <n v="8"/>
    <s v="Washington"/>
    <n v="10"/>
    <s v="Seattle"/>
    <x v="2"/>
    <n v="3"/>
    <s v="Tenis"/>
    <n v="1"/>
    <s v="Caballero"/>
    <n v="5"/>
    <x v="3"/>
    <n v="8"/>
    <s v="Fútbol sala - IC"/>
    <s v="26,27,28,29"/>
    <n v="3"/>
    <s v="Blanco"/>
    <n v="70"/>
    <n v="600"/>
    <n v="420000"/>
    <n v="126000.00000000001"/>
    <n v="0.3"/>
    <n v="1"/>
    <x v="2"/>
  </r>
  <r>
    <n v="1128299"/>
    <x v="2"/>
    <d v="2020-07-19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"/>
    <n v="3"/>
    <s v="Blanco"/>
    <n v="60"/>
    <n v="550"/>
    <n v="330000"/>
    <n v="99000.000000000015"/>
    <n v="0.3"/>
    <n v="1"/>
    <x v="2"/>
  </r>
  <r>
    <n v="1128299"/>
    <x v="2"/>
    <d v="2020-07-31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3"/>
    <s v="Blanco"/>
    <n v="80"/>
    <n v="750"/>
    <n v="600000"/>
    <n v="180000.00000000003"/>
    <n v="0.3"/>
    <n v="1"/>
    <x v="2"/>
  </r>
  <r>
    <n v="1185732"/>
    <x v="0"/>
    <d v="2020-08-06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6,27,28"/>
    <n v="3"/>
    <s v="Blanco"/>
    <n v="45"/>
    <n v="1050"/>
    <n v="472500"/>
    <n v="212625"/>
    <n v="0.45"/>
    <n v="1"/>
    <x v="2"/>
  </r>
  <r>
    <n v="1185732"/>
    <x v="0"/>
    <d v="2020-08-18T00:00:00"/>
    <x v="1"/>
    <x v="0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3.5,24,24.5,25,25.5,26,27"/>
    <n v="3"/>
    <s v="Blanco"/>
    <n v="45"/>
    <n v="1070"/>
    <n v="481500"/>
    <n v="216675"/>
    <n v="0.4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5"/>
    <s v="Plataforma baja"/>
    <s v="26.5,27,27.5"/>
    <n v="3"/>
    <s v="Blanco"/>
    <n v="45"/>
    <n v="1025"/>
    <n v="461250"/>
    <n v="207562.5"/>
    <n v="0.4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3"/>
    <s v="Blanco"/>
    <n v="55"/>
    <n v="1070"/>
    <n v="588500"/>
    <n v="264825.00000000006"/>
    <n v="0.45"/>
    <n v="1"/>
    <x v="2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6,27,28,29"/>
    <n v="3"/>
    <s v="Blanco"/>
    <n v="60"/>
    <n v="1075"/>
    <n v="645000"/>
    <n v="290250"/>
    <n v="0.45"/>
    <n v="1"/>
    <x v="2"/>
  </r>
  <r>
    <n v="1185732"/>
    <x v="0"/>
    <d v="2020-09-11T00:00:00"/>
    <x v="1"/>
    <x v="1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4,25,26"/>
    <n v="3"/>
    <s v="Blanco"/>
    <n v="65"/>
    <n v="1150"/>
    <n v="747500"/>
    <n v="336375"/>
    <n v="0.45"/>
    <n v="1"/>
    <x v="2"/>
  </r>
  <r>
    <n v="1185732"/>
    <x v="0"/>
    <d v="2020-09-17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11,12,13,14,15"/>
    <n v="3"/>
    <s v="Blanco"/>
    <n v="65"/>
    <n v="1125"/>
    <n v="731250"/>
    <n v="329062.5"/>
    <n v="0.45"/>
    <n v="1"/>
    <x v="2"/>
  </r>
  <r>
    <n v="1185732"/>
    <x v="0"/>
    <d v="2020-09-23T00:00:00"/>
    <x v="1"/>
    <x v="1"/>
    <n v="3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3"/>
    <s v="Blanco"/>
    <n v="55"/>
    <n v="1050"/>
    <n v="577500"/>
    <n v="259875.00000000006"/>
    <n v="0.45"/>
    <n v="1"/>
    <x v="2"/>
  </r>
  <r>
    <n v="1185732"/>
    <x v="0"/>
    <d v="2020-09-29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3"/>
    <s v="Blanco"/>
    <n v="60"/>
    <n v="1000"/>
    <n v="600000"/>
    <n v="270000.00000000006"/>
    <n v="0.45"/>
    <n v="1"/>
    <x v="2"/>
  </r>
  <r>
    <n v="1185732"/>
    <x v="0"/>
    <d v="2020-10-05T00:00:00"/>
    <x v="1"/>
    <x v="2"/>
    <n v="4"/>
    <n v="5"/>
    <x v="3"/>
    <n v="9"/>
    <s v="Florida"/>
    <n v="11"/>
    <s v="Miami"/>
    <x v="2"/>
    <n v="3"/>
    <s v="Tenis"/>
    <n v="1"/>
    <s v="Caballero"/>
    <n v="5"/>
    <x v="3"/>
    <n v="8"/>
    <s v="Fútbol sala - IC"/>
    <s v="26,27,28,29"/>
    <n v="3"/>
    <s v="Blanco"/>
    <n v="60"/>
    <n v="975"/>
    <n v="585000"/>
    <n v="263250.00000000006"/>
    <n v="0.45"/>
    <n v="1"/>
    <x v="2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6,27"/>
    <n v="3"/>
    <s v="Blanco"/>
    <n v="65"/>
    <n v="1075"/>
    <n v="698750"/>
    <n v="314437.5"/>
    <n v="0.45"/>
    <n v="1"/>
    <x v="2"/>
  </r>
  <r>
    <n v="1185732"/>
    <x v="0"/>
    <d v="2020-10-17T00:00:00"/>
    <x v="1"/>
    <x v="2"/>
    <n v="4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3"/>
    <s v="Blanco"/>
    <n v="35"/>
    <n v="450"/>
    <n v="157500"/>
    <n v="55125.000000000007"/>
    <n v="0.35000000000000003"/>
    <n v="1"/>
    <x v="2"/>
  </r>
  <r>
    <n v="1185732"/>
    <x v="0"/>
    <d v="2020-10-23T00:00:00"/>
    <x v="1"/>
    <x v="2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6,27,28"/>
    <n v="3"/>
    <s v="Blanco"/>
    <n v="35"/>
    <n v="500"/>
    <n v="175000"/>
    <n v="61250.000000000007"/>
    <n v="0.35000000000000003"/>
    <n v="1"/>
    <x v="2"/>
  </r>
  <r>
    <n v="1185732"/>
    <x v="0"/>
    <d v="2020-10-29T00:00:00"/>
    <x v="1"/>
    <x v="2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3.5,24,24.5,25,25.5,26,27"/>
    <n v="3"/>
    <s v="Blanco"/>
    <n v="40"/>
    <n v="445"/>
    <n v="178000"/>
    <n v="62300.000000000007"/>
    <n v="0.35000000000000003"/>
    <n v="1"/>
    <x v="2"/>
  </r>
  <r>
    <n v="1185732"/>
    <x v="0"/>
    <d v="2020-11-04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5"/>
    <s v="Plataforma baja"/>
    <s v="26.5,27,27.5"/>
    <n v="3"/>
    <s v="Blanco"/>
    <n v="40"/>
    <n v="400"/>
    <n v="160000"/>
    <n v="56000.000000000007"/>
    <n v="0.35000000000000003"/>
    <n v="1"/>
    <x v="2"/>
  </r>
  <r>
    <n v="1185732"/>
    <x v="0"/>
    <d v="2020-11-10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3"/>
    <s v="Blanco"/>
    <n v="50"/>
    <n v="445"/>
    <n v="222500"/>
    <n v="77875.000000000015"/>
    <n v="0.35000000000000003"/>
    <n v="1"/>
    <x v="2"/>
  </r>
  <r>
    <n v="1185732"/>
    <x v="0"/>
    <d v="2020-11-16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,28,29"/>
    <n v="3"/>
    <s v="Blanco"/>
    <n v="45"/>
    <n v="425"/>
    <n v="191250"/>
    <n v="66937.5"/>
    <n v="0.35000000000000003"/>
    <n v="2"/>
    <x v="1"/>
  </r>
  <r>
    <n v="1185732"/>
    <x v="0"/>
    <d v="2020-11-22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4,25,26"/>
    <n v="3"/>
    <s v="Blanco"/>
    <n v="50"/>
    <n v="550"/>
    <n v="275000"/>
    <n v="96250.000000000015"/>
    <n v="0.35000000000000003"/>
    <n v="2"/>
    <x v="1"/>
  </r>
  <r>
    <n v="1185732"/>
    <x v="0"/>
    <d v="2020-12-04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11,12,13,14,15"/>
    <n v="3"/>
    <s v="Blanco"/>
    <n v="45"/>
    <n v="450"/>
    <n v="202500"/>
    <n v="70875"/>
    <n v="0.35000000000000003"/>
    <n v="2"/>
    <x v="1"/>
  </r>
  <r>
    <n v="1185732"/>
    <x v="0"/>
    <d v="2020-12-10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3"/>
    <s v="Blanco"/>
    <n v="45"/>
    <n v="375"/>
    <n v="168750"/>
    <n v="59062.499999999993"/>
    <n v="0.35000000000000003"/>
    <n v="2"/>
    <x v="1"/>
  </r>
  <r>
    <n v="1185732"/>
    <x v="0"/>
    <d v="2020-12-16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3"/>
    <s v="Blanco"/>
    <n v="50"/>
    <n v="350"/>
    <n v="175000"/>
    <n v="61250.000000000007"/>
    <n v="0.35000000000000003"/>
    <n v="2"/>
    <x v="1"/>
  </r>
  <r>
    <n v="1185732"/>
    <x v="0"/>
    <d v="2020-12-22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8"/>
    <s v="Fútbol sala - IC"/>
    <s v="26,27,28,29"/>
    <n v="3"/>
    <s v="Blanco"/>
    <n v="55"/>
    <n v="475"/>
    <n v="261250"/>
    <n v="91437.5"/>
    <n v="0.35000000000000003"/>
    <n v="2"/>
    <x v="1"/>
  </r>
  <r>
    <n v="1189833"/>
    <x v="3"/>
    <d v="2020-12-28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"/>
    <n v="3"/>
    <s v="Blanco"/>
    <n v="35"/>
    <n v="475"/>
    <n v="166250"/>
    <n v="74812.5"/>
    <n v="0.45"/>
    <n v="2"/>
    <x v="1"/>
  </r>
  <r>
    <n v="1189833"/>
    <x v="3"/>
    <d v="2021-01-03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3"/>
    <s v="Blanco"/>
    <n v="35"/>
    <n v="525"/>
    <n v="183750"/>
    <n v="82687.5"/>
    <n v="0.45"/>
    <n v="2"/>
    <x v="1"/>
  </r>
  <r>
    <n v="1189833"/>
    <x v="3"/>
    <d v="2021-01-09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6,27,28"/>
    <n v="3"/>
    <s v="Blanco"/>
    <n v="35"/>
    <n v="575"/>
    <n v="201250"/>
    <n v="90562.5"/>
    <n v="0.45"/>
    <n v="2"/>
    <x v="1"/>
  </r>
  <r>
    <n v="1189833"/>
    <x v="3"/>
    <d v="2021-01-15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3,23.5,24,24.5,25,25.5,26,27"/>
    <n v="3"/>
    <s v="Blanco"/>
    <n v="45"/>
    <n v="575"/>
    <n v="258750"/>
    <n v="116437.5"/>
    <n v="0.45"/>
    <n v="2"/>
    <x v="1"/>
  </r>
  <r>
    <n v="1189833"/>
    <x v="3"/>
    <d v="2021-01-21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5"/>
    <s v="Plataforma baja"/>
    <s v="26.5,27,27.5"/>
    <n v="3"/>
    <s v="Blanco"/>
    <n v="40"/>
    <n v="575"/>
    <n v="230000"/>
    <n v="103500"/>
    <n v="0.45"/>
    <n v="2"/>
    <x v="1"/>
  </r>
  <r>
    <n v="1189833"/>
    <x v="3"/>
    <d v="2021-01-27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6"/>
    <s v="Fútbol en césped artificial - TF"/>
    <s v="22,23,24,25,26"/>
    <n v="3"/>
    <s v="Blanco"/>
    <n v="40"/>
    <n v="675"/>
    <n v="270000"/>
    <n v="121500"/>
    <n v="0.45"/>
    <n v="2"/>
    <x v="1"/>
  </r>
  <r>
    <n v="1189833"/>
    <x v="3"/>
    <d v="2021-02-08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,28,29"/>
    <n v="3"/>
    <s v="Blanco"/>
    <n v="45"/>
    <n v="675"/>
    <n v="303750"/>
    <n v="136687.5"/>
    <n v="0.45"/>
    <n v="2"/>
    <x v="1"/>
  </r>
  <r>
    <n v="1189833"/>
    <x v="3"/>
    <d v="2021-02-14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3,24,25,26"/>
    <n v="3"/>
    <s v="Blanco"/>
    <n v="45"/>
    <n v="600"/>
    <n v="270000"/>
    <n v="121500"/>
    <n v="0.45"/>
    <n v="2"/>
    <x v="1"/>
  </r>
  <r>
    <n v="1189833"/>
    <x v="3"/>
    <d v="2021-02-20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11,12,13,14,15"/>
    <n v="3"/>
    <s v="Blanco"/>
    <n v="45"/>
    <n v="550"/>
    <n v="247500"/>
    <n v="111375"/>
    <n v="0.45"/>
    <n v="2"/>
    <x v="1"/>
  </r>
  <r>
    <n v="1189833"/>
    <x v="3"/>
    <d v="2021-02-26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6"/>
    <s v="Fútbol en césped artificial - TF"/>
    <s v="22,23,24,25,26"/>
    <n v="3"/>
    <s v="Blanco"/>
    <n v="40"/>
    <n v="575"/>
    <n v="230000"/>
    <n v="103500"/>
    <n v="0.45"/>
    <n v="2"/>
    <x v="1"/>
  </r>
  <r>
    <n v="1189833"/>
    <x v="3"/>
    <d v="2021-03-04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3"/>
    <s v="Blanco"/>
    <n v="45"/>
    <n v="675"/>
    <n v="303750"/>
    <n v="136687.5"/>
    <n v="0.45"/>
    <n v="2"/>
    <x v="1"/>
  </r>
  <r>
    <n v="1197831"/>
    <x v="1"/>
    <d v="2021-03-10T00:00:00"/>
    <x v="0"/>
    <x v="7"/>
    <n v="1"/>
    <n v="4"/>
    <x v="4"/>
    <n v="11"/>
    <s v="Montana"/>
    <n v="13"/>
    <s v="Billings"/>
    <x v="2"/>
    <n v="3"/>
    <s v="Tenis"/>
    <n v="1"/>
    <s v="Caballero"/>
    <n v="5"/>
    <x v="3"/>
    <n v="8"/>
    <s v="Fútbol sala - IC"/>
    <s v="26,27,28,29"/>
    <n v="3"/>
    <s v="Blanco"/>
    <n v="20"/>
    <n v="700"/>
    <n v="140000"/>
    <n v="49000"/>
    <n v="0.35"/>
    <n v="2"/>
    <x v="1"/>
  </r>
  <r>
    <n v="1197831"/>
    <x v="1"/>
    <d v="2021-03-16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"/>
    <n v="3"/>
    <s v="Blanco"/>
    <n v="25"/>
    <n v="650"/>
    <n v="162500"/>
    <n v="56875"/>
    <n v="0.35"/>
    <n v="2"/>
    <x v="1"/>
  </r>
  <r>
    <n v="1197831"/>
    <x v="1"/>
    <d v="2021-03-22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3"/>
    <s v="Blanco"/>
    <n v="30"/>
    <n v="650"/>
    <n v="195000"/>
    <n v="78000"/>
    <n v="0.39999999999999997"/>
    <n v="2"/>
    <x v="1"/>
  </r>
  <r>
    <n v="1197831"/>
    <x v="1"/>
    <d v="2021-03-28T00:00:00"/>
    <x v="0"/>
    <x v="7"/>
    <n v="1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6,27,28"/>
    <n v="3"/>
    <s v="Blanco"/>
    <n v="20"/>
    <n v="675"/>
    <n v="135000"/>
    <n v="53999.999999999993"/>
    <n v="0.39999999999999997"/>
    <n v="2"/>
    <x v="1"/>
  </r>
  <r>
    <n v="1197831"/>
    <x v="1"/>
    <d v="2021-04-09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3.5,24,24.5,25,25.5,26,27"/>
    <n v="3"/>
    <s v="Blanco"/>
    <n v="40"/>
    <n v="775"/>
    <n v="310000"/>
    <n v="123999.99999999999"/>
    <n v="0.39999999999999997"/>
    <n v="2"/>
    <x v="1"/>
  </r>
  <r>
    <n v="1197831"/>
    <x v="1"/>
    <d v="2021-04-15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"/>
    <n v="3"/>
    <s v="Blanco"/>
    <n v="40"/>
    <n v="825"/>
    <n v="330000"/>
    <n v="148499.99999999997"/>
    <n v="0.44999999999999996"/>
    <n v="2"/>
    <x v="1"/>
  </r>
  <r>
    <n v="1197831"/>
    <x v="1"/>
    <d v="2021-04-21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3"/>
    <s v="Blanco"/>
    <n v="45"/>
    <n v="775"/>
    <n v="348750"/>
    <n v="156937.49999999997"/>
    <n v="0.44999999999999996"/>
    <n v="2"/>
    <x v="1"/>
  </r>
  <r>
    <n v="1197831"/>
    <x v="1"/>
    <d v="2021-04-27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3"/>
    <s v="Blanco"/>
    <n v="50"/>
    <n v="675"/>
    <n v="337500"/>
    <n v="151874.99999999997"/>
    <n v="0.44999999999999996"/>
    <n v="2"/>
    <x v="1"/>
  </r>
  <r>
    <n v="1197831"/>
    <x v="1"/>
    <d v="2021-05-03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3"/>
    <s v="Blanco"/>
    <n v="35"/>
    <n v="575"/>
    <n v="201250"/>
    <n v="90562.499999999985"/>
    <n v="0.44999999999999996"/>
    <n v="2"/>
    <x v="1"/>
  </r>
  <r>
    <n v="1185732"/>
    <x v="0"/>
    <d v="2021-05-27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11,12,13,14,15"/>
    <n v="3"/>
    <s v="Blanco"/>
    <n v="35"/>
    <n v="475"/>
    <n v="166250"/>
    <n v="66500"/>
    <n v="0.4"/>
    <n v="2"/>
    <x v="1"/>
  </r>
  <r>
    <n v="1185732"/>
    <x v="0"/>
    <d v="2021-06-02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3"/>
    <s v="Blanco"/>
    <n v="40"/>
    <n v="420"/>
    <n v="168000"/>
    <n v="67200"/>
    <n v="0.4"/>
    <n v="2"/>
    <x v="1"/>
  </r>
  <r>
    <n v="1185732"/>
    <x v="0"/>
    <d v="2021-06-08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3"/>
    <s v="Blanco"/>
    <n v="40"/>
    <n v="375"/>
    <n v="150000"/>
    <n v="60000"/>
    <n v="0.4"/>
    <n v="2"/>
    <x v="1"/>
  </r>
  <r>
    <n v="1185732"/>
    <x v="0"/>
    <d v="2021-06-14T00:00:00"/>
    <x v="0"/>
    <x v="10"/>
    <n v="2"/>
    <n v="4"/>
    <x v="4"/>
    <n v="13"/>
    <s v="Nebraska"/>
    <n v="15"/>
    <s v="Omaha"/>
    <x v="2"/>
    <n v="3"/>
    <s v="Tenis"/>
    <n v="1"/>
    <s v="Caballero"/>
    <n v="5"/>
    <x v="3"/>
    <n v="8"/>
    <s v="Fútbol sala - IC"/>
    <s v="26,27,28,29"/>
    <n v="3"/>
    <s v="Blanco"/>
    <n v="45"/>
    <n v="420"/>
    <n v="189000"/>
    <n v="75600"/>
    <n v="0.4"/>
    <n v="2"/>
    <x v="1"/>
  </r>
  <r>
    <n v="1185732"/>
    <x v="0"/>
    <d v="2021-06-20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"/>
    <n v="3"/>
    <s v="Blanco"/>
    <n v="40"/>
    <n v="400"/>
    <n v="160000"/>
    <n v="64000"/>
    <n v="0.4"/>
    <n v="2"/>
    <x v="1"/>
  </r>
  <r>
    <n v="1185732"/>
    <x v="0"/>
    <d v="2021-06-26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3"/>
    <s v="Blanco"/>
    <n v="45"/>
    <n v="550"/>
    <n v="247500"/>
    <n v="99000"/>
    <n v="0.4"/>
    <n v="2"/>
    <x v="1"/>
  </r>
  <r>
    <n v="1185732"/>
    <x v="0"/>
    <d v="2021-07-02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6,27,28"/>
    <n v="3"/>
    <s v="Blanco"/>
    <n v="45"/>
    <n v="500"/>
    <n v="225000"/>
    <n v="90000"/>
    <n v="0.4"/>
    <n v="2"/>
    <x v="1"/>
  </r>
  <r>
    <n v="1185732"/>
    <x v="0"/>
    <d v="2021-07-08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3.5,24,24.5,25,25.5,26,27"/>
    <n v="3"/>
    <s v="Blanco"/>
    <n v="40"/>
    <n v="400"/>
    <n v="160000"/>
    <n v="64000"/>
    <n v="0.4"/>
    <n v="2"/>
    <x v="1"/>
  </r>
  <r>
    <n v="1185732"/>
    <x v="0"/>
    <d v="2021-07-14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5"/>
    <s v="Plataforma baja"/>
    <s v="26.5,27,27.5"/>
    <n v="3"/>
    <s v="Blanco"/>
    <n v="40"/>
    <n v="325"/>
    <n v="130000"/>
    <n v="52000"/>
    <n v="0.4"/>
    <n v="2"/>
    <x v="1"/>
  </r>
  <r>
    <n v="1185732"/>
    <x v="0"/>
    <d v="2021-07-20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3"/>
    <s v="Blanco"/>
    <n v="40"/>
    <n v="300"/>
    <n v="120000"/>
    <n v="48000"/>
    <n v="0.4"/>
    <n v="2"/>
    <x v="1"/>
  </r>
  <r>
    <n v="1185732"/>
    <x v="0"/>
    <d v="2021-07-26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6,27,28,29"/>
    <n v="3"/>
    <s v="Blanco"/>
    <n v="50"/>
    <n v="450"/>
    <n v="225000"/>
    <n v="90000"/>
    <n v="0.4"/>
    <n v="2"/>
    <x v="1"/>
  </r>
  <r>
    <n v="1197831"/>
    <x v="1"/>
    <d v="2021-08-01T00:00:00"/>
    <x v="0"/>
    <x v="0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4,25,26"/>
    <n v="3"/>
    <s v="Blanco"/>
    <n v="20"/>
    <n v="675"/>
    <n v="135000"/>
    <n v="53999.999999999993"/>
    <n v="0.39999999999999997"/>
    <n v="2"/>
    <x v="1"/>
  </r>
  <r>
    <n v="1197831"/>
    <x v="1"/>
    <d v="2021-08-07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11,12,13,14,15"/>
    <n v="3"/>
    <s v="Blanco"/>
    <n v="25"/>
    <n v="625"/>
    <n v="156250"/>
    <n v="62499.999999999993"/>
    <n v="0.39999999999999997"/>
    <n v="2"/>
    <x v="1"/>
  </r>
  <r>
    <n v="1197831"/>
    <x v="1"/>
    <d v="2021-08-13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3"/>
    <s v="Blanco"/>
    <n v="30"/>
    <n v="625"/>
    <n v="187500"/>
    <n v="84374.999999999985"/>
    <n v="0.44999999999999996"/>
    <n v="2"/>
    <x v="1"/>
  </r>
  <r>
    <n v="1197831"/>
    <x v="1"/>
    <d v="2021-08-19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20"/>
    <n v="650"/>
    <n v="130000"/>
    <n v="58499.999999999993"/>
    <n v="0.44999999999999996"/>
    <n v="2"/>
    <x v="1"/>
  </r>
  <r>
    <n v="1197831"/>
    <x v="1"/>
    <d v="2021-08-25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8"/>
    <s v="Fútbol sala - IC"/>
    <s v="26,27,28,29"/>
    <n v="3"/>
    <s v="Blanco"/>
    <n v="10"/>
    <n v="700"/>
    <n v="70000"/>
    <n v="31499.999999999985"/>
    <n v="0.44999999999999996"/>
    <n v="2"/>
    <x v="1"/>
  </r>
  <r>
    <n v="1197831"/>
    <x v="1"/>
    <d v="2021-08-31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3"/>
    <s v="Blanco"/>
    <n v="45"/>
    <n v="750"/>
    <n v="337500"/>
    <n v="151874.99999999997"/>
    <n v="0.44999999999999996"/>
    <n v="2"/>
    <x v="1"/>
  </r>
  <r>
    <n v="1197831"/>
    <x v="1"/>
    <d v="2021-09-06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45"/>
    <n v="825"/>
    <n v="371250"/>
    <n v="185624.99999999997"/>
    <n v="0.49999999999999994"/>
    <n v="2"/>
    <x v="1"/>
  </r>
  <r>
    <n v="1197831"/>
    <x v="1"/>
    <d v="2021-09-18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3"/>
    <s v="Blanco"/>
    <n v="55"/>
    <n v="625"/>
    <n v="343750"/>
    <n v="171875"/>
    <n v="0.49999999999999994"/>
    <n v="2"/>
    <x v="1"/>
  </r>
  <r>
    <n v="1197831"/>
    <x v="1"/>
    <d v="2021-09-24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3,23.5,24,24.5,25,25.5,26,27"/>
    <n v="3"/>
    <s v="Blanco"/>
    <n v="30"/>
    <n v="525"/>
    <n v="157500"/>
    <n v="78750"/>
    <n v="0.49999999999999994"/>
    <n v="2"/>
    <x v="1"/>
  </r>
  <r>
    <n v="1197831"/>
    <x v="1"/>
    <d v="2021-09-30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5"/>
    <s v="Plataforma baja"/>
    <s v="26.5,27,27.5"/>
    <n v="3"/>
    <s v="Blanco"/>
    <n v="20"/>
    <n v="625"/>
    <n v="125000"/>
    <n v="62500.000000000007"/>
    <n v="0.49999999999999994"/>
    <n v="2"/>
    <x v="1"/>
  </r>
  <r>
    <n v="1197831"/>
    <x v="1"/>
    <d v="2021-10-06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3"/>
    <s v="Blanco"/>
    <n v="60"/>
    <n v="775"/>
    <n v="465000"/>
    <n v="232499.99999999997"/>
    <n v="0.49999999999999994"/>
    <n v="2"/>
    <x v="1"/>
  </r>
  <r>
    <n v="1185732"/>
    <x v="0"/>
    <d v="2021-10-12T00:00:00"/>
    <x v="0"/>
    <x v="2"/>
    <n v="4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,28,29"/>
    <n v="3"/>
    <s v="Blanco"/>
    <n v="40"/>
    <n v="450"/>
    <n v="180000"/>
    <n v="62999.999999999993"/>
    <n v="0.35"/>
    <n v="2"/>
    <x v="1"/>
  </r>
  <r>
    <n v="1185732"/>
    <x v="0"/>
    <d v="2021-10-18T00:00:00"/>
    <x v="0"/>
    <x v="2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4,25,26"/>
    <n v="3"/>
    <s v="Blanco"/>
    <n v="40"/>
    <n v="500"/>
    <n v="200000"/>
    <n v="70000"/>
    <n v="0.35"/>
    <n v="2"/>
    <x v="1"/>
  </r>
  <r>
    <n v="1185732"/>
    <x v="0"/>
    <d v="2021-10-24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11,12,13,14,15"/>
    <n v="3"/>
    <s v="Blanco"/>
    <n v="40"/>
    <n v="470"/>
    <n v="188000"/>
    <n v="65800"/>
    <n v="0.35"/>
    <n v="2"/>
    <x v="1"/>
  </r>
  <r>
    <n v="1185732"/>
    <x v="0"/>
    <d v="2021-10-30T00:00:00"/>
    <x v="0"/>
    <x v="2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40"/>
    <n v="450"/>
    <n v="180000"/>
    <n v="62999.999999999993"/>
    <n v="0.35"/>
    <n v="2"/>
    <x v="1"/>
  </r>
  <r>
    <n v="1185732"/>
    <x v="0"/>
    <d v="2021-11-05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55"/>
    <n v="495"/>
    <n v="272250"/>
    <n v="95287.499999999971"/>
    <n v="0.35"/>
    <n v="2"/>
    <x v="1"/>
  </r>
  <r>
    <n v="1185732"/>
    <x v="0"/>
    <d v="2021-11-11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8"/>
    <s v="Fútbol sala - IC"/>
    <s v="26,27,28,29"/>
    <n v="3"/>
    <s v="Blanco"/>
    <n v="55"/>
    <n v="525"/>
    <n v="288750"/>
    <n v="101062.49999999997"/>
    <n v="0.35"/>
    <n v="2"/>
    <x v="1"/>
  </r>
  <r>
    <n v="1185732"/>
    <x v="0"/>
    <d v="2021-11-17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"/>
    <n v="3"/>
    <s v="Blanco"/>
    <n v="55"/>
    <n v="550"/>
    <n v="302500"/>
    <n v="105874.99999999997"/>
    <n v="0.35"/>
    <n v="2"/>
    <x v="1"/>
  </r>
  <r>
    <n v="1185732"/>
    <x v="0"/>
    <d v="2021-12-21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55"/>
    <n v="525"/>
    <n v="288750"/>
    <n v="101062.49999999997"/>
    <n v="0.35"/>
    <n v="2"/>
    <x v="1"/>
  </r>
  <r>
    <n v="1185732"/>
    <x v="0"/>
    <d v="2021-12-27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6,27,28"/>
    <n v="3"/>
    <s v="Blanco"/>
    <n v="55"/>
    <n v="450"/>
    <n v="247500"/>
    <n v="86624.999999999985"/>
    <n v="0.35"/>
    <n v="2"/>
    <x v="1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3.5,24,24.5,25,25.5,26,27"/>
    <n v="3"/>
    <s v="Blanco"/>
    <n v="60"/>
    <n v="400"/>
    <n v="240000"/>
    <n v="84000"/>
    <n v="0.35"/>
    <n v="2"/>
    <x v="1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5"/>
    <s v="Plataforma baja"/>
    <s v="26.5,27,27.5"/>
    <n v="3"/>
    <s v="Blanco"/>
    <n v="65"/>
    <n v="375"/>
    <n v="243750"/>
    <n v="85312.5"/>
    <n v="0.35"/>
    <n v="2"/>
    <x v="1"/>
  </r>
  <r>
    <n v="1185732"/>
    <x v="0"/>
    <d v="2021-12-17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65"/>
    <n v="475"/>
    <n v="308750"/>
    <n v="108062.5"/>
    <n v="0.35"/>
    <n v="2"/>
    <x v="1"/>
  </r>
  <r>
    <n v="1128299"/>
    <x v="2"/>
    <d v="2021-01-10T00:00:00"/>
    <x v="0"/>
    <x v="5"/>
    <n v="1"/>
    <n v="1"/>
    <x v="0"/>
    <n v="15"/>
    <s v="Maine"/>
    <n v="17"/>
    <s v="Portland"/>
    <x v="2"/>
    <n v="3"/>
    <s v="Tenis"/>
    <n v="1"/>
    <s v="Caballero"/>
    <n v="1"/>
    <x v="1"/>
    <n v="4"/>
    <s v="Caña media"/>
    <s v="26,27,28,29"/>
    <n v="3"/>
    <s v="Blanco"/>
    <n v="35"/>
    <n v="375"/>
    <n v="131250"/>
    <n v="32812.5"/>
    <n v="0.25"/>
    <n v="2"/>
    <x v="1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4,25,26"/>
    <n v="3"/>
    <s v="Blanco"/>
    <n v="55"/>
    <n v="575"/>
    <n v="316250"/>
    <n v="110687.50000000003"/>
    <n v="0.35000000000000003"/>
    <n v="2"/>
    <x v="1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11,12,13,14,15"/>
    <n v="3"/>
    <s v="Blanco"/>
    <n v="55"/>
    <n v="545"/>
    <n v="299750"/>
    <n v="104912.50000000003"/>
    <n v="0.35000000000000003"/>
    <n v="2"/>
    <x v="1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3"/>
    <s v="Blanco"/>
    <n v="55"/>
    <n v="525"/>
    <n v="288750"/>
    <n v="101062.50000000003"/>
    <n v="0.35000000000000003"/>
    <n v="2"/>
    <x v="1"/>
  </r>
  <r>
    <n v="1185732"/>
    <x v="0"/>
    <d v="2021-05-20T00:00:00"/>
    <x v="0"/>
    <x v="9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3"/>
    <s v="Blanco"/>
    <n v="65"/>
    <n v="570"/>
    <n v="370500"/>
    <n v="129675.00000000001"/>
    <n v="0.35000000000000003"/>
    <n v="2"/>
    <x v="1"/>
  </r>
  <r>
    <n v="1185732"/>
    <x v="0"/>
    <d v="2021-06-22T00:00:00"/>
    <x v="0"/>
    <x v="10"/>
    <n v="2"/>
    <n v="3"/>
    <x v="2"/>
    <n v="16"/>
    <s v="Alaska"/>
    <n v="18"/>
    <s v="Anchorage"/>
    <x v="2"/>
    <n v="3"/>
    <s v="Tenis"/>
    <n v="1"/>
    <s v="Caballero"/>
    <n v="5"/>
    <x v="3"/>
    <n v="8"/>
    <s v="Fútbol sala - IC"/>
    <s v="26,27,28,29"/>
    <n v="3"/>
    <s v="Blanco"/>
    <n v="65"/>
    <n v="650"/>
    <n v="422500"/>
    <n v="147875"/>
    <n v="0.35000000000000003"/>
    <n v="2"/>
    <x v="1"/>
  </r>
  <r>
    <n v="1185732"/>
    <x v="0"/>
    <d v="2021-07-20T00:00:00"/>
    <x v="0"/>
    <x v="1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3"/>
    <s v="Blanco"/>
    <n v="65"/>
    <n v="675"/>
    <n v="438750"/>
    <n v="153562.50000000003"/>
    <n v="0.35000000000000003"/>
    <n v="2"/>
    <x v="1"/>
  </r>
  <r>
    <n v="1185732"/>
    <x v="0"/>
    <d v="2021-08-21T00:00:00"/>
    <x v="0"/>
    <x v="0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3"/>
    <s v="Blanco"/>
    <n v="65"/>
    <n v="650"/>
    <n v="422500"/>
    <n v="147875"/>
    <n v="0.35000000000000003"/>
    <n v="2"/>
    <x v="1"/>
  </r>
  <r>
    <n v="1185732"/>
    <x v="0"/>
    <d v="2021-09-20T00:00:00"/>
    <x v="0"/>
    <x v="1"/>
    <n v="3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,27,28"/>
    <n v="3"/>
    <s v="Blanco"/>
    <n v="65"/>
    <n v="525"/>
    <n v="341250"/>
    <n v="119437.50000000001"/>
    <n v="0.35000000000000003"/>
    <n v="2"/>
    <x v="1"/>
  </r>
  <r>
    <n v="1185732"/>
    <x v="0"/>
    <d v="2021-10-22T00:00:00"/>
    <x v="0"/>
    <x v="2"/>
    <n v="4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3.5,24,24.5,25,25.5,26,27"/>
    <n v="3"/>
    <s v="Blanco"/>
    <n v="70"/>
    <n v="450"/>
    <n v="315000"/>
    <n v="110250.00000000001"/>
    <n v="0.35000000000000003"/>
    <n v="2"/>
    <x v="1"/>
  </r>
  <r>
    <n v="1185732"/>
    <x v="0"/>
    <d v="2021-11-21T00:00:00"/>
    <x v="0"/>
    <x v="3"/>
    <n v="4"/>
    <n v="3"/>
    <x v="2"/>
    <n v="16"/>
    <s v="Alaska"/>
    <n v="18"/>
    <s v="Anchorage"/>
    <x v="2"/>
    <n v="3"/>
    <s v="Tenis"/>
    <n v="1"/>
    <s v="Caballero"/>
    <n v="1"/>
    <x v="1"/>
    <n v="5"/>
    <s v="Plataforma baja"/>
    <s v="26.5,27,27.5"/>
    <n v="3"/>
    <s v="Blanco"/>
    <n v="75"/>
    <n v="425"/>
    <n v="318750"/>
    <n v="111562.50000000003"/>
    <n v="0.35000000000000003"/>
    <n v="2"/>
    <x v="1"/>
  </r>
  <r>
    <n v="1185732"/>
    <x v="0"/>
    <d v="2021-12-20T00:00:00"/>
    <x v="0"/>
    <x v="4"/>
    <n v="4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3"/>
    <s v="Blanco"/>
    <n v="75"/>
    <n v="600"/>
    <n v="450000"/>
    <n v="157500.00000000003"/>
    <n v="0.35000000000000003"/>
    <n v="2"/>
    <x v="1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,28,29"/>
    <n v="3"/>
    <s v="Blanco"/>
    <n v="35"/>
    <n v="375"/>
    <n v="131250"/>
    <n v="32812.5"/>
    <n v="0.25"/>
    <n v="2"/>
    <x v="1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4,25,26"/>
    <n v="3"/>
    <s v="Blanco"/>
    <n v="60"/>
    <n v="500"/>
    <n v="300000"/>
    <n v="75000"/>
    <n v="0.25"/>
    <n v="2"/>
    <x v="1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11,12,13,14,15"/>
    <n v="3"/>
    <s v="Blanco"/>
    <n v="55"/>
    <n v="525"/>
    <n v="288750"/>
    <n v="72187.499999999985"/>
    <n v="0.25"/>
    <n v="2"/>
    <x v="1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3"/>
    <s v="Blanco"/>
    <n v="70"/>
    <n v="725"/>
    <n v="507500"/>
    <n v="126875"/>
    <n v="0.25"/>
    <n v="2"/>
    <x v="1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3"/>
    <s v="Blanco"/>
    <n v="80"/>
    <n v="800"/>
    <n v="640000"/>
    <n v="160000"/>
    <n v="0.25"/>
    <n v="2"/>
    <x v="1"/>
  </r>
  <r>
    <n v="1128299"/>
    <x v="2"/>
    <d v="2021-08-10T00:00:00"/>
    <x v="0"/>
    <x v="0"/>
    <n v="3"/>
    <n v="3"/>
    <x v="2"/>
    <n v="17"/>
    <s v="Hawaii"/>
    <n v="19"/>
    <s v="Honolulu"/>
    <x v="2"/>
    <n v="3"/>
    <s v="Tenis"/>
    <n v="1"/>
    <s v="Caballero"/>
    <n v="5"/>
    <x v="3"/>
    <n v="8"/>
    <s v="Fútbol sala - IC"/>
    <s v="26,27,28,29"/>
    <n v="3"/>
    <s v="Blanco"/>
    <n v="85"/>
    <n v="750"/>
    <n v="637500"/>
    <n v="159375.00000000003"/>
    <n v="0.25"/>
    <n v="2"/>
    <x v="1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"/>
    <n v="3"/>
    <s v="Blanco"/>
    <n v="65"/>
    <n v="550"/>
    <n v="357500"/>
    <n v="89375.000000000015"/>
    <n v="0.25"/>
    <n v="2"/>
    <x v="1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3"/>
    <s v="Blanco"/>
    <n v="55"/>
    <n v="475"/>
    <n v="261250"/>
    <n v="65312.500000000007"/>
    <n v="0.25"/>
    <n v="2"/>
    <x v="1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6,27,28"/>
    <n v="3"/>
    <s v="Blanco"/>
    <n v="55"/>
    <n v="525"/>
    <n v="288750"/>
    <n v="72187.500000000015"/>
    <n v="0.25"/>
    <n v="2"/>
    <x v="1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3.5,24,24.5,25,25.5,26,27"/>
    <n v="3"/>
    <s v="Blanco"/>
    <n v="75"/>
    <n v="700"/>
    <n v="525000"/>
    <n v="131250.00000000003"/>
    <n v="0.25"/>
    <n v="2"/>
    <x v="1"/>
  </r>
  <r>
    <n v="1128299"/>
    <x v="2"/>
    <d v="2021-01-17T00:00:00"/>
    <x v="0"/>
    <x v="5"/>
    <n v="1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"/>
    <n v="3"/>
    <s v="Blanco"/>
    <n v="40"/>
    <n v="425"/>
    <n v="170000"/>
    <n v="51000"/>
    <n v="0.3"/>
    <n v="2"/>
    <x v="1"/>
  </r>
  <r>
    <n v="1128299"/>
    <x v="2"/>
    <d v="2021-02-17T00:00:00"/>
    <x v="0"/>
    <x v="6"/>
    <n v="1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3"/>
    <s v="Blanco"/>
    <n v="40"/>
    <n v="525"/>
    <n v="210000"/>
    <n v="63000"/>
    <n v="0.3"/>
    <n v="2"/>
    <x v="1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3"/>
    <s v="Blanco"/>
    <n v="50"/>
    <n v="550"/>
    <n v="275000"/>
    <n v="82500"/>
    <n v="0.3"/>
    <n v="2"/>
    <x v="1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4,25,26"/>
    <n v="3"/>
    <s v="Blanco"/>
    <n v="60"/>
    <n v="575"/>
    <n v="345000"/>
    <n v="103500"/>
    <n v="0.3"/>
    <n v="2"/>
    <x v="1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11,12,13,14,15"/>
    <n v="3"/>
    <s v="Blanco"/>
    <n v="65"/>
    <n v="825"/>
    <n v="536250"/>
    <n v="160874.99999999997"/>
    <n v="0.3"/>
    <n v="2"/>
    <x v="1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90"/>
    <n v="900"/>
    <n v="810000"/>
    <n v="243000"/>
    <n v="0.3"/>
    <n v="1"/>
    <x v="2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60"/>
    <n v="500"/>
    <n v="300000"/>
    <n v="90000.000000000015"/>
    <n v="0.3"/>
    <n v="1"/>
    <x v="2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5"/>
    <x v="3"/>
    <n v="8"/>
    <s v="Fútbol sala - IC"/>
    <s v="26,27,28,29"/>
    <n v="3"/>
    <s v="Blanco"/>
    <n v="50"/>
    <n v="400"/>
    <n v="200000"/>
    <n v="60000"/>
    <n v="0.3"/>
    <n v="1"/>
    <x v="2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"/>
    <n v="3"/>
    <s v="Blanco"/>
    <n v="55"/>
    <n v="625"/>
    <n v="343750"/>
    <n v="103125.00000000001"/>
    <n v="0.3"/>
    <n v="1"/>
    <x v="2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75"/>
    <n v="800"/>
    <n v="600000"/>
    <n v="180000.00000000003"/>
    <n v="0.3"/>
    <n v="1"/>
    <x v="2"/>
  </r>
  <r>
    <n v="1185732"/>
    <x v="0"/>
    <d v="2021-01-12T00:00:00"/>
    <x v="0"/>
    <x v="5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6,27,28"/>
    <n v="3"/>
    <s v="Blanco"/>
    <n v="45"/>
    <n v="850"/>
    <n v="382500"/>
    <n v="172125"/>
    <n v="0.45"/>
    <n v="1"/>
    <x v="2"/>
  </r>
  <r>
    <n v="1185732"/>
    <x v="0"/>
    <d v="2021-02-10T00:00:00"/>
    <x v="0"/>
    <x v="6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3"/>
    <s v="Blanco"/>
    <n v="45"/>
    <n v="900"/>
    <n v="405000"/>
    <n v="182250"/>
    <n v="0.45"/>
    <n v="1"/>
    <x v="2"/>
  </r>
  <r>
    <n v="1185732"/>
    <x v="0"/>
    <d v="2021-03-08T00:00:00"/>
    <x v="0"/>
    <x v="7"/>
    <n v="1"/>
    <n v="1"/>
    <x v="0"/>
    <n v="1"/>
    <s v="New York"/>
    <n v="21"/>
    <s v="Albany"/>
    <x v="2"/>
    <n v="3"/>
    <s v="Tenis"/>
    <n v="1"/>
    <s v="Caballero"/>
    <n v="1"/>
    <x v="1"/>
    <n v="5"/>
    <s v="Plataforma baja"/>
    <s v="26.5,27,27.5"/>
    <n v="3"/>
    <s v="Blanco"/>
    <n v="45"/>
    <n v="870"/>
    <n v="391500"/>
    <n v="176175"/>
    <n v="0.45"/>
    <n v="1"/>
    <x v="2"/>
  </r>
  <r>
    <n v="1185732"/>
    <x v="0"/>
    <d v="2021-04-09T00:00:00"/>
    <x v="0"/>
    <x v="8"/>
    <n v="2"/>
    <n v="1"/>
    <x v="0"/>
    <n v="1"/>
    <s v="New York"/>
    <n v="21"/>
    <s v="Albany"/>
    <x v="2"/>
    <n v="3"/>
    <s v="Tenis"/>
    <n v="1"/>
    <s v="Caballero"/>
    <n v="5"/>
    <x v="3"/>
    <n v="6"/>
    <s v="Fútbol en césped artificial - TF"/>
    <s v="22,23,24,25,26"/>
    <n v="3"/>
    <s v="Blanco"/>
    <n v="45"/>
    <n v="825"/>
    <n v="371250"/>
    <n v="167062.5"/>
    <n v="0.45"/>
    <n v="1"/>
    <x v="2"/>
  </r>
  <r>
    <n v="1185732"/>
    <x v="0"/>
    <d v="2021-06-10T00:00:00"/>
    <x v="0"/>
    <x v="10"/>
    <n v="2"/>
    <n v="1"/>
    <x v="0"/>
    <n v="1"/>
    <s v="New York"/>
    <n v="21"/>
    <s v="Albany"/>
    <x v="2"/>
    <n v="3"/>
    <s v="Tenis"/>
    <n v="1"/>
    <s v="Caballero"/>
    <n v="1"/>
    <x v="1"/>
    <n v="4"/>
    <s v="Caña media"/>
    <s v="26,27,28,29"/>
    <n v="3"/>
    <s v="Blanco"/>
    <n v="60"/>
    <n v="875"/>
    <n v="525000"/>
    <n v="236250"/>
    <n v="0.45"/>
    <n v="1"/>
    <x v="2"/>
  </r>
  <r>
    <n v="1185732"/>
    <x v="0"/>
    <d v="2021-07-08T00:00:00"/>
    <x v="0"/>
    <x v="11"/>
    <n v="3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4,25,26"/>
    <n v="3"/>
    <s v="Blanco"/>
    <n v="65"/>
    <n v="950"/>
    <n v="617500"/>
    <n v="277875"/>
    <n v="0.45"/>
    <n v="1"/>
    <x v="2"/>
  </r>
  <r>
    <n v="1185732"/>
    <x v="0"/>
    <d v="2021-08-09T00:00:00"/>
    <x v="0"/>
    <x v="0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11,12,13,14,15"/>
    <n v="3"/>
    <s v="Blanco"/>
    <n v="65"/>
    <n v="925"/>
    <n v="601250"/>
    <n v="270562.5"/>
    <n v="0.45"/>
    <n v="1"/>
    <x v="2"/>
  </r>
  <r>
    <n v="1185732"/>
    <x v="0"/>
    <d v="2021-09-08T00:00:00"/>
    <x v="0"/>
    <x v="1"/>
    <n v="3"/>
    <n v="1"/>
    <x v="0"/>
    <n v="1"/>
    <s v="New York"/>
    <n v="21"/>
    <s v="Albany"/>
    <x v="2"/>
    <n v="3"/>
    <s v="Tenis"/>
    <n v="1"/>
    <s v="Caballero"/>
    <n v="5"/>
    <x v="3"/>
    <n v="6"/>
    <s v="Fútbol en césped artificial - TF"/>
    <s v="22,23,24,25,26"/>
    <n v="3"/>
    <s v="Blanco"/>
    <n v="55"/>
    <n v="850"/>
    <n v="467500"/>
    <n v="210375.00000000003"/>
    <n v="0.45"/>
    <n v="1"/>
    <x v="2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3"/>
    <s v="Blanco"/>
    <n v="60"/>
    <n v="800"/>
    <n v="480000"/>
    <n v="216000.00000000003"/>
    <n v="0.45"/>
    <n v="1"/>
    <x v="2"/>
  </r>
  <r>
    <n v="1185732"/>
    <x v="0"/>
    <d v="2021-11-09T00:00:00"/>
    <x v="0"/>
    <x v="3"/>
    <n v="4"/>
    <n v="1"/>
    <x v="0"/>
    <n v="1"/>
    <s v="New York"/>
    <n v="21"/>
    <s v="Albany"/>
    <x v="2"/>
    <n v="3"/>
    <s v="Tenis"/>
    <n v="1"/>
    <s v="Caballero"/>
    <n v="5"/>
    <x v="3"/>
    <n v="8"/>
    <s v="Fútbol sala - IC"/>
    <s v="26,27,28,29"/>
    <n v="3"/>
    <s v="Blanco"/>
    <n v="60"/>
    <n v="775"/>
    <n v="465000"/>
    <n v="209250.00000000003"/>
    <n v="0.45"/>
    <n v="1"/>
    <x v="2"/>
  </r>
  <r>
    <n v="1185732"/>
    <x v="0"/>
    <d v="2021-12-08T00:00:00"/>
    <x v="0"/>
    <x v="4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6,27"/>
    <n v="3"/>
    <s v="Blanco"/>
    <n v="65"/>
    <n v="875"/>
    <n v="568750"/>
    <n v="255937.5"/>
    <n v="0.45"/>
    <n v="1"/>
    <x v="2"/>
  </r>
  <r>
    <n v="1185732"/>
    <x v="0"/>
    <d v="2021-01-14T00:00:00"/>
    <x v="0"/>
    <x v="5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3"/>
    <s v="Blanco"/>
    <n v="40"/>
    <n v="800"/>
    <n v="320000"/>
    <n v="160000"/>
    <n v="0.5"/>
    <n v="1"/>
    <x v="2"/>
  </r>
  <r>
    <n v="1185732"/>
    <x v="0"/>
    <d v="2021-02-12T00:00:00"/>
    <x v="0"/>
    <x v="6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3"/>
    <s v="Blanco"/>
    <n v="40"/>
    <n v="850"/>
    <n v="340000"/>
    <n v="170000"/>
    <n v="0.5"/>
    <n v="1"/>
    <x v="2"/>
  </r>
  <r>
    <n v="1185732"/>
    <x v="0"/>
    <d v="2021-03-10T00:00:00"/>
    <x v="0"/>
    <x v="7"/>
    <n v="1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3.5,24,24.5,25,25.5,26,27"/>
    <n v="3"/>
    <s v="Blanco"/>
    <n v="40"/>
    <n v="820"/>
    <n v="328000"/>
    <n v="164000"/>
    <n v="0.5"/>
    <n v="1"/>
    <x v="2"/>
  </r>
  <r>
    <n v="1185732"/>
    <x v="0"/>
    <d v="2021-04-11T00:00:00"/>
    <x v="0"/>
    <x v="8"/>
    <n v="2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6.5,27,27.5"/>
    <n v="3"/>
    <s v="Blanco"/>
    <n v="40"/>
    <n v="800"/>
    <n v="320000"/>
    <n v="160000"/>
    <n v="0.5"/>
    <n v="1"/>
    <x v="2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3"/>
    <s v="Blanco"/>
    <n v="50"/>
    <n v="820"/>
    <n v="410000"/>
    <n v="205000"/>
    <n v="0.5"/>
    <n v="1"/>
    <x v="2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,29"/>
    <n v="3"/>
    <s v="Blanco"/>
    <n v="50"/>
    <n v="850"/>
    <n v="425000"/>
    <n v="212500"/>
    <n v="0.5"/>
    <n v="1"/>
    <x v="2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4,25,26"/>
    <n v="3"/>
    <s v="Blanco"/>
    <n v="50"/>
    <n v="875"/>
    <n v="437500"/>
    <n v="218750"/>
    <n v="0.5"/>
    <n v="1"/>
    <x v="2"/>
  </r>
  <r>
    <n v="1185732"/>
    <x v="0"/>
    <d v="2021-08-11T00:00:00"/>
    <x v="0"/>
    <x v="0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11,12,13,14,15"/>
    <n v="3"/>
    <s v="Blanco"/>
    <n v="50"/>
    <n v="850"/>
    <n v="425000"/>
    <n v="212500"/>
    <n v="0.5"/>
    <n v="1"/>
    <x v="2"/>
  </r>
  <r>
    <n v="1185732"/>
    <x v="0"/>
    <d v="2021-09-10T00:00:00"/>
    <x v="0"/>
    <x v="1"/>
    <n v="3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3"/>
    <s v="Blanco"/>
    <n v="50"/>
    <n v="800"/>
    <n v="400000"/>
    <n v="200000"/>
    <n v="0.5"/>
    <n v="1"/>
    <x v="2"/>
  </r>
  <r>
    <n v="1185732"/>
    <x v="0"/>
    <d v="2021-10-12T00:00:00"/>
    <x v="0"/>
    <x v="2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6,27,28,29,30"/>
    <n v="3"/>
    <s v="Blanco"/>
    <n v="55"/>
    <n v="775"/>
    <n v="426250"/>
    <n v="213125.00000000003"/>
    <n v="0.5"/>
    <n v="1"/>
    <x v="2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5"/>
    <x v="3"/>
    <n v="8"/>
    <s v="Fútbol sala - IC"/>
    <s v="26,27,28,29"/>
    <n v="3"/>
    <s v="Blanco"/>
    <n v="55"/>
    <n v="750"/>
    <n v="412500"/>
    <n v="206250.00000000003"/>
    <n v="0.5"/>
    <n v="1"/>
    <x v="2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"/>
    <n v="3"/>
    <s v="Blanco"/>
    <n v="55"/>
    <n v="800"/>
    <n v="440000"/>
    <n v="220000.00000000003"/>
    <n v="0.5"/>
    <n v="1"/>
    <x v="2"/>
  </r>
  <r>
    <n v="1128299"/>
    <x v="2"/>
    <d v="2021-04-24T00:00:00"/>
    <x v="0"/>
    <x v="8"/>
    <n v="2"/>
    <n v="5"/>
    <x v="3"/>
    <n v="19"/>
    <s v="Virginia"/>
    <n v="23"/>
    <s v="Richmond"/>
    <x v="2"/>
    <n v="3"/>
    <s v="Tenis"/>
    <n v="1"/>
    <s v="Caballero"/>
    <n v="1"/>
    <x v="1"/>
    <n v="4"/>
    <s v="Caña media"/>
    <s v="25,26,27,28,29,30"/>
    <n v="3"/>
    <s v="Blanco"/>
    <n v="55"/>
    <n v="475"/>
    <n v="261250"/>
    <n v="91437.5"/>
    <n v="0.35"/>
    <n v="1"/>
    <x v="2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6,27,28"/>
    <n v="3"/>
    <s v="Blanco"/>
    <n v="50"/>
    <n v="450"/>
    <n v="225000"/>
    <n v="78750.000000000015"/>
    <n v="0.35"/>
    <n v="1"/>
    <x v="2"/>
  </r>
  <r>
    <n v="1128299"/>
    <x v="2"/>
    <d v="2021-10-24T00:00:00"/>
    <x v="0"/>
    <x v="2"/>
    <n v="4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3.5,24,24.5,25,25.5,26,27"/>
    <n v="3"/>
    <s v="Blanco"/>
    <n v="40"/>
    <n v="350"/>
    <n v="140000"/>
    <n v="49000"/>
    <n v="0.35"/>
    <n v="1"/>
    <x v="2"/>
  </r>
  <r>
    <n v="1128299"/>
    <x v="2"/>
    <d v="2021-11-24T00:00:00"/>
    <x v="0"/>
    <x v="3"/>
    <n v="4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"/>
    <n v="3"/>
    <s v="Blanco"/>
    <n v="45"/>
    <n v="575"/>
    <n v="258750"/>
    <n v="90562.5"/>
    <n v="0.35"/>
    <n v="1"/>
    <x v="2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3"/>
    <s v="Blanco"/>
    <n v="65"/>
    <n v="750"/>
    <n v="487500"/>
    <n v="170625.00000000003"/>
    <n v="0.35"/>
    <n v="1"/>
    <x v="2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3"/>
    <s v="Blanco"/>
    <n v="35"/>
    <n v="750"/>
    <n v="262500"/>
    <n v="131250"/>
    <n v="0.5"/>
    <n v="1"/>
    <x v="2"/>
  </r>
  <r>
    <n v="1185732"/>
    <x v="0"/>
    <d v="2021-02-17T00:00:00"/>
    <x v="0"/>
    <x v="6"/>
    <n v="1"/>
    <n v="5"/>
    <x v="3"/>
    <n v="19"/>
    <s v="Virginia"/>
    <n v="23"/>
    <s v="Richmond"/>
    <x v="2"/>
    <n v="3"/>
    <s v="Tenis"/>
    <n v="1"/>
    <s v="Caballero"/>
    <n v="5"/>
    <x v="3"/>
    <n v="7"/>
    <s v="Fútbol Tierra - FG"/>
    <s v="23,24,25,26"/>
    <n v="3"/>
    <s v="Blanco"/>
    <n v="35"/>
    <n v="800"/>
    <n v="280000"/>
    <n v="140000"/>
    <n v="0.5"/>
    <n v="1"/>
    <x v="2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11,12,13,14,15"/>
    <n v="3"/>
    <s v="Blanco"/>
    <n v="35"/>
    <n v="725"/>
    <n v="253750"/>
    <n v="126875"/>
    <n v="0.5"/>
    <n v="1"/>
    <x v="2"/>
  </r>
  <r>
    <n v="1185732"/>
    <x v="0"/>
    <d v="2021-08-16T00:00:00"/>
    <x v="0"/>
    <x v="0"/>
    <n v="3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3"/>
    <s v="Blanco"/>
    <n v="60"/>
    <n v="875"/>
    <n v="525000"/>
    <n v="262500"/>
    <n v="0.5"/>
    <n v="1"/>
    <x v="2"/>
  </r>
  <r>
    <n v="1185732"/>
    <x v="0"/>
    <d v="2021-09-15T00:00:00"/>
    <x v="0"/>
    <x v="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45"/>
    <n v="800"/>
    <n v="360000"/>
    <n v="180000.00000000003"/>
    <n v="0.5"/>
    <n v="1"/>
    <x v="2"/>
  </r>
  <r>
    <n v="1185732"/>
    <x v="0"/>
    <d v="2021-10-17T00:00:00"/>
    <x v="0"/>
    <x v="2"/>
    <n v="4"/>
    <n v="4"/>
    <x v="4"/>
    <n v="20"/>
    <s v="Michigan"/>
    <n v="24"/>
    <s v="Detroit"/>
    <x v="2"/>
    <n v="3"/>
    <s v="Tenis"/>
    <n v="1"/>
    <s v="Caballero"/>
    <n v="5"/>
    <x v="3"/>
    <n v="8"/>
    <s v="Fútbol sala - IC"/>
    <s v="26,27,28,29"/>
    <n v="3"/>
    <s v="Blanco"/>
    <n v="50"/>
    <n v="750"/>
    <n v="375000"/>
    <n v="187500.00000000006"/>
    <n v="0.5"/>
    <n v="1"/>
    <x v="2"/>
  </r>
  <r>
    <n v="1185732"/>
    <x v="0"/>
    <d v="2021-11-16T00:00:00"/>
    <x v="0"/>
    <x v="3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3"/>
    <s v="Blanco"/>
    <n v="50"/>
    <n v="675"/>
    <n v="337500"/>
    <n v="168750.00000000006"/>
    <n v="0.5"/>
    <n v="1"/>
    <x v="2"/>
  </r>
  <r>
    <n v="1185732"/>
    <x v="0"/>
    <d v="2021-12-15T00:00:00"/>
    <x v="0"/>
    <x v="4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60"/>
    <n v="850"/>
    <n v="510000"/>
    <n v="255000"/>
    <n v="0.5"/>
    <n v="1"/>
    <x v="2"/>
  </r>
  <r>
    <n v="1185732"/>
    <x v="0"/>
    <d v="2021-02-18T00:00:00"/>
    <x v="0"/>
    <x v="6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3"/>
    <s v="Blanco"/>
    <n v="30"/>
    <n v="675"/>
    <n v="202500"/>
    <n v="81000"/>
    <n v="0.4"/>
    <n v="1"/>
    <x v="2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3.5,24,24.5,25,25.5,26,27"/>
    <n v="3"/>
    <s v="Blanco"/>
    <n v="35"/>
    <n v="620"/>
    <n v="217000"/>
    <n v="86800"/>
    <n v="0.4"/>
    <n v="1"/>
    <x v="2"/>
  </r>
  <r>
    <n v="1185732"/>
    <x v="0"/>
    <d v="2021-04-18T00:00:00"/>
    <x v="0"/>
    <x v="8"/>
    <n v="2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3"/>
    <s v="Blanco"/>
    <n v="35"/>
    <n v="575"/>
    <n v="201250"/>
    <n v="80500"/>
    <n v="0.4"/>
    <n v="1"/>
    <x v="2"/>
  </r>
  <r>
    <n v="1185732"/>
    <x v="0"/>
    <d v="2021-05-19T00:00:00"/>
    <x v="0"/>
    <x v="9"/>
    <n v="2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40"/>
    <n v="620"/>
    <n v="248000"/>
    <n v="99200"/>
    <n v="0.4"/>
    <n v="1"/>
    <x v="2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6,27,28"/>
    <n v="3"/>
    <s v="Blanco"/>
    <n v="35"/>
    <n v="600"/>
    <n v="210000"/>
    <n v="84000"/>
    <n v="0.4"/>
    <n v="1"/>
    <x v="2"/>
  </r>
  <r>
    <n v="1185732"/>
    <x v="0"/>
    <d v="2021-07-17T00:00:00"/>
    <x v="0"/>
    <x v="11"/>
    <n v="3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3.5,24,24.5,25,25.5,26,27"/>
    <n v="3"/>
    <s v="Blanco"/>
    <n v="40"/>
    <n v="750"/>
    <n v="300000"/>
    <n v="120000"/>
    <n v="0.4"/>
    <n v="1"/>
    <x v="2"/>
  </r>
  <r>
    <n v="1185732"/>
    <x v="0"/>
    <d v="2021-09-19T00:00:00"/>
    <x v="0"/>
    <x v="1"/>
    <n v="3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3"/>
    <s v="Blanco"/>
    <n v="35"/>
    <n v="600"/>
    <n v="210000"/>
    <n v="84000"/>
    <n v="0.4"/>
    <n v="1"/>
    <x v="2"/>
  </r>
  <r>
    <n v="1185732"/>
    <x v="0"/>
    <d v="2021-10-18T00:00:00"/>
    <x v="0"/>
    <x v="2"/>
    <n v="4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35"/>
    <n v="525"/>
    <n v="183750"/>
    <n v="73500"/>
    <n v="0.4"/>
    <n v="1"/>
    <x v="2"/>
  </r>
  <r>
    <n v="1185732"/>
    <x v="0"/>
    <d v="2021-11-18T00:00:00"/>
    <x v="0"/>
    <x v="3"/>
    <n v="4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,28,29"/>
    <n v="3"/>
    <s v="Blanco"/>
    <n v="35"/>
    <n v="500"/>
    <n v="175000"/>
    <n v="70000"/>
    <n v="0.4"/>
    <n v="1"/>
    <x v="2"/>
  </r>
  <r>
    <n v="1185732"/>
    <x v="0"/>
    <d v="2021-12-17T00:00:00"/>
    <x v="0"/>
    <x v="4"/>
    <n v="4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4,25,26"/>
    <n v="3"/>
    <s v="Blanco"/>
    <n v="45"/>
    <n v="650"/>
    <n v="292500"/>
    <n v="116999.99999999999"/>
    <n v="0.4"/>
    <n v="1"/>
    <x v="2"/>
  </r>
  <r>
    <n v="1185732"/>
    <x v="0"/>
    <d v="2021-01-11T00:00:00"/>
    <x v="0"/>
    <x v="5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11,12,13,14,15"/>
    <n v="3"/>
    <s v="Blanco"/>
    <n v="25"/>
    <n v="675"/>
    <n v="168750"/>
    <n v="67500"/>
    <n v="0.4"/>
    <n v="1"/>
    <x v="2"/>
  </r>
  <r>
    <n v="1185732"/>
    <x v="0"/>
    <d v="2021-02-11T00:00:00"/>
    <x v="0"/>
    <x v="6"/>
    <n v="1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25"/>
    <n v="725"/>
    <n v="181250"/>
    <n v="72500"/>
    <n v="0.4"/>
    <n v="1"/>
    <x v="2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30"/>
    <n v="670"/>
    <n v="201000"/>
    <n v="80400.000000000015"/>
    <n v="0.4"/>
    <n v="1"/>
    <x v="2"/>
  </r>
  <r>
    <n v="1185732"/>
    <x v="0"/>
    <d v="2021-04-11T00:00:00"/>
    <x v="0"/>
    <x v="8"/>
    <n v="2"/>
    <n v="3"/>
    <x v="2"/>
    <n v="22"/>
    <s v="Utah"/>
    <n v="26"/>
    <s v="Salt Lake City"/>
    <x v="2"/>
    <n v="3"/>
    <s v="Tenis"/>
    <n v="1"/>
    <s v="Caballero"/>
    <n v="5"/>
    <x v="3"/>
    <n v="8"/>
    <s v="Fútbol sala - IC"/>
    <s v="26,27,28,29"/>
    <n v="3"/>
    <s v="Blanco"/>
    <n v="30"/>
    <n v="625"/>
    <n v="187500"/>
    <n v="75000.000000000015"/>
    <n v="0.4"/>
    <n v="1"/>
    <x v="2"/>
  </r>
  <r>
    <n v="1185732"/>
    <x v="0"/>
    <d v="2021-05-12T00:00:00"/>
    <x v="0"/>
    <x v="9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"/>
    <n v="3"/>
    <s v="Blanco"/>
    <n v="35"/>
    <n v="670"/>
    <n v="234500"/>
    <n v="93800"/>
    <n v="0.4"/>
    <n v="1"/>
    <x v="2"/>
  </r>
  <r>
    <n v="1185732"/>
    <x v="0"/>
    <d v="2021-06-11T00:00:00"/>
    <x v="0"/>
    <x v="10"/>
    <n v="2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30"/>
    <n v="650"/>
    <n v="195000"/>
    <n v="78000.000000000015"/>
    <n v="0.4"/>
    <n v="1"/>
    <x v="2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6,27,28"/>
    <n v="3"/>
    <s v="Blanco"/>
    <n v="35"/>
    <n v="800"/>
    <n v="280000"/>
    <n v="112000"/>
    <n v="0.4"/>
    <n v="1"/>
    <x v="2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3.5,24,24.5,25,25.5,26,27"/>
    <n v="3"/>
    <s v="Blanco"/>
    <n v="35"/>
    <n v="750"/>
    <n v="262500"/>
    <n v="105000"/>
    <n v="0.4"/>
    <n v="1"/>
    <x v="2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6.5,27,27.5"/>
    <n v="3"/>
    <s v="Blanco"/>
    <n v="30"/>
    <n v="650"/>
    <n v="195000"/>
    <n v="78000.000000000015"/>
    <n v="0.4"/>
    <n v="1"/>
    <x v="2"/>
  </r>
  <r>
    <n v="1185732"/>
    <x v="0"/>
    <d v="2021-10-11T00:00:00"/>
    <x v="0"/>
    <x v="2"/>
    <n v="4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30"/>
    <n v="575"/>
    <n v="172500"/>
    <n v="69000"/>
    <n v="0.4"/>
    <n v="1"/>
    <x v="2"/>
  </r>
  <r>
    <n v="1185732"/>
    <x v="0"/>
    <d v="2021-11-11T00:00:00"/>
    <x v="0"/>
    <x v="3"/>
    <n v="4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,28,29"/>
    <n v="3"/>
    <s v="Blanco"/>
    <n v="30"/>
    <n v="550"/>
    <n v="165000"/>
    <n v="66000.000000000015"/>
    <n v="0.4"/>
    <n v="1"/>
    <x v="2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4,25,26"/>
    <n v="3"/>
    <s v="Blanco"/>
    <n v="40"/>
    <n v="700"/>
    <n v="280000"/>
    <n v="112000"/>
    <n v="0.4"/>
    <n v="1"/>
    <x v="2"/>
  </r>
  <r>
    <n v="1128299"/>
    <x v="2"/>
    <d v="2021-01-24T00:00:00"/>
    <x v="0"/>
    <x v="5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11,12,13,14,15"/>
    <n v="3"/>
    <s v="Blanco"/>
    <n v="30"/>
    <n v="350"/>
    <n v="105000"/>
    <n v="36750"/>
    <n v="0.35"/>
    <n v="1"/>
    <x v="2"/>
  </r>
  <r>
    <n v="1128299"/>
    <x v="2"/>
    <d v="2021-02-24T00:00:00"/>
    <x v="0"/>
    <x v="6"/>
    <n v="1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30"/>
    <n v="450"/>
    <n v="135000"/>
    <n v="47250.000000000007"/>
    <n v="0.35"/>
    <n v="1"/>
    <x v="2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40"/>
    <n v="475"/>
    <n v="190000"/>
    <n v="66500"/>
    <n v="0.35"/>
    <n v="1"/>
    <x v="2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5"/>
    <x v="3"/>
    <n v="8"/>
    <s v="Fútbol sala - IC"/>
    <s v="26,27,28,29"/>
    <n v="3"/>
    <s v="Blanco"/>
    <n v="55"/>
    <n v="475"/>
    <n v="261250"/>
    <n v="91437.5"/>
    <n v="0.35"/>
    <n v="1"/>
    <x v="2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"/>
    <n v="3"/>
    <s v="Blanco"/>
    <n v="50"/>
    <n v="500"/>
    <n v="250000"/>
    <n v="87500"/>
    <n v="0.35"/>
    <n v="1"/>
    <x v="2"/>
  </r>
  <r>
    <n v="1128299"/>
    <x v="2"/>
    <d v="2021-06-24T00:00:00"/>
    <x v="0"/>
    <x v="10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55"/>
    <n v="775"/>
    <n v="426250"/>
    <n v="149187.49999999997"/>
    <n v="0.35"/>
    <n v="1"/>
    <x v="2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,27,28"/>
    <n v="3"/>
    <s v="Blanco"/>
    <n v="90"/>
    <n v="800"/>
    <n v="720000"/>
    <n v="251999.99999999997"/>
    <n v="0.35"/>
    <n v="1"/>
    <x v="2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3.5,24,24.5,25,25.5,26,27"/>
    <n v="3"/>
    <s v="Blanco"/>
    <n v="50"/>
    <n v="450"/>
    <n v="225000"/>
    <n v="78750.000000000015"/>
    <n v="0.35"/>
    <n v="1"/>
    <x v="2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6.5,27,27.5"/>
    <n v="3"/>
    <s v="Blanco"/>
    <n v="45"/>
    <n v="575"/>
    <n v="258750"/>
    <n v="90562.5"/>
    <n v="0.35"/>
    <n v="1"/>
    <x v="2"/>
  </r>
  <r>
    <n v="1128299"/>
    <x v="2"/>
    <d v="2021-02-17T00:00:00"/>
    <x v="0"/>
    <x v="6"/>
    <n v="1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35"/>
    <n v="500"/>
    <n v="175000"/>
    <n v="70000"/>
    <n v="0.39999999999999997"/>
    <n v="1"/>
    <x v="2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50"/>
    <n v="525"/>
    <n v="262500"/>
    <n v="104999.99999999999"/>
    <n v="0.39999999999999997"/>
    <n v="1"/>
    <x v="2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4,25,26"/>
    <n v="3"/>
    <s v="Blanco"/>
    <n v="45"/>
    <n v="550"/>
    <n v="247500"/>
    <n v="98999.999999999985"/>
    <n v="0.39999999999999997"/>
    <n v="1"/>
    <x v="2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11,12,13,14,15"/>
    <n v="3"/>
    <s v="Blanco"/>
    <n v="60"/>
    <n v="825"/>
    <n v="495000"/>
    <n v="197999.99999999997"/>
    <n v="0.39999999999999997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90"/>
    <n v="900"/>
    <n v="810000"/>
    <n v="324000"/>
    <n v="0.39999999999999997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45"/>
    <n v="500"/>
    <n v="225000"/>
    <n v="90000.000000000015"/>
    <n v="0.39999999999999997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5"/>
    <x v="3"/>
    <n v="8"/>
    <s v="Fútbol sala - IC"/>
    <s v="26,27,28,29"/>
    <n v="3"/>
    <s v="Blanco"/>
    <n v="35"/>
    <n v="400"/>
    <n v="140000"/>
    <n v="55999.999999999993"/>
    <n v="0.39999999999999997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"/>
    <n v="3"/>
    <s v="Blanco"/>
    <n v="70"/>
    <n v="800"/>
    <n v="560000"/>
    <n v="224000.00000000003"/>
    <n v="0.39999999999999997"/>
    <n v="3"/>
    <x v="0"/>
  </r>
  <r>
    <n v="1197831"/>
    <x v="1"/>
    <d v="2021-03-06T00:00:00"/>
    <x v="0"/>
    <x v="7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30"/>
    <n v="625"/>
    <n v="187500"/>
    <n v="65625"/>
    <n v="0.35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3"/>
    <s v="Blanco"/>
    <n v="20"/>
    <n v="650"/>
    <n v="130000"/>
    <n v="45500"/>
    <n v="0.35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3.5,24,24.5,25,25.5,26,27"/>
    <n v="3"/>
    <s v="Blanco"/>
    <n v="20"/>
    <n v="700"/>
    <n v="140000"/>
    <n v="49000"/>
    <n v="0.35"/>
    <n v="3"/>
    <x v="0"/>
  </r>
  <r>
    <n v="1197831"/>
    <x v="1"/>
    <d v="2021-06-04T00:00:00"/>
    <x v="0"/>
    <x v="10"/>
    <n v="2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"/>
    <n v="3"/>
    <s v="Blanco"/>
    <n v="45"/>
    <n v="750"/>
    <n v="337500"/>
    <n v="118124.99999999999"/>
    <n v="0.35"/>
    <n v="3"/>
    <x v="0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50"/>
    <n v="775"/>
    <n v="387500"/>
    <n v="155000"/>
    <n v="0.39999999999999997"/>
    <n v="3"/>
    <x v="0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3"/>
    <s v="Blanco"/>
    <n v="50"/>
    <n v="750"/>
    <n v="375000"/>
    <n v="150000"/>
    <n v="0.39999999999999997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4,25,26"/>
    <n v="3"/>
    <s v="Blanco"/>
    <n v="55"/>
    <n v="675"/>
    <n v="371250"/>
    <n v="148500"/>
    <n v="0.39999999999999997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11,12,13,14,15"/>
    <n v="3"/>
    <s v="Blanco"/>
    <n v="40"/>
    <n v="575"/>
    <n v="230000"/>
    <n v="91999.999999999985"/>
    <n v="0.39999999999999997"/>
    <n v="3"/>
    <x v="0"/>
  </r>
  <r>
    <n v="1197831"/>
    <x v="1"/>
    <d v="2021-11-05T00:00:00"/>
    <x v="0"/>
    <x v="3"/>
    <n v="4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35"/>
    <n v="675"/>
    <n v="236250"/>
    <n v="94499.999999999985"/>
    <n v="0.39999999999999997"/>
    <n v="3"/>
    <x v="0"/>
  </r>
  <r>
    <n v="1197831"/>
    <x v="1"/>
    <d v="2021-12-04T00:00:00"/>
    <x v="0"/>
    <x v="4"/>
    <n v="4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55"/>
    <n v="775"/>
    <n v="426250"/>
    <n v="170499.99999999997"/>
    <n v="0.39999999999999997"/>
    <n v="3"/>
    <x v="0"/>
  </r>
  <r>
    <n v="1128299"/>
    <x v="2"/>
    <d v="2021-02-23T00:00:00"/>
    <x v="0"/>
    <x v="6"/>
    <n v="1"/>
    <n v="3"/>
    <x v="2"/>
    <n v="25"/>
    <s v="Idaho"/>
    <n v="28"/>
    <s v="Boise"/>
    <x v="2"/>
    <n v="3"/>
    <s v="Tenis"/>
    <n v="1"/>
    <s v="Caballero"/>
    <n v="5"/>
    <x v="3"/>
    <n v="8"/>
    <s v="Fútbol sala - IC"/>
    <s v="26,27,28,29"/>
    <n v="3"/>
    <s v="Blanco"/>
    <n v="30"/>
    <n v="475"/>
    <n v="142500"/>
    <n v="49874.999999999985"/>
    <n v="0.35"/>
    <n v="3"/>
    <x v="0"/>
  </r>
  <r>
    <n v="1128299"/>
    <x v="2"/>
    <d v="2021-03-22T00:00:00"/>
    <x v="0"/>
    <x v="7"/>
    <n v="1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"/>
    <n v="3"/>
    <s v="Blanco"/>
    <n v="40"/>
    <n v="500"/>
    <n v="200000"/>
    <n v="70000"/>
    <n v="0.35"/>
    <n v="3"/>
    <x v="0"/>
  </r>
  <r>
    <n v="1128299"/>
    <x v="2"/>
    <d v="2021-04-23T00:00:00"/>
    <x v="0"/>
    <x v="8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50"/>
    <n v="500"/>
    <n v="250000"/>
    <n v="87500"/>
    <n v="0.35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,27,28"/>
    <n v="3"/>
    <s v="Blanco"/>
    <n v="50"/>
    <n v="525"/>
    <n v="262500"/>
    <n v="91875"/>
    <n v="0.35"/>
    <n v="3"/>
    <x v="0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3.5,24,24.5,25,25.5,26,27"/>
    <n v="3"/>
    <s v="Blanco"/>
    <n v="50"/>
    <n v="625"/>
    <n v="312500"/>
    <n v="109375"/>
    <n v="0.35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1"/>
    <x v="1"/>
    <n v="5"/>
    <s v="Plataforma baja"/>
    <s v="26.5,27,27.5"/>
    <n v="3"/>
    <s v="Blanco"/>
    <n v="50"/>
    <n v="675"/>
    <n v="337500"/>
    <n v="118124.99999999999"/>
    <n v="0.35"/>
    <n v="3"/>
    <x v="0"/>
  </r>
  <r>
    <n v="1128299"/>
    <x v="2"/>
    <d v="2021-08-23T00:00:00"/>
    <x v="0"/>
    <x v="0"/>
    <n v="3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3"/>
    <s v="Blanco"/>
    <n v="55"/>
    <n v="625"/>
    <n v="343750"/>
    <n v="120312.50000000001"/>
    <n v="0.35"/>
    <n v="3"/>
    <x v="0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,28,29"/>
    <n v="3"/>
    <s v="Blanco"/>
    <n v="45"/>
    <n v="575"/>
    <n v="258750"/>
    <n v="90562.5"/>
    <n v="0.35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4,25,26"/>
    <n v="3"/>
    <s v="Blanco"/>
    <n v="45"/>
    <n v="500"/>
    <n v="225000"/>
    <n v="78750"/>
    <n v="0.35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11,12,13,14,15"/>
    <n v="3"/>
    <s v="Blanco"/>
    <n v="45"/>
    <n v="500"/>
    <n v="225000"/>
    <n v="78750"/>
    <n v="0.35"/>
    <n v="3"/>
    <x v="0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3"/>
    <s v="Blanco"/>
    <n v="45"/>
    <n v="625"/>
    <n v="281250"/>
    <n v="98437.500000000015"/>
    <n v="0.35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45"/>
    <n v="550"/>
    <n v="247500"/>
    <n v="86625"/>
    <n v="0.35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3"/>
    <s v="Blanco"/>
    <n v="55"/>
    <n v="750"/>
    <n v="412500"/>
    <n v="144375"/>
    <n v="0.35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"/>
    <n v="3"/>
    <s v="Blanco"/>
    <n v="60"/>
    <n v="700"/>
    <n v="420000"/>
    <n v="147000"/>
    <n v="0.35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50"/>
    <n v="625"/>
    <n v="312500"/>
    <n v="109375.00000000003"/>
    <n v="0.35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6,27,28"/>
    <n v="3"/>
    <s v="Blanco"/>
    <n v="50"/>
    <n v="550"/>
    <n v="275000"/>
    <n v="96250.000000000015"/>
    <n v="0.35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3.5,24,24.5,25,25.5,26,27"/>
    <n v="3"/>
    <s v="Blanco"/>
    <n v="60"/>
    <n v="550"/>
    <n v="330000"/>
    <n v="115500.00000000001"/>
    <n v="0.35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1"/>
    <x v="1"/>
    <n v="5"/>
    <s v="Plataforma baja"/>
    <s v="26.5,27,27.5"/>
    <n v="3"/>
    <s v="Blanco"/>
    <n v="60"/>
    <n v="700"/>
    <n v="420000"/>
    <n v="147000"/>
    <n v="0.35"/>
    <n v="3"/>
    <x v="0"/>
  </r>
  <r>
    <n v="1128299"/>
    <x v="2"/>
    <d v="2021-02-13T00:00:00"/>
    <x v="0"/>
    <x v="6"/>
    <n v="1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30"/>
    <n v="500"/>
    <n v="150000"/>
    <n v="59999.999999999993"/>
    <n v="0.4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"/>
    <n v="3"/>
    <s v="Blanco"/>
    <n v="40"/>
    <n v="525"/>
    <n v="210000"/>
    <n v="84000"/>
    <n v="0.4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4,25,26"/>
    <n v="3"/>
    <s v="Blanco"/>
    <n v="50"/>
    <n v="550"/>
    <n v="275000"/>
    <n v="110000"/>
    <n v="0.4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3"/>
    <s v="Blanco"/>
    <n v="50"/>
    <n v="675"/>
    <n v="337500"/>
    <n v="135000"/>
    <n v="0.4"/>
    <n v="3"/>
    <x v="0"/>
  </r>
  <r>
    <n v="1128299"/>
    <x v="2"/>
    <d v="2021-07-12T00:00:00"/>
    <x v="0"/>
    <x v="11"/>
    <n v="3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50"/>
    <n v="725"/>
    <n v="362500"/>
    <n v="145000"/>
    <n v="0.4"/>
    <n v="3"/>
    <x v="0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3"/>
    <s v="Blanco"/>
    <n v="55"/>
    <n v="675"/>
    <n v="371250"/>
    <n v="148500.00000000003"/>
    <n v="0.4"/>
    <n v="3"/>
    <x v="0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5"/>
    <x v="3"/>
    <n v="8"/>
    <s v="Fútbol sala - IC"/>
    <s v="26,27,28,29"/>
    <n v="3"/>
    <s v="Blanco"/>
    <n v="45"/>
    <n v="525"/>
    <n v="236250"/>
    <n v="94500.000000000044"/>
    <n v="0.4"/>
    <n v="3"/>
    <x v="0"/>
  </r>
  <r>
    <n v="1128299"/>
    <x v="2"/>
    <d v="2021-11-13T00:00:00"/>
    <x v="0"/>
    <x v="3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"/>
    <n v="3"/>
    <s v="Blanco"/>
    <n v="55"/>
    <n v="525"/>
    <n v="288750"/>
    <n v="115500.00000000003"/>
    <n v="0.4"/>
    <n v="3"/>
    <x v="0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3"/>
    <s v="Blanco"/>
    <n v="55"/>
    <n v="675"/>
    <n v="371250"/>
    <n v="148500.00000000003"/>
    <n v="0.4"/>
    <n v="3"/>
    <x v="0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,27,28"/>
    <n v="3"/>
    <s v="Blanco"/>
    <n v="60"/>
    <n v="675"/>
    <n v="405000"/>
    <n v="162000.00000000003"/>
    <n v="0.4"/>
    <n v="3"/>
    <x v="0"/>
  </r>
  <r>
    <n v="1185732"/>
    <x v="0"/>
    <d v="2021-02-07T00:00:00"/>
    <x v="0"/>
    <x v="6"/>
    <n v="1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50"/>
    <n v="700"/>
    <n v="350000"/>
    <n v="122499.99999999999"/>
    <n v="0.35"/>
    <n v="3"/>
    <x v="0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6.5,27,27.5"/>
    <n v="3"/>
    <s v="Blanco"/>
    <n v="40"/>
    <n v="1025"/>
    <n v="410000"/>
    <n v="184500"/>
    <n v="0.45"/>
    <n v="3"/>
    <x v="0"/>
  </r>
  <r>
    <n v="1185732"/>
    <x v="0"/>
    <d v="2021-02-07T00:00:00"/>
    <x v="0"/>
    <x v="6"/>
    <n v="1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40"/>
    <n v="1075"/>
    <n v="430000"/>
    <n v="193500"/>
    <n v="0.45"/>
    <n v="3"/>
    <x v="0"/>
  </r>
  <r>
    <n v="1185732"/>
    <x v="0"/>
    <d v="2021-02-07T00:00:00"/>
    <x v="0"/>
    <x v="6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35"/>
    <n v="800"/>
    <n v="280000"/>
    <n v="140000"/>
    <n v="0.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35"/>
    <n v="1020"/>
    <n v="357000"/>
    <n v="160650"/>
    <n v="0.4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11,12,13,14,15"/>
    <n v="3"/>
    <s v="Blanco"/>
    <n v="25"/>
    <n v="725"/>
    <n v="181250"/>
    <n v="45312.5"/>
    <n v="0.2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30"/>
    <n v="575"/>
    <n v="172500"/>
    <n v="51749.999999999993"/>
    <n v="0.3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30"/>
    <n v="600"/>
    <n v="180000"/>
    <n v="53999.999999999993"/>
    <n v="0.3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5"/>
    <x v="3"/>
    <n v="8"/>
    <s v="Fútbol sala - IC"/>
    <s v="26,27,28,29"/>
    <n v="3"/>
    <s v="Blanco"/>
    <n v="35"/>
    <n v="975"/>
    <n v="341250"/>
    <n v="153562.5"/>
    <n v="0.45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"/>
    <n v="3"/>
    <s v="Blanco"/>
    <n v="50"/>
    <n v="625"/>
    <n v="312500"/>
    <n v="109375"/>
    <n v="0.35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40"/>
    <n v="775"/>
    <n v="310000"/>
    <n v="155000"/>
    <n v="0.5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,27,28"/>
    <n v="3"/>
    <s v="Blanco"/>
    <n v="50"/>
    <n v="750"/>
    <n v="375000"/>
    <n v="131250"/>
    <n v="0.35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50"/>
    <n v="1045"/>
    <n v="522500"/>
    <n v="235125"/>
    <n v="0.45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"/>
    <n v="3"/>
    <s v="Blanco"/>
    <n v="45"/>
    <n v="725"/>
    <n v="326250"/>
    <n v="81562.5"/>
    <n v="0.25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45"/>
    <n v="675"/>
    <n v="303750"/>
    <n v="91125"/>
    <n v="0.3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55"/>
    <n v="700"/>
    <n v="385000"/>
    <n v="134749.99999999997"/>
    <n v="0.35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60"/>
    <n v="800"/>
    <n v="480000"/>
    <n v="240000"/>
    <n v="0.5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11,12,13,14,15"/>
    <n v="3"/>
    <s v="Blanco"/>
    <n v="50"/>
    <n v="775"/>
    <n v="387500"/>
    <n v="96875"/>
    <n v="0.25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55"/>
    <n v="1050"/>
    <n v="577500"/>
    <n v="259874.99999999994"/>
    <n v="0.45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70"/>
    <n v="925"/>
    <n v="647500"/>
    <n v="323750"/>
    <n v="0.5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5"/>
    <x v="3"/>
    <n v="8"/>
    <s v="Fútbol sala - IC"/>
    <s v="26,27,28,29"/>
    <n v="3"/>
    <s v="Blanco"/>
    <n v="55"/>
    <n v="775"/>
    <n v="426250"/>
    <n v="127875.00000000001"/>
    <n v="0.3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"/>
    <n v="3"/>
    <s v="Blanco"/>
    <n v="65"/>
    <n v="1150"/>
    <n v="747500"/>
    <n v="336375"/>
    <n v="0.45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55"/>
    <n v="825"/>
    <n v="453750"/>
    <n v="113437.50000000001"/>
    <n v="0.25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,27,28"/>
    <n v="3"/>
    <s v="Blanco"/>
    <n v="65"/>
    <n v="1125"/>
    <n v="731250"/>
    <n v="329062.5"/>
    <n v="0.45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60"/>
    <n v="925"/>
    <n v="555000"/>
    <n v="277500.00000000006"/>
    <n v="0.5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"/>
    <n v="3"/>
    <s v="Blanco"/>
    <n v="55"/>
    <n v="650"/>
    <n v="357500"/>
    <n v="125125.00000000001"/>
    <n v="0.35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55"/>
    <n v="1025"/>
    <n v="563750"/>
    <n v="253687.50000000006"/>
    <n v="0.45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55"/>
    <n v="975"/>
    <n v="536250"/>
    <n v="241312.50000000006"/>
    <n v="0.45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4,25,26"/>
    <n v="3"/>
    <s v="Blanco"/>
    <n v="60"/>
    <n v="875"/>
    <n v="525000"/>
    <n v="183750.00000000003"/>
    <n v="0.35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11,12,13,14,15"/>
    <n v="3"/>
    <s v="Blanco"/>
    <n v="35"/>
    <n v="725"/>
    <n v="253750"/>
    <n v="88812.5"/>
    <n v="0.35"/>
    <n v="3"/>
    <x v="0"/>
  </r>
  <r>
    <n v="1185732"/>
    <x v="0"/>
    <d v="2021-02-04T00:00:00"/>
    <x v="0"/>
    <x v="6"/>
    <n v="1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35"/>
    <n v="625"/>
    <n v="218750"/>
    <n v="76562.5"/>
    <n v="0.35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30"/>
    <n v="575"/>
    <n v="172500"/>
    <n v="60374.999999999993"/>
    <n v="0.35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2"/>
    <n v="3"/>
    <s v="Tenis"/>
    <n v="1"/>
    <s v="Caballero"/>
    <n v="5"/>
    <x v="3"/>
    <n v="8"/>
    <s v="Fútbol sala - IC"/>
    <s v="26,27,28,29"/>
    <n v="3"/>
    <s v="Blanco"/>
    <n v="70"/>
    <n v="1075"/>
    <n v="752500"/>
    <n v="338625"/>
    <n v="0.45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7"/>
    <n v="3"/>
    <s v="Blanco"/>
    <n v="55"/>
    <n v="700"/>
    <n v="385000"/>
    <n v="192499.99999999997"/>
    <n v="0.5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65"/>
    <n v="650"/>
    <n v="422500"/>
    <n v="147875"/>
    <n v="0.35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,27,28"/>
    <n v="3"/>
    <s v="Blanco"/>
    <n v="35"/>
    <n v="925"/>
    <n v="323750"/>
    <n v="129500"/>
    <n v="0.4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3.5,24,24.5,25,25.5,26,27"/>
    <n v="3"/>
    <s v="Blanco"/>
    <n v="60"/>
    <n v="800"/>
    <n v="480000"/>
    <n v="168000"/>
    <n v="0.35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1"/>
    <x v="1"/>
    <n v="5"/>
    <s v="Plataforma baja"/>
    <s v="26.5,27,27.5"/>
    <n v="3"/>
    <s v="Blanco"/>
    <n v="35"/>
    <n v="775"/>
    <n v="271250"/>
    <n v="108500"/>
    <n v="0.4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35"/>
    <n v="575"/>
    <n v="201250"/>
    <n v="70437.5"/>
    <n v="0.35"/>
    <n v="3"/>
    <x v="0"/>
  </r>
  <r>
    <n v="1185732"/>
    <x v="0"/>
    <d v="2021-02-04T00:00:00"/>
    <x v="0"/>
    <x v="6"/>
    <n v="1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35"/>
    <n v="975"/>
    <n v="341250"/>
    <n v="136500"/>
    <n v="0.4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4,25,26"/>
    <n v="3"/>
    <s v="Blanco"/>
    <n v="25"/>
    <n v="575"/>
    <n v="143750"/>
    <n v="57500.000000000015"/>
    <n v="0.4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11,12,13,14,15"/>
    <n v="3"/>
    <s v="Blanco"/>
    <n v="45"/>
    <n v="475"/>
    <n v="213750"/>
    <n v="74812.5"/>
    <n v="0.35"/>
    <n v="3"/>
    <x v="0"/>
  </r>
  <r>
    <n v="1185732"/>
    <x v="0"/>
    <d v="2021-02-11T00:00:00"/>
    <x v="0"/>
    <x v="6"/>
    <n v="1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35"/>
    <n v="475"/>
    <n v="166250"/>
    <n v="58187.499999999993"/>
    <n v="0.35"/>
    <n v="3"/>
    <x v="0"/>
  </r>
  <r>
    <n v="1185732"/>
    <x v="0"/>
    <d v="2021-05-09T00:00:00"/>
    <x v="0"/>
    <x v="9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45"/>
    <n v="500"/>
    <n v="225000"/>
    <n v="78750"/>
    <n v="0.35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5"/>
    <x v="3"/>
    <n v="8"/>
    <s v="Fútbol sala - IC"/>
    <s v="26,27,28,29"/>
    <n v="3"/>
    <s v="Blanco"/>
    <n v="65"/>
    <n v="500"/>
    <n v="325000"/>
    <n v="113750"/>
    <n v="0.35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"/>
    <n v="3"/>
    <s v="Blanco"/>
    <n v="40"/>
    <n v="225"/>
    <n v="90000"/>
    <n v="36000"/>
    <n v="0.4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30"/>
    <n v="875"/>
    <n v="262500"/>
    <n v="105000"/>
    <n v="0.4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6,27,28"/>
    <n v="3"/>
    <s v="Blanco"/>
    <n v="50"/>
    <n v="250"/>
    <n v="125000"/>
    <n v="43750"/>
    <n v="0.35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3"/>
    <s v="Blanco"/>
    <n v="55"/>
    <n v="425"/>
    <n v="233750"/>
    <n v="93500.000000000015"/>
    <n v="0.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2"/>
    <n v="3"/>
    <s v="Tenis"/>
    <n v="1"/>
    <s v="Caballero"/>
    <n v="1"/>
    <x v="1"/>
    <n v="5"/>
    <s v="Plataforma baja"/>
    <s v="26.5,27,27.5"/>
    <n v="3"/>
    <s v="Blanco"/>
    <n v="50"/>
    <n v="225"/>
    <n v="112500"/>
    <n v="39375"/>
    <n v="0.35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45"/>
    <n v="945"/>
    <n v="425250"/>
    <n v="170100"/>
    <n v="0.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,28,29"/>
    <n v="3"/>
    <s v="Blanco"/>
    <n v="45"/>
    <n v="325"/>
    <n v="146250"/>
    <n v="51187.500000000007"/>
    <n v="0.35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40"/>
    <n v="450"/>
    <n v="180000"/>
    <n v="62999.999999999993"/>
    <n v="0.35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11,12,13,14,15"/>
    <n v="3"/>
    <s v="Blanco"/>
    <n v="50"/>
    <n v="950"/>
    <n v="475000"/>
    <n v="190000"/>
    <n v="0.4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35"/>
    <n v="375"/>
    <n v="131250"/>
    <n v="52500"/>
    <n v="0.4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65"/>
    <n v="1050"/>
    <n v="682500"/>
    <n v="273000"/>
    <n v="0.4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5"/>
    <x v="3"/>
    <n v="8"/>
    <s v="Fútbol sala - IC"/>
    <s v="26,27,28,29"/>
    <n v="3"/>
    <s v="Blanco"/>
    <n v="50"/>
    <n v="500"/>
    <n v="250000"/>
    <n v="124999.99999999999"/>
    <n v="0.5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45"/>
    <n v="750"/>
    <n v="337500"/>
    <n v="134999.99999999997"/>
    <n v="0.4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40"/>
    <n v="500"/>
    <n v="200000"/>
    <n v="70000"/>
    <n v="0.35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6,27,28"/>
    <n v="3"/>
    <s v="Blanco"/>
    <n v="55"/>
    <n v="925"/>
    <n v="508750"/>
    <n v="203500.00000000003"/>
    <n v="0.4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3.5,24,24.5,25,25.5,26,27"/>
    <n v="3"/>
    <s v="Blanco"/>
    <n v="45"/>
    <n v="875"/>
    <n v="393750"/>
    <n v="157500.00000000003"/>
    <n v="0.4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6.5,27,27.5"/>
    <n v="3"/>
    <s v="Blanco"/>
    <n v="60"/>
    <n v="450"/>
    <n v="270000"/>
    <n v="94500"/>
    <n v="0.35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55"/>
    <n v="600"/>
    <n v="330000"/>
    <n v="115500.00000000001"/>
    <n v="0.35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3"/>
    <s v="Blanco"/>
    <n v="50"/>
    <n v="525"/>
    <n v="262500"/>
    <n v="105000"/>
    <n v="0.4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4,25,26"/>
    <n v="3"/>
    <s v="Blanco"/>
    <n v="70"/>
    <n v="975"/>
    <n v="682500"/>
    <n v="273000"/>
    <n v="0.4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11,12,13,14,15"/>
    <n v="3"/>
    <s v="Blanco"/>
    <n v="35"/>
    <n v="475"/>
    <n v="166250"/>
    <n v="83125"/>
    <n v="0.5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20"/>
    <n v="450"/>
    <n v="90000"/>
    <n v="31500.000000000015"/>
    <n v="0.35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60"/>
    <n v="450"/>
    <n v="270000"/>
    <n v="108000.00000000006"/>
    <n v="0.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5"/>
    <x v="3"/>
    <n v="8"/>
    <s v="Fútbol sala - IC"/>
    <s v="26,27,28,29"/>
    <n v="3"/>
    <s v="Blanco"/>
    <n v="75"/>
    <n v="425"/>
    <n v="318750"/>
    <n v="111562.50000000001"/>
    <n v="0.35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75"/>
    <n v="525"/>
    <n v="393750"/>
    <n v="196875"/>
    <n v="0.5"/>
    <n v="3"/>
    <x v="0"/>
  </r>
  <r>
    <n v="1185732"/>
    <x v="0"/>
    <d v="2021-02-11T00:00:00"/>
    <x v="0"/>
    <x v="6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35"/>
    <n v="825"/>
    <n v="288750"/>
    <n v="115500"/>
    <n v="0.4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70"/>
    <n v="775"/>
    <n v="542500"/>
    <n v="217000"/>
    <n v="0.4"/>
    <n v="3"/>
    <x v="0"/>
  </r>
  <r>
    <n v="1185732"/>
    <x v="0"/>
    <d v="2021-03-09T00:00:00"/>
    <x v="0"/>
    <x v="7"/>
    <n v="1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3"/>
    <s v="Blanco"/>
    <n v="30"/>
    <n v="770"/>
    <n v="231000"/>
    <n v="92400"/>
    <n v="0.4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6.5,27,27.5"/>
    <n v="3"/>
    <s v="Blanco"/>
    <n v="60"/>
    <n v="575"/>
    <n v="345000"/>
    <n v="120750.00000000001"/>
    <n v="0.35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3"/>
    <s v="Blanco"/>
    <n v="30"/>
    <n v="725"/>
    <n v="217500"/>
    <n v="87000"/>
    <n v="0.4"/>
    <n v="3"/>
    <x v="0"/>
  </r>
  <r>
    <n v="1185732"/>
    <x v="0"/>
    <d v="2021-05-09T00:00:00"/>
    <x v="0"/>
    <x v="9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26,27,28,29"/>
    <n v="3"/>
    <s v="Blanco"/>
    <n v="45"/>
    <n v="795"/>
    <n v="357750"/>
    <n v="143100"/>
    <n v="0.4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60"/>
    <n v="525"/>
    <n v="315000"/>
    <n v="126000.00000000003"/>
    <n v="0.4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11,12,13,14,15"/>
    <n v="3"/>
    <s v="Blanco"/>
    <n v="50"/>
    <n v="800"/>
    <n v="400000"/>
    <n v="160000"/>
    <n v="0.4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60"/>
    <n v="475"/>
    <n v="285000"/>
    <n v="114000.00000000003"/>
    <n v="0.4"/>
    <n v="3"/>
    <x v="0"/>
  </r>
  <r>
    <n v="1185732"/>
    <x v="0"/>
    <d v="2021-07-09T00:00:00"/>
    <x v="0"/>
    <x v="1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65"/>
    <n v="900"/>
    <n v="585000"/>
    <n v="234000"/>
    <n v="0.4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5"/>
    <x v="3"/>
    <n v="8"/>
    <s v="Fútbol sala - IC"/>
    <s v="26,27,28,29"/>
    <n v="3"/>
    <s v="Blanco"/>
    <n v="65"/>
    <n v="875"/>
    <n v="568750"/>
    <n v="227500"/>
    <n v="0.4"/>
    <n v="3"/>
    <x v="0"/>
  </r>
  <r>
    <n v="1185732"/>
    <x v="0"/>
    <d v="2021-12-16T00:00:00"/>
    <x v="0"/>
    <x v="4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70"/>
    <n v="475"/>
    <n v="332500"/>
    <n v="116374.99999999999"/>
    <n v="0.35"/>
    <n v="3"/>
    <x v="0"/>
  </r>
  <r>
    <n v="1185732"/>
    <x v="0"/>
    <d v="2021-09-09T00:00:00"/>
    <x v="0"/>
    <x v="1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55"/>
    <n v="775"/>
    <n v="426250"/>
    <n v="170500.00000000003"/>
    <n v="0.4"/>
    <n v="3"/>
    <x v="0"/>
  </r>
  <r>
    <n v="1185732"/>
    <x v="0"/>
    <d v="2021-10-11T00:00:00"/>
    <x v="0"/>
    <x v="2"/>
    <n v="4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6,27,28"/>
    <n v="3"/>
    <s v="Blanco"/>
    <n v="40"/>
    <n v="725"/>
    <n v="290000"/>
    <n v="116000.00000000003"/>
    <n v="0.4"/>
    <n v="3"/>
    <x v="0"/>
  </r>
  <r>
    <n v="1185732"/>
    <x v="0"/>
    <d v="2021-11-10T00:00:00"/>
    <x v="0"/>
    <x v="3"/>
    <n v="4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3"/>
    <s v="Blanco"/>
    <n v="35"/>
    <n v="675"/>
    <n v="236250"/>
    <n v="94500.000000000029"/>
    <n v="0.4"/>
    <n v="3"/>
    <x v="0"/>
  </r>
  <r>
    <n v="1185732"/>
    <x v="0"/>
    <d v="2021-12-09T00:00:00"/>
    <x v="0"/>
    <x v="4"/>
    <n v="4"/>
    <n v="4"/>
    <x v="4"/>
    <n v="31"/>
    <s v="Ohio"/>
    <n v="34"/>
    <s v="Columbus"/>
    <x v="2"/>
    <n v="3"/>
    <s v="Tenis"/>
    <n v="1"/>
    <s v="Caballero"/>
    <n v="1"/>
    <x v="1"/>
    <n v="5"/>
    <s v="Plataforma baja"/>
    <s v="26.5,27,27.5"/>
    <n v="3"/>
    <s v="Blanco"/>
    <n v="75"/>
    <n v="825"/>
    <n v="618750"/>
    <n v="247500.00000000006"/>
    <n v="0.4"/>
    <n v="3"/>
    <x v="0"/>
  </r>
  <r>
    <n v="1185732"/>
    <x v="0"/>
    <d v="2021-01-22T00:00:00"/>
    <x v="0"/>
    <x v="5"/>
    <n v="1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3"/>
    <s v="Blanco"/>
    <n v="40"/>
    <n v="500"/>
    <n v="200000"/>
    <n v="80000"/>
    <n v="0.4"/>
    <n v="3"/>
    <x v="0"/>
  </r>
  <r>
    <n v="1185732"/>
    <x v="0"/>
    <d v="2021-02-22T00:00:00"/>
    <x v="0"/>
    <x v="6"/>
    <n v="1"/>
    <n v="4"/>
    <x v="4"/>
    <n v="31"/>
    <s v="Ohio"/>
    <n v="34"/>
    <s v="Columbus"/>
    <x v="2"/>
    <n v="3"/>
    <s v="Tenis"/>
    <n v="1"/>
    <s v="Caballero"/>
    <n v="1"/>
    <x v="1"/>
    <n v="4"/>
    <s v="Caña media"/>
    <s v="26,27,28,29"/>
    <n v="3"/>
    <s v="Blanco"/>
    <n v="40"/>
    <n v="550"/>
    <n v="220000"/>
    <n v="88000"/>
    <n v="0.4"/>
    <n v="3"/>
    <x v="0"/>
  </r>
  <r>
    <n v="1185732"/>
    <x v="0"/>
    <d v="2021-03-21T00:00:00"/>
    <x v="0"/>
    <x v="7"/>
    <n v="1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4,25,26"/>
    <n v="3"/>
    <s v="Blanco"/>
    <n v="45"/>
    <n v="520"/>
    <n v="234000"/>
    <n v="93600"/>
    <n v="0.4"/>
    <n v="3"/>
    <x v="0"/>
  </r>
  <r>
    <n v="1185732"/>
    <x v="0"/>
    <d v="2021-04-22T00:00:00"/>
    <x v="0"/>
    <x v="8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11,12,13,14,15"/>
    <n v="3"/>
    <s v="Blanco"/>
    <n v="45"/>
    <n v="475"/>
    <n v="213750"/>
    <n v="85500"/>
    <n v="0.4"/>
    <n v="3"/>
    <x v="0"/>
  </r>
  <r>
    <n v="1185732"/>
    <x v="0"/>
    <d v="2021-05-23T00:00:00"/>
    <x v="0"/>
    <x v="9"/>
    <n v="2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50"/>
    <n v="520"/>
    <n v="260000"/>
    <n v="104000"/>
    <n v="0.4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40"/>
    <n v="525"/>
    <n v="210000"/>
    <n v="84000"/>
    <n v="0.4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5"/>
    <x v="3"/>
    <n v="8"/>
    <s v="Fútbol sala - IC"/>
    <s v="26,27,28,29"/>
    <n v="3"/>
    <s v="Blanco"/>
    <n v="50"/>
    <n v="600"/>
    <n v="300000"/>
    <n v="120000"/>
    <n v="0.4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25"/>
    <n v="650"/>
    <n v="162500"/>
    <n v="65000.000000000029"/>
    <n v="0.4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20"/>
    <n v="300"/>
    <n v="60000"/>
    <n v="24000"/>
    <n v="0.4"/>
    <n v="3"/>
    <x v="0"/>
  </r>
  <r>
    <n v="1197831"/>
    <x v="1"/>
    <d v="2021-01-23T00:00:00"/>
    <x v="0"/>
    <x v="5"/>
    <n v="1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6,27,28"/>
    <n v="3"/>
    <s v="Blanco"/>
    <n v="25"/>
    <n v="450"/>
    <n v="112500"/>
    <n v="45000.000000000015"/>
    <n v="0.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3"/>
    <s v="Blanco"/>
    <n v="50"/>
    <n v="575"/>
    <n v="287500"/>
    <n v="115000"/>
    <n v="0.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20"/>
    <n v="645"/>
    <n v="129000"/>
    <n v="51600"/>
    <n v="0.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50"/>
    <n v="525"/>
    <n v="262500"/>
    <n v="105000"/>
    <n v="0.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6,27,28"/>
    <n v="3"/>
    <s v="Blanco"/>
    <n v="35"/>
    <n v="250"/>
    <n v="87500"/>
    <n v="30625.000000000004"/>
    <n v="0.35"/>
    <n v="3"/>
    <x v="0"/>
  </r>
  <r>
    <n v="1185732"/>
    <x v="0"/>
    <d v="2021-10-22T00:00:00"/>
    <x v="0"/>
    <x v="2"/>
    <n v="4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3"/>
    <s v="Blanco"/>
    <n v="55"/>
    <n v="450"/>
    <n v="247500"/>
    <n v="99000"/>
    <n v="0.4"/>
    <n v="3"/>
    <x v="0"/>
  </r>
  <r>
    <n v="1185732"/>
    <x v="0"/>
    <d v="2021-11-22T00:00:00"/>
    <x v="0"/>
    <x v="3"/>
    <n v="4"/>
    <n v="5"/>
    <x v="3"/>
    <n v="32"/>
    <s v="Kentucky"/>
    <n v="35"/>
    <s v="Louisville"/>
    <x v="2"/>
    <n v="3"/>
    <s v="Tenis"/>
    <n v="1"/>
    <s v="Caballero"/>
    <n v="1"/>
    <x v="1"/>
    <n v="5"/>
    <s v="Plataforma baja"/>
    <s v="26.5,27,27.5"/>
    <n v="3"/>
    <s v="Blanco"/>
    <n v="50"/>
    <n v="425"/>
    <n v="212500"/>
    <n v="85000"/>
    <n v="0.4"/>
    <n v="3"/>
    <x v="0"/>
  </r>
  <r>
    <n v="1185732"/>
    <x v="0"/>
    <d v="2021-12-21T00:00:00"/>
    <x v="0"/>
    <x v="4"/>
    <n v="4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65"/>
    <n v="525"/>
    <n v="341250"/>
    <n v="136500"/>
    <n v="0.4"/>
    <n v="3"/>
    <x v="0"/>
  </r>
  <r>
    <n v="1185732"/>
    <x v="0"/>
    <d v="2021-01-20T00:00:00"/>
    <x v="0"/>
    <x v="5"/>
    <n v="1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,28,29"/>
    <n v="3"/>
    <s v="Blanco"/>
    <n v="30"/>
    <n v="725"/>
    <n v="217500"/>
    <n v="87000.000000000015"/>
    <n v="0.4"/>
    <n v="3"/>
    <x v="0"/>
  </r>
  <r>
    <n v="1185732"/>
    <x v="0"/>
    <d v="2021-02-18T00:00:00"/>
    <x v="0"/>
    <x v="6"/>
    <n v="1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4,25,26"/>
    <n v="3"/>
    <s v="Blanco"/>
    <n v="30"/>
    <n v="775"/>
    <n v="232500"/>
    <n v="93000.000000000015"/>
    <n v="0.4"/>
    <n v="3"/>
    <x v="0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4"/>
    <s v="Caña media"/>
    <s v="11,12,13,14,15"/>
    <n v="3"/>
    <s v="Blanco"/>
    <n v="25"/>
    <n v="720"/>
    <n v="180000"/>
    <n v="72000"/>
    <n v="0.4"/>
    <n v="3"/>
    <x v="0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25"/>
    <n v="675"/>
    <n v="168750"/>
    <n v="67500"/>
    <n v="0.4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40"/>
    <n v="745"/>
    <n v="298000"/>
    <n v="119200"/>
    <n v="0.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5"/>
    <x v="3"/>
    <n v="8"/>
    <s v="Fútbol sala - IC"/>
    <s v="26,27,28,29"/>
    <n v="3"/>
    <s v="Blanco"/>
    <n v="25"/>
    <n v="350"/>
    <n v="87500"/>
    <n v="35000"/>
    <n v="0.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"/>
    <n v="3"/>
    <s v="Blanco"/>
    <n v="25"/>
    <n v="300"/>
    <n v="75000"/>
    <n v="26250"/>
    <n v="0.35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40"/>
    <n v="250"/>
    <n v="100000"/>
    <n v="35000"/>
    <n v="0.35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6,27,28"/>
    <n v="3"/>
    <s v="Blanco"/>
    <n v="40"/>
    <n v="375"/>
    <n v="150000"/>
    <n v="52500"/>
    <n v="0.35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35"/>
    <n v="425"/>
    <n v="148750"/>
    <n v="52062.5"/>
    <n v="0.35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65"/>
    <n v="600"/>
    <n v="390000"/>
    <n v="156000"/>
    <n v="0.4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60"/>
    <n v="850"/>
    <n v="510000"/>
    <n v="204000"/>
    <n v="0.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50"/>
    <n v="375"/>
    <n v="187500"/>
    <n v="65625"/>
    <n v="0.35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60"/>
    <n v="825"/>
    <n v="495000"/>
    <n v="198000"/>
    <n v="0.4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11,12,13,14,15"/>
    <n v="3"/>
    <s v="Blanco"/>
    <n v="40"/>
    <n v="450"/>
    <n v="180000"/>
    <n v="63000.000000000015"/>
    <n v="0.35"/>
    <n v="3"/>
    <x v="0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50"/>
    <n v="725"/>
    <n v="362500"/>
    <n v="145000"/>
    <n v="0.4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35"/>
    <n v="675"/>
    <n v="236250"/>
    <n v="94500.000000000029"/>
    <n v="0.4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5"/>
    <x v="3"/>
    <n v="8"/>
    <s v="Fútbol sala - IC"/>
    <s v="26,27,28,29"/>
    <n v="3"/>
    <s v="Blanco"/>
    <n v="25"/>
    <n v="550"/>
    <n v="137500"/>
    <n v="55000.000000000029"/>
    <n v="0.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30"/>
    <n v="625"/>
    <n v="187500"/>
    <n v="75000.000000000029"/>
    <n v="0.4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70"/>
    <n v="700"/>
    <n v="490000"/>
    <n v="196000"/>
    <n v="0.4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25"/>
    <n v="275"/>
    <n v="68750"/>
    <n v="27500"/>
    <n v="0.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3"/>
    <s v="Blanco"/>
    <n v="25"/>
    <n v="225"/>
    <n v="56250"/>
    <n v="19687.5"/>
    <n v="0.35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40"/>
    <n v="175"/>
    <n v="70000"/>
    <n v="24500"/>
    <n v="0.35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40"/>
    <n v="595"/>
    <n v="238000"/>
    <n v="95200"/>
    <n v="0.4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,28,29"/>
    <n v="3"/>
    <s v="Blanco"/>
    <n v="40"/>
    <n v="300"/>
    <n v="120000"/>
    <n v="42000"/>
    <n v="0.35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4,25,26"/>
    <n v="3"/>
    <s v="Blanco"/>
    <n v="35"/>
    <n v="275"/>
    <n v="96250"/>
    <n v="38500"/>
    <n v="0.4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3"/>
    <s v="Blanco"/>
    <n v="45"/>
    <n v="250"/>
    <n v="112500"/>
    <n v="39374.999999999993"/>
    <n v="0.35"/>
    <n v="3"/>
    <x v="0"/>
  </r>
  <r>
    <n v="1197831"/>
    <x v="1"/>
    <d v="2021-02-21T00:00:00"/>
    <x v="0"/>
    <x v="6"/>
    <n v="1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25"/>
    <n v="700"/>
    <n v="175000"/>
    <n v="70000.000000000029"/>
    <n v="0.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25"/>
    <n v="600"/>
    <n v="150000"/>
    <n v="60000"/>
    <n v="0.4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2"/>
    <n v="3"/>
    <s v="Tenis"/>
    <n v="1"/>
    <s v="Caballero"/>
    <n v="5"/>
    <x v="3"/>
    <n v="8"/>
    <s v="Fútbol sala - IC"/>
    <s v="26,27,28,29"/>
    <n v="3"/>
    <s v="Blanco"/>
    <n v="40"/>
    <n v="670"/>
    <n v="268000"/>
    <n v="107200"/>
    <n v="0.4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50"/>
    <n v="300"/>
    <n v="150000"/>
    <n v="52500"/>
    <n v="0.35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40"/>
    <n v="675"/>
    <n v="270000"/>
    <n v="108000"/>
    <n v="0.4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50"/>
    <n v="575"/>
    <n v="287500"/>
    <n v="115000"/>
    <n v="0.4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55"/>
    <n v="775"/>
    <n v="426250"/>
    <n v="170500"/>
    <n v="0.4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30"/>
    <n v="325"/>
    <n v="97500"/>
    <n v="39000.000000000007"/>
    <n v="0.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60"/>
    <n v="750"/>
    <n v="450000"/>
    <n v="180000"/>
    <n v="0.4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,28,29"/>
    <n v="3"/>
    <s v="Blanco"/>
    <n v="75"/>
    <n v="425"/>
    <n v="318750"/>
    <n v="127500"/>
    <n v="0.4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3"/>
    <s v="Blanco"/>
    <n v="50"/>
    <n v="650"/>
    <n v="325000"/>
    <n v="130000"/>
    <n v="0.4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3"/>
    <s v="Blanco"/>
    <n v="25"/>
    <n v="350"/>
    <n v="87500"/>
    <n v="30625.000000000007"/>
    <n v="0.35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30"/>
    <n v="600"/>
    <n v="180000"/>
    <n v="72000.000000000029"/>
    <n v="0.4"/>
    <n v="3"/>
    <x v="0"/>
  </r>
  <r>
    <n v="1197831"/>
    <x v="1"/>
    <d v="2021-06-14T00:00:00"/>
    <x v="0"/>
    <x v="10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40"/>
    <n v="575"/>
    <n v="230000"/>
    <n v="80500"/>
    <n v="0.35"/>
    <n v="3"/>
    <x v="0"/>
  </r>
  <r>
    <n v="1197831"/>
    <x v="1"/>
    <d v="2021-07-12T00:00:00"/>
    <x v="0"/>
    <x v="11"/>
    <n v="3"/>
    <n v="4"/>
    <x v="4"/>
    <n v="36"/>
    <s v="Kansas"/>
    <n v="39"/>
    <s v="Wichita"/>
    <x v="2"/>
    <n v="3"/>
    <s v="Tenis"/>
    <n v="1"/>
    <s v="Caballero"/>
    <n v="5"/>
    <x v="3"/>
    <n v="8"/>
    <s v="Fútbol sala - IC"/>
    <s v="26,27,28,29"/>
    <n v="3"/>
    <s v="Blanco"/>
    <n v="60"/>
    <n v="325"/>
    <n v="195000"/>
    <n v="68250"/>
    <n v="0.35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"/>
    <n v="3"/>
    <s v="Blanco"/>
    <n v="25"/>
    <n v="575"/>
    <n v="143750"/>
    <n v="57500.000000000015"/>
    <n v="0.4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25"/>
    <n v="625"/>
    <n v="156250"/>
    <n v="62500.000000000029"/>
    <n v="0.4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20"/>
    <n v="570"/>
    <n v="114000"/>
    <n v="45600"/>
    <n v="0.4"/>
    <n v="3"/>
    <x v="0"/>
  </r>
  <r>
    <n v="1197831"/>
    <x v="1"/>
    <d v="2021-08-13T00:00:00"/>
    <x v="0"/>
    <x v="0"/>
    <n v="3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3.5,24,24.5,25,25.5,26,27"/>
    <n v="3"/>
    <s v="Blanco"/>
    <n v="55"/>
    <n v="425"/>
    <n v="233750"/>
    <n v="81812.5"/>
    <n v="0.35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2"/>
    <n v="3"/>
    <s v="Tenis"/>
    <n v="1"/>
    <s v="Caballero"/>
    <n v="1"/>
    <x v="1"/>
    <n v="5"/>
    <s v="Plataforma baja"/>
    <s v="26.5,27,27.5"/>
    <n v="3"/>
    <s v="Blanco"/>
    <n v="25"/>
    <n v="525"/>
    <n v="131250"/>
    <n v="52500"/>
    <n v="0.4"/>
    <n v="3"/>
    <x v="0"/>
  </r>
  <r>
    <n v="1185732"/>
    <x v="0"/>
    <d v="2021-02-12T00:00:00"/>
    <x v="0"/>
    <x v="6"/>
    <n v="1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50"/>
    <n v="175"/>
    <n v="87500"/>
    <n v="30624.999999999993"/>
    <n v="0.35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"/>
    <n v="3"/>
    <s v="Blanco"/>
    <n v="35"/>
    <n v="75"/>
    <n v="26250"/>
    <n v="7875"/>
    <n v="0.3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4,25,26"/>
    <n v="3"/>
    <s v="Blanco"/>
    <n v="50"/>
    <n v="125"/>
    <n v="62500"/>
    <n v="21875"/>
    <n v="0.35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11,12,13,14,15"/>
    <n v="3"/>
    <s v="Blanco"/>
    <n v="45"/>
    <n v="125"/>
    <n v="56250"/>
    <n v="16875"/>
    <n v="0.3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25"/>
    <n v="275"/>
    <n v="68750"/>
    <n v="20625.000000000004"/>
    <n v="0.3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30"/>
    <n v="125"/>
    <n v="37500"/>
    <n v="11250.000000000002"/>
    <n v="0.3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5"/>
    <x v="3"/>
    <n v="8"/>
    <s v="Fútbol sala - IC"/>
    <s v="26,27,28,29"/>
    <n v="3"/>
    <s v="Blanco"/>
    <n v="35"/>
    <n v="275"/>
    <n v="96250"/>
    <n v="38500"/>
    <n v="0.4"/>
    <n v="3"/>
    <x v="0"/>
  </r>
  <r>
    <n v="1185732"/>
    <x v="0"/>
    <d v="2021-02-09T00:00:00"/>
    <x v="0"/>
    <x v="6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"/>
    <n v="3"/>
    <s v="Blanco"/>
    <n v="35"/>
    <n v="525"/>
    <n v="183750"/>
    <n v="64312.499999999993"/>
    <n v="0.35"/>
    <n v="3"/>
    <x v="0"/>
  </r>
  <r>
    <n v="1185732"/>
    <x v="0"/>
    <d v="2021-02-09T00:00:00"/>
    <x v="0"/>
    <x v="6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45"/>
    <n v="175"/>
    <n v="78750"/>
    <n v="27562.499999999993"/>
    <n v="0.35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6,27,28"/>
    <n v="3"/>
    <s v="Blanco"/>
    <n v="20"/>
    <n v="150"/>
    <n v="30000"/>
    <n v="9000"/>
    <n v="0.3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25"/>
    <n v="75"/>
    <n v="18750"/>
    <n v="5624.9999999999991"/>
    <n v="0.3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1"/>
    <x v="1"/>
    <n v="5"/>
    <s v="Plataforma baja"/>
    <s v="26.5,27,27.5"/>
    <n v="3"/>
    <s v="Blanco"/>
    <n v="50"/>
    <n v="225"/>
    <n v="112500"/>
    <n v="45000"/>
    <n v="0.4"/>
    <n v="1"/>
    <x v="2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40"/>
    <n v="100"/>
    <n v="40000"/>
    <n v="12000"/>
    <n v="0.3"/>
    <n v="1"/>
    <x v="2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30"/>
    <n v="175"/>
    <n v="52500"/>
    <n v="15750.000000000002"/>
    <n v="0.3"/>
    <n v="1"/>
    <x v="2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4,25,26"/>
    <n v="3"/>
    <s v="Blanco"/>
    <n v="20"/>
    <n v="175"/>
    <n v="35000"/>
    <n v="12250.000000000002"/>
    <n v="0.35"/>
    <n v="1"/>
    <x v="2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11,12,13,14,15"/>
    <n v="3"/>
    <s v="Blanco"/>
    <n v="30"/>
    <n v="150"/>
    <n v="45000"/>
    <n v="22500.000000000004"/>
    <n v="0.5"/>
    <n v="1"/>
    <x v="2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20"/>
    <n v="250"/>
    <n v="50000"/>
    <n v="20000.000000000004"/>
    <n v="0.4"/>
    <n v="1"/>
    <x v="2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30"/>
    <n v="525"/>
    <n v="157500"/>
    <n v="63000.000000000029"/>
    <n v="0.4"/>
    <n v="3"/>
    <x v="0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50"/>
    <n v="250"/>
    <n v="125000"/>
    <n v="50000"/>
    <n v="0.4"/>
    <n v="1"/>
    <x v="2"/>
  </r>
  <r>
    <n v="1197831"/>
    <x v="1"/>
    <d v="2021-11-20T00:00:00"/>
    <x v="0"/>
    <x v="3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25"/>
    <n v="475"/>
    <n v="118750"/>
    <n v="47500.000000000022"/>
    <n v="0.4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70"/>
    <n v="625"/>
    <n v="437500"/>
    <n v="175000"/>
    <n v="0.4"/>
    <n v="3"/>
    <x v="0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60"/>
    <n v="520"/>
    <n v="312000"/>
    <n v="93600"/>
    <n v="0.3"/>
    <n v="1"/>
    <x v="2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3"/>
    <s v="Blanco"/>
    <n v="25"/>
    <n v="550"/>
    <n v="137500"/>
    <n v="48125.000000000007"/>
    <n v="0.35"/>
    <n v="3"/>
    <x v="0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1"/>
    <x v="1"/>
    <n v="5"/>
    <s v="Plataforma baja"/>
    <s v="26.5,27,27.5"/>
    <n v="3"/>
    <s v="Blanco"/>
    <n v="35"/>
    <n v="125"/>
    <n v="43750"/>
    <n v="13125"/>
    <n v="0.3"/>
    <n v="1"/>
    <x v="2"/>
  </r>
  <r>
    <n v="1197831"/>
    <x v="1"/>
    <d v="2021-02-14T00:00:00"/>
    <x v="0"/>
    <x v="6"/>
    <n v="1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25"/>
    <n v="600"/>
    <n v="150000"/>
    <n v="52500.000000000007"/>
    <n v="0.35"/>
    <n v="3"/>
    <x v="0"/>
  </r>
  <r>
    <n v="1197831"/>
    <x v="1"/>
    <d v="2021-03-12T00:00:00"/>
    <x v="0"/>
    <x v="7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3"/>
    <s v="Blanco"/>
    <n v="20"/>
    <n v="545"/>
    <n v="109000"/>
    <n v="38150"/>
    <n v="0.35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4,25,26"/>
    <n v="3"/>
    <s v="Blanco"/>
    <n v="25"/>
    <n v="500"/>
    <n v="125000"/>
    <n v="43750"/>
    <n v="0.35"/>
    <n v="3"/>
    <x v="0"/>
  </r>
  <r>
    <n v="1197831"/>
    <x v="1"/>
    <d v="2021-05-12T00:00:00"/>
    <x v="0"/>
    <x v="9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11,12,13,14,15"/>
    <n v="3"/>
    <s v="Blanco"/>
    <n v="40"/>
    <n v="570"/>
    <n v="228000"/>
    <n v="79800"/>
    <n v="0.35"/>
    <n v="3"/>
    <x v="0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50"/>
    <n v="275"/>
    <n v="137500"/>
    <n v="54999.999999999993"/>
    <n v="0.4"/>
    <n v="1"/>
    <x v="2"/>
  </r>
  <r>
    <n v="1197831"/>
    <x v="1"/>
    <d v="2021-07-12T00:00:00"/>
    <x v="0"/>
    <x v="11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55"/>
    <n v="675"/>
    <n v="371250"/>
    <n v="129937.49999999997"/>
    <n v="0.35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40"/>
    <n v="175"/>
    <n v="70000"/>
    <n v="21000"/>
    <n v="0.3"/>
    <n v="1"/>
    <x v="2"/>
  </r>
  <r>
    <n v="1197831"/>
    <x v="1"/>
    <d v="2021-08-13T00:00:00"/>
    <x v="0"/>
    <x v="0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26,27"/>
    <n v="3"/>
    <s v="Blanco"/>
    <n v="60"/>
    <n v="650"/>
    <n v="390000"/>
    <n v="136500"/>
    <n v="0.35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50"/>
    <n v="200"/>
    <n v="100000"/>
    <n v="50000"/>
    <n v="0.5"/>
    <n v="1"/>
    <x v="2"/>
  </r>
  <r>
    <n v="1197831"/>
    <x v="1"/>
    <d v="2021-09-12T00:00:00"/>
    <x v="0"/>
    <x v="1"/>
    <n v="3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6,27,28"/>
    <n v="3"/>
    <s v="Blanco"/>
    <n v="50"/>
    <n v="550"/>
    <n v="275000"/>
    <n v="96250"/>
    <n v="0.35"/>
    <n v="3"/>
    <x v="0"/>
  </r>
  <r>
    <n v="1197831"/>
    <x v="1"/>
    <d v="2021-10-14T00:00:00"/>
    <x v="0"/>
    <x v="2"/>
    <n v="4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3.5,24,24.5,25,25.5,26,27"/>
    <n v="3"/>
    <s v="Blanco"/>
    <n v="30"/>
    <n v="500"/>
    <n v="150000"/>
    <n v="52500.000000000015"/>
    <n v="0.35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1"/>
    <x v="1"/>
    <n v="5"/>
    <s v="Plataforma baja"/>
    <s v="26.5,27,27.5"/>
    <n v="3"/>
    <s v="Blanco"/>
    <n v="25"/>
    <n v="450"/>
    <n v="112500"/>
    <n v="39375.000000000015"/>
    <n v="0.35"/>
    <n v="3"/>
    <x v="0"/>
  </r>
  <r>
    <n v="1197831"/>
    <x v="1"/>
    <d v="2021-12-12T00:00:00"/>
    <x v="0"/>
    <x v="4"/>
    <n v="4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3"/>
    <s v="Blanco"/>
    <n v="70"/>
    <n v="600"/>
    <n v="420000"/>
    <n v="147000"/>
    <n v="0.35"/>
    <n v="3"/>
    <x v="0"/>
  </r>
  <r>
    <n v="1185732"/>
    <x v="0"/>
    <d v="2021-01-12T00:00:00"/>
    <x v="0"/>
    <x v="5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3"/>
    <s v="Blanco"/>
    <n v="40"/>
    <n v="475"/>
    <n v="190000"/>
    <n v="66500"/>
    <n v="0.35"/>
    <n v="3"/>
    <x v="0"/>
  </r>
  <r>
    <n v="1185732"/>
    <x v="0"/>
    <d v="2021-02-12T00:00:00"/>
    <x v="0"/>
    <x v="6"/>
    <n v="1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4,25,26"/>
    <n v="3"/>
    <s v="Blanco"/>
    <n v="40"/>
    <n v="525"/>
    <n v="210000"/>
    <n v="73500"/>
    <n v="0.35"/>
    <n v="3"/>
    <x v="0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11,12,13,14,15"/>
    <n v="3"/>
    <s v="Blanco"/>
    <n v="55"/>
    <n v="375"/>
    <n v="206250"/>
    <n v="82500.000000000015"/>
    <n v="0.4"/>
    <n v="1"/>
    <x v="2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40"/>
    <n v="495"/>
    <n v="198000"/>
    <n v="69300"/>
    <n v="0.35"/>
    <n v="3"/>
    <x v="0"/>
  </r>
  <r>
    <n v="1185732"/>
    <x v="0"/>
    <d v="2021-09-07T00:00:00"/>
    <x v="0"/>
    <x v="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30"/>
    <n v="275"/>
    <n v="82500"/>
    <n v="28875.000000000007"/>
    <n v="0.35"/>
    <n v="1"/>
    <x v="2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65"/>
    <n v="325"/>
    <n v="211250"/>
    <n v="84499.999999999985"/>
    <n v="0.4"/>
    <n v="1"/>
    <x v="2"/>
  </r>
  <r>
    <n v="1185732"/>
    <x v="0"/>
    <d v="2021-04-12T00:00:00"/>
    <x v="0"/>
    <x v="8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"/>
    <n v="3"/>
    <s v="Blanco"/>
    <n v="40"/>
    <n v="450"/>
    <n v="180000"/>
    <n v="62999.999999999993"/>
    <n v="0.35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60"/>
    <n v="495"/>
    <n v="297000"/>
    <n v="103950"/>
    <n v="0.35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6,27,28"/>
    <n v="3"/>
    <s v="Blanco"/>
    <n v="45"/>
    <n v="500"/>
    <n v="225000"/>
    <n v="78750"/>
    <n v="0.35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3.5,24,24.5,25,25.5,26,27"/>
    <n v="3"/>
    <s v="Blanco"/>
    <n v="50"/>
    <n v="550"/>
    <n v="275000"/>
    <n v="96250"/>
    <n v="0.35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2"/>
    <n v="3"/>
    <s v="Tenis"/>
    <n v="1"/>
    <s v="Caballero"/>
    <n v="1"/>
    <x v="1"/>
    <n v="5"/>
    <s v="Plataforma baja"/>
    <s v="26.5,27,27.5"/>
    <n v="3"/>
    <s v="Blanco"/>
    <n v="50"/>
    <n v="525"/>
    <n v="262500"/>
    <n v="91875"/>
    <n v="0.35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45"/>
    <n v="475"/>
    <n v="213750"/>
    <n v="74812.5"/>
    <n v="0.35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"/>
    <n v="3"/>
    <s v="Blanco"/>
    <n v="55"/>
    <n v="400"/>
    <n v="220000"/>
    <n v="76999.999999999985"/>
    <n v="0.35"/>
    <n v="3"/>
    <x v="0"/>
  </r>
  <r>
    <n v="1185732"/>
    <x v="0"/>
    <d v="2021-04-03T00:00:00"/>
    <x v="0"/>
    <x v="8"/>
    <n v="2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4,25,26"/>
    <n v="3"/>
    <s v="Blanco"/>
    <n v="60"/>
    <n v="100"/>
    <n v="60000"/>
    <n v="30000"/>
    <n v="0.5"/>
    <n v="1"/>
    <x v="2"/>
  </r>
  <r>
    <n v="1185732"/>
    <x v="0"/>
    <d v="2021-11-12T00:00:00"/>
    <x v="0"/>
    <x v="3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11,12,13,14,15"/>
    <n v="3"/>
    <s v="Blanco"/>
    <n v="55"/>
    <n v="400"/>
    <n v="220000"/>
    <n v="76999.999999999985"/>
    <n v="0.35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60"/>
    <n v="500"/>
    <n v="300000"/>
    <n v="105000"/>
    <n v="0.35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35"/>
    <n v="475"/>
    <n v="166250"/>
    <n v="58187.499999999993"/>
    <n v="0.35"/>
    <n v="3"/>
    <x v="0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5"/>
    <x v="3"/>
    <n v="8"/>
    <s v="Fútbol sala - IC"/>
    <s v="26,27,28,29"/>
    <n v="3"/>
    <s v="Blanco"/>
    <n v="40"/>
    <n v="200"/>
    <n v="80000"/>
    <n v="28000"/>
    <n v="0.35"/>
    <n v="1"/>
    <x v="2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"/>
    <n v="3"/>
    <s v="Blanco"/>
    <n v="35"/>
    <n v="175"/>
    <n v="61250"/>
    <n v="18375"/>
    <n v="0.3"/>
    <n v="1"/>
    <x v="2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50"/>
    <n v="300"/>
    <n v="150000"/>
    <n v="59999.999999999993"/>
    <n v="0.4"/>
    <n v="1"/>
    <x v="2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6,27,28"/>
    <n v="3"/>
    <s v="Blanco"/>
    <n v="45"/>
    <n v="175"/>
    <n v="78750"/>
    <n v="27562.5"/>
    <n v="0.35"/>
    <n v="1"/>
    <x v="2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3.5,24,24.5,25,25.5,26,27"/>
    <n v="3"/>
    <s v="Blanco"/>
    <n v="35"/>
    <n v="325"/>
    <n v="113750"/>
    <n v="45500"/>
    <n v="0.4"/>
    <n v="1"/>
    <x v="2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1"/>
    <x v="1"/>
    <n v="5"/>
    <s v="Plataforma baja"/>
    <s v="26.5,27,27.5"/>
    <n v="3"/>
    <s v="Blanco"/>
    <n v="35"/>
    <n v="270"/>
    <n v="94500"/>
    <n v="33075"/>
    <n v="0.35"/>
    <n v="1"/>
    <x v="2"/>
  </r>
  <r>
    <n v="1185732"/>
    <x v="0"/>
    <d v="2021-03-08T00:00:00"/>
    <x v="0"/>
    <x v="7"/>
    <n v="1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30"/>
    <n v="495"/>
    <n v="148500"/>
    <n v="51975.000000000007"/>
    <n v="0.35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30"/>
    <n v="450"/>
    <n v="135000"/>
    <n v="47250.000000000007"/>
    <n v="0.35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4,25,26"/>
    <n v="3"/>
    <s v="Blanco"/>
    <n v="60"/>
    <n v="300"/>
    <n v="180000"/>
    <n v="54000"/>
    <n v="0.3"/>
    <n v="1"/>
    <x v="2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3"/>
    <s v="Blanco"/>
    <n v="35"/>
    <n v="300"/>
    <n v="105000"/>
    <n v="42000"/>
    <n v="0.4"/>
    <n v="1"/>
    <x v="2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30"/>
    <n v="150"/>
    <n v="45000"/>
    <n v="18000.000000000004"/>
    <n v="0.4"/>
    <n v="1"/>
    <x v="2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5,26,27,28,29,30"/>
    <n v="3"/>
    <s v="Blanco"/>
    <n v="60"/>
    <n v="495"/>
    <n v="297000"/>
    <n v="103950"/>
    <n v="0.35"/>
    <n v="1"/>
    <x v="2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5"/>
    <x v="3"/>
    <n v="8"/>
    <s v="Fútbol sala - IC"/>
    <s v="26,27,28,29"/>
    <n v="3"/>
    <s v="Blanco"/>
    <n v="45"/>
    <n v="200"/>
    <n v="90000"/>
    <n v="35999.999999999993"/>
    <n v="0.4"/>
    <n v="1"/>
    <x v="2"/>
  </r>
  <r>
    <n v="1185732"/>
    <x v="0"/>
    <d v="2021-06-09T00:00:00"/>
    <x v="0"/>
    <x v="10"/>
    <n v="2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"/>
    <n v="3"/>
    <s v="Blanco"/>
    <n v="40"/>
    <n v="500"/>
    <n v="200000"/>
    <n v="70000"/>
    <n v="0.35"/>
    <n v="1"/>
    <x v="2"/>
  </r>
  <r>
    <n v="1185732"/>
    <x v="0"/>
    <d v="2021-02-17T00:00:00"/>
    <x v="0"/>
    <x v="6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35"/>
    <n v="550"/>
    <n v="192500"/>
    <n v="77000"/>
    <n v="0.4"/>
    <n v="1"/>
    <x v="2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6,27,28"/>
    <n v="3"/>
    <s v="Blanco"/>
    <n v="50"/>
    <n v="550"/>
    <n v="275000"/>
    <n v="96250"/>
    <n v="0.35"/>
    <n v="1"/>
    <x v="2"/>
  </r>
  <r>
    <n v="1185732"/>
    <x v="0"/>
    <d v="2021-08-09T00:00:00"/>
    <x v="0"/>
    <x v="0"/>
    <n v="3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50"/>
    <n v="525"/>
    <n v="262500"/>
    <n v="91875"/>
    <n v="0.35"/>
    <n v="1"/>
    <x v="2"/>
  </r>
  <r>
    <n v="1185732"/>
    <x v="0"/>
    <d v="2021-09-10T00:00:00"/>
    <x v="0"/>
    <x v="1"/>
    <n v="3"/>
    <n v="4"/>
    <x v="4"/>
    <n v="38"/>
    <s v="North Dakota"/>
    <n v="41"/>
    <s v="Fargo"/>
    <x v="2"/>
    <n v="3"/>
    <s v="Tenis"/>
    <n v="1"/>
    <s v="Caballero"/>
    <n v="1"/>
    <x v="1"/>
    <n v="5"/>
    <s v="Plataforma baja"/>
    <s v="26.5,27,27.5"/>
    <n v="3"/>
    <s v="Blanco"/>
    <n v="40"/>
    <n v="475"/>
    <n v="190000"/>
    <n v="66500"/>
    <n v="0.35"/>
    <n v="1"/>
    <x v="2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50"/>
    <n v="400"/>
    <n v="200000"/>
    <n v="69999.999999999985"/>
    <n v="0.35"/>
    <n v="1"/>
    <x v="2"/>
  </r>
  <r>
    <n v="1185732"/>
    <x v="0"/>
    <d v="2021-11-09T00:00:00"/>
    <x v="0"/>
    <x v="3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50"/>
    <n v="400"/>
    <n v="200000"/>
    <n v="69999.999999999985"/>
    <n v="0.35"/>
    <n v="1"/>
    <x v="2"/>
  </r>
  <r>
    <n v="1185732"/>
    <x v="0"/>
    <d v="2021-12-08T00:00:00"/>
    <x v="0"/>
    <x v="4"/>
    <n v="4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4,25,26"/>
    <n v="3"/>
    <s v="Blanco"/>
    <n v="60"/>
    <n v="500"/>
    <n v="300000"/>
    <n v="105000"/>
    <n v="0.35"/>
    <n v="1"/>
    <x v="2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1"/>
    <x v="1"/>
    <n v="4"/>
    <s v="Caña media"/>
    <s v="11,12,13,14,15"/>
    <n v="3"/>
    <s v="Blanco"/>
    <n v="30"/>
    <n v="450"/>
    <n v="135000"/>
    <n v="40500.000000000007"/>
    <n v="0.3"/>
    <n v="1"/>
    <x v="2"/>
  </r>
  <r>
    <n v="1185732"/>
    <x v="0"/>
    <d v="2021-02-06T00:00:00"/>
    <x v="0"/>
    <x v="6"/>
    <n v="1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30"/>
    <n v="500"/>
    <n v="150000"/>
    <n v="45000.000000000007"/>
    <n v="0.3"/>
    <n v="1"/>
    <x v="2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20"/>
    <n v="470"/>
    <n v="94000"/>
    <n v="28200.000000000004"/>
    <n v="0.3"/>
    <n v="1"/>
    <x v="2"/>
  </r>
  <r>
    <n v="1185732"/>
    <x v="0"/>
    <d v="2021-02-17T00:00:00"/>
    <x v="0"/>
    <x v="6"/>
    <n v="1"/>
    <n v="4"/>
    <x v="4"/>
    <n v="41"/>
    <s v="Indiana"/>
    <n v="44"/>
    <s v="Indianapolis"/>
    <x v="2"/>
    <n v="3"/>
    <s v="Tenis"/>
    <n v="1"/>
    <s v="Caballero"/>
    <n v="5"/>
    <x v="3"/>
    <n v="8"/>
    <s v="Fútbol sala - IC"/>
    <s v="26,27,28,29"/>
    <n v="3"/>
    <s v="Blanco"/>
    <n v="40"/>
    <n v="200"/>
    <n v="80000"/>
    <n v="32000"/>
    <n v="0.4"/>
    <n v="1"/>
    <x v="2"/>
  </r>
  <r>
    <n v="1185732"/>
    <x v="0"/>
    <d v="2021-02-17T00:00:00"/>
    <x v="0"/>
    <x v="6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"/>
    <n v="3"/>
    <s v="Blanco"/>
    <n v="30"/>
    <n v="300"/>
    <n v="90000"/>
    <n v="36000.000000000007"/>
    <n v="0.4"/>
    <n v="1"/>
    <x v="2"/>
  </r>
  <r>
    <n v="1185732"/>
    <x v="0"/>
    <d v="2021-02-17T00:00:00"/>
    <x v="0"/>
    <x v="6"/>
    <n v="1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35"/>
    <n v="175"/>
    <n v="61250"/>
    <n v="24500"/>
    <n v="0.4"/>
    <n v="1"/>
    <x v="2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20"/>
    <n v="475"/>
    <n v="95000"/>
    <n v="28500.000000000004"/>
    <n v="0.3"/>
    <n v="1"/>
    <x v="2"/>
  </r>
  <r>
    <n v="1185732"/>
    <x v="0"/>
    <d v="2021-02-17T00:00:00"/>
    <x v="0"/>
    <x v="6"/>
    <n v="1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50"/>
    <n v="250"/>
    <n v="125000"/>
    <n v="50000"/>
    <n v="0.4"/>
    <n v="1"/>
    <x v="2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"/>
    <n v="3"/>
    <s v="Blanco"/>
    <n v="30"/>
    <n v="570"/>
    <n v="171000"/>
    <n v="68400.000000000015"/>
    <n v="0.4"/>
    <n v="1"/>
    <x v="2"/>
  </r>
  <r>
    <n v="1185732"/>
    <x v="0"/>
    <d v="2021-03-16T00:00:00"/>
    <x v="0"/>
    <x v="7"/>
    <n v="1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25"/>
    <n v="175"/>
    <n v="43750"/>
    <n v="17499.999999999996"/>
    <n v="0.4"/>
    <n v="1"/>
    <x v="2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6,27,28,29"/>
    <n v="3"/>
    <s v="Blanco"/>
    <n v="30"/>
    <n v="550"/>
    <n v="165000"/>
    <n v="66000.000000000015"/>
    <n v="0.4"/>
    <n v="1"/>
    <x v="2"/>
  </r>
  <r>
    <n v="1185732"/>
    <x v="0"/>
    <d v="2021-06-06T00:00:00"/>
    <x v="0"/>
    <x v="10"/>
    <n v="2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4,25,26"/>
    <n v="3"/>
    <s v="Blanco"/>
    <n v="35"/>
    <n v="525"/>
    <n v="183750"/>
    <n v="55125"/>
    <n v="0.3"/>
    <n v="1"/>
    <x v="2"/>
  </r>
  <r>
    <n v="1185732"/>
    <x v="0"/>
    <d v="2021-07-05T00:00:00"/>
    <x v="0"/>
    <x v="1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11,12,13,14,15"/>
    <n v="3"/>
    <s v="Blanco"/>
    <n v="50"/>
    <n v="550"/>
    <n v="275000"/>
    <n v="82500"/>
    <n v="0.3"/>
    <n v="1"/>
    <x v="2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30"/>
    <n v="250"/>
    <n v="75000"/>
    <n v="30000.000000000007"/>
    <n v="0.4"/>
    <n v="1"/>
    <x v="2"/>
  </r>
  <r>
    <n v="1185732"/>
    <x v="0"/>
    <d v="2021-04-17T00:00:00"/>
    <x v="0"/>
    <x v="8"/>
    <n v="2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20"/>
    <n v="250"/>
    <n v="50000"/>
    <n v="20000"/>
    <n v="0.4"/>
    <n v="1"/>
    <x v="2"/>
  </r>
  <r>
    <n v="1185732"/>
    <x v="0"/>
    <d v="2021-08-06T00:00:00"/>
    <x v="0"/>
    <x v="0"/>
    <n v="3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50"/>
    <n v="525"/>
    <n v="262500"/>
    <n v="78750"/>
    <n v="0.3"/>
    <n v="1"/>
    <x v="2"/>
  </r>
  <r>
    <n v="1185732"/>
    <x v="0"/>
    <d v="2021-09-07T00:00:00"/>
    <x v="0"/>
    <x v="1"/>
    <n v="3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"/>
    <n v="3"/>
    <s v="Blanco"/>
    <n v="35"/>
    <n v="475"/>
    <n v="166250"/>
    <n v="49875"/>
    <n v="0.3"/>
    <n v="1"/>
    <x v="2"/>
  </r>
  <r>
    <n v="1185732"/>
    <x v="0"/>
    <d v="2021-10-06T00:00:00"/>
    <x v="0"/>
    <x v="2"/>
    <n v="4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45"/>
    <n v="400"/>
    <n v="180000"/>
    <n v="53999.999999999993"/>
    <n v="0.3"/>
    <n v="1"/>
    <x v="2"/>
  </r>
  <r>
    <n v="1185732"/>
    <x v="0"/>
    <d v="2021-11-06T00:00:00"/>
    <x v="0"/>
    <x v="3"/>
    <n v="4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45"/>
    <n v="400"/>
    <n v="180000"/>
    <n v="53999.999999999993"/>
    <n v="0.3"/>
    <n v="1"/>
    <x v="2"/>
  </r>
  <r>
    <n v="1185732"/>
    <x v="0"/>
    <d v="2021-12-05T00:00:00"/>
    <x v="0"/>
    <x v="4"/>
    <n v="4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3.5,24,24.5,25,25.5,26,27"/>
    <n v="3"/>
    <s v="Blanco"/>
    <n v="60"/>
    <n v="525"/>
    <n v="315000"/>
    <n v="94500"/>
    <n v="0.3"/>
    <n v="1"/>
    <x v="2"/>
  </r>
  <r>
    <n v="1185732"/>
    <x v="0"/>
    <d v="2021-01-03T00:00:00"/>
    <x v="0"/>
    <x v="5"/>
    <n v="1"/>
    <n v="4"/>
    <x v="4"/>
    <n v="39"/>
    <s v="Iowa"/>
    <n v="42"/>
    <s v="Des Moines"/>
    <x v="2"/>
    <n v="3"/>
    <s v="Tenis"/>
    <n v="1"/>
    <s v="Caballero"/>
    <n v="1"/>
    <x v="1"/>
    <n v="5"/>
    <s v="Plataforma baja"/>
    <s v="26.5,27,27.5"/>
    <n v="3"/>
    <s v="Blanco"/>
    <n v="30"/>
    <n v="450"/>
    <n v="135000"/>
    <n v="40500.000000000007"/>
    <n v="0.3"/>
    <n v="1"/>
    <x v="2"/>
  </r>
  <r>
    <n v="1185732"/>
    <x v="0"/>
    <d v="2021-02-03T00:00:00"/>
    <x v="0"/>
    <x v="6"/>
    <n v="1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30"/>
    <n v="500"/>
    <n v="150000"/>
    <n v="45000.000000000007"/>
    <n v="0.3"/>
    <n v="1"/>
    <x v="2"/>
  </r>
  <r>
    <n v="1185732"/>
    <x v="0"/>
    <d v="2021-03-02T00:00:00"/>
    <x v="0"/>
    <x v="7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"/>
    <n v="3"/>
    <s v="Blanco"/>
    <n v="20"/>
    <n v="470"/>
    <n v="94000"/>
    <n v="28200.000000000004"/>
    <n v="0.3"/>
    <n v="1"/>
    <x v="2"/>
  </r>
  <r>
    <n v="1185732"/>
    <x v="0"/>
    <d v="2021-04-03T00:00:00"/>
    <x v="0"/>
    <x v="8"/>
    <n v="2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4,25,26"/>
    <n v="3"/>
    <s v="Blanco"/>
    <n v="20"/>
    <n v="450"/>
    <n v="90000"/>
    <n v="27000.000000000004"/>
    <n v="0.3"/>
    <n v="1"/>
    <x v="2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11,12,13,14,15"/>
    <n v="3"/>
    <s v="Blanco"/>
    <n v="60"/>
    <n v="495"/>
    <n v="297000"/>
    <n v="89100"/>
    <n v="0.3"/>
    <n v="1"/>
    <x v="2"/>
  </r>
  <r>
    <n v="1185732"/>
    <x v="0"/>
    <d v="2021-06-03T00:00:00"/>
    <x v="0"/>
    <x v="10"/>
    <n v="2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3"/>
    <s v="Blanco"/>
    <n v="35"/>
    <n v="550"/>
    <n v="192500"/>
    <n v="57750"/>
    <n v="0.3"/>
    <n v="1"/>
    <x v="2"/>
  </r>
  <r>
    <n v="1185732"/>
    <x v="0"/>
    <d v="2021-07-02T00:00:00"/>
    <x v="0"/>
    <x v="1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50"/>
    <n v="550"/>
    <n v="275000"/>
    <n v="82500"/>
    <n v="0.3"/>
    <n v="1"/>
    <x v="2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5"/>
    <x v="3"/>
    <n v="8"/>
    <s v="Fútbol sala - IC"/>
    <s v="26,27,28,29"/>
    <n v="3"/>
    <s v="Blanco"/>
    <n v="50"/>
    <n v="525"/>
    <n v="262500"/>
    <n v="78750"/>
    <n v="0.3"/>
    <n v="1"/>
    <x v="2"/>
  </r>
  <r>
    <n v="1185732"/>
    <x v="0"/>
    <d v="2021-09-04T00:00:00"/>
    <x v="0"/>
    <x v="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"/>
    <n v="3"/>
    <s v="Blanco"/>
    <n v="35"/>
    <n v="475"/>
    <n v="166250"/>
    <n v="49875"/>
    <n v="0.3"/>
    <n v="1"/>
    <x v="2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45"/>
    <n v="375"/>
    <n v="168750"/>
    <n v="50624.999999999993"/>
    <n v="0.3"/>
    <n v="1"/>
    <x v="2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6,27,28"/>
    <n v="3"/>
    <s v="Blanco"/>
    <n v="45"/>
    <n v="400"/>
    <n v="180000"/>
    <n v="53999.999999999993"/>
    <n v="0.3"/>
    <n v="1"/>
    <x v="2"/>
  </r>
  <r>
    <n v="1185732"/>
    <x v="0"/>
    <d v="2021-12-02T00:00:00"/>
    <x v="0"/>
    <x v="4"/>
    <n v="4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3.5,24,24.5,25,25.5,26,27"/>
    <n v="3"/>
    <s v="Blanco"/>
    <n v="60"/>
    <n v="550"/>
    <n v="330000"/>
    <n v="99000"/>
    <n v="0.3"/>
    <n v="1"/>
    <x v="2"/>
  </r>
  <r>
    <n v="1185732"/>
    <x v="0"/>
    <d v="2021-01-10T00:00:00"/>
    <x v="0"/>
    <x v="5"/>
    <n v="1"/>
    <n v="4"/>
    <x v="4"/>
    <n v="40"/>
    <s v="Wisconsin"/>
    <n v="43"/>
    <s v="Milwaukee"/>
    <x v="2"/>
    <n v="3"/>
    <s v="Tenis"/>
    <n v="1"/>
    <s v="Caballero"/>
    <n v="1"/>
    <x v="1"/>
    <n v="5"/>
    <s v="Plataforma baja"/>
    <s v="26.5,27,27.5"/>
    <n v="3"/>
    <s v="Blanco"/>
    <n v="35"/>
    <n v="500"/>
    <n v="175000"/>
    <n v="70000"/>
    <n v="0.4"/>
    <n v="1"/>
    <x v="2"/>
  </r>
  <r>
    <n v="1185732"/>
    <x v="0"/>
    <d v="2021-02-10T00:00:00"/>
    <x v="0"/>
    <x v="6"/>
    <n v="1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3"/>
    <s v="Blanco"/>
    <n v="35"/>
    <n v="550"/>
    <n v="192500"/>
    <n v="77000"/>
    <n v="0.4"/>
    <n v="1"/>
    <x v="2"/>
  </r>
  <r>
    <n v="1185732"/>
    <x v="0"/>
    <d v="2021-03-09T00:00:00"/>
    <x v="0"/>
    <x v="7"/>
    <n v="1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"/>
    <n v="3"/>
    <s v="Blanco"/>
    <n v="25"/>
    <n v="520"/>
    <n v="130000"/>
    <n v="52000.000000000022"/>
    <n v="0.4"/>
    <n v="1"/>
    <x v="2"/>
  </r>
  <r>
    <n v="1185732"/>
    <x v="0"/>
    <d v="2021-04-10T00:00:00"/>
    <x v="0"/>
    <x v="8"/>
    <n v="2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4,25,26"/>
    <n v="3"/>
    <s v="Blanco"/>
    <n v="25"/>
    <n v="500"/>
    <n v="125000"/>
    <n v="50000.000000000015"/>
    <n v="0.4"/>
    <n v="1"/>
    <x v="2"/>
  </r>
  <r>
    <n v="1185732"/>
    <x v="0"/>
    <d v="2021-05-11T00:00:00"/>
    <x v="0"/>
    <x v="9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3"/>
    <s v="Blanco"/>
    <n v="60"/>
    <n v="545"/>
    <n v="327000"/>
    <n v="130800"/>
    <n v="0.4"/>
    <n v="1"/>
    <x v="2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40"/>
    <n v="575"/>
    <n v="230000"/>
    <n v="92000"/>
    <n v="0.4"/>
    <n v="1"/>
    <x v="2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55"/>
    <n v="550"/>
    <n v="302500"/>
    <n v="121000.00000000003"/>
    <n v="0.4"/>
    <n v="1"/>
    <x v="2"/>
  </r>
  <r>
    <n v="1185732"/>
    <x v="0"/>
    <d v="2021-10-10T00:00:00"/>
    <x v="0"/>
    <x v="2"/>
    <n v="4"/>
    <n v="4"/>
    <x v="4"/>
    <n v="41"/>
    <s v="Indiana"/>
    <n v="44"/>
    <s v="Indianapolis"/>
    <x v="2"/>
    <n v="3"/>
    <s v="Tenis"/>
    <n v="1"/>
    <s v="Caballero"/>
    <n v="5"/>
    <x v="3"/>
    <n v="8"/>
    <s v="Fútbol sala - IC"/>
    <s v="26,27,28,29"/>
    <n v="3"/>
    <s v="Blanco"/>
    <n v="45"/>
    <n v="400"/>
    <n v="180000"/>
    <n v="71999.999999999985"/>
    <n v="0.4"/>
    <n v="1"/>
    <x v="2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"/>
    <n v="3"/>
    <s v="Blanco"/>
    <n v="45"/>
    <n v="425"/>
    <n v="191250"/>
    <n v="76499.999999999985"/>
    <n v="0.4"/>
    <n v="1"/>
    <x v="2"/>
  </r>
  <r>
    <n v="1185732"/>
    <x v="0"/>
    <d v="2021-12-09T00:00:00"/>
    <x v="0"/>
    <x v="4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60"/>
    <n v="600"/>
    <n v="360000"/>
    <n v="144000"/>
    <n v="0.4"/>
    <n v="1"/>
    <x v="2"/>
  </r>
  <r>
    <n v="1185732"/>
    <x v="0"/>
    <d v="2021-01-17T00:00:00"/>
    <x v="0"/>
    <x v="5"/>
    <n v="1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6,27,28"/>
    <n v="3"/>
    <s v="Blanco"/>
    <n v="35"/>
    <n v="500"/>
    <n v="175000"/>
    <n v="70000"/>
    <n v="0.4"/>
    <n v="1"/>
    <x v="2"/>
  </r>
  <r>
    <n v="1185732"/>
    <x v="0"/>
    <d v="2021-05-18T00:00:00"/>
    <x v="0"/>
    <x v="9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60"/>
    <n v="595"/>
    <n v="357000"/>
    <n v="142800"/>
    <n v="0.4"/>
    <n v="1"/>
    <x v="2"/>
  </r>
  <r>
    <n v="1185732"/>
    <x v="0"/>
    <d v="2021-09-18T00:00:00"/>
    <x v="0"/>
    <x v="1"/>
    <n v="3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"/>
    <n v="3"/>
    <s v="Blanco"/>
    <n v="35"/>
    <n v="550"/>
    <n v="192500"/>
    <n v="77000"/>
    <n v="0.4"/>
    <n v="1"/>
    <x v="2"/>
  </r>
  <r>
    <n v="1185732"/>
    <x v="0"/>
    <d v="2021-10-17T00:00:00"/>
    <x v="0"/>
    <x v="2"/>
    <n v="4"/>
    <n v="1"/>
    <x v="0"/>
    <n v="42"/>
    <s v="West Virginia"/>
    <n v="32"/>
    <s v="Charleston"/>
    <x v="2"/>
    <n v="3"/>
    <s v="Tenis"/>
    <n v="1"/>
    <s v="Caballero"/>
    <n v="1"/>
    <x v="1"/>
    <n v="4"/>
    <s v="Caña media"/>
    <s v="25,26,27,28,29,30"/>
    <n v="3"/>
    <s v="Blanco"/>
    <n v="45"/>
    <n v="425"/>
    <n v="191250"/>
    <n v="76499.999999999985"/>
    <n v="0.4"/>
    <n v="1"/>
    <x v="2"/>
  </r>
  <r>
    <n v="1185732"/>
    <x v="0"/>
    <d v="2021-11-17T00:00:00"/>
    <x v="0"/>
    <x v="3"/>
    <n v="4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6,27,28"/>
    <n v="3"/>
    <s v="Blanco"/>
    <n v="45"/>
    <n v="450"/>
    <n v="202500"/>
    <n v="81000"/>
    <n v="0.4"/>
    <n v="1"/>
    <x v="2"/>
  </r>
  <r>
    <n v="1185732"/>
    <x v="0"/>
    <d v="2021-12-16T00:00:00"/>
    <x v="0"/>
    <x v="4"/>
    <n v="4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65"/>
    <n v="650"/>
    <n v="422500"/>
    <n v="169000"/>
    <n v="0.4"/>
    <n v="1"/>
    <x v="2"/>
  </r>
  <r>
    <n v="1185732"/>
    <x v="0"/>
    <d v="2021-01-24T00:00:00"/>
    <x v="0"/>
    <x v="5"/>
    <n v="1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"/>
    <n v="3"/>
    <s v="Blanco"/>
    <n v="35"/>
    <n v="425"/>
    <n v="148750"/>
    <n v="59500"/>
    <n v="0.4"/>
    <n v="1"/>
    <x v="2"/>
  </r>
  <r>
    <n v="1185732"/>
    <x v="0"/>
    <d v="2021-02-22T00:00:00"/>
    <x v="0"/>
    <x v="6"/>
    <n v="1"/>
    <n v="1"/>
    <x v="0"/>
    <n v="42"/>
    <s v="West Virgini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35"/>
    <n v="475"/>
    <n v="166250"/>
    <n v="66500"/>
    <n v="0.4"/>
    <n v="1"/>
    <x v="2"/>
  </r>
  <r>
    <n v="1185732"/>
    <x v="0"/>
    <d v="2021-03-20T00:00:00"/>
    <x v="0"/>
    <x v="7"/>
    <n v="1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,28,29"/>
    <n v="3"/>
    <s v="Blanco"/>
    <n v="35"/>
    <n v="445"/>
    <n v="155750"/>
    <n v="62300"/>
    <n v="0.4"/>
    <n v="1"/>
    <x v="2"/>
  </r>
  <r>
    <n v="1185732"/>
    <x v="0"/>
    <d v="2021-04-21T00:00:00"/>
    <x v="0"/>
    <x v="8"/>
    <n v="2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3,24,25,26"/>
    <n v="3"/>
    <s v="Blanco"/>
    <n v="35"/>
    <n v="425"/>
    <n v="148750"/>
    <n v="59500"/>
    <n v="0.4"/>
    <n v="1"/>
    <x v="2"/>
  </r>
  <r>
    <n v="1185732"/>
    <x v="0"/>
    <d v="2021-06-22T00:00:00"/>
    <x v="0"/>
    <x v="10"/>
    <n v="2"/>
    <n v="1"/>
    <x v="0"/>
    <n v="43"/>
    <s v="Maryland"/>
    <n v="45"/>
    <s v="Baltimore"/>
    <x v="2"/>
    <n v="3"/>
    <s v="Tenis"/>
    <n v="1"/>
    <s v="Caballero"/>
    <n v="1"/>
    <x v="1"/>
    <n v="4"/>
    <s v="Caña media"/>
    <s v="11,12,13,14,15"/>
    <n v="3"/>
    <s v="Blanco"/>
    <n v="50"/>
    <n v="500"/>
    <n v="250000"/>
    <n v="100000"/>
    <n v="0.4"/>
    <n v="1"/>
    <x v="2"/>
  </r>
  <r>
    <n v="1185732"/>
    <x v="0"/>
    <d v="2021-08-21T00:00:00"/>
    <x v="0"/>
    <x v="0"/>
    <n v="3"/>
    <n v="1"/>
    <x v="0"/>
    <n v="43"/>
    <s v="Maryland"/>
    <n v="45"/>
    <s v="Baltimore"/>
    <x v="2"/>
    <n v="3"/>
    <s v="Tenis"/>
    <n v="1"/>
    <s v="Caballero"/>
    <n v="5"/>
    <x v="3"/>
    <n v="6"/>
    <s v="Fútbol en césped artificial - TF"/>
    <s v="22,23,24,25,26"/>
    <n v="3"/>
    <s v="Blanco"/>
    <n v="50"/>
    <n v="500"/>
    <n v="250000"/>
    <n v="100000"/>
    <n v="0.4"/>
    <n v="1"/>
    <x v="2"/>
  </r>
  <r>
    <n v="1185732"/>
    <x v="0"/>
    <d v="2021-09-20T00:00:00"/>
    <x v="0"/>
    <x v="1"/>
    <n v="3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3"/>
    <s v="Blanco"/>
    <n v="50"/>
    <n v="425"/>
    <n v="212500"/>
    <n v="85000"/>
    <n v="0.4"/>
    <n v="1"/>
    <x v="2"/>
  </r>
  <r>
    <n v="1185732"/>
    <x v="0"/>
    <d v="2021-10-22T00:00:00"/>
    <x v="0"/>
    <x v="2"/>
    <n v="4"/>
    <n v="1"/>
    <x v="0"/>
    <n v="43"/>
    <s v="Maryland"/>
    <n v="45"/>
    <s v="Baltimore"/>
    <x v="2"/>
    <n v="3"/>
    <s v="Tenis"/>
    <n v="1"/>
    <s v="Caballero"/>
    <n v="5"/>
    <x v="3"/>
    <n v="8"/>
    <s v="Fútbol sala - IC"/>
    <s v="26,27,28,29"/>
    <n v="3"/>
    <s v="Blanco"/>
    <n v="55"/>
    <n v="375"/>
    <n v="206250"/>
    <n v="82500"/>
    <n v="0.4"/>
    <n v="1"/>
    <x v="2"/>
  </r>
  <r>
    <n v="1185732"/>
    <x v="0"/>
    <d v="2021-11-21T00:00:00"/>
    <x v="0"/>
    <x v="3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6,27"/>
    <n v="3"/>
    <s v="Blanco"/>
    <n v="60"/>
    <n v="350"/>
    <n v="210000"/>
    <n v="84000"/>
    <n v="0.4"/>
    <n v="1"/>
    <x v="2"/>
  </r>
  <r>
    <n v="1185732"/>
    <x v="0"/>
    <d v="2021-12-20T00:00:00"/>
    <x v="0"/>
    <x v="4"/>
    <n v="4"/>
    <n v="1"/>
    <x v="0"/>
    <n v="43"/>
    <s v="Maryland"/>
    <n v="45"/>
    <s v="Baltimore"/>
    <x v="2"/>
    <n v="3"/>
    <s v="Tenis"/>
    <n v="1"/>
    <s v="Caballero"/>
    <n v="1"/>
    <x v="1"/>
    <n v="4"/>
    <s v="Caña media"/>
    <s v="25,26,27,28,29,30"/>
    <n v="3"/>
    <s v="Blanco"/>
    <n v="60"/>
    <n v="450"/>
    <n v="270000"/>
    <n v="108000"/>
    <n v="0.4"/>
    <n v="1"/>
    <x v="2"/>
  </r>
  <r>
    <n v="1185732"/>
    <x v="0"/>
    <d v="2021-01-17T00:00:00"/>
    <x v="0"/>
    <x v="5"/>
    <n v="1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6,27,28"/>
    <n v="3"/>
    <s v="Blanco"/>
    <n v="40"/>
    <n v="525"/>
    <n v="210000"/>
    <n v="73500"/>
    <n v="0.35"/>
    <n v="1"/>
    <x v="2"/>
  </r>
  <r>
    <n v="1185732"/>
    <x v="0"/>
    <d v="2021-02-15T00:00:00"/>
    <x v="0"/>
    <x v="6"/>
    <n v="1"/>
    <n v="1"/>
    <x v="0"/>
    <n v="43"/>
    <s v="Maryland"/>
    <n v="45"/>
    <s v="Baltimore"/>
    <x v="2"/>
    <n v="3"/>
    <s v="Tenis"/>
    <n v="1"/>
    <s v="Caballero"/>
    <n v="5"/>
    <x v="3"/>
    <n v="7"/>
    <s v="Fútbol Tierra - FG"/>
    <s v="23,23.5,24,24.5,25,25.5,26,27"/>
    <n v="3"/>
    <s v="Blanco"/>
    <n v="40"/>
    <n v="575"/>
    <n v="230000"/>
    <n v="80500"/>
    <n v="0.35"/>
    <n v="1"/>
    <x v="2"/>
  </r>
  <r>
    <n v="1185732"/>
    <x v="0"/>
    <d v="2021-03-13T00:00:00"/>
    <x v="0"/>
    <x v="7"/>
    <n v="1"/>
    <n v="1"/>
    <x v="0"/>
    <n v="44"/>
    <s v="Delaware"/>
    <n v="46"/>
    <s v="Wilmington"/>
    <x v="2"/>
    <n v="3"/>
    <s v="Tenis"/>
    <n v="1"/>
    <s v="Caballero"/>
    <n v="1"/>
    <x v="1"/>
    <n v="5"/>
    <s v="Plataforma baja"/>
    <s v="26.5,27,27.5"/>
    <n v="3"/>
    <s v="Blanco"/>
    <n v="40"/>
    <n v="545"/>
    <n v="218000"/>
    <n v="76300"/>
    <n v="0.35"/>
    <n v="1"/>
    <x v="2"/>
  </r>
  <r>
    <n v="1185732"/>
    <x v="0"/>
    <d v="2021-04-14T00:00:00"/>
    <x v="0"/>
    <x v="8"/>
    <n v="2"/>
    <n v="1"/>
    <x v="0"/>
    <n v="44"/>
    <s v="Delaware"/>
    <n v="46"/>
    <s v="Wilmington"/>
    <x v="2"/>
    <n v="3"/>
    <s v="Tenis"/>
    <n v="1"/>
    <s v="Caballero"/>
    <n v="5"/>
    <x v="3"/>
    <n v="6"/>
    <s v="Fútbol en césped artificial - TF"/>
    <s v="22,23,24,25,26"/>
    <n v="3"/>
    <s v="Blanco"/>
    <n v="40"/>
    <n v="525"/>
    <n v="210000"/>
    <n v="73500"/>
    <n v="0.35"/>
    <n v="1"/>
    <x v="2"/>
  </r>
  <r>
    <n v="1185732"/>
    <x v="0"/>
    <d v="2021-05-13T00:00:00"/>
    <x v="0"/>
    <x v="9"/>
    <n v="2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7,28,29"/>
    <n v="3"/>
    <s v="Blanco"/>
    <n v="55"/>
    <n v="570"/>
    <n v="313500"/>
    <n v="109724.99999999997"/>
    <n v="0.35"/>
    <n v="1"/>
    <x v="2"/>
  </r>
  <r>
    <n v="1185732"/>
    <x v="0"/>
    <d v="2021-06-15T00:00:00"/>
    <x v="0"/>
    <x v="10"/>
    <n v="2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3,24,25,26"/>
    <n v="3"/>
    <s v="Blanco"/>
    <n v="55"/>
    <n v="650"/>
    <n v="357500"/>
    <n v="125124.99999999997"/>
    <n v="0.35"/>
    <n v="1"/>
    <x v="2"/>
  </r>
  <r>
    <n v="1185732"/>
    <x v="0"/>
    <d v="2021-07-13T00:00:00"/>
    <x v="0"/>
    <x v="1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11,12,13,14,15"/>
    <n v="3"/>
    <s v="Blanco"/>
    <n v="55"/>
    <n v="675"/>
    <n v="371250"/>
    <n v="129937.49999999997"/>
    <n v="0.35"/>
    <n v="1"/>
    <x v="2"/>
  </r>
  <r>
    <n v="1185732"/>
    <x v="0"/>
    <d v="2021-08-14T00:00:00"/>
    <x v="0"/>
    <x v="0"/>
    <n v="3"/>
    <n v="1"/>
    <x v="0"/>
    <n v="44"/>
    <s v="Delaware"/>
    <n v="46"/>
    <s v="Wilmington"/>
    <x v="2"/>
    <n v="3"/>
    <s v="Tenis"/>
    <n v="1"/>
    <s v="Caballero"/>
    <n v="5"/>
    <x v="3"/>
    <n v="6"/>
    <s v="Fútbol en césped artificial - TF"/>
    <s v="22,23,24,25,26"/>
    <n v="3"/>
    <s v="Blanco"/>
    <n v="55"/>
    <n v="650"/>
    <n v="357500"/>
    <n v="125124.99999999997"/>
    <n v="0.35"/>
    <n v="1"/>
    <x v="2"/>
  </r>
  <r>
    <n v="1185732"/>
    <x v="0"/>
    <d v="2021-09-13T00:00:00"/>
    <x v="0"/>
    <x v="1"/>
    <n v="3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3"/>
    <s v="Blanco"/>
    <n v="55"/>
    <n v="525"/>
    <n v="288750"/>
    <n v="101062.49999999997"/>
    <n v="0.35"/>
    <n v="1"/>
    <x v="2"/>
  </r>
  <r>
    <n v="1185732"/>
    <x v="0"/>
    <d v="2021-10-15T00:00:00"/>
    <x v="0"/>
    <x v="2"/>
    <n v="4"/>
    <n v="1"/>
    <x v="0"/>
    <n v="44"/>
    <s v="Delaware"/>
    <n v="46"/>
    <s v="Wilmington"/>
    <x v="2"/>
    <n v="3"/>
    <s v="Tenis"/>
    <n v="1"/>
    <s v="Caballero"/>
    <n v="5"/>
    <x v="3"/>
    <n v="8"/>
    <s v="Fútbol sala - IC"/>
    <s v="26,27,28,29"/>
    <n v="3"/>
    <s v="Blanco"/>
    <n v="60"/>
    <n v="475"/>
    <n v="285000"/>
    <n v="99750"/>
    <n v="0.35"/>
    <n v="1"/>
    <x v="2"/>
  </r>
  <r>
    <n v="1185732"/>
    <x v="0"/>
    <d v="2021-11-14T00:00:00"/>
    <x v="0"/>
    <x v="3"/>
    <n v="4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6,27"/>
    <n v="3"/>
    <s v="Blanco"/>
    <n v="65"/>
    <n v="450"/>
    <n v="292500"/>
    <n v="102375"/>
    <n v="0.35"/>
    <n v="1"/>
    <x v="2"/>
  </r>
  <r>
    <n v="1185732"/>
    <x v="0"/>
    <d v="2021-01-10T00:00:00"/>
    <x v="0"/>
    <x v="5"/>
    <n v="1"/>
    <n v="1"/>
    <x v="0"/>
    <n v="44"/>
    <s v="Delaware"/>
    <n v="46"/>
    <s v="Wilmington"/>
    <x v="2"/>
    <n v="3"/>
    <s v="Tenis"/>
    <n v="1"/>
    <s v="Caballero"/>
    <n v="1"/>
    <x v="1"/>
    <n v="4"/>
    <s v="Caña media"/>
    <s v="25,26,27,28,29,30"/>
    <n v="3"/>
    <s v="Blanco"/>
    <n v="35"/>
    <n v="475"/>
    <n v="166250"/>
    <n v="58187.499999999993"/>
    <n v="0.35"/>
    <n v="1"/>
    <x v="2"/>
  </r>
  <r>
    <n v="1185732"/>
    <x v="0"/>
    <d v="2021-02-08T00:00:00"/>
    <x v="0"/>
    <x v="6"/>
    <n v="1"/>
    <n v="1"/>
    <x v="0"/>
    <n v="44"/>
    <s v="Delaware"/>
    <n v="46"/>
    <s v="Wilmington"/>
    <x v="2"/>
    <n v="3"/>
    <s v="Tenis"/>
    <n v="1"/>
    <s v="Caballero"/>
    <n v="5"/>
    <x v="3"/>
    <n v="7"/>
    <s v="Fútbol Tierra - FG"/>
    <s v="26,27,28"/>
    <n v="3"/>
    <s v="Blanco"/>
    <n v="35"/>
    <n v="525"/>
    <n v="183750"/>
    <n v="64312.499999999993"/>
    <n v="0.35"/>
    <n v="1"/>
    <x v="2"/>
  </r>
  <r>
    <n v="1185732"/>
    <x v="0"/>
    <d v="2021-03-06T00:00:00"/>
    <x v="0"/>
    <x v="7"/>
    <n v="1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3,23.5,24,24.5,25,25.5,26,27"/>
    <n v="3"/>
    <s v="Blanco"/>
    <n v="35"/>
    <n v="495"/>
    <n v="173250"/>
    <n v="60637.499999999993"/>
    <n v="0.35"/>
    <n v="1"/>
    <x v="2"/>
  </r>
  <r>
    <n v="1185732"/>
    <x v="0"/>
    <d v="2021-04-07T00:00:00"/>
    <x v="0"/>
    <x v="8"/>
    <n v="2"/>
    <n v="1"/>
    <x v="0"/>
    <n v="45"/>
    <s v="New Jersey"/>
    <n v="47"/>
    <s v="Newark"/>
    <x v="2"/>
    <n v="3"/>
    <s v="Tenis"/>
    <n v="1"/>
    <s v="Caballero"/>
    <n v="1"/>
    <x v="1"/>
    <n v="5"/>
    <s v="Plataforma baja"/>
    <s v="26.5,27,27.5"/>
    <n v="3"/>
    <s v="Blanco"/>
    <n v="35"/>
    <n v="475"/>
    <n v="166250"/>
    <n v="58187.499999999993"/>
    <n v="0.35"/>
    <n v="1"/>
    <x v="2"/>
  </r>
  <r>
    <n v="1185732"/>
    <x v="0"/>
    <d v="2021-05-06T00:00:00"/>
    <x v="0"/>
    <x v="9"/>
    <n v="2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3"/>
    <s v="Blanco"/>
    <n v="50"/>
    <n v="520"/>
    <n v="260000"/>
    <n v="90999.999999999985"/>
    <n v="0.35"/>
    <n v="1"/>
    <x v="2"/>
  </r>
  <r>
    <n v="1185732"/>
    <x v="0"/>
    <d v="2021-06-08T00:00:00"/>
    <x v="0"/>
    <x v="10"/>
    <n v="2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,28,29"/>
    <n v="3"/>
    <s v="Blanco"/>
    <n v="50"/>
    <n v="600"/>
    <n v="300000"/>
    <n v="104999.99999999997"/>
    <n v="0.35"/>
    <n v="1"/>
    <x v="2"/>
  </r>
  <r>
    <n v="1185732"/>
    <x v="0"/>
    <d v="2021-08-07T00:00:00"/>
    <x v="0"/>
    <x v="0"/>
    <n v="3"/>
    <n v="1"/>
    <x v="0"/>
    <n v="45"/>
    <s v="New Jersey"/>
    <n v="47"/>
    <s v="Newark"/>
    <x v="2"/>
    <n v="3"/>
    <s v="Tenis"/>
    <n v="1"/>
    <s v="Caballero"/>
    <n v="5"/>
    <x v="3"/>
    <n v="7"/>
    <s v="Fútbol Tierra - FG"/>
    <s v="23,24,25,26"/>
    <n v="3"/>
    <s v="Blanco"/>
    <n v="50"/>
    <n v="600"/>
    <n v="300000"/>
    <n v="104999.99999999997"/>
    <n v="0.35"/>
    <n v="1"/>
    <x v="2"/>
  </r>
  <r>
    <n v="1185732"/>
    <x v="0"/>
    <d v="2021-09-06T00:00:00"/>
    <x v="0"/>
    <x v="1"/>
    <n v="3"/>
    <n v="1"/>
    <x v="0"/>
    <n v="45"/>
    <s v="New Jersey"/>
    <n v="47"/>
    <s v="Newark"/>
    <x v="2"/>
    <n v="3"/>
    <s v="Tenis"/>
    <n v="1"/>
    <s v="Caballero"/>
    <n v="1"/>
    <x v="1"/>
    <n v="4"/>
    <s v="Caña media"/>
    <s v="11,12,13,14,15"/>
    <n v="3"/>
    <s v="Blanco"/>
    <n v="50"/>
    <n v="475"/>
    <n v="237500"/>
    <n v="83124.999999999985"/>
    <n v="0.35"/>
    <n v="1"/>
    <x v="2"/>
  </r>
  <r>
    <n v="1185732"/>
    <x v="0"/>
    <d v="2021-10-08T00:00:00"/>
    <x v="0"/>
    <x v="2"/>
    <n v="4"/>
    <n v="1"/>
    <x v="0"/>
    <n v="45"/>
    <s v="New Jersey"/>
    <n v="47"/>
    <s v="Newark"/>
    <x v="2"/>
    <n v="3"/>
    <s v="Tenis"/>
    <n v="1"/>
    <s v="Caballero"/>
    <n v="5"/>
    <x v="3"/>
    <n v="6"/>
    <s v="Fútbol en césped artificial - TF"/>
    <s v="22,23,24,25,26"/>
    <n v="3"/>
    <s v="Blanco"/>
    <n v="55"/>
    <n v="425"/>
    <n v="233750"/>
    <n v="81812.499999999985"/>
    <n v="0.35"/>
    <n v="1"/>
    <x v="2"/>
  </r>
  <r>
    <n v="1185732"/>
    <x v="0"/>
    <d v="2021-11-07T00:00:00"/>
    <x v="0"/>
    <x v="3"/>
    <n v="4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,30"/>
    <n v="3"/>
    <s v="Blanco"/>
    <n v="60"/>
    <n v="400"/>
    <n v="240000"/>
    <n v="84000"/>
    <n v="0.35"/>
    <n v="1"/>
    <x v="2"/>
  </r>
  <r>
    <n v="1185732"/>
    <x v="0"/>
    <d v="2021-12-06T00:00:00"/>
    <x v="0"/>
    <x v="4"/>
    <n v="4"/>
    <n v="1"/>
    <x v="0"/>
    <n v="45"/>
    <s v="New Jersey"/>
    <n v="47"/>
    <s v="Newark"/>
    <x v="2"/>
    <n v="3"/>
    <s v="Tenis"/>
    <n v="1"/>
    <s v="Caballero"/>
    <n v="5"/>
    <x v="3"/>
    <n v="8"/>
    <s v="Fútbol sala - IC"/>
    <s v="26,27,28,29"/>
    <n v="3"/>
    <s v="Blanco"/>
    <n v="60"/>
    <n v="550"/>
    <n v="330000"/>
    <n v="115499.99999999999"/>
    <n v="0.35"/>
    <n v="1"/>
    <x v="2"/>
  </r>
  <r>
    <n v="1185732"/>
    <x v="0"/>
    <d v="2021-01-07T00:00:00"/>
    <x v="0"/>
    <x v="5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6,27"/>
    <n v="3"/>
    <s v="Blanco"/>
    <n v="40"/>
    <n v="500"/>
    <n v="200000"/>
    <n v="80000"/>
    <n v="0.4"/>
    <n v="1"/>
    <x v="2"/>
  </r>
  <r>
    <n v="1185732"/>
    <x v="0"/>
    <d v="2021-02-05T00:00:00"/>
    <x v="0"/>
    <x v="6"/>
    <n v="1"/>
    <n v="1"/>
    <x v="0"/>
    <n v="45"/>
    <s v="New Jersey"/>
    <n v="47"/>
    <s v="Newark"/>
    <x v="2"/>
    <n v="3"/>
    <s v="Tenis"/>
    <n v="1"/>
    <s v="Caballero"/>
    <n v="1"/>
    <x v="1"/>
    <n v="4"/>
    <s v="Caña media"/>
    <s v="25,26,27,28,29,30"/>
    <n v="3"/>
    <s v="Blanco"/>
    <n v="40"/>
    <n v="550"/>
    <n v="220000"/>
    <n v="88000"/>
    <n v="0.4"/>
    <n v="1"/>
    <x v="2"/>
  </r>
  <r>
    <n v="1185732"/>
    <x v="0"/>
    <d v="2021-03-03T00:00:00"/>
    <x v="0"/>
    <x v="7"/>
    <n v="1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6,27,28"/>
    <n v="3"/>
    <s v="Blanco"/>
    <n v="40"/>
    <n v="520"/>
    <n v="208000"/>
    <n v="83200"/>
    <n v="0.4"/>
    <n v="1"/>
    <x v="2"/>
  </r>
  <r>
    <n v="1185732"/>
    <x v="0"/>
    <d v="2021-04-04T00:00:00"/>
    <x v="0"/>
    <x v="8"/>
    <n v="2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3.5,24,24.5,25,25.5,26,27"/>
    <n v="3"/>
    <s v="Blanco"/>
    <n v="40"/>
    <n v="500"/>
    <n v="200000"/>
    <n v="80000"/>
    <n v="0.4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2"/>
    <n v="3"/>
    <s v="Tenis"/>
    <n v="1"/>
    <s v="Caballero"/>
    <n v="1"/>
    <x v="1"/>
    <n v="5"/>
    <s v="Plataforma baja"/>
    <s v="26.5,27,27.5"/>
    <n v="3"/>
    <s v="Blanco"/>
    <n v="55"/>
    <n v="545"/>
    <n v="299750"/>
    <n v="119899.99999999999"/>
    <n v="0.4"/>
    <n v="1"/>
    <x v="2"/>
  </r>
  <r>
    <n v="1185732"/>
    <x v="0"/>
    <d v="2021-06-05T00:00:00"/>
    <x v="0"/>
    <x v="10"/>
    <n v="2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3"/>
    <s v="Blanco"/>
    <n v="55"/>
    <n v="625"/>
    <n v="343750"/>
    <n v="137499.99999999997"/>
    <n v="0.4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,28,29"/>
    <n v="3"/>
    <s v="Blanco"/>
    <n v="55"/>
    <n v="650"/>
    <n v="357500"/>
    <n v="142999.99999999997"/>
    <n v="0.4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2"/>
    <n v="3"/>
    <s v="Tenis"/>
    <n v="1"/>
    <s v="Caballero"/>
    <n v="5"/>
    <x v="3"/>
    <n v="7"/>
    <s v="Fútbol Tierra - FG"/>
    <s v="23,24,25,26"/>
    <n v="3"/>
    <s v="Blanco"/>
    <n v="55"/>
    <n v="625"/>
    <n v="343750"/>
    <n v="137499.99999999997"/>
    <n v="0.4"/>
    <n v="1"/>
    <x v="2"/>
  </r>
  <r>
    <n v="1185732"/>
    <x v="0"/>
    <d v="2021-09-03T00:00:00"/>
    <x v="0"/>
    <x v="1"/>
    <n v="3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11,12,13,14,15"/>
    <n v="3"/>
    <s v="Blanco"/>
    <n v="55"/>
    <n v="500"/>
    <n v="275000"/>
    <n v="109999.99999999999"/>
    <n v="0.4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2"/>
    <n v="3"/>
    <s v="Tenis"/>
    <n v="1"/>
    <s v="Caballero"/>
    <n v="5"/>
    <x v="3"/>
    <n v="6"/>
    <s v="Fútbol en césped artificial - TF"/>
    <s v="22,23,24,25,26"/>
    <n v="3"/>
    <s v="Blanco"/>
    <n v="60"/>
    <n v="450"/>
    <n v="270000"/>
    <n v="108000"/>
    <n v="0.4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5,26,27,28,29,30"/>
    <n v="3"/>
    <s v="Blanco"/>
    <n v="65"/>
    <n v="425"/>
    <n v="276250"/>
    <n v="110500"/>
    <n v="0.4"/>
    <n v="1"/>
    <x v="2"/>
  </r>
  <r>
    <n v="1185732"/>
    <x v="0"/>
    <d v="2021-01-10T00:00:00"/>
    <x v="0"/>
    <x v="5"/>
    <n v="1"/>
    <n v="1"/>
    <x v="0"/>
    <n v="46"/>
    <s v="Connecticut"/>
    <n v="48"/>
    <s v="Hartford"/>
    <x v="2"/>
    <n v="3"/>
    <s v="Tenis"/>
    <n v="1"/>
    <s v="Caballero"/>
    <n v="5"/>
    <x v="3"/>
    <n v="8"/>
    <s v="Fútbol sala - IC"/>
    <s v="26,27,28,29"/>
    <n v="3"/>
    <s v="Blanco"/>
    <n v="35"/>
    <n v="425"/>
    <n v="148750"/>
    <n v="52062.5"/>
    <n v="0.35"/>
    <n v="1"/>
    <x v="2"/>
  </r>
  <r>
    <n v="1185732"/>
    <x v="0"/>
    <d v="2021-02-08T00:00:00"/>
    <x v="0"/>
    <x v="6"/>
    <n v="1"/>
    <n v="1"/>
    <x v="0"/>
    <n v="46"/>
    <s v="Connecticut"/>
    <n v="48"/>
    <s v="Hartford"/>
    <x v="2"/>
    <n v="3"/>
    <s v="Tenis"/>
    <n v="1"/>
    <s v="Caballero"/>
    <n v="1"/>
    <x v="1"/>
    <n v="4"/>
    <s v="Caña media"/>
    <s v="26,27"/>
    <n v="3"/>
    <s v="Blanco"/>
    <n v="35"/>
    <n v="475"/>
    <n v="166250"/>
    <n v="58187.499999999993"/>
    <n v="0.35"/>
    <n v="1"/>
    <x v="2"/>
  </r>
  <r>
    <n v="1185732"/>
    <x v="0"/>
    <d v="2021-06-08T00:00:00"/>
    <x v="0"/>
    <x v="10"/>
    <n v="2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5,26,27,28,29,30"/>
    <n v="3"/>
    <s v="Blanco"/>
    <n v="50"/>
    <n v="550"/>
    <n v="275000"/>
    <n v="96249.999999999971"/>
    <n v="0.35"/>
    <n v="1"/>
    <x v="2"/>
  </r>
  <r>
    <n v="1185732"/>
    <x v="0"/>
    <d v="2021-07-06T00:00:00"/>
    <x v="0"/>
    <x v="11"/>
    <n v="3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6,27,28"/>
    <n v="3"/>
    <s v="Blanco"/>
    <n v="50"/>
    <n v="575"/>
    <n v="287500"/>
    <n v="100624.99999999997"/>
    <n v="0.35"/>
    <n v="1"/>
    <x v="2"/>
  </r>
  <r>
    <n v="1185732"/>
    <x v="0"/>
    <d v="2021-09-06T00:00:00"/>
    <x v="0"/>
    <x v="1"/>
    <n v="3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3.5,24,24.5,25,25.5,26,27"/>
    <n v="3"/>
    <s v="Blanco"/>
    <n v="50"/>
    <n v="425"/>
    <n v="212500"/>
    <n v="74374.999999999985"/>
    <n v="0.35"/>
    <n v="1"/>
    <x v="2"/>
  </r>
  <r>
    <n v="1185732"/>
    <x v="0"/>
    <d v="2021-10-08T00:00:00"/>
    <x v="0"/>
    <x v="2"/>
    <n v="4"/>
    <n v="1"/>
    <x v="0"/>
    <n v="47"/>
    <s v="Rhode Island"/>
    <n v="49"/>
    <s v="Providence"/>
    <x v="2"/>
    <n v="3"/>
    <s v="Tenis"/>
    <n v="1"/>
    <s v="Caballero"/>
    <n v="1"/>
    <x v="1"/>
    <n v="5"/>
    <s v="Plataforma baja"/>
    <s v="26.5,27,27.5"/>
    <n v="3"/>
    <s v="Blanco"/>
    <n v="55"/>
    <n v="375"/>
    <n v="206250"/>
    <n v="72187.499999999985"/>
    <n v="0.35"/>
    <n v="1"/>
    <x v="2"/>
  </r>
  <r>
    <n v="1185732"/>
    <x v="0"/>
    <d v="2021-11-07T00:00:00"/>
    <x v="0"/>
    <x v="3"/>
    <n v="4"/>
    <n v="1"/>
    <x v="0"/>
    <n v="47"/>
    <s v="Rhode Island"/>
    <n v="49"/>
    <s v="Providence"/>
    <x v="2"/>
    <n v="3"/>
    <s v="Tenis"/>
    <n v="1"/>
    <s v="Caballero"/>
    <n v="5"/>
    <x v="3"/>
    <n v="6"/>
    <s v="Fútbol en césped artificial - TF"/>
    <s v="22,23,24,25,26"/>
    <n v="3"/>
    <s v="Blanco"/>
    <n v="60"/>
    <n v="350"/>
    <n v="210000"/>
    <n v="73500"/>
    <n v="0.35"/>
    <n v="1"/>
    <x v="2"/>
  </r>
  <r>
    <n v="1185732"/>
    <x v="0"/>
    <d v="2021-12-06T00:00:00"/>
    <x v="0"/>
    <x v="4"/>
    <n v="4"/>
    <n v="1"/>
    <x v="0"/>
    <n v="47"/>
    <s v="Rhode Island"/>
    <n v="49"/>
    <s v="Providence"/>
    <x v="2"/>
    <n v="3"/>
    <s v="Tenis"/>
    <n v="1"/>
    <s v="Caballero"/>
    <n v="1"/>
    <x v="1"/>
    <n v="4"/>
    <s v="Caña media"/>
    <s v="26,27,28,29"/>
    <n v="3"/>
    <s v="Blanco"/>
    <n v="60"/>
    <n v="500"/>
    <n v="300000"/>
    <n v="105000"/>
    <n v="0.35"/>
    <n v="1"/>
    <x v="2"/>
  </r>
  <r>
    <n v="1185732"/>
    <x v="0"/>
    <d v="2021-02-15T00:00:00"/>
    <x v="0"/>
    <x v="6"/>
    <n v="1"/>
    <n v="1"/>
    <x v="0"/>
    <n v="47"/>
    <s v="Rhode Island"/>
    <n v="49"/>
    <s v="Providence"/>
    <x v="2"/>
    <n v="3"/>
    <s v="Tenis"/>
    <n v="1"/>
    <s v="Caballero"/>
    <n v="5"/>
    <x v="3"/>
    <n v="7"/>
    <s v="Fútbol Tierra - FG"/>
    <s v="23,24,25,26"/>
    <n v="3"/>
    <s v="Blanco"/>
    <n v="40"/>
    <n v="500"/>
    <n v="200000"/>
    <n v="60000"/>
    <n v="0.3"/>
    <n v="1"/>
    <x v="2"/>
  </r>
  <r>
    <n v="1185732"/>
    <x v="0"/>
    <d v="2021-03-13T00:00:00"/>
    <x v="0"/>
    <x v="7"/>
    <n v="1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11,12,13,14,15"/>
    <n v="3"/>
    <s v="Blanco"/>
    <n v="40"/>
    <n v="470"/>
    <n v="188000"/>
    <n v="56400"/>
    <n v="0.3"/>
    <n v="1"/>
    <x v="2"/>
  </r>
  <r>
    <n v="1185732"/>
    <x v="0"/>
    <d v="2021-04-14T00:00:00"/>
    <x v="0"/>
    <x v="8"/>
    <n v="2"/>
    <n v="1"/>
    <x v="0"/>
    <n v="48"/>
    <s v="Massachusetts"/>
    <n v="50"/>
    <s v="Boston"/>
    <x v="2"/>
    <n v="3"/>
    <s v="Tenis"/>
    <n v="1"/>
    <s v="Caballero"/>
    <n v="5"/>
    <x v="3"/>
    <n v="6"/>
    <s v="Fútbol en césped artificial - TF"/>
    <s v="22,23,24,25,26"/>
    <n v="3"/>
    <s v="Blanco"/>
    <n v="40"/>
    <n v="450"/>
    <n v="180000"/>
    <n v="54000"/>
    <n v="0.3"/>
    <n v="1"/>
    <x v="2"/>
  </r>
  <r>
    <n v="1185732"/>
    <x v="0"/>
    <d v="2021-05-13T00:00:00"/>
    <x v="0"/>
    <x v="9"/>
    <n v="2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3"/>
    <s v="Blanco"/>
    <n v="55"/>
    <n v="495"/>
    <n v="272250"/>
    <n v="81674.999999999985"/>
    <n v="0.3"/>
    <n v="1"/>
    <x v="2"/>
  </r>
  <r>
    <n v="1185732"/>
    <x v="0"/>
    <d v="2021-06-15T00:00:00"/>
    <x v="0"/>
    <x v="10"/>
    <n v="2"/>
    <n v="1"/>
    <x v="0"/>
    <n v="48"/>
    <s v="Massachusetts"/>
    <n v="50"/>
    <s v="Boston"/>
    <x v="2"/>
    <n v="3"/>
    <s v="Tenis"/>
    <n v="1"/>
    <s v="Caballero"/>
    <n v="5"/>
    <x v="3"/>
    <n v="8"/>
    <s v="Fútbol sala - IC"/>
    <s v="26,27,28,29"/>
    <n v="3"/>
    <s v="Blanco"/>
    <n v="55"/>
    <n v="575"/>
    <n v="316250"/>
    <n v="94874.999999999985"/>
    <n v="0.3"/>
    <n v="1"/>
    <x v="2"/>
  </r>
  <r>
    <n v="1185732"/>
    <x v="0"/>
    <d v="2021-07-13T00:00:00"/>
    <x v="0"/>
    <x v="11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6,27"/>
    <n v="3"/>
    <s v="Blanco"/>
    <n v="55"/>
    <n v="600"/>
    <n v="330000"/>
    <n v="98999.999999999985"/>
    <n v="0.3"/>
    <n v="1"/>
    <x v="2"/>
  </r>
  <r>
    <n v="1185732"/>
    <x v="0"/>
    <d v="2021-08-14T00:00:00"/>
    <x v="0"/>
    <x v="0"/>
    <n v="3"/>
    <n v="1"/>
    <x v="0"/>
    <n v="48"/>
    <s v="Massachusetts"/>
    <n v="50"/>
    <s v="Boston"/>
    <x v="2"/>
    <n v="3"/>
    <s v="Tenis"/>
    <n v="1"/>
    <s v="Caballero"/>
    <n v="1"/>
    <x v="1"/>
    <n v="4"/>
    <s v="Caña media"/>
    <s v="25,26,27,28,29,30"/>
    <n v="3"/>
    <s v="Blanco"/>
    <n v="55"/>
    <n v="575"/>
    <n v="316250"/>
    <n v="94874.999999999985"/>
    <n v="0.3"/>
    <n v="1"/>
    <x v="2"/>
  </r>
  <r>
    <n v="1185732"/>
    <x v="0"/>
    <d v="2021-10-15T00:00:00"/>
    <x v="0"/>
    <x v="2"/>
    <n v="4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6,27,28"/>
    <n v="3"/>
    <s v="Blanco"/>
    <n v="60"/>
    <n v="400"/>
    <n v="240000"/>
    <n v="72000"/>
    <n v="0.3"/>
    <n v="1"/>
    <x v="2"/>
  </r>
  <r>
    <n v="1185732"/>
    <x v="0"/>
    <d v="2021-12-13T00:00:00"/>
    <x v="0"/>
    <x v="4"/>
    <n v="4"/>
    <n v="1"/>
    <x v="0"/>
    <n v="48"/>
    <s v="Massachusetts"/>
    <n v="50"/>
    <s v="Boston"/>
    <x v="2"/>
    <n v="3"/>
    <s v="Tenis"/>
    <n v="1"/>
    <s v="Caballero"/>
    <n v="5"/>
    <x v="3"/>
    <n v="7"/>
    <s v="Fútbol Tierra - FG"/>
    <s v="23,23.5,24,24.5,25,25.5,26,27"/>
    <n v="3"/>
    <s v="Blanco"/>
    <n v="65"/>
    <n v="575"/>
    <n v="373750"/>
    <n v="112125"/>
    <n v="0.3"/>
    <n v="1"/>
    <x v="2"/>
  </r>
  <r>
    <n v="1185732"/>
    <x v="0"/>
    <d v="2021-01-14T00:00:00"/>
    <x v="0"/>
    <x v="5"/>
    <n v="1"/>
    <n v="1"/>
    <x v="0"/>
    <n v="48"/>
    <s v="Massachusetts"/>
    <n v="50"/>
    <s v="Boston"/>
    <x v="2"/>
    <n v="3"/>
    <s v="Tenis"/>
    <n v="1"/>
    <s v="Caballero"/>
    <n v="1"/>
    <x v="1"/>
    <n v="5"/>
    <s v="Plataforma baja"/>
    <s v="26.5,27,27.5"/>
    <n v="3"/>
    <s v="Blanco"/>
    <n v="45"/>
    <n v="525"/>
    <n v="236250"/>
    <n v="106312.5"/>
    <n v="0.45"/>
    <n v="1"/>
    <x v="2"/>
  </r>
  <r>
    <n v="1185732"/>
    <x v="0"/>
    <d v="2021-02-12T00:00:00"/>
    <x v="0"/>
    <x v="6"/>
    <n v="1"/>
    <n v="1"/>
    <x v="0"/>
    <n v="48"/>
    <s v="Massachusetts"/>
    <n v="50"/>
    <s v="Boston"/>
    <x v="2"/>
    <n v="3"/>
    <s v="Tenis"/>
    <n v="1"/>
    <s v="Caballero"/>
    <n v="5"/>
    <x v="3"/>
    <n v="6"/>
    <s v="Fútbol en césped artificial - TF"/>
    <s v="22,23,24,25,26"/>
    <n v="3"/>
    <s v="Blanco"/>
    <n v="45"/>
    <n v="575"/>
    <n v="258750"/>
    <n v="116437.5"/>
    <n v="0.45"/>
    <n v="1"/>
    <x v="2"/>
  </r>
  <r>
    <n v="1185732"/>
    <x v="0"/>
    <d v="2021-03-10T00:00:00"/>
    <x v="0"/>
    <x v="7"/>
    <n v="1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,28,29"/>
    <n v="3"/>
    <s v="Blanco"/>
    <n v="45"/>
    <n v="545"/>
    <n v="245250"/>
    <n v="110362.5"/>
    <n v="0.45"/>
    <n v="1"/>
    <x v="2"/>
  </r>
  <r>
    <n v="1185732"/>
    <x v="0"/>
    <d v="2021-04-11T00:00:00"/>
    <x v="0"/>
    <x v="8"/>
    <n v="2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4,25,26"/>
    <n v="3"/>
    <s v="Blanco"/>
    <n v="45"/>
    <n v="525"/>
    <n v="236250"/>
    <n v="106312.5"/>
    <n v="0.45"/>
    <n v="1"/>
    <x v="2"/>
  </r>
  <r>
    <n v="1185732"/>
    <x v="0"/>
    <d v="2021-05-10T00:00:00"/>
    <x v="0"/>
    <x v="9"/>
    <n v="2"/>
    <n v="1"/>
    <x v="0"/>
    <n v="49"/>
    <s v="Vermont"/>
    <n v="51"/>
    <s v="Burlington"/>
    <x v="2"/>
    <n v="3"/>
    <s v="Tenis"/>
    <n v="1"/>
    <s v="Caballero"/>
    <n v="1"/>
    <x v="1"/>
    <n v="4"/>
    <s v="Caña media"/>
    <s v="11,12,13,14,15"/>
    <n v="3"/>
    <s v="Blanco"/>
    <n v="60"/>
    <n v="570"/>
    <n v="342000"/>
    <n v="153900"/>
    <n v="0.45"/>
    <n v="1"/>
    <x v="2"/>
  </r>
  <r>
    <n v="1185732"/>
    <x v="0"/>
    <d v="2021-06-12T00:00:00"/>
    <x v="0"/>
    <x v="10"/>
    <n v="2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3"/>
    <s v="Blanco"/>
    <n v="60"/>
    <n v="650"/>
    <n v="390000"/>
    <n v="175500"/>
    <n v="0.45"/>
    <n v="1"/>
    <x v="2"/>
  </r>
  <r>
    <n v="1185732"/>
    <x v="0"/>
    <d v="2021-07-10T00:00:00"/>
    <x v="0"/>
    <x v="1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3"/>
    <s v="Blanco"/>
    <n v="60"/>
    <n v="675"/>
    <n v="405000"/>
    <n v="182250"/>
    <n v="0.45"/>
    <n v="1"/>
    <x v="2"/>
  </r>
  <r>
    <n v="1185732"/>
    <x v="0"/>
    <d v="2021-08-11T00:00:00"/>
    <x v="0"/>
    <x v="0"/>
    <n v="3"/>
    <n v="1"/>
    <x v="0"/>
    <n v="49"/>
    <s v="Vermont"/>
    <n v="51"/>
    <s v="Burlington"/>
    <x v="2"/>
    <n v="3"/>
    <s v="Tenis"/>
    <n v="1"/>
    <s v="Caballero"/>
    <n v="5"/>
    <x v="3"/>
    <n v="8"/>
    <s v="Fútbol sala - IC"/>
    <s v="26,27,28,29"/>
    <n v="3"/>
    <s v="Blanco"/>
    <n v="60"/>
    <n v="650"/>
    <n v="390000"/>
    <n v="175500"/>
    <n v="0.45"/>
    <n v="1"/>
    <x v="2"/>
  </r>
  <r>
    <n v="1185732"/>
    <x v="0"/>
    <d v="2021-09-10T00:00:00"/>
    <x v="0"/>
    <x v="1"/>
    <n v="3"/>
    <n v="1"/>
    <x v="0"/>
    <n v="49"/>
    <s v="Vermont"/>
    <n v="51"/>
    <s v="Burlington"/>
    <x v="2"/>
    <n v="3"/>
    <s v="Tenis"/>
    <n v="1"/>
    <s v="Caballero"/>
    <n v="1"/>
    <x v="1"/>
    <n v="4"/>
    <s v="Caña media"/>
    <s v="26,27"/>
    <n v="3"/>
    <s v="Blanco"/>
    <n v="60"/>
    <n v="525"/>
    <n v="315000"/>
    <n v="141750"/>
    <n v="0.45"/>
    <n v="1"/>
    <x v="2"/>
  </r>
  <r>
    <n v="1185732"/>
    <x v="0"/>
    <d v="2021-10-12T00:00:00"/>
    <x v="0"/>
    <x v="2"/>
    <n v="4"/>
    <n v="1"/>
    <x v="0"/>
    <n v="49"/>
    <s v="Vermont"/>
    <n v="51"/>
    <s v="Burlington"/>
    <x v="2"/>
    <n v="3"/>
    <s v="Tenis"/>
    <n v="1"/>
    <s v="Caballero"/>
    <n v="1"/>
    <x v="1"/>
    <n v="4"/>
    <s v="Caña media"/>
    <s v="25,26,27,28,29,30"/>
    <n v="3"/>
    <s v="Blanco"/>
    <n v="65"/>
    <n v="475"/>
    <n v="308750"/>
    <n v="138937.5"/>
    <n v="0.45"/>
    <n v="1"/>
    <x v="2"/>
  </r>
  <r>
    <n v="1185732"/>
    <x v="0"/>
    <d v="2021-11-11T00:00:00"/>
    <x v="0"/>
    <x v="3"/>
    <n v="4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6,27,28"/>
    <n v="3"/>
    <s v="Blanco"/>
    <n v="70"/>
    <n v="450"/>
    <n v="315000"/>
    <n v="141750"/>
    <n v="0.45"/>
    <n v="1"/>
    <x v="2"/>
  </r>
  <r>
    <n v="1185732"/>
    <x v="0"/>
    <d v="2021-12-10T00:00:00"/>
    <x v="0"/>
    <x v="4"/>
    <n v="4"/>
    <n v="1"/>
    <x v="0"/>
    <n v="49"/>
    <s v="Vermont"/>
    <n v="51"/>
    <s v="Burlington"/>
    <x v="2"/>
    <n v="3"/>
    <s v="Tenis"/>
    <n v="1"/>
    <s v="Caballero"/>
    <n v="5"/>
    <x v="3"/>
    <n v="7"/>
    <s v="Fútbol Tierra - FG"/>
    <s v="23,23.5,24,24.5,25,25.5,26,27"/>
    <n v="3"/>
    <s v="Blanco"/>
    <n v="70"/>
    <n v="600"/>
    <n v="420000"/>
    <n v="189000"/>
    <n v="0.45"/>
    <n v="1"/>
    <x v="2"/>
  </r>
  <r>
    <n v="1185732"/>
    <x v="0"/>
    <d v="2021-01-21T00:00:00"/>
    <x v="0"/>
    <x v="5"/>
    <n v="1"/>
    <n v="1"/>
    <x v="0"/>
    <n v="49"/>
    <s v="Vermont"/>
    <n v="51"/>
    <s v="Burlington"/>
    <x v="2"/>
    <n v="3"/>
    <s v="Tenis"/>
    <n v="1"/>
    <s v="Caballero"/>
    <n v="1"/>
    <x v="1"/>
    <n v="5"/>
    <s v="Plataforma baja"/>
    <s v="26.5,27,27.5"/>
    <n v="3"/>
    <s v="Blanco"/>
    <n v="50"/>
    <n v="525"/>
    <n v="262500"/>
    <n v="105000"/>
    <n v="0.4"/>
    <n v="1"/>
    <x v="2"/>
  </r>
  <r>
    <n v="1185732"/>
    <x v="0"/>
    <d v="2021-02-19T00:00:00"/>
    <x v="0"/>
    <x v="6"/>
    <n v="1"/>
    <n v="1"/>
    <x v="0"/>
    <n v="49"/>
    <s v="Vermont"/>
    <n v="51"/>
    <s v="Burlington"/>
    <x v="2"/>
    <n v="3"/>
    <s v="Tenis"/>
    <n v="1"/>
    <s v="Caballero"/>
    <n v="5"/>
    <x v="3"/>
    <n v="6"/>
    <s v="Fútbol en césped artificial - TF"/>
    <s v="22,23,24,25,26"/>
    <n v="3"/>
    <s v="Blanco"/>
    <n v="50"/>
    <n v="600"/>
    <n v="300000"/>
    <n v="120000"/>
    <n v="0.4"/>
    <n v="1"/>
    <x v="2"/>
  </r>
  <r>
    <n v="1185732"/>
    <x v="0"/>
    <d v="2021-03-17T00:00:00"/>
    <x v="0"/>
    <x v="7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6,27,28,29"/>
    <n v="3"/>
    <s v="Blanco"/>
    <n v="50"/>
    <n v="570"/>
    <n v="285000"/>
    <n v="114000"/>
    <n v="0.4"/>
    <n v="1"/>
    <x v="2"/>
  </r>
  <r>
    <n v="1185732"/>
    <x v="0"/>
    <d v="2021-08-18T00:00:00"/>
    <x v="0"/>
    <x v="0"/>
    <n v="3"/>
    <n v="1"/>
    <x v="0"/>
    <n v="50"/>
    <s v="New Hampshire"/>
    <n v="52"/>
    <s v="Manchester"/>
    <x v="2"/>
    <n v="3"/>
    <s v="Tenis"/>
    <n v="1"/>
    <s v="Caballero"/>
    <n v="5"/>
    <x v="3"/>
    <n v="7"/>
    <s v="Fútbol Tierra - FG"/>
    <s v="23,24,25,26"/>
    <n v="3"/>
    <s v="Blanco"/>
    <n v="65"/>
    <n v="675"/>
    <n v="438750"/>
    <n v="175500"/>
    <n v="0.4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11,12,13,14,15"/>
    <n v="3"/>
    <s v="Blanco"/>
    <n v="75"/>
    <n v="450"/>
    <n v="337500"/>
    <n v="135000.00000000003"/>
    <n v="0.4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2"/>
    <n v="3"/>
    <s v="Tenis"/>
    <n v="1"/>
    <s v="Caballero"/>
    <n v="5"/>
    <x v="3"/>
    <n v="6"/>
    <s v="Fútbol en césped artificial - TF"/>
    <s v="22,23,24,25,26"/>
    <n v="3"/>
    <s v="Blanco"/>
    <n v="75"/>
    <n v="625"/>
    <n v="468750"/>
    <n v="187500.00000000006"/>
    <n v="0.4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2"/>
    <n v="3"/>
    <s v="Tenis"/>
    <n v="1"/>
    <s v="Caballero"/>
    <n v="1"/>
    <x v="1"/>
    <n v="4"/>
    <s v="Caña media"/>
    <s v="25,26,27,28,29,30"/>
    <n v="3"/>
    <s v="Blanco"/>
    <n v="55"/>
    <n v="500"/>
    <n v="275000"/>
    <n v="96250.000000000029"/>
    <n v="0.35000000000000003"/>
    <n v="2"/>
    <x v="1"/>
  </r>
  <r>
    <n v="1185732"/>
    <x v="0"/>
    <d v="2021-02-22T00:00:00"/>
    <x v="0"/>
    <x v="6"/>
    <n v="1"/>
    <n v="1"/>
    <x v="0"/>
    <n v="50"/>
    <s v="New Hampshire"/>
    <n v="52"/>
    <s v="Manchester"/>
    <x v="2"/>
    <n v="3"/>
    <s v="Tenis"/>
    <n v="1"/>
    <s v="Caballero"/>
    <n v="5"/>
    <x v="3"/>
    <n v="8"/>
    <s v="Fútbol sala - IC"/>
    <s v="26,27,28,29"/>
    <n v="3"/>
    <s v="Blanco"/>
    <n v="55"/>
    <n v="575"/>
    <n v="316250"/>
    <n v="110687.50000000003"/>
    <n v="0.35000000000000003"/>
    <n v="2"/>
    <x v="1"/>
  </r>
  <r>
    <n v="1185732"/>
    <x v="0"/>
    <d v="2020-01-25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"/>
    <n v="3"/>
    <s v="Blanco"/>
    <n v="46"/>
    <n v="354"/>
    <n v="16284"/>
    <n v="10258.92"/>
    <n v="0.63"/>
    <n v="3"/>
    <x v="0"/>
  </r>
  <r>
    <n v="1185732"/>
    <x v="0"/>
    <d v="2020-01-31T00:00:00"/>
    <x v="1"/>
    <x v="5"/>
    <n v="1"/>
    <n v="1"/>
    <x v="0"/>
    <n v="1"/>
    <s v="New York"/>
    <n v="1"/>
    <s v="New York"/>
    <x v="2"/>
    <n v="3"/>
    <s v="Tenis"/>
    <n v="1"/>
    <s v="Caballero"/>
    <n v="1"/>
    <x v="1"/>
    <n v="4"/>
    <s v="Caña media"/>
    <s v="25,26,27,28,29,30"/>
    <n v="3"/>
    <s v="Blanco"/>
    <n v="45"/>
    <n v="300"/>
    <n v="13500"/>
    <n v="8370"/>
    <n v="0.62"/>
    <n v="3"/>
    <x v="0"/>
  </r>
  <r>
    <n v="1185732"/>
    <x v="0"/>
    <d v="2020-02-06T00:00:00"/>
    <x v="1"/>
    <x v="6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6,27,28"/>
    <n v="3"/>
    <s v="Blanco"/>
    <n v="54"/>
    <n v="317"/>
    <n v="17118"/>
    <n v="10955.52"/>
    <n v="0.64"/>
    <n v="3"/>
    <x v="0"/>
  </r>
  <r>
    <n v="1185732"/>
    <x v="0"/>
    <d v="2020-03-04T00:00:00"/>
    <x v="1"/>
    <x v="7"/>
    <n v="1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3.5,24,24.5,25,25.5,26,27"/>
    <n v="3"/>
    <s v="Blanco"/>
    <n v="55"/>
    <n v="313"/>
    <n v="17215"/>
    <n v="10501.15"/>
    <n v="0.61"/>
    <n v="3"/>
    <x v="0"/>
  </r>
  <r>
    <n v="1185732"/>
    <x v="0"/>
    <d v="2020-03-10T00:00:00"/>
    <x v="1"/>
    <x v="7"/>
    <n v="1"/>
    <n v="1"/>
    <x v="0"/>
    <n v="1"/>
    <s v="New York"/>
    <n v="1"/>
    <s v="New York"/>
    <x v="2"/>
    <n v="3"/>
    <s v="Tenis"/>
    <n v="1"/>
    <s v="Caballero"/>
    <n v="1"/>
    <x v="1"/>
    <n v="5"/>
    <s v="Plataforma baja"/>
    <s v="26.5,27,27.5"/>
    <n v="3"/>
    <s v="Blanco"/>
    <n v="59"/>
    <n v="319"/>
    <n v="18821"/>
    <n v="11292.6"/>
    <n v="0.6"/>
    <n v="3"/>
    <x v="0"/>
  </r>
  <r>
    <n v="1185732"/>
    <x v="0"/>
    <d v="2020-03-16T00:00:00"/>
    <x v="1"/>
    <x v="7"/>
    <n v="1"/>
    <n v="1"/>
    <x v="0"/>
    <n v="1"/>
    <s v="New York"/>
    <n v="1"/>
    <s v="New York"/>
    <x v="2"/>
    <n v="3"/>
    <s v="Tenis"/>
    <n v="1"/>
    <s v="Caballero"/>
    <n v="5"/>
    <x v="3"/>
    <n v="6"/>
    <s v="Fútbol en césped artificial - TF"/>
    <s v="22,23,24,25,26"/>
    <n v="3"/>
    <s v="Blanco"/>
    <n v="58"/>
    <n v="325"/>
    <n v="18850"/>
    <n v="11498.5"/>
    <n v="0.61"/>
    <n v="3"/>
    <x v="0"/>
  </r>
  <r>
    <n v="1185732"/>
    <x v="0"/>
    <d v="2020-04-19T00:00:00"/>
    <x v="1"/>
    <x v="8"/>
    <n v="2"/>
    <n v="1"/>
    <x v="0"/>
    <n v="1"/>
    <s v="New York"/>
    <n v="1"/>
    <s v="New York"/>
    <x v="2"/>
    <n v="3"/>
    <s v="Tenis"/>
    <n v="1"/>
    <s v="Caballero"/>
    <n v="1"/>
    <x v="1"/>
    <n v="4"/>
    <s v="Caña media"/>
    <s v="26,27,28,29"/>
    <n v="3"/>
    <s v="Blanco"/>
    <n v="56"/>
    <n v="360"/>
    <n v="20160"/>
    <n v="12499.2"/>
    <n v="0.62"/>
    <n v="3"/>
    <x v="0"/>
  </r>
  <r>
    <n v="1185732"/>
    <x v="0"/>
    <d v="2020-05-03T00:00:00"/>
    <x v="1"/>
    <x v="9"/>
    <n v="2"/>
    <n v="1"/>
    <x v="0"/>
    <n v="1"/>
    <s v="New York"/>
    <n v="1"/>
    <s v="New York"/>
    <x v="2"/>
    <n v="3"/>
    <s v="Tenis"/>
    <n v="1"/>
    <s v="Caballero"/>
    <n v="5"/>
    <x v="3"/>
    <n v="7"/>
    <s v="Fútbol Tierra - FG"/>
    <s v="23,24,25,26"/>
    <n v="3"/>
    <s v="Blanco"/>
    <n v="62"/>
    <n v="312"/>
    <n v="19344"/>
    <n v="12380.16"/>
    <n v="0.64"/>
    <n v="3"/>
    <x v="0"/>
  </r>
  <r>
    <n v="1197831"/>
    <x v="1"/>
    <d v="2020-07-19T00:00:00"/>
    <x v="1"/>
    <x v="11"/>
    <n v="3"/>
    <n v="1"/>
    <x v="0"/>
    <n v="1"/>
    <s v="New York"/>
    <n v="1"/>
    <s v="New York"/>
    <x v="2"/>
    <n v="3"/>
    <s v="Tenis"/>
    <n v="1"/>
    <s v="Caballero"/>
    <n v="1"/>
    <x v="1"/>
    <n v="4"/>
    <s v="Caña media"/>
    <s v="11,12,13,14,15"/>
    <n v="3"/>
    <s v="Blanco"/>
    <n v="24"/>
    <n v="234"/>
    <n v="5616"/>
    <n v="2639.52"/>
    <n v="0.47"/>
    <n v="3"/>
    <x v="0"/>
  </r>
  <r>
    <n v="1197831"/>
    <x v="1"/>
    <d v="2020-07-25T00:00:00"/>
    <x v="1"/>
    <x v="11"/>
    <n v="3"/>
    <n v="2"/>
    <x v="1"/>
    <n v="2"/>
    <s v="Texas"/>
    <n v="2"/>
    <s v="Houston"/>
    <x v="2"/>
    <n v="3"/>
    <s v="Tenis"/>
    <n v="1"/>
    <s v="Caballero"/>
    <n v="5"/>
    <x v="3"/>
    <n v="6"/>
    <s v="Fútbol en césped artificial - TF"/>
    <s v="22,23,24,25,26"/>
    <n v="3"/>
    <s v="Blanco"/>
    <n v="23"/>
    <n v="213"/>
    <n v="4899"/>
    <n v="2449.5"/>
    <n v="0.5"/>
    <n v="3"/>
    <x v="0"/>
  </r>
  <r>
    <n v="1197831"/>
    <x v="1"/>
    <d v="2020-07-31T00:00:00"/>
    <x v="1"/>
    <x v="11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29"/>
    <n v="254"/>
    <n v="7366"/>
    <n v="3314.7"/>
    <n v="0.44999999999999996"/>
    <n v="3"/>
    <x v="0"/>
  </r>
  <r>
    <n v="1197831"/>
    <x v="1"/>
    <d v="2020-08-12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8"/>
    <s v="Fútbol sala - IC"/>
    <s v="26,27,28,29"/>
    <n v="3"/>
    <s v="Blanco"/>
    <n v="29"/>
    <n v="268"/>
    <n v="7772"/>
    <n v="3730.56"/>
    <n v="0.48"/>
    <n v="3"/>
    <x v="0"/>
  </r>
  <r>
    <n v="1197831"/>
    <x v="1"/>
    <d v="2020-08-18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6,27"/>
    <n v="3"/>
    <s v="Blanco"/>
    <n v="39"/>
    <n v="238"/>
    <n v="9282"/>
    <n v="4362.54"/>
    <n v="0.47"/>
    <n v="3"/>
    <x v="0"/>
  </r>
  <r>
    <n v="1197831"/>
    <x v="1"/>
    <d v="2020-08-24T00:00:00"/>
    <x v="1"/>
    <x v="0"/>
    <n v="3"/>
    <n v="2"/>
    <x v="1"/>
    <n v="2"/>
    <s v="Texas"/>
    <n v="2"/>
    <s v="Houston"/>
    <x v="2"/>
    <n v="3"/>
    <s v="Tenis"/>
    <n v="1"/>
    <s v="Caballero"/>
    <n v="1"/>
    <x v="1"/>
    <n v="4"/>
    <s v="Caña media"/>
    <s v="25,26,27,28,29,30"/>
    <n v="3"/>
    <s v="Blanco"/>
    <n v="37"/>
    <n v="238"/>
    <n v="8806"/>
    <n v="3962.7"/>
    <n v="0.44999999999999996"/>
    <n v="3"/>
    <x v="0"/>
  </r>
  <r>
    <n v="1197831"/>
    <x v="1"/>
    <d v="2020-08-30T00:00:00"/>
    <x v="1"/>
    <x v="0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6,27,28"/>
    <n v="3"/>
    <s v="Blanco"/>
    <n v="37"/>
    <n v="268"/>
    <n v="9916"/>
    <n v="4858.84"/>
    <n v="0.49"/>
    <n v="3"/>
    <x v="0"/>
  </r>
  <r>
    <n v="1197831"/>
    <x v="1"/>
    <d v="2020-09-05T00:00:00"/>
    <x v="1"/>
    <x v="1"/>
    <n v="3"/>
    <n v="2"/>
    <x v="1"/>
    <n v="2"/>
    <s v="Texas"/>
    <n v="2"/>
    <s v="Houston"/>
    <x v="2"/>
    <n v="3"/>
    <s v="Tenis"/>
    <n v="1"/>
    <s v="Caballero"/>
    <n v="5"/>
    <x v="3"/>
    <n v="7"/>
    <s v="Fútbol Tierra - FG"/>
    <s v="23,23.5,24,24.5,25,25.5,26,27"/>
    <n v="3"/>
    <s v="Blanco"/>
    <n v="44"/>
    <n v="255"/>
    <n v="11220"/>
    <n v="5385.5999999999995"/>
    <n v="0.48"/>
    <n v="3"/>
    <x v="0"/>
  </r>
  <r>
    <n v="1197831"/>
    <x v="1"/>
    <d v="2020-09-11T00:00:00"/>
    <x v="1"/>
    <x v="1"/>
    <n v="3"/>
    <n v="2"/>
    <x v="1"/>
    <n v="2"/>
    <s v="Texas"/>
    <n v="2"/>
    <s v="Houston"/>
    <x v="2"/>
    <n v="3"/>
    <s v="Tenis"/>
    <n v="1"/>
    <s v="Caballero"/>
    <n v="1"/>
    <x v="1"/>
    <n v="5"/>
    <s v="Plataforma baja"/>
    <s v="26.5,27,27.5"/>
    <n v="3"/>
    <s v="Blanco"/>
    <n v="44"/>
    <n v="240"/>
    <n v="10560"/>
    <n v="5280"/>
    <n v="0.5"/>
    <n v="3"/>
    <x v="0"/>
  </r>
  <r>
    <n v="1128299"/>
    <x v="2"/>
    <d v="2020-11-07T00:00:00"/>
    <x v="1"/>
    <x v="3"/>
    <n v="4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3"/>
    <s v="Blanco"/>
    <n v="37"/>
    <n v="223"/>
    <n v="8251"/>
    <n v="4125.5"/>
    <n v="0.5"/>
    <n v="3"/>
    <x v="0"/>
  </r>
  <r>
    <n v="1128299"/>
    <x v="2"/>
    <d v="2020-12-25T00:00:00"/>
    <x v="1"/>
    <x v="4"/>
    <n v="4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,28,29"/>
    <n v="3"/>
    <s v="Blanco"/>
    <n v="56"/>
    <n v="228"/>
    <n v="12768"/>
    <n v="6000.96"/>
    <n v="0.47000000000000003"/>
    <n v="3"/>
    <x v="0"/>
  </r>
  <r>
    <n v="1128299"/>
    <x v="2"/>
    <d v="2020-12-31T00:00:00"/>
    <x v="1"/>
    <x v="4"/>
    <n v="4"/>
    <n v="3"/>
    <x v="2"/>
    <n v="3"/>
    <s v="California"/>
    <n v="3"/>
    <s v="San Francisco"/>
    <x v="2"/>
    <n v="3"/>
    <s v="Tenis"/>
    <n v="1"/>
    <s v="Caballero"/>
    <n v="5"/>
    <x v="3"/>
    <n v="7"/>
    <s v="Fútbol Tierra - FG"/>
    <s v="23,24,25,26"/>
    <n v="3"/>
    <s v="Blanco"/>
    <n v="56"/>
    <n v="252"/>
    <n v="14112"/>
    <n v="7056"/>
    <n v="0.5"/>
    <n v="3"/>
    <x v="0"/>
  </r>
  <r>
    <n v="1128299"/>
    <x v="2"/>
    <d v="2021-01-12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11,12,13,14,15"/>
    <n v="3"/>
    <s v="Blanco"/>
    <n v="56"/>
    <n v="277"/>
    <n v="15512"/>
    <n v="6980.4000000000015"/>
    <n v="0.45000000000000007"/>
    <n v="3"/>
    <x v="0"/>
  </r>
  <r>
    <n v="1128299"/>
    <x v="2"/>
    <d v="2021-01-18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6"/>
    <s v="Fútbol en césped artificial - TF"/>
    <s v="22,23,24,25,26"/>
    <n v="3"/>
    <s v="Blanco"/>
    <n v="62"/>
    <n v="273"/>
    <n v="16926"/>
    <n v="7785.96"/>
    <n v="0.46"/>
    <n v="3"/>
    <x v="0"/>
  </r>
  <r>
    <n v="1128299"/>
    <x v="2"/>
    <d v="2021-01-24T00:00:00"/>
    <x v="0"/>
    <x v="5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5,26,27,28,29,30"/>
    <n v="3"/>
    <s v="Blanco"/>
    <n v="51"/>
    <n v="241"/>
    <n v="12291"/>
    <n v="5162.22"/>
    <n v="0.42000000000000004"/>
    <n v="3"/>
    <x v="0"/>
  </r>
  <r>
    <n v="1128299"/>
    <x v="2"/>
    <d v="2021-01-30T00:00:00"/>
    <x v="0"/>
    <x v="5"/>
    <n v="1"/>
    <n v="3"/>
    <x v="2"/>
    <n v="3"/>
    <s v="California"/>
    <n v="3"/>
    <s v="San Francisco"/>
    <x v="2"/>
    <n v="3"/>
    <s v="Tenis"/>
    <n v="1"/>
    <s v="Caballero"/>
    <n v="5"/>
    <x v="3"/>
    <n v="8"/>
    <s v="Fútbol sala - IC"/>
    <s v="26,27,28,29"/>
    <n v="3"/>
    <s v="Blanco"/>
    <n v="51"/>
    <n v="236"/>
    <n v="12036"/>
    <n v="5416.2000000000007"/>
    <n v="0.45000000000000007"/>
    <n v="3"/>
    <x v="0"/>
  </r>
  <r>
    <n v="1128299"/>
    <x v="2"/>
    <d v="2021-02-05T00:00:00"/>
    <x v="0"/>
    <x v="6"/>
    <n v="1"/>
    <n v="3"/>
    <x v="2"/>
    <n v="3"/>
    <s v="California"/>
    <n v="3"/>
    <s v="San Francisco"/>
    <x v="2"/>
    <n v="3"/>
    <s v="Tenis"/>
    <n v="1"/>
    <s v="Caballero"/>
    <n v="1"/>
    <x v="1"/>
    <n v="4"/>
    <s v="Caña media"/>
    <s v="26,27"/>
    <n v="3"/>
    <s v="Blanco"/>
    <n v="52"/>
    <n v="263"/>
    <n v="13676"/>
    <n v="6017.4400000000005"/>
    <n v="0.44000000000000006"/>
    <n v="3"/>
    <x v="0"/>
  </r>
  <r>
    <n v="1189833"/>
    <x v="3"/>
    <d v="2021-03-13T00:00:00"/>
    <x v="0"/>
    <x v="7"/>
    <n v="1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34"/>
    <n v="225"/>
    <n v="7650"/>
    <n v="4054.5"/>
    <n v="0.53"/>
    <n v="3"/>
    <x v="0"/>
  </r>
  <r>
    <n v="1189833"/>
    <x v="3"/>
    <d v="2021-03-19T00:00:00"/>
    <x v="0"/>
    <x v="7"/>
    <n v="1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6,27,28"/>
    <n v="3"/>
    <s v="Blanco"/>
    <n v="32"/>
    <n v="216"/>
    <n v="6912"/>
    <n v="3456"/>
    <n v="0.5"/>
    <n v="3"/>
    <x v="0"/>
  </r>
  <r>
    <n v="1189833"/>
    <x v="3"/>
    <d v="2021-04-13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3.5,24,24.5,25,25.5,26,27"/>
    <n v="3"/>
    <s v="Blanco"/>
    <n v="41"/>
    <n v="208"/>
    <n v="8528"/>
    <n v="4434.5600000000004"/>
    <n v="0.52"/>
    <n v="3"/>
    <x v="0"/>
  </r>
  <r>
    <n v="1189833"/>
    <x v="3"/>
    <d v="2021-04-19T00:00:00"/>
    <x v="0"/>
    <x v="8"/>
    <n v="2"/>
    <n v="3"/>
    <x v="2"/>
    <n v="3"/>
    <s v="California"/>
    <n v="4"/>
    <s v="Los Angeles"/>
    <x v="2"/>
    <n v="3"/>
    <s v="Tenis"/>
    <n v="1"/>
    <s v="Caballero"/>
    <n v="1"/>
    <x v="1"/>
    <n v="5"/>
    <s v="Plataforma baja"/>
    <s v="26.5,27,27.5"/>
    <n v="3"/>
    <s v="Blanco"/>
    <n v="44"/>
    <n v="270"/>
    <n v="11880"/>
    <n v="6534.0000000000009"/>
    <n v="0.55000000000000004"/>
    <n v="3"/>
    <x v="0"/>
  </r>
  <r>
    <n v="1189833"/>
    <x v="3"/>
    <d v="2021-04-25T00:00:00"/>
    <x v="0"/>
    <x v="8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3"/>
    <s v="Blanco"/>
    <n v="41"/>
    <n v="238"/>
    <n v="9758"/>
    <n v="4976.58"/>
    <n v="0.51"/>
    <n v="3"/>
    <x v="0"/>
  </r>
  <r>
    <n v="1189833"/>
    <x v="3"/>
    <d v="2021-05-01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6,27,28,29"/>
    <n v="3"/>
    <s v="Blanco"/>
    <n v="47"/>
    <n v="252"/>
    <n v="11844"/>
    <n v="6158.88"/>
    <n v="0.52"/>
    <n v="3"/>
    <x v="0"/>
  </r>
  <r>
    <n v="1189833"/>
    <x v="3"/>
    <d v="2021-05-07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7"/>
    <s v="Fútbol Tierra - FG"/>
    <s v="23,24,25,26"/>
    <n v="3"/>
    <s v="Blanco"/>
    <n v="47"/>
    <n v="213"/>
    <n v="10011"/>
    <n v="5405.9400000000005"/>
    <n v="0.54"/>
    <n v="3"/>
    <x v="0"/>
  </r>
  <r>
    <n v="1189833"/>
    <x v="3"/>
    <d v="2021-05-13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11,12,13,14,15"/>
    <n v="3"/>
    <s v="Blanco"/>
    <n v="49"/>
    <n v="224"/>
    <n v="10976"/>
    <n v="5488"/>
    <n v="0.5"/>
    <n v="3"/>
    <x v="0"/>
  </r>
  <r>
    <n v="1189833"/>
    <x v="3"/>
    <d v="2021-05-19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6"/>
    <s v="Fútbol en césped artificial - TF"/>
    <s v="22,23,24,25,26"/>
    <n v="3"/>
    <s v="Blanco"/>
    <n v="49"/>
    <n v="231"/>
    <n v="11319"/>
    <n v="5659.5"/>
    <n v="0.5"/>
    <n v="3"/>
    <x v="0"/>
  </r>
  <r>
    <n v="1189833"/>
    <x v="3"/>
    <d v="2021-05-25T00:00:00"/>
    <x v="0"/>
    <x v="9"/>
    <n v="2"/>
    <n v="3"/>
    <x v="2"/>
    <n v="3"/>
    <s v="California"/>
    <n v="4"/>
    <s v="Los Angeles"/>
    <x v="2"/>
    <n v="3"/>
    <s v="Tenis"/>
    <n v="1"/>
    <s v="Caballero"/>
    <n v="1"/>
    <x v="1"/>
    <n v="4"/>
    <s v="Caña media"/>
    <s v="25,26,27,28,29,30"/>
    <n v="3"/>
    <s v="Blanco"/>
    <n v="49"/>
    <n v="225"/>
    <n v="11025"/>
    <n v="5622.75"/>
    <n v="0.51"/>
    <n v="3"/>
    <x v="0"/>
  </r>
  <r>
    <n v="1185732"/>
    <x v="0"/>
    <d v="2021-05-31T00:00:00"/>
    <x v="0"/>
    <x v="9"/>
    <n v="2"/>
    <n v="3"/>
    <x v="2"/>
    <n v="3"/>
    <s v="California"/>
    <n v="4"/>
    <s v="Los Angeles"/>
    <x v="2"/>
    <n v="3"/>
    <s v="Tenis"/>
    <n v="1"/>
    <s v="Caballero"/>
    <n v="5"/>
    <x v="3"/>
    <n v="8"/>
    <s v="Fútbol sala - IC"/>
    <s v="26,27,28,29"/>
    <n v="3"/>
    <s v="Blanco"/>
    <n v="44"/>
    <n v="124"/>
    <n v="5456"/>
    <n v="2837.12"/>
    <n v="0.52"/>
    <n v="3"/>
    <x v="0"/>
  </r>
  <r>
    <n v="1185732"/>
    <x v="0"/>
    <d v="2021-06-06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6,27"/>
    <n v="3"/>
    <s v="Blanco"/>
    <n v="44"/>
    <n v="158"/>
    <n v="6952"/>
    <n v="3545.52"/>
    <n v="0.51"/>
    <n v="3"/>
    <x v="0"/>
  </r>
  <r>
    <n v="1185732"/>
    <x v="0"/>
    <d v="2021-06-12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3"/>
    <s v="Blanco"/>
    <n v="47"/>
    <n v="144"/>
    <n v="6768"/>
    <n v="3722.4"/>
    <n v="0.55000000000000004"/>
    <n v="3"/>
    <x v="0"/>
  </r>
  <r>
    <n v="1185732"/>
    <x v="0"/>
    <d v="2021-06-18T00:00:00"/>
    <x v="0"/>
    <x v="10"/>
    <n v="2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6,27,28"/>
    <n v="3"/>
    <s v="Blanco"/>
    <n v="48"/>
    <n v="122"/>
    <n v="5856"/>
    <n v="3045.12"/>
    <n v="0.52"/>
    <n v="3"/>
    <x v="0"/>
  </r>
  <r>
    <n v="1185732"/>
    <x v="0"/>
    <d v="2021-06-24T00:00:00"/>
    <x v="0"/>
    <x v="10"/>
    <n v="2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3,23.5,24,24.5,25,25.5,26,27"/>
    <n v="3"/>
    <s v="Blanco"/>
    <n v="58"/>
    <n v="134"/>
    <n v="7772"/>
    <n v="4196.88"/>
    <n v="0.54"/>
    <n v="3"/>
    <x v="0"/>
  </r>
  <r>
    <n v="1185732"/>
    <x v="0"/>
    <d v="2021-06-30T00:00:00"/>
    <x v="0"/>
    <x v="10"/>
    <n v="2"/>
    <n v="4"/>
    <x v="4"/>
    <n v="4"/>
    <s v="Illinois"/>
    <n v="5"/>
    <s v="Chicago"/>
    <x v="2"/>
    <n v="3"/>
    <s v="Tenis"/>
    <n v="1"/>
    <s v="Caballero"/>
    <n v="1"/>
    <x v="1"/>
    <n v="5"/>
    <s v="Plataforma baja"/>
    <s v="26.5,27,27.5"/>
    <n v="3"/>
    <s v="Blanco"/>
    <n v="46"/>
    <n v="135"/>
    <n v="6210"/>
    <n v="3415.5000000000005"/>
    <n v="0.55000000000000004"/>
    <n v="3"/>
    <x v="0"/>
  </r>
  <r>
    <n v="1185732"/>
    <x v="0"/>
    <d v="2021-07-06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3"/>
    <s v="Blanco"/>
    <n v="47"/>
    <n v="161"/>
    <n v="7567"/>
    <n v="3934.84"/>
    <n v="0.52"/>
    <n v="3"/>
    <x v="0"/>
  </r>
  <r>
    <n v="1185732"/>
    <x v="0"/>
    <d v="2021-07-18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6,27,28,29"/>
    <n v="3"/>
    <s v="Blanco"/>
    <n v="47"/>
    <n v="135"/>
    <n v="6345"/>
    <n v="3172.5"/>
    <n v="0.5"/>
    <n v="3"/>
    <x v="0"/>
  </r>
  <r>
    <n v="1185732"/>
    <x v="0"/>
    <d v="2021-07-24T00:00:00"/>
    <x v="0"/>
    <x v="11"/>
    <n v="3"/>
    <n v="4"/>
    <x v="4"/>
    <n v="4"/>
    <s v="Illinois"/>
    <n v="5"/>
    <s v="Chicago"/>
    <x v="2"/>
    <n v="3"/>
    <s v="Tenis"/>
    <n v="1"/>
    <s v="Caballero"/>
    <n v="5"/>
    <x v="3"/>
    <n v="7"/>
    <s v="Fútbol Tierra - FG"/>
    <s v="23,24,25,26"/>
    <n v="3"/>
    <s v="Blanco"/>
    <n v="56"/>
    <n v="115"/>
    <n v="6440"/>
    <n v="3542.0000000000005"/>
    <n v="0.55000000000000004"/>
    <n v="3"/>
    <x v="0"/>
  </r>
  <r>
    <n v="1185732"/>
    <x v="0"/>
    <d v="2021-07-30T00:00:00"/>
    <x v="0"/>
    <x v="11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11,12,13,14,15"/>
    <n v="3"/>
    <s v="Blanco"/>
    <n v="55"/>
    <n v="112"/>
    <n v="6160"/>
    <n v="3326.4"/>
    <n v="0.54"/>
    <n v="3"/>
    <x v="0"/>
  </r>
  <r>
    <n v="1185732"/>
    <x v="0"/>
    <d v="2021-08-05T00:00:00"/>
    <x v="0"/>
    <x v="0"/>
    <n v="3"/>
    <n v="4"/>
    <x v="4"/>
    <n v="4"/>
    <s v="Illinois"/>
    <n v="5"/>
    <s v="Chicago"/>
    <x v="2"/>
    <n v="3"/>
    <s v="Tenis"/>
    <n v="1"/>
    <s v="Caballero"/>
    <n v="5"/>
    <x v="3"/>
    <n v="6"/>
    <s v="Fútbol en césped artificial - TF"/>
    <s v="22,23,24,25,26"/>
    <n v="3"/>
    <s v="Blanco"/>
    <n v="57"/>
    <n v="150"/>
    <n v="8550"/>
    <n v="4702.5"/>
    <n v="0.55000000000000004"/>
    <n v="3"/>
    <x v="0"/>
  </r>
  <r>
    <n v="1197831"/>
    <x v="1"/>
    <d v="2021-08-11T00:00:00"/>
    <x v="0"/>
    <x v="0"/>
    <n v="3"/>
    <n v="4"/>
    <x v="4"/>
    <n v="4"/>
    <s v="Illinois"/>
    <n v="5"/>
    <s v="Chicago"/>
    <x v="2"/>
    <n v="3"/>
    <s v="Tenis"/>
    <n v="1"/>
    <s v="Caballero"/>
    <n v="1"/>
    <x v="1"/>
    <n v="4"/>
    <s v="Caña media"/>
    <s v="25,26,27,28,29,30"/>
    <n v="3"/>
    <s v="Blanco"/>
    <n v="20"/>
    <n v="189"/>
    <n v="3780"/>
    <n v="1512"/>
    <n v="0.4"/>
    <n v="3"/>
    <x v="0"/>
  </r>
  <r>
    <n v="1197831"/>
    <x v="1"/>
    <d v="2021-08-17T00:00:00"/>
    <x v="0"/>
    <x v="0"/>
    <n v="3"/>
    <n v="2"/>
    <x v="1"/>
    <n v="2"/>
    <s v="Texas"/>
    <n v="6"/>
    <s v="Dallas"/>
    <x v="2"/>
    <n v="3"/>
    <s v="Tenis"/>
    <n v="1"/>
    <s v="Caballero"/>
    <n v="5"/>
    <x v="3"/>
    <n v="8"/>
    <s v="Fútbol sala - IC"/>
    <s v="26,27,28,29"/>
    <n v="3"/>
    <s v="Blanco"/>
    <n v="23"/>
    <n v="176"/>
    <n v="4048"/>
    <n v="1740.6399999999999"/>
    <n v="0.43"/>
    <n v="3"/>
    <x v="0"/>
  </r>
  <r>
    <n v="1197831"/>
    <x v="1"/>
    <d v="2021-08-23T00:00:00"/>
    <x v="0"/>
    <x v="0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6,27"/>
    <n v="3"/>
    <s v="Blanco"/>
    <n v="29"/>
    <n v="182"/>
    <n v="5278"/>
    <n v="2639"/>
    <n v="0.5"/>
    <n v="3"/>
    <x v="0"/>
  </r>
  <r>
    <n v="1197831"/>
    <x v="1"/>
    <d v="2021-09-16T00:00:00"/>
    <x v="0"/>
    <x v="1"/>
    <n v="3"/>
    <n v="2"/>
    <x v="1"/>
    <n v="2"/>
    <s v="Texas"/>
    <n v="6"/>
    <s v="Dallas"/>
    <x v="2"/>
    <n v="3"/>
    <s v="Tenis"/>
    <n v="1"/>
    <s v="Caballero"/>
    <n v="1"/>
    <x v="1"/>
    <n v="4"/>
    <s v="Caña media"/>
    <s v="25,26,27,28,29,30"/>
    <n v="3"/>
    <s v="Blanco"/>
    <n v="41"/>
    <n v="231"/>
    <n v="9471"/>
    <n v="4924.92"/>
    <n v="0.52"/>
    <n v="3"/>
    <x v="0"/>
  </r>
  <r>
    <n v="1197831"/>
    <x v="1"/>
    <d v="2021-09-22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6,27,28"/>
    <n v="3"/>
    <s v="Blanco"/>
    <n v="49"/>
    <n v="208"/>
    <n v="10192"/>
    <n v="5197.92"/>
    <n v="0.51"/>
    <n v="3"/>
    <x v="0"/>
  </r>
  <r>
    <n v="1197831"/>
    <x v="1"/>
    <d v="2021-09-28T00:00:00"/>
    <x v="0"/>
    <x v="1"/>
    <n v="3"/>
    <n v="2"/>
    <x v="1"/>
    <n v="2"/>
    <s v="Texas"/>
    <n v="6"/>
    <s v="Dallas"/>
    <x v="2"/>
    <n v="3"/>
    <s v="Tenis"/>
    <n v="1"/>
    <s v="Caballero"/>
    <n v="5"/>
    <x v="3"/>
    <n v="7"/>
    <s v="Fútbol Tierra - FG"/>
    <s v="23,23.5,24,24.5,25,25.5,26,27"/>
    <n v="3"/>
    <s v="Blanco"/>
    <n v="53"/>
    <n v="181"/>
    <n v="9593"/>
    <n v="5276.15"/>
    <n v="0.54999999999999993"/>
    <n v="3"/>
    <x v="0"/>
  </r>
  <r>
    <n v="1197831"/>
    <x v="1"/>
    <d v="2021-10-16T00:00:00"/>
    <x v="0"/>
    <x v="2"/>
    <n v="4"/>
    <n v="2"/>
    <x v="1"/>
    <n v="2"/>
    <s v="Texas"/>
    <n v="6"/>
    <s v="Dallas"/>
    <x v="2"/>
    <n v="3"/>
    <s v="Tenis"/>
    <n v="1"/>
    <s v="Caballero"/>
    <n v="1"/>
    <x v="1"/>
    <n v="5"/>
    <s v="Plataforma baja"/>
    <s v="26.5,27,27.5"/>
    <n v="3"/>
    <s v="Blanco"/>
    <n v="59"/>
    <n v="223"/>
    <n v="13157"/>
    <n v="7104.7800000000007"/>
    <n v="0.54"/>
    <n v="3"/>
    <x v="0"/>
  </r>
  <r>
    <n v="1185732"/>
    <x v="0"/>
    <d v="2021-10-22T00:00:00"/>
    <x v="0"/>
    <x v="2"/>
    <n v="4"/>
    <n v="2"/>
    <x v="1"/>
    <n v="2"/>
    <s v="Texas"/>
    <n v="6"/>
    <s v="Dallas"/>
    <x v="2"/>
    <n v="3"/>
    <s v="Tenis"/>
    <n v="1"/>
    <s v="Caballero"/>
    <n v="5"/>
    <x v="3"/>
    <n v="6"/>
    <s v="Fútbol en césped artificial - TF"/>
    <s v="22,23,24,25,26"/>
    <n v="3"/>
    <s v="Blanco"/>
    <n v="44"/>
    <n v="111"/>
    <n v="4884"/>
    <n v="3418.8"/>
    <n v="0.70000000000000007"/>
    <n v="3"/>
    <x v="0"/>
  </r>
  <r>
    <n v="1185732"/>
    <x v="0"/>
    <d v="2021-10-28T00:00:00"/>
    <x v="0"/>
    <x v="2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,28,29"/>
    <n v="3"/>
    <s v="Blanco"/>
    <n v="42"/>
    <n v="119"/>
    <n v="4998"/>
    <n v="3348.6600000000003"/>
    <n v="0.67"/>
    <n v="3"/>
    <x v="0"/>
  </r>
  <r>
    <n v="1185732"/>
    <x v="0"/>
    <d v="2021-11-21T00:00:00"/>
    <x v="0"/>
    <x v="3"/>
    <n v="4"/>
    <n v="1"/>
    <x v="0"/>
    <n v="5"/>
    <s v="Pennsylvania"/>
    <n v="7"/>
    <s v="Philadelphia"/>
    <x v="2"/>
    <n v="3"/>
    <s v="Tenis"/>
    <n v="1"/>
    <s v="Caballero"/>
    <n v="5"/>
    <x v="3"/>
    <n v="7"/>
    <s v="Fútbol Tierra - FG"/>
    <s v="23,24,25,26"/>
    <n v="3"/>
    <s v="Blanco"/>
    <n v="64"/>
    <n v="135"/>
    <n v="8640"/>
    <n v="5616"/>
    <n v="0.65"/>
    <n v="3"/>
    <x v="0"/>
  </r>
  <r>
    <n v="1185732"/>
    <x v="0"/>
    <d v="2021-11-27T00:00:00"/>
    <x v="0"/>
    <x v="3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11,12,13,14,15"/>
    <n v="3"/>
    <s v="Blanco"/>
    <n v="60"/>
    <n v="145"/>
    <n v="8700"/>
    <n v="5829"/>
    <n v="0.67"/>
    <n v="3"/>
    <x v="0"/>
  </r>
  <r>
    <n v="1185732"/>
    <x v="0"/>
    <d v="2021-12-09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6"/>
    <s v="Fútbol en césped artificial - TF"/>
    <s v="22,23,24,25,26"/>
    <n v="3"/>
    <s v="Blanco"/>
    <n v="62"/>
    <n v="143"/>
    <n v="8866"/>
    <n v="5319.5999999999995"/>
    <n v="0.6"/>
    <n v="3"/>
    <x v="0"/>
  </r>
  <r>
    <n v="1185732"/>
    <x v="0"/>
    <d v="2021-12-15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3"/>
    <s v="Blanco"/>
    <n v="55"/>
    <n v="104"/>
    <n v="5720"/>
    <n v="3546.4"/>
    <n v="0.62"/>
    <n v="3"/>
    <x v="0"/>
  </r>
  <r>
    <n v="1185732"/>
    <x v="0"/>
    <d v="2021-12-21T00:00:00"/>
    <x v="0"/>
    <x v="4"/>
    <n v="4"/>
    <n v="1"/>
    <x v="0"/>
    <n v="5"/>
    <s v="Pennsylvania"/>
    <n v="7"/>
    <s v="Philadelphia"/>
    <x v="2"/>
    <n v="3"/>
    <s v="Tenis"/>
    <n v="1"/>
    <s v="Caballero"/>
    <n v="5"/>
    <x v="3"/>
    <n v="8"/>
    <s v="Fútbol sala - IC"/>
    <s v="26,27,28,29"/>
    <n v="3"/>
    <s v="Blanco"/>
    <n v="66"/>
    <n v="113"/>
    <n v="7458"/>
    <n v="4847.7"/>
    <n v="0.65"/>
    <n v="3"/>
    <x v="0"/>
  </r>
  <r>
    <n v="1185732"/>
    <x v="0"/>
    <d v="2021-12-27T00:00:00"/>
    <x v="0"/>
    <x v="4"/>
    <n v="4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6,27"/>
    <n v="3"/>
    <s v="Blanco"/>
    <n v="67"/>
    <n v="124"/>
    <n v="8308"/>
    <n v="5732.52"/>
    <n v="0.69000000000000006"/>
    <n v="3"/>
    <x v="0"/>
  </r>
  <r>
    <n v="1128299"/>
    <x v="2"/>
    <d v="2020-01-02T00:00:00"/>
    <x v="1"/>
    <x v="5"/>
    <n v="1"/>
    <n v="1"/>
    <x v="0"/>
    <n v="5"/>
    <s v="Pennsylvania"/>
    <n v="7"/>
    <s v="Philadelphia"/>
    <x v="2"/>
    <n v="3"/>
    <s v="Tenis"/>
    <n v="1"/>
    <s v="Caballero"/>
    <n v="1"/>
    <x v="1"/>
    <n v="4"/>
    <s v="Caña media"/>
    <s v="25,26,27,28,29,30"/>
    <n v="3"/>
    <s v="Blanco"/>
    <n v="32"/>
    <n v="122"/>
    <n v="3904"/>
    <n v="1991.04"/>
    <n v="0.51"/>
    <n v="3"/>
    <x v="0"/>
  </r>
  <r>
    <n v="1128299"/>
    <x v="2"/>
    <d v="2020-01-08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6,27,28"/>
    <n v="3"/>
    <s v="Blanco"/>
    <n v="34"/>
    <n v="158"/>
    <n v="5372"/>
    <n v="2686"/>
    <n v="0.5"/>
    <n v="3"/>
    <x v="0"/>
  </r>
  <r>
    <n v="1128299"/>
    <x v="2"/>
    <d v="2020-01-26T00:00:00"/>
    <x v="1"/>
    <x v="5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3.5,24,24.5,25,25.5,26,27"/>
    <n v="3"/>
    <s v="Blanco"/>
    <n v="58"/>
    <n v="149"/>
    <n v="8642"/>
    <n v="5012.3600000000006"/>
    <n v="0.58000000000000007"/>
    <n v="3"/>
    <x v="0"/>
  </r>
  <r>
    <n v="1128299"/>
    <x v="2"/>
    <d v="2020-02-07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5"/>
    <s v="Plataforma baja"/>
    <s v="26.5,27,27.5"/>
    <n v="3"/>
    <s v="Blanco"/>
    <n v="58"/>
    <n v="218"/>
    <n v="12644"/>
    <n v="6701.3200000000006"/>
    <n v="0.53"/>
    <n v="3"/>
    <x v="0"/>
  </r>
  <r>
    <n v="1128299"/>
    <x v="2"/>
    <d v="2020-02-13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3"/>
    <s v="Blanco"/>
    <n v="62"/>
    <n v="210"/>
    <n v="13020"/>
    <n v="6900.6"/>
    <n v="0.53"/>
    <n v="3"/>
    <x v="0"/>
  </r>
  <r>
    <n v="1128299"/>
    <x v="2"/>
    <d v="2020-02-19T00:00:00"/>
    <x v="1"/>
    <x v="6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6,27,28,29"/>
    <n v="3"/>
    <s v="Blanco"/>
    <n v="56"/>
    <n v="174"/>
    <n v="9744"/>
    <n v="4677.1200000000008"/>
    <n v="0.48000000000000004"/>
    <n v="3"/>
    <x v="0"/>
  </r>
  <r>
    <n v="1128299"/>
    <x v="2"/>
    <d v="2020-02-25T00:00:00"/>
    <x v="1"/>
    <x v="6"/>
    <n v="1"/>
    <n v="3"/>
    <x v="2"/>
    <n v="6"/>
    <s v="Nevada"/>
    <n v="8"/>
    <s v="Las Vegas"/>
    <x v="2"/>
    <n v="3"/>
    <s v="Tenis"/>
    <n v="1"/>
    <s v="Caballero"/>
    <n v="5"/>
    <x v="3"/>
    <n v="7"/>
    <s v="Fútbol Tierra - FG"/>
    <s v="23,24,25,26"/>
    <n v="3"/>
    <s v="Blanco"/>
    <n v="56"/>
    <n v="138"/>
    <n v="7728"/>
    <n v="3786.7200000000003"/>
    <n v="0.49000000000000005"/>
    <n v="3"/>
    <x v="0"/>
  </r>
  <r>
    <n v="1128299"/>
    <x v="2"/>
    <d v="2020-03-03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11,12,13,14,15"/>
    <n v="3"/>
    <s v="Blanco"/>
    <n v="57"/>
    <n v="155"/>
    <n v="8835"/>
    <n v="4240.8"/>
    <n v="0.48000000000000004"/>
    <n v="3"/>
    <x v="0"/>
  </r>
  <r>
    <n v="1128299"/>
    <x v="2"/>
    <d v="2020-03-09T00:00:00"/>
    <x v="1"/>
    <x v="7"/>
    <n v="1"/>
    <n v="3"/>
    <x v="2"/>
    <n v="6"/>
    <s v="Nevada"/>
    <n v="8"/>
    <s v="Las Vegas"/>
    <x v="2"/>
    <n v="3"/>
    <s v="Tenis"/>
    <n v="1"/>
    <s v="Caballero"/>
    <n v="5"/>
    <x v="3"/>
    <n v="6"/>
    <s v="Fútbol en césped artificial - TF"/>
    <s v="22,23,24,25,26"/>
    <n v="3"/>
    <s v="Blanco"/>
    <n v="58"/>
    <n v="196"/>
    <n v="11368"/>
    <n v="5342.96"/>
    <n v="0.47000000000000003"/>
    <n v="3"/>
    <x v="0"/>
  </r>
  <r>
    <n v="1128299"/>
    <x v="2"/>
    <d v="2020-03-15T00:00:00"/>
    <x v="1"/>
    <x v="7"/>
    <n v="1"/>
    <n v="3"/>
    <x v="2"/>
    <n v="6"/>
    <s v="Nevada"/>
    <n v="8"/>
    <s v="Las Vegas"/>
    <x v="2"/>
    <n v="3"/>
    <s v="Tenis"/>
    <n v="1"/>
    <s v="Caballero"/>
    <n v="1"/>
    <x v="1"/>
    <n v="4"/>
    <s v="Caña media"/>
    <s v="25,26,27,28,29,30"/>
    <n v="3"/>
    <s v="Blanco"/>
    <n v="28"/>
    <n v="123"/>
    <n v="3444"/>
    <n v="1722"/>
    <n v="0.5"/>
    <n v="3"/>
    <x v="0"/>
  </r>
  <r>
    <n v="1128299"/>
    <x v="2"/>
    <d v="2020-03-21T00:00:00"/>
    <x v="1"/>
    <x v="7"/>
    <n v="1"/>
    <n v="3"/>
    <x v="2"/>
    <n v="7"/>
    <s v="Colorado"/>
    <n v="9"/>
    <s v="Denver"/>
    <x v="2"/>
    <n v="3"/>
    <s v="Tenis"/>
    <n v="1"/>
    <s v="Caballero"/>
    <n v="5"/>
    <x v="3"/>
    <n v="8"/>
    <s v="Fútbol sala - IC"/>
    <s v="26,27,28,29"/>
    <n v="3"/>
    <s v="Blanco"/>
    <n v="27"/>
    <n v="131"/>
    <n v="3537"/>
    <n v="1697.7600000000002"/>
    <n v="0.48000000000000004"/>
    <n v="3"/>
    <x v="0"/>
  </r>
  <r>
    <n v="1128299"/>
    <x v="2"/>
    <d v="2020-03-27T00:00:00"/>
    <x v="1"/>
    <x v="7"/>
    <n v="1"/>
    <n v="3"/>
    <x v="2"/>
    <n v="7"/>
    <s v="Colorado"/>
    <n v="9"/>
    <s v="Denver"/>
    <x v="2"/>
    <n v="3"/>
    <s v="Tenis"/>
    <n v="1"/>
    <s v="Caballero"/>
    <n v="1"/>
    <x v="1"/>
    <n v="4"/>
    <s v="Caña media"/>
    <s v="26,27"/>
    <n v="3"/>
    <s v="Blanco"/>
    <n v="37"/>
    <n v="165"/>
    <n v="6105"/>
    <n v="2930.4"/>
    <n v="0.48000000000000004"/>
    <n v="3"/>
    <x v="0"/>
  </r>
  <r>
    <n v="1128299"/>
    <x v="2"/>
    <d v="2020-04-02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5,26,27,28,29,30"/>
    <n v="3"/>
    <s v="Blanco"/>
    <n v="55"/>
    <n v="131"/>
    <n v="7205"/>
    <n v="3386.3500000000004"/>
    <n v="0.47000000000000003"/>
    <n v="3"/>
    <x v="0"/>
  </r>
  <r>
    <n v="1128299"/>
    <x v="2"/>
    <d v="2020-04-08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6,27,28"/>
    <n v="3"/>
    <s v="Blanco"/>
    <n v="55"/>
    <n v="131"/>
    <n v="7205"/>
    <n v="4395.05"/>
    <n v="0.61"/>
    <n v="3"/>
    <x v="0"/>
  </r>
  <r>
    <n v="1128299"/>
    <x v="2"/>
    <d v="2020-04-14T00:00:00"/>
    <x v="1"/>
    <x v="8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3.5,24,24.5,25,25.5,26,27"/>
    <n v="3"/>
    <s v="Blanco"/>
    <n v="54"/>
    <n v="189"/>
    <n v="10206"/>
    <n v="6531.84"/>
    <n v="0.64"/>
    <n v="3"/>
    <x v="0"/>
  </r>
  <r>
    <n v="1128299"/>
    <x v="2"/>
    <d v="2020-04-26T00:00:00"/>
    <x v="1"/>
    <x v="8"/>
    <n v="2"/>
    <n v="3"/>
    <x v="2"/>
    <n v="7"/>
    <s v="Colorado"/>
    <n v="9"/>
    <s v="Denver"/>
    <x v="2"/>
    <n v="3"/>
    <s v="Tenis"/>
    <n v="1"/>
    <s v="Caballero"/>
    <n v="1"/>
    <x v="1"/>
    <n v="5"/>
    <s v="Plataforma baja"/>
    <s v="26.5,27,27.5"/>
    <n v="3"/>
    <s v="Blanco"/>
    <n v="63"/>
    <n v="196"/>
    <n v="12348"/>
    <n v="7285.3200000000006"/>
    <n v="0.59000000000000008"/>
    <n v="3"/>
    <x v="0"/>
  </r>
  <r>
    <n v="1128299"/>
    <x v="2"/>
    <d v="2020-05-02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6"/>
    <s v="Fútbol en césped artificial - TF"/>
    <s v="22,23,24,25,26"/>
    <n v="3"/>
    <s v="Blanco"/>
    <n v="59"/>
    <n v="162"/>
    <n v="9558"/>
    <n v="5065.7400000000007"/>
    <n v="0.53"/>
    <n v="3"/>
    <x v="0"/>
  </r>
  <r>
    <n v="1128299"/>
    <x v="2"/>
    <d v="2020-05-08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26,27,28,29"/>
    <n v="3"/>
    <s v="Blanco"/>
    <n v="51"/>
    <n v="137"/>
    <n v="6987"/>
    <n v="3493.5"/>
    <n v="0.5"/>
    <n v="3"/>
    <x v="0"/>
  </r>
  <r>
    <n v="1128299"/>
    <x v="2"/>
    <d v="2020-05-14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7"/>
    <s v="Fútbol Tierra - FG"/>
    <s v="23,24,25,26"/>
    <n v="3"/>
    <s v="Blanco"/>
    <n v="52"/>
    <n v="150"/>
    <n v="7800"/>
    <n v="4290"/>
    <n v="0.55000000000000004"/>
    <n v="3"/>
    <x v="0"/>
  </r>
  <r>
    <n v="1128299"/>
    <x v="2"/>
    <d v="2020-05-20T00:00:00"/>
    <x v="1"/>
    <x v="9"/>
    <n v="2"/>
    <n v="3"/>
    <x v="2"/>
    <n v="7"/>
    <s v="Colorado"/>
    <n v="9"/>
    <s v="Denver"/>
    <x v="2"/>
    <n v="3"/>
    <s v="Tenis"/>
    <n v="1"/>
    <s v="Caballero"/>
    <n v="1"/>
    <x v="1"/>
    <n v="4"/>
    <s v="Caña media"/>
    <s v="11,12,13,14,15"/>
    <n v="3"/>
    <s v="Blanco"/>
    <n v="59"/>
    <n v="203"/>
    <n v="11977"/>
    <n v="6228.04"/>
    <n v="0.52"/>
    <n v="3"/>
    <x v="0"/>
  </r>
  <r>
    <n v="1128299"/>
    <x v="2"/>
    <d v="2020-05-26T00:00:00"/>
    <x v="1"/>
    <x v="9"/>
    <n v="2"/>
    <n v="3"/>
    <x v="2"/>
    <n v="7"/>
    <s v="Colorado"/>
    <n v="9"/>
    <s v="Denver"/>
    <x v="2"/>
    <n v="3"/>
    <s v="Tenis"/>
    <n v="1"/>
    <s v="Caballero"/>
    <n v="5"/>
    <x v="3"/>
    <n v="6"/>
    <s v="Fútbol en césped artificial - TF"/>
    <s v="22,23,24,25,26"/>
    <n v="3"/>
    <s v="Blanco"/>
    <n v="36"/>
    <n v="117"/>
    <n v="4212"/>
    <n v="1726.9199999999998"/>
    <n v="0.41"/>
    <n v="3"/>
    <x v="0"/>
  </r>
  <r>
    <n v="1128299"/>
    <x v="2"/>
    <d v="2020-06-01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3"/>
    <s v="Blanco"/>
    <n v="36"/>
    <n v="138"/>
    <n v="4968"/>
    <n v="2136.2399999999998"/>
    <n v="0.43"/>
    <n v="3"/>
    <x v="0"/>
  </r>
  <r>
    <n v="1128299"/>
    <x v="2"/>
    <d v="2020-06-07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8"/>
    <s v="Fútbol sala - IC"/>
    <s v="26,27,28,29"/>
    <n v="3"/>
    <s v="Blanco"/>
    <n v="46"/>
    <n v="167"/>
    <n v="7682"/>
    <n v="3456.8999999999996"/>
    <n v="0.44999999999999996"/>
    <n v="3"/>
    <x v="0"/>
  </r>
  <r>
    <n v="1128299"/>
    <x v="2"/>
    <d v="2020-06-13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6,27"/>
    <n v="3"/>
    <s v="Blanco"/>
    <n v="68"/>
    <n v="160"/>
    <n v="10880"/>
    <n v="4787.2"/>
    <n v="0.44"/>
    <n v="3"/>
    <x v="0"/>
  </r>
  <r>
    <n v="1128299"/>
    <x v="2"/>
    <d v="2020-06-19T00:00:00"/>
    <x v="1"/>
    <x v="10"/>
    <n v="2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3"/>
    <s v="Blanco"/>
    <n v="55"/>
    <n v="165"/>
    <n v="9075"/>
    <n v="3720.75"/>
    <n v="0.41"/>
    <n v="3"/>
    <x v="0"/>
  </r>
  <r>
    <n v="1128299"/>
    <x v="2"/>
    <d v="2020-06-25T00:00:00"/>
    <x v="1"/>
    <x v="10"/>
    <n v="2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6,27,28"/>
    <n v="3"/>
    <s v="Blanco"/>
    <n v="71"/>
    <n v="195"/>
    <n v="13845"/>
    <n v="5814.9"/>
    <n v="0.42"/>
    <n v="3"/>
    <x v="0"/>
  </r>
  <r>
    <n v="1128299"/>
    <x v="2"/>
    <d v="2020-07-01T00:00:00"/>
    <x v="1"/>
    <x v="11"/>
    <n v="3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3,23.5,24,24.5,25,25.5,26,27"/>
    <n v="3"/>
    <s v="Blanco"/>
    <n v="73"/>
    <n v="239"/>
    <n v="17447"/>
    <n v="6978.8"/>
    <n v="0.4"/>
    <n v="3"/>
    <x v="0"/>
  </r>
  <r>
    <n v="1128299"/>
    <x v="2"/>
    <d v="2020-07-07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5"/>
    <s v="Plataforma baja"/>
    <s v="26.5,27,27.5"/>
    <n v="3"/>
    <s v="Blanco"/>
    <n v="80"/>
    <n v="217"/>
    <n v="17360"/>
    <n v="7811.9999999999991"/>
    <n v="0.44999999999999996"/>
    <n v="3"/>
    <x v="0"/>
  </r>
  <r>
    <n v="1128299"/>
    <x v="2"/>
    <d v="2020-07-13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4"/>
    <s v="Caña media"/>
    <s v="25,26,27,28,29,30"/>
    <n v="3"/>
    <s v="Blanco"/>
    <n v="64"/>
    <n v="156"/>
    <n v="9984"/>
    <n v="4093.4399999999996"/>
    <n v="0.41"/>
    <n v="3"/>
    <x v="0"/>
  </r>
  <r>
    <n v="1128299"/>
    <x v="2"/>
    <d v="2020-07-19T00:00:00"/>
    <x v="1"/>
    <x v="11"/>
    <n v="3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6,27,28"/>
    <n v="3"/>
    <s v="Blanco"/>
    <n v="58"/>
    <n v="149"/>
    <n v="8642"/>
    <n v="3456.8"/>
    <n v="0.4"/>
    <n v="3"/>
    <x v="0"/>
  </r>
  <r>
    <n v="1128299"/>
    <x v="2"/>
    <d v="2020-07-25T00:00:00"/>
    <x v="1"/>
    <x v="11"/>
    <n v="3"/>
    <n v="3"/>
    <x v="2"/>
    <n v="8"/>
    <s v="Washington"/>
    <n v="10"/>
    <s v="Seattle"/>
    <x v="2"/>
    <n v="3"/>
    <s v="Tenis"/>
    <n v="1"/>
    <s v="Caballero"/>
    <n v="5"/>
    <x v="3"/>
    <n v="7"/>
    <s v="Fútbol Tierra - FG"/>
    <s v="23,23.5,24,24.5,25,25.5,26,27"/>
    <n v="3"/>
    <s v="Blanco"/>
    <n v="54"/>
    <n v="162"/>
    <n v="8748"/>
    <n v="3849.12"/>
    <n v="0.44"/>
    <n v="3"/>
    <x v="0"/>
  </r>
  <r>
    <n v="1128299"/>
    <x v="2"/>
    <d v="2020-07-31T00:00:00"/>
    <x v="1"/>
    <x v="11"/>
    <n v="3"/>
    <n v="3"/>
    <x v="2"/>
    <n v="8"/>
    <s v="Washington"/>
    <n v="10"/>
    <s v="Seattle"/>
    <x v="2"/>
    <n v="3"/>
    <s v="Tenis"/>
    <n v="1"/>
    <s v="Caballero"/>
    <n v="1"/>
    <x v="1"/>
    <n v="5"/>
    <s v="Plataforma baja"/>
    <s v="26.5,27,27.5"/>
    <n v="3"/>
    <s v="Blanco"/>
    <n v="78"/>
    <n v="188"/>
    <n v="14664"/>
    <n v="5865.6"/>
    <n v="0.4"/>
    <n v="3"/>
    <x v="0"/>
  </r>
  <r>
    <n v="1185732"/>
    <x v="0"/>
    <d v="2020-08-06T00:00:00"/>
    <x v="1"/>
    <x v="0"/>
    <n v="3"/>
    <n v="3"/>
    <x v="2"/>
    <n v="8"/>
    <s v="Washington"/>
    <n v="10"/>
    <s v="Seattle"/>
    <x v="2"/>
    <n v="3"/>
    <s v="Tenis"/>
    <n v="1"/>
    <s v="Caballero"/>
    <n v="5"/>
    <x v="3"/>
    <n v="6"/>
    <s v="Fútbol en césped artificial - TF"/>
    <s v="22,23,24,25,26"/>
    <n v="3"/>
    <s v="Blanco"/>
    <n v="44"/>
    <n v="273"/>
    <n v="12012"/>
    <n v="6606.6"/>
    <n v="0.55000000000000004"/>
    <n v="3"/>
    <x v="0"/>
  </r>
  <r>
    <n v="1185732"/>
    <x v="0"/>
    <d v="2020-08-12T00:00:00"/>
    <x v="1"/>
    <x v="0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6,27,28,29"/>
    <n v="3"/>
    <s v="Blanco"/>
    <n v="43"/>
    <n v="319"/>
    <n v="13717"/>
    <n v="7818.6900000000005"/>
    <n v="0.57000000000000006"/>
    <n v="3"/>
    <x v="0"/>
  </r>
  <r>
    <n v="1185732"/>
    <x v="0"/>
    <d v="2020-08-18T00:00:00"/>
    <x v="1"/>
    <x v="0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4,25,26"/>
    <n v="3"/>
    <s v="Blanco"/>
    <n v="41"/>
    <n v="268"/>
    <n v="10988"/>
    <n v="6592.8"/>
    <n v="0.6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11,12,13,14,15"/>
    <n v="3"/>
    <s v="Blanco"/>
    <n v="42"/>
    <n v="256"/>
    <n v="10752"/>
    <n v="6236.1600000000008"/>
    <n v="0.58000000000000007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3"/>
    <s v="Blanco"/>
    <n v="52"/>
    <n v="300"/>
    <n v="15600"/>
    <n v="8736"/>
    <n v="0.56000000000000005"/>
    <n v="3"/>
    <x v="0"/>
  </r>
  <r>
    <n v="1185732"/>
    <x v="0"/>
    <d v="2020-04-24T00:00:00"/>
    <x v="1"/>
    <x v="8"/>
    <n v="2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3"/>
    <s v="Blanco"/>
    <n v="55"/>
    <n v="290"/>
    <n v="15950"/>
    <n v="9410.5000000000018"/>
    <n v="0.59000000000000008"/>
    <n v="3"/>
    <x v="0"/>
  </r>
  <r>
    <n v="1185732"/>
    <x v="0"/>
    <d v="2020-09-11T00:00:00"/>
    <x v="1"/>
    <x v="1"/>
    <n v="3"/>
    <n v="5"/>
    <x v="3"/>
    <n v="9"/>
    <s v="Florida"/>
    <n v="11"/>
    <s v="Miami"/>
    <x v="2"/>
    <n v="3"/>
    <s v="Tenis"/>
    <n v="1"/>
    <s v="Caballero"/>
    <n v="5"/>
    <x v="3"/>
    <n v="8"/>
    <s v="Fútbol sala - IC"/>
    <s v="26,27,28,29"/>
    <n v="3"/>
    <s v="Blanco"/>
    <n v="60"/>
    <n v="299"/>
    <n v="17940"/>
    <n v="10764"/>
    <n v="0.6"/>
    <n v="3"/>
    <x v="0"/>
  </r>
  <r>
    <n v="1185732"/>
    <x v="0"/>
    <d v="2020-09-17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6,27"/>
    <n v="3"/>
    <s v="Blanco"/>
    <n v="60"/>
    <n v="304"/>
    <n v="18240"/>
    <n v="10396.800000000001"/>
    <n v="0.57000000000000006"/>
    <n v="3"/>
    <x v="0"/>
  </r>
  <r>
    <n v="1185732"/>
    <x v="0"/>
    <d v="2020-09-23T00:00:00"/>
    <x v="1"/>
    <x v="1"/>
    <n v="3"/>
    <n v="5"/>
    <x v="3"/>
    <n v="9"/>
    <s v="Florida"/>
    <n v="11"/>
    <s v="Miami"/>
    <x v="2"/>
    <n v="3"/>
    <s v="Tenis"/>
    <n v="1"/>
    <s v="Caballero"/>
    <n v="1"/>
    <x v="1"/>
    <n v="4"/>
    <s v="Caña media"/>
    <s v="25,26,27,28,29,30"/>
    <n v="3"/>
    <s v="Blanco"/>
    <n v="53"/>
    <n v="284"/>
    <n v="15052"/>
    <n v="8278.6"/>
    <n v="0.55000000000000004"/>
    <n v="3"/>
    <x v="0"/>
  </r>
  <r>
    <n v="1185732"/>
    <x v="0"/>
    <d v="2020-09-29T00:00:00"/>
    <x v="1"/>
    <x v="1"/>
    <n v="3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6,27,28"/>
    <n v="3"/>
    <s v="Blanco"/>
    <n v="56"/>
    <n v="270"/>
    <n v="15120"/>
    <n v="9072"/>
    <n v="0.6"/>
    <n v="3"/>
    <x v="0"/>
  </r>
  <r>
    <n v="1185732"/>
    <x v="0"/>
    <d v="2020-10-05T00:00:00"/>
    <x v="1"/>
    <x v="2"/>
    <n v="4"/>
    <n v="5"/>
    <x v="3"/>
    <n v="9"/>
    <s v="Florida"/>
    <n v="11"/>
    <s v="Miami"/>
    <x v="2"/>
    <n v="3"/>
    <s v="Tenis"/>
    <n v="1"/>
    <s v="Caballero"/>
    <n v="5"/>
    <x v="3"/>
    <n v="7"/>
    <s v="Fútbol Tierra - FG"/>
    <s v="23,23.5,24,24.5,25,25.5,26,27"/>
    <n v="3"/>
    <s v="Blanco"/>
    <n v="56"/>
    <n v="244"/>
    <n v="13664"/>
    <n v="7925.1200000000008"/>
    <n v="0.58000000000000007"/>
    <n v="3"/>
    <x v="0"/>
  </r>
  <r>
    <n v="1185732"/>
    <x v="0"/>
    <d v="2020-05-24T00:00:00"/>
    <x v="1"/>
    <x v="9"/>
    <n v="2"/>
    <n v="5"/>
    <x v="3"/>
    <n v="9"/>
    <s v="Florida"/>
    <n v="11"/>
    <s v="Miami"/>
    <x v="2"/>
    <n v="3"/>
    <s v="Tenis"/>
    <n v="1"/>
    <s v="Caballero"/>
    <n v="1"/>
    <x v="1"/>
    <n v="5"/>
    <s v="Plataforma baja"/>
    <s v="26.5,27,27.5"/>
    <n v="3"/>
    <s v="Blanco"/>
    <n v="63"/>
    <n v="323"/>
    <n v="20349"/>
    <n v="11395.44"/>
    <n v="0.56000000000000005"/>
    <n v="3"/>
    <x v="0"/>
  </r>
  <r>
    <n v="1185732"/>
    <x v="0"/>
    <d v="2020-10-17T00:00:00"/>
    <x v="1"/>
    <x v="2"/>
    <n v="4"/>
    <n v="5"/>
    <x v="3"/>
    <n v="9"/>
    <s v="Florida"/>
    <n v="11"/>
    <s v="Miami"/>
    <x v="2"/>
    <n v="3"/>
    <s v="Tenis"/>
    <n v="1"/>
    <s v="Caballero"/>
    <n v="5"/>
    <x v="3"/>
    <n v="6"/>
    <s v="Fútbol en césped artificial - TF"/>
    <s v="22,23,24,25,26"/>
    <n v="3"/>
    <s v="Blanco"/>
    <n v="33"/>
    <n v="131"/>
    <n v="4323"/>
    <n v="1945.3500000000004"/>
    <n v="0.45000000000000007"/>
    <n v="3"/>
    <x v="0"/>
  </r>
  <r>
    <n v="1185732"/>
    <x v="0"/>
    <d v="2020-10-29T00:00:00"/>
    <x v="1"/>
    <x v="2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,28,29"/>
    <n v="3"/>
    <s v="Blanco"/>
    <n v="39"/>
    <n v="116"/>
    <n v="4524"/>
    <n v="2262"/>
    <n v="0.5"/>
    <n v="3"/>
    <x v="0"/>
  </r>
  <r>
    <n v="1185732"/>
    <x v="0"/>
    <d v="2020-11-04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4,25,26"/>
    <n v="3"/>
    <s v="Blanco"/>
    <n v="36"/>
    <n v="120"/>
    <n v="4320"/>
    <n v="2030.4"/>
    <n v="0.47000000000000003"/>
    <n v="3"/>
    <x v="0"/>
  </r>
  <r>
    <n v="1185732"/>
    <x v="0"/>
    <d v="2020-11-10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11,12,13,14,15"/>
    <n v="3"/>
    <s v="Blanco"/>
    <n v="48"/>
    <n v="116"/>
    <n v="5568"/>
    <n v="2616.96"/>
    <n v="0.47000000000000003"/>
    <n v="3"/>
    <x v="0"/>
  </r>
  <r>
    <n v="1185732"/>
    <x v="0"/>
    <d v="2020-11-16T00:00:00"/>
    <x v="1"/>
    <x v="3"/>
    <n v="4"/>
    <n v="4"/>
    <x v="4"/>
    <n v="10"/>
    <s v="Minnesota"/>
    <n v="12"/>
    <s v="Minneapolis"/>
    <x v="2"/>
    <n v="3"/>
    <s v="Tenis"/>
    <n v="1"/>
    <s v="Caballero"/>
    <n v="5"/>
    <x v="3"/>
    <n v="6"/>
    <s v="Fútbol en césped artificial - TF"/>
    <s v="22,23,24,25,26"/>
    <n v="3"/>
    <s v="Blanco"/>
    <n v="44"/>
    <n v="106"/>
    <n v="4664"/>
    <n v="2285.36"/>
    <n v="0.49000000000000005"/>
    <n v="3"/>
    <x v="0"/>
  </r>
  <r>
    <n v="1185732"/>
    <x v="0"/>
    <d v="2020-11-22T00:00:00"/>
    <x v="1"/>
    <x v="3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3"/>
    <s v="Blanco"/>
    <n v="49"/>
    <n v="160"/>
    <n v="7840"/>
    <n v="3684.8"/>
    <n v="0.47000000000000003"/>
    <n v="3"/>
    <x v="0"/>
  </r>
  <r>
    <n v="1185732"/>
    <x v="0"/>
    <d v="2020-12-04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8"/>
    <s v="Fútbol sala - IC"/>
    <s v="26,27,28,29"/>
    <n v="3"/>
    <s v="Blanco"/>
    <n v="43"/>
    <n v="113"/>
    <n v="4859"/>
    <n v="2332.3200000000002"/>
    <n v="0.48000000000000004"/>
    <n v="3"/>
    <x v="0"/>
  </r>
  <r>
    <n v="1185732"/>
    <x v="0"/>
    <d v="2020-12-10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6,27"/>
    <n v="3"/>
    <s v="Blanco"/>
    <n v="41"/>
    <n v="98"/>
    <n v="4018"/>
    <n v="1888.46"/>
    <n v="0.47000000000000003"/>
    <n v="3"/>
    <x v="0"/>
  </r>
  <r>
    <n v="1185732"/>
    <x v="0"/>
    <d v="2020-12-16T00:00:00"/>
    <x v="1"/>
    <x v="4"/>
    <n v="4"/>
    <n v="4"/>
    <x v="4"/>
    <n v="10"/>
    <s v="Minnesota"/>
    <n v="12"/>
    <s v="Minneapolis"/>
    <x v="2"/>
    <n v="3"/>
    <s v="Tenis"/>
    <n v="1"/>
    <s v="Caballero"/>
    <n v="1"/>
    <x v="1"/>
    <n v="4"/>
    <s v="Caña media"/>
    <s v="25,26,27,28,29,30"/>
    <n v="3"/>
    <s v="Blanco"/>
    <n v="46"/>
    <n v="91"/>
    <n v="4186"/>
    <n v="1967.42"/>
    <n v="0.47000000000000003"/>
    <n v="3"/>
    <x v="0"/>
  </r>
  <r>
    <n v="1185732"/>
    <x v="0"/>
    <d v="2020-12-22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6,27,28"/>
    <n v="3"/>
    <s v="Blanco"/>
    <n v="50"/>
    <n v="124"/>
    <n v="6200"/>
    <n v="3100"/>
    <n v="0.5"/>
    <n v="3"/>
    <x v="0"/>
  </r>
  <r>
    <n v="1189833"/>
    <x v="3"/>
    <d v="2020-12-28T00:00:00"/>
    <x v="1"/>
    <x v="4"/>
    <n v="4"/>
    <n v="4"/>
    <x v="4"/>
    <n v="10"/>
    <s v="Minnesota"/>
    <n v="12"/>
    <s v="Minneapolis"/>
    <x v="2"/>
    <n v="3"/>
    <s v="Tenis"/>
    <n v="1"/>
    <s v="Caballero"/>
    <n v="5"/>
    <x v="3"/>
    <n v="7"/>
    <s v="Fútbol Tierra - FG"/>
    <s v="23,23.5,24,24.5,25,25.5,26,27"/>
    <n v="3"/>
    <s v="Blanco"/>
    <n v="32"/>
    <n v="119"/>
    <n v="3808"/>
    <n v="2208.6400000000003"/>
    <n v="0.58000000000000007"/>
    <n v="3"/>
    <x v="0"/>
  </r>
  <r>
    <n v="1189833"/>
    <x v="3"/>
    <d v="2021-01-03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5"/>
    <s v="Plataforma baja"/>
    <s v="26.5,27,27.5"/>
    <n v="3"/>
    <s v="Blanco"/>
    <n v="34"/>
    <n v="158"/>
    <n v="5372"/>
    <n v="3062.0400000000004"/>
    <n v="0.57000000000000006"/>
    <n v="3"/>
    <x v="0"/>
  </r>
  <r>
    <n v="1189833"/>
    <x v="3"/>
    <d v="2021-01-09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6"/>
    <s v="Fútbol en césped artificial - TF"/>
    <s v="22,23,24,25,26"/>
    <n v="3"/>
    <s v="Blanco"/>
    <n v="32"/>
    <n v="173"/>
    <n v="5536"/>
    <n v="3044.8"/>
    <n v="0.55000000000000004"/>
    <n v="3"/>
    <x v="0"/>
  </r>
  <r>
    <n v="1189833"/>
    <x v="3"/>
    <d v="2021-01-21T00:00:00"/>
    <x v="0"/>
    <x v="5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,28,29"/>
    <n v="3"/>
    <s v="Blanco"/>
    <n v="39"/>
    <n v="150"/>
    <n v="5850"/>
    <n v="3334.5000000000005"/>
    <n v="0.57000000000000006"/>
    <n v="3"/>
    <x v="0"/>
  </r>
  <r>
    <n v="1189833"/>
    <x v="3"/>
    <d v="2021-01-27T00:00:00"/>
    <x v="0"/>
    <x v="5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3,24,25,26"/>
    <n v="3"/>
    <s v="Blanco"/>
    <n v="36"/>
    <n v="169"/>
    <n v="6084"/>
    <n v="3589.5600000000004"/>
    <n v="0.59000000000000008"/>
    <n v="3"/>
    <x v="0"/>
  </r>
  <r>
    <n v="1189833"/>
    <x v="3"/>
    <d v="2021-02-02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11,12,13,14,15"/>
    <n v="3"/>
    <s v="Blanco"/>
    <n v="37"/>
    <n v="203"/>
    <n v="7511"/>
    <n v="4431.4900000000007"/>
    <n v="0.59000000000000008"/>
    <n v="3"/>
    <x v="0"/>
  </r>
  <r>
    <n v="1189833"/>
    <x v="3"/>
    <d v="2021-02-08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6"/>
    <s v="Fútbol en césped artificial - TF"/>
    <s v="22,23,24,25,26"/>
    <n v="3"/>
    <s v="Blanco"/>
    <n v="42"/>
    <n v="203"/>
    <n v="8526"/>
    <n v="4945.0800000000008"/>
    <n v="0.58000000000000007"/>
    <n v="3"/>
    <x v="0"/>
  </r>
  <r>
    <n v="1189833"/>
    <x v="3"/>
    <d v="2021-02-14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3"/>
    <s v="Blanco"/>
    <n v="41"/>
    <n v="180"/>
    <n v="7380"/>
    <n v="4280.4000000000005"/>
    <n v="0.58000000000000007"/>
    <n v="3"/>
    <x v="0"/>
  </r>
  <r>
    <n v="1189833"/>
    <x v="3"/>
    <d v="2021-02-20T00:00:00"/>
    <x v="0"/>
    <x v="6"/>
    <n v="1"/>
    <n v="4"/>
    <x v="4"/>
    <n v="11"/>
    <s v="Montana"/>
    <n v="13"/>
    <s v="Billings"/>
    <x v="2"/>
    <n v="3"/>
    <s v="Tenis"/>
    <n v="1"/>
    <s v="Caballero"/>
    <n v="5"/>
    <x v="3"/>
    <n v="8"/>
    <s v="Fútbol sala - IC"/>
    <s v="26,27,28,29"/>
    <n v="3"/>
    <s v="Blanco"/>
    <n v="44"/>
    <n v="160"/>
    <n v="7040"/>
    <n v="3942.4000000000005"/>
    <n v="0.56000000000000005"/>
    <n v="3"/>
    <x v="0"/>
  </r>
  <r>
    <n v="1189833"/>
    <x v="3"/>
    <d v="2021-02-26T00:00:00"/>
    <x v="0"/>
    <x v="6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6,27"/>
    <n v="3"/>
    <s v="Blanco"/>
    <n v="38"/>
    <n v="167"/>
    <n v="6346"/>
    <n v="3744.1400000000003"/>
    <n v="0.59000000000000008"/>
    <n v="3"/>
    <x v="0"/>
  </r>
  <r>
    <n v="1189833"/>
    <x v="3"/>
    <d v="2021-03-04T00:00:00"/>
    <x v="0"/>
    <x v="7"/>
    <n v="1"/>
    <n v="4"/>
    <x v="4"/>
    <n v="11"/>
    <s v="Montana"/>
    <n v="13"/>
    <s v="Billings"/>
    <x v="2"/>
    <n v="3"/>
    <s v="Tenis"/>
    <n v="1"/>
    <s v="Caballero"/>
    <n v="1"/>
    <x v="1"/>
    <n v="4"/>
    <s v="Caña media"/>
    <s v="25,26,27,28,29,30"/>
    <n v="3"/>
    <s v="Blanco"/>
    <n v="41"/>
    <n v="196"/>
    <n v="8036"/>
    <n v="4500.1600000000008"/>
    <n v="0.56000000000000005"/>
    <n v="3"/>
    <x v="0"/>
  </r>
  <r>
    <n v="1197831"/>
    <x v="1"/>
    <d v="2021-03-10T00:00:00"/>
    <x v="0"/>
    <x v="7"/>
    <n v="1"/>
    <n v="4"/>
    <x v="4"/>
    <n v="11"/>
    <s v="Montana"/>
    <n v="13"/>
    <s v="Billings"/>
    <x v="2"/>
    <n v="3"/>
    <s v="Tenis"/>
    <n v="1"/>
    <s v="Caballero"/>
    <n v="5"/>
    <x v="3"/>
    <n v="7"/>
    <s v="Fútbol Tierra - FG"/>
    <s v="26,27,28"/>
    <n v="3"/>
    <s v="Blanco"/>
    <n v="18"/>
    <n v="210"/>
    <n v="3780"/>
    <n v="1890"/>
    <n v="0.5"/>
    <n v="3"/>
    <x v="0"/>
  </r>
  <r>
    <n v="1197831"/>
    <x v="1"/>
    <d v="2021-03-16T00:00:00"/>
    <x v="0"/>
    <x v="7"/>
    <n v="1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3.5,24,24.5,25,25.5,26,27"/>
    <n v="3"/>
    <s v="Blanco"/>
    <n v="24"/>
    <n v="169"/>
    <n v="4056"/>
    <n v="2028"/>
    <n v="0.5"/>
    <n v="3"/>
    <x v="0"/>
  </r>
  <r>
    <n v="1197831"/>
    <x v="1"/>
    <d v="2021-03-22T00:00:00"/>
    <x v="0"/>
    <x v="7"/>
    <n v="1"/>
    <n v="2"/>
    <x v="1"/>
    <n v="12"/>
    <s v="Tennessee"/>
    <n v="14"/>
    <s v="Knoxville"/>
    <x v="2"/>
    <n v="3"/>
    <s v="Tenis"/>
    <n v="1"/>
    <s v="Caballero"/>
    <n v="1"/>
    <x v="1"/>
    <n v="5"/>
    <s v="Plataforma baja"/>
    <s v="26.5,27,27.5"/>
    <n v="3"/>
    <s v="Blanco"/>
    <n v="27"/>
    <n v="189"/>
    <n v="5103"/>
    <n v="2602.5300000000002"/>
    <n v="0.51"/>
    <n v="3"/>
    <x v="0"/>
  </r>
  <r>
    <n v="1197831"/>
    <x v="1"/>
    <d v="2021-03-28T00:00:00"/>
    <x v="0"/>
    <x v="7"/>
    <n v="1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3"/>
    <s v="Blanco"/>
    <n v="19"/>
    <n v="169"/>
    <n v="3211"/>
    <n v="1605.5"/>
    <n v="0.5"/>
    <n v="3"/>
    <x v="0"/>
  </r>
  <r>
    <n v="1197831"/>
    <x v="1"/>
    <d v="2021-04-03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6,27,28,29"/>
    <n v="3"/>
    <s v="Blanco"/>
    <n v="14"/>
    <n v="189"/>
    <n v="2646"/>
    <n v="1323"/>
    <n v="0.5"/>
    <n v="3"/>
    <x v="0"/>
  </r>
  <r>
    <n v="1197831"/>
    <x v="1"/>
    <d v="2021-04-09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7"/>
    <s v="Fútbol Tierra - FG"/>
    <s v="23,24,25,26"/>
    <n v="3"/>
    <s v="Blanco"/>
    <n v="36"/>
    <n v="217"/>
    <n v="7812"/>
    <n v="3984.12"/>
    <n v="0.51"/>
    <n v="3"/>
    <x v="0"/>
  </r>
  <r>
    <n v="1197831"/>
    <x v="1"/>
    <d v="2021-04-15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11,12,13,14,15"/>
    <n v="3"/>
    <s v="Blanco"/>
    <n v="36"/>
    <n v="215"/>
    <n v="7740"/>
    <n v="4411.7999999999993"/>
    <n v="0.56999999999999995"/>
    <n v="3"/>
    <x v="0"/>
  </r>
  <r>
    <n v="1197831"/>
    <x v="1"/>
    <d v="2021-04-21T00:00:00"/>
    <x v="0"/>
    <x v="8"/>
    <n v="2"/>
    <n v="2"/>
    <x v="1"/>
    <n v="12"/>
    <s v="Tennessee"/>
    <n v="14"/>
    <s v="Knoxville"/>
    <x v="2"/>
    <n v="3"/>
    <s v="Tenis"/>
    <n v="1"/>
    <s v="Caballero"/>
    <n v="5"/>
    <x v="3"/>
    <n v="6"/>
    <s v="Fútbol en césped artificial - TF"/>
    <s v="22,23,24,25,26"/>
    <n v="3"/>
    <s v="Blanco"/>
    <n v="41"/>
    <n v="233"/>
    <n v="9553"/>
    <n v="5445.2099999999991"/>
    <n v="0.56999999999999995"/>
    <n v="3"/>
    <x v="0"/>
  </r>
  <r>
    <n v="1197831"/>
    <x v="1"/>
    <d v="2021-04-27T00:00:00"/>
    <x v="0"/>
    <x v="8"/>
    <n v="2"/>
    <n v="2"/>
    <x v="1"/>
    <n v="12"/>
    <s v="Tennessee"/>
    <n v="14"/>
    <s v="Knoxville"/>
    <x v="2"/>
    <n v="3"/>
    <s v="Tenis"/>
    <n v="1"/>
    <s v="Caballero"/>
    <n v="1"/>
    <x v="1"/>
    <n v="4"/>
    <s v="Caña media"/>
    <s v="25,26,27,28,29,30"/>
    <n v="3"/>
    <s v="Blanco"/>
    <n v="49"/>
    <n v="182"/>
    <n v="8918"/>
    <n v="5350.8"/>
    <n v="0.6"/>
    <n v="3"/>
    <x v="0"/>
  </r>
  <r>
    <n v="1197831"/>
    <x v="1"/>
    <d v="2021-05-09T00:00:00"/>
    <x v="0"/>
    <x v="9"/>
    <n v="2"/>
    <n v="2"/>
    <x v="1"/>
    <n v="12"/>
    <s v="Tennessee"/>
    <n v="14"/>
    <s v="Knoxville"/>
    <x v="2"/>
    <n v="3"/>
    <s v="Tenis"/>
    <n v="1"/>
    <s v="Caballero"/>
    <n v="5"/>
    <x v="3"/>
    <n v="8"/>
    <s v="Fútbol sala - IC"/>
    <s v="26,27,28,29"/>
    <n v="3"/>
    <s v="Blanco"/>
    <n v="29"/>
    <n v="196"/>
    <n v="5684"/>
    <n v="3183.0399999999995"/>
    <n v="0.55999999999999994"/>
    <n v="3"/>
    <x v="0"/>
  </r>
  <r>
    <n v="1185732"/>
    <x v="0"/>
    <d v="2021-05-27T00:00:00"/>
    <x v="0"/>
    <x v="9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6,27"/>
    <n v="3"/>
    <s v="Blanco"/>
    <n v="32"/>
    <n v="119"/>
    <n v="3808"/>
    <n v="2056.3200000000002"/>
    <n v="0.54"/>
    <n v="3"/>
    <x v="0"/>
  </r>
  <r>
    <n v="1185732"/>
    <x v="0"/>
    <d v="2021-06-20T00:00:00"/>
    <x v="0"/>
    <x v="10"/>
    <n v="2"/>
    <n v="4"/>
    <x v="4"/>
    <n v="13"/>
    <s v="Nebraska"/>
    <n v="15"/>
    <s v="Omaha"/>
    <x v="2"/>
    <n v="3"/>
    <s v="Tenis"/>
    <n v="1"/>
    <s v="Caballero"/>
    <n v="1"/>
    <x v="1"/>
    <n v="4"/>
    <s v="Caña media"/>
    <s v="25,26,27,28,29,30"/>
    <n v="3"/>
    <s v="Blanco"/>
    <n v="36"/>
    <n v="120"/>
    <n v="4320"/>
    <n v="2289.6"/>
    <n v="0.53"/>
    <n v="3"/>
    <x v="0"/>
  </r>
  <r>
    <n v="1185732"/>
    <x v="0"/>
    <d v="2021-07-02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6,27,28"/>
    <n v="3"/>
    <s v="Blanco"/>
    <n v="41"/>
    <n v="145"/>
    <n v="5945"/>
    <n v="3150.8500000000004"/>
    <n v="0.53"/>
    <n v="3"/>
    <x v="0"/>
  </r>
  <r>
    <n v="1185732"/>
    <x v="0"/>
    <d v="2021-07-08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3.5,24,24.5,25,25.5,26,27"/>
    <n v="3"/>
    <s v="Blanco"/>
    <n v="38"/>
    <n v="112"/>
    <n v="4256"/>
    <n v="2298.2400000000002"/>
    <n v="0.54"/>
    <n v="3"/>
    <x v="0"/>
  </r>
  <r>
    <n v="1185732"/>
    <x v="0"/>
    <d v="2021-07-14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5"/>
    <s v="Plataforma baja"/>
    <s v="26.5,27,27.5"/>
    <n v="3"/>
    <s v="Blanco"/>
    <n v="36"/>
    <n v="94"/>
    <n v="3384"/>
    <n v="1827.3600000000001"/>
    <n v="0.54"/>
    <n v="3"/>
    <x v="0"/>
  </r>
  <r>
    <n v="1185732"/>
    <x v="0"/>
    <d v="2021-07-20T00:00:00"/>
    <x v="0"/>
    <x v="11"/>
    <n v="3"/>
    <n v="4"/>
    <x v="4"/>
    <n v="13"/>
    <s v="Nebraska"/>
    <n v="15"/>
    <s v="Omaha"/>
    <x v="2"/>
    <n v="3"/>
    <s v="Tenis"/>
    <n v="1"/>
    <s v="Caballero"/>
    <n v="5"/>
    <x v="3"/>
    <n v="6"/>
    <s v="Fútbol en césped artificial - TF"/>
    <s v="22,23,24,25,26"/>
    <n v="3"/>
    <s v="Blanco"/>
    <n v="37"/>
    <n v="84"/>
    <n v="3108"/>
    <n v="1678.3200000000002"/>
    <n v="0.54"/>
    <n v="3"/>
    <x v="0"/>
  </r>
  <r>
    <n v="1185732"/>
    <x v="0"/>
    <d v="2021-07-26T00:00:00"/>
    <x v="0"/>
    <x v="11"/>
    <n v="3"/>
    <n v="4"/>
    <x v="4"/>
    <n v="13"/>
    <s v="Nebraska"/>
    <n v="15"/>
    <s v="Omaha"/>
    <x v="2"/>
    <n v="3"/>
    <s v="Tenis"/>
    <n v="1"/>
    <s v="Caballero"/>
    <n v="1"/>
    <x v="1"/>
    <n v="4"/>
    <s v="Caña media"/>
    <s v="26,27,28,29"/>
    <n v="3"/>
    <s v="Blanco"/>
    <n v="49"/>
    <n v="117"/>
    <n v="5733"/>
    <n v="2866.5"/>
    <n v="0.5"/>
    <n v="3"/>
    <x v="0"/>
  </r>
  <r>
    <n v="1197831"/>
    <x v="1"/>
    <d v="2021-08-01T00:00:00"/>
    <x v="0"/>
    <x v="0"/>
    <n v="3"/>
    <n v="4"/>
    <x v="4"/>
    <n v="13"/>
    <s v="Nebraska"/>
    <n v="15"/>
    <s v="Omaha"/>
    <x v="2"/>
    <n v="3"/>
    <s v="Tenis"/>
    <n v="1"/>
    <s v="Caballero"/>
    <n v="5"/>
    <x v="3"/>
    <n v="7"/>
    <s v="Fútbol Tierra - FG"/>
    <s v="23,24,25,26"/>
    <n v="3"/>
    <s v="Blanco"/>
    <n v="19"/>
    <n v="203"/>
    <n v="3857"/>
    <n v="2044.21"/>
    <n v="0.53"/>
    <n v="3"/>
    <x v="0"/>
  </r>
  <r>
    <n v="1197831"/>
    <x v="1"/>
    <d v="2021-08-07T00:00:00"/>
    <x v="0"/>
    <x v="0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11,12,13,14,15"/>
    <n v="3"/>
    <s v="Blanco"/>
    <n v="24"/>
    <n v="156"/>
    <n v="3744"/>
    <n v="2021.7600000000002"/>
    <n v="0.54"/>
    <n v="3"/>
    <x v="0"/>
  </r>
  <r>
    <n v="1197831"/>
    <x v="1"/>
    <d v="2021-08-19T00:00:00"/>
    <x v="0"/>
    <x v="0"/>
    <n v="3"/>
    <n v="2"/>
    <x v="1"/>
    <n v="14"/>
    <s v="Alabama"/>
    <n v="16"/>
    <s v="Birmingham"/>
    <x v="2"/>
    <n v="3"/>
    <s v="Tenis"/>
    <n v="1"/>
    <s v="Caballero"/>
    <n v="5"/>
    <x v="3"/>
    <n v="6"/>
    <s v="Fútbol en césped artificial - TF"/>
    <s v="22,23,24,25,26"/>
    <n v="3"/>
    <s v="Blanco"/>
    <n v="19"/>
    <n v="195"/>
    <n v="3705"/>
    <n v="2148.8999999999996"/>
    <n v="0.57999999999999996"/>
    <n v="3"/>
    <x v="0"/>
  </r>
  <r>
    <n v="1197831"/>
    <x v="1"/>
    <d v="2021-09-12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38"/>
    <n v="225"/>
    <n v="8550"/>
    <n v="5215.5"/>
    <n v="0.61"/>
    <n v="3"/>
    <x v="0"/>
  </r>
  <r>
    <n v="1197831"/>
    <x v="1"/>
    <d v="2021-09-18T00:00:00"/>
    <x v="0"/>
    <x v="1"/>
    <n v="3"/>
    <n v="2"/>
    <x v="1"/>
    <n v="14"/>
    <s v="Alabama"/>
    <n v="16"/>
    <s v="Birmingham"/>
    <x v="2"/>
    <n v="3"/>
    <s v="Tenis"/>
    <n v="1"/>
    <s v="Caballero"/>
    <n v="5"/>
    <x v="3"/>
    <n v="8"/>
    <s v="Fútbol sala - IC"/>
    <s v="26,27,28,29"/>
    <n v="3"/>
    <s v="Blanco"/>
    <n v="51"/>
    <n v="175"/>
    <n v="8925"/>
    <n v="5355"/>
    <n v="0.6"/>
    <n v="3"/>
    <x v="0"/>
  </r>
  <r>
    <n v="1197831"/>
    <x v="1"/>
    <d v="2021-09-24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6,27"/>
    <n v="3"/>
    <s v="Blanco"/>
    <n v="29"/>
    <n v="131"/>
    <n v="3799"/>
    <n v="2279.4"/>
    <n v="0.6"/>
    <n v="3"/>
    <x v="0"/>
  </r>
  <r>
    <n v="1197831"/>
    <x v="1"/>
    <d v="2021-09-30T00:00:00"/>
    <x v="0"/>
    <x v="1"/>
    <n v="3"/>
    <n v="2"/>
    <x v="1"/>
    <n v="14"/>
    <s v="Alabama"/>
    <n v="16"/>
    <s v="Birmingham"/>
    <x v="2"/>
    <n v="3"/>
    <s v="Tenis"/>
    <n v="1"/>
    <s v="Caballero"/>
    <n v="1"/>
    <x v="1"/>
    <n v="4"/>
    <s v="Caña media"/>
    <s v="25,26,27,28,29,30"/>
    <n v="3"/>
    <s v="Blanco"/>
    <n v="18"/>
    <n v="169"/>
    <n v="3042"/>
    <n v="1946.8799999999997"/>
    <n v="0.6399999999999999"/>
    <n v="3"/>
    <x v="0"/>
  </r>
  <r>
    <n v="1197831"/>
    <x v="1"/>
    <d v="2021-10-06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6,27,28"/>
    <n v="3"/>
    <s v="Blanco"/>
    <n v="56"/>
    <n v="233"/>
    <n v="13048"/>
    <n v="8220.239999999998"/>
    <n v="0.62999999999999989"/>
    <n v="3"/>
    <x v="0"/>
  </r>
  <r>
    <n v="1185732"/>
    <x v="0"/>
    <d v="2021-10-12T00:00:00"/>
    <x v="0"/>
    <x v="2"/>
    <n v="4"/>
    <n v="2"/>
    <x v="1"/>
    <n v="14"/>
    <s v="Alabama"/>
    <n v="16"/>
    <s v="Birmingham"/>
    <x v="2"/>
    <n v="3"/>
    <s v="Tenis"/>
    <n v="1"/>
    <s v="Caballero"/>
    <n v="5"/>
    <x v="3"/>
    <n v="7"/>
    <s v="Fútbol Tierra - FG"/>
    <s v="23,23.5,24,24.5,25,25.5,26,27"/>
    <n v="3"/>
    <s v="Blanco"/>
    <n v="38"/>
    <n v="117"/>
    <n v="4446"/>
    <n v="2223"/>
    <n v="0.5"/>
    <n v="3"/>
    <x v="0"/>
  </r>
  <r>
    <n v="1185732"/>
    <x v="0"/>
    <d v="2021-10-18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5"/>
    <s v="Plataforma baja"/>
    <s v="26.5,27,27.5"/>
    <n v="3"/>
    <s v="Blanco"/>
    <n v="38"/>
    <n v="140"/>
    <n v="5320"/>
    <n v="2606.7999999999997"/>
    <n v="0.49"/>
    <n v="3"/>
    <x v="0"/>
  </r>
  <r>
    <n v="1185732"/>
    <x v="0"/>
    <d v="2021-10-24T00:00:00"/>
    <x v="0"/>
    <x v="2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39"/>
    <n v="127"/>
    <n v="4953"/>
    <n v="2426.9699999999998"/>
    <n v="0.49"/>
    <n v="3"/>
    <x v="0"/>
  </r>
  <r>
    <n v="1185732"/>
    <x v="0"/>
    <d v="2021-10-30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,28,29"/>
    <n v="3"/>
    <s v="Blanco"/>
    <n v="37"/>
    <n v="122"/>
    <n v="4514"/>
    <n v="2166.7199999999998"/>
    <n v="0.48"/>
    <n v="3"/>
    <x v="0"/>
  </r>
  <r>
    <n v="1185732"/>
    <x v="0"/>
    <d v="2021-11-05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4,25,26"/>
    <n v="3"/>
    <s v="Blanco"/>
    <n v="52"/>
    <n v="144"/>
    <n v="7488"/>
    <n v="3369.5999999999995"/>
    <n v="0.44999999999999996"/>
    <n v="3"/>
    <x v="0"/>
  </r>
  <r>
    <n v="1185732"/>
    <x v="0"/>
    <d v="2021-11-11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11,12,13,14,15"/>
    <n v="3"/>
    <s v="Blanco"/>
    <n v="54"/>
    <n v="158"/>
    <n v="8532"/>
    <n v="4010.04"/>
    <n v="0.47"/>
    <n v="3"/>
    <x v="0"/>
  </r>
  <r>
    <n v="1185732"/>
    <x v="0"/>
    <d v="2021-11-17T00:00:00"/>
    <x v="0"/>
    <x v="3"/>
    <n v="4"/>
    <n v="1"/>
    <x v="0"/>
    <n v="15"/>
    <s v="Maine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51"/>
    <n v="143"/>
    <n v="7293"/>
    <n v="3573.5699999999997"/>
    <n v="0.49"/>
    <n v="3"/>
    <x v="0"/>
  </r>
  <r>
    <n v="1185732"/>
    <x v="0"/>
    <d v="2021-12-21T00:00:00"/>
    <x v="0"/>
    <x v="4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50"/>
    <n v="147"/>
    <n v="7350"/>
    <n v="3380.9999999999995"/>
    <n v="0.45999999999999996"/>
    <n v="3"/>
    <x v="0"/>
  </r>
  <r>
    <n v="1185732"/>
    <x v="0"/>
    <d v="2021-12-27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8"/>
    <s v="Fútbol sala - IC"/>
    <s v="26,27,28,29"/>
    <n v="3"/>
    <s v="Blanco"/>
    <n v="53"/>
    <n v="122"/>
    <n v="6466"/>
    <n v="3103.68"/>
    <n v="0.48"/>
    <n v="3"/>
    <x v="0"/>
  </r>
  <r>
    <n v="1185732"/>
    <x v="0"/>
    <d v="2021-10-19T00:00:00"/>
    <x v="0"/>
    <x v="2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6,27"/>
    <n v="3"/>
    <s v="Blanco"/>
    <n v="55"/>
    <n v="120"/>
    <n v="6600"/>
    <n v="3300"/>
    <n v="0.5"/>
    <n v="3"/>
    <x v="0"/>
  </r>
  <r>
    <n v="1185732"/>
    <x v="0"/>
    <d v="2021-11-18T00:00:00"/>
    <x v="0"/>
    <x v="3"/>
    <n v="4"/>
    <n v="1"/>
    <x v="0"/>
    <n v="15"/>
    <s v="Maine"/>
    <n v="17"/>
    <s v="Portland"/>
    <x v="2"/>
    <n v="3"/>
    <s v="Tenis"/>
    <n v="1"/>
    <s v="Caballero"/>
    <n v="1"/>
    <x v="1"/>
    <n v="4"/>
    <s v="Caña media"/>
    <s v="25,26,27,28,29,30"/>
    <n v="3"/>
    <s v="Blanco"/>
    <n v="62"/>
    <n v="98"/>
    <n v="6076"/>
    <n v="2977.24"/>
    <n v="0.49"/>
    <n v="3"/>
    <x v="0"/>
  </r>
  <r>
    <n v="1185732"/>
    <x v="0"/>
    <d v="2021-12-17T00:00:00"/>
    <x v="0"/>
    <x v="4"/>
    <n v="4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6,27,28"/>
    <n v="3"/>
    <s v="Blanco"/>
    <n v="62"/>
    <n v="138"/>
    <n v="8556"/>
    <n v="4106.88"/>
    <n v="0.48"/>
    <n v="3"/>
    <x v="0"/>
  </r>
  <r>
    <n v="1128299"/>
    <x v="2"/>
    <d v="2021-01-10T00:00:00"/>
    <x v="0"/>
    <x v="5"/>
    <n v="1"/>
    <n v="1"/>
    <x v="0"/>
    <n v="15"/>
    <s v="Maine"/>
    <n v="17"/>
    <s v="Portland"/>
    <x v="2"/>
    <n v="3"/>
    <s v="Tenis"/>
    <n v="1"/>
    <s v="Caballero"/>
    <n v="5"/>
    <x v="3"/>
    <n v="7"/>
    <s v="Fútbol Tierra - FG"/>
    <s v="23,23.5,24,24.5,25,25.5,26,27"/>
    <n v="3"/>
    <s v="Blanco"/>
    <n v="33"/>
    <n v="98"/>
    <n v="3234"/>
    <n v="1131.8999999999999"/>
    <n v="0.35"/>
    <n v="3"/>
    <x v="0"/>
  </r>
  <r>
    <n v="1185732"/>
    <x v="0"/>
    <d v="2021-02-22T00:00:00"/>
    <x v="0"/>
    <x v="6"/>
    <n v="1"/>
    <n v="3"/>
    <x v="2"/>
    <n v="16"/>
    <s v="Alaska"/>
    <n v="18"/>
    <s v="Anchorage"/>
    <x v="2"/>
    <n v="3"/>
    <s v="Tenis"/>
    <n v="1"/>
    <s v="Caballero"/>
    <n v="1"/>
    <x v="1"/>
    <n v="5"/>
    <s v="Plataforma baja"/>
    <s v="26.5,27,27.5"/>
    <n v="3"/>
    <s v="Blanco"/>
    <n v="51"/>
    <n v="173"/>
    <n v="8823"/>
    <n v="4146.8100000000004"/>
    <n v="0.47000000000000003"/>
    <n v="3"/>
    <x v="0"/>
  </r>
  <r>
    <n v="1185732"/>
    <x v="0"/>
    <d v="2021-03-20T00:00:00"/>
    <x v="0"/>
    <x v="7"/>
    <n v="1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3"/>
    <s v="Blanco"/>
    <n v="53"/>
    <n v="153"/>
    <n v="8109"/>
    <n v="3973.4100000000003"/>
    <n v="0.49000000000000005"/>
    <n v="3"/>
    <x v="0"/>
  </r>
  <r>
    <n v="1185732"/>
    <x v="0"/>
    <d v="2021-04-21T00:00:00"/>
    <x v="0"/>
    <x v="8"/>
    <n v="2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,28,29"/>
    <n v="3"/>
    <s v="Blanco"/>
    <n v="54"/>
    <n v="131"/>
    <n v="7074"/>
    <n v="3254.04"/>
    <n v="0.46"/>
    <n v="3"/>
    <x v="0"/>
  </r>
  <r>
    <n v="1185732"/>
    <x v="0"/>
    <d v="2021-05-20T00:00:00"/>
    <x v="0"/>
    <x v="9"/>
    <n v="2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4,25,26"/>
    <n v="3"/>
    <s v="Blanco"/>
    <n v="59"/>
    <n v="160"/>
    <n v="9440"/>
    <n v="4720"/>
    <n v="0.5"/>
    <n v="3"/>
    <x v="0"/>
  </r>
  <r>
    <n v="1185732"/>
    <x v="0"/>
    <d v="2021-07-20T00:00:00"/>
    <x v="0"/>
    <x v="1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11,12,13,14,15"/>
    <n v="3"/>
    <s v="Blanco"/>
    <n v="63"/>
    <n v="182"/>
    <n v="11466"/>
    <n v="5274.3600000000006"/>
    <n v="0.46"/>
    <n v="3"/>
    <x v="0"/>
  </r>
  <r>
    <n v="1185732"/>
    <x v="0"/>
    <d v="2021-08-21T00:00:00"/>
    <x v="0"/>
    <x v="0"/>
    <n v="3"/>
    <n v="3"/>
    <x v="2"/>
    <n v="16"/>
    <s v="Alaska"/>
    <n v="18"/>
    <s v="Anchorage"/>
    <x v="2"/>
    <n v="3"/>
    <s v="Tenis"/>
    <n v="1"/>
    <s v="Caballero"/>
    <n v="5"/>
    <x v="3"/>
    <n v="6"/>
    <s v="Fútbol en césped artificial - TF"/>
    <s v="22,23,24,25,26"/>
    <n v="3"/>
    <s v="Blanco"/>
    <n v="59"/>
    <n v="163"/>
    <n v="9617"/>
    <n v="4327.6500000000005"/>
    <n v="0.45000000000000007"/>
    <n v="3"/>
    <x v="0"/>
  </r>
  <r>
    <n v="1185732"/>
    <x v="0"/>
    <d v="2021-09-20T00:00:00"/>
    <x v="0"/>
    <x v="1"/>
    <n v="3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3"/>
    <s v="Blanco"/>
    <n v="64"/>
    <n v="131"/>
    <n v="8384"/>
    <n v="4024.32"/>
    <n v="0.48000000000000004"/>
    <n v="3"/>
    <x v="0"/>
  </r>
  <r>
    <n v="1185732"/>
    <x v="0"/>
    <d v="2021-10-22T00:00:00"/>
    <x v="0"/>
    <x v="2"/>
    <n v="4"/>
    <n v="3"/>
    <x v="2"/>
    <n v="16"/>
    <s v="Alaska"/>
    <n v="18"/>
    <s v="Anchorage"/>
    <x v="2"/>
    <n v="3"/>
    <s v="Tenis"/>
    <n v="1"/>
    <s v="Caballero"/>
    <n v="5"/>
    <x v="3"/>
    <n v="8"/>
    <s v="Fútbol sala - IC"/>
    <s v="26,27,28,29"/>
    <n v="3"/>
    <s v="Blanco"/>
    <n v="68"/>
    <n v="113"/>
    <n v="7684"/>
    <n v="3611.48"/>
    <n v="0.47000000000000003"/>
    <n v="3"/>
    <x v="0"/>
  </r>
  <r>
    <n v="1185732"/>
    <x v="0"/>
    <d v="2021-11-21T00:00:00"/>
    <x v="0"/>
    <x v="3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6,27"/>
    <n v="3"/>
    <s v="Blanco"/>
    <n v="68"/>
    <n v="123"/>
    <n v="8364"/>
    <n v="4014.7200000000003"/>
    <n v="0.48000000000000004"/>
    <n v="3"/>
    <x v="0"/>
  </r>
  <r>
    <n v="1185732"/>
    <x v="0"/>
    <d v="2021-12-20T00:00:00"/>
    <x v="0"/>
    <x v="4"/>
    <n v="4"/>
    <n v="3"/>
    <x v="2"/>
    <n v="16"/>
    <s v="Alaska"/>
    <n v="18"/>
    <s v="Anchorage"/>
    <x v="2"/>
    <n v="3"/>
    <s v="Tenis"/>
    <n v="1"/>
    <s v="Caballero"/>
    <n v="1"/>
    <x v="1"/>
    <n v="4"/>
    <s v="Caña media"/>
    <s v="25,26,27,28,29,30"/>
    <n v="3"/>
    <s v="Blanco"/>
    <n v="69"/>
    <n v="174"/>
    <n v="12006"/>
    <n v="5642.8200000000006"/>
    <n v="0.47000000000000003"/>
    <n v="3"/>
    <x v="0"/>
  </r>
  <r>
    <n v="1128299"/>
    <x v="2"/>
    <d v="2021-01-10T00:00:00"/>
    <x v="0"/>
    <x v="5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6,27,28"/>
    <n v="3"/>
    <s v="Blanco"/>
    <n v="33"/>
    <n v="109"/>
    <n v="3597"/>
    <n v="1366.8600000000001"/>
    <n v="0.38"/>
    <n v="3"/>
    <x v="0"/>
  </r>
  <r>
    <n v="1128299"/>
    <x v="2"/>
    <d v="2021-02-10T00:00:00"/>
    <x v="0"/>
    <x v="6"/>
    <n v="1"/>
    <n v="3"/>
    <x v="2"/>
    <n v="16"/>
    <s v="Alaska"/>
    <n v="18"/>
    <s v="Anchorage"/>
    <x v="2"/>
    <n v="3"/>
    <s v="Tenis"/>
    <n v="1"/>
    <s v="Caballero"/>
    <n v="5"/>
    <x v="3"/>
    <n v="7"/>
    <s v="Fútbol Tierra - FG"/>
    <s v="23,23.5,24,24.5,25,25.5,26,27"/>
    <n v="3"/>
    <s v="Blanco"/>
    <n v="33"/>
    <n v="143"/>
    <n v="4719"/>
    <n v="1698.84"/>
    <n v="0.36"/>
    <n v="3"/>
    <x v="0"/>
  </r>
  <r>
    <n v="1128299"/>
    <x v="2"/>
    <d v="2021-03-09T00:00:00"/>
    <x v="0"/>
    <x v="7"/>
    <n v="1"/>
    <n v="3"/>
    <x v="2"/>
    <n v="17"/>
    <s v="Hawaii"/>
    <n v="19"/>
    <s v="Honolulu"/>
    <x v="2"/>
    <n v="3"/>
    <s v="Tenis"/>
    <n v="1"/>
    <s v="Caballero"/>
    <n v="1"/>
    <x v="1"/>
    <n v="5"/>
    <s v="Plataforma baja"/>
    <s v="26.5,27,27.5"/>
    <n v="3"/>
    <s v="Blanco"/>
    <n v="44"/>
    <n v="135"/>
    <n v="5940"/>
    <n v="2376"/>
    <n v="0.4"/>
    <n v="3"/>
    <x v="0"/>
  </r>
  <r>
    <n v="1128299"/>
    <x v="2"/>
    <d v="2021-04-10T00:00:00"/>
    <x v="0"/>
    <x v="8"/>
    <n v="2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3"/>
    <s v="Blanco"/>
    <n v="59"/>
    <n v="130"/>
    <n v="7670"/>
    <n v="2761.2"/>
    <n v="0.36"/>
    <n v="3"/>
    <x v="0"/>
  </r>
  <r>
    <n v="1128299"/>
    <x v="2"/>
    <d v="2021-05-11T00:00:00"/>
    <x v="0"/>
    <x v="9"/>
    <n v="2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,28,29"/>
    <n v="3"/>
    <s v="Blanco"/>
    <n v="51"/>
    <n v="158"/>
    <n v="8058"/>
    <n v="2981.46"/>
    <n v="0.37"/>
    <n v="3"/>
    <x v="0"/>
  </r>
  <r>
    <n v="1128299"/>
    <x v="2"/>
    <d v="2021-06-10T00:00:00"/>
    <x v="0"/>
    <x v="10"/>
    <n v="2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3,24,25,26"/>
    <n v="3"/>
    <s v="Blanco"/>
    <n v="67"/>
    <n v="210"/>
    <n v="14070"/>
    <n v="5628"/>
    <n v="0.4"/>
    <n v="3"/>
    <x v="0"/>
  </r>
  <r>
    <n v="1128299"/>
    <x v="2"/>
    <d v="2021-07-09T00:00:00"/>
    <x v="0"/>
    <x v="1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11,12,13,14,15"/>
    <n v="3"/>
    <s v="Blanco"/>
    <n v="74"/>
    <n v="208"/>
    <n v="15392"/>
    <n v="5695.04"/>
    <n v="0.37"/>
    <n v="3"/>
    <x v="0"/>
  </r>
  <r>
    <n v="1128299"/>
    <x v="2"/>
    <d v="2021-08-10T00:00:00"/>
    <x v="0"/>
    <x v="0"/>
    <n v="3"/>
    <n v="3"/>
    <x v="2"/>
    <n v="17"/>
    <s v="Hawaii"/>
    <n v="19"/>
    <s v="Honolulu"/>
    <x v="2"/>
    <n v="3"/>
    <s v="Tenis"/>
    <n v="1"/>
    <s v="Caballero"/>
    <n v="5"/>
    <x v="3"/>
    <n v="6"/>
    <s v="Fútbol en césped artificial - TF"/>
    <s v="22,23,24,25,26"/>
    <n v="3"/>
    <s v="Blanco"/>
    <n v="79"/>
    <n v="210"/>
    <n v="16590"/>
    <n v="6138.3"/>
    <n v="0.37"/>
    <n v="3"/>
    <x v="0"/>
  </r>
  <r>
    <n v="1128299"/>
    <x v="2"/>
    <d v="2021-09-11T00:00:00"/>
    <x v="0"/>
    <x v="1"/>
    <n v="3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3"/>
    <s v="Blanco"/>
    <n v="62"/>
    <n v="149"/>
    <n v="9238"/>
    <n v="3325.68"/>
    <n v="0.36"/>
    <n v="3"/>
    <x v="0"/>
  </r>
  <r>
    <n v="1128299"/>
    <x v="2"/>
    <d v="2021-10-10T00:00:00"/>
    <x v="0"/>
    <x v="2"/>
    <n v="4"/>
    <n v="3"/>
    <x v="2"/>
    <n v="17"/>
    <s v="Hawaii"/>
    <n v="19"/>
    <s v="Honolulu"/>
    <x v="2"/>
    <n v="3"/>
    <s v="Tenis"/>
    <n v="1"/>
    <s v="Caballero"/>
    <n v="5"/>
    <x v="3"/>
    <n v="8"/>
    <s v="Fútbol sala - IC"/>
    <s v="26,27,28,29"/>
    <n v="3"/>
    <s v="Blanco"/>
    <n v="52"/>
    <n v="124"/>
    <n v="6448"/>
    <n v="2579.2000000000003"/>
    <n v="0.4"/>
    <n v="3"/>
    <x v="0"/>
  </r>
  <r>
    <n v="1128299"/>
    <x v="2"/>
    <d v="2021-11-10T00:00:00"/>
    <x v="0"/>
    <x v="3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6,27"/>
    <n v="3"/>
    <s v="Blanco"/>
    <n v="51"/>
    <n v="158"/>
    <n v="8058"/>
    <n v="2981.46"/>
    <n v="0.37"/>
    <n v="3"/>
    <x v="0"/>
  </r>
  <r>
    <n v="1128299"/>
    <x v="2"/>
    <d v="2021-12-09T00:00:00"/>
    <x v="0"/>
    <x v="4"/>
    <n v="4"/>
    <n v="3"/>
    <x v="2"/>
    <n v="17"/>
    <s v="Hawaii"/>
    <n v="19"/>
    <s v="Honolulu"/>
    <x v="2"/>
    <n v="3"/>
    <s v="Tenis"/>
    <n v="1"/>
    <s v="Caballero"/>
    <n v="1"/>
    <x v="1"/>
    <n v="4"/>
    <s v="Caña media"/>
    <s v="25,26,27,28,29,30"/>
    <n v="3"/>
    <s v="Blanco"/>
    <n v="68"/>
    <n v="189"/>
    <n v="12852"/>
    <n v="5140.8"/>
    <n v="0.4"/>
    <n v="3"/>
    <x v="0"/>
  </r>
  <r>
    <n v="1128299"/>
    <x v="2"/>
    <d v="2021-02-17T00:00:00"/>
    <x v="0"/>
    <x v="6"/>
    <n v="1"/>
    <n v="3"/>
    <x v="2"/>
    <n v="17"/>
    <s v="Hawaii"/>
    <n v="19"/>
    <s v="Honolulu"/>
    <x v="2"/>
    <n v="3"/>
    <s v="Tenis"/>
    <n v="1"/>
    <s v="Caballero"/>
    <n v="5"/>
    <x v="3"/>
    <n v="7"/>
    <s v="Fútbol Tierra - FG"/>
    <s v="26,27,28"/>
    <n v="3"/>
    <s v="Blanco"/>
    <n v="36"/>
    <n v="137"/>
    <n v="4932"/>
    <n v="2071.44"/>
    <n v="0.42"/>
    <n v="3"/>
    <x v="0"/>
  </r>
  <r>
    <n v="1128299"/>
    <x v="2"/>
    <d v="2021-03-16T00:00:00"/>
    <x v="0"/>
    <x v="7"/>
    <n v="1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3.5,24,24.5,25,25.5,26,27"/>
    <n v="3"/>
    <s v="Blanco"/>
    <n v="46"/>
    <n v="160"/>
    <n v="7360"/>
    <n v="3017.6"/>
    <n v="0.41"/>
    <n v="3"/>
    <x v="0"/>
  </r>
  <r>
    <n v="1128299"/>
    <x v="2"/>
    <d v="2021-04-17T00:00:00"/>
    <x v="0"/>
    <x v="8"/>
    <n v="2"/>
    <n v="5"/>
    <x v="3"/>
    <n v="9"/>
    <s v="Florida"/>
    <n v="20"/>
    <s v="Orlando"/>
    <x v="2"/>
    <n v="3"/>
    <s v="Tenis"/>
    <n v="1"/>
    <s v="Caballero"/>
    <n v="1"/>
    <x v="1"/>
    <n v="5"/>
    <s v="Plataforma baja"/>
    <s v="26.5,27,27.5"/>
    <n v="3"/>
    <s v="Blanco"/>
    <n v="62"/>
    <n v="138"/>
    <n v="8556"/>
    <n v="3593.52"/>
    <n v="0.42"/>
    <n v="3"/>
    <x v="0"/>
  </r>
  <r>
    <n v="1128299"/>
    <x v="2"/>
    <d v="2021-05-18T00:00:00"/>
    <x v="0"/>
    <x v="9"/>
    <n v="2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58"/>
    <n v="155"/>
    <n v="8990"/>
    <n v="3865.7"/>
    <n v="0.43"/>
    <n v="3"/>
    <x v="0"/>
  </r>
  <r>
    <n v="1128299"/>
    <x v="2"/>
    <d v="2021-06-17T00:00:00"/>
    <x v="0"/>
    <x v="10"/>
    <n v="2"/>
    <n v="5"/>
    <x v="3"/>
    <n v="9"/>
    <s v="Florida"/>
    <n v="20"/>
    <s v="Orlando"/>
    <x v="2"/>
    <n v="3"/>
    <s v="Tenis"/>
    <n v="1"/>
    <s v="Caballero"/>
    <n v="1"/>
    <x v="1"/>
    <n v="4"/>
    <s v="Caña media"/>
    <s v="26,27,28,29"/>
    <n v="3"/>
    <s v="Blanco"/>
    <n v="61"/>
    <n v="223"/>
    <n v="13603"/>
    <n v="6121.3499999999995"/>
    <n v="0.44999999999999996"/>
    <n v="3"/>
    <x v="0"/>
  </r>
  <r>
    <n v="1128299"/>
    <x v="2"/>
    <d v="2021-07-16T00:00:00"/>
    <x v="0"/>
    <x v="11"/>
    <n v="3"/>
    <n v="5"/>
    <x v="3"/>
    <n v="9"/>
    <s v="Florida"/>
    <n v="20"/>
    <s v="Orlando"/>
    <x v="2"/>
    <n v="3"/>
    <s v="Tenis"/>
    <n v="1"/>
    <s v="Caballero"/>
    <n v="5"/>
    <x v="3"/>
    <n v="7"/>
    <s v="Fútbol Tierra - FG"/>
    <s v="23,24,25,26"/>
    <n v="3"/>
    <s v="Blanco"/>
    <n v="83"/>
    <n v="261"/>
    <n v="21663"/>
    <n v="9531.7199999999993"/>
    <n v="0.44"/>
    <n v="3"/>
    <x v="0"/>
  </r>
  <r>
    <n v="1128299"/>
    <x v="2"/>
    <d v="2021-08-17T00:00:00"/>
    <x v="0"/>
    <x v="0"/>
    <n v="3"/>
    <n v="5"/>
    <x v="3"/>
    <n v="9"/>
    <s v="Florida"/>
    <n v="20"/>
    <s v="Orlando"/>
    <x v="2"/>
    <n v="3"/>
    <s v="Tenis"/>
    <n v="1"/>
    <s v="Caballero"/>
    <n v="1"/>
    <x v="1"/>
    <n v="4"/>
    <s v="Caña media"/>
    <s v="11,12,13,14,15"/>
    <n v="3"/>
    <s v="Blanco"/>
    <n v="87"/>
    <n v="213"/>
    <n v="18531"/>
    <n v="7597.7099999999991"/>
    <n v="0.41"/>
    <n v="3"/>
    <x v="0"/>
  </r>
  <r>
    <n v="1128299"/>
    <x v="2"/>
    <d v="2021-09-18T00:00:00"/>
    <x v="0"/>
    <x v="1"/>
    <n v="3"/>
    <n v="5"/>
    <x v="3"/>
    <n v="9"/>
    <s v="Florida"/>
    <n v="20"/>
    <s v="Orlando"/>
    <x v="2"/>
    <n v="3"/>
    <s v="Tenis"/>
    <n v="1"/>
    <s v="Caballero"/>
    <n v="5"/>
    <x v="3"/>
    <n v="6"/>
    <s v="Fútbol en césped artificial - TF"/>
    <s v="22,23,24,25,26"/>
    <n v="3"/>
    <s v="Blanco"/>
    <n v="58"/>
    <n v="140"/>
    <n v="8120"/>
    <n v="3248"/>
    <n v="0.4"/>
    <n v="3"/>
    <x v="0"/>
  </r>
  <r>
    <n v="1128299"/>
    <x v="2"/>
    <d v="2021-10-17T00:00:00"/>
    <x v="0"/>
    <x v="2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47"/>
    <n v="100"/>
    <n v="4700"/>
    <n v="2068"/>
    <n v="0.44"/>
    <n v="3"/>
    <x v="0"/>
  </r>
  <r>
    <n v="1128299"/>
    <x v="2"/>
    <d v="2021-11-17T00:00:00"/>
    <x v="0"/>
    <x v="3"/>
    <n v="4"/>
    <n v="5"/>
    <x v="3"/>
    <n v="9"/>
    <s v="Florida"/>
    <n v="20"/>
    <s v="Orlando"/>
    <x v="2"/>
    <n v="3"/>
    <s v="Tenis"/>
    <n v="1"/>
    <s v="Caballero"/>
    <n v="5"/>
    <x v="3"/>
    <n v="8"/>
    <s v="Fútbol sala - IC"/>
    <s v="26,27,28,29"/>
    <n v="3"/>
    <s v="Blanco"/>
    <n v="52"/>
    <n v="169"/>
    <n v="8788"/>
    <n v="3515.2000000000003"/>
    <n v="0.4"/>
    <n v="3"/>
    <x v="0"/>
  </r>
  <r>
    <n v="1128299"/>
    <x v="2"/>
    <d v="2021-12-16T00:00:00"/>
    <x v="0"/>
    <x v="4"/>
    <n v="4"/>
    <n v="5"/>
    <x v="3"/>
    <n v="9"/>
    <s v="Florida"/>
    <n v="20"/>
    <s v="Orlando"/>
    <x v="2"/>
    <n v="3"/>
    <s v="Tenis"/>
    <n v="1"/>
    <s v="Caballero"/>
    <n v="1"/>
    <x v="1"/>
    <n v="4"/>
    <s v="Caña media"/>
    <s v="26,27"/>
    <n v="3"/>
    <s v="Blanco"/>
    <n v="72"/>
    <n v="216"/>
    <n v="15552"/>
    <n v="6220.8"/>
    <n v="0.4"/>
    <n v="3"/>
    <x v="0"/>
  </r>
  <r>
    <n v="1185732"/>
    <x v="0"/>
    <d v="2021-02-10T00:00:00"/>
    <x v="0"/>
    <x v="6"/>
    <n v="1"/>
    <n v="5"/>
    <x v="3"/>
    <n v="9"/>
    <s v="Florida"/>
    <n v="20"/>
    <s v="Orlando"/>
    <x v="2"/>
    <n v="3"/>
    <s v="Tenis"/>
    <n v="1"/>
    <s v="Caballero"/>
    <n v="1"/>
    <x v="1"/>
    <n v="4"/>
    <s v="Caña media"/>
    <s v="25,26,27,28,29,30"/>
    <n v="3"/>
    <s v="Blanco"/>
    <n v="44"/>
    <n v="234"/>
    <n v="10296"/>
    <n v="5662.8"/>
    <n v="0.55000000000000004"/>
    <n v="3"/>
    <x v="0"/>
  </r>
  <r>
    <n v="1185732"/>
    <x v="0"/>
    <d v="2021-03-08T00:00:00"/>
    <x v="0"/>
    <x v="7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3"/>
    <s v="Blanco"/>
    <n v="44"/>
    <n v="252"/>
    <n v="11088"/>
    <n v="6541.920000000001"/>
    <n v="0.59000000000000008"/>
    <n v="3"/>
    <x v="0"/>
  </r>
  <r>
    <n v="1185732"/>
    <x v="0"/>
    <d v="2021-04-09T00:00:00"/>
    <x v="0"/>
    <x v="8"/>
    <n v="2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3.5,24,24.5,25,25.5,26,27"/>
    <n v="3"/>
    <s v="Blanco"/>
    <n v="42"/>
    <n v="248"/>
    <n v="10416"/>
    <n v="5832.9600000000009"/>
    <n v="0.56000000000000005"/>
    <n v="3"/>
    <x v="0"/>
  </r>
  <r>
    <n v="1185732"/>
    <x v="0"/>
    <d v="2021-05-08T00:00:00"/>
    <x v="0"/>
    <x v="9"/>
    <n v="2"/>
    <n v="1"/>
    <x v="0"/>
    <n v="1"/>
    <s v="New York"/>
    <n v="21"/>
    <s v="Albany"/>
    <x v="2"/>
    <n v="3"/>
    <s v="Tenis"/>
    <n v="1"/>
    <s v="Caballero"/>
    <n v="1"/>
    <x v="1"/>
    <n v="5"/>
    <s v="Plataforma baja"/>
    <s v="26.5,27,27.5"/>
    <n v="3"/>
    <s v="Blanco"/>
    <n v="50"/>
    <n v="261"/>
    <n v="13050"/>
    <n v="7830"/>
    <n v="0.6"/>
    <n v="3"/>
    <x v="0"/>
  </r>
  <r>
    <n v="1185732"/>
    <x v="0"/>
    <d v="2021-06-10T00:00:00"/>
    <x v="0"/>
    <x v="10"/>
    <n v="2"/>
    <n v="1"/>
    <x v="0"/>
    <n v="1"/>
    <s v="New York"/>
    <n v="21"/>
    <s v="Albany"/>
    <x v="2"/>
    <n v="3"/>
    <s v="Tenis"/>
    <n v="1"/>
    <s v="Caballero"/>
    <n v="5"/>
    <x v="3"/>
    <n v="6"/>
    <s v="Fútbol en césped artificial - TF"/>
    <s v="22,23,24,25,26"/>
    <n v="3"/>
    <s v="Blanco"/>
    <n v="59"/>
    <n v="263"/>
    <n v="15517"/>
    <n v="8689.52"/>
    <n v="0.56000000000000005"/>
    <n v="3"/>
    <x v="0"/>
  </r>
  <r>
    <n v="1185732"/>
    <x v="0"/>
    <d v="2021-07-08T00:00:00"/>
    <x v="0"/>
    <x v="1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26,27,28,29"/>
    <n v="3"/>
    <s v="Blanco"/>
    <n v="59"/>
    <n v="247"/>
    <n v="14573"/>
    <n v="8015.1500000000005"/>
    <n v="0.55000000000000004"/>
    <n v="3"/>
    <x v="0"/>
  </r>
  <r>
    <n v="1185732"/>
    <x v="0"/>
    <d v="2021-08-09T00:00:00"/>
    <x v="0"/>
    <x v="0"/>
    <n v="3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3,24,25,26"/>
    <n v="3"/>
    <s v="Blanco"/>
    <n v="62"/>
    <n v="250"/>
    <n v="15500"/>
    <n v="8680"/>
    <n v="0.56000000000000005"/>
    <n v="3"/>
    <x v="0"/>
  </r>
  <r>
    <n v="1185732"/>
    <x v="0"/>
    <d v="2021-09-08T00:00:00"/>
    <x v="0"/>
    <x v="1"/>
    <n v="3"/>
    <n v="1"/>
    <x v="0"/>
    <n v="1"/>
    <s v="New York"/>
    <n v="21"/>
    <s v="Albany"/>
    <x v="2"/>
    <n v="3"/>
    <s v="Tenis"/>
    <n v="1"/>
    <s v="Caballero"/>
    <n v="1"/>
    <x v="1"/>
    <n v="4"/>
    <s v="Caña media"/>
    <s v="11,12,13,14,15"/>
    <n v="3"/>
    <s v="Blanco"/>
    <n v="50"/>
    <n v="238"/>
    <n v="11900"/>
    <n v="7021.0000000000009"/>
    <n v="0.59000000000000008"/>
    <n v="3"/>
    <x v="0"/>
  </r>
  <r>
    <n v="1185732"/>
    <x v="0"/>
    <d v="2021-10-10T00:00:00"/>
    <x v="0"/>
    <x v="2"/>
    <n v="4"/>
    <n v="1"/>
    <x v="0"/>
    <n v="1"/>
    <s v="New York"/>
    <n v="21"/>
    <s v="Albany"/>
    <x v="2"/>
    <n v="3"/>
    <s v="Tenis"/>
    <n v="1"/>
    <s v="Caballero"/>
    <n v="5"/>
    <x v="3"/>
    <n v="6"/>
    <s v="Fútbol en césped artificial - TF"/>
    <s v="22,23,24,25,26"/>
    <n v="3"/>
    <s v="Blanco"/>
    <n v="57"/>
    <n v="208"/>
    <n v="11856"/>
    <n v="6757.920000000001"/>
    <n v="0.57000000000000006"/>
    <n v="3"/>
    <x v="0"/>
  </r>
  <r>
    <n v="1185732"/>
    <x v="0"/>
    <d v="2021-11-09T00:00:00"/>
    <x v="0"/>
    <x v="3"/>
    <n v="4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3"/>
    <s v="Blanco"/>
    <n v="56"/>
    <n v="217"/>
    <n v="12152"/>
    <n v="6683.6"/>
    <n v="0.55000000000000004"/>
    <n v="3"/>
    <x v="0"/>
  </r>
  <r>
    <n v="1185732"/>
    <x v="0"/>
    <d v="2021-10-18T00:00:00"/>
    <x v="0"/>
    <x v="2"/>
    <n v="4"/>
    <n v="4"/>
    <x v="4"/>
    <n v="21"/>
    <s v="Missouri"/>
    <n v="25"/>
    <s v="St. Louis"/>
    <x v="2"/>
    <n v="3"/>
    <s v="Tenis"/>
    <n v="1"/>
    <s v="Caballero"/>
    <n v="5"/>
    <x v="3"/>
    <n v="8"/>
    <s v="Fútbol sala - IC"/>
    <s v="26,27,28,29"/>
    <n v="3"/>
    <s v="Blanco"/>
    <n v="24"/>
    <n v="91"/>
    <n v="2184"/>
    <n v="1092"/>
    <n v="0.5"/>
    <n v="3"/>
    <x v="0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"/>
    <n v="3"/>
    <s v="Blanco"/>
    <n v="28"/>
    <n v="102"/>
    <n v="2856"/>
    <n v="1428"/>
    <n v="0.5"/>
    <n v="3"/>
    <x v="0"/>
  </r>
  <r>
    <n v="1185732"/>
    <x v="0"/>
    <d v="2021-01-14T00:00:00"/>
    <x v="0"/>
    <x v="5"/>
    <n v="1"/>
    <n v="1"/>
    <x v="0"/>
    <n v="1"/>
    <s v="New York"/>
    <n v="21"/>
    <s v="Albany"/>
    <x v="2"/>
    <n v="3"/>
    <s v="Tenis"/>
    <n v="1"/>
    <s v="Caballero"/>
    <n v="1"/>
    <x v="1"/>
    <n v="4"/>
    <s v="Caña media"/>
    <s v="25,26,27,28,29,30"/>
    <n v="3"/>
    <s v="Blanco"/>
    <n v="39"/>
    <n v="216"/>
    <n v="8424"/>
    <n v="5307.12"/>
    <n v="0.63"/>
    <n v="3"/>
    <x v="0"/>
  </r>
  <r>
    <n v="1185732"/>
    <x v="0"/>
    <d v="2021-02-12T00:00:00"/>
    <x v="0"/>
    <x v="6"/>
    <n v="1"/>
    <n v="1"/>
    <x v="0"/>
    <n v="1"/>
    <s v="New York"/>
    <n v="21"/>
    <s v="Albany"/>
    <x v="2"/>
    <n v="3"/>
    <s v="Tenis"/>
    <n v="1"/>
    <s v="Caballero"/>
    <n v="5"/>
    <x v="3"/>
    <n v="7"/>
    <s v="Fútbol Tierra - FG"/>
    <s v="26,27,28"/>
    <n v="3"/>
    <s v="Blanco"/>
    <n v="37"/>
    <n v="238"/>
    <n v="8806"/>
    <n v="5371.66"/>
    <n v="0.61"/>
    <n v="3"/>
    <x v="0"/>
  </r>
  <r>
    <n v="1185732"/>
    <x v="0"/>
    <d v="2021-04-11T00:00:00"/>
    <x v="0"/>
    <x v="8"/>
    <n v="2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3.5,24,24.5,25,25.5,26,27"/>
    <n v="3"/>
    <s v="Blanco"/>
    <n v="25"/>
    <n v="94"/>
    <n v="2350"/>
    <n v="1057.5"/>
    <n v="0.44999999999999996"/>
    <n v="3"/>
    <x v="0"/>
  </r>
  <r>
    <n v="1185732"/>
    <x v="0"/>
    <d v="2021-03-10T00:00:00"/>
    <x v="0"/>
    <x v="7"/>
    <n v="1"/>
    <n v="3"/>
    <x v="2"/>
    <n v="18"/>
    <s v="Wyoming"/>
    <n v="22"/>
    <s v="Cheyenne"/>
    <x v="2"/>
    <n v="3"/>
    <s v="Tenis"/>
    <n v="1"/>
    <s v="Caballero"/>
    <n v="1"/>
    <x v="1"/>
    <n v="5"/>
    <s v="Plataforma baja"/>
    <s v="26.5,27,27.5"/>
    <n v="3"/>
    <s v="Blanco"/>
    <n v="38"/>
    <n v="246"/>
    <n v="9348"/>
    <n v="5608.8"/>
    <n v="0.6"/>
    <n v="3"/>
    <x v="0"/>
  </r>
  <r>
    <n v="1185732"/>
    <x v="0"/>
    <d v="2021-04-11T00:00:00"/>
    <x v="0"/>
    <x v="8"/>
    <n v="2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3"/>
    <s v="Blanco"/>
    <n v="39"/>
    <n v="208"/>
    <n v="8112"/>
    <n v="5029.4399999999996"/>
    <n v="0.62"/>
    <n v="3"/>
    <x v="0"/>
  </r>
  <r>
    <n v="1185732"/>
    <x v="0"/>
    <d v="2021-05-10T00:00:00"/>
    <x v="0"/>
    <x v="9"/>
    <n v="2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,28,29"/>
    <n v="3"/>
    <s v="Blanco"/>
    <n v="45"/>
    <n v="246"/>
    <n v="11070"/>
    <n v="7195.5"/>
    <n v="0.65"/>
    <n v="3"/>
    <x v="0"/>
  </r>
  <r>
    <n v="1185732"/>
    <x v="0"/>
    <d v="2021-06-12T00:00:00"/>
    <x v="0"/>
    <x v="10"/>
    <n v="2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4,25,26"/>
    <n v="3"/>
    <s v="Blanco"/>
    <n v="46"/>
    <n v="247"/>
    <n v="11362"/>
    <n v="7158.06"/>
    <n v="0.63"/>
    <n v="3"/>
    <x v="0"/>
  </r>
  <r>
    <n v="1185732"/>
    <x v="0"/>
    <d v="2021-07-10T00:00:00"/>
    <x v="0"/>
    <x v="1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11,12,13,14,15"/>
    <n v="3"/>
    <s v="Blanco"/>
    <n v="48"/>
    <n v="228"/>
    <n v="10944"/>
    <n v="7004.16"/>
    <n v="0.64"/>
    <n v="3"/>
    <x v="0"/>
  </r>
  <r>
    <n v="1185732"/>
    <x v="0"/>
    <d v="2021-08-11T00:00:00"/>
    <x v="0"/>
    <x v="0"/>
    <n v="3"/>
    <n v="3"/>
    <x v="2"/>
    <n v="18"/>
    <s v="Wyoming"/>
    <n v="22"/>
    <s v="Cheyenne"/>
    <x v="2"/>
    <n v="3"/>
    <s v="Tenis"/>
    <n v="1"/>
    <s v="Caballero"/>
    <n v="5"/>
    <x v="3"/>
    <n v="6"/>
    <s v="Fútbol en césped artificial - TF"/>
    <s v="22,23,24,25,26"/>
    <n v="3"/>
    <s v="Blanco"/>
    <n v="47"/>
    <n v="255"/>
    <n v="11985"/>
    <n v="7670.4000000000005"/>
    <n v="0.64"/>
    <n v="3"/>
    <x v="0"/>
  </r>
  <r>
    <n v="1185732"/>
    <x v="0"/>
    <d v="2021-09-10T00:00:00"/>
    <x v="0"/>
    <x v="1"/>
    <n v="3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6,27,28,29,30"/>
    <n v="3"/>
    <s v="Blanco"/>
    <n v="48"/>
    <n v="208"/>
    <n v="9984"/>
    <n v="6389.76"/>
    <n v="0.64"/>
    <n v="3"/>
    <x v="0"/>
  </r>
  <r>
    <n v="1185732"/>
    <x v="0"/>
    <d v="2021-10-12T00:00:00"/>
    <x v="0"/>
    <x v="2"/>
    <n v="4"/>
    <n v="3"/>
    <x v="2"/>
    <n v="18"/>
    <s v="Wyoming"/>
    <n v="22"/>
    <s v="Cheyenne"/>
    <x v="2"/>
    <n v="3"/>
    <s v="Tenis"/>
    <n v="1"/>
    <s v="Caballero"/>
    <n v="5"/>
    <x v="3"/>
    <n v="8"/>
    <s v="Fútbol sala - IC"/>
    <s v="26,27,28,29"/>
    <n v="3"/>
    <s v="Blanco"/>
    <n v="50"/>
    <n v="202"/>
    <n v="10100"/>
    <n v="6464"/>
    <n v="0.64"/>
    <n v="3"/>
    <x v="0"/>
  </r>
  <r>
    <n v="1185732"/>
    <x v="0"/>
    <d v="2021-11-11T00:00:00"/>
    <x v="0"/>
    <x v="3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6,27"/>
    <n v="3"/>
    <s v="Blanco"/>
    <n v="53"/>
    <n v="218"/>
    <n v="11554"/>
    <n v="7047.94"/>
    <n v="0.61"/>
    <n v="3"/>
    <x v="0"/>
  </r>
  <r>
    <n v="1185732"/>
    <x v="0"/>
    <d v="2021-12-10T00:00:00"/>
    <x v="0"/>
    <x v="4"/>
    <n v="4"/>
    <n v="3"/>
    <x v="2"/>
    <n v="18"/>
    <s v="Wyoming"/>
    <n v="22"/>
    <s v="Cheyenne"/>
    <x v="2"/>
    <n v="3"/>
    <s v="Tenis"/>
    <n v="1"/>
    <s v="Caballero"/>
    <n v="1"/>
    <x v="1"/>
    <n v="4"/>
    <s v="Caña media"/>
    <s v="25,26,27,28,29,30"/>
    <n v="3"/>
    <s v="Blanco"/>
    <n v="52"/>
    <n v="224"/>
    <n v="11648"/>
    <n v="7105.28"/>
    <n v="0.61"/>
    <n v="3"/>
    <x v="0"/>
  </r>
  <r>
    <n v="1128299"/>
    <x v="2"/>
    <d v="2021-01-24T00:00:00"/>
    <x v="0"/>
    <x v="5"/>
    <n v="1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6,27,28"/>
    <n v="3"/>
    <s v="Blanco"/>
    <n v="29"/>
    <n v="91"/>
    <n v="2639"/>
    <n v="1213.9399999999998"/>
    <n v="0.45999999999999996"/>
    <n v="3"/>
    <x v="0"/>
  </r>
  <r>
    <n v="1128299"/>
    <x v="2"/>
    <d v="2021-02-24T00:00:00"/>
    <x v="0"/>
    <x v="6"/>
    <n v="1"/>
    <n v="3"/>
    <x v="2"/>
    <n v="18"/>
    <s v="Wyoming"/>
    <n v="22"/>
    <s v="Cheyenne"/>
    <x v="2"/>
    <n v="3"/>
    <s v="Tenis"/>
    <n v="1"/>
    <s v="Caballero"/>
    <n v="5"/>
    <x v="3"/>
    <n v="7"/>
    <s v="Fútbol Tierra - FG"/>
    <s v="23,23.5,24,24.5,25,25.5,26,27"/>
    <n v="3"/>
    <s v="Blanco"/>
    <n v="27"/>
    <n v="113"/>
    <n v="3051"/>
    <n v="1403.4599999999998"/>
    <n v="0.45999999999999996"/>
    <n v="3"/>
    <x v="0"/>
  </r>
  <r>
    <n v="1128299"/>
    <x v="2"/>
    <d v="2021-09-25T00:00:00"/>
    <x v="0"/>
    <x v="1"/>
    <n v="3"/>
    <n v="5"/>
    <x v="3"/>
    <n v="19"/>
    <s v="Virginia"/>
    <n v="23"/>
    <s v="Richmond"/>
    <x v="2"/>
    <n v="3"/>
    <s v="Tenis"/>
    <n v="1"/>
    <s v="Caballero"/>
    <n v="1"/>
    <x v="1"/>
    <n v="5"/>
    <s v="Plataforma baja"/>
    <s v="26.5,27,27.5"/>
    <n v="3"/>
    <s v="Blanco"/>
    <n v="46"/>
    <n v="113"/>
    <n v="5198"/>
    <n v="2599"/>
    <n v="0.5"/>
    <n v="3"/>
    <x v="0"/>
  </r>
  <r>
    <n v="1128299"/>
    <x v="2"/>
    <d v="2021-12-23T00:00:00"/>
    <x v="0"/>
    <x v="4"/>
    <n v="4"/>
    <n v="5"/>
    <x v="3"/>
    <n v="19"/>
    <s v="Virginia"/>
    <n v="23"/>
    <s v="Richmond"/>
    <x v="2"/>
    <n v="3"/>
    <s v="Tenis"/>
    <n v="1"/>
    <s v="Caballero"/>
    <n v="5"/>
    <x v="3"/>
    <n v="6"/>
    <s v="Fútbol en césped artificial - TF"/>
    <s v="22,23,24,25,26"/>
    <n v="3"/>
    <s v="Blanco"/>
    <n v="60"/>
    <n v="225"/>
    <n v="13500"/>
    <n v="6345"/>
    <n v="0.47"/>
    <n v="3"/>
    <x v="0"/>
  </r>
  <r>
    <n v="1185732"/>
    <x v="0"/>
    <d v="2021-01-19T00:00:00"/>
    <x v="0"/>
    <x v="5"/>
    <n v="1"/>
    <n v="5"/>
    <x v="3"/>
    <n v="19"/>
    <s v="Virginia"/>
    <n v="23"/>
    <s v="Richmond"/>
    <x v="2"/>
    <n v="3"/>
    <s v="Tenis"/>
    <n v="1"/>
    <s v="Caballero"/>
    <n v="1"/>
    <x v="1"/>
    <n v="4"/>
    <s v="Caña media"/>
    <s v="26,27,28,29"/>
    <n v="3"/>
    <s v="Blanco"/>
    <n v="34"/>
    <n v="203"/>
    <n v="6902"/>
    <n v="4210.22"/>
    <n v="0.61"/>
    <n v="3"/>
    <x v="0"/>
  </r>
  <r>
    <n v="1185732"/>
    <x v="0"/>
    <d v="2021-03-15T00:00:00"/>
    <x v="0"/>
    <x v="7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4,25,26"/>
    <n v="3"/>
    <s v="Blanco"/>
    <n v="34"/>
    <n v="216"/>
    <n v="7344"/>
    <n v="4479.84"/>
    <n v="0.61"/>
    <n v="3"/>
    <x v="0"/>
  </r>
  <r>
    <n v="1185732"/>
    <x v="0"/>
    <d v="2021-04-16T00:00:00"/>
    <x v="0"/>
    <x v="8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11,12,13,14,15"/>
    <n v="3"/>
    <s v="Blanco"/>
    <n v="32"/>
    <n v="181"/>
    <n v="5792"/>
    <n v="3475.2"/>
    <n v="0.6"/>
    <n v="3"/>
    <x v="0"/>
  </r>
  <r>
    <n v="1185732"/>
    <x v="0"/>
    <d v="2021-05-15T00:00:00"/>
    <x v="0"/>
    <x v="9"/>
    <n v="2"/>
    <n v="4"/>
    <x v="4"/>
    <n v="20"/>
    <s v="Michigan"/>
    <n v="24"/>
    <s v="Detroit"/>
    <x v="2"/>
    <n v="3"/>
    <s v="Tenis"/>
    <n v="1"/>
    <s v="Caballero"/>
    <n v="5"/>
    <x v="3"/>
    <n v="6"/>
    <s v="Fútbol en césped artificial - TF"/>
    <s v="22,23,24,25,26"/>
    <n v="3"/>
    <s v="Blanco"/>
    <n v="48"/>
    <n v="207"/>
    <n v="9936"/>
    <n v="6060.96"/>
    <n v="0.61"/>
    <n v="3"/>
    <x v="0"/>
  </r>
  <r>
    <n v="1185732"/>
    <x v="0"/>
    <d v="2021-06-17T00:00:00"/>
    <x v="0"/>
    <x v="10"/>
    <n v="2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52"/>
    <n v="206"/>
    <n v="10712"/>
    <n v="6641.44"/>
    <n v="0.62"/>
    <n v="3"/>
    <x v="0"/>
  </r>
  <r>
    <n v="1185732"/>
    <x v="0"/>
    <d v="2021-07-15T00:00:00"/>
    <x v="0"/>
    <x v="11"/>
    <n v="3"/>
    <n v="4"/>
    <x v="4"/>
    <n v="20"/>
    <s v="Michigan"/>
    <n v="24"/>
    <s v="Detroit"/>
    <x v="2"/>
    <n v="3"/>
    <s v="Tenis"/>
    <n v="1"/>
    <s v="Caballero"/>
    <n v="5"/>
    <x v="3"/>
    <n v="8"/>
    <s v="Fútbol sala - IC"/>
    <s v="26,27,28,29"/>
    <n v="3"/>
    <s v="Blanco"/>
    <n v="57"/>
    <n v="225"/>
    <n v="12825"/>
    <n v="7695"/>
    <n v="0.6"/>
    <n v="3"/>
    <x v="0"/>
  </r>
  <r>
    <n v="1185732"/>
    <x v="0"/>
    <d v="2021-09-15T00:00:00"/>
    <x v="0"/>
    <x v="1"/>
    <n v="3"/>
    <n v="4"/>
    <x v="4"/>
    <n v="20"/>
    <s v="Michigan"/>
    <n v="24"/>
    <s v="Detroit"/>
    <x v="2"/>
    <n v="3"/>
    <s v="Tenis"/>
    <n v="1"/>
    <s v="Caballero"/>
    <n v="1"/>
    <x v="1"/>
    <n v="4"/>
    <s v="Caña media"/>
    <s v="26,27"/>
    <n v="3"/>
    <s v="Blanco"/>
    <n v="42"/>
    <n v="232"/>
    <n v="9744"/>
    <n v="6138.72"/>
    <n v="0.63"/>
    <n v="3"/>
    <x v="0"/>
  </r>
  <r>
    <n v="1185732"/>
    <x v="0"/>
    <d v="2021-10-17T00:00:00"/>
    <x v="0"/>
    <x v="2"/>
    <n v="4"/>
    <n v="4"/>
    <x v="4"/>
    <n v="20"/>
    <s v="Michigan"/>
    <n v="24"/>
    <s v="Detroit"/>
    <x v="2"/>
    <n v="3"/>
    <s v="Tenis"/>
    <n v="1"/>
    <s v="Caballero"/>
    <n v="1"/>
    <x v="1"/>
    <n v="4"/>
    <s v="Caña media"/>
    <s v="25,26,27,28,29,30"/>
    <n v="3"/>
    <s v="Blanco"/>
    <n v="49"/>
    <n v="225"/>
    <n v="11025"/>
    <n v="6725.25"/>
    <n v="0.61"/>
    <n v="3"/>
    <x v="0"/>
  </r>
  <r>
    <n v="1185732"/>
    <x v="0"/>
    <d v="2021-12-15T00:00:00"/>
    <x v="0"/>
    <x v="4"/>
    <n v="4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6,27,28"/>
    <n v="3"/>
    <s v="Blanco"/>
    <n v="55"/>
    <n v="255"/>
    <n v="14025"/>
    <n v="8555.25"/>
    <n v="0.61"/>
    <n v="3"/>
    <x v="0"/>
  </r>
  <r>
    <n v="1185732"/>
    <x v="0"/>
    <d v="2021-01-18T00:00:00"/>
    <x v="0"/>
    <x v="5"/>
    <n v="1"/>
    <n v="4"/>
    <x v="4"/>
    <n v="20"/>
    <s v="Michigan"/>
    <n v="24"/>
    <s v="Detroit"/>
    <x v="2"/>
    <n v="3"/>
    <s v="Tenis"/>
    <n v="1"/>
    <s v="Caballero"/>
    <n v="5"/>
    <x v="3"/>
    <n v="7"/>
    <s v="Fútbol Tierra - FG"/>
    <s v="23,23.5,24,24.5,25,25.5,26,27"/>
    <n v="3"/>
    <s v="Blanco"/>
    <n v="27"/>
    <n v="156"/>
    <n v="4212"/>
    <n v="2106"/>
    <n v="0.5"/>
    <n v="3"/>
    <x v="0"/>
  </r>
  <r>
    <n v="1185732"/>
    <x v="0"/>
    <d v="2021-03-17T00:00:00"/>
    <x v="0"/>
    <x v="7"/>
    <n v="1"/>
    <n v="4"/>
    <x v="4"/>
    <n v="21"/>
    <s v="Missouri"/>
    <n v="25"/>
    <s v="St. Louis"/>
    <x v="2"/>
    <n v="3"/>
    <s v="Tenis"/>
    <n v="1"/>
    <s v="Caballero"/>
    <n v="1"/>
    <x v="1"/>
    <n v="5"/>
    <s v="Plataforma baja"/>
    <s v="26.5,27,27.5"/>
    <n v="3"/>
    <s v="Blanco"/>
    <n v="34"/>
    <n v="186"/>
    <n v="6324"/>
    <n v="3225.2400000000002"/>
    <n v="0.51"/>
    <n v="3"/>
    <x v="0"/>
  </r>
  <r>
    <n v="1185732"/>
    <x v="0"/>
    <d v="2021-06-18T00:00:00"/>
    <x v="0"/>
    <x v="10"/>
    <n v="2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32"/>
    <n v="168"/>
    <n v="5376"/>
    <n v="2903.04"/>
    <n v="0.54"/>
    <n v="3"/>
    <x v="0"/>
  </r>
  <r>
    <n v="1185732"/>
    <x v="0"/>
    <d v="2021-07-17T00:00:00"/>
    <x v="0"/>
    <x v="11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26,27,28,29"/>
    <n v="3"/>
    <s v="Blanco"/>
    <n v="36"/>
    <n v="203"/>
    <n v="7308"/>
    <n v="4019.4000000000005"/>
    <n v="0.55000000000000004"/>
    <n v="3"/>
    <x v="0"/>
  </r>
  <r>
    <n v="1185732"/>
    <x v="0"/>
    <d v="2021-08-18T00:00:00"/>
    <x v="0"/>
    <x v="0"/>
    <n v="3"/>
    <n v="4"/>
    <x v="4"/>
    <n v="21"/>
    <s v="Missouri"/>
    <n v="25"/>
    <s v="St. Louis"/>
    <x v="2"/>
    <n v="3"/>
    <s v="Tenis"/>
    <n v="1"/>
    <s v="Caballero"/>
    <n v="5"/>
    <x v="3"/>
    <n v="7"/>
    <s v="Fútbol Tierra - FG"/>
    <s v="23,24,25,26"/>
    <n v="3"/>
    <s v="Blanco"/>
    <n v="38"/>
    <n v="203"/>
    <n v="7714"/>
    <n v="3857"/>
    <n v="0.5"/>
    <n v="3"/>
    <x v="0"/>
  </r>
  <r>
    <n v="1185732"/>
    <x v="0"/>
    <d v="2021-09-19T00:00:00"/>
    <x v="0"/>
    <x v="1"/>
    <n v="3"/>
    <n v="4"/>
    <x v="4"/>
    <n v="21"/>
    <s v="Missouri"/>
    <n v="25"/>
    <s v="St. Louis"/>
    <x v="2"/>
    <n v="3"/>
    <s v="Tenis"/>
    <n v="1"/>
    <s v="Caballero"/>
    <n v="1"/>
    <x v="1"/>
    <n v="4"/>
    <s v="Caña media"/>
    <s v="11,12,13,14,15"/>
    <n v="3"/>
    <s v="Blanco"/>
    <n v="32"/>
    <n v="174"/>
    <n v="5568"/>
    <n v="2784"/>
    <n v="0.5"/>
    <n v="3"/>
    <x v="0"/>
  </r>
  <r>
    <n v="1185732"/>
    <x v="0"/>
    <d v="2021-11-18T00:00:00"/>
    <x v="0"/>
    <x v="3"/>
    <n v="4"/>
    <n v="4"/>
    <x v="4"/>
    <n v="21"/>
    <s v="Missouri"/>
    <n v="25"/>
    <s v="St. Louis"/>
    <x v="2"/>
    <n v="3"/>
    <s v="Tenis"/>
    <n v="1"/>
    <s v="Caballero"/>
    <n v="5"/>
    <x v="3"/>
    <n v="6"/>
    <s v="Fútbol en césped artificial - TF"/>
    <s v="22,23,24,25,26"/>
    <n v="3"/>
    <s v="Blanco"/>
    <n v="34"/>
    <n v="150"/>
    <n v="5100"/>
    <n v="2601"/>
    <n v="0.51"/>
    <n v="3"/>
    <x v="0"/>
  </r>
  <r>
    <n v="1185732"/>
    <x v="0"/>
    <d v="2021-02-11T00:00:00"/>
    <x v="0"/>
    <x v="6"/>
    <n v="1"/>
    <n v="4"/>
    <x v="4"/>
    <n v="21"/>
    <s v="Missouri"/>
    <n v="25"/>
    <s v="St. Louis"/>
    <x v="2"/>
    <n v="3"/>
    <s v="Tenis"/>
    <n v="1"/>
    <s v="Caballero"/>
    <n v="1"/>
    <x v="1"/>
    <n v="4"/>
    <s v="Caña media"/>
    <s v="25,26,27,28,29,30"/>
    <n v="3"/>
    <s v="Blanco"/>
    <n v="25"/>
    <n v="218"/>
    <n v="5450"/>
    <n v="2888.5"/>
    <n v="0.53"/>
    <n v="3"/>
    <x v="0"/>
  </r>
  <r>
    <n v="1185732"/>
    <x v="0"/>
    <d v="2021-03-10T00:00:00"/>
    <x v="0"/>
    <x v="7"/>
    <n v="1"/>
    <n v="3"/>
    <x v="2"/>
    <n v="22"/>
    <s v="Utah"/>
    <n v="26"/>
    <s v="Salt Lake City"/>
    <x v="2"/>
    <n v="3"/>
    <s v="Tenis"/>
    <n v="1"/>
    <s v="Caballero"/>
    <n v="5"/>
    <x v="3"/>
    <n v="8"/>
    <s v="Fútbol sala - IC"/>
    <s v="26,27,28,29"/>
    <n v="3"/>
    <s v="Blanco"/>
    <n v="29"/>
    <n v="168"/>
    <n v="4872"/>
    <n v="2533.44"/>
    <n v="0.52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6,27"/>
    <n v="3"/>
    <s v="Blanco"/>
    <n v="34"/>
    <n v="224"/>
    <n v="7616"/>
    <n v="3960.32"/>
    <n v="0.52"/>
    <n v="3"/>
    <x v="0"/>
  </r>
  <r>
    <n v="1185732"/>
    <x v="0"/>
    <d v="2021-08-11T00:00:00"/>
    <x v="0"/>
    <x v="0"/>
    <n v="3"/>
    <n v="3"/>
    <x v="2"/>
    <n v="22"/>
    <s v="Utah"/>
    <n v="26"/>
    <s v="Salt Lake City"/>
    <x v="2"/>
    <n v="3"/>
    <s v="Tenis"/>
    <n v="1"/>
    <s v="Caballero"/>
    <n v="1"/>
    <x v="1"/>
    <n v="4"/>
    <s v="Caña media"/>
    <s v="25,26,27,28,29,30"/>
    <n v="3"/>
    <s v="Blanco"/>
    <n v="33"/>
    <n v="203"/>
    <n v="6699"/>
    <n v="3349.5"/>
    <n v="0.5"/>
    <n v="3"/>
    <x v="0"/>
  </r>
  <r>
    <n v="1185732"/>
    <x v="0"/>
    <d v="2021-09-12T00:00:00"/>
    <x v="0"/>
    <x v="1"/>
    <n v="3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6,27,28"/>
    <n v="3"/>
    <s v="Blanco"/>
    <n v="29"/>
    <n v="169"/>
    <n v="4901"/>
    <n v="2548.52"/>
    <n v="0.52"/>
    <n v="3"/>
    <x v="0"/>
  </r>
  <r>
    <n v="1185732"/>
    <x v="0"/>
    <d v="2021-11-11T00:00:00"/>
    <x v="0"/>
    <x v="3"/>
    <n v="4"/>
    <n v="3"/>
    <x v="2"/>
    <n v="22"/>
    <s v="Utah"/>
    <n v="26"/>
    <s v="Salt Lake City"/>
    <x v="2"/>
    <n v="3"/>
    <s v="Tenis"/>
    <n v="1"/>
    <s v="Caballero"/>
    <n v="5"/>
    <x v="3"/>
    <n v="7"/>
    <s v="Fútbol Tierra - FG"/>
    <s v="23,23.5,24,24.5,25,25.5,26,27"/>
    <n v="3"/>
    <s v="Blanco"/>
    <n v="29"/>
    <n v="149"/>
    <n v="4321"/>
    <n v="2160.5"/>
    <n v="0.5"/>
    <n v="3"/>
    <x v="0"/>
  </r>
  <r>
    <n v="1185732"/>
    <x v="0"/>
    <d v="2021-12-10T00:00:00"/>
    <x v="0"/>
    <x v="4"/>
    <n v="4"/>
    <n v="3"/>
    <x v="2"/>
    <n v="22"/>
    <s v="Utah"/>
    <n v="26"/>
    <s v="Salt Lake City"/>
    <x v="2"/>
    <n v="3"/>
    <s v="Tenis"/>
    <n v="1"/>
    <s v="Caballero"/>
    <n v="1"/>
    <x v="1"/>
    <n v="5"/>
    <s v="Plataforma baja"/>
    <s v="26.5,27,27.5"/>
    <n v="3"/>
    <s v="Blanco"/>
    <n v="39"/>
    <n v="203"/>
    <n v="7917"/>
    <n v="4354.3500000000004"/>
    <n v="0.55000000000000004"/>
    <n v="3"/>
    <x v="0"/>
  </r>
  <r>
    <n v="1128299"/>
    <x v="2"/>
    <d v="2021-02-24T00:00:00"/>
    <x v="0"/>
    <x v="6"/>
    <n v="1"/>
    <n v="3"/>
    <x v="2"/>
    <n v="22"/>
    <s v="Utah"/>
    <n v="26"/>
    <s v="Salt Lake City"/>
    <x v="2"/>
    <n v="3"/>
    <s v="Tenis"/>
    <n v="1"/>
    <s v="Caballero"/>
    <n v="5"/>
    <x v="3"/>
    <n v="6"/>
    <s v="Fútbol en césped artificial - TF"/>
    <s v="22,23,24,25,26"/>
    <n v="3"/>
    <s v="Blanco"/>
    <n v="29"/>
    <n v="117"/>
    <n v="3393"/>
    <n v="1526.85"/>
    <n v="0.44999999999999996"/>
    <n v="3"/>
    <x v="0"/>
  </r>
  <r>
    <n v="1128299"/>
    <x v="2"/>
    <d v="2021-03-23T00:00:00"/>
    <x v="0"/>
    <x v="7"/>
    <n v="1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,28,29"/>
    <n v="3"/>
    <s v="Blanco"/>
    <n v="38"/>
    <n v="128"/>
    <n v="4864"/>
    <n v="2383.36"/>
    <n v="0.49"/>
    <n v="3"/>
    <x v="0"/>
  </r>
  <r>
    <n v="1128299"/>
    <x v="2"/>
    <d v="2021-04-24T00:00:00"/>
    <x v="0"/>
    <x v="8"/>
    <n v="2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4,25,26"/>
    <n v="3"/>
    <s v="Blanco"/>
    <n v="51"/>
    <n v="124"/>
    <n v="6324"/>
    <n v="2909.04"/>
    <n v="0.45999999999999996"/>
    <n v="3"/>
    <x v="0"/>
  </r>
  <r>
    <n v="1128299"/>
    <x v="2"/>
    <d v="2021-05-25T00:00:00"/>
    <x v="0"/>
    <x v="9"/>
    <n v="2"/>
    <n v="3"/>
    <x v="2"/>
    <n v="23"/>
    <s v="Oregon"/>
    <n v="17"/>
    <s v="Portland"/>
    <x v="2"/>
    <n v="3"/>
    <s v="Tenis"/>
    <n v="1"/>
    <s v="Caballero"/>
    <n v="1"/>
    <x v="1"/>
    <n v="4"/>
    <s v="Caña media"/>
    <s v="11,12,13,14,15"/>
    <n v="3"/>
    <s v="Blanco"/>
    <n v="48"/>
    <n v="145"/>
    <n v="6960"/>
    <n v="3131.9999999999995"/>
    <n v="0.44999999999999996"/>
    <n v="3"/>
    <x v="0"/>
  </r>
  <r>
    <n v="1128299"/>
    <x v="2"/>
    <d v="2021-07-23T00:00:00"/>
    <x v="0"/>
    <x v="11"/>
    <n v="3"/>
    <n v="3"/>
    <x v="2"/>
    <n v="23"/>
    <s v="Oregon"/>
    <n v="17"/>
    <s v="Portland"/>
    <x v="2"/>
    <n v="3"/>
    <s v="Tenis"/>
    <n v="1"/>
    <s v="Caballero"/>
    <n v="5"/>
    <x v="3"/>
    <n v="6"/>
    <s v="Fútbol en césped artificial - TF"/>
    <s v="22,23,24,25,26"/>
    <n v="3"/>
    <s v="Blanco"/>
    <n v="79"/>
    <n v="255"/>
    <n v="20145"/>
    <n v="9669.6"/>
    <n v="0.48"/>
    <n v="3"/>
    <x v="0"/>
  </r>
  <r>
    <n v="1128299"/>
    <x v="2"/>
    <d v="2021-08-24T00:00:00"/>
    <x v="0"/>
    <x v="0"/>
    <n v="3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81"/>
    <n v="200"/>
    <n v="16200"/>
    <n v="7776"/>
    <n v="0.48"/>
    <n v="3"/>
    <x v="0"/>
  </r>
  <r>
    <n v="1128299"/>
    <x v="2"/>
    <d v="2021-09-25T00:00:00"/>
    <x v="0"/>
    <x v="1"/>
    <n v="3"/>
    <n v="3"/>
    <x v="2"/>
    <n v="23"/>
    <s v="Oregon"/>
    <n v="17"/>
    <s v="Portland"/>
    <x v="2"/>
    <n v="3"/>
    <s v="Tenis"/>
    <n v="1"/>
    <s v="Caballero"/>
    <n v="5"/>
    <x v="3"/>
    <n v="8"/>
    <s v="Fútbol sala - IC"/>
    <s v="26,27,28,29"/>
    <n v="3"/>
    <s v="Blanco"/>
    <n v="46"/>
    <n v="122"/>
    <n v="5612"/>
    <n v="2525.3999999999996"/>
    <n v="0.44999999999999996"/>
    <n v="3"/>
    <x v="0"/>
  </r>
  <r>
    <n v="1128299"/>
    <x v="2"/>
    <d v="2021-10-24T00:00:00"/>
    <x v="0"/>
    <x v="2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6,27"/>
    <n v="3"/>
    <s v="Blanco"/>
    <n v="38"/>
    <n v="102"/>
    <n v="3876"/>
    <n v="1821.7199999999998"/>
    <n v="0.47"/>
    <n v="3"/>
    <x v="0"/>
  </r>
  <r>
    <n v="1128299"/>
    <x v="2"/>
    <d v="2021-11-24T00:00:00"/>
    <x v="0"/>
    <x v="3"/>
    <n v="4"/>
    <n v="3"/>
    <x v="2"/>
    <n v="23"/>
    <s v="Oregon"/>
    <n v="17"/>
    <s v="Portland"/>
    <x v="2"/>
    <n v="3"/>
    <s v="Tenis"/>
    <n v="1"/>
    <s v="Caballero"/>
    <n v="1"/>
    <x v="1"/>
    <n v="4"/>
    <s v="Caña media"/>
    <s v="25,26,27,28,29,30"/>
    <n v="3"/>
    <s v="Blanco"/>
    <n v="44"/>
    <n v="173"/>
    <n v="7612"/>
    <n v="3501.5199999999995"/>
    <n v="0.45999999999999996"/>
    <n v="3"/>
    <x v="0"/>
  </r>
  <r>
    <n v="1128299"/>
    <x v="2"/>
    <d v="2021-12-23T00:00:00"/>
    <x v="0"/>
    <x v="4"/>
    <n v="4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6,27,28"/>
    <n v="3"/>
    <s v="Blanco"/>
    <n v="61"/>
    <n v="188"/>
    <n v="11468"/>
    <n v="5504.6399999999994"/>
    <n v="0.48"/>
    <n v="3"/>
    <x v="0"/>
  </r>
  <r>
    <n v="1128299"/>
    <x v="2"/>
    <d v="2021-01-17T00:00:00"/>
    <x v="0"/>
    <x v="5"/>
    <n v="1"/>
    <n v="3"/>
    <x v="2"/>
    <n v="23"/>
    <s v="Oregon"/>
    <n v="17"/>
    <s v="Portland"/>
    <x v="2"/>
    <n v="3"/>
    <s v="Tenis"/>
    <n v="1"/>
    <s v="Caballero"/>
    <n v="5"/>
    <x v="3"/>
    <n v="7"/>
    <s v="Fútbol Tierra - FG"/>
    <s v="23,23.5,24,24.5,25,25.5,26,27"/>
    <n v="3"/>
    <s v="Blanco"/>
    <n v="33"/>
    <n v="100"/>
    <n v="3300"/>
    <n v="1683"/>
    <n v="0.51"/>
    <n v="3"/>
    <x v="0"/>
  </r>
  <r>
    <n v="1128299"/>
    <x v="2"/>
    <d v="2021-02-17T00:00:00"/>
    <x v="0"/>
    <x v="6"/>
    <n v="1"/>
    <n v="3"/>
    <x v="2"/>
    <n v="23"/>
    <s v="Oregon"/>
    <n v="17"/>
    <s v="Portland"/>
    <x v="2"/>
    <n v="3"/>
    <s v="Tenis"/>
    <n v="1"/>
    <s v="Caballero"/>
    <n v="1"/>
    <x v="1"/>
    <n v="5"/>
    <s v="Plataforma baja"/>
    <s v="26.5,27,27.5"/>
    <n v="3"/>
    <s v="Blanco"/>
    <n v="33"/>
    <n v="140"/>
    <n v="4620"/>
    <n v="2448.6"/>
    <n v="0.53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44"/>
    <n v="147"/>
    <n v="6468"/>
    <n v="3298.68"/>
    <n v="0.51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6,27,28"/>
    <n v="3"/>
    <s v="Blanco"/>
    <n v="48"/>
    <n v="142"/>
    <n v="6816"/>
    <n v="3544.32"/>
    <n v="0.52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3.5,24,24.5,25,25.5,26,27"/>
    <n v="3"/>
    <s v="Blanco"/>
    <n v="43"/>
    <n v="160"/>
    <n v="6880"/>
    <n v="3646.4"/>
    <n v="0.53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2"/>
    <n v="3"/>
    <s v="Tenis"/>
    <n v="1"/>
    <s v="Caballero"/>
    <n v="1"/>
    <x v="1"/>
    <n v="5"/>
    <s v="Plataforma baja"/>
    <s v="26.5,27,27.5"/>
    <n v="3"/>
    <s v="Blanco"/>
    <n v="58"/>
    <n v="248"/>
    <n v="14384"/>
    <n v="7335.84"/>
    <n v="0.51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43"/>
    <n v="145"/>
    <n v="6235"/>
    <n v="3429.2499999999995"/>
    <n v="0.54999999999999993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6,27,28,29"/>
    <n v="3"/>
    <s v="Blanco"/>
    <n v="34"/>
    <n v="112"/>
    <n v="3808"/>
    <n v="2056.3200000000002"/>
    <n v="0.54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2"/>
    <n v="3"/>
    <s v="Tenis"/>
    <n v="1"/>
    <s v="Caballero"/>
    <n v="5"/>
    <x v="3"/>
    <n v="7"/>
    <s v="Fútbol Tierra - FG"/>
    <s v="23,24,25,26"/>
    <n v="3"/>
    <s v="Blanco"/>
    <n v="39"/>
    <n v="188"/>
    <n v="7332"/>
    <n v="3666"/>
    <n v="0.5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11,12,13,14,15"/>
    <n v="3"/>
    <s v="Blanco"/>
    <n v="69"/>
    <n v="240"/>
    <n v="16560"/>
    <n v="8611.2000000000007"/>
    <n v="0.52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2"/>
    <n v="3"/>
    <s v="Tenis"/>
    <n v="1"/>
    <s v="Caballero"/>
    <n v="5"/>
    <x v="3"/>
    <n v="6"/>
    <s v="Fútbol en césped artificial - TF"/>
    <s v="22,23,24,25,26"/>
    <n v="3"/>
    <s v="Blanco"/>
    <n v="19"/>
    <n v="182"/>
    <n v="3458"/>
    <n v="1486.94"/>
    <n v="0.43"/>
    <n v="3"/>
    <x v="0"/>
  </r>
  <r>
    <n v="1197831"/>
    <x v="1"/>
    <d v="2021-02-04T00:00:00"/>
    <x v="0"/>
    <x v="6"/>
    <n v="1"/>
    <n v="2"/>
    <x v="1"/>
    <n v="24"/>
    <s v="Louisiana"/>
    <n v="27"/>
    <s v="New Orleans"/>
    <x v="2"/>
    <n v="3"/>
    <s v="Tenis"/>
    <n v="1"/>
    <s v="Caballero"/>
    <n v="1"/>
    <x v="1"/>
    <n v="4"/>
    <s v="Caña media"/>
    <s v="25,26,27,28,29,30"/>
    <n v="3"/>
    <s v="Blanco"/>
    <n v="23"/>
    <n v="163"/>
    <n v="3749"/>
    <n v="1499.6000000000001"/>
    <n v="0.4"/>
    <n v="3"/>
    <x v="0"/>
  </r>
  <r>
    <n v="1197831"/>
    <x v="1"/>
    <d v="2021-03-06T00:00:00"/>
    <x v="0"/>
    <x v="7"/>
    <n v="1"/>
    <n v="3"/>
    <x v="2"/>
    <n v="25"/>
    <s v="Idaho"/>
    <n v="28"/>
    <s v="Boise"/>
    <x v="2"/>
    <n v="3"/>
    <s v="Tenis"/>
    <n v="1"/>
    <s v="Caballero"/>
    <n v="5"/>
    <x v="3"/>
    <n v="8"/>
    <s v="Fútbol sala - IC"/>
    <s v="26,27,28,29"/>
    <n v="3"/>
    <s v="Blanco"/>
    <n v="28"/>
    <n v="156"/>
    <n v="4368"/>
    <n v="1965.6"/>
    <n v="0.44999999999999996"/>
    <n v="3"/>
    <x v="0"/>
  </r>
  <r>
    <n v="1197831"/>
    <x v="1"/>
    <d v="2021-04-05T00:00:00"/>
    <x v="0"/>
    <x v="8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6,27"/>
    <n v="3"/>
    <s v="Blanco"/>
    <n v="19"/>
    <n v="195"/>
    <n v="3705"/>
    <n v="1741.35"/>
    <n v="0.47"/>
    <n v="3"/>
    <x v="0"/>
  </r>
  <r>
    <n v="1197831"/>
    <x v="1"/>
    <d v="2021-05-05T00:00:00"/>
    <x v="0"/>
    <x v="9"/>
    <n v="2"/>
    <n v="3"/>
    <x v="2"/>
    <n v="25"/>
    <s v="Idaho"/>
    <n v="28"/>
    <s v="Boise"/>
    <x v="2"/>
    <n v="3"/>
    <s v="Tenis"/>
    <n v="1"/>
    <s v="Caballero"/>
    <n v="1"/>
    <x v="1"/>
    <n v="4"/>
    <s v="Caña media"/>
    <s v="25,26,27,28,29,30"/>
    <n v="3"/>
    <s v="Blanco"/>
    <n v="18"/>
    <n v="203"/>
    <n v="3654"/>
    <n v="1827"/>
    <n v="0.5"/>
    <n v="3"/>
    <x v="0"/>
  </r>
  <r>
    <n v="1197831"/>
    <x v="1"/>
    <d v="2021-07-06T00:00:00"/>
    <x v="0"/>
    <x v="11"/>
    <n v="3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6,27,28"/>
    <n v="3"/>
    <s v="Blanco"/>
    <n v="48"/>
    <n v="217"/>
    <n v="10416"/>
    <n v="5208"/>
    <n v="0.5"/>
    <n v="3"/>
    <x v="0"/>
  </r>
  <r>
    <n v="1197831"/>
    <x v="1"/>
    <d v="2021-08-08T00:00:00"/>
    <x v="0"/>
    <x v="0"/>
    <n v="3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3.5,24,24.5,25,25.5,26,27"/>
    <n v="3"/>
    <s v="Blanco"/>
    <n v="46"/>
    <n v="210"/>
    <n v="9660"/>
    <n v="5312.9999999999991"/>
    <n v="0.54999999999999993"/>
    <n v="3"/>
    <x v="0"/>
  </r>
  <r>
    <n v="1197831"/>
    <x v="1"/>
    <d v="2021-09-05T00:00:00"/>
    <x v="0"/>
    <x v="1"/>
    <n v="3"/>
    <n v="3"/>
    <x v="2"/>
    <n v="25"/>
    <s v="Idaho"/>
    <n v="28"/>
    <s v="Boise"/>
    <x v="2"/>
    <n v="3"/>
    <s v="Tenis"/>
    <n v="1"/>
    <s v="Caballero"/>
    <n v="1"/>
    <x v="1"/>
    <n v="5"/>
    <s v="Plataforma baja"/>
    <s v="26.5,27,27.5"/>
    <n v="3"/>
    <s v="Blanco"/>
    <n v="50"/>
    <n v="176"/>
    <n v="8800"/>
    <n v="4400"/>
    <n v="0.5"/>
    <n v="3"/>
    <x v="0"/>
  </r>
  <r>
    <n v="1197831"/>
    <x v="1"/>
    <d v="2021-10-04T00:00:00"/>
    <x v="0"/>
    <x v="2"/>
    <n v="4"/>
    <n v="3"/>
    <x v="2"/>
    <n v="25"/>
    <s v="Idaho"/>
    <n v="28"/>
    <s v="Boise"/>
    <x v="2"/>
    <n v="3"/>
    <s v="Tenis"/>
    <n v="1"/>
    <s v="Caballero"/>
    <n v="5"/>
    <x v="3"/>
    <n v="6"/>
    <s v="Fútbol en césped artificial - TF"/>
    <s v="22,23,24,25,26"/>
    <n v="3"/>
    <s v="Blanco"/>
    <n v="36"/>
    <n v="167"/>
    <n v="6012"/>
    <n v="3066.12"/>
    <n v="0.51"/>
    <n v="3"/>
    <x v="0"/>
  </r>
  <r>
    <n v="1128299"/>
    <x v="2"/>
    <d v="2021-01-23T00:00:00"/>
    <x v="0"/>
    <x v="5"/>
    <n v="1"/>
    <n v="3"/>
    <x v="2"/>
    <n v="25"/>
    <s v="Idaho"/>
    <n v="28"/>
    <s v="Boise"/>
    <x v="2"/>
    <n v="3"/>
    <s v="Tenis"/>
    <n v="1"/>
    <s v="Caballero"/>
    <n v="1"/>
    <x v="1"/>
    <n v="4"/>
    <s v="Caña media"/>
    <s v="26,27,28,29"/>
    <n v="3"/>
    <s v="Blanco"/>
    <n v="29"/>
    <n v="119"/>
    <n v="3451"/>
    <n v="1656.48"/>
    <n v="0.48"/>
    <n v="3"/>
    <x v="0"/>
  </r>
  <r>
    <n v="1128299"/>
    <x v="2"/>
    <d v="2021-02-23T00:00:00"/>
    <x v="0"/>
    <x v="6"/>
    <n v="1"/>
    <n v="3"/>
    <x v="2"/>
    <n v="25"/>
    <s v="Idaho"/>
    <n v="28"/>
    <s v="Boise"/>
    <x v="2"/>
    <n v="3"/>
    <s v="Tenis"/>
    <n v="1"/>
    <s v="Caballero"/>
    <n v="5"/>
    <x v="3"/>
    <n v="7"/>
    <s v="Fútbol Tierra - FG"/>
    <s v="23,24,25,26"/>
    <n v="3"/>
    <s v="Blanco"/>
    <n v="29"/>
    <n v="143"/>
    <n v="4147"/>
    <n v="2073.5"/>
    <n v="0.5"/>
    <n v="3"/>
    <x v="0"/>
  </r>
  <r>
    <n v="1128299"/>
    <x v="2"/>
    <d v="2021-05-24T00:00:00"/>
    <x v="0"/>
    <x v="9"/>
    <n v="2"/>
    <n v="3"/>
    <x v="2"/>
    <n v="26"/>
    <s v="Arizona"/>
    <n v="29"/>
    <s v="Phoenix"/>
    <x v="2"/>
    <n v="3"/>
    <s v="Tenis"/>
    <n v="1"/>
    <s v="Caballero"/>
    <n v="1"/>
    <x v="1"/>
    <n v="4"/>
    <s v="Caña media"/>
    <s v="11,12,13,14,15"/>
    <n v="3"/>
    <s v="Blanco"/>
    <n v="47"/>
    <n v="147"/>
    <n v="6909"/>
    <n v="3247.23"/>
    <n v="0.47"/>
    <n v="3"/>
    <x v="0"/>
  </r>
  <r>
    <n v="1128299"/>
    <x v="2"/>
    <d v="2021-06-23T00:00:00"/>
    <x v="0"/>
    <x v="10"/>
    <n v="2"/>
    <n v="3"/>
    <x v="2"/>
    <n v="26"/>
    <s v="Arizona"/>
    <n v="29"/>
    <s v="Phoenix"/>
    <x v="2"/>
    <n v="3"/>
    <s v="Tenis"/>
    <n v="1"/>
    <s v="Caballero"/>
    <n v="5"/>
    <x v="3"/>
    <n v="6"/>
    <s v="Fútbol en césped artificial - TF"/>
    <s v="22,23,24,25,26"/>
    <n v="3"/>
    <s v="Blanco"/>
    <n v="48"/>
    <n v="156"/>
    <n v="7488"/>
    <n v="3669.12"/>
    <n v="0.49"/>
    <n v="3"/>
    <x v="0"/>
  </r>
  <r>
    <n v="1128299"/>
    <x v="2"/>
    <d v="2021-07-22T00:00:00"/>
    <x v="0"/>
    <x v="11"/>
    <n v="3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49"/>
    <n v="196"/>
    <n v="9604"/>
    <n v="4705.96"/>
    <n v="0.49"/>
    <n v="3"/>
    <x v="0"/>
  </r>
  <r>
    <n v="1128299"/>
    <x v="2"/>
    <d v="2021-09-24T00:00:00"/>
    <x v="0"/>
    <x v="1"/>
    <n v="3"/>
    <n v="3"/>
    <x v="2"/>
    <n v="26"/>
    <s v="Arizona"/>
    <n v="29"/>
    <s v="Phoenix"/>
    <x v="2"/>
    <n v="3"/>
    <s v="Tenis"/>
    <n v="1"/>
    <s v="Caballero"/>
    <n v="5"/>
    <x v="3"/>
    <n v="8"/>
    <s v="Fútbol sala - IC"/>
    <s v="26,27,28,29"/>
    <n v="3"/>
    <s v="Blanco"/>
    <n v="41"/>
    <n v="167"/>
    <n v="6847"/>
    <n v="3355.0299999999997"/>
    <n v="0.49"/>
    <n v="3"/>
    <x v="0"/>
  </r>
  <r>
    <n v="1128299"/>
    <x v="2"/>
    <d v="2021-10-23T00:00:00"/>
    <x v="0"/>
    <x v="2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6,27"/>
    <n v="3"/>
    <s v="Blanco"/>
    <n v="41"/>
    <n v="135"/>
    <n v="5535"/>
    <n v="2656.7999999999997"/>
    <n v="0.48"/>
    <n v="3"/>
    <x v="0"/>
  </r>
  <r>
    <n v="1128299"/>
    <x v="2"/>
    <d v="2021-11-23T00:00:00"/>
    <x v="0"/>
    <x v="3"/>
    <n v="4"/>
    <n v="3"/>
    <x v="2"/>
    <n v="26"/>
    <s v="Arizona"/>
    <n v="29"/>
    <s v="Phoenix"/>
    <x v="2"/>
    <n v="3"/>
    <s v="Tenis"/>
    <n v="1"/>
    <s v="Caballero"/>
    <n v="1"/>
    <x v="1"/>
    <n v="4"/>
    <s v="Caña media"/>
    <s v="25,26,27,28,29,30"/>
    <n v="3"/>
    <s v="Blanco"/>
    <n v="42"/>
    <n v="135"/>
    <n v="5670"/>
    <n v="2664.8999999999996"/>
    <n v="0.47"/>
    <n v="3"/>
    <x v="0"/>
  </r>
  <r>
    <n v="1128299"/>
    <x v="2"/>
    <d v="2021-12-22T00:00:00"/>
    <x v="0"/>
    <x v="4"/>
    <n v="4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6,27,28"/>
    <n v="3"/>
    <s v="Blanco"/>
    <n v="44"/>
    <n v="181"/>
    <n v="7964"/>
    <n v="3663.4399999999996"/>
    <n v="0.45999999999999996"/>
    <n v="3"/>
    <x v="0"/>
  </r>
  <r>
    <n v="1128299"/>
    <x v="2"/>
    <d v="2021-01-26T00:00:00"/>
    <x v="0"/>
    <x v="5"/>
    <n v="1"/>
    <n v="3"/>
    <x v="2"/>
    <n v="26"/>
    <s v="Arizona"/>
    <n v="29"/>
    <s v="Phoenix"/>
    <x v="2"/>
    <n v="3"/>
    <s v="Tenis"/>
    <n v="1"/>
    <s v="Caballero"/>
    <n v="5"/>
    <x v="3"/>
    <n v="7"/>
    <s v="Fútbol Tierra - FG"/>
    <s v="23,23.5,24,24.5,25,25.5,26,27"/>
    <n v="3"/>
    <s v="Blanco"/>
    <n v="33"/>
    <n v="133"/>
    <n v="4389"/>
    <n v="2150.61"/>
    <n v="0.49"/>
    <n v="3"/>
    <x v="0"/>
  </r>
  <r>
    <n v="1128299"/>
    <x v="2"/>
    <d v="2021-02-26T00:00:00"/>
    <x v="0"/>
    <x v="6"/>
    <n v="1"/>
    <n v="3"/>
    <x v="2"/>
    <n v="26"/>
    <s v="Arizona"/>
    <n v="29"/>
    <s v="Phoenix"/>
    <x v="2"/>
    <n v="3"/>
    <s v="Tenis"/>
    <n v="1"/>
    <s v="Caballero"/>
    <n v="1"/>
    <x v="1"/>
    <n v="5"/>
    <s v="Plataforma baja"/>
    <s v="26.5,27,27.5"/>
    <n v="3"/>
    <s v="Blanco"/>
    <n v="33"/>
    <n v="147"/>
    <n v="4851"/>
    <n v="2376.9899999999998"/>
    <n v="0.49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44"/>
    <n v="165"/>
    <n v="7260"/>
    <n v="3630"/>
    <n v="0.5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6,27,28,29"/>
    <n v="3"/>
    <s v="Blanco"/>
    <n v="49"/>
    <n v="163"/>
    <n v="7987"/>
    <n v="3594.1499999999996"/>
    <n v="0.44999999999999996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2"/>
    <n v="3"/>
    <s v="Tenis"/>
    <n v="1"/>
    <s v="Caballero"/>
    <n v="5"/>
    <x v="3"/>
    <n v="7"/>
    <s v="Fútbol Tierra - FG"/>
    <s v="23,24,25,26"/>
    <n v="3"/>
    <s v="Blanco"/>
    <n v="48"/>
    <n v="165"/>
    <n v="7920"/>
    <n v="3960"/>
    <n v="0.5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11,12,13,14,15"/>
    <n v="3"/>
    <s v="Blanco"/>
    <n v="58"/>
    <n v="160"/>
    <n v="9280"/>
    <n v="4547.2"/>
    <n v="0.49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2"/>
    <n v="3"/>
    <s v="Tenis"/>
    <n v="1"/>
    <s v="Caballero"/>
    <n v="5"/>
    <x v="3"/>
    <n v="6"/>
    <s v="Fútbol en césped artificial - TF"/>
    <s v="22,23,24,25,26"/>
    <n v="3"/>
    <s v="Blanco"/>
    <n v="55"/>
    <n v="210"/>
    <n v="11550"/>
    <n v="5313"/>
    <n v="0.45999999999999996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2"/>
    <n v="3"/>
    <s v="Tenis"/>
    <n v="1"/>
    <s v="Caballero"/>
    <n v="1"/>
    <x v="1"/>
    <n v="4"/>
    <s v="Caña media"/>
    <s v="25,26,27,28,29,30"/>
    <n v="3"/>
    <s v="Blanco"/>
    <n v="29"/>
    <n v="131"/>
    <n v="3799"/>
    <n v="1937.49"/>
    <n v="0.51"/>
    <n v="3"/>
    <x v="0"/>
  </r>
  <r>
    <n v="1128299"/>
    <x v="2"/>
    <d v="2021-02-13T00:00:00"/>
    <x v="0"/>
    <x v="6"/>
    <n v="1"/>
    <n v="3"/>
    <x v="2"/>
    <n v="27"/>
    <s v="New Mexico"/>
    <n v="30"/>
    <s v="Albuquerque"/>
    <x v="2"/>
    <n v="3"/>
    <s v="Tenis"/>
    <n v="1"/>
    <s v="Caballero"/>
    <n v="5"/>
    <x v="3"/>
    <n v="8"/>
    <s v="Fútbol sala - IC"/>
    <s v="26,27,28,29"/>
    <n v="3"/>
    <s v="Blanco"/>
    <n v="29"/>
    <n v="145"/>
    <n v="4205"/>
    <n v="2228.65"/>
    <n v="0.53"/>
    <n v="3"/>
    <x v="0"/>
  </r>
  <r>
    <n v="1128299"/>
    <x v="2"/>
    <d v="2021-03-12T00:00:00"/>
    <x v="0"/>
    <x v="7"/>
    <n v="1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"/>
    <n v="3"/>
    <s v="Blanco"/>
    <n v="37"/>
    <n v="137"/>
    <n v="5069"/>
    <n v="2534.5"/>
    <n v="0.5"/>
    <n v="3"/>
    <x v="0"/>
  </r>
  <r>
    <n v="1128299"/>
    <x v="2"/>
    <d v="2021-04-13T00:00:00"/>
    <x v="0"/>
    <x v="8"/>
    <n v="2"/>
    <n v="5"/>
    <x v="3"/>
    <n v="28"/>
    <s v="Georgia"/>
    <n v="31"/>
    <s v="Atlanta"/>
    <x v="2"/>
    <n v="3"/>
    <s v="Tenis"/>
    <n v="1"/>
    <s v="Caballero"/>
    <n v="1"/>
    <x v="1"/>
    <n v="4"/>
    <s v="Caña media"/>
    <s v="25,26,27,28,29,30"/>
    <n v="3"/>
    <s v="Blanco"/>
    <n v="45"/>
    <n v="142"/>
    <n v="6390"/>
    <n v="3258.9"/>
    <n v="0.51"/>
    <n v="3"/>
    <x v="0"/>
  </r>
  <r>
    <n v="1128299"/>
    <x v="2"/>
    <d v="2021-05-14T00:00:00"/>
    <x v="0"/>
    <x v="9"/>
    <n v="2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6,27,28"/>
    <n v="3"/>
    <s v="Blanco"/>
    <n v="47"/>
    <n v="160"/>
    <n v="7520"/>
    <n v="4060.8"/>
    <n v="0.54"/>
    <n v="3"/>
    <x v="0"/>
  </r>
  <r>
    <n v="1128299"/>
    <x v="2"/>
    <d v="2021-06-13T00:00:00"/>
    <x v="0"/>
    <x v="10"/>
    <n v="2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3.5,24,24.5,25,25.5,26,27"/>
    <n v="3"/>
    <s v="Blanco"/>
    <n v="46"/>
    <n v="176"/>
    <n v="8096"/>
    <n v="4290.88"/>
    <n v="0.53"/>
    <n v="3"/>
    <x v="0"/>
  </r>
  <r>
    <n v="1128299"/>
    <x v="2"/>
    <d v="2021-08-13T00:00:00"/>
    <x v="0"/>
    <x v="0"/>
    <n v="3"/>
    <n v="5"/>
    <x v="3"/>
    <n v="28"/>
    <s v="Georgia"/>
    <n v="31"/>
    <s v="Atlanta"/>
    <x v="2"/>
    <n v="3"/>
    <s v="Tenis"/>
    <n v="1"/>
    <s v="Caballero"/>
    <n v="1"/>
    <x v="1"/>
    <n v="5"/>
    <s v="Plataforma baja"/>
    <s v="26.5,27,27.5"/>
    <n v="3"/>
    <s v="Blanco"/>
    <n v="53"/>
    <n v="182"/>
    <n v="9646"/>
    <n v="4919.46"/>
    <n v="0.51"/>
    <n v="3"/>
    <x v="0"/>
  </r>
  <r>
    <n v="1128299"/>
    <x v="2"/>
    <d v="2021-09-14T00:00:00"/>
    <x v="0"/>
    <x v="1"/>
    <n v="3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43"/>
    <n v="180"/>
    <n v="7740"/>
    <n v="4179.6000000000004"/>
    <n v="0.54"/>
    <n v="3"/>
    <x v="0"/>
  </r>
  <r>
    <n v="1128299"/>
    <x v="2"/>
    <d v="2021-10-13T00:00:00"/>
    <x v="0"/>
    <x v="2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26,27,28,29"/>
    <n v="3"/>
    <s v="Blanco"/>
    <n v="42"/>
    <n v="131"/>
    <n v="5502"/>
    <n v="2806.02"/>
    <n v="0.51"/>
    <n v="3"/>
    <x v="0"/>
  </r>
  <r>
    <n v="1128299"/>
    <x v="2"/>
    <d v="2021-11-13T00:00:00"/>
    <x v="0"/>
    <x v="3"/>
    <n v="4"/>
    <n v="5"/>
    <x v="3"/>
    <n v="28"/>
    <s v="Georgia"/>
    <n v="31"/>
    <s v="Atlanta"/>
    <x v="2"/>
    <n v="3"/>
    <s v="Tenis"/>
    <n v="1"/>
    <s v="Caballero"/>
    <n v="5"/>
    <x v="3"/>
    <n v="7"/>
    <s v="Fútbol Tierra - FG"/>
    <s v="23,24,25,26"/>
    <n v="3"/>
    <s v="Blanco"/>
    <n v="51"/>
    <n v="137"/>
    <n v="6987"/>
    <n v="3563.37"/>
    <n v="0.51"/>
    <n v="3"/>
    <x v="0"/>
  </r>
  <r>
    <n v="1128299"/>
    <x v="2"/>
    <d v="2021-12-12T00:00:00"/>
    <x v="0"/>
    <x v="4"/>
    <n v="4"/>
    <n v="5"/>
    <x v="3"/>
    <n v="28"/>
    <s v="Georgia"/>
    <n v="31"/>
    <s v="Atlanta"/>
    <x v="2"/>
    <n v="3"/>
    <s v="Tenis"/>
    <n v="1"/>
    <s v="Caballero"/>
    <n v="1"/>
    <x v="1"/>
    <n v="4"/>
    <s v="Caña media"/>
    <s v="11,12,13,14,15"/>
    <n v="3"/>
    <s v="Blanco"/>
    <n v="50"/>
    <n v="203"/>
    <n v="10150"/>
    <n v="5582.5"/>
    <n v="0.55000000000000004"/>
    <n v="3"/>
    <x v="0"/>
  </r>
  <r>
    <n v="1185732"/>
    <x v="0"/>
    <d v="2021-01-09T00:00:00"/>
    <x v="0"/>
    <x v="5"/>
    <n v="1"/>
    <n v="5"/>
    <x v="3"/>
    <n v="28"/>
    <s v="Georgia"/>
    <n v="31"/>
    <s v="Atlanta"/>
    <x v="2"/>
    <n v="3"/>
    <s v="Tenis"/>
    <n v="1"/>
    <s v="Caballero"/>
    <n v="5"/>
    <x v="3"/>
    <n v="6"/>
    <s v="Fútbol en césped artificial - TF"/>
    <s v="22,23,24,25,26"/>
    <n v="3"/>
    <s v="Blanco"/>
    <n v="39"/>
    <n v="256"/>
    <n v="9984"/>
    <n v="5790.7200000000012"/>
    <n v="0.58000000000000007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33"/>
    <n v="283"/>
    <n v="9339"/>
    <n v="5323.2300000000005"/>
    <n v="0.57000000000000006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2"/>
    <n v="3"/>
    <s v="Tenis"/>
    <n v="1"/>
    <s v="Caballero"/>
    <n v="5"/>
    <x v="3"/>
    <n v="8"/>
    <s v="Fútbol sala - IC"/>
    <s v="26,27,28,29"/>
    <n v="3"/>
    <s v="Blanco"/>
    <n v="48"/>
    <n v="282"/>
    <n v="13536"/>
    <n v="7444.8"/>
    <n v="0.55000000000000004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"/>
    <n v="3"/>
    <s v="Blanco"/>
    <n v="51"/>
    <n v="273"/>
    <n v="13923"/>
    <n v="7796.880000000001"/>
    <n v="0.56000000000000005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5,26,27,28,29,30"/>
    <n v="3"/>
    <s v="Blanco"/>
    <n v="63"/>
    <n v="311"/>
    <n v="19593"/>
    <n v="11559.87"/>
    <n v="0.59000000000000008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6,27,28"/>
    <n v="3"/>
    <s v="Blanco"/>
    <n v="62"/>
    <n v="326"/>
    <n v="20212"/>
    <n v="11520.840000000002"/>
    <n v="0.57000000000000006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51"/>
    <n v="287"/>
    <n v="14637"/>
    <n v="8489.4600000000009"/>
    <n v="0.58000000000000007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2"/>
    <n v="3"/>
    <s v="Tenis"/>
    <n v="1"/>
    <s v="Caballero"/>
    <n v="1"/>
    <x v="1"/>
    <n v="5"/>
    <s v="Plataforma baja"/>
    <s v="26.5,27,27.5"/>
    <n v="3"/>
    <s v="Blanco"/>
    <n v="50"/>
    <n v="244"/>
    <n v="12200"/>
    <n v="7320"/>
    <n v="0.6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2"/>
    <n v="3"/>
    <s v="Tenis"/>
    <n v="1"/>
    <s v="Caballero"/>
    <n v="5"/>
    <x v="3"/>
    <n v="6"/>
    <s v="Fútbol en césped artificial - TF"/>
    <s v="22,23,24,25,26"/>
    <n v="3"/>
    <s v="Blanco"/>
    <n v="50"/>
    <n v="278"/>
    <n v="13900"/>
    <n v="7923.0000000000009"/>
    <n v="0.57000000000000006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2"/>
    <n v="3"/>
    <s v="Tenis"/>
    <n v="1"/>
    <s v="Caballero"/>
    <n v="1"/>
    <x v="1"/>
    <n v="4"/>
    <s v="Caña media"/>
    <s v="26,27,28,29"/>
    <n v="3"/>
    <s v="Blanco"/>
    <n v="67"/>
    <n v="290"/>
    <n v="19430"/>
    <n v="11658"/>
    <n v="0.6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4,25,26"/>
    <n v="3"/>
    <s v="Blanco"/>
    <n v="28"/>
    <n v="276"/>
    <n v="7728"/>
    <n v="4173.12"/>
    <n v="0.54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11,12,13,14,15"/>
    <n v="3"/>
    <s v="Blanco"/>
    <n v="27"/>
    <n v="263"/>
    <n v="7101"/>
    <n v="3834.5400000000004"/>
    <n v="0.54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41"/>
    <n v="246"/>
    <n v="10086"/>
    <n v="5547.3"/>
    <n v="0.55000000000000004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46"/>
    <n v="238"/>
    <n v="10948"/>
    <n v="6021.4000000000005"/>
    <n v="0.55000000000000004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2"/>
    <n v="3"/>
    <s v="Tenis"/>
    <n v="1"/>
    <s v="Caballero"/>
    <n v="5"/>
    <x v="3"/>
    <n v="8"/>
    <s v="Fútbol sala - IC"/>
    <s v="26,27,28,29"/>
    <n v="3"/>
    <s v="Blanco"/>
    <n v="60"/>
    <n v="294"/>
    <n v="17640"/>
    <n v="8820"/>
    <n v="0.5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7"/>
    <n v="3"/>
    <s v="Blanco"/>
    <n v="61"/>
    <n v="308"/>
    <n v="18788"/>
    <n v="9957.6400000000012"/>
    <n v="0.53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5,26,27,28,29,30"/>
    <n v="3"/>
    <s v="Blanco"/>
    <n v="53"/>
    <n v="250"/>
    <n v="13250"/>
    <n v="6890"/>
    <n v="0.52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6,27,28"/>
    <n v="3"/>
    <s v="Blanco"/>
    <n v="42"/>
    <n v="245"/>
    <n v="10290"/>
    <n v="5556.6"/>
    <n v="0.54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2"/>
    <n v="3"/>
    <s v="Tenis"/>
    <n v="1"/>
    <s v="Caballero"/>
    <n v="5"/>
    <x v="3"/>
    <n v="7"/>
    <s v="Fútbol Tierra - FG"/>
    <s v="23,23.5,24,24.5,25,25.5,26,27"/>
    <n v="3"/>
    <s v="Blanco"/>
    <n v="44"/>
    <n v="215"/>
    <n v="9460"/>
    <n v="5203"/>
    <n v="0.55000000000000004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2"/>
    <n v="3"/>
    <s v="Tenis"/>
    <n v="1"/>
    <s v="Caballero"/>
    <n v="1"/>
    <x v="1"/>
    <n v="5"/>
    <s v="Plataforma baja"/>
    <s v="26.5,27,27.5"/>
    <n v="3"/>
    <s v="Blanco"/>
    <n v="64"/>
    <n v="244"/>
    <n v="15616"/>
    <n v="7964.16"/>
    <n v="0.51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2"/>
    <n v="3"/>
    <s v="Tenis"/>
    <n v="1"/>
    <s v="Caballero"/>
    <n v="5"/>
    <x v="3"/>
    <n v="6"/>
    <s v="Fútbol en césped artificial - TF"/>
    <s v="22,23,24,25,26"/>
    <n v="3"/>
    <s v="Blanco"/>
    <n v="32"/>
    <n v="194"/>
    <n v="6208"/>
    <n v="3228.1600000000003"/>
    <n v="0.52"/>
    <n v="3"/>
    <x v="0"/>
  </r>
  <r>
    <n v="1185732"/>
    <x v="0"/>
    <d v="2021-02-11T00:00:00"/>
    <x v="0"/>
    <x v="6"/>
    <n v="1"/>
    <n v="5"/>
    <x v="3"/>
    <n v="30"/>
    <s v="North Carolina"/>
    <n v="33"/>
    <s v="Charlotte"/>
    <x v="2"/>
    <n v="3"/>
    <s v="Tenis"/>
    <n v="1"/>
    <s v="Caballero"/>
    <n v="1"/>
    <x v="1"/>
    <n v="4"/>
    <s v="Caña media"/>
    <s v="26,27,28,29"/>
    <n v="3"/>
    <s v="Blanco"/>
    <n v="32"/>
    <n v="231"/>
    <n v="7392"/>
    <n v="3696"/>
    <n v="0.5"/>
    <n v="3"/>
    <x v="0"/>
  </r>
  <r>
    <n v="1185732"/>
    <x v="0"/>
    <d v="2021-04-10T00:00:00"/>
    <x v="0"/>
    <x v="8"/>
    <n v="2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4,25,26"/>
    <n v="3"/>
    <s v="Blanco"/>
    <n v="28"/>
    <n v="218"/>
    <n v="6104"/>
    <n v="3357.2000000000003"/>
    <n v="0.55000000000000004"/>
    <n v="3"/>
    <x v="0"/>
  </r>
  <r>
    <n v="1185732"/>
    <x v="0"/>
    <d v="2021-05-09T00:00:00"/>
    <x v="0"/>
    <x v="9"/>
    <n v="2"/>
    <n v="4"/>
    <x v="4"/>
    <n v="31"/>
    <s v="Ohio"/>
    <n v="34"/>
    <s v="Columbus"/>
    <x v="2"/>
    <n v="3"/>
    <s v="Tenis"/>
    <n v="1"/>
    <s v="Caballero"/>
    <n v="1"/>
    <x v="1"/>
    <n v="4"/>
    <s v="Caña media"/>
    <s v="11,12,13,14,15"/>
    <n v="3"/>
    <s v="Blanco"/>
    <n v="42"/>
    <n v="207"/>
    <n v="8694"/>
    <n v="4347"/>
    <n v="0.5"/>
    <n v="3"/>
    <x v="0"/>
  </r>
  <r>
    <n v="1185732"/>
    <x v="0"/>
    <d v="2021-06-11T00:00:00"/>
    <x v="0"/>
    <x v="10"/>
    <n v="2"/>
    <n v="4"/>
    <x v="4"/>
    <n v="31"/>
    <s v="Ohio"/>
    <n v="34"/>
    <s v="Columbus"/>
    <x v="2"/>
    <n v="3"/>
    <s v="Tenis"/>
    <n v="1"/>
    <s v="Caballero"/>
    <n v="5"/>
    <x v="3"/>
    <n v="6"/>
    <s v="Fútbol en césped artificial - TF"/>
    <s v="22,23,24,25,26"/>
    <n v="3"/>
    <s v="Blanco"/>
    <n v="49"/>
    <n v="232"/>
    <n v="11368"/>
    <n v="6025.04"/>
    <n v="0.53"/>
    <n v="3"/>
    <x v="0"/>
  </r>
  <r>
    <n v="1185732"/>
    <x v="0"/>
    <d v="2021-08-10T00:00:00"/>
    <x v="0"/>
    <x v="0"/>
    <n v="3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61"/>
    <n v="228"/>
    <n v="13908"/>
    <n v="6954"/>
    <n v="0.5"/>
    <n v="3"/>
    <x v="0"/>
  </r>
  <r>
    <n v="1185732"/>
    <x v="0"/>
    <d v="2021-09-09T00:00:00"/>
    <x v="0"/>
    <x v="1"/>
    <n v="3"/>
    <n v="4"/>
    <x v="4"/>
    <n v="31"/>
    <s v="Ohio"/>
    <n v="34"/>
    <s v="Columbus"/>
    <x v="2"/>
    <n v="3"/>
    <s v="Tenis"/>
    <n v="1"/>
    <s v="Caballero"/>
    <n v="5"/>
    <x v="3"/>
    <n v="8"/>
    <s v="Fútbol sala - IC"/>
    <s v="26,27,28,29"/>
    <n v="3"/>
    <s v="Blanco"/>
    <n v="50"/>
    <n v="225"/>
    <n v="11250"/>
    <n v="6075"/>
    <n v="0.54"/>
    <n v="3"/>
    <x v="0"/>
  </r>
  <r>
    <n v="1185732"/>
    <x v="0"/>
    <d v="2021-10-11T00:00:00"/>
    <x v="0"/>
    <x v="2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6,27"/>
    <n v="3"/>
    <s v="Blanco"/>
    <n v="36"/>
    <n v="210"/>
    <n v="7560"/>
    <n v="3931.2000000000003"/>
    <n v="0.52"/>
    <n v="3"/>
    <x v="0"/>
  </r>
  <r>
    <n v="1185732"/>
    <x v="0"/>
    <d v="2021-11-10T00:00:00"/>
    <x v="0"/>
    <x v="3"/>
    <n v="4"/>
    <n v="4"/>
    <x v="4"/>
    <n v="31"/>
    <s v="Ohio"/>
    <n v="34"/>
    <s v="Columbus"/>
    <x v="2"/>
    <n v="3"/>
    <s v="Tenis"/>
    <n v="1"/>
    <s v="Caballero"/>
    <n v="1"/>
    <x v="1"/>
    <n v="4"/>
    <s v="Caña media"/>
    <s v="25,26,27,28,29,30"/>
    <n v="3"/>
    <s v="Blanco"/>
    <n v="34"/>
    <n v="169"/>
    <n v="5746"/>
    <n v="2987.92"/>
    <n v="0.52"/>
    <n v="3"/>
    <x v="0"/>
  </r>
  <r>
    <n v="1185732"/>
    <x v="0"/>
    <d v="2021-12-09T00:00:00"/>
    <x v="0"/>
    <x v="4"/>
    <n v="4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6,27,28"/>
    <n v="3"/>
    <s v="Blanco"/>
    <n v="70"/>
    <n v="231"/>
    <n v="16170"/>
    <n v="8085"/>
    <n v="0.5"/>
    <n v="3"/>
    <x v="0"/>
  </r>
  <r>
    <n v="1185732"/>
    <x v="0"/>
    <d v="2021-01-22T00:00:00"/>
    <x v="0"/>
    <x v="5"/>
    <n v="1"/>
    <n v="4"/>
    <x v="4"/>
    <n v="31"/>
    <s v="Ohio"/>
    <n v="34"/>
    <s v="Columbus"/>
    <x v="2"/>
    <n v="3"/>
    <s v="Tenis"/>
    <n v="1"/>
    <s v="Caballero"/>
    <n v="5"/>
    <x v="3"/>
    <n v="7"/>
    <s v="Fútbol Tierra - FG"/>
    <s v="23,23.5,24,24.5,25,25.5,26,27"/>
    <n v="3"/>
    <s v="Blanco"/>
    <n v="37"/>
    <n v="135"/>
    <n v="4995"/>
    <n v="2697.3"/>
    <n v="0.54"/>
    <n v="3"/>
    <x v="0"/>
  </r>
  <r>
    <n v="1185732"/>
    <x v="0"/>
    <d v="2021-02-22T00:00:00"/>
    <x v="0"/>
    <x v="6"/>
    <n v="1"/>
    <n v="4"/>
    <x v="4"/>
    <n v="31"/>
    <s v="Ohio"/>
    <n v="34"/>
    <s v="Columbus"/>
    <x v="2"/>
    <n v="3"/>
    <s v="Tenis"/>
    <n v="1"/>
    <s v="Caballero"/>
    <n v="1"/>
    <x v="1"/>
    <n v="5"/>
    <s v="Plataforma baja"/>
    <s v="26.5,27,27.5"/>
    <n v="3"/>
    <s v="Blanco"/>
    <n v="38"/>
    <n v="138"/>
    <n v="5244"/>
    <n v="2779.32"/>
    <n v="0.53"/>
    <n v="3"/>
    <x v="0"/>
  </r>
  <r>
    <n v="1185732"/>
    <x v="0"/>
    <d v="2021-03-21T00:00:00"/>
    <x v="0"/>
    <x v="7"/>
    <n v="1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41"/>
    <n v="156"/>
    <n v="6396"/>
    <n v="3261.96"/>
    <n v="0.51"/>
    <n v="3"/>
    <x v="0"/>
  </r>
  <r>
    <n v="1185732"/>
    <x v="0"/>
    <d v="2021-05-23T00:00:00"/>
    <x v="0"/>
    <x v="9"/>
    <n v="2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,28,29"/>
    <n v="3"/>
    <s v="Blanco"/>
    <n v="49"/>
    <n v="156"/>
    <n v="7644"/>
    <n v="3898.44"/>
    <n v="0.51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4,25,26"/>
    <n v="3"/>
    <s v="Blanco"/>
    <n v="36"/>
    <n v="142"/>
    <n v="5112"/>
    <n v="2556"/>
    <n v="0.5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11,12,13,14,15"/>
    <n v="3"/>
    <s v="Blanco"/>
    <n v="47"/>
    <n v="168"/>
    <n v="7896"/>
    <n v="4342.8"/>
    <n v="0.5500000000000000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2"/>
    <n v="3"/>
    <s v="Tenis"/>
    <n v="1"/>
    <s v="Caballero"/>
    <n v="5"/>
    <x v="3"/>
    <n v="6"/>
    <s v="Fútbol en césped artificial - TF"/>
    <s v="22,23,24,25,26"/>
    <n v="3"/>
    <s v="Blanco"/>
    <n v="46"/>
    <n v="167"/>
    <n v="7682"/>
    <n v="4148.2800000000007"/>
    <n v="0.5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48"/>
    <n v="137"/>
    <n v="6576"/>
    <n v="3485.28"/>
    <n v="0.53"/>
    <n v="3"/>
    <x v="0"/>
  </r>
  <r>
    <n v="1185732"/>
    <x v="0"/>
    <d v="2021-10-22T00:00:00"/>
    <x v="0"/>
    <x v="2"/>
    <n v="4"/>
    <n v="5"/>
    <x v="3"/>
    <n v="32"/>
    <s v="Kentucky"/>
    <n v="35"/>
    <s v="Louisville"/>
    <x v="2"/>
    <n v="3"/>
    <s v="Tenis"/>
    <n v="1"/>
    <s v="Caballero"/>
    <n v="5"/>
    <x v="3"/>
    <n v="8"/>
    <s v="Fútbol sala - IC"/>
    <s v="26,27,28,29"/>
    <n v="3"/>
    <s v="Blanco"/>
    <n v="53"/>
    <n v="126"/>
    <n v="6678"/>
    <n v="3672.9"/>
    <n v="0.55000000000000004"/>
    <n v="3"/>
    <x v="0"/>
  </r>
  <r>
    <n v="1185732"/>
    <x v="0"/>
    <d v="2021-11-22T00:00:00"/>
    <x v="0"/>
    <x v="3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6,27"/>
    <n v="3"/>
    <s v="Blanco"/>
    <n v="48"/>
    <n v="123"/>
    <n v="5904"/>
    <n v="3070.08"/>
    <n v="0.52"/>
    <n v="3"/>
    <x v="0"/>
  </r>
  <r>
    <n v="1185732"/>
    <x v="0"/>
    <d v="2021-12-21T00:00:00"/>
    <x v="0"/>
    <x v="4"/>
    <n v="4"/>
    <n v="5"/>
    <x v="3"/>
    <n v="32"/>
    <s v="Kentucky"/>
    <n v="35"/>
    <s v="Louisville"/>
    <x v="2"/>
    <n v="3"/>
    <s v="Tenis"/>
    <n v="1"/>
    <s v="Caballero"/>
    <n v="1"/>
    <x v="1"/>
    <n v="4"/>
    <s v="Caña media"/>
    <s v="25,26,27,28,29,30"/>
    <n v="3"/>
    <s v="Blanco"/>
    <n v="59"/>
    <n v="158"/>
    <n v="9322"/>
    <n v="5127.1000000000004"/>
    <n v="0.55000000000000004"/>
    <n v="3"/>
    <x v="0"/>
  </r>
  <r>
    <n v="1185732"/>
    <x v="0"/>
    <d v="2021-01-20T00:00:00"/>
    <x v="0"/>
    <x v="5"/>
    <n v="1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6,27,28"/>
    <n v="3"/>
    <s v="Blanco"/>
    <n v="29"/>
    <n v="189"/>
    <n v="5481"/>
    <n v="2959.7400000000002"/>
    <n v="0.54"/>
    <n v="3"/>
    <x v="0"/>
  </r>
  <r>
    <n v="1185732"/>
    <x v="0"/>
    <d v="2021-02-18T00:00:00"/>
    <x v="0"/>
    <x v="6"/>
    <n v="1"/>
    <n v="5"/>
    <x v="3"/>
    <n v="32"/>
    <s v="Kentucky"/>
    <n v="35"/>
    <s v="Louisville"/>
    <x v="2"/>
    <n v="3"/>
    <s v="Tenis"/>
    <n v="1"/>
    <s v="Caballero"/>
    <n v="5"/>
    <x v="3"/>
    <n v="7"/>
    <s v="Fútbol Tierra - FG"/>
    <s v="23,23.5,24,24.5,25,25.5,26,27"/>
    <n v="3"/>
    <s v="Blanco"/>
    <n v="28"/>
    <n v="225"/>
    <n v="6300"/>
    <n v="3276"/>
    <n v="0.52"/>
    <n v="3"/>
    <x v="0"/>
  </r>
  <r>
    <n v="1185732"/>
    <x v="0"/>
    <d v="2021-03-16T00:00:00"/>
    <x v="0"/>
    <x v="7"/>
    <n v="1"/>
    <n v="2"/>
    <x v="1"/>
    <n v="33"/>
    <s v="Mississippi"/>
    <n v="36"/>
    <s v="Jackson"/>
    <x v="2"/>
    <n v="3"/>
    <s v="Tenis"/>
    <n v="1"/>
    <s v="Caballero"/>
    <n v="1"/>
    <x v="1"/>
    <n v="5"/>
    <s v="Plataforma baja"/>
    <s v="26.5,27,27.5"/>
    <n v="3"/>
    <s v="Blanco"/>
    <n v="23"/>
    <n v="187"/>
    <n v="4301"/>
    <n v="2365.5500000000002"/>
    <n v="0.55000000000000004"/>
    <n v="3"/>
    <x v="0"/>
  </r>
  <r>
    <n v="1185732"/>
    <x v="0"/>
    <d v="2021-04-17T00:00:00"/>
    <x v="0"/>
    <x v="8"/>
    <n v="2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23"/>
    <n v="169"/>
    <n v="3887"/>
    <n v="2098.98"/>
    <n v="0.54"/>
    <n v="3"/>
    <x v="0"/>
  </r>
  <r>
    <n v="1185732"/>
    <x v="0"/>
    <d v="2021-05-16T00:00:00"/>
    <x v="0"/>
    <x v="9"/>
    <n v="2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,28,29"/>
    <n v="3"/>
    <s v="Blanco"/>
    <n v="39"/>
    <n v="194"/>
    <n v="7566"/>
    <n v="4161.3"/>
    <n v="0.55000000000000004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2"/>
    <n v="3"/>
    <s v="Tenis"/>
    <n v="1"/>
    <s v="Caballero"/>
    <n v="5"/>
    <x v="3"/>
    <n v="7"/>
    <s v="Fútbol Tierra - FG"/>
    <s v="23,24,25,26"/>
    <n v="3"/>
    <s v="Blanco"/>
    <n v="44"/>
    <n v="210"/>
    <n v="9240"/>
    <n v="4804.8"/>
    <n v="0.52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11,12,13,14,15"/>
    <n v="3"/>
    <s v="Blanco"/>
    <n v="58"/>
    <n v="221"/>
    <n v="12818"/>
    <n v="6537.18"/>
    <n v="0.51"/>
    <n v="3"/>
    <x v="0"/>
  </r>
  <r>
    <n v="1185732"/>
    <x v="0"/>
    <d v="2021-08-17T00:00:00"/>
    <x v="0"/>
    <x v="0"/>
    <n v="3"/>
    <n v="2"/>
    <x v="1"/>
    <n v="33"/>
    <s v="Mississippi"/>
    <n v="36"/>
    <s v="Jackson"/>
    <x v="2"/>
    <n v="3"/>
    <s v="Tenis"/>
    <n v="1"/>
    <s v="Caballero"/>
    <n v="5"/>
    <x v="3"/>
    <n v="6"/>
    <s v="Fútbol en césped artificial - TF"/>
    <s v="22,23,24,25,26"/>
    <n v="3"/>
    <s v="Blanco"/>
    <n v="56"/>
    <n v="215"/>
    <n v="12040"/>
    <n v="6501.6"/>
    <n v="0.54"/>
    <n v="3"/>
    <x v="0"/>
  </r>
  <r>
    <n v="1185732"/>
    <x v="0"/>
    <d v="2021-09-16T00:00:00"/>
    <x v="0"/>
    <x v="1"/>
    <n v="3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5,26,27,28,29,30"/>
    <n v="3"/>
    <s v="Blanco"/>
    <n v="47"/>
    <n v="203"/>
    <n v="9541"/>
    <n v="5152.1400000000003"/>
    <n v="0.54"/>
    <n v="3"/>
    <x v="0"/>
  </r>
  <r>
    <n v="1185732"/>
    <x v="0"/>
    <d v="2021-10-18T00:00:00"/>
    <x v="0"/>
    <x v="2"/>
    <n v="4"/>
    <n v="2"/>
    <x v="1"/>
    <n v="33"/>
    <s v="Mississippi"/>
    <n v="36"/>
    <s v="Jackson"/>
    <x v="2"/>
    <n v="3"/>
    <s v="Tenis"/>
    <n v="1"/>
    <s v="Caballero"/>
    <n v="5"/>
    <x v="3"/>
    <n v="8"/>
    <s v="Fútbol sala - IC"/>
    <s v="26,27,28,29"/>
    <n v="3"/>
    <s v="Blanco"/>
    <n v="32"/>
    <n v="176"/>
    <n v="5632"/>
    <n v="3041.28"/>
    <n v="0.5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2"/>
    <n v="3"/>
    <s v="Tenis"/>
    <n v="1"/>
    <s v="Caballero"/>
    <n v="1"/>
    <x v="1"/>
    <n v="4"/>
    <s v="Caña media"/>
    <s v="26,27"/>
    <n v="3"/>
    <s v="Blanco"/>
    <n v="28"/>
    <n v="163"/>
    <n v="4564"/>
    <n v="2464.56"/>
    <n v="0.5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5,26,27,28,29,30"/>
    <n v="3"/>
    <s v="Blanco"/>
    <n v="18"/>
    <n v="181"/>
    <n v="3258"/>
    <n v="1726.74"/>
    <n v="0.53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6,27,28"/>
    <n v="3"/>
    <s v="Blanco"/>
    <n v="55"/>
    <n v="210"/>
    <n v="11550"/>
    <n v="6237"/>
    <n v="0.54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3.5,24,24.5,25,25.5,26,27"/>
    <n v="3"/>
    <s v="Blanco"/>
    <n v="48"/>
    <n v="182"/>
    <n v="8736"/>
    <n v="4542.72"/>
    <n v="0.52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2"/>
    <n v="3"/>
    <s v="Tenis"/>
    <n v="1"/>
    <s v="Caballero"/>
    <n v="1"/>
    <x v="1"/>
    <n v="5"/>
    <s v="Plataforma baja"/>
    <s v="26.5,27,27.5"/>
    <n v="3"/>
    <s v="Blanco"/>
    <n v="27"/>
    <n v="150"/>
    <n v="4050"/>
    <n v="2025"/>
    <n v="0.5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2"/>
    <n v="3"/>
    <s v="Tenis"/>
    <n v="1"/>
    <s v="Caballero"/>
    <n v="5"/>
    <x v="3"/>
    <n v="6"/>
    <s v="Fútbol en césped artificial - TF"/>
    <s v="22,23,24,25,26"/>
    <n v="3"/>
    <s v="Blanco"/>
    <n v="24"/>
    <n v="143"/>
    <n v="3432"/>
    <n v="1716"/>
    <n v="0.5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2"/>
    <n v="3"/>
    <s v="Tenis"/>
    <n v="1"/>
    <s v="Caballero"/>
    <n v="1"/>
    <x v="1"/>
    <n v="4"/>
    <s v="Caña media"/>
    <s v="26,27,28,29"/>
    <n v="3"/>
    <s v="Blanco"/>
    <n v="67"/>
    <n v="203"/>
    <n v="13601"/>
    <n v="7480.55"/>
    <n v="0.55000000000000004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2"/>
    <n v="3"/>
    <s v="Tenis"/>
    <n v="1"/>
    <s v="Caballero"/>
    <n v="5"/>
    <x v="3"/>
    <n v="7"/>
    <s v="Fútbol Tierra - FG"/>
    <s v="23,24,25,26"/>
    <n v="3"/>
    <s v="Blanco"/>
    <n v="24"/>
    <n v="167"/>
    <n v="4008"/>
    <n v="2124.2400000000002"/>
    <n v="0.53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11,12,13,14,15"/>
    <n v="3"/>
    <s v="Blanco"/>
    <n v="19"/>
    <n v="154"/>
    <n v="2926"/>
    <n v="1463"/>
    <n v="0.5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2"/>
    <n v="3"/>
    <s v="Tenis"/>
    <n v="1"/>
    <s v="Caballero"/>
    <n v="5"/>
    <x v="3"/>
    <n v="6"/>
    <s v="Fútbol en césped artificial - TF"/>
    <s v="22,23,24,25,26"/>
    <n v="3"/>
    <s v="Blanco"/>
    <n v="50"/>
    <n v="182"/>
    <n v="9100"/>
    <n v="4732"/>
    <n v="0.52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56"/>
    <n v="189"/>
    <n v="10584"/>
    <n v="5397.84"/>
    <n v="0.51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2"/>
    <n v="3"/>
    <s v="Tenis"/>
    <n v="1"/>
    <s v="Caballero"/>
    <n v="5"/>
    <x v="3"/>
    <n v="8"/>
    <s v="Fútbol sala - IC"/>
    <s v="26,27,28,29"/>
    <n v="3"/>
    <s v="Blanco"/>
    <n v="49"/>
    <n v="150"/>
    <n v="7350"/>
    <n v="3969.0000000000005"/>
    <n v="0.54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6,27"/>
    <n v="3"/>
    <s v="Blanco"/>
    <n v="29"/>
    <n v="137"/>
    <n v="3973"/>
    <n v="2145.42"/>
    <n v="0.54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2"/>
    <n v="3"/>
    <s v="Tenis"/>
    <n v="1"/>
    <s v="Caballero"/>
    <n v="1"/>
    <x v="1"/>
    <n v="4"/>
    <s v="Caña media"/>
    <s v="25,26,27,28,29,30"/>
    <n v="3"/>
    <s v="Blanco"/>
    <n v="23"/>
    <n v="133"/>
    <n v="3059"/>
    <n v="1651.8600000000001"/>
    <n v="0.54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6,27,28"/>
    <n v="3"/>
    <s v="Blanco"/>
    <n v="23"/>
    <n v="149"/>
    <n v="3427"/>
    <n v="1679.23"/>
    <n v="0.49"/>
    <n v="3"/>
    <x v="0"/>
  </r>
  <r>
    <n v="1197831"/>
    <x v="1"/>
    <d v="2021-02-14T00:00:00"/>
    <x v="0"/>
    <x v="6"/>
    <n v="1"/>
    <n v="2"/>
    <x v="1"/>
    <n v="35"/>
    <s v="Oklahoma"/>
    <n v="38"/>
    <s v="Oklahoma City"/>
    <x v="2"/>
    <n v="3"/>
    <s v="Tenis"/>
    <n v="1"/>
    <s v="Caballero"/>
    <n v="5"/>
    <x v="3"/>
    <n v="7"/>
    <s v="Fútbol Tierra - FG"/>
    <s v="23,23.5,24,24.5,25,25.5,26,27"/>
    <n v="3"/>
    <s v="Blanco"/>
    <n v="23"/>
    <n v="162"/>
    <n v="3726"/>
    <n v="1751.2199999999998"/>
    <n v="0.47"/>
    <n v="3"/>
    <x v="0"/>
  </r>
  <r>
    <n v="1197831"/>
    <x v="1"/>
    <d v="2021-03-12T00:00:00"/>
    <x v="0"/>
    <x v="7"/>
    <n v="1"/>
    <n v="4"/>
    <x v="4"/>
    <n v="36"/>
    <s v="Kansas"/>
    <n v="39"/>
    <s v="Wichita"/>
    <x v="2"/>
    <n v="3"/>
    <s v="Tenis"/>
    <n v="1"/>
    <s v="Caballero"/>
    <n v="1"/>
    <x v="1"/>
    <n v="5"/>
    <s v="Plataforma baja"/>
    <s v="26.5,27,27.5"/>
    <n v="3"/>
    <s v="Blanco"/>
    <n v="20"/>
    <n v="153"/>
    <n v="3060"/>
    <n v="1499.3999999999999"/>
    <n v="0.49"/>
    <n v="3"/>
    <x v="0"/>
  </r>
  <r>
    <n v="1197831"/>
    <x v="1"/>
    <d v="2021-04-13T00:00:00"/>
    <x v="0"/>
    <x v="8"/>
    <n v="2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3"/>
    <s v="Blanco"/>
    <n v="24"/>
    <n v="150"/>
    <n v="3600"/>
    <n v="1619.9999999999998"/>
    <n v="0.44999999999999996"/>
    <n v="3"/>
    <x v="0"/>
  </r>
  <r>
    <n v="1197831"/>
    <x v="1"/>
    <d v="2021-05-12T00:00:00"/>
    <x v="0"/>
    <x v="9"/>
    <n v="2"/>
    <n v="4"/>
    <x v="4"/>
    <n v="36"/>
    <s v="Kansas"/>
    <n v="39"/>
    <s v="Wichita"/>
    <x v="2"/>
    <n v="3"/>
    <s v="Tenis"/>
    <n v="1"/>
    <s v="Caballero"/>
    <n v="1"/>
    <x v="1"/>
    <n v="4"/>
    <s v="Caña media"/>
    <s v="26,27,28,29"/>
    <n v="3"/>
    <s v="Blanco"/>
    <n v="36"/>
    <n v="143"/>
    <n v="5148"/>
    <n v="2316.6"/>
    <n v="0.44999999999999996"/>
    <n v="3"/>
    <x v="0"/>
  </r>
  <r>
    <n v="1197831"/>
    <x v="1"/>
    <d v="2021-06-14T00:00:00"/>
    <x v="0"/>
    <x v="10"/>
    <n v="2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3,24,25,26"/>
    <n v="3"/>
    <s v="Blanco"/>
    <n v="37"/>
    <n v="144"/>
    <n v="5328"/>
    <n v="2664"/>
    <n v="0.5"/>
    <n v="3"/>
    <x v="0"/>
  </r>
  <r>
    <n v="1197831"/>
    <x v="1"/>
    <d v="2021-08-13T00:00:00"/>
    <x v="0"/>
    <x v="0"/>
    <n v="3"/>
    <n v="4"/>
    <x v="4"/>
    <n v="36"/>
    <s v="Kansas"/>
    <n v="39"/>
    <s v="Wichita"/>
    <x v="2"/>
    <n v="3"/>
    <s v="Tenis"/>
    <n v="1"/>
    <s v="Caballero"/>
    <n v="1"/>
    <x v="1"/>
    <n v="4"/>
    <s v="Caña media"/>
    <s v="11,12,13,14,15"/>
    <n v="3"/>
    <s v="Blanco"/>
    <n v="56"/>
    <n v="189"/>
    <n v="10584"/>
    <n v="5292"/>
    <n v="0.5"/>
    <n v="3"/>
    <x v="0"/>
  </r>
  <r>
    <n v="1197831"/>
    <x v="1"/>
    <d v="2021-09-12T00:00:00"/>
    <x v="0"/>
    <x v="1"/>
    <n v="3"/>
    <n v="4"/>
    <x v="4"/>
    <n v="36"/>
    <s v="Kansas"/>
    <n v="39"/>
    <s v="Wichita"/>
    <x v="2"/>
    <n v="3"/>
    <s v="Tenis"/>
    <n v="1"/>
    <s v="Caballero"/>
    <n v="5"/>
    <x v="3"/>
    <n v="6"/>
    <s v="Fútbol en césped artificial - TF"/>
    <s v="22,23,24,25,26"/>
    <n v="3"/>
    <s v="Blanco"/>
    <n v="47"/>
    <n v="165"/>
    <n v="7755"/>
    <n v="3877.5"/>
    <n v="0.5"/>
    <n v="3"/>
    <x v="0"/>
  </r>
  <r>
    <n v="1197831"/>
    <x v="1"/>
    <d v="2021-10-14T00:00:00"/>
    <x v="0"/>
    <x v="2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29"/>
    <n v="145"/>
    <n v="4205"/>
    <n v="1934.3"/>
    <n v="0.45999999999999996"/>
    <n v="3"/>
    <x v="0"/>
  </r>
  <r>
    <n v="1197831"/>
    <x v="1"/>
    <d v="2021-11-13T00:00:00"/>
    <x v="0"/>
    <x v="3"/>
    <n v="4"/>
    <n v="4"/>
    <x v="4"/>
    <n v="36"/>
    <s v="Kansas"/>
    <n v="39"/>
    <s v="Wichita"/>
    <x v="2"/>
    <n v="3"/>
    <s v="Tenis"/>
    <n v="1"/>
    <s v="Caballero"/>
    <n v="5"/>
    <x v="3"/>
    <n v="8"/>
    <s v="Fútbol sala - IC"/>
    <s v="26,27,28,29"/>
    <n v="3"/>
    <s v="Blanco"/>
    <n v="23"/>
    <n v="122"/>
    <n v="2806"/>
    <n v="1318.82"/>
    <n v="0.47"/>
    <n v="3"/>
    <x v="0"/>
  </r>
  <r>
    <n v="1197831"/>
    <x v="1"/>
    <d v="2021-12-12T00:00:00"/>
    <x v="0"/>
    <x v="4"/>
    <n v="4"/>
    <n v="4"/>
    <x v="4"/>
    <n v="36"/>
    <s v="Kansas"/>
    <n v="39"/>
    <s v="Wichita"/>
    <x v="2"/>
    <n v="3"/>
    <s v="Tenis"/>
    <n v="1"/>
    <s v="Caballero"/>
    <n v="1"/>
    <x v="1"/>
    <n v="4"/>
    <s v="Caña media"/>
    <s v="26,27"/>
    <n v="3"/>
    <s v="Blanco"/>
    <n v="66"/>
    <n v="150"/>
    <n v="9900"/>
    <n v="4950"/>
    <n v="0.5"/>
    <n v="3"/>
    <x v="0"/>
  </r>
  <r>
    <n v="1185732"/>
    <x v="0"/>
    <d v="2021-01-12T00:00:00"/>
    <x v="0"/>
    <x v="5"/>
    <n v="1"/>
    <n v="4"/>
    <x v="4"/>
    <n v="36"/>
    <s v="Kansas"/>
    <n v="39"/>
    <s v="Wichita"/>
    <x v="2"/>
    <n v="3"/>
    <s v="Tenis"/>
    <n v="1"/>
    <s v="Caballero"/>
    <n v="1"/>
    <x v="1"/>
    <n v="4"/>
    <s v="Caña media"/>
    <s v="25,26,27,28,29,30"/>
    <n v="3"/>
    <s v="Blanco"/>
    <n v="38"/>
    <n v="138"/>
    <n v="5244"/>
    <n v="2569.56"/>
    <n v="0.49"/>
    <n v="3"/>
    <x v="0"/>
  </r>
  <r>
    <n v="1185732"/>
    <x v="0"/>
    <d v="2021-02-12T00:00:00"/>
    <x v="0"/>
    <x v="6"/>
    <n v="1"/>
    <n v="4"/>
    <x v="4"/>
    <n v="36"/>
    <s v="Kansas"/>
    <n v="39"/>
    <s v="Wichita"/>
    <x v="2"/>
    <n v="3"/>
    <s v="Tenis"/>
    <n v="1"/>
    <s v="Caballero"/>
    <n v="5"/>
    <x v="3"/>
    <n v="7"/>
    <s v="Fútbol Tierra - FG"/>
    <s v="26,27,28"/>
    <n v="3"/>
    <s v="Blanco"/>
    <n v="37"/>
    <n v="158"/>
    <n v="5846"/>
    <n v="2923"/>
    <n v="0.5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3.5,24,24.5,25,25.5,26,27"/>
    <n v="3"/>
    <s v="Blanco"/>
    <n v="39"/>
    <n v="124"/>
    <n v="4836"/>
    <n v="2369.64"/>
    <n v="0.49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2"/>
    <n v="3"/>
    <s v="Tenis"/>
    <n v="1"/>
    <s v="Caballero"/>
    <n v="1"/>
    <x v="1"/>
    <n v="5"/>
    <s v="Plataforma baja"/>
    <s v="26.5,27,27.5"/>
    <n v="3"/>
    <s v="Blanco"/>
    <n v="38"/>
    <n v="113"/>
    <n v="4294"/>
    <n v="1975.2399999999998"/>
    <n v="0.45999999999999996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58"/>
    <n v="139"/>
    <n v="8062"/>
    <n v="3789.14"/>
    <n v="0.47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,28,29"/>
    <n v="3"/>
    <s v="Blanco"/>
    <n v="41"/>
    <n v="135"/>
    <n v="5535"/>
    <n v="2546.1"/>
    <n v="0.45999999999999996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3,24,25,26"/>
    <n v="3"/>
    <s v="Blanco"/>
    <n v="47"/>
    <n v="154"/>
    <n v="7238"/>
    <n v="3329.4799999999996"/>
    <n v="0.45999999999999996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11,12,13,14,15"/>
    <n v="3"/>
    <s v="Blanco"/>
    <n v="49"/>
    <n v="131"/>
    <n v="6419"/>
    <n v="3081.12"/>
    <n v="0.48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2"/>
    <n v="3"/>
    <s v="Tenis"/>
    <n v="1"/>
    <s v="Caballero"/>
    <n v="5"/>
    <x v="3"/>
    <n v="6"/>
    <s v="Fútbol en césped artificial - TF"/>
    <s v="22,23,24,25,26"/>
    <n v="3"/>
    <s v="Blanco"/>
    <n v="42"/>
    <n v="138"/>
    <n v="5796"/>
    <n v="2608.1999999999998"/>
    <n v="0.44999999999999996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54"/>
    <n v="104"/>
    <n v="5616"/>
    <n v="2583.3599999999997"/>
    <n v="0.45999999999999996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2"/>
    <n v="3"/>
    <s v="Tenis"/>
    <n v="1"/>
    <s v="Caballero"/>
    <n v="5"/>
    <x v="3"/>
    <n v="8"/>
    <s v="Fútbol sala - IC"/>
    <s v="26,27,28,29"/>
    <n v="3"/>
    <s v="Blanco"/>
    <n v="53"/>
    <n v="104"/>
    <n v="5512"/>
    <n v="2700.88"/>
    <n v="0.49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6,27"/>
    <n v="3"/>
    <s v="Blanco"/>
    <n v="58"/>
    <n v="140"/>
    <n v="8120"/>
    <n v="3735.2"/>
    <n v="0.45999999999999996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2"/>
    <n v="3"/>
    <s v="Tenis"/>
    <n v="1"/>
    <s v="Caballero"/>
    <n v="1"/>
    <x v="1"/>
    <n v="4"/>
    <s v="Caña media"/>
    <s v="25,26,27,28,29,30"/>
    <n v="3"/>
    <s v="Blanco"/>
    <n v="33"/>
    <n v="128"/>
    <n v="4224"/>
    <n v="1900.7999999999997"/>
    <n v="0.44999999999999996"/>
    <n v="3"/>
    <x v="0"/>
  </r>
  <r>
    <n v="1185732"/>
    <x v="0"/>
    <d v="2021-02-09T00:00:00"/>
    <x v="0"/>
    <x v="6"/>
    <n v="1"/>
    <n v="4"/>
    <x v="4"/>
    <n v="37"/>
    <s v="South Dakota"/>
    <n v="40"/>
    <s v="Sioux Falls"/>
    <x v="2"/>
    <n v="3"/>
    <s v="Tenis"/>
    <n v="1"/>
    <s v="Caballero"/>
    <n v="5"/>
    <x v="3"/>
    <n v="7"/>
    <s v="Fútbol Tierra - FG"/>
    <s v="26,27,28"/>
    <n v="3"/>
    <s v="Blanco"/>
    <n v="34"/>
    <n v="152"/>
    <n v="5168"/>
    <n v="2325.6"/>
    <n v="0.44999999999999996"/>
    <n v="3"/>
    <x v="0"/>
  </r>
  <r>
    <n v="1185732"/>
    <x v="0"/>
    <d v="2021-03-08T00:00:00"/>
    <x v="0"/>
    <x v="7"/>
    <n v="1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3.5,24,24.5,25,25.5,26,27"/>
    <n v="3"/>
    <s v="Blanco"/>
    <n v="29"/>
    <n v="134"/>
    <n v="3886"/>
    <n v="1826.4199999999998"/>
    <n v="0.47"/>
    <n v="3"/>
    <x v="0"/>
  </r>
  <r>
    <n v="1185732"/>
    <x v="0"/>
    <d v="2021-04-09T00:00:00"/>
    <x v="0"/>
    <x v="8"/>
    <n v="2"/>
    <n v="4"/>
    <x v="4"/>
    <n v="38"/>
    <s v="North Dakota"/>
    <n v="41"/>
    <s v="Fargo"/>
    <x v="2"/>
    <n v="3"/>
    <s v="Tenis"/>
    <n v="1"/>
    <s v="Caballero"/>
    <n v="1"/>
    <x v="1"/>
    <n v="5"/>
    <s v="Plataforma baja"/>
    <s v="26.5,27,27.5"/>
    <n v="3"/>
    <s v="Blanco"/>
    <n v="28"/>
    <n v="113"/>
    <n v="3164"/>
    <n v="1550.36"/>
    <n v="0.49"/>
    <n v="3"/>
    <x v="0"/>
  </r>
  <r>
    <n v="1185732"/>
    <x v="0"/>
    <d v="2021-05-10T00:00:00"/>
    <x v="0"/>
    <x v="9"/>
    <n v="2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55"/>
    <n v="129"/>
    <n v="7095"/>
    <n v="3405.6"/>
    <n v="0.48"/>
    <n v="3"/>
    <x v="0"/>
  </r>
  <r>
    <n v="1185732"/>
    <x v="0"/>
    <d v="2021-07-08T00:00:00"/>
    <x v="0"/>
    <x v="11"/>
    <n v="3"/>
    <n v="4"/>
    <x v="4"/>
    <n v="38"/>
    <s v="North Dakota"/>
    <n v="41"/>
    <s v="Fargo"/>
    <x v="2"/>
    <n v="3"/>
    <s v="Tenis"/>
    <n v="1"/>
    <s v="Caballero"/>
    <n v="1"/>
    <x v="1"/>
    <n v="4"/>
    <s v="Caña media"/>
    <s v="26,27,28,29"/>
    <n v="3"/>
    <s v="Blanco"/>
    <n v="48"/>
    <n v="160"/>
    <n v="7680"/>
    <n v="3763.2"/>
    <n v="0.49"/>
    <n v="3"/>
    <x v="0"/>
  </r>
  <r>
    <n v="1185732"/>
    <x v="0"/>
    <d v="2021-08-09T00:00:00"/>
    <x v="0"/>
    <x v="0"/>
    <n v="3"/>
    <n v="4"/>
    <x v="4"/>
    <n v="38"/>
    <s v="North Dakota"/>
    <n v="41"/>
    <s v="Fargo"/>
    <x v="2"/>
    <n v="3"/>
    <s v="Tenis"/>
    <n v="1"/>
    <s v="Caballero"/>
    <n v="5"/>
    <x v="3"/>
    <n v="7"/>
    <s v="Fútbol Tierra - FG"/>
    <s v="23,24,25,26"/>
    <n v="3"/>
    <s v="Blanco"/>
    <n v="46"/>
    <n v="147"/>
    <n v="6762"/>
    <n v="3313.38"/>
    <n v="0.49"/>
    <n v="3"/>
    <x v="0"/>
  </r>
  <r>
    <n v="1185732"/>
    <x v="0"/>
    <d v="2021-10-09T00:00:00"/>
    <x v="0"/>
    <x v="2"/>
    <n v="4"/>
    <n v="4"/>
    <x v="4"/>
    <n v="38"/>
    <s v="North Dakota"/>
    <n v="41"/>
    <s v="Fargo"/>
    <x v="2"/>
    <n v="3"/>
    <s v="Tenis"/>
    <n v="1"/>
    <s v="Caballero"/>
    <n v="1"/>
    <x v="1"/>
    <n v="4"/>
    <s v="Caña media"/>
    <s v="11,12,13,14,15"/>
    <n v="3"/>
    <s v="Blanco"/>
    <n v="49"/>
    <n v="116"/>
    <n v="5684"/>
    <n v="2671.48"/>
    <n v="0.47"/>
    <n v="3"/>
    <x v="0"/>
  </r>
  <r>
    <n v="1185732"/>
    <x v="0"/>
    <d v="2021-01-06T00:00:00"/>
    <x v="0"/>
    <x v="5"/>
    <n v="1"/>
    <n v="4"/>
    <x v="4"/>
    <n v="38"/>
    <s v="North Dakota"/>
    <n v="41"/>
    <s v="Fargo"/>
    <x v="2"/>
    <n v="3"/>
    <s v="Tenis"/>
    <n v="1"/>
    <s v="Caballero"/>
    <n v="5"/>
    <x v="3"/>
    <n v="6"/>
    <s v="Fútbol en césped artificial - TF"/>
    <s v="22,23,24,25,26"/>
    <n v="3"/>
    <s v="Blanco"/>
    <n v="27"/>
    <n v="113"/>
    <n v="3051"/>
    <n v="1372.9499999999998"/>
    <n v="0.44999999999999996"/>
    <n v="3"/>
    <x v="0"/>
  </r>
  <r>
    <n v="1185732"/>
    <x v="0"/>
    <d v="2021-03-05T00:00:00"/>
    <x v="0"/>
    <x v="7"/>
    <n v="1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19"/>
    <n v="136"/>
    <n v="2584"/>
    <n v="1033.6000000000001"/>
    <n v="0.4"/>
    <n v="3"/>
    <x v="0"/>
  </r>
  <r>
    <n v="1185732"/>
    <x v="0"/>
    <d v="2021-04-06T00:00:00"/>
    <x v="0"/>
    <x v="8"/>
    <n v="2"/>
    <n v="4"/>
    <x v="4"/>
    <n v="39"/>
    <s v="Iowa"/>
    <n v="42"/>
    <s v="Des Moines"/>
    <x v="2"/>
    <n v="3"/>
    <s v="Tenis"/>
    <n v="1"/>
    <s v="Caballero"/>
    <n v="5"/>
    <x v="3"/>
    <n v="8"/>
    <s v="Fútbol sala - IC"/>
    <s v="26,27,28,29"/>
    <n v="3"/>
    <s v="Blanco"/>
    <n v="20"/>
    <n v="124"/>
    <n v="2480"/>
    <n v="1116"/>
    <n v="0.44999999999999996"/>
    <n v="3"/>
    <x v="0"/>
  </r>
  <r>
    <n v="1185732"/>
    <x v="0"/>
    <d v="2021-05-07T00:00:00"/>
    <x v="0"/>
    <x v="9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6,27"/>
    <n v="3"/>
    <s v="Blanco"/>
    <n v="57"/>
    <n v="146"/>
    <n v="8322"/>
    <n v="3495.24"/>
    <n v="0.42"/>
    <n v="3"/>
    <x v="0"/>
  </r>
  <r>
    <n v="1185732"/>
    <x v="0"/>
    <d v="2021-06-06T00:00:00"/>
    <x v="0"/>
    <x v="10"/>
    <n v="2"/>
    <n v="4"/>
    <x v="4"/>
    <n v="39"/>
    <s v="Iowa"/>
    <n v="42"/>
    <s v="Des Moines"/>
    <x v="2"/>
    <n v="3"/>
    <s v="Tenis"/>
    <n v="1"/>
    <s v="Caballero"/>
    <n v="1"/>
    <x v="1"/>
    <n v="4"/>
    <s v="Caña media"/>
    <s v="25,26,27,28,29,30"/>
    <n v="3"/>
    <s v="Blanco"/>
    <n v="32"/>
    <n v="137"/>
    <n v="4384"/>
    <n v="1841.28"/>
    <n v="0.42"/>
    <n v="3"/>
    <x v="0"/>
  </r>
  <r>
    <n v="1185732"/>
    <x v="0"/>
    <d v="2021-08-06T00:00:00"/>
    <x v="0"/>
    <x v="0"/>
    <n v="3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6,27,28"/>
    <n v="3"/>
    <s v="Blanco"/>
    <n v="49"/>
    <n v="131"/>
    <n v="6419"/>
    <n v="2695.98"/>
    <n v="0.42"/>
    <n v="3"/>
    <x v="0"/>
  </r>
  <r>
    <n v="1185732"/>
    <x v="0"/>
    <d v="2021-09-07T00:00:00"/>
    <x v="0"/>
    <x v="1"/>
    <n v="3"/>
    <n v="4"/>
    <x v="4"/>
    <n v="39"/>
    <s v="Iowa"/>
    <n v="42"/>
    <s v="Des Moines"/>
    <x v="2"/>
    <n v="3"/>
    <s v="Tenis"/>
    <n v="1"/>
    <s v="Caballero"/>
    <n v="5"/>
    <x v="3"/>
    <n v="7"/>
    <s v="Fútbol Tierra - FG"/>
    <s v="23,23.5,24,24.5,25,25.5,26,27"/>
    <n v="3"/>
    <s v="Blanco"/>
    <n v="34"/>
    <n v="133"/>
    <n v="4522"/>
    <n v="1808.8000000000002"/>
    <n v="0.4"/>
    <n v="3"/>
    <x v="0"/>
  </r>
  <r>
    <n v="1185732"/>
    <x v="0"/>
    <d v="2021-11-06T00:00:00"/>
    <x v="0"/>
    <x v="3"/>
    <n v="4"/>
    <n v="4"/>
    <x v="4"/>
    <n v="39"/>
    <s v="Iowa"/>
    <n v="42"/>
    <s v="Des Moines"/>
    <x v="2"/>
    <n v="3"/>
    <s v="Tenis"/>
    <n v="1"/>
    <s v="Caballero"/>
    <n v="1"/>
    <x v="1"/>
    <n v="5"/>
    <s v="Plataforma baja"/>
    <s v="26.5,27,27.5"/>
    <n v="3"/>
    <s v="Blanco"/>
    <n v="41"/>
    <n v="112"/>
    <n v="4592"/>
    <n v="2020.48"/>
    <n v="0.44"/>
    <n v="3"/>
    <x v="0"/>
  </r>
  <r>
    <n v="1185732"/>
    <x v="0"/>
    <d v="2021-02-03T00:00:00"/>
    <x v="0"/>
    <x v="6"/>
    <n v="1"/>
    <n v="4"/>
    <x v="4"/>
    <n v="39"/>
    <s v="Iowa"/>
    <n v="42"/>
    <s v="Des Moines"/>
    <x v="2"/>
    <n v="3"/>
    <s v="Tenis"/>
    <n v="1"/>
    <s v="Caballero"/>
    <n v="5"/>
    <x v="3"/>
    <n v="6"/>
    <s v="Fútbol en césped artificial - TF"/>
    <s v="22,23,24,25,26"/>
    <n v="3"/>
    <s v="Blanco"/>
    <n v="29"/>
    <n v="140"/>
    <n v="4060"/>
    <n v="1664.6"/>
    <n v="0.41"/>
    <n v="3"/>
    <x v="0"/>
  </r>
  <r>
    <n v="1185732"/>
    <x v="0"/>
    <d v="2021-03-02T00:00:00"/>
    <x v="0"/>
    <x v="7"/>
    <n v="1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,28,29"/>
    <n v="3"/>
    <s v="Blanco"/>
    <n v="19"/>
    <n v="141"/>
    <n v="2679"/>
    <n v="1098.3899999999999"/>
    <n v="0.41"/>
    <n v="3"/>
    <x v="0"/>
  </r>
  <r>
    <n v="1185732"/>
    <x v="0"/>
    <d v="2021-04-03T00:00:00"/>
    <x v="0"/>
    <x v="8"/>
    <n v="2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4,25,26"/>
    <n v="3"/>
    <s v="Blanco"/>
    <n v="18"/>
    <n v="122"/>
    <n v="2196"/>
    <n v="900.3599999999999"/>
    <n v="0.41"/>
    <n v="3"/>
    <x v="0"/>
  </r>
  <r>
    <n v="1185732"/>
    <x v="0"/>
    <d v="2021-05-04T00:00:00"/>
    <x v="0"/>
    <x v="9"/>
    <n v="2"/>
    <n v="4"/>
    <x v="4"/>
    <n v="40"/>
    <s v="Wisconsin"/>
    <n v="43"/>
    <s v="Milwaukee"/>
    <x v="2"/>
    <n v="3"/>
    <s v="Tenis"/>
    <n v="1"/>
    <s v="Caballero"/>
    <n v="1"/>
    <x v="1"/>
    <n v="4"/>
    <s v="Caña media"/>
    <s v="11,12,13,14,15"/>
    <n v="3"/>
    <s v="Blanco"/>
    <n v="58"/>
    <n v="134"/>
    <n v="7772"/>
    <n v="3186.52"/>
    <n v="0.41"/>
    <n v="3"/>
    <x v="0"/>
  </r>
  <r>
    <n v="1185732"/>
    <x v="0"/>
    <d v="2021-06-03T00:00:00"/>
    <x v="0"/>
    <x v="10"/>
    <n v="2"/>
    <n v="4"/>
    <x v="4"/>
    <n v="40"/>
    <s v="Wisconsin"/>
    <n v="43"/>
    <s v="Milwaukee"/>
    <x v="2"/>
    <n v="3"/>
    <s v="Tenis"/>
    <n v="1"/>
    <s v="Caballero"/>
    <n v="5"/>
    <x v="3"/>
    <n v="6"/>
    <s v="Fútbol en césped artificial - TF"/>
    <s v="22,23,24,25,26"/>
    <n v="3"/>
    <s v="Blanco"/>
    <n v="32"/>
    <n v="160"/>
    <n v="5120"/>
    <n v="2252.8000000000002"/>
    <n v="0.44"/>
    <n v="3"/>
    <x v="0"/>
  </r>
  <r>
    <n v="1185732"/>
    <x v="0"/>
    <d v="2021-07-02T00:00:00"/>
    <x v="0"/>
    <x v="1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45"/>
    <n v="149"/>
    <n v="6705"/>
    <n v="2816.1"/>
    <n v="0.42"/>
    <n v="3"/>
    <x v="0"/>
  </r>
  <r>
    <n v="1185732"/>
    <x v="0"/>
    <d v="2021-08-03T00:00:00"/>
    <x v="0"/>
    <x v="0"/>
    <n v="3"/>
    <n v="4"/>
    <x v="4"/>
    <n v="40"/>
    <s v="Wisconsin"/>
    <n v="43"/>
    <s v="Milwaukee"/>
    <x v="2"/>
    <n v="3"/>
    <s v="Tenis"/>
    <n v="1"/>
    <s v="Caballero"/>
    <n v="5"/>
    <x v="3"/>
    <n v="8"/>
    <s v="Fútbol sala - IC"/>
    <s v="26,27,28,29"/>
    <n v="3"/>
    <s v="Blanco"/>
    <n v="46"/>
    <n v="158"/>
    <n v="7268"/>
    <n v="3052.56"/>
    <n v="0.42"/>
    <n v="3"/>
    <x v="0"/>
  </r>
  <r>
    <n v="1185732"/>
    <x v="0"/>
    <d v="2021-09-04T00:00:00"/>
    <x v="0"/>
    <x v="1"/>
    <n v="3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6,27"/>
    <n v="3"/>
    <s v="Blanco"/>
    <n v="33"/>
    <n v="143"/>
    <n v="4719"/>
    <n v="1934.79"/>
    <n v="0.41"/>
    <n v="3"/>
    <x v="0"/>
  </r>
  <r>
    <n v="1185732"/>
    <x v="0"/>
    <d v="2021-10-03T00:00:00"/>
    <x v="0"/>
    <x v="2"/>
    <n v="4"/>
    <n v="4"/>
    <x v="4"/>
    <n v="40"/>
    <s v="Wisconsin"/>
    <n v="43"/>
    <s v="Milwaukee"/>
    <x v="2"/>
    <n v="3"/>
    <s v="Tenis"/>
    <n v="1"/>
    <s v="Caballero"/>
    <n v="1"/>
    <x v="1"/>
    <n v="4"/>
    <s v="Caña media"/>
    <s v="25,26,27,28,29,30"/>
    <n v="3"/>
    <s v="Blanco"/>
    <n v="43"/>
    <n v="113"/>
    <n v="4859"/>
    <n v="2040.78"/>
    <n v="0.42"/>
    <n v="3"/>
    <x v="0"/>
  </r>
  <r>
    <n v="1185732"/>
    <x v="0"/>
    <d v="2021-11-03T00:00:00"/>
    <x v="0"/>
    <x v="3"/>
    <n v="4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6,27,28"/>
    <n v="3"/>
    <s v="Blanco"/>
    <n v="41"/>
    <n v="104"/>
    <n v="4264"/>
    <n v="1833.52"/>
    <n v="0.43"/>
    <n v="3"/>
    <x v="0"/>
  </r>
  <r>
    <n v="1185732"/>
    <x v="0"/>
    <d v="2021-01-10T00:00:00"/>
    <x v="0"/>
    <x v="5"/>
    <n v="1"/>
    <n v="4"/>
    <x v="4"/>
    <n v="40"/>
    <s v="Wisconsin"/>
    <n v="43"/>
    <s v="Milwaukee"/>
    <x v="2"/>
    <n v="3"/>
    <s v="Tenis"/>
    <n v="1"/>
    <s v="Caballero"/>
    <n v="5"/>
    <x v="3"/>
    <n v="7"/>
    <s v="Fútbol Tierra - FG"/>
    <s v="23,23.5,24,24.5,25,25.5,26,27"/>
    <n v="3"/>
    <s v="Blanco"/>
    <n v="32"/>
    <n v="140"/>
    <n v="4480"/>
    <n v="2329.6"/>
    <n v="0.52"/>
    <n v="3"/>
    <x v="0"/>
  </r>
  <r>
    <n v="1185732"/>
    <x v="0"/>
    <d v="2021-02-10T00:00:00"/>
    <x v="0"/>
    <x v="6"/>
    <n v="1"/>
    <n v="4"/>
    <x v="4"/>
    <n v="40"/>
    <s v="Wisconsin"/>
    <n v="43"/>
    <s v="Milwaukee"/>
    <x v="2"/>
    <n v="3"/>
    <s v="Tenis"/>
    <n v="1"/>
    <s v="Caballero"/>
    <n v="1"/>
    <x v="1"/>
    <n v="5"/>
    <s v="Plataforma baja"/>
    <s v="26.5,27,27.5"/>
    <n v="3"/>
    <s v="Blanco"/>
    <n v="34"/>
    <n v="160"/>
    <n v="5440"/>
    <n v="2992.0000000000005"/>
    <n v="0.55000000000000004"/>
    <n v="3"/>
    <x v="0"/>
  </r>
  <r>
    <n v="1185732"/>
    <x v="0"/>
    <d v="2021-03-09T00:00:00"/>
    <x v="0"/>
    <x v="7"/>
    <n v="1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23"/>
    <n v="151"/>
    <n v="3473"/>
    <n v="1771.23"/>
    <n v="0.51"/>
    <n v="3"/>
    <x v="0"/>
  </r>
  <r>
    <n v="1185732"/>
    <x v="0"/>
    <d v="2021-04-10T00:00:00"/>
    <x v="0"/>
    <x v="8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,28,29"/>
    <n v="3"/>
    <s v="Blanco"/>
    <n v="23"/>
    <n v="125"/>
    <n v="2875"/>
    <n v="1581.2500000000002"/>
    <n v="0.55000000000000004"/>
    <n v="3"/>
    <x v="0"/>
  </r>
  <r>
    <n v="1185732"/>
    <x v="0"/>
    <d v="2021-05-11T00:00:00"/>
    <x v="0"/>
    <x v="9"/>
    <n v="2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3,24,25,26"/>
    <n v="3"/>
    <s v="Blanco"/>
    <n v="54"/>
    <n v="164"/>
    <n v="8856"/>
    <n v="4428"/>
    <n v="0.5"/>
    <n v="3"/>
    <x v="0"/>
  </r>
  <r>
    <n v="1185732"/>
    <x v="0"/>
    <d v="2021-06-10T00:00:00"/>
    <x v="0"/>
    <x v="10"/>
    <n v="2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11,12,13,14,15"/>
    <n v="3"/>
    <s v="Blanco"/>
    <n v="36"/>
    <n v="155"/>
    <n v="5580"/>
    <n v="3069.0000000000005"/>
    <n v="0.55000000000000004"/>
    <n v="3"/>
    <x v="0"/>
  </r>
  <r>
    <n v="1185732"/>
    <x v="0"/>
    <d v="2021-07-09T00:00:00"/>
    <x v="0"/>
    <x v="11"/>
    <n v="3"/>
    <n v="4"/>
    <x v="4"/>
    <n v="41"/>
    <s v="Indiana"/>
    <n v="44"/>
    <s v="Indianapolis"/>
    <x v="2"/>
    <n v="3"/>
    <s v="Tenis"/>
    <n v="1"/>
    <s v="Caballero"/>
    <n v="5"/>
    <x v="3"/>
    <n v="6"/>
    <s v="Fútbol en césped artificial - TF"/>
    <s v="22,23,24,25,26"/>
    <n v="3"/>
    <s v="Blanco"/>
    <n v="51"/>
    <n v="149"/>
    <n v="7599"/>
    <n v="4027.4700000000003"/>
    <n v="0.53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47"/>
    <n v="152"/>
    <n v="7144"/>
    <n v="3929.2000000000003"/>
    <n v="0.55000000000000004"/>
    <n v="3"/>
    <x v="0"/>
  </r>
  <r>
    <n v="1185732"/>
    <x v="0"/>
    <d v="2021-09-11T00:00:00"/>
    <x v="0"/>
    <x v="1"/>
    <n v="3"/>
    <n v="4"/>
    <x v="4"/>
    <n v="41"/>
    <s v="Indiana"/>
    <n v="44"/>
    <s v="Indianapolis"/>
    <x v="2"/>
    <n v="3"/>
    <s v="Tenis"/>
    <n v="1"/>
    <s v="Caballero"/>
    <n v="5"/>
    <x v="3"/>
    <n v="8"/>
    <s v="Fútbol sala - IC"/>
    <s v="26,27,28,29"/>
    <n v="3"/>
    <s v="Blanco"/>
    <n v="33"/>
    <n v="133"/>
    <n v="4389"/>
    <n v="2370.06"/>
    <n v="0.54"/>
    <n v="3"/>
    <x v="0"/>
  </r>
  <r>
    <n v="1185732"/>
    <x v="0"/>
    <d v="2021-10-10T00:00:00"/>
    <x v="0"/>
    <x v="2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6,27"/>
    <n v="3"/>
    <s v="Blanco"/>
    <n v="41"/>
    <n v="116"/>
    <n v="4756"/>
    <n v="2520.6800000000003"/>
    <n v="0.53"/>
    <n v="3"/>
    <x v="0"/>
  </r>
  <r>
    <n v="1185732"/>
    <x v="0"/>
    <d v="2021-11-10T00:00:00"/>
    <x v="0"/>
    <x v="3"/>
    <n v="4"/>
    <n v="4"/>
    <x v="4"/>
    <n v="41"/>
    <s v="Indiana"/>
    <n v="44"/>
    <s v="Indianapolis"/>
    <x v="2"/>
    <n v="3"/>
    <s v="Tenis"/>
    <n v="1"/>
    <s v="Caballero"/>
    <n v="1"/>
    <x v="1"/>
    <n v="4"/>
    <s v="Caña media"/>
    <s v="25,26,27,28,29,30"/>
    <n v="3"/>
    <s v="Blanco"/>
    <n v="41"/>
    <n v="123"/>
    <n v="5043"/>
    <n v="2571.9299999999998"/>
    <n v="0.51"/>
    <n v="3"/>
    <x v="0"/>
  </r>
  <r>
    <n v="1185732"/>
    <x v="0"/>
    <d v="2021-02-17T00:00:00"/>
    <x v="0"/>
    <x v="6"/>
    <n v="1"/>
    <n v="4"/>
    <x v="4"/>
    <n v="41"/>
    <s v="Indiana"/>
    <n v="44"/>
    <s v="Indianapolis"/>
    <x v="2"/>
    <n v="3"/>
    <s v="Tenis"/>
    <n v="1"/>
    <s v="Caballero"/>
    <n v="5"/>
    <x v="3"/>
    <n v="7"/>
    <s v="Fútbol Tierra - FG"/>
    <s v="26,27,28"/>
    <n v="3"/>
    <s v="Blanco"/>
    <n v="33"/>
    <n v="149"/>
    <n v="4917"/>
    <n v="2655.1800000000003"/>
    <n v="0.54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2"/>
    <n v="3"/>
    <s v="Tenis"/>
    <n v="1"/>
    <s v="Caballero"/>
    <n v="5"/>
    <x v="3"/>
    <n v="7"/>
    <s v="Fútbol Tierra - FG"/>
    <s v="23,23.5,24,24.5,25,25.5,26,27"/>
    <n v="3"/>
    <s v="Blanco"/>
    <n v="43"/>
    <n v="150"/>
    <n v="6450"/>
    <n v="3354"/>
    <n v="0.52"/>
    <n v="3"/>
    <x v="0"/>
  </r>
  <r>
    <n v="1185732"/>
    <x v="0"/>
    <d v="2021-07-16T00:00:00"/>
    <x v="0"/>
    <x v="11"/>
    <n v="3"/>
    <n v="1"/>
    <x v="0"/>
    <n v="42"/>
    <s v="West Virginia"/>
    <n v="32"/>
    <s v="Charleston"/>
    <x v="2"/>
    <n v="3"/>
    <s v="Tenis"/>
    <n v="1"/>
    <s v="Caballero"/>
    <n v="1"/>
    <x v="1"/>
    <n v="5"/>
    <s v="Plataforma baja"/>
    <s v="26.5,27,27.5"/>
    <n v="3"/>
    <s v="Blanco"/>
    <n v="55"/>
    <n v="182"/>
    <n v="10010"/>
    <n v="5205.2"/>
    <n v="0.52"/>
    <n v="3"/>
    <x v="0"/>
  </r>
  <r>
    <n v="1185732"/>
    <x v="0"/>
    <d v="2021-11-16T00:00:00"/>
    <x v="0"/>
    <x v="3"/>
    <n v="4"/>
    <n v="4"/>
    <x v="4"/>
    <n v="20"/>
    <s v="Michigan"/>
    <n v="24"/>
    <s v="Detroit"/>
    <x v="3"/>
    <n v="3"/>
    <s v="Tenis"/>
    <n v="2"/>
    <s v="Dama"/>
    <n v="1"/>
    <x v="1"/>
    <n v="4"/>
    <s v="Caña media"/>
    <s v="26.5,27,28"/>
    <n v="2"/>
    <s v="Azul"/>
    <n v="65"/>
    <n v="625"/>
    <n v="406250"/>
    <n v="223437.49999999994"/>
    <n v="0.55000000000000004"/>
    <n v="1"/>
    <x v="2"/>
  </r>
  <r>
    <n v="1185732"/>
    <x v="0"/>
    <d v="2021-12-15T00:00:00"/>
    <x v="0"/>
    <x v="4"/>
    <n v="4"/>
    <n v="4"/>
    <x v="4"/>
    <n v="20"/>
    <s v="Michigan"/>
    <n v="24"/>
    <s v="Detroit"/>
    <x v="3"/>
    <n v="3"/>
    <s v="Tenis"/>
    <n v="2"/>
    <s v="Dama"/>
    <n v="2"/>
    <x v="2"/>
    <n v="5"/>
    <s v="Plataforma baja"/>
    <s v="24,24.5,25,25.5,26"/>
    <n v="2"/>
    <s v="Azul"/>
    <n v="65"/>
    <n v="650"/>
    <n v="422500"/>
    <n v="232374.99999999994"/>
    <n v="0.55000000000000004"/>
    <n v="1"/>
    <x v="2"/>
  </r>
  <r>
    <n v="1185732"/>
    <x v="0"/>
    <d v="2021-01-18T00:00:00"/>
    <x v="0"/>
    <x v="5"/>
    <n v="1"/>
    <n v="4"/>
    <x v="4"/>
    <n v="20"/>
    <s v="Michigan"/>
    <n v="24"/>
    <s v="Detroit"/>
    <x v="3"/>
    <n v="3"/>
    <s v="Tenis"/>
    <n v="2"/>
    <s v="Dama"/>
    <n v="1"/>
    <x v="1"/>
    <n v="4"/>
    <s v="Caña media"/>
    <s v="26.5,27,28"/>
    <n v="2"/>
    <s v="Azul"/>
    <n v="30"/>
    <n v="425"/>
    <n v="127500"/>
    <n v="63750"/>
    <n v="0.5"/>
    <n v="1"/>
    <x v="2"/>
  </r>
  <r>
    <n v="1185732"/>
    <x v="0"/>
    <d v="2021-02-18T00:00:00"/>
    <x v="0"/>
    <x v="6"/>
    <n v="1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30"/>
    <n v="400"/>
    <n v="120000"/>
    <n v="60000"/>
    <n v="0.5"/>
    <n v="1"/>
    <x v="2"/>
  </r>
  <r>
    <n v="1185732"/>
    <x v="0"/>
    <d v="2021-03-17T00:00:00"/>
    <x v="0"/>
    <x v="7"/>
    <n v="1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35"/>
    <n v="350"/>
    <n v="122500"/>
    <n v="61250"/>
    <n v="0.5"/>
    <n v="1"/>
    <x v="2"/>
  </r>
  <r>
    <n v="1185732"/>
    <x v="0"/>
    <d v="2021-04-18T00:00:00"/>
    <x v="0"/>
    <x v="8"/>
    <n v="2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30"/>
    <n v="350"/>
    <n v="105000"/>
    <n v="52500.000000000007"/>
    <n v="0.5"/>
    <n v="1"/>
    <x v="2"/>
  </r>
  <r>
    <n v="1185732"/>
    <x v="0"/>
    <d v="2021-06-18T00:00:00"/>
    <x v="0"/>
    <x v="10"/>
    <n v="2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45"/>
    <n v="525"/>
    <n v="236250"/>
    <n v="118125"/>
    <n v="0.5"/>
    <n v="1"/>
    <x v="2"/>
  </r>
  <r>
    <n v="1185732"/>
    <x v="0"/>
    <d v="2021-07-17T00:00:00"/>
    <x v="0"/>
    <x v="11"/>
    <n v="3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45"/>
    <n v="550"/>
    <n v="247500"/>
    <n v="123750"/>
    <n v="0.5"/>
    <n v="1"/>
    <x v="2"/>
  </r>
  <r>
    <n v="1185732"/>
    <x v="0"/>
    <d v="2021-08-18T00:00:00"/>
    <x v="0"/>
    <x v="0"/>
    <n v="3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40"/>
    <n v="475"/>
    <n v="190000"/>
    <n v="95000"/>
    <n v="0.5"/>
    <n v="1"/>
    <x v="2"/>
  </r>
  <r>
    <n v="1185732"/>
    <x v="0"/>
    <d v="2021-09-19T00:00:00"/>
    <x v="0"/>
    <x v="1"/>
    <n v="3"/>
    <n v="4"/>
    <x v="4"/>
    <n v="21"/>
    <s v="Missouri"/>
    <n v="25"/>
    <s v="St. Louis"/>
    <x v="3"/>
    <n v="3"/>
    <s v="Tenis"/>
    <n v="2"/>
    <s v="Dama"/>
    <n v="1"/>
    <x v="1"/>
    <n v="4"/>
    <s v="Caña media"/>
    <s v="26.5,27,28"/>
    <n v="2"/>
    <s v="Azul"/>
    <n v="30"/>
    <n v="350"/>
    <n v="105000"/>
    <n v="52500.000000000007"/>
    <n v="0.5"/>
    <n v="1"/>
    <x v="2"/>
  </r>
  <r>
    <n v="1185732"/>
    <x v="0"/>
    <d v="2021-10-18T00:00:00"/>
    <x v="0"/>
    <x v="2"/>
    <n v="4"/>
    <n v="4"/>
    <x v="4"/>
    <n v="21"/>
    <s v="Missouri"/>
    <n v="25"/>
    <s v="St. Louis"/>
    <x v="3"/>
    <n v="3"/>
    <s v="Tenis"/>
    <n v="2"/>
    <s v="Dama"/>
    <n v="2"/>
    <x v="2"/>
    <n v="5"/>
    <s v="Plataforma baja"/>
    <s v="24,24.5,25,25.5,26"/>
    <n v="2"/>
    <s v="Azul"/>
    <n v="40"/>
    <n v="350"/>
    <n v="140000"/>
    <n v="69999.999999999985"/>
    <n v="0.5"/>
    <n v="1"/>
    <x v="2"/>
  </r>
  <r>
    <n v="1185732"/>
    <x v="0"/>
    <d v="2021-11-18T00:00:00"/>
    <x v="0"/>
    <x v="3"/>
    <n v="4"/>
    <n v="4"/>
    <x v="4"/>
    <n v="21"/>
    <s v="Missouri"/>
    <n v="25"/>
    <s v="St. Louis"/>
    <x v="3"/>
    <n v="3"/>
    <s v="Tenis"/>
    <n v="2"/>
    <s v="Dama"/>
    <n v="2"/>
    <x v="2"/>
    <n v="5"/>
    <s v="Plataforma baja"/>
    <s v="24,24.5,25,25.5,26"/>
    <n v="2"/>
    <s v="Azul"/>
    <n v="50"/>
    <n v="400"/>
    <n v="200000"/>
    <n v="99999.999999999971"/>
    <n v="0.5"/>
    <n v="1"/>
    <x v="2"/>
  </r>
  <r>
    <n v="1185732"/>
    <x v="0"/>
    <d v="2021-12-17T00:00:00"/>
    <x v="0"/>
    <x v="4"/>
    <n v="4"/>
    <n v="4"/>
    <x v="4"/>
    <n v="21"/>
    <s v="Missouri"/>
    <n v="25"/>
    <s v="St. Louis"/>
    <x v="3"/>
    <n v="3"/>
    <s v="Tenis"/>
    <n v="2"/>
    <s v="Dama"/>
    <n v="2"/>
    <x v="2"/>
    <n v="5"/>
    <s v="Plataforma baja"/>
    <s v="24,24.5,25,25.5,26"/>
    <n v="2"/>
    <s v="Azul"/>
    <n v="50"/>
    <n v="450"/>
    <n v="225000"/>
    <n v="112499.99999999997"/>
    <n v="0.5"/>
    <n v="1"/>
    <x v="2"/>
  </r>
  <r>
    <n v="1185732"/>
    <x v="0"/>
    <d v="2021-01-11T00:00:00"/>
    <x v="0"/>
    <x v="5"/>
    <n v="1"/>
    <n v="4"/>
    <x v="4"/>
    <n v="21"/>
    <s v="Missouri"/>
    <n v="25"/>
    <s v="St. Louis"/>
    <x v="3"/>
    <n v="3"/>
    <s v="Tenis"/>
    <n v="2"/>
    <s v="Dama"/>
    <n v="2"/>
    <x v="2"/>
    <n v="5"/>
    <s v="Plataforma baja"/>
    <s v="24,24.5,25,25.5,26"/>
    <n v="2"/>
    <s v="Azul"/>
    <n v="25"/>
    <n v="475"/>
    <n v="118750"/>
    <n v="59375"/>
    <n v="0.5"/>
    <n v="1"/>
    <x v="2"/>
  </r>
  <r>
    <n v="1185732"/>
    <x v="0"/>
    <d v="2021-02-11T00:00:00"/>
    <x v="0"/>
    <x v="6"/>
    <n v="1"/>
    <n v="3"/>
    <x v="2"/>
    <n v="22"/>
    <s v="Utah"/>
    <n v="26"/>
    <s v="Salt Lake City"/>
    <x v="3"/>
    <n v="3"/>
    <s v="Tenis"/>
    <n v="2"/>
    <s v="Dama"/>
    <n v="2"/>
    <x v="2"/>
    <n v="5"/>
    <s v="Plataforma baja"/>
    <s v="24,24.5,25,25.5,26"/>
    <n v="2"/>
    <s v="Azul"/>
    <n v="25"/>
    <n v="450"/>
    <n v="112500"/>
    <n v="56250"/>
    <n v="0.5"/>
    <n v="1"/>
    <x v="2"/>
  </r>
  <r>
    <n v="1185732"/>
    <x v="0"/>
    <d v="2021-03-10T00:00:00"/>
    <x v="0"/>
    <x v="7"/>
    <n v="1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30"/>
    <n v="400"/>
    <n v="120000"/>
    <n v="60000.000000000007"/>
    <n v="0.5"/>
    <n v="1"/>
    <x v="2"/>
  </r>
  <r>
    <n v="1185732"/>
    <x v="0"/>
    <d v="2021-04-11T00:00:00"/>
    <x v="0"/>
    <x v="8"/>
    <n v="2"/>
    <n v="3"/>
    <x v="2"/>
    <n v="22"/>
    <s v="Utah"/>
    <n v="26"/>
    <s v="Salt Lake City"/>
    <x v="3"/>
    <n v="3"/>
    <s v="Tenis"/>
    <n v="2"/>
    <s v="Dama"/>
    <n v="2"/>
    <x v="2"/>
    <n v="5"/>
    <s v="Plataforma baja"/>
    <s v="28,30"/>
    <n v="2"/>
    <s v="Azul"/>
    <n v="25"/>
    <n v="400"/>
    <n v="100000"/>
    <n v="50000.000000000015"/>
    <n v="0.5"/>
    <n v="1"/>
    <x v="2"/>
  </r>
  <r>
    <n v="1185732"/>
    <x v="0"/>
    <d v="2021-05-12T00:00:00"/>
    <x v="0"/>
    <x v="9"/>
    <n v="2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45"/>
    <n v="400"/>
    <n v="180000"/>
    <n v="89999.999999999985"/>
    <n v="0.5"/>
    <n v="1"/>
    <x v="2"/>
  </r>
  <r>
    <n v="1185732"/>
    <x v="0"/>
    <d v="2021-06-11T00:00:00"/>
    <x v="0"/>
    <x v="10"/>
    <n v="2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40"/>
    <n v="575"/>
    <n v="230000"/>
    <n v="115000"/>
    <n v="0.5"/>
    <n v="1"/>
    <x v="2"/>
  </r>
  <r>
    <n v="1185732"/>
    <x v="0"/>
    <d v="2021-07-10T00:00:00"/>
    <x v="0"/>
    <x v="11"/>
    <n v="3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40"/>
    <n v="600"/>
    <n v="240000"/>
    <n v="120000"/>
    <n v="0.5"/>
    <n v="1"/>
    <x v="2"/>
  </r>
  <r>
    <n v="1185732"/>
    <x v="0"/>
    <d v="2021-08-11T00:00:00"/>
    <x v="0"/>
    <x v="0"/>
    <n v="3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35"/>
    <n v="525"/>
    <n v="183750"/>
    <n v="91875"/>
    <n v="0.5"/>
    <n v="1"/>
    <x v="2"/>
  </r>
  <r>
    <n v="1185732"/>
    <x v="0"/>
    <d v="2021-09-12T00:00:00"/>
    <x v="0"/>
    <x v="1"/>
    <n v="3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25"/>
    <n v="400"/>
    <n v="100000"/>
    <n v="50000.000000000015"/>
    <n v="0.5"/>
    <n v="1"/>
    <x v="2"/>
  </r>
  <r>
    <n v="1185732"/>
    <x v="0"/>
    <d v="2021-10-11T00:00:00"/>
    <x v="0"/>
    <x v="2"/>
    <n v="4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35"/>
    <n v="400"/>
    <n v="140000"/>
    <n v="69999.999999999985"/>
    <n v="0.5"/>
    <n v="1"/>
    <x v="2"/>
  </r>
  <r>
    <n v="1185732"/>
    <x v="0"/>
    <d v="2021-11-11T00:00:00"/>
    <x v="0"/>
    <x v="3"/>
    <n v="4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45"/>
    <n v="450"/>
    <n v="202500"/>
    <n v="101249.99999999997"/>
    <n v="0.5"/>
    <n v="1"/>
    <x v="2"/>
  </r>
  <r>
    <n v="1185732"/>
    <x v="0"/>
    <d v="2021-12-10T00:00:00"/>
    <x v="0"/>
    <x v="4"/>
    <n v="4"/>
    <n v="3"/>
    <x v="2"/>
    <n v="22"/>
    <s v="Utah"/>
    <n v="26"/>
    <s v="Salt Lake City"/>
    <x v="3"/>
    <n v="3"/>
    <s v="Tenis"/>
    <n v="2"/>
    <s v="Dama"/>
    <n v="1"/>
    <x v="1"/>
    <n v="4"/>
    <s v="Caña media"/>
    <s v="28,30"/>
    <n v="2"/>
    <s v="Azul"/>
    <n v="45"/>
    <n v="500"/>
    <n v="225000"/>
    <n v="112499.99999999997"/>
    <n v="0.5"/>
    <n v="1"/>
    <x v="2"/>
  </r>
  <r>
    <n v="1128299"/>
    <x v="2"/>
    <d v="2021-01-24T00:00:00"/>
    <x v="0"/>
    <x v="5"/>
    <n v="1"/>
    <n v="3"/>
    <x v="2"/>
    <n v="22"/>
    <s v="Utah"/>
    <n v="26"/>
    <s v="Salt Lake City"/>
    <x v="3"/>
    <n v="3"/>
    <s v="Tenis"/>
    <n v="2"/>
    <s v="Dama"/>
    <n v="2"/>
    <x v="2"/>
    <n v="5"/>
    <s v="Plataforma baja"/>
    <s v="28,30"/>
    <n v="2"/>
    <s v="Azul"/>
    <n v="40"/>
    <n v="400"/>
    <n v="160000"/>
    <n v="48000"/>
    <n v="0.3"/>
    <n v="1"/>
    <x v="2"/>
  </r>
  <r>
    <n v="1128299"/>
    <x v="2"/>
    <d v="2021-02-24T00:00:00"/>
    <x v="0"/>
    <x v="6"/>
    <n v="1"/>
    <n v="3"/>
    <x v="2"/>
    <n v="23"/>
    <s v="Oregon"/>
    <n v="17"/>
    <s v="Portland"/>
    <x v="3"/>
    <n v="3"/>
    <s v="Tenis"/>
    <n v="2"/>
    <s v="Dama"/>
    <n v="2"/>
    <x v="2"/>
    <n v="5"/>
    <s v="Plataforma baja"/>
    <s v="28,30"/>
    <n v="2"/>
    <s v="Azul"/>
    <n v="40"/>
    <n v="325"/>
    <n v="130000"/>
    <n v="39000"/>
    <n v="0.3"/>
    <n v="1"/>
    <x v="2"/>
  </r>
  <r>
    <n v="1128299"/>
    <x v="2"/>
    <d v="2021-03-23T00:00:00"/>
    <x v="0"/>
    <x v="7"/>
    <n v="1"/>
    <n v="3"/>
    <x v="2"/>
    <n v="23"/>
    <s v="Oregon"/>
    <n v="17"/>
    <s v="Portland"/>
    <x v="3"/>
    <n v="3"/>
    <s v="Tenis"/>
    <n v="2"/>
    <s v="Dama"/>
    <n v="2"/>
    <x v="2"/>
    <n v="5"/>
    <s v="Plataforma baja"/>
    <s v="28,30"/>
    <n v="2"/>
    <s v="Azul"/>
    <n v="50"/>
    <n v="300"/>
    <n v="150000"/>
    <n v="45000"/>
    <n v="0.3"/>
    <n v="1"/>
    <x v="2"/>
  </r>
  <r>
    <n v="1128299"/>
    <x v="2"/>
    <d v="2021-04-24T00:00:00"/>
    <x v="0"/>
    <x v="8"/>
    <n v="2"/>
    <n v="3"/>
    <x v="2"/>
    <n v="23"/>
    <s v="Oregon"/>
    <n v="17"/>
    <s v="Portland"/>
    <x v="3"/>
    <n v="3"/>
    <s v="Tenis"/>
    <n v="2"/>
    <s v="Dama"/>
    <n v="2"/>
    <x v="2"/>
    <n v="5"/>
    <s v="Plataforma baja"/>
    <s v="28,30"/>
    <n v="2"/>
    <s v="Azul"/>
    <n v="65"/>
    <n v="300"/>
    <n v="195000"/>
    <n v="58500.000000000007"/>
    <n v="0.3"/>
    <n v="1"/>
    <x v="2"/>
  </r>
  <r>
    <n v="1128299"/>
    <x v="2"/>
    <d v="2021-05-25T00:00:00"/>
    <x v="0"/>
    <x v="9"/>
    <n v="2"/>
    <n v="3"/>
    <x v="2"/>
    <n v="23"/>
    <s v="Oregon"/>
    <n v="17"/>
    <s v="Portland"/>
    <x v="3"/>
    <n v="3"/>
    <s v="Tenis"/>
    <n v="2"/>
    <s v="Dama"/>
    <n v="2"/>
    <x v="2"/>
    <n v="5"/>
    <s v="Plataforma baja"/>
    <s v="28,30"/>
    <n v="2"/>
    <s v="Azul"/>
    <n v="60"/>
    <n v="525"/>
    <n v="315000"/>
    <n v="94500"/>
    <n v="0.3"/>
    <n v="1"/>
    <x v="2"/>
  </r>
  <r>
    <n v="1128299"/>
    <x v="2"/>
    <d v="2021-06-24T00:00:00"/>
    <x v="0"/>
    <x v="10"/>
    <n v="2"/>
    <n v="3"/>
    <x v="2"/>
    <n v="23"/>
    <s v="Oregon"/>
    <n v="17"/>
    <s v="Portland"/>
    <x v="3"/>
    <n v="3"/>
    <s v="Tenis"/>
    <n v="2"/>
    <s v="Dama"/>
    <n v="1"/>
    <x v="1"/>
    <n v="4"/>
    <s v="Caña media"/>
    <s v="26.5,27,28"/>
    <n v="2"/>
    <s v="Azul"/>
    <n v="105"/>
    <n v="700"/>
    <n v="735000"/>
    <n v="220500"/>
    <n v="0.3"/>
    <n v="1"/>
    <x v="2"/>
  </r>
  <r>
    <n v="1128299"/>
    <x v="2"/>
    <d v="2021-07-23T00:00:00"/>
    <x v="0"/>
    <x v="11"/>
    <n v="3"/>
    <n v="3"/>
    <x v="2"/>
    <n v="23"/>
    <s v="Oregon"/>
    <n v="17"/>
    <s v="Portland"/>
    <x v="3"/>
    <n v="3"/>
    <s v="Tenis"/>
    <n v="2"/>
    <s v="Dama"/>
    <n v="2"/>
    <x v="2"/>
    <n v="5"/>
    <s v="Plataforma baja"/>
    <s v="24,24.5,25,25.5,26"/>
    <n v="2"/>
    <s v="Azul"/>
    <n v="105"/>
    <n v="600"/>
    <n v="630000"/>
    <n v="189000"/>
    <n v="0.3"/>
    <n v="1"/>
    <x v="2"/>
  </r>
  <r>
    <n v="1128299"/>
    <x v="2"/>
    <d v="2021-09-25T00:00:00"/>
    <x v="0"/>
    <x v="1"/>
    <n v="3"/>
    <n v="3"/>
    <x v="2"/>
    <n v="23"/>
    <s v="Oregon"/>
    <n v="17"/>
    <s v="Portland"/>
    <x v="3"/>
    <n v="3"/>
    <s v="Tenis"/>
    <n v="2"/>
    <s v="Dama"/>
    <n v="1"/>
    <x v="1"/>
    <n v="4"/>
    <s v="Caña media"/>
    <s v="26.5,27,28"/>
    <n v="2"/>
    <s v="Azul"/>
    <n v="45"/>
    <n v="250"/>
    <n v="112500"/>
    <n v="33749.999999999993"/>
    <n v="0.3"/>
    <n v="1"/>
    <x v="2"/>
  </r>
  <r>
    <n v="1128299"/>
    <x v="2"/>
    <d v="2021-10-24T00:00:00"/>
    <x v="0"/>
    <x v="2"/>
    <n v="4"/>
    <n v="3"/>
    <x v="2"/>
    <n v="23"/>
    <s v="Oregon"/>
    <n v="17"/>
    <s v="Portland"/>
    <x v="3"/>
    <n v="3"/>
    <s v="Tenis"/>
    <n v="2"/>
    <s v="Dama"/>
    <n v="1"/>
    <x v="1"/>
    <n v="4"/>
    <s v="Caña media"/>
    <s v="26.5,27,28"/>
    <n v="2"/>
    <s v="Azul"/>
    <n v="60"/>
    <n v="350"/>
    <n v="210000"/>
    <n v="63000.000000000007"/>
    <n v="0.3"/>
    <n v="1"/>
    <x v="2"/>
  </r>
  <r>
    <n v="1128299"/>
    <x v="2"/>
    <d v="2021-12-23T00:00:00"/>
    <x v="0"/>
    <x v="4"/>
    <n v="4"/>
    <n v="3"/>
    <x v="2"/>
    <n v="23"/>
    <s v="Oregon"/>
    <n v="17"/>
    <s v="Portland"/>
    <x v="3"/>
    <n v="3"/>
    <s v="Tenis"/>
    <n v="2"/>
    <s v="Dama"/>
    <n v="1"/>
    <x v="1"/>
    <n v="4"/>
    <s v="Caña media"/>
    <s v="26.5,27,28"/>
    <n v="2"/>
    <s v="Azul"/>
    <n v="85"/>
    <n v="575"/>
    <n v="488750"/>
    <n v="146625"/>
    <n v="0.3"/>
    <n v="1"/>
    <x v="2"/>
  </r>
  <r>
    <n v="1128299"/>
    <x v="2"/>
    <d v="2021-01-17T00:00:00"/>
    <x v="0"/>
    <x v="5"/>
    <n v="1"/>
    <n v="3"/>
    <x v="2"/>
    <n v="23"/>
    <s v="Oregon"/>
    <n v="17"/>
    <s v="Portland"/>
    <x v="3"/>
    <n v="3"/>
    <s v="Tenis"/>
    <n v="2"/>
    <s v="Dama"/>
    <n v="1"/>
    <x v="1"/>
    <n v="4"/>
    <s v="Caña media"/>
    <s v="26.5,27,28"/>
    <n v="2"/>
    <s v="Azul"/>
    <n v="45"/>
    <n v="450"/>
    <n v="202500"/>
    <n v="70875"/>
    <n v="0.35"/>
    <n v="1"/>
    <x v="2"/>
  </r>
  <r>
    <n v="1128299"/>
    <x v="2"/>
    <d v="2021-03-16T00:00:00"/>
    <x v="0"/>
    <x v="7"/>
    <n v="1"/>
    <n v="2"/>
    <x v="1"/>
    <n v="24"/>
    <s v="Louisiana"/>
    <n v="27"/>
    <s v="New Orleans"/>
    <x v="3"/>
    <n v="3"/>
    <s v="Tenis"/>
    <n v="2"/>
    <s v="Dama"/>
    <n v="1"/>
    <x v="1"/>
    <n v="4"/>
    <s v="Caña media"/>
    <s v="26.5,27,28"/>
    <n v="2"/>
    <s v="Azul"/>
    <n v="45"/>
    <n v="350"/>
    <n v="157500"/>
    <n v="55125"/>
    <n v="0.35"/>
    <n v="1"/>
    <x v="2"/>
  </r>
  <r>
    <n v="1128299"/>
    <x v="2"/>
    <d v="2021-05-18T00:00:00"/>
    <x v="0"/>
    <x v="9"/>
    <n v="2"/>
    <n v="2"/>
    <x v="1"/>
    <n v="24"/>
    <s v="Louisiana"/>
    <n v="27"/>
    <s v="New Orleans"/>
    <x v="3"/>
    <n v="3"/>
    <s v="Tenis"/>
    <n v="2"/>
    <s v="Dama"/>
    <n v="1"/>
    <x v="1"/>
    <n v="4"/>
    <s v="Caña media"/>
    <s v="26.5,27,28"/>
    <n v="2"/>
    <s v="Azul"/>
    <n v="65"/>
    <n v="575"/>
    <n v="373750"/>
    <n v="130812.49999999999"/>
    <n v="0.35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3"/>
    <n v="3"/>
    <s v="Tenis"/>
    <n v="2"/>
    <s v="Dama"/>
    <n v="1"/>
    <x v="1"/>
    <n v="4"/>
    <s v="Caña media"/>
    <s v="26.5,27,28"/>
    <n v="2"/>
    <s v="Azul"/>
    <n v="110"/>
    <n v="750"/>
    <n v="825000"/>
    <n v="288750"/>
    <n v="0.35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3"/>
    <n v="3"/>
    <s v="Tenis"/>
    <n v="2"/>
    <s v="Dama"/>
    <n v="1"/>
    <x v="1"/>
    <n v="4"/>
    <s v="Caña media"/>
    <s v="26.5,27,28"/>
    <n v="2"/>
    <s v="Azul"/>
    <n v="110"/>
    <n v="650"/>
    <n v="715000"/>
    <n v="250250.00000000003"/>
    <n v="0.35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3"/>
    <n v="3"/>
    <s v="Tenis"/>
    <n v="2"/>
    <s v="Dama"/>
    <n v="2"/>
    <x v="2"/>
    <n v="5"/>
    <s v="Plataforma baja"/>
    <s v="24,24.5,25,25.5,26"/>
    <n v="2"/>
    <s v="Azul"/>
    <n v="70"/>
    <n v="300"/>
    <n v="210000"/>
    <n v="73500"/>
    <n v="0.35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3"/>
    <n v="3"/>
    <s v="Tenis"/>
    <n v="2"/>
    <s v="Dama"/>
    <n v="2"/>
    <x v="2"/>
    <n v="5"/>
    <s v="Plataforma baja"/>
    <s v="24,24.5,25,25.5,26"/>
    <n v="2"/>
    <s v="Azul"/>
    <n v="40"/>
    <n v="300"/>
    <n v="120000"/>
    <n v="42000"/>
    <n v="0.35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3"/>
    <n v="3"/>
    <s v="Tenis"/>
    <n v="2"/>
    <s v="Dama"/>
    <n v="2"/>
    <x v="2"/>
    <n v="5"/>
    <s v="Plataforma baja"/>
    <s v="24,24.5,25,25.5,26"/>
    <n v="2"/>
    <s v="Azul"/>
    <n v="55"/>
    <n v="400"/>
    <n v="220000"/>
    <n v="77000"/>
    <n v="0.35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3"/>
    <n v="3"/>
    <s v="Tenis"/>
    <n v="2"/>
    <s v="Dama"/>
    <n v="2"/>
    <x v="2"/>
    <n v="5"/>
    <s v="Plataforma baja"/>
    <s v="24,24.5,25,25.5,26"/>
    <n v="2"/>
    <s v="Azul"/>
    <n v="85"/>
    <n v="600"/>
    <n v="510000"/>
    <n v="178500"/>
    <n v="0.35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3"/>
    <n v="3"/>
    <s v="Tenis"/>
    <n v="2"/>
    <s v="Dama"/>
    <n v="2"/>
    <x v="2"/>
    <n v="5"/>
    <s v="Plataforma baja"/>
    <s v="24,24.5,25,25.5,26"/>
    <n v="2"/>
    <s v="Azul"/>
    <n v="90"/>
    <n v="625"/>
    <n v="562500"/>
    <n v="196875.00000000006"/>
    <n v="0.35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3"/>
    <n v="3"/>
    <s v="Tenis"/>
    <n v="2"/>
    <s v="Dama"/>
    <n v="1"/>
    <x v="1"/>
    <n v="4"/>
    <s v="Caña media"/>
    <s v="28,30"/>
    <n v="2"/>
    <s v="Azul"/>
    <n v="35"/>
    <n v="475"/>
    <n v="166250"/>
    <n v="74812.5"/>
    <n v="0.45"/>
    <n v="3"/>
    <x v="0"/>
  </r>
  <r>
    <n v="1197831"/>
    <x v="1"/>
    <d v="2021-02-04T00:00:00"/>
    <x v="0"/>
    <x v="6"/>
    <n v="1"/>
    <n v="3"/>
    <x v="2"/>
    <n v="25"/>
    <s v="Idaho"/>
    <n v="28"/>
    <s v="Boise"/>
    <x v="3"/>
    <n v="3"/>
    <s v="Tenis"/>
    <n v="2"/>
    <s v="Dama"/>
    <n v="2"/>
    <x v="2"/>
    <n v="5"/>
    <s v="Plataforma baja"/>
    <s v="28,30"/>
    <n v="2"/>
    <s v="Azul"/>
    <n v="35"/>
    <n v="450"/>
    <n v="157500"/>
    <n v="70875"/>
    <n v="0.45"/>
    <n v="3"/>
    <x v="0"/>
  </r>
  <r>
    <n v="1197831"/>
    <x v="1"/>
    <d v="2021-03-06T00:00:00"/>
    <x v="0"/>
    <x v="7"/>
    <n v="1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35"/>
    <n v="400"/>
    <n v="140000"/>
    <n v="70000"/>
    <n v="0.5"/>
    <n v="3"/>
    <x v="0"/>
  </r>
  <r>
    <n v="1197831"/>
    <x v="1"/>
    <d v="2021-04-05T00:00:00"/>
    <x v="0"/>
    <x v="8"/>
    <n v="2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30"/>
    <n v="550"/>
    <n v="165000"/>
    <n v="82500.000000000015"/>
    <n v="0.5"/>
    <n v="3"/>
    <x v="0"/>
  </r>
  <r>
    <n v="1197831"/>
    <x v="1"/>
    <d v="2021-05-05T00:00:00"/>
    <x v="0"/>
    <x v="9"/>
    <n v="2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45"/>
    <n v="750"/>
    <n v="337500"/>
    <n v="168750"/>
    <n v="0.5"/>
    <n v="3"/>
    <x v="0"/>
  </r>
  <r>
    <n v="1197831"/>
    <x v="1"/>
    <d v="2021-06-04T00:00:00"/>
    <x v="0"/>
    <x v="10"/>
    <n v="2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60"/>
    <n v="825"/>
    <n v="495000"/>
    <n v="247500.00000000003"/>
    <n v="0.5"/>
    <n v="3"/>
    <x v="0"/>
  </r>
  <r>
    <n v="1197831"/>
    <x v="1"/>
    <d v="2021-07-06T00:00:00"/>
    <x v="0"/>
    <x v="11"/>
    <n v="3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65"/>
    <n v="800"/>
    <n v="520000"/>
    <n v="286000"/>
    <n v="0.55000000000000004"/>
    <n v="3"/>
    <x v="0"/>
  </r>
  <r>
    <n v="1197831"/>
    <x v="1"/>
    <d v="2021-08-08T00:00:00"/>
    <x v="0"/>
    <x v="0"/>
    <n v="3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60"/>
    <n v="725"/>
    <n v="435000"/>
    <n v="239250.00000000003"/>
    <n v="0.55000000000000004"/>
    <n v="3"/>
    <x v="0"/>
  </r>
  <r>
    <n v="1197831"/>
    <x v="1"/>
    <d v="2021-09-05T00:00:00"/>
    <x v="0"/>
    <x v="1"/>
    <n v="3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50"/>
    <n v="625"/>
    <n v="312500"/>
    <n v="171875"/>
    <n v="0.55000000000000004"/>
    <n v="3"/>
    <x v="0"/>
  </r>
  <r>
    <n v="1197831"/>
    <x v="1"/>
    <d v="2021-10-04T00:00:00"/>
    <x v="0"/>
    <x v="2"/>
    <n v="4"/>
    <n v="3"/>
    <x v="2"/>
    <n v="25"/>
    <s v="Idaho"/>
    <n v="28"/>
    <s v="Boise"/>
    <x v="3"/>
    <n v="3"/>
    <s v="Tenis"/>
    <n v="2"/>
    <s v="Dama"/>
    <n v="1"/>
    <x v="1"/>
    <n v="4"/>
    <s v="Caña media"/>
    <s v="28,30"/>
    <n v="2"/>
    <s v="Azul"/>
    <n v="45"/>
    <n v="525"/>
    <n v="236250"/>
    <n v="129937.50000000001"/>
    <n v="0.55000000000000004"/>
    <n v="3"/>
    <x v="0"/>
  </r>
  <r>
    <n v="1197831"/>
    <x v="1"/>
    <d v="2021-11-05T00:00:00"/>
    <x v="0"/>
    <x v="3"/>
    <n v="4"/>
    <n v="3"/>
    <x v="2"/>
    <n v="25"/>
    <s v="Idaho"/>
    <n v="28"/>
    <s v="Boise"/>
    <x v="3"/>
    <n v="3"/>
    <s v="Tenis"/>
    <n v="2"/>
    <s v="Dama"/>
    <n v="2"/>
    <x v="2"/>
    <n v="5"/>
    <s v="Plataforma baja"/>
    <s v="28,30"/>
    <n v="2"/>
    <s v="Azul"/>
    <n v="65"/>
    <n v="625"/>
    <n v="406250"/>
    <n v="223437.50000000003"/>
    <n v="0.55000000000000004"/>
    <n v="3"/>
    <x v="0"/>
  </r>
  <r>
    <n v="1128299"/>
    <x v="2"/>
    <d v="2021-01-23T00:00:00"/>
    <x v="0"/>
    <x v="5"/>
    <n v="1"/>
    <n v="3"/>
    <x v="2"/>
    <n v="25"/>
    <s v="Idaho"/>
    <n v="28"/>
    <s v="Boise"/>
    <x v="3"/>
    <n v="3"/>
    <s v="Tenis"/>
    <n v="2"/>
    <s v="Dama"/>
    <n v="2"/>
    <x v="2"/>
    <n v="5"/>
    <s v="Plataforma baja"/>
    <s v="28,30"/>
    <n v="2"/>
    <s v="Azul"/>
    <n v="40"/>
    <n v="425"/>
    <n v="170000"/>
    <n v="42500"/>
    <n v="0.25"/>
    <n v="3"/>
    <x v="0"/>
  </r>
  <r>
    <n v="1128299"/>
    <x v="2"/>
    <d v="2021-02-23T00:00:00"/>
    <x v="0"/>
    <x v="6"/>
    <n v="1"/>
    <n v="3"/>
    <x v="2"/>
    <n v="26"/>
    <s v="Arizona"/>
    <n v="29"/>
    <s v="Phoenix"/>
    <x v="3"/>
    <n v="3"/>
    <s v="Tenis"/>
    <n v="2"/>
    <s v="Dama"/>
    <n v="2"/>
    <x v="2"/>
    <n v="5"/>
    <s v="Plataforma baja"/>
    <s v="28,30"/>
    <n v="2"/>
    <s v="Azul"/>
    <n v="40"/>
    <n v="350"/>
    <n v="140000"/>
    <n v="35000"/>
    <n v="0.25"/>
    <n v="3"/>
    <x v="0"/>
  </r>
  <r>
    <n v="1128299"/>
    <x v="2"/>
    <d v="2021-03-22T00:00:00"/>
    <x v="0"/>
    <x v="7"/>
    <n v="1"/>
    <n v="3"/>
    <x v="2"/>
    <n v="26"/>
    <s v="Arizona"/>
    <n v="29"/>
    <s v="Phoenix"/>
    <x v="3"/>
    <n v="3"/>
    <s v="Tenis"/>
    <n v="2"/>
    <s v="Dama"/>
    <n v="2"/>
    <x v="2"/>
    <n v="5"/>
    <s v="Plataforma baja"/>
    <s v="28,30"/>
    <n v="2"/>
    <s v="Azul"/>
    <n v="50"/>
    <n v="325"/>
    <n v="162500"/>
    <n v="40625"/>
    <n v="0.25"/>
    <n v="3"/>
    <x v="0"/>
  </r>
  <r>
    <n v="1128299"/>
    <x v="2"/>
    <d v="2021-04-23T00:00:00"/>
    <x v="0"/>
    <x v="8"/>
    <n v="2"/>
    <n v="3"/>
    <x v="2"/>
    <n v="26"/>
    <s v="Arizona"/>
    <n v="29"/>
    <s v="Phoenix"/>
    <x v="3"/>
    <n v="3"/>
    <s v="Tenis"/>
    <n v="2"/>
    <s v="Dama"/>
    <n v="2"/>
    <x v="2"/>
    <n v="5"/>
    <s v="Plataforma baja"/>
    <s v="28,30"/>
    <n v="2"/>
    <s v="Azul"/>
    <n v="70"/>
    <n v="325"/>
    <n v="227500"/>
    <n v="56875"/>
    <n v="0.25"/>
    <n v="3"/>
    <x v="0"/>
  </r>
  <r>
    <n v="1128299"/>
    <x v="2"/>
    <d v="2021-05-24T00:00:00"/>
    <x v="0"/>
    <x v="9"/>
    <n v="2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70"/>
    <n v="375"/>
    <n v="262500"/>
    <n v="65625"/>
    <n v="0.25"/>
    <n v="3"/>
    <x v="0"/>
  </r>
  <r>
    <n v="1128299"/>
    <x v="2"/>
    <d v="2021-06-23T00:00:00"/>
    <x v="0"/>
    <x v="10"/>
    <n v="2"/>
    <n v="3"/>
    <x v="2"/>
    <n v="26"/>
    <s v="Arizona"/>
    <n v="29"/>
    <s v="Phoenix"/>
    <x v="3"/>
    <n v="3"/>
    <s v="Tenis"/>
    <n v="2"/>
    <s v="Dama"/>
    <n v="2"/>
    <x v="2"/>
    <n v="5"/>
    <s v="Plataforma baja"/>
    <s v="24,24.5,25,25.5,26"/>
    <n v="2"/>
    <s v="Azul"/>
    <n v="70"/>
    <n v="525"/>
    <n v="367500"/>
    <n v="91875"/>
    <n v="0.25"/>
    <n v="3"/>
    <x v="0"/>
  </r>
  <r>
    <n v="1128299"/>
    <x v="2"/>
    <d v="2021-07-22T00:00:00"/>
    <x v="0"/>
    <x v="11"/>
    <n v="3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70"/>
    <n v="425"/>
    <n v="297500"/>
    <n v="74375"/>
    <n v="0.25"/>
    <n v="3"/>
    <x v="0"/>
  </r>
  <r>
    <n v="1128299"/>
    <x v="2"/>
    <d v="2021-08-23T00:00:00"/>
    <x v="0"/>
    <x v="0"/>
    <n v="3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70"/>
    <n v="375"/>
    <n v="262500"/>
    <n v="65625"/>
    <n v="0.25"/>
    <n v="3"/>
    <x v="0"/>
  </r>
  <r>
    <n v="1128299"/>
    <x v="2"/>
    <d v="2021-09-24T00:00:00"/>
    <x v="0"/>
    <x v="1"/>
    <n v="3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60"/>
    <n v="425"/>
    <n v="255000"/>
    <n v="63750.000000000007"/>
    <n v="0.25"/>
    <n v="3"/>
    <x v="0"/>
  </r>
  <r>
    <n v="1128299"/>
    <x v="2"/>
    <d v="2021-10-23T00:00:00"/>
    <x v="0"/>
    <x v="2"/>
    <n v="4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60"/>
    <n v="325"/>
    <n v="195000"/>
    <n v="48750.000000000007"/>
    <n v="0.25"/>
    <n v="3"/>
    <x v="0"/>
  </r>
  <r>
    <n v="1128299"/>
    <x v="2"/>
    <d v="2021-11-23T00:00:00"/>
    <x v="0"/>
    <x v="3"/>
    <n v="4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60"/>
    <n v="425"/>
    <n v="255000"/>
    <n v="63750.000000000007"/>
    <n v="0.25"/>
    <n v="3"/>
    <x v="0"/>
  </r>
  <r>
    <n v="1128299"/>
    <x v="2"/>
    <d v="2021-12-22T00:00:00"/>
    <x v="0"/>
    <x v="4"/>
    <n v="4"/>
    <n v="3"/>
    <x v="2"/>
    <n v="26"/>
    <s v="Arizona"/>
    <n v="29"/>
    <s v="Phoenix"/>
    <x v="3"/>
    <n v="3"/>
    <s v="Tenis"/>
    <n v="2"/>
    <s v="Dama"/>
    <n v="1"/>
    <x v="1"/>
    <n v="4"/>
    <s v="Caña media"/>
    <s v="26.5,27,28"/>
    <n v="2"/>
    <s v="Azul"/>
    <n v="60"/>
    <n v="450"/>
    <n v="270000"/>
    <n v="67500.000000000015"/>
    <n v="0.25"/>
    <n v="3"/>
    <x v="0"/>
  </r>
  <r>
    <n v="1128299"/>
    <x v="2"/>
    <d v="2021-02-26T00:00:00"/>
    <x v="0"/>
    <x v="6"/>
    <n v="1"/>
    <n v="3"/>
    <x v="2"/>
    <n v="27"/>
    <s v="New Mexico"/>
    <n v="30"/>
    <s v="Albuquerque"/>
    <x v="3"/>
    <n v="3"/>
    <s v="Tenis"/>
    <n v="2"/>
    <s v="Dama"/>
    <n v="1"/>
    <x v="1"/>
    <n v="4"/>
    <s v="Caña media"/>
    <s v="26.5,27,28"/>
    <n v="2"/>
    <s v="Azul"/>
    <n v="45"/>
    <n v="400"/>
    <n v="180000"/>
    <n v="45000"/>
    <n v="0.25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3"/>
    <n v="3"/>
    <s v="Tenis"/>
    <n v="2"/>
    <s v="Dama"/>
    <n v="1"/>
    <x v="1"/>
    <n v="4"/>
    <s v="Caña media"/>
    <s v="26.5,27,28"/>
    <n v="2"/>
    <s v="Azul"/>
    <n v="55"/>
    <n v="375"/>
    <n v="206250"/>
    <n v="51562.500000000007"/>
    <n v="0.25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3"/>
    <n v="3"/>
    <s v="Tenis"/>
    <n v="2"/>
    <s v="Dama"/>
    <n v="2"/>
    <x v="2"/>
    <n v="5"/>
    <s v="Plataforma baja"/>
    <s v="24,24.5,25,25.5,26"/>
    <n v="2"/>
    <s v="Azul"/>
    <n v="75"/>
    <n v="425"/>
    <n v="318750"/>
    <n v="79687.500000000015"/>
    <n v="0.25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3"/>
    <n v="3"/>
    <s v="Tenis"/>
    <n v="2"/>
    <s v="Dama"/>
    <n v="2"/>
    <x v="2"/>
    <n v="5"/>
    <s v="Plataforma baja"/>
    <s v="24,24.5,25,25.5,26"/>
    <n v="2"/>
    <s v="Azul"/>
    <n v="75"/>
    <n v="500"/>
    <n v="375000"/>
    <n v="93750.000000000015"/>
    <n v="0.25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3"/>
    <n v="3"/>
    <s v="Tenis"/>
    <n v="2"/>
    <s v="Dama"/>
    <n v="2"/>
    <x v="2"/>
    <n v="5"/>
    <s v="Plataforma baja"/>
    <s v="24,24.5,25,25.5,26"/>
    <n v="2"/>
    <s v="Azul"/>
    <n v="75"/>
    <n v="450"/>
    <n v="337500"/>
    <n v="84375.000000000015"/>
    <n v="0.25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3"/>
    <n v="3"/>
    <s v="Tenis"/>
    <n v="2"/>
    <s v="Dama"/>
    <n v="2"/>
    <x v="2"/>
    <n v="5"/>
    <s v="Plataforma baja"/>
    <s v="24,24.5,25,25.5,26"/>
    <n v="2"/>
    <s v="Azul"/>
    <n v="75"/>
    <n v="375"/>
    <n v="281250"/>
    <n v="70312.500000000015"/>
    <n v="0.25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3"/>
    <n v="3"/>
    <s v="Tenis"/>
    <n v="2"/>
    <s v="Dama"/>
    <n v="2"/>
    <x v="2"/>
    <n v="5"/>
    <s v="Plataforma baja"/>
    <s v="24,24.5,25,25.5,26"/>
    <n v="2"/>
    <s v="Azul"/>
    <n v="75"/>
    <n v="500"/>
    <n v="375000"/>
    <n v="93750.000000000015"/>
    <n v="0.25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3"/>
    <n v="3"/>
    <s v="Tenis"/>
    <n v="2"/>
    <s v="Dama"/>
    <n v="1"/>
    <x v="1"/>
    <n v="4"/>
    <s v="Caña media"/>
    <s v="28,30"/>
    <n v="2"/>
    <s v="Azul"/>
    <n v="75"/>
    <n v="525"/>
    <n v="393750"/>
    <n v="98437.500000000015"/>
    <n v="0.25"/>
    <n v="3"/>
    <x v="0"/>
  </r>
  <r>
    <n v="1128299"/>
    <x v="2"/>
    <d v="2021-04-13T00:00:00"/>
    <x v="0"/>
    <x v="8"/>
    <n v="2"/>
    <n v="5"/>
    <x v="3"/>
    <n v="28"/>
    <s v="Georgia"/>
    <n v="31"/>
    <s v="Atlanta"/>
    <x v="3"/>
    <n v="3"/>
    <s v="Tenis"/>
    <n v="2"/>
    <s v="Dama"/>
    <n v="2"/>
    <x v="2"/>
    <n v="5"/>
    <s v="Plataforma baja"/>
    <s v="28,30"/>
    <n v="2"/>
    <s v="Azul"/>
    <n v="70"/>
    <n v="350"/>
    <n v="245000"/>
    <n v="61250"/>
    <n v="0.25"/>
    <n v="3"/>
    <x v="0"/>
  </r>
  <r>
    <n v="1128299"/>
    <x v="2"/>
    <d v="2021-05-14T00:00:00"/>
    <x v="0"/>
    <x v="9"/>
    <n v="2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70"/>
    <n v="400"/>
    <n v="280000"/>
    <n v="70000"/>
    <n v="0.25"/>
    <n v="3"/>
    <x v="0"/>
  </r>
  <r>
    <n v="1128299"/>
    <x v="2"/>
    <d v="2021-06-13T00:00:00"/>
    <x v="0"/>
    <x v="10"/>
    <n v="2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70"/>
    <n v="575"/>
    <n v="402500"/>
    <n v="100625"/>
    <n v="0.25"/>
    <n v="3"/>
    <x v="0"/>
  </r>
  <r>
    <n v="1128299"/>
    <x v="2"/>
    <d v="2021-07-12T00:00:00"/>
    <x v="0"/>
    <x v="11"/>
    <n v="3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70"/>
    <n v="475"/>
    <n v="332500"/>
    <n v="83125"/>
    <n v="0.25"/>
    <n v="3"/>
    <x v="0"/>
  </r>
  <r>
    <n v="1128299"/>
    <x v="2"/>
    <d v="2021-08-13T00:00:00"/>
    <x v="0"/>
    <x v="0"/>
    <n v="3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70"/>
    <n v="425"/>
    <n v="297500"/>
    <n v="74375"/>
    <n v="0.25"/>
    <n v="3"/>
    <x v="0"/>
  </r>
  <r>
    <n v="1128299"/>
    <x v="2"/>
    <d v="2021-09-14T00:00:00"/>
    <x v="0"/>
    <x v="1"/>
    <n v="3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60"/>
    <n v="450"/>
    <n v="270000"/>
    <n v="67500.000000000015"/>
    <n v="0.25"/>
    <n v="3"/>
    <x v="0"/>
  </r>
  <r>
    <n v="1128299"/>
    <x v="2"/>
    <d v="2021-10-13T00:00:00"/>
    <x v="0"/>
    <x v="2"/>
    <n v="4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70"/>
    <n v="350"/>
    <n v="245000"/>
    <n v="61250"/>
    <n v="0.25"/>
    <n v="3"/>
    <x v="0"/>
  </r>
  <r>
    <n v="1128299"/>
    <x v="2"/>
    <d v="2021-11-13T00:00:00"/>
    <x v="0"/>
    <x v="3"/>
    <n v="4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70"/>
    <n v="475"/>
    <n v="332500"/>
    <n v="83125"/>
    <n v="0.25"/>
    <n v="3"/>
    <x v="0"/>
  </r>
  <r>
    <n v="1185732"/>
    <x v="0"/>
    <d v="2021-01-09T00:00:00"/>
    <x v="0"/>
    <x v="5"/>
    <n v="1"/>
    <n v="5"/>
    <x v="3"/>
    <n v="28"/>
    <s v="Georgia"/>
    <n v="31"/>
    <s v="Atlanta"/>
    <x v="3"/>
    <n v="3"/>
    <s v="Tenis"/>
    <n v="2"/>
    <s v="Dama"/>
    <n v="1"/>
    <x v="1"/>
    <n v="4"/>
    <s v="Caña media"/>
    <s v="28,30"/>
    <n v="2"/>
    <s v="Azul"/>
    <n v="40"/>
    <n v="825"/>
    <n v="330000"/>
    <n v="165000"/>
    <n v="0.5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3"/>
    <n v="3"/>
    <s v="Tenis"/>
    <n v="2"/>
    <s v="Dama"/>
    <n v="2"/>
    <x v="2"/>
    <n v="5"/>
    <s v="Plataforma baja"/>
    <s v="28,30"/>
    <n v="2"/>
    <s v="Azul"/>
    <n v="35"/>
    <n v="725"/>
    <n v="253750"/>
    <n v="126875"/>
    <n v="0.5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3"/>
    <n v="3"/>
    <s v="Tenis"/>
    <n v="2"/>
    <s v="Dama"/>
    <n v="2"/>
    <x v="2"/>
    <n v="5"/>
    <s v="Plataforma baja"/>
    <s v="28,30"/>
    <n v="2"/>
    <s v="Azul"/>
    <n v="70"/>
    <n v="975"/>
    <n v="682500"/>
    <n v="341250"/>
    <n v="0.5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3"/>
    <n v="3"/>
    <s v="Tenis"/>
    <n v="2"/>
    <s v="Dama"/>
    <n v="2"/>
    <x v="2"/>
    <n v="5"/>
    <s v="Plataforma baja"/>
    <s v="28,30"/>
    <n v="2"/>
    <s v="Azul"/>
    <n v="55"/>
    <n v="800"/>
    <n v="440000"/>
    <n v="220000.00000000003"/>
    <n v="0.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3"/>
    <n v="3"/>
    <s v="Tenis"/>
    <n v="2"/>
    <s v="Dama"/>
    <n v="2"/>
    <x v="2"/>
    <n v="5"/>
    <s v="Plataforma baja"/>
    <s v="28,30"/>
    <n v="2"/>
    <s v="Azul"/>
    <n v="75"/>
    <n v="825"/>
    <n v="618750"/>
    <n v="309375"/>
    <n v="0.5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3"/>
    <n v="3"/>
    <s v="Tenis"/>
    <n v="2"/>
    <s v="Dama"/>
    <n v="2"/>
    <x v="2"/>
    <n v="5"/>
    <s v="Plataforma baja"/>
    <s v="28,30"/>
    <n v="2"/>
    <s v="Azul"/>
    <n v="75"/>
    <n v="875"/>
    <n v="656250"/>
    <n v="328125"/>
    <n v="0.5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3"/>
    <n v="3"/>
    <s v="Tenis"/>
    <n v="2"/>
    <s v="Dama"/>
    <n v="1"/>
    <x v="1"/>
    <n v="4"/>
    <s v="Caña media"/>
    <s v="26.5,27,28"/>
    <n v="2"/>
    <s v="Azul"/>
    <n v="35"/>
    <n v="725"/>
    <n v="253750"/>
    <n v="126875"/>
    <n v="0.5"/>
    <n v="3"/>
    <x v="0"/>
  </r>
  <r>
    <n v="1185732"/>
    <x v="0"/>
    <d v="2021-02-04T00:00:00"/>
    <x v="0"/>
    <x v="6"/>
    <n v="1"/>
    <n v="5"/>
    <x v="3"/>
    <n v="30"/>
    <s v="North Carolina"/>
    <n v="33"/>
    <s v="Charlotte"/>
    <x v="3"/>
    <n v="3"/>
    <s v="Tenis"/>
    <n v="2"/>
    <s v="Dama"/>
    <n v="2"/>
    <x v="2"/>
    <n v="5"/>
    <s v="Plataforma baja"/>
    <s v="24,24.5,25,25.5,26"/>
    <n v="2"/>
    <s v="Azul"/>
    <n v="30"/>
    <n v="700"/>
    <n v="210000"/>
    <n v="105000"/>
    <n v="0.5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3"/>
    <n v="3"/>
    <s v="Tenis"/>
    <n v="2"/>
    <s v="Dama"/>
    <n v="1"/>
    <x v="1"/>
    <n v="4"/>
    <s v="Caña media"/>
    <s v="26.5,27,28"/>
    <n v="2"/>
    <s v="Azul"/>
    <n v="70"/>
    <n v="825"/>
    <n v="577500"/>
    <n v="288750"/>
    <n v="0.5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3"/>
    <n v="3"/>
    <s v="Tenis"/>
    <n v="2"/>
    <s v="Dama"/>
    <n v="1"/>
    <x v="1"/>
    <n v="4"/>
    <s v="Caña media"/>
    <s v="26.5,27,28"/>
    <n v="2"/>
    <s v="Azul"/>
    <n v="60"/>
    <n v="825"/>
    <n v="495000"/>
    <n v="247500.00000000003"/>
    <n v="0.5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3"/>
    <n v="3"/>
    <s v="Tenis"/>
    <n v="2"/>
    <s v="Dama"/>
    <n v="1"/>
    <x v="1"/>
    <n v="4"/>
    <s v="Caña media"/>
    <s v="26.5,27,28"/>
    <n v="2"/>
    <s v="Azul"/>
    <n v="45"/>
    <n v="700"/>
    <n v="315000"/>
    <n v="157500.00000000003"/>
    <n v="0.5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3"/>
    <n v="3"/>
    <s v="Tenis"/>
    <n v="2"/>
    <s v="Dama"/>
    <n v="1"/>
    <x v="1"/>
    <n v="4"/>
    <s v="Caña media"/>
    <s v="26.5,27,28"/>
    <n v="2"/>
    <s v="Azul"/>
    <n v="75"/>
    <n v="725"/>
    <n v="543750"/>
    <n v="271875"/>
    <n v="0.5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3"/>
    <n v="3"/>
    <s v="Tenis"/>
    <n v="2"/>
    <s v="Dama"/>
    <n v="1"/>
    <x v="1"/>
    <n v="4"/>
    <s v="Caña media"/>
    <s v="26.5,27,28"/>
    <n v="2"/>
    <s v="Azul"/>
    <n v="75"/>
    <n v="775"/>
    <n v="581250"/>
    <n v="290625"/>
    <n v="0.5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3"/>
    <n v="3"/>
    <s v="Tenis"/>
    <n v="2"/>
    <s v="Dama"/>
    <n v="1"/>
    <x v="1"/>
    <n v="4"/>
    <s v="Caña media"/>
    <s v="26.5,27,28"/>
    <n v="2"/>
    <s v="Azul"/>
    <n v="35"/>
    <n v="575"/>
    <n v="201250"/>
    <n v="100625"/>
    <n v="0.5"/>
    <n v="3"/>
    <x v="0"/>
  </r>
  <r>
    <n v="1185732"/>
    <x v="0"/>
    <d v="2021-02-11T00:00:00"/>
    <x v="0"/>
    <x v="6"/>
    <n v="1"/>
    <n v="4"/>
    <x v="4"/>
    <n v="31"/>
    <s v="Ohio"/>
    <n v="34"/>
    <s v="Columbus"/>
    <x v="3"/>
    <n v="3"/>
    <s v="Tenis"/>
    <n v="2"/>
    <s v="Dama"/>
    <n v="1"/>
    <x v="1"/>
    <n v="4"/>
    <s v="Caña media"/>
    <s v="26.5,27,28"/>
    <n v="2"/>
    <s v="Azul"/>
    <n v="30"/>
    <n v="550"/>
    <n v="165000"/>
    <n v="82500"/>
    <n v="0.5"/>
    <n v="3"/>
    <x v="0"/>
  </r>
  <r>
    <n v="1185732"/>
    <x v="0"/>
    <d v="2021-03-09T00:00:00"/>
    <x v="0"/>
    <x v="7"/>
    <n v="1"/>
    <n v="4"/>
    <x v="4"/>
    <n v="31"/>
    <s v="Ohio"/>
    <n v="34"/>
    <s v="Columbus"/>
    <x v="3"/>
    <n v="3"/>
    <s v="Tenis"/>
    <n v="2"/>
    <s v="Dama"/>
    <n v="1"/>
    <x v="1"/>
    <n v="4"/>
    <s v="Caña media"/>
    <s v="26.5,27,28"/>
    <n v="2"/>
    <s v="Azul"/>
    <n v="30"/>
    <n v="475"/>
    <n v="142500"/>
    <n v="71250"/>
    <n v="0.5"/>
    <n v="3"/>
    <x v="0"/>
  </r>
  <r>
    <n v="1185732"/>
    <x v="0"/>
    <d v="2021-04-10T00:00:00"/>
    <x v="0"/>
    <x v="8"/>
    <n v="2"/>
    <n v="4"/>
    <x v="4"/>
    <n v="31"/>
    <s v="Ohio"/>
    <n v="34"/>
    <s v="Columbus"/>
    <x v="3"/>
    <n v="3"/>
    <s v="Tenis"/>
    <n v="2"/>
    <s v="Dama"/>
    <n v="2"/>
    <x v="2"/>
    <n v="5"/>
    <s v="Plataforma baja"/>
    <s v="24,24.5,25,25.5,26"/>
    <n v="2"/>
    <s v="Azul"/>
    <n v="35"/>
    <n v="525"/>
    <n v="183750"/>
    <n v="91875"/>
    <n v="0.5"/>
    <n v="3"/>
    <x v="0"/>
  </r>
  <r>
    <n v="1185732"/>
    <x v="0"/>
    <d v="2021-05-09T00:00:00"/>
    <x v="0"/>
    <x v="9"/>
    <n v="2"/>
    <n v="4"/>
    <x v="4"/>
    <n v="31"/>
    <s v="Ohio"/>
    <n v="34"/>
    <s v="Columbus"/>
    <x v="3"/>
    <n v="3"/>
    <s v="Tenis"/>
    <n v="2"/>
    <s v="Dama"/>
    <n v="2"/>
    <x v="2"/>
    <n v="5"/>
    <s v="Plataforma baja"/>
    <s v="24,24.5,25,25.5,26"/>
    <n v="2"/>
    <s v="Azul"/>
    <n v="55"/>
    <n v="550"/>
    <n v="302500"/>
    <n v="151249.99999999997"/>
    <n v="0.5"/>
    <n v="3"/>
    <x v="0"/>
  </r>
  <r>
    <n v="1185732"/>
    <x v="0"/>
    <d v="2021-06-11T00:00:00"/>
    <x v="0"/>
    <x v="10"/>
    <n v="2"/>
    <n v="4"/>
    <x v="4"/>
    <n v="31"/>
    <s v="Ohio"/>
    <n v="34"/>
    <s v="Columbus"/>
    <x v="3"/>
    <n v="3"/>
    <s v="Tenis"/>
    <n v="2"/>
    <s v="Dama"/>
    <n v="2"/>
    <x v="2"/>
    <n v="5"/>
    <s v="Plataforma baja"/>
    <s v="24,24.5,25,25.5,26"/>
    <n v="2"/>
    <s v="Azul"/>
    <n v="70"/>
    <n v="675"/>
    <n v="472500"/>
    <n v="236250"/>
    <n v="0.5"/>
    <n v="3"/>
    <x v="0"/>
  </r>
  <r>
    <n v="1185732"/>
    <x v="0"/>
    <d v="2021-07-09T00:00:00"/>
    <x v="0"/>
    <x v="11"/>
    <n v="3"/>
    <n v="4"/>
    <x v="4"/>
    <n v="31"/>
    <s v="Ohio"/>
    <n v="34"/>
    <s v="Columbus"/>
    <x v="3"/>
    <n v="3"/>
    <s v="Tenis"/>
    <n v="2"/>
    <s v="Dama"/>
    <n v="2"/>
    <x v="2"/>
    <n v="5"/>
    <s v="Plataforma baja"/>
    <s v="24,24.5,25,25.5,26"/>
    <n v="2"/>
    <s v="Azul"/>
    <n v="70"/>
    <n v="725"/>
    <n v="507500"/>
    <n v="253750"/>
    <n v="0.5"/>
    <n v="3"/>
    <x v="0"/>
  </r>
  <r>
    <n v="1185732"/>
    <x v="0"/>
    <d v="2021-08-10T00:00:00"/>
    <x v="0"/>
    <x v="0"/>
    <n v="3"/>
    <n v="4"/>
    <x v="4"/>
    <n v="31"/>
    <s v="Ohio"/>
    <n v="34"/>
    <s v="Columbus"/>
    <x v="3"/>
    <n v="3"/>
    <s v="Tenis"/>
    <n v="2"/>
    <s v="Dama"/>
    <n v="2"/>
    <x v="2"/>
    <n v="5"/>
    <s v="Plataforma baja"/>
    <s v="24,24.5,25,25.5,26"/>
    <n v="2"/>
    <s v="Azul"/>
    <n v="60"/>
    <n v="675"/>
    <n v="405000"/>
    <n v="202500.00000000003"/>
    <n v="0.5"/>
    <n v="3"/>
    <x v="0"/>
  </r>
  <r>
    <n v="1185732"/>
    <x v="0"/>
    <d v="2021-09-09T00:00:00"/>
    <x v="0"/>
    <x v="1"/>
    <n v="3"/>
    <n v="4"/>
    <x v="4"/>
    <n v="31"/>
    <s v="Ohio"/>
    <n v="34"/>
    <s v="Columbus"/>
    <x v="3"/>
    <n v="3"/>
    <s v="Tenis"/>
    <n v="2"/>
    <s v="Dama"/>
    <n v="1"/>
    <x v="1"/>
    <n v="4"/>
    <s v="Caña media"/>
    <s v="28,30"/>
    <n v="2"/>
    <s v="Azul"/>
    <n v="40"/>
    <n v="550"/>
    <n v="220000"/>
    <n v="110000.00000000001"/>
    <n v="0.5"/>
    <n v="3"/>
    <x v="0"/>
  </r>
  <r>
    <n v="1185732"/>
    <x v="0"/>
    <d v="2021-10-11T00:00:00"/>
    <x v="0"/>
    <x v="2"/>
    <n v="4"/>
    <n v="4"/>
    <x v="4"/>
    <n v="31"/>
    <s v="Ohio"/>
    <n v="34"/>
    <s v="Columbus"/>
    <x v="3"/>
    <n v="3"/>
    <s v="Tenis"/>
    <n v="2"/>
    <s v="Dama"/>
    <n v="2"/>
    <x v="2"/>
    <n v="5"/>
    <s v="Plataforma baja"/>
    <s v="28,30"/>
    <n v="2"/>
    <s v="Azul"/>
    <n v="40"/>
    <n v="525"/>
    <n v="210000"/>
    <n v="105000"/>
    <n v="0.5"/>
    <n v="3"/>
    <x v="0"/>
  </r>
  <r>
    <n v="1185732"/>
    <x v="0"/>
    <d v="2021-11-10T00:00:00"/>
    <x v="0"/>
    <x v="3"/>
    <n v="4"/>
    <n v="4"/>
    <x v="4"/>
    <n v="31"/>
    <s v="Ohio"/>
    <n v="34"/>
    <s v="Columbus"/>
    <x v="3"/>
    <n v="3"/>
    <s v="Tenis"/>
    <n v="2"/>
    <s v="Dama"/>
    <n v="1"/>
    <x v="1"/>
    <n v="4"/>
    <s v="Caña media"/>
    <s v="28,30"/>
    <n v="2"/>
    <s v="Azul"/>
    <n v="80"/>
    <n v="575"/>
    <n v="460000"/>
    <n v="230000"/>
    <n v="0.5"/>
    <n v="3"/>
    <x v="0"/>
  </r>
  <r>
    <n v="1185732"/>
    <x v="0"/>
    <d v="2021-12-09T00:00:00"/>
    <x v="0"/>
    <x v="4"/>
    <n v="4"/>
    <n v="4"/>
    <x v="4"/>
    <n v="31"/>
    <s v="Ohio"/>
    <n v="34"/>
    <s v="Columbus"/>
    <x v="3"/>
    <n v="3"/>
    <s v="Tenis"/>
    <n v="2"/>
    <s v="Dama"/>
    <n v="1"/>
    <x v="1"/>
    <n v="4"/>
    <s v="Caña media"/>
    <s v="28,30"/>
    <n v="2"/>
    <s v="Azul"/>
    <n v="80"/>
    <n v="625"/>
    <n v="500000"/>
    <n v="250000"/>
    <n v="0.5"/>
    <n v="3"/>
    <x v="0"/>
  </r>
  <r>
    <n v="1185732"/>
    <x v="0"/>
    <d v="2021-01-22T00:00:00"/>
    <x v="0"/>
    <x v="5"/>
    <n v="1"/>
    <n v="4"/>
    <x v="4"/>
    <n v="31"/>
    <s v="Ohio"/>
    <n v="34"/>
    <s v="Columbus"/>
    <x v="3"/>
    <n v="3"/>
    <s v="Tenis"/>
    <n v="2"/>
    <s v="Dama"/>
    <n v="1"/>
    <x v="1"/>
    <n v="4"/>
    <s v="Caña media"/>
    <s v="28,30"/>
    <n v="2"/>
    <s v="Azul"/>
    <n v="40"/>
    <n v="300"/>
    <n v="120000"/>
    <n v="48000"/>
    <n v="0.4"/>
    <n v="3"/>
    <x v="0"/>
  </r>
  <r>
    <n v="1185732"/>
    <x v="0"/>
    <d v="2021-02-22T00:00:00"/>
    <x v="0"/>
    <x v="6"/>
    <n v="1"/>
    <n v="5"/>
    <x v="3"/>
    <n v="32"/>
    <s v="Kentucky"/>
    <n v="35"/>
    <s v="Louisville"/>
    <x v="3"/>
    <n v="3"/>
    <s v="Tenis"/>
    <n v="2"/>
    <s v="Dama"/>
    <n v="1"/>
    <x v="1"/>
    <n v="4"/>
    <s v="Caña media"/>
    <s v="28,30"/>
    <n v="2"/>
    <s v="Azul"/>
    <n v="40"/>
    <n v="300"/>
    <n v="120000"/>
    <n v="48000"/>
    <n v="0.4"/>
    <n v="3"/>
    <x v="0"/>
  </r>
  <r>
    <n v="1185732"/>
    <x v="0"/>
    <d v="2021-03-21T00:00:00"/>
    <x v="0"/>
    <x v="7"/>
    <n v="1"/>
    <n v="5"/>
    <x v="3"/>
    <n v="32"/>
    <s v="Kentucky"/>
    <n v="35"/>
    <s v="Louisville"/>
    <x v="3"/>
    <n v="3"/>
    <s v="Tenis"/>
    <n v="2"/>
    <s v="Dama"/>
    <n v="1"/>
    <x v="1"/>
    <n v="4"/>
    <s v="Caña media"/>
    <s v="28,30"/>
    <n v="2"/>
    <s v="Azul"/>
    <n v="45"/>
    <n v="250"/>
    <n v="112500"/>
    <n v="45000"/>
    <n v="0.4"/>
    <n v="3"/>
    <x v="0"/>
  </r>
  <r>
    <n v="1185732"/>
    <x v="0"/>
    <d v="2021-04-22T00:00:00"/>
    <x v="0"/>
    <x v="8"/>
    <n v="2"/>
    <n v="5"/>
    <x v="3"/>
    <n v="32"/>
    <s v="Kentucky"/>
    <n v="35"/>
    <s v="Louisville"/>
    <x v="3"/>
    <n v="3"/>
    <s v="Tenis"/>
    <n v="2"/>
    <s v="Dama"/>
    <n v="1"/>
    <x v="1"/>
    <n v="4"/>
    <s v="Caña media"/>
    <s v="28,30"/>
    <n v="2"/>
    <s v="Azul"/>
    <n v="40"/>
    <n v="250"/>
    <n v="100000"/>
    <n v="40000"/>
    <n v="0.4"/>
    <n v="3"/>
    <x v="0"/>
  </r>
  <r>
    <n v="1185732"/>
    <x v="0"/>
    <d v="2021-05-23T00:00:00"/>
    <x v="0"/>
    <x v="9"/>
    <n v="2"/>
    <n v="5"/>
    <x v="3"/>
    <n v="32"/>
    <s v="Kentucky"/>
    <n v="35"/>
    <s v="Louisville"/>
    <x v="3"/>
    <n v="3"/>
    <s v="Tenis"/>
    <n v="2"/>
    <s v="Dama"/>
    <n v="1"/>
    <x v="1"/>
    <n v="4"/>
    <s v="Caña media"/>
    <s v="28,30"/>
    <n v="2"/>
    <s v="Azul"/>
    <n v="55"/>
    <n v="275"/>
    <n v="151250"/>
    <n v="60500.000000000015"/>
    <n v="0.4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3"/>
    <n v="3"/>
    <s v="Tenis"/>
    <n v="2"/>
    <s v="Dama"/>
    <n v="1"/>
    <x v="1"/>
    <n v="4"/>
    <s v="Caña media"/>
    <s v="28,30"/>
    <n v="2"/>
    <s v="Azul"/>
    <n v="55"/>
    <n v="375"/>
    <n v="206250"/>
    <n v="82500.000000000015"/>
    <n v="0.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3"/>
    <n v="3"/>
    <s v="Tenis"/>
    <n v="2"/>
    <s v="Dama"/>
    <n v="2"/>
    <x v="2"/>
    <n v="5"/>
    <s v="Plataforma baja"/>
    <s v="28,30"/>
    <n v="2"/>
    <s v="Azul"/>
    <n v="55"/>
    <n v="400"/>
    <n v="220000"/>
    <n v="88000.000000000015"/>
    <n v="0.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3"/>
    <n v="3"/>
    <s v="Tenis"/>
    <n v="2"/>
    <s v="Dama"/>
    <n v="2"/>
    <x v="2"/>
    <n v="5"/>
    <s v="Plataforma baja"/>
    <s v="28,30"/>
    <n v="2"/>
    <s v="Azul"/>
    <n v="50"/>
    <n v="275"/>
    <n v="137500"/>
    <n v="55000"/>
    <n v="0.4"/>
    <n v="3"/>
    <x v="0"/>
  </r>
  <r>
    <n v="1185732"/>
    <x v="0"/>
    <d v="2021-10-22T00:00:00"/>
    <x v="0"/>
    <x v="2"/>
    <n v="4"/>
    <n v="5"/>
    <x v="3"/>
    <n v="32"/>
    <s v="Kentucky"/>
    <n v="35"/>
    <s v="Louisville"/>
    <x v="3"/>
    <n v="3"/>
    <s v="Tenis"/>
    <n v="2"/>
    <s v="Dama"/>
    <n v="2"/>
    <x v="2"/>
    <n v="5"/>
    <s v="Plataforma baja"/>
    <s v="28,30"/>
    <n v="2"/>
    <s v="Azul"/>
    <n v="55"/>
    <n v="275"/>
    <n v="151250"/>
    <n v="60499.999999999993"/>
    <n v="0.4"/>
    <n v="3"/>
    <x v="0"/>
  </r>
  <r>
    <n v="1185732"/>
    <x v="0"/>
    <d v="2021-11-22T00:00:00"/>
    <x v="0"/>
    <x v="3"/>
    <n v="4"/>
    <n v="5"/>
    <x v="3"/>
    <n v="32"/>
    <s v="Kentucky"/>
    <n v="35"/>
    <s v="Louisville"/>
    <x v="3"/>
    <n v="3"/>
    <s v="Tenis"/>
    <n v="2"/>
    <s v="Dama"/>
    <n v="2"/>
    <x v="2"/>
    <n v="5"/>
    <s v="Plataforma baja"/>
    <s v="28,30"/>
    <n v="2"/>
    <s v="Azul"/>
    <n v="70"/>
    <n v="275"/>
    <n v="192500"/>
    <n v="77000"/>
    <n v="0.4"/>
    <n v="3"/>
    <x v="0"/>
  </r>
  <r>
    <n v="1185732"/>
    <x v="0"/>
    <d v="2021-12-21T00:00:00"/>
    <x v="0"/>
    <x v="4"/>
    <n v="4"/>
    <n v="5"/>
    <x v="3"/>
    <n v="32"/>
    <s v="Kentucky"/>
    <n v="35"/>
    <s v="Louisville"/>
    <x v="3"/>
    <n v="3"/>
    <s v="Tenis"/>
    <n v="2"/>
    <s v="Dama"/>
    <n v="2"/>
    <x v="2"/>
    <n v="5"/>
    <s v="Plataforma baja"/>
    <s v="28,30"/>
    <n v="2"/>
    <s v="Azul"/>
    <n v="65"/>
    <n v="325"/>
    <n v="211250"/>
    <n v="84499.999999999985"/>
    <n v="0.4"/>
    <n v="3"/>
    <x v="0"/>
  </r>
  <r>
    <n v="1185732"/>
    <x v="0"/>
    <d v="2021-01-20T00:00:00"/>
    <x v="0"/>
    <x v="5"/>
    <n v="1"/>
    <n v="5"/>
    <x v="3"/>
    <n v="32"/>
    <s v="Kentucky"/>
    <n v="35"/>
    <s v="Louisville"/>
    <x v="3"/>
    <n v="3"/>
    <s v="Tenis"/>
    <n v="2"/>
    <s v="Dama"/>
    <n v="1"/>
    <x v="1"/>
    <n v="4"/>
    <s v="Caña media"/>
    <s v="26.5,27,28"/>
    <n v="2"/>
    <s v="Azul"/>
    <n v="30"/>
    <n v="525"/>
    <n v="157500"/>
    <n v="78750.000000000015"/>
    <n v="0.5"/>
    <n v="3"/>
    <x v="0"/>
  </r>
  <r>
    <n v="1185732"/>
    <x v="0"/>
    <d v="2021-02-18T00:00:00"/>
    <x v="0"/>
    <x v="6"/>
    <n v="1"/>
    <n v="2"/>
    <x v="1"/>
    <n v="33"/>
    <s v="Mississippi"/>
    <n v="36"/>
    <s v="Jackson"/>
    <x v="3"/>
    <n v="3"/>
    <s v="Tenis"/>
    <n v="2"/>
    <s v="Dama"/>
    <n v="2"/>
    <x v="2"/>
    <n v="5"/>
    <s v="Plataforma baja"/>
    <s v="24,24.5,25,25.5,26"/>
    <n v="2"/>
    <s v="Azul"/>
    <n v="25"/>
    <n v="500"/>
    <n v="125000"/>
    <n v="62500"/>
    <n v="0.5"/>
    <n v="3"/>
    <x v="0"/>
  </r>
  <r>
    <n v="1185732"/>
    <x v="0"/>
    <d v="2021-03-16T00:00:00"/>
    <x v="0"/>
    <x v="7"/>
    <n v="1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25"/>
    <n v="425"/>
    <n v="106250"/>
    <n v="53125"/>
    <n v="0.5"/>
    <n v="3"/>
    <x v="0"/>
  </r>
  <r>
    <n v="1185732"/>
    <x v="0"/>
    <d v="2021-04-17T00:00:00"/>
    <x v="0"/>
    <x v="8"/>
    <n v="2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30"/>
    <n v="475"/>
    <n v="142500"/>
    <n v="71250.000000000015"/>
    <n v="0.5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65"/>
    <n v="625"/>
    <n v="406250"/>
    <n v="203125"/>
    <n v="0.5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65"/>
    <n v="675"/>
    <n v="438750"/>
    <n v="219375"/>
    <n v="0.5"/>
    <n v="3"/>
    <x v="0"/>
  </r>
  <r>
    <n v="1185732"/>
    <x v="0"/>
    <d v="2021-08-17T00:00:00"/>
    <x v="0"/>
    <x v="0"/>
    <n v="3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55"/>
    <n v="625"/>
    <n v="343750"/>
    <n v="171875.00000000003"/>
    <n v="0.5"/>
    <n v="3"/>
    <x v="0"/>
  </r>
  <r>
    <n v="1185732"/>
    <x v="0"/>
    <d v="2021-09-16T00:00:00"/>
    <x v="0"/>
    <x v="1"/>
    <n v="3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35"/>
    <n v="500"/>
    <n v="175000"/>
    <n v="87500.000000000015"/>
    <n v="0.5"/>
    <n v="3"/>
    <x v="0"/>
  </r>
  <r>
    <n v="1185732"/>
    <x v="0"/>
    <d v="2021-12-16T00:00:00"/>
    <x v="0"/>
    <x v="4"/>
    <n v="4"/>
    <n v="2"/>
    <x v="1"/>
    <n v="33"/>
    <s v="Mississippi"/>
    <n v="36"/>
    <s v="Jackson"/>
    <x v="3"/>
    <n v="3"/>
    <s v="Tenis"/>
    <n v="2"/>
    <s v="Dama"/>
    <n v="1"/>
    <x v="1"/>
    <n v="4"/>
    <s v="Caña media"/>
    <s v="26.5,27,28"/>
    <n v="2"/>
    <s v="Azul"/>
    <n v="75"/>
    <n v="575"/>
    <n v="431250"/>
    <n v="215625"/>
    <n v="0.5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3"/>
    <n v="3"/>
    <s v="Tenis"/>
    <n v="2"/>
    <s v="Dama"/>
    <n v="1"/>
    <x v="1"/>
    <n v="4"/>
    <s v="Caña media"/>
    <s v="26.5,27,28"/>
    <n v="2"/>
    <s v="Azul"/>
    <n v="20"/>
    <n v="425"/>
    <n v="85000"/>
    <n v="34000"/>
    <n v="0.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3"/>
    <n v="3"/>
    <s v="Tenis"/>
    <n v="2"/>
    <s v="Dama"/>
    <n v="2"/>
    <x v="2"/>
    <n v="5"/>
    <s v="Plataforma baja"/>
    <s v="24,24.5,25,25.5,26"/>
    <n v="2"/>
    <s v="Azul"/>
    <n v="30"/>
    <n v="400"/>
    <n v="120000"/>
    <n v="48000.000000000007"/>
    <n v="0.4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3"/>
    <n v="3"/>
    <s v="Tenis"/>
    <n v="2"/>
    <s v="Dama"/>
    <n v="2"/>
    <x v="2"/>
    <n v="5"/>
    <s v="Plataforma baja"/>
    <s v="24,24.5,25,25.5,26"/>
    <n v="2"/>
    <s v="Azul"/>
    <n v="45"/>
    <n v="425"/>
    <n v="191250"/>
    <n v="76499.999999999985"/>
    <n v="0.4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3"/>
    <n v="3"/>
    <s v="Tenis"/>
    <n v="2"/>
    <s v="Dama"/>
    <n v="2"/>
    <x v="2"/>
    <n v="5"/>
    <s v="Plataforma baja"/>
    <s v="24,24.5,25,25.5,26"/>
    <n v="2"/>
    <s v="Azul"/>
    <n v="60"/>
    <n v="550"/>
    <n v="330000"/>
    <n v="132000"/>
    <n v="0.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3"/>
    <n v="3"/>
    <s v="Tenis"/>
    <n v="2"/>
    <s v="Dama"/>
    <n v="2"/>
    <x v="2"/>
    <n v="5"/>
    <s v="Plataforma baja"/>
    <s v="24,24.5,25,25.5,26"/>
    <n v="2"/>
    <s v="Azul"/>
    <n v="55"/>
    <n v="550"/>
    <n v="302500"/>
    <n v="121000.00000000003"/>
    <n v="0.4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3"/>
    <n v="3"/>
    <s v="Tenis"/>
    <n v="2"/>
    <s v="Dama"/>
    <n v="2"/>
    <x v="2"/>
    <n v="5"/>
    <s v="Plataforma baja"/>
    <s v="24,24.5,25,25.5,26"/>
    <n v="2"/>
    <s v="Azul"/>
    <n v="30"/>
    <n v="425"/>
    <n v="127500"/>
    <n v="51000.000000000022"/>
    <n v="0.4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3"/>
    <n v="3"/>
    <s v="Tenis"/>
    <n v="2"/>
    <s v="Dama"/>
    <n v="1"/>
    <x v="1"/>
    <n v="4"/>
    <s v="Caña media"/>
    <s v="28,30"/>
    <n v="2"/>
    <s v="Azul"/>
    <n v="30"/>
    <n v="400"/>
    <n v="120000"/>
    <n v="48000.000000000007"/>
    <n v="0.4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3"/>
    <n v="3"/>
    <s v="Tenis"/>
    <n v="2"/>
    <s v="Dama"/>
    <n v="2"/>
    <x v="2"/>
    <n v="5"/>
    <s v="Plataforma baja"/>
    <s v="28,30"/>
    <n v="2"/>
    <s v="Azul"/>
    <n v="75"/>
    <n v="450"/>
    <n v="337500"/>
    <n v="135000"/>
    <n v="0.4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3"/>
    <n v="3"/>
    <s v="Tenis"/>
    <n v="2"/>
    <s v="Dama"/>
    <n v="1"/>
    <x v="1"/>
    <n v="4"/>
    <s v="Caña media"/>
    <s v="28,30"/>
    <n v="2"/>
    <s v="Azul"/>
    <n v="75"/>
    <n v="500"/>
    <n v="375000"/>
    <n v="150000"/>
    <n v="0.4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3"/>
    <n v="3"/>
    <s v="Tenis"/>
    <n v="2"/>
    <s v="Dama"/>
    <n v="1"/>
    <x v="1"/>
    <n v="4"/>
    <s v="Caña media"/>
    <s v="28,30"/>
    <n v="2"/>
    <s v="Azul"/>
    <n v="25"/>
    <n v="375"/>
    <n v="93750"/>
    <n v="37500.000000000015"/>
    <n v="0.4"/>
    <n v="3"/>
    <x v="0"/>
  </r>
  <r>
    <n v="1197831"/>
    <x v="1"/>
    <d v="2021-02-21T00:00:00"/>
    <x v="0"/>
    <x v="6"/>
    <n v="1"/>
    <n v="2"/>
    <x v="1"/>
    <n v="35"/>
    <s v="Oklahoma"/>
    <n v="38"/>
    <s v="Oklahoma City"/>
    <x v="3"/>
    <n v="3"/>
    <s v="Tenis"/>
    <n v="2"/>
    <s v="Dama"/>
    <n v="1"/>
    <x v="1"/>
    <n v="4"/>
    <s v="Caña media"/>
    <s v="28,30"/>
    <n v="2"/>
    <s v="Azul"/>
    <n v="20"/>
    <n v="350"/>
    <n v="70000"/>
    <n v="28000"/>
    <n v="0.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3"/>
    <n v="3"/>
    <s v="Tenis"/>
    <n v="2"/>
    <s v="Dama"/>
    <n v="1"/>
    <x v="1"/>
    <n v="4"/>
    <s v="Caña media"/>
    <s v="28,30"/>
    <n v="2"/>
    <s v="Azul"/>
    <n v="30"/>
    <n v="325"/>
    <n v="97500"/>
    <n v="39000.000000000007"/>
    <n v="0.4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3"/>
    <n v="3"/>
    <s v="Tenis"/>
    <n v="2"/>
    <s v="Dama"/>
    <n v="1"/>
    <x v="1"/>
    <n v="4"/>
    <s v="Caña media"/>
    <s v="28,30"/>
    <n v="2"/>
    <s v="Azul"/>
    <n v="60"/>
    <n v="475"/>
    <n v="285000"/>
    <n v="114000"/>
    <n v="0.4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3"/>
    <n v="3"/>
    <s v="Tenis"/>
    <n v="2"/>
    <s v="Dama"/>
    <n v="1"/>
    <x v="1"/>
    <n v="4"/>
    <s v="Caña media"/>
    <s v="28,30"/>
    <n v="2"/>
    <s v="Azul"/>
    <n v="65"/>
    <n v="525"/>
    <n v="341250"/>
    <n v="136500"/>
    <n v="0.4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3"/>
    <n v="3"/>
    <s v="Tenis"/>
    <n v="2"/>
    <s v="Dama"/>
    <n v="1"/>
    <x v="1"/>
    <n v="4"/>
    <s v="Caña media"/>
    <s v="28,30"/>
    <n v="2"/>
    <s v="Azul"/>
    <n v="55"/>
    <n v="475"/>
    <n v="261250"/>
    <n v="104500.00000000001"/>
    <n v="0.4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3"/>
    <n v="3"/>
    <s v="Tenis"/>
    <n v="2"/>
    <s v="Dama"/>
    <n v="1"/>
    <x v="1"/>
    <n v="4"/>
    <s v="Caña media"/>
    <s v="28,30"/>
    <n v="2"/>
    <s v="Azul"/>
    <n v="30"/>
    <n v="350"/>
    <n v="105000"/>
    <n v="42000.000000000022"/>
    <n v="0.4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3"/>
    <n v="3"/>
    <s v="Tenis"/>
    <n v="2"/>
    <s v="Dama"/>
    <n v="2"/>
    <x v="2"/>
    <n v="5"/>
    <s v="Plataforma baja"/>
    <s v="28,30"/>
    <n v="2"/>
    <s v="Azul"/>
    <n v="75"/>
    <n v="375"/>
    <n v="281250"/>
    <n v="112500"/>
    <n v="0.4"/>
    <n v="3"/>
    <x v="0"/>
  </r>
  <r>
    <n v="1197831"/>
    <x v="1"/>
    <d v="2021-02-14T00:00:00"/>
    <x v="0"/>
    <x v="6"/>
    <n v="1"/>
    <n v="4"/>
    <x v="4"/>
    <n v="36"/>
    <s v="Kansas"/>
    <n v="39"/>
    <s v="Wichita"/>
    <x v="3"/>
    <n v="3"/>
    <s v="Tenis"/>
    <n v="2"/>
    <s v="Dama"/>
    <n v="2"/>
    <x v="2"/>
    <n v="5"/>
    <s v="Plataforma baja"/>
    <s v="28,30"/>
    <n v="2"/>
    <s v="Azul"/>
    <n v="20"/>
    <n v="325"/>
    <n v="65000"/>
    <n v="22750"/>
    <n v="0.35"/>
    <n v="3"/>
    <x v="0"/>
  </r>
  <r>
    <n v="1197831"/>
    <x v="1"/>
    <d v="2021-03-12T00:00:00"/>
    <x v="0"/>
    <x v="7"/>
    <n v="1"/>
    <n v="4"/>
    <x v="4"/>
    <n v="36"/>
    <s v="Kansas"/>
    <n v="39"/>
    <s v="Wichita"/>
    <x v="3"/>
    <n v="3"/>
    <s v="Tenis"/>
    <n v="2"/>
    <s v="Dama"/>
    <n v="2"/>
    <x v="2"/>
    <n v="5"/>
    <s v="Plataforma baja"/>
    <s v="28,30"/>
    <n v="2"/>
    <s v="Azul"/>
    <n v="25"/>
    <n v="250"/>
    <n v="62500"/>
    <n v="21875"/>
    <n v="0.35"/>
    <n v="3"/>
    <x v="0"/>
  </r>
  <r>
    <n v="1197831"/>
    <x v="1"/>
    <d v="2021-04-13T00:00:00"/>
    <x v="0"/>
    <x v="8"/>
    <n v="2"/>
    <n v="4"/>
    <x v="4"/>
    <n v="36"/>
    <s v="Kansas"/>
    <n v="39"/>
    <s v="Wichita"/>
    <x v="3"/>
    <n v="3"/>
    <s v="Tenis"/>
    <n v="2"/>
    <s v="Dama"/>
    <n v="2"/>
    <x v="2"/>
    <n v="5"/>
    <s v="Plataforma baja"/>
    <s v="28,30"/>
    <n v="2"/>
    <s v="Azul"/>
    <n v="30"/>
    <n v="300"/>
    <n v="90000"/>
    <n v="31500.000000000004"/>
    <n v="0.35"/>
    <n v="3"/>
    <x v="0"/>
  </r>
  <r>
    <n v="1197831"/>
    <x v="1"/>
    <d v="2021-05-12T00:00:00"/>
    <x v="0"/>
    <x v="9"/>
    <n v="2"/>
    <n v="4"/>
    <x v="4"/>
    <n v="36"/>
    <s v="Kansas"/>
    <n v="39"/>
    <s v="Wichita"/>
    <x v="3"/>
    <n v="3"/>
    <s v="Tenis"/>
    <n v="2"/>
    <s v="Dama"/>
    <n v="2"/>
    <x v="2"/>
    <n v="5"/>
    <s v="Plataforma baja"/>
    <s v="28,30"/>
    <n v="2"/>
    <s v="Azul"/>
    <n v="45"/>
    <n v="325"/>
    <n v="146250"/>
    <n v="51187.499999999985"/>
    <n v="0.35"/>
    <n v="3"/>
    <x v="0"/>
  </r>
  <r>
    <n v="1197831"/>
    <x v="1"/>
    <d v="2021-06-14T00:00:00"/>
    <x v="0"/>
    <x v="10"/>
    <n v="2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60"/>
    <n v="450"/>
    <n v="270000"/>
    <n v="94500"/>
    <n v="0.35"/>
    <n v="3"/>
    <x v="0"/>
  </r>
  <r>
    <n v="1197831"/>
    <x v="1"/>
    <d v="2021-07-12T00:00:00"/>
    <x v="0"/>
    <x v="11"/>
    <n v="3"/>
    <n v="4"/>
    <x v="4"/>
    <n v="36"/>
    <s v="Kansas"/>
    <n v="39"/>
    <s v="Wichita"/>
    <x v="3"/>
    <n v="3"/>
    <s v="Tenis"/>
    <n v="2"/>
    <s v="Dama"/>
    <n v="2"/>
    <x v="2"/>
    <n v="5"/>
    <s v="Plataforma baja"/>
    <s v="24,24.5,25,25.5,26"/>
    <n v="2"/>
    <s v="Azul"/>
    <n v="65"/>
    <n v="500"/>
    <n v="325000"/>
    <n v="113750"/>
    <n v="0.35"/>
    <n v="3"/>
    <x v="0"/>
  </r>
  <r>
    <n v="1197831"/>
    <x v="1"/>
    <d v="2021-08-13T00:00:00"/>
    <x v="0"/>
    <x v="0"/>
    <n v="3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55"/>
    <n v="450"/>
    <n v="247500"/>
    <n v="86625"/>
    <n v="0.35"/>
    <n v="3"/>
    <x v="0"/>
  </r>
  <r>
    <n v="1197831"/>
    <x v="1"/>
    <d v="2021-09-12T00:00:00"/>
    <x v="0"/>
    <x v="1"/>
    <n v="3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30"/>
    <n v="325"/>
    <n v="97500"/>
    <n v="34125.000000000007"/>
    <n v="0.35"/>
    <n v="3"/>
    <x v="0"/>
  </r>
  <r>
    <n v="1197831"/>
    <x v="1"/>
    <d v="2021-10-14T00:00:00"/>
    <x v="0"/>
    <x v="2"/>
    <n v="4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30"/>
    <n v="300"/>
    <n v="90000"/>
    <n v="31500.000000000004"/>
    <n v="0.35"/>
    <n v="3"/>
    <x v="0"/>
  </r>
  <r>
    <n v="1197831"/>
    <x v="1"/>
    <d v="2021-11-13T00:00:00"/>
    <x v="0"/>
    <x v="3"/>
    <n v="4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75"/>
    <n v="350"/>
    <n v="262500"/>
    <n v="91875"/>
    <n v="0.35"/>
    <n v="3"/>
    <x v="0"/>
  </r>
  <r>
    <n v="1197831"/>
    <x v="1"/>
    <d v="2021-12-12T00:00:00"/>
    <x v="0"/>
    <x v="4"/>
    <n v="4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75"/>
    <n v="400"/>
    <n v="300000"/>
    <n v="105000"/>
    <n v="0.35"/>
    <n v="3"/>
    <x v="0"/>
  </r>
  <r>
    <n v="1185732"/>
    <x v="0"/>
    <d v="2021-01-12T00:00:00"/>
    <x v="0"/>
    <x v="5"/>
    <n v="1"/>
    <n v="4"/>
    <x v="4"/>
    <n v="36"/>
    <s v="Kansas"/>
    <n v="39"/>
    <s v="Wichita"/>
    <x v="3"/>
    <n v="3"/>
    <s v="Tenis"/>
    <n v="2"/>
    <s v="Dama"/>
    <n v="1"/>
    <x v="1"/>
    <n v="4"/>
    <s v="Caña media"/>
    <s v="26.5,27,28"/>
    <n v="2"/>
    <s v="Azul"/>
    <n v="40"/>
    <n v="275"/>
    <n v="110000"/>
    <n v="44000"/>
    <n v="0.4"/>
    <n v="3"/>
    <x v="0"/>
  </r>
  <r>
    <n v="1185732"/>
    <x v="0"/>
    <d v="2021-02-12T00:00:00"/>
    <x v="0"/>
    <x v="6"/>
    <n v="1"/>
    <n v="4"/>
    <x v="4"/>
    <n v="37"/>
    <s v="South Dakota"/>
    <n v="40"/>
    <s v="Sioux Falls"/>
    <x v="3"/>
    <n v="3"/>
    <s v="Tenis"/>
    <n v="2"/>
    <s v="Dama"/>
    <n v="1"/>
    <x v="1"/>
    <n v="4"/>
    <s v="Caña media"/>
    <s v="26.5,27,28"/>
    <n v="2"/>
    <s v="Azul"/>
    <n v="35"/>
    <n v="275"/>
    <n v="96250"/>
    <n v="38500"/>
    <n v="0.4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3"/>
    <n v="3"/>
    <s v="Tenis"/>
    <n v="2"/>
    <s v="Dama"/>
    <n v="1"/>
    <x v="1"/>
    <n v="4"/>
    <s v="Caña media"/>
    <s v="26.5,27,28"/>
    <n v="2"/>
    <s v="Azul"/>
    <n v="40"/>
    <n v="225"/>
    <n v="90000"/>
    <n v="36000"/>
    <n v="0.4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3"/>
    <n v="3"/>
    <s v="Tenis"/>
    <n v="2"/>
    <s v="Dama"/>
    <n v="2"/>
    <x v="2"/>
    <n v="5"/>
    <s v="Plataforma baja"/>
    <s v="24,24.5,25,25.5,26"/>
    <n v="2"/>
    <s v="Azul"/>
    <n v="50"/>
    <n v="225"/>
    <n v="112500"/>
    <n v="45000"/>
    <n v="0.4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3"/>
    <n v="3"/>
    <s v="Tenis"/>
    <n v="2"/>
    <s v="Dama"/>
    <n v="2"/>
    <x v="2"/>
    <n v="5"/>
    <s v="Plataforma baja"/>
    <s v="24,24.5,25,25.5,26"/>
    <n v="2"/>
    <s v="Azul"/>
    <n v="60"/>
    <n v="250"/>
    <n v="150000"/>
    <n v="60000"/>
    <n v="0.4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3"/>
    <n v="3"/>
    <s v="Tenis"/>
    <n v="2"/>
    <s v="Dama"/>
    <n v="2"/>
    <x v="2"/>
    <n v="5"/>
    <s v="Plataforma baja"/>
    <s v="24,24.5,25,25.5,26"/>
    <n v="2"/>
    <s v="Azul"/>
    <n v="55"/>
    <n v="325"/>
    <n v="178750"/>
    <n v="71500.000000000015"/>
    <n v="0.4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3"/>
    <n v="3"/>
    <s v="Tenis"/>
    <n v="2"/>
    <s v="Dama"/>
    <n v="2"/>
    <x v="2"/>
    <n v="5"/>
    <s v="Plataforma baja"/>
    <s v="24,24.5,25,25.5,26"/>
    <n v="2"/>
    <s v="Azul"/>
    <n v="55"/>
    <n v="375"/>
    <n v="206250"/>
    <n v="82500.000000000015"/>
    <n v="0.4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3"/>
    <n v="3"/>
    <s v="Tenis"/>
    <n v="2"/>
    <s v="Dama"/>
    <n v="2"/>
    <x v="2"/>
    <n v="5"/>
    <s v="Plataforma baja"/>
    <s v="24,24.5,25,25.5,26"/>
    <n v="2"/>
    <s v="Azul"/>
    <n v="55"/>
    <n v="350"/>
    <n v="192500"/>
    <n v="77000.000000000015"/>
    <n v="0.4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3"/>
    <n v="3"/>
    <s v="Tenis"/>
    <n v="2"/>
    <s v="Dama"/>
    <n v="1"/>
    <x v="1"/>
    <n v="4"/>
    <s v="Caña media"/>
    <s v="28,30"/>
    <n v="2"/>
    <s v="Azul"/>
    <n v="50"/>
    <n v="225"/>
    <n v="112500"/>
    <n v="45000"/>
    <n v="0.4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3"/>
    <n v="3"/>
    <s v="Tenis"/>
    <n v="2"/>
    <s v="Dama"/>
    <n v="2"/>
    <x v="2"/>
    <n v="5"/>
    <s v="Plataforma baja"/>
    <s v="28,30"/>
    <n v="2"/>
    <s v="Azul"/>
    <n v="60"/>
    <n v="250"/>
    <n v="150000"/>
    <n v="59999.999999999993"/>
    <n v="0.4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3"/>
    <n v="3"/>
    <s v="Tenis"/>
    <n v="2"/>
    <s v="Dama"/>
    <n v="1"/>
    <x v="1"/>
    <n v="4"/>
    <s v="Caña media"/>
    <s v="28,30"/>
    <n v="2"/>
    <s v="Azul"/>
    <n v="65"/>
    <n v="250"/>
    <n v="162500"/>
    <n v="64999.999999999993"/>
    <n v="0.4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3"/>
    <n v="3"/>
    <s v="Tenis"/>
    <n v="2"/>
    <s v="Dama"/>
    <n v="1"/>
    <x v="1"/>
    <n v="4"/>
    <s v="Caña media"/>
    <s v="28,30"/>
    <n v="2"/>
    <s v="Azul"/>
    <n v="65"/>
    <n v="300"/>
    <n v="195000"/>
    <n v="77999.999999999985"/>
    <n v="0.4"/>
    <n v="3"/>
    <x v="0"/>
  </r>
  <r>
    <n v="1185732"/>
    <x v="0"/>
    <d v="2021-02-09T00:00:00"/>
    <x v="0"/>
    <x v="6"/>
    <n v="1"/>
    <n v="4"/>
    <x v="4"/>
    <n v="38"/>
    <s v="North Dakota"/>
    <n v="41"/>
    <s v="Fargo"/>
    <x v="3"/>
    <n v="3"/>
    <s v="Tenis"/>
    <n v="2"/>
    <s v="Dama"/>
    <n v="1"/>
    <x v="1"/>
    <n v="4"/>
    <s v="Caña media"/>
    <s v="28,30"/>
    <n v="2"/>
    <s v="Azul"/>
    <n v="25"/>
    <n v="275"/>
    <n v="68750"/>
    <n v="27499.999999999996"/>
    <n v="0.4"/>
    <n v="3"/>
    <x v="0"/>
  </r>
  <r>
    <n v="1185732"/>
    <x v="0"/>
    <d v="2021-03-08T00:00:00"/>
    <x v="0"/>
    <x v="7"/>
    <n v="1"/>
    <n v="4"/>
    <x v="4"/>
    <n v="38"/>
    <s v="North Dakota"/>
    <n v="41"/>
    <s v="Fargo"/>
    <x v="3"/>
    <n v="3"/>
    <s v="Tenis"/>
    <n v="2"/>
    <s v="Dama"/>
    <n v="1"/>
    <x v="1"/>
    <n v="4"/>
    <s v="Caña media"/>
    <s v="28,30"/>
    <n v="2"/>
    <s v="Azul"/>
    <n v="30"/>
    <n v="225"/>
    <n v="67500"/>
    <n v="27000.000000000007"/>
    <n v="0.4"/>
    <n v="3"/>
    <x v="0"/>
  </r>
  <r>
    <n v="1185732"/>
    <x v="0"/>
    <d v="2021-05-10T00:00:00"/>
    <x v="0"/>
    <x v="9"/>
    <n v="2"/>
    <n v="4"/>
    <x v="4"/>
    <n v="38"/>
    <s v="North Dakota"/>
    <n v="41"/>
    <s v="Fargo"/>
    <x v="3"/>
    <n v="3"/>
    <s v="Tenis"/>
    <n v="2"/>
    <s v="Dama"/>
    <n v="1"/>
    <x v="1"/>
    <n v="4"/>
    <s v="Caña media"/>
    <s v="28,30"/>
    <n v="2"/>
    <s v="Azul"/>
    <n v="55"/>
    <n v="250"/>
    <n v="137500"/>
    <n v="54999.999999999993"/>
    <n v="0.4"/>
    <n v="1"/>
    <x v="2"/>
  </r>
  <r>
    <n v="1185732"/>
    <x v="0"/>
    <d v="2021-06-09T00:00:00"/>
    <x v="0"/>
    <x v="10"/>
    <n v="2"/>
    <n v="4"/>
    <x v="4"/>
    <n v="38"/>
    <s v="North Dakota"/>
    <n v="41"/>
    <s v="Fargo"/>
    <x v="3"/>
    <n v="3"/>
    <s v="Tenis"/>
    <n v="2"/>
    <s v="Dama"/>
    <n v="1"/>
    <x v="1"/>
    <n v="4"/>
    <s v="Caña media"/>
    <s v="28,30"/>
    <n v="2"/>
    <s v="Azul"/>
    <n v="55"/>
    <n v="325"/>
    <n v="178750"/>
    <n v="71500.000000000015"/>
    <n v="0.4"/>
    <n v="1"/>
    <x v="2"/>
  </r>
  <r>
    <n v="1185732"/>
    <x v="0"/>
    <d v="2021-07-08T00:00:00"/>
    <x v="0"/>
    <x v="11"/>
    <n v="3"/>
    <n v="4"/>
    <x v="4"/>
    <n v="38"/>
    <s v="North Dakota"/>
    <n v="41"/>
    <s v="Fargo"/>
    <x v="3"/>
    <n v="3"/>
    <s v="Tenis"/>
    <n v="2"/>
    <s v="Dama"/>
    <n v="1"/>
    <x v="1"/>
    <n v="4"/>
    <s v="Caña media"/>
    <s v="28,30"/>
    <n v="2"/>
    <s v="Azul"/>
    <n v="55"/>
    <n v="375"/>
    <n v="206250"/>
    <n v="82500.000000000015"/>
    <n v="0.4"/>
    <n v="1"/>
    <x v="2"/>
  </r>
  <r>
    <n v="1185732"/>
    <x v="0"/>
    <d v="2021-08-09T00:00:00"/>
    <x v="0"/>
    <x v="0"/>
    <n v="3"/>
    <n v="4"/>
    <x v="4"/>
    <n v="38"/>
    <s v="North Dakota"/>
    <n v="41"/>
    <s v="Fargo"/>
    <x v="3"/>
    <n v="3"/>
    <s v="Tenis"/>
    <n v="2"/>
    <s v="Dama"/>
    <n v="1"/>
    <x v="1"/>
    <n v="4"/>
    <s v="Caña media"/>
    <s v="28,30"/>
    <n v="2"/>
    <s v="Azul"/>
    <n v="55"/>
    <n v="350"/>
    <n v="192500"/>
    <n v="77000.000000000015"/>
    <n v="0.4"/>
    <n v="1"/>
    <x v="2"/>
  </r>
  <r>
    <n v="1185732"/>
    <x v="0"/>
    <d v="2021-09-10T00:00:00"/>
    <x v="0"/>
    <x v="1"/>
    <n v="3"/>
    <n v="4"/>
    <x v="4"/>
    <n v="38"/>
    <s v="North Dakota"/>
    <n v="41"/>
    <s v="Fargo"/>
    <x v="3"/>
    <n v="3"/>
    <s v="Tenis"/>
    <n v="2"/>
    <s v="Dama"/>
    <n v="2"/>
    <x v="2"/>
    <n v="5"/>
    <s v="Plataforma baja"/>
    <s v="28,30"/>
    <n v="2"/>
    <s v="Azul"/>
    <n v="45"/>
    <n v="225"/>
    <n v="101250"/>
    <n v="40500"/>
    <n v="0.4"/>
    <n v="1"/>
    <x v="2"/>
  </r>
  <r>
    <n v="1185732"/>
    <x v="0"/>
    <d v="2021-10-09T00:00:00"/>
    <x v="0"/>
    <x v="2"/>
    <n v="4"/>
    <n v="4"/>
    <x v="4"/>
    <n v="38"/>
    <s v="North Dakota"/>
    <n v="41"/>
    <s v="Fargo"/>
    <x v="3"/>
    <n v="3"/>
    <s v="Tenis"/>
    <n v="2"/>
    <s v="Dama"/>
    <n v="2"/>
    <x v="2"/>
    <n v="5"/>
    <s v="Plataforma baja"/>
    <s v="28,30"/>
    <n v="2"/>
    <s v="Azul"/>
    <n v="55"/>
    <n v="250"/>
    <n v="137500"/>
    <n v="54999.999999999993"/>
    <n v="0.4"/>
    <n v="1"/>
    <x v="2"/>
  </r>
  <r>
    <n v="1185732"/>
    <x v="0"/>
    <d v="2021-11-09T00:00:00"/>
    <x v="0"/>
    <x v="3"/>
    <n v="4"/>
    <n v="4"/>
    <x v="4"/>
    <n v="38"/>
    <s v="North Dakota"/>
    <n v="41"/>
    <s v="Fargo"/>
    <x v="3"/>
    <n v="3"/>
    <s v="Tenis"/>
    <n v="2"/>
    <s v="Dama"/>
    <n v="2"/>
    <x v="2"/>
    <n v="5"/>
    <s v="Plataforma baja"/>
    <s v="28,30"/>
    <n v="2"/>
    <s v="Azul"/>
    <n v="65"/>
    <n v="250"/>
    <n v="162500"/>
    <n v="64999.999999999993"/>
    <n v="0.4"/>
    <n v="1"/>
    <x v="2"/>
  </r>
  <r>
    <n v="1185732"/>
    <x v="0"/>
    <d v="2021-12-08T00:00:00"/>
    <x v="0"/>
    <x v="4"/>
    <n v="4"/>
    <n v="4"/>
    <x v="4"/>
    <n v="38"/>
    <s v="North Dakota"/>
    <n v="41"/>
    <s v="Fargo"/>
    <x v="3"/>
    <n v="3"/>
    <s v="Tenis"/>
    <n v="2"/>
    <s v="Dama"/>
    <n v="2"/>
    <x v="2"/>
    <n v="5"/>
    <s v="Plataforma baja"/>
    <s v="28,30"/>
    <n v="2"/>
    <s v="Azul"/>
    <n v="65"/>
    <n v="300"/>
    <n v="195000"/>
    <n v="77999.999999999985"/>
    <n v="0.4"/>
    <n v="1"/>
    <x v="2"/>
  </r>
  <r>
    <n v="1185732"/>
    <x v="0"/>
    <d v="2021-01-06T00:00:00"/>
    <x v="0"/>
    <x v="5"/>
    <n v="1"/>
    <n v="4"/>
    <x v="4"/>
    <n v="38"/>
    <s v="North Dakota"/>
    <n v="41"/>
    <s v="Fargo"/>
    <x v="3"/>
    <n v="3"/>
    <s v="Tenis"/>
    <n v="2"/>
    <s v="Dama"/>
    <n v="2"/>
    <x v="2"/>
    <n v="5"/>
    <s v="Plataforma baja"/>
    <s v="28,30"/>
    <n v="2"/>
    <s v="Azul"/>
    <n v="30"/>
    <n v="250"/>
    <n v="75000"/>
    <n v="30000.000000000007"/>
    <n v="0.4"/>
    <n v="1"/>
    <x v="2"/>
  </r>
  <r>
    <n v="1185732"/>
    <x v="0"/>
    <d v="2021-02-06T00:00:00"/>
    <x v="0"/>
    <x v="6"/>
    <n v="1"/>
    <n v="4"/>
    <x v="4"/>
    <n v="39"/>
    <s v="Iowa"/>
    <n v="42"/>
    <s v="Des Moines"/>
    <x v="3"/>
    <n v="3"/>
    <s v="Tenis"/>
    <n v="2"/>
    <s v="Dama"/>
    <n v="1"/>
    <x v="1"/>
    <n v="4"/>
    <s v="Caña media"/>
    <s v="26.5,27,28"/>
    <n v="2"/>
    <s v="Azul"/>
    <n v="15"/>
    <n v="250"/>
    <n v="37500"/>
    <n v="14999.999999999998"/>
    <n v="0.4"/>
    <n v="1"/>
    <x v="2"/>
  </r>
  <r>
    <n v="1185732"/>
    <x v="0"/>
    <d v="2021-06-06T00:00:00"/>
    <x v="0"/>
    <x v="10"/>
    <n v="2"/>
    <n v="4"/>
    <x v="4"/>
    <n v="39"/>
    <s v="Iowa"/>
    <n v="42"/>
    <s v="Des Moines"/>
    <x v="3"/>
    <n v="3"/>
    <s v="Tenis"/>
    <n v="2"/>
    <s v="Dama"/>
    <n v="2"/>
    <x v="2"/>
    <n v="5"/>
    <s v="Plataforma baja"/>
    <s v="24,24.5,25,25.5,26"/>
    <n v="2"/>
    <s v="Azul"/>
    <n v="55"/>
    <n v="325"/>
    <n v="178750"/>
    <n v="71500.000000000015"/>
    <n v="0.4"/>
    <n v="1"/>
    <x v="2"/>
  </r>
  <r>
    <n v="1185732"/>
    <x v="0"/>
    <d v="2021-08-06T00:00:00"/>
    <x v="0"/>
    <x v="0"/>
    <n v="3"/>
    <n v="4"/>
    <x v="4"/>
    <n v="39"/>
    <s v="Iowa"/>
    <n v="42"/>
    <s v="Des Moines"/>
    <x v="3"/>
    <n v="3"/>
    <s v="Tenis"/>
    <n v="2"/>
    <s v="Dama"/>
    <n v="1"/>
    <x v="1"/>
    <n v="4"/>
    <s v="Caña media"/>
    <s v="26.5,27,28"/>
    <n v="2"/>
    <s v="Azul"/>
    <n v="55"/>
    <n v="350"/>
    <n v="192500"/>
    <n v="77000.000000000015"/>
    <n v="0.4"/>
    <n v="1"/>
    <x v="2"/>
  </r>
  <r>
    <n v="1185732"/>
    <x v="0"/>
    <d v="2021-09-07T00:00:00"/>
    <x v="0"/>
    <x v="1"/>
    <n v="3"/>
    <n v="4"/>
    <x v="4"/>
    <n v="39"/>
    <s v="Iowa"/>
    <n v="42"/>
    <s v="Des Moines"/>
    <x v="3"/>
    <n v="3"/>
    <s v="Tenis"/>
    <n v="2"/>
    <s v="Dama"/>
    <n v="1"/>
    <x v="1"/>
    <n v="4"/>
    <s v="Caña media"/>
    <s v="26.5,27,28"/>
    <n v="2"/>
    <s v="Azul"/>
    <n v="40"/>
    <n v="225"/>
    <n v="90000"/>
    <n v="36000"/>
    <n v="0.4"/>
    <n v="1"/>
    <x v="2"/>
  </r>
  <r>
    <n v="1185732"/>
    <x v="0"/>
    <d v="2021-10-06T00:00:00"/>
    <x v="0"/>
    <x v="2"/>
    <n v="4"/>
    <n v="4"/>
    <x v="4"/>
    <n v="39"/>
    <s v="Iowa"/>
    <n v="42"/>
    <s v="Des Moines"/>
    <x v="3"/>
    <n v="3"/>
    <s v="Tenis"/>
    <n v="2"/>
    <s v="Dama"/>
    <n v="1"/>
    <x v="1"/>
    <n v="4"/>
    <s v="Caña media"/>
    <s v="26.5,27,28"/>
    <n v="2"/>
    <s v="Azul"/>
    <n v="50"/>
    <n v="250"/>
    <n v="125000"/>
    <n v="49999.999999999993"/>
    <n v="0.4"/>
    <n v="1"/>
    <x v="2"/>
  </r>
  <r>
    <n v="1185732"/>
    <x v="0"/>
    <d v="2021-11-06T00:00:00"/>
    <x v="0"/>
    <x v="3"/>
    <n v="4"/>
    <n v="4"/>
    <x v="4"/>
    <n v="39"/>
    <s v="Iowa"/>
    <n v="42"/>
    <s v="Des Moines"/>
    <x v="3"/>
    <n v="3"/>
    <s v="Tenis"/>
    <n v="2"/>
    <s v="Dama"/>
    <n v="1"/>
    <x v="1"/>
    <n v="4"/>
    <s v="Caña media"/>
    <s v="26.5,27,28"/>
    <n v="2"/>
    <s v="Azul"/>
    <n v="65"/>
    <n v="275"/>
    <n v="178750"/>
    <n v="71499.999999999985"/>
    <n v="0.4"/>
    <n v="1"/>
    <x v="2"/>
  </r>
  <r>
    <n v="1185732"/>
    <x v="0"/>
    <d v="2021-01-03T00:00:00"/>
    <x v="0"/>
    <x v="5"/>
    <n v="1"/>
    <n v="4"/>
    <x v="4"/>
    <n v="39"/>
    <s v="Iowa"/>
    <n v="42"/>
    <s v="Des Moines"/>
    <x v="3"/>
    <n v="3"/>
    <s v="Tenis"/>
    <n v="2"/>
    <s v="Dama"/>
    <n v="1"/>
    <x v="1"/>
    <n v="4"/>
    <s v="Caña media"/>
    <s v="26.5,27,28"/>
    <n v="2"/>
    <s v="Azul"/>
    <n v="30"/>
    <n v="250"/>
    <n v="75000"/>
    <n v="30000.000000000007"/>
    <n v="0.4"/>
    <n v="1"/>
    <x v="2"/>
  </r>
  <r>
    <n v="1185732"/>
    <x v="0"/>
    <d v="2021-02-03T00:00:00"/>
    <x v="0"/>
    <x v="6"/>
    <n v="1"/>
    <n v="4"/>
    <x v="4"/>
    <n v="40"/>
    <s v="Wisconsin"/>
    <n v="43"/>
    <s v="Milwaukee"/>
    <x v="3"/>
    <n v="3"/>
    <s v="Tenis"/>
    <n v="2"/>
    <s v="Dama"/>
    <n v="1"/>
    <x v="1"/>
    <n v="4"/>
    <s v="Caña media"/>
    <s v="26.5,27,28"/>
    <n v="2"/>
    <s v="Azul"/>
    <n v="15"/>
    <n v="250"/>
    <n v="37500"/>
    <n v="14999.999999999998"/>
    <n v="0.4"/>
    <n v="1"/>
    <x v="2"/>
  </r>
  <r>
    <n v="1185732"/>
    <x v="0"/>
    <d v="2021-03-02T00:00:00"/>
    <x v="0"/>
    <x v="7"/>
    <n v="1"/>
    <n v="4"/>
    <x v="4"/>
    <n v="40"/>
    <s v="Wisconsin"/>
    <n v="43"/>
    <s v="Milwaukee"/>
    <x v="3"/>
    <n v="3"/>
    <s v="Tenis"/>
    <n v="2"/>
    <s v="Dama"/>
    <n v="1"/>
    <x v="1"/>
    <n v="4"/>
    <s v="Caña media"/>
    <s v="26.5,27,28"/>
    <n v="2"/>
    <s v="Azul"/>
    <n v="20"/>
    <n v="225"/>
    <n v="45000"/>
    <n v="18000.000000000004"/>
    <n v="0.4"/>
    <n v="1"/>
    <x v="2"/>
  </r>
  <r>
    <n v="1185732"/>
    <x v="0"/>
    <d v="2021-04-03T00:00:00"/>
    <x v="0"/>
    <x v="8"/>
    <n v="2"/>
    <n v="4"/>
    <x v="4"/>
    <n v="40"/>
    <s v="Wisconsin"/>
    <n v="43"/>
    <s v="Milwaukee"/>
    <x v="3"/>
    <n v="3"/>
    <s v="Tenis"/>
    <n v="2"/>
    <s v="Dama"/>
    <n v="1"/>
    <x v="1"/>
    <n v="4"/>
    <s v="Caña media"/>
    <s v="26.5,27,28"/>
    <n v="2"/>
    <s v="Azul"/>
    <n v="50"/>
    <n v="225"/>
    <n v="112500"/>
    <n v="45000"/>
    <n v="0.4"/>
    <n v="1"/>
    <x v="2"/>
  </r>
  <r>
    <n v="1185732"/>
    <x v="0"/>
    <d v="2021-06-03T00:00:00"/>
    <x v="0"/>
    <x v="10"/>
    <n v="2"/>
    <n v="4"/>
    <x v="4"/>
    <n v="40"/>
    <s v="Wisconsin"/>
    <n v="43"/>
    <s v="Milwaukee"/>
    <x v="3"/>
    <n v="3"/>
    <s v="Tenis"/>
    <n v="2"/>
    <s v="Dama"/>
    <n v="2"/>
    <x v="2"/>
    <n v="5"/>
    <s v="Plataforma baja"/>
    <s v="24,24.5,25,25.5,26"/>
    <n v="2"/>
    <s v="Azul"/>
    <n v="55"/>
    <n v="325"/>
    <n v="178750"/>
    <n v="71500.000000000015"/>
    <n v="0.4"/>
    <n v="1"/>
    <x v="2"/>
  </r>
  <r>
    <n v="1185732"/>
    <x v="0"/>
    <d v="2021-07-02T00:00:00"/>
    <x v="0"/>
    <x v="11"/>
    <n v="3"/>
    <n v="4"/>
    <x v="4"/>
    <n v="40"/>
    <s v="Wisconsin"/>
    <n v="43"/>
    <s v="Milwaukee"/>
    <x v="3"/>
    <n v="3"/>
    <s v="Tenis"/>
    <n v="2"/>
    <s v="Dama"/>
    <n v="2"/>
    <x v="2"/>
    <n v="5"/>
    <s v="Plataforma baja"/>
    <s v="24,24.5,25,25.5,26"/>
    <n v="2"/>
    <s v="Azul"/>
    <n v="55"/>
    <n v="375"/>
    <n v="206250"/>
    <n v="82500.000000000015"/>
    <n v="0.4"/>
    <n v="1"/>
    <x v="2"/>
  </r>
  <r>
    <n v="1185732"/>
    <x v="0"/>
    <d v="2021-08-03T00:00:00"/>
    <x v="0"/>
    <x v="0"/>
    <n v="3"/>
    <n v="4"/>
    <x v="4"/>
    <n v="40"/>
    <s v="Wisconsin"/>
    <n v="43"/>
    <s v="Milwaukee"/>
    <x v="3"/>
    <n v="3"/>
    <s v="Tenis"/>
    <n v="2"/>
    <s v="Dama"/>
    <n v="2"/>
    <x v="2"/>
    <n v="5"/>
    <s v="Plataforma baja"/>
    <s v="24,24.5,25,25.5,26"/>
    <n v="2"/>
    <s v="Azul"/>
    <n v="55"/>
    <n v="350"/>
    <n v="192500"/>
    <n v="77000.000000000015"/>
    <n v="0.4"/>
    <n v="1"/>
    <x v="2"/>
  </r>
  <r>
    <n v="1185732"/>
    <x v="0"/>
    <d v="2021-09-04T00:00:00"/>
    <x v="0"/>
    <x v="1"/>
    <n v="3"/>
    <n v="4"/>
    <x v="4"/>
    <n v="40"/>
    <s v="Wisconsin"/>
    <n v="43"/>
    <s v="Milwaukee"/>
    <x v="3"/>
    <n v="3"/>
    <s v="Tenis"/>
    <n v="2"/>
    <s v="Dama"/>
    <n v="2"/>
    <x v="2"/>
    <n v="5"/>
    <s v="Plataforma baja"/>
    <s v="24,24.5,25,25.5,26"/>
    <n v="2"/>
    <s v="Azul"/>
    <n v="40"/>
    <n v="200"/>
    <n v="80000"/>
    <n v="32000"/>
    <n v="0.4"/>
    <n v="1"/>
    <x v="2"/>
  </r>
  <r>
    <n v="1185732"/>
    <x v="0"/>
    <d v="2021-10-03T00:00:00"/>
    <x v="0"/>
    <x v="2"/>
    <n v="4"/>
    <n v="4"/>
    <x v="4"/>
    <n v="40"/>
    <s v="Wisconsin"/>
    <n v="43"/>
    <s v="Milwaukee"/>
    <x v="3"/>
    <n v="3"/>
    <s v="Tenis"/>
    <n v="2"/>
    <s v="Dama"/>
    <n v="2"/>
    <x v="2"/>
    <n v="5"/>
    <s v="Plataforma baja"/>
    <s v="24,24.5,25,25.5,26"/>
    <n v="2"/>
    <s v="Azul"/>
    <n v="50"/>
    <n v="250"/>
    <n v="125000"/>
    <n v="49999.999999999993"/>
    <n v="0.4"/>
    <n v="1"/>
    <x v="2"/>
  </r>
  <r>
    <n v="1185732"/>
    <x v="0"/>
    <d v="2021-11-03T00:00:00"/>
    <x v="0"/>
    <x v="3"/>
    <n v="4"/>
    <n v="4"/>
    <x v="4"/>
    <n v="40"/>
    <s v="Wisconsin"/>
    <n v="43"/>
    <s v="Milwaukee"/>
    <x v="3"/>
    <n v="3"/>
    <s v="Tenis"/>
    <n v="2"/>
    <s v="Dama"/>
    <n v="1"/>
    <x v="1"/>
    <n v="4"/>
    <s v="Caña media"/>
    <s v="28,30"/>
    <n v="2"/>
    <s v="Azul"/>
    <n v="65"/>
    <n v="300"/>
    <n v="195000"/>
    <n v="77999.999999999985"/>
    <n v="0.4"/>
    <n v="1"/>
    <x v="2"/>
  </r>
  <r>
    <n v="1185732"/>
    <x v="0"/>
    <d v="2021-12-02T00:00:00"/>
    <x v="0"/>
    <x v="4"/>
    <n v="4"/>
    <n v="4"/>
    <x v="4"/>
    <n v="40"/>
    <s v="Wisconsin"/>
    <n v="43"/>
    <s v="Milwaukee"/>
    <x v="3"/>
    <n v="3"/>
    <s v="Tenis"/>
    <n v="2"/>
    <s v="Dama"/>
    <n v="2"/>
    <x v="2"/>
    <n v="5"/>
    <s v="Plataforma baja"/>
    <s v="28,30"/>
    <n v="2"/>
    <s v="Azul"/>
    <n v="65"/>
    <n v="350"/>
    <n v="227500"/>
    <n v="90999.999999999985"/>
    <n v="0.4"/>
    <n v="1"/>
    <x v="2"/>
  </r>
  <r>
    <n v="1185732"/>
    <x v="0"/>
    <d v="2021-01-10T00:00:00"/>
    <x v="0"/>
    <x v="5"/>
    <n v="1"/>
    <n v="4"/>
    <x v="4"/>
    <n v="40"/>
    <s v="Wisconsin"/>
    <n v="43"/>
    <s v="Milwaukee"/>
    <x v="3"/>
    <n v="3"/>
    <s v="Tenis"/>
    <n v="2"/>
    <s v="Dama"/>
    <n v="1"/>
    <x v="1"/>
    <n v="4"/>
    <s v="Caña media"/>
    <s v="28,30"/>
    <n v="2"/>
    <s v="Azul"/>
    <n v="35"/>
    <n v="300"/>
    <n v="105000"/>
    <n v="42000"/>
    <n v="0.4"/>
    <n v="1"/>
    <x v="2"/>
  </r>
  <r>
    <n v="1185732"/>
    <x v="0"/>
    <d v="2021-02-10T00:00:00"/>
    <x v="0"/>
    <x v="6"/>
    <n v="1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20"/>
    <n v="300"/>
    <n v="60000"/>
    <n v="24000"/>
    <n v="0.4"/>
    <n v="1"/>
    <x v="2"/>
  </r>
  <r>
    <n v="1185732"/>
    <x v="0"/>
    <d v="2021-03-09T00:00:00"/>
    <x v="0"/>
    <x v="7"/>
    <n v="1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25"/>
    <n v="275"/>
    <n v="68750"/>
    <n v="27500.000000000007"/>
    <n v="0.4"/>
    <n v="1"/>
    <x v="2"/>
  </r>
  <r>
    <n v="1185732"/>
    <x v="0"/>
    <d v="2021-04-10T00:00:00"/>
    <x v="0"/>
    <x v="8"/>
    <n v="2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50"/>
    <n v="275"/>
    <n v="137500"/>
    <n v="55000"/>
    <n v="0.4"/>
    <n v="1"/>
    <x v="2"/>
  </r>
  <r>
    <n v="1185732"/>
    <x v="0"/>
    <d v="2021-05-11T00:00:00"/>
    <x v="0"/>
    <x v="9"/>
    <n v="2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55"/>
    <n v="325"/>
    <n v="178750"/>
    <n v="71499.999999999985"/>
    <n v="0.4"/>
    <n v="1"/>
    <x v="2"/>
  </r>
  <r>
    <n v="1185732"/>
    <x v="0"/>
    <d v="2021-06-10T00:00:00"/>
    <x v="0"/>
    <x v="10"/>
    <n v="2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60"/>
    <n v="325"/>
    <n v="195000"/>
    <n v="78000.000000000015"/>
    <n v="0.4"/>
    <n v="1"/>
    <x v="2"/>
  </r>
  <r>
    <n v="1185732"/>
    <x v="0"/>
    <d v="2021-07-09T00:00:00"/>
    <x v="0"/>
    <x v="11"/>
    <n v="3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60"/>
    <n v="375"/>
    <n v="225000"/>
    <n v="90000.000000000015"/>
    <n v="0.4"/>
    <n v="1"/>
    <x v="2"/>
  </r>
  <r>
    <n v="1185732"/>
    <x v="0"/>
    <d v="2021-08-10T00:00:00"/>
    <x v="0"/>
    <x v="0"/>
    <n v="3"/>
    <n v="4"/>
    <x v="4"/>
    <n v="41"/>
    <s v="Indiana"/>
    <n v="44"/>
    <s v="Indianapolis"/>
    <x v="3"/>
    <n v="3"/>
    <s v="Tenis"/>
    <n v="2"/>
    <s v="Dama"/>
    <n v="1"/>
    <x v="1"/>
    <n v="4"/>
    <s v="Caña media"/>
    <s v="28,30"/>
    <n v="2"/>
    <s v="Azul"/>
    <n v="55"/>
    <n v="350"/>
    <n v="192500"/>
    <n v="77000.000000000015"/>
    <n v="0.4"/>
    <n v="1"/>
    <x v="2"/>
  </r>
  <r>
    <n v="1185732"/>
    <x v="0"/>
    <d v="2021-09-11T00:00:00"/>
    <x v="0"/>
    <x v="1"/>
    <n v="3"/>
    <n v="4"/>
    <x v="4"/>
    <n v="41"/>
    <s v="Indiana"/>
    <n v="44"/>
    <s v="Indianapolis"/>
    <x v="3"/>
    <n v="3"/>
    <s v="Tenis"/>
    <n v="2"/>
    <s v="Dama"/>
    <n v="2"/>
    <x v="2"/>
    <n v="5"/>
    <s v="Plataforma baja"/>
    <s v="28,30"/>
    <n v="2"/>
    <s v="Azul"/>
    <n v="40"/>
    <n v="225"/>
    <n v="90000"/>
    <n v="36000"/>
    <n v="0.4"/>
    <n v="1"/>
    <x v="2"/>
  </r>
  <r>
    <n v="1185732"/>
    <x v="0"/>
    <d v="2021-10-10T00:00:00"/>
    <x v="0"/>
    <x v="2"/>
    <n v="4"/>
    <n v="4"/>
    <x v="4"/>
    <n v="41"/>
    <s v="Indiana"/>
    <n v="44"/>
    <s v="Indianapolis"/>
    <x v="3"/>
    <n v="3"/>
    <s v="Tenis"/>
    <n v="2"/>
    <s v="Dama"/>
    <n v="2"/>
    <x v="2"/>
    <n v="5"/>
    <s v="Plataforma baja"/>
    <s v="28,30"/>
    <n v="2"/>
    <s v="Azul"/>
    <n v="50"/>
    <n v="275"/>
    <n v="137500"/>
    <n v="54999.999999999993"/>
    <n v="0.4"/>
    <n v="1"/>
    <x v="2"/>
  </r>
  <r>
    <n v="1185732"/>
    <x v="0"/>
    <d v="2021-11-10T00:00:00"/>
    <x v="0"/>
    <x v="3"/>
    <n v="4"/>
    <n v="4"/>
    <x v="4"/>
    <n v="41"/>
    <s v="Indiana"/>
    <n v="44"/>
    <s v="Indianapolis"/>
    <x v="3"/>
    <n v="3"/>
    <s v="Tenis"/>
    <n v="2"/>
    <s v="Dama"/>
    <n v="2"/>
    <x v="2"/>
    <n v="5"/>
    <s v="Plataforma baja"/>
    <s v="28,30"/>
    <n v="2"/>
    <s v="Azul"/>
    <n v="65"/>
    <n v="350"/>
    <n v="227500"/>
    <n v="90999.999999999985"/>
    <n v="0.4"/>
    <n v="1"/>
    <x v="2"/>
  </r>
  <r>
    <n v="1185732"/>
    <x v="0"/>
    <d v="2021-12-09T00:00:00"/>
    <x v="0"/>
    <x v="4"/>
    <n v="4"/>
    <n v="4"/>
    <x v="4"/>
    <n v="41"/>
    <s v="Indiana"/>
    <n v="44"/>
    <s v="Indianapolis"/>
    <x v="3"/>
    <n v="3"/>
    <s v="Tenis"/>
    <n v="2"/>
    <s v="Dama"/>
    <n v="2"/>
    <x v="2"/>
    <n v="5"/>
    <s v="Plataforma baja"/>
    <s v="28,30"/>
    <n v="2"/>
    <s v="Azul"/>
    <n v="65"/>
    <n v="400"/>
    <n v="260000"/>
    <n v="103999.99999999999"/>
    <n v="0.4"/>
    <n v="1"/>
    <x v="2"/>
  </r>
  <r>
    <n v="1185732"/>
    <x v="0"/>
    <d v="2021-01-17T00:00:00"/>
    <x v="0"/>
    <x v="5"/>
    <n v="1"/>
    <n v="4"/>
    <x v="4"/>
    <n v="41"/>
    <s v="Indiana"/>
    <n v="44"/>
    <s v="Indianapolis"/>
    <x v="3"/>
    <n v="3"/>
    <s v="Tenis"/>
    <n v="2"/>
    <s v="Dama"/>
    <n v="2"/>
    <x v="2"/>
    <n v="5"/>
    <s v="Plataforma baja"/>
    <s v="28,30"/>
    <n v="2"/>
    <s v="Azul"/>
    <n v="35"/>
    <n v="300"/>
    <n v="105000"/>
    <n v="42000"/>
    <n v="0.4"/>
    <n v="1"/>
    <x v="2"/>
  </r>
  <r>
    <n v="1185732"/>
    <x v="0"/>
    <d v="2021-02-17T00:00:00"/>
    <x v="0"/>
    <x v="6"/>
    <n v="1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25"/>
    <n v="350"/>
    <n v="87500"/>
    <n v="34999.999999999993"/>
    <n v="0.4"/>
    <n v="1"/>
    <x v="2"/>
  </r>
  <r>
    <n v="1185732"/>
    <x v="0"/>
    <d v="2021-03-16T00:00:00"/>
    <x v="0"/>
    <x v="7"/>
    <n v="1"/>
    <n v="1"/>
    <x v="0"/>
    <n v="42"/>
    <s v="West Virginia"/>
    <n v="32"/>
    <s v="Charleston"/>
    <x v="3"/>
    <n v="3"/>
    <s v="Tenis"/>
    <n v="2"/>
    <s v="Dama"/>
    <n v="2"/>
    <x v="2"/>
    <n v="5"/>
    <s v="Plataforma baja"/>
    <s v="24,24.5,25,25.5,26"/>
    <n v="2"/>
    <s v="Azul"/>
    <n v="30"/>
    <n v="325"/>
    <n v="97500"/>
    <n v="39000.000000000007"/>
    <n v="0.4"/>
    <n v="1"/>
    <x v="2"/>
  </r>
  <r>
    <n v="1185732"/>
    <x v="0"/>
    <d v="2021-04-17T00:00:00"/>
    <x v="0"/>
    <x v="8"/>
    <n v="2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50"/>
    <n v="325"/>
    <n v="162500"/>
    <n v="65000"/>
    <n v="0.4"/>
    <n v="1"/>
    <x v="2"/>
  </r>
  <r>
    <n v="1185732"/>
    <x v="0"/>
    <d v="2021-06-17T00:00:00"/>
    <x v="0"/>
    <x v="10"/>
    <n v="2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65"/>
    <n v="425"/>
    <n v="276250"/>
    <n v="110500.00000000003"/>
    <n v="0.4"/>
    <n v="1"/>
    <x v="2"/>
  </r>
  <r>
    <n v="1185732"/>
    <x v="0"/>
    <d v="2021-07-16T00:00:00"/>
    <x v="0"/>
    <x v="11"/>
    <n v="3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65"/>
    <n v="475"/>
    <n v="308750"/>
    <n v="123500.00000000003"/>
    <n v="0.4"/>
    <n v="1"/>
    <x v="2"/>
  </r>
  <r>
    <n v="1185732"/>
    <x v="0"/>
    <d v="2021-08-17T00:00:00"/>
    <x v="0"/>
    <x v="0"/>
    <n v="3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55"/>
    <n v="425"/>
    <n v="233750"/>
    <n v="93500.000000000015"/>
    <n v="0.4"/>
    <n v="1"/>
    <x v="2"/>
  </r>
  <r>
    <n v="1185732"/>
    <x v="0"/>
    <d v="2021-09-18T00:00:00"/>
    <x v="0"/>
    <x v="1"/>
    <n v="3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40"/>
    <n v="300"/>
    <n v="120000"/>
    <n v="48000"/>
    <n v="0.4"/>
    <n v="1"/>
    <x v="2"/>
  </r>
  <r>
    <n v="1185732"/>
    <x v="0"/>
    <d v="2021-10-17T00:00:00"/>
    <x v="0"/>
    <x v="2"/>
    <n v="4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50"/>
    <n v="300"/>
    <n v="150000"/>
    <n v="59999.999999999993"/>
    <n v="0.4"/>
    <n v="1"/>
    <x v="2"/>
  </r>
  <r>
    <n v="1185732"/>
    <x v="0"/>
    <d v="2021-11-17T00:00:00"/>
    <x v="0"/>
    <x v="3"/>
    <n v="4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70"/>
    <n v="400"/>
    <n v="280000"/>
    <n v="112000"/>
    <n v="0.4"/>
    <n v="1"/>
    <x v="2"/>
  </r>
  <r>
    <n v="1185732"/>
    <x v="0"/>
    <d v="2021-12-16T00:00:00"/>
    <x v="0"/>
    <x v="4"/>
    <n v="4"/>
    <n v="1"/>
    <x v="0"/>
    <n v="42"/>
    <s v="West Virginia"/>
    <n v="32"/>
    <s v="Charleston"/>
    <x v="3"/>
    <n v="3"/>
    <s v="Tenis"/>
    <n v="2"/>
    <s v="Dama"/>
    <n v="1"/>
    <x v="1"/>
    <n v="4"/>
    <s v="Caña media"/>
    <s v="26.5,27,28"/>
    <n v="2"/>
    <s v="Azul"/>
    <n v="70"/>
    <n v="450"/>
    <n v="315000"/>
    <n v="126000"/>
    <n v="0.4"/>
    <n v="1"/>
    <x v="2"/>
  </r>
  <r>
    <n v="1185732"/>
    <x v="0"/>
    <d v="2021-01-24T00:00:00"/>
    <x v="0"/>
    <x v="5"/>
    <n v="1"/>
    <n v="1"/>
    <x v="0"/>
    <n v="42"/>
    <s v="West Virginia"/>
    <n v="32"/>
    <s v="Charleston"/>
    <x v="3"/>
    <n v="3"/>
    <s v="Tenis"/>
    <n v="2"/>
    <s v="Dama"/>
    <n v="2"/>
    <x v="2"/>
    <n v="5"/>
    <s v="Plataforma baja"/>
    <s v="24,24.5,25,25.5,26"/>
    <n v="2"/>
    <s v="Azul"/>
    <n v="35"/>
    <n v="225"/>
    <n v="78750"/>
    <n v="23625"/>
    <n v="0.3"/>
    <n v="1"/>
    <x v="2"/>
  </r>
  <r>
    <n v="1185732"/>
    <x v="0"/>
    <d v="2021-02-22T00:00:00"/>
    <x v="0"/>
    <x v="6"/>
    <n v="1"/>
    <n v="1"/>
    <x v="0"/>
    <n v="43"/>
    <s v="Maryland"/>
    <n v="45"/>
    <s v="Baltimore"/>
    <x v="3"/>
    <n v="3"/>
    <s v="Tenis"/>
    <n v="2"/>
    <s v="Dama"/>
    <n v="2"/>
    <x v="2"/>
    <n v="5"/>
    <s v="Plataforma baja"/>
    <s v="24,24.5,25,25.5,26"/>
    <n v="2"/>
    <s v="Azul"/>
    <n v="35"/>
    <n v="225"/>
    <n v="78750"/>
    <n v="23625"/>
    <n v="0.3"/>
    <n v="1"/>
    <x v="2"/>
  </r>
  <r>
    <n v="1185732"/>
    <x v="0"/>
    <d v="2021-03-20T00:00:00"/>
    <x v="0"/>
    <x v="7"/>
    <n v="1"/>
    <n v="1"/>
    <x v="0"/>
    <n v="43"/>
    <s v="Maryland"/>
    <n v="45"/>
    <s v="Baltimore"/>
    <x v="3"/>
    <n v="3"/>
    <s v="Tenis"/>
    <n v="2"/>
    <s v="Dama"/>
    <n v="2"/>
    <x v="2"/>
    <n v="5"/>
    <s v="Plataforma baja"/>
    <s v="24,24.5,25,25.5,26"/>
    <n v="2"/>
    <s v="Azul"/>
    <n v="35"/>
    <n v="175"/>
    <n v="61250"/>
    <n v="18375"/>
    <n v="0.3"/>
    <n v="1"/>
    <x v="2"/>
  </r>
  <r>
    <n v="1185732"/>
    <x v="0"/>
    <d v="2021-05-20T00:00:00"/>
    <x v="0"/>
    <x v="9"/>
    <n v="2"/>
    <n v="1"/>
    <x v="0"/>
    <n v="43"/>
    <s v="Maryland"/>
    <n v="45"/>
    <s v="Baltimore"/>
    <x v="3"/>
    <n v="3"/>
    <s v="Tenis"/>
    <n v="2"/>
    <s v="Dama"/>
    <n v="2"/>
    <x v="2"/>
    <n v="5"/>
    <s v="Plataforma baja"/>
    <s v="24,24.5,25,25.5,26"/>
    <n v="2"/>
    <s v="Azul"/>
    <n v="55"/>
    <n v="250"/>
    <n v="137500"/>
    <n v="41249.999999999993"/>
    <n v="0.3"/>
    <n v="1"/>
    <x v="2"/>
  </r>
  <r>
    <n v="1185732"/>
    <x v="0"/>
    <d v="2021-07-20T00:00:00"/>
    <x v="0"/>
    <x v="11"/>
    <n v="3"/>
    <n v="1"/>
    <x v="0"/>
    <n v="43"/>
    <s v="Maryland"/>
    <n v="45"/>
    <s v="Baltimore"/>
    <x v="3"/>
    <n v="3"/>
    <s v="Tenis"/>
    <n v="2"/>
    <s v="Dama"/>
    <n v="2"/>
    <x v="2"/>
    <n v="5"/>
    <s v="Plataforma baja"/>
    <s v="24,24.5,25,25.5,26"/>
    <n v="2"/>
    <s v="Azul"/>
    <n v="55"/>
    <n v="350"/>
    <n v="192500"/>
    <n v="57749.999999999993"/>
    <n v="0.3"/>
    <n v="1"/>
    <x v="2"/>
  </r>
  <r>
    <n v="1185732"/>
    <x v="0"/>
    <d v="2021-08-21T00:00:00"/>
    <x v="0"/>
    <x v="0"/>
    <n v="3"/>
    <n v="1"/>
    <x v="0"/>
    <n v="43"/>
    <s v="Maryland"/>
    <n v="45"/>
    <s v="Baltimore"/>
    <x v="3"/>
    <n v="3"/>
    <s v="Tenis"/>
    <n v="2"/>
    <s v="Dama"/>
    <n v="1"/>
    <x v="1"/>
    <n v="4"/>
    <s v="Caña media"/>
    <s v="28,30"/>
    <n v="2"/>
    <s v="Azul"/>
    <n v="55"/>
    <n v="300"/>
    <n v="165000"/>
    <n v="49499.999999999993"/>
    <n v="0.3"/>
    <n v="1"/>
    <x v="2"/>
  </r>
  <r>
    <n v="1185732"/>
    <x v="0"/>
    <d v="2021-09-20T00:00:00"/>
    <x v="0"/>
    <x v="1"/>
    <n v="3"/>
    <n v="1"/>
    <x v="0"/>
    <n v="43"/>
    <s v="Maryland"/>
    <n v="45"/>
    <s v="Baltimore"/>
    <x v="3"/>
    <n v="3"/>
    <s v="Tenis"/>
    <n v="2"/>
    <s v="Dama"/>
    <n v="2"/>
    <x v="2"/>
    <n v="5"/>
    <s v="Plataforma baja"/>
    <s v="28,30"/>
    <n v="2"/>
    <s v="Azul"/>
    <n v="55"/>
    <n v="200"/>
    <n v="110000"/>
    <n v="32999.999999999993"/>
    <n v="0.3"/>
    <n v="1"/>
    <x v="2"/>
  </r>
  <r>
    <n v="1185732"/>
    <x v="0"/>
    <d v="2021-10-22T00:00:00"/>
    <x v="0"/>
    <x v="2"/>
    <n v="4"/>
    <n v="1"/>
    <x v="0"/>
    <n v="43"/>
    <s v="Maryland"/>
    <n v="45"/>
    <s v="Baltimore"/>
    <x v="3"/>
    <n v="3"/>
    <s v="Tenis"/>
    <n v="2"/>
    <s v="Dama"/>
    <n v="1"/>
    <x v="1"/>
    <n v="4"/>
    <s v="Caña media"/>
    <s v="28,30"/>
    <n v="2"/>
    <s v="Azul"/>
    <n v="65"/>
    <n v="200"/>
    <n v="130000"/>
    <n v="38999.999999999993"/>
    <n v="0.3"/>
    <n v="1"/>
    <x v="2"/>
  </r>
  <r>
    <n v="1185732"/>
    <x v="0"/>
    <d v="2021-11-21T00:00:00"/>
    <x v="0"/>
    <x v="3"/>
    <n v="4"/>
    <n v="1"/>
    <x v="0"/>
    <n v="43"/>
    <s v="Maryland"/>
    <n v="45"/>
    <s v="Baltimore"/>
    <x v="3"/>
    <n v="3"/>
    <s v="Tenis"/>
    <n v="2"/>
    <s v="Dama"/>
    <n v="1"/>
    <x v="1"/>
    <n v="4"/>
    <s v="Caña media"/>
    <s v="28,30"/>
    <n v="2"/>
    <s v="Azul"/>
    <n v="65"/>
    <n v="225"/>
    <n v="146250"/>
    <n v="43874.999999999993"/>
    <n v="0.3"/>
    <n v="1"/>
    <x v="2"/>
  </r>
  <r>
    <n v="1185732"/>
    <x v="0"/>
    <d v="2021-12-20T00:00:00"/>
    <x v="0"/>
    <x v="4"/>
    <n v="4"/>
    <n v="1"/>
    <x v="0"/>
    <n v="43"/>
    <s v="Maryland"/>
    <n v="45"/>
    <s v="Baltimore"/>
    <x v="3"/>
    <n v="3"/>
    <s v="Tenis"/>
    <n v="2"/>
    <s v="Dama"/>
    <n v="1"/>
    <x v="1"/>
    <n v="4"/>
    <s v="Caña media"/>
    <s v="28,30"/>
    <n v="2"/>
    <s v="Azul"/>
    <n v="65"/>
    <n v="275"/>
    <n v="178750"/>
    <n v="53624.999999999993"/>
    <n v="0.3"/>
    <n v="1"/>
    <x v="2"/>
  </r>
  <r>
    <n v="1185732"/>
    <x v="0"/>
    <d v="2021-02-15T00:00:00"/>
    <x v="0"/>
    <x v="6"/>
    <n v="1"/>
    <n v="1"/>
    <x v="0"/>
    <n v="44"/>
    <s v="Delaware"/>
    <n v="46"/>
    <s v="Wilmington"/>
    <x v="3"/>
    <n v="3"/>
    <s v="Tenis"/>
    <n v="2"/>
    <s v="Dama"/>
    <n v="1"/>
    <x v="1"/>
    <n v="4"/>
    <s v="Caña media"/>
    <s v="28,30"/>
    <n v="2"/>
    <s v="Azul"/>
    <n v="40"/>
    <n v="325"/>
    <n v="130000"/>
    <n v="52000"/>
    <n v="0.4"/>
    <n v="1"/>
    <x v="2"/>
  </r>
  <r>
    <n v="1185732"/>
    <x v="0"/>
    <d v="2021-03-13T00:00:00"/>
    <x v="0"/>
    <x v="7"/>
    <n v="1"/>
    <n v="1"/>
    <x v="0"/>
    <n v="44"/>
    <s v="Delaware"/>
    <n v="46"/>
    <s v="Wilmington"/>
    <x v="3"/>
    <n v="3"/>
    <s v="Tenis"/>
    <n v="2"/>
    <s v="Dama"/>
    <n v="1"/>
    <x v="1"/>
    <n v="4"/>
    <s v="Caña media"/>
    <s v="28,30"/>
    <n v="2"/>
    <s v="Azul"/>
    <n v="40"/>
    <n v="275"/>
    <n v="110000"/>
    <n v="44000"/>
    <n v="0.4"/>
    <n v="1"/>
    <x v="2"/>
  </r>
  <r>
    <n v="1185732"/>
    <x v="0"/>
    <d v="2021-05-13T00:00:00"/>
    <x v="0"/>
    <x v="9"/>
    <n v="2"/>
    <n v="1"/>
    <x v="0"/>
    <n v="44"/>
    <s v="Delaware"/>
    <n v="46"/>
    <s v="Wilmington"/>
    <x v="3"/>
    <n v="3"/>
    <s v="Tenis"/>
    <n v="2"/>
    <s v="Dama"/>
    <n v="1"/>
    <x v="1"/>
    <n v="4"/>
    <s v="Caña media"/>
    <s v="28,30"/>
    <n v="2"/>
    <s v="Azul"/>
    <n v="60"/>
    <n v="400"/>
    <n v="240000"/>
    <n v="96000"/>
    <n v="0.4"/>
    <n v="1"/>
    <x v="2"/>
  </r>
  <r>
    <n v="1185732"/>
    <x v="0"/>
    <d v="2021-06-15T00:00:00"/>
    <x v="0"/>
    <x v="10"/>
    <n v="2"/>
    <n v="1"/>
    <x v="0"/>
    <n v="44"/>
    <s v="Delaware"/>
    <n v="46"/>
    <s v="Wilmington"/>
    <x v="3"/>
    <n v="3"/>
    <s v="Tenis"/>
    <n v="2"/>
    <s v="Dama"/>
    <n v="1"/>
    <x v="1"/>
    <n v="4"/>
    <s v="Caña media"/>
    <s v="28,30"/>
    <n v="2"/>
    <s v="Azul"/>
    <n v="60"/>
    <n v="450"/>
    <n v="270000"/>
    <n v="108000"/>
    <n v="0.4"/>
    <n v="1"/>
    <x v="2"/>
  </r>
  <r>
    <n v="1185732"/>
    <x v="0"/>
    <d v="2021-07-13T00:00:00"/>
    <x v="0"/>
    <x v="11"/>
    <n v="3"/>
    <n v="1"/>
    <x v="0"/>
    <n v="44"/>
    <s v="Delaware"/>
    <n v="46"/>
    <s v="Wilmington"/>
    <x v="3"/>
    <n v="3"/>
    <s v="Tenis"/>
    <n v="2"/>
    <s v="Dama"/>
    <n v="1"/>
    <x v="1"/>
    <n v="4"/>
    <s v="Caña media"/>
    <s v="28,30"/>
    <n v="2"/>
    <s v="Azul"/>
    <n v="60"/>
    <n v="500"/>
    <n v="300000"/>
    <n v="120000"/>
    <n v="0.4"/>
    <n v="1"/>
    <x v="2"/>
  </r>
  <r>
    <n v="1185732"/>
    <x v="0"/>
    <d v="2021-08-14T00:00:00"/>
    <x v="0"/>
    <x v="0"/>
    <n v="3"/>
    <n v="1"/>
    <x v="0"/>
    <n v="44"/>
    <s v="Delaware"/>
    <n v="46"/>
    <s v="Wilmington"/>
    <x v="3"/>
    <n v="3"/>
    <s v="Tenis"/>
    <n v="2"/>
    <s v="Dama"/>
    <n v="2"/>
    <x v="2"/>
    <n v="5"/>
    <s v="Plataforma baja"/>
    <s v="28,30"/>
    <n v="2"/>
    <s v="Azul"/>
    <n v="60"/>
    <n v="400"/>
    <n v="240000"/>
    <n v="96000"/>
    <n v="0.4"/>
    <n v="1"/>
    <x v="2"/>
  </r>
  <r>
    <n v="1185732"/>
    <x v="0"/>
    <d v="2021-09-13T00:00:00"/>
    <x v="0"/>
    <x v="1"/>
    <n v="3"/>
    <n v="1"/>
    <x v="0"/>
    <n v="44"/>
    <s v="Delaware"/>
    <n v="46"/>
    <s v="Wilmington"/>
    <x v="3"/>
    <n v="3"/>
    <s v="Tenis"/>
    <n v="2"/>
    <s v="Dama"/>
    <n v="2"/>
    <x v="2"/>
    <n v="5"/>
    <s v="Plataforma baja"/>
    <s v="28,30"/>
    <n v="2"/>
    <s v="Azul"/>
    <n v="60"/>
    <n v="300"/>
    <n v="180000"/>
    <n v="72000"/>
    <n v="0.4"/>
    <n v="1"/>
    <x v="2"/>
  </r>
  <r>
    <n v="1185732"/>
    <x v="0"/>
    <d v="2021-10-15T00:00:00"/>
    <x v="0"/>
    <x v="2"/>
    <n v="4"/>
    <n v="1"/>
    <x v="0"/>
    <n v="44"/>
    <s v="Delaware"/>
    <n v="46"/>
    <s v="Wilmington"/>
    <x v="3"/>
    <n v="3"/>
    <s v="Tenis"/>
    <n v="2"/>
    <s v="Dama"/>
    <n v="2"/>
    <x v="2"/>
    <n v="5"/>
    <s v="Plataforma baja"/>
    <s v="28,30"/>
    <n v="2"/>
    <s v="Azul"/>
    <n v="70"/>
    <n v="300"/>
    <n v="210000"/>
    <n v="84000"/>
    <n v="0.4"/>
    <n v="1"/>
    <x v="2"/>
  </r>
  <r>
    <n v="1185732"/>
    <x v="0"/>
    <d v="2021-11-14T00:00:00"/>
    <x v="0"/>
    <x v="3"/>
    <n v="4"/>
    <n v="1"/>
    <x v="0"/>
    <n v="44"/>
    <s v="Delaware"/>
    <n v="46"/>
    <s v="Wilmington"/>
    <x v="3"/>
    <n v="3"/>
    <s v="Tenis"/>
    <n v="2"/>
    <s v="Dama"/>
    <n v="2"/>
    <x v="2"/>
    <n v="5"/>
    <s v="Plataforma baja"/>
    <s v="28,30"/>
    <n v="2"/>
    <s v="Azul"/>
    <n v="70"/>
    <n v="375"/>
    <n v="262500"/>
    <n v="105000"/>
    <n v="0.4"/>
    <n v="1"/>
    <x v="2"/>
  </r>
  <r>
    <n v="1185732"/>
    <x v="0"/>
    <d v="2021-12-13T00:00:00"/>
    <x v="0"/>
    <x v="4"/>
    <n v="4"/>
    <n v="1"/>
    <x v="0"/>
    <n v="44"/>
    <s v="Delaware"/>
    <n v="46"/>
    <s v="Wilmington"/>
    <x v="3"/>
    <n v="3"/>
    <s v="Tenis"/>
    <n v="2"/>
    <s v="Dama"/>
    <n v="2"/>
    <x v="2"/>
    <n v="5"/>
    <s v="Plataforma baja"/>
    <s v="28,30"/>
    <n v="2"/>
    <s v="Azul"/>
    <n v="70"/>
    <n v="425"/>
    <n v="297500"/>
    <n v="119000"/>
    <n v="0.4"/>
    <n v="1"/>
    <x v="2"/>
  </r>
  <r>
    <n v="1185732"/>
    <x v="0"/>
    <d v="2021-02-08T00:00:00"/>
    <x v="0"/>
    <x v="6"/>
    <n v="1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35"/>
    <n v="275"/>
    <n v="96250"/>
    <n v="38500"/>
    <n v="0.4"/>
    <n v="1"/>
    <x v="2"/>
  </r>
  <r>
    <n v="1185732"/>
    <x v="0"/>
    <d v="2021-04-07T00:00:00"/>
    <x v="0"/>
    <x v="8"/>
    <n v="2"/>
    <n v="1"/>
    <x v="0"/>
    <n v="45"/>
    <s v="New Jersey"/>
    <n v="47"/>
    <s v="Newark"/>
    <x v="3"/>
    <n v="3"/>
    <s v="Tenis"/>
    <n v="2"/>
    <s v="Dama"/>
    <n v="2"/>
    <x v="2"/>
    <n v="5"/>
    <s v="Plataforma baja"/>
    <s v="24,24.5,25,25.5,26"/>
    <n v="2"/>
    <s v="Azul"/>
    <n v="35"/>
    <n v="250"/>
    <n v="87500"/>
    <n v="35000"/>
    <n v="0.4"/>
    <n v="1"/>
    <x v="2"/>
  </r>
  <r>
    <n v="1185732"/>
    <x v="0"/>
    <d v="2021-05-06T00:00:00"/>
    <x v="0"/>
    <x v="9"/>
    <n v="2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55"/>
    <n v="350"/>
    <n v="192500"/>
    <n v="76999.999999999985"/>
    <n v="0.4"/>
    <n v="1"/>
    <x v="2"/>
  </r>
  <r>
    <n v="1185732"/>
    <x v="0"/>
    <d v="2021-06-08T00:00:00"/>
    <x v="0"/>
    <x v="10"/>
    <n v="2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55"/>
    <n v="400"/>
    <n v="220000"/>
    <n v="88000"/>
    <n v="0.4"/>
    <n v="1"/>
    <x v="2"/>
  </r>
  <r>
    <n v="1185732"/>
    <x v="0"/>
    <d v="2021-07-06T00:00:00"/>
    <x v="0"/>
    <x v="11"/>
    <n v="3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55"/>
    <n v="450"/>
    <n v="247500"/>
    <n v="99000"/>
    <n v="0.4"/>
    <n v="1"/>
    <x v="2"/>
  </r>
  <r>
    <n v="1185732"/>
    <x v="0"/>
    <d v="2021-08-07T00:00:00"/>
    <x v="0"/>
    <x v="0"/>
    <n v="3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55"/>
    <n v="350"/>
    <n v="192500"/>
    <n v="76999.999999999985"/>
    <n v="0.4"/>
    <n v="1"/>
    <x v="2"/>
  </r>
  <r>
    <n v="1185732"/>
    <x v="0"/>
    <d v="2021-09-06T00:00:00"/>
    <x v="0"/>
    <x v="1"/>
    <n v="3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55"/>
    <n v="250"/>
    <n v="137500"/>
    <n v="54999.999999999993"/>
    <n v="0.4"/>
    <n v="1"/>
    <x v="2"/>
  </r>
  <r>
    <n v="1185732"/>
    <x v="0"/>
    <d v="2021-10-08T00:00:00"/>
    <x v="0"/>
    <x v="2"/>
    <n v="4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65"/>
    <n v="250"/>
    <n v="162500"/>
    <n v="64999.999999999993"/>
    <n v="0.4"/>
    <n v="1"/>
    <x v="2"/>
  </r>
  <r>
    <n v="1185732"/>
    <x v="0"/>
    <d v="2021-11-07T00:00:00"/>
    <x v="0"/>
    <x v="3"/>
    <n v="4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65"/>
    <n v="325"/>
    <n v="211250"/>
    <n v="84499.999999999985"/>
    <n v="0.4"/>
    <n v="1"/>
    <x v="2"/>
  </r>
  <r>
    <n v="1185732"/>
    <x v="0"/>
    <d v="2021-12-06T00:00:00"/>
    <x v="0"/>
    <x v="4"/>
    <n v="4"/>
    <n v="1"/>
    <x v="0"/>
    <n v="45"/>
    <s v="New Jersey"/>
    <n v="47"/>
    <s v="Newark"/>
    <x v="3"/>
    <n v="3"/>
    <s v="Tenis"/>
    <n v="2"/>
    <s v="Dama"/>
    <n v="1"/>
    <x v="1"/>
    <n v="4"/>
    <s v="Caña media"/>
    <s v="26.5,27,28"/>
    <n v="2"/>
    <s v="Azul"/>
    <n v="65"/>
    <n v="375"/>
    <n v="243750"/>
    <n v="97499.999999999985"/>
    <n v="0.4"/>
    <n v="1"/>
    <x v="2"/>
  </r>
  <r>
    <n v="1185732"/>
    <x v="0"/>
    <d v="2021-01-07T00:00:00"/>
    <x v="0"/>
    <x v="5"/>
    <n v="1"/>
    <n v="1"/>
    <x v="0"/>
    <n v="45"/>
    <s v="New Jersey"/>
    <n v="47"/>
    <s v="Newark"/>
    <x v="3"/>
    <n v="3"/>
    <s v="Tenis"/>
    <n v="2"/>
    <s v="Dama"/>
    <n v="2"/>
    <x v="2"/>
    <n v="5"/>
    <s v="Plataforma baja"/>
    <s v="24,24.5,25,25.5,26"/>
    <n v="2"/>
    <s v="Azul"/>
    <n v="40"/>
    <n v="300"/>
    <n v="120000"/>
    <n v="42000"/>
    <n v="0.35"/>
    <n v="1"/>
    <x v="2"/>
  </r>
  <r>
    <n v="1185732"/>
    <x v="0"/>
    <d v="2021-02-05T00:00:00"/>
    <x v="0"/>
    <x v="6"/>
    <n v="1"/>
    <n v="1"/>
    <x v="0"/>
    <n v="46"/>
    <s v="Connecticut"/>
    <n v="48"/>
    <s v="Hartford"/>
    <x v="3"/>
    <n v="3"/>
    <s v="Tenis"/>
    <n v="2"/>
    <s v="Dama"/>
    <n v="2"/>
    <x v="2"/>
    <n v="5"/>
    <s v="Plataforma baja"/>
    <s v="24,24.5,25,25.5,26"/>
    <n v="2"/>
    <s v="Azul"/>
    <n v="40"/>
    <n v="300"/>
    <n v="120000"/>
    <n v="42000"/>
    <n v="0.35"/>
    <n v="1"/>
    <x v="2"/>
  </r>
  <r>
    <n v="1185732"/>
    <x v="0"/>
    <d v="2021-03-03T00:00:00"/>
    <x v="0"/>
    <x v="7"/>
    <n v="1"/>
    <n v="1"/>
    <x v="0"/>
    <n v="46"/>
    <s v="Connecticut"/>
    <n v="48"/>
    <s v="Hartford"/>
    <x v="3"/>
    <n v="3"/>
    <s v="Tenis"/>
    <n v="2"/>
    <s v="Dama"/>
    <n v="2"/>
    <x v="2"/>
    <n v="5"/>
    <s v="Plataforma baja"/>
    <s v="24,24.5,25,25.5,26"/>
    <n v="2"/>
    <s v="Azul"/>
    <n v="40"/>
    <n v="250"/>
    <n v="100000"/>
    <n v="35000"/>
    <n v="0.35"/>
    <n v="1"/>
    <x v="2"/>
  </r>
  <r>
    <n v="1185732"/>
    <x v="0"/>
    <d v="2021-04-04T00:00:00"/>
    <x v="0"/>
    <x v="8"/>
    <n v="2"/>
    <n v="1"/>
    <x v="0"/>
    <n v="46"/>
    <s v="Connecticut"/>
    <n v="48"/>
    <s v="Hartford"/>
    <x v="3"/>
    <n v="3"/>
    <s v="Tenis"/>
    <n v="2"/>
    <s v="Dama"/>
    <n v="2"/>
    <x v="2"/>
    <n v="5"/>
    <s v="Plataforma baja"/>
    <s v="24,24.5,25,25.5,26"/>
    <n v="2"/>
    <s v="Azul"/>
    <n v="40"/>
    <n v="275"/>
    <n v="110000"/>
    <n v="38500"/>
    <n v="0.35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3"/>
    <n v="3"/>
    <s v="Tenis"/>
    <n v="2"/>
    <s v="Dama"/>
    <n v="2"/>
    <x v="2"/>
    <n v="5"/>
    <s v="Plataforma baja"/>
    <s v="24,24.5,25,25.5,26"/>
    <n v="2"/>
    <s v="Azul"/>
    <n v="60"/>
    <n v="375"/>
    <n v="225000"/>
    <n v="78750"/>
    <n v="0.35"/>
    <n v="1"/>
    <x v="2"/>
  </r>
  <r>
    <n v="1185732"/>
    <x v="0"/>
    <d v="2021-06-05T00:00:00"/>
    <x v="0"/>
    <x v="10"/>
    <n v="2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60"/>
    <n v="425"/>
    <n v="255000"/>
    <n v="89250"/>
    <n v="0.35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3"/>
    <n v="3"/>
    <s v="Tenis"/>
    <n v="2"/>
    <s v="Dama"/>
    <n v="2"/>
    <x v="2"/>
    <n v="5"/>
    <s v="Plataforma baja"/>
    <s v="28,30"/>
    <n v="2"/>
    <s v="Azul"/>
    <n v="60"/>
    <n v="475"/>
    <n v="285000"/>
    <n v="99750"/>
    <n v="0.35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60"/>
    <n v="375"/>
    <n v="225000"/>
    <n v="78750"/>
    <n v="0.35"/>
    <n v="1"/>
    <x v="2"/>
  </r>
  <r>
    <n v="1185732"/>
    <x v="0"/>
    <d v="2021-09-03T00:00:00"/>
    <x v="0"/>
    <x v="1"/>
    <n v="3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60"/>
    <n v="275"/>
    <n v="165000"/>
    <n v="57749.999999999993"/>
    <n v="0.35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70"/>
    <n v="275"/>
    <n v="192500"/>
    <n v="67375"/>
    <n v="0.35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70"/>
    <n v="350"/>
    <n v="245000"/>
    <n v="85750"/>
    <n v="0.35"/>
    <n v="1"/>
    <x v="2"/>
  </r>
  <r>
    <n v="1185732"/>
    <x v="0"/>
    <d v="2021-12-03T00:00:00"/>
    <x v="0"/>
    <x v="4"/>
    <n v="4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70"/>
    <n v="400"/>
    <n v="280000"/>
    <n v="98000"/>
    <n v="0.35"/>
    <n v="1"/>
    <x v="2"/>
  </r>
  <r>
    <n v="1185732"/>
    <x v="0"/>
    <d v="2021-01-10T00:00:00"/>
    <x v="0"/>
    <x v="5"/>
    <n v="1"/>
    <n v="1"/>
    <x v="0"/>
    <n v="46"/>
    <s v="Connecticut"/>
    <n v="48"/>
    <s v="Hartford"/>
    <x v="3"/>
    <n v="3"/>
    <s v="Tenis"/>
    <n v="2"/>
    <s v="Dama"/>
    <n v="1"/>
    <x v="1"/>
    <n v="4"/>
    <s v="Caña media"/>
    <s v="28,30"/>
    <n v="2"/>
    <s v="Azul"/>
    <n v="35"/>
    <n v="225"/>
    <n v="78750"/>
    <n v="31500"/>
    <n v="0.4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3"/>
    <n v="3"/>
    <s v="Tenis"/>
    <n v="2"/>
    <s v="Dama"/>
    <n v="1"/>
    <x v="1"/>
    <n v="4"/>
    <s v="Caña media"/>
    <s v="28,30"/>
    <n v="2"/>
    <s v="Azul"/>
    <n v="35"/>
    <n v="175"/>
    <n v="61250"/>
    <n v="24500"/>
    <n v="0.4"/>
    <n v="1"/>
    <x v="2"/>
  </r>
  <r>
    <n v="1185732"/>
    <x v="0"/>
    <d v="2021-04-07T00:00:00"/>
    <x v="0"/>
    <x v="8"/>
    <n v="2"/>
    <n v="1"/>
    <x v="0"/>
    <n v="47"/>
    <s v="Rhode Island"/>
    <n v="49"/>
    <s v="Providence"/>
    <x v="3"/>
    <n v="3"/>
    <s v="Tenis"/>
    <n v="2"/>
    <s v="Dama"/>
    <n v="1"/>
    <x v="1"/>
    <n v="4"/>
    <s v="Caña media"/>
    <s v="28,30"/>
    <n v="2"/>
    <s v="Azul"/>
    <n v="35"/>
    <n v="200"/>
    <n v="70000"/>
    <n v="28000"/>
    <n v="0.4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3"/>
    <n v="3"/>
    <s v="Tenis"/>
    <n v="2"/>
    <s v="Dama"/>
    <n v="2"/>
    <x v="2"/>
    <n v="5"/>
    <s v="Plataforma baja"/>
    <s v="28,30"/>
    <n v="2"/>
    <s v="Azul"/>
    <n v="55"/>
    <n v="300"/>
    <n v="165000"/>
    <n v="65999.999999999985"/>
    <n v="0.4"/>
    <n v="1"/>
    <x v="2"/>
  </r>
  <r>
    <n v="1185732"/>
    <x v="0"/>
    <d v="2021-06-08T00:00:00"/>
    <x v="0"/>
    <x v="10"/>
    <n v="2"/>
    <n v="1"/>
    <x v="0"/>
    <n v="47"/>
    <s v="Rhode Island"/>
    <n v="49"/>
    <s v="Providence"/>
    <x v="3"/>
    <n v="3"/>
    <s v="Tenis"/>
    <n v="2"/>
    <s v="Dama"/>
    <n v="2"/>
    <x v="2"/>
    <n v="5"/>
    <s v="Plataforma baja"/>
    <s v="28,30"/>
    <n v="2"/>
    <s v="Azul"/>
    <n v="55"/>
    <n v="350"/>
    <n v="192500"/>
    <n v="76999.999999999985"/>
    <n v="0.4"/>
    <n v="1"/>
    <x v="2"/>
  </r>
  <r>
    <n v="1185732"/>
    <x v="0"/>
    <d v="2021-07-06T00:00:00"/>
    <x v="0"/>
    <x v="11"/>
    <n v="3"/>
    <n v="1"/>
    <x v="0"/>
    <n v="47"/>
    <s v="Rhode Island"/>
    <n v="49"/>
    <s v="Providence"/>
    <x v="3"/>
    <n v="3"/>
    <s v="Tenis"/>
    <n v="2"/>
    <s v="Dama"/>
    <n v="2"/>
    <x v="2"/>
    <n v="5"/>
    <s v="Plataforma baja"/>
    <s v="28,30"/>
    <n v="2"/>
    <s v="Azul"/>
    <n v="55"/>
    <n v="400"/>
    <n v="220000"/>
    <n v="88000"/>
    <n v="0.4"/>
    <n v="1"/>
    <x v="2"/>
  </r>
  <r>
    <n v="1185732"/>
    <x v="0"/>
    <d v="2021-08-07T00:00:00"/>
    <x v="0"/>
    <x v="0"/>
    <n v="3"/>
    <n v="1"/>
    <x v="0"/>
    <n v="47"/>
    <s v="Rhode Island"/>
    <n v="49"/>
    <s v="Providence"/>
    <x v="3"/>
    <n v="3"/>
    <s v="Tenis"/>
    <n v="2"/>
    <s v="Dama"/>
    <n v="2"/>
    <x v="2"/>
    <n v="5"/>
    <s v="Plataforma baja"/>
    <s v="28,30"/>
    <n v="2"/>
    <s v="Azul"/>
    <n v="55"/>
    <n v="300"/>
    <n v="165000"/>
    <n v="65999.999999999985"/>
    <n v="0.4"/>
    <n v="1"/>
    <x v="2"/>
  </r>
  <r>
    <n v="1185732"/>
    <x v="0"/>
    <d v="2021-07-02T00:00:00"/>
    <x v="0"/>
    <x v="11"/>
    <n v="3"/>
    <n v="5"/>
    <x v="3"/>
    <n v="30"/>
    <s v="North Carolina"/>
    <n v="33"/>
    <s v="Charlotte"/>
    <x v="4"/>
    <n v="3"/>
    <s v="Tenis"/>
    <n v="4"/>
    <s v="Bebé (Niña)"/>
    <n v="4"/>
    <x v="0"/>
    <n v="18"/>
    <s v="Con moño rosa"/>
    <s v="23,23.5,24,24.5,25,25.5,26,27"/>
    <n v="6"/>
    <s v="Rosa"/>
    <n v="55"/>
    <n v="725"/>
    <n v="398750"/>
    <n v="159500.00000000003"/>
    <n v="0.4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4"/>
    <n v="3"/>
    <s v="Tenis"/>
    <n v="4"/>
    <s v="Bebé (Niña)"/>
    <n v="4"/>
    <x v="0"/>
    <n v="18"/>
    <s v="Con moño rosa"/>
    <s v="27,28,29,30"/>
    <n v="6"/>
    <s v="Rosa"/>
    <n v="55"/>
    <n v="725"/>
    <n v="398750"/>
    <n v="159500.00000000003"/>
    <n v="0.4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4"/>
    <n v="3"/>
    <s v="Tenis"/>
    <n v="4"/>
    <s v="Bebé (Niña)"/>
    <n v="4"/>
    <x v="0"/>
    <n v="18"/>
    <s v="Con moño rosa"/>
    <s v="22,23,24,25,26"/>
    <n v="6"/>
    <s v="Rosa"/>
    <n v="30"/>
    <n v="625"/>
    <n v="187500"/>
    <n v="75000.000000000015"/>
    <n v="0.4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4"/>
    <n v="3"/>
    <s v="Tenis"/>
    <n v="4"/>
    <s v="Bebé (Niña)"/>
    <n v="4"/>
    <x v="0"/>
    <n v="18"/>
    <s v="Con moño rosa"/>
    <s v="22,23,24,25,26"/>
    <n v="6"/>
    <s v="Rosa"/>
    <n v="35"/>
    <n v="575"/>
    <n v="201250"/>
    <n v="80500.000000000015"/>
    <n v="0.4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4"/>
    <n v="3"/>
    <s v="Tenis"/>
    <n v="4"/>
    <s v="Bebé (Niña)"/>
    <n v="4"/>
    <x v="0"/>
    <n v="18"/>
    <s v="Con moño rosa"/>
    <s v="22,23,24,25"/>
    <n v="6"/>
    <s v="Rosa"/>
    <n v="40"/>
    <n v="595"/>
    <n v="238000"/>
    <n v="95200.000000000044"/>
    <n v="0.4"/>
    <n v="3"/>
    <x v="0"/>
  </r>
  <r>
    <n v="1185732"/>
    <x v="0"/>
    <d v="2021-02-11T00:00:00"/>
    <x v="0"/>
    <x v="6"/>
    <n v="1"/>
    <n v="5"/>
    <x v="3"/>
    <n v="30"/>
    <s v="North Carolina"/>
    <n v="33"/>
    <s v="Charlotte"/>
    <x v="4"/>
    <n v="3"/>
    <s v="Tenis"/>
    <n v="4"/>
    <s v="Bebé (Niña)"/>
    <n v="4"/>
    <x v="0"/>
    <n v="18"/>
    <s v="Con moño rosa"/>
    <s v="23,24,25,26"/>
    <n v="6"/>
    <s v="Rosa"/>
    <n v="25"/>
    <n v="525"/>
    <n v="131250"/>
    <n v="52500.000000000015"/>
    <n v="0.4"/>
    <n v="3"/>
    <x v="0"/>
  </r>
  <r>
    <n v="1185732"/>
    <x v="0"/>
    <d v="2021-04-10T00:00:00"/>
    <x v="0"/>
    <x v="8"/>
    <n v="2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3,24,25,26"/>
    <n v="6"/>
    <s v="Rosa"/>
    <n v="20"/>
    <n v="425"/>
    <n v="85000"/>
    <n v="34000"/>
    <n v="0.4"/>
    <n v="3"/>
    <x v="0"/>
  </r>
  <r>
    <n v="1185732"/>
    <x v="0"/>
    <d v="2021-05-09T00:00:00"/>
    <x v="0"/>
    <x v="9"/>
    <n v="2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5,26,27,28,29,30"/>
    <n v="6"/>
    <s v="Rosa"/>
    <n v="40"/>
    <n v="475"/>
    <n v="190000"/>
    <n v="76000"/>
    <n v="0.4"/>
    <n v="3"/>
    <x v="0"/>
  </r>
  <r>
    <n v="1185732"/>
    <x v="0"/>
    <d v="2021-06-11T00:00:00"/>
    <x v="0"/>
    <x v="10"/>
    <n v="2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3,24,25,26"/>
    <n v="6"/>
    <s v="Rosa"/>
    <n v="50"/>
    <n v="525"/>
    <n v="262500"/>
    <n v="105000"/>
    <n v="0.4"/>
    <n v="3"/>
    <x v="0"/>
  </r>
  <r>
    <n v="1185732"/>
    <x v="0"/>
    <d v="2021-07-09T00:00:00"/>
    <x v="0"/>
    <x v="11"/>
    <n v="3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5,26,27,28"/>
    <n v="6"/>
    <s v="Rosa"/>
    <n v="55"/>
    <n v="575"/>
    <n v="316250"/>
    <n v="126500.00000000003"/>
    <n v="0.4"/>
    <n v="3"/>
    <x v="0"/>
  </r>
  <r>
    <n v="1185732"/>
    <x v="0"/>
    <d v="2021-08-10T00:00:00"/>
    <x v="0"/>
    <x v="0"/>
    <n v="3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6,27,28,29"/>
    <n v="6"/>
    <s v="Rosa"/>
    <n v="55"/>
    <n v="575"/>
    <n v="316250"/>
    <n v="126500.00000000003"/>
    <n v="0.4"/>
    <n v="3"/>
    <x v="0"/>
  </r>
  <r>
    <n v="1185732"/>
    <x v="0"/>
    <d v="2021-09-09T00:00:00"/>
    <x v="0"/>
    <x v="1"/>
    <n v="3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2,23,24"/>
    <n v="6"/>
    <s v="Rosa"/>
    <n v="25"/>
    <n v="475"/>
    <n v="118750"/>
    <n v="47500.000000000015"/>
    <n v="0.4"/>
    <n v="3"/>
    <x v="0"/>
  </r>
  <r>
    <n v="1185732"/>
    <x v="0"/>
    <d v="2021-10-11T00:00:00"/>
    <x v="0"/>
    <x v="2"/>
    <n v="4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2,23,24,25,26"/>
    <n v="6"/>
    <s v="Rosa"/>
    <n v="30"/>
    <n v="425"/>
    <n v="127500"/>
    <n v="51000.000000000022"/>
    <n v="0.4"/>
    <n v="3"/>
    <x v="0"/>
  </r>
  <r>
    <n v="1185732"/>
    <x v="0"/>
    <d v="2021-11-10T00:00:00"/>
    <x v="0"/>
    <x v="3"/>
    <n v="4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5,26,27,28,29,30"/>
    <n v="6"/>
    <s v="Rosa"/>
    <n v="35"/>
    <n v="445"/>
    <n v="155750"/>
    <n v="62300.000000000029"/>
    <n v="0.4"/>
    <n v="3"/>
    <x v="0"/>
  </r>
  <r>
    <n v="1185732"/>
    <x v="0"/>
    <d v="2021-12-09T00:00:00"/>
    <x v="0"/>
    <x v="4"/>
    <n v="4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2,23,24,25,26"/>
    <n v="6"/>
    <s v="Rosa"/>
    <n v="65"/>
    <n v="575"/>
    <n v="373750"/>
    <n v="149500.00000000003"/>
    <n v="0.4"/>
    <n v="3"/>
    <x v="0"/>
  </r>
  <r>
    <n v="1185732"/>
    <x v="0"/>
    <d v="2021-01-22T00:00:00"/>
    <x v="0"/>
    <x v="5"/>
    <n v="1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2,23,24,25,26"/>
    <n v="6"/>
    <s v="Rosa"/>
    <n v="30"/>
    <n v="300"/>
    <n v="90000"/>
    <n v="36000.000000000007"/>
    <n v="0.4"/>
    <n v="3"/>
    <x v="0"/>
  </r>
  <r>
    <n v="1185732"/>
    <x v="0"/>
    <d v="2021-02-22T00:00:00"/>
    <x v="0"/>
    <x v="6"/>
    <n v="1"/>
    <n v="4"/>
    <x v="4"/>
    <n v="31"/>
    <s v="Ohio"/>
    <n v="34"/>
    <s v="Columbus"/>
    <x v="4"/>
    <n v="3"/>
    <s v="Tenis"/>
    <n v="4"/>
    <s v="Bebé (Niña)"/>
    <n v="4"/>
    <x v="0"/>
    <n v="18"/>
    <s v="Con moño rosa"/>
    <s v="22,23,24,25,26"/>
    <n v="6"/>
    <s v="Rosa"/>
    <n v="30"/>
    <n v="250"/>
    <n v="75000"/>
    <n v="30000.000000000007"/>
    <n v="0.4"/>
    <n v="3"/>
    <x v="0"/>
  </r>
  <r>
    <n v="1185732"/>
    <x v="0"/>
    <d v="2021-03-21T00:00:00"/>
    <x v="0"/>
    <x v="7"/>
    <n v="1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2,23,24,25,26"/>
    <n v="6"/>
    <s v="Rosa"/>
    <n v="35"/>
    <n v="250"/>
    <n v="87500"/>
    <n v="35000"/>
    <n v="0.4"/>
    <n v="3"/>
    <x v="0"/>
  </r>
  <r>
    <n v="1185732"/>
    <x v="0"/>
    <d v="2021-04-22T00:00:00"/>
    <x v="0"/>
    <x v="8"/>
    <n v="2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3,23.5,24,24.5,25,25.5,26,27"/>
    <n v="6"/>
    <s v="Rosa"/>
    <n v="40"/>
    <n v="175"/>
    <n v="70000"/>
    <n v="28000"/>
    <n v="0.4"/>
    <n v="3"/>
    <x v="0"/>
  </r>
  <r>
    <n v="1185732"/>
    <x v="0"/>
    <d v="2021-05-23T00:00:00"/>
    <x v="0"/>
    <x v="9"/>
    <n v="2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7,28,29,30"/>
    <n v="6"/>
    <s v="Rosa"/>
    <n v="40"/>
    <n v="200"/>
    <n v="80000"/>
    <n v="32000"/>
    <n v="0.4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2,23,24,25,26"/>
    <n v="6"/>
    <s v="Rosa"/>
    <n v="30"/>
    <n v="225"/>
    <n v="67500"/>
    <n v="27000.000000000007"/>
    <n v="0.4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2,23,24,25,26"/>
    <n v="6"/>
    <s v="Rosa"/>
    <n v="40"/>
    <n v="275"/>
    <n v="110000"/>
    <n v="44000"/>
    <n v="0.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2,23,24,25"/>
    <n v="6"/>
    <s v="Rosa"/>
    <n v="40"/>
    <n v="275"/>
    <n v="110000"/>
    <n v="44000"/>
    <n v="0.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3,24,25,26"/>
    <n v="6"/>
    <s v="Rosa"/>
    <n v="35"/>
    <n v="225"/>
    <n v="78750"/>
    <n v="31500"/>
    <n v="0.4"/>
    <n v="3"/>
    <x v="0"/>
  </r>
  <r>
    <n v="1185732"/>
    <x v="0"/>
    <d v="2021-10-22T00:00:00"/>
    <x v="0"/>
    <x v="2"/>
    <n v="4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3,24,25,26"/>
    <n v="6"/>
    <s v="Rosa"/>
    <n v="45"/>
    <n v="175"/>
    <n v="78750"/>
    <n v="31500"/>
    <n v="0.4"/>
    <n v="3"/>
    <x v="0"/>
  </r>
  <r>
    <n v="1185732"/>
    <x v="0"/>
    <d v="2021-11-22T00:00:00"/>
    <x v="0"/>
    <x v="3"/>
    <n v="4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5,26,27,28,29,30"/>
    <n v="6"/>
    <s v="Rosa"/>
    <n v="45"/>
    <n v="220"/>
    <n v="99000"/>
    <n v="39600"/>
    <n v="0.4"/>
    <n v="3"/>
    <x v="0"/>
  </r>
  <r>
    <n v="1185732"/>
    <x v="0"/>
    <d v="2021-12-21T00:00:00"/>
    <x v="0"/>
    <x v="4"/>
    <n v="4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3,24,25,26"/>
    <n v="6"/>
    <s v="Rosa"/>
    <n v="55"/>
    <n v="275"/>
    <n v="151250"/>
    <n v="60500.000000000015"/>
    <n v="0.4"/>
    <n v="3"/>
    <x v="0"/>
  </r>
  <r>
    <n v="1185732"/>
    <x v="0"/>
    <d v="2021-01-20T00:00:00"/>
    <x v="0"/>
    <x v="5"/>
    <n v="1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5,26,27,28"/>
    <n v="6"/>
    <s v="Rosa"/>
    <n v="20"/>
    <n v="525"/>
    <n v="105000"/>
    <n v="42000.000000000022"/>
    <n v="0.4"/>
    <n v="3"/>
    <x v="0"/>
  </r>
  <r>
    <n v="1185732"/>
    <x v="0"/>
    <d v="2021-02-18T00:00:00"/>
    <x v="0"/>
    <x v="6"/>
    <n v="1"/>
    <n v="5"/>
    <x v="3"/>
    <n v="32"/>
    <s v="Kentucky"/>
    <n v="35"/>
    <s v="Louisville"/>
    <x v="4"/>
    <n v="3"/>
    <s v="Tenis"/>
    <n v="4"/>
    <s v="Bebé (Niña)"/>
    <n v="4"/>
    <x v="0"/>
    <n v="18"/>
    <s v="Con moño rosa"/>
    <s v="26,27,28,29"/>
    <n v="6"/>
    <s v="Rosa"/>
    <n v="20"/>
    <n v="475"/>
    <n v="95000"/>
    <n v="38000.000000000015"/>
    <n v="0.4"/>
    <n v="3"/>
    <x v="0"/>
  </r>
  <r>
    <n v="1185732"/>
    <x v="0"/>
    <d v="2021-03-16T00:00:00"/>
    <x v="0"/>
    <x v="7"/>
    <n v="1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"/>
    <n v="6"/>
    <s v="Rosa"/>
    <n v="15"/>
    <n v="425"/>
    <n v="63750"/>
    <n v="25500.000000000004"/>
    <n v="0.4"/>
    <n v="3"/>
    <x v="0"/>
  </r>
  <r>
    <n v="1185732"/>
    <x v="0"/>
    <d v="2021-04-17T00:00:00"/>
    <x v="0"/>
    <x v="8"/>
    <n v="2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,25,26"/>
    <n v="6"/>
    <s v="Rosa"/>
    <n v="15"/>
    <n v="375"/>
    <n v="56250"/>
    <n v="22500.000000000004"/>
    <n v="0.4"/>
    <n v="3"/>
    <x v="0"/>
  </r>
  <r>
    <n v="1185732"/>
    <x v="0"/>
    <d v="2021-05-16T00:00:00"/>
    <x v="0"/>
    <x v="9"/>
    <n v="2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5,26,27,28,29,30"/>
    <n v="6"/>
    <s v="Rosa"/>
    <n v="35"/>
    <n v="425"/>
    <n v="148750"/>
    <n v="59500"/>
    <n v="0.4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,25,26"/>
    <n v="6"/>
    <s v="Rosa"/>
    <n v="45"/>
    <n v="475"/>
    <n v="213750"/>
    <n v="85500"/>
    <n v="0.4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,25,26"/>
    <n v="6"/>
    <s v="Rosa"/>
    <n v="50"/>
    <n v="525"/>
    <n v="262500"/>
    <n v="105000"/>
    <n v="0.4"/>
    <n v="3"/>
    <x v="0"/>
  </r>
  <r>
    <n v="1185732"/>
    <x v="0"/>
    <d v="2021-09-16T00:00:00"/>
    <x v="0"/>
    <x v="1"/>
    <n v="3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,25,26"/>
    <n v="6"/>
    <s v="Rosa"/>
    <n v="20"/>
    <n v="425"/>
    <n v="85000"/>
    <n v="34000.000000000015"/>
    <n v="0.4"/>
    <n v="3"/>
    <x v="0"/>
  </r>
  <r>
    <n v="1185732"/>
    <x v="0"/>
    <d v="2021-10-18T00:00:00"/>
    <x v="0"/>
    <x v="2"/>
    <n v="4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,25,26"/>
    <n v="6"/>
    <s v="Rosa"/>
    <n v="25"/>
    <n v="375"/>
    <n v="93750"/>
    <n v="37500.000000000022"/>
    <n v="0.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3,23.5,24,24.5,25,25.5,26,27"/>
    <n v="6"/>
    <s v="Rosa"/>
    <n v="30"/>
    <n v="395"/>
    <n v="118500"/>
    <n v="47400.000000000029"/>
    <n v="0.4"/>
    <n v="3"/>
    <x v="0"/>
  </r>
  <r>
    <n v="1197831"/>
    <x v="1"/>
    <d v="2021-01-23T00:00:00"/>
    <x v="0"/>
    <x v="5"/>
    <n v="1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7,28,29,30"/>
    <n v="6"/>
    <s v="Rosa"/>
    <n v="15"/>
    <n v="450"/>
    <n v="67500"/>
    <n v="27000.000000000015"/>
    <n v="0.4"/>
    <n v="3"/>
    <x v="0"/>
  </r>
  <r>
    <n v="1197831"/>
    <x v="1"/>
    <d v="2021-02-21T00:00:00"/>
    <x v="0"/>
    <x v="6"/>
    <n v="1"/>
    <n v="2"/>
    <x v="1"/>
    <n v="33"/>
    <s v="Mississippi"/>
    <n v="36"/>
    <s v="Jackson"/>
    <x v="4"/>
    <n v="3"/>
    <s v="Tenis"/>
    <n v="4"/>
    <s v="Bebé (Niña)"/>
    <n v="4"/>
    <x v="0"/>
    <n v="18"/>
    <s v="Con moño rosa"/>
    <s v="22,23,24,25,26"/>
    <n v="6"/>
    <s v="Rosa"/>
    <n v="15"/>
    <n v="400"/>
    <n v="60000"/>
    <n v="24000.000000000015"/>
    <n v="0.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2,23,24,25,26"/>
    <n v="6"/>
    <s v="Rosa"/>
    <n v="10"/>
    <n v="350"/>
    <n v="35000"/>
    <n v="14000.000000000004"/>
    <n v="0.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2,23,24,25"/>
    <n v="6"/>
    <s v="Rosa"/>
    <n v="15"/>
    <n v="300"/>
    <n v="45000"/>
    <n v="18000.000000000004"/>
    <n v="0.4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3,24,25,26"/>
    <n v="6"/>
    <s v="Rosa"/>
    <n v="35"/>
    <n v="350"/>
    <n v="122500"/>
    <n v="49000"/>
    <n v="0.4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3,24,25,26"/>
    <n v="6"/>
    <s v="Rosa"/>
    <n v="40"/>
    <n v="400"/>
    <n v="160000"/>
    <n v="64000"/>
    <n v="0.4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5,26,27,28,29,30"/>
    <n v="6"/>
    <s v="Rosa"/>
    <n v="45"/>
    <n v="450"/>
    <n v="202500"/>
    <n v="81000"/>
    <n v="0.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3,24,25,26"/>
    <n v="6"/>
    <s v="Rosa"/>
    <n v="50"/>
    <n v="450"/>
    <n v="225000"/>
    <n v="90000"/>
    <n v="0.4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5,26,27,28"/>
    <n v="6"/>
    <s v="Rosa"/>
    <n v="15"/>
    <n v="350"/>
    <n v="52500"/>
    <n v="21000.000000000011"/>
    <n v="0.4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6,27,28,29"/>
    <n v="6"/>
    <s v="Rosa"/>
    <n v="20"/>
    <n v="300"/>
    <n v="60000"/>
    <n v="24000.000000000015"/>
    <n v="0.4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2,23,24"/>
    <n v="6"/>
    <s v="Rosa"/>
    <n v="25"/>
    <n v="320"/>
    <n v="80000"/>
    <n v="32000.000000000025"/>
    <n v="0.4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2,23,24,25,26"/>
    <n v="6"/>
    <s v="Rosa"/>
    <n v="60"/>
    <n v="450"/>
    <n v="270000"/>
    <n v="108000.00000000003"/>
    <n v="0.4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5,26,27,28,29,30"/>
    <n v="6"/>
    <s v="Rosa"/>
    <n v="15"/>
    <n v="375"/>
    <n v="56250"/>
    <n v="22500.000000000015"/>
    <n v="0.4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4"/>
    <n v="3"/>
    <s v="Tenis"/>
    <n v="4"/>
    <s v="Bebé (Niña)"/>
    <n v="4"/>
    <x v="0"/>
    <n v="18"/>
    <s v="Con moño rosa"/>
    <s v="22,23,24,25,26"/>
    <n v="6"/>
    <s v="Rosa"/>
    <n v="15"/>
    <n v="325"/>
    <n v="48750"/>
    <n v="19500.000000000011"/>
    <n v="0.4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2,23,24,25,26"/>
    <n v="6"/>
    <s v="Rosa"/>
    <n v="10"/>
    <n v="275"/>
    <n v="27500"/>
    <n v="11000.000000000002"/>
    <n v="0.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2,23,24,25,26"/>
    <n v="6"/>
    <s v="Rosa"/>
    <n v="15"/>
    <n v="225"/>
    <n v="33750"/>
    <n v="13500.000000000004"/>
    <n v="0.4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2,23,24,25,26"/>
    <n v="6"/>
    <s v="Rosa"/>
    <n v="45"/>
    <n v="375"/>
    <n v="168750"/>
    <n v="67500"/>
    <n v="0.4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3,23.5,24,24.5,25,25.5,26,27"/>
    <n v="6"/>
    <s v="Rosa"/>
    <n v="50"/>
    <n v="375"/>
    <n v="187500"/>
    <n v="75000"/>
    <n v="0.4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7,28,29,30"/>
    <n v="6"/>
    <s v="Rosa"/>
    <n v="15"/>
    <n v="275"/>
    <n v="41250"/>
    <n v="16500.000000000011"/>
    <n v="0.4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2,23,24,25,26"/>
    <n v="6"/>
    <s v="Rosa"/>
    <n v="20"/>
    <n v="225"/>
    <n v="45000"/>
    <n v="18000.000000000011"/>
    <n v="0.4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2,23,24,25,26"/>
    <n v="6"/>
    <s v="Rosa"/>
    <n v="25"/>
    <n v="245"/>
    <n v="61250"/>
    <n v="24500.000000000018"/>
    <n v="0.4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2,23,24,25"/>
    <n v="6"/>
    <s v="Rosa"/>
    <n v="60"/>
    <n v="375"/>
    <n v="225000"/>
    <n v="90000.000000000015"/>
    <n v="0.4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3,24,25,26"/>
    <n v="6"/>
    <s v="Rosa"/>
    <n v="15"/>
    <n v="350"/>
    <n v="52500"/>
    <n v="18375.000000000007"/>
    <n v="0.35"/>
    <n v="3"/>
    <x v="0"/>
  </r>
  <r>
    <n v="1197831"/>
    <x v="1"/>
    <d v="2021-02-14T00:00:00"/>
    <x v="0"/>
    <x v="6"/>
    <n v="1"/>
    <n v="2"/>
    <x v="1"/>
    <n v="35"/>
    <s v="Oklahoma"/>
    <n v="38"/>
    <s v="Oklahoma City"/>
    <x v="4"/>
    <n v="3"/>
    <s v="Tenis"/>
    <n v="4"/>
    <s v="Bebé (Niña)"/>
    <n v="4"/>
    <x v="0"/>
    <n v="18"/>
    <s v="Con moño rosa"/>
    <s v="23,24,25,26"/>
    <n v="6"/>
    <s v="Rosa"/>
    <n v="15"/>
    <n v="300"/>
    <n v="45000"/>
    <n v="15750.000000000007"/>
    <n v="0.35"/>
    <n v="3"/>
    <x v="0"/>
  </r>
  <r>
    <n v="1197831"/>
    <x v="1"/>
    <d v="2021-03-12T00:00:00"/>
    <x v="0"/>
    <x v="7"/>
    <n v="1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5,26,27,28,29,30"/>
    <n v="6"/>
    <s v="Rosa"/>
    <n v="10"/>
    <n v="250"/>
    <n v="25000"/>
    <n v="8750"/>
    <n v="0.35"/>
    <n v="3"/>
    <x v="0"/>
  </r>
  <r>
    <n v="1197831"/>
    <x v="1"/>
    <d v="2021-04-13T00:00:00"/>
    <x v="0"/>
    <x v="8"/>
    <n v="2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3,24,25,26"/>
    <n v="6"/>
    <s v="Rosa"/>
    <n v="15"/>
    <n v="200"/>
    <n v="30000"/>
    <n v="10500"/>
    <n v="0.35"/>
    <n v="3"/>
    <x v="0"/>
  </r>
  <r>
    <n v="1197831"/>
    <x v="1"/>
    <d v="2021-05-12T00:00:00"/>
    <x v="0"/>
    <x v="9"/>
    <n v="2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5,26,27,28"/>
    <n v="6"/>
    <s v="Rosa"/>
    <n v="35"/>
    <n v="250"/>
    <n v="87500"/>
    <n v="30624.999999999996"/>
    <n v="0.35"/>
    <n v="3"/>
    <x v="0"/>
  </r>
  <r>
    <n v="1197831"/>
    <x v="1"/>
    <d v="2021-06-14T00:00:00"/>
    <x v="0"/>
    <x v="10"/>
    <n v="2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6,27,28,29"/>
    <n v="6"/>
    <s v="Rosa"/>
    <n v="40"/>
    <n v="300"/>
    <n v="120000"/>
    <n v="42000"/>
    <n v="0.35"/>
    <n v="3"/>
    <x v="0"/>
  </r>
  <r>
    <n v="1197831"/>
    <x v="1"/>
    <d v="2021-07-12T00:00:00"/>
    <x v="0"/>
    <x v="11"/>
    <n v="3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2,23,24"/>
    <n v="6"/>
    <s v="Rosa"/>
    <n v="45"/>
    <n v="350"/>
    <n v="157500"/>
    <n v="55125"/>
    <n v="0.35"/>
    <n v="3"/>
    <x v="0"/>
  </r>
  <r>
    <n v="1197831"/>
    <x v="1"/>
    <d v="2021-08-13T00:00:00"/>
    <x v="0"/>
    <x v="0"/>
    <n v="3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2,23,24,25,26"/>
    <n v="6"/>
    <s v="Rosa"/>
    <n v="50"/>
    <n v="350"/>
    <n v="175000"/>
    <n v="61249.999999999993"/>
    <n v="0.35"/>
    <n v="3"/>
    <x v="0"/>
  </r>
  <r>
    <n v="1197831"/>
    <x v="1"/>
    <d v="2021-09-12T00:00:00"/>
    <x v="0"/>
    <x v="1"/>
    <n v="3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5,26,27,28,29,30"/>
    <n v="6"/>
    <s v="Rosa"/>
    <n v="15"/>
    <n v="250"/>
    <n v="37500"/>
    <n v="13125.000000000004"/>
    <n v="0.35"/>
    <n v="3"/>
    <x v="0"/>
  </r>
  <r>
    <n v="1197831"/>
    <x v="1"/>
    <d v="2021-10-14T00:00:00"/>
    <x v="0"/>
    <x v="2"/>
    <n v="4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2,23,24,25,26"/>
    <n v="6"/>
    <s v="Rosa"/>
    <n v="20"/>
    <n v="200"/>
    <n v="40000"/>
    <n v="14000.000000000007"/>
    <n v="0.35"/>
    <n v="3"/>
    <x v="0"/>
  </r>
  <r>
    <n v="1197831"/>
    <x v="1"/>
    <d v="2021-11-13T00:00:00"/>
    <x v="0"/>
    <x v="3"/>
    <n v="4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2,23,24,25,26"/>
    <n v="6"/>
    <s v="Rosa"/>
    <n v="25"/>
    <n v="220"/>
    <n v="55000"/>
    <n v="19250.000000000011"/>
    <n v="0.35"/>
    <n v="3"/>
    <x v="0"/>
  </r>
  <r>
    <n v="1197831"/>
    <x v="1"/>
    <d v="2021-12-12T00:00:00"/>
    <x v="0"/>
    <x v="4"/>
    <n v="4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2,23,24,25,26"/>
    <n v="6"/>
    <s v="Rosa"/>
    <n v="60"/>
    <n v="350"/>
    <n v="210000"/>
    <n v="73500"/>
    <n v="0.35"/>
    <n v="3"/>
    <x v="0"/>
  </r>
  <r>
    <n v="1185732"/>
    <x v="0"/>
    <d v="2021-01-12T00:00:00"/>
    <x v="0"/>
    <x v="5"/>
    <n v="1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2,23,24,25,26"/>
    <n v="6"/>
    <s v="Rosa"/>
    <n v="30"/>
    <n v="275"/>
    <n v="82500"/>
    <n v="24750.000000000004"/>
    <n v="0.3"/>
    <n v="3"/>
    <x v="0"/>
  </r>
  <r>
    <n v="1185732"/>
    <x v="0"/>
    <d v="2021-02-12T00:00:00"/>
    <x v="0"/>
    <x v="6"/>
    <n v="1"/>
    <n v="4"/>
    <x v="4"/>
    <n v="36"/>
    <s v="Kansas"/>
    <n v="39"/>
    <s v="Wichita"/>
    <x v="4"/>
    <n v="3"/>
    <s v="Tenis"/>
    <n v="4"/>
    <s v="Bebé (Niña)"/>
    <n v="4"/>
    <x v="0"/>
    <n v="18"/>
    <s v="Con moño rosa"/>
    <s v="23,23.5,24,24.5,25,25.5,26,27"/>
    <n v="6"/>
    <s v="Rosa"/>
    <n v="30"/>
    <n v="225"/>
    <n v="67500"/>
    <n v="20250.000000000004"/>
    <n v="0.3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7,28,29,30"/>
    <n v="6"/>
    <s v="Rosa"/>
    <n v="30"/>
    <n v="225"/>
    <n v="67500"/>
    <n v="20250.000000000004"/>
    <n v="0.3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2,23,24,25,26"/>
    <n v="6"/>
    <s v="Rosa"/>
    <n v="30"/>
    <n v="150"/>
    <n v="45000"/>
    <n v="13500.000000000002"/>
    <n v="0.3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2,23,24,25,26"/>
    <n v="6"/>
    <s v="Rosa"/>
    <n v="45"/>
    <n v="175"/>
    <n v="78750"/>
    <n v="23625"/>
    <n v="0.3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2,23,24,25"/>
    <n v="6"/>
    <s v="Rosa"/>
    <n v="35"/>
    <n v="200"/>
    <n v="70000"/>
    <n v="21000"/>
    <n v="0.3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3,24,25,26"/>
    <n v="6"/>
    <s v="Rosa"/>
    <n v="40"/>
    <n v="225"/>
    <n v="90000"/>
    <n v="27000"/>
    <n v="0.3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3,24,25,26"/>
    <n v="6"/>
    <s v="Rosa"/>
    <n v="40"/>
    <n v="225"/>
    <n v="90000"/>
    <n v="27000"/>
    <n v="0.3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5,26,27,28,29,30"/>
    <n v="6"/>
    <s v="Rosa"/>
    <n v="35"/>
    <n v="175"/>
    <n v="61250"/>
    <n v="18375"/>
    <n v="0.3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3,24,25,26"/>
    <n v="6"/>
    <s v="Rosa"/>
    <n v="45"/>
    <n v="150"/>
    <n v="67500"/>
    <n v="20250"/>
    <n v="0.3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5,26,27,28"/>
    <n v="6"/>
    <s v="Rosa"/>
    <n v="45"/>
    <n v="195"/>
    <n v="87750"/>
    <n v="26325"/>
    <n v="0.3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6,27,28,29"/>
    <n v="6"/>
    <s v="Rosa"/>
    <n v="50"/>
    <n v="250"/>
    <n v="125000"/>
    <n v="37500"/>
    <n v="0.3"/>
    <n v="3"/>
    <x v="0"/>
  </r>
  <r>
    <n v="1185732"/>
    <x v="0"/>
    <d v="2021-02-09T00:00:00"/>
    <x v="0"/>
    <x v="6"/>
    <n v="1"/>
    <n v="4"/>
    <x v="4"/>
    <n v="37"/>
    <s v="South Dakota"/>
    <n v="40"/>
    <s v="Sioux Falls"/>
    <x v="4"/>
    <n v="3"/>
    <s v="Tenis"/>
    <n v="4"/>
    <s v="Bebé (Niña)"/>
    <n v="4"/>
    <x v="0"/>
    <n v="18"/>
    <s v="Con moño rosa"/>
    <s v="22,23,24"/>
    <n v="6"/>
    <s v="Rosa"/>
    <n v="25"/>
    <n v="225"/>
    <n v="56250"/>
    <n v="16875.000000000004"/>
    <n v="0.3"/>
    <n v="3"/>
    <x v="0"/>
  </r>
  <r>
    <n v="1185732"/>
    <x v="0"/>
    <d v="2021-03-08T00:00:00"/>
    <x v="0"/>
    <x v="7"/>
    <n v="1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20"/>
    <n v="225"/>
    <n v="45000"/>
    <n v="13500.000000000002"/>
    <n v="0.3"/>
    <n v="3"/>
    <x v="0"/>
  </r>
  <r>
    <n v="1185732"/>
    <x v="0"/>
    <d v="2021-05-10T00:00:00"/>
    <x v="0"/>
    <x v="9"/>
    <n v="2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5,26,27,28,29,30"/>
    <n v="6"/>
    <s v="Rosa"/>
    <n v="40"/>
    <n v="175"/>
    <n v="70000"/>
    <n v="21000"/>
    <n v="0.3"/>
    <n v="1"/>
    <x v="2"/>
  </r>
  <r>
    <n v="1185732"/>
    <x v="0"/>
    <d v="2021-06-09T00:00:00"/>
    <x v="0"/>
    <x v="10"/>
    <n v="2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30"/>
    <n v="200"/>
    <n v="60000"/>
    <n v="18000"/>
    <n v="0.3"/>
    <n v="1"/>
    <x v="2"/>
  </r>
  <r>
    <n v="1185732"/>
    <x v="0"/>
    <d v="2021-07-08T00:00:00"/>
    <x v="0"/>
    <x v="11"/>
    <n v="3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40"/>
    <n v="225"/>
    <n v="90000"/>
    <n v="27000"/>
    <n v="0.3"/>
    <n v="1"/>
    <x v="2"/>
  </r>
  <r>
    <n v="1185732"/>
    <x v="0"/>
    <d v="2021-08-09T00:00:00"/>
    <x v="0"/>
    <x v="0"/>
    <n v="3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40"/>
    <n v="225"/>
    <n v="90000"/>
    <n v="27000"/>
    <n v="0.3"/>
    <n v="1"/>
    <x v="2"/>
  </r>
  <r>
    <n v="1185732"/>
    <x v="0"/>
    <d v="2021-09-10T00:00:00"/>
    <x v="0"/>
    <x v="1"/>
    <n v="3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30"/>
    <n v="175"/>
    <n v="52500"/>
    <n v="15750.000000000002"/>
    <n v="0.3"/>
    <n v="1"/>
    <x v="2"/>
  </r>
  <r>
    <n v="1185732"/>
    <x v="0"/>
    <d v="2021-10-09T00:00:00"/>
    <x v="0"/>
    <x v="2"/>
    <n v="4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3,23.5,24,24.5,25,25.5,26,27"/>
    <n v="6"/>
    <s v="Rosa"/>
    <n v="40"/>
    <n v="150"/>
    <n v="60000"/>
    <n v="18000"/>
    <n v="0.3"/>
    <n v="1"/>
    <x v="2"/>
  </r>
  <r>
    <n v="1185732"/>
    <x v="0"/>
    <d v="2021-11-09T00:00:00"/>
    <x v="0"/>
    <x v="3"/>
    <n v="4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7,28,29,30"/>
    <n v="6"/>
    <s v="Rosa"/>
    <n v="40"/>
    <n v="195"/>
    <n v="78000"/>
    <n v="23400"/>
    <n v="0.3"/>
    <n v="1"/>
    <x v="2"/>
  </r>
  <r>
    <n v="1185732"/>
    <x v="0"/>
    <d v="2021-12-08T00:00:00"/>
    <x v="0"/>
    <x v="4"/>
    <n v="4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50"/>
    <n v="250"/>
    <n v="125000"/>
    <n v="37500"/>
    <n v="0.3"/>
    <n v="1"/>
    <x v="2"/>
  </r>
  <r>
    <n v="1185732"/>
    <x v="0"/>
    <d v="2021-01-06T00:00:00"/>
    <x v="0"/>
    <x v="5"/>
    <n v="1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,26"/>
    <n v="6"/>
    <s v="Rosa"/>
    <n v="20"/>
    <n v="250"/>
    <n v="50000"/>
    <n v="15000.000000000004"/>
    <n v="0.3"/>
    <n v="1"/>
    <x v="2"/>
  </r>
  <r>
    <n v="1185732"/>
    <x v="0"/>
    <d v="2021-02-06T00:00:00"/>
    <x v="0"/>
    <x v="6"/>
    <n v="1"/>
    <n v="4"/>
    <x v="4"/>
    <n v="38"/>
    <s v="North Dakota"/>
    <n v="41"/>
    <s v="Fargo"/>
    <x v="4"/>
    <n v="3"/>
    <s v="Tenis"/>
    <n v="4"/>
    <s v="Bebé (Niña)"/>
    <n v="4"/>
    <x v="0"/>
    <n v="18"/>
    <s v="Con moño rosa"/>
    <s v="22,23,24,25"/>
    <n v="6"/>
    <s v="Rosa"/>
    <n v="20"/>
    <n v="200"/>
    <n v="40000"/>
    <n v="12000.000000000004"/>
    <n v="0.3"/>
    <n v="1"/>
    <x v="2"/>
  </r>
  <r>
    <n v="1185732"/>
    <x v="0"/>
    <d v="2021-03-05T00:00:00"/>
    <x v="0"/>
    <x v="7"/>
    <n v="1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3,24,25,26"/>
    <n v="6"/>
    <s v="Rosa"/>
    <n v="10"/>
    <n v="225"/>
    <n v="22500"/>
    <n v="6750.0000000000018"/>
    <n v="0.3"/>
    <n v="1"/>
    <x v="2"/>
  </r>
  <r>
    <n v="1185732"/>
    <x v="0"/>
    <d v="2021-04-06T00:00:00"/>
    <x v="0"/>
    <x v="8"/>
    <n v="2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3,24,25,26"/>
    <n v="6"/>
    <s v="Rosa"/>
    <n v="10"/>
    <n v="175"/>
    <n v="17500"/>
    <n v="5250.0000000000018"/>
    <n v="0.3"/>
    <n v="1"/>
    <x v="2"/>
  </r>
  <r>
    <n v="1185732"/>
    <x v="0"/>
    <d v="2021-05-07T00:00:00"/>
    <x v="0"/>
    <x v="9"/>
    <n v="2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5,26,27,28,29,30"/>
    <n v="6"/>
    <s v="Rosa"/>
    <n v="35"/>
    <n v="200"/>
    <n v="70000"/>
    <n v="21000"/>
    <n v="0.3"/>
    <n v="1"/>
    <x v="2"/>
  </r>
  <r>
    <n v="1185732"/>
    <x v="0"/>
    <d v="2021-06-06T00:00:00"/>
    <x v="0"/>
    <x v="10"/>
    <n v="2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3,24,25,26"/>
    <n v="6"/>
    <s v="Rosa"/>
    <n v="25"/>
    <n v="200"/>
    <n v="50000"/>
    <n v="15000.000000000004"/>
    <n v="0.3"/>
    <n v="1"/>
    <x v="2"/>
  </r>
  <r>
    <n v="1185732"/>
    <x v="0"/>
    <d v="2021-07-05T00:00:00"/>
    <x v="0"/>
    <x v="11"/>
    <n v="3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5,26,27,28"/>
    <n v="6"/>
    <s v="Rosa"/>
    <n v="40"/>
    <n v="225"/>
    <n v="90000"/>
    <n v="27000"/>
    <n v="0.3"/>
    <n v="1"/>
    <x v="2"/>
  </r>
  <r>
    <n v="1185732"/>
    <x v="0"/>
    <d v="2021-08-06T00:00:00"/>
    <x v="0"/>
    <x v="0"/>
    <n v="3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6,27,28,29"/>
    <n v="6"/>
    <s v="Rosa"/>
    <n v="40"/>
    <n v="225"/>
    <n v="90000"/>
    <n v="27000"/>
    <n v="0.3"/>
    <n v="1"/>
    <x v="2"/>
  </r>
  <r>
    <n v="1185732"/>
    <x v="0"/>
    <d v="2021-09-07T00:00:00"/>
    <x v="0"/>
    <x v="1"/>
    <n v="3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2,23,24"/>
    <n v="6"/>
    <s v="Rosa"/>
    <n v="25"/>
    <n v="175"/>
    <n v="43750"/>
    <n v="13125.000000000004"/>
    <n v="0.3"/>
    <n v="1"/>
    <x v="2"/>
  </r>
  <r>
    <n v="1185732"/>
    <x v="0"/>
    <d v="2021-10-06T00:00:00"/>
    <x v="0"/>
    <x v="2"/>
    <n v="4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2,23,24,25,26"/>
    <n v="6"/>
    <s v="Rosa"/>
    <n v="35"/>
    <n v="150"/>
    <n v="52500"/>
    <n v="15750"/>
    <n v="0.3"/>
    <n v="1"/>
    <x v="2"/>
  </r>
  <r>
    <n v="1185732"/>
    <x v="0"/>
    <d v="2021-11-06T00:00:00"/>
    <x v="0"/>
    <x v="3"/>
    <n v="4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5,26,27,28,29,30"/>
    <n v="6"/>
    <s v="Rosa"/>
    <n v="35"/>
    <n v="220"/>
    <n v="77000"/>
    <n v="23100"/>
    <n v="0.3"/>
    <n v="1"/>
    <x v="2"/>
  </r>
  <r>
    <n v="1185732"/>
    <x v="0"/>
    <d v="2021-12-05T00:00:00"/>
    <x v="0"/>
    <x v="4"/>
    <n v="4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2,23,24,25,26"/>
    <n v="6"/>
    <s v="Rosa"/>
    <n v="50"/>
    <n v="275"/>
    <n v="137500"/>
    <n v="41250"/>
    <n v="0.3"/>
    <n v="1"/>
    <x v="2"/>
  </r>
  <r>
    <n v="1185732"/>
    <x v="0"/>
    <d v="2021-01-03T00:00:00"/>
    <x v="0"/>
    <x v="5"/>
    <n v="1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2,23,24,25,26"/>
    <n v="6"/>
    <s v="Rosa"/>
    <n v="20"/>
    <n v="250"/>
    <n v="50000"/>
    <n v="15000.000000000004"/>
    <n v="0.3"/>
    <n v="1"/>
    <x v="2"/>
  </r>
  <r>
    <n v="1185732"/>
    <x v="0"/>
    <d v="2021-02-03T00:00:00"/>
    <x v="0"/>
    <x v="6"/>
    <n v="1"/>
    <n v="4"/>
    <x v="4"/>
    <n v="39"/>
    <s v="Iowa"/>
    <n v="42"/>
    <s v="Des Moines"/>
    <x v="4"/>
    <n v="3"/>
    <s v="Tenis"/>
    <n v="4"/>
    <s v="Bebé (Niña)"/>
    <n v="4"/>
    <x v="0"/>
    <n v="18"/>
    <s v="Con moño rosa"/>
    <s v="22,23,24,25,26"/>
    <n v="6"/>
    <s v="Rosa"/>
    <n v="20"/>
    <n v="200"/>
    <n v="40000"/>
    <n v="12000.000000000004"/>
    <n v="0.3"/>
    <n v="1"/>
    <x v="2"/>
  </r>
  <r>
    <n v="1185732"/>
    <x v="0"/>
    <d v="2021-03-02T00:00:00"/>
    <x v="0"/>
    <x v="7"/>
    <n v="1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2,23,24,25,26"/>
    <n v="6"/>
    <s v="Rosa"/>
    <n v="10"/>
    <n v="225"/>
    <n v="22500"/>
    <n v="6750.0000000000018"/>
    <n v="0.3"/>
    <n v="1"/>
    <x v="2"/>
  </r>
  <r>
    <n v="1185732"/>
    <x v="0"/>
    <d v="2021-04-03T00:00:00"/>
    <x v="0"/>
    <x v="8"/>
    <n v="2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3,23.5,24,24.5,25,25.5,26,27"/>
    <n v="6"/>
    <s v="Rosa"/>
    <n v="10"/>
    <n v="150"/>
    <n v="15000"/>
    <n v="4500.0000000000018"/>
    <n v="0.3"/>
    <n v="1"/>
    <x v="2"/>
  </r>
  <r>
    <n v="1185732"/>
    <x v="0"/>
    <d v="2021-06-03T00:00:00"/>
    <x v="0"/>
    <x v="10"/>
    <n v="2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7,28,29,30"/>
    <n v="6"/>
    <s v="Rosa"/>
    <n v="25"/>
    <n v="200"/>
    <n v="50000"/>
    <n v="15000.000000000004"/>
    <n v="0.3"/>
    <n v="1"/>
    <x v="2"/>
  </r>
  <r>
    <n v="1185732"/>
    <x v="0"/>
    <d v="2021-07-02T00:00:00"/>
    <x v="0"/>
    <x v="11"/>
    <n v="3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2,23,24,25,26"/>
    <n v="6"/>
    <s v="Rosa"/>
    <n v="40"/>
    <n v="225"/>
    <n v="90000"/>
    <n v="27000"/>
    <n v="0.3"/>
    <n v="1"/>
    <x v="2"/>
  </r>
  <r>
    <n v="1185732"/>
    <x v="0"/>
    <d v="2021-08-03T00:00:00"/>
    <x v="0"/>
    <x v="0"/>
    <n v="3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2,23,24,25,26"/>
    <n v="6"/>
    <s v="Rosa"/>
    <n v="40"/>
    <n v="225"/>
    <n v="90000"/>
    <n v="27000"/>
    <n v="0.3"/>
    <n v="1"/>
    <x v="2"/>
  </r>
  <r>
    <n v="1185732"/>
    <x v="0"/>
    <d v="2021-09-04T00:00:00"/>
    <x v="0"/>
    <x v="1"/>
    <n v="3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2,23,24,25"/>
    <n v="6"/>
    <s v="Rosa"/>
    <n v="25"/>
    <n v="150"/>
    <n v="37500"/>
    <n v="11250.000000000002"/>
    <n v="0.3"/>
    <n v="1"/>
    <x v="2"/>
  </r>
  <r>
    <n v="1185732"/>
    <x v="0"/>
    <d v="2021-10-03T00:00:00"/>
    <x v="0"/>
    <x v="2"/>
    <n v="4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3,24,25,26"/>
    <n v="6"/>
    <s v="Rosa"/>
    <n v="35"/>
    <n v="125"/>
    <n v="43750"/>
    <n v="13125"/>
    <n v="0.3"/>
    <n v="1"/>
    <x v="2"/>
  </r>
  <r>
    <n v="1185732"/>
    <x v="0"/>
    <d v="2021-11-03T00:00:00"/>
    <x v="0"/>
    <x v="3"/>
    <n v="4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3,24,25,26"/>
    <n v="6"/>
    <s v="Rosa"/>
    <n v="35"/>
    <n v="245"/>
    <n v="85750"/>
    <n v="25725"/>
    <n v="0.3"/>
    <n v="1"/>
    <x v="2"/>
  </r>
  <r>
    <n v="1185732"/>
    <x v="0"/>
    <d v="2021-12-02T00:00:00"/>
    <x v="0"/>
    <x v="4"/>
    <n v="4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5,26,27,28,29,30"/>
    <n v="6"/>
    <s v="Rosa"/>
    <n v="50"/>
    <n v="300"/>
    <n v="150000"/>
    <n v="45000"/>
    <n v="0.3"/>
    <n v="1"/>
    <x v="2"/>
  </r>
  <r>
    <n v="1185732"/>
    <x v="0"/>
    <d v="2021-01-10T00:00:00"/>
    <x v="0"/>
    <x v="5"/>
    <n v="1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3,24,25,26"/>
    <n v="6"/>
    <s v="Rosa"/>
    <n v="25"/>
    <n v="300"/>
    <n v="75000"/>
    <n v="26250.000000000004"/>
    <n v="0.35"/>
    <n v="1"/>
    <x v="2"/>
  </r>
  <r>
    <n v="1185732"/>
    <x v="0"/>
    <d v="2021-02-10T00:00:00"/>
    <x v="0"/>
    <x v="6"/>
    <n v="1"/>
    <n v="4"/>
    <x v="4"/>
    <n v="40"/>
    <s v="Wisconsin"/>
    <n v="43"/>
    <s v="Milwaukee"/>
    <x v="4"/>
    <n v="3"/>
    <s v="Tenis"/>
    <n v="4"/>
    <s v="Bebé (Niña)"/>
    <n v="4"/>
    <x v="0"/>
    <n v="18"/>
    <s v="Con moño rosa"/>
    <s v="25,26,27,28"/>
    <n v="6"/>
    <s v="Rosa"/>
    <n v="25"/>
    <n v="250"/>
    <n v="62500"/>
    <n v="21875.000000000004"/>
    <n v="0.35"/>
    <n v="1"/>
    <x v="2"/>
  </r>
  <r>
    <n v="1185732"/>
    <x v="0"/>
    <d v="2021-03-09T00:00:00"/>
    <x v="0"/>
    <x v="7"/>
    <n v="1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6,27,28,29"/>
    <n v="6"/>
    <s v="Rosa"/>
    <n v="15"/>
    <n v="275"/>
    <n v="41250"/>
    <n v="14437.500000000002"/>
    <n v="0.35"/>
    <n v="1"/>
    <x v="2"/>
  </r>
  <r>
    <n v="1185732"/>
    <x v="0"/>
    <d v="2021-04-10T00:00:00"/>
    <x v="0"/>
    <x v="8"/>
    <n v="2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2,23,24"/>
    <n v="6"/>
    <s v="Rosa"/>
    <n v="15"/>
    <n v="200"/>
    <n v="30000"/>
    <n v="10500"/>
    <n v="0.35"/>
    <n v="1"/>
    <x v="2"/>
  </r>
  <r>
    <n v="1185732"/>
    <x v="0"/>
    <d v="2021-05-11T00:00:00"/>
    <x v="0"/>
    <x v="9"/>
    <n v="2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2,23,24,25,26"/>
    <n v="6"/>
    <s v="Rosa"/>
    <n v="35"/>
    <n v="225"/>
    <n v="78750"/>
    <n v="27562.5"/>
    <n v="0.35"/>
    <n v="1"/>
    <x v="2"/>
  </r>
  <r>
    <n v="1185732"/>
    <x v="0"/>
    <d v="2021-06-10T00:00:00"/>
    <x v="0"/>
    <x v="10"/>
    <n v="2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5,26,27,28,29,30"/>
    <n v="6"/>
    <s v="Rosa"/>
    <n v="30"/>
    <n v="200"/>
    <n v="60000"/>
    <n v="21000"/>
    <n v="0.35"/>
    <n v="1"/>
    <x v="2"/>
  </r>
  <r>
    <n v="1185732"/>
    <x v="0"/>
    <d v="2021-07-09T00:00:00"/>
    <x v="0"/>
    <x v="11"/>
    <n v="3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2,23,24,25,26"/>
    <n v="6"/>
    <s v="Rosa"/>
    <n v="45"/>
    <n v="225"/>
    <n v="101250"/>
    <n v="35437.5"/>
    <n v="0.35"/>
    <n v="1"/>
    <x v="2"/>
  </r>
  <r>
    <n v="1185732"/>
    <x v="0"/>
    <d v="2021-09-11T00:00:00"/>
    <x v="0"/>
    <x v="1"/>
    <n v="3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2,23,24,25,26"/>
    <n v="6"/>
    <s v="Rosa"/>
    <n v="25"/>
    <n v="175"/>
    <n v="43750"/>
    <n v="15312.500000000004"/>
    <n v="0.35"/>
    <n v="1"/>
    <x v="2"/>
  </r>
  <r>
    <n v="1185732"/>
    <x v="0"/>
    <d v="2021-10-10T00:00:00"/>
    <x v="0"/>
    <x v="2"/>
    <n v="4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2,23,24,25,26"/>
    <n v="6"/>
    <s v="Rosa"/>
    <n v="35"/>
    <n v="150"/>
    <n v="52500"/>
    <n v="18375"/>
    <n v="0.35"/>
    <n v="1"/>
    <x v="2"/>
  </r>
  <r>
    <n v="1185732"/>
    <x v="0"/>
    <d v="2021-12-09T00:00:00"/>
    <x v="0"/>
    <x v="4"/>
    <n v="4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2,23,24,25,26"/>
    <n v="6"/>
    <s v="Rosa"/>
    <n v="50"/>
    <n v="350"/>
    <n v="175000"/>
    <n v="61249.999999999993"/>
    <n v="0.35"/>
    <n v="1"/>
    <x v="2"/>
  </r>
  <r>
    <n v="1185732"/>
    <x v="0"/>
    <d v="2021-01-17T00:00:00"/>
    <x v="0"/>
    <x v="5"/>
    <n v="1"/>
    <n v="4"/>
    <x v="4"/>
    <n v="41"/>
    <s v="Indiana"/>
    <n v="44"/>
    <s v="Indianapolis"/>
    <x v="4"/>
    <n v="3"/>
    <s v="Tenis"/>
    <n v="4"/>
    <s v="Bebé (Niña)"/>
    <n v="4"/>
    <x v="0"/>
    <n v="18"/>
    <s v="Con moño rosa"/>
    <s v="23,23.5,24,24.5,25,25.5,26,27"/>
    <n v="6"/>
    <s v="Rosa"/>
    <n v="25"/>
    <n v="300"/>
    <n v="75000"/>
    <n v="30000.000000000007"/>
    <n v="0.4"/>
    <n v="1"/>
    <x v="2"/>
  </r>
  <r>
    <n v="1185732"/>
    <x v="0"/>
    <d v="2021-03-16T00:00:00"/>
    <x v="0"/>
    <x v="7"/>
    <n v="1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7,28,29,30"/>
    <n v="6"/>
    <s v="Rosa"/>
    <n v="20"/>
    <n v="325"/>
    <n v="65000"/>
    <n v="26000"/>
    <n v="0.4"/>
    <n v="1"/>
    <x v="2"/>
  </r>
  <r>
    <n v="1185732"/>
    <x v="0"/>
    <d v="2021-06-17T00:00:00"/>
    <x v="0"/>
    <x v="10"/>
    <n v="2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2,23,24,25,26"/>
    <n v="6"/>
    <s v="Rosa"/>
    <n v="35"/>
    <n v="300"/>
    <n v="105000"/>
    <n v="42000"/>
    <n v="0.4"/>
    <n v="1"/>
    <x v="2"/>
  </r>
  <r>
    <n v="1185732"/>
    <x v="0"/>
    <d v="2021-07-16T00:00:00"/>
    <x v="0"/>
    <x v="11"/>
    <n v="3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2,23,24,25,26"/>
    <n v="6"/>
    <s v="Rosa"/>
    <n v="50"/>
    <n v="325"/>
    <n v="162500"/>
    <n v="65000"/>
    <n v="0.4"/>
    <n v="1"/>
    <x v="2"/>
  </r>
  <r>
    <n v="1185732"/>
    <x v="0"/>
    <d v="2021-08-17T00:00:00"/>
    <x v="0"/>
    <x v="0"/>
    <n v="3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2,23,24,25"/>
    <n v="6"/>
    <s v="Rosa"/>
    <n v="40"/>
    <n v="300"/>
    <n v="120000"/>
    <n v="48000"/>
    <n v="0.4"/>
    <n v="1"/>
    <x v="2"/>
  </r>
  <r>
    <n v="1185732"/>
    <x v="0"/>
    <d v="2021-09-18T00:00:00"/>
    <x v="0"/>
    <x v="1"/>
    <n v="3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3,24,25,26"/>
    <n v="6"/>
    <s v="Rosa"/>
    <n v="25"/>
    <n v="250"/>
    <n v="62500"/>
    <n v="25000.000000000007"/>
    <n v="0.4"/>
    <n v="1"/>
    <x v="2"/>
  </r>
  <r>
    <n v="1185732"/>
    <x v="0"/>
    <d v="2021-10-17T00:00:00"/>
    <x v="0"/>
    <x v="2"/>
    <n v="4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3,24,25,26"/>
    <n v="6"/>
    <s v="Rosa"/>
    <n v="35"/>
    <n v="175"/>
    <n v="61250"/>
    <n v="24500"/>
    <n v="0.4"/>
    <n v="1"/>
    <x v="2"/>
  </r>
  <r>
    <n v="1185732"/>
    <x v="0"/>
    <d v="2021-11-17T00:00:00"/>
    <x v="0"/>
    <x v="3"/>
    <n v="4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5,26,27,28,29,30"/>
    <n v="6"/>
    <s v="Rosa"/>
    <n v="35"/>
    <n v="295"/>
    <n v="103250"/>
    <n v="41300"/>
    <n v="0.4"/>
    <n v="1"/>
    <x v="2"/>
  </r>
  <r>
    <n v="1185732"/>
    <x v="0"/>
    <d v="2021-12-16T00:00:00"/>
    <x v="0"/>
    <x v="4"/>
    <n v="4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3,24,25,26"/>
    <n v="6"/>
    <s v="Rosa"/>
    <n v="55"/>
    <n v="400"/>
    <n v="220000"/>
    <n v="88000.000000000015"/>
    <n v="0.4"/>
    <n v="1"/>
    <x v="2"/>
  </r>
  <r>
    <n v="1185732"/>
    <x v="0"/>
    <d v="2021-01-24T00:00:00"/>
    <x v="0"/>
    <x v="5"/>
    <n v="1"/>
    <n v="1"/>
    <x v="0"/>
    <n v="42"/>
    <s v="West Virginia"/>
    <n v="32"/>
    <s v="Charleston"/>
    <x v="4"/>
    <n v="3"/>
    <s v="Tenis"/>
    <n v="4"/>
    <s v="Bebé (Niña)"/>
    <n v="4"/>
    <x v="0"/>
    <n v="18"/>
    <s v="Con moño rosa"/>
    <s v="25,26,27,28"/>
    <n v="6"/>
    <s v="Rosa"/>
    <n v="25"/>
    <n v="225"/>
    <n v="56250"/>
    <n v="19687.500000000004"/>
    <n v="0.35"/>
    <n v="1"/>
    <x v="2"/>
  </r>
  <r>
    <n v="1185732"/>
    <x v="0"/>
    <d v="2021-03-20T00:00:00"/>
    <x v="0"/>
    <x v="7"/>
    <n v="1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6,27,28,29"/>
    <n v="6"/>
    <s v="Rosa"/>
    <n v="25"/>
    <n v="175"/>
    <n v="43750"/>
    <n v="15312.500000000004"/>
    <n v="0.35"/>
    <n v="1"/>
    <x v="2"/>
  </r>
  <r>
    <n v="1185732"/>
    <x v="0"/>
    <d v="2021-06-22T00:00:00"/>
    <x v="0"/>
    <x v="10"/>
    <n v="2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2,23,24"/>
    <n v="6"/>
    <s v="Rosa"/>
    <n v="40"/>
    <n v="175"/>
    <n v="70000"/>
    <n v="24500"/>
    <n v="0.35"/>
    <n v="1"/>
    <x v="2"/>
  </r>
  <r>
    <n v="1185732"/>
    <x v="0"/>
    <d v="2021-07-20T00:00:00"/>
    <x v="0"/>
    <x v="11"/>
    <n v="3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2,23,24,25,26"/>
    <n v="6"/>
    <s v="Rosa"/>
    <n v="40"/>
    <n v="200"/>
    <n v="80000"/>
    <n v="28000"/>
    <n v="0.35"/>
    <n v="1"/>
    <x v="2"/>
  </r>
  <r>
    <n v="1185732"/>
    <x v="0"/>
    <d v="2021-09-20T00:00:00"/>
    <x v="0"/>
    <x v="1"/>
    <n v="3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5,26,27,28,29,30"/>
    <n v="6"/>
    <s v="Rosa"/>
    <n v="40"/>
    <n v="125"/>
    <n v="50000"/>
    <n v="17500"/>
    <n v="0.35"/>
    <n v="1"/>
    <x v="2"/>
  </r>
  <r>
    <n v="1185732"/>
    <x v="0"/>
    <d v="2021-10-22T00:00:00"/>
    <x v="0"/>
    <x v="2"/>
    <n v="4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2,23,24,25,26"/>
    <n v="6"/>
    <s v="Rosa"/>
    <n v="50"/>
    <n v="100"/>
    <n v="50000"/>
    <n v="17500"/>
    <n v="0.35"/>
    <n v="1"/>
    <x v="2"/>
  </r>
  <r>
    <n v="1185732"/>
    <x v="0"/>
    <d v="2021-11-21T00:00:00"/>
    <x v="0"/>
    <x v="3"/>
    <n v="4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2,23,24,25,26"/>
    <n v="6"/>
    <s v="Rosa"/>
    <n v="50"/>
    <n v="170"/>
    <n v="85000"/>
    <n v="29749.999999999996"/>
    <n v="0.35"/>
    <n v="1"/>
    <x v="2"/>
  </r>
  <r>
    <n v="1185732"/>
    <x v="0"/>
    <d v="2021-12-20T00:00:00"/>
    <x v="0"/>
    <x v="4"/>
    <n v="4"/>
    <n v="1"/>
    <x v="0"/>
    <n v="43"/>
    <s v="Maryland"/>
    <n v="45"/>
    <s v="Baltimore"/>
    <x v="4"/>
    <n v="3"/>
    <s v="Tenis"/>
    <n v="4"/>
    <s v="Bebé (Niña)"/>
    <n v="4"/>
    <x v="0"/>
    <n v="18"/>
    <s v="Con moño rosa"/>
    <s v="22,23,24,25,26"/>
    <n v="6"/>
    <s v="Rosa"/>
    <n v="50"/>
    <n v="225"/>
    <n v="112500"/>
    <n v="39375"/>
    <n v="0.35"/>
    <n v="1"/>
    <x v="2"/>
  </r>
  <r>
    <n v="1185732"/>
    <x v="0"/>
    <d v="2021-01-17T00:00:00"/>
    <x v="0"/>
    <x v="5"/>
    <n v="1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2,23,24,25,26"/>
    <n v="2"/>
    <s v="Azul"/>
    <n v="30"/>
    <n v="325"/>
    <n v="97500"/>
    <n v="39000.000000000007"/>
    <n v="0.4"/>
    <n v="1"/>
    <x v="2"/>
  </r>
  <r>
    <n v="1185732"/>
    <x v="0"/>
    <d v="2021-02-15T00:00:00"/>
    <x v="0"/>
    <x v="6"/>
    <n v="1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6,27,28,29,30"/>
    <n v="2"/>
    <s v="Azul"/>
    <n v="30"/>
    <n v="275"/>
    <n v="82500"/>
    <n v="33000.000000000007"/>
    <n v="0.4"/>
    <n v="1"/>
    <x v="2"/>
  </r>
  <r>
    <n v="1185732"/>
    <x v="0"/>
    <d v="2021-03-13T00:00:00"/>
    <x v="0"/>
    <x v="7"/>
    <n v="1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3,24,25,26"/>
    <n v="2"/>
    <s v="Azul"/>
    <n v="30"/>
    <n v="275"/>
    <n v="82500"/>
    <n v="33000.000000000007"/>
    <n v="0.4"/>
    <n v="1"/>
    <x v="2"/>
  </r>
  <r>
    <n v="1185732"/>
    <x v="0"/>
    <d v="2021-04-14T00:00:00"/>
    <x v="0"/>
    <x v="8"/>
    <n v="2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11,12,13,14,15"/>
    <n v="2"/>
    <s v="Azul"/>
    <n v="30"/>
    <n v="225"/>
    <n v="67500"/>
    <n v="27000.000000000007"/>
    <n v="0.4"/>
    <n v="1"/>
    <x v="2"/>
  </r>
  <r>
    <n v="1185732"/>
    <x v="0"/>
    <d v="2021-05-13T00:00:00"/>
    <x v="0"/>
    <x v="9"/>
    <n v="2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6,27,28,29"/>
    <n v="2"/>
    <s v="Azul"/>
    <n v="45"/>
    <n v="300"/>
    <n v="135000"/>
    <n v="54000"/>
    <n v="0.4"/>
    <n v="1"/>
    <x v="2"/>
  </r>
  <r>
    <n v="1185732"/>
    <x v="0"/>
    <d v="2021-06-15T00:00:00"/>
    <x v="0"/>
    <x v="10"/>
    <n v="2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6,27,28,29,30"/>
    <n v="2"/>
    <s v="Azul"/>
    <n v="45"/>
    <n v="325"/>
    <n v="146250"/>
    <n v="58500"/>
    <n v="0.4"/>
    <n v="1"/>
    <x v="2"/>
  </r>
  <r>
    <n v="1185732"/>
    <x v="0"/>
    <d v="2021-07-13T00:00:00"/>
    <x v="0"/>
    <x v="11"/>
    <n v="3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7,28,29,30"/>
    <n v="2"/>
    <s v="Azul"/>
    <n v="45"/>
    <n v="350"/>
    <n v="157500"/>
    <n v="63000"/>
    <n v="0.4"/>
    <n v="1"/>
    <x v="2"/>
  </r>
  <r>
    <n v="1185732"/>
    <x v="0"/>
    <d v="2021-08-14T00:00:00"/>
    <x v="0"/>
    <x v="0"/>
    <n v="3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11,12,13,14,15"/>
    <n v="2"/>
    <s v="Azul"/>
    <n v="45"/>
    <n v="350"/>
    <n v="157500"/>
    <n v="63000"/>
    <n v="0.4"/>
    <n v="1"/>
    <x v="2"/>
  </r>
  <r>
    <n v="1185732"/>
    <x v="0"/>
    <d v="2021-09-13T00:00:00"/>
    <x v="0"/>
    <x v="1"/>
    <n v="3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3,24,25,26"/>
    <n v="2"/>
    <s v="Azul"/>
    <n v="45"/>
    <n v="225"/>
    <n v="101250"/>
    <n v="40500"/>
    <n v="0.4"/>
    <n v="1"/>
    <x v="2"/>
  </r>
  <r>
    <n v="1185732"/>
    <x v="0"/>
    <d v="2021-10-15T00:00:00"/>
    <x v="0"/>
    <x v="2"/>
    <n v="4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2,22.5,23,23.5,24,24.5,25,25.5"/>
    <n v="2"/>
    <s v="Azul"/>
    <n v="55"/>
    <n v="200"/>
    <n v="110000"/>
    <n v="44000.000000000007"/>
    <n v="0.4"/>
    <n v="1"/>
    <x v="2"/>
  </r>
  <r>
    <n v="1185732"/>
    <x v="0"/>
    <d v="2021-11-14T00:00:00"/>
    <x v="0"/>
    <x v="3"/>
    <n v="4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5,25.5,26,27"/>
    <n v="2"/>
    <s v="Azul"/>
    <n v="55"/>
    <n v="320"/>
    <n v="176000"/>
    <n v="70400.000000000015"/>
    <n v="0.4"/>
    <n v="1"/>
    <x v="2"/>
  </r>
  <r>
    <n v="1185732"/>
    <x v="0"/>
    <d v="2021-12-13T00:00:00"/>
    <x v="0"/>
    <x v="4"/>
    <n v="4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2,23,24,25"/>
    <n v="2"/>
    <s v="Azul"/>
    <n v="55"/>
    <n v="375"/>
    <n v="206250"/>
    <n v="82500.000000000015"/>
    <n v="0.4"/>
    <n v="1"/>
    <x v="2"/>
  </r>
  <r>
    <n v="1185732"/>
    <x v="0"/>
    <d v="2021-01-10T00:00:00"/>
    <x v="0"/>
    <x v="5"/>
    <n v="1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6,27,27.5,28,30"/>
    <n v="2"/>
    <s v="Azul"/>
    <n v="25"/>
    <n v="275"/>
    <n v="68750"/>
    <n v="27500.000000000007"/>
    <n v="0.4"/>
    <n v="1"/>
    <x v="2"/>
  </r>
  <r>
    <n v="1185732"/>
    <x v="0"/>
    <d v="2021-02-08T00:00:00"/>
    <x v="0"/>
    <x v="6"/>
    <n v="1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7,28,29"/>
    <n v="2"/>
    <s v="Azul"/>
    <n v="25"/>
    <n v="225"/>
    <n v="56250"/>
    <n v="22500.000000000007"/>
    <n v="0.4"/>
    <n v="1"/>
    <x v="2"/>
  </r>
  <r>
    <n v="1185732"/>
    <x v="0"/>
    <d v="2021-03-06T00:00:00"/>
    <x v="0"/>
    <x v="7"/>
    <n v="1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5,26,27,28,29,30"/>
    <n v="2"/>
    <s v="Azul"/>
    <n v="25"/>
    <n v="225"/>
    <n v="56250"/>
    <n v="22500.000000000007"/>
    <n v="0.4"/>
    <n v="1"/>
    <x v="2"/>
  </r>
  <r>
    <n v="1185732"/>
    <x v="0"/>
    <d v="2021-06-08T00:00:00"/>
    <x v="0"/>
    <x v="10"/>
    <n v="2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3,23.5,24,24.5,25,27"/>
    <n v="2"/>
    <s v="Azul"/>
    <n v="40"/>
    <n v="275"/>
    <n v="110000"/>
    <n v="44000"/>
    <n v="0.4"/>
    <n v="1"/>
    <x v="2"/>
  </r>
  <r>
    <n v="1185732"/>
    <x v="0"/>
    <d v="2021-07-06T00:00:00"/>
    <x v="0"/>
    <x v="11"/>
    <n v="3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2,23,24,25,26"/>
    <n v="2"/>
    <s v="Azul"/>
    <n v="40"/>
    <n v="300"/>
    <n v="120000"/>
    <n v="48000"/>
    <n v="0.4"/>
    <n v="1"/>
    <x v="2"/>
  </r>
  <r>
    <n v="1185732"/>
    <x v="0"/>
    <d v="2021-08-07T00:00:00"/>
    <x v="0"/>
    <x v="0"/>
    <n v="3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5,26,27,28,29"/>
    <n v="2"/>
    <s v="Azul"/>
    <n v="40"/>
    <n v="300"/>
    <n v="120000"/>
    <n v="48000"/>
    <n v="0.4"/>
    <n v="1"/>
    <x v="2"/>
  </r>
  <r>
    <n v="1185732"/>
    <x v="0"/>
    <d v="2021-09-06T00:00:00"/>
    <x v="0"/>
    <x v="1"/>
    <n v="3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4,25,26"/>
    <n v="2"/>
    <s v="Azul"/>
    <n v="40"/>
    <n v="175"/>
    <n v="70000"/>
    <n v="28000"/>
    <n v="0.4"/>
    <n v="1"/>
    <x v="2"/>
  </r>
  <r>
    <n v="1185732"/>
    <x v="0"/>
    <d v="2021-10-08T00:00:00"/>
    <x v="0"/>
    <x v="2"/>
    <n v="4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2,24,25"/>
    <n v="2"/>
    <s v="Azul"/>
    <n v="50"/>
    <n v="150"/>
    <n v="75000"/>
    <n v="30000"/>
    <n v="0.4"/>
    <n v="1"/>
    <x v="2"/>
  </r>
  <r>
    <n v="1185732"/>
    <x v="0"/>
    <d v="2021-11-07T00:00:00"/>
    <x v="0"/>
    <x v="3"/>
    <n v="4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3,24,25"/>
    <n v="2"/>
    <s v="Azul"/>
    <n v="50"/>
    <n v="270"/>
    <n v="135000"/>
    <n v="54000"/>
    <n v="0.4"/>
    <n v="1"/>
    <x v="2"/>
  </r>
  <r>
    <n v="1185732"/>
    <x v="0"/>
    <d v="2021-12-06T00:00:00"/>
    <x v="0"/>
    <x v="4"/>
    <n v="4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2,23,24,25,26"/>
    <n v="2"/>
    <s v="Azul"/>
    <n v="50"/>
    <n v="325"/>
    <n v="162500"/>
    <n v="65000"/>
    <n v="0.4"/>
    <n v="1"/>
    <x v="2"/>
  </r>
  <r>
    <n v="1185732"/>
    <x v="0"/>
    <d v="2021-01-07T00:00:00"/>
    <x v="0"/>
    <x v="5"/>
    <n v="1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7,28,29,30"/>
    <n v="2"/>
    <s v="Azul"/>
    <n v="30"/>
    <n v="300"/>
    <n v="90000"/>
    <n v="27000.000000000004"/>
    <n v="0.3"/>
    <n v="1"/>
    <x v="2"/>
  </r>
  <r>
    <n v="1185732"/>
    <x v="0"/>
    <d v="2021-02-05T00:00:00"/>
    <x v="0"/>
    <x v="6"/>
    <n v="1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4,25,26"/>
    <n v="2"/>
    <s v="Azul"/>
    <n v="30"/>
    <n v="250"/>
    <n v="75000"/>
    <n v="22500.000000000004"/>
    <n v="0.3"/>
    <n v="1"/>
    <x v="2"/>
  </r>
  <r>
    <n v="1185732"/>
    <x v="0"/>
    <d v="2021-03-03T00:00:00"/>
    <x v="0"/>
    <x v="7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3,24,25,26,27"/>
    <n v="2"/>
    <s v="Azul"/>
    <n v="30"/>
    <n v="250"/>
    <n v="75000"/>
    <n v="22500.000000000004"/>
    <n v="0.3"/>
    <n v="1"/>
    <x v="2"/>
  </r>
  <r>
    <n v="1185732"/>
    <x v="0"/>
    <d v="2021-04-04T00:00:00"/>
    <x v="0"/>
    <x v="8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"/>
    <n v="2"/>
    <s v="Azul"/>
    <n v="30"/>
    <n v="200"/>
    <n v="60000"/>
    <n v="18000"/>
    <n v="0.3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"/>
    <n v="2"/>
    <s v="Azul"/>
    <n v="45"/>
    <n v="275"/>
    <n v="123750"/>
    <n v="37125"/>
    <n v="0.3"/>
    <n v="1"/>
    <x v="2"/>
  </r>
  <r>
    <n v="1185732"/>
    <x v="0"/>
    <d v="2021-06-05T00:00:00"/>
    <x v="0"/>
    <x v="10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3,24,25,26"/>
    <n v="2"/>
    <s v="Azul"/>
    <n v="45"/>
    <n v="300"/>
    <n v="135000"/>
    <n v="40500"/>
    <n v="0.3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,29,30"/>
    <n v="2"/>
    <s v="Azul"/>
    <n v="45"/>
    <n v="325"/>
    <n v="146250"/>
    <n v="43875"/>
    <n v="0.3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3,24,25,26"/>
    <n v="2"/>
    <s v="Azul"/>
    <n v="45"/>
    <n v="325"/>
    <n v="146250"/>
    <n v="43875"/>
    <n v="0.3"/>
    <n v="1"/>
    <x v="2"/>
  </r>
  <r>
    <n v="1185732"/>
    <x v="0"/>
    <d v="2021-09-03T00:00:00"/>
    <x v="0"/>
    <x v="1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11,12,13,14,15"/>
    <n v="2"/>
    <s v="Azul"/>
    <n v="45"/>
    <n v="200"/>
    <n v="90000"/>
    <n v="27000"/>
    <n v="0.3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,29"/>
    <n v="2"/>
    <s v="Azul"/>
    <n v="55"/>
    <n v="175"/>
    <n v="96250"/>
    <n v="28875.000000000004"/>
    <n v="0.3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,29,30"/>
    <n v="2"/>
    <s v="Azul"/>
    <n v="55"/>
    <n v="295"/>
    <n v="162250"/>
    <n v="48675.000000000007"/>
    <n v="0.3"/>
    <n v="1"/>
    <x v="2"/>
  </r>
  <r>
    <n v="1185732"/>
    <x v="0"/>
    <d v="2021-12-03T00:00:00"/>
    <x v="0"/>
    <x v="4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7,28,29,30"/>
    <n v="2"/>
    <s v="Azul"/>
    <n v="55"/>
    <n v="350"/>
    <n v="192500"/>
    <n v="57750.000000000007"/>
    <n v="0.3"/>
    <n v="1"/>
    <x v="2"/>
  </r>
  <r>
    <n v="1185732"/>
    <x v="0"/>
    <d v="2021-02-08T00:00:00"/>
    <x v="0"/>
    <x v="6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11,12,13,14,15"/>
    <n v="2"/>
    <s v="Azul"/>
    <n v="25"/>
    <n v="175"/>
    <n v="43750"/>
    <n v="17500.000000000007"/>
    <n v="0.4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3,24,25,26"/>
    <n v="2"/>
    <s v="Azul"/>
    <n v="25"/>
    <n v="175"/>
    <n v="43750"/>
    <n v="17500.000000000007"/>
    <n v="0.4"/>
    <n v="1"/>
    <x v="2"/>
  </r>
  <r>
    <n v="1185732"/>
    <x v="0"/>
    <d v="2021-04-07T00:00:00"/>
    <x v="0"/>
    <x v="8"/>
    <n v="2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2.5,23,23.5,24,24.5,25,25.5"/>
    <n v="2"/>
    <s v="Azul"/>
    <n v="25"/>
    <n v="125"/>
    <n v="31250"/>
    <n v="12500.000000000004"/>
    <n v="0.4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5,25.5,26,27"/>
    <n v="2"/>
    <s v="Azul"/>
    <n v="40"/>
    <n v="200"/>
    <n v="80000"/>
    <n v="32000"/>
    <n v="0.4"/>
    <n v="1"/>
    <x v="2"/>
  </r>
  <r>
    <n v="1185732"/>
    <x v="0"/>
    <d v="2021-06-08T00:00:00"/>
    <x v="0"/>
    <x v="10"/>
    <n v="2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3,24,25"/>
    <n v="2"/>
    <s v="Azul"/>
    <n v="40"/>
    <n v="225"/>
    <n v="90000"/>
    <n v="36000"/>
    <n v="0.4"/>
    <n v="1"/>
    <x v="2"/>
  </r>
  <r>
    <n v="1185732"/>
    <x v="0"/>
    <d v="2021-07-06T00:00:00"/>
    <x v="0"/>
    <x v="11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7.5,28,30"/>
    <n v="2"/>
    <s v="Azul"/>
    <n v="40"/>
    <n v="250"/>
    <n v="100000"/>
    <n v="40000"/>
    <n v="0.4"/>
    <n v="1"/>
    <x v="2"/>
  </r>
  <r>
    <n v="1185732"/>
    <x v="0"/>
    <d v="2021-08-07T00:00:00"/>
    <x v="0"/>
    <x v="0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7,28,29"/>
    <n v="2"/>
    <s v="Azul"/>
    <n v="40"/>
    <n v="250"/>
    <n v="100000"/>
    <n v="40000"/>
    <n v="0.4"/>
    <n v="1"/>
    <x v="2"/>
  </r>
  <r>
    <n v="1185732"/>
    <x v="0"/>
    <d v="2021-09-06T00:00:00"/>
    <x v="0"/>
    <x v="1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5,26,27,28,29,30"/>
    <n v="2"/>
    <s v="Azul"/>
    <n v="40"/>
    <n v="125"/>
    <n v="50000"/>
    <n v="20000"/>
    <n v="0.4"/>
    <n v="1"/>
    <x v="2"/>
  </r>
  <r>
    <n v="1185732"/>
    <x v="0"/>
    <d v="2021-10-08T00:00:00"/>
    <x v="0"/>
    <x v="2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3,23.5,24,24.5,25,27"/>
    <n v="2"/>
    <s v="Azul"/>
    <n v="50"/>
    <n v="100"/>
    <n v="50000"/>
    <n v="20000"/>
    <n v="0.4"/>
    <n v="1"/>
    <x v="2"/>
  </r>
  <r>
    <n v="1185732"/>
    <x v="0"/>
    <d v="2021-11-07T00:00:00"/>
    <x v="0"/>
    <x v="3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3,24,25,26"/>
    <n v="2"/>
    <s v="Azul"/>
    <n v="50"/>
    <n v="220"/>
    <n v="110000"/>
    <n v="44000"/>
    <n v="0.4"/>
    <n v="1"/>
    <x v="2"/>
  </r>
  <r>
    <n v="1185732"/>
    <x v="0"/>
    <d v="2021-12-06T00:00:00"/>
    <x v="0"/>
    <x v="4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5,26,27,28,29"/>
    <n v="2"/>
    <s v="Azul"/>
    <n v="50"/>
    <n v="275"/>
    <n v="137500"/>
    <n v="55000"/>
    <n v="0.4"/>
    <n v="1"/>
    <x v="2"/>
  </r>
  <r>
    <n v="1185732"/>
    <x v="0"/>
    <d v="2021-02-15T00:00:00"/>
    <x v="0"/>
    <x v="6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4,25,26"/>
    <n v="2"/>
    <s v="Azul"/>
    <n v="30"/>
    <n v="200"/>
    <n v="60000"/>
    <n v="15000.000000000002"/>
    <n v="0.25"/>
    <n v="1"/>
    <x v="2"/>
  </r>
  <r>
    <n v="1185732"/>
    <x v="0"/>
    <d v="2021-03-13T00:00:00"/>
    <x v="0"/>
    <x v="7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4,25"/>
    <n v="2"/>
    <s v="Azul"/>
    <n v="30"/>
    <n v="200"/>
    <n v="60000"/>
    <n v="15000.000000000002"/>
    <n v="0.25"/>
    <n v="1"/>
    <x v="2"/>
  </r>
  <r>
    <n v="1185732"/>
    <x v="0"/>
    <d v="2021-04-14T00:00:00"/>
    <x v="0"/>
    <x v="8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3,24,25"/>
    <n v="2"/>
    <s v="Azul"/>
    <n v="30"/>
    <n v="150"/>
    <n v="45000"/>
    <n v="11250.000000000002"/>
    <n v="0.25"/>
    <n v="1"/>
    <x v="2"/>
  </r>
  <r>
    <n v="1185732"/>
    <x v="0"/>
    <d v="2021-05-13T00:00:00"/>
    <x v="0"/>
    <x v="9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,26"/>
    <n v="2"/>
    <s v="Azul"/>
    <n v="45"/>
    <n v="225"/>
    <n v="101250"/>
    <n v="25312.5"/>
    <n v="0.25"/>
    <n v="1"/>
    <x v="2"/>
  </r>
  <r>
    <n v="1185732"/>
    <x v="0"/>
    <d v="2021-06-15T00:00:00"/>
    <x v="0"/>
    <x v="10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7,28,29,30"/>
    <n v="2"/>
    <s v="Azul"/>
    <n v="45"/>
    <n v="250"/>
    <n v="112500"/>
    <n v="28125"/>
    <n v="0.25"/>
    <n v="1"/>
    <x v="2"/>
  </r>
  <r>
    <n v="1185732"/>
    <x v="0"/>
    <d v="2021-07-13T00:00:00"/>
    <x v="0"/>
    <x v="11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4,25,26"/>
    <n v="2"/>
    <s v="Azul"/>
    <n v="45"/>
    <n v="275"/>
    <n v="123750"/>
    <n v="30937.5"/>
    <n v="0.25"/>
    <n v="1"/>
    <x v="2"/>
  </r>
  <r>
    <n v="1185732"/>
    <x v="0"/>
    <d v="2021-08-14T00:00:00"/>
    <x v="0"/>
    <x v="0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,26,27"/>
    <n v="2"/>
    <s v="Azul"/>
    <n v="45"/>
    <n v="275"/>
    <n v="123750"/>
    <n v="30937.5"/>
    <n v="0.25"/>
    <n v="1"/>
    <x v="2"/>
  </r>
  <r>
    <n v="1185732"/>
    <x v="0"/>
    <d v="2021-09-13T00:00:00"/>
    <x v="0"/>
    <x v="1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6,27,28"/>
    <n v="2"/>
    <s v="Azul"/>
    <n v="45"/>
    <n v="150"/>
    <n v="67500"/>
    <n v="16875"/>
    <n v="0.25"/>
    <n v="1"/>
    <x v="2"/>
  </r>
  <r>
    <n v="1185732"/>
    <x v="0"/>
    <d v="2021-10-15T00:00:00"/>
    <x v="0"/>
    <x v="2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6,27,28"/>
    <n v="2"/>
    <s v="Azul"/>
    <n v="55"/>
    <n v="125"/>
    <n v="68750"/>
    <n v="17187.500000000004"/>
    <n v="0.25"/>
    <n v="1"/>
    <x v="2"/>
  </r>
  <r>
    <n v="1185732"/>
    <x v="0"/>
    <d v="2021-11-14T00:00:00"/>
    <x v="0"/>
    <x v="3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,26"/>
    <n v="2"/>
    <s v="Azul"/>
    <n v="55"/>
    <n v="295"/>
    <n v="162250"/>
    <n v="40562.500000000007"/>
    <n v="0.25"/>
    <n v="1"/>
    <x v="2"/>
  </r>
  <r>
    <n v="1185732"/>
    <x v="0"/>
    <d v="2021-01-14T00:00:00"/>
    <x v="0"/>
    <x v="5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6,27,28,29,30"/>
    <n v="2"/>
    <s v="Azul"/>
    <n v="35"/>
    <n v="325"/>
    <n v="113750"/>
    <n v="39812.5"/>
    <n v="0.35"/>
    <n v="1"/>
    <x v="2"/>
  </r>
  <r>
    <n v="1185732"/>
    <x v="0"/>
    <d v="2021-02-12T00:00:00"/>
    <x v="0"/>
    <x v="6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3,24,25,26"/>
    <n v="2"/>
    <s v="Azul"/>
    <n v="35"/>
    <n v="275"/>
    <n v="96250"/>
    <n v="33687.5"/>
    <n v="0.35"/>
    <n v="1"/>
    <x v="2"/>
  </r>
  <r>
    <n v="1185732"/>
    <x v="0"/>
    <d v="2021-03-10T00:00:00"/>
    <x v="0"/>
    <x v="7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11,12,13,14,15"/>
    <n v="2"/>
    <s v="Azul"/>
    <n v="35"/>
    <n v="275"/>
    <n v="96250"/>
    <n v="33687.5"/>
    <n v="0.35"/>
    <n v="1"/>
    <x v="2"/>
  </r>
  <r>
    <n v="1185732"/>
    <x v="0"/>
    <d v="2021-04-11T00:00:00"/>
    <x v="0"/>
    <x v="8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,29"/>
    <n v="2"/>
    <s v="Azul"/>
    <n v="35"/>
    <n v="225"/>
    <n v="78750"/>
    <n v="27562.5"/>
    <n v="0.35"/>
    <n v="1"/>
    <x v="2"/>
  </r>
  <r>
    <n v="1185732"/>
    <x v="0"/>
    <d v="2021-05-10T00:00:00"/>
    <x v="0"/>
    <x v="9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,29,30"/>
    <n v="2"/>
    <s v="Azul"/>
    <n v="50"/>
    <n v="300"/>
    <n v="150000"/>
    <n v="52500"/>
    <n v="0.35"/>
    <n v="1"/>
    <x v="2"/>
  </r>
  <r>
    <n v="1185732"/>
    <x v="0"/>
    <d v="2021-06-12T00:00:00"/>
    <x v="0"/>
    <x v="10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7,28,29,30"/>
    <n v="2"/>
    <s v="Azul"/>
    <n v="50"/>
    <n v="325"/>
    <n v="162500"/>
    <n v="56875"/>
    <n v="0.35"/>
    <n v="1"/>
    <x v="2"/>
  </r>
  <r>
    <n v="1185732"/>
    <x v="0"/>
    <d v="2021-07-10T00:00:00"/>
    <x v="0"/>
    <x v="11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11,12,13,14,15"/>
    <n v="2"/>
    <s v="Azul"/>
    <n v="50"/>
    <n v="350"/>
    <n v="175000"/>
    <n v="61249.999999999993"/>
    <n v="0.35"/>
    <n v="1"/>
    <x v="2"/>
  </r>
  <r>
    <n v="1185732"/>
    <x v="0"/>
    <d v="2021-08-11T00:00:00"/>
    <x v="0"/>
    <x v="0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3,24,25,26"/>
    <n v="2"/>
    <s v="Azul"/>
    <n v="50"/>
    <n v="350"/>
    <n v="175000"/>
    <n v="61249.999999999993"/>
    <n v="0.35"/>
    <n v="1"/>
    <x v="2"/>
  </r>
  <r>
    <n v="1185732"/>
    <x v="0"/>
    <d v="2021-09-10T00:00:00"/>
    <x v="0"/>
    <x v="1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2.5,23,23.5,24,24.5,25,25.5"/>
    <n v="2"/>
    <s v="Azul"/>
    <n v="50"/>
    <n v="225"/>
    <n v="112500"/>
    <n v="39375"/>
    <n v="0.35"/>
    <n v="1"/>
    <x v="2"/>
  </r>
  <r>
    <n v="1185732"/>
    <x v="0"/>
    <d v="2021-10-12T00:00:00"/>
    <x v="0"/>
    <x v="2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5,25.5,26,27"/>
    <n v="2"/>
    <s v="Azul"/>
    <n v="60"/>
    <n v="200"/>
    <n v="120000"/>
    <n v="42000"/>
    <n v="0.35"/>
    <n v="1"/>
    <x v="2"/>
  </r>
  <r>
    <n v="1185732"/>
    <x v="0"/>
    <d v="2021-11-11T00:00:00"/>
    <x v="0"/>
    <x v="3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3,24,25"/>
    <n v="2"/>
    <s v="Azul"/>
    <n v="60"/>
    <n v="320"/>
    <n v="192000"/>
    <n v="67200"/>
    <n v="0.35"/>
    <n v="1"/>
    <x v="2"/>
  </r>
  <r>
    <n v="1185732"/>
    <x v="0"/>
    <d v="2021-12-10T00:00:00"/>
    <x v="0"/>
    <x v="4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7.5,28,30"/>
    <n v="2"/>
    <s v="Azul"/>
    <n v="60"/>
    <n v="375"/>
    <n v="225000"/>
    <n v="78750"/>
    <n v="0.35"/>
    <n v="1"/>
    <x v="2"/>
  </r>
  <r>
    <n v="1185732"/>
    <x v="0"/>
    <d v="2021-01-21T00:00:00"/>
    <x v="0"/>
    <x v="5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7,28,29"/>
    <n v="2"/>
    <s v="Azul"/>
    <n v="40"/>
    <n v="325"/>
    <n v="130000"/>
    <n v="39000"/>
    <n v="0.3"/>
    <n v="1"/>
    <x v="2"/>
  </r>
  <r>
    <n v="1185732"/>
    <x v="0"/>
    <d v="2021-02-19T00:00:00"/>
    <x v="0"/>
    <x v="6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5,26,27,28,29,30"/>
    <n v="2"/>
    <s v="Azul"/>
    <n v="40"/>
    <n v="300"/>
    <n v="120000"/>
    <n v="36000"/>
    <n v="0.3"/>
    <n v="1"/>
    <x v="2"/>
  </r>
  <r>
    <n v="1185732"/>
    <x v="0"/>
    <d v="2021-09-17T00:00:00"/>
    <x v="0"/>
    <x v="1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3,23.5,24,24.5,25,27"/>
    <n v="2"/>
    <s v="Azul"/>
    <n v="55"/>
    <n v="250"/>
    <n v="137500"/>
    <n v="41250.000000000007"/>
    <n v="0.3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2,23,24,25,26"/>
    <n v="2"/>
    <s v="Azul"/>
    <n v="65"/>
    <n v="400"/>
    <n v="260000"/>
    <n v="78000.000000000015"/>
    <n v="0.3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5,26,27,28,29"/>
    <n v="2"/>
    <s v="Azul"/>
    <n v="45"/>
    <n v="300"/>
    <n v="135000"/>
    <n v="33750"/>
    <n v="0.25"/>
    <n v="2"/>
    <x v="1"/>
  </r>
  <r>
    <n v="1185732"/>
    <x v="0"/>
    <d v="2020-01-03T00:00:00"/>
    <x v="1"/>
    <x v="5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4,25,26"/>
    <n v="2"/>
    <s v="Azul"/>
    <n v="36"/>
    <n v="250"/>
    <n v="9000"/>
    <n v="4140"/>
    <n v="0.45999999999999996"/>
    <n v="3"/>
    <x v="0"/>
  </r>
  <r>
    <n v="1185732"/>
    <x v="0"/>
    <d v="2020-01-21T00:00:00"/>
    <x v="1"/>
    <x v="5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4,25"/>
    <n v="2"/>
    <s v="Azul"/>
    <n v="36"/>
    <n v="276"/>
    <n v="9936"/>
    <n v="4669.92"/>
    <n v="0.47"/>
    <n v="3"/>
    <x v="0"/>
  </r>
  <r>
    <n v="1185732"/>
    <x v="0"/>
    <d v="2020-02-02T00:00:00"/>
    <x v="1"/>
    <x v="6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3,24,25"/>
    <n v="2"/>
    <s v="Azul"/>
    <n v="39"/>
    <n v="252"/>
    <n v="9828"/>
    <n v="4914"/>
    <n v="0.5"/>
    <n v="3"/>
    <x v="0"/>
  </r>
  <r>
    <n v="1185732"/>
    <x v="0"/>
    <d v="2020-02-08T00:00:00"/>
    <x v="1"/>
    <x v="6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3,24,25,26"/>
    <n v="2"/>
    <s v="Azul"/>
    <n v="46"/>
    <n v="261"/>
    <n v="12006"/>
    <n v="5642.82"/>
    <n v="0.47"/>
    <n v="3"/>
    <x v="0"/>
  </r>
  <r>
    <n v="1185732"/>
    <x v="0"/>
    <d v="2020-03-12T00:00:00"/>
    <x v="1"/>
    <x v="7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7,28,29,30"/>
    <n v="2"/>
    <s v="Azul"/>
    <n v="46"/>
    <n v="247"/>
    <n v="11362"/>
    <n v="5112.8999999999996"/>
    <n v="0.44999999999999996"/>
    <n v="3"/>
    <x v="0"/>
  </r>
  <r>
    <n v="1185732"/>
    <x v="0"/>
    <d v="2020-03-18T00:00:00"/>
    <x v="1"/>
    <x v="7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4,25,26"/>
    <n v="2"/>
    <s v="Azul"/>
    <n v="45"/>
    <n v="257"/>
    <n v="11565"/>
    <n v="5319.9"/>
    <n v="0.45999999999999996"/>
    <n v="3"/>
    <x v="0"/>
  </r>
  <r>
    <n v="1185732"/>
    <x v="0"/>
    <d v="2020-04-21T00:00:00"/>
    <x v="1"/>
    <x v="8"/>
    <n v="2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3,24,25,26,27"/>
    <n v="2"/>
    <s v="Azul"/>
    <n v="47"/>
    <n v="268"/>
    <n v="12596"/>
    <n v="5920.12"/>
    <n v="0.47"/>
    <n v="3"/>
    <x v="0"/>
  </r>
  <r>
    <n v="1185732"/>
    <x v="0"/>
    <d v="2020-04-29T00:00:00"/>
    <x v="1"/>
    <x v="8"/>
    <n v="2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6,27,28"/>
    <n v="2"/>
    <s v="Azul"/>
    <n v="52"/>
    <n v="258"/>
    <n v="13416"/>
    <n v="6439.6799999999994"/>
    <n v="0.48"/>
    <n v="3"/>
    <x v="0"/>
  </r>
  <r>
    <n v="1185732"/>
    <x v="0"/>
    <d v="2020-05-05T00:00:00"/>
    <x v="1"/>
    <x v="9"/>
    <n v="2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6,27,28"/>
    <n v="2"/>
    <s v="Azul"/>
    <n v="54"/>
    <n v="285"/>
    <n v="15390"/>
    <n v="7233.2999999999993"/>
    <n v="0.47"/>
    <n v="3"/>
    <x v="0"/>
  </r>
  <r>
    <n v="1197831"/>
    <x v="1"/>
    <d v="2020-07-21T00:00:00"/>
    <x v="1"/>
    <x v="11"/>
    <n v="3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3,24,25,26"/>
    <n v="2"/>
    <s v="Azul"/>
    <n v="33"/>
    <n v="210"/>
    <n v="6930"/>
    <n v="3187.7999999999997"/>
    <n v="0.45999999999999996"/>
    <n v="3"/>
    <x v="0"/>
  </r>
  <r>
    <n v="1197831"/>
    <x v="1"/>
    <d v="2020-08-14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,29,30"/>
    <n v="2"/>
    <s v="Azul"/>
    <n v="33"/>
    <n v="225"/>
    <n v="7425"/>
    <n v="3564"/>
    <n v="0.48"/>
    <n v="3"/>
    <x v="0"/>
  </r>
  <r>
    <n v="1197831"/>
    <x v="1"/>
    <d v="2020-08-26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3,24,25,26"/>
    <n v="2"/>
    <s v="Azul"/>
    <n v="37"/>
    <n v="319"/>
    <n v="11803"/>
    <n v="5311.3499999999995"/>
    <n v="0.44999999999999996"/>
    <n v="3"/>
    <x v="0"/>
  </r>
  <r>
    <n v="1197831"/>
    <x v="1"/>
    <d v="2020-09-01T00:00:00"/>
    <x v="1"/>
    <x v="1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11,12,13,14,15"/>
    <n v="2"/>
    <s v="Azul"/>
    <n v="39"/>
    <n v="297"/>
    <n v="11583"/>
    <n v="5328.1799999999994"/>
    <n v="0.45999999999999996"/>
    <n v="3"/>
    <x v="0"/>
  </r>
  <r>
    <n v="1197831"/>
    <x v="1"/>
    <d v="2020-09-07T00:00:00"/>
    <x v="1"/>
    <x v="1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,29"/>
    <n v="2"/>
    <s v="Azul"/>
    <n v="46"/>
    <n v="234"/>
    <n v="10764"/>
    <n v="5274.36"/>
    <n v="0.49"/>
    <n v="3"/>
    <x v="0"/>
  </r>
  <r>
    <n v="1197831"/>
    <x v="1"/>
    <d v="2020-10-22T00:00:00"/>
    <x v="1"/>
    <x v="2"/>
    <n v="4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,29,30"/>
    <n v="2"/>
    <s v="Azul"/>
    <n v="47"/>
    <n v="206"/>
    <n v="9682"/>
    <n v="4647.3599999999997"/>
    <n v="0.48"/>
    <n v="3"/>
    <x v="0"/>
  </r>
  <r>
    <n v="1197831"/>
    <x v="1"/>
    <d v="2020-10-28T00:00:00"/>
    <x v="1"/>
    <x v="2"/>
    <n v="4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7,28,29,30"/>
    <n v="2"/>
    <s v="Azul"/>
    <n v="47"/>
    <n v="255"/>
    <n v="11985"/>
    <n v="5872.65"/>
    <n v="0.49"/>
    <n v="3"/>
    <x v="0"/>
  </r>
  <r>
    <n v="1128299"/>
    <x v="2"/>
    <d v="2020-11-09T00:00:00"/>
    <x v="1"/>
    <x v="3"/>
    <n v="4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11,12,13,14,15"/>
    <n v="2"/>
    <s v="Azul"/>
    <n v="49"/>
    <n v="196"/>
    <n v="9604"/>
    <n v="4705.96"/>
    <n v="0.49000000000000005"/>
    <n v="3"/>
    <x v="0"/>
  </r>
  <r>
    <n v="1128299"/>
    <x v="2"/>
    <d v="2020-11-15T00:00:00"/>
    <x v="1"/>
    <x v="3"/>
    <n v="4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3,24,25,26"/>
    <n v="2"/>
    <s v="Azul"/>
    <n v="55"/>
    <n v="203"/>
    <n v="11165"/>
    <n v="5247.55"/>
    <n v="0.47000000000000003"/>
    <n v="3"/>
    <x v="0"/>
  </r>
  <r>
    <n v="1128299"/>
    <x v="2"/>
    <d v="2020-12-27T00:00:00"/>
    <x v="1"/>
    <x v="4"/>
    <n v="4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2,22.5,23,23.5,24,24.5,25,25.5"/>
    <n v="2"/>
    <s v="Azul"/>
    <n v="64"/>
    <n v="210"/>
    <n v="13440"/>
    <n v="6720"/>
    <n v="0.5"/>
    <n v="3"/>
    <x v="0"/>
  </r>
  <r>
    <n v="1128299"/>
    <x v="2"/>
    <d v="2021-01-02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5,25.5,26,27"/>
    <n v="2"/>
    <s v="Azul"/>
    <n v="60"/>
    <n v="218"/>
    <n v="13080"/>
    <n v="6670.8"/>
    <n v="0.51"/>
    <n v="3"/>
    <x v="0"/>
  </r>
  <r>
    <n v="1128299"/>
    <x v="2"/>
    <d v="2021-01-08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2,23,24,25"/>
    <n v="2"/>
    <s v="Azul"/>
    <n v="64"/>
    <n v="206"/>
    <n v="13184"/>
    <n v="7251.2000000000007"/>
    <n v="0.55000000000000004"/>
    <n v="3"/>
    <x v="0"/>
  </r>
  <r>
    <n v="1128299"/>
    <x v="2"/>
    <d v="2021-01-14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6,27,27.5,28,30"/>
    <n v="2"/>
    <s v="Azul"/>
    <n v="62"/>
    <n v="248"/>
    <n v="15376"/>
    <n v="7072.96"/>
    <n v="0.46"/>
    <n v="3"/>
    <x v="0"/>
  </r>
  <r>
    <n v="1128299"/>
    <x v="2"/>
    <d v="2021-01-20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7,28,29"/>
    <n v="2"/>
    <s v="Azul"/>
    <n v="60"/>
    <n v="200"/>
    <n v="12000"/>
    <n v="5640"/>
    <n v="0.47000000000000003"/>
    <n v="3"/>
    <x v="0"/>
  </r>
  <r>
    <n v="1128299"/>
    <x v="2"/>
    <d v="2021-01-26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5,26,27,28,29,30"/>
    <n v="2"/>
    <s v="Azul"/>
    <n v="52"/>
    <n v="225"/>
    <n v="11700"/>
    <n v="4680"/>
    <n v="0.4"/>
    <n v="3"/>
    <x v="0"/>
  </r>
  <r>
    <n v="1128299"/>
    <x v="2"/>
    <d v="2021-02-01T00:00:00"/>
    <x v="0"/>
    <x v="6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3,23.5,24,24.5,25,27"/>
    <n v="2"/>
    <s v="Azul"/>
    <n v="50"/>
    <n v="182"/>
    <n v="9100"/>
    <n v="3822.0000000000005"/>
    <n v="0.42000000000000004"/>
    <n v="3"/>
    <x v="0"/>
  </r>
  <r>
    <n v="1128299"/>
    <x v="2"/>
    <d v="2021-02-07T00:00:00"/>
    <x v="0"/>
    <x v="6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2,23,24,25,26"/>
    <n v="2"/>
    <s v="Azul"/>
    <n v="50"/>
    <n v="210"/>
    <n v="10500"/>
    <n v="4200"/>
    <n v="0.4"/>
    <n v="3"/>
    <x v="0"/>
  </r>
  <r>
    <n v="1128299"/>
    <x v="2"/>
    <d v="2021-02-13T00:00:00"/>
    <x v="0"/>
    <x v="6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5,26,27,28,29"/>
    <n v="2"/>
    <s v="Azul"/>
    <n v="52"/>
    <n v="233"/>
    <n v="12116"/>
    <n v="4846.4000000000005"/>
    <n v="0.4"/>
    <n v="3"/>
    <x v="0"/>
  </r>
  <r>
    <n v="1189833"/>
    <x v="3"/>
    <d v="2021-03-09T00:00:00"/>
    <x v="0"/>
    <x v="7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4,25,26"/>
    <n v="2"/>
    <s v="Azul"/>
    <n v="41"/>
    <n v="189"/>
    <n v="7749"/>
    <n v="4029.48"/>
    <n v="0.52"/>
    <n v="3"/>
    <x v="0"/>
  </r>
  <r>
    <n v="1189833"/>
    <x v="3"/>
    <d v="2021-03-15T00:00:00"/>
    <x v="0"/>
    <x v="7"/>
    <n v="1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4,25"/>
    <n v="2"/>
    <s v="Azul"/>
    <n v="44"/>
    <n v="169"/>
    <n v="7436"/>
    <n v="3718"/>
    <n v="0.5"/>
    <n v="3"/>
    <x v="0"/>
  </r>
  <r>
    <n v="1189833"/>
    <x v="3"/>
    <d v="2021-03-21T00:00:00"/>
    <x v="0"/>
    <x v="7"/>
    <n v="1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3,24,25"/>
    <n v="2"/>
    <s v="Azul"/>
    <n v="42"/>
    <n v="169"/>
    <n v="7098"/>
    <n v="3903.9"/>
    <n v="0.55000000000000004"/>
    <n v="3"/>
    <x v="0"/>
  </r>
  <r>
    <n v="1189833"/>
    <x v="3"/>
    <d v="2021-04-09T00:00:00"/>
    <x v="0"/>
    <x v="8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3,24,25,26"/>
    <n v="2"/>
    <s v="Azul"/>
    <n v="49"/>
    <n v="175"/>
    <n v="8575"/>
    <n v="4716.25"/>
    <n v="0.55000000000000004"/>
    <n v="3"/>
    <x v="0"/>
  </r>
  <r>
    <n v="1189833"/>
    <x v="3"/>
    <d v="2021-04-15T00:00:00"/>
    <x v="0"/>
    <x v="8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7,28,29,30"/>
    <n v="2"/>
    <s v="Azul"/>
    <n v="45"/>
    <n v="163"/>
    <n v="7335"/>
    <n v="3814.2000000000003"/>
    <n v="0.52"/>
    <n v="3"/>
    <x v="0"/>
  </r>
  <r>
    <n v="1189833"/>
    <x v="3"/>
    <d v="2021-04-21T00:00:00"/>
    <x v="0"/>
    <x v="8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4,25,26"/>
    <n v="2"/>
    <s v="Azul"/>
    <n v="48"/>
    <n v="203"/>
    <n v="9744"/>
    <n v="5359.2000000000007"/>
    <n v="0.55000000000000004"/>
    <n v="3"/>
    <x v="0"/>
  </r>
  <r>
    <n v="1189833"/>
    <x v="3"/>
    <d v="2021-05-03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3,24,25,26,27"/>
    <n v="2"/>
    <s v="Azul"/>
    <n v="48"/>
    <n v="218"/>
    <n v="10464"/>
    <n v="5336.64"/>
    <n v="0.51"/>
    <n v="3"/>
    <x v="0"/>
  </r>
  <r>
    <n v="1189833"/>
    <x v="3"/>
    <d v="2021-05-09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6,27,28"/>
    <n v="2"/>
    <s v="Azul"/>
    <n v="46"/>
    <n v="196"/>
    <n v="9016"/>
    <n v="4508"/>
    <n v="0.5"/>
    <n v="3"/>
    <x v="0"/>
  </r>
  <r>
    <n v="1189833"/>
    <x v="3"/>
    <d v="2021-05-15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6,27,28"/>
    <n v="2"/>
    <s v="Azul"/>
    <n v="49"/>
    <n v="176"/>
    <n v="8624"/>
    <n v="4398.24"/>
    <n v="0.51"/>
    <n v="3"/>
    <x v="0"/>
  </r>
  <r>
    <n v="1189833"/>
    <x v="3"/>
    <d v="2021-05-21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3,24,25,26"/>
    <n v="2"/>
    <s v="Azul"/>
    <n v="47"/>
    <n v="169"/>
    <n v="7943"/>
    <n v="3971.5"/>
    <n v="0.5"/>
    <n v="3"/>
    <x v="0"/>
  </r>
  <r>
    <n v="1189833"/>
    <x v="3"/>
    <d v="2021-05-27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6,27,28,29,30"/>
    <n v="2"/>
    <s v="Azul"/>
    <n v="46"/>
    <n v="182"/>
    <n v="8372"/>
    <n v="4520.88"/>
    <n v="0.54"/>
    <n v="3"/>
    <x v="0"/>
  </r>
  <r>
    <n v="1185732"/>
    <x v="0"/>
    <d v="2021-06-02T00:00:00"/>
    <x v="0"/>
    <x v="10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3,24,25,26"/>
    <n v="2"/>
    <s v="Azul"/>
    <n v="32"/>
    <n v="83"/>
    <n v="2656"/>
    <n v="1248.32"/>
    <n v="0.47"/>
    <n v="3"/>
    <x v="0"/>
  </r>
  <r>
    <n v="1185732"/>
    <x v="0"/>
    <d v="2021-06-08T00:00:00"/>
    <x v="0"/>
    <x v="10"/>
    <n v="2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11,12,13,14,15"/>
    <n v="2"/>
    <s v="Azul"/>
    <n v="32"/>
    <n v="61"/>
    <n v="1952"/>
    <n v="897.92"/>
    <n v="0.45999999999999996"/>
    <n v="3"/>
    <x v="0"/>
  </r>
  <r>
    <n v="1185732"/>
    <x v="0"/>
    <d v="2021-06-14T00:00:00"/>
    <x v="0"/>
    <x v="10"/>
    <n v="2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6,27,28,29"/>
    <n v="2"/>
    <s v="Azul"/>
    <n v="37"/>
    <n v="68"/>
    <n v="2516"/>
    <n v="1132.1999999999998"/>
    <n v="0.44999999999999996"/>
    <n v="3"/>
    <x v="0"/>
  </r>
  <r>
    <n v="1185732"/>
    <x v="0"/>
    <d v="2021-06-20T00:00:00"/>
    <x v="0"/>
    <x v="10"/>
    <n v="2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6,27,28,29,30"/>
    <n v="2"/>
    <s v="Azul"/>
    <n v="36"/>
    <n v="42"/>
    <n v="1512"/>
    <n v="725.76"/>
    <n v="0.48"/>
    <n v="3"/>
    <x v="0"/>
  </r>
  <r>
    <n v="1185732"/>
    <x v="0"/>
    <d v="2021-06-26T00:00:00"/>
    <x v="0"/>
    <x v="10"/>
    <n v="2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7,28,29,30"/>
    <n v="2"/>
    <s v="Azul"/>
    <n v="49"/>
    <n v="44"/>
    <n v="2156"/>
    <n v="991.75999999999988"/>
    <n v="0.45999999999999996"/>
    <n v="3"/>
    <x v="0"/>
  </r>
  <r>
    <n v="1185732"/>
    <x v="0"/>
    <d v="2021-07-08T00:00:00"/>
    <x v="0"/>
    <x v="11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11,12,13,14,15"/>
    <n v="2"/>
    <s v="Azul"/>
    <n v="36"/>
    <n v="65"/>
    <n v="2340"/>
    <n v="1053"/>
    <n v="0.44999999999999996"/>
    <n v="3"/>
    <x v="0"/>
  </r>
  <r>
    <n v="1185732"/>
    <x v="0"/>
    <d v="2021-07-14T00:00:00"/>
    <x v="0"/>
    <x v="11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3,24,25,26"/>
    <n v="2"/>
    <s v="Azul"/>
    <n v="38"/>
    <n v="75"/>
    <n v="2850"/>
    <n v="1396.5"/>
    <n v="0.49"/>
    <n v="3"/>
    <x v="0"/>
  </r>
  <r>
    <n v="1185732"/>
    <x v="0"/>
    <d v="2021-07-20T00:00:00"/>
    <x v="0"/>
    <x v="11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2,22.5,23,23.5,24,24.5,25,25.5"/>
    <n v="2"/>
    <s v="Azul"/>
    <n v="36"/>
    <n v="60"/>
    <n v="2160"/>
    <n v="1015.1999999999999"/>
    <n v="0.47"/>
    <n v="3"/>
    <x v="0"/>
  </r>
  <r>
    <n v="1185732"/>
    <x v="0"/>
    <d v="2021-07-26T00:00:00"/>
    <x v="0"/>
    <x v="11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5,25.5,26,27"/>
    <n v="2"/>
    <s v="Azul"/>
    <n v="48"/>
    <n v="39"/>
    <n v="1872"/>
    <n v="842.39999999999986"/>
    <n v="0.44999999999999996"/>
    <n v="3"/>
    <x v="0"/>
  </r>
  <r>
    <n v="1185732"/>
    <x v="0"/>
    <d v="2021-08-01T00:00:00"/>
    <x v="0"/>
    <x v="0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2,23,24,25"/>
    <n v="2"/>
    <s v="Azul"/>
    <n v="48"/>
    <n v="49"/>
    <n v="2352"/>
    <n v="1105.4399999999998"/>
    <n v="0.47"/>
    <n v="3"/>
    <x v="0"/>
  </r>
  <r>
    <n v="1185732"/>
    <x v="0"/>
    <d v="2021-08-07T00:00:00"/>
    <x v="0"/>
    <x v="0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6,27,27.5,28,30"/>
    <n v="2"/>
    <s v="Azul"/>
    <n v="46"/>
    <n v="75"/>
    <n v="3450"/>
    <n v="1690.5"/>
    <n v="0.49"/>
    <n v="3"/>
    <x v="0"/>
  </r>
  <r>
    <n v="1197831"/>
    <x v="1"/>
    <d v="2021-08-13T00:00:00"/>
    <x v="0"/>
    <x v="0"/>
    <n v="3"/>
    <n v="4"/>
    <x v="4"/>
    <n v="4"/>
    <s v="Illinois"/>
    <n v="5"/>
    <s v="Chicago"/>
    <x v="4"/>
    <n v="3"/>
    <s v="Tenis"/>
    <n v="3"/>
    <s v="Bebé (Niño)"/>
    <n v="4"/>
    <x v="0"/>
    <n v="19"/>
    <s v="Con moño azul"/>
    <s v="27,28,29"/>
    <n v="2"/>
    <s v="Azul"/>
    <n v="27"/>
    <n v="158"/>
    <n v="4266"/>
    <n v="1749.06"/>
    <n v="0.41"/>
    <n v="3"/>
    <x v="0"/>
  </r>
  <r>
    <n v="1197831"/>
    <x v="1"/>
    <d v="2021-08-19T00:00:00"/>
    <x v="0"/>
    <x v="0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5,26,27,28,29,30"/>
    <n v="2"/>
    <s v="Azul"/>
    <n v="34"/>
    <n v="119"/>
    <n v="4046"/>
    <n v="1739.78"/>
    <n v="0.43"/>
    <n v="3"/>
    <x v="0"/>
  </r>
  <r>
    <n v="1197831"/>
    <x v="1"/>
    <d v="2021-08-25T00:00:00"/>
    <x v="0"/>
    <x v="0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3,23.5,24,24.5,25,27"/>
    <n v="2"/>
    <s v="Azul"/>
    <n v="28"/>
    <n v="145"/>
    <n v="4060"/>
    <n v="1908.1999999999998"/>
    <n v="0.47"/>
    <n v="3"/>
    <x v="0"/>
  </r>
  <r>
    <n v="1197831"/>
    <x v="1"/>
    <d v="2021-09-06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2,23,24,25,26"/>
    <n v="2"/>
    <s v="Azul"/>
    <n v="24"/>
    <n v="175"/>
    <n v="4200"/>
    <n v="1974"/>
    <n v="0.47"/>
    <n v="3"/>
    <x v="0"/>
  </r>
  <r>
    <n v="1197831"/>
    <x v="1"/>
    <d v="2021-09-12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5,26,27,28,29"/>
    <n v="2"/>
    <s v="Azul"/>
    <n v="44"/>
    <n v="176"/>
    <n v="7744"/>
    <n v="3639.68"/>
    <n v="0.47"/>
    <n v="3"/>
    <x v="0"/>
  </r>
  <r>
    <n v="1197831"/>
    <x v="1"/>
    <d v="2021-09-18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4,25,26"/>
    <n v="2"/>
    <s v="Azul"/>
    <n v="44"/>
    <n v="254"/>
    <n v="11176"/>
    <n v="6146.7999999999993"/>
    <n v="0.54999999999999993"/>
    <n v="3"/>
    <x v="0"/>
  </r>
  <r>
    <n v="1197831"/>
    <x v="1"/>
    <d v="2021-09-24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2,24,25"/>
    <n v="2"/>
    <s v="Azul"/>
    <n v="46"/>
    <n v="273"/>
    <n v="12558"/>
    <n v="6906.8999999999987"/>
    <n v="0.54999999999999993"/>
    <n v="3"/>
    <x v="0"/>
  </r>
  <r>
    <n v="1197831"/>
    <x v="1"/>
    <d v="2021-09-30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3,24,25"/>
    <n v="2"/>
    <s v="Azul"/>
    <n v="59"/>
    <n v="203"/>
    <n v="11977"/>
    <n v="6347.81"/>
    <n v="0.53"/>
    <n v="3"/>
    <x v="0"/>
  </r>
  <r>
    <n v="1185732"/>
    <x v="0"/>
    <d v="2021-10-24T00:00:00"/>
    <x v="0"/>
    <x v="2"/>
    <n v="4"/>
    <n v="2"/>
    <x v="1"/>
    <n v="2"/>
    <s v="Texas"/>
    <n v="6"/>
    <s v="Dallas"/>
    <x v="4"/>
    <n v="3"/>
    <s v="Tenis"/>
    <n v="3"/>
    <s v="Bebé (Niño)"/>
    <n v="4"/>
    <x v="0"/>
    <n v="19"/>
    <s v="Con moño azul"/>
    <s v="22,23,24,25,26"/>
    <n v="2"/>
    <s v="Azul"/>
    <n v="33"/>
    <n v="56"/>
    <n v="1848"/>
    <n v="942.48"/>
    <n v="0.51"/>
    <n v="3"/>
    <x v="0"/>
  </r>
  <r>
    <n v="1185732"/>
    <x v="0"/>
    <d v="2021-10-30T00:00:00"/>
    <x v="0"/>
    <x v="2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7,28,29,30"/>
    <n v="2"/>
    <s v="Azul"/>
    <n v="34"/>
    <n v="46"/>
    <n v="1564"/>
    <n v="813.28"/>
    <n v="0.52"/>
    <n v="3"/>
    <x v="0"/>
  </r>
  <r>
    <n v="1185732"/>
    <x v="0"/>
    <d v="2021-11-05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4,25,26"/>
    <n v="2"/>
    <s v="Azul"/>
    <n v="36"/>
    <n v="51"/>
    <n v="1836"/>
    <n v="991.44"/>
    <n v="0.54"/>
    <n v="3"/>
    <x v="0"/>
  </r>
  <r>
    <n v="1185732"/>
    <x v="0"/>
    <d v="2021-11-11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2,23,24,25,26,27"/>
    <n v="2"/>
    <s v="Azul"/>
    <n v="38"/>
    <n v="38"/>
    <n v="1444"/>
    <n v="664.2399999999999"/>
    <n v="0.45999999999999996"/>
    <n v="3"/>
    <x v="0"/>
  </r>
  <r>
    <n v="1185732"/>
    <x v="0"/>
    <d v="2021-11-17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6,27,28"/>
    <n v="2"/>
    <s v="Azul"/>
    <n v="52"/>
    <n v="42"/>
    <n v="2184"/>
    <n v="1004.6399999999999"/>
    <n v="0.45999999999999996"/>
    <n v="3"/>
    <x v="0"/>
  </r>
  <r>
    <n v="1185732"/>
    <x v="0"/>
    <d v="2021-11-23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6,27,28"/>
    <n v="2"/>
    <s v="Azul"/>
    <n v="52"/>
    <n v="44"/>
    <n v="2288"/>
    <n v="1144"/>
    <n v="0.5"/>
    <n v="3"/>
    <x v="0"/>
  </r>
  <r>
    <n v="1185732"/>
    <x v="0"/>
    <d v="2021-11-29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2,23,24,25,26"/>
    <n v="2"/>
    <s v="Azul"/>
    <n v="51"/>
    <n v="59"/>
    <n v="3009"/>
    <n v="1504.5"/>
    <n v="0.5"/>
    <n v="3"/>
    <x v="0"/>
  </r>
  <r>
    <n v="1185732"/>
    <x v="0"/>
    <d v="2021-12-05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6,27,28,29,30"/>
    <n v="2"/>
    <s v="Azul"/>
    <n v="54"/>
    <n v="61"/>
    <n v="3294"/>
    <n v="1811.6999999999998"/>
    <n v="0.54999999999999993"/>
    <n v="3"/>
    <x v="0"/>
  </r>
  <r>
    <n v="1185732"/>
    <x v="0"/>
    <d v="2021-12-11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3,24,25,26"/>
    <n v="2"/>
    <s v="Azul"/>
    <n v="41"/>
    <n v="50"/>
    <n v="2050"/>
    <n v="922.49999999999989"/>
    <n v="0.44999999999999996"/>
    <n v="3"/>
    <x v="0"/>
  </r>
  <r>
    <n v="1185732"/>
    <x v="0"/>
    <d v="2021-12-17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11,12,13,14,15"/>
    <n v="2"/>
    <s v="Azul"/>
    <n v="48"/>
    <n v="34"/>
    <n v="1632"/>
    <n v="734.4"/>
    <n v="0.44999999999999996"/>
    <n v="3"/>
    <x v="0"/>
  </r>
  <r>
    <n v="1185732"/>
    <x v="0"/>
    <d v="2021-12-23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6,27,28,29"/>
    <n v="2"/>
    <s v="Azul"/>
    <n v="55"/>
    <n v="55"/>
    <n v="3025"/>
    <n v="1603.25"/>
    <n v="0.53"/>
    <n v="3"/>
    <x v="0"/>
  </r>
  <r>
    <n v="1185732"/>
    <x v="0"/>
    <d v="2021-12-29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6,27,28,29,30"/>
    <n v="2"/>
    <s v="Azul"/>
    <n v="55"/>
    <n v="65"/>
    <n v="3575"/>
    <n v="1894.75"/>
    <n v="0.53"/>
    <n v="3"/>
    <x v="0"/>
  </r>
  <r>
    <n v="1128299"/>
    <x v="2"/>
    <d v="2020-01-04T00:00:00"/>
    <x v="1"/>
    <x v="5"/>
    <n v="1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7,28,29,30"/>
    <n v="2"/>
    <s v="Azul"/>
    <n v="41"/>
    <n v="117"/>
    <n v="4797"/>
    <n v="2590.38"/>
    <n v="0.54"/>
    <n v="3"/>
    <x v="0"/>
  </r>
  <r>
    <n v="1128299"/>
    <x v="2"/>
    <d v="2020-01-10T00:00:00"/>
    <x v="1"/>
    <x v="5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11,12,13,14,15"/>
    <n v="2"/>
    <s v="Azul"/>
    <n v="41"/>
    <n v="119"/>
    <n v="4879"/>
    <n v="2585.8700000000003"/>
    <n v="0.53"/>
    <n v="3"/>
    <x v="0"/>
  </r>
  <r>
    <n v="1128299"/>
    <x v="2"/>
    <d v="2020-01-16T00:00:00"/>
    <x v="1"/>
    <x v="5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3,24,25,26"/>
    <n v="2"/>
    <s v="Azul"/>
    <n v="52"/>
    <n v="104"/>
    <n v="5408"/>
    <n v="2866.2400000000002"/>
    <n v="0.53"/>
    <n v="3"/>
    <x v="0"/>
  </r>
  <r>
    <n v="1128299"/>
    <x v="2"/>
    <d v="2020-01-22T00:00:00"/>
    <x v="1"/>
    <x v="5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2,22.5,23,23.5,24,24.5,25,25.5"/>
    <n v="2"/>
    <s v="Azul"/>
    <n v="61"/>
    <n v="120"/>
    <n v="7320"/>
    <n v="3879.6000000000004"/>
    <n v="0.53"/>
    <n v="3"/>
    <x v="0"/>
  </r>
  <r>
    <n v="1128299"/>
    <x v="2"/>
    <d v="2020-01-28T00:00:00"/>
    <x v="1"/>
    <x v="5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5,25.5,26,27"/>
    <n v="2"/>
    <s v="Azul"/>
    <n v="63"/>
    <n v="116"/>
    <n v="7308"/>
    <n v="4165.5600000000004"/>
    <n v="0.57000000000000006"/>
    <n v="3"/>
    <x v="0"/>
  </r>
  <r>
    <n v="1128299"/>
    <x v="2"/>
    <d v="2020-02-03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2,23,24,25"/>
    <n v="2"/>
    <s v="Azul"/>
    <n v="62"/>
    <n v="165"/>
    <n v="10230"/>
    <n v="6035.7000000000007"/>
    <n v="0.59000000000000008"/>
    <n v="3"/>
    <x v="0"/>
  </r>
  <r>
    <n v="1128299"/>
    <x v="2"/>
    <d v="2020-02-15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6,27,27.5,28,30"/>
    <n v="2"/>
    <s v="Azul"/>
    <n v="60"/>
    <n v="152"/>
    <n v="9120"/>
    <n v="4742.4000000000005"/>
    <n v="0.52"/>
    <n v="3"/>
    <x v="0"/>
  </r>
  <r>
    <n v="1128299"/>
    <x v="2"/>
    <d v="2020-02-21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7,28,29"/>
    <n v="2"/>
    <s v="Azul"/>
    <n v="57"/>
    <n v="117"/>
    <n v="6669"/>
    <n v="3334.5"/>
    <n v="0.5"/>
    <n v="3"/>
    <x v="0"/>
  </r>
  <r>
    <n v="1128299"/>
    <x v="2"/>
    <d v="2020-02-27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5,26,27,28,29,30"/>
    <n v="2"/>
    <s v="Azul"/>
    <n v="54"/>
    <n v="109"/>
    <n v="5886"/>
    <n v="2648.7000000000003"/>
    <n v="0.45000000000000007"/>
    <n v="3"/>
    <x v="0"/>
  </r>
  <r>
    <n v="1128299"/>
    <x v="2"/>
    <d v="2020-03-05T00:00:00"/>
    <x v="1"/>
    <x v="7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3,23.5,24,24.5,25,27"/>
    <n v="2"/>
    <s v="Azul"/>
    <n v="55"/>
    <n v="106"/>
    <n v="5830"/>
    <n v="2681.8"/>
    <n v="0.46"/>
    <n v="3"/>
    <x v="0"/>
  </r>
  <r>
    <n v="1128299"/>
    <x v="2"/>
    <d v="2020-03-11T00:00:00"/>
    <x v="1"/>
    <x v="7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2,23,24,25,26"/>
    <n v="2"/>
    <s v="Azul"/>
    <n v="59"/>
    <n v="119"/>
    <n v="7021"/>
    <n v="3299.8700000000003"/>
    <n v="0.47000000000000003"/>
    <n v="3"/>
    <x v="0"/>
  </r>
  <r>
    <n v="1128299"/>
    <x v="2"/>
    <d v="2020-03-17T00:00:00"/>
    <x v="1"/>
    <x v="7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5,26,27,28,29"/>
    <n v="2"/>
    <s v="Azul"/>
    <n v="39"/>
    <n v="115"/>
    <n v="4485"/>
    <n v="2063.1"/>
    <n v="0.46"/>
    <n v="3"/>
    <x v="0"/>
  </r>
  <r>
    <n v="1128299"/>
    <x v="2"/>
    <d v="2020-03-23T00:00:00"/>
    <x v="1"/>
    <x v="7"/>
    <n v="1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4,25,26"/>
    <n v="2"/>
    <s v="Azul"/>
    <n v="38"/>
    <n v="123"/>
    <n v="4674"/>
    <n v="2337"/>
    <n v="0.5"/>
    <n v="3"/>
    <x v="0"/>
  </r>
  <r>
    <n v="1128299"/>
    <x v="2"/>
    <d v="2020-03-29T00:00:00"/>
    <x v="1"/>
    <x v="7"/>
    <n v="1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2,24,25"/>
    <n v="2"/>
    <s v="Azul"/>
    <n v="51"/>
    <n v="116"/>
    <n v="5916"/>
    <n v="2898.84"/>
    <n v="0.49000000000000005"/>
    <n v="3"/>
    <x v="0"/>
  </r>
  <r>
    <n v="1128299"/>
    <x v="2"/>
    <d v="2020-04-04T00:00:00"/>
    <x v="1"/>
    <x v="8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3,24,25"/>
    <n v="2"/>
    <s v="Azul"/>
    <n v="61"/>
    <n v="113"/>
    <n v="6893"/>
    <n v="3446.5"/>
    <n v="0.5"/>
    <n v="3"/>
    <x v="0"/>
  </r>
  <r>
    <n v="1128299"/>
    <x v="2"/>
    <d v="2020-04-10T00:00:00"/>
    <x v="1"/>
    <x v="8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2,23,24,25,26"/>
    <n v="2"/>
    <s v="Azul"/>
    <n v="59"/>
    <n v="98"/>
    <n v="5782"/>
    <n v="3469.2"/>
    <n v="0.6"/>
    <n v="3"/>
    <x v="0"/>
  </r>
  <r>
    <n v="1128299"/>
    <x v="2"/>
    <d v="2020-04-16T00:00:00"/>
    <x v="1"/>
    <x v="8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7,28,29,30"/>
    <n v="2"/>
    <s v="Azul"/>
    <n v="64"/>
    <n v="150"/>
    <n v="9600"/>
    <n v="6144"/>
    <n v="0.64"/>
    <n v="3"/>
    <x v="0"/>
  </r>
  <r>
    <n v="1128299"/>
    <x v="2"/>
    <d v="2020-04-22T00:00:00"/>
    <x v="1"/>
    <x v="8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4,25,26"/>
    <n v="2"/>
    <s v="Azul"/>
    <n v="67"/>
    <n v="161"/>
    <n v="10787"/>
    <n v="5932.85"/>
    <n v="0.55000000000000004"/>
    <n v="3"/>
    <x v="0"/>
  </r>
  <r>
    <n v="1128299"/>
    <x v="2"/>
    <d v="2020-04-28T00:00:00"/>
    <x v="1"/>
    <x v="8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2,23,24,25,26,27"/>
    <n v="2"/>
    <s v="Azul"/>
    <n v="67"/>
    <n v="143"/>
    <n v="9581"/>
    <n v="5461.170000000001"/>
    <n v="0.57000000000000006"/>
    <n v="3"/>
    <x v="0"/>
  </r>
  <r>
    <n v="1128299"/>
    <x v="2"/>
    <d v="2020-05-04T00:00:00"/>
    <x v="1"/>
    <x v="9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6,27,28"/>
    <n v="2"/>
    <s v="Azul"/>
    <n v="60"/>
    <n v="113"/>
    <n v="6780"/>
    <n v="3390"/>
    <n v="0.5"/>
    <n v="3"/>
    <x v="0"/>
  </r>
  <r>
    <n v="1128299"/>
    <x v="2"/>
    <d v="2020-05-10T00:00:00"/>
    <x v="1"/>
    <x v="9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6,27,28"/>
    <n v="2"/>
    <s v="Azul"/>
    <n v="51"/>
    <n v="102"/>
    <n v="5202"/>
    <n v="2601"/>
    <n v="0.5"/>
    <n v="3"/>
    <x v="0"/>
  </r>
  <r>
    <n v="1128299"/>
    <x v="2"/>
    <d v="2020-05-16T00:00:00"/>
    <x v="1"/>
    <x v="9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2,23,24,25,26"/>
    <n v="2"/>
    <s v="Azul"/>
    <n v="51"/>
    <n v="128"/>
    <n v="6528"/>
    <n v="3459.84"/>
    <n v="0.53"/>
    <n v="3"/>
    <x v="0"/>
  </r>
  <r>
    <n v="1128299"/>
    <x v="2"/>
    <d v="2020-05-22T00:00:00"/>
    <x v="1"/>
    <x v="9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6,27,28,29,30"/>
    <n v="2"/>
    <s v="Azul"/>
    <n v="60"/>
    <n v="125"/>
    <n v="7500"/>
    <n v="4125"/>
    <n v="0.55000000000000004"/>
    <n v="3"/>
    <x v="0"/>
  </r>
  <r>
    <n v="1128299"/>
    <x v="2"/>
    <d v="2020-05-28T00:00:00"/>
    <x v="1"/>
    <x v="9"/>
    <n v="2"/>
    <n v="3"/>
    <x v="2"/>
    <n v="7"/>
    <s v="Colorado"/>
    <n v="9"/>
    <s v="Denver"/>
    <x v="4"/>
    <n v="3"/>
    <s v="Tenis"/>
    <n v="3"/>
    <s v="Bebé (Niño)"/>
    <n v="4"/>
    <x v="0"/>
    <n v="19"/>
    <s v="Con moño azul"/>
    <s v="23,24,25,26"/>
    <n v="2"/>
    <s v="Azul"/>
    <n v="46"/>
    <n v="135"/>
    <n v="6210"/>
    <n v="2173.5"/>
    <n v="0.35"/>
    <n v="3"/>
    <x v="0"/>
  </r>
  <r>
    <n v="1128299"/>
    <x v="2"/>
    <d v="2020-06-09T00:00:00"/>
    <x v="1"/>
    <x v="10"/>
    <n v="2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11,12,13,14,15"/>
    <n v="2"/>
    <s v="Azul"/>
    <n v="60"/>
    <n v="115"/>
    <n v="6900"/>
    <n v="2760"/>
    <n v="0.4"/>
    <n v="3"/>
    <x v="0"/>
  </r>
  <r>
    <n v="1128299"/>
    <x v="2"/>
    <d v="2020-06-15T00:00:00"/>
    <x v="1"/>
    <x v="10"/>
    <n v="2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6,27,28,29"/>
    <n v="2"/>
    <s v="Azul"/>
    <n v="74"/>
    <n v="120"/>
    <n v="8880"/>
    <n v="3463.2000000000003"/>
    <n v="0.39"/>
    <n v="3"/>
    <x v="0"/>
  </r>
  <r>
    <n v="1128299"/>
    <x v="2"/>
    <d v="2020-06-21T00:00:00"/>
    <x v="1"/>
    <x v="10"/>
    <n v="2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6,27,28,29,30"/>
    <n v="2"/>
    <s v="Azul"/>
    <n v="61"/>
    <n v="120"/>
    <n v="7320"/>
    <n v="2781.6"/>
    <n v="0.38"/>
    <n v="3"/>
    <x v="0"/>
  </r>
  <r>
    <n v="1128299"/>
    <x v="2"/>
    <d v="2020-06-27T00:00:00"/>
    <x v="1"/>
    <x v="10"/>
    <n v="2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7,28,29,30"/>
    <n v="2"/>
    <s v="Azul"/>
    <n v="72"/>
    <n v="163"/>
    <n v="11736"/>
    <n v="4459.68"/>
    <n v="0.38"/>
    <n v="3"/>
    <x v="0"/>
  </r>
  <r>
    <n v="1128299"/>
    <x v="2"/>
    <d v="2020-07-03T00:00:00"/>
    <x v="1"/>
    <x v="11"/>
    <n v="3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11,12,13,14,15"/>
    <n v="2"/>
    <s v="Azul"/>
    <n v="78"/>
    <n v="175"/>
    <n v="13650"/>
    <n v="4777.5"/>
    <n v="0.35"/>
    <n v="3"/>
    <x v="0"/>
  </r>
  <r>
    <n v="1128299"/>
    <x v="2"/>
    <d v="2020-07-09T00:00:00"/>
    <x v="1"/>
    <x v="11"/>
    <n v="3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3,24,25,26"/>
    <n v="2"/>
    <s v="Azul"/>
    <n v="73"/>
    <n v="163"/>
    <n v="11899"/>
    <n v="4164.6499999999996"/>
    <n v="0.35"/>
    <n v="3"/>
    <x v="0"/>
  </r>
  <r>
    <n v="1128299"/>
    <x v="2"/>
    <d v="2020-07-21T00:00:00"/>
    <x v="1"/>
    <x v="11"/>
    <n v="3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2,22.5,23,23.5,24,24.5,25,25.5"/>
    <n v="2"/>
    <s v="Azul"/>
    <n v="56"/>
    <n v="113"/>
    <n v="6328"/>
    <n v="2278.08"/>
    <n v="0.36"/>
    <n v="3"/>
    <x v="0"/>
  </r>
  <r>
    <n v="1128299"/>
    <x v="2"/>
    <d v="2020-07-27T00:00:00"/>
    <x v="1"/>
    <x v="11"/>
    <n v="3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5,25.5,26,27"/>
    <n v="2"/>
    <s v="Azul"/>
    <n v="54"/>
    <n v="124"/>
    <n v="6696"/>
    <n v="2477.52"/>
    <n v="0.37"/>
    <n v="3"/>
    <x v="0"/>
  </r>
  <r>
    <n v="1185732"/>
    <x v="0"/>
    <d v="2020-08-08T00:00:00"/>
    <x v="1"/>
    <x v="0"/>
    <n v="3"/>
    <n v="3"/>
    <x v="2"/>
    <n v="8"/>
    <s v="Washington"/>
    <n v="10"/>
    <s v="Seattle"/>
    <x v="4"/>
    <n v="3"/>
    <s v="Tenis"/>
    <n v="3"/>
    <s v="Bebé (Niño)"/>
    <n v="4"/>
    <x v="0"/>
    <n v="19"/>
    <s v="Con moño azul"/>
    <s v="22,23,24,25"/>
    <n v="2"/>
    <s v="Azul"/>
    <n v="34"/>
    <n v="230"/>
    <n v="7820"/>
    <n v="3049.8"/>
    <n v="0.39"/>
    <n v="3"/>
    <x v="0"/>
  </r>
  <r>
    <n v="1185732"/>
    <x v="0"/>
    <d v="2020-08-14T00:00:00"/>
    <x v="1"/>
    <x v="0"/>
    <n v="3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6,27,27.5,28,30"/>
    <n v="2"/>
    <s v="Azul"/>
    <n v="32"/>
    <n v="240"/>
    <n v="7680"/>
    <n v="2918.4"/>
    <n v="0.38"/>
    <n v="3"/>
    <x v="0"/>
  </r>
  <r>
    <n v="1185732"/>
    <x v="0"/>
    <d v="2020-09-07T00:00:00"/>
    <x v="1"/>
    <x v="1"/>
    <n v="3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7,28,29"/>
    <n v="2"/>
    <s v="Azul"/>
    <n v="49"/>
    <n v="208"/>
    <n v="10192"/>
    <n v="3567.2"/>
    <n v="0.35"/>
    <n v="3"/>
    <x v="0"/>
  </r>
  <r>
    <n v="1185732"/>
    <x v="0"/>
    <d v="2020-09-13T00:00:00"/>
    <x v="1"/>
    <x v="1"/>
    <n v="3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5,26,27,28,29,30"/>
    <n v="2"/>
    <s v="Azul"/>
    <n v="50"/>
    <n v="215"/>
    <n v="10750"/>
    <n v="3977.5"/>
    <n v="0.37"/>
    <n v="3"/>
    <x v="0"/>
  </r>
  <r>
    <n v="1185732"/>
    <x v="0"/>
    <d v="2020-09-19T00:00:00"/>
    <x v="1"/>
    <x v="1"/>
    <n v="3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3,23.5,24,24.5,25,27"/>
    <n v="2"/>
    <s v="Azul"/>
    <n v="53"/>
    <n v="231"/>
    <n v="12243"/>
    <n v="4529.91"/>
    <n v="0.37"/>
    <n v="3"/>
    <x v="0"/>
  </r>
  <r>
    <n v="1185732"/>
    <x v="0"/>
    <d v="2020-09-25T00:00:00"/>
    <x v="1"/>
    <x v="1"/>
    <n v="3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2,23,24,25,26"/>
    <n v="2"/>
    <s v="Azul"/>
    <n v="41"/>
    <n v="225"/>
    <n v="9225"/>
    <n v="3413.25"/>
    <n v="0.37"/>
    <n v="3"/>
    <x v="0"/>
  </r>
  <r>
    <n v="1185732"/>
    <x v="0"/>
    <d v="2020-10-01T00:00:00"/>
    <x v="1"/>
    <x v="2"/>
    <n v="4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5,26,27,28,29"/>
    <n v="2"/>
    <s v="Azul"/>
    <n v="47"/>
    <n v="203"/>
    <n v="9541"/>
    <n v="3720.9900000000002"/>
    <n v="0.39"/>
    <n v="3"/>
    <x v="0"/>
  </r>
  <r>
    <n v="1185732"/>
    <x v="0"/>
    <d v="2020-10-07T00:00:00"/>
    <x v="1"/>
    <x v="2"/>
    <n v="4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4,25,26"/>
    <n v="2"/>
    <s v="Azul"/>
    <n v="46"/>
    <n v="224"/>
    <n v="10304"/>
    <n v="3812.48"/>
    <n v="0.37"/>
    <n v="3"/>
    <x v="0"/>
  </r>
  <r>
    <n v="1185732"/>
    <x v="0"/>
    <d v="2020-05-24T00:00:00"/>
    <x v="1"/>
    <x v="9"/>
    <n v="2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2,24,25"/>
    <n v="2"/>
    <s v="Azul"/>
    <n v="52"/>
    <n v="248"/>
    <n v="12896"/>
    <n v="4771.5199999999995"/>
    <n v="0.37"/>
    <n v="3"/>
    <x v="0"/>
  </r>
  <r>
    <n v="1185732"/>
    <x v="0"/>
    <d v="2020-10-19T00:00:00"/>
    <x v="1"/>
    <x v="2"/>
    <n v="4"/>
    <n v="5"/>
    <x v="3"/>
    <n v="9"/>
    <s v="Florida"/>
    <n v="11"/>
    <s v="Miami"/>
    <x v="4"/>
    <n v="3"/>
    <s v="Tenis"/>
    <n v="3"/>
    <s v="Bebé (Niño)"/>
    <n v="4"/>
    <x v="0"/>
    <n v="19"/>
    <s v="Con moño azul"/>
    <s v="23,24,25"/>
    <n v="2"/>
    <s v="Azul"/>
    <n v="24"/>
    <n v="63"/>
    <n v="1512"/>
    <n v="665.28"/>
    <n v="0.44"/>
    <n v="3"/>
    <x v="0"/>
  </r>
  <r>
    <n v="1185732"/>
    <x v="0"/>
    <d v="2020-10-25T00:00:00"/>
    <x v="1"/>
    <x v="2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2,23,24,25,26"/>
    <n v="2"/>
    <s v="Azul"/>
    <n v="25"/>
    <n v="56"/>
    <n v="1400"/>
    <n v="588"/>
    <n v="0.42"/>
    <n v="3"/>
    <x v="0"/>
  </r>
  <r>
    <n v="1185732"/>
    <x v="0"/>
    <d v="2020-10-31T00:00:00"/>
    <x v="1"/>
    <x v="2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7,28,29,30"/>
    <n v="2"/>
    <s v="Azul"/>
    <n v="29"/>
    <n v="53"/>
    <n v="1537"/>
    <n v="691.65"/>
    <n v="0.44999999999999996"/>
    <n v="3"/>
    <x v="0"/>
  </r>
  <r>
    <n v="1185732"/>
    <x v="0"/>
    <d v="2020-11-12T00:00:00"/>
    <x v="1"/>
    <x v="3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4,25,26"/>
    <n v="2"/>
    <s v="Azul"/>
    <n v="37"/>
    <n v="38"/>
    <n v="1406"/>
    <n v="618.64"/>
    <n v="0.44"/>
    <n v="3"/>
    <x v="0"/>
  </r>
  <r>
    <n v="1185732"/>
    <x v="0"/>
    <d v="2020-11-24T00:00:00"/>
    <x v="1"/>
    <x v="3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2,23,24,25,26,27"/>
    <n v="2"/>
    <s v="Azul"/>
    <n v="36"/>
    <n v="63"/>
    <n v="2268"/>
    <n v="952.56"/>
    <n v="0.42"/>
    <n v="3"/>
    <x v="0"/>
  </r>
  <r>
    <n v="1185732"/>
    <x v="0"/>
    <d v="2020-11-30T00:00:00"/>
    <x v="1"/>
    <x v="3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6,27,28"/>
    <n v="2"/>
    <s v="Azul"/>
    <n v="37"/>
    <n v="68"/>
    <n v="2516"/>
    <n v="1006.4000000000001"/>
    <n v="0.4"/>
    <n v="3"/>
    <x v="0"/>
  </r>
  <r>
    <n v="1185732"/>
    <x v="0"/>
    <d v="2020-12-06T00:00:00"/>
    <x v="1"/>
    <x v="4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6,27,28"/>
    <n v="2"/>
    <s v="Azul"/>
    <n v="24"/>
    <n v="41"/>
    <n v="984"/>
    <n v="393.6"/>
    <n v="0.4"/>
    <n v="3"/>
    <x v="0"/>
  </r>
  <r>
    <n v="1185732"/>
    <x v="0"/>
    <d v="2020-12-12T00:00:00"/>
    <x v="1"/>
    <x v="4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2,23,24,25,26"/>
    <n v="2"/>
    <s v="Azul"/>
    <n v="32"/>
    <n v="25"/>
    <n v="800"/>
    <n v="336"/>
    <n v="0.42"/>
    <n v="3"/>
    <x v="0"/>
  </r>
  <r>
    <n v="1185732"/>
    <x v="0"/>
    <d v="2020-12-18T00:00:00"/>
    <x v="1"/>
    <x v="4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6,27,28,29,30"/>
    <n v="2"/>
    <s v="Azul"/>
    <n v="36"/>
    <n v="38"/>
    <n v="1368"/>
    <n v="547.20000000000005"/>
    <n v="0.4"/>
    <n v="3"/>
    <x v="0"/>
  </r>
  <r>
    <n v="1185732"/>
    <x v="0"/>
    <d v="2020-12-24T00:00:00"/>
    <x v="1"/>
    <x v="4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23,24,25,26"/>
    <n v="2"/>
    <s v="Azul"/>
    <n v="44"/>
    <n v="56"/>
    <n v="2464"/>
    <n v="1010.2399999999999"/>
    <n v="0.41"/>
    <n v="3"/>
    <x v="0"/>
  </r>
  <r>
    <n v="1189833"/>
    <x v="3"/>
    <d v="2020-12-30T00:00:00"/>
    <x v="1"/>
    <x v="4"/>
    <n v="4"/>
    <n v="4"/>
    <x v="4"/>
    <n v="10"/>
    <s v="Minnesota"/>
    <n v="12"/>
    <s v="Minneapolis"/>
    <x v="4"/>
    <n v="3"/>
    <s v="Tenis"/>
    <n v="3"/>
    <s v="Bebé (Niño)"/>
    <n v="4"/>
    <x v="0"/>
    <n v="19"/>
    <s v="Con moño azul"/>
    <s v="11,12,13,14,15"/>
    <n v="2"/>
    <s v="Azul"/>
    <n v="41"/>
    <n v="119"/>
    <n v="4879"/>
    <n v="2878.6100000000006"/>
    <n v="0.59000000000000008"/>
    <n v="3"/>
    <x v="0"/>
  </r>
  <r>
    <n v="1189833"/>
    <x v="3"/>
    <d v="2021-01-05T00:00:00"/>
    <x v="0"/>
    <x v="5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6,27,28,29"/>
    <n v="2"/>
    <s v="Azul"/>
    <n v="43"/>
    <n v="122"/>
    <n v="5246"/>
    <n v="2990.2200000000003"/>
    <n v="0.57000000000000006"/>
    <n v="3"/>
    <x v="0"/>
  </r>
  <r>
    <n v="1189833"/>
    <x v="3"/>
    <d v="2021-01-11T00:00:00"/>
    <x v="0"/>
    <x v="5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6,27,28,29,30"/>
    <n v="2"/>
    <s v="Azul"/>
    <n v="42"/>
    <n v="128"/>
    <n v="5376"/>
    <n v="3064.32"/>
    <n v="0.57000000000000006"/>
    <n v="3"/>
    <x v="0"/>
  </r>
  <r>
    <n v="1189833"/>
    <x v="3"/>
    <d v="2021-01-17T00:00:00"/>
    <x v="0"/>
    <x v="5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7,28,29,30"/>
    <n v="2"/>
    <s v="Azul"/>
    <n v="44"/>
    <n v="120"/>
    <n v="5280"/>
    <n v="3168"/>
    <n v="0.6"/>
    <n v="3"/>
    <x v="0"/>
  </r>
  <r>
    <n v="1189833"/>
    <x v="3"/>
    <d v="2021-01-23T00:00:00"/>
    <x v="0"/>
    <x v="5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11,12,13,14,15"/>
    <n v="2"/>
    <s v="Azul"/>
    <n v="44"/>
    <n v="111"/>
    <n v="4884"/>
    <n v="2686.2000000000003"/>
    <n v="0.55000000000000004"/>
    <n v="3"/>
    <x v="0"/>
  </r>
  <r>
    <n v="1189833"/>
    <x v="3"/>
    <d v="2021-01-29T00:00:00"/>
    <x v="0"/>
    <x v="5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3,24,25,26"/>
    <n v="2"/>
    <s v="Azul"/>
    <n v="44"/>
    <n v="165"/>
    <n v="7260"/>
    <n v="3993.0000000000005"/>
    <n v="0.55000000000000004"/>
    <n v="3"/>
    <x v="0"/>
  </r>
  <r>
    <n v="1189833"/>
    <x v="3"/>
    <d v="2021-02-04T00:00:00"/>
    <x v="0"/>
    <x v="6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2,22.5,23,23.5,24,24.5,25,25.5"/>
    <n v="2"/>
    <s v="Azul"/>
    <n v="44"/>
    <n v="143"/>
    <n v="6292"/>
    <n v="3712.2800000000007"/>
    <n v="0.59000000000000008"/>
    <n v="3"/>
    <x v="0"/>
  </r>
  <r>
    <n v="1189833"/>
    <x v="3"/>
    <d v="2021-02-10T00:00:00"/>
    <x v="0"/>
    <x v="6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5,25.5,26,27"/>
    <n v="2"/>
    <s v="Azul"/>
    <n v="49"/>
    <n v="130"/>
    <n v="6370"/>
    <n v="3758.3000000000006"/>
    <n v="0.59000000000000008"/>
    <n v="3"/>
    <x v="0"/>
  </r>
  <r>
    <n v="1189833"/>
    <x v="3"/>
    <d v="2021-02-16T00:00:00"/>
    <x v="0"/>
    <x v="6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2,23,24,25"/>
    <n v="2"/>
    <s v="Azul"/>
    <n v="42"/>
    <n v="117"/>
    <n v="4914"/>
    <n v="2751.84"/>
    <n v="0.56000000000000005"/>
    <n v="3"/>
    <x v="0"/>
  </r>
  <r>
    <n v="1189833"/>
    <x v="3"/>
    <d v="2021-02-22T00:00:00"/>
    <x v="0"/>
    <x v="6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6,27,27.5,28,30"/>
    <n v="2"/>
    <s v="Azul"/>
    <n v="41"/>
    <n v="116"/>
    <n v="4756"/>
    <n v="2710.92"/>
    <n v="0.57000000000000006"/>
    <n v="3"/>
    <x v="0"/>
  </r>
  <r>
    <n v="1189833"/>
    <x v="3"/>
    <d v="2021-02-28T00:00:00"/>
    <x v="0"/>
    <x v="6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7,28,29"/>
    <n v="2"/>
    <s v="Azul"/>
    <n v="37"/>
    <n v="123"/>
    <n v="4551"/>
    <n v="2594.0700000000002"/>
    <n v="0.57000000000000006"/>
    <n v="3"/>
    <x v="0"/>
  </r>
  <r>
    <n v="1189833"/>
    <x v="3"/>
    <d v="2021-03-06T00:00:00"/>
    <x v="0"/>
    <x v="7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5,26,27,28,29,30"/>
    <n v="2"/>
    <s v="Azul"/>
    <n v="42"/>
    <n v="133"/>
    <n v="5586"/>
    <n v="3351.6"/>
    <n v="0.6"/>
    <n v="3"/>
    <x v="0"/>
  </r>
  <r>
    <n v="1197831"/>
    <x v="1"/>
    <d v="2021-03-12T00:00:00"/>
    <x v="0"/>
    <x v="7"/>
    <n v="1"/>
    <n v="4"/>
    <x v="4"/>
    <n v="11"/>
    <s v="Montana"/>
    <n v="13"/>
    <s v="Billings"/>
    <x v="4"/>
    <n v="3"/>
    <s v="Tenis"/>
    <n v="3"/>
    <s v="Bebé (Niño)"/>
    <n v="4"/>
    <x v="0"/>
    <n v="19"/>
    <s v="Con moño azul"/>
    <s v="23,23.5,24,24.5,25,27"/>
    <n v="2"/>
    <s v="Azul"/>
    <n v="27"/>
    <n v="130"/>
    <n v="3510"/>
    <n v="1579.4999999999998"/>
    <n v="0.44999999999999996"/>
    <n v="3"/>
    <x v="0"/>
  </r>
  <r>
    <n v="1197831"/>
    <x v="1"/>
    <d v="2021-03-18T00:00:00"/>
    <x v="0"/>
    <x v="7"/>
    <n v="1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2,23,24,25,26"/>
    <n v="2"/>
    <s v="Azul"/>
    <n v="32"/>
    <n v="122"/>
    <n v="3904"/>
    <n v="1873.9199999999998"/>
    <n v="0.48"/>
    <n v="3"/>
    <x v="0"/>
  </r>
  <r>
    <n v="1197831"/>
    <x v="1"/>
    <d v="2021-03-24T00:00:00"/>
    <x v="0"/>
    <x v="7"/>
    <n v="1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5,26,27,28,29"/>
    <n v="2"/>
    <s v="Azul"/>
    <n v="28"/>
    <n v="124"/>
    <n v="3472"/>
    <n v="1909.5999999999997"/>
    <n v="0.54999999999999993"/>
    <n v="3"/>
    <x v="0"/>
  </r>
  <r>
    <n v="1197831"/>
    <x v="1"/>
    <d v="2021-03-30T00:00:00"/>
    <x v="0"/>
    <x v="7"/>
    <n v="1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4,25,26"/>
    <n v="2"/>
    <s v="Azul"/>
    <n v="19"/>
    <n v="135"/>
    <n v="2565"/>
    <n v="1410.7499999999998"/>
    <n v="0.54999999999999993"/>
    <n v="3"/>
    <x v="0"/>
  </r>
  <r>
    <n v="1197831"/>
    <x v="1"/>
    <d v="2021-04-05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2,24,25"/>
    <n v="2"/>
    <s v="Azul"/>
    <n v="19"/>
    <n v="180"/>
    <n v="3420"/>
    <n v="1846.8000000000002"/>
    <n v="0.54"/>
    <n v="3"/>
    <x v="0"/>
  </r>
  <r>
    <n v="1197831"/>
    <x v="1"/>
    <d v="2021-04-17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3,24,25"/>
    <n v="2"/>
    <s v="Azul"/>
    <n v="36"/>
    <n v="263"/>
    <n v="9468"/>
    <n v="5680.8"/>
    <n v="0.6"/>
    <n v="3"/>
    <x v="0"/>
  </r>
  <r>
    <n v="1197831"/>
    <x v="1"/>
    <d v="2021-04-23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2,23,24,25,26"/>
    <n v="2"/>
    <s v="Azul"/>
    <n v="46"/>
    <n v="285"/>
    <n v="13110"/>
    <n v="7866"/>
    <n v="0.6"/>
    <n v="3"/>
    <x v="0"/>
  </r>
  <r>
    <n v="1197831"/>
    <x v="1"/>
    <d v="2021-04-29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7,28,29,30"/>
    <n v="2"/>
    <s v="Azul"/>
    <n v="54"/>
    <n v="182"/>
    <n v="9828"/>
    <n v="5798.5199999999995"/>
    <n v="0.59"/>
    <n v="3"/>
    <x v="0"/>
  </r>
  <r>
    <n v="1197831"/>
    <x v="1"/>
    <d v="2021-05-05T00:00:00"/>
    <x v="0"/>
    <x v="9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4,25,26"/>
    <n v="2"/>
    <s v="Azul"/>
    <n v="36"/>
    <n v="147"/>
    <n v="5292"/>
    <n v="3069.3599999999997"/>
    <n v="0.57999999999999996"/>
    <n v="3"/>
    <x v="0"/>
  </r>
  <r>
    <n v="1197831"/>
    <x v="1"/>
    <d v="2021-05-11T00:00:00"/>
    <x v="0"/>
    <x v="9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2,23,24,25,26,27"/>
    <n v="2"/>
    <s v="Azul"/>
    <n v="50"/>
    <n v="174"/>
    <n v="8700"/>
    <n v="4871.9999999999991"/>
    <n v="0.55999999999999994"/>
    <n v="3"/>
    <x v="0"/>
  </r>
  <r>
    <n v="1185732"/>
    <x v="0"/>
    <d v="2021-06-04T00:00:00"/>
    <x v="0"/>
    <x v="10"/>
    <n v="2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6,27,28"/>
    <n v="2"/>
    <s v="Azul"/>
    <n v="29"/>
    <n v="39"/>
    <n v="1131"/>
    <n v="565.5"/>
    <n v="0.5"/>
    <n v="3"/>
    <x v="0"/>
  </r>
  <r>
    <n v="1185732"/>
    <x v="0"/>
    <d v="2021-06-10T00:00:00"/>
    <x v="0"/>
    <x v="10"/>
    <n v="2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6,27,28"/>
    <n v="2"/>
    <s v="Azul"/>
    <n v="23"/>
    <n v="21"/>
    <n v="483"/>
    <n v="217.34999999999997"/>
    <n v="0.44999999999999996"/>
    <n v="3"/>
    <x v="0"/>
  </r>
  <r>
    <n v="1185732"/>
    <x v="0"/>
    <d v="2021-06-16T00:00:00"/>
    <x v="0"/>
    <x v="10"/>
    <n v="2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2,23,24,25,26"/>
    <n v="2"/>
    <s v="Azul"/>
    <n v="32"/>
    <n v="30"/>
    <n v="960"/>
    <n v="460.79999999999995"/>
    <n v="0.48"/>
    <n v="3"/>
    <x v="0"/>
  </r>
  <r>
    <n v="1185732"/>
    <x v="0"/>
    <d v="2021-06-28T00:00:00"/>
    <x v="0"/>
    <x v="10"/>
    <n v="2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6,27,28,29,30"/>
    <n v="2"/>
    <s v="Azul"/>
    <n v="34"/>
    <n v="63"/>
    <n v="2142"/>
    <n v="963.89999999999986"/>
    <n v="0.44999999999999996"/>
    <n v="3"/>
    <x v="0"/>
  </r>
  <r>
    <n v="1185732"/>
    <x v="0"/>
    <d v="2021-07-04T00:00:00"/>
    <x v="0"/>
    <x v="11"/>
    <n v="3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3,24,25,26"/>
    <n v="2"/>
    <s v="Azul"/>
    <n v="36"/>
    <n v="52"/>
    <n v="1872"/>
    <n v="898.56"/>
    <n v="0.48"/>
    <n v="3"/>
    <x v="0"/>
  </r>
  <r>
    <n v="1185732"/>
    <x v="0"/>
    <d v="2021-07-10T00:00:00"/>
    <x v="0"/>
    <x v="11"/>
    <n v="3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11,12,13,14,15"/>
    <n v="2"/>
    <s v="Azul"/>
    <n v="18"/>
    <n v="25"/>
    <n v="450"/>
    <n v="216"/>
    <n v="0.48"/>
    <n v="3"/>
    <x v="0"/>
  </r>
  <r>
    <n v="1185732"/>
    <x v="0"/>
    <d v="2021-07-16T00:00:00"/>
    <x v="0"/>
    <x v="11"/>
    <n v="3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6,27,28,29"/>
    <n v="2"/>
    <s v="Azul"/>
    <n v="29"/>
    <n v="14"/>
    <n v="406"/>
    <n v="203"/>
    <n v="0.5"/>
    <n v="3"/>
    <x v="0"/>
  </r>
  <r>
    <n v="1185732"/>
    <x v="0"/>
    <d v="2021-07-22T00:00:00"/>
    <x v="0"/>
    <x v="11"/>
    <n v="3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6,27,28,29,30"/>
    <n v="2"/>
    <s v="Azul"/>
    <n v="29"/>
    <n v="25"/>
    <n v="725"/>
    <n v="340.75"/>
    <n v="0.47"/>
    <n v="3"/>
    <x v="0"/>
  </r>
  <r>
    <n v="1185732"/>
    <x v="0"/>
    <d v="2021-07-28T00:00:00"/>
    <x v="0"/>
    <x v="11"/>
    <n v="3"/>
    <n v="4"/>
    <x v="4"/>
    <n v="13"/>
    <s v="Nebraska"/>
    <n v="15"/>
    <s v="Omaha"/>
    <x v="4"/>
    <n v="3"/>
    <s v="Tenis"/>
    <n v="3"/>
    <s v="Bebé (Niño)"/>
    <n v="4"/>
    <x v="0"/>
    <n v="19"/>
    <s v="Con moño azul"/>
    <s v="27,28,29,30"/>
    <n v="2"/>
    <s v="Azul"/>
    <n v="39"/>
    <n v="60"/>
    <n v="2340"/>
    <n v="1146.5999999999999"/>
    <n v="0.49"/>
    <n v="3"/>
    <x v="0"/>
  </r>
  <r>
    <n v="1197831"/>
    <x v="1"/>
    <d v="2021-08-09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11,12,13,14,15"/>
    <n v="2"/>
    <s v="Azul"/>
    <n v="32"/>
    <n v="128"/>
    <n v="4096"/>
    <n v="2129.92"/>
    <n v="0.52"/>
    <n v="3"/>
    <x v="0"/>
  </r>
  <r>
    <n v="1197831"/>
    <x v="1"/>
    <d v="2021-08-15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3,24,25,26"/>
    <n v="2"/>
    <s v="Azul"/>
    <n v="27"/>
    <n v="117"/>
    <n v="3159"/>
    <n v="1832.2199999999998"/>
    <n v="0.57999999999999996"/>
    <n v="3"/>
    <x v="0"/>
  </r>
  <r>
    <n v="1197831"/>
    <x v="1"/>
    <d v="2021-08-21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2,22.5,23,23.5,24,24.5,25,25.5"/>
    <n v="2"/>
    <s v="Azul"/>
    <n v="14"/>
    <n v="119"/>
    <n v="1666"/>
    <n v="982.93999999999994"/>
    <n v="0.59"/>
    <n v="3"/>
    <x v="0"/>
  </r>
  <r>
    <n v="1197831"/>
    <x v="1"/>
    <d v="2021-09-08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5,25.5,26,27"/>
    <n v="2"/>
    <s v="Azul"/>
    <n v="41"/>
    <n v="254"/>
    <n v="10414"/>
    <n v="6560.8199999999988"/>
    <n v="0.62999999999999989"/>
    <n v="3"/>
    <x v="0"/>
  </r>
  <r>
    <n v="1197831"/>
    <x v="1"/>
    <d v="2021-09-14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2,23,24,25"/>
    <n v="2"/>
    <s v="Azul"/>
    <n v="51"/>
    <n v="268"/>
    <n v="13668"/>
    <n v="8200.7999999999993"/>
    <n v="0.6"/>
    <n v="3"/>
    <x v="0"/>
  </r>
  <r>
    <n v="1197831"/>
    <x v="1"/>
    <d v="2021-09-20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6,27,27.5,28,30"/>
    <n v="2"/>
    <s v="Azul"/>
    <n v="59"/>
    <n v="188"/>
    <n v="11092"/>
    <n v="6987.9599999999991"/>
    <n v="0.62999999999999989"/>
    <n v="3"/>
    <x v="0"/>
  </r>
  <r>
    <n v="1197831"/>
    <x v="1"/>
    <d v="2021-09-26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7,28,29"/>
    <n v="2"/>
    <s v="Azul"/>
    <n v="32"/>
    <n v="124"/>
    <n v="3968"/>
    <n v="2380.7999999999997"/>
    <n v="0.6"/>
    <n v="3"/>
    <x v="0"/>
  </r>
  <r>
    <n v="1197831"/>
    <x v="1"/>
    <d v="2021-10-02T00:00:00"/>
    <x v="0"/>
    <x v="2"/>
    <n v="4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5,26,27,28,29,30"/>
    <n v="2"/>
    <s v="Azul"/>
    <n v="43"/>
    <n v="144"/>
    <n v="6192"/>
    <n v="3962.8799999999992"/>
    <n v="0.6399999999999999"/>
    <n v="3"/>
    <x v="0"/>
  </r>
  <r>
    <n v="1197831"/>
    <x v="1"/>
    <d v="2021-10-08T00:00:00"/>
    <x v="0"/>
    <x v="2"/>
    <n v="4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3,23.5,24,24.5,25,27"/>
    <n v="2"/>
    <s v="Azul"/>
    <n v="64"/>
    <n v="175"/>
    <n v="11200"/>
    <n v="6943.9999999999991"/>
    <n v="0.61999999999999988"/>
    <n v="3"/>
    <x v="0"/>
  </r>
  <r>
    <n v="1185732"/>
    <x v="0"/>
    <d v="2021-10-14T00:00:00"/>
    <x v="0"/>
    <x v="2"/>
    <n v="4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2,23,24,25,26"/>
    <n v="2"/>
    <s v="Azul"/>
    <n v="28"/>
    <n v="63"/>
    <n v="1764"/>
    <n v="917.28000000000009"/>
    <n v="0.52"/>
    <n v="3"/>
    <x v="0"/>
  </r>
  <r>
    <n v="1185732"/>
    <x v="0"/>
    <d v="2021-10-20T00:00:00"/>
    <x v="0"/>
    <x v="2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5,26,27,28,29"/>
    <n v="2"/>
    <s v="Azul"/>
    <n v="29"/>
    <n v="60"/>
    <n v="1740"/>
    <n v="922.2"/>
    <n v="0.53"/>
    <n v="3"/>
    <x v="0"/>
  </r>
  <r>
    <n v="1185732"/>
    <x v="0"/>
    <d v="2021-10-26T00:00:00"/>
    <x v="0"/>
    <x v="2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4,25,26"/>
    <n v="2"/>
    <s v="Azul"/>
    <n v="27"/>
    <n v="52"/>
    <n v="1404"/>
    <n v="772.19999999999993"/>
    <n v="0.54999999999999993"/>
    <n v="3"/>
    <x v="0"/>
  </r>
  <r>
    <n v="1185732"/>
    <x v="0"/>
    <d v="2021-11-07T00:00:00"/>
    <x v="0"/>
    <x v="3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2,24,25"/>
    <n v="2"/>
    <s v="Azul"/>
    <n v="42"/>
    <n v="47"/>
    <n v="1974"/>
    <n v="1065.96"/>
    <n v="0.54"/>
    <n v="3"/>
    <x v="0"/>
  </r>
  <r>
    <n v="1185732"/>
    <x v="0"/>
    <d v="2021-11-13T00:00:00"/>
    <x v="0"/>
    <x v="3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3,24,25"/>
    <n v="2"/>
    <s v="Azul"/>
    <n v="42"/>
    <n v="58"/>
    <n v="2436"/>
    <n v="1242.3600000000001"/>
    <n v="0.51"/>
    <n v="3"/>
    <x v="0"/>
  </r>
  <r>
    <n v="1185732"/>
    <x v="0"/>
    <d v="2021-11-19T00:00:00"/>
    <x v="0"/>
    <x v="3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2,23,24,25,26"/>
    <n v="2"/>
    <s v="Azul"/>
    <n v="43"/>
    <n v="63"/>
    <n v="2709"/>
    <n v="1489.9499999999998"/>
    <n v="0.54999999999999993"/>
    <n v="3"/>
    <x v="0"/>
  </r>
  <r>
    <n v="1185732"/>
    <x v="0"/>
    <d v="2021-12-23T00:00:00"/>
    <x v="0"/>
    <x v="4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7,28,29,30"/>
    <n v="2"/>
    <s v="Azul"/>
    <n v="41"/>
    <n v="68"/>
    <n v="2788"/>
    <n v="1394"/>
    <n v="0.5"/>
    <n v="3"/>
    <x v="0"/>
  </r>
  <r>
    <n v="1185732"/>
    <x v="0"/>
    <d v="2021-12-29T00:00:00"/>
    <x v="0"/>
    <x v="4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4,25,26"/>
    <n v="2"/>
    <s v="Azul"/>
    <n v="41"/>
    <n v="38"/>
    <n v="1558"/>
    <n v="856.89999999999986"/>
    <n v="0.54999999999999993"/>
    <n v="3"/>
    <x v="0"/>
  </r>
  <r>
    <n v="1185732"/>
    <x v="0"/>
    <d v="2021-10-19T00:00:00"/>
    <x v="0"/>
    <x v="2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2,23,24,25,26,27"/>
    <n v="2"/>
    <s v="Azul"/>
    <n v="52"/>
    <n v="31"/>
    <n v="1612"/>
    <n v="886.59999999999991"/>
    <n v="0.54999999999999993"/>
    <n v="3"/>
    <x v="0"/>
  </r>
  <r>
    <n v="1185732"/>
    <x v="0"/>
    <d v="2021-11-18T00:00:00"/>
    <x v="0"/>
    <x v="3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6,27,28"/>
    <n v="2"/>
    <s v="Azul"/>
    <n v="52"/>
    <n v="55"/>
    <n v="2860"/>
    <n v="1487.2"/>
    <n v="0.52"/>
    <n v="3"/>
    <x v="0"/>
  </r>
  <r>
    <n v="1185732"/>
    <x v="0"/>
    <d v="2021-12-17T00:00:00"/>
    <x v="0"/>
    <x v="4"/>
    <n v="4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6,27,28"/>
    <n v="2"/>
    <s v="Azul"/>
    <n v="52"/>
    <n v="68"/>
    <n v="3536"/>
    <n v="1768"/>
    <n v="0.5"/>
    <n v="3"/>
    <x v="0"/>
  </r>
  <r>
    <n v="1128299"/>
    <x v="2"/>
    <d v="2021-01-10T00:00:00"/>
    <x v="0"/>
    <x v="5"/>
    <n v="1"/>
    <n v="1"/>
    <x v="0"/>
    <n v="15"/>
    <s v="Maine"/>
    <n v="17"/>
    <s v="Portland"/>
    <x v="4"/>
    <n v="3"/>
    <s v="Tenis"/>
    <n v="3"/>
    <s v="Bebé (Niño)"/>
    <n v="4"/>
    <x v="0"/>
    <n v="19"/>
    <s v="Con moño azul"/>
    <s v="22,23,24,25,26"/>
    <n v="2"/>
    <s v="Azul"/>
    <n v="43"/>
    <n v="101"/>
    <n v="4343"/>
    <n v="1737.2"/>
    <n v="0.4"/>
    <n v="3"/>
    <x v="0"/>
  </r>
  <r>
    <n v="1185732"/>
    <x v="0"/>
    <d v="2021-02-22T00:00:00"/>
    <x v="0"/>
    <x v="6"/>
    <n v="1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6,27,28,29,30"/>
    <n v="2"/>
    <s v="Azul"/>
    <n v="43"/>
    <n v="77"/>
    <n v="3311"/>
    <n v="1225.07"/>
    <n v="0.37"/>
    <n v="3"/>
    <x v="0"/>
  </r>
  <r>
    <n v="1185732"/>
    <x v="0"/>
    <d v="2021-05-20T00:00:00"/>
    <x v="0"/>
    <x v="9"/>
    <n v="2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3,24,25,26"/>
    <n v="2"/>
    <s v="Azul"/>
    <n v="53"/>
    <n v="84"/>
    <n v="4452"/>
    <n v="1780.8000000000002"/>
    <n v="0.4"/>
    <n v="3"/>
    <x v="0"/>
  </r>
  <r>
    <n v="1185732"/>
    <x v="0"/>
    <d v="2021-06-22T00:00:00"/>
    <x v="0"/>
    <x v="10"/>
    <n v="2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11,12,13,14,15"/>
    <n v="2"/>
    <s v="Azul"/>
    <n v="53"/>
    <n v="81"/>
    <n v="4293"/>
    <n v="1545.48"/>
    <n v="0.36"/>
    <n v="3"/>
    <x v="0"/>
  </r>
  <r>
    <n v="1185732"/>
    <x v="0"/>
    <d v="2021-07-20T00:00:00"/>
    <x v="0"/>
    <x v="11"/>
    <n v="3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6,27,28,29"/>
    <n v="2"/>
    <s v="Azul"/>
    <n v="53"/>
    <n v="102"/>
    <n v="5406"/>
    <n v="1946.1599999999999"/>
    <n v="0.36"/>
    <n v="3"/>
    <x v="0"/>
  </r>
  <r>
    <n v="1185732"/>
    <x v="0"/>
    <d v="2021-08-21T00:00:00"/>
    <x v="0"/>
    <x v="0"/>
    <n v="3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6,27,28,29,30"/>
    <n v="2"/>
    <s v="Azul"/>
    <n v="54"/>
    <n v="102"/>
    <n v="5508"/>
    <n v="1982.8799999999999"/>
    <n v="0.36"/>
    <n v="3"/>
    <x v="0"/>
  </r>
  <r>
    <n v="1185732"/>
    <x v="0"/>
    <d v="2021-09-20T00:00:00"/>
    <x v="0"/>
    <x v="1"/>
    <n v="3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7,28,29,30"/>
    <n v="2"/>
    <s v="Azul"/>
    <n v="50"/>
    <n v="59"/>
    <n v="2950"/>
    <n v="1121"/>
    <n v="0.38"/>
    <n v="3"/>
    <x v="0"/>
  </r>
  <r>
    <n v="1185732"/>
    <x v="0"/>
    <d v="2021-10-22T00:00:00"/>
    <x v="0"/>
    <x v="2"/>
    <n v="4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11,12,13,14,15"/>
    <n v="2"/>
    <s v="Azul"/>
    <n v="59"/>
    <n v="46"/>
    <n v="2714"/>
    <n v="1085.6000000000001"/>
    <n v="0.4"/>
    <n v="3"/>
    <x v="0"/>
  </r>
  <r>
    <n v="1185732"/>
    <x v="0"/>
    <d v="2021-11-21T00:00:00"/>
    <x v="0"/>
    <x v="3"/>
    <n v="4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3,24,25,26"/>
    <n v="2"/>
    <s v="Azul"/>
    <n v="59"/>
    <n v="93"/>
    <n v="5487"/>
    <n v="2139.9300000000003"/>
    <n v="0.39"/>
    <n v="3"/>
    <x v="0"/>
  </r>
  <r>
    <n v="1128299"/>
    <x v="2"/>
    <d v="2021-01-10T00:00:00"/>
    <x v="0"/>
    <x v="5"/>
    <n v="1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2,22.5,23,23.5,24,24.5,25,25.5"/>
    <n v="2"/>
    <s v="Azul"/>
    <n v="41"/>
    <n v="113"/>
    <n v="4633"/>
    <n v="1667.8799999999999"/>
    <n v="0.36"/>
    <n v="3"/>
    <x v="0"/>
  </r>
  <r>
    <n v="1128299"/>
    <x v="2"/>
    <d v="2021-02-10T00:00:00"/>
    <x v="0"/>
    <x v="6"/>
    <n v="1"/>
    <n v="3"/>
    <x v="2"/>
    <n v="16"/>
    <s v="Alaska"/>
    <n v="18"/>
    <s v="Anchorage"/>
    <x v="4"/>
    <n v="3"/>
    <s v="Tenis"/>
    <n v="3"/>
    <s v="Bebé (Niño)"/>
    <n v="4"/>
    <x v="0"/>
    <n v="19"/>
    <s v="Con moño azul"/>
    <s v="25,25.5,26,27"/>
    <n v="2"/>
    <s v="Azul"/>
    <n v="44"/>
    <n v="94"/>
    <n v="4136"/>
    <n v="1488.96"/>
    <n v="0.36"/>
    <n v="3"/>
    <x v="0"/>
  </r>
  <r>
    <n v="1128299"/>
    <x v="2"/>
    <d v="2021-03-09T00:00:00"/>
    <x v="0"/>
    <x v="7"/>
    <n v="1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2,23,24,25"/>
    <n v="2"/>
    <s v="Azul"/>
    <n v="57"/>
    <n v="101"/>
    <n v="5757"/>
    <n v="2245.23"/>
    <n v="0.39"/>
    <n v="3"/>
    <x v="0"/>
  </r>
  <r>
    <n v="1128299"/>
    <x v="2"/>
    <d v="2021-04-10T00:00:00"/>
    <x v="0"/>
    <x v="8"/>
    <n v="2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6,27,27.5,28,30"/>
    <n v="2"/>
    <s v="Azul"/>
    <n v="60"/>
    <n v="91"/>
    <n v="5460"/>
    <n v="2074.8000000000002"/>
    <n v="0.38"/>
    <n v="3"/>
    <x v="0"/>
  </r>
  <r>
    <n v="1128299"/>
    <x v="2"/>
    <d v="2021-05-11T00:00:00"/>
    <x v="0"/>
    <x v="9"/>
    <n v="2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7,28,29"/>
    <n v="2"/>
    <s v="Azul"/>
    <n v="56"/>
    <n v="98"/>
    <n v="5488"/>
    <n v="2195.2000000000003"/>
    <n v="0.4"/>
    <n v="3"/>
    <x v="0"/>
  </r>
  <r>
    <n v="1128299"/>
    <x v="2"/>
    <d v="2021-07-09T00:00:00"/>
    <x v="0"/>
    <x v="11"/>
    <n v="3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5,26,27,28,29,30"/>
    <n v="2"/>
    <s v="Azul"/>
    <n v="79"/>
    <n v="150"/>
    <n v="11850"/>
    <n v="4266"/>
    <n v="0.36"/>
    <n v="3"/>
    <x v="0"/>
  </r>
  <r>
    <n v="1128299"/>
    <x v="2"/>
    <d v="2021-08-10T00:00:00"/>
    <x v="0"/>
    <x v="0"/>
    <n v="3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3,23.5,24,24.5,25,27"/>
    <n v="2"/>
    <s v="Azul"/>
    <n v="64"/>
    <n v="162"/>
    <n v="10368"/>
    <n v="4043.52"/>
    <n v="0.39"/>
    <n v="3"/>
    <x v="0"/>
  </r>
  <r>
    <n v="1128299"/>
    <x v="2"/>
    <d v="2021-10-10T00:00:00"/>
    <x v="0"/>
    <x v="2"/>
    <n v="4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2,23,24,25,26"/>
    <n v="2"/>
    <s v="Azul"/>
    <n v="56"/>
    <n v="87"/>
    <n v="4872"/>
    <n v="1705.1999999999998"/>
    <n v="0.35"/>
    <n v="3"/>
    <x v="0"/>
  </r>
  <r>
    <n v="1128299"/>
    <x v="2"/>
    <d v="2021-01-17T00:00:00"/>
    <x v="0"/>
    <x v="5"/>
    <n v="1"/>
    <n v="3"/>
    <x v="2"/>
    <n v="17"/>
    <s v="Hawaii"/>
    <n v="19"/>
    <s v="Honolulu"/>
    <x v="4"/>
    <n v="3"/>
    <s v="Tenis"/>
    <n v="3"/>
    <s v="Bebé (Niño)"/>
    <n v="4"/>
    <x v="0"/>
    <n v="19"/>
    <s v="Con moño azul"/>
    <s v="25,26,27,28,29"/>
    <n v="2"/>
    <s v="Azul"/>
    <n v="45"/>
    <n v="123"/>
    <n v="5535"/>
    <n v="2269.35"/>
    <n v="0.41"/>
    <n v="3"/>
    <x v="0"/>
  </r>
  <r>
    <n v="1128299"/>
    <x v="2"/>
    <d v="2021-03-16T00:00:00"/>
    <x v="0"/>
    <x v="7"/>
    <n v="1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4,25,26"/>
    <n v="2"/>
    <s v="Azul"/>
    <n v="59"/>
    <n v="115"/>
    <n v="6785"/>
    <n v="2917.55"/>
    <n v="0.43"/>
    <n v="3"/>
    <x v="0"/>
  </r>
  <r>
    <n v="1128299"/>
    <x v="2"/>
    <d v="2021-04-17T00:00:00"/>
    <x v="0"/>
    <x v="8"/>
    <n v="2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2,24,25"/>
    <n v="2"/>
    <s v="Azul"/>
    <n v="66"/>
    <n v="120"/>
    <n v="7920"/>
    <n v="3247.2"/>
    <n v="0.41"/>
    <n v="3"/>
    <x v="0"/>
  </r>
  <r>
    <n v="1128299"/>
    <x v="2"/>
    <d v="2021-05-18T00:00:00"/>
    <x v="0"/>
    <x v="9"/>
    <n v="2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3,24,25"/>
    <n v="2"/>
    <s v="Azul"/>
    <n v="59"/>
    <n v="119"/>
    <n v="7021"/>
    <n v="3159.45"/>
    <n v="0.44999999999999996"/>
    <n v="3"/>
    <x v="0"/>
  </r>
  <r>
    <n v="1128299"/>
    <x v="2"/>
    <d v="2021-06-17T00:00:00"/>
    <x v="0"/>
    <x v="10"/>
    <n v="2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2,23,24,25,26"/>
    <n v="2"/>
    <s v="Azul"/>
    <n v="80"/>
    <n v="210"/>
    <n v="16800"/>
    <n v="7224"/>
    <n v="0.43"/>
    <n v="3"/>
    <x v="0"/>
  </r>
  <r>
    <n v="1128299"/>
    <x v="2"/>
    <d v="2021-08-17T00:00:00"/>
    <x v="0"/>
    <x v="0"/>
    <n v="3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7,28,29,30"/>
    <n v="2"/>
    <s v="Azul"/>
    <n v="78"/>
    <n v="189"/>
    <n v="14742"/>
    <n v="6339.0599999999995"/>
    <n v="0.43"/>
    <n v="3"/>
    <x v="0"/>
  </r>
  <r>
    <n v="1128299"/>
    <x v="2"/>
    <d v="2021-09-18T00:00:00"/>
    <x v="0"/>
    <x v="1"/>
    <n v="3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4,25,26"/>
    <n v="2"/>
    <s v="Azul"/>
    <n v="54"/>
    <n v="75"/>
    <n v="4050"/>
    <n v="1822.4999999999998"/>
    <n v="0.44999999999999996"/>
    <n v="3"/>
    <x v="0"/>
  </r>
  <r>
    <n v="1128299"/>
    <x v="2"/>
    <d v="2021-11-17T00:00:00"/>
    <x v="0"/>
    <x v="3"/>
    <n v="4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2,23,24,25,26,27"/>
    <n v="2"/>
    <s v="Azul"/>
    <n v="53"/>
    <n v="147"/>
    <n v="7791"/>
    <n v="3194.31"/>
    <n v="0.41"/>
    <n v="3"/>
    <x v="0"/>
  </r>
  <r>
    <n v="1185732"/>
    <x v="0"/>
    <d v="2021-02-10T00:00:00"/>
    <x v="0"/>
    <x v="6"/>
    <n v="1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6,27,28"/>
    <n v="2"/>
    <s v="Azul"/>
    <n v="33"/>
    <n v="174"/>
    <n v="5742"/>
    <n v="2124.54"/>
    <n v="0.37"/>
    <n v="3"/>
    <x v="0"/>
  </r>
  <r>
    <n v="1185732"/>
    <x v="0"/>
    <d v="2021-03-08T00:00:00"/>
    <x v="0"/>
    <x v="7"/>
    <n v="1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6,27,28"/>
    <n v="2"/>
    <s v="Azul"/>
    <n v="33"/>
    <n v="161"/>
    <n v="5313"/>
    <n v="1912.6799999999998"/>
    <n v="0.36"/>
    <n v="3"/>
    <x v="0"/>
  </r>
  <r>
    <n v="1185732"/>
    <x v="0"/>
    <d v="2021-04-09T00:00:00"/>
    <x v="0"/>
    <x v="8"/>
    <n v="2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2,23,24,25,26"/>
    <n v="2"/>
    <s v="Azul"/>
    <n v="34"/>
    <n v="152"/>
    <n v="5168"/>
    <n v="1860.48"/>
    <n v="0.36"/>
    <n v="3"/>
    <x v="0"/>
  </r>
  <r>
    <n v="1185732"/>
    <x v="0"/>
    <d v="2021-05-08T00:00:00"/>
    <x v="0"/>
    <x v="9"/>
    <n v="2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6,27,28,29,30"/>
    <n v="2"/>
    <s v="Azul"/>
    <n v="49"/>
    <n v="160"/>
    <n v="7840"/>
    <n v="2822.4"/>
    <n v="0.36"/>
    <n v="3"/>
    <x v="0"/>
  </r>
  <r>
    <n v="1185732"/>
    <x v="0"/>
    <d v="2021-06-10T00:00:00"/>
    <x v="0"/>
    <x v="10"/>
    <n v="2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3,24,25,26"/>
    <n v="2"/>
    <s v="Azul"/>
    <n v="48"/>
    <n v="150"/>
    <n v="7200"/>
    <n v="2736"/>
    <n v="0.38"/>
    <n v="3"/>
    <x v="0"/>
  </r>
  <r>
    <n v="1185732"/>
    <x v="0"/>
    <d v="2021-07-08T00:00:00"/>
    <x v="0"/>
    <x v="11"/>
    <n v="3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11,12,13,14,15"/>
    <n v="2"/>
    <s v="Azul"/>
    <n v="51"/>
    <n v="169"/>
    <n v="8619"/>
    <n v="3016.6499999999996"/>
    <n v="0.35"/>
    <n v="3"/>
    <x v="0"/>
  </r>
  <r>
    <n v="1185732"/>
    <x v="0"/>
    <d v="2021-08-09T00:00:00"/>
    <x v="0"/>
    <x v="0"/>
    <n v="3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6,27,28,29"/>
    <n v="2"/>
    <s v="Azul"/>
    <n v="51"/>
    <n v="188"/>
    <n v="9588"/>
    <n v="3451.68"/>
    <n v="0.36"/>
    <n v="3"/>
    <x v="0"/>
  </r>
  <r>
    <n v="1185732"/>
    <x v="0"/>
    <d v="2021-09-08T00:00:00"/>
    <x v="0"/>
    <x v="1"/>
    <n v="3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6,27,28,29,30"/>
    <n v="2"/>
    <s v="Azul"/>
    <n v="41"/>
    <n v="138"/>
    <n v="5658"/>
    <n v="1980.3"/>
    <n v="0.35"/>
    <n v="3"/>
    <x v="0"/>
  </r>
  <r>
    <n v="1185732"/>
    <x v="0"/>
    <d v="2021-10-10T00:00:00"/>
    <x v="0"/>
    <x v="2"/>
    <n v="4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7,28,29,30"/>
    <n v="2"/>
    <s v="Azul"/>
    <n v="46"/>
    <n v="137"/>
    <n v="6302"/>
    <n v="2520.8000000000002"/>
    <n v="0.4"/>
    <n v="3"/>
    <x v="0"/>
  </r>
  <r>
    <n v="1185732"/>
    <x v="0"/>
    <d v="2021-11-09T00:00:00"/>
    <x v="0"/>
    <x v="3"/>
    <n v="4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11,12,13,14,15"/>
    <n v="2"/>
    <s v="Azul"/>
    <n v="45"/>
    <n v="147"/>
    <n v="6615"/>
    <n v="2381.4"/>
    <n v="0.36"/>
    <n v="3"/>
    <x v="0"/>
  </r>
  <r>
    <n v="1185732"/>
    <x v="0"/>
    <d v="2021-01-14T00:00:00"/>
    <x v="0"/>
    <x v="5"/>
    <n v="1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3,24,25,26"/>
    <n v="2"/>
    <s v="Azul"/>
    <n v="29"/>
    <n v="168"/>
    <n v="4872"/>
    <n v="2338.56"/>
    <n v="0.48"/>
    <n v="3"/>
    <x v="0"/>
  </r>
  <r>
    <n v="1185732"/>
    <x v="0"/>
    <d v="2021-02-12T00:00:00"/>
    <x v="0"/>
    <x v="6"/>
    <n v="1"/>
    <n v="1"/>
    <x v="0"/>
    <n v="1"/>
    <s v="New York"/>
    <n v="21"/>
    <s v="Albany"/>
    <x v="4"/>
    <n v="3"/>
    <s v="Tenis"/>
    <n v="3"/>
    <s v="Bebé (Niño)"/>
    <n v="4"/>
    <x v="0"/>
    <n v="19"/>
    <s v="Con moño azul"/>
    <s v="22,22.5,23,23.5,24,24.5,25,25.5"/>
    <n v="2"/>
    <s v="Azul"/>
    <n v="29"/>
    <n v="143"/>
    <n v="4147"/>
    <n v="2032.03"/>
    <n v="0.49"/>
    <n v="3"/>
    <x v="0"/>
  </r>
  <r>
    <n v="1185732"/>
    <x v="0"/>
    <d v="2021-03-10T00:00:00"/>
    <x v="0"/>
    <x v="7"/>
    <n v="1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5,25.5,26,27"/>
    <n v="2"/>
    <s v="Azul"/>
    <n v="27"/>
    <n v="149"/>
    <n v="4023"/>
    <n v="1810.35"/>
    <n v="0.44999999999999996"/>
    <n v="3"/>
    <x v="0"/>
  </r>
  <r>
    <n v="1185732"/>
    <x v="0"/>
    <d v="2021-04-11T00:00:00"/>
    <x v="0"/>
    <x v="8"/>
    <n v="2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2,23,24,25"/>
    <n v="2"/>
    <s v="Azul"/>
    <n v="28"/>
    <n v="145"/>
    <n v="4060"/>
    <n v="1867.6"/>
    <n v="0.45999999999999996"/>
    <n v="3"/>
    <x v="0"/>
  </r>
  <r>
    <n v="1185732"/>
    <x v="0"/>
    <d v="2021-05-10T00:00:00"/>
    <x v="0"/>
    <x v="9"/>
    <n v="2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6,27,27.5,28,30"/>
    <n v="2"/>
    <s v="Azul"/>
    <n v="39"/>
    <n v="145"/>
    <n v="5655"/>
    <n v="2770.95"/>
    <n v="0.49"/>
    <n v="3"/>
    <x v="0"/>
  </r>
  <r>
    <n v="1185732"/>
    <x v="0"/>
    <d v="2021-06-12T00:00:00"/>
    <x v="0"/>
    <x v="10"/>
    <n v="2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7,28,29"/>
    <n v="2"/>
    <s v="Azul"/>
    <n v="38"/>
    <n v="131"/>
    <n v="4978"/>
    <n v="2240.1"/>
    <n v="0.44999999999999996"/>
    <n v="3"/>
    <x v="0"/>
  </r>
  <r>
    <n v="1185732"/>
    <x v="0"/>
    <d v="2021-07-10T00:00:00"/>
    <x v="0"/>
    <x v="11"/>
    <n v="3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5,26,27,28,29,30"/>
    <n v="2"/>
    <s v="Azul"/>
    <n v="38"/>
    <n v="149"/>
    <n v="5662"/>
    <n v="2717.7599999999998"/>
    <n v="0.48"/>
    <n v="3"/>
    <x v="0"/>
  </r>
  <r>
    <n v="1185732"/>
    <x v="0"/>
    <d v="2021-08-11T00:00:00"/>
    <x v="0"/>
    <x v="0"/>
    <n v="3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3,23.5,24,24.5,25,27"/>
    <n v="2"/>
    <s v="Azul"/>
    <n v="38"/>
    <n v="143"/>
    <n v="5434"/>
    <n v="2445.2999999999997"/>
    <n v="0.44999999999999996"/>
    <n v="3"/>
    <x v="0"/>
  </r>
  <r>
    <n v="1185732"/>
    <x v="0"/>
    <d v="2021-09-10T00:00:00"/>
    <x v="0"/>
    <x v="1"/>
    <n v="3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2,23,24,25,26"/>
    <n v="2"/>
    <s v="Azul"/>
    <n v="38"/>
    <n v="137"/>
    <n v="5206"/>
    <n v="2394.7599999999998"/>
    <n v="0.45999999999999996"/>
    <n v="3"/>
    <x v="0"/>
  </r>
  <r>
    <n v="1185732"/>
    <x v="0"/>
    <d v="2021-10-12T00:00:00"/>
    <x v="0"/>
    <x v="2"/>
    <n v="4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5,26,27,28,29"/>
    <n v="2"/>
    <s v="Azul"/>
    <n v="42"/>
    <n v="125"/>
    <n v="5250"/>
    <n v="2415"/>
    <n v="0.45999999999999996"/>
    <n v="3"/>
    <x v="0"/>
  </r>
  <r>
    <n v="1185732"/>
    <x v="0"/>
    <d v="2021-11-11T00:00:00"/>
    <x v="0"/>
    <x v="3"/>
    <n v="4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4,25,26"/>
    <n v="2"/>
    <s v="Azul"/>
    <n v="42"/>
    <n v="146"/>
    <n v="6132"/>
    <n v="3066"/>
    <n v="0.5"/>
    <n v="3"/>
    <x v="0"/>
  </r>
  <r>
    <n v="1128299"/>
    <x v="2"/>
    <d v="2021-02-24T00:00:00"/>
    <x v="0"/>
    <x v="6"/>
    <n v="1"/>
    <n v="3"/>
    <x v="2"/>
    <n v="18"/>
    <s v="Wyoming"/>
    <n v="22"/>
    <s v="Cheyenne"/>
    <x v="4"/>
    <n v="3"/>
    <s v="Tenis"/>
    <n v="3"/>
    <s v="Bebé (Niño)"/>
    <n v="4"/>
    <x v="0"/>
    <n v="19"/>
    <s v="Con moño azul"/>
    <s v="22,24,25"/>
    <n v="2"/>
    <s v="Azul"/>
    <n v="39"/>
    <n v="88"/>
    <n v="3432"/>
    <n v="1544.3999999999999"/>
    <n v="0.44999999999999996"/>
    <n v="3"/>
    <x v="0"/>
  </r>
  <r>
    <n v="1128299"/>
    <x v="2"/>
    <d v="2021-06-24T00:00:00"/>
    <x v="0"/>
    <x v="10"/>
    <n v="2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3,24,25"/>
    <n v="2"/>
    <s v="Azul"/>
    <n v="73"/>
    <n v="195"/>
    <n v="14235"/>
    <n v="6832.8"/>
    <n v="0.48"/>
    <n v="3"/>
    <x v="0"/>
  </r>
  <r>
    <n v="1128299"/>
    <x v="2"/>
    <d v="2021-07-23T00:00:00"/>
    <x v="0"/>
    <x v="11"/>
    <n v="3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2,23,24,25,26"/>
    <n v="2"/>
    <s v="Azul"/>
    <n v="86"/>
    <n v="182"/>
    <n v="15652"/>
    <n v="7043.4"/>
    <n v="0.44999999999999996"/>
    <n v="3"/>
    <x v="0"/>
  </r>
  <r>
    <n v="1128299"/>
    <x v="2"/>
    <d v="2021-08-24T00:00:00"/>
    <x v="0"/>
    <x v="0"/>
    <n v="3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7,28,29,30"/>
    <n v="2"/>
    <s v="Azul"/>
    <n v="69"/>
    <n v="189"/>
    <n v="13041"/>
    <n v="6259.6799999999994"/>
    <n v="0.48"/>
    <n v="3"/>
    <x v="0"/>
  </r>
  <r>
    <n v="1128299"/>
    <x v="2"/>
    <d v="2021-09-25T00:00:00"/>
    <x v="0"/>
    <x v="1"/>
    <n v="3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4,25,26"/>
    <n v="2"/>
    <s v="Azul"/>
    <n v="47"/>
    <n v="65"/>
    <n v="3055"/>
    <n v="1435.85"/>
    <n v="0.47"/>
    <n v="3"/>
    <x v="0"/>
  </r>
  <r>
    <n v="1128299"/>
    <x v="2"/>
    <d v="2021-10-24T00:00:00"/>
    <x v="0"/>
    <x v="2"/>
    <n v="4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2,23,24,25,26,27"/>
    <n v="2"/>
    <s v="Azul"/>
    <n v="46"/>
    <n v="95"/>
    <n v="4370"/>
    <n v="2010.1999999999998"/>
    <n v="0.45999999999999996"/>
    <n v="3"/>
    <x v="0"/>
  </r>
  <r>
    <n v="1128299"/>
    <x v="2"/>
    <d v="2021-11-24T00:00:00"/>
    <x v="0"/>
    <x v="3"/>
    <n v="4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6,27,28"/>
    <n v="2"/>
    <s v="Azul"/>
    <n v="43"/>
    <n v="138"/>
    <n v="5934"/>
    <n v="2848.3199999999997"/>
    <n v="0.48"/>
    <n v="3"/>
    <x v="0"/>
  </r>
  <r>
    <n v="1185732"/>
    <x v="0"/>
    <d v="2021-01-19T00:00:00"/>
    <x v="0"/>
    <x v="5"/>
    <n v="1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6,27,28"/>
    <n v="2"/>
    <s v="Azul"/>
    <n v="23"/>
    <n v="149"/>
    <n v="3427"/>
    <n v="1370.8000000000002"/>
    <n v="0.4"/>
    <n v="3"/>
    <x v="0"/>
  </r>
  <r>
    <n v="1185732"/>
    <x v="0"/>
    <d v="2021-02-17T00:00:00"/>
    <x v="0"/>
    <x v="6"/>
    <n v="1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2,23,24,25,26"/>
    <n v="2"/>
    <s v="Azul"/>
    <n v="23"/>
    <n v="150"/>
    <n v="3450"/>
    <n v="1483.5"/>
    <n v="0.43"/>
    <n v="3"/>
    <x v="0"/>
  </r>
  <r>
    <n v="1185732"/>
    <x v="0"/>
    <d v="2021-04-16T00:00:00"/>
    <x v="0"/>
    <x v="8"/>
    <n v="2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6,27,28,29,30"/>
    <n v="2"/>
    <s v="Azul"/>
    <n v="27"/>
    <n v="135"/>
    <n v="3645"/>
    <n v="1530.8999999999999"/>
    <n v="0.42"/>
    <n v="3"/>
    <x v="0"/>
  </r>
  <r>
    <n v="1185732"/>
    <x v="0"/>
    <d v="2021-05-15T00:00:00"/>
    <x v="0"/>
    <x v="9"/>
    <n v="2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3,24,25,26"/>
    <n v="2"/>
    <s v="Azul"/>
    <n v="44"/>
    <n v="133"/>
    <n v="5852"/>
    <n v="2340.8000000000002"/>
    <n v="0.4"/>
    <n v="3"/>
    <x v="0"/>
  </r>
  <r>
    <n v="1185732"/>
    <x v="0"/>
    <d v="2021-06-17T00:00:00"/>
    <x v="0"/>
    <x v="10"/>
    <n v="2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11,12,13,14,15"/>
    <n v="2"/>
    <s v="Azul"/>
    <n v="41"/>
    <n v="138"/>
    <n v="5658"/>
    <n v="2489.52"/>
    <n v="0.44"/>
    <n v="3"/>
    <x v="0"/>
  </r>
  <r>
    <n v="1185732"/>
    <x v="0"/>
    <d v="2021-07-15T00:00:00"/>
    <x v="0"/>
    <x v="11"/>
    <n v="3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6,27,28,29"/>
    <n v="2"/>
    <s v="Azul"/>
    <n v="46"/>
    <n v="173"/>
    <n v="7958"/>
    <n v="3581.0999999999995"/>
    <n v="0.44999999999999996"/>
    <n v="3"/>
    <x v="0"/>
  </r>
  <r>
    <n v="1185732"/>
    <x v="0"/>
    <d v="2021-09-15T00:00:00"/>
    <x v="0"/>
    <x v="1"/>
    <n v="3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6,27,28,29,30"/>
    <n v="2"/>
    <s v="Azul"/>
    <n v="34"/>
    <n v="145"/>
    <n v="4930"/>
    <n v="2070.6"/>
    <n v="0.42"/>
    <n v="3"/>
    <x v="0"/>
  </r>
  <r>
    <n v="1185732"/>
    <x v="0"/>
    <d v="2021-10-17T00:00:00"/>
    <x v="0"/>
    <x v="2"/>
    <n v="4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7,28,29,30"/>
    <n v="2"/>
    <s v="Azul"/>
    <n v="37"/>
    <n v="123"/>
    <n v="4551"/>
    <n v="2047.9499999999998"/>
    <n v="0.44999999999999996"/>
    <n v="3"/>
    <x v="0"/>
  </r>
  <r>
    <n v="1185732"/>
    <x v="0"/>
    <d v="2021-11-16T00:00:00"/>
    <x v="0"/>
    <x v="3"/>
    <n v="4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11,12,13,14,15"/>
    <n v="2"/>
    <s v="Azul"/>
    <n v="43"/>
    <n v="120"/>
    <n v="5160"/>
    <n v="2321.9999999999995"/>
    <n v="0.44999999999999996"/>
    <n v="3"/>
    <x v="0"/>
  </r>
  <r>
    <n v="1185732"/>
    <x v="0"/>
    <d v="2021-12-15T00:00:00"/>
    <x v="0"/>
    <x v="4"/>
    <n v="4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3,24,25,26"/>
    <n v="2"/>
    <s v="Azul"/>
    <n v="48"/>
    <n v="168"/>
    <n v="8064"/>
    <n v="3628.7999999999997"/>
    <n v="0.44999999999999996"/>
    <n v="3"/>
    <x v="0"/>
  </r>
  <r>
    <n v="1185732"/>
    <x v="0"/>
    <d v="2021-01-18T00:00:00"/>
    <x v="0"/>
    <x v="5"/>
    <n v="1"/>
    <n v="4"/>
    <x v="4"/>
    <n v="20"/>
    <s v="Michigan"/>
    <n v="24"/>
    <s v="Detroit"/>
    <x v="4"/>
    <n v="3"/>
    <s v="Tenis"/>
    <n v="3"/>
    <s v="Bebé (Niño)"/>
    <n v="4"/>
    <x v="0"/>
    <n v="19"/>
    <s v="Con moño azul"/>
    <s v="22,22.5,23,23.5,24,24.5,25,25.5"/>
    <n v="2"/>
    <s v="Azul"/>
    <n v="19"/>
    <n v="123"/>
    <n v="2337"/>
    <n v="1051.6499999999999"/>
    <n v="0.44999999999999996"/>
    <n v="3"/>
    <x v="0"/>
  </r>
  <r>
    <n v="1185732"/>
    <x v="0"/>
    <d v="2021-03-17T00:00:00"/>
    <x v="0"/>
    <x v="7"/>
    <n v="1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5,25.5,26,27"/>
    <n v="2"/>
    <s v="Azul"/>
    <n v="23"/>
    <n v="95"/>
    <n v="2185"/>
    <n v="1005.0999999999999"/>
    <n v="0.45999999999999996"/>
    <n v="3"/>
    <x v="0"/>
  </r>
  <r>
    <n v="1185732"/>
    <x v="0"/>
    <d v="2021-04-18T00:00:00"/>
    <x v="0"/>
    <x v="8"/>
    <n v="2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2,23,24,25"/>
    <n v="2"/>
    <s v="Azul"/>
    <n v="18"/>
    <n v="83"/>
    <n v="1494"/>
    <n v="732.06"/>
    <n v="0.49"/>
    <n v="3"/>
    <x v="0"/>
  </r>
  <r>
    <n v="1185732"/>
    <x v="0"/>
    <d v="2021-05-19T00:00:00"/>
    <x v="0"/>
    <x v="9"/>
    <n v="2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6,27,27.5,28,30"/>
    <n v="2"/>
    <s v="Azul"/>
    <n v="29"/>
    <n v="87"/>
    <n v="2523"/>
    <n v="1160.58"/>
    <n v="0.45999999999999996"/>
    <n v="3"/>
    <x v="0"/>
  </r>
  <r>
    <n v="1185732"/>
    <x v="0"/>
    <d v="2021-06-18T00:00:00"/>
    <x v="0"/>
    <x v="10"/>
    <n v="2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7,28,29"/>
    <n v="2"/>
    <s v="Azul"/>
    <n v="23"/>
    <n v="113"/>
    <n v="2599"/>
    <n v="1273.51"/>
    <n v="0.49"/>
    <n v="3"/>
    <x v="0"/>
  </r>
  <r>
    <n v="1185732"/>
    <x v="0"/>
    <d v="2021-07-17T00:00:00"/>
    <x v="0"/>
    <x v="11"/>
    <n v="3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5,26,27,28,29,30"/>
    <n v="2"/>
    <s v="Azul"/>
    <n v="29"/>
    <n v="128"/>
    <n v="3712"/>
    <n v="1707.52"/>
    <n v="0.45999999999999996"/>
    <n v="3"/>
    <x v="0"/>
  </r>
  <r>
    <n v="1185732"/>
    <x v="0"/>
    <d v="2021-08-18T00:00:00"/>
    <x v="0"/>
    <x v="0"/>
    <n v="3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3,23.5,24,24.5,25,27"/>
    <n v="2"/>
    <s v="Azul"/>
    <n v="32"/>
    <n v="120"/>
    <n v="3840"/>
    <n v="1766.3999999999999"/>
    <n v="0.45999999999999996"/>
    <n v="3"/>
    <x v="0"/>
  </r>
  <r>
    <n v="1185732"/>
    <x v="0"/>
    <d v="2021-09-19T00:00:00"/>
    <x v="0"/>
    <x v="1"/>
    <n v="3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2,23,24,25,26"/>
    <n v="2"/>
    <s v="Azul"/>
    <n v="14"/>
    <n v="75"/>
    <n v="1050"/>
    <n v="514.5"/>
    <n v="0.49"/>
    <n v="3"/>
    <x v="0"/>
  </r>
  <r>
    <n v="1185732"/>
    <x v="0"/>
    <d v="2021-11-18T00:00:00"/>
    <x v="0"/>
    <x v="3"/>
    <n v="4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5,26,27,28,29"/>
    <n v="2"/>
    <s v="Azul"/>
    <n v="23"/>
    <n v="80"/>
    <n v="1840"/>
    <n v="901.6"/>
    <n v="0.49"/>
    <n v="3"/>
    <x v="0"/>
  </r>
  <r>
    <n v="1185732"/>
    <x v="0"/>
    <d v="2021-12-17T00:00:00"/>
    <x v="0"/>
    <x v="4"/>
    <n v="4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4,25,26"/>
    <n v="2"/>
    <s v="Azul"/>
    <n v="32"/>
    <n v="120"/>
    <n v="3840"/>
    <n v="1804.8"/>
    <n v="0.47"/>
    <n v="3"/>
    <x v="0"/>
  </r>
  <r>
    <n v="1185732"/>
    <x v="0"/>
    <d v="2021-01-11T00:00:00"/>
    <x v="0"/>
    <x v="5"/>
    <n v="1"/>
    <n v="4"/>
    <x v="4"/>
    <n v="21"/>
    <s v="Missouri"/>
    <n v="25"/>
    <s v="St. Louis"/>
    <x v="4"/>
    <n v="3"/>
    <s v="Tenis"/>
    <n v="3"/>
    <s v="Bebé (Niño)"/>
    <n v="4"/>
    <x v="0"/>
    <n v="19"/>
    <s v="Con moño azul"/>
    <s v="22,24,25"/>
    <n v="2"/>
    <s v="Azul"/>
    <n v="14"/>
    <n v="143"/>
    <n v="2002"/>
    <n v="940.93999999999994"/>
    <n v="0.47"/>
    <n v="3"/>
    <x v="0"/>
  </r>
  <r>
    <n v="1185732"/>
    <x v="0"/>
    <d v="2021-03-10T00:00:00"/>
    <x v="0"/>
    <x v="7"/>
    <n v="1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3,24,25"/>
    <n v="2"/>
    <s v="Azul"/>
    <n v="18"/>
    <n v="112"/>
    <n v="2016"/>
    <n v="1008"/>
    <n v="0.5"/>
    <n v="3"/>
    <x v="0"/>
  </r>
  <r>
    <n v="1185732"/>
    <x v="0"/>
    <d v="2021-04-11T00:00:00"/>
    <x v="0"/>
    <x v="8"/>
    <n v="2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3,24,25,26"/>
    <n v="2"/>
    <s v="Azul"/>
    <n v="14"/>
    <n v="98"/>
    <n v="1372"/>
    <n v="631.12"/>
    <n v="0.45999999999999996"/>
    <n v="3"/>
    <x v="0"/>
  </r>
  <r>
    <n v="1185732"/>
    <x v="0"/>
    <d v="2021-05-12T00:00:00"/>
    <x v="0"/>
    <x v="9"/>
    <n v="2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7,28,29,30"/>
    <n v="2"/>
    <s v="Azul"/>
    <n v="25"/>
    <n v="98"/>
    <n v="2450"/>
    <n v="1225"/>
    <n v="0.5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4,25,26"/>
    <n v="2"/>
    <s v="Azul"/>
    <n v="19"/>
    <n v="115"/>
    <n v="2185"/>
    <n v="1070.6500000000001"/>
    <n v="0.49"/>
    <n v="3"/>
    <x v="0"/>
  </r>
  <r>
    <n v="1185732"/>
    <x v="0"/>
    <d v="2021-08-11T00:00:00"/>
    <x v="0"/>
    <x v="0"/>
    <n v="3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3,24,25,26,27"/>
    <n v="2"/>
    <s v="Azul"/>
    <n v="29"/>
    <n v="113"/>
    <n v="3277"/>
    <n v="1605.73"/>
    <n v="0.49"/>
    <n v="3"/>
    <x v="0"/>
  </r>
  <r>
    <n v="1185732"/>
    <x v="0"/>
    <d v="2021-09-12T00:00:00"/>
    <x v="0"/>
    <x v="1"/>
    <n v="3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6,27,28"/>
    <n v="2"/>
    <s v="Azul"/>
    <n v="9"/>
    <n v="91"/>
    <n v="819"/>
    <n v="409.5"/>
    <n v="0.5"/>
    <n v="3"/>
    <x v="0"/>
  </r>
  <r>
    <n v="1185732"/>
    <x v="0"/>
    <d v="2021-11-11T00:00:00"/>
    <x v="0"/>
    <x v="3"/>
    <n v="4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6,27,28"/>
    <n v="2"/>
    <s v="Azul"/>
    <n v="19"/>
    <n v="93"/>
    <n v="1767"/>
    <n v="848.16"/>
    <n v="0.48"/>
    <n v="3"/>
    <x v="0"/>
  </r>
  <r>
    <n v="1128299"/>
    <x v="2"/>
    <d v="2021-01-24T00:00:00"/>
    <x v="0"/>
    <x v="5"/>
    <n v="1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3,24,25,26"/>
    <n v="2"/>
    <s v="Azul"/>
    <n v="39"/>
    <n v="105"/>
    <n v="4095"/>
    <n v="1965.6"/>
    <n v="0.48"/>
    <n v="3"/>
    <x v="0"/>
  </r>
  <r>
    <n v="1128299"/>
    <x v="2"/>
    <d v="2021-02-24T00:00:00"/>
    <x v="0"/>
    <x v="6"/>
    <n v="1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6,27,28,29,30"/>
    <n v="2"/>
    <s v="Azul"/>
    <n v="36"/>
    <n v="88"/>
    <n v="3168"/>
    <n v="1425.6"/>
    <n v="0.44999999999999996"/>
    <n v="3"/>
    <x v="0"/>
  </r>
  <r>
    <n v="1128299"/>
    <x v="2"/>
    <d v="2021-03-23T00:00:00"/>
    <x v="0"/>
    <x v="7"/>
    <n v="1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3,24,25,26"/>
    <n v="2"/>
    <s v="Azul"/>
    <n v="54"/>
    <n v="88"/>
    <n v="4752"/>
    <n v="2138.3999999999996"/>
    <n v="0.44999999999999996"/>
    <n v="3"/>
    <x v="0"/>
  </r>
  <r>
    <n v="1128299"/>
    <x v="2"/>
    <d v="2021-04-24T00:00:00"/>
    <x v="0"/>
    <x v="8"/>
    <n v="2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11,12,13,14,15"/>
    <n v="2"/>
    <s v="Azul"/>
    <n v="55"/>
    <n v="85"/>
    <n v="4675"/>
    <n v="2244"/>
    <n v="0.48"/>
    <n v="3"/>
    <x v="0"/>
  </r>
  <r>
    <n v="1128299"/>
    <x v="2"/>
    <d v="2021-05-25T00:00:00"/>
    <x v="0"/>
    <x v="9"/>
    <n v="2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6,27,28,29"/>
    <n v="2"/>
    <s v="Azul"/>
    <n v="50"/>
    <n v="95"/>
    <n v="4750"/>
    <n v="2375"/>
    <n v="0.5"/>
    <n v="3"/>
    <x v="0"/>
  </r>
  <r>
    <n v="1128299"/>
    <x v="2"/>
    <d v="2021-06-24T00:00:00"/>
    <x v="0"/>
    <x v="10"/>
    <n v="2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6,27,28,29,30"/>
    <n v="2"/>
    <s v="Azul"/>
    <n v="78"/>
    <n v="189"/>
    <n v="14742"/>
    <n v="6781.32"/>
    <n v="0.45999999999999996"/>
    <n v="3"/>
    <x v="0"/>
  </r>
  <r>
    <n v="1128299"/>
    <x v="2"/>
    <d v="2021-07-23T00:00:00"/>
    <x v="0"/>
    <x v="11"/>
    <n v="3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7,28,29,30"/>
    <n v="2"/>
    <s v="Azul"/>
    <n v="86"/>
    <n v="163"/>
    <n v="14018"/>
    <n v="6588.46"/>
    <n v="0.47"/>
    <n v="3"/>
    <x v="0"/>
  </r>
  <r>
    <n v="1128299"/>
    <x v="2"/>
    <d v="2021-08-24T00:00:00"/>
    <x v="0"/>
    <x v="0"/>
    <n v="3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11,12,13,14,15"/>
    <n v="2"/>
    <s v="Azul"/>
    <n v="68"/>
    <n v="195"/>
    <n v="13260"/>
    <n v="6497.4"/>
    <n v="0.49"/>
    <n v="3"/>
    <x v="0"/>
  </r>
  <r>
    <n v="1128299"/>
    <x v="2"/>
    <d v="2021-09-25T00:00:00"/>
    <x v="0"/>
    <x v="1"/>
    <n v="3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3,24,25,26"/>
    <n v="2"/>
    <s v="Azul"/>
    <n v="49"/>
    <n v="75"/>
    <n v="3675"/>
    <n v="1653.7499999999998"/>
    <n v="0.44999999999999996"/>
    <n v="3"/>
    <x v="0"/>
  </r>
  <r>
    <n v="1128299"/>
    <x v="2"/>
    <d v="2021-10-24T00:00:00"/>
    <x v="0"/>
    <x v="2"/>
    <n v="4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2,22.5,23,23.5,24,24.5,25,25.5"/>
    <n v="2"/>
    <s v="Azul"/>
    <n v="46"/>
    <n v="91"/>
    <n v="4186"/>
    <n v="2051.14"/>
    <n v="0.49"/>
    <n v="3"/>
    <x v="0"/>
  </r>
  <r>
    <n v="1128299"/>
    <x v="2"/>
    <d v="2021-11-24T00:00:00"/>
    <x v="0"/>
    <x v="3"/>
    <n v="4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5,25.5,26,27"/>
    <n v="2"/>
    <s v="Azul"/>
    <n v="42"/>
    <n v="128"/>
    <n v="5376"/>
    <n v="2688"/>
    <n v="0.5"/>
    <n v="3"/>
    <x v="0"/>
  </r>
  <r>
    <n v="1128299"/>
    <x v="2"/>
    <d v="2021-12-23T00:00:00"/>
    <x v="0"/>
    <x v="4"/>
    <n v="4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2,23,24,25"/>
    <n v="2"/>
    <s v="Azul"/>
    <n v="67"/>
    <n v="165"/>
    <n v="11055"/>
    <n v="4974.7499999999991"/>
    <n v="0.44999999999999996"/>
    <n v="3"/>
    <x v="0"/>
  </r>
  <r>
    <n v="1128299"/>
    <x v="2"/>
    <d v="2021-01-17T00:00:00"/>
    <x v="0"/>
    <x v="5"/>
    <n v="1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6,27,27.5,28,30"/>
    <n v="2"/>
    <s v="Azul"/>
    <n v="43"/>
    <n v="112"/>
    <n v="4816"/>
    <n v="2600.6400000000003"/>
    <n v="0.54"/>
    <n v="3"/>
    <x v="0"/>
  </r>
  <r>
    <n v="1128299"/>
    <x v="2"/>
    <d v="2021-02-17T00:00:00"/>
    <x v="0"/>
    <x v="6"/>
    <n v="1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7,28,29"/>
    <n v="2"/>
    <s v="Azul"/>
    <n v="41"/>
    <n v="120"/>
    <n v="4920"/>
    <n v="2558.4"/>
    <n v="0.52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5,26,27,28,29,30"/>
    <n v="2"/>
    <s v="Azul"/>
    <n v="56"/>
    <n v="116"/>
    <n v="6496"/>
    <n v="3572.7999999999997"/>
    <n v="0.54999999999999993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3,23.5,24,24.5,25,27"/>
    <n v="2"/>
    <s v="Azul"/>
    <n v="52"/>
    <n v="105"/>
    <n v="5460"/>
    <n v="2784.6"/>
    <n v="0.51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3,24,25,26"/>
    <n v="2"/>
    <s v="Azul"/>
    <n v="49"/>
    <n v="112"/>
    <n v="5488"/>
    <n v="2798.88"/>
    <n v="0.51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5,26,27,28,29"/>
    <n v="2"/>
    <s v="Azul"/>
    <n v="83"/>
    <n v="203"/>
    <n v="16849"/>
    <n v="9266.9499999999989"/>
    <n v="0.54999999999999993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4,25,26"/>
    <n v="2"/>
    <s v="Azul"/>
    <n v="90"/>
    <n v="196"/>
    <n v="17640"/>
    <n v="9525.6"/>
    <n v="0.54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4,25"/>
    <n v="2"/>
    <s v="Azul"/>
    <n v="70"/>
    <n v="189"/>
    <n v="13230"/>
    <n v="7276.4999999999991"/>
    <n v="0.54999999999999993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3,24,25"/>
    <n v="2"/>
    <s v="Azul"/>
    <n v="43"/>
    <n v="78"/>
    <n v="3354"/>
    <n v="1744.0800000000002"/>
    <n v="0.52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3,24,25,26"/>
    <n v="2"/>
    <s v="Azul"/>
    <n v="42"/>
    <n v="100"/>
    <n v="4200"/>
    <n v="2100"/>
    <n v="0.5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7,28,29,30"/>
    <n v="2"/>
    <s v="Azul"/>
    <n v="38"/>
    <n v="137"/>
    <n v="5206"/>
    <n v="2707.12"/>
    <n v="0.52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4,25,26"/>
    <n v="2"/>
    <s v="Azul"/>
    <n v="69"/>
    <n v="162"/>
    <n v="11178"/>
    <n v="5812.56"/>
    <n v="0.52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3,24,25,26,27"/>
    <n v="2"/>
    <s v="Azul"/>
    <n v="28"/>
    <n v="119"/>
    <n v="3332"/>
    <n v="1332.8000000000002"/>
    <n v="0.4"/>
    <n v="3"/>
    <x v="0"/>
  </r>
  <r>
    <n v="1197831"/>
    <x v="1"/>
    <d v="2021-02-04T00:00:00"/>
    <x v="0"/>
    <x v="6"/>
    <n v="1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6,27,28"/>
    <n v="2"/>
    <s v="Azul"/>
    <n v="34"/>
    <n v="128"/>
    <n v="4352"/>
    <n v="1784.32"/>
    <n v="0.41"/>
    <n v="3"/>
    <x v="0"/>
  </r>
  <r>
    <n v="1197831"/>
    <x v="1"/>
    <d v="2021-03-06T00:00:00"/>
    <x v="0"/>
    <x v="7"/>
    <n v="1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6,27,28"/>
    <n v="2"/>
    <s v="Azul"/>
    <n v="28"/>
    <n v="113"/>
    <n v="3164"/>
    <n v="1550.36"/>
    <n v="0.49"/>
    <n v="3"/>
    <x v="0"/>
  </r>
  <r>
    <n v="1197831"/>
    <x v="1"/>
    <d v="2021-04-05T00:00:00"/>
    <x v="0"/>
    <x v="8"/>
    <n v="2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2,23,24,25,26"/>
    <n v="2"/>
    <s v="Azul"/>
    <n v="24"/>
    <n v="138"/>
    <n v="3312"/>
    <n v="1556.6399999999999"/>
    <n v="0.47"/>
    <n v="3"/>
    <x v="0"/>
  </r>
  <r>
    <n v="1197831"/>
    <x v="1"/>
    <d v="2021-06-04T00:00:00"/>
    <x v="0"/>
    <x v="10"/>
    <n v="2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6,27,28,29,30"/>
    <n v="2"/>
    <s v="Azul"/>
    <n v="47"/>
    <n v="174"/>
    <n v="8178"/>
    <n v="3925.44"/>
    <n v="0.48"/>
    <n v="3"/>
    <x v="0"/>
  </r>
  <r>
    <n v="1197831"/>
    <x v="1"/>
    <d v="2021-07-06T00:00:00"/>
    <x v="0"/>
    <x v="11"/>
    <n v="3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3,24,25,26"/>
    <n v="2"/>
    <s v="Azul"/>
    <n v="46"/>
    <n v="241"/>
    <n v="11086"/>
    <n v="6097.2999999999993"/>
    <n v="0.54999999999999993"/>
    <n v="3"/>
    <x v="0"/>
  </r>
  <r>
    <n v="1197831"/>
    <x v="1"/>
    <d v="2021-08-08T00:00:00"/>
    <x v="0"/>
    <x v="0"/>
    <n v="3"/>
    <n v="3"/>
    <x v="2"/>
    <n v="25"/>
    <s v="Idaho"/>
    <n v="28"/>
    <s v="Boise"/>
    <x v="4"/>
    <n v="3"/>
    <s v="Tenis"/>
    <n v="3"/>
    <s v="Bebé (Niño)"/>
    <n v="4"/>
    <x v="0"/>
    <n v="19"/>
    <s v="Con moño azul"/>
    <s v="11,12,13,14,15"/>
    <n v="2"/>
    <s v="Azul"/>
    <n v="46"/>
    <n v="250"/>
    <n v="11500"/>
    <n v="6095"/>
    <n v="0.53"/>
    <n v="3"/>
    <x v="0"/>
  </r>
  <r>
    <n v="1197831"/>
    <x v="1"/>
    <d v="2021-09-05T00:00:00"/>
    <x v="0"/>
    <x v="1"/>
    <n v="3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6,27,28,29"/>
    <n v="2"/>
    <s v="Azul"/>
    <n v="56"/>
    <n v="182"/>
    <n v="10192"/>
    <n v="5299.84"/>
    <n v="0.52"/>
    <n v="3"/>
    <x v="0"/>
  </r>
  <r>
    <n v="1197831"/>
    <x v="1"/>
    <d v="2021-10-04T00:00:00"/>
    <x v="0"/>
    <x v="2"/>
    <n v="4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6,27,28,29,30"/>
    <n v="2"/>
    <s v="Azul"/>
    <n v="41"/>
    <n v="131"/>
    <n v="5371"/>
    <n v="2739.21"/>
    <n v="0.51"/>
    <n v="3"/>
    <x v="0"/>
  </r>
  <r>
    <n v="1128299"/>
    <x v="2"/>
    <d v="2021-01-23T00:00:00"/>
    <x v="0"/>
    <x v="5"/>
    <n v="1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7,28,29,30"/>
    <n v="2"/>
    <s v="Azul"/>
    <n v="37"/>
    <n v="106"/>
    <n v="3922"/>
    <n v="1921.78"/>
    <n v="0.49"/>
    <n v="3"/>
    <x v="0"/>
  </r>
  <r>
    <n v="1128299"/>
    <x v="2"/>
    <d v="2021-03-22T00:00:00"/>
    <x v="0"/>
    <x v="7"/>
    <n v="1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11,12,13,14,15"/>
    <n v="2"/>
    <s v="Azul"/>
    <n v="49"/>
    <n v="91"/>
    <n v="4459"/>
    <n v="2229.5"/>
    <n v="0.5"/>
    <n v="3"/>
    <x v="0"/>
  </r>
  <r>
    <n v="1128299"/>
    <x v="2"/>
    <d v="2021-04-23T00:00:00"/>
    <x v="0"/>
    <x v="8"/>
    <n v="2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3,24,25,26"/>
    <n v="2"/>
    <s v="Azul"/>
    <n v="50"/>
    <n v="102"/>
    <n v="5100"/>
    <n v="2550"/>
    <n v="0.5"/>
    <n v="3"/>
    <x v="0"/>
  </r>
  <r>
    <n v="1128299"/>
    <x v="2"/>
    <d v="2021-05-24T00:00:00"/>
    <x v="0"/>
    <x v="9"/>
    <n v="2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2,22.5,23,23.5,24,24.5,25,25.5"/>
    <n v="2"/>
    <s v="Azul"/>
    <n v="50"/>
    <n v="120"/>
    <n v="6000"/>
    <n v="2820"/>
    <n v="0.47"/>
    <n v="3"/>
    <x v="0"/>
  </r>
  <r>
    <n v="1128299"/>
    <x v="2"/>
    <d v="2021-06-23T00:00:00"/>
    <x v="0"/>
    <x v="10"/>
    <n v="2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5,25.5,26,27"/>
    <n v="2"/>
    <s v="Azul"/>
    <n v="51"/>
    <n v="138"/>
    <n v="7038"/>
    <n v="3167.1"/>
    <n v="0.44999999999999996"/>
    <n v="3"/>
    <x v="0"/>
  </r>
  <r>
    <n v="1128299"/>
    <x v="2"/>
    <d v="2021-07-22T00:00:00"/>
    <x v="0"/>
    <x v="11"/>
    <n v="3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2,23,24,25"/>
    <n v="2"/>
    <s v="Azul"/>
    <n v="51"/>
    <n v="133"/>
    <n v="6783"/>
    <n v="3188.0099999999998"/>
    <n v="0.47"/>
    <n v="3"/>
    <x v="0"/>
  </r>
  <r>
    <n v="1128299"/>
    <x v="2"/>
    <d v="2021-08-23T00:00:00"/>
    <x v="0"/>
    <x v="0"/>
    <n v="3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6,27,27.5,28,30"/>
    <n v="2"/>
    <s v="Azul"/>
    <n v="54"/>
    <n v="113"/>
    <n v="6102"/>
    <n v="2989.98"/>
    <n v="0.49"/>
    <n v="3"/>
    <x v="0"/>
  </r>
  <r>
    <n v="1128299"/>
    <x v="2"/>
    <d v="2021-09-24T00:00:00"/>
    <x v="0"/>
    <x v="1"/>
    <n v="3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7,28,29"/>
    <n v="2"/>
    <s v="Azul"/>
    <n v="43"/>
    <n v="128"/>
    <n v="5504"/>
    <n v="2476.7999999999997"/>
    <n v="0.44999999999999996"/>
    <n v="3"/>
    <x v="0"/>
  </r>
  <r>
    <n v="1128299"/>
    <x v="2"/>
    <d v="2021-12-22T00:00:00"/>
    <x v="0"/>
    <x v="4"/>
    <n v="4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5,26,27,28,29,30"/>
    <n v="2"/>
    <s v="Azul"/>
    <n v="43"/>
    <n v="123"/>
    <n v="5289"/>
    <n v="2538.7199999999998"/>
    <n v="0.48"/>
    <n v="3"/>
    <x v="0"/>
  </r>
  <r>
    <n v="1128299"/>
    <x v="2"/>
    <d v="2021-01-26T00:00:00"/>
    <x v="0"/>
    <x v="5"/>
    <n v="1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3,23.5,24,24.5,25,27"/>
    <n v="2"/>
    <s v="Azul"/>
    <n v="42"/>
    <n v="138"/>
    <n v="5796"/>
    <n v="2666.16"/>
    <n v="0.45999999999999996"/>
    <n v="3"/>
    <x v="0"/>
  </r>
  <r>
    <n v="1128299"/>
    <x v="2"/>
    <d v="2021-02-26T00:00:00"/>
    <x v="0"/>
    <x v="6"/>
    <n v="1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2,23,24,25,26"/>
    <n v="2"/>
    <s v="Azul"/>
    <n v="41"/>
    <n v="111"/>
    <n v="4551"/>
    <n v="2093.46"/>
    <n v="0.45999999999999996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5,26,27,28,29"/>
    <n v="2"/>
    <s v="Azul"/>
    <n v="52"/>
    <n v="112"/>
    <n v="5824"/>
    <n v="2853.7599999999998"/>
    <n v="0.49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4,25,26"/>
    <n v="2"/>
    <s v="Azul"/>
    <n v="46"/>
    <n v="143"/>
    <n v="6578"/>
    <n v="3091.66"/>
    <n v="0.47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2,24,25"/>
    <n v="2"/>
    <s v="Azul"/>
    <n v="48"/>
    <n v="105"/>
    <n v="5040"/>
    <n v="2368.7999999999997"/>
    <n v="0.47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3,24,25"/>
    <n v="2"/>
    <s v="Azul"/>
    <n v="54"/>
    <n v="117"/>
    <n v="6318"/>
    <n v="3032.64"/>
    <n v="0.48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2,23,24,25,26"/>
    <n v="2"/>
    <s v="Azul"/>
    <n v="59"/>
    <n v="130"/>
    <n v="7670"/>
    <n v="3758.2999999999997"/>
    <n v="0.49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7,28,29,30"/>
    <n v="2"/>
    <s v="Azul"/>
    <n v="38"/>
    <n v="126"/>
    <n v="4788"/>
    <n v="2154.6"/>
    <n v="0.44999999999999996"/>
    <n v="3"/>
    <x v="0"/>
  </r>
  <r>
    <n v="1128299"/>
    <x v="2"/>
    <d v="2021-02-13T00:00:00"/>
    <x v="0"/>
    <x v="6"/>
    <n v="1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4,25,26"/>
    <n v="2"/>
    <s v="Azul"/>
    <n v="37"/>
    <n v="104"/>
    <n v="3848"/>
    <n v="1924"/>
    <n v="0.5"/>
    <n v="3"/>
    <x v="0"/>
  </r>
  <r>
    <n v="1128299"/>
    <x v="2"/>
    <d v="2021-03-12T00:00:00"/>
    <x v="0"/>
    <x v="7"/>
    <n v="1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2,23,24,25,26,27"/>
    <n v="2"/>
    <s v="Azul"/>
    <n v="49"/>
    <n v="113"/>
    <n v="5537"/>
    <n v="2713.13"/>
    <n v="0.49"/>
    <n v="3"/>
    <x v="0"/>
  </r>
  <r>
    <n v="1128299"/>
    <x v="2"/>
    <d v="2021-04-13T00:00:00"/>
    <x v="0"/>
    <x v="8"/>
    <n v="2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6,27,28"/>
    <n v="2"/>
    <s v="Azul"/>
    <n v="50"/>
    <n v="94"/>
    <n v="4700"/>
    <n v="2350"/>
    <n v="0.5"/>
    <n v="3"/>
    <x v="0"/>
  </r>
  <r>
    <n v="1128299"/>
    <x v="2"/>
    <d v="2021-06-13T00:00:00"/>
    <x v="0"/>
    <x v="10"/>
    <n v="2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6,27,28"/>
    <n v="2"/>
    <s v="Azul"/>
    <n v="52"/>
    <n v="142"/>
    <n v="7384"/>
    <n v="3544.3199999999997"/>
    <n v="0.48"/>
    <n v="3"/>
    <x v="0"/>
  </r>
  <r>
    <n v="1128299"/>
    <x v="2"/>
    <d v="2021-07-12T00:00:00"/>
    <x v="0"/>
    <x v="11"/>
    <n v="3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2,23,24,25,26"/>
    <n v="2"/>
    <s v="Azul"/>
    <n v="50"/>
    <n v="137"/>
    <n v="6850"/>
    <n v="3425"/>
    <n v="0.5"/>
    <n v="3"/>
    <x v="0"/>
  </r>
  <r>
    <n v="1128299"/>
    <x v="2"/>
    <d v="2021-08-13T00:00:00"/>
    <x v="0"/>
    <x v="0"/>
    <n v="3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6,27,28,29,30"/>
    <n v="2"/>
    <s v="Azul"/>
    <n v="54"/>
    <n v="150"/>
    <n v="8100"/>
    <n v="3725.9999999999995"/>
    <n v="0.45999999999999996"/>
    <n v="3"/>
    <x v="0"/>
  </r>
  <r>
    <n v="1128299"/>
    <x v="2"/>
    <d v="2021-09-14T00:00:00"/>
    <x v="0"/>
    <x v="1"/>
    <n v="3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3,24,25,26"/>
    <n v="2"/>
    <s v="Azul"/>
    <n v="42"/>
    <n v="135"/>
    <n v="5670"/>
    <n v="2664.8999999999996"/>
    <n v="0.47"/>
    <n v="3"/>
    <x v="0"/>
  </r>
  <r>
    <n v="1128299"/>
    <x v="2"/>
    <d v="2021-10-13T00:00:00"/>
    <x v="0"/>
    <x v="2"/>
    <n v="4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11,12,13,14,15"/>
    <n v="2"/>
    <s v="Azul"/>
    <n v="42"/>
    <n v="105"/>
    <n v="4410"/>
    <n v="2072.6999999999998"/>
    <n v="0.47"/>
    <n v="3"/>
    <x v="0"/>
  </r>
  <r>
    <n v="1128299"/>
    <x v="2"/>
    <d v="2021-11-13T00:00:00"/>
    <x v="0"/>
    <x v="3"/>
    <n v="4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6,27,28,29"/>
    <n v="2"/>
    <s v="Azul"/>
    <n v="54"/>
    <n v="115"/>
    <n v="6210"/>
    <n v="2918.7"/>
    <n v="0.47"/>
    <n v="3"/>
    <x v="0"/>
  </r>
  <r>
    <n v="1128299"/>
    <x v="2"/>
    <d v="2021-12-12T00:00:00"/>
    <x v="0"/>
    <x v="4"/>
    <n v="4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6,27,28,29,30"/>
    <n v="2"/>
    <s v="Azul"/>
    <n v="53"/>
    <n v="138"/>
    <n v="7314"/>
    <n v="3657"/>
    <n v="0.5"/>
    <n v="3"/>
    <x v="0"/>
  </r>
  <r>
    <n v="1185732"/>
    <x v="0"/>
    <d v="2021-01-09T00:00:00"/>
    <x v="0"/>
    <x v="5"/>
    <n v="1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7,28,29,30"/>
    <n v="2"/>
    <s v="Azul"/>
    <n v="29"/>
    <n v="248"/>
    <n v="7192"/>
    <n v="2804.88"/>
    <n v="0.39"/>
    <n v="3"/>
    <x v="0"/>
  </r>
  <r>
    <n v="1185732"/>
    <x v="0"/>
    <d v="2021-02-07T00:00:00"/>
    <x v="0"/>
    <x v="6"/>
    <n v="1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11,12,13,14,15"/>
    <n v="2"/>
    <s v="Azul"/>
    <n v="29"/>
    <n v="217"/>
    <n v="6293"/>
    <n v="2328.41"/>
    <n v="0.37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3,24,25,26"/>
    <n v="2"/>
    <s v="Azul"/>
    <n v="24"/>
    <n v="181"/>
    <n v="4344"/>
    <n v="1650.72"/>
    <n v="0.38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2,22.5,23,23.5,24,24.5,25,25.5"/>
    <n v="2"/>
    <s v="Azul"/>
    <n v="24"/>
    <n v="182"/>
    <n v="4368"/>
    <n v="1659.84"/>
    <n v="0.38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5,25.5,26,27"/>
    <n v="2"/>
    <s v="Azul"/>
    <n v="41"/>
    <n v="210"/>
    <n v="8610"/>
    <n v="3185.7"/>
    <n v="0.37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2,23,24,25"/>
    <n v="2"/>
    <s v="Azul"/>
    <n v="47"/>
    <n v="209"/>
    <n v="9823"/>
    <n v="3536.2799999999997"/>
    <n v="0.36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6,27,27.5,28,30"/>
    <n v="2"/>
    <s v="Azul"/>
    <n v="51"/>
    <n v="248"/>
    <n v="12648"/>
    <n v="4553.28"/>
    <n v="0.36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7,28,29"/>
    <n v="2"/>
    <s v="Azul"/>
    <n v="50"/>
    <n v="231"/>
    <n v="11550"/>
    <n v="4620"/>
    <n v="0.4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5,26,27,28,29,30"/>
    <n v="2"/>
    <s v="Azul"/>
    <n v="38"/>
    <n v="196"/>
    <n v="7448"/>
    <n v="2904.7200000000003"/>
    <n v="0.39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3,23.5,24,24.5,25,27"/>
    <n v="2"/>
    <s v="Azul"/>
    <n v="41"/>
    <n v="176"/>
    <n v="7216"/>
    <n v="2814.2400000000002"/>
    <n v="0.39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2,23,24,25,26"/>
    <n v="2"/>
    <s v="Azul"/>
    <n v="43"/>
    <n v="202"/>
    <n v="8686"/>
    <n v="3040.1"/>
    <n v="0.35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5,26,27,28,29"/>
    <n v="2"/>
    <s v="Azul"/>
    <n v="56"/>
    <n v="215"/>
    <n v="12040"/>
    <n v="4214"/>
    <n v="0.35"/>
    <n v="3"/>
    <x v="0"/>
  </r>
  <r>
    <n v="1185732"/>
    <x v="0"/>
    <d v="2021-02-04T00:00:00"/>
    <x v="0"/>
    <x v="6"/>
    <n v="1"/>
    <n v="5"/>
    <x v="3"/>
    <n v="29"/>
    <s v="South Carolina"/>
    <n v="32"/>
    <s v="Charleston"/>
    <x v="4"/>
    <n v="3"/>
    <s v="Tenis"/>
    <n v="3"/>
    <s v="Bebé (Niño)"/>
    <n v="4"/>
    <x v="0"/>
    <n v="19"/>
    <s v="Con moño azul"/>
    <s v="24,25,26"/>
    <n v="2"/>
    <s v="Azul"/>
    <n v="23"/>
    <n v="169"/>
    <n v="3887"/>
    <n v="2137.8500000000004"/>
    <n v="0.55000000000000004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2,24,25"/>
    <n v="2"/>
    <s v="Azul"/>
    <n v="19"/>
    <n v="181"/>
    <n v="3439"/>
    <n v="1788.28"/>
    <n v="0.52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3,24,25"/>
    <n v="2"/>
    <s v="Azul"/>
    <n v="20"/>
    <n v="144"/>
    <n v="2880"/>
    <n v="1584.0000000000002"/>
    <n v="0.55000000000000004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2,23,24,25,26"/>
    <n v="2"/>
    <s v="Azul"/>
    <n v="37"/>
    <n v="169"/>
    <n v="6253"/>
    <n v="3314.09"/>
    <n v="0.53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7,28,29,30"/>
    <n v="2"/>
    <s v="Azul"/>
    <n v="47"/>
    <n v="169"/>
    <n v="7943"/>
    <n v="4289.22"/>
    <n v="0.54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4,25,26"/>
    <n v="2"/>
    <s v="Azul"/>
    <n v="53"/>
    <n v="196"/>
    <n v="10388"/>
    <n v="5713.4000000000005"/>
    <n v="0.55000000000000004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2,23,24,25,26,27"/>
    <n v="2"/>
    <s v="Azul"/>
    <n v="54"/>
    <n v="210"/>
    <n v="11340"/>
    <n v="6010.2000000000007"/>
    <n v="0.53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6,27,28"/>
    <n v="2"/>
    <s v="Azul"/>
    <n v="28"/>
    <n v="175"/>
    <n v="4900"/>
    <n v="2499"/>
    <n v="0.51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6,27,28"/>
    <n v="2"/>
    <s v="Azul"/>
    <n v="34"/>
    <n v="150"/>
    <n v="5100"/>
    <n v="2601"/>
    <n v="0.51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2,23,24,25,26"/>
    <n v="2"/>
    <s v="Azul"/>
    <n v="38"/>
    <n v="167"/>
    <n v="6346"/>
    <n v="3426.84"/>
    <n v="0.54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6,27,28,29,30"/>
    <n v="2"/>
    <s v="Azul"/>
    <n v="55"/>
    <n v="218"/>
    <n v="11990"/>
    <n v="6114.9000000000005"/>
    <n v="0.51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23,24,25,26"/>
    <n v="2"/>
    <s v="Azul"/>
    <n v="24"/>
    <n v="167"/>
    <n v="4008"/>
    <n v="2164.3200000000002"/>
    <n v="0.54"/>
    <n v="3"/>
    <x v="0"/>
  </r>
  <r>
    <n v="1185732"/>
    <x v="0"/>
    <d v="2021-02-11T00:00:00"/>
    <x v="0"/>
    <x v="6"/>
    <n v="1"/>
    <n v="5"/>
    <x v="3"/>
    <n v="30"/>
    <s v="North Carolina"/>
    <n v="33"/>
    <s v="Charlotte"/>
    <x v="4"/>
    <n v="3"/>
    <s v="Tenis"/>
    <n v="3"/>
    <s v="Bebé (Niño)"/>
    <n v="4"/>
    <x v="0"/>
    <n v="19"/>
    <s v="Con moño azul"/>
    <s v="11,12,13,14,15"/>
    <n v="2"/>
    <s v="Azul"/>
    <n v="23"/>
    <n v="158"/>
    <n v="3634"/>
    <n v="1817"/>
    <n v="0.5"/>
    <n v="3"/>
    <x v="0"/>
  </r>
  <r>
    <n v="1185732"/>
    <x v="0"/>
    <d v="2021-03-09T00:00:00"/>
    <x v="0"/>
    <x v="7"/>
    <n v="1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6,27,28,29"/>
    <n v="2"/>
    <s v="Azul"/>
    <n v="20"/>
    <n v="124"/>
    <n v="2480"/>
    <n v="1314.4"/>
    <n v="0.53"/>
    <n v="3"/>
    <x v="0"/>
  </r>
  <r>
    <n v="1185732"/>
    <x v="0"/>
    <d v="2021-05-09T00:00:00"/>
    <x v="0"/>
    <x v="9"/>
    <n v="2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6,27,28,29,30"/>
    <n v="2"/>
    <s v="Azul"/>
    <n v="39"/>
    <n v="143"/>
    <n v="5577"/>
    <n v="2844.27"/>
    <n v="0.51"/>
    <n v="3"/>
    <x v="0"/>
  </r>
  <r>
    <n v="1185732"/>
    <x v="0"/>
    <d v="2021-06-11T00:00:00"/>
    <x v="0"/>
    <x v="10"/>
    <n v="2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7,28,29,30"/>
    <n v="2"/>
    <s v="Azul"/>
    <n v="49"/>
    <n v="142"/>
    <n v="6958"/>
    <n v="3757.32"/>
    <n v="0.54"/>
    <n v="3"/>
    <x v="0"/>
  </r>
  <r>
    <n v="1185732"/>
    <x v="0"/>
    <d v="2021-07-09T00:00:00"/>
    <x v="0"/>
    <x v="11"/>
    <n v="3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11,12,13,14,15"/>
    <n v="2"/>
    <s v="Azul"/>
    <n v="51"/>
    <n v="173"/>
    <n v="8823"/>
    <n v="4499.7300000000005"/>
    <n v="0.51"/>
    <n v="3"/>
    <x v="0"/>
  </r>
  <r>
    <n v="1185732"/>
    <x v="0"/>
    <d v="2021-08-10T00:00:00"/>
    <x v="0"/>
    <x v="0"/>
    <n v="3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3,24,25,26"/>
    <n v="2"/>
    <s v="Azul"/>
    <n v="53"/>
    <n v="150"/>
    <n v="7950"/>
    <n v="4054.5"/>
    <n v="0.51"/>
    <n v="3"/>
    <x v="0"/>
  </r>
  <r>
    <n v="1185732"/>
    <x v="0"/>
    <d v="2021-09-09T00:00:00"/>
    <x v="0"/>
    <x v="1"/>
    <n v="3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2,22.5,23,23.5,24,24.5,25,25.5"/>
    <n v="2"/>
    <s v="Azul"/>
    <n v="23"/>
    <n v="138"/>
    <n v="3174"/>
    <n v="1745.7"/>
    <n v="0.55000000000000004"/>
    <n v="3"/>
    <x v="0"/>
  </r>
  <r>
    <n v="1185732"/>
    <x v="0"/>
    <d v="2021-10-11T00:00:00"/>
    <x v="0"/>
    <x v="2"/>
    <n v="4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5,25.5,26,27"/>
    <n v="2"/>
    <s v="Azul"/>
    <n v="27"/>
    <n v="106"/>
    <n v="2862"/>
    <n v="1516.8600000000001"/>
    <n v="0.53"/>
    <n v="3"/>
    <x v="0"/>
  </r>
  <r>
    <n v="1185732"/>
    <x v="0"/>
    <d v="2021-11-10T00:00:00"/>
    <x v="0"/>
    <x v="3"/>
    <n v="4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2,23,24,25"/>
    <n v="2"/>
    <s v="Azul"/>
    <n v="32"/>
    <n v="116"/>
    <n v="3712"/>
    <n v="1856"/>
    <n v="0.5"/>
    <n v="3"/>
    <x v="0"/>
  </r>
  <r>
    <n v="1185732"/>
    <x v="0"/>
    <d v="2021-12-09T00:00:00"/>
    <x v="0"/>
    <x v="4"/>
    <n v="4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6,27,27.5,28,30"/>
    <n v="2"/>
    <s v="Azul"/>
    <n v="59"/>
    <n v="161"/>
    <n v="9499"/>
    <n v="4939.4800000000005"/>
    <n v="0.52"/>
    <n v="3"/>
    <x v="0"/>
  </r>
  <r>
    <n v="1185732"/>
    <x v="0"/>
    <d v="2021-01-22T00:00:00"/>
    <x v="0"/>
    <x v="5"/>
    <n v="1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7,28,29"/>
    <n v="2"/>
    <s v="Azul"/>
    <n v="28"/>
    <n v="75"/>
    <n v="2100"/>
    <n v="1092"/>
    <n v="0.52"/>
    <n v="3"/>
    <x v="0"/>
  </r>
  <r>
    <n v="1185732"/>
    <x v="0"/>
    <d v="2021-02-22T00:00:00"/>
    <x v="0"/>
    <x v="6"/>
    <n v="1"/>
    <n v="4"/>
    <x v="4"/>
    <n v="31"/>
    <s v="Ohio"/>
    <n v="34"/>
    <s v="Columbus"/>
    <x v="4"/>
    <n v="3"/>
    <s v="Tenis"/>
    <n v="3"/>
    <s v="Bebé (Niño)"/>
    <n v="4"/>
    <x v="0"/>
    <n v="19"/>
    <s v="Con moño azul"/>
    <s v="25,26,27,28,29,30"/>
    <n v="2"/>
    <s v="Azul"/>
    <n v="29"/>
    <n v="63"/>
    <n v="1827"/>
    <n v="968.31000000000006"/>
    <n v="0.53"/>
    <n v="3"/>
    <x v="0"/>
  </r>
  <r>
    <n v="1185732"/>
    <x v="0"/>
    <d v="2021-03-21T00:00:00"/>
    <x v="0"/>
    <x v="7"/>
    <n v="1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3,23.5,24,24.5,25,27"/>
    <n v="2"/>
    <s v="Azul"/>
    <n v="34"/>
    <n v="73"/>
    <n v="2482"/>
    <n v="1241"/>
    <n v="0.5"/>
    <n v="3"/>
    <x v="0"/>
  </r>
  <r>
    <n v="1185732"/>
    <x v="0"/>
    <d v="2021-04-22T00:00:00"/>
    <x v="0"/>
    <x v="8"/>
    <n v="2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2,23,24,25,26"/>
    <n v="2"/>
    <s v="Azul"/>
    <n v="38"/>
    <n v="49"/>
    <n v="1862"/>
    <n v="1024.1000000000001"/>
    <n v="0.55000000000000004"/>
    <n v="3"/>
    <x v="0"/>
  </r>
  <r>
    <n v="1185732"/>
    <x v="0"/>
    <d v="2021-05-23T00:00:00"/>
    <x v="0"/>
    <x v="9"/>
    <n v="2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5,26,27,28,29"/>
    <n v="2"/>
    <s v="Azul"/>
    <n v="38"/>
    <n v="58"/>
    <n v="2204"/>
    <n v="1146.08"/>
    <n v="0.52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4,25,26"/>
    <n v="2"/>
    <s v="Azul"/>
    <n v="28"/>
    <n v="56"/>
    <n v="1568"/>
    <n v="862.40000000000009"/>
    <n v="0.55000000000000004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2,24,25"/>
    <n v="2"/>
    <s v="Azul"/>
    <n v="38"/>
    <n v="69"/>
    <n v="2622"/>
    <n v="1363.44"/>
    <n v="0.52"/>
    <n v="3"/>
    <x v="0"/>
  </r>
  <r>
    <n v="1185732"/>
    <x v="0"/>
    <d v="2021-08-22T00:00:00"/>
    <x v="0"/>
    <x v="0"/>
    <n v="3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3,24,25"/>
    <n v="2"/>
    <s v="Azul"/>
    <n v="36"/>
    <n v="80"/>
    <n v="2880"/>
    <n v="1555.2"/>
    <n v="0.5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2,23,24,25,26"/>
    <n v="2"/>
    <s v="Azul"/>
    <n v="33"/>
    <n v="65"/>
    <n v="2145"/>
    <n v="1136.8500000000001"/>
    <n v="0.53"/>
    <n v="3"/>
    <x v="0"/>
  </r>
  <r>
    <n v="1185732"/>
    <x v="0"/>
    <d v="2021-10-22T00:00:00"/>
    <x v="0"/>
    <x v="2"/>
    <n v="4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7,28,29,30"/>
    <n v="2"/>
    <s v="Azul"/>
    <n v="43"/>
    <n v="47"/>
    <n v="2021"/>
    <n v="1091.3400000000001"/>
    <n v="0.54"/>
    <n v="3"/>
    <x v="0"/>
  </r>
  <r>
    <n v="1185732"/>
    <x v="0"/>
    <d v="2021-11-22T00:00:00"/>
    <x v="0"/>
    <x v="3"/>
    <n v="4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4,25,26"/>
    <n v="2"/>
    <s v="Azul"/>
    <n v="41"/>
    <n v="57"/>
    <n v="2337"/>
    <n v="1191.8700000000001"/>
    <n v="0.51"/>
    <n v="3"/>
    <x v="0"/>
  </r>
  <r>
    <n v="1185732"/>
    <x v="0"/>
    <d v="2021-12-21T00:00:00"/>
    <x v="0"/>
    <x v="4"/>
    <n v="4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2,23,24,25,26,27"/>
    <n v="2"/>
    <s v="Azul"/>
    <n v="51"/>
    <n v="74"/>
    <n v="3774"/>
    <n v="2075.7000000000003"/>
    <n v="0.55000000000000004"/>
    <n v="3"/>
    <x v="0"/>
  </r>
  <r>
    <n v="1185732"/>
    <x v="0"/>
    <d v="2021-01-20T00:00:00"/>
    <x v="0"/>
    <x v="5"/>
    <n v="1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6,27,28"/>
    <n v="2"/>
    <s v="Azul"/>
    <n v="18"/>
    <n v="158"/>
    <n v="2844"/>
    <n v="1564.2"/>
    <n v="0.55000000000000004"/>
    <n v="3"/>
    <x v="0"/>
  </r>
  <r>
    <n v="1185732"/>
    <x v="0"/>
    <d v="2021-02-18T00:00:00"/>
    <x v="0"/>
    <x v="6"/>
    <n v="1"/>
    <n v="5"/>
    <x v="3"/>
    <n v="32"/>
    <s v="Kentucky"/>
    <n v="35"/>
    <s v="Louisville"/>
    <x v="4"/>
    <n v="3"/>
    <s v="Tenis"/>
    <n v="3"/>
    <s v="Bebé (Niño)"/>
    <n v="4"/>
    <x v="0"/>
    <n v="19"/>
    <s v="Con moño azul"/>
    <s v="26,27,28"/>
    <n v="2"/>
    <s v="Azul"/>
    <n v="18"/>
    <n v="124"/>
    <n v="2232"/>
    <n v="1227.6000000000001"/>
    <n v="0.55000000000000004"/>
    <n v="3"/>
    <x v="0"/>
  </r>
  <r>
    <n v="1185732"/>
    <x v="0"/>
    <d v="2021-03-16T00:00:00"/>
    <x v="0"/>
    <x v="7"/>
    <n v="1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2,23,24,25,26"/>
    <n v="2"/>
    <s v="Azul"/>
    <n v="14"/>
    <n v="128"/>
    <n v="1792"/>
    <n v="949.76"/>
    <n v="0.53"/>
    <n v="3"/>
    <x v="0"/>
  </r>
  <r>
    <n v="1185732"/>
    <x v="0"/>
    <d v="2021-04-17T00:00:00"/>
    <x v="0"/>
    <x v="8"/>
    <n v="2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,29,30"/>
    <n v="2"/>
    <s v="Azul"/>
    <n v="14"/>
    <n v="101"/>
    <n v="1414"/>
    <n v="777.7"/>
    <n v="0.55000000000000004"/>
    <n v="3"/>
    <x v="0"/>
  </r>
  <r>
    <n v="1185732"/>
    <x v="0"/>
    <d v="2021-05-16T00:00:00"/>
    <x v="0"/>
    <x v="9"/>
    <n v="2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3,24,25,26"/>
    <n v="2"/>
    <s v="Azul"/>
    <n v="33"/>
    <n v="119"/>
    <n v="3927"/>
    <n v="2120.58"/>
    <n v="0.54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11,12,13,14,15"/>
    <n v="2"/>
    <s v="Azul"/>
    <n v="41"/>
    <n v="143"/>
    <n v="5863"/>
    <n v="3224.65"/>
    <n v="0.55000000000000004"/>
    <n v="3"/>
    <x v="0"/>
  </r>
  <r>
    <n v="1185732"/>
    <x v="0"/>
    <d v="2021-09-16T00:00:00"/>
    <x v="0"/>
    <x v="1"/>
    <n v="3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,29"/>
    <n v="2"/>
    <s v="Azul"/>
    <n v="19"/>
    <n v="123"/>
    <n v="2337"/>
    <n v="1168.5"/>
    <n v="0.5"/>
    <n v="3"/>
    <x v="0"/>
  </r>
  <r>
    <n v="1185732"/>
    <x v="0"/>
    <d v="2021-10-18T00:00:00"/>
    <x v="0"/>
    <x v="2"/>
    <n v="4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,29,30"/>
    <n v="2"/>
    <s v="Azul"/>
    <n v="24"/>
    <n v="98"/>
    <n v="2352"/>
    <n v="1270.0800000000002"/>
    <n v="0.5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7,28,29,30"/>
    <n v="2"/>
    <s v="Azul"/>
    <n v="28"/>
    <n v="111"/>
    <n v="3108"/>
    <n v="1678.3200000000002"/>
    <n v="0.54"/>
    <n v="3"/>
    <x v="0"/>
  </r>
  <r>
    <n v="1185732"/>
    <x v="0"/>
    <d v="2021-12-16T00:00:00"/>
    <x v="0"/>
    <x v="4"/>
    <n v="4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11,12,13,14,15"/>
    <n v="2"/>
    <s v="Azul"/>
    <n v="59"/>
    <n v="137"/>
    <n v="8083"/>
    <n v="4364.8200000000006"/>
    <n v="0.5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3,24,25,26"/>
    <n v="2"/>
    <s v="Azul"/>
    <n v="14"/>
    <n v="75"/>
    <n v="1050"/>
    <n v="546"/>
    <n v="0.52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2,22.5,23,23.5,24,24.5,25,25.5"/>
    <n v="2"/>
    <s v="Azul"/>
    <n v="47"/>
    <n v="126"/>
    <n v="5922"/>
    <n v="3079.44"/>
    <n v="0.52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5,25.5,26,27"/>
    <n v="2"/>
    <s v="Azul"/>
    <n v="14"/>
    <n v="88"/>
    <n v="1232"/>
    <n v="640.64"/>
    <n v="0.52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2,23,24,25"/>
    <n v="2"/>
    <s v="Azul"/>
    <n v="19"/>
    <n v="78"/>
    <n v="1482"/>
    <n v="741"/>
    <n v="0.5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6,27,27.5,28,30"/>
    <n v="2"/>
    <s v="Azul"/>
    <n v="23"/>
    <n v="90"/>
    <n v="2070"/>
    <n v="1055.7"/>
    <n v="0.51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7,28,29"/>
    <n v="2"/>
    <s v="Azul"/>
    <n v="55"/>
    <n v="126"/>
    <n v="6930"/>
    <n v="3742.2000000000003"/>
    <n v="0.54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5,26,27,28,29,30"/>
    <n v="2"/>
    <s v="Azul"/>
    <n v="15"/>
    <n v="98"/>
    <n v="1470"/>
    <n v="808.50000000000011"/>
    <n v="0.55000000000000004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3,23.5,24,24.5,25,27"/>
    <n v="2"/>
    <s v="Azul"/>
    <n v="15"/>
    <n v="91"/>
    <n v="1365"/>
    <n v="682.5"/>
    <n v="0.5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3,24,25,26"/>
    <n v="2"/>
    <s v="Azul"/>
    <n v="9"/>
    <n v="80"/>
    <n v="720"/>
    <n v="360"/>
    <n v="0.5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5,26,27,28,29"/>
    <n v="2"/>
    <s v="Azul"/>
    <n v="34"/>
    <n v="72"/>
    <n v="2448"/>
    <n v="1272.96"/>
    <n v="0.52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4,25,26"/>
    <n v="2"/>
    <s v="Azul"/>
    <n v="44"/>
    <n v="94"/>
    <n v="4136"/>
    <n v="2233.44"/>
    <n v="0.54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4,25"/>
    <n v="2"/>
    <s v="Azul"/>
    <n v="47"/>
    <n v="113"/>
    <n v="5311"/>
    <n v="2814.83"/>
    <n v="0.53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3,24,25"/>
    <n v="2"/>
    <s v="Azul"/>
    <n v="14"/>
    <n v="69"/>
    <n v="966"/>
    <n v="492.66"/>
    <n v="0.51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3,24,25,26"/>
    <n v="2"/>
    <s v="Azul"/>
    <n v="20"/>
    <n v="56"/>
    <n v="1120"/>
    <n v="571.20000000000005"/>
    <n v="0.51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7,28,29,30"/>
    <n v="2"/>
    <s v="Azul"/>
    <n v="23"/>
    <n v="74"/>
    <n v="1702"/>
    <n v="919.08"/>
    <n v="0.54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4,25,26"/>
    <n v="2"/>
    <s v="Azul"/>
    <n v="55"/>
    <n v="101"/>
    <n v="5555"/>
    <n v="2777.5"/>
    <n v="0.5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3,24,25,26,27"/>
    <n v="2"/>
    <s v="Azul"/>
    <n v="14"/>
    <n v="88"/>
    <n v="1232"/>
    <n v="591.36"/>
    <n v="0.48"/>
    <n v="3"/>
    <x v="0"/>
  </r>
  <r>
    <n v="1197831"/>
    <x v="1"/>
    <d v="2021-02-14T00:00:00"/>
    <x v="0"/>
    <x v="6"/>
    <n v="1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6,27,28"/>
    <n v="2"/>
    <s v="Azul"/>
    <n v="14"/>
    <n v="75"/>
    <n v="1050"/>
    <n v="514.5"/>
    <n v="0.49"/>
    <n v="3"/>
    <x v="0"/>
  </r>
  <r>
    <n v="1197831"/>
    <x v="1"/>
    <d v="2021-03-12T00:00:00"/>
    <x v="0"/>
    <x v="7"/>
    <n v="1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6,27,28"/>
    <n v="2"/>
    <s v="Azul"/>
    <n v="9"/>
    <n v="75"/>
    <n v="675"/>
    <n v="310.5"/>
    <n v="0.45999999999999996"/>
    <n v="3"/>
    <x v="0"/>
  </r>
  <r>
    <n v="1197831"/>
    <x v="1"/>
    <d v="2021-04-13T00:00:00"/>
    <x v="0"/>
    <x v="8"/>
    <n v="2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2,23,24,25,26"/>
    <n v="2"/>
    <s v="Azul"/>
    <n v="14"/>
    <n v="60"/>
    <n v="840"/>
    <n v="420"/>
    <n v="0.5"/>
    <n v="3"/>
    <x v="0"/>
  </r>
  <r>
    <n v="1197831"/>
    <x v="1"/>
    <d v="2021-05-12T00:00:00"/>
    <x v="0"/>
    <x v="9"/>
    <n v="2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6,27,28,29,30"/>
    <n v="2"/>
    <s v="Azul"/>
    <n v="32"/>
    <n v="65"/>
    <n v="2080"/>
    <n v="1019.1999999999999"/>
    <n v="0.49"/>
    <n v="3"/>
    <x v="0"/>
  </r>
  <r>
    <n v="1197831"/>
    <x v="1"/>
    <d v="2021-06-14T00:00:00"/>
    <x v="0"/>
    <x v="10"/>
    <n v="2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3,24,25,26"/>
    <n v="2"/>
    <s v="Azul"/>
    <n v="37"/>
    <n v="81"/>
    <n v="2997"/>
    <n v="1378.62"/>
    <n v="0.45999999999999996"/>
    <n v="3"/>
    <x v="0"/>
  </r>
  <r>
    <n v="1197831"/>
    <x v="1"/>
    <d v="2021-07-12T00:00:00"/>
    <x v="0"/>
    <x v="11"/>
    <n v="3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11,12,13,14,15"/>
    <n v="2"/>
    <s v="Azul"/>
    <n v="42"/>
    <n v="102"/>
    <n v="4284"/>
    <n v="1970.6399999999999"/>
    <n v="0.45999999999999996"/>
    <n v="3"/>
    <x v="0"/>
  </r>
  <r>
    <n v="1197831"/>
    <x v="1"/>
    <d v="2021-08-13T00:00:00"/>
    <x v="0"/>
    <x v="0"/>
    <n v="3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6,27,28,29"/>
    <n v="2"/>
    <s v="Azul"/>
    <n v="47"/>
    <n v="102"/>
    <n v="4794"/>
    <n v="2397"/>
    <n v="0.5"/>
    <n v="3"/>
    <x v="0"/>
  </r>
  <r>
    <n v="1197831"/>
    <x v="1"/>
    <d v="2021-09-12T00:00:00"/>
    <x v="0"/>
    <x v="1"/>
    <n v="3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6,27,28,29,30"/>
    <n v="2"/>
    <s v="Azul"/>
    <n v="15"/>
    <n v="75"/>
    <n v="1125"/>
    <n v="528.75"/>
    <n v="0.47"/>
    <n v="3"/>
    <x v="0"/>
  </r>
  <r>
    <n v="1197831"/>
    <x v="1"/>
    <d v="2021-10-14T00:00:00"/>
    <x v="0"/>
    <x v="2"/>
    <n v="4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7,28,29,30"/>
    <n v="2"/>
    <s v="Azul"/>
    <n v="19"/>
    <n v="60"/>
    <n v="1140"/>
    <n v="535.79999999999995"/>
    <n v="0.47"/>
    <n v="3"/>
    <x v="0"/>
  </r>
  <r>
    <n v="1197831"/>
    <x v="1"/>
    <d v="2021-12-12T00:00:00"/>
    <x v="0"/>
    <x v="4"/>
    <n v="4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11,12,13,14,15"/>
    <n v="2"/>
    <s v="Azul"/>
    <n v="58"/>
    <n v="95"/>
    <n v="5510"/>
    <n v="2534.6"/>
    <n v="0.45999999999999996"/>
    <n v="3"/>
    <x v="0"/>
  </r>
  <r>
    <n v="1185732"/>
    <x v="0"/>
    <d v="2021-01-12T00:00:00"/>
    <x v="0"/>
    <x v="5"/>
    <n v="1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3,24,25,26"/>
    <n v="2"/>
    <s v="Azul"/>
    <n v="27"/>
    <n v="83"/>
    <n v="2241"/>
    <n v="986.04"/>
    <n v="0.44"/>
    <n v="3"/>
    <x v="0"/>
  </r>
  <r>
    <n v="1185732"/>
    <x v="0"/>
    <d v="2021-02-12T00:00:00"/>
    <x v="0"/>
    <x v="6"/>
    <n v="1"/>
    <n v="4"/>
    <x v="4"/>
    <n v="36"/>
    <s v="Kansas"/>
    <n v="39"/>
    <s v="Wichita"/>
    <x v="4"/>
    <n v="3"/>
    <s v="Tenis"/>
    <n v="3"/>
    <s v="Bebé (Niño)"/>
    <n v="4"/>
    <x v="0"/>
    <n v="19"/>
    <s v="Con moño azul"/>
    <s v="22,22.5,23,23.5,24,24.5,25,25.5"/>
    <n v="2"/>
    <s v="Azul"/>
    <n v="29"/>
    <n v="59"/>
    <n v="1711"/>
    <n v="735.73"/>
    <n v="0.43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5,25.5,26,27"/>
    <n v="2"/>
    <s v="Azul"/>
    <n v="27"/>
    <n v="59"/>
    <n v="1593"/>
    <n v="669.06"/>
    <n v="0.42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2,23,24,25"/>
    <n v="2"/>
    <s v="Azul"/>
    <n v="29"/>
    <n v="45"/>
    <n v="1305"/>
    <n v="522"/>
    <n v="0.4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6,27,27.5,28,30"/>
    <n v="2"/>
    <s v="Azul"/>
    <n v="43"/>
    <n v="46"/>
    <n v="1978"/>
    <n v="830.76"/>
    <n v="0.42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7,28,29"/>
    <n v="2"/>
    <s v="Azul"/>
    <n v="37"/>
    <n v="61"/>
    <n v="2257"/>
    <n v="947.93999999999994"/>
    <n v="0.42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5,26,27,28,29,30"/>
    <n v="2"/>
    <s v="Azul"/>
    <n v="36"/>
    <n v="65"/>
    <n v="2340"/>
    <n v="936"/>
    <n v="0.4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3,23.5,24,24.5,25,27"/>
    <n v="2"/>
    <s v="Azul"/>
    <n v="32"/>
    <n v="53"/>
    <n v="1696"/>
    <n v="678.40000000000009"/>
    <n v="0.4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2,23,24,25,26"/>
    <n v="2"/>
    <s v="Azul"/>
    <n v="43"/>
    <n v="42"/>
    <n v="1806"/>
    <n v="722.40000000000009"/>
    <n v="0.4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5,26,27,28,29"/>
    <n v="2"/>
    <s v="Azul"/>
    <n v="43"/>
    <n v="57"/>
    <n v="2451"/>
    <n v="1078.44"/>
    <n v="0.44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4,25,26"/>
    <n v="2"/>
    <s v="Azul"/>
    <n v="45"/>
    <n v="73"/>
    <n v="3285"/>
    <n v="1379.7"/>
    <n v="0.42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2,24,25"/>
    <n v="2"/>
    <s v="Azul"/>
    <n v="25"/>
    <n v="74"/>
    <n v="1850"/>
    <n v="740"/>
    <n v="0.4"/>
    <n v="3"/>
    <x v="0"/>
  </r>
  <r>
    <n v="1185732"/>
    <x v="0"/>
    <d v="2021-02-09T00:00:00"/>
    <x v="0"/>
    <x v="6"/>
    <n v="1"/>
    <n v="4"/>
    <x v="4"/>
    <n v="37"/>
    <s v="South Dakota"/>
    <n v="40"/>
    <s v="Sioux Falls"/>
    <x v="4"/>
    <n v="3"/>
    <s v="Tenis"/>
    <n v="3"/>
    <s v="Bebé (Niño)"/>
    <n v="4"/>
    <x v="0"/>
    <n v="19"/>
    <s v="Con moño azul"/>
    <s v="23,24,25"/>
    <n v="2"/>
    <s v="Azul"/>
    <n v="24"/>
    <n v="68"/>
    <n v="1632"/>
    <n v="685.43999999999994"/>
    <n v="0.42"/>
    <n v="3"/>
    <x v="0"/>
  </r>
  <r>
    <n v="1185732"/>
    <x v="0"/>
    <d v="2021-03-08T00:00:00"/>
    <x v="0"/>
    <x v="7"/>
    <n v="1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2,23,24,25,26"/>
    <n v="2"/>
    <s v="Azul"/>
    <n v="19"/>
    <n v="56"/>
    <n v="1064"/>
    <n v="446.88"/>
    <n v="0.42"/>
    <n v="3"/>
    <x v="0"/>
  </r>
  <r>
    <n v="1185732"/>
    <x v="0"/>
    <d v="2021-04-09T00:00:00"/>
    <x v="0"/>
    <x v="8"/>
    <n v="2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7,28,29,30"/>
    <n v="2"/>
    <s v="Azul"/>
    <n v="19"/>
    <n v="41"/>
    <n v="779"/>
    <n v="327.18"/>
    <n v="0.42"/>
    <n v="3"/>
    <x v="0"/>
  </r>
  <r>
    <n v="1185732"/>
    <x v="0"/>
    <d v="2021-05-10T00:00:00"/>
    <x v="0"/>
    <x v="9"/>
    <n v="2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4,25,26"/>
    <n v="2"/>
    <s v="Azul"/>
    <n v="37"/>
    <n v="51"/>
    <n v="1887"/>
    <n v="811.41"/>
    <n v="0.43"/>
    <n v="3"/>
    <x v="0"/>
  </r>
  <r>
    <n v="1185732"/>
    <x v="0"/>
    <d v="2021-06-09T00:00:00"/>
    <x v="0"/>
    <x v="10"/>
    <n v="2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2,23,24,25,26,27"/>
    <n v="2"/>
    <s v="Azul"/>
    <n v="27"/>
    <n v="60"/>
    <n v="1620"/>
    <n v="648"/>
    <n v="0.4"/>
    <n v="3"/>
    <x v="0"/>
  </r>
  <r>
    <n v="1185732"/>
    <x v="0"/>
    <d v="2021-07-08T00:00:00"/>
    <x v="0"/>
    <x v="11"/>
    <n v="3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6,27,28"/>
    <n v="2"/>
    <s v="Azul"/>
    <n v="37"/>
    <n v="59"/>
    <n v="2183"/>
    <n v="873.2"/>
    <n v="0.4"/>
    <n v="3"/>
    <x v="0"/>
  </r>
  <r>
    <n v="1185732"/>
    <x v="0"/>
    <d v="2021-08-09T00:00:00"/>
    <x v="0"/>
    <x v="0"/>
    <n v="3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6,27,28"/>
    <n v="2"/>
    <s v="Azul"/>
    <n v="37"/>
    <n v="63"/>
    <n v="2331"/>
    <n v="955.70999999999992"/>
    <n v="0.41"/>
    <n v="3"/>
    <x v="0"/>
  </r>
  <r>
    <n v="1185732"/>
    <x v="0"/>
    <d v="2021-09-10T00:00:00"/>
    <x v="0"/>
    <x v="1"/>
    <n v="3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2,23,24,25,26"/>
    <n v="2"/>
    <s v="Azul"/>
    <n v="27"/>
    <n v="51"/>
    <n v="1377"/>
    <n v="605.88"/>
    <n v="0.44"/>
    <n v="3"/>
    <x v="0"/>
  </r>
  <r>
    <n v="1185732"/>
    <x v="0"/>
    <d v="2021-10-09T00:00:00"/>
    <x v="0"/>
    <x v="2"/>
    <n v="4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6,27,28,29,30"/>
    <n v="2"/>
    <s v="Azul"/>
    <n v="39"/>
    <n v="39"/>
    <n v="1521"/>
    <n v="669.24"/>
    <n v="0.44"/>
    <n v="3"/>
    <x v="0"/>
  </r>
  <r>
    <n v="1185732"/>
    <x v="0"/>
    <d v="2021-12-08T00:00:00"/>
    <x v="0"/>
    <x v="4"/>
    <n v="4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23,24,25,26"/>
    <n v="2"/>
    <s v="Azul"/>
    <n v="48"/>
    <n v="73"/>
    <n v="3504"/>
    <n v="1576.8"/>
    <n v="0.44999999999999996"/>
    <n v="3"/>
    <x v="0"/>
  </r>
  <r>
    <n v="1185732"/>
    <x v="0"/>
    <d v="2021-01-06T00:00:00"/>
    <x v="0"/>
    <x v="5"/>
    <n v="1"/>
    <n v="4"/>
    <x v="4"/>
    <n v="38"/>
    <s v="North Dakota"/>
    <n v="41"/>
    <s v="Fargo"/>
    <x v="4"/>
    <n v="3"/>
    <s v="Tenis"/>
    <n v="3"/>
    <s v="Bebé (Niño)"/>
    <n v="4"/>
    <x v="0"/>
    <n v="19"/>
    <s v="Con moño azul"/>
    <s v="11,12,13,14,15"/>
    <n v="2"/>
    <s v="Azul"/>
    <n v="19"/>
    <n v="68"/>
    <n v="1292"/>
    <n v="581.4"/>
    <n v="0.44999999999999996"/>
    <n v="3"/>
    <x v="0"/>
  </r>
  <r>
    <n v="1185732"/>
    <x v="0"/>
    <d v="2021-05-07T00:00:00"/>
    <x v="0"/>
    <x v="9"/>
    <n v="2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6,27,28,29"/>
    <n v="2"/>
    <s v="Azul"/>
    <n v="33"/>
    <n v="54"/>
    <n v="1782"/>
    <n v="730.62"/>
    <n v="0.41"/>
    <n v="3"/>
    <x v="0"/>
  </r>
  <r>
    <n v="1185732"/>
    <x v="0"/>
    <d v="2021-06-06T00:00:00"/>
    <x v="0"/>
    <x v="10"/>
    <n v="2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6,27,28,29,30"/>
    <n v="2"/>
    <s v="Azul"/>
    <n v="23"/>
    <n v="50"/>
    <n v="1150"/>
    <n v="517.5"/>
    <n v="0.44999999999999996"/>
    <n v="3"/>
    <x v="0"/>
  </r>
  <r>
    <n v="1185732"/>
    <x v="0"/>
    <d v="2021-08-06T00:00:00"/>
    <x v="0"/>
    <x v="0"/>
    <n v="3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7,28,29,30"/>
    <n v="2"/>
    <s v="Azul"/>
    <n v="39"/>
    <n v="61"/>
    <n v="2379"/>
    <n v="1022.97"/>
    <n v="0.43"/>
    <n v="3"/>
    <x v="0"/>
  </r>
  <r>
    <n v="1185732"/>
    <x v="0"/>
    <d v="2021-09-07T00:00:00"/>
    <x v="0"/>
    <x v="1"/>
    <n v="3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11,12,13,14,15"/>
    <n v="2"/>
    <s v="Azul"/>
    <n v="24"/>
    <n v="49"/>
    <n v="1176"/>
    <n v="470.40000000000003"/>
    <n v="0.4"/>
    <n v="3"/>
    <x v="0"/>
  </r>
  <r>
    <n v="1185732"/>
    <x v="0"/>
    <d v="2021-10-06T00:00:00"/>
    <x v="0"/>
    <x v="2"/>
    <n v="4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3,24,25,26"/>
    <n v="2"/>
    <s v="Azul"/>
    <n v="34"/>
    <n v="39"/>
    <n v="1326"/>
    <n v="543.66"/>
    <n v="0.41"/>
    <n v="3"/>
    <x v="0"/>
  </r>
  <r>
    <n v="1185732"/>
    <x v="0"/>
    <d v="2021-11-06T00:00:00"/>
    <x v="0"/>
    <x v="3"/>
    <n v="4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2,22.5,23,23.5,24,24.5,25,25.5"/>
    <n v="2"/>
    <s v="Azul"/>
    <n v="32"/>
    <n v="57"/>
    <n v="1824"/>
    <n v="802.56000000000006"/>
    <n v="0.44"/>
    <n v="3"/>
    <x v="0"/>
  </r>
  <r>
    <n v="1185732"/>
    <x v="0"/>
    <d v="2021-01-03T00:00:00"/>
    <x v="0"/>
    <x v="5"/>
    <n v="1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5,25.5,26,27"/>
    <n v="2"/>
    <s v="Azul"/>
    <n v="18"/>
    <n v="65"/>
    <n v="1170"/>
    <n v="479.7"/>
    <n v="0.41"/>
    <n v="3"/>
    <x v="0"/>
  </r>
  <r>
    <n v="1185732"/>
    <x v="0"/>
    <d v="2021-02-03T00:00:00"/>
    <x v="0"/>
    <x v="6"/>
    <n v="1"/>
    <n v="4"/>
    <x v="4"/>
    <n v="39"/>
    <s v="Iowa"/>
    <n v="42"/>
    <s v="Des Moines"/>
    <x v="4"/>
    <n v="3"/>
    <s v="Tenis"/>
    <n v="3"/>
    <s v="Bebé (Niño)"/>
    <n v="4"/>
    <x v="0"/>
    <n v="19"/>
    <s v="Con moño azul"/>
    <s v="22,23,24,25"/>
    <n v="2"/>
    <s v="Azul"/>
    <n v="20"/>
    <n v="60"/>
    <n v="1200"/>
    <n v="516"/>
    <n v="0.43"/>
    <n v="3"/>
    <x v="0"/>
  </r>
  <r>
    <n v="1185732"/>
    <x v="0"/>
    <d v="2021-03-02T00:00:00"/>
    <x v="0"/>
    <x v="7"/>
    <n v="1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6,27,27.5,28,30"/>
    <n v="2"/>
    <s v="Azul"/>
    <n v="9"/>
    <n v="59"/>
    <n v="531"/>
    <n v="233.64000000000001"/>
    <n v="0.44"/>
    <n v="3"/>
    <x v="0"/>
  </r>
  <r>
    <n v="1185732"/>
    <x v="0"/>
    <d v="2021-04-03T00:00:00"/>
    <x v="0"/>
    <x v="8"/>
    <n v="2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7,28,29"/>
    <n v="2"/>
    <s v="Azul"/>
    <n v="9"/>
    <n v="41"/>
    <n v="369"/>
    <n v="158.66999999999999"/>
    <n v="0.43"/>
    <n v="3"/>
    <x v="0"/>
  </r>
  <r>
    <n v="1185732"/>
    <x v="0"/>
    <d v="2021-05-04T00:00:00"/>
    <x v="0"/>
    <x v="9"/>
    <n v="2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5,26,27,28,29,30"/>
    <n v="2"/>
    <s v="Azul"/>
    <n v="33"/>
    <n v="49"/>
    <n v="1617"/>
    <n v="727.65"/>
    <n v="0.44999999999999996"/>
    <n v="3"/>
    <x v="0"/>
  </r>
  <r>
    <n v="1185732"/>
    <x v="0"/>
    <d v="2021-06-03T00:00:00"/>
    <x v="0"/>
    <x v="10"/>
    <n v="2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3,23.5,24,24.5,25,27"/>
    <n v="2"/>
    <s v="Azul"/>
    <n v="24"/>
    <n v="52"/>
    <n v="1248"/>
    <n v="549.12"/>
    <n v="0.44"/>
    <n v="3"/>
    <x v="0"/>
  </r>
  <r>
    <n v="1185732"/>
    <x v="0"/>
    <d v="2021-07-02T00:00:00"/>
    <x v="0"/>
    <x v="11"/>
    <n v="3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2,23,24,25,26"/>
    <n v="2"/>
    <s v="Azul"/>
    <n v="38"/>
    <n v="61"/>
    <n v="2318"/>
    <n v="996.74"/>
    <n v="0.43"/>
    <n v="3"/>
    <x v="0"/>
  </r>
  <r>
    <n v="1185732"/>
    <x v="0"/>
    <d v="2021-09-04T00:00:00"/>
    <x v="0"/>
    <x v="1"/>
    <n v="3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5,26,27,28,29"/>
    <n v="2"/>
    <s v="Azul"/>
    <n v="24"/>
    <n v="44"/>
    <n v="1056"/>
    <n v="475.19999999999993"/>
    <n v="0.44999999999999996"/>
    <n v="3"/>
    <x v="0"/>
  </r>
  <r>
    <n v="1185732"/>
    <x v="0"/>
    <d v="2021-11-03T00:00:00"/>
    <x v="0"/>
    <x v="3"/>
    <n v="4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4,25,26"/>
    <n v="2"/>
    <s v="Azul"/>
    <n v="33"/>
    <n v="69"/>
    <n v="2277"/>
    <n v="956.33999999999992"/>
    <n v="0.42"/>
    <n v="3"/>
    <x v="0"/>
  </r>
  <r>
    <n v="1185732"/>
    <x v="0"/>
    <d v="2021-12-02T00:00:00"/>
    <x v="0"/>
    <x v="4"/>
    <n v="4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2,24,25"/>
    <n v="2"/>
    <s v="Azul"/>
    <n v="45"/>
    <n v="87"/>
    <n v="3915"/>
    <n v="1722.6"/>
    <n v="0.44"/>
    <n v="3"/>
    <x v="0"/>
  </r>
  <r>
    <n v="1185732"/>
    <x v="0"/>
    <d v="2021-01-10T00:00:00"/>
    <x v="0"/>
    <x v="5"/>
    <n v="1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3,24,25"/>
    <n v="2"/>
    <s v="Azul"/>
    <n v="24"/>
    <n v="87"/>
    <n v="2088"/>
    <n v="939.59999999999991"/>
    <n v="0.44999999999999996"/>
    <n v="3"/>
    <x v="0"/>
  </r>
  <r>
    <n v="1185732"/>
    <x v="0"/>
    <d v="2021-02-10T00:00:00"/>
    <x v="0"/>
    <x v="6"/>
    <n v="1"/>
    <n v="4"/>
    <x v="4"/>
    <n v="40"/>
    <s v="Wisconsin"/>
    <n v="43"/>
    <s v="Milwaukee"/>
    <x v="4"/>
    <n v="3"/>
    <s v="Tenis"/>
    <n v="3"/>
    <s v="Bebé (Niño)"/>
    <n v="4"/>
    <x v="0"/>
    <n v="19"/>
    <s v="Con moño azul"/>
    <s v="22,23,24,25,26"/>
    <n v="2"/>
    <s v="Azul"/>
    <n v="24"/>
    <n v="73"/>
    <n v="1752"/>
    <n v="876"/>
    <n v="0.5"/>
    <n v="3"/>
    <x v="0"/>
  </r>
  <r>
    <n v="1185732"/>
    <x v="0"/>
    <d v="2021-03-09T00:00:00"/>
    <x v="0"/>
    <x v="7"/>
    <n v="1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7,28,29,30"/>
    <n v="2"/>
    <s v="Azul"/>
    <n v="14"/>
    <n v="72"/>
    <n v="1008"/>
    <n v="504"/>
    <n v="0.5"/>
    <n v="3"/>
    <x v="0"/>
  </r>
  <r>
    <n v="1185732"/>
    <x v="0"/>
    <d v="2021-04-10T00:00:00"/>
    <x v="0"/>
    <x v="8"/>
    <n v="2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4,25,26"/>
    <n v="2"/>
    <s v="Azul"/>
    <n v="14"/>
    <n v="52"/>
    <n v="728"/>
    <n v="364"/>
    <n v="0.5"/>
    <n v="3"/>
    <x v="0"/>
  </r>
  <r>
    <n v="1185732"/>
    <x v="0"/>
    <d v="2021-05-11T00:00:00"/>
    <x v="0"/>
    <x v="9"/>
    <n v="2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2,23,24,25,26,27"/>
    <n v="2"/>
    <s v="Azul"/>
    <n v="34"/>
    <n v="56"/>
    <n v="1904"/>
    <n v="894.88"/>
    <n v="0.47"/>
    <n v="3"/>
    <x v="0"/>
  </r>
  <r>
    <n v="1185732"/>
    <x v="0"/>
    <d v="2021-06-10T00:00:00"/>
    <x v="0"/>
    <x v="10"/>
    <n v="2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6,27,28"/>
    <n v="2"/>
    <s v="Azul"/>
    <n v="27"/>
    <n v="50"/>
    <n v="1350"/>
    <n v="607.49999999999989"/>
    <n v="0.44999999999999996"/>
    <n v="3"/>
    <x v="0"/>
  </r>
  <r>
    <n v="1185732"/>
    <x v="0"/>
    <d v="2021-07-09T00:00:00"/>
    <x v="0"/>
    <x v="11"/>
    <n v="3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6,27,28"/>
    <n v="2"/>
    <s v="Azul"/>
    <n v="42"/>
    <n v="68"/>
    <n v="2856"/>
    <n v="1285.1999999999998"/>
    <n v="0.44999999999999996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2,23,24,25,26"/>
    <n v="2"/>
    <s v="Azul"/>
    <n v="37"/>
    <n v="56"/>
    <n v="2072"/>
    <n v="973.83999999999992"/>
    <n v="0.47"/>
    <n v="3"/>
    <x v="0"/>
  </r>
  <r>
    <n v="1185732"/>
    <x v="0"/>
    <d v="2021-09-11T00:00:00"/>
    <x v="0"/>
    <x v="1"/>
    <n v="3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6,27,28,29,30"/>
    <n v="2"/>
    <s v="Azul"/>
    <n v="23"/>
    <n v="49"/>
    <n v="1127"/>
    <n v="529.68999999999994"/>
    <n v="0.47"/>
    <n v="3"/>
    <x v="0"/>
  </r>
  <r>
    <n v="1185732"/>
    <x v="0"/>
    <d v="2021-10-10T00:00:00"/>
    <x v="0"/>
    <x v="2"/>
    <n v="4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3,24,25,26"/>
    <n v="2"/>
    <s v="Azul"/>
    <n v="32"/>
    <n v="38"/>
    <n v="1216"/>
    <n v="571.52"/>
    <n v="0.47"/>
    <n v="3"/>
    <x v="0"/>
  </r>
  <r>
    <n v="1185732"/>
    <x v="0"/>
    <d v="2021-11-10T00:00:00"/>
    <x v="0"/>
    <x v="3"/>
    <n v="4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11,12,13,14,15"/>
    <n v="2"/>
    <s v="Azul"/>
    <n v="32"/>
    <n v="81"/>
    <n v="2592"/>
    <n v="1244.1599999999999"/>
    <n v="0.48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6,27,28,29"/>
    <n v="2"/>
    <s v="Azul"/>
    <n v="49"/>
    <n v="105"/>
    <n v="5145"/>
    <n v="2366.6999999999998"/>
    <n v="0.45999999999999996"/>
    <n v="3"/>
    <x v="0"/>
  </r>
  <r>
    <n v="1185732"/>
    <x v="0"/>
    <d v="2021-01-17T00:00:00"/>
    <x v="0"/>
    <x v="5"/>
    <n v="1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6,27,28,29,30"/>
    <n v="2"/>
    <s v="Azul"/>
    <n v="25"/>
    <n v="87"/>
    <n v="2175"/>
    <n v="1196.25"/>
    <n v="0.55000000000000004"/>
    <n v="3"/>
    <x v="0"/>
  </r>
  <r>
    <n v="1185732"/>
    <x v="0"/>
    <d v="2021-02-17T00:00:00"/>
    <x v="0"/>
    <x v="6"/>
    <n v="1"/>
    <n v="4"/>
    <x v="4"/>
    <n v="41"/>
    <s v="Indiana"/>
    <n v="44"/>
    <s v="Indianapolis"/>
    <x v="4"/>
    <n v="3"/>
    <s v="Tenis"/>
    <n v="3"/>
    <s v="Bebé (Niño)"/>
    <n v="4"/>
    <x v="0"/>
    <n v="19"/>
    <s v="Con moño azul"/>
    <s v="27,28,29,30"/>
    <n v="2"/>
    <s v="Azul"/>
    <n v="27"/>
    <n v="75"/>
    <n v="2025"/>
    <n v="1032.75"/>
    <n v="0.51"/>
    <n v="3"/>
    <x v="0"/>
  </r>
  <r>
    <n v="1185732"/>
    <x v="0"/>
    <d v="2021-07-16T00:00:00"/>
    <x v="0"/>
    <x v="11"/>
    <n v="3"/>
    <n v="1"/>
    <x v="0"/>
    <n v="42"/>
    <s v="West Virginia"/>
    <n v="32"/>
    <s v="Charleston"/>
    <x v="4"/>
    <n v="3"/>
    <s v="Tenis"/>
    <n v="3"/>
    <s v="Bebé (Niño)"/>
    <n v="4"/>
    <x v="0"/>
    <n v="19"/>
    <s v="Con moño azul"/>
    <s v="11,12,13,14,15"/>
    <n v="2"/>
    <s v="Azul"/>
    <n v="49"/>
    <n v="98"/>
    <n v="4802"/>
    <n v="2545.06"/>
    <n v="0.53"/>
    <n v="3"/>
    <x v="0"/>
  </r>
  <r>
    <n v="1185732"/>
    <x v="0"/>
    <d v="2021-10-17T00:00:00"/>
    <x v="0"/>
    <x v="2"/>
    <n v="4"/>
    <n v="1"/>
    <x v="0"/>
    <n v="42"/>
    <s v="West Virginia"/>
    <n v="32"/>
    <s v="Charleston"/>
    <x v="4"/>
    <n v="3"/>
    <s v="Tenis"/>
    <n v="3"/>
    <s v="Bebé (Niño)"/>
    <n v="4"/>
    <x v="0"/>
    <n v="19"/>
    <s v="Con moño azul"/>
    <s v="23,24,25,26"/>
    <n v="2"/>
    <s v="Azul"/>
    <n v="33"/>
    <n v="44"/>
    <n v="1452"/>
    <n v="769.56000000000006"/>
    <n v="0.53"/>
    <n v="3"/>
    <x v="0"/>
  </r>
  <r>
    <n v="1185732"/>
    <x v="0"/>
    <d v="2021-11-17T00:00:00"/>
    <x v="0"/>
    <x v="3"/>
    <n v="4"/>
    <n v="1"/>
    <x v="0"/>
    <n v="42"/>
    <s v="West Virginia"/>
    <n v="32"/>
    <s v="Charleston"/>
    <x v="4"/>
    <n v="3"/>
    <s v="Tenis"/>
    <n v="3"/>
    <s v="Bebé (Niño)"/>
    <n v="4"/>
    <x v="0"/>
    <n v="19"/>
    <s v="Con moño azul"/>
    <s v="22,22.5,23,23.5,24,24.5,25,25.5"/>
    <n v="2"/>
    <s v="Azul"/>
    <n v="32"/>
    <n v="77"/>
    <n v="2464"/>
    <n v="1232"/>
    <n v="0.5"/>
    <n v="3"/>
    <x v="0"/>
  </r>
  <r>
    <n v="1185732"/>
    <x v="0"/>
    <d v="2021-12-16T00:00:00"/>
    <x v="0"/>
    <x v="4"/>
    <n v="4"/>
    <n v="1"/>
    <x v="0"/>
    <n v="42"/>
    <s v="West Virginia"/>
    <n v="32"/>
    <s v="Charleston"/>
    <x v="4"/>
    <n v="3"/>
    <s v="Tenis"/>
    <n v="3"/>
    <s v="Bebé (Niño)"/>
    <n v="4"/>
    <x v="0"/>
    <n v="19"/>
    <s v="Con moño azul"/>
    <s v="25,25.5,26,27"/>
    <n v="2"/>
    <s v="Azul"/>
    <n v="50"/>
    <n v="112"/>
    <n v="5600"/>
    <n v="2968"/>
    <n v="0.53"/>
    <n v="3"/>
    <x v="0"/>
  </r>
  <r>
    <n v="1185732"/>
    <x v="0"/>
    <d v="2021-01-24T00:00:00"/>
    <x v="0"/>
    <x v="5"/>
    <n v="1"/>
    <n v="1"/>
    <x v="0"/>
    <n v="42"/>
    <s v="West Virginia"/>
    <n v="32"/>
    <s v="Charleston"/>
    <x v="4"/>
    <n v="3"/>
    <s v="Tenis"/>
    <n v="3"/>
    <s v="Bebé (Niño)"/>
    <n v="4"/>
    <x v="0"/>
    <n v="19"/>
    <s v="Con moño azul"/>
    <s v="22,23,24,25"/>
    <n v="2"/>
    <s v="Azul"/>
    <n v="24"/>
    <n v="63"/>
    <n v="1512"/>
    <n v="695.52"/>
    <n v="0.45999999999999996"/>
    <n v="3"/>
    <x v="0"/>
  </r>
  <r>
    <n v="1185732"/>
    <x v="0"/>
    <d v="2021-03-20T00:00:00"/>
    <x v="0"/>
    <x v="7"/>
    <n v="1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6,27,27.5,28,30"/>
    <n v="2"/>
    <s v="Azul"/>
    <n v="24"/>
    <n v="53"/>
    <n v="1272"/>
    <n v="623.28"/>
    <n v="0.49"/>
    <n v="3"/>
    <x v="0"/>
  </r>
  <r>
    <n v="1185732"/>
    <x v="0"/>
    <d v="2021-06-22T00:00:00"/>
    <x v="0"/>
    <x v="10"/>
    <n v="2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7,28,29"/>
    <n v="2"/>
    <s v="Azul"/>
    <n v="37"/>
    <n v="47"/>
    <n v="1739"/>
    <n v="869.5"/>
    <n v="0.5"/>
    <n v="3"/>
    <x v="0"/>
  </r>
  <r>
    <n v="1185732"/>
    <x v="0"/>
    <d v="2021-07-20T00:00:00"/>
    <x v="0"/>
    <x v="11"/>
    <n v="3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5,26,27,28,29,30"/>
    <n v="2"/>
    <s v="Azul"/>
    <n v="37"/>
    <n v="60"/>
    <n v="2220"/>
    <n v="1087.8"/>
    <n v="0.49"/>
    <n v="3"/>
    <x v="0"/>
  </r>
  <r>
    <n v="1185732"/>
    <x v="0"/>
    <d v="2021-08-21T00:00:00"/>
    <x v="0"/>
    <x v="0"/>
    <n v="3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3,23.5,24,24.5,25,27"/>
    <n v="2"/>
    <s v="Azul"/>
    <n v="39"/>
    <n v="60"/>
    <n v="2340"/>
    <n v="1170"/>
    <n v="0.5"/>
    <n v="3"/>
    <x v="0"/>
  </r>
  <r>
    <n v="1185732"/>
    <x v="0"/>
    <d v="2021-09-20T00:00:00"/>
    <x v="0"/>
    <x v="1"/>
    <n v="3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2,23,24,25,26"/>
    <n v="2"/>
    <s v="Azul"/>
    <n v="38"/>
    <n v="36"/>
    <n v="1368"/>
    <n v="684"/>
    <n v="0.5"/>
    <n v="3"/>
    <x v="0"/>
  </r>
  <r>
    <n v="1185732"/>
    <x v="0"/>
    <d v="2021-10-22T00:00:00"/>
    <x v="0"/>
    <x v="2"/>
    <n v="4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5,26,27,28,29"/>
    <n v="2"/>
    <s v="Azul"/>
    <n v="49"/>
    <n v="25"/>
    <n v="1225"/>
    <n v="563.5"/>
    <n v="0.45999999999999996"/>
    <n v="3"/>
    <x v="0"/>
  </r>
  <r>
    <n v="1185732"/>
    <x v="0"/>
    <d v="2021-11-21T00:00:00"/>
    <x v="0"/>
    <x v="3"/>
    <n v="4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4,25,26"/>
    <n v="2"/>
    <s v="Azul"/>
    <n v="49"/>
    <n v="48"/>
    <n v="2352"/>
    <n v="1176"/>
    <n v="0.5"/>
    <n v="3"/>
    <x v="0"/>
  </r>
  <r>
    <n v="1185732"/>
    <x v="0"/>
    <d v="2021-12-20T00:00:00"/>
    <x v="0"/>
    <x v="4"/>
    <n v="4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2,24,25"/>
    <n v="2"/>
    <s v="Azul"/>
    <n v="45"/>
    <n v="65"/>
    <n v="2925"/>
    <n v="1374.75"/>
    <n v="0.47"/>
    <n v="3"/>
    <x v="0"/>
  </r>
  <r>
    <n v="1185732"/>
    <x v="0"/>
    <d v="2021-01-17T00:00:00"/>
    <x v="0"/>
    <x v="5"/>
    <n v="1"/>
    <n v="1"/>
    <x v="0"/>
    <n v="43"/>
    <s v="Maryland"/>
    <n v="45"/>
    <s v="Baltimore"/>
    <x v="4"/>
    <n v="3"/>
    <s v="Tenis"/>
    <n v="3"/>
    <s v="Bebé (Niño)"/>
    <n v="4"/>
    <x v="0"/>
    <n v="19"/>
    <s v="Con moño azul"/>
    <s v="23,24,25"/>
    <n v="2"/>
    <s v="Azul"/>
    <n v="29"/>
    <n v="91"/>
    <n v="2639"/>
    <n v="1398.67"/>
    <n v="0.53"/>
    <n v="3"/>
    <x v="0"/>
  </r>
  <r>
    <n v="1185732"/>
    <x v="0"/>
    <d v="2021-03-13T00:00:00"/>
    <x v="0"/>
    <x v="7"/>
    <n v="1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2,23,24,25,26"/>
    <n v="2"/>
    <s v="Azul"/>
    <n v="29"/>
    <n v="69"/>
    <n v="2001"/>
    <n v="1080.54"/>
    <n v="0.54"/>
    <n v="3"/>
    <x v="0"/>
  </r>
  <r>
    <n v="1185732"/>
    <x v="0"/>
    <d v="2021-06-15T00:00:00"/>
    <x v="0"/>
    <x v="10"/>
    <n v="2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7,28,29,30"/>
    <n v="2"/>
    <s v="Azul"/>
    <n v="43"/>
    <n v="85"/>
    <n v="3655"/>
    <n v="1937.15"/>
    <n v="0.53"/>
    <n v="3"/>
    <x v="0"/>
  </r>
  <r>
    <n v="1185732"/>
    <x v="0"/>
    <d v="2021-08-14T00:00:00"/>
    <x v="0"/>
    <x v="0"/>
    <n v="3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4,25,26"/>
    <n v="2"/>
    <s v="Azul"/>
    <n v="42"/>
    <n v="105"/>
    <n v="4410"/>
    <n v="2205"/>
    <n v="0.5"/>
    <n v="3"/>
    <x v="0"/>
  </r>
  <r>
    <n v="1185732"/>
    <x v="0"/>
    <d v="2021-09-13T00:00:00"/>
    <x v="0"/>
    <x v="1"/>
    <n v="3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2,23,24,25,26,27"/>
    <n v="2"/>
    <s v="Azul"/>
    <n v="43"/>
    <n v="61"/>
    <n v="2623"/>
    <n v="1337.73"/>
    <n v="0.51"/>
    <n v="3"/>
    <x v="0"/>
  </r>
  <r>
    <n v="1185732"/>
    <x v="0"/>
    <d v="2021-10-15T00:00:00"/>
    <x v="0"/>
    <x v="2"/>
    <n v="4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6,27,28"/>
    <n v="2"/>
    <s v="Azul"/>
    <n v="50"/>
    <n v="52"/>
    <n v="2600"/>
    <n v="1430.0000000000002"/>
    <n v="0.55000000000000004"/>
    <n v="3"/>
    <x v="0"/>
  </r>
  <r>
    <n v="1185732"/>
    <x v="0"/>
    <d v="2021-11-14T00:00:00"/>
    <x v="0"/>
    <x v="3"/>
    <n v="4"/>
    <n v="1"/>
    <x v="0"/>
    <n v="44"/>
    <s v="Delaware"/>
    <n v="46"/>
    <s v="Wilmington"/>
    <x v="4"/>
    <n v="3"/>
    <s v="Tenis"/>
    <n v="3"/>
    <s v="Bebé (Niño)"/>
    <n v="4"/>
    <x v="0"/>
    <n v="19"/>
    <s v="Con moño azul"/>
    <s v="26,27,28"/>
    <n v="2"/>
    <s v="Azul"/>
    <n v="52"/>
    <n v="86"/>
    <n v="4472"/>
    <n v="2280.7200000000003"/>
    <n v="0.51"/>
    <n v="3"/>
    <x v="0"/>
  </r>
  <r>
    <n v="1185732"/>
    <x v="0"/>
    <d v="2021-03-06T00:00:00"/>
    <x v="0"/>
    <x v="7"/>
    <n v="1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2,23,24,25,26"/>
    <n v="2"/>
    <s v="Azul"/>
    <n v="24"/>
    <n v="59"/>
    <n v="1416"/>
    <n v="750.48"/>
    <n v="0.53"/>
    <n v="3"/>
    <x v="0"/>
  </r>
  <r>
    <n v="1185732"/>
    <x v="0"/>
    <d v="2021-04-07T00:00:00"/>
    <x v="0"/>
    <x v="8"/>
    <n v="2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6,27,28,29,30"/>
    <n v="2"/>
    <s v="Azul"/>
    <n v="24"/>
    <n v="51"/>
    <n v="1224"/>
    <n v="612"/>
    <n v="0.5"/>
    <n v="3"/>
    <x v="0"/>
  </r>
  <r>
    <n v="1185732"/>
    <x v="0"/>
    <d v="2021-05-06T00:00:00"/>
    <x v="0"/>
    <x v="9"/>
    <n v="2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3,24,25,26"/>
    <n v="2"/>
    <s v="Azul"/>
    <n v="38"/>
    <n v="75"/>
    <n v="2850"/>
    <n v="1425"/>
    <n v="0.5"/>
    <n v="3"/>
    <x v="0"/>
  </r>
  <r>
    <n v="1185732"/>
    <x v="0"/>
    <d v="2021-06-08T00:00:00"/>
    <x v="0"/>
    <x v="10"/>
    <n v="2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11,12,13,14,15"/>
    <n v="2"/>
    <s v="Azul"/>
    <n v="38"/>
    <n v="69"/>
    <n v="2622"/>
    <n v="1389.66"/>
    <n v="0.53"/>
    <n v="3"/>
    <x v="0"/>
  </r>
  <r>
    <n v="1185732"/>
    <x v="0"/>
    <d v="2021-07-06T00:00:00"/>
    <x v="0"/>
    <x v="11"/>
    <n v="3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6,27,28,29"/>
    <n v="2"/>
    <s v="Azul"/>
    <n v="37"/>
    <n v="81"/>
    <n v="2997"/>
    <n v="1558.44"/>
    <n v="0.52"/>
    <n v="3"/>
    <x v="0"/>
  </r>
  <r>
    <n v="1185732"/>
    <x v="0"/>
    <d v="2021-08-07T00:00:00"/>
    <x v="0"/>
    <x v="0"/>
    <n v="3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6,27,28,29,30"/>
    <n v="2"/>
    <s v="Azul"/>
    <n v="37"/>
    <n v="75"/>
    <n v="2775"/>
    <n v="1498.5"/>
    <n v="0.54"/>
    <n v="3"/>
    <x v="0"/>
  </r>
  <r>
    <n v="1185732"/>
    <x v="0"/>
    <d v="2021-09-06T00:00:00"/>
    <x v="0"/>
    <x v="1"/>
    <n v="3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7,28,29,30"/>
    <n v="2"/>
    <s v="Azul"/>
    <n v="39"/>
    <n v="51"/>
    <n v="1989"/>
    <n v="1054.17"/>
    <n v="0.53"/>
    <n v="3"/>
    <x v="0"/>
  </r>
  <r>
    <n v="1185732"/>
    <x v="0"/>
    <d v="2021-10-08T00:00:00"/>
    <x v="0"/>
    <x v="2"/>
    <n v="4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11,12,13,14,15"/>
    <n v="2"/>
    <s v="Azul"/>
    <n v="46"/>
    <n v="42"/>
    <n v="1932"/>
    <n v="966"/>
    <n v="0.5"/>
    <n v="3"/>
    <x v="0"/>
  </r>
  <r>
    <n v="1185732"/>
    <x v="0"/>
    <d v="2021-01-07T00:00:00"/>
    <x v="0"/>
    <x v="5"/>
    <n v="1"/>
    <n v="1"/>
    <x v="0"/>
    <n v="45"/>
    <s v="New Jersey"/>
    <n v="47"/>
    <s v="Newark"/>
    <x v="4"/>
    <n v="3"/>
    <s v="Tenis"/>
    <n v="3"/>
    <s v="Bebé (Niño)"/>
    <n v="4"/>
    <x v="0"/>
    <n v="19"/>
    <s v="Con moño azul"/>
    <s v="23,24,25,26"/>
    <n v="2"/>
    <s v="Azul"/>
    <n v="28"/>
    <n v="90"/>
    <n v="2520"/>
    <n v="1008"/>
    <n v="0.4"/>
    <n v="3"/>
    <x v="0"/>
  </r>
  <r>
    <n v="1185732"/>
    <x v="0"/>
    <d v="2021-03-03T00:00:00"/>
    <x v="0"/>
    <x v="7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2.5,23,23.5,24,24.5,25,25.5"/>
    <n v="2"/>
    <s v="Azul"/>
    <n v="29"/>
    <n v="68"/>
    <n v="1972"/>
    <n v="887.39999999999986"/>
    <n v="0.44999999999999996"/>
    <n v="3"/>
    <x v="0"/>
  </r>
  <r>
    <n v="1185732"/>
    <x v="0"/>
    <d v="2021-04-04T00:00:00"/>
    <x v="0"/>
    <x v="8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5,25.5,26,27"/>
    <n v="2"/>
    <s v="Azul"/>
    <n v="29"/>
    <n v="56"/>
    <n v="1624"/>
    <n v="698.31999999999994"/>
    <n v="0.43"/>
    <n v="3"/>
    <x v="0"/>
  </r>
  <r>
    <n v="1185732"/>
    <x v="0"/>
    <d v="2021-05-03T00:00:00"/>
    <x v="0"/>
    <x v="9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3,24,25"/>
    <n v="2"/>
    <s v="Azul"/>
    <n v="43"/>
    <n v="74"/>
    <n v="3182"/>
    <n v="1272.8000000000002"/>
    <n v="0.4"/>
    <n v="3"/>
    <x v="0"/>
  </r>
  <r>
    <n v="1185732"/>
    <x v="0"/>
    <d v="2021-06-05T00:00:00"/>
    <x v="0"/>
    <x v="10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7.5,28,30"/>
    <n v="2"/>
    <s v="Azul"/>
    <n v="42"/>
    <n v="87"/>
    <n v="3654"/>
    <n v="1644.2999999999997"/>
    <n v="0.44999999999999996"/>
    <n v="3"/>
    <x v="0"/>
  </r>
  <r>
    <n v="1185732"/>
    <x v="0"/>
    <d v="2021-07-03T00:00:00"/>
    <x v="0"/>
    <x v="11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7,28,29"/>
    <n v="2"/>
    <s v="Azul"/>
    <n v="44"/>
    <n v="81"/>
    <n v="3564"/>
    <n v="1568.16"/>
    <n v="0.44"/>
    <n v="3"/>
    <x v="0"/>
  </r>
  <r>
    <n v="1185732"/>
    <x v="0"/>
    <d v="2021-08-04T00:00:00"/>
    <x v="0"/>
    <x v="0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5,26,27,28,29,30"/>
    <n v="2"/>
    <s v="Azul"/>
    <n v="41"/>
    <n v="85"/>
    <n v="3485"/>
    <n v="1463.7"/>
    <n v="0.42"/>
    <n v="3"/>
    <x v="0"/>
  </r>
  <r>
    <n v="1185732"/>
    <x v="0"/>
    <d v="2021-09-03T00:00:00"/>
    <x v="0"/>
    <x v="1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3,23.5,24,24.5,25,27"/>
    <n v="2"/>
    <s v="Azul"/>
    <n v="41"/>
    <n v="60"/>
    <n v="2460"/>
    <n v="1082.4000000000001"/>
    <n v="0.44"/>
    <n v="3"/>
    <x v="0"/>
  </r>
  <r>
    <n v="1185732"/>
    <x v="0"/>
    <d v="2021-10-05T00:00:00"/>
    <x v="0"/>
    <x v="2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3,24,25,26"/>
    <n v="2"/>
    <s v="Azul"/>
    <n v="53"/>
    <n v="49"/>
    <n v="2597"/>
    <n v="1116.71"/>
    <n v="0.43"/>
    <n v="3"/>
    <x v="0"/>
  </r>
  <r>
    <n v="1185732"/>
    <x v="0"/>
    <d v="2021-11-04T00:00:00"/>
    <x v="0"/>
    <x v="3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5,26,27,28,29"/>
    <n v="2"/>
    <s v="Azul"/>
    <n v="51"/>
    <n v="80"/>
    <n v="4080"/>
    <n v="1835.9999999999998"/>
    <n v="0.44999999999999996"/>
    <n v="3"/>
    <x v="0"/>
  </r>
  <r>
    <n v="1185732"/>
    <x v="0"/>
    <d v="2021-12-03T00:00:00"/>
    <x v="0"/>
    <x v="4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4,25,26"/>
    <n v="2"/>
    <s v="Azul"/>
    <n v="50"/>
    <n v="88"/>
    <n v="4400"/>
    <n v="1979.9999999999998"/>
    <n v="0.44999999999999996"/>
    <n v="3"/>
    <x v="0"/>
  </r>
  <r>
    <n v="1185732"/>
    <x v="0"/>
    <d v="2021-01-10T00:00:00"/>
    <x v="0"/>
    <x v="5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4,25"/>
    <n v="2"/>
    <s v="Azul"/>
    <n v="24"/>
    <n v="63"/>
    <n v="1512"/>
    <n v="831.6"/>
    <n v="0.55000000000000004"/>
    <n v="3"/>
    <x v="0"/>
  </r>
  <r>
    <n v="1185732"/>
    <x v="0"/>
    <d v="2021-02-08T00:00:00"/>
    <x v="0"/>
    <x v="6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3,24,25"/>
    <n v="2"/>
    <s v="Azul"/>
    <n v="24"/>
    <n v="49"/>
    <n v="1176"/>
    <n v="588"/>
    <n v="0.5"/>
    <n v="3"/>
    <x v="0"/>
  </r>
  <r>
    <n v="1185732"/>
    <x v="0"/>
    <d v="2021-03-06T00:00:00"/>
    <x v="0"/>
    <x v="7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3,24,25,26"/>
    <n v="2"/>
    <s v="Azul"/>
    <n v="23"/>
    <n v="51"/>
    <n v="1173"/>
    <n v="609.96"/>
    <n v="0.52"/>
    <n v="3"/>
    <x v="0"/>
  </r>
  <r>
    <n v="1185732"/>
    <x v="0"/>
    <d v="2021-04-07T00:00:00"/>
    <x v="0"/>
    <x v="8"/>
    <n v="2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7,28,29,30"/>
    <n v="2"/>
    <s v="Azul"/>
    <n v="24"/>
    <n v="36"/>
    <n v="864"/>
    <n v="449.28000000000003"/>
    <n v="0.52"/>
    <n v="3"/>
    <x v="0"/>
  </r>
  <r>
    <n v="1185732"/>
    <x v="0"/>
    <d v="2021-05-06T00:00:00"/>
    <x v="0"/>
    <x v="9"/>
    <n v="2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4,25,26"/>
    <n v="2"/>
    <s v="Azul"/>
    <n v="39"/>
    <n v="60"/>
    <n v="2340"/>
    <n v="1263.6000000000001"/>
    <n v="0.54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3,24,25,26,27"/>
    <n v="2"/>
    <s v="Azul"/>
    <n v="39"/>
    <n v="65"/>
    <n v="2535"/>
    <n v="1394.25"/>
    <n v="0.55000000000000004"/>
    <n v="3"/>
    <x v="0"/>
  </r>
  <r>
    <n v="1185732"/>
    <x v="0"/>
    <d v="2021-07-06T00:00:00"/>
    <x v="0"/>
    <x v="11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8"/>
    <n v="2"/>
    <s v="Azul"/>
    <n v="37"/>
    <n v="65"/>
    <n v="2405"/>
    <n v="1250.6000000000001"/>
    <n v="0.52"/>
    <n v="3"/>
    <x v="0"/>
  </r>
  <r>
    <n v="1185732"/>
    <x v="0"/>
    <d v="2021-08-07T00:00:00"/>
    <x v="0"/>
    <x v="0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8"/>
    <n v="2"/>
    <s v="Azul"/>
    <n v="38"/>
    <n v="75"/>
    <n v="2850"/>
    <n v="1567.5000000000002"/>
    <n v="0.55000000000000004"/>
    <n v="3"/>
    <x v="0"/>
  </r>
  <r>
    <n v="1185732"/>
    <x v="0"/>
    <d v="2021-09-06T00:00:00"/>
    <x v="0"/>
    <x v="1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3,24,25,26"/>
    <n v="2"/>
    <s v="Azul"/>
    <n v="36"/>
    <n v="38"/>
    <n v="1368"/>
    <n v="697.68000000000006"/>
    <n v="0.51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8,29,30"/>
    <n v="2"/>
    <s v="Azul"/>
    <n v="45"/>
    <n v="29"/>
    <n v="1305"/>
    <n v="678.6"/>
    <n v="0.52"/>
    <n v="3"/>
    <x v="0"/>
  </r>
  <r>
    <n v="1185732"/>
    <x v="0"/>
    <d v="2021-11-07T00:00:00"/>
    <x v="0"/>
    <x v="3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3,24,25,26"/>
    <n v="2"/>
    <s v="Azul"/>
    <n v="48"/>
    <n v="64"/>
    <n v="3072"/>
    <n v="1658.88"/>
    <n v="0.54"/>
    <n v="3"/>
    <x v="0"/>
  </r>
  <r>
    <n v="1185732"/>
    <x v="0"/>
    <d v="2021-12-06T00:00:00"/>
    <x v="0"/>
    <x v="4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11,12,13,14,15"/>
    <n v="2"/>
    <s v="Azul"/>
    <n v="47"/>
    <n v="74"/>
    <n v="3478"/>
    <n v="1773.78"/>
    <n v="0.51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8,29"/>
    <n v="2"/>
    <s v="Azul"/>
    <n v="27"/>
    <n v="73"/>
    <n v="1971"/>
    <n v="709.56"/>
    <n v="0.36"/>
    <n v="3"/>
    <x v="0"/>
  </r>
  <r>
    <n v="1185732"/>
    <x v="0"/>
    <d v="2021-02-15T00:00:00"/>
    <x v="0"/>
    <x v="6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8,29,30"/>
    <n v="2"/>
    <s v="Azul"/>
    <n v="29"/>
    <n v="60"/>
    <n v="1740"/>
    <n v="661.2"/>
    <n v="0.38"/>
    <n v="3"/>
    <x v="0"/>
  </r>
  <r>
    <n v="1185732"/>
    <x v="0"/>
    <d v="2021-03-13T00:00:00"/>
    <x v="0"/>
    <x v="7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7,28,29,30"/>
    <n v="2"/>
    <s v="Azul"/>
    <n v="28"/>
    <n v="50"/>
    <n v="1400"/>
    <n v="546"/>
    <n v="0.39"/>
    <n v="3"/>
    <x v="0"/>
  </r>
  <r>
    <n v="1185732"/>
    <x v="0"/>
    <d v="2021-04-14T00:00:00"/>
    <x v="0"/>
    <x v="8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11,12,13,14,15"/>
    <n v="2"/>
    <s v="Azul"/>
    <n v="29"/>
    <n v="41"/>
    <n v="1189"/>
    <n v="416.15"/>
    <n v="0.35"/>
    <n v="3"/>
    <x v="0"/>
  </r>
  <r>
    <n v="1185732"/>
    <x v="0"/>
    <d v="2021-05-13T00:00:00"/>
    <x v="0"/>
    <x v="9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3,24,25,26"/>
    <n v="2"/>
    <s v="Azul"/>
    <n v="41"/>
    <n v="56"/>
    <n v="2296"/>
    <n v="918.40000000000009"/>
    <n v="0.4"/>
    <n v="3"/>
    <x v="0"/>
  </r>
  <r>
    <n v="1185732"/>
    <x v="0"/>
    <d v="2021-06-15T00:00:00"/>
    <x v="0"/>
    <x v="10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2.5,23,23.5,24,24.5,25,25.5"/>
    <n v="2"/>
    <s v="Azul"/>
    <n v="42"/>
    <n v="68"/>
    <n v="2856"/>
    <n v="1028.1599999999999"/>
    <n v="0.36"/>
    <n v="3"/>
    <x v="0"/>
  </r>
  <r>
    <n v="1185732"/>
    <x v="0"/>
    <d v="2021-08-14T00:00:00"/>
    <x v="0"/>
    <x v="0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5,25.5,26,27"/>
    <n v="2"/>
    <s v="Azul"/>
    <n v="42"/>
    <n v="69"/>
    <n v="2898"/>
    <n v="1014.3"/>
    <n v="0.35"/>
    <n v="3"/>
    <x v="0"/>
  </r>
  <r>
    <n v="1185732"/>
    <x v="0"/>
    <d v="2021-09-13T00:00:00"/>
    <x v="0"/>
    <x v="1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"/>
    <n v="2"/>
    <s v="Azul"/>
    <n v="41"/>
    <n v="39"/>
    <n v="1599"/>
    <n v="591.63"/>
    <n v="0.37"/>
    <n v="3"/>
    <x v="0"/>
  </r>
  <r>
    <n v="1185732"/>
    <x v="0"/>
    <d v="2021-10-15T00:00:00"/>
    <x v="0"/>
    <x v="2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6,27,27.5,28,30"/>
    <n v="2"/>
    <s v="Azul"/>
    <n v="53"/>
    <n v="34"/>
    <n v="1802"/>
    <n v="630.69999999999993"/>
    <n v="0.35"/>
    <n v="3"/>
    <x v="0"/>
  </r>
  <r>
    <n v="1185732"/>
    <x v="0"/>
    <d v="2021-12-13T00:00:00"/>
    <x v="0"/>
    <x v="4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7,28,29"/>
    <n v="2"/>
    <s v="Azul"/>
    <n v="51"/>
    <n v="98"/>
    <n v="4998"/>
    <n v="1949.22"/>
    <n v="0.39"/>
    <n v="3"/>
    <x v="0"/>
  </r>
  <r>
    <n v="1185732"/>
    <x v="0"/>
    <d v="2021-01-14T00:00:00"/>
    <x v="0"/>
    <x v="5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5,26,27,28,29,30"/>
    <n v="2"/>
    <s v="Azul"/>
    <n v="32"/>
    <n v="91"/>
    <n v="2912"/>
    <n v="1310.3999999999999"/>
    <n v="0.44999999999999996"/>
    <n v="3"/>
    <x v="0"/>
  </r>
  <r>
    <n v="1185732"/>
    <x v="0"/>
    <d v="2021-02-12T00:00:00"/>
    <x v="0"/>
    <x v="6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3,23.5,24,24.5,25,27"/>
    <n v="2"/>
    <s v="Azul"/>
    <n v="33"/>
    <n v="74"/>
    <n v="2442"/>
    <n v="1221"/>
    <n v="0.5"/>
    <n v="3"/>
    <x v="0"/>
  </r>
  <r>
    <n v="1185732"/>
    <x v="0"/>
    <d v="2021-03-10T00:00:00"/>
    <x v="0"/>
    <x v="7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3,24,25,26"/>
    <n v="2"/>
    <s v="Azul"/>
    <n v="34"/>
    <n v="77"/>
    <n v="2618"/>
    <n v="1282.82"/>
    <n v="0.49"/>
    <n v="3"/>
    <x v="0"/>
  </r>
  <r>
    <n v="1185732"/>
    <x v="0"/>
    <d v="2021-04-11T00:00:00"/>
    <x v="0"/>
    <x v="8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5,26,27,28,29"/>
    <n v="2"/>
    <s v="Azul"/>
    <n v="32"/>
    <n v="65"/>
    <n v="2080"/>
    <n v="1040"/>
    <n v="0.5"/>
    <n v="3"/>
    <x v="0"/>
  </r>
  <r>
    <n v="1185732"/>
    <x v="0"/>
    <d v="2021-05-10T00:00:00"/>
    <x v="0"/>
    <x v="9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4,25,26"/>
    <n v="2"/>
    <s v="Azul"/>
    <n v="49"/>
    <n v="75"/>
    <n v="3675"/>
    <n v="1690.4999999999998"/>
    <n v="0.45999999999999996"/>
    <n v="3"/>
    <x v="0"/>
  </r>
  <r>
    <n v="1185732"/>
    <x v="0"/>
    <d v="2021-06-12T00:00:00"/>
    <x v="0"/>
    <x v="10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4,25"/>
    <n v="2"/>
    <s v="Azul"/>
    <n v="45"/>
    <n v="81"/>
    <n v="3645"/>
    <n v="1713.1499999999999"/>
    <n v="0.47"/>
    <n v="3"/>
    <x v="0"/>
  </r>
  <r>
    <n v="1185732"/>
    <x v="0"/>
    <d v="2021-07-10T00:00:00"/>
    <x v="0"/>
    <x v="11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3,24,25"/>
    <n v="2"/>
    <s v="Azul"/>
    <n v="46"/>
    <n v="98"/>
    <n v="4508"/>
    <n v="2163.84"/>
    <n v="0.48"/>
    <n v="3"/>
    <x v="0"/>
  </r>
  <r>
    <n v="1185732"/>
    <x v="0"/>
    <d v="2021-08-11T00:00:00"/>
    <x v="0"/>
    <x v="0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3,24,25,26"/>
    <n v="2"/>
    <s v="Azul"/>
    <n v="48"/>
    <n v="105"/>
    <n v="5040"/>
    <n v="2318.3999999999996"/>
    <n v="0.45999999999999996"/>
    <n v="3"/>
    <x v="0"/>
  </r>
  <r>
    <n v="1185732"/>
    <x v="0"/>
    <d v="2021-09-10T00:00:00"/>
    <x v="0"/>
    <x v="1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7,28,29,30"/>
    <n v="2"/>
    <s v="Azul"/>
    <n v="46"/>
    <n v="56"/>
    <n v="2576"/>
    <n v="1288"/>
    <n v="0.5"/>
    <n v="3"/>
    <x v="0"/>
  </r>
  <r>
    <n v="1185732"/>
    <x v="0"/>
    <d v="2021-10-12T00:00:00"/>
    <x v="0"/>
    <x v="2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4,25,26"/>
    <n v="2"/>
    <s v="Azul"/>
    <n v="59"/>
    <n v="54"/>
    <n v="3186"/>
    <n v="1593"/>
    <n v="0.5"/>
    <n v="3"/>
    <x v="0"/>
  </r>
  <r>
    <n v="1185732"/>
    <x v="0"/>
    <d v="2021-11-11T00:00:00"/>
    <x v="0"/>
    <x v="3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3,24,25,26,27"/>
    <n v="2"/>
    <s v="Azul"/>
    <n v="57"/>
    <n v="96"/>
    <n v="5472"/>
    <n v="2626.56"/>
    <n v="0.48"/>
    <n v="3"/>
    <x v="0"/>
  </r>
  <r>
    <n v="1185732"/>
    <x v="0"/>
    <d v="2021-12-10T00:00:00"/>
    <x v="0"/>
    <x v="4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"/>
    <n v="2"/>
    <s v="Azul"/>
    <n v="55"/>
    <n v="113"/>
    <n v="6215"/>
    <n v="2921.0499999999997"/>
    <n v="0.47"/>
    <n v="3"/>
    <x v="0"/>
  </r>
  <r>
    <n v="1185732"/>
    <x v="0"/>
    <d v="2021-01-21T00:00:00"/>
    <x v="0"/>
    <x v="5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"/>
    <n v="2"/>
    <s v="Azul"/>
    <n v="38"/>
    <n v="81"/>
    <n v="3078"/>
    <n v="1385.1"/>
    <n v="0.44999999999999996"/>
    <n v="3"/>
    <x v="0"/>
  </r>
  <r>
    <n v="1185732"/>
    <x v="0"/>
    <d v="2021-02-19T00:00:00"/>
    <x v="0"/>
    <x v="6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3,24,25,26"/>
    <n v="2"/>
    <s v="Azul"/>
    <n v="39"/>
    <n v="90"/>
    <n v="3510"/>
    <n v="1544.4"/>
    <n v="0.44"/>
    <n v="3"/>
    <x v="0"/>
  </r>
  <r>
    <n v="1185732"/>
    <x v="0"/>
    <d v="2021-03-17T00:00:00"/>
    <x v="0"/>
    <x v="7"/>
    <n v="1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6,27,28,29,30"/>
    <n v="2"/>
    <s v="Azul"/>
    <n v="38"/>
    <n v="75"/>
    <n v="2850"/>
    <n v="1168.5"/>
    <n v="0.41"/>
    <n v="3"/>
    <x v="0"/>
  </r>
  <r>
    <n v="1185732"/>
    <x v="0"/>
    <d v="2021-06-19T00:00:00"/>
    <x v="0"/>
    <x v="10"/>
    <n v="2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3,24,25,26"/>
    <n v="2"/>
    <s v="Azul"/>
    <n v="53"/>
    <n v="88"/>
    <n v="4664"/>
    <n v="2052.16"/>
    <n v="0.44"/>
    <n v="3"/>
    <x v="0"/>
  </r>
  <r>
    <n v="1185732"/>
    <x v="0"/>
    <d v="2021-07-17T00:00:00"/>
    <x v="0"/>
    <x v="11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11,12,13,14,15"/>
    <n v="2"/>
    <s v="Azul"/>
    <n v="54"/>
    <n v="109"/>
    <n v="5886"/>
    <n v="2413.2599999999998"/>
    <n v="0.41"/>
    <n v="3"/>
    <x v="0"/>
  </r>
  <r>
    <n v="1185732"/>
    <x v="0"/>
    <d v="2021-08-18T00:00:00"/>
    <x v="0"/>
    <x v="0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6,27,28,29"/>
    <n v="2"/>
    <s v="Azul"/>
    <n v="52"/>
    <n v="105"/>
    <n v="5460"/>
    <n v="2456.9999999999995"/>
    <n v="0.44999999999999996"/>
    <n v="3"/>
    <x v="0"/>
  </r>
  <r>
    <n v="1185732"/>
    <x v="0"/>
    <d v="2021-09-17T00:00:00"/>
    <x v="0"/>
    <x v="1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6,27,28,29,30"/>
    <n v="2"/>
    <s v="Azul"/>
    <n v="52"/>
    <n v="75"/>
    <n v="3900"/>
    <n v="1677"/>
    <n v="0.43"/>
    <n v="3"/>
    <x v="0"/>
  </r>
  <r>
    <n v="1185732"/>
    <x v="0"/>
    <d v="2021-10-19T00:00:00"/>
    <x v="0"/>
    <x v="2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7,28,29,30"/>
    <n v="2"/>
    <s v="Azul"/>
    <n v="59"/>
    <n v="54"/>
    <n v="3186"/>
    <n v="1401.84"/>
    <n v="0.44"/>
    <n v="3"/>
    <x v="0"/>
  </r>
  <r>
    <n v="1185732"/>
    <x v="0"/>
    <d v="2021-11-18T00:00:00"/>
    <x v="0"/>
    <x v="3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11,12,13,14,15"/>
    <n v="2"/>
    <s v="Azul"/>
    <n v="63"/>
    <n v="104"/>
    <n v="6552"/>
    <n v="2948.3999999999996"/>
    <n v="0.44999999999999996"/>
    <n v="3"/>
    <x v="0"/>
  </r>
  <r>
    <n v="1185732"/>
    <x v="0"/>
    <d v="2021-12-17T00:00:00"/>
    <x v="0"/>
    <x v="4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3,24,25,26"/>
    <n v="2"/>
    <s v="Azul"/>
    <n v="62"/>
    <n v="108"/>
    <n v="6696"/>
    <n v="2812.3199999999997"/>
    <n v="0.42"/>
    <n v="3"/>
    <x v="0"/>
  </r>
  <r>
    <n v="1185732"/>
    <x v="0"/>
    <d v="2021-01-24T00:00:00"/>
    <x v="0"/>
    <x v="5"/>
    <n v="1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2,22.5,23,23.5,24,24.5,25,25.5"/>
    <n v="2"/>
    <s v="Azul"/>
    <n v="44"/>
    <n v="90"/>
    <n v="3960"/>
    <n v="1386"/>
    <n v="0.35"/>
    <n v="3"/>
    <x v="0"/>
  </r>
  <r>
    <n v="1185732"/>
    <x v="0"/>
    <d v="2021-02-22T00:00:00"/>
    <x v="0"/>
    <x v="6"/>
    <n v="1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5,25.5,26,27"/>
    <n v="2"/>
    <s v="Azul"/>
    <n v="43"/>
    <n v="83"/>
    <n v="3569"/>
    <n v="1427.6000000000001"/>
    <n v="0.4"/>
    <n v="3"/>
    <x v="0"/>
  </r>
  <r>
    <n v="1185732"/>
    <x v="0"/>
    <d v="2020-01-03T00:00:00"/>
    <x v="1"/>
    <x v="5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3,24,25"/>
    <n v="2"/>
    <s v="Azul"/>
    <n v="32"/>
    <n v="350"/>
    <n v="11200"/>
    <n v="4144"/>
    <n v="0.37"/>
    <n v="2"/>
    <x v="1"/>
  </r>
  <r>
    <n v="1185732"/>
    <x v="0"/>
    <d v="2020-01-21T00:00:00"/>
    <x v="1"/>
    <x v="5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6,27,27.5,28,30"/>
    <n v="2"/>
    <s v="Azul"/>
    <n v="32"/>
    <n v="323"/>
    <n v="10336"/>
    <n v="3927.68"/>
    <n v="0.38"/>
    <n v="2"/>
    <x v="1"/>
  </r>
  <r>
    <n v="1185732"/>
    <x v="0"/>
    <d v="2020-01-27T00:00:00"/>
    <x v="1"/>
    <x v="5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7,28,29"/>
    <n v="2"/>
    <s v="Azul"/>
    <n v="27"/>
    <n v="314"/>
    <n v="8478"/>
    <n v="3475.98"/>
    <n v="0.41"/>
    <n v="2"/>
    <x v="1"/>
  </r>
  <r>
    <n v="1185732"/>
    <x v="0"/>
    <d v="2020-02-02T00:00:00"/>
    <x v="1"/>
    <x v="6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5,26,27,28,29,30"/>
    <n v="2"/>
    <s v="Azul"/>
    <n v="28"/>
    <n v="315"/>
    <n v="8820"/>
    <n v="3351.6"/>
    <n v="0.38"/>
    <n v="2"/>
    <x v="1"/>
  </r>
  <r>
    <n v="1185732"/>
    <x v="0"/>
    <d v="2020-02-08T00:00:00"/>
    <x v="1"/>
    <x v="6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3,23.5,24,24.5,25,27"/>
    <n v="2"/>
    <s v="Azul"/>
    <n v="36"/>
    <n v="288"/>
    <n v="10368"/>
    <n v="4354.5599999999995"/>
    <n v="0.42"/>
    <n v="2"/>
    <x v="1"/>
  </r>
  <r>
    <n v="1185732"/>
    <x v="0"/>
    <d v="2020-03-06T00:00:00"/>
    <x v="1"/>
    <x v="7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3,24,25,26"/>
    <n v="2"/>
    <s v="Azul"/>
    <n v="37"/>
    <n v="296"/>
    <n v="10952"/>
    <n v="4490.32"/>
    <n v="0.41"/>
    <n v="2"/>
    <x v="1"/>
  </r>
  <r>
    <n v="1185732"/>
    <x v="0"/>
    <d v="2020-03-12T00:00:00"/>
    <x v="1"/>
    <x v="7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5,26,27,28,29"/>
    <n v="2"/>
    <s v="Azul"/>
    <n v="35"/>
    <n v="295"/>
    <n v="10325"/>
    <n v="4336.5"/>
    <n v="0.42"/>
    <n v="2"/>
    <x v="1"/>
  </r>
  <r>
    <n v="1185732"/>
    <x v="0"/>
    <d v="2020-03-18T00:00:00"/>
    <x v="1"/>
    <x v="7"/>
    <n v="1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4,25,26"/>
    <n v="2"/>
    <s v="Azul"/>
    <n v="37"/>
    <n v="314"/>
    <n v="11618"/>
    <n v="4298.66"/>
    <n v="0.37"/>
    <n v="2"/>
    <x v="1"/>
  </r>
  <r>
    <n v="1185732"/>
    <x v="0"/>
    <d v="2020-04-21T00:00:00"/>
    <x v="1"/>
    <x v="8"/>
    <n v="2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4,25"/>
    <n v="2"/>
    <s v="Azul"/>
    <n v="36"/>
    <n v="315"/>
    <n v="11340"/>
    <n v="4422.5999999999995"/>
    <n v="0.38999999999999996"/>
    <n v="2"/>
    <x v="1"/>
  </r>
  <r>
    <n v="1185732"/>
    <x v="0"/>
    <d v="2020-04-29T00:00:00"/>
    <x v="1"/>
    <x v="8"/>
    <n v="2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3,24,25"/>
    <n v="2"/>
    <s v="Azul"/>
    <n v="43"/>
    <n v="294"/>
    <n v="12642"/>
    <n v="5309.6399999999994"/>
    <n v="0.42"/>
    <n v="2"/>
    <x v="1"/>
  </r>
  <r>
    <n v="1185732"/>
    <x v="0"/>
    <d v="2020-05-05T00:00:00"/>
    <x v="1"/>
    <x v="9"/>
    <n v="2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2,23,24,25,26"/>
    <n v="2"/>
    <s v="Azul"/>
    <n v="42"/>
    <n v="333"/>
    <n v="13986"/>
    <n v="5594.4"/>
    <n v="0.39999999999999997"/>
    <n v="2"/>
    <x v="1"/>
  </r>
  <r>
    <n v="1197831"/>
    <x v="1"/>
    <d v="2020-07-21T00:00:00"/>
    <x v="1"/>
    <x v="11"/>
    <n v="3"/>
    <n v="1"/>
    <x v="0"/>
    <n v="1"/>
    <s v="New York"/>
    <n v="1"/>
    <s v="New York"/>
    <x v="4"/>
    <n v="3"/>
    <s v="Tenis"/>
    <n v="3"/>
    <s v="Bebé (Niño)"/>
    <n v="4"/>
    <x v="0"/>
    <n v="19"/>
    <s v="Con moño azul"/>
    <s v="27,28,29,30"/>
    <n v="2"/>
    <s v="Azul"/>
    <n v="27"/>
    <n v="238"/>
    <n v="6426"/>
    <n v="2506.14"/>
    <n v="0.38999999999999996"/>
    <n v="2"/>
    <x v="1"/>
  </r>
  <r>
    <n v="1197831"/>
    <x v="1"/>
    <d v="2020-07-27T00:00:00"/>
    <x v="1"/>
    <x v="11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4,25,26"/>
    <n v="2"/>
    <s v="Azul"/>
    <n v="27"/>
    <n v="236"/>
    <n v="6372"/>
    <n v="2612.52"/>
    <n v="0.41"/>
    <n v="2"/>
    <x v="1"/>
  </r>
  <r>
    <n v="1197831"/>
    <x v="1"/>
    <d v="2020-08-02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2,23,24,25,26,27"/>
    <n v="2"/>
    <s v="Azul"/>
    <n v="23"/>
    <n v="224"/>
    <n v="5152"/>
    <n v="2163.84"/>
    <n v="0.42"/>
    <n v="2"/>
    <x v="1"/>
  </r>
  <r>
    <n v="1197831"/>
    <x v="1"/>
    <d v="2020-08-08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"/>
    <n v="2"/>
    <s v="Azul"/>
    <n v="24"/>
    <n v="232"/>
    <n v="5568"/>
    <n v="2060.16"/>
    <n v="0.37"/>
    <n v="2"/>
    <x v="1"/>
  </r>
  <r>
    <n v="1197831"/>
    <x v="1"/>
    <d v="2020-08-14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"/>
    <n v="2"/>
    <s v="Azul"/>
    <n v="23"/>
    <n v="240"/>
    <n v="5520"/>
    <n v="2042.3999999999999"/>
    <n v="0.37"/>
    <n v="2"/>
    <x v="1"/>
  </r>
  <r>
    <n v="1197831"/>
    <x v="1"/>
    <d v="2020-08-20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2,23,24,25,26"/>
    <n v="2"/>
    <s v="Azul"/>
    <n v="27"/>
    <n v="264"/>
    <n v="7128"/>
    <n v="2851.2"/>
    <n v="0.39999999999999997"/>
    <n v="2"/>
    <x v="1"/>
  </r>
  <r>
    <n v="1197831"/>
    <x v="1"/>
    <d v="2020-08-26T00:00:00"/>
    <x v="1"/>
    <x v="0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,29,30"/>
    <n v="2"/>
    <s v="Azul"/>
    <n v="29"/>
    <n v="374"/>
    <n v="10846"/>
    <n v="4446.8599999999997"/>
    <n v="0.41"/>
    <n v="2"/>
    <x v="1"/>
  </r>
  <r>
    <n v="1197831"/>
    <x v="1"/>
    <d v="2020-09-01T00:00:00"/>
    <x v="1"/>
    <x v="1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3,24,25,26"/>
    <n v="2"/>
    <s v="Azul"/>
    <n v="29"/>
    <n v="374"/>
    <n v="10846"/>
    <n v="4446.8599999999997"/>
    <n v="0.41"/>
    <n v="2"/>
    <x v="1"/>
  </r>
  <r>
    <n v="1197831"/>
    <x v="1"/>
    <d v="2020-09-07T00:00:00"/>
    <x v="1"/>
    <x v="1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11,12,13,14,15"/>
    <n v="2"/>
    <s v="Azul"/>
    <n v="36"/>
    <n v="315"/>
    <n v="11340"/>
    <n v="4309.2"/>
    <n v="0.38"/>
    <n v="2"/>
    <x v="1"/>
  </r>
  <r>
    <n v="1197831"/>
    <x v="1"/>
    <d v="2020-09-13T00:00:00"/>
    <x v="1"/>
    <x v="1"/>
    <n v="3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,29"/>
    <n v="2"/>
    <s v="Azul"/>
    <n v="39"/>
    <n v="255"/>
    <n v="9945"/>
    <n v="3679.65"/>
    <n v="0.37"/>
    <n v="2"/>
    <x v="1"/>
  </r>
  <r>
    <n v="1197831"/>
    <x v="1"/>
    <d v="2020-10-22T00:00:00"/>
    <x v="1"/>
    <x v="2"/>
    <n v="4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6,27,28,29,30"/>
    <n v="2"/>
    <s v="Azul"/>
    <n v="34"/>
    <n v="281"/>
    <n v="9554"/>
    <n v="3726.0599999999995"/>
    <n v="0.38999999999999996"/>
    <n v="2"/>
    <x v="1"/>
  </r>
  <r>
    <n v="1197831"/>
    <x v="1"/>
    <d v="2020-10-28T00:00:00"/>
    <x v="1"/>
    <x v="2"/>
    <n v="4"/>
    <n v="2"/>
    <x v="1"/>
    <n v="2"/>
    <s v="Texas"/>
    <n v="2"/>
    <s v="Houston"/>
    <x v="4"/>
    <n v="3"/>
    <s v="Tenis"/>
    <n v="3"/>
    <s v="Bebé (Niño)"/>
    <n v="4"/>
    <x v="0"/>
    <n v="19"/>
    <s v="Con moño azul"/>
    <s v="27,28,29,30"/>
    <n v="2"/>
    <s v="Azul"/>
    <n v="38"/>
    <n v="298"/>
    <n v="11324"/>
    <n v="4303.12"/>
    <n v="0.38"/>
    <n v="2"/>
    <x v="1"/>
  </r>
  <r>
    <n v="1128299"/>
    <x v="2"/>
    <d v="2020-11-03T00:00:00"/>
    <x v="1"/>
    <x v="3"/>
    <n v="4"/>
    <n v="2"/>
    <x v="1"/>
    <n v="2"/>
    <s v="Texas"/>
    <n v="2"/>
    <s v="Houston"/>
    <x v="4"/>
    <n v="3"/>
    <s v="Tenis"/>
    <n v="3"/>
    <s v="Bebé (Niño)"/>
    <n v="4"/>
    <x v="0"/>
    <n v="19"/>
    <s v="Con moño azul"/>
    <s v="11,12,13,14,15"/>
    <n v="2"/>
    <s v="Azul"/>
    <n v="33"/>
    <n v="271"/>
    <n v="8943"/>
    <n v="3756.0600000000004"/>
    <n v="0.42000000000000004"/>
    <n v="2"/>
    <x v="1"/>
  </r>
  <r>
    <n v="1128299"/>
    <x v="2"/>
    <d v="2020-11-09T00:00:00"/>
    <x v="1"/>
    <x v="3"/>
    <n v="4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3,24,25,26"/>
    <n v="2"/>
    <s v="Azul"/>
    <n v="40"/>
    <n v="247"/>
    <n v="9880"/>
    <n v="4050.8"/>
    <n v="0.41000000000000003"/>
    <n v="2"/>
    <x v="1"/>
  </r>
  <r>
    <n v="1128299"/>
    <x v="2"/>
    <d v="2020-11-15T00:00:00"/>
    <x v="1"/>
    <x v="3"/>
    <n v="4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2,22.5,23,23.5,24,24.5,25,25.5"/>
    <n v="2"/>
    <s v="Azul"/>
    <n v="47"/>
    <n v="210"/>
    <n v="9870"/>
    <n v="4145.4000000000005"/>
    <n v="0.42000000000000004"/>
    <n v="2"/>
    <x v="1"/>
  </r>
  <r>
    <n v="1128299"/>
    <x v="2"/>
    <d v="2020-12-27T00:00:00"/>
    <x v="1"/>
    <x v="4"/>
    <n v="4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5,25.5,26,27"/>
    <n v="2"/>
    <s v="Azul"/>
    <n v="46"/>
    <n v="254"/>
    <n v="11684"/>
    <n v="4556.76"/>
    <n v="0.39"/>
    <n v="2"/>
    <x v="1"/>
  </r>
  <r>
    <n v="1128299"/>
    <x v="2"/>
    <d v="2021-01-02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2,23,24,25"/>
    <n v="2"/>
    <s v="Azul"/>
    <n v="46"/>
    <n v="225"/>
    <n v="10350"/>
    <n v="4554"/>
    <n v="0.44"/>
    <n v="2"/>
    <x v="1"/>
  </r>
  <r>
    <n v="1128299"/>
    <x v="2"/>
    <d v="2021-01-08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6,27,27.5,28,30"/>
    <n v="2"/>
    <s v="Azul"/>
    <n v="42"/>
    <n v="281"/>
    <n v="11802"/>
    <n v="5310.9000000000005"/>
    <n v="0.45"/>
    <n v="2"/>
    <x v="1"/>
  </r>
  <r>
    <n v="1128299"/>
    <x v="2"/>
    <d v="2021-01-14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7,28,29"/>
    <n v="2"/>
    <s v="Azul"/>
    <n v="46"/>
    <n v="264"/>
    <n v="12144"/>
    <n v="4857.6000000000004"/>
    <n v="0.4"/>
    <n v="2"/>
    <x v="1"/>
  </r>
  <r>
    <n v="1128299"/>
    <x v="2"/>
    <d v="2021-01-20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5,26,27,28,29,30"/>
    <n v="2"/>
    <s v="Azul"/>
    <n v="51"/>
    <n v="248"/>
    <n v="12648"/>
    <n v="4932.72"/>
    <n v="0.39"/>
    <n v="2"/>
    <x v="1"/>
  </r>
  <r>
    <n v="1128299"/>
    <x v="2"/>
    <d v="2021-01-26T00:00:00"/>
    <x v="0"/>
    <x v="5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3,23.5,24,24.5,25,27"/>
    <n v="2"/>
    <s v="Azul"/>
    <n v="39"/>
    <n v="248"/>
    <n v="9672"/>
    <n v="3288.48"/>
    <n v="0.34"/>
    <n v="2"/>
    <x v="1"/>
  </r>
  <r>
    <n v="1128299"/>
    <x v="2"/>
    <d v="2021-02-01T00:00:00"/>
    <x v="0"/>
    <x v="6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2,23,24,25,26"/>
    <n v="2"/>
    <s v="Azul"/>
    <n v="42"/>
    <n v="210"/>
    <n v="8820"/>
    <n v="2910.6000000000008"/>
    <n v="0.33000000000000007"/>
    <n v="2"/>
    <x v="1"/>
  </r>
  <r>
    <n v="1128299"/>
    <x v="2"/>
    <d v="2021-02-07T00:00:00"/>
    <x v="0"/>
    <x v="6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5,26,27,28,29"/>
    <n v="2"/>
    <s v="Azul"/>
    <n v="40"/>
    <n v="247"/>
    <n v="9880"/>
    <n v="3359.2000000000003"/>
    <n v="0.34"/>
    <n v="2"/>
    <x v="1"/>
  </r>
  <r>
    <n v="1128299"/>
    <x v="2"/>
    <d v="2021-02-13T00:00:00"/>
    <x v="0"/>
    <x v="6"/>
    <n v="1"/>
    <n v="3"/>
    <x v="2"/>
    <n v="3"/>
    <s v="California"/>
    <n v="3"/>
    <s v="San Francisco"/>
    <x v="4"/>
    <n v="3"/>
    <s v="Tenis"/>
    <n v="3"/>
    <s v="Bebé (Niño)"/>
    <n v="4"/>
    <x v="0"/>
    <n v="19"/>
    <s v="Con moño azul"/>
    <s v="24,25,26"/>
    <n v="2"/>
    <s v="Azul"/>
    <n v="44"/>
    <n v="256"/>
    <n v="11264"/>
    <n v="3717.1200000000008"/>
    <n v="0.33000000000000007"/>
    <n v="2"/>
    <x v="1"/>
  </r>
  <r>
    <n v="1189833"/>
    <x v="3"/>
    <d v="2021-03-15T00:00:00"/>
    <x v="0"/>
    <x v="7"/>
    <n v="1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4,25"/>
    <n v="2"/>
    <s v="Azul"/>
    <n v="33"/>
    <n v="223"/>
    <n v="7359"/>
    <n v="3090.78"/>
    <n v="0.42000000000000004"/>
    <n v="2"/>
    <x v="1"/>
  </r>
  <r>
    <n v="1189833"/>
    <x v="3"/>
    <d v="2021-03-21T00:00:00"/>
    <x v="0"/>
    <x v="7"/>
    <n v="1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3,24,25"/>
    <n v="2"/>
    <s v="Azul"/>
    <n v="33"/>
    <n v="221"/>
    <n v="7293"/>
    <n v="3354.78"/>
    <n v="0.46"/>
    <n v="2"/>
    <x v="1"/>
  </r>
  <r>
    <n v="1189833"/>
    <x v="3"/>
    <d v="2021-04-09T00:00:00"/>
    <x v="0"/>
    <x v="8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3,24,25,26"/>
    <n v="2"/>
    <s v="Azul"/>
    <n v="38"/>
    <n v="206"/>
    <n v="7828"/>
    <n v="3679.1600000000003"/>
    <n v="0.47000000000000003"/>
    <n v="2"/>
    <x v="1"/>
  </r>
  <r>
    <n v="1189833"/>
    <x v="3"/>
    <d v="2021-04-15T00:00:00"/>
    <x v="0"/>
    <x v="8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7,28,29,30"/>
    <n v="2"/>
    <s v="Azul"/>
    <n v="36"/>
    <n v="215"/>
    <n v="7740"/>
    <n v="3483"/>
    <n v="0.45"/>
    <n v="2"/>
    <x v="1"/>
  </r>
  <r>
    <n v="1189833"/>
    <x v="3"/>
    <d v="2021-04-21T00:00:00"/>
    <x v="0"/>
    <x v="8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4,25,26"/>
    <n v="2"/>
    <s v="Azul"/>
    <n v="35"/>
    <n v="233"/>
    <n v="8155"/>
    <n v="3425.1000000000004"/>
    <n v="0.42000000000000004"/>
    <n v="2"/>
    <x v="1"/>
  </r>
  <r>
    <n v="1189833"/>
    <x v="3"/>
    <d v="2021-05-03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3,24,25,26,27"/>
    <n v="2"/>
    <s v="Azul"/>
    <n v="34"/>
    <n v="232"/>
    <n v="7888"/>
    <n v="3470.72"/>
    <n v="0.44"/>
    <n v="2"/>
    <x v="1"/>
  </r>
  <r>
    <n v="1189833"/>
    <x v="3"/>
    <d v="2021-05-09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6,27,28"/>
    <n v="2"/>
    <s v="Azul"/>
    <n v="38"/>
    <n v="210"/>
    <n v="7980"/>
    <n v="3591"/>
    <n v="0.45"/>
    <n v="2"/>
    <x v="1"/>
  </r>
  <r>
    <n v="1189833"/>
    <x v="3"/>
    <d v="2021-05-15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6,27,28"/>
    <n v="2"/>
    <s v="Azul"/>
    <n v="33"/>
    <n v="208"/>
    <n v="6864"/>
    <n v="2882.88"/>
    <n v="0.42000000000000004"/>
    <n v="2"/>
    <x v="1"/>
  </r>
  <r>
    <n v="1189833"/>
    <x v="3"/>
    <d v="2021-05-21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2,23,24,25,26"/>
    <n v="2"/>
    <s v="Azul"/>
    <n v="35"/>
    <n v="223"/>
    <n v="7805"/>
    <n v="3590.3"/>
    <n v="0.46"/>
    <n v="2"/>
    <x v="1"/>
  </r>
  <r>
    <n v="1189833"/>
    <x v="3"/>
    <d v="2021-05-27T00:00:00"/>
    <x v="0"/>
    <x v="9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6,27,28,29,30"/>
    <n v="2"/>
    <s v="Azul"/>
    <n v="39"/>
    <n v="231"/>
    <n v="9009"/>
    <n v="4144.1400000000003"/>
    <n v="0.46"/>
    <n v="2"/>
    <x v="1"/>
  </r>
  <r>
    <n v="1185732"/>
    <x v="0"/>
    <d v="2021-06-02T00:00:00"/>
    <x v="0"/>
    <x v="10"/>
    <n v="2"/>
    <n v="3"/>
    <x v="2"/>
    <n v="3"/>
    <s v="California"/>
    <n v="4"/>
    <s v="Los Angeles"/>
    <x v="4"/>
    <n v="3"/>
    <s v="Tenis"/>
    <n v="3"/>
    <s v="Bebé (Niño)"/>
    <n v="4"/>
    <x v="0"/>
    <n v="19"/>
    <s v="Con moño azul"/>
    <s v="23,24,25,26"/>
    <n v="2"/>
    <s v="Azul"/>
    <n v="24"/>
    <n v="94"/>
    <n v="2256"/>
    <n v="879.83999999999992"/>
    <n v="0.38999999999999996"/>
    <n v="2"/>
    <x v="1"/>
  </r>
  <r>
    <n v="1197831"/>
    <x v="1"/>
    <d v="2021-08-19T00:00:00"/>
    <x v="0"/>
    <x v="0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11,12,13,14,15"/>
    <n v="2"/>
    <s v="Azul"/>
    <n v="27"/>
    <n v="143"/>
    <n v="3861"/>
    <n v="1351.35"/>
    <n v="0.35"/>
    <n v="2"/>
    <x v="1"/>
  </r>
  <r>
    <n v="1197831"/>
    <x v="1"/>
    <d v="2021-08-31T00:00:00"/>
    <x v="0"/>
    <x v="0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6,27,28,29"/>
    <n v="2"/>
    <s v="Azul"/>
    <n v="20"/>
    <n v="179"/>
    <n v="3580"/>
    <n v="1396.1999999999998"/>
    <n v="0.38999999999999996"/>
    <n v="2"/>
    <x v="1"/>
  </r>
  <r>
    <n v="1197831"/>
    <x v="1"/>
    <d v="2021-09-06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6,27,28,29,30"/>
    <n v="2"/>
    <s v="Azul"/>
    <n v="19"/>
    <n v="200"/>
    <n v="3800"/>
    <n v="1519.9999999999998"/>
    <n v="0.39999999999999997"/>
    <n v="2"/>
    <x v="1"/>
  </r>
  <r>
    <n v="1197831"/>
    <x v="1"/>
    <d v="2021-09-12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7,28,29,30"/>
    <n v="2"/>
    <s v="Azul"/>
    <n v="30"/>
    <n v="215"/>
    <n v="6450"/>
    <n v="2515.4999999999995"/>
    <n v="0.38999999999999996"/>
    <n v="2"/>
    <x v="1"/>
  </r>
  <r>
    <n v="1197831"/>
    <x v="1"/>
    <d v="2021-09-18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11,12,13,14,15"/>
    <n v="2"/>
    <s v="Azul"/>
    <n v="33"/>
    <n v="322"/>
    <n v="10626"/>
    <n v="4462.92"/>
    <n v="0.42"/>
    <n v="2"/>
    <x v="1"/>
  </r>
  <r>
    <n v="1197831"/>
    <x v="1"/>
    <d v="2021-09-24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3,24,25,26"/>
    <n v="2"/>
    <s v="Azul"/>
    <n v="35"/>
    <n v="332"/>
    <n v="11620"/>
    <n v="5461.4"/>
    <n v="0.47"/>
    <n v="2"/>
    <x v="1"/>
  </r>
  <r>
    <n v="1197831"/>
    <x v="1"/>
    <d v="2021-09-30T00:00:00"/>
    <x v="0"/>
    <x v="1"/>
    <n v="3"/>
    <n v="2"/>
    <x v="1"/>
    <n v="2"/>
    <s v="Texas"/>
    <n v="6"/>
    <s v="Dallas"/>
    <x v="4"/>
    <n v="3"/>
    <s v="Tenis"/>
    <n v="3"/>
    <s v="Bebé (Niño)"/>
    <n v="4"/>
    <x v="0"/>
    <n v="19"/>
    <s v="Con moño azul"/>
    <s v="22,22.5,23,23.5,24,24.5,25,25.5"/>
    <n v="2"/>
    <s v="Azul"/>
    <n v="47"/>
    <n v="254"/>
    <n v="11938"/>
    <n v="5372.0999999999995"/>
    <n v="0.44999999999999996"/>
    <n v="2"/>
    <x v="1"/>
  </r>
  <r>
    <n v="1197831"/>
    <x v="1"/>
    <d v="2021-10-06T00:00:00"/>
    <x v="0"/>
    <x v="2"/>
    <n v="4"/>
    <n v="2"/>
    <x v="1"/>
    <n v="2"/>
    <s v="Texas"/>
    <n v="6"/>
    <s v="Dallas"/>
    <x v="4"/>
    <n v="3"/>
    <s v="Tenis"/>
    <n v="3"/>
    <s v="Bebé (Niño)"/>
    <n v="4"/>
    <x v="0"/>
    <n v="19"/>
    <s v="Con moño azul"/>
    <s v="25,25.5,26,27"/>
    <n v="2"/>
    <s v="Azul"/>
    <n v="32"/>
    <n v="190"/>
    <n v="6080"/>
    <n v="2675.2"/>
    <n v="0.43999999999999995"/>
    <n v="2"/>
    <x v="1"/>
  </r>
  <r>
    <n v="1197831"/>
    <x v="1"/>
    <d v="2021-10-12T00:00:00"/>
    <x v="0"/>
    <x v="2"/>
    <n v="4"/>
    <n v="2"/>
    <x v="1"/>
    <n v="2"/>
    <s v="Texas"/>
    <n v="6"/>
    <s v="Dallas"/>
    <x v="4"/>
    <n v="3"/>
    <s v="Tenis"/>
    <n v="3"/>
    <s v="Bebé (Niño)"/>
    <n v="4"/>
    <x v="0"/>
    <n v="19"/>
    <s v="Con moño azul"/>
    <s v="22,23,24,25"/>
    <n v="2"/>
    <s v="Azul"/>
    <n v="51"/>
    <n v="228"/>
    <n v="11628"/>
    <n v="5116.32"/>
    <n v="0.43999999999999995"/>
    <n v="2"/>
    <x v="1"/>
  </r>
  <r>
    <n v="1197831"/>
    <x v="1"/>
    <d v="2021-10-18T00:00:00"/>
    <x v="0"/>
    <x v="2"/>
    <n v="4"/>
    <n v="2"/>
    <x v="1"/>
    <n v="2"/>
    <s v="Texas"/>
    <n v="6"/>
    <s v="Dallas"/>
    <x v="4"/>
    <n v="3"/>
    <s v="Tenis"/>
    <n v="3"/>
    <s v="Bebé (Niño)"/>
    <n v="4"/>
    <x v="0"/>
    <n v="19"/>
    <s v="Con moño azul"/>
    <s v="26,27,27.5,28,30"/>
    <n v="2"/>
    <s v="Azul"/>
    <n v="46"/>
    <n v="239"/>
    <n v="10994"/>
    <n v="4837.3599999999997"/>
    <n v="0.43999999999999995"/>
    <n v="2"/>
    <x v="1"/>
  </r>
  <r>
    <n v="1185732"/>
    <x v="0"/>
    <d v="2021-10-24T00:00:00"/>
    <x v="0"/>
    <x v="2"/>
    <n v="4"/>
    <n v="2"/>
    <x v="1"/>
    <n v="2"/>
    <s v="Texas"/>
    <n v="6"/>
    <s v="Dallas"/>
    <x v="4"/>
    <n v="3"/>
    <s v="Tenis"/>
    <n v="3"/>
    <s v="Bebé (Niño)"/>
    <n v="4"/>
    <x v="0"/>
    <n v="19"/>
    <s v="Con moño azul"/>
    <s v="27,28,29"/>
    <n v="2"/>
    <s v="Azul"/>
    <n v="28"/>
    <n v="72"/>
    <n v="2016"/>
    <n v="846.71999999999991"/>
    <n v="0.42"/>
    <n v="2"/>
    <x v="1"/>
  </r>
  <r>
    <n v="1185732"/>
    <x v="0"/>
    <d v="2021-10-30T00:00:00"/>
    <x v="0"/>
    <x v="2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5,26,27,28,29,30"/>
    <n v="2"/>
    <s v="Azul"/>
    <n v="25"/>
    <n v="54"/>
    <n v="1350"/>
    <n v="607.49999999999989"/>
    <n v="0.44999999999999996"/>
    <n v="2"/>
    <x v="1"/>
  </r>
  <r>
    <n v="1185732"/>
    <x v="0"/>
    <d v="2021-11-05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3,23.5,24,24.5,25,27"/>
    <n v="2"/>
    <s v="Azul"/>
    <n v="29"/>
    <n v="58"/>
    <n v="1682"/>
    <n v="756.9"/>
    <n v="0.44999999999999996"/>
    <n v="2"/>
    <x v="1"/>
  </r>
  <r>
    <n v="1185732"/>
    <x v="0"/>
    <d v="2021-11-11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2,23,24,25,26"/>
    <n v="2"/>
    <s v="Azul"/>
    <n v="27"/>
    <n v="51"/>
    <n v="1377"/>
    <n v="578.34"/>
    <n v="0.42"/>
    <n v="2"/>
    <x v="1"/>
  </r>
  <r>
    <n v="1185732"/>
    <x v="0"/>
    <d v="2021-11-17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5,26,27,28,29"/>
    <n v="2"/>
    <s v="Azul"/>
    <n v="38"/>
    <n v="53"/>
    <n v="2014"/>
    <n v="745.18"/>
    <n v="0.37"/>
    <n v="2"/>
    <x v="1"/>
  </r>
  <r>
    <n v="1185732"/>
    <x v="0"/>
    <d v="2021-11-23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4,25,26"/>
    <n v="2"/>
    <s v="Azul"/>
    <n v="42"/>
    <n v="54"/>
    <n v="2268"/>
    <n v="975.2399999999999"/>
    <n v="0.42999999999999994"/>
    <n v="2"/>
    <x v="1"/>
  </r>
  <r>
    <n v="1185732"/>
    <x v="0"/>
    <d v="2021-11-29T00:00:00"/>
    <x v="0"/>
    <x v="3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2,24,25"/>
    <n v="2"/>
    <s v="Azul"/>
    <n v="43"/>
    <n v="72"/>
    <n v="3096"/>
    <n v="1331.2799999999997"/>
    <n v="0.42999999999999994"/>
    <n v="2"/>
    <x v="1"/>
  </r>
  <r>
    <n v="1185732"/>
    <x v="0"/>
    <d v="2021-12-05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3,24,25"/>
    <n v="2"/>
    <s v="Azul"/>
    <n v="38"/>
    <n v="79"/>
    <n v="3002"/>
    <n v="1410.9399999999998"/>
    <n v="0.47"/>
    <n v="2"/>
    <x v="1"/>
  </r>
  <r>
    <n v="1185732"/>
    <x v="0"/>
    <d v="2021-12-17T00:00:00"/>
    <x v="0"/>
    <x v="4"/>
    <n v="4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2,23,24,25,26"/>
    <n v="2"/>
    <s v="Azul"/>
    <n v="38"/>
    <n v="38"/>
    <n v="1444"/>
    <n v="548.72"/>
    <n v="0.38"/>
    <n v="2"/>
    <x v="1"/>
  </r>
  <r>
    <n v="1128299"/>
    <x v="2"/>
    <d v="2020-01-04T00:00:00"/>
    <x v="1"/>
    <x v="5"/>
    <n v="1"/>
    <n v="1"/>
    <x v="0"/>
    <n v="5"/>
    <s v="Pennsylvania"/>
    <n v="7"/>
    <s v="Philadelphia"/>
    <x v="4"/>
    <n v="3"/>
    <s v="Tenis"/>
    <n v="3"/>
    <s v="Bebé (Niño)"/>
    <n v="4"/>
    <x v="0"/>
    <n v="19"/>
    <s v="Con moño azul"/>
    <s v="27,28,29,30"/>
    <n v="2"/>
    <s v="Azul"/>
    <n v="36"/>
    <n v="140"/>
    <n v="5040"/>
    <n v="2368.8000000000002"/>
    <n v="0.47000000000000003"/>
    <n v="2"/>
    <x v="1"/>
  </r>
  <r>
    <n v="1128299"/>
    <x v="2"/>
    <d v="2020-01-28T00:00:00"/>
    <x v="1"/>
    <x v="5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4,25,26"/>
    <n v="2"/>
    <s v="Azul"/>
    <n v="49"/>
    <n v="132"/>
    <n v="6468"/>
    <n v="3039.96"/>
    <n v="0.47000000000000003"/>
    <n v="2"/>
    <x v="1"/>
  </r>
  <r>
    <n v="1128299"/>
    <x v="2"/>
    <d v="2020-02-09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2,23,24,25,26,27"/>
    <n v="2"/>
    <s v="Azul"/>
    <n v="47"/>
    <n v="171"/>
    <n v="8037"/>
    <n v="3616.65"/>
    <n v="0.45"/>
    <n v="2"/>
    <x v="1"/>
  </r>
  <r>
    <n v="1128299"/>
    <x v="2"/>
    <d v="2020-02-15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6,27,28"/>
    <n v="2"/>
    <s v="Azul"/>
    <n v="44"/>
    <n v="179"/>
    <n v="7876"/>
    <n v="3307.9200000000005"/>
    <n v="0.42000000000000004"/>
    <n v="2"/>
    <x v="1"/>
  </r>
  <r>
    <n v="1128299"/>
    <x v="2"/>
    <d v="2020-02-21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6,27,28"/>
    <n v="2"/>
    <s v="Azul"/>
    <n v="46"/>
    <n v="144"/>
    <n v="6624"/>
    <n v="2715.84"/>
    <n v="0.41000000000000003"/>
    <n v="2"/>
    <x v="1"/>
  </r>
  <r>
    <n v="1128299"/>
    <x v="2"/>
    <d v="2020-02-27T00:00:00"/>
    <x v="1"/>
    <x v="6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2,23,24,25,26"/>
    <n v="2"/>
    <s v="Azul"/>
    <n v="47"/>
    <n v="113"/>
    <n v="5311"/>
    <n v="2230.6200000000003"/>
    <n v="0.42000000000000004"/>
    <n v="2"/>
    <x v="1"/>
  </r>
  <r>
    <n v="1128299"/>
    <x v="2"/>
    <d v="2020-03-05T00:00:00"/>
    <x v="1"/>
    <x v="7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6,27,28,29,30"/>
    <n v="2"/>
    <s v="Azul"/>
    <n v="44"/>
    <n v="140"/>
    <n v="6160"/>
    <n v="2587.2000000000003"/>
    <n v="0.42000000000000004"/>
    <n v="2"/>
    <x v="1"/>
  </r>
  <r>
    <n v="1128299"/>
    <x v="2"/>
    <d v="2020-03-11T00:00:00"/>
    <x v="1"/>
    <x v="7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23,24,25,26"/>
    <n v="2"/>
    <s v="Azul"/>
    <n v="47"/>
    <n v="166"/>
    <n v="7802"/>
    <n v="3276.84"/>
    <n v="0.42000000000000004"/>
    <n v="2"/>
    <x v="1"/>
  </r>
  <r>
    <n v="1128299"/>
    <x v="2"/>
    <d v="2020-03-17T00:00:00"/>
    <x v="1"/>
    <x v="7"/>
    <n v="1"/>
    <n v="3"/>
    <x v="2"/>
    <n v="6"/>
    <s v="Nevada"/>
    <n v="8"/>
    <s v="Las Vegas"/>
    <x v="4"/>
    <n v="3"/>
    <s v="Tenis"/>
    <n v="3"/>
    <s v="Bebé (Niño)"/>
    <n v="4"/>
    <x v="0"/>
    <n v="19"/>
    <s v="Con moño azul"/>
    <s v="11,12,13,14,15"/>
    <n v="2"/>
    <s v="Azul"/>
    <n v="26"/>
    <n v="128"/>
    <n v="3328"/>
    <n v="1397.7600000000002"/>
    <n v="0.42000000000000004"/>
    <n v="2"/>
    <x v="1"/>
  </r>
  <r>
    <n v="1197831"/>
    <x v="1"/>
    <d v="2021-03-24T00:00:00"/>
    <x v="0"/>
    <x v="7"/>
    <n v="1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6,27,28,29"/>
    <n v="2"/>
    <s v="Azul"/>
    <n v="22"/>
    <n v="166"/>
    <n v="3652"/>
    <n v="1570.3599999999997"/>
    <n v="0.42999999999999994"/>
    <n v="2"/>
    <x v="1"/>
  </r>
  <r>
    <n v="1197831"/>
    <x v="1"/>
    <d v="2021-04-17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6,27,28,29,30"/>
    <n v="2"/>
    <s v="Azul"/>
    <n v="30"/>
    <n v="322"/>
    <n v="9660"/>
    <n v="4829.9999999999991"/>
    <n v="0.49999999999999994"/>
    <n v="2"/>
    <x v="1"/>
  </r>
  <r>
    <n v="1197831"/>
    <x v="1"/>
    <d v="2021-04-23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7,28,29,30"/>
    <n v="2"/>
    <s v="Azul"/>
    <n v="39"/>
    <n v="314"/>
    <n v="12246"/>
    <n v="5755.62"/>
    <n v="0.47"/>
    <n v="2"/>
    <x v="1"/>
  </r>
  <r>
    <n v="1197831"/>
    <x v="1"/>
    <d v="2021-04-29T00:00:00"/>
    <x v="0"/>
    <x v="8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11,12,13,14,15"/>
    <n v="2"/>
    <s v="Azul"/>
    <n v="40"/>
    <n v="203"/>
    <n v="8120"/>
    <n v="4141.2"/>
    <n v="0.51"/>
    <n v="2"/>
    <x v="1"/>
  </r>
  <r>
    <n v="1197831"/>
    <x v="1"/>
    <d v="2021-05-05T00:00:00"/>
    <x v="0"/>
    <x v="9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3,24,25,26"/>
    <n v="2"/>
    <s v="Azul"/>
    <n v="27"/>
    <n v="163"/>
    <n v="4401"/>
    <n v="2112.48"/>
    <n v="0.48"/>
    <n v="2"/>
    <x v="1"/>
  </r>
  <r>
    <n v="1197831"/>
    <x v="1"/>
    <d v="2021-05-11T00:00:00"/>
    <x v="0"/>
    <x v="9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2,22.5,23,23.5,24,24.5,25,25.5"/>
    <n v="2"/>
    <s v="Azul"/>
    <n v="37"/>
    <n v="204"/>
    <n v="7548"/>
    <n v="3547.56"/>
    <n v="0.47"/>
    <n v="2"/>
    <x v="1"/>
  </r>
  <r>
    <n v="1197831"/>
    <x v="1"/>
    <d v="2021-05-17T00:00:00"/>
    <x v="0"/>
    <x v="9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5,25.5,26,27"/>
    <n v="2"/>
    <s v="Azul"/>
    <n v="44"/>
    <n v="210"/>
    <n v="9240"/>
    <n v="4712.3999999999996"/>
    <n v="0.51"/>
    <n v="2"/>
    <x v="1"/>
  </r>
  <r>
    <n v="1185732"/>
    <x v="0"/>
    <d v="2021-05-23T00:00:00"/>
    <x v="0"/>
    <x v="9"/>
    <n v="2"/>
    <n v="2"/>
    <x v="1"/>
    <n v="12"/>
    <s v="Tennessee"/>
    <n v="14"/>
    <s v="Knoxville"/>
    <x v="4"/>
    <n v="3"/>
    <s v="Tenis"/>
    <n v="3"/>
    <s v="Bebé (Niño)"/>
    <n v="4"/>
    <x v="0"/>
    <n v="19"/>
    <s v="Con moño azul"/>
    <s v="22,23,24,25"/>
    <n v="2"/>
    <s v="Azul"/>
    <n v="19"/>
    <n v="74"/>
    <n v="1406"/>
    <n v="548.33999999999992"/>
    <n v="0.38999999999999996"/>
    <n v="2"/>
    <x v="1"/>
  </r>
  <r>
    <n v="1197831"/>
    <x v="1"/>
    <d v="2021-08-09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6,27,27.5,28,30"/>
    <n v="2"/>
    <s v="Azul"/>
    <n v="26"/>
    <n v="136"/>
    <n v="3536"/>
    <n v="1555.84"/>
    <n v="0.43999999999999995"/>
    <n v="2"/>
    <x v="1"/>
  </r>
  <r>
    <n v="1197831"/>
    <x v="1"/>
    <d v="2021-08-15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7,28,29"/>
    <n v="2"/>
    <s v="Azul"/>
    <n v="20"/>
    <n v="144"/>
    <n v="2880"/>
    <n v="1468.8"/>
    <n v="0.51"/>
    <n v="2"/>
    <x v="1"/>
  </r>
  <r>
    <n v="1197831"/>
    <x v="1"/>
    <d v="2021-08-21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5,26,27,28,29,30"/>
    <n v="2"/>
    <s v="Azul"/>
    <n v="11"/>
    <n v="152"/>
    <n v="1672"/>
    <n v="785.83999999999992"/>
    <n v="0.47"/>
    <n v="2"/>
    <x v="1"/>
  </r>
  <r>
    <n v="1197831"/>
    <x v="1"/>
    <d v="2021-08-27T00:00:00"/>
    <x v="0"/>
    <x v="0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3,23.5,24,24.5,25,27"/>
    <n v="2"/>
    <s v="Azul"/>
    <n v="11"/>
    <n v="190"/>
    <n v="2090"/>
    <n v="1086.8"/>
    <n v="0.52"/>
    <n v="2"/>
    <x v="1"/>
  </r>
  <r>
    <n v="1197831"/>
    <x v="1"/>
    <d v="2021-09-02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2,23,24,25,26"/>
    <n v="2"/>
    <s v="Azul"/>
    <n v="35"/>
    <n v="228"/>
    <n v="7980"/>
    <n v="4069.8"/>
    <n v="0.51"/>
    <n v="2"/>
    <x v="1"/>
  </r>
  <r>
    <n v="1197831"/>
    <x v="1"/>
    <d v="2021-09-08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5,26,27,28,29"/>
    <n v="2"/>
    <s v="Azul"/>
    <n v="31"/>
    <n v="322"/>
    <n v="9982"/>
    <n v="5589.9199999999992"/>
    <n v="0.55999999999999994"/>
    <n v="2"/>
    <x v="1"/>
  </r>
  <r>
    <n v="1197831"/>
    <x v="1"/>
    <d v="2021-09-14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4,25,26"/>
    <n v="2"/>
    <s v="Azul"/>
    <n v="36"/>
    <n v="278"/>
    <n v="10008"/>
    <n v="5304.2399999999989"/>
    <n v="0.52999999999999992"/>
    <n v="2"/>
    <x v="1"/>
  </r>
  <r>
    <n v="1197831"/>
    <x v="1"/>
    <d v="2021-09-20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2,24,25"/>
    <n v="2"/>
    <s v="Azul"/>
    <n v="47"/>
    <n v="213"/>
    <n v="10011"/>
    <n v="5606.16"/>
    <n v="0.55999999999999994"/>
    <n v="2"/>
    <x v="1"/>
  </r>
  <r>
    <n v="1197831"/>
    <x v="1"/>
    <d v="2021-09-26T00:00:00"/>
    <x v="0"/>
    <x v="1"/>
    <n v="3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3,24,25"/>
    <n v="2"/>
    <s v="Azul"/>
    <n v="24"/>
    <n v="166"/>
    <n v="3984"/>
    <n v="2151.3599999999997"/>
    <n v="0.53999999999999992"/>
    <n v="2"/>
    <x v="1"/>
  </r>
  <r>
    <n v="1197831"/>
    <x v="1"/>
    <d v="2021-10-02T00:00:00"/>
    <x v="0"/>
    <x v="2"/>
    <n v="4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2,23,24,25,26"/>
    <n v="2"/>
    <s v="Azul"/>
    <n v="33"/>
    <n v="196"/>
    <n v="6468"/>
    <n v="3557.3999999999996"/>
    <n v="0.54999999999999993"/>
    <n v="2"/>
    <x v="1"/>
  </r>
  <r>
    <n v="1197831"/>
    <x v="1"/>
    <d v="2021-10-08T00:00:00"/>
    <x v="0"/>
    <x v="2"/>
    <n v="4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7,28,29,30"/>
    <n v="2"/>
    <s v="Azul"/>
    <n v="47"/>
    <n v="217"/>
    <n v="10199"/>
    <n v="5507.4599999999991"/>
    <n v="0.53999999999999992"/>
    <n v="2"/>
    <x v="1"/>
  </r>
  <r>
    <n v="1185732"/>
    <x v="0"/>
    <d v="2021-10-14T00:00:00"/>
    <x v="0"/>
    <x v="2"/>
    <n v="4"/>
    <n v="2"/>
    <x v="1"/>
    <n v="14"/>
    <s v="Alabama"/>
    <n v="16"/>
    <s v="Birmingham"/>
    <x v="4"/>
    <n v="3"/>
    <s v="Tenis"/>
    <n v="3"/>
    <s v="Bebé (Niño)"/>
    <n v="4"/>
    <x v="0"/>
    <n v="19"/>
    <s v="Con moño azul"/>
    <s v="24,25,26"/>
    <n v="2"/>
    <s v="Azul"/>
    <n v="23"/>
    <n v="83"/>
    <n v="1909"/>
    <n v="801.78"/>
    <n v="0.42"/>
    <n v="2"/>
    <x v="1"/>
  </r>
  <r>
    <n v="1128299"/>
    <x v="2"/>
    <d v="2021-05-18T00:00:00"/>
    <x v="0"/>
    <x v="9"/>
    <n v="2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2,23,24,25,26,27"/>
    <n v="2"/>
    <s v="Azul"/>
    <n v="46"/>
    <n v="132"/>
    <n v="6072"/>
    <n v="2185.92"/>
    <n v="0.36"/>
    <n v="2"/>
    <x v="1"/>
  </r>
  <r>
    <n v="1128299"/>
    <x v="2"/>
    <d v="2021-06-17T00:00:00"/>
    <x v="0"/>
    <x v="10"/>
    <n v="2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6,27,28"/>
    <n v="2"/>
    <s v="Azul"/>
    <n v="60"/>
    <n v="238"/>
    <n v="14280"/>
    <n v="4712.3999999999996"/>
    <n v="0.32999999999999996"/>
    <n v="2"/>
    <x v="1"/>
  </r>
  <r>
    <n v="1128299"/>
    <x v="2"/>
    <d v="2021-07-16T00:00:00"/>
    <x v="0"/>
    <x v="11"/>
    <n v="3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6,27,28"/>
    <n v="2"/>
    <s v="Azul"/>
    <n v="72"/>
    <n v="238"/>
    <n v="17136"/>
    <n v="5826.24"/>
    <n v="0.33999999999999997"/>
    <n v="2"/>
    <x v="1"/>
  </r>
  <r>
    <n v="1128299"/>
    <x v="2"/>
    <d v="2021-08-17T00:00:00"/>
    <x v="0"/>
    <x v="0"/>
    <n v="3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2,23,24,25,26"/>
    <n v="2"/>
    <s v="Azul"/>
    <n v="62"/>
    <n v="231"/>
    <n v="14322"/>
    <n v="4726.2599999999993"/>
    <n v="0.32999999999999996"/>
    <n v="2"/>
    <x v="1"/>
  </r>
  <r>
    <n v="1128299"/>
    <x v="2"/>
    <d v="2021-09-18T00:00:00"/>
    <x v="0"/>
    <x v="1"/>
    <n v="3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6,27,28,29,30"/>
    <n v="2"/>
    <s v="Azul"/>
    <n v="39"/>
    <n v="96"/>
    <n v="3744"/>
    <n v="1235.5199999999998"/>
    <n v="0.32999999999999996"/>
    <n v="2"/>
    <x v="1"/>
  </r>
  <r>
    <n v="1128299"/>
    <x v="2"/>
    <d v="2021-10-17T00:00:00"/>
    <x v="0"/>
    <x v="2"/>
    <n v="4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3,24,25,26"/>
    <n v="2"/>
    <s v="Azul"/>
    <n v="43"/>
    <n v="128"/>
    <n v="5504"/>
    <n v="1871.36"/>
    <n v="0.33999999999999997"/>
    <n v="2"/>
    <x v="1"/>
  </r>
  <r>
    <n v="1128299"/>
    <x v="2"/>
    <d v="2021-11-17T00:00:00"/>
    <x v="0"/>
    <x v="3"/>
    <n v="4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11,12,13,14,15"/>
    <n v="2"/>
    <s v="Azul"/>
    <n v="44"/>
    <n v="173"/>
    <n v="7612"/>
    <n v="2816.44"/>
    <n v="0.37"/>
    <n v="2"/>
    <x v="1"/>
  </r>
  <r>
    <n v="1128299"/>
    <x v="2"/>
    <d v="2021-12-16T00:00:00"/>
    <x v="0"/>
    <x v="4"/>
    <n v="4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6,27,28,29"/>
    <n v="2"/>
    <s v="Azul"/>
    <n v="64"/>
    <n v="204"/>
    <n v="13056"/>
    <n v="4308.4799999999996"/>
    <n v="0.32999999999999996"/>
    <n v="2"/>
    <x v="1"/>
  </r>
  <r>
    <n v="1185732"/>
    <x v="0"/>
    <d v="2021-01-12T00:00:00"/>
    <x v="0"/>
    <x v="5"/>
    <n v="1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6,27,28,29,30"/>
    <n v="2"/>
    <s v="Azul"/>
    <n v="26"/>
    <n v="202"/>
    <n v="5252"/>
    <n v="1523.08"/>
    <n v="0.28999999999999998"/>
    <n v="2"/>
    <x v="1"/>
  </r>
  <r>
    <n v="1185732"/>
    <x v="0"/>
    <d v="2021-02-10T00:00:00"/>
    <x v="0"/>
    <x v="6"/>
    <n v="1"/>
    <n v="5"/>
    <x v="3"/>
    <n v="9"/>
    <s v="Florida"/>
    <n v="20"/>
    <s v="Orlando"/>
    <x v="4"/>
    <n v="3"/>
    <s v="Tenis"/>
    <n v="3"/>
    <s v="Bebé (Niño)"/>
    <n v="4"/>
    <x v="0"/>
    <n v="19"/>
    <s v="Con moño azul"/>
    <s v="27,28,29,30"/>
    <n v="2"/>
    <s v="Azul"/>
    <n v="23"/>
    <n v="204"/>
    <n v="4692"/>
    <n v="1501.44"/>
    <n v="0.32"/>
    <n v="2"/>
    <x v="1"/>
  </r>
  <r>
    <n v="1128299"/>
    <x v="2"/>
    <d v="2021-03-23T00:00:00"/>
    <x v="0"/>
    <x v="7"/>
    <n v="1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11,12,13,14,15"/>
    <n v="2"/>
    <s v="Azul"/>
    <n v="43"/>
    <n v="112"/>
    <n v="4816"/>
    <n v="1974.56"/>
    <n v="0.41"/>
    <n v="2"/>
    <x v="1"/>
  </r>
  <r>
    <n v="1128299"/>
    <x v="2"/>
    <d v="2021-04-24T00:00:00"/>
    <x v="0"/>
    <x v="8"/>
    <n v="2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3,24,25,26"/>
    <n v="2"/>
    <s v="Azul"/>
    <n v="41"/>
    <n v="114"/>
    <n v="4674"/>
    <n v="1729.3799999999999"/>
    <n v="0.37"/>
    <n v="2"/>
    <x v="1"/>
  </r>
  <r>
    <n v="1128299"/>
    <x v="2"/>
    <d v="2021-05-25T00:00:00"/>
    <x v="0"/>
    <x v="9"/>
    <n v="2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2,22.5,23,23.5,24,24.5,25,25.5"/>
    <n v="2"/>
    <s v="Azul"/>
    <n v="37"/>
    <n v="109"/>
    <n v="4033"/>
    <n v="1492.21"/>
    <n v="0.37"/>
    <n v="2"/>
    <x v="1"/>
  </r>
  <r>
    <n v="1128299"/>
    <x v="2"/>
    <d v="2021-06-24T00:00:00"/>
    <x v="0"/>
    <x v="10"/>
    <n v="2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5,25.5,26,27"/>
    <n v="2"/>
    <s v="Azul"/>
    <n v="58"/>
    <n v="208"/>
    <n v="12064"/>
    <n v="4463.68"/>
    <n v="0.37"/>
    <n v="2"/>
    <x v="1"/>
  </r>
  <r>
    <n v="1128299"/>
    <x v="2"/>
    <d v="2021-07-23T00:00:00"/>
    <x v="0"/>
    <x v="11"/>
    <n v="3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2,23,24,25"/>
    <n v="2"/>
    <s v="Azul"/>
    <n v="62"/>
    <n v="208"/>
    <n v="12896"/>
    <n v="4900.4800000000005"/>
    <n v="0.38"/>
    <n v="2"/>
    <x v="1"/>
  </r>
  <r>
    <n v="1128299"/>
    <x v="2"/>
    <d v="2021-08-24T00:00:00"/>
    <x v="0"/>
    <x v="0"/>
    <n v="3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6,27,27.5,28,30"/>
    <n v="2"/>
    <s v="Azul"/>
    <n v="53"/>
    <n v="215"/>
    <n v="11395"/>
    <n v="4216.1499999999996"/>
    <n v="0.37"/>
    <n v="2"/>
    <x v="1"/>
  </r>
  <r>
    <n v="1128299"/>
    <x v="2"/>
    <d v="2021-09-25T00:00:00"/>
    <x v="0"/>
    <x v="1"/>
    <n v="3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7,28,29"/>
    <n v="2"/>
    <s v="Azul"/>
    <n v="34"/>
    <n v="78"/>
    <n v="2652"/>
    <n v="1060.8"/>
    <n v="0.39999999999999997"/>
    <n v="2"/>
    <x v="1"/>
  </r>
  <r>
    <n v="1128299"/>
    <x v="2"/>
    <d v="2021-10-24T00:00:00"/>
    <x v="0"/>
    <x v="2"/>
    <n v="4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5,26,27,28,29,30"/>
    <n v="2"/>
    <s v="Azul"/>
    <n v="39"/>
    <n v="119"/>
    <n v="4641"/>
    <n v="1949.22"/>
    <n v="0.42"/>
    <n v="2"/>
    <x v="1"/>
  </r>
  <r>
    <n v="1128299"/>
    <x v="2"/>
    <d v="2021-11-24T00:00:00"/>
    <x v="0"/>
    <x v="3"/>
    <n v="4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3,23.5,24,24.5,25,27"/>
    <n v="2"/>
    <s v="Azul"/>
    <n v="33"/>
    <n v="143"/>
    <n v="4719"/>
    <n v="1840.4099999999999"/>
    <n v="0.38999999999999996"/>
    <n v="2"/>
    <x v="1"/>
  </r>
  <r>
    <n v="1185732"/>
    <x v="0"/>
    <d v="2021-01-19T00:00:00"/>
    <x v="0"/>
    <x v="5"/>
    <n v="1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2,23,24,25,26"/>
    <n v="2"/>
    <s v="Azul"/>
    <n v="18"/>
    <n v="176"/>
    <n v="3168"/>
    <n v="1013.76"/>
    <n v="0.32"/>
    <n v="2"/>
    <x v="1"/>
  </r>
  <r>
    <n v="1185732"/>
    <x v="0"/>
    <d v="2021-02-17T00:00:00"/>
    <x v="0"/>
    <x v="6"/>
    <n v="1"/>
    <n v="5"/>
    <x v="3"/>
    <n v="19"/>
    <s v="Virginia"/>
    <n v="23"/>
    <s v="Richmond"/>
    <x v="4"/>
    <n v="3"/>
    <s v="Tenis"/>
    <n v="3"/>
    <s v="Bebé (Niño)"/>
    <n v="4"/>
    <x v="0"/>
    <n v="19"/>
    <s v="Con moño azul"/>
    <s v="25,26,27,28,29"/>
    <n v="2"/>
    <s v="Azul"/>
    <n v="17"/>
    <n v="170"/>
    <n v="2890"/>
    <n v="1040.3999999999999"/>
    <n v="0.36"/>
    <n v="2"/>
    <x v="1"/>
  </r>
  <r>
    <n v="1185732"/>
    <x v="0"/>
    <d v="2021-03-10T00:00:00"/>
    <x v="0"/>
    <x v="7"/>
    <n v="1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4,25,26"/>
    <n v="2"/>
    <s v="Azul"/>
    <n v="16"/>
    <n v="140"/>
    <n v="2240"/>
    <n v="873.59999999999991"/>
    <n v="0.38999999999999996"/>
    <n v="2"/>
    <x v="1"/>
  </r>
  <r>
    <n v="1185732"/>
    <x v="0"/>
    <d v="2021-04-11T00:00:00"/>
    <x v="0"/>
    <x v="8"/>
    <n v="2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4,25"/>
    <n v="2"/>
    <s v="Azul"/>
    <n v="10"/>
    <n v="107"/>
    <n v="1070"/>
    <n v="438.7"/>
    <n v="0.41"/>
    <n v="2"/>
    <x v="1"/>
  </r>
  <r>
    <n v="1185732"/>
    <x v="0"/>
    <d v="2021-05-12T00:00:00"/>
    <x v="0"/>
    <x v="9"/>
    <n v="2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3,24,25"/>
    <n v="2"/>
    <s v="Azul"/>
    <n v="19"/>
    <n v="109"/>
    <n v="2071"/>
    <n v="786.98"/>
    <n v="0.38"/>
    <n v="2"/>
    <x v="1"/>
  </r>
  <r>
    <n v="1185732"/>
    <x v="0"/>
    <d v="2021-06-11T00:00:00"/>
    <x v="0"/>
    <x v="10"/>
    <n v="2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3,24,25,26"/>
    <n v="2"/>
    <s v="Azul"/>
    <n v="13"/>
    <n v="128"/>
    <n v="1664"/>
    <n v="615.67999999999995"/>
    <n v="0.37"/>
    <n v="2"/>
    <x v="1"/>
  </r>
  <r>
    <n v="1185732"/>
    <x v="0"/>
    <d v="2021-07-10T00:00:00"/>
    <x v="0"/>
    <x v="11"/>
    <n v="3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7,28,29,30"/>
    <n v="2"/>
    <s v="Azul"/>
    <n v="19"/>
    <n v="157"/>
    <n v="2983"/>
    <n v="1163.3699999999999"/>
    <n v="0.38999999999999996"/>
    <n v="2"/>
    <x v="1"/>
  </r>
  <r>
    <n v="1185732"/>
    <x v="0"/>
    <d v="2021-08-11T00:00:00"/>
    <x v="0"/>
    <x v="0"/>
    <n v="3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4,25,26"/>
    <n v="2"/>
    <s v="Azul"/>
    <n v="23"/>
    <n v="158"/>
    <n v="3634"/>
    <n v="1489.9399999999998"/>
    <n v="0.41"/>
    <n v="2"/>
    <x v="1"/>
  </r>
  <r>
    <n v="1185732"/>
    <x v="0"/>
    <d v="2021-09-12T00:00:00"/>
    <x v="0"/>
    <x v="1"/>
    <n v="3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3,24,25,26,27"/>
    <n v="2"/>
    <s v="Azul"/>
    <n v="7"/>
    <n v="105"/>
    <n v="735"/>
    <n v="308.7"/>
    <n v="0.42"/>
    <n v="2"/>
    <x v="1"/>
  </r>
  <r>
    <n v="1185732"/>
    <x v="0"/>
    <d v="2021-10-11T00:00:00"/>
    <x v="0"/>
    <x v="2"/>
    <n v="4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6,27,28"/>
    <n v="2"/>
    <s v="Azul"/>
    <n v="13"/>
    <n v="90"/>
    <n v="1170"/>
    <n v="479.7"/>
    <n v="0.41"/>
    <n v="2"/>
    <x v="1"/>
  </r>
  <r>
    <n v="1185732"/>
    <x v="0"/>
    <d v="2021-11-11T00:00:00"/>
    <x v="0"/>
    <x v="3"/>
    <n v="4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6,27,28"/>
    <n v="2"/>
    <s v="Azul"/>
    <n v="14"/>
    <n v="107"/>
    <n v="1498"/>
    <n v="629.16"/>
    <n v="0.42"/>
    <n v="2"/>
    <x v="1"/>
  </r>
  <r>
    <n v="1128299"/>
    <x v="2"/>
    <d v="2021-01-24T00:00:00"/>
    <x v="0"/>
    <x v="5"/>
    <n v="1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2,23,24,25,26"/>
    <n v="2"/>
    <s v="Azul"/>
    <n v="31"/>
    <n v="105"/>
    <n v="3255"/>
    <n v="1269.4499999999998"/>
    <n v="0.38999999999999996"/>
    <n v="2"/>
    <x v="1"/>
  </r>
  <r>
    <n v="1128299"/>
    <x v="2"/>
    <d v="2021-02-24T00:00:00"/>
    <x v="0"/>
    <x v="6"/>
    <n v="1"/>
    <n v="3"/>
    <x v="2"/>
    <n v="22"/>
    <s v="Utah"/>
    <n v="26"/>
    <s v="Salt Lake City"/>
    <x v="4"/>
    <n v="3"/>
    <s v="Tenis"/>
    <n v="3"/>
    <s v="Bebé (Niño)"/>
    <n v="4"/>
    <x v="0"/>
    <n v="19"/>
    <s v="Con moño azul"/>
    <s v="26,27,28,29,30"/>
    <n v="2"/>
    <s v="Azul"/>
    <n v="28"/>
    <n v="123"/>
    <n v="3444"/>
    <n v="1274.28"/>
    <n v="0.37"/>
    <n v="2"/>
    <x v="1"/>
  </r>
  <r>
    <n v="1128299"/>
    <x v="2"/>
    <d v="2021-03-23T00:00:00"/>
    <x v="0"/>
    <x v="7"/>
    <n v="1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3,24,25,26"/>
    <n v="2"/>
    <s v="Azul"/>
    <n v="41"/>
    <n v="112"/>
    <n v="4592"/>
    <n v="1744.96"/>
    <n v="0.38"/>
    <n v="2"/>
    <x v="1"/>
  </r>
  <r>
    <n v="1128299"/>
    <x v="2"/>
    <d v="2021-04-24T00:00:00"/>
    <x v="0"/>
    <x v="8"/>
    <n v="2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11,12,13,14,15"/>
    <n v="2"/>
    <s v="Azul"/>
    <n v="47"/>
    <n v="114"/>
    <n v="5358"/>
    <n v="2196.7799999999997"/>
    <n v="0.41"/>
    <n v="2"/>
    <x v="1"/>
  </r>
  <r>
    <n v="1128299"/>
    <x v="2"/>
    <d v="2021-05-25T00:00:00"/>
    <x v="0"/>
    <x v="9"/>
    <n v="2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6,27,28,29"/>
    <n v="2"/>
    <s v="Azul"/>
    <n v="39"/>
    <n v="119"/>
    <n v="4641"/>
    <n v="1809.9899999999998"/>
    <n v="0.38999999999999996"/>
    <n v="2"/>
    <x v="1"/>
  </r>
  <r>
    <n v="1128299"/>
    <x v="2"/>
    <d v="2021-06-24T00:00:00"/>
    <x v="0"/>
    <x v="10"/>
    <n v="2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6,27,28,29,30"/>
    <n v="2"/>
    <s v="Azul"/>
    <n v="53"/>
    <n v="208"/>
    <n v="11024"/>
    <n v="4299.3599999999997"/>
    <n v="0.38999999999999996"/>
    <n v="2"/>
    <x v="1"/>
  </r>
  <r>
    <n v="1128299"/>
    <x v="2"/>
    <d v="2021-07-23T00:00:00"/>
    <x v="0"/>
    <x v="11"/>
    <n v="3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7,28,29,30"/>
    <n v="2"/>
    <s v="Azul"/>
    <n v="66"/>
    <n v="221"/>
    <n v="14586"/>
    <n v="6126.12"/>
    <n v="0.42"/>
    <n v="2"/>
    <x v="1"/>
  </r>
  <r>
    <n v="1128299"/>
    <x v="2"/>
    <d v="2021-08-24T00:00:00"/>
    <x v="0"/>
    <x v="0"/>
    <n v="3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11,12,13,14,15"/>
    <n v="2"/>
    <s v="Azul"/>
    <n v="50"/>
    <n v="215"/>
    <n v="10750"/>
    <n v="4300"/>
    <n v="0.39999999999999997"/>
    <n v="2"/>
    <x v="1"/>
  </r>
  <r>
    <n v="1128299"/>
    <x v="2"/>
    <d v="2021-09-25T00:00:00"/>
    <x v="0"/>
    <x v="1"/>
    <n v="3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3,24,25,26"/>
    <n v="2"/>
    <s v="Azul"/>
    <n v="39"/>
    <n v="83"/>
    <n v="3237"/>
    <n v="1359.54"/>
    <n v="0.42"/>
    <n v="2"/>
    <x v="1"/>
  </r>
  <r>
    <n v="1128299"/>
    <x v="2"/>
    <d v="2021-10-24T00:00:00"/>
    <x v="0"/>
    <x v="2"/>
    <n v="4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2,22.5,23,23.5,24,24.5,25,25.5"/>
    <n v="2"/>
    <s v="Azul"/>
    <n v="37"/>
    <n v="109"/>
    <n v="4033"/>
    <n v="1492.21"/>
    <n v="0.37"/>
    <n v="2"/>
    <x v="1"/>
  </r>
  <r>
    <n v="1128299"/>
    <x v="2"/>
    <d v="2021-12-23T00:00:00"/>
    <x v="0"/>
    <x v="4"/>
    <n v="4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5,25.5,26,27"/>
    <n v="2"/>
    <s v="Azul"/>
    <n v="48"/>
    <n v="193"/>
    <n v="9264"/>
    <n v="3798.24"/>
    <n v="0.41"/>
    <n v="2"/>
    <x v="1"/>
  </r>
  <r>
    <n v="1128299"/>
    <x v="2"/>
    <d v="2021-01-17T00:00:00"/>
    <x v="0"/>
    <x v="5"/>
    <n v="1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2,23,24,25"/>
    <n v="2"/>
    <s v="Azul"/>
    <n v="33"/>
    <n v="128"/>
    <n v="4224"/>
    <n v="1816.3199999999997"/>
    <n v="0.42999999999999994"/>
    <n v="2"/>
    <x v="1"/>
  </r>
  <r>
    <n v="1128299"/>
    <x v="2"/>
    <d v="2021-02-17T00:00:00"/>
    <x v="0"/>
    <x v="6"/>
    <n v="1"/>
    <n v="3"/>
    <x v="2"/>
    <n v="23"/>
    <s v="Oregon"/>
    <n v="17"/>
    <s v="Portland"/>
    <x v="4"/>
    <n v="3"/>
    <s v="Tenis"/>
    <n v="3"/>
    <s v="Bebé (Niño)"/>
    <n v="4"/>
    <x v="0"/>
    <n v="19"/>
    <s v="Con moño azul"/>
    <s v="26,27,27.5,28,30"/>
    <n v="2"/>
    <s v="Azul"/>
    <n v="34"/>
    <n v="132"/>
    <n v="4488"/>
    <n v="1929.8399999999997"/>
    <n v="0.42999999999999994"/>
    <n v="2"/>
    <x v="1"/>
  </r>
  <r>
    <n v="1128299"/>
    <x v="2"/>
    <d v="2021-03-16T00:00:00"/>
    <x v="0"/>
    <x v="7"/>
    <n v="1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7,28,29"/>
    <n v="2"/>
    <s v="Azul"/>
    <n v="39"/>
    <n v="120"/>
    <n v="4680"/>
    <n v="2106"/>
    <n v="0.44999999999999996"/>
    <n v="2"/>
    <x v="1"/>
  </r>
  <r>
    <n v="1128299"/>
    <x v="2"/>
    <d v="2021-04-17T00:00:00"/>
    <x v="0"/>
    <x v="8"/>
    <n v="2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5,26,27,28,29,30"/>
    <n v="2"/>
    <s v="Azul"/>
    <n v="40"/>
    <n v="120"/>
    <n v="4800"/>
    <n v="2016"/>
    <n v="0.42"/>
    <n v="2"/>
    <x v="1"/>
  </r>
  <r>
    <n v="1128299"/>
    <x v="2"/>
    <d v="2021-05-18T00:00:00"/>
    <x v="0"/>
    <x v="9"/>
    <n v="2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3,23.5,24,24.5,25,27"/>
    <n v="2"/>
    <s v="Azul"/>
    <n v="37"/>
    <n v="136"/>
    <n v="5032"/>
    <n v="2113.44"/>
    <n v="0.42"/>
    <n v="2"/>
    <x v="1"/>
  </r>
  <r>
    <n v="1128299"/>
    <x v="2"/>
    <d v="2021-06-17T00:00:00"/>
    <x v="0"/>
    <x v="10"/>
    <n v="2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3,24,25,26"/>
    <n v="2"/>
    <s v="Azul"/>
    <n v="55"/>
    <n v="210"/>
    <n v="11550"/>
    <n v="5081.9999999999991"/>
    <n v="0.43999999999999995"/>
    <n v="2"/>
    <x v="1"/>
  </r>
  <r>
    <n v="1128299"/>
    <x v="2"/>
    <d v="2021-07-16T00:00:00"/>
    <x v="0"/>
    <x v="11"/>
    <n v="3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5,26,27,28,29"/>
    <n v="2"/>
    <s v="Azul"/>
    <n v="69"/>
    <n v="210"/>
    <n v="14490"/>
    <n v="6810.2999999999993"/>
    <n v="0.47"/>
    <n v="2"/>
    <x v="1"/>
  </r>
  <r>
    <n v="1128299"/>
    <x v="2"/>
    <d v="2021-08-17T00:00:00"/>
    <x v="0"/>
    <x v="0"/>
    <n v="3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4,25,26"/>
    <n v="2"/>
    <s v="Azul"/>
    <n v="50"/>
    <n v="217"/>
    <n v="10850"/>
    <n v="4557"/>
    <n v="0.42"/>
    <n v="2"/>
    <x v="1"/>
  </r>
  <r>
    <n v="1128299"/>
    <x v="2"/>
    <d v="2021-09-18T00:00:00"/>
    <x v="0"/>
    <x v="1"/>
    <n v="3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4,25"/>
    <n v="2"/>
    <s v="Azul"/>
    <n v="30"/>
    <n v="96"/>
    <n v="2880"/>
    <n v="1324.8"/>
    <n v="0.45999999999999996"/>
    <n v="2"/>
    <x v="1"/>
  </r>
  <r>
    <n v="1128299"/>
    <x v="2"/>
    <d v="2021-10-17T00:00:00"/>
    <x v="0"/>
    <x v="2"/>
    <n v="4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3,24,25"/>
    <n v="2"/>
    <s v="Azul"/>
    <n v="33"/>
    <n v="128"/>
    <n v="4224"/>
    <n v="1900.7999999999997"/>
    <n v="0.44999999999999996"/>
    <n v="2"/>
    <x v="1"/>
  </r>
  <r>
    <n v="1128299"/>
    <x v="2"/>
    <d v="2021-11-17T00:00:00"/>
    <x v="0"/>
    <x v="3"/>
    <n v="4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2,23,24,25,26"/>
    <n v="2"/>
    <s v="Azul"/>
    <n v="30"/>
    <n v="158"/>
    <n v="4740"/>
    <n v="2180.3999999999996"/>
    <n v="0.45999999999999996"/>
    <n v="2"/>
    <x v="1"/>
  </r>
  <r>
    <n v="1128299"/>
    <x v="2"/>
    <d v="2021-12-16T00:00:00"/>
    <x v="0"/>
    <x v="4"/>
    <n v="4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7,28,29,30"/>
    <n v="2"/>
    <s v="Azul"/>
    <n v="53"/>
    <n v="192"/>
    <n v="10176"/>
    <n v="4375.6799999999994"/>
    <n v="0.42999999999999994"/>
    <n v="2"/>
    <x v="1"/>
  </r>
  <r>
    <n v="1197831"/>
    <x v="1"/>
    <d v="2021-01-05T00:00:00"/>
    <x v="0"/>
    <x v="5"/>
    <n v="1"/>
    <n v="2"/>
    <x v="1"/>
    <n v="24"/>
    <s v="Louisiana"/>
    <n v="27"/>
    <s v="New Orleans"/>
    <x v="4"/>
    <n v="3"/>
    <s v="Tenis"/>
    <n v="3"/>
    <s v="Bebé (Niño)"/>
    <n v="4"/>
    <x v="0"/>
    <n v="19"/>
    <s v="Con moño azul"/>
    <s v="24,25,26"/>
    <n v="2"/>
    <s v="Azul"/>
    <n v="21"/>
    <n v="162"/>
    <n v="3402"/>
    <n v="1258.74"/>
    <n v="0.37"/>
    <n v="2"/>
    <x v="1"/>
  </r>
  <r>
    <n v="1197831"/>
    <x v="1"/>
    <d v="2021-08-08T00:00:00"/>
    <x v="0"/>
    <x v="0"/>
    <n v="3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2,23,24,25,26,27"/>
    <n v="2"/>
    <s v="Azul"/>
    <n v="39"/>
    <n v="305"/>
    <n v="11895"/>
    <n v="5114.8499999999995"/>
    <n v="0.42999999999999994"/>
    <n v="2"/>
    <x v="1"/>
  </r>
  <r>
    <n v="1197831"/>
    <x v="1"/>
    <d v="2021-11-05T00:00:00"/>
    <x v="0"/>
    <x v="3"/>
    <n v="4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6,27,28"/>
    <n v="2"/>
    <s v="Azul"/>
    <n v="42"/>
    <n v="210"/>
    <n v="8820"/>
    <n v="3704.3999999999996"/>
    <n v="0.42"/>
    <n v="2"/>
    <x v="1"/>
  </r>
  <r>
    <n v="1197831"/>
    <x v="1"/>
    <d v="2021-12-04T00:00:00"/>
    <x v="0"/>
    <x v="4"/>
    <n v="4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6,27,28"/>
    <n v="2"/>
    <s v="Azul"/>
    <n v="47"/>
    <n v="223"/>
    <n v="10481"/>
    <n v="4611.6399999999994"/>
    <n v="0.43999999999999995"/>
    <n v="2"/>
    <x v="1"/>
  </r>
  <r>
    <n v="1128299"/>
    <x v="2"/>
    <d v="2021-02-23T00:00:00"/>
    <x v="0"/>
    <x v="6"/>
    <n v="1"/>
    <n v="3"/>
    <x v="2"/>
    <n v="25"/>
    <s v="Idaho"/>
    <n v="28"/>
    <s v="Boise"/>
    <x v="4"/>
    <n v="3"/>
    <s v="Tenis"/>
    <n v="3"/>
    <s v="Bebé (Niño)"/>
    <n v="4"/>
    <x v="0"/>
    <n v="19"/>
    <s v="Con moño azul"/>
    <s v="22,23,24,25,26"/>
    <n v="2"/>
    <s v="Azul"/>
    <n v="28"/>
    <n v="124"/>
    <n v="3472"/>
    <n v="1458.24"/>
    <n v="0.42"/>
    <n v="2"/>
    <x v="1"/>
  </r>
  <r>
    <n v="1128299"/>
    <x v="2"/>
    <d v="2021-03-22T00:00:00"/>
    <x v="0"/>
    <x v="7"/>
    <n v="1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6,27,28,29,30"/>
    <n v="2"/>
    <s v="Azul"/>
    <n v="37"/>
    <n v="119"/>
    <n v="4403"/>
    <n v="1805.2299999999998"/>
    <n v="0.41"/>
    <n v="2"/>
    <x v="1"/>
  </r>
  <r>
    <n v="1128299"/>
    <x v="2"/>
    <d v="2021-04-23T00:00:00"/>
    <x v="0"/>
    <x v="8"/>
    <n v="2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3,24,25,26"/>
    <n v="2"/>
    <s v="Azul"/>
    <n v="42"/>
    <n v="123"/>
    <n v="5166"/>
    <n v="1911.42"/>
    <n v="0.37"/>
    <n v="2"/>
    <x v="1"/>
  </r>
  <r>
    <n v="1128299"/>
    <x v="2"/>
    <d v="2021-05-24T00:00:00"/>
    <x v="0"/>
    <x v="9"/>
    <n v="2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11,12,13,14,15"/>
    <n v="2"/>
    <s v="Azul"/>
    <n v="41"/>
    <n v="132"/>
    <n v="5412"/>
    <n v="2056.56"/>
    <n v="0.38"/>
    <n v="2"/>
    <x v="1"/>
  </r>
  <r>
    <n v="1128299"/>
    <x v="2"/>
    <d v="2021-06-23T00:00:00"/>
    <x v="0"/>
    <x v="10"/>
    <n v="2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6,27,28,29"/>
    <n v="2"/>
    <s v="Azul"/>
    <n v="41"/>
    <n v="147"/>
    <n v="6027"/>
    <n v="2290.2600000000002"/>
    <n v="0.38"/>
    <n v="2"/>
    <x v="1"/>
  </r>
  <r>
    <n v="1128299"/>
    <x v="2"/>
    <d v="2021-08-23T00:00:00"/>
    <x v="0"/>
    <x v="0"/>
    <n v="3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6,27,28,29,30"/>
    <n v="2"/>
    <s v="Azul"/>
    <n v="37"/>
    <n v="153"/>
    <n v="5661"/>
    <n v="2321.0099999999998"/>
    <n v="0.41"/>
    <n v="2"/>
    <x v="1"/>
  </r>
  <r>
    <n v="1128299"/>
    <x v="2"/>
    <d v="2021-09-24T00:00:00"/>
    <x v="0"/>
    <x v="1"/>
    <n v="3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7,28,29,30"/>
    <n v="2"/>
    <s v="Azul"/>
    <n v="34"/>
    <n v="145"/>
    <n v="4930"/>
    <n v="1824.1"/>
    <n v="0.37"/>
    <n v="2"/>
    <x v="1"/>
  </r>
  <r>
    <n v="1128299"/>
    <x v="2"/>
    <d v="2021-11-23T00:00:00"/>
    <x v="0"/>
    <x v="3"/>
    <n v="4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11,12,13,14,15"/>
    <n v="2"/>
    <s v="Azul"/>
    <n v="33"/>
    <n v="124"/>
    <n v="4092"/>
    <n v="1595.8799999999999"/>
    <n v="0.38999999999999996"/>
    <n v="2"/>
    <x v="1"/>
  </r>
  <r>
    <n v="1128299"/>
    <x v="2"/>
    <d v="2021-12-22T00:00:00"/>
    <x v="0"/>
    <x v="4"/>
    <n v="4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3,24,25,26"/>
    <n v="2"/>
    <s v="Azul"/>
    <n v="35"/>
    <n v="136"/>
    <n v="4760"/>
    <n v="1951.6"/>
    <n v="0.41"/>
    <n v="2"/>
    <x v="1"/>
  </r>
  <r>
    <n v="1128299"/>
    <x v="2"/>
    <d v="2021-02-26T00:00:00"/>
    <x v="0"/>
    <x v="6"/>
    <n v="1"/>
    <n v="3"/>
    <x v="2"/>
    <n v="26"/>
    <s v="Arizona"/>
    <n v="29"/>
    <s v="Phoenix"/>
    <x v="4"/>
    <n v="3"/>
    <s v="Tenis"/>
    <n v="3"/>
    <s v="Bebé (Niño)"/>
    <n v="4"/>
    <x v="0"/>
    <n v="19"/>
    <s v="Con moño azul"/>
    <s v="22,22.5,23,23.5,24,24.5,25,25.5"/>
    <n v="2"/>
    <s v="Azul"/>
    <n v="35"/>
    <n v="132"/>
    <n v="4620"/>
    <n v="1847.9999999999998"/>
    <n v="0.39999999999999997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5,25.5,26,27"/>
    <n v="2"/>
    <s v="Azul"/>
    <n v="46"/>
    <n v="135"/>
    <n v="6210"/>
    <n v="2546.1"/>
    <n v="0.41"/>
    <n v="2"/>
    <x v="1"/>
  </r>
  <r>
    <n v="1128299"/>
    <x v="2"/>
    <d v="2021-06-26T00:00:00"/>
    <x v="0"/>
    <x v="10"/>
    <n v="2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2,23,24,25"/>
    <n v="2"/>
    <s v="Azul"/>
    <n v="41"/>
    <n v="193"/>
    <n v="7913"/>
    <n v="3165.2"/>
    <n v="0.39999999999999997"/>
    <n v="2"/>
    <x v="1"/>
  </r>
  <r>
    <n v="1128299"/>
    <x v="2"/>
    <d v="2021-07-25T00:00:00"/>
    <x v="0"/>
    <x v="11"/>
    <n v="3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6,27,27.5,28,30"/>
    <n v="2"/>
    <s v="Azul"/>
    <n v="39"/>
    <n v="171"/>
    <n v="6669"/>
    <n v="2467.5299999999997"/>
    <n v="0.37"/>
    <n v="2"/>
    <x v="1"/>
  </r>
  <r>
    <n v="1128299"/>
    <x v="2"/>
    <d v="2021-08-26T00:00:00"/>
    <x v="0"/>
    <x v="0"/>
    <n v="3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7,28,29"/>
    <n v="2"/>
    <s v="Azul"/>
    <n v="46"/>
    <n v="163"/>
    <n v="7498"/>
    <n v="2999.2"/>
    <n v="0.39999999999999997"/>
    <n v="2"/>
    <x v="1"/>
  </r>
  <r>
    <n v="1128299"/>
    <x v="2"/>
    <d v="2021-10-26T00:00:00"/>
    <x v="0"/>
    <x v="2"/>
    <n v="4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5,26,27,28,29,30"/>
    <n v="2"/>
    <s v="Azul"/>
    <n v="34"/>
    <n v="120"/>
    <n v="4080"/>
    <n v="1631.9999999999998"/>
    <n v="0.39999999999999997"/>
    <n v="2"/>
    <x v="1"/>
  </r>
  <r>
    <n v="1128299"/>
    <x v="2"/>
    <d v="2021-01-13T00:00:00"/>
    <x v="0"/>
    <x v="5"/>
    <n v="1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3,23.5,24,24.5,25,27"/>
    <n v="2"/>
    <s v="Azul"/>
    <n v="32"/>
    <n v="140"/>
    <n v="4480"/>
    <n v="1881.6"/>
    <n v="0.42"/>
    <n v="2"/>
    <x v="1"/>
  </r>
  <r>
    <n v="1128299"/>
    <x v="2"/>
    <d v="2021-02-13T00:00:00"/>
    <x v="0"/>
    <x v="6"/>
    <n v="1"/>
    <n v="3"/>
    <x v="2"/>
    <n v="27"/>
    <s v="New Mexico"/>
    <n v="30"/>
    <s v="Albuquerque"/>
    <x v="4"/>
    <n v="3"/>
    <s v="Tenis"/>
    <n v="3"/>
    <s v="Bebé (Niño)"/>
    <n v="4"/>
    <x v="0"/>
    <n v="19"/>
    <s v="Con moño azul"/>
    <s v="22,23,24,25,26"/>
    <n v="2"/>
    <s v="Azul"/>
    <n v="28"/>
    <n v="120"/>
    <n v="3360"/>
    <n v="1377.6"/>
    <n v="0.41"/>
    <n v="2"/>
    <x v="1"/>
  </r>
  <r>
    <n v="1128299"/>
    <x v="2"/>
    <d v="2021-06-13T00:00:00"/>
    <x v="0"/>
    <x v="10"/>
    <n v="2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5,26,27,28,29"/>
    <n v="2"/>
    <s v="Azul"/>
    <n v="39"/>
    <n v="158"/>
    <n v="6162"/>
    <n v="2341.56"/>
    <n v="0.38"/>
    <n v="2"/>
    <x v="1"/>
  </r>
  <r>
    <n v="1128299"/>
    <x v="2"/>
    <d v="2021-07-12T00:00:00"/>
    <x v="0"/>
    <x v="11"/>
    <n v="3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4,25,26"/>
    <n v="2"/>
    <s v="Azul"/>
    <n v="41"/>
    <n v="184"/>
    <n v="7544"/>
    <n v="3093.04"/>
    <n v="0.41"/>
    <n v="2"/>
    <x v="1"/>
  </r>
  <r>
    <n v="1128299"/>
    <x v="2"/>
    <d v="2021-08-13T00:00:00"/>
    <x v="0"/>
    <x v="0"/>
    <n v="3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2,24,25"/>
    <n v="2"/>
    <s v="Azul"/>
    <n v="42"/>
    <n v="150"/>
    <n v="6300"/>
    <n v="2646"/>
    <n v="0.42"/>
    <n v="2"/>
    <x v="1"/>
  </r>
  <r>
    <n v="1128299"/>
    <x v="2"/>
    <d v="2021-10-13T00:00:00"/>
    <x v="0"/>
    <x v="2"/>
    <n v="4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3,24,25"/>
    <n v="2"/>
    <s v="Azul"/>
    <n v="32"/>
    <n v="123"/>
    <n v="3936"/>
    <n v="1495.68"/>
    <n v="0.38"/>
    <n v="2"/>
    <x v="1"/>
  </r>
  <r>
    <n v="1128299"/>
    <x v="2"/>
    <d v="2021-11-13T00:00:00"/>
    <x v="0"/>
    <x v="3"/>
    <n v="4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2,23,24,25,26"/>
    <n v="2"/>
    <s v="Azul"/>
    <n v="39"/>
    <n v="145"/>
    <n v="5655"/>
    <n v="2262"/>
    <n v="0.39999999999999997"/>
    <n v="2"/>
    <x v="1"/>
  </r>
  <r>
    <n v="1185732"/>
    <x v="0"/>
    <d v="2021-01-09T00:00:00"/>
    <x v="0"/>
    <x v="5"/>
    <n v="1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7,28,29,30"/>
    <n v="2"/>
    <s v="Azul"/>
    <n v="24"/>
    <n v="264"/>
    <n v="6336"/>
    <n v="2027.52"/>
    <n v="0.32"/>
    <n v="2"/>
    <x v="1"/>
  </r>
  <r>
    <n v="1185732"/>
    <x v="0"/>
    <d v="2021-02-07T00:00:00"/>
    <x v="0"/>
    <x v="6"/>
    <n v="1"/>
    <n v="5"/>
    <x v="3"/>
    <n v="28"/>
    <s v="Georgia"/>
    <n v="31"/>
    <s v="Atlanta"/>
    <x v="4"/>
    <n v="3"/>
    <s v="Tenis"/>
    <n v="3"/>
    <s v="Bebé (Niño)"/>
    <n v="4"/>
    <x v="0"/>
    <n v="19"/>
    <s v="Con moño azul"/>
    <s v="24,25,26"/>
    <n v="2"/>
    <s v="Azul"/>
    <n v="21"/>
    <n v="248"/>
    <n v="5208"/>
    <n v="1562.3999999999999"/>
    <n v="0.3"/>
    <n v="2"/>
    <x v="1"/>
  </r>
  <r>
    <n v="1185732"/>
    <x v="0"/>
    <d v="2021-03-16T00:00:00"/>
    <x v="0"/>
    <x v="7"/>
    <n v="1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2,23,24,25,26,27"/>
    <n v="2"/>
    <s v="Azul"/>
    <n v="11"/>
    <n v="136"/>
    <n v="1496"/>
    <n v="703.12"/>
    <n v="0.47000000000000003"/>
    <n v="2"/>
    <x v="1"/>
  </r>
  <r>
    <n v="1185732"/>
    <x v="0"/>
    <d v="2021-04-17T00:00:00"/>
    <x v="0"/>
    <x v="8"/>
    <n v="2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"/>
    <n v="2"/>
    <s v="Azul"/>
    <n v="11"/>
    <n v="124"/>
    <n v="1364"/>
    <n v="613.80000000000007"/>
    <n v="0.45"/>
    <n v="2"/>
    <x v="1"/>
  </r>
  <r>
    <n v="1185732"/>
    <x v="0"/>
    <d v="2021-06-18T00:00:00"/>
    <x v="0"/>
    <x v="10"/>
    <n v="2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"/>
    <n v="2"/>
    <s v="Azul"/>
    <n v="33"/>
    <n v="157"/>
    <n v="5181"/>
    <n v="2383.2600000000002"/>
    <n v="0.46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2,23,24,25,26"/>
    <n v="2"/>
    <s v="Azul"/>
    <n v="37"/>
    <n v="168"/>
    <n v="6216"/>
    <n v="2610.7200000000003"/>
    <n v="0.42000000000000004"/>
    <n v="2"/>
    <x v="1"/>
  </r>
  <r>
    <n v="1185732"/>
    <x v="0"/>
    <d v="2021-08-17T00:00:00"/>
    <x v="0"/>
    <x v="0"/>
    <n v="3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,29,30"/>
    <n v="2"/>
    <s v="Azul"/>
    <n v="37"/>
    <n v="179"/>
    <n v="6623"/>
    <n v="2914.12"/>
    <n v="0.44"/>
    <n v="2"/>
    <x v="1"/>
  </r>
  <r>
    <n v="1185732"/>
    <x v="0"/>
    <d v="2021-09-16T00:00:00"/>
    <x v="0"/>
    <x v="1"/>
    <n v="3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3,24,25,26"/>
    <n v="2"/>
    <s v="Azul"/>
    <n v="15"/>
    <n v="145"/>
    <n v="2175"/>
    <n v="1022.2500000000001"/>
    <n v="0.47000000000000003"/>
    <n v="2"/>
    <x v="1"/>
  </r>
  <r>
    <n v="1185732"/>
    <x v="0"/>
    <d v="2021-10-18T00:00:00"/>
    <x v="0"/>
    <x v="2"/>
    <n v="4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11,12,13,14,15"/>
    <n v="2"/>
    <s v="Azul"/>
    <n v="19"/>
    <n v="120"/>
    <n v="2280"/>
    <n v="1071.6000000000001"/>
    <n v="0.47000000000000003"/>
    <n v="2"/>
    <x v="1"/>
  </r>
  <r>
    <n v="1185732"/>
    <x v="0"/>
    <d v="2021-11-17T00:00:00"/>
    <x v="0"/>
    <x v="3"/>
    <n v="4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,29"/>
    <n v="2"/>
    <s v="Azul"/>
    <n v="22"/>
    <n v="119"/>
    <n v="2618"/>
    <n v="1099.5600000000002"/>
    <n v="0.42000000000000004"/>
    <n v="2"/>
    <x v="1"/>
  </r>
  <r>
    <n v="1185732"/>
    <x v="0"/>
    <d v="2021-12-16T00:00:00"/>
    <x v="0"/>
    <x v="4"/>
    <n v="4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6,27,28,29,30"/>
    <n v="2"/>
    <s v="Azul"/>
    <n v="43"/>
    <n v="158"/>
    <n v="6794"/>
    <n v="3057.3"/>
    <n v="0.45"/>
    <n v="2"/>
    <x v="1"/>
  </r>
  <r>
    <n v="1197831"/>
    <x v="1"/>
    <d v="2021-01-23T00:00:00"/>
    <x v="0"/>
    <x v="5"/>
    <n v="1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27,28,29,30"/>
    <n v="2"/>
    <s v="Azul"/>
    <n v="11"/>
    <n v="140"/>
    <n v="1540"/>
    <n v="677.6"/>
    <n v="0.44"/>
    <n v="2"/>
    <x v="1"/>
  </r>
  <r>
    <n v="1197831"/>
    <x v="1"/>
    <d v="2021-02-21T00:00:00"/>
    <x v="0"/>
    <x v="6"/>
    <n v="1"/>
    <n v="2"/>
    <x v="1"/>
    <n v="33"/>
    <s v="Mississippi"/>
    <n v="36"/>
    <s v="Jackson"/>
    <x v="4"/>
    <n v="3"/>
    <s v="Tenis"/>
    <n v="3"/>
    <s v="Bebé (Niño)"/>
    <n v="4"/>
    <x v="0"/>
    <n v="19"/>
    <s v="Con moño azul"/>
    <s v="11,12,13,14,15"/>
    <n v="2"/>
    <s v="Azul"/>
    <n v="11"/>
    <n v="136"/>
    <n v="1496"/>
    <n v="628.32000000000005"/>
    <n v="0.42000000000000004"/>
    <n v="2"/>
    <x v="1"/>
  </r>
  <r>
    <n v="1197831"/>
    <x v="1"/>
    <d v="2021-03-19T00:00:00"/>
    <x v="0"/>
    <x v="7"/>
    <n v="1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3,24,25,26"/>
    <n v="2"/>
    <s v="Azul"/>
    <n v="8"/>
    <n v="112"/>
    <n v="896"/>
    <n v="403.2"/>
    <n v="0.45"/>
    <n v="2"/>
    <x v="1"/>
  </r>
  <r>
    <n v="1197831"/>
    <x v="1"/>
    <d v="2021-04-20T00:00:00"/>
    <x v="0"/>
    <x v="8"/>
    <n v="2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2,22.5,23,23.5,24,24.5,25,25.5"/>
    <n v="2"/>
    <s v="Azul"/>
    <n v="11"/>
    <n v="96"/>
    <n v="1056"/>
    <n v="496.32000000000005"/>
    <n v="0.47000000000000003"/>
    <n v="2"/>
    <x v="1"/>
  </r>
  <r>
    <n v="1197831"/>
    <x v="1"/>
    <d v="2021-05-19T00:00:00"/>
    <x v="0"/>
    <x v="9"/>
    <n v="2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5,25.5,26,27"/>
    <n v="2"/>
    <s v="Azul"/>
    <n v="27"/>
    <n v="119"/>
    <n v="3213"/>
    <n v="1413.72"/>
    <n v="0.44"/>
    <n v="2"/>
    <x v="1"/>
  </r>
  <r>
    <n v="1197831"/>
    <x v="1"/>
    <d v="2021-08-20T00:00:00"/>
    <x v="0"/>
    <x v="0"/>
    <n v="3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2,23,24,25"/>
    <n v="2"/>
    <s v="Azul"/>
    <n v="40"/>
    <n v="135"/>
    <n v="5400"/>
    <n v="2376"/>
    <n v="0.44"/>
    <n v="2"/>
    <x v="1"/>
  </r>
  <r>
    <n v="1197831"/>
    <x v="1"/>
    <d v="2021-09-19T00:00:00"/>
    <x v="0"/>
    <x v="1"/>
    <n v="3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6,27,27.5,28,30"/>
    <n v="2"/>
    <s v="Azul"/>
    <n v="11"/>
    <n v="123"/>
    <n v="1353"/>
    <n v="635.91000000000008"/>
    <n v="0.47000000000000003"/>
    <n v="2"/>
    <x v="1"/>
  </r>
  <r>
    <n v="1197831"/>
    <x v="1"/>
    <d v="2021-10-21T00:00:00"/>
    <x v="0"/>
    <x v="2"/>
    <n v="4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7,28,29"/>
    <n v="2"/>
    <s v="Azul"/>
    <n v="16"/>
    <n v="99"/>
    <n v="1584"/>
    <n v="728.64"/>
    <n v="0.46"/>
    <n v="2"/>
    <x v="1"/>
  </r>
  <r>
    <n v="1197831"/>
    <x v="1"/>
    <d v="2021-11-20T00:00:00"/>
    <x v="0"/>
    <x v="3"/>
    <n v="4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5,26,27,28,29,30"/>
    <n v="2"/>
    <s v="Azul"/>
    <n v="19"/>
    <n v="102"/>
    <n v="1938"/>
    <n v="833.34000000000015"/>
    <n v="0.43000000000000005"/>
    <n v="2"/>
    <x v="1"/>
  </r>
  <r>
    <n v="1197831"/>
    <x v="1"/>
    <d v="2021-12-19T00:00:00"/>
    <x v="0"/>
    <x v="4"/>
    <n v="4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3,23.5,24,24.5,25,27"/>
    <n v="2"/>
    <s v="Azul"/>
    <n v="43"/>
    <n v="149"/>
    <n v="6407"/>
    <n v="2819.08"/>
    <n v="0.44"/>
    <n v="2"/>
    <x v="1"/>
  </r>
  <r>
    <n v="1197831"/>
    <x v="1"/>
    <d v="2021-01-23T00:00:00"/>
    <x v="0"/>
    <x v="5"/>
    <n v="1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2,23,24,25,26"/>
    <n v="2"/>
    <s v="Azul"/>
    <n v="10"/>
    <n v="131"/>
    <n v="1310"/>
    <n v="563.30000000000007"/>
    <n v="0.43000000000000005"/>
    <n v="2"/>
    <x v="1"/>
  </r>
  <r>
    <n v="1197831"/>
    <x v="1"/>
    <d v="2021-02-21T00:00:00"/>
    <x v="0"/>
    <x v="6"/>
    <n v="1"/>
    <n v="2"/>
    <x v="1"/>
    <n v="34"/>
    <s v="Arkansas"/>
    <n v="37"/>
    <s v="Little Rock"/>
    <x v="4"/>
    <n v="3"/>
    <s v="Tenis"/>
    <n v="3"/>
    <s v="Bebé (Niño)"/>
    <n v="4"/>
    <x v="0"/>
    <n v="19"/>
    <s v="Con moño azul"/>
    <s v="25,26,27,28,29"/>
    <n v="2"/>
    <s v="Azul"/>
    <n v="12"/>
    <n v="98"/>
    <n v="1176"/>
    <n v="552.72"/>
    <n v="0.47000000000000003"/>
    <n v="2"/>
    <x v="1"/>
  </r>
  <r>
    <n v="1197831"/>
    <x v="1"/>
    <d v="2021-03-19T00:00:00"/>
    <x v="0"/>
    <x v="7"/>
    <n v="1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4,25,26"/>
    <n v="2"/>
    <s v="Azul"/>
    <n v="7"/>
    <n v="83"/>
    <n v="581"/>
    <n v="261.45"/>
    <n v="0.45"/>
    <n v="2"/>
    <x v="1"/>
  </r>
  <r>
    <n v="1197831"/>
    <x v="1"/>
    <d v="2021-04-20T00:00:00"/>
    <x v="0"/>
    <x v="8"/>
    <n v="2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4,25"/>
    <n v="2"/>
    <s v="Azul"/>
    <n v="10"/>
    <n v="70"/>
    <n v="700"/>
    <n v="322"/>
    <n v="0.46"/>
    <n v="2"/>
    <x v="1"/>
  </r>
  <r>
    <n v="1197831"/>
    <x v="1"/>
    <d v="2021-06-21T00:00:00"/>
    <x v="0"/>
    <x v="10"/>
    <n v="2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3,24,25"/>
    <n v="2"/>
    <s v="Azul"/>
    <n v="27"/>
    <n v="107"/>
    <n v="2889"/>
    <n v="1242.2700000000002"/>
    <n v="0.43000000000000005"/>
    <n v="2"/>
    <x v="1"/>
  </r>
  <r>
    <n v="1197831"/>
    <x v="1"/>
    <d v="2021-07-19T00:00:00"/>
    <x v="0"/>
    <x v="11"/>
    <n v="3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3,24,25,26"/>
    <n v="2"/>
    <s v="Azul"/>
    <n v="33"/>
    <n v="131"/>
    <n v="4323"/>
    <n v="1858.89"/>
    <n v="0.43000000000000005"/>
    <n v="2"/>
    <x v="1"/>
  </r>
  <r>
    <n v="1197831"/>
    <x v="1"/>
    <d v="2021-08-20T00:00:00"/>
    <x v="0"/>
    <x v="0"/>
    <n v="3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7,28,29,30"/>
    <n v="2"/>
    <s v="Azul"/>
    <n v="38"/>
    <n v="113"/>
    <n v="4294"/>
    <n v="2018.18"/>
    <n v="0.47000000000000003"/>
    <n v="2"/>
    <x v="1"/>
  </r>
  <r>
    <n v="1197831"/>
    <x v="1"/>
    <d v="2021-09-19T00:00:00"/>
    <x v="0"/>
    <x v="1"/>
    <n v="3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4,25,26"/>
    <n v="2"/>
    <s v="Azul"/>
    <n v="12"/>
    <n v="91"/>
    <n v="1092"/>
    <n v="458.64000000000004"/>
    <n v="0.42000000000000004"/>
    <n v="2"/>
    <x v="1"/>
  </r>
  <r>
    <n v="1197831"/>
    <x v="1"/>
    <d v="2021-12-19T00:00:00"/>
    <x v="0"/>
    <x v="4"/>
    <n v="4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2,23,24,25,26,27"/>
    <n v="2"/>
    <s v="Azul"/>
    <n v="44"/>
    <n v="131"/>
    <n v="5764"/>
    <n v="2593.8000000000002"/>
    <n v="0.45"/>
    <n v="2"/>
    <x v="1"/>
  </r>
  <r>
    <n v="1197831"/>
    <x v="1"/>
    <d v="2021-01-16T00:00:00"/>
    <x v="0"/>
    <x v="5"/>
    <n v="1"/>
    <n v="2"/>
    <x v="1"/>
    <n v="35"/>
    <s v="Oklahoma"/>
    <n v="38"/>
    <s v="Oklahoma City"/>
    <x v="4"/>
    <n v="3"/>
    <s v="Tenis"/>
    <n v="3"/>
    <s v="Bebé (Niño)"/>
    <n v="4"/>
    <x v="0"/>
    <n v="19"/>
    <s v="Con moño azul"/>
    <s v="26,27,28"/>
    <n v="2"/>
    <s v="Azul"/>
    <n v="12"/>
    <n v="116"/>
    <n v="1392"/>
    <n v="556.79999999999995"/>
    <n v="0.39999999999999997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"/>
    <n v="2"/>
    <s v="Azul"/>
    <n v="20"/>
    <n v="64"/>
    <n v="1280"/>
    <n v="460.79999999999995"/>
    <n v="0.36"/>
    <n v="2"/>
    <x v="1"/>
  </r>
  <r>
    <n v="1185732"/>
    <x v="0"/>
    <d v="2021-05-03T00:00:00"/>
    <x v="0"/>
    <x v="9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2,23,24,25,26"/>
    <n v="2"/>
    <s v="Azul"/>
    <n v="32"/>
    <n v="83"/>
    <n v="2656"/>
    <n v="903.04"/>
    <n v="0.33999999999999997"/>
    <n v="2"/>
    <x v="1"/>
  </r>
  <r>
    <n v="1185732"/>
    <x v="0"/>
    <d v="2021-06-05T00:00:00"/>
    <x v="0"/>
    <x v="10"/>
    <n v="2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,29,30"/>
    <n v="2"/>
    <s v="Azul"/>
    <n v="35"/>
    <n v="96"/>
    <n v="3360"/>
    <n v="1108.8"/>
    <n v="0.32999999999999996"/>
    <n v="2"/>
    <x v="1"/>
  </r>
  <r>
    <n v="1185732"/>
    <x v="0"/>
    <d v="2021-08-04T00:00:00"/>
    <x v="0"/>
    <x v="0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3,24,25,26"/>
    <n v="2"/>
    <s v="Azul"/>
    <n v="36"/>
    <n v="107"/>
    <n v="3852"/>
    <n v="1348.1999999999998"/>
    <n v="0.35"/>
    <n v="2"/>
    <x v="1"/>
  </r>
  <r>
    <n v="1185732"/>
    <x v="0"/>
    <d v="2021-09-03T00:00:00"/>
    <x v="0"/>
    <x v="1"/>
    <n v="3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11,12,13,14,15"/>
    <n v="2"/>
    <s v="Azul"/>
    <n v="33"/>
    <n v="64"/>
    <n v="2112"/>
    <n v="675.84"/>
    <n v="0.32"/>
    <n v="2"/>
    <x v="1"/>
  </r>
  <r>
    <n v="1185732"/>
    <x v="0"/>
    <d v="2021-10-05T00:00:00"/>
    <x v="0"/>
    <x v="2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,29"/>
    <n v="2"/>
    <s v="Azul"/>
    <n v="36"/>
    <n v="61"/>
    <n v="2196"/>
    <n v="812.52"/>
    <n v="0.37"/>
    <n v="2"/>
    <x v="1"/>
  </r>
  <r>
    <n v="1185732"/>
    <x v="0"/>
    <d v="2021-11-04T00:00:00"/>
    <x v="0"/>
    <x v="3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6,27,28,29,30"/>
    <n v="2"/>
    <s v="Azul"/>
    <n v="36"/>
    <n v="103"/>
    <n v="3708"/>
    <n v="1371.96"/>
    <n v="0.37"/>
    <n v="2"/>
    <x v="1"/>
  </r>
  <r>
    <n v="1185732"/>
    <x v="0"/>
    <d v="2021-12-03T00:00:00"/>
    <x v="0"/>
    <x v="4"/>
    <n v="4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7,28,29,30"/>
    <n v="2"/>
    <s v="Azul"/>
    <n v="43"/>
    <n v="116"/>
    <n v="4988"/>
    <n v="1646.0399999999997"/>
    <n v="0.32999999999999996"/>
    <n v="2"/>
    <x v="1"/>
  </r>
  <r>
    <n v="1185732"/>
    <x v="0"/>
    <d v="2021-01-10T00:00:00"/>
    <x v="0"/>
    <x v="5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11,12,13,14,15"/>
    <n v="2"/>
    <s v="Azul"/>
    <n v="19"/>
    <n v="72"/>
    <n v="1368"/>
    <n v="574.56000000000006"/>
    <n v="0.42000000000000004"/>
    <n v="2"/>
    <x v="1"/>
  </r>
  <r>
    <n v="1185732"/>
    <x v="0"/>
    <d v="2021-02-08T00:00:00"/>
    <x v="0"/>
    <x v="6"/>
    <n v="1"/>
    <n v="1"/>
    <x v="0"/>
    <n v="46"/>
    <s v="Connecticut"/>
    <n v="48"/>
    <s v="Hartford"/>
    <x v="4"/>
    <n v="3"/>
    <s v="Tenis"/>
    <n v="3"/>
    <s v="Bebé (Niño)"/>
    <n v="4"/>
    <x v="0"/>
    <n v="19"/>
    <s v="Con moño azul"/>
    <s v="23,24,25,26"/>
    <n v="2"/>
    <s v="Azul"/>
    <n v="18"/>
    <n v="53"/>
    <n v="954"/>
    <n v="410.22"/>
    <n v="0.43000000000000005"/>
    <n v="2"/>
    <x v="1"/>
  </r>
  <r>
    <n v="1185732"/>
    <x v="0"/>
    <d v="2021-08-07T00:00:00"/>
    <x v="0"/>
    <x v="0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2.5,23,23.5,24,24.5,25,25.5"/>
    <n v="2"/>
    <s v="Azul"/>
    <n v="30"/>
    <n v="85"/>
    <n v="2550"/>
    <n v="1096.5000000000002"/>
    <n v="0.43000000000000005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5,25.5,26,27"/>
    <n v="2"/>
    <s v="Azul"/>
    <n v="29"/>
    <n v="39"/>
    <n v="1131"/>
    <n v="486.33000000000004"/>
    <n v="0.43000000000000005"/>
    <n v="2"/>
    <x v="1"/>
  </r>
  <r>
    <n v="1185732"/>
    <x v="0"/>
    <d v="2021-10-08T00:00:00"/>
    <x v="0"/>
    <x v="2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2,23,24,25"/>
    <n v="2"/>
    <s v="Azul"/>
    <n v="40"/>
    <n v="30"/>
    <n v="1200"/>
    <n v="528"/>
    <n v="0.44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6,27,27.5,28,30"/>
    <n v="2"/>
    <s v="Azul"/>
    <n v="37"/>
    <n v="68"/>
    <n v="2516"/>
    <n v="1132.2"/>
    <n v="0.45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7,28,29"/>
    <n v="2"/>
    <s v="Azul"/>
    <n v="40"/>
    <n v="88"/>
    <n v="3520"/>
    <n v="1654.4"/>
    <n v="0.47000000000000003"/>
    <n v="2"/>
    <x v="1"/>
  </r>
  <r>
    <n v="1185732"/>
    <x v="0"/>
    <d v="2021-01-17T00:00:00"/>
    <x v="0"/>
    <x v="5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5,26,27,28,29,30"/>
    <n v="2"/>
    <s v="Azul"/>
    <n v="22"/>
    <n v="75"/>
    <n v="1650"/>
    <n v="478.49999999999994"/>
    <n v="0.28999999999999998"/>
    <n v="2"/>
    <x v="1"/>
  </r>
  <r>
    <n v="1185732"/>
    <x v="0"/>
    <d v="2021-02-15T00:00:00"/>
    <x v="0"/>
    <x v="6"/>
    <n v="1"/>
    <n v="1"/>
    <x v="0"/>
    <n v="47"/>
    <s v="Rhode Island"/>
    <n v="49"/>
    <s v="Providence"/>
    <x v="4"/>
    <n v="3"/>
    <s v="Tenis"/>
    <n v="3"/>
    <s v="Bebé (Niño)"/>
    <n v="4"/>
    <x v="0"/>
    <n v="19"/>
    <s v="Con moño azul"/>
    <s v="23,23.5,24,24.5,25,27"/>
    <n v="2"/>
    <s v="Azul"/>
    <n v="24"/>
    <n v="70"/>
    <n v="1680"/>
    <n v="487.2"/>
    <n v="0.28999999999999998"/>
    <n v="2"/>
    <x v="1"/>
  </r>
  <r>
    <n v="1185732"/>
    <x v="0"/>
    <d v="2021-03-13T00:00:00"/>
    <x v="0"/>
    <x v="7"/>
    <n v="1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,26"/>
    <n v="2"/>
    <s v="Azul"/>
    <n v="23"/>
    <n v="60"/>
    <n v="1380"/>
    <n v="441.6"/>
    <n v="0.32"/>
    <n v="2"/>
    <x v="1"/>
  </r>
  <r>
    <n v="1185732"/>
    <x v="0"/>
    <d v="2021-04-14T00:00:00"/>
    <x v="0"/>
    <x v="8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5,26,27,28,29"/>
    <n v="2"/>
    <s v="Azul"/>
    <n v="22"/>
    <n v="51"/>
    <n v="1122"/>
    <n v="347.82"/>
    <n v="0.31"/>
    <n v="2"/>
    <x v="1"/>
  </r>
  <r>
    <n v="1185732"/>
    <x v="0"/>
    <d v="2021-05-13T00:00:00"/>
    <x v="0"/>
    <x v="9"/>
    <n v="2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4,25,26"/>
    <n v="2"/>
    <s v="Azul"/>
    <n v="30"/>
    <n v="68"/>
    <n v="2040"/>
    <n v="632.4"/>
    <n v="0.31"/>
    <n v="2"/>
    <x v="1"/>
  </r>
  <r>
    <n v="1185732"/>
    <x v="0"/>
    <d v="2021-07-13T00:00:00"/>
    <x v="0"/>
    <x v="11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4,25"/>
    <n v="2"/>
    <s v="Azul"/>
    <n v="32"/>
    <n v="88"/>
    <n v="2816"/>
    <n v="844.8"/>
    <n v="0.3"/>
    <n v="2"/>
    <x v="1"/>
  </r>
  <r>
    <n v="1185732"/>
    <x v="0"/>
    <d v="2021-08-14T00:00:00"/>
    <x v="0"/>
    <x v="0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3,24,25"/>
    <n v="2"/>
    <s v="Azul"/>
    <n v="29"/>
    <n v="85"/>
    <n v="2465"/>
    <n v="764.15"/>
    <n v="0.31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,26"/>
    <n v="2"/>
    <s v="Azul"/>
    <n v="30"/>
    <n v="47"/>
    <n v="1410"/>
    <n v="423"/>
    <n v="0.3"/>
    <n v="2"/>
    <x v="1"/>
  </r>
  <r>
    <n v="1185732"/>
    <x v="0"/>
    <d v="2021-10-15T00:00:00"/>
    <x v="0"/>
    <x v="2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7,28,29,30"/>
    <n v="2"/>
    <s v="Azul"/>
    <n v="41"/>
    <n v="38"/>
    <n v="1558"/>
    <n v="467.4"/>
    <n v="0.3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4,25,26"/>
    <n v="2"/>
    <s v="Azul"/>
    <n v="44"/>
    <n v="91"/>
    <n v="4004"/>
    <n v="1201.2"/>
    <n v="0.3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4"/>
    <n v="3"/>
    <s v="Tenis"/>
    <n v="3"/>
    <s v="Bebé (Niño)"/>
    <n v="4"/>
    <x v="0"/>
    <n v="19"/>
    <s v="Con moño azul"/>
    <s v="22,23,24,25,26,27"/>
    <n v="2"/>
    <s v="Azul"/>
    <n v="36"/>
    <n v="112"/>
    <n v="4032"/>
    <n v="1088.6400000000001"/>
    <n v="0.27"/>
    <n v="2"/>
    <x v="1"/>
  </r>
  <r>
    <n v="1185732"/>
    <x v="0"/>
    <d v="2021-03-10T00:00:00"/>
    <x v="0"/>
    <x v="7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"/>
    <n v="2"/>
    <s v="Azul"/>
    <n v="23"/>
    <n v="85"/>
    <n v="1955"/>
    <n v="742.9"/>
    <n v="0.38"/>
    <n v="2"/>
    <x v="1"/>
  </r>
  <r>
    <n v="1185732"/>
    <x v="0"/>
    <d v="2021-04-11T00:00:00"/>
    <x v="0"/>
    <x v="8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"/>
    <n v="2"/>
    <s v="Azul"/>
    <n v="25"/>
    <n v="74"/>
    <n v="1850"/>
    <n v="777"/>
    <n v="0.42"/>
    <n v="2"/>
    <x v="1"/>
  </r>
  <r>
    <n v="1185732"/>
    <x v="0"/>
    <d v="2021-05-10T00:00:00"/>
    <x v="0"/>
    <x v="9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2,23,24,25,26"/>
    <n v="2"/>
    <s v="Azul"/>
    <n v="37"/>
    <n v="96"/>
    <n v="3552"/>
    <n v="1314.24"/>
    <n v="0.37"/>
    <n v="2"/>
    <x v="1"/>
  </r>
  <r>
    <n v="1185732"/>
    <x v="0"/>
    <d v="2021-06-12T00:00:00"/>
    <x v="0"/>
    <x v="10"/>
    <n v="2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,29,30"/>
    <n v="2"/>
    <s v="Azul"/>
    <n v="35"/>
    <n v="104"/>
    <n v="3640"/>
    <n v="1419.6"/>
    <n v="0.38999999999999996"/>
    <n v="2"/>
    <x v="1"/>
  </r>
  <r>
    <n v="1185732"/>
    <x v="0"/>
    <d v="2021-07-10T00:00:00"/>
    <x v="0"/>
    <x v="11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3,24,25,26"/>
    <n v="2"/>
    <s v="Azul"/>
    <n v="33"/>
    <n v="109"/>
    <n v="3597"/>
    <n v="1330.8899999999999"/>
    <n v="0.37"/>
    <n v="2"/>
    <x v="1"/>
  </r>
  <r>
    <n v="1185732"/>
    <x v="0"/>
    <d v="2021-08-11T00:00:00"/>
    <x v="0"/>
    <x v="0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11,12,13,14,15"/>
    <n v="2"/>
    <s v="Azul"/>
    <n v="34"/>
    <n v="116"/>
    <n v="3944"/>
    <n v="1538.1599999999999"/>
    <n v="0.38999999999999996"/>
    <n v="2"/>
    <x v="1"/>
  </r>
  <r>
    <n v="1185732"/>
    <x v="0"/>
    <d v="2021-09-10T00:00:00"/>
    <x v="0"/>
    <x v="1"/>
    <n v="3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,29"/>
    <n v="2"/>
    <s v="Azul"/>
    <n v="40"/>
    <n v="72"/>
    <n v="2880"/>
    <n v="1209.5999999999999"/>
    <n v="0.42"/>
    <n v="2"/>
    <x v="1"/>
  </r>
  <r>
    <n v="1185732"/>
    <x v="0"/>
    <d v="2021-10-12T00:00:00"/>
    <x v="0"/>
    <x v="2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6,27,28,29,30"/>
    <n v="2"/>
    <s v="Azul"/>
    <n v="40"/>
    <n v="66"/>
    <n v="2640"/>
    <n v="976.8"/>
    <n v="0.37"/>
    <n v="2"/>
    <x v="1"/>
  </r>
  <r>
    <n v="1185732"/>
    <x v="0"/>
    <d v="2021-11-11T00:00:00"/>
    <x v="0"/>
    <x v="3"/>
    <n v="4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27,28,29,30"/>
    <n v="2"/>
    <s v="Azul"/>
    <n v="46"/>
    <n v="102"/>
    <n v="4692"/>
    <n v="1736.04"/>
    <n v="0.37"/>
    <n v="2"/>
    <x v="1"/>
  </r>
  <r>
    <n v="1185732"/>
    <x v="0"/>
    <d v="2021-02-19T00:00:00"/>
    <x v="0"/>
    <x v="6"/>
    <n v="1"/>
    <n v="1"/>
    <x v="0"/>
    <n v="49"/>
    <s v="Vermont"/>
    <n v="51"/>
    <s v="Burlington"/>
    <x v="4"/>
    <n v="3"/>
    <s v="Tenis"/>
    <n v="3"/>
    <s v="Bebé (Niño)"/>
    <n v="4"/>
    <x v="0"/>
    <n v="19"/>
    <s v="Con moño azul"/>
    <s v="11,12,13,14,15"/>
    <n v="2"/>
    <s v="Azul"/>
    <n v="31"/>
    <n v="96"/>
    <n v="2976"/>
    <n v="1011.8399999999999"/>
    <n v="0.33999999999999997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3,24,25,26"/>
    <n v="2"/>
    <s v="Azul"/>
    <n v="32"/>
    <n v="105"/>
    <n v="3360"/>
    <n v="1142.3999999999999"/>
    <n v="0.33999999999999997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2,22.5,23,23.5,24,24.5,25,25.5"/>
    <n v="2"/>
    <s v="Azul"/>
    <n v="26"/>
    <n v="80"/>
    <n v="2080"/>
    <n v="707.19999999999993"/>
    <n v="0.33999999999999997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5,25.5,26,27"/>
    <n v="2"/>
    <s v="Azul"/>
    <n v="42"/>
    <n v="101"/>
    <n v="4242"/>
    <n v="1442.28"/>
    <n v="0.33999999999999997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2,23,24,25"/>
    <n v="2"/>
    <s v="Azul"/>
    <n v="43"/>
    <n v="109"/>
    <n v="4687"/>
    <n v="1687.32"/>
    <n v="0.36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6,27,27.5,28,30"/>
    <n v="2"/>
    <s v="Azul"/>
    <n v="37"/>
    <n v="128"/>
    <n v="4736"/>
    <n v="1704.96"/>
    <n v="0.36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7,28,29"/>
    <n v="2"/>
    <s v="Azul"/>
    <n v="39"/>
    <n v="113"/>
    <n v="4407"/>
    <n v="1542.4499999999998"/>
    <n v="0.35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5,26,27,28,29,30"/>
    <n v="2"/>
    <s v="Azul"/>
    <n v="43"/>
    <n v="78"/>
    <n v="3354"/>
    <n v="1106.82"/>
    <n v="0.32999999999999996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3,23.5,24,24.5,25,27"/>
    <n v="2"/>
    <s v="Azul"/>
    <n v="52"/>
    <n v="60"/>
    <n v="3120"/>
    <n v="1029.5999999999999"/>
    <n v="0.32999999999999996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2,23,24,25,26"/>
    <n v="2"/>
    <s v="Azul"/>
    <n v="51"/>
    <n v="114"/>
    <n v="5814"/>
    <n v="2034.8999999999999"/>
    <n v="0.35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5,26,27,28,29"/>
    <n v="2"/>
    <s v="Azul"/>
    <n v="47"/>
    <n v="128"/>
    <n v="6016"/>
    <n v="2165.7599999999998"/>
    <n v="0.36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4"/>
    <n v="3"/>
    <s v="Tenis"/>
    <n v="3"/>
    <s v="Bebé (Niño)"/>
    <n v="4"/>
    <x v="0"/>
    <n v="19"/>
    <s v="Con moño azul"/>
    <s v="24,25,26"/>
    <n v="2"/>
    <s v="Azul"/>
    <n v="35"/>
    <n v="99"/>
    <n v="3465"/>
    <n v="935.55000000000007"/>
    <n v="0.27"/>
    <n v="2"/>
    <x v="1"/>
  </r>
  <r>
    <n v="1185732"/>
    <x v="0"/>
    <d v="2020-01-28T00:00:00"/>
    <x v="1"/>
    <x v="5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45"/>
    <n v="800"/>
    <n v="360000"/>
    <n v="125999.99999999999"/>
    <n v="0.35"/>
    <n v="2"/>
    <x v="1"/>
  </r>
  <r>
    <n v="1185732"/>
    <x v="0"/>
    <d v="2021-07-31T00:00:00"/>
    <x v="0"/>
    <x v="11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50"/>
    <n v="250"/>
    <n v="125000"/>
    <n v="43750"/>
    <n v="0.35"/>
    <n v="2"/>
    <x v="1"/>
  </r>
  <r>
    <n v="1185732"/>
    <x v="0"/>
    <d v="2020-01-30T00:00:00"/>
    <x v="1"/>
    <x v="5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50"/>
    <n v="950"/>
    <n v="475000"/>
    <n v="118750"/>
    <n v="0.25"/>
    <n v="2"/>
    <x v="1"/>
  </r>
  <r>
    <n v="1185732"/>
    <x v="0"/>
    <d v="2021-08-06T00:00:00"/>
    <x v="0"/>
    <x v="0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50"/>
    <n v="300"/>
    <n v="150000"/>
    <n v="52500"/>
    <n v="0.35"/>
    <n v="2"/>
    <x v="1"/>
  </r>
  <r>
    <n v="1185732"/>
    <x v="0"/>
    <d v="2020-01-31T00:00:00"/>
    <x v="1"/>
    <x v="5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50"/>
    <n v="1200"/>
    <n v="600000"/>
    <n v="300000"/>
    <n v="0.5"/>
    <n v="2"/>
    <x v="1"/>
  </r>
  <r>
    <n v="1185732"/>
    <x v="0"/>
    <d v="2020-02-01T00:00:00"/>
    <x v="1"/>
    <x v="6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50"/>
    <n v="900"/>
    <n v="450000"/>
    <n v="135000"/>
    <n v="0.3"/>
    <n v="2"/>
    <x v="1"/>
  </r>
  <r>
    <n v="1185732"/>
    <x v="0"/>
    <d v="2020-02-03T00:00:00"/>
    <x v="1"/>
    <x v="6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45"/>
    <n v="825"/>
    <n v="371250"/>
    <n v="129937.49999999999"/>
    <n v="0.35"/>
    <n v="2"/>
    <x v="1"/>
  </r>
  <r>
    <n v="1185732"/>
    <x v="0"/>
    <d v="2020-02-05T00:00:00"/>
    <x v="1"/>
    <x v="6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50"/>
    <n v="950"/>
    <n v="475000"/>
    <n v="118750"/>
    <n v="0.25"/>
    <n v="2"/>
    <x v="1"/>
  </r>
  <r>
    <n v="1197831"/>
    <x v="1"/>
    <d v="2021-08-18T00:00:00"/>
    <x v="0"/>
    <x v="0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35"/>
    <n v="650"/>
    <n v="227500"/>
    <n v="68250"/>
    <n v="0.3"/>
    <n v="2"/>
    <x v="1"/>
  </r>
  <r>
    <n v="1197831"/>
    <x v="1"/>
    <d v="2021-08-24T00:00:00"/>
    <x v="0"/>
    <x v="0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40"/>
    <n v="675"/>
    <n v="270000"/>
    <n v="94500"/>
    <n v="0.35"/>
    <n v="2"/>
    <x v="1"/>
  </r>
  <r>
    <n v="1197831"/>
    <x v="1"/>
    <d v="2021-08-30T00:00:00"/>
    <x v="0"/>
    <x v="0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30"/>
    <n v="700"/>
    <n v="210000"/>
    <n v="73500"/>
    <n v="0.35"/>
    <n v="2"/>
    <x v="1"/>
  </r>
  <r>
    <n v="1197831"/>
    <x v="1"/>
    <d v="2021-09-05T00:00:00"/>
    <x v="0"/>
    <x v="1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30"/>
    <n v="775"/>
    <n v="232500"/>
    <n v="81375"/>
    <n v="0.35"/>
    <n v="2"/>
    <x v="1"/>
  </r>
  <r>
    <n v="1197831"/>
    <x v="1"/>
    <d v="2021-09-11T00:00:00"/>
    <x v="0"/>
    <x v="1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50"/>
    <n v="800"/>
    <n v="400000"/>
    <n v="140000"/>
    <n v="0.35"/>
    <n v="2"/>
    <x v="1"/>
  </r>
  <r>
    <n v="1197831"/>
    <x v="1"/>
    <d v="2021-09-17T00:00:00"/>
    <x v="0"/>
    <x v="1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50"/>
    <n v="825"/>
    <n v="412500"/>
    <n v="165000"/>
    <n v="0.39999999999999997"/>
    <n v="2"/>
    <x v="1"/>
  </r>
  <r>
    <n v="1197831"/>
    <x v="1"/>
    <d v="2021-09-23T00:00:00"/>
    <x v="0"/>
    <x v="1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55"/>
    <n v="800"/>
    <n v="440000"/>
    <n v="176000"/>
    <n v="0.39999999999999997"/>
    <n v="2"/>
    <x v="1"/>
  </r>
  <r>
    <n v="1185732"/>
    <x v="0"/>
    <d v="2020-02-08T00:00:00"/>
    <x v="1"/>
    <x v="6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50"/>
    <n v="900"/>
    <n v="450000"/>
    <n v="157500"/>
    <n v="0.35"/>
    <n v="2"/>
    <x v="1"/>
  </r>
  <r>
    <n v="1197831"/>
    <x v="1"/>
    <d v="2021-09-29T00:00:00"/>
    <x v="0"/>
    <x v="1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55"/>
    <n v="675"/>
    <n v="371250"/>
    <n v="148500"/>
    <n v="0.39999999999999997"/>
    <n v="2"/>
    <x v="1"/>
  </r>
  <r>
    <n v="1197831"/>
    <x v="1"/>
    <d v="2021-10-05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40"/>
    <n v="625"/>
    <n v="250000"/>
    <n v="99999.999999999985"/>
    <n v="0.39999999999999997"/>
    <n v="2"/>
    <x v="1"/>
  </r>
  <r>
    <n v="1185732"/>
    <x v="0"/>
    <d v="2020-02-10T00:00:00"/>
    <x v="1"/>
    <x v="6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60"/>
    <n v="875"/>
    <n v="525000"/>
    <n v="157500"/>
    <n v="0.3"/>
    <n v="2"/>
    <x v="1"/>
  </r>
  <r>
    <n v="1185732"/>
    <x v="0"/>
    <d v="2020-03-03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65"/>
    <n v="1000"/>
    <n v="650000"/>
    <n v="162500"/>
    <n v="0.25"/>
    <n v="2"/>
    <x v="1"/>
  </r>
  <r>
    <n v="1197831"/>
    <x v="1"/>
    <d v="2021-10-11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40"/>
    <n v="725"/>
    <n v="290000"/>
    <n v="115999.99999999999"/>
    <n v="0.39999999999999997"/>
    <n v="2"/>
    <x v="1"/>
  </r>
  <r>
    <n v="1185732"/>
    <x v="0"/>
    <d v="2020-03-04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60"/>
    <n v="1250"/>
    <n v="750000"/>
    <n v="375000"/>
    <n v="0.5"/>
    <n v="2"/>
    <x v="1"/>
  </r>
  <r>
    <n v="1185732"/>
    <x v="0"/>
    <d v="2020-03-05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55"/>
    <n v="1000"/>
    <n v="550000"/>
    <n v="165000.00000000003"/>
    <n v="0.3"/>
    <n v="2"/>
    <x v="1"/>
  </r>
  <r>
    <n v="1185732"/>
    <x v="0"/>
    <d v="2020-03-06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50"/>
    <n v="925"/>
    <n v="462500"/>
    <n v="161875"/>
    <n v="0.35"/>
    <n v="2"/>
    <x v="1"/>
  </r>
  <r>
    <n v="1185732"/>
    <x v="0"/>
    <d v="2021-10-23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45"/>
    <n v="225"/>
    <n v="101250"/>
    <n v="35437.5"/>
    <n v="0.35"/>
    <n v="2"/>
    <x v="1"/>
  </r>
  <r>
    <n v="1185732"/>
    <x v="0"/>
    <d v="2021-10-29T00:00:00"/>
    <x v="0"/>
    <x v="2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45"/>
    <n v="125"/>
    <n v="56250"/>
    <n v="19687.5"/>
    <n v="0.35"/>
    <n v="2"/>
    <x v="1"/>
  </r>
  <r>
    <n v="1185732"/>
    <x v="0"/>
    <d v="2020-03-08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60"/>
    <n v="900"/>
    <n v="540000"/>
    <n v="162000"/>
    <n v="0.3"/>
    <n v="2"/>
    <x v="1"/>
  </r>
  <r>
    <n v="1185732"/>
    <x v="0"/>
    <d v="2021-11-04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50"/>
    <n v="150"/>
    <n v="75000"/>
    <n v="26250"/>
    <n v="0.35"/>
    <n v="2"/>
    <x v="1"/>
  </r>
  <r>
    <n v="1185732"/>
    <x v="0"/>
    <d v="2021-11-10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50"/>
    <n v="150"/>
    <n v="75000"/>
    <n v="22500"/>
    <n v="0.3"/>
    <n v="2"/>
    <x v="1"/>
  </r>
  <r>
    <n v="1185732"/>
    <x v="0"/>
    <d v="2021-11-16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60"/>
    <n v="175"/>
    <n v="105000"/>
    <n v="31500.000000000004"/>
    <n v="0.3"/>
    <n v="2"/>
    <x v="1"/>
  </r>
  <r>
    <n v="1185732"/>
    <x v="0"/>
    <d v="2020-03-12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50"/>
    <n v="950"/>
    <n v="475000"/>
    <n v="166250"/>
    <n v="0.35"/>
    <n v="2"/>
    <x v="1"/>
  </r>
  <r>
    <n v="1185732"/>
    <x v="0"/>
    <d v="2021-11-22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60"/>
    <n v="250"/>
    <n v="150000"/>
    <n v="52500.000000000007"/>
    <n v="0.35"/>
    <n v="2"/>
    <x v="1"/>
  </r>
  <r>
    <n v="1185732"/>
    <x v="0"/>
    <d v="2020-03-13T00:00:00"/>
    <x v="1"/>
    <x v="7"/>
    <n v="1"/>
    <n v="1"/>
    <x v="0"/>
    <n v="1"/>
    <s v="New York"/>
    <n v="1"/>
    <s v="New York"/>
    <x v="5"/>
    <n v="3"/>
    <s v="Tenis"/>
    <n v="1"/>
    <s v="Caballero"/>
    <n v="4"/>
    <x v="0"/>
    <n v="9"/>
    <s v="Choclo"/>
    <s v="26,26.5,27,27.5,28,28.5,29,29.5,30"/>
    <n v="3"/>
    <s v="Blanco"/>
    <n v="50"/>
    <n v="900"/>
    <n v="450000"/>
    <n v="157500"/>
    <n v="0.35"/>
    <n v="2"/>
    <x v="1"/>
  </r>
  <r>
    <n v="1185732"/>
    <x v="0"/>
    <d v="2021-11-28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60"/>
    <n v="300"/>
    <n v="180000"/>
    <n v="63000.000000000007"/>
    <n v="0.35"/>
    <n v="2"/>
    <x v="1"/>
  </r>
  <r>
    <n v="1185732"/>
    <x v="0"/>
    <d v="2021-12-04T00:00:00"/>
    <x v="0"/>
    <x v="4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60"/>
    <n v="300"/>
    <n v="180000"/>
    <n v="63000.000000000007"/>
    <n v="0.35"/>
    <n v="2"/>
    <x v="1"/>
  </r>
  <r>
    <n v="1185732"/>
    <x v="0"/>
    <d v="2021-12-10T00:00:00"/>
    <x v="0"/>
    <x v="4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50"/>
    <n v="275"/>
    <n v="137500"/>
    <n v="41250"/>
    <n v="0.3"/>
    <n v="2"/>
    <x v="1"/>
  </r>
  <r>
    <n v="1185732"/>
    <x v="0"/>
    <d v="2021-12-16T00:00:00"/>
    <x v="0"/>
    <x v="4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50"/>
    <n v="225"/>
    <n v="112500"/>
    <n v="33750"/>
    <n v="0.3"/>
    <n v="2"/>
    <x v="1"/>
  </r>
  <r>
    <n v="1185732"/>
    <x v="0"/>
    <d v="2021-12-22T00:00:00"/>
    <x v="0"/>
    <x v="4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60"/>
    <n v="200"/>
    <n v="120000"/>
    <n v="42000"/>
    <n v="0.35"/>
    <n v="2"/>
    <x v="1"/>
  </r>
  <r>
    <n v="1185732"/>
    <x v="0"/>
    <d v="2021-12-28T00:00:00"/>
    <x v="0"/>
    <x v="4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60"/>
    <n v="275"/>
    <n v="165000"/>
    <n v="57750.000000000007"/>
    <n v="0.35"/>
    <n v="2"/>
    <x v="1"/>
  </r>
  <r>
    <n v="1185732"/>
    <x v="0"/>
    <d v="2020-05-06T00:00:00"/>
    <x v="1"/>
    <x v="9"/>
    <n v="2"/>
    <n v="1"/>
    <x v="0"/>
    <n v="1"/>
    <s v="New York"/>
    <n v="1"/>
    <s v="New York"/>
    <x v="5"/>
    <n v="3"/>
    <s v="Tenis"/>
    <n v="1"/>
    <s v="Caballero"/>
    <n v="4"/>
    <x v="0"/>
    <n v="9"/>
    <s v="Choclo"/>
    <s v="28,30"/>
    <n v="3"/>
    <s v="Blanco"/>
    <n v="55"/>
    <n v="900"/>
    <n v="495000"/>
    <n v="173250"/>
    <n v="0.35"/>
    <n v="2"/>
    <x v="1"/>
  </r>
  <r>
    <n v="1128299"/>
    <x v="2"/>
    <d v="2020-01-03T00:00:00"/>
    <x v="1"/>
    <x v="5"/>
    <n v="1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45"/>
    <n v="450"/>
    <n v="202500"/>
    <n v="50625"/>
    <n v="0.25"/>
    <n v="2"/>
    <x v="1"/>
  </r>
  <r>
    <n v="1197831"/>
    <x v="1"/>
    <d v="2020-07-23T00:00:00"/>
    <x v="1"/>
    <x v="11"/>
    <n v="3"/>
    <n v="2"/>
    <x v="1"/>
    <n v="2"/>
    <s v="Texas"/>
    <n v="2"/>
    <s v="Houston"/>
    <x v="5"/>
    <n v="3"/>
    <s v="Tenis"/>
    <n v="1"/>
    <s v="Caballero"/>
    <n v="4"/>
    <x v="0"/>
    <n v="9"/>
    <s v="Choclo"/>
    <s v="28,30"/>
    <n v="3"/>
    <s v="Blanco"/>
    <n v="40"/>
    <n v="550"/>
    <n v="220000"/>
    <n v="66000"/>
    <n v="0.3"/>
    <n v="2"/>
    <x v="1"/>
  </r>
  <r>
    <n v="1197831"/>
    <x v="1"/>
    <d v="2020-08-10T00:00:00"/>
    <x v="1"/>
    <x v="0"/>
    <n v="3"/>
    <n v="2"/>
    <x v="1"/>
    <n v="2"/>
    <s v="Texas"/>
    <n v="2"/>
    <s v="Houston"/>
    <x v="5"/>
    <n v="3"/>
    <s v="Tenis"/>
    <n v="1"/>
    <s v="Caballero"/>
    <n v="4"/>
    <x v="0"/>
    <n v="9"/>
    <s v="Choclo"/>
    <s v="26,26.5,27,27.5,28,28.5,29,29.5,30"/>
    <n v="3"/>
    <s v="Blanco"/>
    <n v="45"/>
    <n v="525"/>
    <n v="236250"/>
    <n v="70875"/>
    <n v="0.3"/>
    <n v="2"/>
    <x v="1"/>
  </r>
  <r>
    <n v="1197831"/>
    <x v="1"/>
    <d v="2020-08-14T00:00:00"/>
    <x v="1"/>
    <x v="0"/>
    <n v="3"/>
    <n v="2"/>
    <x v="1"/>
    <n v="2"/>
    <s v="Texas"/>
    <n v="2"/>
    <s v="Houston"/>
    <x v="5"/>
    <n v="3"/>
    <s v="Tenis"/>
    <n v="1"/>
    <s v="Caballero"/>
    <n v="4"/>
    <x v="0"/>
    <n v="9"/>
    <s v="Choclo"/>
    <s v="28,30"/>
    <n v="3"/>
    <s v="Blanco"/>
    <n v="35"/>
    <n v="775"/>
    <n v="271250"/>
    <n v="94937.5"/>
    <n v="0.35"/>
    <n v="2"/>
    <x v="1"/>
  </r>
  <r>
    <n v="1197831"/>
    <x v="1"/>
    <d v="2020-08-27T00:00:00"/>
    <x v="1"/>
    <x v="0"/>
    <n v="3"/>
    <n v="2"/>
    <x v="1"/>
    <n v="2"/>
    <s v="Texas"/>
    <n v="2"/>
    <s v="Houston"/>
    <x v="5"/>
    <n v="3"/>
    <s v="Tenis"/>
    <n v="1"/>
    <s v="Caballero"/>
    <n v="4"/>
    <x v="0"/>
    <n v="9"/>
    <s v="Choclo"/>
    <s v="26,26.5,27,27.5,28,28.5,29,29.5,30"/>
    <n v="3"/>
    <s v="Blanco"/>
    <n v="40"/>
    <n v="700"/>
    <n v="280000"/>
    <n v="126000"/>
    <n v="0.45"/>
    <n v="2"/>
    <x v="1"/>
  </r>
  <r>
    <n v="1128299"/>
    <x v="2"/>
    <d v="2020-01-09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45"/>
    <n v="425"/>
    <n v="191250"/>
    <n v="47812.5"/>
    <n v="0.25"/>
    <n v="2"/>
    <x v="1"/>
  </r>
  <r>
    <n v="1197831"/>
    <x v="1"/>
    <d v="2020-10-25T00:00:00"/>
    <x v="1"/>
    <x v="2"/>
    <n v="4"/>
    <n v="2"/>
    <x v="1"/>
    <n v="2"/>
    <s v="Texas"/>
    <n v="2"/>
    <s v="Houston"/>
    <x v="5"/>
    <n v="3"/>
    <s v="Tenis"/>
    <n v="1"/>
    <s v="Caballero"/>
    <n v="4"/>
    <x v="0"/>
    <n v="9"/>
    <s v="Choclo"/>
    <s v="26,26.5,27,27.5,28,28.5,29,29.5,30"/>
    <n v="3"/>
    <s v="Blanco"/>
    <n v="55"/>
    <n v="850"/>
    <n v="467500"/>
    <n v="233750.00000000003"/>
    <n v="0.5"/>
    <n v="2"/>
    <x v="1"/>
  </r>
  <r>
    <n v="1128299"/>
    <x v="2"/>
    <d v="2020-11-05T00:00:00"/>
    <x v="1"/>
    <x v="3"/>
    <n v="4"/>
    <n v="3"/>
    <x v="2"/>
    <n v="3"/>
    <s v="California"/>
    <n v="3"/>
    <s v="San Francisco"/>
    <x v="5"/>
    <n v="3"/>
    <s v="Tenis"/>
    <n v="1"/>
    <s v="Caballero"/>
    <n v="4"/>
    <x v="0"/>
    <n v="9"/>
    <s v="Choclo"/>
    <s v="28,30"/>
    <n v="3"/>
    <s v="Blanco"/>
    <n v="55"/>
    <n v="575"/>
    <n v="316250"/>
    <n v="158125.00000000003"/>
    <n v="0.5"/>
    <n v="2"/>
    <x v="1"/>
  </r>
  <r>
    <n v="1128299"/>
    <x v="2"/>
    <d v="2020-12-23T00:00:00"/>
    <x v="1"/>
    <x v="4"/>
    <n v="4"/>
    <n v="3"/>
    <x v="2"/>
    <n v="3"/>
    <s v="California"/>
    <n v="3"/>
    <s v="San Francisco"/>
    <x v="5"/>
    <n v="3"/>
    <s v="Tenis"/>
    <n v="1"/>
    <s v="Caballero"/>
    <n v="4"/>
    <x v="0"/>
    <n v="9"/>
    <s v="Choclo"/>
    <s v="26,26.5,27,27.5,28,28.5,29,29.5,30"/>
    <n v="3"/>
    <s v="Blanco"/>
    <n v="65"/>
    <n v="500"/>
    <n v="325000"/>
    <n v="162500"/>
    <n v="0.5"/>
    <n v="2"/>
    <x v="1"/>
  </r>
  <r>
    <n v="1128299"/>
    <x v="2"/>
    <d v="2020-12-26T00:00:00"/>
    <x v="1"/>
    <x v="4"/>
    <n v="4"/>
    <n v="3"/>
    <x v="2"/>
    <n v="3"/>
    <s v="California"/>
    <n v="3"/>
    <s v="San Francisco"/>
    <x v="5"/>
    <n v="3"/>
    <s v="Tenis"/>
    <n v="1"/>
    <s v="Caballero"/>
    <n v="4"/>
    <x v="0"/>
    <n v="9"/>
    <s v="Choclo"/>
    <s v="28,30"/>
    <n v="3"/>
    <s v="Blanco"/>
    <n v="65"/>
    <n v="675"/>
    <n v="438750"/>
    <n v="87750"/>
    <n v="0.2"/>
    <n v="2"/>
    <x v="1"/>
  </r>
  <r>
    <n v="1128299"/>
    <x v="2"/>
    <d v="2021-01-01T00:00:00"/>
    <x v="0"/>
    <x v="5"/>
    <n v="1"/>
    <n v="3"/>
    <x v="2"/>
    <n v="3"/>
    <s v="California"/>
    <n v="3"/>
    <s v="San Francisco"/>
    <x v="5"/>
    <n v="3"/>
    <s v="Tenis"/>
    <n v="1"/>
    <s v="Caballero"/>
    <n v="4"/>
    <x v="0"/>
    <n v="9"/>
    <s v="Choclo"/>
    <s v="26,26.5,27,27.5,28,28.5,29,29.5,30"/>
    <n v="3"/>
    <s v="Blanco"/>
    <n v="65"/>
    <n v="750"/>
    <n v="487500"/>
    <n v="121875"/>
    <n v="0.25"/>
    <n v="2"/>
    <x v="1"/>
  </r>
  <r>
    <n v="1128299"/>
    <x v="2"/>
    <d v="2021-01-11T00:00:00"/>
    <x v="0"/>
    <x v="5"/>
    <n v="1"/>
    <n v="3"/>
    <x v="2"/>
    <n v="3"/>
    <s v="California"/>
    <n v="3"/>
    <s v="San Francisco"/>
    <x v="5"/>
    <n v="3"/>
    <s v="Tenis"/>
    <n v="1"/>
    <s v="Caballero"/>
    <n v="4"/>
    <x v="0"/>
    <n v="9"/>
    <s v="Choclo"/>
    <s v="28,30"/>
    <n v="3"/>
    <s v="Blanco"/>
    <n v="80"/>
    <n v="875"/>
    <n v="700000"/>
    <n v="140000"/>
    <n v="0.2"/>
    <n v="2"/>
    <x v="1"/>
  </r>
  <r>
    <n v="1189833"/>
    <x v="3"/>
    <d v="2021-04-22T00:00:00"/>
    <x v="0"/>
    <x v="8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6,26.5,27,27.5,28,28.5,29,29.5,30"/>
    <n v="3"/>
    <s v="Blanco"/>
    <n v="45"/>
    <n v="625"/>
    <n v="281250"/>
    <n v="98437.5"/>
    <n v="0.35"/>
    <n v="2"/>
    <x v="1"/>
  </r>
  <r>
    <n v="1189833"/>
    <x v="3"/>
    <d v="2021-05-01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8,30"/>
    <n v="3"/>
    <s v="Blanco"/>
    <n v="50"/>
    <n v="900"/>
    <n v="450000"/>
    <n v="180000"/>
    <n v="0.4"/>
    <n v="2"/>
    <x v="1"/>
  </r>
  <r>
    <n v="1189833"/>
    <x v="3"/>
    <d v="2021-05-03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6,26.5,27,27.5,28,28.5,29,29.5,30"/>
    <n v="3"/>
    <s v="Blanco"/>
    <n v="50"/>
    <n v="725"/>
    <n v="362500"/>
    <n v="145000"/>
    <n v="0.4"/>
    <n v="2"/>
    <x v="1"/>
  </r>
  <r>
    <n v="1189833"/>
    <x v="3"/>
    <d v="2021-05-10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8,30"/>
    <n v="3"/>
    <s v="Blanco"/>
    <n v="50"/>
    <n v="650"/>
    <n v="325000"/>
    <n v="113750"/>
    <n v="0.35"/>
    <n v="2"/>
    <x v="1"/>
  </r>
  <r>
    <n v="1189833"/>
    <x v="3"/>
    <d v="2021-05-19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6,26.5,27,27.5,28,28.5,29,29.5,30"/>
    <n v="3"/>
    <s v="Blanco"/>
    <n v="50"/>
    <n v="825"/>
    <n v="412500"/>
    <n v="165000"/>
    <n v="0.4"/>
    <n v="2"/>
    <x v="1"/>
  </r>
  <r>
    <n v="1189833"/>
    <x v="3"/>
    <d v="2021-05-21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8,30"/>
    <n v="3"/>
    <s v="Blanco"/>
    <n v="50"/>
    <n v="675"/>
    <n v="337500"/>
    <n v="135000"/>
    <n v="0.4"/>
    <n v="2"/>
    <x v="1"/>
  </r>
  <r>
    <n v="1189833"/>
    <x v="3"/>
    <d v="2021-05-22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6,26.5,27,27.5,28,28.5,29,29.5,30"/>
    <n v="3"/>
    <s v="Blanco"/>
    <n v="50"/>
    <n v="650"/>
    <n v="325000"/>
    <n v="113750"/>
    <n v="0.35"/>
    <n v="2"/>
    <x v="1"/>
  </r>
  <r>
    <n v="1189833"/>
    <x v="3"/>
    <d v="2021-05-24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8,30"/>
    <n v="3"/>
    <s v="Blanco"/>
    <n v="65"/>
    <n v="700"/>
    <n v="455000"/>
    <n v="91000"/>
    <n v="0.2"/>
    <n v="2"/>
    <x v="1"/>
  </r>
  <r>
    <n v="1189833"/>
    <x v="3"/>
    <d v="2021-05-28T00:00:00"/>
    <x v="0"/>
    <x v="9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6,26.5,27,27.5,28,28.5,29,29.5,30"/>
    <n v="3"/>
    <s v="Blanco"/>
    <n v="50"/>
    <n v="700"/>
    <n v="350000"/>
    <n v="122499.99999999999"/>
    <n v="0.35"/>
    <n v="2"/>
    <x v="1"/>
  </r>
  <r>
    <n v="1185732"/>
    <x v="0"/>
    <d v="2021-06-01T00:00:00"/>
    <x v="0"/>
    <x v="10"/>
    <n v="2"/>
    <n v="3"/>
    <x v="2"/>
    <n v="3"/>
    <s v="California"/>
    <n v="4"/>
    <s v="Los Angeles"/>
    <x v="5"/>
    <n v="3"/>
    <s v="Tenis"/>
    <n v="1"/>
    <s v="Caballero"/>
    <n v="4"/>
    <x v="0"/>
    <n v="9"/>
    <s v="Choclo"/>
    <s v="28,30"/>
    <n v="3"/>
    <s v="Blanco"/>
    <n v="45"/>
    <n v="275"/>
    <n v="123750"/>
    <n v="43312.5"/>
    <n v="0.35"/>
    <n v="2"/>
    <x v="1"/>
  </r>
  <r>
    <n v="1185732"/>
    <x v="0"/>
    <d v="2021-06-08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35"/>
    <n v="225"/>
    <n v="78750"/>
    <n v="27562.5"/>
    <n v="0.35"/>
    <n v="2"/>
    <x v="1"/>
  </r>
  <r>
    <n v="1185732"/>
    <x v="0"/>
    <d v="2021-06-09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40"/>
    <n v="100"/>
    <n v="40000"/>
    <n v="16000"/>
    <n v="0.4"/>
    <n v="2"/>
    <x v="1"/>
  </r>
  <r>
    <n v="1185732"/>
    <x v="0"/>
    <d v="2021-06-10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55"/>
    <n v="175"/>
    <n v="96250"/>
    <n v="33687.499999999993"/>
    <n v="0.35"/>
    <n v="2"/>
    <x v="1"/>
  </r>
  <r>
    <n v="1185732"/>
    <x v="0"/>
    <d v="2021-06-11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45"/>
    <n v="275"/>
    <n v="123750"/>
    <n v="61875"/>
    <n v="0.5"/>
    <n v="2"/>
    <x v="1"/>
  </r>
  <r>
    <n v="1185732"/>
    <x v="0"/>
    <d v="2021-06-12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50"/>
    <n v="495"/>
    <n v="247500"/>
    <n v="99000"/>
    <n v="0.4"/>
    <n v="2"/>
    <x v="1"/>
  </r>
  <r>
    <n v="1128299"/>
    <x v="2"/>
    <d v="2020-02-20T00:00:00"/>
    <x v="1"/>
    <x v="6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65"/>
    <n v="600"/>
    <n v="390000"/>
    <n v="78000.000000000015"/>
    <n v="0.2"/>
    <n v="1"/>
    <x v="2"/>
  </r>
  <r>
    <n v="1185732"/>
    <x v="0"/>
    <d v="2021-06-17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50"/>
    <n v="225"/>
    <n v="112500"/>
    <n v="56250"/>
    <n v="0.5"/>
    <n v="2"/>
    <x v="1"/>
  </r>
  <r>
    <n v="1185732"/>
    <x v="0"/>
    <d v="2021-06-18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50"/>
    <n v="450"/>
    <n v="225000"/>
    <n v="90000"/>
    <n v="0.4"/>
    <n v="2"/>
    <x v="1"/>
  </r>
  <r>
    <n v="1185732"/>
    <x v="0"/>
    <d v="2021-06-20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40"/>
    <n v="150"/>
    <n v="60000"/>
    <n v="21000"/>
    <n v="0.35"/>
    <n v="2"/>
    <x v="1"/>
  </r>
  <r>
    <n v="1185732"/>
    <x v="0"/>
    <d v="2021-06-23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50"/>
    <n v="225"/>
    <n v="112500"/>
    <n v="56250"/>
    <n v="0.5"/>
    <n v="2"/>
    <x v="1"/>
  </r>
  <r>
    <n v="1185732"/>
    <x v="0"/>
    <d v="2021-06-24T00:00:00"/>
    <x v="0"/>
    <x v="10"/>
    <n v="2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60"/>
    <n v="495"/>
    <n v="297000"/>
    <n v="118800"/>
    <n v="0.4"/>
    <n v="2"/>
    <x v="1"/>
  </r>
  <r>
    <n v="1185732"/>
    <x v="0"/>
    <d v="2021-07-09T00:00:00"/>
    <x v="0"/>
    <x v="11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40"/>
    <n v="200"/>
    <n v="80000"/>
    <n v="32000"/>
    <n v="0.4"/>
    <n v="2"/>
    <x v="1"/>
  </r>
  <r>
    <n v="1185732"/>
    <x v="0"/>
    <d v="2021-07-11T00:00:00"/>
    <x v="0"/>
    <x v="11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55"/>
    <n v="400"/>
    <n v="220000"/>
    <n v="110000.00000000001"/>
    <n v="0.5"/>
    <n v="2"/>
    <x v="1"/>
  </r>
  <r>
    <n v="1185732"/>
    <x v="0"/>
    <d v="2021-07-27T00:00:00"/>
    <x v="0"/>
    <x v="11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50"/>
    <n v="125"/>
    <n v="62500"/>
    <n v="25000"/>
    <n v="0.4"/>
    <n v="2"/>
    <x v="1"/>
  </r>
  <r>
    <n v="1185732"/>
    <x v="0"/>
    <d v="2021-07-28T00:00:00"/>
    <x v="0"/>
    <x v="11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60"/>
    <n v="125"/>
    <n v="75000"/>
    <n v="26250"/>
    <n v="0.35"/>
    <n v="2"/>
    <x v="1"/>
  </r>
  <r>
    <n v="1128299"/>
    <x v="2"/>
    <d v="2020-03-10T00:00:00"/>
    <x v="1"/>
    <x v="7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65"/>
    <n v="675"/>
    <n v="438750"/>
    <n v="87750.000000000029"/>
    <n v="0.2"/>
    <n v="1"/>
    <x v="2"/>
  </r>
  <r>
    <n v="1185732"/>
    <x v="0"/>
    <d v="2021-08-03T00:00:00"/>
    <x v="0"/>
    <x v="0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60"/>
    <n v="150"/>
    <n v="90000"/>
    <n v="31499.999999999996"/>
    <n v="0.35"/>
    <n v="2"/>
    <x v="1"/>
  </r>
  <r>
    <n v="1128299"/>
    <x v="2"/>
    <d v="2020-03-16T00:00:00"/>
    <x v="1"/>
    <x v="7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40"/>
    <n v="425"/>
    <n v="170000"/>
    <n v="34000"/>
    <n v="0.2"/>
    <n v="1"/>
    <x v="2"/>
  </r>
  <r>
    <n v="1185732"/>
    <x v="0"/>
    <d v="2021-08-08T00:00:00"/>
    <x v="0"/>
    <x v="0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50"/>
    <n v="200"/>
    <n v="100000"/>
    <n v="40000"/>
    <n v="0.4"/>
    <n v="2"/>
    <x v="1"/>
  </r>
  <r>
    <n v="1185732"/>
    <x v="0"/>
    <d v="2021-08-10T00:00:00"/>
    <x v="0"/>
    <x v="0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65"/>
    <n v="300"/>
    <n v="195000"/>
    <n v="97499.999999999985"/>
    <n v="0.5"/>
    <n v="2"/>
    <x v="1"/>
  </r>
  <r>
    <n v="1197831"/>
    <x v="1"/>
    <d v="2021-08-12T00:00:00"/>
    <x v="0"/>
    <x v="0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6,26.5,27,27.5,28,28.5,29,29.5,30"/>
    <n v="3"/>
    <s v="Blanco"/>
    <n v="30"/>
    <n v="725"/>
    <n v="217500"/>
    <n v="65250"/>
    <n v="0.3"/>
    <n v="2"/>
    <x v="1"/>
  </r>
  <r>
    <n v="1197831"/>
    <x v="1"/>
    <d v="2021-08-14T00:00:00"/>
    <x v="0"/>
    <x v="0"/>
    <n v="3"/>
    <n v="4"/>
    <x v="4"/>
    <n v="4"/>
    <s v="Illinois"/>
    <n v="5"/>
    <s v="Chicago"/>
    <x v="5"/>
    <n v="3"/>
    <s v="Tenis"/>
    <n v="1"/>
    <s v="Caballero"/>
    <n v="4"/>
    <x v="0"/>
    <n v="9"/>
    <s v="Choclo"/>
    <s v="28,30"/>
    <n v="3"/>
    <s v="Blanco"/>
    <n v="35"/>
    <n v="525"/>
    <n v="183750"/>
    <n v="73500"/>
    <n v="0.4"/>
    <n v="2"/>
    <x v="1"/>
  </r>
  <r>
    <n v="1197831"/>
    <x v="1"/>
    <d v="2021-09-27T00:00:00"/>
    <x v="0"/>
    <x v="1"/>
    <n v="3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60"/>
    <n v="775"/>
    <n v="465000"/>
    <n v="255750.00000000003"/>
    <n v="0.55000000000000004"/>
    <n v="2"/>
    <x v="1"/>
  </r>
  <r>
    <n v="1197831"/>
    <x v="1"/>
    <d v="2021-10-09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50"/>
    <n v="575"/>
    <n v="287500"/>
    <n v="158125"/>
    <n v="0.55000000000000004"/>
    <n v="2"/>
    <x v="1"/>
  </r>
  <r>
    <n v="1128299"/>
    <x v="2"/>
    <d v="2020-03-28T00:00:00"/>
    <x v="1"/>
    <x v="7"/>
    <n v="1"/>
    <n v="3"/>
    <x v="2"/>
    <n v="7"/>
    <s v="Colorado"/>
    <n v="9"/>
    <s v="Denver"/>
    <x v="5"/>
    <n v="3"/>
    <s v="Tenis"/>
    <n v="1"/>
    <s v="Caballero"/>
    <n v="4"/>
    <x v="0"/>
    <n v="9"/>
    <s v="Choclo"/>
    <s v="26,26.5,27,27.5,28,28.5,29,29.5,30"/>
    <n v="3"/>
    <s v="Blanco"/>
    <n v="50"/>
    <n v="400"/>
    <n v="200000"/>
    <n v="40000"/>
    <n v="0.2"/>
    <n v="1"/>
    <x v="2"/>
  </r>
  <r>
    <n v="1197831"/>
    <x v="1"/>
    <d v="2021-10-10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40"/>
    <n v="725"/>
    <n v="290000"/>
    <n v="115999.99999999999"/>
    <n v="0.39999999999999997"/>
    <n v="2"/>
    <x v="1"/>
  </r>
  <r>
    <n v="1197831"/>
    <x v="1"/>
    <d v="2021-10-17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6,26.5,27,27.5,28,28.5,29,29.5,30"/>
    <n v="3"/>
    <s v="Blanco"/>
    <n v="60"/>
    <n v="825"/>
    <n v="495000"/>
    <n v="197999.99999999997"/>
    <n v="0.39999999999999997"/>
    <n v="2"/>
    <x v="1"/>
  </r>
  <r>
    <n v="1197831"/>
    <x v="1"/>
    <d v="2021-10-18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65"/>
    <n v="725"/>
    <n v="471250"/>
    <n v="188499.99999999997"/>
    <n v="0.39999999999999997"/>
    <n v="2"/>
    <x v="1"/>
  </r>
  <r>
    <n v="1128299"/>
    <x v="2"/>
    <d v="2020-04-03T00:00:00"/>
    <x v="1"/>
    <x v="8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6,26.5,27,27.5,28,28.5,29,29.5,30"/>
    <n v="3"/>
    <s v="Blanco"/>
    <n v="65"/>
    <n v="325"/>
    <n v="211250"/>
    <n v="42250"/>
    <n v="0.2"/>
    <n v="1"/>
    <x v="2"/>
  </r>
  <r>
    <n v="1197831"/>
    <x v="1"/>
    <d v="2021-10-19T00:00:00"/>
    <x v="0"/>
    <x v="2"/>
    <n v="4"/>
    <n v="2"/>
    <x v="1"/>
    <n v="2"/>
    <s v="Texas"/>
    <n v="6"/>
    <s v="Dallas"/>
    <x v="5"/>
    <n v="3"/>
    <s v="Tenis"/>
    <n v="1"/>
    <s v="Caballero"/>
    <n v="4"/>
    <x v="0"/>
    <n v="9"/>
    <s v="Choclo"/>
    <s v="28,30"/>
    <n v="3"/>
    <s v="Blanco"/>
    <n v="65"/>
    <n v="575"/>
    <n v="373750"/>
    <n v="186875"/>
    <n v="0.5"/>
    <n v="2"/>
    <x v="1"/>
  </r>
  <r>
    <n v="1185732"/>
    <x v="0"/>
    <d v="2021-11-01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55"/>
    <n v="125"/>
    <n v="68750"/>
    <n v="24062.499999999993"/>
    <n v="0.35"/>
    <n v="2"/>
    <x v="1"/>
  </r>
  <r>
    <n v="1128299"/>
    <x v="2"/>
    <d v="2020-04-09T00:00:00"/>
    <x v="1"/>
    <x v="8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8,30"/>
    <n v="3"/>
    <s v="Blanco"/>
    <n v="65"/>
    <n v="375"/>
    <n v="243750"/>
    <n v="85312.5"/>
    <n v="0.35"/>
    <n v="1"/>
    <x v="2"/>
  </r>
  <r>
    <n v="1185732"/>
    <x v="0"/>
    <d v="2021-11-19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65"/>
    <n v="125"/>
    <n v="81250"/>
    <n v="24375"/>
    <n v="0.3"/>
    <n v="2"/>
    <x v="1"/>
  </r>
  <r>
    <n v="1128299"/>
    <x v="2"/>
    <d v="2020-04-15T00:00:00"/>
    <x v="1"/>
    <x v="8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8,30"/>
    <n v="3"/>
    <s v="Blanco"/>
    <n v="65"/>
    <n v="575"/>
    <n v="373750"/>
    <n v="130812.49999999999"/>
    <n v="0.35"/>
    <n v="1"/>
    <x v="2"/>
  </r>
  <r>
    <n v="1185732"/>
    <x v="0"/>
    <d v="2021-11-27T00:00:00"/>
    <x v="0"/>
    <x v="3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65"/>
    <n v="500"/>
    <n v="325000"/>
    <n v="178750"/>
    <n v="0.55000000000000004"/>
    <n v="2"/>
    <x v="1"/>
  </r>
  <r>
    <n v="1128299"/>
    <x v="2"/>
    <d v="2020-04-21T00:00:00"/>
    <x v="1"/>
    <x v="8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8,30"/>
    <n v="3"/>
    <s v="Blanco"/>
    <n v="70"/>
    <n v="625"/>
    <n v="437500"/>
    <n v="131250"/>
    <n v="0.3"/>
    <n v="1"/>
    <x v="2"/>
  </r>
  <r>
    <n v="1185732"/>
    <x v="0"/>
    <d v="2021-12-30T00:00:00"/>
    <x v="0"/>
    <x v="4"/>
    <n v="4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60"/>
    <n v="175"/>
    <n v="105000"/>
    <n v="42000"/>
    <n v="0.39999999999999997"/>
    <n v="2"/>
    <x v="1"/>
  </r>
  <r>
    <n v="1128299"/>
    <x v="2"/>
    <d v="2020-01-04T00:00:00"/>
    <x v="1"/>
    <x v="5"/>
    <n v="1"/>
    <n v="1"/>
    <x v="0"/>
    <n v="5"/>
    <s v="Pennsylvania"/>
    <n v="7"/>
    <s v="Philadelphia"/>
    <x v="5"/>
    <n v="3"/>
    <s v="Tenis"/>
    <n v="1"/>
    <s v="Caballero"/>
    <n v="4"/>
    <x v="0"/>
    <n v="9"/>
    <s v="Choclo"/>
    <s v="28,30"/>
    <n v="3"/>
    <s v="Blanco"/>
    <n v="45"/>
    <n v="450"/>
    <n v="202500"/>
    <n v="81000"/>
    <n v="0.4"/>
    <n v="2"/>
    <x v="1"/>
  </r>
  <r>
    <n v="1128299"/>
    <x v="2"/>
    <d v="2020-01-05T00:00:00"/>
    <x v="1"/>
    <x v="5"/>
    <n v="1"/>
    <n v="1"/>
    <x v="0"/>
    <n v="5"/>
    <s v="Pennsylvania"/>
    <n v="7"/>
    <s v="Philadelphia"/>
    <x v="5"/>
    <n v="3"/>
    <s v="Tenis"/>
    <n v="1"/>
    <s v="Caballero"/>
    <n v="4"/>
    <x v="0"/>
    <n v="9"/>
    <s v="Choclo"/>
    <s v="26,26.5,27,27.5,28,28.5,29,29.5,30"/>
    <n v="3"/>
    <s v="Blanco"/>
    <n v="45"/>
    <n v="300"/>
    <n v="135000"/>
    <n v="47250"/>
    <n v="0.35"/>
    <n v="2"/>
    <x v="1"/>
  </r>
  <r>
    <n v="1128299"/>
    <x v="2"/>
    <d v="2020-05-03T00:00:00"/>
    <x v="1"/>
    <x v="9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8,30"/>
    <n v="3"/>
    <s v="Blanco"/>
    <n v="70"/>
    <n v="600"/>
    <n v="420000"/>
    <n v="105000.00000000001"/>
    <n v="0.25"/>
    <n v="1"/>
    <x v="2"/>
  </r>
  <r>
    <n v="1128299"/>
    <x v="2"/>
    <d v="2020-05-09T00:00:00"/>
    <x v="1"/>
    <x v="9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6,26.5,27,27.5,28,28.5,29,29.5,30"/>
    <n v="3"/>
    <s v="Blanco"/>
    <n v="60"/>
    <n v="525"/>
    <n v="315000"/>
    <n v="78750.000000000015"/>
    <n v="0.25"/>
    <n v="1"/>
    <x v="2"/>
  </r>
  <r>
    <n v="1128299"/>
    <x v="2"/>
    <d v="2020-01-15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55"/>
    <n v="400"/>
    <n v="220000"/>
    <n v="54999.999999999993"/>
    <n v="0.25"/>
    <n v="2"/>
    <x v="1"/>
  </r>
  <r>
    <n v="1128299"/>
    <x v="2"/>
    <d v="2020-01-17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6,26.5,27,27.5,28,28.5,29,29.5,30"/>
    <n v="3"/>
    <s v="Blanco"/>
    <n v="55"/>
    <n v="300"/>
    <n v="165000"/>
    <n v="57749.999999999985"/>
    <n v="0.35"/>
    <n v="2"/>
    <x v="1"/>
  </r>
  <r>
    <n v="1128299"/>
    <x v="2"/>
    <d v="2020-05-21T00:00:00"/>
    <x v="1"/>
    <x v="9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8,30"/>
    <n v="3"/>
    <s v="Blanco"/>
    <n v="70"/>
    <n v="700"/>
    <n v="490000"/>
    <n v="122500.00000000003"/>
    <n v="0.25"/>
    <n v="1"/>
    <x v="2"/>
  </r>
  <r>
    <n v="1128299"/>
    <x v="2"/>
    <d v="2020-01-20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6,26.5,27,27.5,28,28.5,29,29.5,30"/>
    <n v="3"/>
    <s v="Blanco"/>
    <n v="60"/>
    <n v="550"/>
    <n v="330000"/>
    <n v="132000"/>
    <n v="0.4"/>
    <n v="2"/>
    <x v="1"/>
  </r>
  <r>
    <n v="1128299"/>
    <x v="2"/>
    <d v="2020-05-27T00:00:00"/>
    <x v="1"/>
    <x v="9"/>
    <n v="2"/>
    <n v="3"/>
    <x v="2"/>
    <n v="7"/>
    <s v="Colorado"/>
    <n v="9"/>
    <s v="Denver"/>
    <x v="5"/>
    <n v="3"/>
    <s v="Tenis"/>
    <n v="1"/>
    <s v="Caballero"/>
    <n v="4"/>
    <x v="0"/>
    <n v="9"/>
    <s v="Choclo"/>
    <s v="28,30"/>
    <n v="3"/>
    <s v="Blanco"/>
    <n v="50"/>
    <n v="450"/>
    <n v="225000"/>
    <n v="56250"/>
    <n v="0.25"/>
    <n v="1"/>
    <x v="2"/>
  </r>
  <r>
    <n v="1128299"/>
    <x v="2"/>
    <d v="2020-01-21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6,26.5,27,27.5,28,28.5,29,29.5,30"/>
    <n v="3"/>
    <s v="Blanco"/>
    <n v="65"/>
    <n v="350"/>
    <n v="227500"/>
    <n v="56875"/>
    <n v="0.25"/>
    <n v="2"/>
    <x v="1"/>
  </r>
  <r>
    <n v="1128299"/>
    <x v="2"/>
    <d v="2020-01-22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65"/>
    <n v="400"/>
    <n v="260000"/>
    <n v="104000"/>
    <n v="0.4"/>
    <n v="2"/>
    <x v="1"/>
  </r>
  <r>
    <n v="1128299"/>
    <x v="2"/>
    <d v="2020-01-25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6,26.5,27,27.5,28,28.5,29,29.5,30"/>
    <n v="3"/>
    <s v="Blanco"/>
    <n v="80"/>
    <n v="350"/>
    <n v="280000"/>
    <n v="56000"/>
    <n v="0.2"/>
    <n v="2"/>
    <x v="1"/>
  </r>
  <r>
    <n v="1128299"/>
    <x v="2"/>
    <d v="2020-01-27T00:00:00"/>
    <x v="1"/>
    <x v="5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8,30"/>
    <n v="3"/>
    <s v="Blanco"/>
    <n v="65"/>
    <n v="400"/>
    <n v="260000"/>
    <n v="78000"/>
    <n v="0.3"/>
    <n v="2"/>
    <x v="1"/>
  </r>
  <r>
    <n v="1128299"/>
    <x v="2"/>
    <d v="2020-02-02T00:00:00"/>
    <x v="1"/>
    <x v="6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6,26.5,27,27.5,28,28.5,29,29.5,30"/>
    <n v="3"/>
    <s v="Blanco"/>
    <n v="65"/>
    <n v="550"/>
    <n v="357500"/>
    <n v="107250"/>
    <n v="0.3"/>
    <n v="2"/>
    <x v="1"/>
  </r>
  <r>
    <n v="1128299"/>
    <x v="2"/>
    <d v="2020-06-08T00:00:00"/>
    <x v="1"/>
    <x v="10"/>
    <n v="2"/>
    <n v="3"/>
    <x v="2"/>
    <n v="8"/>
    <s v="Washington"/>
    <n v="10"/>
    <s v="Seattle"/>
    <x v="5"/>
    <n v="3"/>
    <s v="Tenis"/>
    <n v="1"/>
    <s v="Caballero"/>
    <n v="4"/>
    <x v="0"/>
    <n v="9"/>
    <s v="Choclo"/>
    <s v="28,30"/>
    <n v="3"/>
    <s v="Blanco"/>
    <n v="60"/>
    <n v="425"/>
    <n v="255000"/>
    <n v="63750"/>
    <n v="0.25"/>
    <n v="1"/>
    <x v="2"/>
  </r>
  <r>
    <n v="1128299"/>
    <x v="2"/>
    <d v="2020-02-03T00:00:00"/>
    <x v="1"/>
    <x v="6"/>
    <n v="1"/>
    <n v="3"/>
    <x v="2"/>
    <n v="6"/>
    <s v="Nevada"/>
    <n v="8"/>
    <s v="Las Vegas"/>
    <x v="5"/>
    <n v="3"/>
    <s v="Tenis"/>
    <n v="1"/>
    <s v="Caballero"/>
    <n v="4"/>
    <x v="0"/>
    <n v="9"/>
    <s v="Choclo"/>
    <s v="26,26.5,27,27.5,28,28.5,29,29.5,30"/>
    <n v="3"/>
    <s v="Blanco"/>
    <n v="65"/>
    <n v="550"/>
    <n v="357500"/>
    <n v="160875"/>
    <n v="0.45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8,30"/>
    <n v="2"/>
    <s v="Azul"/>
    <n v="55"/>
    <n v="200"/>
    <n v="110000"/>
    <n v="44000"/>
    <n v="0.4"/>
    <n v="1"/>
    <x v="2"/>
  </r>
  <r>
    <n v="1185732"/>
    <x v="0"/>
    <d v="2021-12-06T00:00:00"/>
    <x v="0"/>
    <x v="4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11,12,13,14,15"/>
    <n v="2"/>
    <s v="Azul"/>
    <n v="65"/>
    <n v="325"/>
    <n v="211250"/>
    <n v="84499.999999999985"/>
    <n v="0.4"/>
    <n v="1"/>
    <x v="2"/>
  </r>
  <r>
    <n v="1185732"/>
    <x v="0"/>
    <d v="2021-01-17T00:00:00"/>
    <x v="0"/>
    <x v="5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6,27,28,29,30"/>
    <n v="2"/>
    <s v="Azul"/>
    <n v="40"/>
    <n v="250"/>
    <n v="100000"/>
    <n v="30000"/>
    <n v="0.3"/>
    <n v="1"/>
    <x v="2"/>
  </r>
  <r>
    <n v="1185732"/>
    <x v="0"/>
    <d v="2021-02-15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3,24,25,26"/>
    <n v="2"/>
    <s v="Azul"/>
    <n v="40"/>
    <n v="250"/>
    <n v="100000"/>
    <n v="30000"/>
    <n v="0.3"/>
    <n v="1"/>
    <x v="2"/>
  </r>
  <r>
    <n v="1185732"/>
    <x v="0"/>
    <d v="2021-03-13T00:00:00"/>
    <x v="0"/>
    <x v="7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"/>
    <n v="2"/>
    <s v="Azul"/>
    <n v="40"/>
    <n v="200"/>
    <n v="80000"/>
    <n v="24000"/>
    <n v="0.3"/>
    <n v="1"/>
    <x v="2"/>
  </r>
  <r>
    <n v="1185732"/>
    <x v="0"/>
    <d v="2021-04-14T00:00:00"/>
    <x v="0"/>
    <x v="8"/>
    <n v="2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,26"/>
    <n v="2"/>
    <s v="Azul"/>
    <n v="40"/>
    <n v="275"/>
    <n v="110000"/>
    <n v="33000"/>
    <n v="0.3"/>
    <n v="1"/>
    <x v="2"/>
  </r>
  <r>
    <n v="1185732"/>
    <x v="0"/>
    <d v="2021-05-13T00:00:00"/>
    <x v="0"/>
    <x v="9"/>
    <n v="2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,26"/>
    <n v="2"/>
    <s v="Azul"/>
    <n v="60"/>
    <n v="325"/>
    <n v="195000"/>
    <n v="58500"/>
    <n v="0.3"/>
    <n v="1"/>
    <x v="2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7,28,29,30"/>
    <n v="2"/>
    <s v="Azul"/>
    <n v="60"/>
    <n v="375"/>
    <n v="225000"/>
    <n v="67500"/>
    <n v="0.3"/>
    <n v="1"/>
    <x v="2"/>
  </r>
  <r>
    <n v="1185732"/>
    <x v="0"/>
    <d v="2021-07-13T00:00:00"/>
    <x v="0"/>
    <x v="11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6,27,28,29,30"/>
    <n v="2"/>
    <s v="Azul"/>
    <n v="60"/>
    <n v="425"/>
    <n v="255000"/>
    <n v="76500"/>
    <n v="0.3"/>
    <n v="1"/>
    <x v="2"/>
  </r>
  <r>
    <n v="1185732"/>
    <x v="0"/>
    <d v="2021-08-14T00:00:00"/>
    <x v="0"/>
    <x v="0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4,25"/>
    <n v="2"/>
    <s v="Azul"/>
    <n v="60"/>
    <n v="325"/>
    <n v="195000"/>
    <n v="58500"/>
    <n v="0.3"/>
    <n v="1"/>
    <x v="2"/>
  </r>
  <r>
    <n v="1185732"/>
    <x v="0"/>
    <d v="2021-09-13T00:00:00"/>
    <x v="0"/>
    <x v="1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6,26.5,27,27.5,28,28.5,29,30"/>
    <n v="2"/>
    <s v="Azul"/>
    <n v="60"/>
    <n v="225"/>
    <n v="135000"/>
    <n v="40500"/>
    <n v="0.3"/>
    <n v="1"/>
    <x v="2"/>
  </r>
  <r>
    <n v="1185732"/>
    <x v="0"/>
    <d v="2021-10-15T00:00:00"/>
    <x v="0"/>
    <x v="2"/>
    <n v="4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3,24,25,26"/>
    <n v="2"/>
    <s v="Azul"/>
    <n v="70"/>
    <n v="225"/>
    <n v="157500"/>
    <n v="47250"/>
    <n v="0.3"/>
    <n v="1"/>
    <x v="2"/>
  </r>
  <r>
    <n v="1185732"/>
    <x v="0"/>
    <d v="2021-11-14T00:00:00"/>
    <x v="0"/>
    <x v="3"/>
    <n v="4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,26"/>
    <n v="2"/>
    <s v="Azul"/>
    <n v="70"/>
    <n v="350"/>
    <n v="245000"/>
    <n v="73500"/>
    <n v="0.3"/>
    <n v="1"/>
    <x v="2"/>
  </r>
  <r>
    <n v="1185732"/>
    <x v="0"/>
    <d v="2021-12-13T00:00:00"/>
    <x v="0"/>
    <x v="4"/>
    <n v="4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"/>
    <n v="2"/>
    <s v="Azul"/>
    <n v="70"/>
    <n v="400"/>
    <n v="280000"/>
    <n v="84000"/>
    <n v="0.3"/>
    <n v="1"/>
    <x v="2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6,27,28,29,30"/>
    <n v="2"/>
    <s v="Azul"/>
    <n v="45"/>
    <n v="325"/>
    <n v="146250"/>
    <n v="58499.999999999993"/>
    <n v="0.39999999999999997"/>
    <n v="1"/>
    <x v="2"/>
  </r>
  <r>
    <n v="1185732"/>
    <x v="0"/>
    <d v="2021-03-10T00:00:00"/>
    <x v="0"/>
    <x v="7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"/>
    <n v="2"/>
    <s v="Azul"/>
    <n v="45"/>
    <n v="275"/>
    <n v="123750"/>
    <n v="49499.999999999993"/>
    <n v="0.39999999999999997"/>
    <n v="1"/>
    <x v="2"/>
  </r>
  <r>
    <n v="1185732"/>
    <x v="0"/>
    <d v="2021-04-11T00:00:00"/>
    <x v="0"/>
    <x v="8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3,24,25,26"/>
    <n v="2"/>
    <s v="Azul"/>
    <n v="45"/>
    <n v="300"/>
    <n v="135000"/>
    <n v="53999.999999999993"/>
    <n v="0.39999999999999997"/>
    <n v="1"/>
    <x v="2"/>
  </r>
  <r>
    <n v="1185732"/>
    <x v="0"/>
    <d v="2021-06-12T00:00:00"/>
    <x v="0"/>
    <x v="10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2"/>
    <s v="Azul"/>
    <n v="65"/>
    <n v="450"/>
    <n v="292500"/>
    <n v="116999.99999999999"/>
    <n v="0.39999999999999997"/>
    <n v="1"/>
    <x v="2"/>
  </r>
  <r>
    <n v="1185732"/>
    <x v="0"/>
    <d v="2021-07-10T00:00:00"/>
    <x v="0"/>
    <x v="11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2"/>
    <s v="Azul"/>
    <n v="65"/>
    <n v="500"/>
    <n v="325000"/>
    <n v="129999.99999999999"/>
    <n v="0.39999999999999997"/>
    <n v="1"/>
    <x v="2"/>
  </r>
  <r>
    <n v="1185732"/>
    <x v="0"/>
    <d v="2021-08-11T00:00:00"/>
    <x v="0"/>
    <x v="0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5,26,27,28,29,30"/>
    <n v="2"/>
    <s v="Azul"/>
    <n v="65"/>
    <n v="400"/>
    <n v="260000"/>
    <n v="103999.99999999999"/>
    <n v="0.39999999999999997"/>
    <n v="1"/>
    <x v="2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,26"/>
    <n v="2"/>
    <s v="Azul"/>
    <n v="65"/>
    <n v="300"/>
    <n v="195000"/>
    <n v="78000"/>
    <n v="0.39999999999999997"/>
    <n v="1"/>
    <x v="2"/>
  </r>
  <r>
    <n v="1185732"/>
    <x v="0"/>
    <d v="2021-10-12T00:00:00"/>
    <x v="0"/>
    <x v="2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"/>
    <n v="2"/>
    <s v="Azul"/>
    <n v="75"/>
    <n v="300"/>
    <n v="225000"/>
    <n v="89999.999999999985"/>
    <n v="0.39999999999999997"/>
    <n v="1"/>
    <x v="2"/>
  </r>
  <r>
    <n v="1185732"/>
    <x v="0"/>
    <d v="2021-11-11T00:00:00"/>
    <x v="0"/>
    <x v="3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5,26,27,28,29,30"/>
    <n v="2"/>
    <s v="Azul"/>
    <n v="75"/>
    <n v="375"/>
    <n v="281250"/>
    <n v="112499.99999999999"/>
    <n v="0.39999999999999997"/>
    <n v="1"/>
    <x v="2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7,28,29"/>
    <n v="2"/>
    <s v="Azul"/>
    <n v="75"/>
    <n v="425"/>
    <n v="318750"/>
    <n v="127499.99999999999"/>
    <n v="0.39999999999999997"/>
    <n v="1"/>
    <x v="2"/>
  </r>
  <r>
    <n v="1185732"/>
    <x v="0"/>
    <d v="2021-02-19T00:00:00"/>
    <x v="0"/>
    <x v="6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7,28,29,30"/>
    <n v="2"/>
    <s v="Azul"/>
    <n v="50"/>
    <n v="375"/>
    <n v="187500"/>
    <n v="65625"/>
    <n v="0.35"/>
    <n v="1"/>
    <x v="2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,30"/>
    <n v="2"/>
    <s v="Azul"/>
    <n v="50"/>
    <n v="300"/>
    <n v="150000"/>
    <n v="52500"/>
    <n v="0.35"/>
    <n v="1"/>
    <x v="2"/>
  </r>
  <r>
    <n v="1185732"/>
    <x v="0"/>
    <d v="2021-04-18T00:00:00"/>
    <x v="0"/>
    <x v="8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9"/>
    <n v="2"/>
    <s v="Azul"/>
    <n v="50"/>
    <n v="325"/>
    <n v="162500"/>
    <n v="56875"/>
    <n v="0.35"/>
    <n v="1"/>
    <x v="2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3,23.5,24,24.5,25,25.5"/>
    <n v="2"/>
    <s v="Azul"/>
    <n v="70"/>
    <n v="425"/>
    <n v="297500"/>
    <n v="104125"/>
    <n v="0.35"/>
    <n v="1"/>
    <x v="2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3,27"/>
    <n v="2"/>
    <s v="Azul"/>
    <n v="70"/>
    <n v="475"/>
    <n v="332500"/>
    <n v="116374.99999999999"/>
    <n v="0.35"/>
    <n v="1"/>
    <x v="2"/>
  </r>
  <r>
    <n v="1185732"/>
    <x v="0"/>
    <d v="2021-07-17T00:00:00"/>
    <x v="0"/>
    <x v="11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3,23.5,24,24.5,25,25.5,26,27"/>
    <n v="2"/>
    <s v="Azul"/>
    <n v="70"/>
    <n v="525"/>
    <n v="367500"/>
    <n v="128624.99999999999"/>
    <n v="0.35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5,26,27,28,29,30"/>
    <n v="2"/>
    <s v="Azul"/>
    <n v="70"/>
    <n v="425"/>
    <n v="297500"/>
    <n v="104125"/>
    <n v="0.35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.5,23,24,25"/>
    <n v="2"/>
    <s v="Azul"/>
    <n v="70"/>
    <n v="325"/>
    <n v="227500"/>
    <n v="79625"/>
    <n v="0.35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5"/>
    <n v="2"/>
    <s v="Azul"/>
    <n v="80"/>
    <n v="450"/>
    <n v="360000"/>
    <n v="125999.99999999999"/>
    <n v="0.35"/>
    <n v="2"/>
    <x v="1"/>
  </r>
  <r>
    <n v="1185732"/>
    <x v="0"/>
    <d v="2020-01-06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2,23,24,25,26"/>
    <n v="2"/>
    <s v="Azul"/>
    <n v="46"/>
    <n v="260"/>
    <n v="11960"/>
    <n v="4425.2"/>
    <n v="0.37"/>
    <n v="3"/>
    <x v="0"/>
  </r>
  <r>
    <n v="1185732"/>
    <x v="0"/>
    <d v="2020-01-24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7,28,30"/>
    <n v="2"/>
    <s v="Azul"/>
    <n v="48"/>
    <n v="290"/>
    <n v="13920"/>
    <n v="5289.6"/>
    <n v="0.38"/>
    <n v="3"/>
    <x v="0"/>
  </r>
  <r>
    <n v="1185732"/>
    <x v="0"/>
    <d v="2020-01-30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8,29"/>
    <n v="2"/>
    <s v="Azul"/>
    <n v="45"/>
    <n v="238"/>
    <n v="10710"/>
    <n v="3748.4999999999995"/>
    <n v="0.35"/>
    <n v="3"/>
    <x v="0"/>
  </r>
  <r>
    <n v="1185732"/>
    <x v="0"/>
    <d v="2020-02-05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5,26,27,28,29"/>
    <n v="2"/>
    <s v="Azul"/>
    <n v="49"/>
    <n v="238"/>
    <n v="11662"/>
    <n v="4314.9399999999996"/>
    <n v="0.37"/>
    <n v="3"/>
    <x v="0"/>
  </r>
  <r>
    <n v="1185732"/>
    <x v="0"/>
    <d v="2020-03-03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5,26,27,28,29,30"/>
    <n v="2"/>
    <s v="Azul"/>
    <n v="59"/>
    <n v="290"/>
    <n v="17110"/>
    <n v="6159.5999999999995"/>
    <n v="0.36"/>
    <n v="3"/>
    <x v="0"/>
  </r>
  <r>
    <n v="1185732"/>
    <x v="0"/>
    <d v="2020-03-15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4"/>
    <n v="2"/>
    <s v="Azul"/>
    <n v="61"/>
    <n v="286"/>
    <n v="17446"/>
    <n v="6978.4000000000005"/>
    <n v="0.4"/>
    <n v="3"/>
    <x v="0"/>
  </r>
  <r>
    <n v="1185732"/>
    <x v="0"/>
    <d v="2020-04-18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6,27,28,29"/>
    <n v="2"/>
    <s v="Azul"/>
    <n v="62"/>
    <n v="290"/>
    <n v="17980"/>
    <n v="6652.6"/>
    <n v="0.37"/>
    <n v="3"/>
    <x v="0"/>
  </r>
  <r>
    <n v="1185732"/>
    <x v="0"/>
    <d v="2020-04-26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3,24,25,26"/>
    <n v="2"/>
    <s v="Azul"/>
    <n v="68"/>
    <n v="290"/>
    <n v="19720"/>
    <n v="7493.6"/>
    <n v="0.38"/>
    <n v="3"/>
    <x v="0"/>
  </r>
  <r>
    <n v="1185732"/>
    <x v="0"/>
    <d v="2020-05-02T00:00:00"/>
    <x v="1"/>
    <x v="9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7,28,29"/>
    <n v="2"/>
    <s v="Azul"/>
    <n v="66"/>
    <n v="263"/>
    <n v="17358"/>
    <n v="6422.46"/>
    <n v="0.37"/>
    <n v="3"/>
    <x v="0"/>
  </r>
  <r>
    <n v="1185732"/>
    <x v="0"/>
    <d v="2020-07-18T00:00:00"/>
    <x v="1"/>
    <x v="11"/>
    <n v="3"/>
    <n v="1"/>
    <x v="0"/>
    <n v="1"/>
    <s v="New York"/>
    <n v="1"/>
    <s v="New York"/>
    <x v="6"/>
    <n v="3"/>
    <s v="Tenis"/>
    <n v="2"/>
    <s v="Dama"/>
    <n v="4"/>
    <x v="0"/>
    <n v="16"/>
    <s v="Plataforma alta"/>
    <s v="22,23,24,25"/>
    <n v="2"/>
    <s v="Azul"/>
    <n v="68"/>
    <n v="290"/>
    <n v="19720"/>
    <n v="6902"/>
    <n v="0.35"/>
    <n v="3"/>
    <x v="0"/>
  </r>
  <r>
    <n v="1197831"/>
    <x v="1"/>
    <d v="2020-07-30T00:00:00"/>
    <x v="1"/>
    <x v="1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3,24,25"/>
    <n v="2"/>
    <s v="Azul"/>
    <n v="34"/>
    <n v="196"/>
    <n v="6664"/>
    <n v="4198.32"/>
    <n v="0.63"/>
    <n v="3"/>
    <x v="0"/>
  </r>
  <r>
    <n v="1197831"/>
    <x v="1"/>
    <d v="2020-08-05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11,12,13,14,15"/>
    <n v="2"/>
    <s v="Azul"/>
    <n v="39"/>
    <n v="189"/>
    <n v="7371"/>
    <n v="4422.5999999999995"/>
    <n v="0.6"/>
    <n v="3"/>
    <x v="0"/>
  </r>
  <r>
    <n v="1197831"/>
    <x v="1"/>
    <d v="2020-08-11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2"/>
    <s v="Azul"/>
    <n v="39"/>
    <n v="232"/>
    <n v="9048"/>
    <n v="5519.28"/>
    <n v="0.61"/>
    <n v="3"/>
    <x v="0"/>
  </r>
  <r>
    <n v="1197831"/>
    <x v="1"/>
    <d v="2020-08-17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7,28,29"/>
    <n v="2"/>
    <s v="Azul"/>
    <n v="37"/>
    <n v="276"/>
    <n v="10212"/>
    <n v="6433.56"/>
    <n v="0.63"/>
    <n v="3"/>
    <x v="0"/>
  </r>
  <r>
    <n v="1197831"/>
    <x v="1"/>
    <d v="2020-08-23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7,28,29,30"/>
    <n v="2"/>
    <s v="Azul"/>
    <n v="47"/>
    <n v="250"/>
    <n v="11750"/>
    <n v="7520"/>
    <n v="0.64"/>
    <n v="3"/>
    <x v="0"/>
  </r>
  <r>
    <n v="1197831"/>
    <x v="1"/>
    <d v="2020-08-29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2"/>
    <s v="Azul"/>
    <n v="47"/>
    <n v="293"/>
    <n v="13771"/>
    <n v="8675.73"/>
    <n v="0.63"/>
    <n v="3"/>
    <x v="0"/>
  </r>
  <r>
    <n v="1197831"/>
    <x v="1"/>
    <d v="2020-09-04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3,24,25,26"/>
    <n v="2"/>
    <s v="Azul"/>
    <n v="46"/>
    <n v="225"/>
    <n v="10350"/>
    <n v="6727.5"/>
    <n v="0.65"/>
    <n v="3"/>
    <x v="0"/>
  </r>
  <r>
    <n v="1197831"/>
    <x v="1"/>
    <d v="2020-09-16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"/>
    <n v="2"/>
    <s v="Azul"/>
    <n v="53"/>
    <n v="210"/>
    <n v="11130"/>
    <n v="6900.6"/>
    <n v="0.62"/>
    <n v="3"/>
    <x v="0"/>
  </r>
  <r>
    <n v="1197831"/>
    <x v="1"/>
    <d v="2020-10-25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2"/>
    <s v="Azul"/>
    <n v="51"/>
    <n v="247"/>
    <n v="12597"/>
    <n v="7810.14"/>
    <n v="0.62"/>
    <n v="3"/>
    <x v="0"/>
  </r>
  <r>
    <n v="1197831"/>
    <x v="1"/>
    <d v="2020-10-31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7,28,29,30"/>
    <n v="2"/>
    <s v="Azul"/>
    <n v="53"/>
    <n v="261"/>
    <n v="13833"/>
    <n v="8576.4599999999991"/>
    <n v="0.62"/>
    <n v="3"/>
    <x v="0"/>
  </r>
  <r>
    <n v="1128299"/>
    <x v="2"/>
    <d v="2020-11-12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2"/>
    <s v="Azul"/>
    <n v="46"/>
    <n v="182"/>
    <n v="8372"/>
    <n v="2344.1600000000003"/>
    <n v="0.28000000000000003"/>
    <n v="3"/>
    <x v="0"/>
  </r>
  <r>
    <n v="1128299"/>
    <x v="2"/>
    <d v="2020-12-24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2.5,23,23.5,24,24.5,25,25.5"/>
    <n v="2"/>
    <s v="Azul"/>
    <n v="54"/>
    <n v="210"/>
    <n v="11340"/>
    <n v="3061.8"/>
    <n v="0.27"/>
    <n v="3"/>
    <x v="0"/>
  </r>
  <r>
    <n v="1128299"/>
    <x v="2"/>
    <d v="2020-12-30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5.5,26,27"/>
    <n v="2"/>
    <s v="Azul"/>
    <n v="72"/>
    <n v="203"/>
    <n v="14616"/>
    <n v="3946.32"/>
    <n v="0.27"/>
    <n v="3"/>
    <x v="0"/>
  </r>
  <r>
    <n v="1128299"/>
    <x v="2"/>
    <d v="2021-01-05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3,24,25"/>
    <n v="2"/>
    <s v="Azul"/>
    <n v="72"/>
    <n v="189"/>
    <n v="13608"/>
    <n v="4490.6400000000003"/>
    <n v="0.33"/>
    <n v="3"/>
    <x v="0"/>
  </r>
  <r>
    <n v="1128299"/>
    <x v="2"/>
    <d v="2021-01-17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8,30"/>
    <n v="2"/>
    <s v="Azul"/>
    <n v="72"/>
    <n v="233"/>
    <n v="16776"/>
    <n v="4865.0400000000009"/>
    <n v="0.29000000000000004"/>
    <n v="3"/>
    <x v="0"/>
  </r>
  <r>
    <n v="1128299"/>
    <x v="2"/>
    <d v="2021-01-23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11,12,13,14,15"/>
    <n v="2"/>
    <s v="Azul"/>
    <n v="76"/>
    <n v="181"/>
    <n v="13756"/>
    <n v="3439"/>
    <n v="0.25"/>
    <n v="3"/>
    <x v="0"/>
  </r>
  <r>
    <n v="1128299"/>
    <x v="2"/>
    <d v="2021-02-04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6,27,28,29,30"/>
    <n v="2"/>
    <s v="Azul"/>
    <n v="63"/>
    <n v="196"/>
    <n v="12348"/>
    <n v="2840.04"/>
    <n v="0.23"/>
    <n v="3"/>
    <x v="0"/>
  </r>
  <r>
    <n v="1128299"/>
    <x v="2"/>
    <d v="2021-02-16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3,24,25,26"/>
    <n v="2"/>
    <s v="Azul"/>
    <n v="67"/>
    <n v="208"/>
    <n v="13936"/>
    <n v="3205.28"/>
    <n v="0.23"/>
    <n v="3"/>
    <x v="0"/>
  </r>
  <r>
    <n v="1189833"/>
    <x v="3"/>
    <d v="2021-03-12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"/>
    <n v="2"/>
    <s v="Azul"/>
    <n v="41"/>
    <n v="182"/>
    <n v="7462"/>
    <n v="2313.2199999999998"/>
    <n v="0.31"/>
    <n v="3"/>
    <x v="0"/>
  </r>
  <r>
    <n v="1189833"/>
    <x v="3"/>
    <d v="2021-03-18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2"/>
    <s v="Azul"/>
    <n v="41"/>
    <n v="176"/>
    <n v="7216"/>
    <n v="2164.8000000000002"/>
    <n v="0.30000000000000004"/>
    <n v="3"/>
    <x v="0"/>
  </r>
  <r>
    <n v="1189833"/>
    <x v="3"/>
    <d v="2021-04-06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2"/>
    <s v="Azul"/>
    <n v="41"/>
    <n v="188"/>
    <n v="7708"/>
    <n v="2697.7999999999997"/>
    <n v="0.35"/>
    <n v="3"/>
    <x v="0"/>
  </r>
  <r>
    <n v="1189833"/>
    <x v="3"/>
    <d v="2021-04-12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7,28,29,30"/>
    <n v="2"/>
    <s v="Azul"/>
    <n v="62"/>
    <n v="174"/>
    <n v="10788"/>
    <n v="3560.04"/>
    <n v="0.33"/>
    <n v="3"/>
    <x v="0"/>
  </r>
  <r>
    <n v="1189833"/>
    <x v="3"/>
    <d v="2021-04-18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,30"/>
    <n v="2"/>
    <s v="Azul"/>
    <n v="64"/>
    <n v="181"/>
    <n v="11584"/>
    <n v="3591.04"/>
    <n v="0.31"/>
    <n v="3"/>
    <x v="0"/>
  </r>
  <r>
    <n v="1189833"/>
    <x v="3"/>
    <d v="2021-04-24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4,25"/>
    <n v="2"/>
    <s v="Azul"/>
    <n v="60"/>
    <n v="200"/>
    <n v="12000"/>
    <n v="3720"/>
    <n v="0.31"/>
    <n v="3"/>
    <x v="0"/>
  </r>
  <r>
    <n v="1189833"/>
    <x v="3"/>
    <d v="2021-04-30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6.5,27,27.5,28,28.5,29,30"/>
    <n v="2"/>
    <s v="Azul"/>
    <n v="59"/>
    <n v="203"/>
    <n v="11977"/>
    <n v="3593.1000000000004"/>
    <n v="0.30000000000000004"/>
    <n v="3"/>
    <x v="0"/>
  </r>
  <r>
    <n v="1189833"/>
    <x v="3"/>
    <d v="2021-05-06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3,24,25,26"/>
    <n v="2"/>
    <s v="Azul"/>
    <n v="61"/>
    <n v="189"/>
    <n v="11529"/>
    <n v="4035.1499999999996"/>
    <n v="0.35"/>
    <n v="3"/>
    <x v="0"/>
  </r>
  <r>
    <n v="1189833"/>
    <x v="3"/>
    <d v="2021-05-12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2"/>
    <s v="Azul"/>
    <n v="59"/>
    <n v="189"/>
    <n v="11151"/>
    <n v="3456.81"/>
    <n v="0.31"/>
    <n v="3"/>
    <x v="0"/>
  </r>
  <r>
    <n v="1189833"/>
    <x v="3"/>
    <d v="2021-05-18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"/>
    <n v="2"/>
    <s v="Azul"/>
    <n v="62"/>
    <n v="176"/>
    <n v="10912"/>
    <n v="3819.2"/>
    <n v="0.35"/>
    <n v="3"/>
    <x v="0"/>
  </r>
  <r>
    <n v="1189833"/>
    <x v="3"/>
    <d v="2021-05-24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,30"/>
    <n v="2"/>
    <s v="Azul"/>
    <n v="59"/>
    <n v="189"/>
    <n v="11151"/>
    <n v="3791.34"/>
    <n v="0.34"/>
    <n v="3"/>
    <x v="0"/>
  </r>
  <r>
    <n v="1189833"/>
    <x v="3"/>
    <d v="2021-05-30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"/>
    <n v="2"/>
    <s v="Azul"/>
    <n v="59"/>
    <n v="196"/>
    <n v="11564"/>
    <n v="4047.3999999999996"/>
    <n v="0.35"/>
    <n v="3"/>
    <x v="0"/>
  </r>
  <r>
    <n v="1185732"/>
    <x v="0"/>
    <d v="2021-06-05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3,24,25,26"/>
    <n v="2"/>
    <s v="Azul"/>
    <n v="41"/>
    <n v="69"/>
    <n v="2829"/>
    <n v="1697.3999999999999"/>
    <n v="0.6"/>
    <n v="3"/>
    <x v="0"/>
  </r>
  <r>
    <n v="1185732"/>
    <x v="0"/>
    <d v="2021-06-11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2,23,24,25,26"/>
    <n v="2"/>
    <s v="Azul"/>
    <n v="43"/>
    <n v="77"/>
    <n v="3311"/>
    <n v="2152.15"/>
    <n v="0.65"/>
    <n v="3"/>
    <x v="0"/>
  </r>
  <r>
    <n v="1185732"/>
    <x v="0"/>
    <d v="2021-06-17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2,23,24,25,26"/>
    <n v="2"/>
    <s v="Azul"/>
    <n v="45"/>
    <n v="63"/>
    <n v="2835"/>
    <n v="1786.05"/>
    <n v="0.63"/>
    <n v="3"/>
    <x v="0"/>
  </r>
  <r>
    <n v="1185732"/>
    <x v="0"/>
    <d v="2021-06-23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5,26,27,28,29,30"/>
    <n v="2"/>
    <s v="Azul"/>
    <n v="49"/>
    <n v="65"/>
    <n v="3185"/>
    <n v="1911"/>
    <n v="0.6"/>
    <n v="3"/>
    <x v="0"/>
  </r>
  <r>
    <n v="1185732"/>
    <x v="0"/>
    <d v="2021-06-29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6"/>
    <s v="Plataforma alta"/>
    <s v="23,24,25,26"/>
    <n v="2"/>
    <s v="Azul"/>
    <n v="64"/>
    <n v="63"/>
    <n v="4032"/>
    <n v="2419.1999999999998"/>
    <n v="0.6"/>
    <n v="3"/>
    <x v="0"/>
  </r>
  <r>
    <n v="1185732"/>
    <x v="0"/>
    <d v="2021-07-05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6,27"/>
    <n v="2"/>
    <s v="Azul"/>
    <n v="51"/>
    <n v="105"/>
    <n v="5355"/>
    <n v="3373.65"/>
    <n v="0.63"/>
    <n v="3"/>
    <x v="0"/>
  </r>
  <r>
    <n v="1185732"/>
    <x v="0"/>
    <d v="2021-07-11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5,26,27,28,29,30"/>
    <n v="2"/>
    <s v="Azul"/>
    <n v="54"/>
    <n v="120"/>
    <n v="6480"/>
    <n v="3952.7999999999997"/>
    <n v="0.61"/>
    <n v="3"/>
    <x v="0"/>
  </r>
  <r>
    <n v="1185732"/>
    <x v="0"/>
    <d v="2021-07-17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7,28,29"/>
    <n v="2"/>
    <s v="Azul"/>
    <n v="50"/>
    <n v="94"/>
    <n v="4700"/>
    <n v="3055"/>
    <n v="0.65"/>
    <n v="3"/>
    <x v="0"/>
  </r>
  <r>
    <n v="1185732"/>
    <x v="0"/>
    <d v="2021-07-23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7,28,29,30"/>
    <n v="2"/>
    <s v="Azul"/>
    <n v="53"/>
    <n v="73"/>
    <n v="3869"/>
    <n v="2476.16"/>
    <n v="0.64"/>
    <n v="3"/>
    <x v="0"/>
  </r>
  <r>
    <n v="1185732"/>
    <x v="0"/>
    <d v="2021-07-29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6,27,28,29,30"/>
    <n v="2"/>
    <s v="Azul"/>
    <n v="60"/>
    <n v="65"/>
    <n v="3900"/>
    <n v="2340"/>
    <n v="0.6"/>
    <n v="3"/>
    <x v="0"/>
  </r>
  <r>
    <n v="1185732"/>
    <x v="0"/>
    <d v="2021-08-04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9"/>
    <n v="2"/>
    <s v="Azul"/>
    <n v="61"/>
    <n v="65"/>
    <n v="3965"/>
    <n v="2379"/>
    <n v="0.6"/>
    <n v="3"/>
    <x v="0"/>
  </r>
  <r>
    <n v="1185732"/>
    <x v="0"/>
    <d v="2021-08-10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3,23.5,24,24.5,25,25.5"/>
    <n v="2"/>
    <s v="Azul"/>
    <n v="64"/>
    <n v="81"/>
    <n v="5184"/>
    <n v="3265.92"/>
    <n v="0.63"/>
    <n v="3"/>
    <x v="0"/>
  </r>
  <r>
    <n v="1197831"/>
    <x v="1"/>
    <d v="2021-08-16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7"/>
    <n v="2"/>
    <s v="Azul"/>
    <n v="33"/>
    <n v="147"/>
    <n v="4851"/>
    <n v="2668.05"/>
    <n v="0.55000000000000004"/>
    <n v="3"/>
    <x v="0"/>
  </r>
  <r>
    <n v="1197831"/>
    <x v="1"/>
    <d v="2021-08-22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3.5,24,24.5,25,25.5,26,27"/>
    <n v="2"/>
    <s v="Azul"/>
    <n v="32"/>
    <n v="140"/>
    <n v="4480"/>
    <n v="2508.8000000000002"/>
    <n v="0.56000000000000005"/>
    <n v="3"/>
    <x v="0"/>
  </r>
  <r>
    <n v="1197831"/>
    <x v="1"/>
    <d v="2021-08-28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5,26,27,28,29,30"/>
    <n v="2"/>
    <s v="Azul"/>
    <n v="32"/>
    <n v="135"/>
    <n v="4320"/>
    <n v="2721.6"/>
    <n v="0.63"/>
    <n v="3"/>
    <x v="0"/>
  </r>
  <r>
    <n v="1197831"/>
    <x v="1"/>
    <d v="2021-09-09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.5,23,24,25"/>
    <n v="2"/>
    <s v="Azul"/>
    <n v="43"/>
    <n v="224"/>
    <n v="9632"/>
    <n v="6260.8"/>
    <n v="0.65"/>
    <n v="3"/>
    <x v="0"/>
  </r>
  <r>
    <n v="1197831"/>
    <x v="1"/>
    <d v="2021-09-15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5"/>
    <n v="2"/>
    <s v="Azul"/>
    <n v="53"/>
    <n v="263"/>
    <n v="13939"/>
    <n v="8781.57"/>
    <n v="0.63"/>
    <n v="3"/>
    <x v="0"/>
  </r>
  <r>
    <n v="1197831"/>
    <x v="1"/>
    <d v="2021-09-21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,26"/>
    <n v="2"/>
    <s v="Azul"/>
    <n v="54"/>
    <n v="255"/>
    <n v="13770"/>
    <n v="9225.9000000000015"/>
    <n v="0.67"/>
    <n v="3"/>
    <x v="0"/>
  </r>
  <r>
    <n v="1197831"/>
    <x v="1"/>
    <d v="2021-09-27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7,28,30"/>
    <n v="2"/>
    <s v="Azul"/>
    <n v="56"/>
    <n v="233"/>
    <n v="13048"/>
    <n v="9133.6"/>
    <n v="0.70000000000000007"/>
    <n v="3"/>
    <x v="0"/>
  </r>
  <r>
    <n v="1197831"/>
    <x v="1"/>
    <d v="2021-10-03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8,29"/>
    <n v="2"/>
    <s v="Azul"/>
    <n v="48"/>
    <n v="203"/>
    <n v="9744"/>
    <n v="6820.8000000000011"/>
    <n v="0.70000000000000007"/>
    <n v="3"/>
    <x v="0"/>
  </r>
  <r>
    <n v="1197831"/>
    <x v="1"/>
    <d v="2021-10-21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5,26,27,28,29"/>
    <n v="2"/>
    <s v="Azul"/>
    <n v="65"/>
    <n v="233"/>
    <n v="15145"/>
    <n v="9995.7000000000007"/>
    <n v="0.66"/>
    <n v="3"/>
    <x v="0"/>
  </r>
  <r>
    <n v="1185732"/>
    <x v="0"/>
    <d v="2021-11-02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,30"/>
    <n v="2"/>
    <s v="Azul"/>
    <n v="44"/>
    <n v="68"/>
    <n v="2992"/>
    <n v="1346.3999999999999"/>
    <n v="0.44999999999999996"/>
    <n v="3"/>
    <x v="0"/>
  </r>
  <r>
    <n v="1185732"/>
    <x v="0"/>
    <d v="2021-11-08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4"/>
    <n v="2"/>
    <s v="Azul"/>
    <n v="47"/>
    <n v="44"/>
    <n v="2068"/>
    <n v="723.8"/>
    <n v="0.35"/>
    <n v="3"/>
    <x v="0"/>
  </r>
  <r>
    <n v="1185732"/>
    <x v="0"/>
    <d v="2021-11-14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"/>
    <n v="2"/>
    <s v="Azul"/>
    <n v="48"/>
    <n v="54"/>
    <n v="2592"/>
    <n v="933.12"/>
    <n v="0.36"/>
    <n v="3"/>
    <x v="0"/>
  </r>
  <r>
    <n v="1185732"/>
    <x v="0"/>
    <d v="2021-11-20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,26"/>
    <n v="2"/>
    <s v="Azul"/>
    <n v="64"/>
    <n v="63"/>
    <n v="4032"/>
    <n v="1814.3999999999999"/>
    <n v="0.44999999999999996"/>
    <n v="3"/>
    <x v="0"/>
  </r>
  <r>
    <n v="1185732"/>
    <x v="0"/>
    <d v="2021-11-26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29"/>
    <n v="2"/>
    <s v="Azul"/>
    <n v="65"/>
    <n v="81"/>
    <n v="5265"/>
    <n v="2211.2999999999997"/>
    <n v="0.42"/>
    <n v="3"/>
    <x v="0"/>
  </r>
  <r>
    <n v="1185732"/>
    <x v="0"/>
    <d v="2021-12-02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,23,24,25"/>
    <n v="2"/>
    <s v="Azul"/>
    <n v="64"/>
    <n v="98"/>
    <n v="6272"/>
    <n v="2634.24"/>
    <n v="0.42"/>
    <n v="3"/>
    <x v="0"/>
  </r>
  <r>
    <n v="1185732"/>
    <x v="0"/>
    <d v="2021-12-08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"/>
    <n v="2"/>
    <s v="Azul"/>
    <n v="64"/>
    <n v="95"/>
    <n v="6080"/>
    <n v="2614.4"/>
    <n v="0.43"/>
    <n v="3"/>
    <x v="0"/>
  </r>
  <r>
    <n v="1185732"/>
    <x v="0"/>
    <d v="2021-12-26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11,12,13,14,15"/>
    <n v="2"/>
    <s v="Azul"/>
    <n v="71"/>
    <n v="65"/>
    <n v="4615"/>
    <n v="2030.6"/>
    <n v="0.44"/>
    <n v="3"/>
    <x v="0"/>
  </r>
  <r>
    <n v="1185732"/>
    <x v="0"/>
    <d v="2020-01-01T00:00:00"/>
    <x v="1"/>
    <x v="5"/>
    <n v="1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,30"/>
    <n v="2"/>
    <s v="Azul"/>
    <n v="68"/>
    <n v="83"/>
    <n v="5644"/>
    <n v="2426.92"/>
    <n v="0.43"/>
    <n v="3"/>
    <x v="0"/>
  </r>
  <r>
    <n v="1128299"/>
    <x v="2"/>
    <d v="2020-01-07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2"/>
    <s v="Azul"/>
    <n v="41"/>
    <n v="128"/>
    <n v="5248"/>
    <n v="1574.4000000000003"/>
    <n v="0.30000000000000004"/>
    <n v="3"/>
    <x v="0"/>
  </r>
  <r>
    <n v="1128299"/>
    <x v="2"/>
    <d v="2020-01-13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,30"/>
    <n v="2"/>
    <s v="Azul"/>
    <n v="41"/>
    <n v="116"/>
    <n v="4756"/>
    <n v="1617.0400000000002"/>
    <n v="0.34"/>
    <n v="3"/>
    <x v="0"/>
  </r>
  <r>
    <n v="1128299"/>
    <x v="2"/>
    <d v="2020-02-18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2"/>
    <s v="Azul"/>
    <n v="78"/>
    <n v="108"/>
    <n v="8424"/>
    <n v="2864.1600000000003"/>
    <n v="0.34"/>
    <n v="3"/>
    <x v="0"/>
  </r>
  <r>
    <n v="1128299"/>
    <x v="2"/>
    <d v="2020-02-24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2"/>
    <s v="Azul"/>
    <n v="74"/>
    <n v="113"/>
    <n v="8362"/>
    <n v="2508.6000000000004"/>
    <n v="0.30000000000000004"/>
    <n v="3"/>
    <x v="0"/>
  </r>
  <r>
    <n v="1128299"/>
    <x v="2"/>
    <d v="2020-03-02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"/>
    <n v="2"/>
    <s v="Azul"/>
    <n v="68"/>
    <n v="94"/>
    <n v="6392"/>
    <n v="1598"/>
    <n v="0.25"/>
    <n v="3"/>
    <x v="0"/>
  </r>
  <r>
    <n v="1128299"/>
    <x v="2"/>
    <d v="2020-03-08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2"/>
    <s v="Azul"/>
    <n v="68"/>
    <n v="133"/>
    <n v="9044"/>
    <n v="2351.44"/>
    <n v="0.26"/>
    <n v="3"/>
    <x v="0"/>
  </r>
  <r>
    <n v="1128299"/>
    <x v="2"/>
    <d v="2020-03-14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,30"/>
    <n v="2"/>
    <s v="Azul"/>
    <n v="74"/>
    <n v="150"/>
    <n v="11100"/>
    <n v="2997"/>
    <n v="0.27"/>
    <n v="3"/>
    <x v="0"/>
  </r>
  <r>
    <n v="1128299"/>
    <x v="2"/>
    <d v="2020-03-20T00:00:00"/>
    <x v="1"/>
    <x v="7"/>
    <n v="1"/>
    <n v="3"/>
    <x v="2"/>
    <n v="7"/>
    <s v="Colorado"/>
    <n v="9"/>
    <s v="Denver"/>
    <x v="6"/>
    <n v="3"/>
    <s v="Tenis"/>
    <n v="2"/>
    <s v="Dama"/>
    <n v="4"/>
    <x v="0"/>
    <n v="16"/>
    <s v="Plataforma alta"/>
    <s v="23,24,25,26"/>
    <n v="2"/>
    <s v="Azul"/>
    <n v="37"/>
    <n v="128"/>
    <n v="4736"/>
    <n v="1231.3600000000001"/>
    <n v="0.26"/>
    <n v="3"/>
    <x v="0"/>
  </r>
  <r>
    <n v="1128299"/>
    <x v="2"/>
    <d v="2020-03-26T00:00:00"/>
    <x v="1"/>
    <x v="7"/>
    <n v="1"/>
    <n v="3"/>
    <x v="2"/>
    <n v="7"/>
    <s v="Colorado"/>
    <n v="9"/>
    <s v="Denver"/>
    <x v="6"/>
    <n v="3"/>
    <s v="Tenis"/>
    <n v="2"/>
    <s v="Dama"/>
    <n v="4"/>
    <x v="0"/>
    <n v="16"/>
    <s v="Plataforma alta"/>
    <s v="22,22.5,23,23.5,24,24.5,25,25.5"/>
    <n v="2"/>
    <s v="Azul"/>
    <n v="37"/>
    <n v="116"/>
    <n v="4292"/>
    <n v="1158.8400000000001"/>
    <n v="0.27"/>
    <n v="3"/>
    <x v="0"/>
  </r>
  <r>
    <n v="1128299"/>
    <x v="2"/>
    <d v="2020-04-01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5.5,26,27"/>
    <n v="2"/>
    <s v="Azul"/>
    <n v="52"/>
    <n v="95"/>
    <n v="4940"/>
    <n v="1432.6000000000001"/>
    <n v="0.29000000000000004"/>
    <n v="3"/>
    <x v="0"/>
  </r>
  <r>
    <n v="1128299"/>
    <x v="2"/>
    <d v="2020-04-13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2,23,24,25"/>
    <n v="2"/>
    <s v="Azul"/>
    <n v="74"/>
    <n v="133"/>
    <n v="9842"/>
    <n v="4232.0599999999995"/>
    <n v="0.43"/>
    <n v="3"/>
    <x v="0"/>
  </r>
  <r>
    <n v="1128299"/>
    <x v="2"/>
    <d v="2020-04-19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8,30"/>
    <n v="2"/>
    <s v="Azul"/>
    <n v="83"/>
    <n v="181"/>
    <n v="15023"/>
    <n v="6459.89"/>
    <n v="0.43"/>
    <n v="3"/>
    <x v="0"/>
  </r>
  <r>
    <n v="1128299"/>
    <x v="2"/>
    <d v="2020-04-25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11,12,13,14,15"/>
    <n v="2"/>
    <s v="Azul"/>
    <n v="78"/>
    <n v="137"/>
    <n v="10686"/>
    <n v="4274.4000000000005"/>
    <n v="0.4"/>
    <n v="3"/>
    <x v="0"/>
  </r>
  <r>
    <n v="1128299"/>
    <x v="2"/>
    <d v="2020-05-01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6,27,28,29,30"/>
    <n v="2"/>
    <s v="Azul"/>
    <n v="74"/>
    <n v="100"/>
    <n v="7400"/>
    <n v="2590"/>
    <n v="0.35"/>
    <n v="3"/>
    <x v="0"/>
  </r>
  <r>
    <n v="1128299"/>
    <x v="2"/>
    <d v="2020-05-07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2,23,24,25,26"/>
    <n v="2"/>
    <s v="Azul"/>
    <n v="65"/>
    <n v="106"/>
    <n v="6890"/>
    <n v="2135.9"/>
    <n v="0.31"/>
    <n v="3"/>
    <x v="0"/>
  </r>
  <r>
    <n v="1128299"/>
    <x v="2"/>
    <d v="2020-05-13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6,27,28,29"/>
    <n v="2"/>
    <s v="Azul"/>
    <n v="65"/>
    <n v="105"/>
    <n v="6825"/>
    <n v="2047.5000000000002"/>
    <n v="0.30000000000000004"/>
    <n v="3"/>
    <x v="0"/>
  </r>
  <r>
    <n v="1128299"/>
    <x v="2"/>
    <d v="2020-05-19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2,23,24,25,26"/>
    <n v="2"/>
    <s v="Azul"/>
    <n v="73"/>
    <n v="130"/>
    <n v="9490"/>
    <n v="2941.9"/>
    <n v="0.31"/>
    <n v="3"/>
    <x v="0"/>
  </r>
  <r>
    <n v="1128299"/>
    <x v="2"/>
    <d v="2020-05-25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2,23,24,25,26"/>
    <n v="2"/>
    <s v="Azul"/>
    <n v="75"/>
    <n v="137"/>
    <n v="10275"/>
    <n v="3390.75"/>
    <n v="0.33"/>
    <n v="3"/>
    <x v="0"/>
  </r>
  <r>
    <n v="1128299"/>
    <x v="2"/>
    <d v="2020-05-31T00:00:00"/>
    <x v="1"/>
    <x v="9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7,28,29,30"/>
    <n v="2"/>
    <s v="Azul"/>
    <n v="46"/>
    <n v="125"/>
    <n v="5750"/>
    <n v="1782.5"/>
    <n v="0.31"/>
    <n v="3"/>
    <x v="0"/>
  </r>
  <r>
    <n v="1128299"/>
    <x v="2"/>
    <d v="2020-06-06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7,28,29,30"/>
    <n v="2"/>
    <s v="Azul"/>
    <n v="46"/>
    <n v="123"/>
    <n v="5658"/>
    <n v="1753.98"/>
    <n v="0.31"/>
    <n v="3"/>
    <x v="0"/>
  </r>
  <r>
    <n v="1128299"/>
    <x v="2"/>
    <d v="2020-06-12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4,25"/>
    <n v="2"/>
    <s v="Azul"/>
    <n v="62"/>
    <n v="105"/>
    <n v="6510"/>
    <n v="2213.4"/>
    <n v="0.34"/>
    <n v="3"/>
    <x v="0"/>
  </r>
  <r>
    <n v="1128299"/>
    <x v="2"/>
    <d v="2020-06-18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6.5,27,27.5,28,28.5,29,30"/>
    <n v="2"/>
    <s v="Azul"/>
    <n v="78"/>
    <n v="88"/>
    <n v="6864"/>
    <n v="2196.48"/>
    <n v="0.32"/>
    <n v="3"/>
    <x v="0"/>
  </r>
  <r>
    <n v="1128299"/>
    <x v="2"/>
    <d v="2020-06-24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3,24,25,26"/>
    <n v="2"/>
    <s v="Azul"/>
    <n v="75"/>
    <n v="125"/>
    <n v="9375"/>
    <n v="3093.75"/>
    <n v="0.33"/>
    <n v="3"/>
    <x v="0"/>
  </r>
  <r>
    <n v="1128299"/>
    <x v="2"/>
    <d v="2020-06-30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2,23,24,25,26"/>
    <n v="2"/>
    <s v="Azul"/>
    <n v="98"/>
    <n v="182"/>
    <n v="17836"/>
    <n v="6064.2400000000007"/>
    <n v="0.34"/>
    <n v="3"/>
    <x v="0"/>
  </r>
  <r>
    <n v="1128299"/>
    <x v="2"/>
    <d v="2020-07-06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2,23,24,25"/>
    <n v="2"/>
    <s v="Azul"/>
    <n v="95"/>
    <n v="155"/>
    <n v="14725"/>
    <n v="5153.75"/>
    <n v="0.35"/>
    <n v="3"/>
    <x v="0"/>
  </r>
  <r>
    <n v="1128299"/>
    <x v="2"/>
    <d v="2020-07-12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7,28,29,30"/>
    <n v="2"/>
    <s v="Azul"/>
    <n v="76"/>
    <n v="108"/>
    <n v="8208"/>
    <n v="2708.6400000000003"/>
    <n v="0.33"/>
    <n v="3"/>
    <x v="0"/>
  </r>
  <r>
    <n v="1128299"/>
    <x v="2"/>
    <d v="2020-07-18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7,28,29"/>
    <n v="2"/>
    <s v="Azul"/>
    <n v="62"/>
    <n v="113"/>
    <n v="7006"/>
    <n v="2452.1"/>
    <n v="0.35"/>
    <n v="3"/>
    <x v="0"/>
  </r>
  <r>
    <n v="1128299"/>
    <x v="2"/>
    <d v="2020-07-24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3,24,25,26"/>
    <n v="2"/>
    <s v="Azul"/>
    <n v="71"/>
    <n v="101"/>
    <n v="7171"/>
    <n v="2509.85"/>
    <n v="0.35"/>
    <n v="3"/>
    <x v="0"/>
  </r>
  <r>
    <n v="1128299"/>
    <x v="2"/>
    <d v="2020-07-30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2,23,24,25,26"/>
    <n v="2"/>
    <s v="Azul"/>
    <n v="88"/>
    <n v="138"/>
    <n v="12144"/>
    <n v="3764.64"/>
    <n v="0.31"/>
    <n v="3"/>
    <x v="0"/>
  </r>
  <r>
    <n v="1185732"/>
    <x v="0"/>
    <d v="2020-08-11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2,23,24,25,26"/>
    <n v="2"/>
    <s v="Azul"/>
    <n v="41"/>
    <n v="247"/>
    <n v="10127"/>
    <n v="6278.74"/>
    <n v="0.62"/>
    <n v="3"/>
    <x v="0"/>
  </r>
  <r>
    <n v="1185732"/>
    <x v="0"/>
    <d v="2020-08-17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5,26,27,28,29,30"/>
    <n v="2"/>
    <s v="Azul"/>
    <n v="41"/>
    <n v="221"/>
    <n v="9061"/>
    <n v="5889.6500000000005"/>
    <n v="0.65"/>
    <n v="3"/>
    <x v="0"/>
  </r>
  <r>
    <n v="1185732"/>
    <x v="0"/>
    <d v="2020-08-23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3,24,25,26"/>
    <n v="2"/>
    <s v="Azul"/>
    <n v="42"/>
    <n v="225"/>
    <n v="9450"/>
    <n v="6048"/>
    <n v="0.64"/>
    <n v="3"/>
    <x v="0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6"/>
    <s v="Plataforma alta"/>
    <s v="26,27"/>
    <n v="2"/>
    <s v="Azul"/>
    <n v="44"/>
    <n v="208"/>
    <n v="9152"/>
    <n v="5491.2"/>
    <n v="0.6"/>
    <n v="3"/>
    <x v="0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7"/>
    <s v="Puntera sólida"/>
    <s v="25,26,27,28,29,30"/>
    <n v="2"/>
    <s v="Azul"/>
    <n v="64"/>
    <n v="248"/>
    <n v="15872"/>
    <n v="10158.08"/>
    <n v="0.64"/>
    <n v="3"/>
    <x v="0"/>
  </r>
  <r>
    <n v="1185732"/>
    <x v="0"/>
    <d v="2020-09-10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7,28,29"/>
    <n v="2"/>
    <s v="Azul"/>
    <n v="63"/>
    <n v="259"/>
    <n v="16317"/>
    <n v="10606.050000000001"/>
    <n v="0.65"/>
    <n v="3"/>
    <x v="0"/>
  </r>
  <r>
    <n v="1185732"/>
    <x v="0"/>
    <d v="2020-09-16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7,28,29,30"/>
    <n v="2"/>
    <s v="Azul"/>
    <n v="67"/>
    <n v="244"/>
    <n v="16348"/>
    <n v="10626.2"/>
    <n v="0.65"/>
    <n v="3"/>
    <x v="0"/>
  </r>
  <r>
    <n v="1185732"/>
    <x v="0"/>
    <d v="2020-09-22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6,27,28,29,30"/>
    <n v="2"/>
    <s v="Azul"/>
    <n v="56"/>
    <n v="278"/>
    <n v="15568"/>
    <n v="9496.48"/>
    <n v="0.61"/>
    <n v="3"/>
    <x v="0"/>
  </r>
  <r>
    <n v="1185732"/>
    <x v="0"/>
    <d v="2020-09-28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9"/>
    <n v="2"/>
    <s v="Azul"/>
    <n v="55"/>
    <n v="223"/>
    <n v="12265"/>
    <n v="7726.95"/>
    <n v="0.63"/>
    <n v="3"/>
    <x v="0"/>
  </r>
  <r>
    <n v="1185732"/>
    <x v="0"/>
    <d v="2020-10-04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7"/>
    <s v="Puntera sólida"/>
    <s v="23,23.5,24,24.5,25,25.5"/>
    <n v="2"/>
    <s v="Azul"/>
    <n v="59"/>
    <n v="223"/>
    <n v="13157"/>
    <n v="8552.0500000000011"/>
    <n v="0.65"/>
    <n v="3"/>
    <x v="0"/>
  </r>
  <r>
    <n v="1185732"/>
    <x v="0"/>
    <d v="2020-10-10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2,23,27"/>
    <n v="2"/>
    <s v="Azul"/>
    <n v="64"/>
    <n v="213"/>
    <n v="13632"/>
    <n v="8179.2"/>
    <n v="0.6"/>
    <n v="3"/>
    <x v="0"/>
  </r>
  <r>
    <n v="1185732"/>
    <x v="0"/>
    <d v="2020-05-24T00:00:00"/>
    <x v="1"/>
    <x v="9"/>
    <n v="2"/>
    <n v="5"/>
    <x v="3"/>
    <n v="9"/>
    <s v="Florida"/>
    <n v="11"/>
    <s v="Miami"/>
    <x v="6"/>
    <n v="3"/>
    <s v="Tenis"/>
    <n v="2"/>
    <s v="Dama"/>
    <n v="4"/>
    <x v="0"/>
    <n v="16"/>
    <s v="Plataforma alta"/>
    <s v="23,23.5,24,24.5,25,25.5,26,27"/>
    <n v="2"/>
    <s v="Azul"/>
    <n v="64"/>
    <n v="219"/>
    <n v="14016"/>
    <n v="8830.08"/>
    <n v="0.63"/>
    <n v="3"/>
    <x v="0"/>
  </r>
  <r>
    <n v="1185732"/>
    <x v="0"/>
    <d v="2020-10-22T00:00:00"/>
    <x v="1"/>
    <x v="2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6,27,28,29,30"/>
    <n v="2"/>
    <s v="Azul"/>
    <n v="32"/>
    <n v="65"/>
    <n v="2080"/>
    <n v="1164.8000000000002"/>
    <n v="0.56000000000000005"/>
    <n v="3"/>
    <x v="0"/>
  </r>
  <r>
    <n v="1185732"/>
    <x v="0"/>
    <d v="2020-10-28T00:00:00"/>
    <x v="1"/>
    <x v="2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.5,23,24,25"/>
    <n v="2"/>
    <s v="Azul"/>
    <n v="34"/>
    <n v="65"/>
    <n v="2210"/>
    <n v="1215.5"/>
    <n v="0.55000000000000004"/>
    <n v="3"/>
    <x v="0"/>
  </r>
  <r>
    <n v="1185732"/>
    <x v="0"/>
    <d v="2020-11-09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5"/>
    <n v="2"/>
    <s v="Azul"/>
    <n v="36"/>
    <n v="53"/>
    <n v="1908"/>
    <n v="1144.8"/>
    <n v="0.6"/>
    <n v="3"/>
    <x v="0"/>
  </r>
  <r>
    <n v="1185732"/>
    <x v="0"/>
    <d v="2020-11-15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3,24,25,26"/>
    <n v="2"/>
    <s v="Azul"/>
    <n v="58"/>
    <n v="51"/>
    <n v="2958"/>
    <n v="1745.2200000000003"/>
    <n v="0.59000000000000008"/>
    <n v="3"/>
    <x v="0"/>
  </r>
  <r>
    <n v="1185732"/>
    <x v="0"/>
    <d v="2020-11-21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7,28,30"/>
    <n v="2"/>
    <s v="Azul"/>
    <n v="53"/>
    <n v="81"/>
    <n v="4293"/>
    <n v="2404.0800000000004"/>
    <n v="0.56000000000000005"/>
    <n v="3"/>
    <x v="0"/>
  </r>
  <r>
    <n v="1185732"/>
    <x v="0"/>
    <d v="2020-11-27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8,29"/>
    <n v="2"/>
    <s v="Azul"/>
    <n v="54"/>
    <n v="98"/>
    <n v="5292"/>
    <n v="2910.6000000000004"/>
    <n v="0.55000000000000004"/>
    <n v="3"/>
    <x v="0"/>
  </r>
  <r>
    <n v="1185732"/>
    <x v="0"/>
    <d v="2020-12-03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6,27,28,29"/>
    <n v="2"/>
    <s v="Azul"/>
    <n v="46"/>
    <n v="88"/>
    <n v="4048"/>
    <n v="2307.36"/>
    <n v="0.57000000000000006"/>
    <n v="3"/>
    <x v="0"/>
  </r>
  <r>
    <n v="1185732"/>
    <x v="0"/>
    <d v="2020-12-09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6,27,28,29,30"/>
    <n v="2"/>
    <s v="Azul"/>
    <n v="39"/>
    <n v="52"/>
    <n v="2028"/>
    <n v="1155.96"/>
    <n v="0.57000000000000006"/>
    <n v="3"/>
    <x v="0"/>
  </r>
  <r>
    <n v="1185732"/>
    <x v="0"/>
    <d v="2020-12-15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4"/>
    <n v="2"/>
    <s v="Azul"/>
    <n v="49"/>
    <n v="60"/>
    <n v="2940"/>
    <n v="1764"/>
    <n v="0.6"/>
    <n v="3"/>
    <x v="0"/>
  </r>
  <r>
    <n v="1185732"/>
    <x v="0"/>
    <d v="2020-12-21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6,27,28,29"/>
    <n v="2"/>
    <s v="Azul"/>
    <n v="59"/>
    <n v="61"/>
    <n v="3599"/>
    <n v="2159.4"/>
    <n v="0.6"/>
    <n v="3"/>
    <x v="0"/>
  </r>
  <r>
    <n v="1185732"/>
    <x v="0"/>
    <d v="2020-12-27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3,24,25,26"/>
    <n v="2"/>
    <s v="Azul"/>
    <n v="54"/>
    <n v="77"/>
    <n v="4158"/>
    <n v="2370.0600000000004"/>
    <n v="0.57000000000000006"/>
    <n v="3"/>
    <x v="0"/>
  </r>
  <r>
    <n v="1189833"/>
    <x v="3"/>
    <d v="2021-01-02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"/>
    <n v="2"/>
    <s v="Azul"/>
    <n v="43"/>
    <n v="138"/>
    <n v="5934"/>
    <n v="2314.2600000000002"/>
    <n v="0.39"/>
    <n v="3"/>
    <x v="0"/>
  </r>
  <r>
    <n v="1189833"/>
    <x v="3"/>
    <d v="2021-01-08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2,23,24,25"/>
    <n v="2"/>
    <s v="Azul"/>
    <n v="43"/>
    <n v="119"/>
    <n v="5117"/>
    <n v="1893.29"/>
    <n v="0.37"/>
    <n v="3"/>
    <x v="0"/>
  </r>
  <r>
    <n v="1189833"/>
    <x v="3"/>
    <d v="2021-01-14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3,24,25"/>
    <n v="2"/>
    <s v="Azul"/>
    <n v="42"/>
    <n v="112"/>
    <n v="4704"/>
    <n v="1834.5600000000002"/>
    <n v="0.39"/>
    <n v="3"/>
    <x v="0"/>
  </r>
  <r>
    <n v="1189833"/>
    <x v="3"/>
    <d v="2021-01-20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11,12,13,14,15"/>
    <n v="2"/>
    <s v="Azul"/>
    <n v="55"/>
    <n v="101"/>
    <n v="5555"/>
    <n v="2166.4500000000003"/>
    <n v="0.39"/>
    <n v="3"/>
    <x v="0"/>
  </r>
  <r>
    <n v="1189833"/>
    <x v="3"/>
    <d v="2021-01-26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,30"/>
    <n v="2"/>
    <s v="Azul"/>
    <n v="59"/>
    <n v="108"/>
    <n v="6372"/>
    <n v="2421.36"/>
    <n v="0.38"/>
    <n v="3"/>
    <x v="0"/>
  </r>
  <r>
    <n v="1189833"/>
    <x v="3"/>
    <d v="2021-02-01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"/>
    <n v="2"/>
    <s v="Azul"/>
    <n v="55"/>
    <n v="150"/>
    <n v="8250"/>
    <n v="2970"/>
    <n v="0.36"/>
    <n v="3"/>
    <x v="0"/>
  </r>
  <r>
    <n v="1189833"/>
    <x v="3"/>
    <d v="2021-02-07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,30"/>
    <n v="2"/>
    <s v="Azul"/>
    <n v="58"/>
    <n v="143"/>
    <n v="8294"/>
    <n v="2902.8999999999996"/>
    <n v="0.35"/>
    <n v="3"/>
    <x v="0"/>
  </r>
  <r>
    <n v="1189833"/>
    <x v="3"/>
    <d v="2021-02-13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,30"/>
    <n v="2"/>
    <s v="Azul"/>
    <n v="56"/>
    <n v="112"/>
    <n v="6272"/>
    <n v="2383.36"/>
    <n v="0.38"/>
    <n v="3"/>
    <x v="0"/>
  </r>
  <r>
    <n v="1189833"/>
    <x v="3"/>
    <d v="2021-02-19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3,24,25,26"/>
    <n v="2"/>
    <s v="Azul"/>
    <n v="59"/>
    <n v="122"/>
    <n v="7198"/>
    <n v="2879.2000000000003"/>
    <n v="0.4"/>
    <n v="3"/>
    <x v="0"/>
  </r>
  <r>
    <n v="1189833"/>
    <x v="3"/>
    <d v="2021-02-25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"/>
    <n v="2"/>
    <s v="Azul"/>
    <n v="58"/>
    <n v="108"/>
    <n v="6264"/>
    <n v="2442.96"/>
    <n v="0.39"/>
    <n v="3"/>
    <x v="0"/>
  </r>
  <r>
    <n v="1189833"/>
    <x v="3"/>
    <d v="2021-03-03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,30"/>
    <n v="2"/>
    <s v="Azul"/>
    <n v="56"/>
    <n v="133"/>
    <n v="7448"/>
    <n v="2830.2400000000002"/>
    <n v="0.38"/>
    <n v="3"/>
    <x v="0"/>
  </r>
  <r>
    <n v="1189833"/>
    <x v="3"/>
    <d v="2021-03-09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,30"/>
    <n v="2"/>
    <s v="Azul"/>
    <n v="55"/>
    <n v="130"/>
    <n v="7150"/>
    <n v="2860"/>
    <n v="0.4"/>
    <n v="3"/>
    <x v="0"/>
  </r>
  <r>
    <n v="1197831"/>
    <x v="1"/>
    <d v="2021-03-15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2"/>
    <s v="Azul"/>
    <n v="33"/>
    <n v="125"/>
    <n v="4125"/>
    <n v="2681.25"/>
    <n v="0.65"/>
    <n v="3"/>
    <x v="0"/>
  </r>
  <r>
    <n v="1197831"/>
    <x v="1"/>
    <d v="2021-03-21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2.5,23,23.5,24,24.5,25,25.5"/>
    <n v="2"/>
    <s v="Azul"/>
    <n v="32"/>
    <n v="133"/>
    <n v="4256"/>
    <n v="2723.84"/>
    <n v="0.64"/>
    <n v="3"/>
    <x v="0"/>
  </r>
  <r>
    <n v="1197831"/>
    <x v="1"/>
    <d v="2021-03-27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5.5,26,27"/>
    <n v="2"/>
    <s v="Azul"/>
    <n v="33"/>
    <n v="111"/>
    <n v="3663"/>
    <n v="2417.58"/>
    <n v="0.66"/>
    <n v="3"/>
    <x v="0"/>
  </r>
  <r>
    <n v="1197831"/>
    <x v="1"/>
    <d v="2021-04-02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"/>
    <n v="2"/>
    <s v="Azul"/>
    <n v="24"/>
    <n v="161"/>
    <n v="3864"/>
    <n v="2627.52"/>
    <n v="0.68"/>
    <n v="3"/>
    <x v="0"/>
  </r>
  <r>
    <n v="1197831"/>
    <x v="1"/>
    <d v="2021-04-08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8,30"/>
    <n v="2"/>
    <s v="Azul"/>
    <n v="38"/>
    <n v="202"/>
    <n v="7676"/>
    <n v="5142.92"/>
    <n v="0.67"/>
    <n v="3"/>
    <x v="0"/>
  </r>
  <r>
    <n v="1197831"/>
    <x v="1"/>
    <d v="2021-04-26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11,12,13,14,15"/>
    <n v="2"/>
    <s v="Azul"/>
    <n v="53"/>
    <n v="181"/>
    <n v="9593"/>
    <n v="6811.0300000000007"/>
    <n v="0.71000000000000008"/>
    <n v="3"/>
    <x v="0"/>
  </r>
  <r>
    <n v="1197831"/>
    <x v="1"/>
    <d v="2021-05-02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6,27,28,29,30"/>
    <n v="2"/>
    <s v="Azul"/>
    <n v="42"/>
    <n v="163"/>
    <n v="6846"/>
    <n v="5066.0400000000009"/>
    <n v="0.7400000000000001"/>
    <n v="3"/>
    <x v="0"/>
  </r>
  <r>
    <n v="1197831"/>
    <x v="1"/>
    <d v="2021-05-08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,26"/>
    <n v="2"/>
    <s v="Azul"/>
    <n v="43"/>
    <n v="131"/>
    <n v="5633"/>
    <n v="3999.4300000000003"/>
    <n v="0.71000000000000008"/>
    <n v="3"/>
    <x v="0"/>
  </r>
  <r>
    <n v="1197831"/>
    <x v="1"/>
    <d v="2021-05-14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2"/>
    <s v="Azul"/>
    <n v="59"/>
    <n v="169"/>
    <n v="9971"/>
    <n v="7079.4100000000008"/>
    <n v="0.71000000000000008"/>
    <n v="3"/>
    <x v="0"/>
  </r>
  <r>
    <n v="1185732"/>
    <x v="0"/>
    <d v="2021-06-07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7"/>
    <s v="Puntera sólida"/>
    <s v="22,23,24,25,26"/>
    <n v="2"/>
    <s v="Azul"/>
    <n v="37"/>
    <n v="38"/>
    <n v="1406"/>
    <n v="857.66"/>
    <n v="0.61"/>
    <n v="3"/>
    <x v="0"/>
  </r>
  <r>
    <n v="1185732"/>
    <x v="0"/>
    <d v="2021-07-01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2,23,24,25,26"/>
    <n v="2"/>
    <s v="Azul"/>
    <n v="49"/>
    <n v="91"/>
    <n v="4459"/>
    <n v="2809.17"/>
    <n v="0.63"/>
    <n v="3"/>
    <x v="0"/>
  </r>
  <r>
    <n v="1185732"/>
    <x v="0"/>
    <d v="2021-07-07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7,28,29,30"/>
    <n v="2"/>
    <s v="Azul"/>
    <n v="44"/>
    <n v="69"/>
    <n v="3036"/>
    <n v="1821.6"/>
    <n v="0.6"/>
    <n v="3"/>
    <x v="0"/>
  </r>
  <r>
    <n v="1185732"/>
    <x v="0"/>
    <d v="2021-07-13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6,27,28,29,30"/>
    <n v="2"/>
    <s v="Azul"/>
    <n v="34"/>
    <n v="39"/>
    <n v="1326"/>
    <n v="822.12"/>
    <n v="0.62"/>
    <n v="3"/>
    <x v="0"/>
  </r>
  <r>
    <n v="1185732"/>
    <x v="0"/>
    <d v="2021-07-19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4,25"/>
    <n v="2"/>
    <s v="Azul"/>
    <n v="44"/>
    <n v="38"/>
    <n v="1672"/>
    <n v="1053.3599999999999"/>
    <n v="0.63"/>
    <n v="3"/>
    <x v="0"/>
  </r>
  <r>
    <n v="1185732"/>
    <x v="0"/>
    <d v="2021-07-25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6,26.5,27,27.5,28,28.5,29,30"/>
    <n v="2"/>
    <s v="Azul"/>
    <n v="53"/>
    <n v="58"/>
    <n v="3074"/>
    <n v="1905.8799999999999"/>
    <n v="0.62"/>
    <n v="3"/>
    <x v="0"/>
  </r>
  <r>
    <n v="1185732"/>
    <x v="0"/>
    <d v="2021-07-31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3,24,25,26"/>
    <n v="2"/>
    <s v="Azul"/>
    <n v="54"/>
    <n v="65"/>
    <n v="3510"/>
    <n v="2176.1999999999998"/>
    <n v="0.62"/>
    <n v="3"/>
    <x v="0"/>
  </r>
  <r>
    <n v="1197831"/>
    <x v="1"/>
    <d v="2021-08-06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2"/>
    <s v="Azul"/>
    <n v="32"/>
    <n v="138"/>
    <n v="4416"/>
    <n v="3091.2000000000003"/>
    <n v="0.70000000000000007"/>
    <n v="3"/>
    <x v="0"/>
  </r>
  <r>
    <n v="1197831"/>
    <x v="1"/>
    <d v="2021-08-12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"/>
    <n v="2"/>
    <s v="Azul"/>
    <n v="33"/>
    <n v="126"/>
    <n v="4158"/>
    <n v="2785.86"/>
    <n v="0.67"/>
    <n v="3"/>
    <x v="0"/>
  </r>
  <r>
    <n v="1197831"/>
    <x v="1"/>
    <d v="2021-08-24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,30"/>
    <n v="2"/>
    <s v="Azul"/>
    <n v="20"/>
    <n v="149"/>
    <n v="2980"/>
    <n v="2235.0000000000005"/>
    <n v="0.75000000000000011"/>
    <n v="3"/>
    <x v="0"/>
  </r>
  <r>
    <n v="1197831"/>
    <x v="1"/>
    <d v="2021-09-05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"/>
    <n v="2"/>
    <s v="Azul"/>
    <n v="50"/>
    <n v="245"/>
    <n v="12250"/>
    <n v="8820.0000000000018"/>
    <n v="0.72000000000000008"/>
    <n v="3"/>
    <x v="0"/>
  </r>
  <r>
    <n v="1197831"/>
    <x v="1"/>
    <d v="2021-09-11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3,24,25,26"/>
    <n v="2"/>
    <s v="Azul"/>
    <n v="56"/>
    <n v="240"/>
    <n v="13440"/>
    <n v="10752.000000000002"/>
    <n v="0.80000000000000016"/>
    <n v="3"/>
    <x v="0"/>
  </r>
  <r>
    <n v="1197831"/>
    <x v="1"/>
    <d v="2021-09-17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2"/>
    <s v="Azul"/>
    <n v="59"/>
    <n v="182"/>
    <n v="10738"/>
    <n v="8268.260000000002"/>
    <n v="0.77000000000000013"/>
    <n v="3"/>
    <x v="0"/>
  </r>
  <r>
    <n v="1197831"/>
    <x v="1"/>
    <d v="2021-09-23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2"/>
    <s v="Azul"/>
    <n v="37"/>
    <n v="150"/>
    <n v="5550"/>
    <n v="4273.5000000000009"/>
    <n v="0.77000000000000013"/>
    <n v="3"/>
    <x v="0"/>
  </r>
  <r>
    <n v="1197831"/>
    <x v="1"/>
    <d v="2021-09-29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5,26,27,28,29,30"/>
    <n v="2"/>
    <s v="Azul"/>
    <n v="36"/>
    <n v="143"/>
    <n v="5148"/>
    <n v="3861.0000000000005"/>
    <n v="0.75000000000000011"/>
    <n v="3"/>
    <x v="0"/>
  </r>
  <r>
    <n v="1197831"/>
    <x v="1"/>
    <d v="2021-10-05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6"/>
    <s v="Plataforma alta"/>
    <s v="23,24,25,26"/>
    <n v="2"/>
    <s v="Azul"/>
    <n v="56"/>
    <n v="188"/>
    <n v="10528"/>
    <n v="8317.1200000000008"/>
    <n v="0.79000000000000015"/>
    <n v="3"/>
    <x v="0"/>
  </r>
  <r>
    <n v="1197831"/>
    <x v="1"/>
    <d v="2021-10-11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6"/>
    <s v="Plataforma alta"/>
    <s v="26,27"/>
    <n v="2"/>
    <s v="Azul"/>
    <n v="68"/>
    <n v="203"/>
    <n v="13804"/>
    <n v="11043.200000000003"/>
    <n v="0.80000000000000016"/>
    <n v="3"/>
    <x v="0"/>
  </r>
  <r>
    <n v="1185732"/>
    <x v="0"/>
    <d v="2021-10-17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5,26,27,28,29,30"/>
    <n v="2"/>
    <s v="Azul"/>
    <n v="38"/>
    <n v="68"/>
    <n v="2584"/>
    <n v="1343.68"/>
    <n v="0.52"/>
    <n v="3"/>
    <x v="0"/>
  </r>
  <r>
    <n v="1185732"/>
    <x v="0"/>
    <d v="2021-10-23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7,28,29"/>
    <n v="2"/>
    <s v="Azul"/>
    <n v="37"/>
    <n v="63"/>
    <n v="2331"/>
    <n v="1188.81"/>
    <n v="0.51"/>
    <n v="3"/>
    <x v="0"/>
  </r>
  <r>
    <n v="1185732"/>
    <x v="0"/>
    <d v="2021-10-29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7,28,29,30"/>
    <n v="2"/>
    <s v="Azul"/>
    <n v="36"/>
    <n v="50"/>
    <n v="1800"/>
    <n v="990.00000000000011"/>
    <n v="0.55000000000000004"/>
    <n v="3"/>
    <x v="0"/>
  </r>
  <r>
    <n v="1185732"/>
    <x v="0"/>
    <d v="2021-11-04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6,27,28,29,30"/>
    <n v="2"/>
    <s v="Azul"/>
    <n v="39"/>
    <n v="63"/>
    <n v="2457"/>
    <n v="1253.07"/>
    <n v="0.51"/>
    <n v="3"/>
    <x v="0"/>
  </r>
  <r>
    <n v="1185732"/>
    <x v="0"/>
    <d v="2021-11-10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9"/>
    <n v="2"/>
    <s v="Azul"/>
    <n v="56"/>
    <n v="72"/>
    <n v="4032"/>
    <n v="2136.96"/>
    <n v="0.53"/>
    <n v="3"/>
    <x v="0"/>
  </r>
  <r>
    <n v="1185732"/>
    <x v="0"/>
    <d v="2021-11-16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3,23.5,24,24.5,25,25.5"/>
    <n v="2"/>
    <s v="Azul"/>
    <n v="56"/>
    <n v="85"/>
    <n v="4760"/>
    <n v="2427.6"/>
    <n v="0.51"/>
    <n v="3"/>
    <x v="0"/>
  </r>
  <r>
    <n v="1185732"/>
    <x v="0"/>
    <d v="2021-12-20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2,23,27"/>
    <n v="2"/>
    <s v="Azul"/>
    <n v="58"/>
    <n v="113"/>
    <n v="6554"/>
    <n v="3539.1600000000003"/>
    <n v="0.54"/>
    <n v="3"/>
    <x v="0"/>
  </r>
  <r>
    <n v="1185732"/>
    <x v="0"/>
    <d v="2021-12-26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3,23.5,24,24.5,25,25.5,26,27"/>
    <n v="2"/>
    <s v="Azul"/>
    <n v="54"/>
    <n v="91"/>
    <n v="4914"/>
    <n v="2653.5600000000004"/>
    <n v="0.54"/>
    <n v="3"/>
    <x v="0"/>
  </r>
  <r>
    <n v="1185732"/>
    <x v="0"/>
    <d v="2021-09-17T00:00:00"/>
    <x v="0"/>
    <x v="1"/>
    <n v="3"/>
    <n v="1"/>
    <x v="0"/>
    <n v="15"/>
    <s v="Maine"/>
    <n v="17"/>
    <s v="Portland"/>
    <x v="6"/>
    <n v="3"/>
    <s v="Tenis"/>
    <n v="2"/>
    <s v="Dama"/>
    <n v="4"/>
    <x v="0"/>
    <n v="16"/>
    <s v="Plataforma alta"/>
    <s v="25,26,27,28,29,30"/>
    <n v="2"/>
    <s v="Azul"/>
    <n v="57"/>
    <n v="59"/>
    <n v="3363"/>
    <n v="1748.76"/>
    <n v="0.52"/>
    <n v="3"/>
    <x v="0"/>
  </r>
  <r>
    <n v="1185732"/>
    <x v="0"/>
    <d v="2021-11-18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2.5,23,24,25"/>
    <n v="2"/>
    <s v="Azul"/>
    <n v="67"/>
    <n v="63"/>
    <n v="4221"/>
    <n v="2279.34"/>
    <n v="0.54"/>
    <n v="3"/>
    <x v="0"/>
  </r>
  <r>
    <n v="1185732"/>
    <x v="0"/>
    <d v="2021-12-17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2,25"/>
    <n v="2"/>
    <s v="Azul"/>
    <n v="69"/>
    <n v="75"/>
    <n v="5175"/>
    <n v="2742.75"/>
    <n v="0.53"/>
    <n v="3"/>
    <x v="0"/>
  </r>
  <r>
    <n v="1185732"/>
    <x v="0"/>
    <d v="2021-01-24T00:00:00"/>
    <x v="0"/>
    <x v="5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3,24,25,26"/>
    <n v="2"/>
    <s v="Azul"/>
    <n v="52"/>
    <n v="84"/>
    <n v="4368"/>
    <n v="1790.8799999999999"/>
    <n v="0.41"/>
    <n v="3"/>
    <x v="0"/>
  </r>
  <r>
    <n v="1185732"/>
    <x v="0"/>
    <d v="2021-03-20T00:00:00"/>
    <x v="0"/>
    <x v="7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7,28,30"/>
    <n v="2"/>
    <s v="Azul"/>
    <n v="53"/>
    <n v="72"/>
    <n v="3816"/>
    <n v="1526.4"/>
    <n v="0.4"/>
    <n v="3"/>
    <x v="0"/>
  </r>
  <r>
    <n v="1185732"/>
    <x v="0"/>
    <d v="2021-04-21T00:00:00"/>
    <x v="0"/>
    <x v="8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8,29"/>
    <n v="2"/>
    <s v="Azul"/>
    <n v="49"/>
    <n v="84"/>
    <n v="4116"/>
    <n v="1811.04"/>
    <n v="0.44"/>
    <n v="3"/>
    <x v="0"/>
  </r>
  <r>
    <n v="1185732"/>
    <x v="0"/>
    <d v="2021-05-20T00:00:00"/>
    <x v="0"/>
    <x v="9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5,26,27,28,29"/>
    <n v="2"/>
    <s v="Azul"/>
    <n v="67"/>
    <n v="100"/>
    <n v="6700"/>
    <n v="2747"/>
    <n v="0.41"/>
    <n v="3"/>
    <x v="0"/>
  </r>
  <r>
    <n v="1185732"/>
    <x v="0"/>
    <d v="2021-06-22T00:00:00"/>
    <x v="0"/>
    <x v="10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5,26,27,28,29,30"/>
    <n v="2"/>
    <s v="Azul"/>
    <n v="67"/>
    <n v="126"/>
    <n v="8442"/>
    <n v="3545.64"/>
    <n v="0.42"/>
    <n v="3"/>
    <x v="0"/>
  </r>
  <r>
    <n v="1185732"/>
    <x v="0"/>
    <d v="2021-07-20T00:00:00"/>
    <x v="0"/>
    <x v="11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4"/>
    <n v="2"/>
    <s v="Azul"/>
    <n v="67"/>
    <n v="130"/>
    <n v="8710"/>
    <n v="3919.4999999999995"/>
    <n v="0.44999999999999996"/>
    <n v="3"/>
    <x v="0"/>
  </r>
  <r>
    <n v="1185732"/>
    <x v="0"/>
    <d v="2021-08-21T00:00:00"/>
    <x v="0"/>
    <x v="0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6,27,28,29"/>
    <n v="2"/>
    <s v="Azul"/>
    <n v="67"/>
    <n v="104"/>
    <n v="6968"/>
    <n v="2926.56"/>
    <n v="0.42"/>
    <n v="3"/>
    <x v="0"/>
  </r>
  <r>
    <n v="1185732"/>
    <x v="0"/>
    <d v="2021-09-20T00:00:00"/>
    <x v="0"/>
    <x v="1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3,24,25,26"/>
    <n v="2"/>
    <s v="Azul"/>
    <n v="64"/>
    <n v="84"/>
    <n v="5376"/>
    <n v="2204.16"/>
    <n v="0.41"/>
    <n v="3"/>
    <x v="0"/>
  </r>
  <r>
    <n v="1185732"/>
    <x v="0"/>
    <d v="2021-10-22T00:00:00"/>
    <x v="0"/>
    <x v="2"/>
    <n v="4"/>
    <n v="3"/>
    <x v="2"/>
    <n v="16"/>
    <s v="Alaska"/>
    <n v="18"/>
    <s v="Anchorage"/>
    <x v="6"/>
    <n v="3"/>
    <s v="Tenis"/>
    <n v="2"/>
    <s v="Dama"/>
    <n v="4"/>
    <x v="0"/>
    <n v="16"/>
    <s v="Plataforma alta"/>
    <s v="27,28,29"/>
    <n v="2"/>
    <s v="Azul"/>
    <n v="73"/>
    <n v="83"/>
    <n v="6059"/>
    <n v="2423.6"/>
    <n v="0.4"/>
    <n v="3"/>
    <x v="0"/>
  </r>
  <r>
    <n v="1185732"/>
    <x v="0"/>
    <d v="2021-11-21T00:00:00"/>
    <x v="0"/>
    <x v="3"/>
    <n v="4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3,24,25"/>
    <n v="2"/>
    <s v="Azul"/>
    <n v="74"/>
    <n v="101"/>
    <n v="7474"/>
    <n v="3139.08"/>
    <n v="0.42"/>
    <n v="3"/>
    <x v="0"/>
  </r>
  <r>
    <n v="1128299"/>
    <x v="2"/>
    <d v="2021-01-10T00:00:00"/>
    <x v="0"/>
    <x v="5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3,24,25"/>
    <n v="2"/>
    <s v="Azul"/>
    <n v="42"/>
    <n v="123"/>
    <n v="5166"/>
    <n v="2789.6400000000003"/>
    <n v="0.54"/>
    <n v="3"/>
    <x v="0"/>
  </r>
  <r>
    <n v="1128299"/>
    <x v="2"/>
    <d v="2021-02-10T00:00:00"/>
    <x v="0"/>
    <x v="6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11,12,13,14,15"/>
    <n v="2"/>
    <s v="Azul"/>
    <n v="44"/>
    <n v="102"/>
    <n v="4488"/>
    <n v="2468.4"/>
    <n v="0.55000000000000004"/>
    <n v="3"/>
    <x v="0"/>
  </r>
  <r>
    <n v="1128299"/>
    <x v="2"/>
    <d v="2021-03-09T00:00:00"/>
    <x v="0"/>
    <x v="7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,30"/>
    <n v="2"/>
    <s v="Azul"/>
    <n v="50"/>
    <n v="85"/>
    <n v="4250"/>
    <n v="2337.5"/>
    <n v="0.55000000000000004"/>
    <n v="3"/>
    <x v="0"/>
  </r>
  <r>
    <n v="1128299"/>
    <x v="2"/>
    <d v="2021-04-10T00:00:00"/>
    <x v="0"/>
    <x v="8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29"/>
    <n v="2"/>
    <s v="Azul"/>
    <n v="66"/>
    <n v="94"/>
    <n v="6204"/>
    <n v="3102"/>
    <n v="0.5"/>
    <n v="3"/>
    <x v="0"/>
  </r>
  <r>
    <n v="1128299"/>
    <x v="2"/>
    <d v="2021-05-11T00:00:00"/>
    <x v="0"/>
    <x v="9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29,30"/>
    <n v="2"/>
    <s v="Azul"/>
    <n v="69"/>
    <n v="143"/>
    <n v="9867"/>
    <n v="5426.85"/>
    <n v="0.55000000000000004"/>
    <n v="3"/>
    <x v="0"/>
  </r>
  <r>
    <n v="1128299"/>
    <x v="2"/>
    <d v="2021-06-10T00:00:00"/>
    <x v="0"/>
    <x v="10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,30"/>
    <n v="2"/>
    <s v="Azul"/>
    <n v="97"/>
    <n v="169"/>
    <n v="16393"/>
    <n v="8524.36"/>
    <n v="0.52"/>
    <n v="3"/>
    <x v="0"/>
  </r>
  <r>
    <n v="1128299"/>
    <x v="2"/>
    <d v="2021-08-10T00:00:00"/>
    <x v="0"/>
    <x v="0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3,24,25,26"/>
    <n v="2"/>
    <s v="Azul"/>
    <n v="72"/>
    <n v="88"/>
    <n v="6336"/>
    <n v="3358.0800000000004"/>
    <n v="0.53"/>
    <n v="3"/>
    <x v="0"/>
  </r>
  <r>
    <n v="1128299"/>
    <x v="2"/>
    <d v="2021-09-11T00:00:00"/>
    <x v="0"/>
    <x v="1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"/>
    <n v="2"/>
    <s v="Azul"/>
    <n v="56"/>
    <n v="105"/>
    <n v="5880"/>
    <n v="3116.4"/>
    <n v="0.53"/>
    <n v="3"/>
    <x v="0"/>
  </r>
  <r>
    <n v="1128299"/>
    <x v="2"/>
    <d v="2021-11-10T00:00:00"/>
    <x v="0"/>
    <x v="3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,30"/>
    <n v="2"/>
    <s v="Azul"/>
    <n v="82"/>
    <n v="140"/>
    <n v="11480"/>
    <n v="5969.6"/>
    <n v="0.52"/>
    <n v="3"/>
    <x v="0"/>
  </r>
  <r>
    <n v="1128299"/>
    <x v="2"/>
    <d v="2021-12-09T00:00:00"/>
    <x v="0"/>
    <x v="4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29,30"/>
    <n v="2"/>
    <s v="Azul"/>
    <n v="89"/>
    <n v="142"/>
    <n v="12638"/>
    <n v="6319"/>
    <n v="0.5"/>
    <n v="3"/>
    <x v="0"/>
  </r>
  <r>
    <n v="1128299"/>
    <x v="2"/>
    <d v="2021-01-17T00:00:00"/>
    <x v="0"/>
    <x v="5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3,24,25,26"/>
    <n v="2"/>
    <s v="Azul"/>
    <n v="49"/>
    <n v="124"/>
    <n v="6076"/>
    <n v="3584.8400000000006"/>
    <n v="0.59000000000000008"/>
    <n v="3"/>
    <x v="0"/>
  </r>
  <r>
    <n v="1128299"/>
    <x v="2"/>
    <d v="2021-05-18T00:00:00"/>
    <x v="0"/>
    <x v="9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2,22.5,23,23.5,24,24.5,25,25.5"/>
    <n v="2"/>
    <s v="Azul"/>
    <n v="67"/>
    <n v="173"/>
    <n v="11591"/>
    <n v="6722.7800000000007"/>
    <n v="0.58000000000000007"/>
    <n v="3"/>
    <x v="0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5,25.5,26,27"/>
    <n v="2"/>
    <s v="Azul"/>
    <n v="103"/>
    <n v="218"/>
    <n v="22454"/>
    <n v="12574.240000000002"/>
    <n v="0.56000000000000005"/>
    <n v="3"/>
    <x v="0"/>
  </r>
  <r>
    <n v="1128299"/>
    <x v="2"/>
    <d v="2021-07-16T00:00:00"/>
    <x v="0"/>
    <x v="1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4,25"/>
    <n v="2"/>
    <s v="Azul"/>
    <n v="101"/>
    <n v="163"/>
    <n v="16463"/>
    <n v="9383.9100000000017"/>
    <n v="0.57000000000000006"/>
    <n v="3"/>
    <x v="0"/>
  </r>
  <r>
    <n v="1128299"/>
    <x v="2"/>
    <d v="2021-08-17T00:00:00"/>
    <x v="0"/>
    <x v="0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8,30"/>
    <n v="2"/>
    <s v="Azul"/>
    <n v="81"/>
    <n v="87"/>
    <n v="7047"/>
    <n v="4087.2600000000007"/>
    <n v="0.58000000000000007"/>
    <n v="3"/>
    <x v="0"/>
  </r>
  <r>
    <n v="1128299"/>
    <x v="2"/>
    <d v="2021-09-18T00:00:00"/>
    <x v="0"/>
    <x v="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11,12,13,14,15"/>
    <n v="2"/>
    <s v="Azul"/>
    <n v="51"/>
    <n v="75"/>
    <n v="3825"/>
    <n v="2103.75"/>
    <n v="0.55000000000000004"/>
    <n v="3"/>
    <x v="0"/>
  </r>
  <r>
    <n v="1128299"/>
    <x v="2"/>
    <d v="2021-10-17T00:00:00"/>
    <x v="0"/>
    <x v="2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,30"/>
    <n v="2"/>
    <s v="Azul"/>
    <n v="65"/>
    <n v="104"/>
    <n v="6760"/>
    <n v="3920.8000000000006"/>
    <n v="0.58000000000000007"/>
    <n v="3"/>
    <x v="0"/>
  </r>
  <r>
    <n v="1128299"/>
    <x v="2"/>
    <d v="2021-11-17T00:00:00"/>
    <x v="0"/>
    <x v="3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4,25,26"/>
    <n v="2"/>
    <s v="Azul"/>
    <n v="86"/>
    <n v="162"/>
    <n v="13932"/>
    <n v="8219.880000000001"/>
    <n v="0.59000000000000008"/>
    <n v="3"/>
    <x v="0"/>
  </r>
  <r>
    <n v="1128299"/>
    <x v="2"/>
    <d v="2021-12-16T00:00:00"/>
    <x v="0"/>
    <x v="4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6,27,28,29"/>
    <n v="2"/>
    <s v="Azul"/>
    <n v="87"/>
    <n v="156"/>
    <n v="13572"/>
    <n v="7464.6"/>
    <n v="0.55000000000000004"/>
    <n v="3"/>
    <x v="0"/>
  </r>
  <r>
    <n v="1185732"/>
    <x v="0"/>
    <d v="2021-01-12T00:00:00"/>
    <x v="0"/>
    <x v="5"/>
    <n v="1"/>
    <n v="5"/>
    <x v="3"/>
    <n v="9"/>
    <s v="Florida"/>
    <n v="20"/>
    <s v="Orlando"/>
    <x v="6"/>
    <n v="3"/>
    <s v="Tenis"/>
    <n v="2"/>
    <s v="Dama"/>
    <n v="4"/>
    <x v="0"/>
    <n v="17"/>
    <s v="Puntera sólida"/>
    <s v="22,23,24,25,26"/>
    <n v="2"/>
    <s v="Azul"/>
    <n v="44"/>
    <n v="176"/>
    <n v="7744"/>
    <n v="5033.6000000000004"/>
    <n v="0.65"/>
    <n v="3"/>
    <x v="0"/>
  </r>
  <r>
    <n v="1185732"/>
    <x v="0"/>
    <d v="2021-02-10T00:00:00"/>
    <x v="0"/>
    <x v="6"/>
    <n v="1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,26"/>
    <n v="2"/>
    <s v="Azul"/>
    <n v="42"/>
    <n v="182"/>
    <n v="7644"/>
    <n v="4892.16"/>
    <n v="0.64"/>
    <n v="3"/>
    <x v="0"/>
  </r>
  <r>
    <n v="1185732"/>
    <x v="0"/>
    <d v="2021-03-08T00:00:00"/>
    <x v="0"/>
    <x v="7"/>
    <n v="1"/>
    <n v="1"/>
    <x v="0"/>
    <n v="1"/>
    <s v="New York"/>
    <n v="21"/>
    <s v="Albany"/>
    <x v="6"/>
    <n v="3"/>
    <s v="Tenis"/>
    <n v="2"/>
    <s v="Dama"/>
    <n v="4"/>
    <x v="0"/>
    <n v="17"/>
    <s v="Puntera sólida"/>
    <s v="27,28,29,30"/>
    <n v="2"/>
    <s v="Azul"/>
    <n v="43"/>
    <n v="161"/>
    <n v="6923"/>
    <n v="4153.8"/>
    <n v="0.6"/>
    <n v="3"/>
    <x v="0"/>
  </r>
  <r>
    <n v="1185732"/>
    <x v="0"/>
    <d v="2021-04-09T00:00:00"/>
    <x v="0"/>
    <x v="8"/>
    <n v="2"/>
    <n v="1"/>
    <x v="0"/>
    <n v="1"/>
    <s v="New York"/>
    <n v="21"/>
    <s v="Albany"/>
    <x v="6"/>
    <n v="3"/>
    <s v="Tenis"/>
    <n v="2"/>
    <s v="Dama"/>
    <n v="4"/>
    <x v="0"/>
    <n v="17"/>
    <s v="Puntera sólida"/>
    <s v="26,27,28,29,30"/>
    <n v="2"/>
    <s v="Azul"/>
    <n v="41"/>
    <n v="156"/>
    <n v="6396"/>
    <n v="4157.4000000000005"/>
    <n v="0.65"/>
    <n v="3"/>
    <x v="0"/>
  </r>
  <r>
    <n v="1185732"/>
    <x v="0"/>
    <d v="2021-05-08T00:00:00"/>
    <x v="0"/>
    <x v="9"/>
    <n v="2"/>
    <n v="1"/>
    <x v="0"/>
    <n v="1"/>
    <s v="New York"/>
    <n v="21"/>
    <s v="Albany"/>
    <x v="6"/>
    <n v="3"/>
    <s v="Tenis"/>
    <n v="2"/>
    <s v="Dama"/>
    <n v="4"/>
    <x v="0"/>
    <n v="17"/>
    <s v="Puntera sólida"/>
    <s v="24,25"/>
    <n v="2"/>
    <s v="Azul"/>
    <n v="59"/>
    <n v="169"/>
    <n v="9971"/>
    <n v="6281.7300000000005"/>
    <n v="0.63"/>
    <n v="3"/>
    <x v="0"/>
  </r>
  <r>
    <n v="1185732"/>
    <x v="0"/>
    <d v="2021-06-10T00:00:00"/>
    <x v="0"/>
    <x v="10"/>
    <n v="2"/>
    <n v="1"/>
    <x v="0"/>
    <n v="1"/>
    <s v="New York"/>
    <n v="21"/>
    <s v="Albany"/>
    <x v="6"/>
    <n v="3"/>
    <s v="Tenis"/>
    <n v="2"/>
    <s v="Dama"/>
    <n v="4"/>
    <x v="0"/>
    <n v="17"/>
    <s v="Puntera sólida"/>
    <s v="26,26.5,27,27.5,28,28.5,29,30"/>
    <n v="2"/>
    <s v="Azul"/>
    <n v="69"/>
    <n v="181"/>
    <n v="12489"/>
    <n v="7743.18"/>
    <n v="0.62"/>
    <n v="3"/>
    <x v="0"/>
  </r>
  <r>
    <n v="1185732"/>
    <x v="0"/>
    <d v="2021-07-08T00:00:00"/>
    <x v="0"/>
    <x v="11"/>
    <n v="3"/>
    <n v="1"/>
    <x v="0"/>
    <n v="1"/>
    <s v="New York"/>
    <n v="21"/>
    <s v="Albany"/>
    <x v="6"/>
    <n v="3"/>
    <s v="Tenis"/>
    <n v="2"/>
    <s v="Dama"/>
    <n v="4"/>
    <x v="0"/>
    <n v="17"/>
    <s v="Puntera sólida"/>
    <s v="23,24,25,26"/>
    <n v="2"/>
    <s v="Azul"/>
    <n v="66"/>
    <n v="194"/>
    <n v="12804"/>
    <n v="8322.6"/>
    <n v="0.65"/>
    <n v="3"/>
    <x v="0"/>
  </r>
  <r>
    <n v="1185732"/>
    <x v="0"/>
    <d v="2021-08-09T00:00:00"/>
    <x v="0"/>
    <x v="0"/>
    <n v="3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,26"/>
    <n v="2"/>
    <s v="Azul"/>
    <n v="55"/>
    <n v="218"/>
    <n v="11990"/>
    <n v="7194"/>
    <n v="0.6"/>
    <n v="3"/>
    <x v="0"/>
  </r>
  <r>
    <n v="1185732"/>
    <x v="0"/>
    <d v="2021-09-08T00:00:00"/>
    <x v="0"/>
    <x v="1"/>
    <n v="3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"/>
    <n v="2"/>
    <s v="Azul"/>
    <n v="59"/>
    <n v="156"/>
    <n v="9204"/>
    <n v="5522.4"/>
    <n v="0.6"/>
    <n v="3"/>
    <x v="0"/>
  </r>
  <r>
    <n v="1185732"/>
    <x v="0"/>
    <d v="2021-11-09T00:00:00"/>
    <x v="0"/>
    <x v="3"/>
    <n v="4"/>
    <n v="1"/>
    <x v="0"/>
    <n v="1"/>
    <s v="New York"/>
    <n v="21"/>
    <s v="Albany"/>
    <x v="6"/>
    <n v="3"/>
    <s v="Tenis"/>
    <n v="2"/>
    <s v="Dama"/>
    <n v="4"/>
    <x v="0"/>
    <n v="17"/>
    <s v="Puntera sólida"/>
    <s v="26,27,28,29,30"/>
    <n v="2"/>
    <s v="Azul"/>
    <n v="68"/>
    <n v="176"/>
    <n v="11968"/>
    <n v="7659.52"/>
    <n v="0.64"/>
    <n v="3"/>
    <x v="0"/>
  </r>
  <r>
    <n v="1185732"/>
    <x v="0"/>
    <d v="2021-12-08T00:00:00"/>
    <x v="0"/>
    <x v="4"/>
    <n v="4"/>
    <n v="1"/>
    <x v="0"/>
    <n v="1"/>
    <s v="New York"/>
    <n v="21"/>
    <s v="Albany"/>
    <x v="6"/>
    <n v="3"/>
    <s v="Tenis"/>
    <n v="2"/>
    <s v="Dama"/>
    <n v="4"/>
    <x v="0"/>
    <n v="17"/>
    <s v="Puntera sólida"/>
    <s v="26,27,28,29"/>
    <n v="2"/>
    <s v="Azul"/>
    <n v="69"/>
    <n v="182"/>
    <n v="12558"/>
    <n v="8037.12"/>
    <n v="0.64"/>
    <n v="3"/>
    <x v="0"/>
  </r>
  <r>
    <n v="1185732"/>
    <x v="0"/>
    <d v="2021-01-14T00:00:00"/>
    <x v="0"/>
    <x v="5"/>
    <n v="1"/>
    <n v="1"/>
    <x v="0"/>
    <n v="1"/>
    <s v="New York"/>
    <n v="21"/>
    <s v="Albany"/>
    <x v="6"/>
    <n v="3"/>
    <s v="Tenis"/>
    <n v="2"/>
    <s v="Dama"/>
    <n v="4"/>
    <x v="0"/>
    <n v="17"/>
    <s v="Puntera sólida"/>
    <s v="23,24,25,26"/>
    <n v="2"/>
    <s v="Azul"/>
    <n v="38"/>
    <n v="156"/>
    <n v="5928"/>
    <n v="2371.2000000000003"/>
    <n v="0.4"/>
    <n v="3"/>
    <x v="0"/>
  </r>
  <r>
    <n v="1185732"/>
    <x v="0"/>
    <d v="2021-02-12T00:00:00"/>
    <x v="0"/>
    <x v="6"/>
    <n v="1"/>
    <n v="3"/>
    <x v="2"/>
    <n v="18"/>
    <s v="Wyoming"/>
    <n v="22"/>
    <s v="Cheyenne"/>
    <x v="6"/>
    <n v="3"/>
    <s v="Tenis"/>
    <n v="2"/>
    <s v="Dama"/>
    <n v="4"/>
    <x v="0"/>
    <n v="17"/>
    <s v="Puntera sólida"/>
    <s v="22,23,24,25,26"/>
    <n v="2"/>
    <s v="Azul"/>
    <n v="38"/>
    <n v="174"/>
    <n v="6612"/>
    <n v="2578.6800000000003"/>
    <n v="0.39"/>
    <n v="3"/>
    <x v="0"/>
  </r>
  <r>
    <n v="1185732"/>
    <x v="0"/>
    <d v="2021-03-10T00:00:00"/>
    <x v="0"/>
    <x v="7"/>
    <n v="1"/>
    <n v="3"/>
    <x v="2"/>
    <n v="18"/>
    <s v="Wyoming"/>
    <n v="22"/>
    <s v="Cheyenne"/>
    <x v="6"/>
    <n v="3"/>
    <s v="Tenis"/>
    <n v="2"/>
    <s v="Dama"/>
    <n v="4"/>
    <x v="0"/>
    <n v="17"/>
    <s v="Puntera sólida"/>
    <s v="22,23,24,25,26"/>
    <n v="2"/>
    <s v="Azul"/>
    <n v="37"/>
    <n v="165"/>
    <n v="6105"/>
    <n v="2258.85"/>
    <n v="0.37"/>
    <n v="3"/>
    <x v="0"/>
  </r>
  <r>
    <n v="1185732"/>
    <x v="0"/>
    <d v="2021-04-11T00:00:00"/>
    <x v="0"/>
    <x v="8"/>
    <n v="2"/>
    <n v="3"/>
    <x v="2"/>
    <n v="18"/>
    <s v="Wyoming"/>
    <n v="22"/>
    <s v="Cheyenne"/>
    <x v="6"/>
    <n v="3"/>
    <s v="Tenis"/>
    <n v="2"/>
    <s v="Dama"/>
    <n v="4"/>
    <x v="0"/>
    <n v="17"/>
    <s v="Puntera sólida"/>
    <s v="25,26,27,28,29,30"/>
    <n v="2"/>
    <s v="Azul"/>
    <n v="36"/>
    <n v="149"/>
    <n v="5364"/>
    <n v="1877.3999999999999"/>
    <n v="0.35"/>
    <n v="3"/>
    <x v="0"/>
  </r>
  <r>
    <n v="1185732"/>
    <x v="0"/>
    <d v="2021-05-10T00:00:00"/>
    <x v="0"/>
    <x v="9"/>
    <n v="2"/>
    <n v="3"/>
    <x v="2"/>
    <n v="18"/>
    <s v="Wyoming"/>
    <n v="22"/>
    <s v="Cheyenne"/>
    <x v="6"/>
    <n v="3"/>
    <s v="Tenis"/>
    <n v="2"/>
    <s v="Dama"/>
    <n v="4"/>
    <x v="0"/>
    <n v="16"/>
    <s v="Plataforma alta"/>
    <s v="23,24,25,26"/>
    <n v="2"/>
    <s v="Azul"/>
    <n v="52"/>
    <n v="156"/>
    <n v="8112"/>
    <n v="3244.8"/>
    <n v="0.4"/>
    <n v="3"/>
    <x v="0"/>
  </r>
  <r>
    <n v="1185732"/>
    <x v="0"/>
    <d v="2021-07-10T00:00:00"/>
    <x v="0"/>
    <x v="11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6,27"/>
    <n v="2"/>
    <s v="Azul"/>
    <n v="51"/>
    <n v="196"/>
    <n v="9996"/>
    <n v="3598.56"/>
    <n v="0.36"/>
    <n v="3"/>
    <x v="0"/>
  </r>
  <r>
    <n v="1185732"/>
    <x v="0"/>
    <d v="2021-08-11T00:00:00"/>
    <x v="0"/>
    <x v="0"/>
    <n v="3"/>
    <n v="3"/>
    <x v="2"/>
    <n v="18"/>
    <s v="Wyoming"/>
    <n v="22"/>
    <s v="Cheyenne"/>
    <x v="6"/>
    <n v="3"/>
    <s v="Tenis"/>
    <n v="2"/>
    <s v="Dama"/>
    <n v="4"/>
    <x v="0"/>
    <n v="17"/>
    <s v="Puntera sólida"/>
    <s v="25,26,27,28,29,30"/>
    <n v="2"/>
    <s v="Azul"/>
    <n v="52"/>
    <n v="196"/>
    <n v="10192"/>
    <n v="4076.8"/>
    <n v="0.4"/>
    <n v="3"/>
    <x v="0"/>
  </r>
  <r>
    <n v="1185732"/>
    <x v="0"/>
    <d v="2021-09-10T00:00:00"/>
    <x v="0"/>
    <x v="1"/>
    <n v="3"/>
    <n v="3"/>
    <x v="2"/>
    <n v="18"/>
    <s v="Wyoming"/>
    <n v="22"/>
    <s v="Cheyenne"/>
    <x v="6"/>
    <n v="3"/>
    <s v="Tenis"/>
    <n v="2"/>
    <s v="Dama"/>
    <n v="4"/>
    <x v="0"/>
    <n v="17"/>
    <s v="Puntera sólida"/>
    <s v="27,28,29"/>
    <n v="2"/>
    <s v="Azul"/>
    <n v="52"/>
    <n v="174"/>
    <n v="9048"/>
    <n v="3619.2000000000003"/>
    <n v="0.4"/>
    <n v="3"/>
    <x v="0"/>
  </r>
  <r>
    <n v="1185732"/>
    <x v="0"/>
    <d v="2021-10-12T00:00:00"/>
    <x v="0"/>
    <x v="2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7,28,29,30"/>
    <n v="2"/>
    <s v="Azul"/>
    <n v="55"/>
    <n v="150"/>
    <n v="8250"/>
    <n v="3052.5"/>
    <n v="0.37"/>
    <n v="3"/>
    <x v="0"/>
  </r>
  <r>
    <n v="1185732"/>
    <x v="0"/>
    <d v="2021-11-11T00:00:00"/>
    <x v="0"/>
    <x v="3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6,27,28,29,30"/>
    <n v="2"/>
    <s v="Azul"/>
    <n v="55"/>
    <n v="161"/>
    <n v="8855"/>
    <n v="3453.4500000000003"/>
    <n v="0.39"/>
    <n v="3"/>
    <x v="0"/>
  </r>
  <r>
    <n v="1185732"/>
    <x v="0"/>
    <d v="2021-12-10T00:00:00"/>
    <x v="0"/>
    <x v="4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9"/>
    <n v="2"/>
    <s v="Azul"/>
    <n v="56"/>
    <n v="174"/>
    <n v="9744"/>
    <n v="3507.8399999999997"/>
    <n v="0.36"/>
    <n v="3"/>
    <x v="0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7"/>
    <s v="Puntera sólida"/>
    <s v="23,23.5,24,24.5,25,25.5"/>
    <n v="2"/>
    <s v="Azul"/>
    <n v="56"/>
    <n v="152"/>
    <n v="8512"/>
    <n v="3660.16"/>
    <n v="0.43"/>
    <n v="3"/>
    <x v="0"/>
  </r>
  <r>
    <n v="1128299"/>
    <x v="2"/>
    <d v="2021-06-24T00:00:00"/>
    <x v="0"/>
    <x v="10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7"/>
    <n v="2"/>
    <s v="Azul"/>
    <n v="96"/>
    <n v="182"/>
    <n v="17472"/>
    <n v="6988.8"/>
    <n v="0.4"/>
    <n v="3"/>
    <x v="0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3,23.5,24,24.5,25,25.5,26,27"/>
    <n v="2"/>
    <s v="Azul"/>
    <n v="82"/>
    <n v="150"/>
    <n v="12300"/>
    <n v="5289"/>
    <n v="0.43"/>
    <n v="3"/>
    <x v="0"/>
  </r>
  <r>
    <n v="1185732"/>
    <x v="0"/>
    <d v="2021-01-19T00:00:00"/>
    <x v="0"/>
    <x v="5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,30"/>
    <n v="2"/>
    <s v="Azul"/>
    <n v="33"/>
    <n v="138"/>
    <n v="4554"/>
    <n v="3096.7200000000003"/>
    <n v="0.68"/>
    <n v="3"/>
    <x v="0"/>
  </r>
  <r>
    <n v="1185732"/>
    <x v="0"/>
    <d v="2021-04-16T00:00:00"/>
    <x v="0"/>
    <x v="8"/>
    <n v="2"/>
    <n v="4"/>
    <x v="4"/>
    <n v="20"/>
    <s v="Michigan"/>
    <n v="24"/>
    <s v="Detroit"/>
    <x v="6"/>
    <n v="3"/>
    <s v="Tenis"/>
    <n v="2"/>
    <s v="Dama"/>
    <n v="4"/>
    <x v="0"/>
    <n v="16"/>
    <s v="Plataforma alta"/>
    <s v="22.5,23,24,25"/>
    <n v="2"/>
    <s v="Azul"/>
    <n v="37"/>
    <n v="152"/>
    <n v="5624"/>
    <n v="3880.5600000000004"/>
    <n v="0.69000000000000006"/>
    <n v="3"/>
    <x v="0"/>
  </r>
  <r>
    <n v="1185732"/>
    <x v="0"/>
    <d v="2021-05-15T00:00:00"/>
    <x v="0"/>
    <x v="9"/>
    <n v="2"/>
    <n v="4"/>
    <x v="4"/>
    <n v="20"/>
    <s v="Michigan"/>
    <n v="24"/>
    <s v="Detroit"/>
    <x v="6"/>
    <n v="3"/>
    <s v="Tenis"/>
    <n v="2"/>
    <s v="Dama"/>
    <n v="4"/>
    <x v="0"/>
    <n v="16"/>
    <s v="Plataforma alta"/>
    <s v="22,25"/>
    <n v="2"/>
    <s v="Azul"/>
    <n v="55"/>
    <n v="150"/>
    <n v="8250"/>
    <n v="5775.0000000000009"/>
    <n v="0.70000000000000007"/>
    <n v="3"/>
    <x v="0"/>
  </r>
  <r>
    <n v="1185732"/>
    <x v="0"/>
    <d v="2021-07-15T00:00:00"/>
    <x v="0"/>
    <x v="11"/>
    <n v="3"/>
    <n v="4"/>
    <x v="4"/>
    <n v="20"/>
    <s v="Michigan"/>
    <n v="24"/>
    <s v="Detroit"/>
    <x v="6"/>
    <n v="3"/>
    <s v="Tenis"/>
    <n v="2"/>
    <s v="Dama"/>
    <n v="4"/>
    <x v="0"/>
    <n v="16"/>
    <s v="Plataforma alta"/>
    <s v="22,23,24,25,26"/>
    <n v="2"/>
    <s v="Azul"/>
    <n v="62"/>
    <n v="210"/>
    <n v="13020"/>
    <n v="8983.8000000000011"/>
    <n v="0.69000000000000006"/>
    <n v="3"/>
    <x v="0"/>
  </r>
  <r>
    <n v="1185732"/>
    <x v="0"/>
    <d v="2021-08-16T00:00:00"/>
    <x v="0"/>
    <x v="0"/>
    <n v="3"/>
    <n v="4"/>
    <x v="4"/>
    <n v="20"/>
    <s v="Michigan"/>
    <n v="24"/>
    <s v="Detroit"/>
    <x v="6"/>
    <n v="3"/>
    <s v="Tenis"/>
    <n v="2"/>
    <s v="Dama"/>
    <n v="4"/>
    <x v="0"/>
    <n v="16"/>
    <s v="Plataforma alta"/>
    <s v="27,28,30"/>
    <n v="2"/>
    <s v="Azul"/>
    <n v="45"/>
    <n v="176"/>
    <n v="7920"/>
    <n v="5385.6"/>
    <n v="0.68"/>
    <n v="3"/>
    <x v="0"/>
  </r>
  <r>
    <n v="1185732"/>
    <x v="0"/>
    <d v="2021-09-15T00:00:00"/>
    <x v="0"/>
    <x v="1"/>
    <n v="3"/>
    <n v="4"/>
    <x v="4"/>
    <n v="20"/>
    <s v="Michigan"/>
    <n v="24"/>
    <s v="Detroit"/>
    <x v="6"/>
    <n v="3"/>
    <s v="Tenis"/>
    <n v="2"/>
    <s v="Dama"/>
    <n v="4"/>
    <x v="0"/>
    <n v="16"/>
    <s v="Plataforma alta"/>
    <s v="28,29"/>
    <n v="2"/>
    <s v="Azul"/>
    <n v="48"/>
    <n v="173"/>
    <n v="8304"/>
    <n v="5397.6"/>
    <n v="0.65"/>
    <n v="3"/>
    <x v="0"/>
  </r>
  <r>
    <n v="1185732"/>
    <x v="0"/>
    <d v="2021-10-17T00:00:00"/>
    <x v="0"/>
    <x v="2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5,26,27,28,29"/>
    <n v="2"/>
    <s v="Azul"/>
    <n v="52"/>
    <n v="137"/>
    <n v="7124"/>
    <n v="4986.8"/>
    <n v="0.70000000000000007"/>
    <n v="3"/>
    <x v="0"/>
  </r>
  <r>
    <n v="1185732"/>
    <x v="0"/>
    <d v="2021-11-16T00:00:00"/>
    <x v="0"/>
    <x v="3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5,26,27,28,29,30"/>
    <n v="2"/>
    <s v="Azul"/>
    <n v="59"/>
    <n v="169"/>
    <n v="9971"/>
    <n v="6879.9900000000007"/>
    <n v="0.69000000000000006"/>
    <n v="3"/>
    <x v="0"/>
  </r>
  <r>
    <n v="1185732"/>
    <x v="0"/>
    <d v="2021-12-15T00:00:00"/>
    <x v="0"/>
    <x v="4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4"/>
    <n v="2"/>
    <s v="Azul"/>
    <n v="59"/>
    <n v="163"/>
    <n v="9617"/>
    <n v="6251.05"/>
    <n v="0.65"/>
    <n v="3"/>
    <x v="0"/>
  </r>
  <r>
    <n v="1185732"/>
    <x v="0"/>
    <d v="2021-01-18T00:00:00"/>
    <x v="0"/>
    <x v="5"/>
    <n v="1"/>
    <n v="4"/>
    <x v="4"/>
    <n v="20"/>
    <s v="Michigan"/>
    <n v="24"/>
    <s v="Detroit"/>
    <x v="6"/>
    <n v="3"/>
    <s v="Tenis"/>
    <n v="2"/>
    <s v="Dama"/>
    <n v="4"/>
    <x v="0"/>
    <n v="16"/>
    <s v="Plataforma alta"/>
    <s v="26,27,28,29"/>
    <n v="2"/>
    <s v="Azul"/>
    <n v="29"/>
    <n v="123"/>
    <n v="3567"/>
    <n v="2247.21"/>
    <n v="0.63"/>
    <n v="3"/>
    <x v="0"/>
  </r>
  <r>
    <n v="1185732"/>
    <x v="0"/>
    <d v="2021-05-19T00:00:00"/>
    <x v="0"/>
    <x v="9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,26"/>
    <n v="2"/>
    <s v="Azul"/>
    <n v="45"/>
    <n v="105"/>
    <n v="4725"/>
    <n v="2835"/>
    <n v="0.6"/>
    <n v="3"/>
    <x v="0"/>
  </r>
  <r>
    <n v="1185732"/>
    <x v="0"/>
    <d v="2021-07-17T00:00:00"/>
    <x v="0"/>
    <x v="11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7,28,29"/>
    <n v="2"/>
    <s v="Azul"/>
    <n v="41"/>
    <n v="160"/>
    <n v="6560"/>
    <n v="4001.6"/>
    <n v="0.61"/>
    <n v="3"/>
    <x v="0"/>
  </r>
  <r>
    <n v="1185732"/>
    <x v="0"/>
    <d v="2021-08-18T00:00:00"/>
    <x v="0"/>
    <x v="0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3,24,25"/>
    <n v="2"/>
    <s v="Azul"/>
    <n v="36"/>
    <n v="128"/>
    <n v="4608"/>
    <n v="2995.2000000000003"/>
    <n v="0.65"/>
    <n v="3"/>
    <x v="0"/>
  </r>
  <r>
    <n v="1185732"/>
    <x v="0"/>
    <d v="2021-09-19T00:00:00"/>
    <x v="0"/>
    <x v="1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"/>
    <n v="2"/>
    <s v="Azul"/>
    <n v="28"/>
    <n v="95"/>
    <n v="2660"/>
    <n v="1702.4"/>
    <n v="0.64"/>
    <n v="3"/>
    <x v="0"/>
  </r>
  <r>
    <n v="1185732"/>
    <x v="0"/>
    <d v="2021-11-18T00:00:00"/>
    <x v="0"/>
    <x v="3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11,12,13,14,15"/>
    <n v="2"/>
    <s v="Azul"/>
    <n v="48"/>
    <n v="108"/>
    <n v="5184"/>
    <n v="3265.92"/>
    <n v="0.63"/>
    <n v="3"/>
    <x v="0"/>
  </r>
  <r>
    <n v="1185732"/>
    <x v="0"/>
    <d v="2021-12-17T00:00:00"/>
    <x v="0"/>
    <x v="4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,28,29,30"/>
    <n v="2"/>
    <s v="Azul"/>
    <n v="47"/>
    <n v="126"/>
    <n v="5922"/>
    <n v="3612.42"/>
    <n v="0.61"/>
    <n v="3"/>
    <x v="0"/>
  </r>
  <r>
    <n v="1185732"/>
    <x v="0"/>
    <d v="2021-02-11T00:00:00"/>
    <x v="0"/>
    <x v="6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"/>
    <n v="2"/>
    <s v="Azul"/>
    <n v="24"/>
    <n v="131"/>
    <n v="3144"/>
    <n v="1949.28"/>
    <n v="0.62"/>
    <n v="3"/>
    <x v="0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,30"/>
    <n v="2"/>
    <s v="Azul"/>
    <n v="29"/>
    <n v="100"/>
    <n v="2900"/>
    <n v="1856"/>
    <n v="0.64"/>
    <n v="3"/>
    <x v="0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,30"/>
    <n v="2"/>
    <s v="Azul"/>
    <n v="24"/>
    <n v="112"/>
    <n v="2688"/>
    <n v="1612.8"/>
    <n v="0.6"/>
    <n v="3"/>
    <x v="0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,26"/>
    <n v="2"/>
    <s v="Azul"/>
    <n v="44"/>
    <n v="120"/>
    <n v="5280"/>
    <n v="3432"/>
    <n v="0.65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"/>
    <n v="2"/>
    <s v="Azul"/>
    <n v="38"/>
    <n v="150"/>
    <n v="5700"/>
    <n v="3420"/>
    <n v="0.6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,30"/>
    <n v="2"/>
    <s v="Azul"/>
    <n v="38"/>
    <n v="150"/>
    <n v="5700"/>
    <n v="3705"/>
    <n v="0.65"/>
    <n v="3"/>
    <x v="0"/>
  </r>
  <r>
    <n v="1185732"/>
    <x v="0"/>
    <d v="2021-08-11T00:00:00"/>
    <x v="0"/>
    <x v="0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,30"/>
    <n v="2"/>
    <s v="Azul"/>
    <n v="32"/>
    <n v="152"/>
    <n v="4864"/>
    <n v="2918.4"/>
    <n v="0.6"/>
    <n v="3"/>
    <x v="0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,26"/>
    <n v="2"/>
    <s v="Azul"/>
    <n v="24"/>
    <n v="120"/>
    <n v="2880"/>
    <n v="1843.2"/>
    <n v="0.64"/>
    <n v="3"/>
    <x v="0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2.5,23,23.5,24,24.5,25,25.5"/>
    <n v="2"/>
    <s v="Azul"/>
    <n v="32"/>
    <n v="104"/>
    <n v="3328"/>
    <n v="2063.36"/>
    <n v="0.62"/>
    <n v="3"/>
    <x v="0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5.5,26,27"/>
    <n v="2"/>
    <s v="Azul"/>
    <n v="43"/>
    <n v="113"/>
    <n v="4859"/>
    <n v="3158.35"/>
    <n v="0.65"/>
    <n v="3"/>
    <x v="0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"/>
    <n v="2"/>
    <s v="Azul"/>
    <n v="42"/>
    <n v="125"/>
    <n v="5250"/>
    <n v="3202.5"/>
    <n v="0.61"/>
    <n v="3"/>
    <x v="0"/>
  </r>
  <r>
    <n v="1128299"/>
    <x v="2"/>
    <d v="2021-01-24T00:00:00"/>
    <x v="0"/>
    <x v="5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8,30"/>
    <n v="2"/>
    <s v="Azul"/>
    <n v="39"/>
    <n v="108"/>
    <n v="4212"/>
    <n v="1811.16"/>
    <n v="0.43"/>
    <n v="3"/>
    <x v="0"/>
  </r>
  <r>
    <n v="1128299"/>
    <x v="2"/>
    <d v="2021-02-24T00:00:00"/>
    <x v="0"/>
    <x v="6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11,12,13,14,15"/>
    <n v="2"/>
    <s v="Azul"/>
    <n v="37"/>
    <n v="85"/>
    <n v="3145"/>
    <n v="1258"/>
    <n v="0.4"/>
    <n v="3"/>
    <x v="0"/>
  </r>
  <r>
    <n v="1128299"/>
    <x v="2"/>
    <d v="2021-03-23T00:00:00"/>
    <x v="0"/>
    <x v="7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,30"/>
    <n v="2"/>
    <s v="Azul"/>
    <n v="49"/>
    <n v="87"/>
    <n v="4263"/>
    <n v="1790.46"/>
    <n v="0.42"/>
    <n v="3"/>
    <x v="0"/>
  </r>
  <r>
    <n v="1128299"/>
    <x v="2"/>
    <d v="2021-04-24T00:00:00"/>
    <x v="0"/>
    <x v="8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,26"/>
    <n v="2"/>
    <s v="Azul"/>
    <n v="59"/>
    <n v="84"/>
    <n v="4956"/>
    <n v="2230.1999999999998"/>
    <n v="0.44999999999999996"/>
    <n v="3"/>
    <x v="0"/>
  </r>
  <r>
    <n v="1128299"/>
    <x v="2"/>
    <d v="2021-05-25T00:00:00"/>
    <x v="0"/>
    <x v="9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2"/>
    <s v="Azul"/>
    <n v="54"/>
    <n v="158"/>
    <n v="8532"/>
    <n v="3839.3999999999996"/>
    <n v="0.44999999999999996"/>
    <n v="3"/>
    <x v="0"/>
  </r>
  <r>
    <n v="1128299"/>
    <x v="2"/>
    <d v="2021-06-24T00:00:00"/>
    <x v="0"/>
    <x v="10"/>
    <n v="2"/>
    <n v="3"/>
    <x v="2"/>
    <n v="23"/>
    <s v="Oregon"/>
    <n v="17"/>
    <s v="Portland"/>
    <x v="6"/>
    <n v="3"/>
    <s v="Tenis"/>
    <n v="2"/>
    <s v="Dama"/>
    <n v="4"/>
    <x v="0"/>
    <n v="17"/>
    <s v="Puntera sólida"/>
    <s v="22,23,24,25,26"/>
    <n v="2"/>
    <s v="Azul"/>
    <n v="95"/>
    <n v="189"/>
    <n v="17955"/>
    <n v="8079.7499999999991"/>
    <n v="0.44999999999999996"/>
    <n v="3"/>
    <x v="0"/>
  </r>
  <r>
    <n v="1128299"/>
    <x v="2"/>
    <d v="2021-08-24T00:00:00"/>
    <x v="0"/>
    <x v="0"/>
    <n v="3"/>
    <n v="3"/>
    <x v="2"/>
    <n v="23"/>
    <s v="Oregon"/>
    <n v="17"/>
    <s v="Portland"/>
    <x v="6"/>
    <n v="3"/>
    <s v="Tenis"/>
    <n v="2"/>
    <s v="Dama"/>
    <n v="4"/>
    <x v="0"/>
    <n v="17"/>
    <s v="Puntera sólida"/>
    <s v="22,23,24,25,26"/>
    <n v="2"/>
    <s v="Azul"/>
    <n v="69"/>
    <n v="73"/>
    <n v="5037"/>
    <n v="2216.2800000000002"/>
    <n v="0.44"/>
    <n v="3"/>
    <x v="0"/>
  </r>
  <r>
    <n v="1128299"/>
    <x v="2"/>
    <d v="2021-09-25T00:00:00"/>
    <x v="0"/>
    <x v="1"/>
    <n v="3"/>
    <n v="3"/>
    <x v="2"/>
    <n v="23"/>
    <s v="Oregon"/>
    <n v="17"/>
    <s v="Portland"/>
    <x v="6"/>
    <n v="3"/>
    <s v="Tenis"/>
    <n v="2"/>
    <s v="Dama"/>
    <n v="4"/>
    <x v="0"/>
    <n v="17"/>
    <s v="Puntera sólida"/>
    <s v="27,28,29,30"/>
    <n v="2"/>
    <s v="Azul"/>
    <n v="41"/>
    <n v="73"/>
    <n v="2993"/>
    <n v="1257.06"/>
    <n v="0.42"/>
    <n v="3"/>
    <x v="0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7"/>
    <s v="Puntera sólida"/>
    <s v="26,27,28,29,30"/>
    <n v="2"/>
    <s v="Azul"/>
    <n v="58"/>
    <n v="105"/>
    <n v="6090"/>
    <n v="2618.6999999999998"/>
    <n v="0.43"/>
    <n v="3"/>
    <x v="0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7"/>
    <s v="Puntera sólida"/>
    <s v="24,25"/>
    <n v="2"/>
    <s v="Azul"/>
    <n v="76"/>
    <n v="149"/>
    <n v="11324"/>
    <n v="4756.08"/>
    <n v="0.42"/>
    <n v="3"/>
    <x v="0"/>
  </r>
  <r>
    <n v="1128299"/>
    <x v="2"/>
    <d v="2021-12-23T00:00:00"/>
    <x v="0"/>
    <x v="4"/>
    <n v="4"/>
    <n v="3"/>
    <x v="2"/>
    <n v="23"/>
    <s v="Oregon"/>
    <n v="17"/>
    <s v="Portland"/>
    <x v="6"/>
    <n v="3"/>
    <s v="Tenis"/>
    <n v="2"/>
    <s v="Dama"/>
    <n v="4"/>
    <x v="0"/>
    <n v="17"/>
    <s v="Puntera sólida"/>
    <s v="26,26.5,27,27.5,28,28.5,29,30"/>
    <n v="2"/>
    <s v="Azul"/>
    <n v="77"/>
    <n v="173"/>
    <n v="13321"/>
    <n v="5328.4000000000005"/>
    <n v="0.4"/>
    <n v="3"/>
    <x v="0"/>
  </r>
  <r>
    <n v="1128299"/>
    <x v="2"/>
    <d v="2021-01-17T00:00:00"/>
    <x v="0"/>
    <x v="5"/>
    <n v="1"/>
    <n v="3"/>
    <x v="2"/>
    <n v="23"/>
    <s v="Oregon"/>
    <n v="17"/>
    <s v="Portland"/>
    <x v="6"/>
    <n v="3"/>
    <s v="Tenis"/>
    <n v="2"/>
    <s v="Dama"/>
    <n v="4"/>
    <x v="0"/>
    <n v="17"/>
    <s v="Puntera sólida"/>
    <s v="23,24,25,26"/>
    <n v="2"/>
    <s v="Azul"/>
    <n v="41"/>
    <n v="122"/>
    <n v="5002"/>
    <n v="2400.96"/>
    <n v="0.48"/>
    <n v="3"/>
    <x v="0"/>
  </r>
  <r>
    <n v="1128299"/>
    <x v="2"/>
    <d v="2021-02-17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2"/>
    <s v="Azul"/>
    <n v="44"/>
    <n v="105"/>
    <n v="4620"/>
    <n v="2217.6"/>
    <n v="0.48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"/>
    <n v="2"/>
    <s v="Azul"/>
    <n v="41"/>
    <n v="95"/>
    <n v="3895"/>
    <n v="1752.7499999999998"/>
    <n v="0.44999999999999996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7,28,29,30"/>
    <n v="2"/>
    <s v="Azul"/>
    <n v="55"/>
    <n v="105"/>
    <n v="5775"/>
    <n v="2887.5"/>
    <n v="0.5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7,28,29"/>
    <n v="2"/>
    <s v="Azul"/>
    <n v="59"/>
    <n v="167"/>
    <n v="9853"/>
    <n v="4433.8499999999995"/>
    <n v="0.44999999999999996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3,24,25,26"/>
    <n v="2"/>
    <s v="Azul"/>
    <n v="103"/>
    <n v="163"/>
    <n v="16789"/>
    <n v="8058.7199999999993"/>
    <n v="0.48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2"/>
    <s v="Azul"/>
    <n v="63"/>
    <n v="90"/>
    <n v="5670"/>
    <n v="2778.2999999999997"/>
    <n v="0.49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2"/>
    <s v="Azul"/>
    <n v="39"/>
    <n v="75"/>
    <n v="2925"/>
    <n v="1462.5"/>
    <n v="0.5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5,26,27,28,29,30"/>
    <n v="2"/>
    <s v="Azul"/>
    <n v="50"/>
    <n v="108"/>
    <n v="5400"/>
    <n v="2538"/>
    <n v="0.47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2"/>
    <s v="Azul"/>
    <n v="81"/>
    <n v="174"/>
    <n v="14094"/>
    <n v="6765.12"/>
    <n v="0.48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"/>
    <n v="2"/>
    <s v="Azul"/>
    <n v="87"/>
    <n v="175"/>
    <n v="15225"/>
    <n v="6851.2499999999991"/>
    <n v="0.44999999999999996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5,26,27,28,29,30"/>
    <n v="2"/>
    <s v="Azul"/>
    <n v="34"/>
    <n v="143"/>
    <n v="4862"/>
    <n v="2917.2"/>
    <n v="0.6"/>
    <n v="3"/>
    <x v="0"/>
  </r>
  <r>
    <n v="1197831"/>
    <x v="1"/>
    <d v="2021-02-04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7,28,29"/>
    <n v="2"/>
    <s v="Azul"/>
    <n v="34"/>
    <n v="131"/>
    <n v="4454"/>
    <n v="2449.7000000000003"/>
    <n v="0.55000000000000004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7,28,29,30"/>
    <n v="2"/>
    <s v="Azul"/>
    <n v="33"/>
    <n v="116"/>
    <n v="3828"/>
    <n v="2488.2000000000003"/>
    <n v="0.65"/>
    <n v="3"/>
    <x v="0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,30"/>
    <n v="2"/>
    <s v="Azul"/>
    <n v="42"/>
    <n v="218"/>
    <n v="9156"/>
    <n v="5768.28"/>
    <n v="0.63"/>
    <n v="3"/>
    <x v="0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9"/>
    <n v="2"/>
    <s v="Azul"/>
    <n v="55"/>
    <n v="231"/>
    <n v="12705"/>
    <n v="7750.05"/>
    <n v="0.61"/>
    <n v="3"/>
    <x v="0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7"/>
    <s v="Puntera sólida"/>
    <s v="23,23.5,24,24.5,25,25.5"/>
    <n v="2"/>
    <s v="Azul"/>
    <n v="64"/>
    <n v="208"/>
    <n v="13312"/>
    <n v="9185.2800000000007"/>
    <n v="0.69000000000000006"/>
    <n v="3"/>
    <x v="0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2,23,27"/>
    <n v="2"/>
    <s v="Azul"/>
    <n v="54"/>
    <n v="196"/>
    <n v="10584"/>
    <n v="7197.1200000000008"/>
    <n v="0.68"/>
    <n v="3"/>
    <x v="0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3,23.5,24,24.5,25,25.5,26,27"/>
    <n v="2"/>
    <s v="Azul"/>
    <n v="49"/>
    <n v="181"/>
    <n v="8869"/>
    <n v="5942.2300000000005"/>
    <n v="0.67"/>
    <n v="3"/>
    <x v="0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,30"/>
    <n v="2"/>
    <s v="Azul"/>
    <n v="36"/>
    <n v="111"/>
    <n v="3996"/>
    <n v="1398.6"/>
    <n v="0.35"/>
    <n v="3"/>
    <x v="0"/>
  </r>
  <r>
    <n v="1128299"/>
    <x v="2"/>
    <d v="2021-02-23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2.5,23,24,25"/>
    <n v="2"/>
    <s v="Azul"/>
    <n v="38"/>
    <n v="88"/>
    <n v="3344"/>
    <n v="1203.8399999999999"/>
    <n v="0.36"/>
    <n v="3"/>
    <x v="0"/>
  </r>
  <r>
    <n v="1128299"/>
    <x v="2"/>
    <d v="2021-03-22T00:00:00"/>
    <x v="0"/>
    <x v="7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2,25"/>
    <n v="2"/>
    <s v="Azul"/>
    <n v="47"/>
    <n v="88"/>
    <n v="4136"/>
    <n v="1654.4"/>
    <n v="0.4"/>
    <n v="3"/>
    <x v="0"/>
  </r>
  <r>
    <n v="1128299"/>
    <x v="2"/>
    <d v="2021-04-23T00:00:00"/>
    <x v="0"/>
    <x v="8"/>
    <n v="2"/>
    <n v="3"/>
    <x v="2"/>
    <n v="26"/>
    <s v="Arizona"/>
    <n v="29"/>
    <s v="Phoenix"/>
    <x v="6"/>
    <n v="3"/>
    <s v="Tenis"/>
    <n v="2"/>
    <s v="Dama"/>
    <n v="4"/>
    <x v="0"/>
    <n v="16"/>
    <s v="Plataforma alta"/>
    <s v="22,23,24,25,26"/>
    <n v="2"/>
    <s v="Azul"/>
    <n v="67"/>
    <n v="94"/>
    <n v="6298"/>
    <n v="2267.2799999999997"/>
    <n v="0.36"/>
    <n v="3"/>
    <x v="0"/>
  </r>
  <r>
    <n v="1128299"/>
    <x v="2"/>
    <d v="2021-05-24T00:00:00"/>
    <x v="0"/>
    <x v="9"/>
    <n v="2"/>
    <n v="3"/>
    <x v="2"/>
    <n v="26"/>
    <s v="Arizona"/>
    <n v="29"/>
    <s v="Phoenix"/>
    <x v="6"/>
    <n v="3"/>
    <s v="Tenis"/>
    <n v="2"/>
    <s v="Dama"/>
    <n v="4"/>
    <x v="0"/>
    <n v="16"/>
    <s v="Plataforma alta"/>
    <s v="27,28,30"/>
    <n v="2"/>
    <s v="Azul"/>
    <n v="64"/>
    <n v="98"/>
    <n v="6272"/>
    <n v="2257.92"/>
    <n v="0.36"/>
    <n v="3"/>
    <x v="0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6"/>
    <s v="Plataforma alta"/>
    <s v="28,29"/>
    <n v="2"/>
    <s v="Azul"/>
    <n v="69"/>
    <n v="131"/>
    <n v="9039"/>
    <n v="3525.21"/>
    <n v="0.39"/>
    <n v="3"/>
    <x v="0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5,26,27,28,29"/>
    <n v="2"/>
    <s v="Azul"/>
    <n v="67"/>
    <n v="123"/>
    <n v="8241"/>
    <n v="3131.58"/>
    <n v="0.38"/>
    <n v="3"/>
    <x v="0"/>
  </r>
  <r>
    <n v="1128299"/>
    <x v="2"/>
    <d v="2021-08-23T00:00:00"/>
    <x v="0"/>
    <x v="0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5,26,27,28,29,30"/>
    <n v="2"/>
    <s v="Azul"/>
    <n v="65"/>
    <n v="94"/>
    <n v="6110"/>
    <n v="2444"/>
    <n v="0.4"/>
    <n v="3"/>
    <x v="0"/>
  </r>
  <r>
    <n v="1128299"/>
    <x v="2"/>
    <d v="2021-09-24T00:00:00"/>
    <x v="0"/>
    <x v="1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4"/>
    <n v="2"/>
    <s v="Azul"/>
    <n v="56"/>
    <n v="119"/>
    <n v="6664"/>
    <n v="2465.6799999999998"/>
    <n v="0.37"/>
    <n v="3"/>
    <x v="0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"/>
    <n v="2"/>
    <s v="Azul"/>
    <n v="56"/>
    <n v="85"/>
    <n v="4760"/>
    <n v="1808.8"/>
    <n v="0.38"/>
    <n v="3"/>
    <x v="0"/>
  </r>
  <r>
    <n v="1128299"/>
    <x v="2"/>
    <d v="2021-11-23T00:00:00"/>
    <x v="0"/>
    <x v="3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3,24,25,26"/>
    <n v="2"/>
    <s v="Azul"/>
    <n v="55"/>
    <n v="111"/>
    <n v="6105"/>
    <n v="2258.85"/>
    <n v="0.37"/>
    <n v="3"/>
    <x v="0"/>
  </r>
  <r>
    <n v="1128299"/>
    <x v="2"/>
    <d v="2021-12-22T00:00:00"/>
    <x v="0"/>
    <x v="4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7,28,29"/>
    <n v="2"/>
    <s v="Azul"/>
    <n v="58"/>
    <n v="135"/>
    <n v="7830"/>
    <n v="2897.1"/>
    <n v="0.37"/>
    <n v="3"/>
    <x v="0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2,23,24,25"/>
    <n v="2"/>
    <s v="Azul"/>
    <n v="42"/>
    <n v="128"/>
    <n v="5376"/>
    <n v="1935.36"/>
    <n v="0.36"/>
    <n v="3"/>
    <x v="0"/>
  </r>
  <r>
    <n v="1128299"/>
    <x v="2"/>
    <d v="2021-02-26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"/>
    <n v="2"/>
    <s v="Azul"/>
    <n v="41"/>
    <n v="104"/>
    <n v="4264"/>
    <n v="1620.32"/>
    <n v="0.38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11,12,13,14,15"/>
    <n v="2"/>
    <s v="Azul"/>
    <n v="50"/>
    <n v="98"/>
    <n v="4900"/>
    <n v="1862"/>
    <n v="0.38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,30"/>
    <n v="2"/>
    <s v="Azul"/>
    <n v="69"/>
    <n v="101"/>
    <n v="6969"/>
    <n v="2648.2200000000003"/>
    <n v="0.38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"/>
    <n v="2"/>
    <s v="Azul"/>
    <n v="69"/>
    <n v="115"/>
    <n v="7935"/>
    <n v="3094.65"/>
    <n v="0.39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,30"/>
    <n v="2"/>
    <s v="Azul"/>
    <n v="74"/>
    <n v="162"/>
    <n v="11988"/>
    <n v="4315.68"/>
    <n v="0.36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,30"/>
    <n v="2"/>
    <s v="Azul"/>
    <n v="70"/>
    <n v="126"/>
    <n v="8820"/>
    <n v="3351.6"/>
    <n v="0.38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2"/>
    <s v="Azul"/>
    <n v="59"/>
    <n v="133"/>
    <n v="7847"/>
    <n v="2824.92"/>
    <n v="0.36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"/>
    <n v="2"/>
    <s v="Azul"/>
    <n v="68"/>
    <n v="105"/>
    <n v="7140"/>
    <n v="2641.8"/>
    <n v="0.37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,30"/>
    <n v="2"/>
    <s v="Azul"/>
    <n v="72"/>
    <n v="140"/>
    <n v="10080"/>
    <n v="3931.2000000000003"/>
    <n v="0.39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,30"/>
    <n v="2"/>
    <s v="Azul"/>
    <n v="72"/>
    <n v="131"/>
    <n v="9432"/>
    <n v="3301.2"/>
    <n v="0.35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2"/>
    <s v="Azul"/>
    <n v="36"/>
    <n v="117"/>
    <n v="4212"/>
    <n v="1642.68"/>
    <n v="0.39"/>
    <n v="3"/>
    <x v="0"/>
  </r>
  <r>
    <n v="1128299"/>
    <x v="2"/>
    <d v="2021-02-13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2,22.5,23,23.5,24,24.5,25,25.5"/>
    <n v="2"/>
    <s v="Azul"/>
    <n v="37"/>
    <n v="98"/>
    <n v="3626"/>
    <n v="1305.3599999999999"/>
    <n v="0.36"/>
    <n v="3"/>
    <x v="0"/>
  </r>
  <r>
    <n v="1128299"/>
    <x v="2"/>
    <d v="2021-03-12T00:00:00"/>
    <x v="0"/>
    <x v="7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5,25.5,26,27"/>
    <n v="2"/>
    <s v="Azul"/>
    <n v="48"/>
    <n v="95"/>
    <n v="4560"/>
    <n v="1641.6"/>
    <n v="0.36"/>
    <n v="3"/>
    <x v="0"/>
  </r>
  <r>
    <n v="1128299"/>
    <x v="2"/>
    <d v="2021-04-13T00:00:00"/>
    <x v="0"/>
    <x v="8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"/>
    <n v="2"/>
    <s v="Azul"/>
    <n v="63"/>
    <n v="105"/>
    <n v="6615"/>
    <n v="2646"/>
    <n v="0.4"/>
    <n v="3"/>
    <x v="0"/>
  </r>
  <r>
    <n v="1128299"/>
    <x v="2"/>
    <d v="2021-05-14T00:00:00"/>
    <x v="0"/>
    <x v="9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8,30"/>
    <n v="2"/>
    <s v="Azul"/>
    <n v="64"/>
    <n v="120"/>
    <n v="7680"/>
    <n v="3072"/>
    <n v="0.4"/>
    <n v="3"/>
    <x v="0"/>
  </r>
  <r>
    <n v="1128299"/>
    <x v="2"/>
    <d v="2021-06-13T00:00:00"/>
    <x v="0"/>
    <x v="10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11,12,13,14,15"/>
    <n v="2"/>
    <s v="Azul"/>
    <n v="67"/>
    <n v="150"/>
    <n v="10050"/>
    <n v="3517.5"/>
    <n v="0.35"/>
    <n v="3"/>
    <x v="0"/>
  </r>
  <r>
    <n v="1128299"/>
    <x v="2"/>
    <d v="2021-07-12T00:00:00"/>
    <x v="0"/>
    <x v="1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5,26,27,28,29,30"/>
    <n v="2"/>
    <s v="Azul"/>
    <n v="67"/>
    <n v="143"/>
    <n v="9581"/>
    <n v="3640.78"/>
    <n v="0.38"/>
    <n v="3"/>
    <x v="0"/>
  </r>
  <r>
    <n v="1128299"/>
    <x v="2"/>
    <d v="2021-08-13T00:00:00"/>
    <x v="0"/>
    <x v="0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,26"/>
    <n v="2"/>
    <s v="Azul"/>
    <n v="68"/>
    <n v="119"/>
    <n v="8092"/>
    <n v="2832.2"/>
    <n v="0.35"/>
    <n v="3"/>
    <x v="0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,28,29"/>
    <n v="2"/>
    <s v="Azul"/>
    <n v="59"/>
    <n v="131"/>
    <n v="7729"/>
    <n v="3091.6000000000004"/>
    <n v="0.4"/>
    <n v="3"/>
    <x v="0"/>
  </r>
  <r>
    <n v="1128299"/>
    <x v="2"/>
    <d v="2021-10-13T00:00:00"/>
    <x v="0"/>
    <x v="2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2,23,24,25,26"/>
    <n v="2"/>
    <s v="Azul"/>
    <n v="64"/>
    <n v="102"/>
    <n v="6528"/>
    <n v="2545.92"/>
    <n v="0.39"/>
    <n v="3"/>
    <x v="0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2,23,24,25,26"/>
    <n v="2"/>
    <s v="Azul"/>
    <n v="65"/>
    <n v="124"/>
    <n v="8060"/>
    <n v="2821"/>
    <n v="0.35"/>
    <n v="3"/>
    <x v="0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7,28,29,30"/>
    <n v="2"/>
    <s v="Azul"/>
    <n v="64"/>
    <n v="135"/>
    <n v="8640"/>
    <n v="3024"/>
    <n v="0.35"/>
    <n v="3"/>
    <x v="0"/>
  </r>
  <r>
    <n v="1185732"/>
    <x v="0"/>
    <d v="2021-01-09T00:00:00"/>
    <x v="0"/>
    <x v="5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2"/>
    <s v="Azul"/>
    <n v="37"/>
    <n v="239"/>
    <n v="8843"/>
    <n v="5305.8"/>
    <n v="0.6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4,25"/>
    <n v="2"/>
    <s v="Azul"/>
    <n v="32"/>
    <n v="189"/>
    <n v="6048"/>
    <n v="3810.2400000000002"/>
    <n v="0.63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6,26.5,27,27.5,28,28.5,29,30"/>
    <n v="2"/>
    <s v="Azul"/>
    <n v="39"/>
    <n v="209"/>
    <n v="8151"/>
    <n v="5135.13"/>
    <n v="0.63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3,24,25,26"/>
    <n v="2"/>
    <s v="Azul"/>
    <n v="59"/>
    <n v="200"/>
    <n v="11800"/>
    <n v="7080"/>
    <n v="0.6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2,23,24,25,26"/>
    <n v="2"/>
    <s v="Azul"/>
    <n v="65"/>
    <n v="250"/>
    <n v="16250"/>
    <n v="10400"/>
    <n v="0.64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2,23,24,25"/>
    <n v="2"/>
    <s v="Azul"/>
    <n v="66"/>
    <n v="244"/>
    <n v="16104"/>
    <n v="10467.6"/>
    <n v="0.65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6,27,28,29,30"/>
    <n v="2"/>
    <s v="Azul"/>
    <n v="58"/>
    <n v="278"/>
    <n v="16124"/>
    <n v="9835.64"/>
    <n v="0.61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6,27,28,29"/>
    <n v="2"/>
    <s v="Azul"/>
    <n v="56"/>
    <n v="225"/>
    <n v="12600"/>
    <n v="8190"/>
    <n v="0.6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3,24,25,26"/>
    <n v="2"/>
    <s v="Azul"/>
    <n v="74"/>
    <n v="206"/>
    <n v="15244"/>
    <n v="9603.7199999999993"/>
    <n v="0.63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2,23,24,25,26"/>
    <n v="2"/>
    <s v="Azul"/>
    <n v="34"/>
    <n v="196"/>
    <n v="6664"/>
    <n v="4264.96"/>
    <n v="0.64"/>
    <n v="3"/>
    <x v="0"/>
  </r>
  <r>
    <n v="1185732"/>
    <x v="0"/>
    <d v="2021-02-04T00:00:00"/>
    <x v="0"/>
    <x v="6"/>
    <n v="1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2,23,24,25,26"/>
    <n v="2"/>
    <s v="Azul"/>
    <n v="29"/>
    <n v="203"/>
    <n v="5887"/>
    <n v="3532.2"/>
    <n v="0.6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5,26,27,28,29,30"/>
    <n v="2"/>
    <s v="Azul"/>
    <n v="67"/>
    <n v="231"/>
    <n v="15477"/>
    <n v="9286.1999999999989"/>
    <n v="0.6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3,24,25,26"/>
    <n v="2"/>
    <s v="Azul"/>
    <n v="64"/>
    <n v="263"/>
    <n v="16832"/>
    <n v="10604.16"/>
    <n v="0.63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6,27"/>
    <n v="2"/>
    <s v="Azul"/>
    <n v="54"/>
    <n v="231"/>
    <n v="12474"/>
    <n v="7983.3600000000006"/>
    <n v="0.64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5,26,27,28,29,30"/>
    <n v="2"/>
    <s v="Azul"/>
    <n v="41"/>
    <n v="203"/>
    <n v="8323"/>
    <n v="5077.03"/>
    <n v="0.61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7,28,29"/>
    <n v="2"/>
    <s v="Azul"/>
    <n v="48"/>
    <n v="176"/>
    <n v="8448"/>
    <n v="5322.24"/>
    <n v="0.63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7,28,29,30"/>
    <n v="2"/>
    <s v="Azul"/>
    <n v="72"/>
    <n v="210"/>
    <n v="15120"/>
    <n v="9676.8000000000011"/>
    <n v="0.64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6,27,28,29,30"/>
    <n v="2"/>
    <s v="Azul"/>
    <n v="69"/>
    <n v="225"/>
    <n v="15525"/>
    <n v="10091.25"/>
    <n v="0.65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9"/>
    <n v="2"/>
    <s v="Azul"/>
    <n v="32"/>
    <n v="173"/>
    <n v="5536"/>
    <n v="3598.4"/>
    <n v="0.65"/>
    <n v="3"/>
    <x v="0"/>
  </r>
  <r>
    <n v="1185732"/>
    <x v="0"/>
    <d v="2021-02-11T00:00:00"/>
    <x v="0"/>
    <x v="6"/>
    <n v="1"/>
    <n v="4"/>
    <x v="4"/>
    <n v="31"/>
    <s v="Ohio"/>
    <n v="34"/>
    <s v="Columbus"/>
    <x v="6"/>
    <n v="3"/>
    <s v="Tenis"/>
    <n v="2"/>
    <s v="Dama"/>
    <n v="4"/>
    <x v="0"/>
    <n v="17"/>
    <s v="Puntera sólida"/>
    <s v="23,23.5,24,24.5,25,25.5"/>
    <n v="2"/>
    <s v="Azul"/>
    <n v="29"/>
    <n v="143"/>
    <n v="4147"/>
    <n v="2529.67"/>
    <n v="0.61"/>
    <n v="3"/>
    <x v="0"/>
  </r>
  <r>
    <n v="1185732"/>
    <x v="0"/>
    <d v="2021-03-09T00:00:00"/>
    <x v="0"/>
    <x v="7"/>
    <n v="1"/>
    <n v="4"/>
    <x v="4"/>
    <n v="31"/>
    <s v="Ohio"/>
    <n v="34"/>
    <s v="Columbus"/>
    <x v="6"/>
    <n v="3"/>
    <s v="Tenis"/>
    <n v="2"/>
    <s v="Dama"/>
    <n v="4"/>
    <x v="0"/>
    <n v="16"/>
    <s v="Plataforma alta"/>
    <s v="22,23,27"/>
    <n v="2"/>
    <s v="Azul"/>
    <n v="28"/>
    <n v="128"/>
    <n v="3584"/>
    <n v="2186.2399999999998"/>
    <n v="0.61"/>
    <n v="3"/>
    <x v="0"/>
  </r>
  <r>
    <n v="1185732"/>
    <x v="0"/>
    <d v="2021-05-09T00:00:00"/>
    <x v="0"/>
    <x v="9"/>
    <n v="2"/>
    <n v="4"/>
    <x v="4"/>
    <n v="31"/>
    <s v="Ohio"/>
    <n v="34"/>
    <s v="Columbus"/>
    <x v="6"/>
    <n v="3"/>
    <s v="Tenis"/>
    <n v="2"/>
    <s v="Dama"/>
    <n v="4"/>
    <x v="0"/>
    <n v="16"/>
    <s v="Plataforma alta"/>
    <s v="23,23.5,24,24.5,25,25.5,26,27"/>
    <n v="2"/>
    <s v="Azul"/>
    <n v="53"/>
    <n v="143"/>
    <n v="7579"/>
    <n v="4850.5600000000004"/>
    <n v="0.64"/>
    <n v="3"/>
    <x v="0"/>
  </r>
  <r>
    <n v="1185732"/>
    <x v="0"/>
    <d v="2021-07-09T00:00:00"/>
    <x v="0"/>
    <x v="11"/>
    <n v="3"/>
    <n v="4"/>
    <x v="4"/>
    <n v="31"/>
    <s v="Ohio"/>
    <n v="34"/>
    <s v="Columbus"/>
    <x v="6"/>
    <n v="3"/>
    <s v="Tenis"/>
    <n v="2"/>
    <s v="Dama"/>
    <n v="4"/>
    <x v="0"/>
    <n v="16"/>
    <s v="Plataforma alta"/>
    <s v="25,26,27,28,29,30"/>
    <n v="2"/>
    <s v="Azul"/>
    <n v="69"/>
    <n v="181"/>
    <n v="12489"/>
    <n v="7868.07"/>
    <n v="0.63"/>
    <n v="3"/>
    <x v="0"/>
  </r>
  <r>
    <n v="1185732"/>
    <x v="0"/>
    <d v="2021-08-10T00:00:00"/>
    <x v="0"/>
    <x v="0"/>
    <n v="3"/>
    <n v="4"/>
    <x v="4"/>
    <n v="31"/>
    <s v="Ohio"/>
    <n v="34"/>
    <s v="Columbus"/>
    <x v="6"/>
    <n v="3"/>
    <s v="Tenis"/>
    <n v="2"/>
    <s v="Dama"/>
    <n v="4"/>
    <x v="0"/>
    <n v="16"/>
    <s v="Plataforma alta"/>
    <s v="22.5,23,24,25"/>
    <n v="2"/>
    <s v="Azul"/>
    <n v="54"/>
    <n v="169"/>
    <n v="9126"/>
    <n v="5566.86"/>
    <n v="0.61"/>
    <n v="3"/>
    <x v="0"/>
  </r>
  <r>
    <n v="1185732"/>
    <x v="0"/>
    <d v="2021-09-09T00:00:00"/>
    <x v="0"/>
    <x v="1"/>
    <n v="3"/>
    <n v="4"/>
    <x v="4"/>
    <n v="31"/>
    <s v="Ohio"/>
    <n v="34"/>
    <s v="Columbus"/>
    <x v="6"/>
    <n v="3"/>
    <s v="Tenis"/>
    <n v="2"/>
    <s v="Dama"/>
    <n v="4"/>
    <x v="0"/>
    <n v="16"/>
    <s v="Plataforma alta"/>
    <s v="22,25"/>
    <n v="2"/>
    <s v="Azul"/>
    <n v="37"/>
    <n v="138"/>
    <n v="5106"/>
    <n v="3165.72"/>
    <n v="0.62"/>
    <n v="3"/>
    <x v="0"/>
  </r>
  <r>
    <n v="1185732"/>
    <x v="0"/>
    <d v="2021-10-11T00:00:00"/>
    <x v="0"/>
    <x v="2"/>
    <n v="4"/>
    <n v="4"/>
    <x v="4"/>
    <n v="31"/>
    <s v="Ohio"/>
    <n v="34"/>
    <s v="Columbus"/>
    <x v="6"/>
    <n v="3"/>
    <s v="Tenis"/>
    <n v="2"/>
    <s v="Dama"/>
    <n v="4"/>
    <x v="0"/>
    <n v="16"/>
    <s v="Plataforma alta"/>
    <s v="22,23,24,25,26"/>
    <n v="2"/>
    <s v="Azul"/>
    <n v="38"/>
    <n v="147"/>
    <n v="5586"/>
    <n v="3519.18"/>
    <n v="0.63"/>
    <n v="3"/>
    <x v="0"/>
  </r>
  <r>
    <n v="1185732"/>
    <x v="0"/>
    <d v="2021-11-10T00:00:00"/>
    <x v="0"/>
    <x v="3"/>
    <n v="4"/>
    <n v="4"/>
    <x v="4"/>
    <n v="31"/>
    <s v="Ohio"/>
    <n v="34"/>
    <s v="Columbus"/>
    <x v="6"/>
    <n v="3"/>
    <s v="Tenis"/>
    <n v="2"/>
    <s v="Dama"/>
    <n v="4"/>
    <x v="0"/>
    <n v="16"/>
    <s v="Plataforma alta"/>
    <s v="27,28,30"/>
    <n v="2"/>
    <s v="Azul"/>
    <n v="74"/>
    <n v="167"/>
    <n v="12358"/>
    <n v="7909.12"/>
    <n v="0.64"/>
    <n v="3"/>
    <x v="0"/>
  </r>
  <r>
    <n v="1185732"/>
    <x v="0"/>
    <d v="2021-12-09T00:00:00"/>
    <x v="0"/>
    <x v="4"/>
    <n v="4"/>
    <n v="4"/>
    <x v="4"/>
    <n v="31"/>
    <s v="Ohio"/>
    <n v="34"/>
    <s v="Columbus"/>
    <x v="6"/>
    <n v="3"/>
    <s v="Tenis"/>
    <n v="2"/>
    <s v="Dama"/>
    <n v="4"/>
    <x v="0"/>
    <n v="16"/>
    <s v="Plataforma alta"/>
    <s v="28,29"/>
    <n v="2"/>
    <s v="Azul"/>
    <n v="74"/>
    <n v="156"/>
    <n v="11544"/>
    <n v="6926.4"/>
    <n v="0.6"/>
    <n v="3"/>
    <x v="0"/>
  </r>
  <r>
    <n v="1185732"/>
    <x v="0"/>
    <d v="2021-01-22T00:00:00"/>
    <x v="0"/>
    <x v="5"/>
    <n v="1"/>
    <n v="4"/>
    <x v="4"/>
    <n v="31"/>
    <s v="Ohio"/>
    <n v="34"/>
    <s v="Columbus"/>
    <x v="6"/>
    <n v="3"/>
    <s v="Tenis"/>
    <n v="2"/>
    <s v="Dama"/>
    <n v="4"/>
    <x v="0"/>
    <n v="16"/>
    <s v="Plataforma alta"/>
    <s v="25,26,27,28,29"/>
    <n v="2"/>
    <s v="Azul"/>
    <n v="37"/>
    <n v="81"/>
    <n v="2997"/>
    <n v="1618.38"/>
    <n v="0.54"/>
    <n v="3"/>
    <x v="0"/>
  </r>
  <r>
    <n v="1185732"/>
    <x v="0"/>
    <d v="2021-02-22T00:00:00"/>
    <x v="0"/>
    <x v="6"/>
    <n v="1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5,26,27,28,29,30"/>
    <n v="2"/>
    <s v="Azul"/>
    <n v="39"/>
    <n v="78"/>
    <n v="3042"/>
    <n v="1551.42"/>
    <n v="0.51"/>
    <n v="3"/>
    <x v="0"/>
  </r>
  <r>
    <n v="1185732"/>
    <x v="0"/>
    <d v="2021-03-21T00:00:00"/>
    <x v="0"/>
    <x v="7"/>
    <n v="1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4"/>
    <n v="2"/>
    <s v="Azul"/>
    <n v="42"/>
    <n v="65"/>
    <n v="2730"/>
    <n v="1392.3"/>
    <n v="0.51"/>
    <n v="3"/>
    <x v="0"/>
  </r>
  <r>
    <n v="1185732"/>
    <x v="0"/>
    <d v="2021-04-22T00:00:00"/>
    <x v="0"/>
    <x v="8"/>
    <n v="2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6,27,28,29"/>
    <n v="2"/>
    <s v="Azul"/>
    <n v="36"/>
    <n v="75"/>
    <n v="2700"/>
    <n v="1350"/>
    <n v="0.5"/>
    <n v="3"/>
    <x v="0"/>
  </r>
  <r>
    <n v="1185732"/>
    <x v="0"/>
    <d v="2021-05-23T00:00:00"/>
    <x v="0"/>
    <x v="9"/>
    <n v="2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3,24,25,26"/>
    <n v="2"/>
    <s v="Azul"/>
    <n v="51"/>
    <n v="83"/>
    <n v="4233"/>
    <n v="2158.83"/>
    <n v="0.51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7,28,29"/>
    <n v="2"/>
    <s v="Azul"/>
    <n v="52"/>
    <n v="101"/>
    <n v="5252"/>
    <n v="2731.04"/>
    <n v="0.52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2,23,24,25"/>
    <n v="2"/>
    <s v="Azul"/>
    <n v="50"/>
    <n v="115"/>
    <n v="5750"/>
    <n v="3105"/>
    <n v="0.5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3,24,25"/>
    <n v="2"/>
    <s v="Azul"/>
    <n v="51"/>
    <n v="120"/>
    <n v="6120"/>
    <n v="3304.8"/>
    <n v="0.5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6"/>
    <n v="3"/>
    <s v="Tenis"/>
    <n v="2"/>
    <s v="Dama"/>
    <n v="4"/>
    <x v="0"/>
    <n v="16"/>
    <s v="Plataforma alta"/>
    <s v="11,12,13,14,15"/>
    <n v="2"/>
    <s v="Azul"/>
    <n v="49"/>
    <n v="74"/>
    <n v="3626"/>
    <n v="1885.52"/>
    <n v="0.52"/>
    <n v="3"/>
    <x v="0"/>
  </r>
  <r>
    <n v="1185732"/>
    <x v="0"/>
    <d v="2021-10-22T00:00:00"/>
    <x v="0"/>
    <x v="2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6,27,28,29,30"/>
    <n v="2"/>
    <s v="Azul"/>
    <n v="53"/>
    <n v="83"/>
    <n v="4399"/>
    <n v="2199.5"/>
    <n v="0.5"/>
    <n v="3"/>
    <x v="0"/>
  </r>
  <r>
    <n v="1185732"/>
    <x v="0"/>
    <d v="2021-11-22T00:00:00"/>
    <x v="0"/>
    <x v="3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7,28,29"/>
    <n v="2"/>
    <s v="Azul"/>
    <n v="66"/>
    <n v="80"/>
    <n v="5280"/>
    <n v="2851.2000000000003"/>
    <n v="0.54"/>
    <n v="3"/>
    <x v="0"/>
  </r>
  <r>
    <n v="1185732"/>
    <x v="0"/>
    <d v="2021-12-21T00:00:00"/>
    <x v="0"/>
    <x v="4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7,28,29,30"/>
    <n v="2"/>
    <s v="Azul"/>
    <n v="64"/>
    <n v="98"/>
    <n v="6272"/>
    <n v="3324.1600000000003"/>
    <n v="0.53"/>
    <n v="3"/>
    <x v="0"/>
  </r>
  <r>
    <n v="1185732"/>
    <x v="0"/>
    <d v="2021-01-20T00:00:00"/>
    <x v="0"/>
    <x v="5"/>
    <n v="1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6,27,28,29,30"/>
    <n v="2"/>
    <s v="Azul"/>
    <n v="29"/>
    <n v="158"/>
    <n v="4582"/>
    <n v="2840.84"/>
    <n v="0.62"/>
    <n v="3"/>
    <x v="0"/>
  </r>
  <r>
    <n v="1185732"/>
    <x v="0"/>
    <d v="2021-02-18T00:00:00"/>
    <x v="0"/>
    <x v="6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2"/>
    <s v="Azul"/>
    <n v="24"/>
    <n v="125"/>
    <n v="3000"/>
    <n v="1800"/>
    <n v="0.6"/>
    <n v="3"/>
    <x v="0"/>
  </r>
  <r>
    <n v="1185732"/>
    <x v="0"/>
    <d v="2021-03-16T00:00:00"/>
    <x v="0"/>
    <x v="7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"/>
    <n v="2"/>
    <s v="Azul"/>
    <n v="24"/>
    <n v="123"/>
    <n v="2952"/>
    <n v="1830.24"/>
    <n v="0.62"/>
    <n v="3"/>
    <x v="0"/>
  </r>
  <r>
    <n v="1185732"/>
    <x v="0"/>
    <d v="2021-04-17T00:00:00"/>
    <x v="0"/>
    <x v="8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2"/>
    <s v="Azul"/>
    <n v="28"/>
    <n v="124"/>
    <n v="3472"/>
    <n v="2117.92"/>
    <n v="0.61"/>
    <n v="3"/>
    <x v="0"/>
  </r>
  <r>
    <n v="1185732"/>
    <x v="0"/>
    <d v="2021-05-16T00:00:00"/>
    <x v="0"/>
    <x v="9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,30"/>
    <n v="2"/>
    <s v="Azul"/>
    <n v="47"/>
    <n v="140"/>
    <n v="6580"/>
    <n v="4211.2"/>
    <n v="0.64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2"/>
    <s v="Azul"/>
    <n v="61"/>
    <n v="176"/>
    <n v="10736"/>
    <n v="6548.96"/>
    <n v="0.61"/>
    <n v="3"/>
    <x v="0"/>
  </r>
  <r>
    <n v="1185732"/>
    <x v="0"/>
    <d v="2021-08-17T00:00:00"/>
    <x v="0"/>
    <x v="0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2,22.5,23,23.5,24,24.5,25,25.5"/>
    <n v="2"/>
    <s v="Azul"/>
    <n v="53"/>
    <n v="169"/>
    <n v="8957"/>
    <n v="5822.05"/>
    <n v="0.65"/>
    <n v="3"/>
    <x v="0"/>
  </r>
  <r>
    <n v="1185732"/>
    <x v="0"/>
    <d v="2021-09-16T00:00:00"/>
    <x v="0"/>
    <x v="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5,25.5,26,27"/>
    <n v="2"/>
    <s v="Azul"/>
    <n v="32"/>
    <n v="130"/>
    <n v="4160"/>
    <n v="2579.1999999999998"/>
    <n v="0.62"/>
    <n v="3"/>
    <x v="0"/>
  </r>
  <r>
    <n v="1185732"/>
    <x v="0"/>
    <d v="2021-10-18T00:00:00"/>
    <x v="0"/>
    <x v="2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2,23,24,25"/>
    <n v="2"/>
    <s v="Azul"/>
    <n v="33"/>
    <n v="124"/>
    <n v="4092"/>
    <n v="2618.88"/>
    <n v="0.6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8,30"/>
    <n v="2"/>
    <s v="Azul"/>
    <n v="68"/>
    <n v="158"/>
    <n v="10744"/>
    <n v="6553.84"/>
    <n v="0.61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11,12,13,14,15"/>
    <n v="2"/>
    <s v="Azul"/>
    <n v="24"/>
    <n v="102"/>
    <n v="2448"/>
    <n v="1248.48"/>
    <n v="0.51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6,27,28,29,30"/>
    <n v="2"/>
    <s v="Azul"/>
    <n v="28"/>
    <n v="116"/>
    <n v="3248"/>
    <n v="1656.48"/>
    <n v="0.51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,26"/>
    <n v="2"/>
    <s v="Azul"/>
    <n v="44"/>
    <n v="111"/>
    <n v="4884"/>
    <n v="2686.2000000000003"/>
    <n v="0.55000000000000004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"/>
    <n v="2"/>
    <s v="Azul"/>
    <n v="63"/>
    <n v="150"/>
    <n v="9450"/>
    <n v="5103"/>
    <n v="0.5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2"/>
    <s v="Azul"/>
    <n v="50"/>
    <n v="143"/>
    <n v="7150"/>
    <n v="3718"/>
    <n v="0.52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2"/>
    <s v="Azul"/>
    <n v="29"/>
    <n v="119"/>
    <n v="3451"/>
    <n v="1863.5400000000002"/>
    <n v="0.54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7,28,29,30"/>
    <n v="2"/>
    <s v="Azul"/>
    <n v="29"/>
    <n v="104"/>
    <n v="3016"/>
    <n v="1598.48"/>
    <n v="0.53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6,27,28,29,30"/>
    <n v="2"/>
    <s v="Azul"/>
    <n v="73"/>
    <n v="117"/>
    <n v="8541"/>
    <n v="4526.7300000000005"/>
    <n v="0.53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4,25"/>
    <n v="2"/>
    <s v="Azul"/>
    <n v="70"/>
    <n v="150"/>
    <n v="10500"/>
    <n v="5355"/>
    <n v="0.51"/>
    <n v="3"/>
    <x v="0"/>
  </r>
  <r>
    <n v="1197831"/>
    <x v="1"/>
    <d v="2021-02-21T00:00:00"/>
    <x v="0"/>
    <x v="6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6.5,27,27.5,28,28.5,29,30"/>
    <n v="2"/>
    <s v="Azul"/>
    <n v="18"/>
    <n v="98"/>
    <n v="1764"/>
    <n v="899.64"/>
    <n v="0.51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4,25,26"/>
    <n v="2"/>
    <s v="Azul"/>
    <n v="23"/>
    <n v="69"/>
    <n v="1587"/>
    <n v="856.98"/>
    <n v="0.5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2"/>
    <s v="Azul"/>
    <n v="28"/>
    <n v="94"/>
    <n v="2632"/>
    <n v="1447.6000000000001"/>
    <n v="0.55000000000000004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"/>
    <n v="2"/>
    <s v="Azul"/>
    <n v="61"/>
    <n v="142"/>
    <n v="8662"/>
    <n v="4677.4800000000005"/>
    <n v="0.54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,30"/>
    <n v="2"/>
    <s v="Azul"/>
    <n v="50"/>
    <n v="124"/>
    <n v="6200"/>
    <n v="3224"/>
    <n v="0.52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"/>
    <n v="2"/>
    <s v="Azul"/>
    <n v="28"/>
    <n v="91"/>
    <n v="2548"/>
    <n v="1324.96"/>
    <n v="0.52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4,25,26"/>
    <n v="2"/>
    <s v="Azul"/>
    <n v="29"/>
    <n v="91"/>
    <n v="2639"/>
    <n v="1451.45"/>
    <n v="0.55000000000000004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2"/>
    <s v="Azul"/>
    <n v="72"/>
    <n v="105"/>
    <n v="7560"/>
    <n v="3780"/>
    <n v="0.5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2"/>
    <s v="Azul"/>
    <n v="68"/>
    <n v="123"/>
    <n v="8364"/>
    <n v="4182"/>
    <n v="0.5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5,26,27,28,29,30"/>
    <n v="2"/>
    <s v="Azul"/>
    <n v="23"/>
    <n v="102"/>
    <n v="2346"/>
    <n v="1173"/>
    <n v="0.5"/>
    <n v="3"/>
    <x v="0"/>
  </r>
  <r>
    <n v="1197831"/>
    <x v="1"/>
    <d v="2021-02-14T00:00:00"/>
    <x v="0"/>
    <x v="6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3,24,25,26"/>
    <n v="2"/>
    <s v="Azul"/>
    <n v="18"/>
    <n v="98"/>
    <n v="1764"/>
    <n v="864.36"/>
    <n v="0.49"/>
    <n v="3"/>
    <x v="0"/>
  </r>
  <r>
    <n v="1197831"/>
    <x v="1"/>
    <d v="2021-03-12T00:00:00"/>
    <x v="0"/>
    <x v="7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6,27"/>
    <n v="2"/>
    <s v="Azul"/>
    <n v="23"/>
    <n v="65"/>
    <n v="1495"/>
    <n v="747.5"/>
    <n v="0.5"/>
    <n v="3"/>
    <x v="0"/>
  </r>
  <r>
    <n v="1197831"/>
    <x v="1"/>
    <d v="2021-05-12T00:00:00"/>
    <x v="0"/>
    <x v="9"/>
    <n v="2"/>
    <n v="4"/>
    <x v="4"/>
    <n v="36"/>
    <s v="Kansas"/>
    <n v="39"/>
    <s v="Wichita"/>
    <x v="6"/>
    <n v="3"/>
    <s v="Tenis"/>
    <n v="2"/>
    <s v="Dama"/>
    <n v="4"/>
    <x v="0"/>
    <n v="17"/>
    <s v="Puntera sólida"/>
    <s v="25,26,27,28,29,30"/>
    <n v="2"/>
    <s v="Azul"/>
    <n v="42"/>
    <n v="94"/>
    <n v="3948"/>
    <n v="1776.6"/>
    <n v="0.44999999999999996"/>
    <n v="3"/>
    <x v="0"/>
  </r>
  <r>
    <n v="1197831"/>
    <x v="1"/>
    <d v="2021-06-14T00:00:00"/>
    <x v="0"/>
    <x v="10"/>
    <n v="2"/>
    <n v="4"/>
    <x v="4"/>
    <n v="36"/>
    <s v="Kansas"/>
    <n v="39"/>
    <s v="Wichita"/>
    <x v="6"/>
    <n v="3"/>
    <s v="Tenis"/>
    <n v="2"/>
    <s v="Dama"/>
    <n v="4"/>
    <x v="0"/>
    <n v="17"/>
    <s v="Puntera sólida"/>
    <s v="27,28,29"/>
    <n v="2"/>
    <s v="Azul"/>
    <n v="58"/>
    <n v="117"/>
    <n v="6786"/>
    <n v="3325.14"/>
    <n v="0.49"/>
    <n v="3"/>
    <x v="0"/>
  </r>
  <r>
    <n v="1197831"/>
    <x v="1"/>
    <d v="2021-07-12T00:00:00"/>
    <x v="0"/>
    <x v="11"/>
    <n v="3"/>
    <n v="4"/>
    <x v="4"/>
    <n v="36"/>
    <s v="Kansas"/>
    <n v="39"/>
    <s v="Wichita"/>
    <x v="6"/>
    <n v="3"/>
    <s v="Tenis"/>
    <n v="2"/>
    <s v="Dama"/>
    <n v="4"/>
    <x v="0"/>
    <n v="17"/>
    <s v="Puntera sólida"/>
    <s v="27,28,29,30"/>
    <n v="2"/>
    <s v="Azul"/>
    <n v="60"/>
    <n v="140"/>
    <n v="8400"/>
    <n v="4116"/>
    <n v="0.49"/>
    <n v="3"/>
    <x v="0"/>
  </r>
  <r>
    <n v="1197831"/>
    <x v="1"/>
    <d v="2021-08-13T00:00:00"/>
    <x v="0"/>
    <x v="0"/>
    <n v="3"/>
    <n v="4"/>
    <x v="4"/>
    <n v="36"/>
    <s v="Kansas"/>
    <n v="39"/>
    <s v="Wichita"/>
    <x v="6"/>
    <n v="3"/>
    <s v="Tenis"/>
    <n v="2"/>
    <s v="Dama"/>
    <n v="4"/>
    <x v="0"/>
    <n v="17"/>
    <s v="Puntera sólida"/>
    <s v="26,27,28,29,30"/>
    <n v="2"/>
    <s v="Azul"/>
    <n v="52"/>
    <n v="113"/>
    <n v="5876"/>
    <n v="2938"/>
    <n v="0.5"/>
    <n v="3"/>
    <x v="0"/>
  </r>
  <r>
    <n v="1197831"/>
    <x v="1"/>
    <d v="2021-09-12T00:00:00"/>
    <x v="0"/>
    <x v="1"/>
    <n v="3"/>
    <n v="4"/>
    <x v="4"/>
    <n v="36"/>
    <s v="Kansas"/>
    <n v="39"/>
    <s v="Wichita"/>
    <x v="6"/>
    <n v="3"/>
    <s v="Tenis"/>
    <n v="2"/>
    <s v="Dama"/>
    <n v="4"/>
    <x v="0"/>
    <n v="17"/>
    <s v="Puntera sólida"/>
    <s v="29"/>
    <n v="2"/>
    <s v="Azul"/>
    <n v="29"/>
    <n v="94"/>
    <n v="2726"/>
    <n v="1335.74"/>
    <n v="0.49"/>
    <n v="3"/>
    <x v="0"/>
  </r>
  <r>
    <n v="1197831"/>
    <x v="1"/>
    <d v="2021-10-14T00:00:00"/>
    <x v="0"/>
    <x v="2"/>
    <n v="4"/>
    <n v="4"/>
    <x v="4"/>
    <n v="36"/>
    <s v="Kansas"/>
    <n v="39"/>
    <s v="Wichita"/>
    <x v="6"/>
    <n v="3"/>
    <s v="Tenis"/>
    <n v="2"/>
    <s v="Dama"/>
    <n v="4"/>
    <x v="0"/>
    <n v="17"/>
    <s v="Puntera sólida"/>
    <s v="23,23.5,24,24.5,25,25.5"/>
    <n v="2"/>
    <s v="Azul"/>
    <n v="28"/>
    <n v="90"/>
    <n v="2520"/>
    <n v="1209.5999999999999"/>
    <n v="0.48"/>
    <n v="3"/>
    <x v="0"/>
  </r>
  <r>
    <n v="1197831"/>
    <x v="1"/>
    <d v="2021-11-13T00:00:00"/>
    <x v="0"/>
    <x v="3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2,23,27"/>
    <n v="2"/>
    <s v="Azul"/>
    <n v="73"/>
    <n v="88"/>
    <n v="6424"/>
    <n v="2955.04"/>
    <n v="0.45999999999999996"/>
    <n v="3"/>
    <x v="0"/>
  </r>
  <r>
    <n v="1197831"/>
    <x v="1"/>
    <d v="2021-12-12T00:00:00"/>
    <x v="0"/>
    <x v="4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3,23.5,24,24.5,25,25.5,26,27"/>
    <n v="2"/>
    <s v="Azul"/>
    <n v="68"/>
    <n v="112"/>
    <n v="7616"/>
    <n v="3503.3599999999997"/>
    <n v="0.45999999999999996"/>
    <n v="3"/>
    <x v="0"/>
  </r>
  <r>
    <n v="1185732"/>
    <x v="0"/>
    <d v="2021-01-12T00:00:00"/>
    <x v="0"/>
    <x v="5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5,26,27,28,29,30"/>
    <n v="2"/>
    <s v="Azul"/>
    <n v="37"/>
    <n v="72"/>
    <n v="2664"/>
    <n v="1465.2"/>
    <n v="0.55000000000000004"/>
    <n v="3"/>
    <x v="0"/>
  </r>
  <r>
    <n v="1185732"/>
    <x v="0"/>
    <d v="2021-02-12T00:00:00"/>
    <x v="0"/>
    <x v="6"/>
    <n v="1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2.5,23,24,25"/>
    <n v="2"/>
    <s v="Azul"/>
    <n v="32"/>
    <n v="80"/>
    <n v="2560"/>
    <n v="1408"/>
    <n v="0.55000000000000004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2,25"/>
    <n v="2"/>
    <s v="Azul"/>
    <n v="37"/>
    <n v="59"/>
    <n v="2183"/>
    <n v="1156.99"/>
    <n v="0.53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2,23,24,25,26"/>
    <n v="2"/>
    <s v="Azul"/>
    <n v="48"/>
    <n v="61"/>
    <n v="2928"/>
    <n v="1551.8400000000001"/>
    <n v="0.53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7,28,30"/>
    <n v="2"/>
    <s v="Azul"/>
    <n v="58"/>
    <n v="68"/>
    <n v="3944"/>
    <n v="2011.44"/>
    <n v="0.51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8,29"/>
    <n v="2"/>
    <s v="Azul"/>
    <n v="50"/>
    <n v="94"/>
    <n v="4700"/>
    <n v="2491"/>
    <n v="0.53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5,26,27,28,29"/>
    <n v="2"/>
    <s v="Azul"/>
    <n v="53"/>
    <n v="94"/>
    <n v="4982"/>
    <n v="2640.46"/>
    <n v="0.53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5,26,27,28,29,30"/>
    <n v="2"/>
    <s v="Azul"/>
    <n v="53"/>
    <n v="88"/>
    <n v="4664"/>
    <n v="2332"/>
    <n v="0.5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4"/>
    <n v="2"/>
    <s v="Azul"/>
    <n v="46"/>
    <n v="65"/>
    <n v="2990"/>
    <n v="1495"/>
    <n v="0.5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6,27,28,29"/>
    <n v="2"/>
    <s v="Azul"/>
    <n v="55"/>
    <n v="70"/>
    <n v="3850"/>
    <n v="2117.5"/>
    <n v="0.55000000000000004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3,24,25,26"/>
    <n v="2"/>
    <s v="Azul"/>
    <n v="61"/>
    <n v="65"/>
    <n v="3965"/>
    <n v="1982.5"/>
    <n v="0.5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7,28,29"/>
    <n v="2"/>
    <s v="Azul"/>
    <n v="64"/>
    <n v="75"/>
    <n v="4800"/>
    <n v="2496"/>
    <n v="0.52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2,23,24,25"/>
    <n v="2"/>
    <s v="Azul"/>
    <n v="33"/>
    <n v="72"/>
    <n v="2376"/>
    <n v="1211.76"/>
    <n v="0.51"/>
    <n v="3"/>
    <x v="0"/>
  </r>
  <r>
    <n v="1185732"/>
    <x v="0"/>
    <d v="2021-02-09T00:00:00"/>
    <x v="0"/>
    <x v="6"/>
    <n v="1"/>
    <n v="4"/>
    <x v="4"/>
    <n v="38"/>
    <s v="North Dakota"/>
    <n v="41"/>
    <s v="Fargo"/>
    <x v="6"/>
    <n v="3"/>
    <s v="Tenis"/>
    <n v="2"/>
    <s v="Dama"/>
    <n v="4"/>
    <x v="0"/>
    <n v="16"/>
    <s v="Plataforma alta"/>
    <s v="23,24,25"/>
    <n v="2"/>
    <s v="Azul"/>
    <n v="23"/>
    <n v="69"/>
    <n v="1587"/>
    <n v="809.37"/>
    <n v="0.51"/>
    <n v="3"/>
    <x v="0"/>
  </r>
  <r>
    <n v="1185732"/>
    <x v="0"/>
    <d v="2021-03-08T00:00:00"/>
    <x v="0"/>
    <x v="7"/>
    <n v="1"/>
    <n v="4"/>
    <x v="4"/>
    <n v="38"/>
    <s v="North Dakota"/>
    <n v="41"/>
    <s v="Fargo"/>
    <x v="6"/>
    <n v="3"/>
    <s v="Tenis"/>
    <n v="2"/>
    <s v="Dama"/>
    <n v="4"/>
    <x v="0"/>
    <n v="16"/>
    <s v="Plataforma alta"/>
    <s v="11,12,13,14,15"/>
    <n v="2"/>
    <s v="Azul"/>
    <n v="28"/>
    <n v="63"/>
    <n v="1764"/>
    <n v="917.28000000000009"/>
    <n v="0.52"/>
    <n v="3"/>
    <x v="0"/>
  </r>
  <r>
    <n v="1185732"/>
    <x v="0"/>
    <d v="2021-04-09T00:00:00"/>
    <x v="0"/>
    <x v="8"/>
    <n v="2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,28,29,30"/>
    <n v="2"/>
    <s v="Azul"/>
    <n v="49"/>
    <n v="68"/>
    <n v="3332"/>
    <n v="1765.96"/>
    <n v="0.53"/>
    <n v="3"/>
    <x v="0"/>
  </r>
  <r>
    <n v="1185732"/>
    <x v="0"/>
    <d v="2021-05-10T00:00:00"/>
    <x v="0"/>
    <x v="9"/>
    <n v="2"/>
    <n v="4"/>
    <x v="4"/>
    <n v="38"/>
    <s v="North Dakota"/>
    <n v="41"/>
    <s v="Fargo"/>
    <x v="6"/>
    <n v="3"/>
    <s v="Tenis"/>
    <n v="2"/>
    <s v="Dama"/>
    <n v="4"/>
    <x v="0"/>
    <n v="16"/>
    <s v="Plataforma alta"/>
    <s v="27,28,29"/>
    <n v="2"/>
    <s v="Azul"/>
    <n v="52"/>
    <n v="75"/>
    <n v="3900"/>
    <n v="1989"/>
    <n v="0.51"/>
    <n v="3"/>
    <x v="0"/>
  </r>
  <r>
    <n v="1185732"/>
    <x v="0"/>
    <d v="2021-06-09T00:00:00"/>
    <x v="0"/>
    <x v="10"/>
    <n v="2"/>
    <n v="4"/>
    <x v="4"/>
    <n v="38"/>
    <s v="North Dakota"/>
    <n v="41"/>
    <s v="Fargo"/>
    <x v="6"/>
    <n v="3"/>
    <s v="Tenis"/>
    <n v="2"/>
    <s v="Dama"/>
    <n v="4"/>
    <x v="0"/>
    <n v="16"/>
    <s v="Plataforma alta"/>
    <s v="27,28,29,30"/>
    <n v="2"/>
    <s v="Azul"/>
    <n v="51"/>
    <n v="91"/>
    <n v="4641"/>
    <n v="2506.1400000000003"/>
    <n v="0.54"/>
    <n v="3"/>
    <x v="0"/>
  </r>
  <r>
    <n v="1185732"/>
    <x v="0"/>
    <d v="2021-08-09T00:00:00"/>
    <x v="0"/>
    <x v="0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,28,29,30"/>
    <n v="2"/>
    <s v="Azul"/>
    <n v="54"/>
    <n v="95"/>
    <n v="5130"/>
    <n v="2718.9"/>
    <n v="0.53"/>
    <n v="3"/>
    <x v="0"/>
  </r>
  <r>
    <n v="1185732"/>
    <x v="0"/>
    <d v="2021-09-10T00:00:00"/>
    <x v="0"/>
    <x v="1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3,24,25,26"/>
    <n v="2"/>
    <s v="Azul"/>
    <n v="44"/>
    <n v="63"/>
    <n v="2772"/>
    <n v="1524.6000000000001"/>
    <n v="0.55000000000000004"/>
    <n v="3"/>
    <x v="0"/>
  </r>
  <r>
    <n v="1185732"/>
    <x v="0"/>
    <d v="2021-11-09T00:00:00"/>
    <x v="0"/>
    <x v="3"/>
    <n v="4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,28,29"/>
    <n v="2"/>
    <s v="Azul"/>
    <n v="60"/>
    <n v="65"/>
    <n v="3900"/>
    <n v="1989"/>
    <n v="0.51"/>
    <n v="3"/>
    <x v="0"/>
  </r>
  <r>
    <n v="1185732"/>
    <x v="0"/>
    <d v="2021-12-08T00:00:00"/>
    <x v="0"/>
    <x v="4"/>
    <n v="4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,28,29,30"/>
    <n v="2"/>
    <s v="Azul"/>
    <n v="63"/>
    <n v="78"/>
    <n v="4914"/>
    <n v="2604.42"/>
    <n v="0.53"/>
    <n v="3"/>
    <x v="0"/>
  </r>
  <r>
    <n v="1185732"/>
    <x v="0"/>
    <d v="2021-02-06T00:00:00"/>
    <x v="0"/>
    <x v="6"/>
    <n v="1"/>
    <n v="4"/>
    <x v="4"/>
    <n v="39"/>
    <s v="Iowa"/>
    <n v="42"/>
    <s v="Des Moines"/>
    <x v="6"/>
    <n v="3"/>
    <s v="Tenis"/>
    <n v="2"/>
    <s v="Dama"/>
    <n v="4"/>
    <x v="0"/>
    <n v="16"/>
    <s v="Plataforma alta"/>
    <s v="27,28,29,30"/>
    <n v="2"/>
    <s v="Azul"/>
    <n v="14"/>
    <n v="68"/>
    <n v="952"/>
    <n v="514.08000000000004"/>
    <n v="0.54"/>
    <n v="3"/>
    <x v="0"/>
  </r>
  <r>
    <n v="1185732"/>
    <x v="0"/>
    <d v="2021-04-06T00:00:00"/>
    <x v="0"/>
    <x v="8"/>
    <n v="2"/>
    <n v="4"/>
    <x v="4"/>
    <n v="39"/>
    <s v="Iowa"/>
    <n v="42"/>
    <s v="Des Moines"/>
    <x v="6"/>
    <n v="3"/>
    <s v="Tenis"/>
    <n v="2"/>
    <s v="Dama"/>
    <n v="4"/>
    <x v="0"/>
    <n v="16"/>
    <s v="Plataforma alta"/>
    <s v="23,24,25,26"/>
    <n v="2"/>
    <s v="Azul"/>
    <n v="46"/>
    <n v="63"/>
    <n v="2898"/>
    <n v="1506.96"/>
    <n v="0.52"/>
    <n v="3"/>
    <x v="0"/>
  </r>
  <r>
    <n v="1185732"/>
    <x v="0"/>
    <d v="2021-05-07T00:00:00"/>
    <x v="0"/>
    <x v="9"/>
    <n v="2"/>
    <n v="4"/>
    <x v="4"/>
    <n v="39"/>
    <s v="Iowa"/>
    <n v="42"/>
    <s v="Des Moines"/>
    <x v="6"/>
    <n v="3"/>
    <s v="Tenis"/>
    <n v="2"/>
    <s v="Dama"/>
    <n v="4"/>
    <x v="0"/>
    <n v="16"/>
    <s v="Plataforma alta"/>
    <s v="22,22.5,23,23.5,24,24.5,25,25.5"/>
    <n v="2"/>
    <s v="Azul"/>
    <n v="46"/>
    <n v="69"/>
    <n v="3174"/>
    <n v="1650.48"/>
    <n v="0.52"/>
    <n v="3"/>
    <x v="0"/>
  </r>
  <r>
    <n v="1185732"/>
    <x v="0"/>
    <d v="2021-06-06T00:00:00"/>
    <x v="0"/>
    <x v="10"/>
    <n v="2"/>
    <n v="4"/>
    <x v="4"/>
    <n v="39"/>
    <s v="Iowa"/>
    <n v="42"/>
    <s v="Des Moines"/>
    <x v="6"/>
    <n v="3"/>
    <s v="Tenis"/>
    <n v="2"/>
    <s v="Dama"/>
    <n v="4"/>
    <x v="0"/>
    <n v="16"/>
    <s v="Plataforma alta"/>
    <s v="25,25.5,26,27"/>
    <n v="2"/>
    <s v="Azul"/>
    <n v="51"/>
    <n v="85"/>
    <n v="4335"/>
    <n v="2297.5500000000002"/>
    <n v="0.53"/>
    <n v="3"/>
    <x v="0"/>
  </r>
  <r>
    <n v="1185732"/>
    <x v="0"/>
    <d v="2021-07-05T00:00:00"/>
    <x v="0"/>
    <x v="11"/>
    <n v="3"/>
    <n v="4"/>
    <x v="4"/>
    <n v="39"/>
    <s v="Iowa"/>
    <n v="42"/>
    <s v="Des Moines"/>
    <x v="6"/>
    <n v="3"/>
    <s v="Tenis"/>
    <n v="2"/>
    <s v="Dama"/>
    <n v="4"/>
    <x v="0"/>
    <n v="16"/>
    <s v="Plataforma alta"/>
    <s v="22,23,24,25"/>
    <n v="2"/>
    <s v="Azul"/>
    <n v="51"/>
    <n v="94"/>
    <n v="4794"/>
    <n v="2397"/>
    <n v="0.5"/>
    <n v="3"/>
    <x v="0"/>
  </r>
  <r>
    <n v="1185732"/>
    <x v="0"/>
    <d v="2021-08-06T00:00:00"/>
    <x v="0"/>
    <x v="0"/>
    <n v="3"/>
    <n v="4"/>
    <x v="4"/>
    <n v="39"/>
    <s v="Iowa"/>
    <n v="42"/>
    <s v="Des Moines"/>
    <x v="6"/>
    <n v="3"/>
    <s v="Tenis"/>
    <n v="2"/>
    <s v="Dama"/>
    <n v="4"/>
    <x v="0"/>
    <n v="16"/>
    <s v="Plataforma alta"/>
    <s v="28,30"/>
    <n v="2"/>
    <s v="Azul"/>
    <n v="53"/>
    <n v="98"/>
    <n v="5194"/>
    <n v="2856.7000000000003"/>
    <n v="0.55000000000000004"/>
    <n v="3"/>
    <x v="0"/>
  </r>
  <r>
    <n v="1185732"/>
    <x v="0"/>
    <d v="2021-09-07T00:00:00"/>
    <x v="0"/>
    <x v="1"/>
    <n v="3"/>
    <n v="4"/>
    <x v="4"/>
    <n v="39"/>
    <s v="Iowa"/>
    <n v="42"/>
    <s v="Des Moines"/>
    <x v="6"/>
    <n v="3"/>
    <s v="Tenis"/>
    <n v="2"/>
    <s v="Dama"/>
    <n v="4"/>
    <x v="0"/>
    <n v="16"/>
    <s v="Plataforma alta"/>
    <s v="11,12,13,14,15"/>
    <n v="2"/>
    <s v="Azul"/>
    <n v="36"/>
    <n v="61"/>
    <n v="2196"/>
    <n v="1098"/>
    <n v="0.5"/>
    <n v="3"/>
    <x v="0"/>
  </r>
  <r>
    <n v="1185732"/>
    <x v="0"/>
    <d v="2021-10-06T00:00:00"/>
    <x v="0"/>
    <x v="2"/>
    <n v="4"/>
    <n v="4"/>
    <x v="4"/>
    <n v="39"/>
    <s v="Iowa"/>
    <n v="42"/>
    <s v="Des Moines"/>
    <x v="6"/>
    <n v="3"/>
    <s v="Tenis"/>
    <n v="2"/>
    <s v="Dama"/>
    <n v="4"/>
    <x v="0"/>
    <n v="16"/>
    <s v="Plataforma alta"/>
    <s v="25,26,27,28,29,30"/>
    <n v="2"/>
    <s v="Azul"/>
    <n v="49"/>
    <n v="73"/>
    <n v="3577"/>
    <n v="1895.8100000000002"/>
    <n v="0.53"/>
    <n v="3"/>
    <x v="0"/>
  </r>
  <r>
    <n v="1185732"/>
    <x v="0"/>
    <d v="2021-11-06T00:00:00"/>
    <x v="0"/>
    <x v="3"/>
    <n v="4"/>
    <n v="4"/>
    <x v="4"/>
    <n v="39"/>
    <s v="Iowa"/>
    <n v="42"/>
    <s v="Des Moines"/>
    <x v="6"/>
    <n v="3"/>
    <s v="Tenis"/>
    <n v="2"/>
    <s v="Dama"/>
    <n v="4"/>
    <x v="0"/>
    <n v="16"/>
    <s v="Plataforma alta"/>
    <s v="22,23,24,25,26"/>
    <n v="2"/>
    <s v="Azul"/>
    <n v="59"/>
    <n v="72"/>
    <n v="4248"/>
    <n v="2208.96"/>
    <n v="0.52"/>
    <n v="3"/>
    <x v="0"/>
  </r>
  <r>
    <n v="1185732"/>
    <x v="0"/>
    <d v="2021-12-05T00:00:00"/>
    <x v="0"/>
    <x v="4"/>
    <n v="4"/>
    <n v="4"/>
    <x v="4"/>
    <n v="39"/>
    <s v="Iowa"/>
    <n v="42"/>
    <s v="Des Moines"/>
    <x v="6"/>
    <n v="3"/>
    <s v="Tenis"/>
    <n v="2"/>
    <s v="Dama"/>
    <n v="4"/>
    <x v="0"/>
    <n v="16"/>
    <s v="Plataforma alta"/>
    <s v="26,27,28,29"/>
    <n v="2"/>
    <s v="Azul"/>
    <n v="59"/>
    <n v="88"/>
    <n v="5192"/>
    <n v="2855.6000000000004"/>
    <n v="0.55000000000000004"/>
    <n v="3"/>
    <x v="0"/>
  </r>
  <r>
    <n v="1185732"/>
    <x v="0"/>
    <d v="2021-01-03T00:00:00"/>
    <x v="0"/>
    <x v="5"/>
    <n v="1"/>
    <n v="4"/>
    <x v="4"/>
    <n v="39"/>
    <s v="Iowa"/>
    <n v="42"/>
    <s v="Des Moines"/>
    <x v="6"/>
    <n v="3"/>
    <s v="Tenis"/>
    <n v="2"/>
    <s v="Dama"/>
    <n v="4"/>
    <x v="0"/>
    <n v="17"/>
    <s v="Puntera sólida"/>
    <s v="22,23,24,25,26"/>
    <n v="2"/>
    <s v="Azul"/>
    <n v="28"/>
    <n v="73"/>
    <n v="2044"/>
    <n v="1124.2"/>
    <n v="0.55000000000000004"/>
    <n v="3"/>
    <x v="0"/>
  </r>
  <r>
    <n v="1185732"/>
    <x v="0"/>
    <d v="2021-02-03T00:00:00"/>
    <x v="0"/>
    <x v="6"/>
    <n v="1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,26"/>
    <n v="2"/>
    <s v="Azul"/>
    <n v="14"/>
    <n v="65"/>
    <n v="910"/>
    <n v="464.1"/>
    <n v="0.51"/>
    <n v="3"/>
    <x v="0"/>
  </r>
  <r>
    <n v="1185732"/>
    <x v="0"/>
    <d v="2021-03-02T00:00:00"/>
    <x v="0"/>
    <x v="7"/>
    <n v="1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7,28,29,30"/>
    <n v="2"/>
    <s v="Azul"/>
    <n v="18"/>
    <n v="63"/>
    <n v="1134"/>
    <n v="612.36"/>
    <n v="0.54"/>
    <n v="3"/>
    <x v="0"/>
  </r>
  <r>
    <n v="1185732"/>
    <x v="0"/>
    <d v="2021-04-03T00:00:00"/>
    <x v="0"/>
    <x v="8"/>
    <n v="2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6,27,28,29,30"/>
    <n v="2"/>
    <s v="Azul"/>
    <n v="49"/>
    <n v="61"/>
    <n v="2989"/>
    <n v="1643.95"/>
    <n v="0.55000000000000004"/>
    <n v="3"/>
    <x v="0"/>
  </r>
  <r>
    <n v="1185732"/>
    <x v="0"/>
    <d v="2021-05-04T00:00:00"/>
    <x v="0"/>
    <x v="9"/>
    <n v="2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4,25"/>
    <n v="2"/>
    <s v="Azul"/>
    <n v="47"/>
    <n v="90"/>
    <n v="4230"/>
    <n v="2157.3000000000002"/>
    <n v="0.51"/>
    <n v="3"/>
    <x v="0"/>
  </r>
  <r>
    <n v="1185732"/>
    <x v="0"/>
    <d v="2021-06-03T00:00:00"/>
    <x v="0"/>
    <x v="10"/>
    <n v="2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6,26.5,27,27.5,28,28.5,29,30"/>
    <n v="2"/>
    <s v="Azul"/>
    <n v="51"/>
    <n v="98"/>
    <n v="4998"/>
    <n v="2748.9"/>
    <n v="0.55000000000000004"/>
    <n v="3"/>
    <x v="0"/>
  </r>
  <r>
    <n v="1185732"/>
    <x v="0"/>
    <d v="2021-07-02T00:00:00"/>
    <x v="0"/>
    <x v="11"/>
    <n v="3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3,24,25,26"/>
    <n v="2"/>
    <s v="Azul"/>
    <n v="52"/>
    <n v="94"/>
    <n v="4888"/>
    <n v="2639.52"/>
    <n v="0.54"/>
    <n v="3"/>
    <x v="0"/>
  </r>
  <r>
    <n v="1185732"/>
    <x v="0"/>
    <d v="2021-08-03T00:00:00"/>
    <x v="0"/>
    <x v="0"/>
    <n v="3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,26"/>
    <n v="2"/>
    <s v="Azul"/>
    <n v="52"/>
    <n v="102"/>
    <n v="5304"/>
    <n v="2705.04"/>
    <n v="0.51"/>
    <n v="3"/>
    <x v="0"/>
  </r>
  <r>
    <n v="1185732"/>
    <x v="0"/>
    <d v="2021-09-04T00:00:00"/>
    <x v="0"/>
    <x v="1"/>
    <n v="3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"/>
    <n v="2"/>
    <s v="Azul"/>
    <n v="38"/>
    <n v="52"/>
    <n v="1976"/>
    <n v="988"/>
    <n v="0.5"/>
    <n v="3"/>
    <x v="0"/>
  </r>
  <r>
    <n v="1185732"/>
    <x v="0"/>
    <d v="2021-10-03T00:00:00"/>
    <x v="0"/>
    <x v="2"/>
    <n v="4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6,27,28,29,30"/>
    <n v="2"/>
    <s v="Azul"/>
    <n v="46"/>
    <n v="65"/>
    <n v="2990"/>
    <n v="1524.9"/>
    <n v="0.51"/>
    <n v="3"/>
    <x v="0"/>
  </r>
  <r>
    <n v="1185732"/>
    <x v="0"/>
    <d v="2021-12-02T00:00:00"/>
    <x v="0"/>
    <x v="4"/>
    <n v="4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6,27,28,29"/>
    <n v="2"/>
    <s v="Azul"/>
    <n v="59"/>
    <n v="88"/>
    <n v="5192"/>
    <n v="2699.84"/>
    <n v="0.52"/>
    <n v="3"/>
    <x v="0"/>
  </r>
  <r>
    <n v="1185732"/>
    <x v="0"/>
    <d v="2021-01-10T00:00:00"/>
    <x v="0"/>
    <x v="5"/>
    <n v="1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3,24,25,26"/>
    <n v="2"/>
    <s v="Azul"/>
    <n v="32"/>
    <n v="84"/>
    <n v="2688"/>
    <n v="1344"/>
    <n v="0.5"/>
    <n v="3"/>
    <x v="0"/>
  </r>
  <r>
    <n v="1185732"/>
    <x v="0"/>
    <d v="2021-02-10T00:00:00"/>
    <x v="0"/>
    <x v="6"/>
    <n v="1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2,23,24,25,26"/>
    <n v="2"/>
    <s v="Azul"/>
    <n v="19"/>
    <n v="75"/>
    <n v="1425"/>
    <n v="726.75"/>
    <n v="0.51"/>
    <n v="3"/>
    <x v="0"/>
  </r>
  <r>
    <n v="1185732"/>
    <x v="0"/>
    <d v="2021-03-09T00:00:00"/>
    <x v="0"/>
    <x v="7"/>
    <n v="1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2,23,24,25,26"/>
    <n v="2"/>
    <s v="Azul"/>
    <n v="24"/>
    <n v="74"/>
    <n v="1776"/>
    <n v="923.52"/>
    <n v="0.52"/>
    <n v="3"/>
    <x v="0"/>
  </r>
  <r>
    <n v="1185732"/>
    <x v="0"/>
    <d v="2021-04-10T00:00:00"/>
    <x v="0"/>
    <x v="8"/>
    <n v="2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5,26,27,28,29,30"/>
    <n v="2"/>
    <s v="Azul"/>
    <n v="47"/>
    <n v="72"/>
    <n v="3384"/>
    <n v="1861.2"/>
    <n v="0.55000000000000004"/>
    <n v="3"/>
    <x v="0"/>
  </r>
  <r>
    <n v="1185732"/>
    <x v="0"/>
    <d v="2021-05-11T00:00:00"/>
    <x v="0"/>
    <x v="9"/>
    <n v="2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3,24,25,26"/>
    <n v="2"/>
    <s v="Azul"/>
    <n v="53"/>
    <n v="91"/>
    <n v="4823"/>
    <n v="2507.96"/>
    <n v="0.52"/>
    <n v="3"/>
    <x v="0"/>
  </r>
  <r>
    <n v="1185732"/>
    <x v="0"/>
    <d v="2021-06-10T00:00:00"/>
    <x v="0"/>
    <x v="10"/>
    <n v="2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6,27"/>
    <n v="2"/>
    <s v="Azul"/>
    <n v="56"/>
    <n v="91"/>
    <n v="5096"/>
    <n v="2598.96"/>
    <n v="0.51"/>
    <n v="3"/>
    <x v="0"/>
  </r>
  <r>
    <n v="1185732"/>
    <x v="0"/>
    <d v="2021-07-09T00:00:00"/>
    <x v="0"/>
    <x v="11"/>
    <n v="3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5,26,27,28,29,30"/>
    <n v="2"/>
    <s v="Azul"/>
    <n v="54"/>
    <n v="101"/>
    <n v="5454"/>
    <n v="2781.54"/>
    <n v="0.51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7,28,29"/>
    <n v="2"/>
    <s v="Azul"/>
    <n v="54"/>
    <n v="91"/>
    <n v="4914"/>
    <n v="2604.42"/>
    <n v="0.53"/>
    <n v="3"/>
    <x v="0"/>
  </r>
  <r>
    <n v="1185732"/>
    <x v="0"/>
    <d v="2021-09-11T00:00:00"/>
    <x v="0"/>
    <x v="1"/>
    <n v="3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7,28,29,30"/>
    <n v="2"/>
    <s v="Azul"/>
    <n v="36"/>
    <n v="68"/>
    <n v="2448"/>
    <n v="1272.96"/>
    <n v="0.52"/>
    <n v="3"/>
    <x v="0"/>
  </r>
  <r>
    <n v="1185732"/>
    <x v="0"/>
    <d v="2021-10-10T00:00:00"/>
    <x v="0"/>
    <x v="2"/>
    <n v="4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6,27,28,29,30"/>
    <n v="2"/>
    <s v="Azul"/>
    <n v="48"/>
    <n v="83"/>
    <n v="3984"/>
    <n v="2111.52"/>
    <n v="0.53"/>
    <n v="3"/>
    <x v="0"/>
  </r>
  <r>
    <n v="1185732"/>
    <x v="0"/>
    <d v="2021-11-10T00:00:00"/>
    <x v="0"/>
    <x v="3"/>
    <n v="4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9"/>
    <n v="2"/>
    <s v="Azul"/>
    <n v="61"/>
    <n v="91"/>
    <n v="5551"/>
    <n v="2997.5400000000004"/>
    <n v="0.54"/>
    <n v="3"/>
    <x v="0"/>
  </r>
  <r>
    <n v="1185732"/>
    <x v="0"/>
    <d v="2021-01-17T00:00:00"/>
    <x v="0"/>
    <x v="5"/>
    <n v="1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3,23.5,24,24.5,25,25.5"/>
    <n v="2"/>
    <s v="Azul"/>
    <n v="34"/>
    <n v="75"/>
    <n v="2550"/>
    <n v="1275"/>
    <n v="0.5"/>
    <n v="3"/>
    <x v="0"/>
  </r>
  <r>
    <n v="1185732"/>
    <x v="0"/>
    <d v="2021-02-17T00:00:00"/>
    <x v="0"/>
    <x v="6"/>
    <n v="1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3,27"/>
    <n v="2"/>
    <s v="Azul"/>
    <n v="24"/>
    <n v="105"/>
    <n v="2520"/>
    <n v="1360.8000000000002"/>
    <n v="0.54"/>
    <n v="3"/>
    <x v="0"/>
  </r>
  <r>
    <n v="1185732"/>
    <x v="0"/>
    <d v="2021-04-17T00:00:00"/>
    <x v="0"/>
    <x v="8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3,23.5,24,24.5,25,25.5,26,27"/>
    <n v="2"/>
    <s v="Azul"/>
    <n v="47"/>
    <n v="94"/>
    <n v="4418"/>
    <n v="2253.1799999999998"/>
    <n v="0.51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5,26,27,28,29,30"/>
    <n v="2"/>
    <s v="Azul"/>
    <n v="59"/>
    <n v="115"/>
    <n v="6785"/>
    <n v="3528.2000000000003"/>
    <n v="0.52"/>
    <n v="3"/>
    <x v="0"/>
  </r>
  <r>
    <n v="1185732"/>
    <x v="0"/>
    <d v="2021-07-16T00:00:00"/>
    <x v="0"/>
    <x v="11"/>
    <n v="3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.5,23,24,25"/>
    <n v="2"/>
    <s v="Azul"/>
    <n v="63"/>
    <n v="133"/>
    <n v="8379"/>
    <n v="4524.66"/>
    <n v="0.54"/>
    <n v="3"/>
    <x v="0"/>
  </r>
  <r>
    <n v="1185732"/>
    <x v="0"/>
    <d v="2021-09-18T00:00:00"/>
    <x v="0"/>
    <x v="1"/>
    <n v="3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5"/>
    <n v="2"/>
    <s v="Azul"/>
    <n v="36"/>
    <n v="75"/>
    <n v="2700"/>
    <n v="1377"/>
    <n v="0.51"/>
    <n v="3"/>
    <x v="0"/>
  </r>
  <r>
    <n v="1185732"/>
    <x v="0"/>
    <d v="2021-10-17T00:00:00"/>
    <x v="0"/>
    <x v="2"/>
    <n v="4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3,24,25,26"/>
    <n v="2"/>
    <s v="Azul"/>
    <n v="47"/>
    <n v="84"/>
    <n v="3948"/>
    <n v="1974"/>
    <n v="0.5"/>
    <n v="3"/>
    <x v="0"/>
  </r>
  <r>
    <n v="1185732"/>
    <x v="0"/>
    <d v="2021-11-17T00:00:00"/>
    <x v="0"/>
    <x v="3"/>
    <n v="4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7,28,30"/>
    <n v="2"/>
    <s v="Azul"/>
    <n v="64"/>
    <n v="100"/>
    <n v="6400"/>
    <n v="3264"/>
    <n v="0.51"/>
    <n v="3"/>
    <x v="0"/>
  </r>
  <r>
    <n v="1128299"/>
    <x v="2"/>
    <d v="2020-11-11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8,29"/>
    <n v="2"/>
    <s v="Azul"/>
    <n v="42"/>
    <n v="165"/>
    <n v="6930"/>
    <n v="3950.1000000000004"/>
    <n v="0.57000000000000006"/>
    <n v="2"/>
    <x v="1"/>
  </r>
  <r>
    <n v="1128299"/>
    <x v="2"/>
    <d v="2020-11-13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6,27,28,29"/>
    <n v="2"/>
    <s v="Azul"/>
    <n v="36"/>
    <n v="272"/>
    <n v="9792"/>
    <n v="3818.88"/>
    <n v="0.39"/>
    <n v="2"/>
    <x v="1"/>
  </r>
  <r>
    <n v="1128299"/>
    <x v="2"/>
    <d v="2020-12-23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6,27,28,29,30"/>
    <n v="2"/>
    <s v="Azul"/>
    <n v="51"/>
    <n v="170"/>
    <n v="8670"/>
    <n v="4681.8"/>
    <n v="0.54"/>
    <n v="2"/>
    <x v="1"/>
  </r>
  <r>
    <n v="1128299"/>
    <x v="2"/>
    <d v="2020-12-29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4"/>
    <n v="2"/>
    <s v="Azul"/>
    <n v="47"/>
    <n v="158"/>
    <n v="7426"/>
    <n v="4158.5600000000004"/>
    <n v="0.56000000000000005"/>
    <n v="2"/>
    <x v="1"/>
  </r>
  <r>
    <n v="1185732"/>
    <x v="0"/>
    <d v="2021-03-20T00:00:00"/>
    <x v="0"/>
    <x v="7"/>
    <n v="1"/>
    <n v="1"/>
    <x v="0"/>
    <n v="43"/>
    <s v="Maryland"/>
    <n v="45"/>
    <s v="Baltimore"/>
    <x v="6"/>
    <n v="3"/>
    <s v="Tenis"/>
    <n v="2"/>
    <s v="Dama"/>
    <n v="4"/>
    <x v="0"/>
    <n v="16"/>
    <s v="Plataforma alta"/>
    <s v="26,27,28,29"/>
    <n v="2"/>
    <s v="Azul"/>
    <n v="33"/>
    <n v="49"/>
    <n v="1617"/>
    <n v="727.65"/>
    <n v="0.44999999999999996"/>
    <n v="3"/>
    <x v="0"/>
  </r>
  <r>
    <n v="1189833"/>
    <x v="3"/>
    <d v="2021-03-09T00:00:00"/>
    <x v="0"/>
    <x v="7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2"/>
    <s v="Azul"/>
    <n v="36"/>
    <n v="217"/>
    <n v="7812"/>
    <n v="3281.0400000000004"/>
    <n v="0.42000000000000004"/>
    <n v="2"/>
    <x v="1"/>
  </r>
  <r>
    <n v="1189833"/>
    <x v="3"/>
    <d v="2021-03-12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7,28,29"/>
    <n v="2"/>
    <s v="Azul"/>
    <n v="29"/>
    <n v="210"/>
    <n v="6090"/>
    <n v="1400.7"/>
    <n v="0.23"/>
    <n v="2"/>
    <x v="1"/>
  </r>
  <r>
    <n v="1185732"/>
    <x v="0"/>
    <d v="2021-04-21T00:00:00"/>
    <x v="0"/>
    <x v="8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22,23,24,25"/>
    <n v="2"/>
    <s v="Azul"/>
    <n v="32"/>
    <n v="52"/>
    <n v="1664"/>
    <n v="732.16"/>
    <n v="0.44"/>
    <n v="3"/>
    <x v="0"/>
  </r>
  <r>
    <n v="1189833"/>
    <x v="3"/>
    <d v="2021-03-13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3,24,25"/>
    <n v="2"/>
    <s v="Azul"/>
    <n v="28"/>
    <n v="240"/>
    <n v="6720"/>
    <n v="3091.2000000000003"/>
    <n v="0.46"/>
    <n v="2"/>
    <x v="1"/>
  </r>
  <r>
    <n v="1185732"/>
    <x v="0"/>
    <d v="2021-05-20T00:00:00"/>
    <x v="0"/>
    <x v="9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11,12,13,14,15"/>
    <n v="2"/>
    <s v="Azul"/>
    <n v="52"/>
    <n v="63"/>
    <n v="3276"/>
    <n v="1343.1599999999999"/>
    <n v="0.41"/>
    <n v="3"/>
    <x v="0"/>
  </r>
  <r>
    <n v="1189833"/>
    <x v="3"/>
    <d v="2021-03-19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,30"/>
    <n v="2"/>
    <s v="Azul"/>
    <n v="24"/>
    <n v="264"/>
    <n v="6336"/>
    <n v="2787.84"/>
    <n v="0.44"/>
    <n v="2"/>
    <x v="1"/>
  </r>
  <r>
    <n v="1185732"/>
    <x v="0"/>
    <d v="2021-06-22T00:00:00"/>
    <x v="0"/>
    <x v="10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27,28,29"/>
    <n v="2"/>
    <s v="Azul"/>
    <n v="53"/>
    <n v="84"/>
    <n v="4452"/>
    <n v="2003.3999999999999"/>
    <n v="0.44999999999999996"/>
    <n v="3"/>
    <x v="0"/>
  </r>
  <r>
    <n v="1189833"/>
    <x v="3"/>
    <d v="2021-03-20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7,28,29,30"/>
    <n v="2"/>
    <s v="Azul"/>
    <n v="36"/>
    <n v="228"/>
    <n v="8208"/>
    <n v="2298.2400000000002"/>
    <n v="0.28000000000000003"/>
    <n v="2"/>
    <x v="1"/>
  </r>
  <r>
    <n v="1189833"/>
    <x v="3"/>
    <d v="2021-03-23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,30"/>
    <n v="2"/>
    <s v="Azul"/>
    <n v="36"/>
    <n v="128"/>
    <n v="4608"/>
    <n v="2718.7200000000003"/>
    <n v="0.59000000000000008"/>
    <n v="2"/>
    <x v="1"/>
  </r>
  <r>
    <n v="1185732"/>
    <x v="0"/>
    <d v="2021-07-20T00:00:00"/>
    <x v="0"/>
    <x v="11"/>
    <n v="3"/>
    <n v="1"/>
    <x v="0"/>
    <n v="43"/>
    <s v="Maryland"/>
    <n v="45"/>
    <s v="Baltimore"/>
    <x v="6"/>
    <n v="3"/>
    <s v="Tenis"/>
    <n v="2"/>
    <s v="Dama"/>
    <n v="4"/>
    <x v="0"/>
    <n v="16"/>
    <s v="Plataforma alta"/>
    <s v="23,24,25,26"/>
    <n v="2"/>
    <s v="Azul"/>
    <n v="54"/>
    <n v="102"/>
    <n v="5508"/>
    <n v="2313.36"/>
    <n v="0.42"/>
    <n v="3"/>
    <x v="0"/>
  </r>
  <r>
    <n v="1189833"/>
    <x v="3"/>
    <d v="2021-04-07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"/>
    <n v="2"/>
    <s v="Azul"/>
    <n v="31"/>
    <n v="248"/>
    <n v="7688"/>
    <n v="3536.48"/>
    <n v="0.46"/>
    <n v="2"/>
    <x v="1"/>
  </r>
  <r>
    <n v="1185732"/>
    <x v="0"/>
    <d v="2021-08-21T00:00:00"/>
    <x v="0"/>
    <x v="0"/>
    <n v="3"/>
    <n v="1"/>
    <x v="0"/>
    <n v="43"/>
    <s v="Maryland"/>
    <n v="45"/>
    <s v="Baltimore"/>
    <x v="6"/>
    <n v="3"/>
    <s v="Tenis"/>
    <n v="2"/>
    <s v="Dama"/>
    <n v="4"/>
    <x v="0"/>
    <n v="16"/>
    <s v="Plataforma alta"/>
    <s v="26,27,28,29,30"/>
    <n v="2"/>
    <s v="Azul"/>
    <n v="53"/>
    <n v="81"/>
    <n v="4293"/>
    <n v="1845.99"/>
    <n v="0.43"/>
    <n v="3"/>
    <x v="0"/>
  </r>
  <r>
    <n v="1185732"/>
    <x v="0"/>
    <d v="2021-09-20T00:00:00"/>
    <x v="0"/>
    <x v="1"/>
    <n v="3"/>
    <n v="1"/>
    <x v="0"/>
    <n v="43"/>
    <s v="Maryland"/>
    <n v="45"/>
    <s v="Baltimore"/>
    <x v="6"/>
    <n v="3"/>
    <s v="Tenis"/>
    <n v="2"/>
    <s v="Dama"/>
    <n v="4"/>
    <x v="0"/>
    <n v="16"/>
    <s v="Plataforma alta"/>
    <s v="27,28,29,30"/>
    <n v="2"/>
    <s v="Azul"/>
    <n v="54"/>
    <n v="50"/>
    <n v="2700"/>
    <n v="1080"/>
    <n v="0.4"/>
    <n v="3"/>
    <x v="0"/>
  </r>
  <r>
    <n v="1189833"/>
    <x v="3"/>
    <d v="2021-04-17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3,24,25,26"/>
    <n v="2"/>
    <s v="Azul"/>
    <n v="38"/>
    <n v="140"/>
    <n v="5320"/>
    <n v="3138.8000000000006"/>
    <n v="0.59000000000000008"/>
    <n v="2"/>
    <x v="1"/>
  </r>
  <r>
    <n v="1185732"/>
    <x v="0"/>
    <d v="2021-10-22T00:00:00"/>
    <x v="0"/>
    <x v="2"/>
    <n v="4"/>
    <n v="1"/>
    <x v="0"/>
    <n v="43"/>
    <s v="Maryland"/>
    <n v="45"/>
    <s v="Baltimore"/>
    <x v="6"/>
    <n v="3"/>
    <s v="Tenis"/>
    <n v="2"/>
    <s v="Dama"/>
    <n v="4"/>
    <x v="0"/>
    <n v="16"/>
    <s v="Plataforma alta"/>
    <s v="22,22.5,23,23.5,24,24.5,25,25.5"/>
    <n v="2"/>
    <s v="Azul"/>
    <n v="60"/>
    <n v="52"/>
    <n v="3120"/>
    <n v="1248"/>
    <n v="0.4"/>
    <n v="3"/>
    <x v="0"/>
  </r>
  <r>
    <n v="1189833"/>
    <x v="3"/>
    <d v="2021-04-18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5.5,26,27"/>
    <n v="2"/>
    <s v="Azul"/>
    <n v="43"/>
    <n v="206"/>
    <n v="8858"/>
    <n v="1948.76"/>
    <n v="0.22"/>
    <n v="2"/>
    <x v="1"/>
  </r>
  <r>
    <n v="1189833"/>
    <x v="3"/>
    <d v="2021-04-19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3,24,25"/>
    <n v="2"/>
    <s v="Azul"/>
    <n v="36"/>
    <n v="297"/>
    <n v="10692"/>
    <n v="4704.4800000000005"/>
    <n v="0.44"/>
    <n v="2"/>
    <x v="1"/>
  </r>
  <r>
    <n v="1185732"/>
    <x v="0"/>
    <d v="2021-12-20T00:00:00"/>
    <x v="0"/>
    <x v="4"/>
    <n v="4"/>
    <n v="1"/>
    <x v="0"/>
    <n v="43"/>
    <s v="Maryland"/>
    <n v="45"/>
    <s v="Baltimore"/>
    <x v="6"/>
    <n v="3"/>
    <s v="Tenis"/>
    <n v="2"/>
    <s v="Dama"/>
    <n v="4"/>
    <x v="0"/>
    <n v="16"/>
    <s v="Plataforma alta"/>
    <s v="28,30"/>
    <n v="2"/>
    <s v="Azul"/>
    <n v="61"/>
    <n v="72"/>
    <n v="4392"/>
    <n v="1844.6399999999999"/>
    <n v="0.42"/>
    <n v="3"/>
    <x v="0"/>
  </r>
  <r>
    <n v="1189833"/>
    <x v="3"/>
    <d v="2021-04-27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11,12,13,14,15"/>
    <n v="2"/>
    <s v="Azul"/>
    <n v="33"/>
    <n v="240"/>
    <n v="7920"/>
    <n v="3643.2000000000003"/>
    <n v="0.46"/>
    <n v="2"/>
    <x v="1"/>
  </r>
  <r>
    <n v="1189833"/>
    <x v="3"/>
    <d v="2021-05-19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6,27,28,29,30"/>
    <n v="2"/>
    <s v="Azul"/>
    <n v="40"/>
    <n v="272"/>
    <n v="10880"/>
    <n v="5004.8"/>
    <n v="0.46"/>
    <n v="2"/>
    <x v="1"/>
  </r>
  <r>
    <n v="1197831"/>
    <x v="1"/>
    <d v="2021-08-22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,26"/>
    <n v="2"/>
    <s v="Azul"/>
    <n v="26"/>
    <n v="155"/>
    <n v="4030"/>
    <n v="2055.3000000000002"/>
    <n v="0.51"/>
    <n v="2"/>
    <x v="1"/>
  </r>
  <r>
    <n v="1197831"/>
    <x v="1"/>
    <d v="2021-08-25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6,27,28,29"/>
    <n v="2"/>
    <s v="Azul"/>
    <n v="20"/>
    <n v="155"/>
    <n v="3100"/>
    <n v="1178"/>
    <n v="0.38"/>
    <n v="2"/>
    <x v="1"/>
  </r>
  <r>
    <n v="1197831"/>
    <x v="1"/>
    <d v="2021-08-26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2,23,24,25,26"/>
    <n v="2"/>
    <s v="Azul"/>
    <n v="26"/>
    <n v="140"/>
    <n v="3640"/>
    <n v="1710.8000000000002"/>
    <n v="0.47000000000000003"/>
    <n v="2"/>
    <x v="1"/>
  </r>
  <r>
    <n v="1185732"/>
    <x v="0"/>
    <d v="2021-02-15T00:00:00"/>
    <x v="0"/>
    <x v="6"/>
    <n v="1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2,23,24,25,26"/>
    <n v="2"/>
    <s v="Azul"/>
    <n v="39"/>
    <n v="98"/>
    <n v="3822"/>
    <n v="2025.66"/>
    <n v="0.53"/>
    <n v="3"/>
    <x v="0"/>
  </r>
  <r>
    <n v="1197831"/>
    <x v="1"/>
    <d v="2021-08-29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7,28,29,30"/>
    <n v="2"/>
    <s v="Azul"/>
    <n v="13"/>
    <n v="231"/>
    <n v="3003"/>
    <n v="1201.1999999999998"/>
    <n v="0.39999999999999997"/>
    <n v="2"/>
    <x v="1"/>
  </r>
  <r>
    <n v="1185732"/>
    <x v="0"/>
    <d v="2021-11-19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6,27,28,29,30"/>
    <n v="2"/>
    <s v="Azul"/>
    <n v="51"/>
    <n v="39"/>
    <n v="1989"/>
    <n v="735.93"/>
    <n v="0.37"/>
    <n v="2"/>
    <x v="1"/>
  </r>
  <r>
    <n v="1185732"/>
    <x v="0"/>
    <d v="2021-11-22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4,25"/>
    <n v="2"/>
    <s v="Azul"/>
    <n v="41"/>
    <n v="85"/>
    <n v="3485"/>
    <n v="1359.1499999999999"/>
    <n v="0.38999999999999996"/>
    <n v="2"/>
    <x v="1"/>
  </r>
  <r>
    <n v="1185732"/>
    <x v="0"/>
    <d v="2021-11-28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6,26.5,27,27.5,28,28.5,29,30"/>
    <n v="2"/>
    <s v="Azul"/>
    <n v="45"/>
    <n v="99"/>
    <n v="4455"/>
    <n v="1737.4499999999998"/>
    <n v="0.38999999999999996"/>
    <n v="2"/>
    <x v="1"/>
  </r>
  <r>
    <n v="1185732"/>
    <x v="0"/>
    <d v="2021-12-11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3,24,25,26"/>
    <n v="2"/>
    <s v="Azul"/>
    <n v="32"/>
    <n v="60"/>
    <n v="1920"/>
    <n v="767.99999999999989"/>
    <n v="0.39999999999999997"/>
    <n v="2"/>
    <x v="1"/>
  </r>
  <r>
    <n v="1185732"/>
    <x v="0"/>
    <d v="2021-12-12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,26"/>
    <n v="2"/>
    <s v="Azul"/>
    <n v="32"/>
    <n v="53"/>
    <n v="1696"/>
    <n v="695.36"/>
    <n v="0.41"/>
    <n v="2"/>
    <x v="1"/>
  </r>
  <r>
    <n v="1185732"/>
    <x v="0"/>
    <d v="2021-12-20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"/>
    <n v="2"/>
    <s v="Azul"/>
    <n v="42"/>
    <n v="74"/>
    <n v="3108"/>
    <n v="994.56000000000006"/>
    <n v="0.32"/>
    <n v="2"/>
    <x v="1"/>
  </r>
  <r>
    <n v="1185732"/>
    <x v="0"/>
    <d v="2021-12-23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6,27,28,29,30"/>
    <n v="2"/>
    <s v="Azul"/>
    <n v="47"/>
    <n v="66"/>
    <n v="3102"/>
    <n v="1364.8799999999999"/>
    <n v="0.43999999999999995"/>
    <n v="2"/>
    <x v="1"/>
  </r>
  <r>
    <n v="1185732"/>
    <x v="0"/>
    <d v="2021-12-25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6,27,28,29"/>
    <n v="2"/>
    <s v="Azul"/>
    <n v="51"/>
    <n v="48"/>
    <n v="2448"/>
    <n v="954.71999999999991"/>
    <n v="0.38999999999999996"/>
    <n v="2"/>
    <x v="1"/>
  </r>
  <r>
    <n v="1185732"/>
    <x v="0"/>
    <d v="2021-12-26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3,24,25,26"/>
    <n v="2"/>
    <s v="Azul"/>
    <n v="53"/>
    <n v="75"/>
    <n v="3975"/>
    <n v="1431"/>
    <n v="0.36"/>
    <n v="2"/>
    <x v="1"/>
  </r>
  <r>
    <n v="1185732"/>
    <x v="0"/>
    <d v="2021-12-28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,26"/>
    <n v="2"/>
    <s v="Azul"/>
    <n v="47"/>
    <n v="85"/>
    <n v="3995"/>
    <n v="1637.9499999999998"/>
    <n v="0.41"/>
    <n v="2"/>
    <x v="1"/>
  </r>
  <r>
    <n v="1185732"/>
    <x v="0"/>
    <d v="2021-06-15T00:00:00"/>
    <x v="0"/>
    <x v="10"/>
    <n v="2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2,23,24,25,26"/>
    <n v="2"/>
    <s v="Azul"/>
    <n v="56"/>
    <n v="135"/>
    <n v="7560"/>
    <n v="4006.8"/>
    <n v="0.53"/>
    <n v="3"/>
    <x v="0"/>
  </r>
  <r>
    <n v="1185732"/>
    <x v="0"/>
    <d v="2021-12-29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5,26,27,28,29,30"/>
    <n v="2"/>
    <s v="Azul"/>
    <n v="44"/>
    <n v="79"/>
    <n v="3476"/>
    <n v="1529.4399999999998"/>
    <n v="0.43999999999999995"/>
    <n v="2"/>
    <x v="1"/>
  </r>
  <r>
    <n v="1185732"/>
    <x v="0"/>
    <d v="2021-12-30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,26"/>
    <n v="2"/>
    <s v="Azul"/>
    <n v="40"/>
    <n v="53"/>
    <n v="2120"/>
    <n v="953.99999999999989"/>
    <n v="0.44999999999999996"/>
    <n v="2"/>
    <x v="1"/>
  </r>
  <r>
    <n v="1185732"/>
    <x v="0"/>
    <d v="2021-08-14T00:00:00"/>
    <x v="0"/>
    <x v="0"/>
    <n v="3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6,27"/>
    <n v="2"/>
    <s v="Azul"/>
    <n v="59"/>
    <n v="120"/>
    <n v="7080"/>
    <n v="3681.6"/>
    <n v="0.52"/>
    <n v="3"/>
    <x v="0"/>
  </r>
  <r>
    <n v="1185732"/>
    <x v="0"/>
    <d v="2021-12-31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5,26,27,28,29,30"/>
    <n v="2"/>
    <s v="Azul"/>
    <n v="46"/>
    <n v="56"/>
    <n v="2576"/>
    <n v="1004.6399999999999"/>
    <n v="0.38999999999999996"/>
    <n v="2"/>
    <x v="1"/>
  </r>
  <r>
    <n v="1185732"/>
    <x v="0"/>
    <d v="2020-01-01T00:00:00"/>
    <x v="1"/>
    <x v="5"/>
    <n v="1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7,28,29"/>
    <n v="2"/>
    <s v="Azul"/>
    <n v="53"/>
    <n v="83"/>
    <n v="4399"/>
    <n v="1407.68"/>
    <n v="0.32"/>
    <n v="2"/>
    <x v="1"/>
  </r>
  <r>
    <n v="1128299"/>
    <x v="2"/>
    <d v="2020-01-03T00:00:00"/>
    <x v="1"/>
    <x v="5"/>
    <n v="1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7,28,29,30"/>
    <n v="2"/>
    <s v="Azul"/>
    <n v="35"/>
    <n v="135"/>
    <n v="4725"/>
    <n v="1464.75"/>
    <n v="0.31"/>
    <n v="2"/>
    <x v="1"/>
  </r>
  <r>
    <n v="1128299"/>
    <x v="2"/>
    <d v="2020-01-06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6,27,28,29,30"/>
    <n v="2"/>
    <s v="Azul"/>
    <n v="37"/>
    <n v="80"/>
    <n v="2960"/>
    <n v="1687.2000000000003"/>
    <n v="0.57000000000000006"/>
    <n v="2"/>
    <x v="1"/>
  </r>
  <r>
    <n v="1185732"/>
    <x v="0"/>
    <d v="2021-10-15T00:00:00"/>
    <x v="0"/>
    <x v="2"/>
    <n v="4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9"/>
    <n v="2"/>
    <s v="Azul"/>
    <n v="63"/>
    <n v="78"/>
    <n v="4914"/>
    <n v="2702.7000000000003"/>
    <n v="0.55000000000000004"/>
    <n v="3"/>
    <x v="0"/>
  </r>
  <r>
    <n v="1128299"/>
    <x v="2"/>
    <d v="2020-01-09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3,23.5,24,24.5,25,25.5"/>
    <n v="2"/>
    <s v="Azul"/>
    <n v="35"/>
    <n v="145"/>
    <n v="5075"/>
    <n v="1573.25"/>
    <n v="0.31"/>
    <n v="2"/>
    <x v="1"/>
  </r>
  <r>
    <n v="1128299"/>
    <x v="2"/>
    <d v="2020-01-10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2,23,27"/>
    <n v="2"/>
    <s v="Azul"/>
    <n v="31"/>
    <n v="140"/>
    <n v="4340"/>
    <n v="1866.2000000000003"/>
    <n v="0.43000000000000005"/>
    <n v="2"/>
    <x v="1"/>
  </r>
  <r>
    <n v="1185732"/>
    <x v="0"/>
    <d v="2021-11-14T00:00:00"/>
    <x v="0"/>
    <x v="3"/>
    <n v="4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3,23.5,24,24.5,25,25.5,26,27"/>
    <n v="2"/>
    <s v="Azul"/>
    <n v="64"/>
    <n v="98"/>
    <n v="6272"/>
    <n v="3449.6000000000004"/>
    <n v="0.55000000000000004"/>
    <n v="3"/>
    <x v="0"/>
  </r>
  <r>
    <n v="1128299"/>
    <x v="2"/>
    <d v="2020-01-11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5,26,27,28,29,30"/>
    <n v="2"/>
    <s v="Azul"/>
    <n v="30"/>
    <n v="85"/>
    <n v="2550"/>
    <n v="1045.5"/>
    <n v="0.41"/>
    <n v="2"/>
    <x v="1"/>
  </r>
  <r>
    <n v="1128299"/>
    <x v="2"/>
    <d v="2020-01-13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2.5,23,24,25"/>
    <n v="2"/>
    <s v="Azul"/>
    <n v="31"/>
    <n v="140"/>
    <n v="4340"/>
    <n v="998.2"/>
    <n v="0.23"/>
    <n v="2"/>
    <x v="1"/>
  </r>
  <r>
    <n v="1128299"/>
    <x v="2"/>
    <d v="2020-01-16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2,25"/>
    <n v="2"/>
    <s v="Azul"/>
    <n v="43"/>
    <n v="128"/>
    <n v="5504"/>
    <n v="2586.88"/>
    <n v="0.47000000000000003"/>
    <n v="2"/>
    <x v="1"/>
  </r>
  <r>
    <n v="1185732"/>
    <x v="0"/>
    <d v="2021-12-13T00:00:00"/>
    <x v="0"/>
    <x v="4"/>
    <n v="4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2,23,24,25,26"/>
    <n v="2"/>
    <s v="Azul"/>
    <n v="65"/>
    <n v="123"/>
    <n v="7995"/>
    <n v="3997.5"/>
    <n v="0.5"/>
    <n v="3"/>
    <x v="0"/>
  </r>
  <r>
    <n v="1128299"/>
    <x v="2"/>
    <d v="2020-01-17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30"/>
    <n v="2"/>
    <s v="Azul"/>
    <n v="41"/>
    <n v="93"/>
    <n v="3813"/>
    <n v="1563.33"/>
    <n v="0.41"/>
    <n v="2"/>
    <x v="1"/>
  </r>
  <r>
    <n v="1128299"/>
    <x v="2"/>
    <d v="2020-01-19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8,29"/>
    <n v="2"/>
    <s v="Azul"/>
    <n v="39"/>
    <n v="124"/>
    <n v="4836"/>
    <n v="1257.3600000000001"/>
    <n v="0.26"/>
    <n v="2"/>
    <x v="1"/>
  </r>
  <r>
    <n v="1128299"/>
    <x v="2"/>
    <d v="2020-01-20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5,26,27,28,29"/>
    <n v="2"/>
    <s v="Azul"/>
    <n v="41"/>
    <n v="171"/>
    <n v="7011"/>
    <n v="2944.6200000000003"/>
    <n v="0.42000000000000004"/>
    <n v="2"/>
    <x v="1"/>
  </r>
  <r>
    <n v="1185732"/>
    <x v="0"/>
    <d v="2021-01-10T00:00:00"/>
    <x v="0"/>
    <x v="5"/>
    <n v="1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5,26,27,28,29,30"/>
    <n v="2"/>
    <s v="Azul"/>
    <n v="33"/>
    <n v="69"/>
    <n v="2277"/>
    <n v="1252.3500000000001"/>
    <n v="0.55000000000000004"/>
    <n v="3"/>
    <x v="0"/>
  </r>
  <r>
    <n v="1128299"/>
    <x v="2"/>
    <d v="2020-01-21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4"/>
    <n v="2"/>
    <s v="Azul"/>
    <n v="46"/>
    <n v="116"/>
    <n v="5336"/>
    <n v="1547.4399999999998"/>
    <n v="0.28999999999999998"/>
    <n v="2"/>
    <x v="1"/>
  </r>
  <r>
    <n v="1128299"/>
    <x v="2"/>
    <d v="2020-01-22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"/>
    <n v="2"/>
    <s v="Azul"/>
    <n v="47"/>
    <n v="120"/>
    <n v="5640"/>
    <n v="2538"/>
    <n v="0.45"/>
    <n v="2"/>
    <x v="1"/>
  </r>
  <r>
    <n v="1128299"/>
    <x v="2"/>
    <d v="2020-01-27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2"/>
    <s v="Azul"/>
    <n v="43"/>
    <n v="120"/>
    <n v="5160"/>
    <n v="1805.9999999999998"/>
    <n v="0.35"/>
    <n v="2"/>
    <x v="1"/>
  </r>
  <r>
    <n v="1128299"/>
    <x v="2"/>
    <d v="2020-01-30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2"/>
    <s v="Azul"/>
    <n v="43"/>
    <n v="66"/>
    <n v="2838"/>
    <n v="1873.0800000000004"/>
    <n v="0.66000000000000014"/>
    <n v="2"/>
    <x v="1"/>
  </r>
  <r>
    <n v="1128299"/>
    <x v="2"/>
    <d v="2020-01-31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2,23,24,25"/>
    <n v="2"/>
    <s v="Azul"/>
    <n v="54"/>
    <n v="140"/>
    <n v="7560"/>
    <n v="2419.2000000000003"/>
    <n v="0.32"/>
    <n v="2"/>
    <x v="1"/>
  </r>
  <r>
    <n v="1128299"/>
    <x v="2"/>
    <d v="2020-02-02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"/>
    <n v="2"/>
    <s v="Azul"/>
    <n v="51"/>
    <n v="182"/>
    <n v="9282"/>
    <n v="3341.52"/>
    <n v="0.36"/>
    <n v="2"/>
    <x v="1"/>
  </r>
  <r>
    <n v="1128299"/>
    <x v="2"/>
    <d v="2020-02-03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11,12,13,14,15"/>
    <n v="2"/>
    <s v="Azul"/>
    <n v="46"/>
    <n v="176"/>
    <n v="8096"/>
    <n v="3886.08"/>
    <n v="0.48"/>
    <n v="2"/>
    <x v="1"/>
  </r>
  <r>
    <n v="1128299"/>
    <x v="2"/>
    <d v="2020-03-12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2"/>
    <s v="Azul"/>
    <n v="40"/>
    <n v="166"/>
    <n v="6640"/>
    <n v="2390.4"/>
    <n v="0.36"/>
    <n v="2"/>
    <x v="1"/>
  </r>
  <r>
    <n v="1128299"/>
    <x v="2"/>
    <d v="2020-03-13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2"/>
    <s v="Azul"/>
    <n v="49"/>
    <n v="136"/>
    <n v="6664"/>
    <n v="3598.5600000000009"/>
    <n v="0.54000000000000015"/>
    <n v="2"/>
    <x v="1"/>
  </r>
  <r>
    <n v="1185732"/>
    <x v="0"/>
    <d v="2021-05-06T00:00:00"/>
    <x v="0"/>
    <x v="9"/>
    <n v="2"/>
    <n v="1"/>
    <x v="0"/>
    <n v="45"/>
    <s v="New Jersey"/>
    <n v="47"/>
    <s v="Newark"/>
    <x v="6"/>
    <n v="3"/>
    <s v="Tenis"/>
    <n v="2"/>
    <s v="Dama"/>
    <n v="4"/>
    <x v="0"/>
    <n v="16"/>
    <s v="Plataforma alta"/>
    <s v="27,28,29,30"/>
    <n v="2"/>
    <s v="Azul"/>
    <n v="51"/>
    <n v="102"/>
    <n v="5202"/>
    <n v="2705.04"/>
    <n v="0.52"/>
    <n v="3"/>
    <x v="0"/>
  </r>
  <r>
    <n v="1128299"/>
    <x v="2"/>
    <d v="2020-03-14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2"/>
    <s v="Azul"/>
    <n v="56"/>
    <n v="170"/>
    <n v="9520"/>
    <n v="1713.6000000000001"/>
    <n v="0.18000000000000002"/>
    <n v="2"/>
    <x v="1"/>
  </r>
  <r>
    <n v="1197831"/>
    <x v="1"/>
    <d v="2021-03-18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2"/>
    <s v="Azul"/>
    <n v="23"/>
    <n v="140"/>
    <n v="3220"/>
    <n v="1255.8"/>
    <n v="0.38999999999999996"/>
    <n v="2"/>
    <x v="1"/>
  </r>
  <r>
    <n v="1197831"/>
    <x v="1"/>
    <d v="2021-03-19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2"/>
    <s v="Azul"/>
    <n v="28"/>
    <n v="128"/>
    <n v="3584"/>
    <n v="1756.1599999999999"/>
    <n v="0.49"/>
    <n v="2"/>
    <x v="1"/>
  </r>
  <r>
    <n v="1185732"/>
    <x v="0"/>
    <d v="2021-07-06T00:00:00"/>
    <x v="0"/>
    <x v="11"/>
    <n v="3"/>
    <n v="1"/>
    <x v="0"/>
    <n v="45"/>
    <s v="New Jersey"/>
    <n v="47"/>
    <s v="Newark"/>
    <x v="6"/>
    <n v="3"/>
    <s v="Tenis"/>
    <n v="2"/>
    <s v="Dama"/>
    <n v="4"/>
    <x v="0"/>
    <n v="16"/>
    <s v="Plataforma alta"/>
    <s v="26,27,28,29,30"/>
    <n v="2"/>
    <s v="Azul"/>
    <n v="54"/>
    <n v="131"/>
    <n v="7074"/>
    <n v="3749.2200000000003"/>
    <n v="0.53"/>
    <n v="3"/>
    <x v="0"/>
  </r>
  <r>
    <n v="1185732"/>
    <x v="0"/>
    <d v="2021-08-07T00:00:00"/>
    <x v="0"/>
    <x v="0"/>
    <n v="3"/>
    <n v="1"/>
    <x v="0"/>
    <n v="45"/>
    <s v="New Jersey"/>
    <n v="47"/>
    <s v="Newark"/>
    <x v="6"/>
    <n v="3"/>
    <s v="Tenis"/>
    <n v="2"/>
    <s v="Dama"/>
    <n v="4"/>
    <x v="0"/>
    <n v="16"/>
    <s v="Plataforma alta"/>
    <s v="27,28,29,30"/>
    <n v="2"/>
    <s v="Azul"/>
    <n v="52"/>
    <n v="105"/>
    <n v="5460"/>
    <n v="2893.8"/>
    <n v="0.53"/>
    <n v="3"/>
    <x v="0"/>
  </r>
  <r>
    <n v="1197831"/>
    <x v="1"/>
    <d v="2021-03-21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2"/>
    <s v="Azul"/>
    <n v="28"/>
    <n v="143"/>
    <n v="4004"/>
    <n v="2242.2400000000002"/>
    <n v="0.56000000000000005"/>
    <n v="2"/>
    <x v="1"/>
  </r>
  <r>
    <n v="1197831"/>
    <x v="1"/>
    <d v="2021-03-22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2.5,23,23.5,24,24.5,25,25.5"/>
    <n v="2"/>
    <s v="Azul"/>
    <n v="20"/>
    <n v="221"/>
    <n v="4420"/>
    <n v="1900.5999999999997"/>
    <n v="0.42999999999999994"/>
    <n v="2"/>
    <x v="1"/>
  </r>
  <r>
    <n v="1197831"/>
    <x v="1"/>
    <d v="2021-03-23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5.5,26,27"/>
    <n v="2"/>
    <s v="Azul"/>
    <n v="31"/>
    <n v="195"/>
    <n v="6045"/>
    <n v="2841.1499999999996"/>
    <n v="0.47"/>
    <n v="2"/>
    <x v="1"/>
  </r>
  <r>
    <n v="1185732"/>
    <x v="0"/>
    <d v="2021-10-08T00:00:00"/>
    <x v="0"/>
    <x v="2"/>
    <n v="4"/>
    <n v="1"/>
    <x v="0"/>
    <n v="45"/>
    <s v="New Jersey"/>
    <n v="47"/>
    <s v="Newark"/>
    <x v="6"/>
    <n v="3"/>
    <s v="Tenis"/>
    <n v="2"/>
    <s v="Dama"/>
    <n v="4"/>
    <x v="0"/>
    <n v="16"/>
    <s v="Plataforma alta"/>
    <s v="22,23,24,25"/>
    <n v="2"/>
    <s v="Azul"/>
    <n v="62"/>
    <n v="68"/>
    <n v="4216"/>
    <n v="2234.48"/>
    <n v="0.53"/>
    <n v="3"/>
    <x v="0"/>
  </r>
  <r>
    <n v="1197831"/>
    <x v="1"/>
    <d v="2021-03-25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8,30"/>
    <n v="2"/>
    <s v="Azul"/>
    <n v="25"/>
    <n v="124"/>
    <n v="3100"/>
    <n v="1736.0000000000002"/>
    <n v="0.56000000000000005"/>
    <n v="2"/>
    <x v="1"/>
  </r>
  <r>
    <n v="1185732"/>
    <x v="0"/>
    <d v="2021-11-07T00:00:00"/>
    <x v="0"/>
    <x v="3"/>
    <n v="4"/>
    <n v="1"/>
    <x v="0"/>
    <n v="45"/>
    <s v="New Jersey"/>
    <n v="47"/>
    <s v="Newark"/>
    <x v="6"/>
    <n v="3"/>
    <s v="Tenis"/>
    <n v="2"/>
    <s v="Dama"/>
    <n v="4"/>
    <x v="0"/>
    <n v="16"/>
    <s v="Plataforma alta"/>
    <s v="11,12,13,14,15"/>
    <n v="2"/>
    <s v="Azul"/>
    <n v="59"/>
    <n v="91"/>
    <n v="5369"/>
    <n v="2845.57"/>
    <n v="0.53"/>
    <n v="3"/>
    <x v="0"/>
  </r>
  <r>
    <n v="1197831"/>
    <x v="1"/>
    <d v="2021-03-27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6,27,28,29,30"/>
    <n v="2"/>
    <s v="Azul"/>
    <n v="25"/>
    <n v="145"/>
    <n v="3625"/>
    <n v="2211.2500000000005"/>
    <n v="0.6100000000000001"/>
    <n v="2"/>
    <x v="1"/>
  </r>
  <r>
    <n v="1197831"/>
    <x v="1"/>
    <d v="2021-03-30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,26"/>
    <n v="2"/>
    <s v="Azul"/>
    <n v="15"/>
    <n v="170"/>
    <n v="2550"/>
    <n v="1121.9999999999998"/>
    <n v="0.43999999999999995"/>
    <n v="2"/>
    <x v="1"/>
  </r>
  <r>
    <n v="1197831"/>
    <x v="1"/>
    <d v="2021-04-01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2"/>
    <s v="Azul"/>
    <n v="20"/>
    <n v="105"/>
    <n v="2100"/>
    <n v="798"/>
    <n v="0.38"/>
    <n v="2"/>
    <x v="1"/>
  </r>
  <r>
    <n v="1197831"/>
    <x v="1"/>
    <d v="2021-04-02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2,23,24,25,26"/>
    <n v="2"/>
    <s v="Azul"/>
    <n v="18"/>
    <n v="196"/>
    <n v="3528"/>
    <n v="2152.0800000000004"/>
    <n v="0.6100000000000001"/>
    <n v="2"/>
    <x v="1"/>
  </r>
  <r>
    <n v="1185732"/>
    <x v="0"/>
    <d v="2021-12-06T00:00:00"/>
    <x v="0"/>
    <x v="4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2"/>
    <s v="Azul"/>
    <n v="59"/>
    <n v="101"/>
    <n v="5959"/>
    <n v="3217.86"/>
    <n v="0.54"/>
    <n v="3"/>
    <x v="0"/>
  </r>
  <r>
    <n v="1197831"/>
    <x v="1"/>
    <d v="2021-04-03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7,28,29,30"/>
    <n v="2"/>
    <s v="Azul"/>
    <n v="12"/>
    <n v="247"/>
    <n v="2964"/>
    <n v="1333.8"/>
    <n v="0.44999999999999996"/>
    <n v="2"/>
    <x v="1"/>
  </r>
  <r>
    <n v="1185732"/>
    <x v="0"/>
    <d v="2021-01-07T00:00:00"/>
    <x v="0"/>
    <x v="5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7,28,29,30"/>
    <n v="2"/>
    <s v="Azul"/>
    <n v="37"/>
    <n v="81"/>
    <n v="2997"/>
    <n v="1498.5"/>
    <n v="0.5"/>
    <n v="3"/>
    <x v="0"/>
  </r>
  <r>
    <n v="1197831"/>
    <x v="1"/>
    <d v="2021-04-04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4,25"/>
    <n v="2"/>
    <s v="Azul"/>
    <n v="20"/>
    <n v="240"/>
    <n v="4800"/>
    <n v="2111.9999999999995"/>
    <n v="0.43999999999999995"/>
    <n v="2"/>
    <x v="1"/>
  </r>
  <r>
    <n v="1185732"/>
    <x v="0"/>
    <d v="2021-02-05T00:00:00"/>
    <x v="0"/>
    <x v="6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6,26.5,27,27.5,28,28.5,29,30"/>
    <n v="2"/>
    <s v="Azul"/>
    <n v="39"/>
    <n v="84"/>
    <n v="3276"/>
    <n v="1474.1999999999998"/>
    <n v="0.44999999999999996"/>
    <n v="3"/>
    <x v="0"/>
  </r>
  <r>
    <n v="1185732"/>
    <x v="0"/>
    <d v="2021-03-03T00:00:00"/>
    <x v="0"/>
    <x v="7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3,24,25,26"/>
    <n v="2"/>
    <s v="Azul"/>
    <n v="38"/>
    <n v="73"/>
    <n v="2774"/>
    <n v="1359.26"/>
    <n v="0.49"/>
    <n v="3"/>
    <x v="0"/>
  </r>
  <r>
    <n v="1197831"/>
    <x v="1"/>
    <d v="2021-04-05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2,23,24,25,26"/>
    <n v="2"/>
    <s v="Azul"/>
    <n v="14"/>
    <n v="204"/>
    <n v="2856"/>
    <n v="1313.76"/>
    <n v="0.45999999999999996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2,23,24,25"/>
    <n v="2"/>
    <s v="Azul"/>
    <n v="36"/>
    <n v="69"/>
    <n v="2484"/>
    <n v="1242"/>
    <n v="0.5"/>
    <n v="3"/>
    <x v="0"/>
  </r>
  <r>
    <n v="1197831"/>
    <x v="1"/>
    <d v="2021-04-07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6,27,28,29,30"/>
    <n v="2"/>
    <s v="Azul"/>
    <n v="33"/>
    <n v="132"/>
    <n v="4356"/>
    <n v="1785.9599999999998"/>
    <n v="0.41"/>
    <n v="2"/>
    <x v="1"/>
  </r>
  <r>
    <n v="1185732"/>
    <x v="0"/>
    <d v="2021-05-03T00:00:00"/>
    <x v="0"/>
    <x v="9"/>
    <n v="2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6,27,28,29"/>
    <n v="2"/>
    <s v="Azul"/>
    <n v="55"/>
    <n v="113"/>
    <n v="6215"/>
    <n v="3045.35"/>
    <n v="0.49"/>
    <n v="3"/>
    <x v="0"/>
  </r>
  <r>
    <n v="1185732"/>
    <x v="0"/>
    <d v="2021-06-05T00:00:00"/>
    <x v="0"/>
    <x v="10"/>
    <n v="2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3,24,25,26"/>
    <n v="2"/>
    <s v="Azul"/>
    <n v="56"/>
    <n v="123"/>
    <n v="6888"/>
    <n v="3375.12"/>
    <n v="0.49"/>
    <n v="3"/>
    <x v="0"/>
  </r>
  <r>
    <n v="1197831"/>
    <x v="1"/>
    <d v="2021-04-11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2,23,24,25,26"/>
    <n v="2"/>
    <s v="Azul"/>
    <n v="26"/>
    <n v="202"/>
    <n v="5252"/>
    <n v="2310.8799999999997"/>
    <n v="0.43999999999999995"/>
    <n v="2"/>
    <x v="1"/>
  </r>
  <r>
    <n v="1185732"/>
    <x v="0"/>
    <d v="2021-07-03T00:00:00"/>
    <x v="0"/>
    <x v="11"/>
    <n v="3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2,23,24,25,26"/>
    <n v="2"/>
    <s v="Azul"/>
    <n v="56"/>
    <n v="143"/>
    <n v="8008"/>
    <n v="3843.8399999999997"/>
    <n v="0.48"/>
    <n v="3"/>
    <x v="0"/>
  </r>
  <r>
    <n v="1185732"/>
    <x v="0"/>
    <d v="2021-08-04T00:00:00"/>
    <x v="0"/>
    <x v="0"/>
    <n v="3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2"/>
    <s v="Azul"/>
    <n v="55"/>
    <n v="105"/>
    <n v="5775"/>
    <n v="2887.5"/>
    <n v="0.5"/>
    <n v="3"/>
    <x v="0"/>
  </r>
  <r>
    <n v="1185732"/>
    <x v="0"/>
    <d v="2021-09-03T00:00:00"/>
    <x v="0"/>
    <x v="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4,25,26"/>
    <n v="2"/>
    <s v="Azul"/>
    <n v="54"/>
    <n v="83"/>
    <n v="4482"/>
    <n v="2196.1799999999998"/>
    <n v="0.49"/>
    <n v="3"/>
    <x v="0"/>
  </r>
  <r>
    <n v="1185732"/>
    <x v="0"/>
    <d v="2021-10-05T00:00:00"/>
    <x v="0"/>
    <x v="2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6,27"/>
    <n v="2"/>
    <s v="Azul"/>
    <n v="63"/>
    <n v="74"/>
    <n v="4662"/>
    <n v="2331"/>
    <n v="0.5"/>
    <n v="3"/>
    <x v="0"/>
  </r>
  <r>
    <n v="1185732"/>
    <x v="0"/>
    <d v="2021-11-04T00:00:00"/>
    <x v="0"/>
    <x v="3"/>
    <n v="4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2"/>
    <s v="Azul"/>
    <n v="67"/>
    <n v="95"/>
    <n v="6365"/>
    <n v="2991.5499999999997"/>
    <n v="0.47"/>
    <n v="3"/>
    <x v="0"/>
  </r>
  <r>
    <n v="1185732"/>
    <x v="0"/>
    <d v="2021-12-03T00:00:00"/>
    <x v="0"/>
    <x v="4"/>
    <n v="4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7,28,29"/>
    <n v="2"/>
    <s v="Azul"/>
    <n v="67"/>
    <n v="112"/>
    <n v="7504"/>
    <n v="3451.8399999999997"/>
    <n v="0.45999999999999996"/>
    <n v="3"/>
    <x v="0"/>
  </r>
  <r>
    <n v="1185732"/>
    <x v="0"/>
    <d v="2021-01-10T00:00:00"/>
    <x v="0"/>
    <x v="5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7,28,29,30"/>
    <n v="2"/>
    <s v="Azul"/>
    <n v="33"/>
    <n v="63"/>
    <n v="2079"/>
    <n v="1122.6600000000001"/>
    <n v="0.54"/>
    <n v="3"/>
    <x v="0"/>
  </r>
  <r>
    <n v="1185732"/>
    <x v="0"/>
    <d v="2021-02-08T00:00:00"/>
    <x v="0"/>
    <x v="6"/>
    <n v="1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6,27,28,29,30"/>
    <n v="2"/>
    <s v="Azul"/>
    <n v="33"/>
    <n v="65"/>
    <n v="2145"/>
    <n v="1136.8500000000001"/>
    <n v="0.53"/>
    <n v="3"/>
    <x v="0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9"/>
    <n v="2"/>
    <s v="Azul"/>
    <n v="32"/>
    <n v="51"/>
    <n v="1632"/>
    <n v="881.28000000000009"/>
    <n v="0.54"/>
    <n v="3"/>
    <x v="0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3,23.5,24,24.5,25,25.5"/>
    <n v="2"/>
    <s v="Azul"/>
    <n v="33"/>
    <n v="50"/>
    <n v="1650"/>
    <n v="858"/>
    <n v="0.52"/>
    <n v="3"/>
    <x v="0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7"/>
    <n v="2"/>
    <s v="Azul"/>
    <n v="52"/>
    <n v="81"/>
    <n v="4212"/>
    <n v="2232.36"/>
    <n v="0.53"/>
    <n v="3"/>
    <x v="0"/>
  </r>
  <r>
    <n v="1197831"/>
    <x v="1"/>
    <d v="2021-04-12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3.5,24,24.5,25,25.5,26,27"/>
    <n v="2"/>
    <s v="Azul"/>
    <n v="29"/>
    <n v="198"/>
    <n v="5742"/>
    <n v="3215.5200000000004"/>
    <n v="0.56000000000000005"/>
    <n v="2"/>
    <x v="1"/>
  </r>
  <r>
    <n v="1197831"/>
    <x v="1"/>
    <d v="2021-05-08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6,27,28,29,30"/>
    <n v="2"/>
    <s v="Azul"/>
    <n v="29"/>
    <n v="179"/>
    <n v="5191"/>
    <n v="3477.9700000000007"/>
    <n v="0.67000000000000015"/>
    <n v="2"/>
    <x v="1"/>
  </r>
  <r>
    <n v="1197831"/>
    <x v="1"/>
    <d v="2021-05-15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.5,23,24,25"/>
    <n v="2"/>
    <s v="Azul"/>
    <n v="39"/>
    <n v="248"/>
    <n v="9672"/>
    <n v="4642.5599999999995"/>
    <n v="0.48"/>
    <n v="2"/>
    <x v="1"/>
  </r>
  <r>
    <n v="1197831"/>
    <x v="1"/>
    <d v="2021-08-13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2,25"/>
    <n v="2"/>
    <s v="Azul"/>
    <n v="23"/>
    <n v="194"/>
    <n v="4462"/>
    <n v="2186.3799999999997"/>
    <n v="0.48999999999999994"/>
    <n v="2"/>
    <x v="1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,26"/>
    <n v="2"/>
    <s v="Azul"/>
    <n v="50"/>
    <n v="116"/>
    <n v="5800"/>
    <n v="2900"/>
    <n v="0.5"/>
    <n v="3"/>
    <x v="0"/>
  </r>
  <r>
    <n v="1197831"/>
    <x v="1"/>
    <d v="2021-08-17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7,28,30"/>
    <n v="2"/>
    <s v="Azul"/>
    <n v="28"/>
    <n v="88"/>
    <n v="2464"/>
    <n v="1133.4399999999998"/>
    <n v="0.45999999999999996"/>
    <n v="2"/>
    <x v="1"/>
  </r>
  <r>
    <n v="1185732"/>
    <x v="0"/>
    <d v="2021-08-07T00:00:00"/>
    <x v="0"/>
    <x v="0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8,29"/>
    <n v="2"/>
    <s v="Azul"/>
    <n v="52"/>
    <n v="87"/>
    <n v="4524"/>
    <n v="2442.96"/>
    <n v="0.54"/>
    <n v="3"/>
    <x v="0"/>
  </r>
  <r>
    <n v="1185732"/>
    <x v="0"/>
    <d v="2021-09-06T00:00:00"/>
    <x v="0"/>
    <x v="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6,27,28,29"/>
    <n v="2"/>
    <s v="Azul"/>
    <n v="52"/>
    <n v="58"/>
    <n v="3016"/>
    <n v="1538.16"/>
    <n v="0.51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6,27,28,29,30"/>
    <n v="2"/>
    <s v="Azul"/>
    <n v="64"/>
    <n v="58"/>
    <n v="3712"/>
    <n v="1893.1200000000001"/>
    <n v="0.51"/>
    <n v="3"/>
    <x v="0"/>
  </r>
  <r>
    <n v="1185732"/>
    <x v="0"/>
    <d v="2021-11-07T00:00:00"/>
    <x v="0"/>
    <x v="3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4"/>
    <n v="2"/>
    <s v="Azul"/>
    <n v="60"/>
    <n v="77"/>
    <n v="4620"/>
    <n v="2402.4"/>
    <n v="0.52"/>
    <n v="3"/>
    <x v="0"/>
  </r>
  <r>
    <n v="1185732"/>
    <x v="0"/>
    <d v="2021-12-06T00:00:00"/>
    <x v="0"/>
    <x v="4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"/>
    <n v="2"/>
    <s v="Azul"/>
    <n v="60"/>
    <n v="85"/>
    <n v="5100"/>
    <n v="2805"/>
    <n v="0.55000000000000004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,26"/>
    <n v="2"/>
    <s v="Azul"/>
    <n v="38"/>
    <n v="70"/>
    <n v="2660"/>
    <n v="1090.5999999999999"/>
    <n v="0.41"/>
    <n v="3"/>
    <x v="0"/>
  </r>
  <r>
    <n v="1185732"/>
    <x v="0"/>
    <d v="2021-02-15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"/>
    <n v="2"/>
    <s v="Azul"/>
    <n v="38"/>
    <n v="75"/>
    <n v="2850"/>
    <n v="1254"/>
    <n v="0.44"/>
    <n v="3"/>
    <x v="0"/>
  </r>
  <r>
    <n v="1185732"/>
    <x v="0"/>
    <d v="2021-03-13T00:00:00"/>
    <x v="0"/>
    <x v="7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3,24,25"/>
    <n v="2"/>
    <s v="Azul"/>
    <n v="39"/>
    <n v="54"/>
    <n v="2106"/>
    <n v="863.45999999999992"/>
    <n v="0.41"/>
    <n v="3"/>
    <x v="0"/>
  </r>
  <r>
    <n v="1197831"/>
    <x v="1"/>
    <d v="2021-08-30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3,24,25"/>
    <n v="2"/>
    <s v="Azul"/>
    <n v="36"/>
    <n v="263"/>
    <n v="9468"/>
    <n v="6248.880000000001"/>
    <n v="0.66000000000000014"/>
    <n v="2"/>
    <x v="1"/>
  </r>
  <r>
    <n v="1197831"/>
    <x v="1"/>
    <d v="2021-09-25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11,12,13,14,15"/>
    <n v="2"/>
    <s v="Azul"/>
    <n v="23"/>
    <n v="173"/>
    <n v="3979"/>
    <n v="2188.4499999999998"/>
    <n v="0.54999999999999993"/>
    <n v="2"/>
    <x v="1"/>
  </r>
  <r>
    <n v="1197831"/>
    <x v="1"/>
    <d v="2021-10-06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6"/>
    <s v="Plataforma alta"/>
    <s v="26,27,28,29,30"/>
    <n v="2"/>
    <s v="Azul"/>
    <n v="46"/>
    <n v="240"/>
    <n v="11040"/>
    <n v="6182.4"/>
    <n v="0.55999999999999994"/>
    <n v="2"/>
    <x v="1"/>
  </r>
  <r>
    <n v="1128299"/>
    <x v="2"/>
    <d v="2021-02-17T00:00:00"/>
    <x v="0"/>
    <x v="6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7,28,29"/>
    <n v="2"/>
    <s v="Azul"/>
    <n v="33"/>
    <n v="124"/>
    <n v="4092"/>
    <n v="2086.92"/>
    <n v="0.51"/>
    <n v="2"/>
    <x v="1"/>
  </r>
  <r>
    <n v="1128299"/>
    <x v="2"/>
    <d v="2021-03-16T00:00:00"/>
    <x v="0"/>
    <x v="7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7,28,29,30"/>
    <n v="2"/>
    <s v="Azul"/>
    <n v="47"/>
    <n v="149"/>
    <n v="7003"/>
    <n v="2240.96"/>
    <n v="0.32"/>
    <n v="2"/>
    <x v="1"/>
  </r>
  <r>
    <n v="1128299"/>
    <x v="2"/>
    <d v="2021-04-17T00:00:00"/>
    <x v="0"/>
    <x v="8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6,27,28,29,30"/>
    <n v="2"/>
    <s v="Azul"/>
    <n v="49"/>
    <n v="132"/>
    <n v="6468"/>
    <n v="2199.12"/>
    <n v="0.33999999999999997"/>
    <n v="2"/>
    <x v="1"/>
  </r>
  <r>
    <n v="1185732"/>
    <x v="0"/>
    <d v="2021-05-13T00:00:00"/>
    <x v="0"/>
    <x v="9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,26"/>
    <n v="2"/>
    <s v="Azul"/>
    <n v="55"/>
    <n v="88"/>
    <n v="4840"/>
    <n v="1984.3999999999999"/>
    <n v="0.41"/>
    <n v="3"/>
    <x v="0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6,27,28,29"/>
    <n v="2"/>
    <s v="Azul"/>
    <n v="50"/>
    <n v="272"/>
    <n v="13600"/>
    <n v="4352"/>
    <n v="0.32"/>
    <n v="2"/>
    <x v="1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,30"/>
    <n v="2"/>
    <s v="Azul"/>
    <n v="54"/>
    <n v="101"/>
    <n v="5454"/>
    <n v="2181.6"/>
    <n v="0.4"/>
    <n v="3"/>
    <x v="0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7,28,29,30"/>
    <n v="2"/>
    <s v="Azul"/>
    <n v="34"/>
    <n v="54"/>
    <n v="1836"/>
    <n v="789.48000000000013"/>
    <n v="0.43000000000000005"/>
    <n v="2"/>
    <x v="1"/>
  </r>
  <r>
    <n v="1185732"/>
    <x v="0"/>
    <d v="2021-07-13T00:00:00"/>
    <x v="0"/>
    <x v="11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,26"/>
    <n v="2"/>
    <s v="Azul"/>
    <n v="55"/>
    <n v="128"/>
    <n v="7040"/>
    <n v="2956.7999999999997"/>
    <n v="0.42"/>
    <n v="3"/>
    <x v="0"/>
  </r>
  <r>
    <n v="1185732"/>
    <x v="0"/>
    <d v="2021-08-14T00:00:00"/>
    <x v="0"/>
    <x v="0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2.5,23,23.5,24,24.5,25,25.5"/>
    <n v="2"/>
    <s v="Azul"/>
    <n v="58"/>
    <n v="91"/>
    <n v="5278"/>
    <n v="2375.1"/>
    <n v="0.44999999999999996"/>
    <n v="3"/>
    <x v="0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5.5,26,27"/>
    <n v="2"/>
    <s v="Azul"/>
    <n v="60"/>
    <n v="224"/>
    <n v="13440"/>
    <n v="5107.2"/>
    <n v="0.38"/>
    <n v="2"/>
    <x v="1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4,25"/>
    <n v="2"/>
    <s v="Azul"/>
    <n v="65"/>
    <n v="187"/>
    <n v="12155"/>
    <n v="5105.0999999999995"/>
    <n v="0.42"/>
    <n v="2"/>
    <x v="1"/>
  </r>
  <r>
    <n v="1128299"/>
    <x v="2"/>
    <d v="2021-08-24T00:00:00"/>
    <x v="0"/>
    <x v="0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8,30"/>
    <n v="2"/>
    <s v="Azul"/>
    <n v="51"/>
    <n v="132"/>
    <n v="6732"/>
    <n v="3029.4"/>
    <n v="0.45"/>
    <n v="2"/>
    <x v="1"/>
  </r>
  <r>
    <n v="1128299"/>
    <x v="2"/>
    <d v="2021-10-24T00:00:00"/>
    <x v="0"/>
    <x v="2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11,12,13,14,15"/>
    <n v="2"/>
    <s v="Azul"/>
    <n v="39"/>
    <n v="173"/>
    <n v="6747"/>
    <n v="2563.86"/>
    <n v="0.38"/>
    <n v="2"/>
    <x v="1"/>
  </r>
  <r>
    <n v="1128299"/>
    <x v="2"/>
    <d v="2021-10-24T00:00:00"/>
    <x v="0"/>
    <x v="2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,30"/>
    <n v="2"/>
    <s v="Azul"/>
    <n v="31"/>
    <n v="101"/>
    <n v="3131"/>
    <n v="1158.47"/>
    <n v="0.37"/>
    <n v="2"/>
    <x v="1"/>
  </r>
  <r>
    <n v="1128299"/>
    <x v="2"/>
    <d v="2021-10-24T00:00:00"/>
    <x v="0"/>
    <x v="2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4,25,26"/>
    <n v="2"/>
    <s v="Azul"/>
    <n v="42"/>
    <n v="105"/>
    <n v="4410"/>
    <n v="2072.7000000000003"/>
    <n v="0.47000000000000003"/>
    <n v="2"/>
    <x v="1"/>
  </r>
  <r>
    <n v="1128299"/>
    <x v="2"/>
    <d v="2021-11-24T00:00:00"/>
    <x v="0"/>
    <x v="3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6,27,28,29"/>
    <n v="2"/>
    <s v="Azul"/>
    <n v="34"/>
    <n v="173"/>
    <n v="5882"/>
    <n v="2470.44"/>
    <n v="0.42"/>
    <n v="2"/>
    <x v="1"/>
  </r>
  <r>
    <n v="1128299"/>
    <x v="2"/>
    <d v="2021-11-24T00:00:00"/>
    <x v="0"/>
    <x v="3"/>
    <n v="4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2"/>
    <s v="Azul"/>
    <n v="56"/>
    <n v="136"/>
    <n v="7616"/>
    <n v="3351.04"/>
    <n v="0.44"/>
    <n v="2"/>
    <x v="1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2"/>
    <s v="Azul"/>
    <n v="53"/>
    <n v="165"/>
    <n v="8745"/>
    <n v="3497.9999999999995"/>
    <n v="0.39999999999999997"/>
    <n v="2"/>
    <x v="1"/>
  </r>
  <r>
    <n v="1185732"/>
    <x v="0"/>
    <d v="2021-01-19T00:00:00"/>
    <x v="0"/>
    <x v="5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7,28,29,30"/>
    <n v="2"/>
    <s v="Azul"/>
    <n v="21"/>
    <n v="136"/>
    <n v="2856"/>
    <n v="1199.52"/>
    <n v="0.42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6,27,28,29,30"/>
    <n v="2"/>
    <s v="Azul"/>
    <n v="64"/>
    <n v="98"/>
    <n v="6272"/>
    <n v="2822.3999999999996"/>
    <n v="0.44999999999999996"/>
    <n v="3"/>
    <x v="0"/>
  </r>
  <r>
    <n v="1185732"/>
    <x v="0"/>
    <d v="2021-01-19T00:00:00"/>
    <x v="0"/>
    <x v="5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4,25"/>
    <n v="2"/>
    <s v="Azul"/>
    <n v="30"/>
    <n v="140"/>
    <n v="4200"/>
    <n v="1889.9999999999998"/>
    <n v="0.44999999999999996"/>
    <n v="2"/>
    <x v="1"/>
  </r>
  <r>
    <n v="1185732"/>
    <x v="0"/>
    <d v="2021-01-19T00:00:00"/>
    <x v="0"/>
    <x v="5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6,26.5,27,27.5,28,28.5,29,30"/>
    <n v="2"/>
    <s v="Azul"/>
    <n v="25"/>
    <n v="193"/>
    <n v="4825"/>
    <n v="2798.5000000000005"/>
    <n v="0.58000000000000007"/>
    <n v="2"/>
    <x v="1"/>
  </r>
  <r>
    <n v="1185732"/>
    <x v="0"/>
    <d v="2021-02-17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3,24,25,26"/>
    <n v="2"/>
    <s v="Azul"/>
    <n v="26"/>
    <n v="256"/>
    <n v="6656"/>
    <n v="3660.8"/>
    <n v="0.55000000000000004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,26"/>
    <n v="2"/>
    <s v="Azul"/>
    <n v="44"/>
    <n v="98"/>
    <n v="4312"/>
    <n v="2199.12"/>
    <n v="0.51"/>
    <n v="3"/>
    <x v="0"/>
  </r>
  <r>
    <n v="1185732"/>
    <x v="0"/>
    <d v="2021-02-17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"/>
    <n v="2"/>
    <s v="Azul"/>
    <n v="27"/>
    <n v="153"/>
    <n v="4131"/>
    <n v="1858.9499999999998"/>
    <n v="0.44999999999999996"/>
    <n v="2"/>
    <x v="1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6,27,28,29,30"/>
    <n v="2"/>
    <s v="Azul"/>
    <n v="20"/>
    <n v="228"/>
    <n v="4560"/>
    <n v="1960.8000000000002"/>
    <n v="0.43000000000000005"/>
    <n v="2"/>
    <x v="1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6,27,28,29"/>
    <n v="2"/>
    <s v="Azul"/>
    <n v="22"/>
    <n v="105"/>
    <n v="2310"/>
    <n v="923.99999999999989"/>
    <n v="0.39999999999999997"/>
    <n v="2"/>
    <x v="1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3,24,25,26"/>
    <n v="2"/>
    <s v="Azul"/>
    <n v="20"/>
    <n v="75"/>
    <n v="1500"/>
    <n v="630.00000000000011"/>
    <n v="0.42000000000000004"/>
    <n v="2"/>
    <x v="1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2,23,24,25,26"/>
    <n v="2"/>
    <s v="Azul"/>
    <n v="20"/>
    <n v="194"/>
    <n v="3880"/>
    <n v="1784.8000000000002"/>
    <n v="0.46"/>
    <n v="2"/>
    <x v="1"/>
  </r>
  <r>
    <n v="1185732"/>
    <x v="0"/>
    <d v="2021-03-10T00:00:00"/>
    <x v="0"/>
    <x v="7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2"/>
    <s v="Azul"/>
    <n v="41"/>
    <n v="80"/>
    <n v="3280"/>
    <n v="1803.9999999999998"/>
    <n v="0.54999999999999993"/>
    <n v="3"/>
    <x v="0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5,26,27,28,29,30"/>
    <n v="2"/>
    <s v="Azul"/>
    <n v="20"/>
    <n v="111"/>
    <n v="2220"/>
    <n v="821.4"/>
    <n v="0.37"/>
    <n v="2"/>
    <x v="1"/>
  </r>
  <r>
    <n v="1185732"/>
    <x v="0"/>
    <d v="2021-04-11T00:00:00"/>
    <x v="0"/>
    <x v="8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,26"/>
    <n v="2"/>
    <s v="Azul"/>
    <n v="44"/>
    <n v="90"/>
    <n v="3960"/>
    <n v="2019.6000000000001"/>
    <n v="0.51"/>
    <n v="3"/>
    <x v="0"/>
  </r>
  <r>
    <n v="1185732"/>
    <x v="0"/>
    <d v="2021-06-11T00:00:00"/>
    <x v="0"/>
    <x v="10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"/>
    <n v="2"/>
    <s v="Azul"/>
    <n v="24"/>
    <n v="132"/>
    <n v="3168"/>
    <n v="1172.1600000000001"/>
    <n v="0.37"/>
    <n v="2"/>
    <x v="1"/>
  </r>
  <r>
    <n v="1185732"/>
    <x v="0"/>
    <d v="2021-05-10T00:00:00"/>
    <x v="0"/>
    <x v="9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5,26,27,28,29,30"/>
    <n v="2"/>
    <s v="Azul"/>
    <n v="60"/>
    <n v="120"/>
    <n v="7200"/>
    <n v="3744"/>
    <n v="0.52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7,28,29"/>
    <n v="2"/>
    <s v="Azul"/>
    <n v="28"/>
    <n v="248"/>
    <n v="6944"/>
    <n v="2985.9200000000005"/>
    <n v="0.43000000000000005"/>
    <n v="2"/>
    <x v="1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7,28,29,30"/>
    <n v="2"/>
    <s v="Azul"/>
    <n v="16"/>
    <n v="114"/>
    <n v="1824"/>
    <n v="747.83999999999992"/>
    <n v="0.41"/>
    <n v="2"/>
    <x v="1"/>
  </r>
  <r>
    <n v="1185732"/>
    <x v="0"/>
    <d v="2021-07-10T00:00:00"/>
    <x v="0"/>
    <x v="11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,30"/>
    <n v="2"/>
    <s v="Azul"/>
    <n v="61"/>
    <n v="125"/>
    <n v="7625"/>
    <n v="3965"/>
    <n v="0.52"/>
    <n v="3"/>
    <x v="0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9"/>
    <n v="2"/>
    <s v="Azul"/>
    <n v="18"/>
    <n v="132"/>
    <n v="2376"/>
    <n v="1354.3200000000002"/>
    <n v="0.57000000000000006"/>
    <n v="2"/>
    <x v="1"/>
  </r>
  <r>
    <n v="1185732"/>
    <x v="0"/>
    <d v="2021-08-11T00:00:00"/>
    <x v="0"/>
    <x v="0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3,23.5,24,24.5,25,25.5"/>
    <n v="2"/>
    <s v="Azul"/>
    <n v="61"/>
    <n v="104"/>
    <n v="6344"/>
    <n v="3235.44"/>
    <n v="0.51"/>
    <n v="3"/>
    <x v="0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3,27"/>
    <n v="2"/>
    <s v="Azul"/>
    <n v="59"/>
    <n v="78"/>
    <n v="4602"/>
    <n v="2531.1"/>
    <n v="0.54999999999999993"/>
    <n v="3"/>
    <x v="0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3.5,24,24.5,25,25.5,26,27"/>
    <n v="2"/>
    <s v="Azul"/>
    <n v="25"/>
    <n v="140"/>
    <n v="3500"/>
    <n v="1890.0000000000002"/>
    <n v="0.54"/>
    <n v="2"/>
    <x v="1"/>
  </r>
  <r>
    <n v="1185732"/>
    <x v="0"/>
    <d v="2021-10-12T00:00:00"/>
    <x v="0"/>
    <x v="2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5,26,27,28,29,30"/>
    <n v="2"/>
    <s v="Azul"/>
    <n v="71"/>
    <n v="81"/>
    <n v="5751"/>
    <n v="3048.03"/>
    <n v="0.53"/>
    <n v="3"/>
    <x v="0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.5,23,24,25"/>
    <n v="2"/>
    <s v="Azul"/>
    <n v="28"/>
    <n v="123"/>
    <n v="3444"/>
    <n v="1308.72"/>
    <n v="0.38"/>
    <n v="2"/>
    <x v="1"/>
  </r>
  <r>
    <n v="1185732"/>
    <x v="0"/>
    <d v="2021-11-11T00:00:00"/>
    <x v="0"/>
    <x v="3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5"/>
    <n v="2"/>
    <s v="Azul"/>
    <n v="70"/>
    <n v="94"/>
    <n v="6580"/>
    <n v="3487.4"/>
    <n v="0.53"/>
    <n v="3"/>
    <x v="0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3,24,25,26"/>
    <n v="2"/>
    <s v="Azul"/>
    <n v="68"/>
    <n v="106"/>
    <n v="7208"/>
    <n v="3748.1600000000003"/>
    <n v="0.52"/>
    <n v="3"/>
    <x v="0"/>
  </r>
  <r>
    <n v="1185732"/>
    <x v="0"/>
    <d v="2021-01-21T00:00:00"/>
    <x v="0"/>
    <x v="5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7,28,30"/>
    <n v="2"/>
    <s v="Azul"/>
    <n v="49"/>
    <n v="88"/>
    <n v="4312"/>
    <n v="1940.3999999999999"/>
    <n v="0.44999999999999996"/>
    <n v="3"/>
    <x v="0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8,29"/>
    <n v="2"/>
    <s v="Azul"/>
    <n v="29"/>
    <n v="231"/>
    <n v="6699"/>
    <n v="3081.54"/>
    <n v="0.46"/>
    <n v="2"/>
    <x v="1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6,27,28,29"/>
    <n v="2"/>
    <s v="Azul"/>
    <n v="20"/>
    <n v="153"/>
    <n v="3060"/>
    <n v="1132.2"/>
    <n v="0.37"/>
    <n v="2"/>
    <x v="1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6,27,28,29,30"/>
    <n v="2"/>
    <s v="Azul"/>
    <n v="27"/>
    <n v="124"/>
    <n v="3348"/>
    <n v="1372.6799999999998"/>
    <n v="0.41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4"/>
    <n v="2"/>
    <s v="Azul"/>
    <n v="45"/>
    <n v="75"/>
    <n v="3375"/>
    <n v="1586.25"/>
    <n v="0.47"/>
    <n v="3"/>
    <x v="0"/>
  </r>
  <r>
    <n v="1128299"/>
    <x v="2"/>
    <d v="2021-08-24T00:00:00"/>
    <x v="0"/>
    <x v="0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2"/>
    <s v="Azul"/>
    <n v="69"/>
    <n v="256"/>
    <n v="17664"/>
    <n v="6535.68"/>
    <n v="0.37"/>
    <n v="2"/>
    <x v="1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,26"/>
    <n v="2"/>
    <s v="Azul"/>
    <n v="29"/>
    <n v="119"/>
    <n v="3451"/>
    <n v="1345.8899999999999"/>
    <n v="0.38999999999999996"/>
    <n v="2"/>
    <x v="1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7,28,29"/>
    <n v="2"/>
    <s v="Azul"/>
    <n v="37"/>
    <n v="179"/>
    <n v="6623"/>
    <n v="2516.7400000000002"/>
    <n v="0.38"/>
    <n v="2"/>
    <x v="1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"/>
    <n v="2"/>
    <s v="Azul"/>
    <n v="32"/>
    <n v="152"/>
    <n v="4864"/>
    <n v="2042.8799999999999"/>
    <n v="0.42"/>
    <n v="2"/>
    <x v="1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"/>
    <n v="2"/>
    <s v="Azul"/>
    <n v="39"/>
    <n v="149"/>
    <n v="5811"/>
    <n v="2382.5099999999998"/>
    <n v="0.41"/>
    <n v="2"/>
    <x v="1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11,12,13,14,15"/>
    <n v="2"/>
    <s v="Azul"/>
    <n v="50"/>
    <n v="145"/>
    <n v="7250"/>
    <n v="3335"/>
    <n v="0.46"/>
    <n v="2"/>
    <x v="1"/>
  </r>
  <r>
    <n v="1128299"/>
    <x v="2"/>
    <d v="2021-01-17T00:00:00"/>
    <x v="0"/>
    <x v="5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,30"/>
    <n v="2"/>
    <s v="Azul"/>
    <n v="34"/>
    <n v="140"/>
    <n v="4760"/>
    <n v="1903.9999999999998"/>
    <n v="0.39999999999999997"/>
    <n v="2"/>
    <x v="1"/>
  </r>
  <r>
    <n v="1128299"/>
    <x v="2"/>
    <d v="2021-04-17T00:00:00"/>
    <x v="0"/>
    <x v="8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7,28,29"/>
    <n v="2"/>
    <s v="Azul"/>
    <n v="39"/>
    <n v="123"/>
    <n v="4797"/>
    <n v="1774.8899999999999"/>
    <n v="0.37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7,28,29,30"/>
    <n v="2"/>
    <s v="Azul"/>
    <n v="65"/>
    <n v="115"/>
    <n v="7475"/>
    <n v="3438.4999999999995"/>
    <n v="0.45999999999999996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,30"/>
    <n v="2"/>
    <s v="Azul"/>
    <n v="55"/>
    <n v="224"/>
    <n v="12320"/>
    <n v="5543.9999999999991"/>
    <n v="0.44999999999999996"/>
    <n v="2"/>
    <x v="1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2"/>
    <s v="Azul"/>
    <n v="53"/>
    <n v="147"/>
    <n v="7791"/>
    <n v="3661.7700000000004"/>
    <n v="0.47000000000000003"/>
    <n v="2"/>
    <x v="1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"/>
    <n v="2"/>
    <s v="Azul"/>
    <n v="53"/>
    <n v="192"/>
    <n v="10176"/>
    <n v="4782.7199999999993"/>
    <n v="0.47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6,27,28,29,30"/>
    <n v="2"/>
    <s v="Azul"/>
    <n v="66"/>
    <n v="138"/>
    <n v="9108"/>
    <n v="4280.7599999999993"/>
    <n v="0.47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7,28,29,30"/>
    <n v="2"/>
    <s v="Azul"/>
    <n v="55"/>
    <n v="168"/>
    <n v="9240"/>
    <n v="4435.2"/>
    <n v="0.48"/>
    <n v="2"/>
    <x v="1"/>
  </r>
  <r>
    <n v="1197831"/>
    <x v="1"/>
    <d v="2021-01-05T00:00:00"/>
    <x v="0"/>
    <x v="5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2"/>
    <s v="Azul"/>
    <n v="20"/>
    <n v="209"/>
    <n v="4180"/>
    <n v="1504.8"/>
    <n v="0.36"/>
    <n v="2"/>
    <x v="1"/>
  </r>
  <r>
    <n v="1197831"/>
    <x v="1"/>
    <d v="2021-02-04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2.5,23,23.5,24,24.5,25,25.5"/>
    <n v="2"/>
    <s v="Azul"/>
    <n v="28"/>
    <n v="180"/>
    <n v="5040"/>
    <n v="1663.1999999999998"/>
    <n v="0.32999999999999996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5,25.5,26,27"/>
    <n v="2"/>
    <s v="Azul"/>
    <n v="64"/>
    <n v="137"/>
    <n v="8768"/>
    <n v="4296.32"/>
    <n v="0.49"/>
    <n v="3"/>
    <x v="0"/>
  </r>
  <r>
    <n v="1197831"/>
    <x v="1"/>
    <d v="2021-02-04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"/>
    <n v="2"/>
    <s v="Azul"/>
    <n v="31"/>
    <n v="88"/>
    <n v="2728"/>
    <n v="818.4"/>
    <n v="0.3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8,30"/>
    <n v="2"/>
    <s v="Azul"/>
    <n v="64"/>
    <n v="106"/>
    <n v="6784"/>
    <n v="3188.48"/>
    <n v="0.47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11,12,13,14,15"/>
    <n v="2"/>
    <s v="Azul"/>
    <n v="27"/>
    <n v="188"/>
    <n v="5076"/>
    <n v="1979.6399999999999"/>
    <n v="0.38999999999999996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5,26,27,28,29,30"/>
    <n v="2"/>
    <s v="Azul"/>
    <n v="72"/>
    <n v="81"/>
    <n v="5832"/>
    <n v="2799.3599999999997"/>
    <n v="0.48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,26"/>
    <n v="2"/>
    <s v="Azul"/>
    <n v="20"/>
    <n v="135"/>
    <n v="2700"/>
    <n v="1026"/>
    <n v="0.38"/>
    <n v="2"/>
    <x v="1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6,27,28,29"/>
    <n v="2"/>
    <s v="Azul"/>
    <n v="26"/>
    <n v="112"/>
    <n v="2912"/>
    <n v="1368.64"/>
    <n v="0.47000000000000003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2"/>
    <s v="Azul"/>
    <n v="54"/>
    <n v="78"/>
    <n v="4212"/>
    <n v="1895.3999999999999"/>
    <n v="0.44999999999999996"/>
    <n v="3"/>
    <x v="0"/>
  </r>
  <r>
    <n v="1185732"/>
    <x v="0"/>
    <d v="2020-01-06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,26"/>
    <n v="2"/>
    <s v="Azul"/>
    <n v="38"/>
    <n v="330"/>
    <n v="12540"/>
    <n v="4012.8"/>
    <n v="0.32"/>
    <n v="2"/>
    <x v="1"/>
  </r>
  <r>
    <n v="1185732"/>
    <x v="0"/>
    <d v="2020-01-24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7,28,29,30"/>
    <n v="2"/>
    <s v="Azul"/>
    <n v="36"/>
    <n v="350"/>
    <n v="12600"/>
    <n v="3653.9999999999995"/>
    <n v="0.28999999999999998"/>
    <n v="2"/>
    <x v="1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,30"/>
    <n v="2"/>
    <s v="Azul"/>
    <n v="15"/>
    <n v="215"/>
    <n v="3225"/>
    <n v="1354.5"/>
    <n v="0.42"/>
    <n v="2"/>
    <x v="1"/>
  </r>
  <r>
    <n v="1185732"/>
    <x v="0"/>
    <d v="2020-01-30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4,25"/>
    <n v="2"/>
    <s v="Azul"/>
    <n v="36"/>
    <n v="323"/>
    <n v="11628"/>
    <n v="3139.5600000000004"/>
    <n v="0.27"/>
    <n v="2"/>
    <x v="1"/>
  </r>
  <r>
    <n v="1185732"/>
    <x v="0"/>
    <d v="2020-02-05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6,26.5,27,27.5,28,28.5,29,30"/>
    <n v="2"/>
    <s v="Azul"/>
    <n v="39"/>
    <n v="333"/>
    <n v="12987"/>
    <n v="3506.4900000000002"/>
    <n v="0.27"/>
    <n v="2"/>
    <x v="1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3,24,25,26"/>
    <n v="2"/>
    <s v="Azul"/>
    <n v="21"/>
    <n v="215"/>
    <n v="4515"/>
    <n v="1760.85"/>
    <n v="0.38999999999999996"/>
    <n v="2"/>
    <x v="1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2"/>
    <s v="Azul"/>
    <n v="19"/>
    <n v="162"/>
    <n v="3078"/>
    <n v="1138.8599999999999"/>
    <n v="0.37"/>
    <n v="2"/>
    <x v="1"/>
  </r>
  <r>
    <n v="1185732"/>
    <x v="0"/>
    <d v="2020-03-03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"/>
    <n v="2"/>
    <s v="Azul"/>
    <n v="44"/>
    <n v="320"/>
    <n v="14080"/>
    <n v="4083.2"/>
    <n v="0.28999999999999998"/>
    <n v="2"/>
    <x v="1"/>
  </r>
  <r>
    <n v="1185732"/>
    <x v="0"/>
    <d v="2020-03-09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6,27,28,29,30"/>
    <n v="2"/>
    <s v="Azul"/>
    <n v="46"/>
    <n v="347"/>
    <n v="15962"/>
    <n v="5107.84"/>
    <n v="0.32"/>
    <n v="2"/>
    <x v="1"/>
  </r>
  <r>
    <n v="1185732"/>
    <x v="0"/>
    <d v="2020-03-15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6,27,28,29"/>
    <n v="2"/>
    <s v="Azul"/>
    <n v="47"/>
    <n v="352"/>
    <n v="16544"/>
    <n v="4466.88"/>
    <n v="0.27"/>
    <n v="2"/>
    <x v="1"/>
  </r>
  <r>
    <n v="1185732"/>
    <x v="0"/>
    <d v="2020-04-18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3,24,25,26"/>
    <n v="2"/>
    <s v="Azul"/>
    <n v="48"/>
    <n v="355"/>
    <n v="17040"/>
    <n v="5112"/>
    <n v="0.3"/>
    <n v="2"/>
    <x v="1"/>
  </r>
  <r>
    <n v="1185732"/>
    <x v="0"/>
    <d v="2020-04-24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,26"/>
    <n v="2"/>
    <s v="Azul"/>
    <n v="45"/>
    <n v="350"/>
    <n v="15750"/>
    <n v="4725"/>
    <n v="0.3"/>
    <n v="2"/>
    <x v="1"/>
  </r>
  <r>
    <n v="1185732"/>
    <x v="0"/>
    <d v="2020-04-26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,26"/>
    <n v="2"/>
    <s v="Azul"/>
    <n v="50"/>
    <n v="330"/>
    <n v="16500"/>
    <n v="4620"/>
    <n v="0.28000000000000003"/>
    <n v="2"/>
    <x v="1"/>
  </r>
  <r>
    <n v="1185732"/>
    <x v="0"/>
    <d v="2020-05-02T00:00:00"/>
    <x v="1"/>
    <x v="9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5,26,27,28,29,30"/>
    <n v="2"/>
    <s v="Azul"/>
    <n v="53"/>
    <n v="322"/>
    <n v="17066"/>
    <n v="4778.4800000000005"/>
    <n v="0.28000000000000003"/>
    <n v="2"/>
    <x v="1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3,24,25,26"/>
    <n v="2"/>
    <s v="Azul"/>
    <n v="24"/>
    <n v="155"/>
    <n v="3720"/>
    <n v="1860"/>
    <n v="0.5"/>
    <n v="2"/>
    <x v="1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6,27"/>
    <n v="2"/>
    <s v="Azul"/>
    <n v="31"/>
    <n v="233"/>
    <n v="7223"/>
    <n v="2744.7400000000002"/>
    <n v="0.38"/>
    <n v="2"/>
    <x v="1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5,26,27,28,29,30"/>
    <n v="2"/>
    <s v="Azul"/>
    <n v="34"/>
    <n v="186"/>
    <n v="6324"/>
    <n v="2592.8399999999997"/>
    <n v="0.41"/>
    <n v="2"/>
    <x v="1"/>
  </r>
  <r>
    <n v="1197831"/>
    <x v="1"/>
    <d v="2020-07-30T00:00:00"/>
    <x v="1"/>
    <x v="11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7,28,29"/>
    <n v="2"/>
    <s v="Azul"/>
    <n v="26"/>
    <n v="231"/>
    <n v="6006"/>
    <n v="3303.3"/>
    <n v="0.55000000000000004"/>
    <n v="2"/>
    <x v="1"/>
  </r>
  <r>
    <n v="1197831"/>
    <x v="1"/>
    <d v="2020-08-05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7,28,29,30"/>
    <n v="2"/>
    <s v="Azul"/>
    <n v="29"/>
    <n v="228"/>
    <n v="6612"/>
    <n v="3636.6000000000004"/>
    <n v="0.55000000000000004"/>
    <n v="2"/>
    <x v="1"/>
  </r>
  <r>
    <n v="1197831"/>
    <x v="1"/>
    <d v="2020-08-11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6,27,28,29,30"/>
    <n v="2"/>
    <s v="Azul"/>
    <n v="27"/>
    <n v="272"/>
    <n v="7344"/>
    <n v="4039.2000000000003"/>
    <n v="0.55000000000000004"/>
    <n v="2"/>
    <x v="1"/>
  </r>
  <r>
    <n v="1197831"/>
    <x v="1"/>
    <d v="2020-08-17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9"/>
    <n v="2"/>
    <s v="Azul"/>
    <n v="32"/>
    <n v="295"/>
    <n v="9440"/>
    <n v="5380.8"/>
    <n v="0.57000000000000006"/>
    <n v="2"/>
    <x v="1"/>
  </r>
  <r>
    <n v="1197831"/>
    <x v="1"/>
    <d v="2020-08-23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3,23.5,24,24.5,25,25.5"/>
    <n v="2"/>
    <s v="Azul"/>
    <n v="38"/>
    <n v="350"/>
    <n v="13300"/>
    <n v="7581.0000000000009"/>
    <n v="0.57000000000000006"/>
    <n v="2"/>
    <x v="1"/>
  </r>
  <r>
    <n v="1197831"/>
    <x v="1"/>
    <d v="2020-08-29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,23,27"/>
    <n v="2"/>
    <s v="Azul"/>
    <n v="36"/>
    <n v="302"/>
    <n v="10872"/>
    <n v="5653.4400000000005"/>
    <n v="0.52"/>
    <n v="2"/>
    <x v="1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3,23.5,24,24.5,25,25.5,26,27"/>
    <n v="2"/>
    <s v="Azul"/>
    <n v="40"/>
    <n v="271"/>
    <n v="10840"/>
    <n v="4661.1999999999989"/>
    <n v="0.42999999999999994"/>
    <n v="2"/>
    <x v="1"/>
  </r>
  <r>
    <n v="1197831"/>
    <x v="1"/>
    <d v="2020-09-04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6,27,28,29,30"/>
    <n v="2"/>
    <s v="Azul"/>
    <n v="39"/>
    <n v="270"/>
    <n v="10530"/>
    <n v="5686.2000000000007"/>
    <n v="0.54"/>
    <n v="2"/>
    <x v="1"/>
  </r>
  <r>
    <n v="1197831"/>
    <x v="1"/>
    <d v="2020-09-10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.5,23,24,25"/>
    <n v="2"/>
    <s v="Azul"/>
    <n v="42"/>
    <n v="298"/>
    <n v="12516"/>
    <n v="7134.1200000000008"/>
    <n v="0.57000000000000006"/>
    <n v="2"/>
    <x v="1"/>
  </r>
  <r>
    <n v="1197831"/>
    <x v="1"/>
    <d v="2020-09-16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,25"/>
    <n v="2"/>
    <s v="Azul"/>
    <n v="43"/>
    <n v="233"/>
    <n v="10019"/>
    <n v="5410.26"/>
    <n v="0.54"/>
    <n v="2"/>
    <x v="1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,26"/>
    <n v="2"/>
    <s v="Azul"/>
    <n v="34"/>
    <n v="278"/>
    <n v="9452"/>
    <n v="3969.8399999999997"/>
    <n v="0.42"/>
    <n v="2"/>
    <x v="1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7,28,30"/>
    <n v="2"/>
    <s v="Azul"/>
    <n v="38"/>
    <n v="233"/>
    <n v="8854"/>
    <n v="3718.68"/>
    <n v="0.42"/>
    <n v="2"/>
    <x v="1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8,29"/>
    <n v="2"/>
    <s v="Azul"/>
    <n v="37"/>
    <n v="255"/>
    <n v="9435"/>
    <n v="4057.0499999999993"/>
    <n v="0.42999999999999994"/>
    <n v="2"/>
    <x v="1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"/>
    <n v="2"/>
    <s v="Azul"/>
    <n v="33"/>
    <n v="162"/>
    <n v="5346"/>
    <n v="2940.3"/>
    <n v="0.55000000000000004"/>
    <n v="2"/>
    <x v="1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,30"/>
    <n v="2"/>
    <s v="Azul"/>
    <n v="41"/>
    <n v="230"/>
    <n v="9430"/>
    <n v="4337.7999999999993"/>
    <n v="0.45999999999999996"/>
    <n v="2"/>
    <x v="1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4"/>
    <n v="2"/>
    <s v="Azul"/>
    <n v="38"/>
    <n v="219"/>
    <n v="8322"/>
    <n v="3578.4599999999996"/>
    <n v="0.42999999999999994"/>
    <n v="2"/>
    <x v="1"/>
  </r>
  <r>
    <n v="1128299"/>
    <x v="2"/>
    <d v="2020-11-06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"/>
    <n v="2"/>
    <s v="Azul"/>
    <n v="36"/>
    <n v="233"/>
    <n v="8388"/>
    <n v="1761.4800000000002"/>
    <n v="0.21000000000000002"/>
    <n v="2"/>
    <x v="1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3,24,25,26"/>
    <n v="2"/>
    <s v="Azul"/>
    <n v="43"/>
    <n v="203"/>
    <n v="8729"/>
    <n v="3928.0499999999997"/>
    <n v="0.44999999999999996"/>
    <n v="2"/>
    <x v="1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7,28,29"/>
    <n v="2"/>
    <s v="Azul"/>
    <n v="36"/>
    <n v="200"/>
    <n v="7200"/>
    <n v="4176.0000000000009"/>
    <n v="0.58000000000000007"/>
    <n v="2"/>
    <x v="1"/>
  </r>
  <r>
    <n v="1128299"/>
    <x v="2"/>
    <d v="2020-11-12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3,24,25"/>
    <n v="2"/>
    <s v="Azul"/>
    <n v="33"/>
    <n v="210"/>
    <n v="6930"/>
    <n v="1524.6000000000001"/>
    <n v="0.22000000000000003"/>
    <n v="2"/>
    <x v="1"/>
  </r>
  <r>
    <n v="1197831"/>
    <x v="1"/>
    <d v="2021-10-04T00:00:00"/>
    <x v="0"/>
    <x v="2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3,24,25"/>
    <n v="2"/>
    <s v="Azul"/>
    <n v="27"/>
    <n v="190"/>
    <n v="5130"/>
    <n v="2205.8999999999996"/>
    <n v="0.42999999999999994"/>
    <n v="2"/>
    <x v="1"/>
  </r>
  <r>
    <n v="1197831"/>
    <x v="1"/>
    <d v="2021-10-04T00:00:00"/>
    <x v="0"/>
    <x v="2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11,12,13,14,15"/>
    <n v="2"/>
    <s v="Azul"/>
    <n v="31"/>
    <n v="179"/>
    <n v="5549"/>
    <n v="2330.58"/>
    <n v="0.42"/>
    <n v="2"/>
    <x v="1"/>
  </r>
  <r>
    <n v="1128299"/>
    <x v="2"/>
    <d v="2020-12-24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2"/>
    <s v="Azul"/>
    <n v="41"/>
    <n v="245"/>
    <n v="10045"/>
    <n v="2009"/>
    <n v="0.2"/>
    <n v="2"/>
    <x v="1"/>
  </r>
  <r>
    <n v="1197831"/>
    <x v="1"/>
    <d v="2021-10-04T00:00:00"/>
    <x v="0"/>
    <x v="2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7,28,29"/>
    <n v="2"/>
    <s v="Azul"/>
    <n v="34"/>
    <n v="179"/>
    <n v="6086"/>
    <n v="3590.7400000000007"/>
    <n v="0.59000000000000008"/>
    <n v="2"/>
    <x v="1"/>
  </r>
  <r>
    <n v="1128299"/>
    <x v="2"/>
    <d v="2020-12-30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2"/>
    <s v="Azul"/>
    <n v="62"/>
    <n v="245"/>
    <n v="15190"/>
    <n v="2886.1000000000004"/>
    <n v="0.19000000000000003"/>
    <n v="2"/>
    <x v="1"/>
  </r>
  <r>
    <n v="1128299"/>
    <x v="2"/>
    <d v="2021-01-05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2"/>
    <s v="Azul"/>
    <n v="58"/>
    <n v="225"/>
    <n v="13050"/>
    <n v="3001.5"/>
    <n v="0.23"/>
    <n v="2"/>
    <x v="1"/>
  </r>
  <r>
    <n v="1128299"/>
    <x v="2"/>
    <d v="2021-01-11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2"/>
    <s v="Azul"/>
    <n v="60"/>
    <n v="306"/>
    <n v="18360"/>
    <n v="4773.6000000000004"/>
    <n v="0.26"/>
    <n v="2"/>
    <x v="1"/>
  </r>
  <r>
    <n v="1128299"/>
    <x v="2"/>
    <d v="2021-01-17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"/>
    <n v="2"/>
    <s v="Azul"/>
    <n v="56"/>
    <n v="264"/>
    <n v="14784"/>
    <n v="2808.9600000000005"/>
    <n v="0.19000000000000003"/>
    <n v="2"/>
    <x v="1"/>
  </r>
  <r>
    <n v="1128299"/>
    <x v="2"/>
    <d v="2021-01-23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2"/>
    <s v="Azul"/>
    <n v="60"/>
    <n v="254"/>
    <n v="15240"/>
    <n v="3352.8000000000006"/>
    <n v="0.22000000000000003"/>
    <n v="2"/>
    <x v="1"/>
  </r>
  <r>
    <n v="1128299"/>
    <x v="2"/>
    <d v="2021-01-29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2"/>
    <s v="Azul"/>
    <n v="51"/>
    <n v="264"/>
    <n v="13464"/>
    <n v="2019.6000000000004"/>
    <n v="0.15000000000000002"/>
    <n v="2"/>
    <x v="1"/>
  </r>
  <r>
    <n v="1128299"/>
    <x v="2"/>
    <d v="2021-02-04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2"/>
    <s v="Azul"/>
    <n v="46"/>
    <n v="224"/>
    <n v="10304"/>
    <n v="1236.48"/>
    <n v="0.12000000000000001"/>
    <n v="2"/>
    <x v="1"/>
  </r>
  <r>
    <n v="1128299"/>
    <x v="2"/>
    <d v="2021-02-10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2.5,23,23.5,24,24.5,25,25.5"/>
    <n v="2"/>
    <s v="Azul"/>
    <n v="56"/>
    <n v="256"/>
    <n v="14336"/>
    <n v="2150.4000000000005"/>
    <n v="0.15000000000000002"/>
    <n v="2"/>
    <x v="1"/>
  </r>
  <r>
    <n v="1128299"/>
    <x v="2"/>
    <d v="2021-02-16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5.5,26,27"/>
    <n v="2"/>
    <s v="Azul"/>
    <n v="50"/>
    <n v="256"/>
    <n v="12800"/>
    <n v="2176"/>
    <n v="0.17"/>
    <n v="2"/>
    <x v="1"/>
  </r>
  <r>
    <n v="1197831"/>
    <x v="1"/>
    <d v="2021-11-05T00:00:00"/>
    <x v="0"/>
    <x v="3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"/>
    <n v="2"/>
    <s v="Azul"/>
    <n v="28"/>
    <n v="223"/>
    <n v="6244"/>
    <n v="2684.9199999999996"/>
    <n v="0.42999999999999994"/>
    <n v="2"/>
    <x v="1"/>
  </r>
  <r>
    <n v="1197831"/>
    <x v="1"/>
    <d v="2021-11-05T00:00:00"/>
    <x v="0"/>
    <x v="3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8,30"/>
    <n v="2"/>
    <s v="Azul"/>
    <n v="41"/>
    <n v="149"/>
    <n v="6109"/>
    <n v="2321.42"/>
    <n v="0.38"/>
    <n v="2"/>
    <x v="1"/>
  </r>
  <r>
    <n v="1197831"/>
    <x v="1"/>
    <d v="2021-12-04T00:00:00"/>
    <x v="0"/>
    <x v="4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11,12,13,14,15"/>
    <n v="2"/>
    <s v="Azul"/>
    <n v="44"/>
    <n v="184"/>
    <n v="8096"/>
    <n v="4209.92"/>
    <n v="0.52"/>
    <n v="2"/>
    <x v="1"/>
  </r>
  <r>
    <n v="1189833"/>
    <x v="3"/>
    <d v="2021-03-18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6,27,28,29,30"/>
    <n v="2"/>
    <s v="Azul"/>
    <n v="32"/>
    <n v="208"/>
    <n v="6656"/>
    <n v="1730.56"/>
    <n v="0.26"/>
    <n v="2"/>
    <x v="1"/>
  </r>
  <r>
    <n v="1197831"/>
    <x v="1"/>
    <d v="2021-12-04T00:00:00"/>
    <x v="0"/>
    <x v="4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,26"/>
    <n v="2"/>
    <s v="Azul"/>
    <n v="47"/>
    <n v="232"/>
    <n v="10904"/>
    <n v="6651.4400000000014"/>
    <n v="0.6100000000000001"/>
    <n v="2"/>
    <x v="1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6,27,28,29"/>
    <n v="2"/>
    <s v="Azul"/>
    <n v="31"/>
    <n v="145"/>
    <n v="4495"/>
    <n v="1753.0499999999997"/>
    <n v="0.38999999999999996"/>
    <n v="2"/>
    <x v="1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2"/>
    <s v="Azul"/>
    <n v="30"/>
    <n v="88"/>
    <n v="2640"/>
    <n v="976.8"/>
    <n v="0.37"/>
    <n v="2"/>
    <x v="1"/>
  </r>
  <r>
    <n v="1189833"/>
    <x v="3"/>
    <d v="2021-04-06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2"/>
    <s v="Azul"/>
    <n v="33"/>
    <n v="194"/>
    <n v="6402"/>
    <n v="1472.46"/>
    <n v="0.23"/>
    <n v="2"/>
    <x v="1"/>
  </r>
  <r>
    <n v="1128299"/>
    <x v="2"/>
    <d v="2021-02-23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7,28,29,30"/>
    <n v="2"/>
    <s v="Azul"/>
    <n v="21"/>
    <n v="162"/>
    <n v="3402"/>
    <n v="1258.74"/>
    <n v="0.37"/>
    <n v="2"/>
    <x v="1"/>
  </r>
  <r>
    <n v="1189833"/>
    <x v="3"/>
    <d v="2021-04-12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,30"/>
    <n v="2"/>
    <s v="Azul"/>
    <n v="49"/>
    <n v="198"/>
    <n v="9702"/>
    <n v="2619.54"/>
    <n v="0.27"/>
    <n v="2"/>
    <x v="1"/>
  </r>
  <r>
    <n v="1128299"/>
    <x v="2"/>
    <d v="2021-02-23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4,25"/>
    <n v="2"/>
    <s v="Azul"/>
    <n v="28"/>
    <n v="128"/>
    <n v="3584"/>
    <n v="1541.1200000000001"/>
    <n v="0.43000000000000005"/>
    <n v="2"/>
    <x v="1"/>
  </r>
  <r>
    <n v="1128299"/>
    <x v="2"/>
    <d v="2021-02-23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6,26.5,27,27.5,28,28.5,29,30"/>
    <n v="2"/>
    <s v="Azul"/>
    <n v="26"/>
    <n v="68"/>
    <n v="1768"/>
    <n v="742.56"/>
    <n v="0.42"/>
    <n v="2"/>
    <x v="1"/>
  </r>
  <r>
    <n v="1128299"/>
    <x v="2"/>
    <d v="2021-02-23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3,24,25,26"/>
    <n v="2"/>
    <s v="Azul"/>
    <n v="36"/>
    <n v="51"/>
    <n v="1836"/>
    <n v="679.31999999999994"/>
    <n v="0.37"/>
    <n v="2"/>
    <x v="1"/>
  </r>
  <r>
    <n v="1189833"/>
    <x v="3"/>
    <d v="2021-04-24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2"/>
    <s v="Azul"/>
    <n v="48"/>
    <n v="264"/>
    <n v="12672"/>
    <n v="2787.84"/>
    <n v="0.22"/>
    <n v="2"/>
    <x v="1"/>
  </r>
  <r>
    <n v="1128299"/>
    <x v="2"/>
    <d v="2021-03-22T00:00:00"/>
    <x v="0"/>
    <x v="7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2,23,24,25"/>
    <n v="2"/>
    <s v="Azul"/>
    <n v="38"/>
    <n v="116"/>
    <n v="4408"/>
    <n v="1939.52"/>
    <n v="0.44"/>
    <n v="2"/>
    <x v="1"/>
  </r>
  <r>
    <n v="1189833"/>
    <x v="3"/>
    <d v="2021-04-30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,30"/>
    <n v="2"/>
    <s v="Azul"/>
    <n v="51"/>
    <n v="224"/>
    <n v="11424"/>
    <n v="2627.52"/>
    <n v="0.23"/>
    <n v="2"/>
    <x v="1"/>
  </r>
  <r>
    <n v="1189833"/>
    <x v="3"/>
    <d v="2021-05-06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"/>
    <n v="2"/>
    <s v="Azul"/>
    <n v="46"/>
    <n v="208"/>
    <n v="9568"/>
    <n v="2200.64"/>
    <n v="0.23"/>
    <n v="2"/>
    <x v="1"/>
  </r>
  <r>
    <n v="1189833"/>
    <x v="3"/>
    <d v="2021-05-12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3,24,25,26"/>
    <n v="2"/>
    <s v="Azul"/>
    <n v="49"/>
    <n v="210"/>
    <n v="10290"/>
    <n v="2263.8000000000002"/>
    <n v="0.22"/>
    <n v="2"/>
    <x v="1"/>
  </r>
  <r>
    <n v="1189833"/>
    <x v="3"/>
    <d v="2021-05-18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2"/>
    <s v="Azul"/>
    <n v="46"/>
    <n v="208"/>
    <n v="9568"/>
    <n v="2296.3200000000002"/>
    <n v="0.24000000000000002"/>
    <n v="2"/>
    <x v="1"/>
  </r>
  <r>
    <n v="1128299"/>
    <x v="2"/>
    <d v="2021-03-22T00:00:00"/>
    <x v="0"/>
    <x v="7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2,23,24,25,26"/>
    <n v="2"/>
    <s v="Azul"/>
    <n v="37"/>
    <n v="107"/>
    <n v="3959"/>
    <n v="1068.93"/>
    <n v="0.27"/>
    <n v="2"/>
    <x v="1"/>
  </r>
  <r>
    <n v="1189833"/>
    <x v="3"/>
    <d v="2021-05-24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5,26,27,28,29,30"/>
    <n v="2"/>
    <s v="Azul"/>
    <n v="49"/>
    <n v="238"/>
    <n v="11662"/>
    <n v="2798.88"/>
    <n v="0.24000000000000002"/>
    <n v="2"/>
    <x v="1"/>
  </r>
  <r>
    <n v="1189833"/>
    <x v="3"/>
    <d v="2021-05-30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3,24,25,26"/>
    <n v="2"/>
    <s v="Azul"/>
    <n v="44"/>
    <n v="232"/>
    <n v="10208"/>
    <n v="2552"/>
    <n v="0.25"/>
    <n v="2"/>
    <x v="1"/>
  </r>
  <r>
    <n v="1197831"/>
    <x v="1"/>
    <d v="2021-08-16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6,27"/>
    <n v="2"/>
    <s v="Azul"/>
    <n v="24"/>
    <n v="163"/>
    <n v="3912"/>
    <n v="1877.76"/>
    <n v="0.48"/>
    <n v="2"/>
    <x v="1"/>
  </r>
  <r>
    <n v="1128299"/>
    <x v="2"/>
    <d v="2021-04-23T00:00:00"/>
    <x v="0"/>
    <x v="8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5,26,27,28,29,30"/>
    <n v="2"/>
    <s v="Azul"/>
    <n v="40"/>
    <n v="175"/>
    <n v="7000"/>
    <n v="2660"/>
    <n v="0.38"/>
    <n v="2"/>
    <x v="1"/>
  </r>
  <r>
    <n v="1128299"/>
    <x v="2"/>
    <d v="2021-05-24T00:00:00"/>
    <x v="0"/>
    <x v="9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"/>
    <n v="2"/>
    <s v="Azul"/>
    <n v="38"/>
    <n v="184"/>
    <n v="6992"/>
    <n v="2656.96"/>
    <n v="0.38"/>
    <n v="2"/>
    <x v="1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,30"/>
    <n v="2"/>
    <s v="Azul"/>
    <n v="36"/>
    <n v="143"/>
    <n v="5148"/>
    <n v="2162.1600000000003"/>
    <n v="0.42000000000000004"/>
    <n v="2"/>
    <x v="1"/>
  </r>
  <r>
    <n v="1197831"/>
    <x v="1"/>
    <d v="2021-08-28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6,27,28,29,30"/>
    <n v="2"/>
    <s v="Azul"/>
    <n v="27"/>
    <n v="153"/>
    <n v="4131"/>
    <n v="2230.7400000000002"/>
    <n v="0.54"/>
    <n v="2"/>
    <x v="1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9"/>
    <n v="2"/>
    <s v="Azul"/>
    <n v="46"/>
    <n v="158"/>
    <n v="7268"/>
    <n v="2253.08"/>
    <n v="0.31"/>
    <n v="2"/>
    <x v="1"/>
  </r>
  <r>
    <n v="1197831"/>
    <x v="1"/>
    <d v="2021-09-03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3,23.5,24,24.5,25,25.5"/>
    <n v="2"/>
    <s v="Azul"/>
    <n v="22"/>
    <n v="210"/>
    <n v="4620"/>
    <n v="2633.4"/>
    <n v="0.57000000000000006"/>
    <n v="2"/>
    <x v="1"/>
  </r>
  <r>
    <n v="1197831"/>
    <x v="1"/>
    <d v="2021-09-09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7"/>
    <n v="2"/>
    <s v="Azul"/>
    <n v="34"/>
    <n v="264"/>
    <n v="8976"/>
    <n v="4667.5200000000004"/>
    <n v="0.52"/>
    <n v="2"/>
    <x v="1"/>
  </r>
  <r>
    <n v="1197831"/>
    <x v="1"/>
    <d v="2021-09-15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3.5,24,24.5,25,25.5,26,27"/>
    <n v="2"/>
    <s v="Azul"/>
    <n v="42"/>
    <n v="280"/>
    <n v="11760"/>
    <n v="6468.0000000000009"/>
    <n v="0.55000000000000004"/>
    <n v="2"/>
    <x v="1"/>
  </r>
  <r>
    <n v="1197831"/>
    <x v="1"/>
    <d v="2021-09-21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5,26,27,28,29,30"/>
    <n v="2"/>
    <s v="Azul"/>
    <n v="47"/>
    <n v="272"/>
    <n v="12784"/>
    <n v="7286.880000000001"/>
    <n v="0.57000000000000006"/>
    <n v="2"/>
    <x v="1"/>
  </r>
  <r>
    <n v="1197831"/>
    <x v="1"/>
    <d v="2021-09-27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.5,23,24,25"/>
    <n v="2"/>
    <s v="Azul"/>
    <n v="43"/>
    <n v="240"/>
    <n v="10320"/>
    <n v="6192.0000000000009"/>
    <n v="0.60000000000000009"/>
    <n v="2"/>
    <x v="1"/>
  </r>
  <r>
    <n v="1197831"/>
    <x v="1"/>
    <d v="2021-10-03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5"/>
    <n v="2"/>
    <s v="Azul"/>
    <n v="33"/>
    <n v="236"/>
    <n v="7788"/>
    <n v="4594.920000000001"/>
    <n v="0.59000000000000008"/>
    <n v="2"/>
    <x v="1"/>
  </r>
  <r>
    <n v="1197831"/>
    <x v="1"/>
    <d v="2021-10-09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,26"/>
    <n v="2"/>
    <s v="Azul"/>
    <n v="39"/>
    <n v="190"/>
    <n v="7410"/>
    <n v="4297.8"/>
    <n v="0.58000000000000007"/>
    <n v="2"/>
    <x v="1"/>
  </r>
  <r>
    <n v="1197831"/>
    <x v="1"/>
    <d v="2021-10-15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7,28,30"/>
    <n v="2"/>
    <s v="Azul"/>
    <n v="51"/>
    <n v="236"/>
    <n v="12036"/>
    <n v="7341.9600000000009"/>
    <n v="0.6100000000000001"/>
    <n v="2"/>
    <x v="1"/>
  </r>
  <r>
    <n v="1197831"/>
    <x v="1"/>
    <d v="2021-10-21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8,29"/>
    <n v="2"/>
    <s v="Azul"/>
    <n v="54"/>
    <n v="256"/>
    <n v="13824"/>
    <n v="8294.4000000000015"/>
    <n v="0.60000000000000009"/>
    <n v="2"/>
    <x v="1"/>
  </r>
  <r>
    <n v="1185732"/>
    <x v="0"/>
    <d v="2021-10-27T00:00:00"/>
    <x v="0"/>
    <x v="2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"/>
    <n v="2"/>
    <s v="Azul"/>
    <n v="32"/>
    <n v="70"/>
    <n v="2240"/>
    <n v="761.59999999999991"/>
    <n v="0.33999999999999997"/>
    <n v="2"/>
    <x v="1"/>
  </r>
  <r>
    <n v="1185732"/>
    <x v="0"/>
    <d v="2021-11-02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,30"/>
    <n v="2"/>
    <s v="Azul"/>
    <n v="30"/>
    <n v="74"/>
    <n v="2220"/>
    <n v="777"/>
    <n v="0.35"/>
    <n v="2"/>
    <x v="1"/>
  </r>
  <r>
    <n v="1185732"/>
    <x v="0"/>
    <d v="2021-11-08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4"/>
    <n v="2"/>
    <s v="Azul"/>
    <n v="38"/>
    <n v="61"/>
    <n v="2318"/>
    <n v="718.58"/>
    <n v="0.31"/>
    <n v="2"/>
    <x v="1"/>
  </r>
  <r>
    <n v="1185732"/>
    <x v="0"/>
    <d v="2021-11-14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"/>
    <n v="2"/>
    <s v="Azul"/>
    <n v="39"/>
    <n v="64"/>
    <n v="2496"/>
    <n v="673.92000000000007"/>
    <n v="0.27"/>
    <n v="2"/>
    <x v="1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3,24,25,26"/>
    <n v="2"/>
    <s v="Azul"/>
    <n v="39"/>
    <n v="157"/>
    <n v="6123"/>
    <n v="2387.9699999999998"/>
    <n v="0.38999999999999996"/>
    <n v="2"/>
    <x v="1"/>
  </r>
  <r>
    <n v="1185732"/>
    <x v="0"/>
    <d v="2021-11-20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29"/>
    <n v="2"/>
    <s v="Azul"/>
    <n v="51"/>
    <n v="78"/>
    <n v="3978"/>
    <n v="1471.86"/>
    <n v="0.37"/>
    <n v="2"/>
    <x v="1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2,23,24,25"/>
    <n v="2"/>
    <s v="Azul"/>
    <n v="40"/>
    <n v="145"/>
    <n v="5800"/>
    <n v="2146"/>
    <n v="0.37"/>
    <n v="2"/>
    <x v="1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3,24,25"/>
    <n v="2"/>
    <s v="Azul"/>
    <n v="32"/>
    <n v="157"/>
    <n v="5024"/>
    <n v="1959.36"/>
    <n v="0.38999999999999996"/>
    <n v="2"/>
    <x v="1"/>
  </r>
  <r>
    <n v="1185732"/>
    <x v="0"/>
    <d v="2021-11-26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11,12,13,14,15"/>
    <n v="2"/>
    <s v="Azul"/>
    <n v="52"/>
    <n v="105"/>
    <n v="5460"/>
    <n v="1910.9999999999998"/>
    <n v="0.35"/>
    <n v="2"/>
    <x v="1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,30"/>
    <n v="2"/>
    <s v="Azul"/>
    <n v="30"/>
    <n v="101"/>
    <n v="3030"/>
    <n v="1151.4000000000001"/>
    <n v="0.38"/>
    <n v="2"/>
    <x v="1"/>
  </r>
  <r>
    <n v="1185732"/>
    <x v="0"/>
    <d v="2021-12-02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29"/>
    <n v="2"/>
    <s v="Azul"/>
    <n v="50"/>
    <n v="116"/>
    <n v="5800"/>
    <n v="2088"/>
    <n v="0.36"/>
    <n v="2"/>
    <x v="1"/>
  </r>
  <r>
    <n v="1185732"/>
    <x v="0"/>
    <d v="2021-12-08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29,30"/>
    <n v="2"/>
    <s v="Azul"/>
    <n v="49"/>
    <n v="123"/>
    <n v="6027"/>
    <n v="2169.7199999999998"/>
    <n v="0.36"/>
    <n v="2"/>
    <x v="1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,30"/>
    <n v="2"/>
    <s v="Azul"/>
    <n v="33"/>
    <n v="94"/>
    <n v="3102"/>
    <n v="1147.74"/>
    <n v="0.37"/>
    <n v="2"/>
    <x v="1"/>
  </r>
  <r>
    <n v="1128299"/>
    <x v="2"/>
    <d v="2021-02-26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3,24,25,26"/>
    <n v="2"/>
    <s v="Azul"/>
    <n v="27"/>
    <n v="173"/>
    <n v="4671"/>
    <n v="1868.3999999999999"/>
    <n v="0.39999999999999997"/>
    <n v="2"/>
    <x v="1"/>
  </r>
  <r>
    <n v="1185732"/>
    <x v="0"/>
    <d v="2021-12-14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"/>
    <n v="2"/>
    <s v="Azul"/>
    <n v="48"/>
    <n v="79"/>
    <n v="3792"/>
    <n v="1175.52"/>
    <n v="0.31"/>
    <n v="2"/>
    <x v="1"/>
  </r>
  <r>
    <n v="1128299"/>
    <x v="2"/>
    <d v="2021-02-26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,30"/>
    <n v="2"/>
    <s v="Azul"/>
    <n v="36"/>
    <n v="136"/>
    <n v="4896"/>
    <n v="2301.1200000000003"/>
    <n v="0.47000000000000003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,30"/>
    <n v="2"/>
    <s v="Azul"/>
    <n v="36"/>
    <n v="136"/>
    <n v="4896"/>
    <n v="2203.2000000000003"/>
    <n v="0.45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2"/>
    <s v="Azul"/>
    <n v="44"/>
    <n v="124"/>
    <n v="5456"/>
    <n v="2073.2800000000002"/>
    <n v="0.38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2.5,23,23.5,24,24.5,25,25.5"/>
    <n v="2"/>
    <s v="Azul"/>
    <n v="37"/>
    <n v="88"/>
    <n v="3256"/>
    <n v="1269.8399999999999"/>
    <n v="0.38999999999999996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5,25.5,26,27"/>
    <n v="2"/>
    <s v="Azul"/>
    <n v="44"/>
    <n v="131"/>
    <n v="5764"/>
    <n v="1786.84"/>
    <n v="0.31"/>
    <n v="2"/>
    <x v="1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3,24,25"/>
    <n v="2"/>
    <s v="Azul"/>
    <n v="41"/>
    <n v="165"/>
    <n v="6765"/>
    <n v="2841.2999999999997"/>
    <n v="0.42"/>
    <n v="2"/>
    <x v="1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8,30"/>
    <n v="2"/>
    <s v="Azul"/>
    <n v="43"/>
    <n v="109"/>
    <n v="4687"/>
    <n v="2156.02"/>
    <n v="0.46"/>
    <n v="2"/>
    <x v="1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11,12,13,14,15"/>
    <n v="2"/>
    <s v="Azul"/>
    <n v="44"/>
    <n v="140"/>
    <n v="6160"/>
    <n v="2587.1999999999998"/>
    <n v="0.42"/>
    <n v="2"/>
    <x v="1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5,26,27,28,29,30"/>
    <n v="2"/>
    <s v="Azul"/>
    <n v="37"/>
    <n v="96"/>
    <n v="3552"/>
    <n v="1385.2799999999997"/>
    <n v="0.38999999999999996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3,24,25,26"/>
    <n v="2"/>
    <s v="Azul"/>
    <n v="43"/>
    <n v="184"/>
    <n v="7912"/>
    <n v="3243.9199999999996"/>
    <n v="0.41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"/>
    <n v="2"/>
    <s v="Azul"/>
    <n v="43"/>
    <n v="109"/>
    <n v="4687"/>
    <n v="1921.6699999999998"/>
    <n v="0.41"/>
    <n v="2"/>
    <x v="1"/>
  </r>
  <r>
    <n v="1128299"/>
    <x v="2"/>
    <d v="2020-01-07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2,23,24,25,26"/>
    <n v="2"/>
    <s v="Azul"/>
    <n v="36"/>
    <n v="166"/>
    <n v="5976"/>
    <n v="1434.24"/>
    <n v="0.24000000000000002"/>
    <n v="2"/>
    <x v="1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2,23,24,25,26"/>
    <n v="2"/>
    <s v="Azul"/>
    <n v="47"/>
    <n v="187"/>
    <n v="8789"/>
    <n v="3779.2700000000004"/>
    <n v="0.43000000000000005"/>
    <n v="2"/>
    <x v="1"/>
  </r>
  <r>
    <n v="1128299"/>
    <x v="2"/>
    <d v="2021-07-25T00:00:00"/>
    <x v="0"/>
    <x v="11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7,28,29,30"/>
    <n v="2"/>
    <s v="Azul"/>
    <n v="41"/>
    <n v="248"/>
    <n v="10168"/>
    <n v="3965.5199999999995"/>
    <n v="0.38999999999999996"/>
    <n v="2"/>
    <x v="1"/>
  </r>
  <r>
    <n v="1128299"/>
    <x v="2"/>
    <d v="2021-07-25T00:00:00"/>
    <x v="0"/>
    <x v="11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6,27,28,29,30"/>
    <n v="2"/>
    <s v="Azul"/>
    <n v="39"/>
    <n v="149"/>
    <n v="5811"/>
    <n v="2440.62"/>
    <n v="0.42"/>
    <n v="2"/>
    <x v="1"/>
  </r>
  <r>
    <n v="1128299"/>
    <x v="2"/>
    <d v="2021-09-27T00:00:00"/>
    <x v="0"/>
    <x v="1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4,25"/>
    <n v="2"/>
    <s v="Azul"/>
    <n v="39"/>
    <n v="147"/>
    <n v="5733"/>
    <n v="2407.86"/>
    <n v="0.42"/>
    <n v="2"/>
    <x v="1"/>
  </r>
  <r>
    <n v="1128299"/>
    <x v="2"/>
    <d v="2021-10-26T00:00:00"/>
    <x v="0"/>
    <x v="2"/>
    <n v="4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6,26.5,27,27.5,28,28.5,29,30"/>
    <n v="2"/>
    <s v="Azul"/>
    <n v="38"/>
    <n v="182"/>
    <n v="6916"/>
    <n v="2973.8800000000006"/>
    <n v="0.43000000000000005"/>
    <n v="2"/>
    <x v="1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3,24,25,26"/>
    <n v="2"/>
    <s v="Azul"/>
    <n v="27"/>
    <n v="140"/>
    <n v="3780"/>
    <n v="1776.6000000000001"/>
    <n v="0.47000000000000003"/>
    <n v="2"/>
    <x v="1"/>
  </r>
  <r>
    <n v="1128299"/>
    <x v="2"/>
    <d v="2021-04-13T00:00:00"/>
    <x v="0"/>
    <x v="8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2,23,24,25,26"/>
    <n v="1"/>
    <s v="Amarillo"/>
    <n v="40"/>
    <n v="96"/>
    <n v="3840"/>
    <n v="1728"/>
    <n v="0.45"/>
    <n v="2"/>
    <x v="1"/>
  </r>
  <r>
    <n v="1128299"/>
    <x v="2"/>
    <d v="2021-05-14T00:00:00"/>
    <x v="0"/>
    <x v="9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2,23,24,25"/>
    <n v="1"/>
    <s v="Amarillo"/>
    <n v="40"/>
    <n v="145"/>
    <n v="5800"/>
    <n v="2261.9999999999995"/>
    <n v="0.38999999999999996"/>
    <n v="2"/>
    <x v="1"/>
  </r>
  <r>
    <n v="1128299"/>
    <x v="2"/>
    <d v="2021-05-14T00:00:00"/>
    <x v="0"/>
    <x v="9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1"/>
    <s v="Amarillo"/>
    <n v="53"/>
    <n v="124"/>
    <n v="6572"/>
    <n v="2037.32"/>
    <n v="0.31"/>
    <n v="2"/>
    <x v="1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"/>
    <n v="1"/>
    <s v="Amarillo"/>
    <n v="47"/>
    <n v="119"/>
    <n v="5593"/>
    <n v="2125.34"/>
    <n v="0.38"/>
    <n v="2"/>
    <x v="1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3,24,25,26"/>
    <n v="1"/>
    <s v="Amarillo"/>
    <n v="46"/>
    <n v="157"/>
    <n v="7222"/>
    <n v="2094.3799999999997"/>
    <n v="0.28999999999999998"/>
    <n v="2"/>
    <x v="1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2,23,24,25,26"/>
    <n v="1"/>
    <s v="Amarillo"/>
    <n v="42"/>
    <n v="209"/>
    <n v="8778"/>
    <n v="4125.66"/>
    <n v="0.47000000000000003"/>
    <n v="2"/>
    <x v="1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2,23,24,25,26"/>
    <n v="1"/>
    <s v="Amarillo"/>
    <n v="36"/>
    <n v="147"/>
    <n v="5292"/>
    <n v="2222.64"/>
    <n v="0.42"/>
    <n v="2"/>
    <x v="1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5,26,27,28,29,30"/>
    <n v="1"/>
    <s v="Amarillo"/>
    <n v="47"/>
    <n v="160"/>
    <n v="7520"/>
    <n v="2256"/>
    <n v="0.3"/>
    <n v="2"/>
    <x v="1"/>
  </r>
  <r>
    <n v="1185732"/>
    <x v="0"/>
    <d v="2021-05-16T00:00:00"/>
    <x v="0"/>
    <x v="9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1"/>
    <s v="Amarillo"/>
    <n v="26"/>
    <n v="136"/>
    <n v="3536"/>
    <n v="1520.4800000000002"/>
    <n v="0.43000000000000005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"/>
    <n v="1"/>
    <s v="Amarillo"/>
    <n v="42"/>
    <n v="192"/>
    <n v="8064"/>
    <n v="3064.32"/>
    <n v="0.38"/>
    <n v="2"/>
    <x v="1"/>
  </r>
  <r>
    <n v="1128299"/>
    <x v="2"/>
    <d v="2020-02-06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5,26,27,28,29,30"/>
    <n v="1"/>
    <s v="Amarillo"/>
    <n v="57"/>
    <n v="192"/>
    <n v="10944"/>
    <n v="3064.32"/>
    <n v="0.28000000000000003"/>
    <n v="2"/>
    <x v="1"/>
  </r>
  <r>
    <n v="1128299"/>
    <x v="2"/>
    <d v="2020-02-12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7,28,29"/>
    <n v="1"/>
    <s v="Amarillo"/>
    <n v="61"/>
    <n v="170"/>
    <n v="10370"/>
    <n v="2799.9"/>
    <n v="0.27"/>
    <n v="2"/>
    <x v="1"/>
  </r>
  <r>
    <n v="1128299"/>
    <x v="2"/>
    <d v="2020-02-18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7,28,29,30"/>
    <n v="1"/>
    <s v="Amarillo"/>
    <n v="55"/>
    <n v="128"/>
    <n v="7040"/>
    <n v="1830.4"/>
    <n v="0.26"/>
    <n v="2"/>
    <x v="1"/>
  </r>
  <r>
    <n v="1128299"/>
    <x v="2"/>
    <d v="2020-02-24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6,27,28,29,30"/>
    <n v="1"/>
    <s v="Amarillo"/>
    <n v="54"/>
    <n v="140"/>
    <n v="7560"/>
    <n v="1587.6000000000001"/>
    <n v="0.21000000000000002"/>
    <n v="2"/>
    <x v="1"/>
  </r>
  <r>
    <n v="1128299"/>
    <x v="2"/>
    <d v="2020-03-02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9"/>
    <n v="1"/>
    <s v="Amarillo"/>
    <n v="53"/>
    <n v="120"/>
    <n v="6360"/>
    <n v="1399.2000000000003"/>
    <n v="0.22000000000000003"/>
    <n v="2"/>
    <x v="1"/>
  </r>
  <r>
    <n v="1128299"/>
    <x v="2"/>
    <d v="2020-03-08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3,23.5,24,24.5,25,25.5"/>
    <n v="1"/>
    <s v="Amarillo"/>
    <n v="51"/>
    <n v="162"/>
    <n v="8262"/>
    <n v="1735.0200000000002"/>
    <n v="0.21000000000000002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7"/>
    <n v="1"/>
    <s v="Amarillo"/>
    <n v="25"/>
    <n v="149"/>
    <n v="3725"/>
    <n v="1452.7499999999998"/>
    <n v="0.38999999999999996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3,23.5,24,24.5,25,25.5,26,27"/>
    <n v="1"/>
    <s v="Amarillo"/>
    <n v="28"/>
    <n v="124"/>
    <n v="3472"/>
    <n v="1562.4"/>
    <n v="0.45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6,27,28,29,30"/>
    <n v="1"/>
    <s v="Amarillo"/>
    <n v="29"/>
    <n v="124"/>
    <n v="3596"/>
    <n v="1582.24"/>
    <n v="0.44"/>
    <n v="2"/>
    <x v="1"/>
  </r>
  <r>
    <n v="1197831"/>
    <x v="1"/>
    <d v="2021-03-15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.5,23,24,25"/>
    <n v="1"/>
    <s v="Amarillo"/>
    <n v="24"/>
    <n v="170"/>
    <n v="4080"/>
    <n v="2162.4"/>
    <n v="0.53"/>
    <n v="2"/>
    <x v="1"/>
  </r>
  <r>
    <n v="1197831"/>
    <x v="1"/>
    <d v="2021-07-19T00:00:00"/>
    <x v="0"/>
    <x v="1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5"/>
    <n v="1"/>
    <s v="Amarillo"/>
    <n v="32"/>
    <n v="140"/>
    <n v="4480"/>
    <n v="1971.2"/>
    <n v="0.44"/>
    <n v="2"/>
    <x v="1"/>
  </r>
  <r>
    <n v="1197831"/>
    <x v="1"/>
    <d v="2021-07-19T00:00:00"/>
    <x v="0"/>
    <x v="1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,26"/>
    <n v="1"/>
    <s v="Amarillo"/>
    <n v="50"/>
    <n v="198"/>
    <n v="9900"/>
    <n v="4554"/>
    <n v="0.46"/>
    <n v="2"/>
    <x v="1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7,28,30"/>
    <n v="1"/>
    <s v="Amarillo"/>
    <n v="18"/>
    <n v="79"/>
    <n v="1422"/>
    <n v="554.57999999999993"/>
    <n v="0.38999999999999996"/>
    <n v="2"/>
    <x v="1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8,29"/>
    <n v="1"/>
    <s v="Amarillo"/>
    <n v="15"/>
    <n v="47"/>
    <n v="705"/>
    <n v="303.15000000000003"/>
    <n v="0.43000000000000005"/>
    <n v="2"/>
    <x v="1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5,26,27,28,29"/>
    <n v="1"/>
    <s v="Amarillo"/>
    <n v="27"/>
    <n v="54"/>
    <n v="1458"/>
    <n v="568.61999999999989"/>
    <n v="0.38999999999999996"/>
    <n v="2"/>
    <x v="1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5,26,27,28,29,30"/>
    <n v="1"/>
    <s v="Amarillo"/>
    <n v="22"/>
    <n v="111"/>
    <n v="2442"/>
    <n v="1050.0600000000002"/>
    <n v="0.43000000000000005"/>
    <n v="2"/>
    <x v="1"/>
  </r>
  <r>
    <n v="1197831"/>
    <x v="1"/>
    <d v="2021-05-19T00:00:00"/>
    <x v="0"/>
    <x v="9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4"/>
    <n v="1"/>
    <s v="Amarillo"/>
    <n v="27"/>
    <n v="88"/>
    <n v="2376"/>
    <n v="997.92000000000007"/>
    <n v="0.42000000000000004"/>
    <n v="2"/>
    <x v="1"/>
  </r>
  <r>
    <n v="1197831"/>
    <x v="1"/>
    <d v="2021-05-19T00:00:00"/>
    <x v="0"/>
    <x v="9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6,27,28,29"/>
    <n v="1"/>
    <s v="Amarillo"/>
    <n v="33"/>
    <n v="116"/>
    <n v="3828"/>
    <n v="1722.6000000000001"/>
    <n v="0.45"/>
    <n v="2"/>
    <x v="1"/>
  </r>
  <r>
    <n v="1197831"/>
    <x v="1"/>
    <d v="2021-07-19T00:00:00"/>
    <x v="0"/>
    <x v="11"/>
    <n v="3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4,25,26"/>
    <n v="1"/>
    <s v="Amarillo"/>
    <n v="43"/>
    <n v="238"/>
    <n v="10234"/>
    <n v="4298.2800000000007"/>
    <n v="0.42000000000000004"/>
    <n v="2"/>
    <x v="1"/>
  </r>
  <r>
    <n v="1197831"/>
    <x v="1"/>
    <d v="2021-09-19T00:00:00"/>
    <x v="0"/>
    <x v="1"/>
    <n v="3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7,28,29"/>
    <n v="1"/>
    <s v="Amarillo"/>
    <n v="12"/>
    <n v="83"/>
    <n v="996"/>
    <n v="418.32000000000005"/>
    <n v="0.42000000000000004"/>
    <n v="2"/>
    <x v="1"/>
  </r>
  <r>
    <n v="1197831"/>
    <x v="1"/>
    <d v="2021-09-19T00:00:00"/>
    <x v="0"/>
    <x v="1"/>
    <n v="3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2,23,24,25"/>
    <n v="1"/>
    <s v="Amarillo"/>
    <n v="23"/>
    <n v="119"/>
    <n v="2737"/>
    <n v="1286.3900000000001"/>
    <n v="0.47000000000000003"/>
    <n v="2"/>
    <x v="1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4,25"/>
    <n v="1"/>
    <s v="Amarillo"/>
    <n v="14"/>
    <n v="112"/>
    <n v="1568"/>
    <n v="658.56"/>
    <n v="0.42"/>
    <n v="2"/>
    <x v="1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11,12,13,14,15"/>
    <n v="1"/>
    <s v="Amarillo"/>
    <n v="14"/>
    <n v="74"/>
    <n v="1036"/>
    <n v="435.12000000000006"/>
    <n v="0.42000000000000004"/>
    <n v="2"/>
    <x v="1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6,27,28,29,30"/>
    <n v="1"/>
    <s v="Amarillo"/>
    <n v="15"/>
    <n v="62"/>
    <n v="930"/>
    <n v="390.6"/>
    <n v="0.42000000000000004"/>
    <n v="2"/>
    <x v="1"/>
  </r>
  <r>
    <n v="1197831"/>
    <x v="1"/>
    <d v="2021-04-08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7,28,29"/>
    <n v="1"/>
    <s v="Amarillo"/>
    <n v="31"/>
    <n v="271"/>
    <n v="8401"/>
    <n v="4956.5900000000011"/>
    <n v="0.59000000000000008"/>
    <n v="2"/>
    <x v="1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7,28,29,30"/>
    <n v="1"/>
    <s v="Amarillo"/>
    <n v="22"/>
    <n v="68"/>
    <n v="1496"/>
    <n v="568.48"/>
    <n v="0.38"/>
    <n v="2"/>
    <x v="1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6,27,28,29,30"/>
    <n v="1"/>
    <s v="Amarillo"/>
    <n v="22"/>
    <n v="101"/>
    <n v="2222"/>
    <n v="1044.3400000000001"/>
    <n v="0.47000000000000003"/>
    <n v="2"/>
    <x v="1"/>
  </r>
  <r>
    <n v="1197831"/>
    <x v="1"/>
    <d v="2021-04-14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1"/>
    <s v="Amarillo"/>
    <n v="37"/>
    <n v="306"/>
    <n v="11322"/>
    <n v="6679.9800000000005"/>
    <n v="0.59000000000000008"/>
    <n v="2"/>
    <x v="1"/>
  </r>
  <r>
    <n v="1197831"/>
    <x v="1"/>
    <d v="2021-04-20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1"/>
    <s v="Amarillo"/>
    <n v="38"/>
    <n v="272"/>
    <n v="10336"/>
    <n v="6408.3200000000015"/>
    <n v="0.62000000000000011"/>
    <n v="2"/>
    <x v="1"/>
  </r>
  <r>
    <n v="1197831"/>
    <x v="1"/>
    <d v="2021-04-26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,30"/>
    <n v="1"/>
    <s v="Amarillo"/>
    <n v="40"/>
    <n v="232"/>
    <n v="9280"/>
    <n v="6217.6000000000013"/>
    <n v="0.67000000000000015"/>
    <n v="2"/>
    <x v="1"/>
  </r>
  <r>
    <n v="1197831"/>
    <x v="1"/>
    <d v="2021-05-02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7,28,29,30"/>
    <n v="1"/>
    <s v="Amarillo"/>
    <n v="30"/>
    <n v="219"/>
    <n v="6570"/>
    <n v="4073.4000000000005"/>
    <n v="0.62000000000000011"/>
    <n v="2"/>
    <x v="1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4,25,26"/>
    <n v="1"/>
    <s v="Amarillo"/>
    <n v="16"/>
    <n v="166"/>
    <n v="2656"/>
    <n v="1168.6400000000001"/>
    <n v="0.44"/>
    <n v="2"/>
    <x v="1"/>
  </r>
  <r>
    <n v="1197831"/>
    <x v="1"/>
    <d v="2021-05-14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2.5,23,23.5,24,24.5,25,25.5"/>
    <n v="1"/>
    <s v="Amarillo"/>
    <n v="43"/>
    <n v="202"/>
    <n v="8686"/>
    <n v="5732.7600000000011"/>
    <n v="0.66000000000000014"/>
    <n v="2"/>
    <x v="1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5,25.5,26,27"/>
    <n v="1"/>
    <s v="Amarillo"/>
    <n v="11"/>
    <n v="96"/>
    <n v="1056"/>
    <n v="401.28000000000003"/>
    <n v="0.38"/>
    <n v="2"/>
    <x v="1"/>
  </r>
  <r>
    <n v="1197831"/>
    <x v="1"/>
    <d v="2021-05-20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"/>
    <n v="1"/>
    <s v="Amarillo"/>
    <n v="49"/>
    <n v="225"/>
    <n v="11025"/>
    <n v="6945.7500000000009"/>
    <n v="0.63000000000000012"/>
    <n v="2"/>
    <x v="1"/>
  </r>
  <r>
    <n v="1197831"/>
    <x v="1"/>
    <d v="2021-08-06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8,30"/>
    <n v="1"/>
    <s v="Amarillo"/>
    <n v="24"/>
    <n v="152"/>
    <n v="3648"/>
    <n v="2152.3200000000002"/>
    <n v="0.59000000000000008"/>
    <n v="2"/>
    <x v="1"/>
  </r>
  <r>
    <n v="1197831"/>
    <x v="1"/>
    <d v="2021-08-12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11,12,13,14,15"/>
    <n v="1"/>
    <s v="Amarillo"/>
    <n v="27"/>
    <n v="144"/>
    <n v="3888"/>
    <n v="2216.1600000000003"/>
    <n v="0.57000000000000006"/>
    <n v="2"/>
    <x v="1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5,26,27,28,29,30"/>
    <n v="1"/>
    <s v="Amarillo"/>
    <n v="19"/>
    <n v="81"/>
    <n v="1539"/>
    <n v="661.7700000000001"/>
    <n v="0.43000000000000005"/>
    <n v="2"/>
    <x v="1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2,23,24,25,26"/>
    <n v="1"/>
    <s v="Amarillo"/>
    <n v="60"/>
    <n v="85"/>
    <n v="5100"/>
    <n v="2039.9999999999998"/>
    <n v="0.39999999999999997"/>
    <n v="2"/>
    <x v="1"/>
  </r>
  <r>
    <n v="1197831"/>
    <x v="1"/>
    <d v="2021-08-18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6,27,28,29"/>
    <n v="1"/>
    <s v="Amarillo"/>
    <n v="26"/>
    <n v="120"/>
    <n v="3120"/>
    <n v="2059.2000000000003"/>
    <n v="0.66000000000000014"/>
    <n v="2"/>
    <x v="1"/>
  </r>
  <r>
    <n v="1197831"/>
    <x v="1"/>
    <d v="2021-08-24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1"/>
    <s v="Amarillo"/>
    <n v="14"/>
    <n v="165"/>
    <n v="2310"/>
    <n v="1547.7000000000003"/>
    <n v="0.67000000000000015"/>
    <n v="2"/>
    <x v="1"/>
  </r>
  <r>
    <n v="1197831"/>
    <x v="1"/>
    <d v="2021-12-19T00:00:00"/>
    <x v="0"/>
    <x v="4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1"/>
    <s v="Amarillo"/>
    <n v="47"/>
    <n v="149"/>
    <n v="7003"/>
    <n v="2661.14"/>
    <n v="0.38"/>
    <n v="2"/>
    <x v="1"/>
  </r>
  <r>
    <n v="1197831"/>
    <x v="1"/>
    <d v="2021-09-05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7,28,29,30"/>
    <n v="1"/>
    <s v="Amarillo"/>
    <n v="36"/>
    <n v="280"/>
    <n v="10080"/>
    <n v="6451.2000000000016"/>
    <n v="0.64000000000000012"/>
    <n v="2"/>
    <x v="1"/>
  </r>
  <r>
    <n v="1197831"/>
    <x v="1"/>
    <d v="2021-09-11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,30"/>
    <n v="1"/>
    <s v="Amarillo"/>
    <n v="47"/>
    <n v="280"/>
    <n v="13160"/>
    <n v="9212.0000000000018"/>
    <n v="0.70000000000000018"/>
    <n v="2"/>
    <x v="1"/>
  </r>
  <r>
    <n v="1197831"/>
    <x v="1"/>
    <d v="2021-09-17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4,25"/>
    <n v="1"/>
    <s v="Amarillo"/>
    <n v="39"/>
    <n v="203"/>
    <n v="7917"/>
    <n v="5621.0700000000015"/>
    <n v="0.71000000000000019"/>
    <n v="2"/>
    <x v="1"/>
  </r>
  <r>
    <n v="1197831"/>
    <x v="1"/>
    <d v="2021-09-23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6.5,27,27.5,28,28.5,29,30"/>
    <n v="1"/>
    <s v="Amarillo"/>
    <n v="26"/>
    <n v="190"/>
    <n v="4940"/>
    <n v="3556.8000000000011"/>
    <n v="0.7200000000000002"/>
    <n v="2"/>
    <x v="1"/>
  </r>
  <r>
    <n v="1197831"/>
    <x v="1"/>
    <d v="2021-12-19T00:00:00"/>
    <x v="0"/>
    <x v="4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4,25,26"/>
    <n v="1"/>
    <s v="Amarillo"/>
    <n v="45"/>
    <n v="114"/>
    <n v="5130"/>
    <n v="2308.5"/>
    <n v="0.45"/>
    <n v="2"/>
    <x v="1"/>
  </r>
  <r>
    <n v="1197831"/>
    <x v="1"/>
    <d v="2021-09-29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1"/>
    <s v="Amarillo"/>
    <n v="26"/>
    <n v="147"/>
    <n v="3822"/>
    <n v="2751.8400000000006"/>
    <n v="0.7200000000000002"/>
    <n v="2"/>
    <x v="1"/>
  </r>
  <r>
    <n v="1197831"/>
    <x v="1"/>
    <d v="2021-10-05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"/>
    <n v="1"/>
    <s v="Amarillo"/>
    <n v="45"/>
    <n v="188"/>
    <n v="8460"/>
    <n v="5837.4000000000015"/>
    <n v="0.69000000000000017"/>
    <n v="2"/>
    <x v="1"/>
  </r>
  <r>
    <n v="1197831"/>
    <x v="1"/>
    <d v="2021-01-16T00:00:00"/>
    <x v="0"/>
    <x v="5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,30"/>
    <n v="1"/>
    <s v="Amarillo"/>
    <n v="28"/>
    <n v="88"/>
    <n v="2464"/>
    <n v="1010.2399999999999"/>
    <n v="0.41"/>
    <n v="2"/>
    <x v="1"/>
  </r>
  <r>
    <n v="1197831"/>
    <x v="1"/>
    <d v="2021-10-11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"/>
    <n v="1"/>
    <s v="Amarillo"/>
    <n v="56"/>
    <n v="225"/>
    <n v="12600"/>
    <n v="9072.0000000000018"/>
    <n v="0.7200000000000002"/>
    <n v="2"/>
    <x v="1"/>
  </r>
  <r>
    <n v="1197831"/>
    <x v="1"/>
    <d v="2021-02-14T00:00:00"/>
    <x v="0"/>
    <x v="6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4,25,26"/>
    <n v="1"/>
    <s v="Amarillo"/>
    <n v="11"/>
    <n v="90"/>
    <n v="990"/>
    <n v="386.09999999999997"/>
    <n v="0.38999999999999996"/>
    <n v="2"/>
    <x v="1"/>
  </r>
  <r>
    <n v="1185732"/>
    <x v="0"/>
    <d v="2021-02-05T00:00:00"/>
    <x v="0"/>
    <x v="6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2,23,24,25,26"/>
    <n v="1"/>
    <s v="Amarillo"/>
    <n v="24"/>
    <n v="39"/>
    <n v="936"/>
    <n v="308.87999999999994"/>
    <n v="0.32999999999999996"/>
    <n v="2"/>
    <x v="1"/>
  </r>
  <r>
    <n v="1128299"/>
    <x v="2"/>
    <d v="2021-03-16T00:00:00"/>
    <x v="0"/>
    <x v="7"/>
    <n v="1"/>
    <n v="5"/>
    <x v="3"/>
    <n v="9"/>
    <s v="Florida"/>
    <n v="20"/>
    <s v="Orlando"/>
    <x v="6"/>
    <n v="3"/>
    <s v="Tenis"/>
    <n v="2"/>
    <s v="Dama"/>
    <n v="4"/>
    <x v="0"/>
    <n v="17"/>
    <s v="Puntera sólida"/>
    <s v="22,23,24,25,26"/>
    <n v="1"/>
    <s v="Amarillo"/>
    <n v="48"/>
    <n v="131"/>
    <n v="6288"/>
    <n v="2955.36"/>
    <n v="0.47000000000000003"/>
    <n v="2"/>
    <x v="1"/>
  </r>
  <r>
    <n v="1185732"/>
    <x v="0"/>
    <d v="2021-02-05T00:00:00"/>
    <x v="0"/>
    <x v="6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1"/>
    <s v="Amarillo"/>
    <n v="32"/>
    <n v="96"/>
    <n v="3072"/>
    <n v="1198.08"/>
    <n v="0.38999999999999996"/>
    <n v="2"/>
    <x v="1"/>
  </r>
  <r>
    <n v="1128299"/>
    <x v="2"/>
    <d v="2021-04-17T00:00:00"/>
    <x v="0"/>
    <x v="8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3,24,25,26"/>
    <n v="1"/>
    <s v="Amarillo"/>
    <n v="57"/>
    <n v="113"/>
    <n v="6441"/>
    <n v="3220.5"/>
    <n v="0.5"/>
    <n v="2"/>
    <x v="1"/>
  </r>
  <r>
    <n v="1128299"/>
    <x v="2"/>
    <d v="2021-05-18T00:00:00"/>
    <x v="0"/>
    <x v="9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6,27"/>
    <n v="1"/>
    <s v="Amarillo"/>
    <n v="48"/>
    <n v="173"/>
    <n v="8304"/>
    <n v="3902.88"/>
    <n v="0.47000000000000003"/>
    <n v="2"/>
    <x v="1"/>
  </r>
  <r>
    <n v="1185732"/>
    <x v="0"/>
    <d v="2021-03-03T00:00:00"/>
    <x v="0"/>
    <x v="7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1"/>
    <s v="Amarillo"/>
    <n v="23"/>
    <n v="75"/>
    <n v="1725"/>
    <n v="552"/>
    <n v="0.32"/>
    <n v="2"/>
    <x v="1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7"/>
    <s v="Puntera sólida"/>
    <s v="27,28,29"/>
    <n v="1"/>
    <s v="Amarillo"/>
    <n v="74"/>
    <n v="248"/>
    <n v="18352"/>
    <n v="8625.44"/>
    <n v="0.47000000000000003"/>
    <n v="2"/>
    <x v="1"/>
  </r>
  <r>
    <n v="1128299"/>
    <x v="2"/>
    <d v="2021-07-16T00:00:00"/>
    <x v="0"/>
    <x v="11"/>
    <n v="3"/>
    <n v="5"/>
    <x v="3"/>
    <n v="9"/>
    <s v="Florida"/>
    <n v="20"/>
    <s v="Orlando"/>
    <x v="6"/>
    <n v="3"/>
    <s v="Tenis"/>
    <n v="2"/>
    <s v="Dama"/>
    <n v="4"/>
    <x v="0"/>
    <n v="17"/>
    <s v="Puntera sólida"/>
    <s v="27,28,29,30"/>
    <n v="1"/>
    <s v="Amarillo"/>
    <n v="75"/>
    <n v="195"/>
    <n v="14625"/>
    <n v="6873.75"/>
    <n v="0.47000000000000003"/>
    <n v="2"/>
    <x v="1"/>
  </r>
  <r>
    <n v="1128299"/>
    <x v="2"/>
    <d v="2021-08-17T00:00:00"/>
    <x v="0"/>
    <x v="0"/>
    <n v="3"/>
    <n v="5"/>
    <x v="3"/>
    <n v="9"/>
    <s v="Florida"/>
    <n v="20"/>
    <s v="Orlando"/>
    <x v="6"/>
    <n v="3"/>
    <s v="Tenis"/>
    <n v="2"/>
    <s v="Dama"/>
    <n v="4"/>
    <x v="0"/>
    <n v="17"/>
    <s v="Puntera sólida"/>
    <s v="26,27,28,29,30"/>
    <n v="1"/>
    <s v="Amarillo"/>
    <n v="60"/>
    <n v="96"/>
    <n v="5760"/>
    <n v="2822.4"/>
    <n v="0.49"/>
    <n v="2"/>
    <x v="1"/>
  </r>
  <r>
    <n v="1128299"/>
    <x v="2"/>
    <d v="2021-09-18T00:00:00"/>
    <x v="0"/>
    <x v="1"/>
    <n v="3"/>
    <n v="5"/>
    <x v="3"/>
    <n v="9"/>
    <s v="Florida"/>
    <n v="20"/>
    <s v="Orlando"/>
    <x v="6"/>
    <n v="3"/>
    <s v="Tenis"/>
    <n v="2"/>
    <s v="Dama"/>
    <n v="4"/>
    <x v="0"/>
    <n v="17"/>
    <s v="Puntera sólida"/>
    <s v="29"/>
    <n v="1"/>
    <s v="Amarillo"/>
    <n v="42"/>
    <n v="99"/>
    <n v="4158"/>
    <n v="2037.42"/>
    <n v="0.49"/>
    <n v="2"/>
    <x v="1"/>
  </r>
  <r>
    <n v="1128299"/>
    <x v="2"/>
    <d v="2021-10-17T00:00:00"/>
    <x v="0"/>
    <x v="2"/>
    <n v="4"/>
    <n v="5"/>
    <x v="3"/>
    <n v="9"/>
    <s v="Florida"/>
    <n v="20"/>
    <s v="Orlando"/>
    <x v="6"/>
    <n v="3"/>
    <s v="Tenis"/>
    <n v="2"/>
    <s v="Dama"/>
    <n v="4"/>
    <x v="0"/>
    <n v="17"/>
    <s v="Puntera sólida"/>
    <s v="23,23.5,24,24.5,25,25.5"/>
    <n v="1"/>
    <s v="Amarillo"/>
    <n v="53"/>
    <n v="140"/>
    <n v="7420"/>
    <n v="3858.4"/>
    <n v="0.52"/>
    <n v="2"/>
    <x v="1"/>
  </r>
  <r>
    <n v="1128299"/>
    <x v="2"/>
    <d v="2021-11-17T00:00:00"/>
    <x v="0"/>
    <x v="3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7"/>
    <n v="1"/>
    <s v="Amarillo"/>
    <n v="66"/>
    <n v="198"/>
    <n v="13068"/>
    <n v="6534"/>
    <n v="0.5"/>
    <n v="2"/>
    <x v="1"/>
  </r>
  <r>
    <n v="1128299"/>
    <x v="2"/>
    <d v="2021-12-16T00:00:00"/>
    <x v="0"/>
    <x v="4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3,23.5,24,24.5,25,25.5,26,27"/>
    <n v="1"/>
    <s v="Amarillo"/>
    <n v="64"/>
    <n v="200"/>
    <n v="12800"/>
    <n v="6144"/>
    <n v="0.48"/>
    <n v="2"/>
    <x v="1"/>
  </r>
  <r>
    <n v="1185732"/>
    <x v="0"/>
    <d v="2021-01-12T00:00:00"/>
    <x v="0"/>
    <x v="5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,30"/>
    <n v="1"/>
    <s v="Amarillo"/>
    <n v="35"/>
    <n v="221"/>
    <n v="7735"/>
    <n v="4254.25"/>
    <n v="0.55000000000000004"/>
    <n v="2"/>
    <x v="1"/>
  </r>
  <r>
    <n v="1128299"/>
    <x v="2"/>
    <d v="2021-02-24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2.5,23,24,25"/>
    <n v="1"/>
    <s v="Amarillo"/>
    <n v="30"/>
    <n v="107"/>
    <n v="3210"/>
    <n v="1155.5999999999999"/>
    <n v="0.36"/>
    <n v="2"/>
    <x v="1"/>
  </r>
  <r>
    <n v="1128299"/>
    <x v="2"/>
    <d v="2021-03-23T00:00:00"/>
    <x v="0"/>
    <x v="7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5"/>
    <n v="1"/>
    <s v="Amarillo"/>
    <n v="35"/>
    <n v="102"/>
    <n v="3570"/>
    <n v="1285.2"/>
    <n v="0.36"/>
    <n v="2"/>
    <x v="1"/>
  </r>
  <r>
    <n v="1128299"/>
    <x v="2"/>
    <d v="2021-04-24T00:00:00"/>
    <x v="0"/>
    <x v="8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4,25,26"/>
    <n v="1"/>
    <s v="Amarillo"/>
    <n v="47"/>
    <n v="90"/>
    <n v="4230"/>
    <n v="1522.8"/>
    <n v="0.36"/>
    <n v="2"/>
    <x v="1"/>
  </r>
  <r>
    <n v="1185732"/>
    <x v="0"/>
    <d v="2021-03-03T00:00:00"/>
    <x v="0"/>
    <x v="7"/>
    <n v="1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7,28,30"/>
    <n v="1"/>
    <s v="Amarillo"/>
    <n v="29"/>
    <n v="85"/>
    <n v="2465"/>
    <n v="961.34999999999991"/>
    <n v="0.38999999999999996"/>
    <n v="2"/>
    <x v="1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8,29"/>
    <n v="1"/>
    <s v="Amarillo"/>
    <n v="44"/>
    <n v="168"/>
    <n v="7392"/>
    <n v="2587.1999999999998"/>
    <n v="0.35"/>
    <n v="2"/>
    <x v="1"/>
  </r>
  <r>
    <n v="1128299"/>
    <x v="2"/>
    <d v="2021-06-24T00:00:00"/>
    <x v="0"/>
    <x v="10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"/>
    <n v="1"/>
    <s v="Amarillo"/>
    <n v="82"/>
    <n v="231"/>
    <n v="18942"/>
    <n v="7008.54"/>
    <n v="0.37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,30"/>
    <n v="1"/>
    <s v="Amarillo"/>
    <n v="26"/>
    <n v="94"/>
    <n v="2444"/>
    <n v="1026.48"/>
    <n v="0.42"/>
    <n v="2"/>
    <x v="1"/>
  </r>
  <r>
    <n v="1185732"/>
    <x v="0"/>
    <d v="2021-06-05T00:00:00"/>
    <x v="0"/>
    <x v="10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4"/>
    <n v="1"/>
    <s v="Amarillo"/>
    <n v="35"/>
    <n v="85"/>
    <n v="2975"/>
    <n v="1041.25"/>
    <n v="0.35"/>
    <n v="2"/>
    <x v="1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6,27,28,29"/>
    <n v="1"/>
    <s v="Amarillo"/>
    <n v="82"/>
    <n v="186"/>
    <n v="15252"/>
    <n v="5033.1599999999989"/>
    <n v="0.32999999999999996"/>
    <n v="2"/>
    <x v="1"/>
  </r>
  <r>
    <n v="1185732"/>
    <x v="0"/>
    <d v="2021-07-03T00:00:00"/>
    <x v="0"/>
    <x v="1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4,25,26"/>
    <n v="1"/>
    <s v="Amarillo"/>
    <n v="29"/>
    <n v="111"/>
    <n v="3219"/>
    <n v="1094.4599999999998"/>
    <n v="0.33999999999999997"/>
    <n v="2"/>
    <x v="1"/>
  </r>
  <r>
    <n v="1128299"/>
    <x v="2"/>
    <d v="2021-08-24T00:00:00"/>
    <x v="0"/>
    <x v="0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7,28,29"/>
    <n v="1"/>
    <s v="Amarillo"/>
    <n v="55"/>
    <n v="80"/>
    <n v="4400"/>
    <n v="1495.9999999999998"/>
    <n v="0.33999999999999997"/>
    <n v="2"/>
    <x v="1"/>
  </r>
  <r>
    <n v="1128299"/>
    <x v="2"/>
    <d v="2021-09-25T00:00:00"/>
    <x v="0"/>
    <x v="1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4,25"/>
    <n v="1"/>
    <s v="Amarillo"/>
    <n v="33"/>
    <n v="83"/>
    <n v="2739"/>
    <n v="986.04"/>
    <n v="0.36"/>
    <n v="2"/>
    <x v="1"/>
  </r>
  <r>
    <n v="1185732"/>
    <x v="0"/>
    <d v="2021-07-03T00:00:00"/>
    <x v="0"/>
    <x v="1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4,25"/>
    <n v="1"/>
    <s v="Amarillo"/>
    <n v="40"/>
    <n v="152"/>
    <n v="6080"/>
    <n v="2310.4"/>
    <n v="0.38"/>
    <n v="2"/>
    <x v="1"/>
  </r>
  <r>
    <n v="1185732"/>
    <x v="0"/>
    <d v="2021-09-03T00:00:00"/>
    <x v="0"/>
    <x v="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11,12,13,14,15"/>
    <n v="1"/>
    <s v="Amarillo"/>
    <n v="41"/>
    <n v="58"/>
    <n v="2378"/>
    <n v="856.07999999999993"/>
    <n v="0.36"/>
    <n v="2"/>
    <x v="1"/>
  </r>
  <r>
    <n v="1185732"/>
    <x v="0"/>
    <d v="2021-10-05T00:00:00"/>
    <x v="0"/>
    <x v="2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6,27,28,29,30"/>
    <n v="1"/>
    <s v="Amarillo"/>
    <n v="50"/>
    <n v="45"/>
    <n v="2250"/>
    <n v="742.49999999999989"/>
    <n v="0.32999999999999996"/>
    <n v="2"/>
    <x v="1"/>
  </r>
  <r>
    <n v="1128299"/>
    <x v="2"/>
    <d v="2021-10-24T00:00:00"/>
    <x v="0"/>
    <x v="2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7,28,29"/>
    <n v="1"/>
    <s v="Amarillo"/>
    <n v="40"/>
    <n v="109"/>
    <n v="4360"/>
    <n v="1395.2"/>
    <n v="0.32"/>
    <n v="2"/>
    <x v="1"/>
  </r>
  <r>
    <n v="1185732"/>
    <x v="0"/>
    <d v="2021-02-08T00:00:00"/>
    <x v="0"/>
    <x v="6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,30"/>
    <n v="1"/>
    <s v="Amarillo"/>
    <n v="20"/>
    <n v="16"/>
    <n v="320"/>
    <n v="144"/>
    <n v="0.45"/>
    <n v="2"/>
    <x v="1"/>
  </r>
  <r>
    <n v="1185732"/>
    <x v="0"/>
    <d v="2021-02-08T00:00:00"/>
    <x v="0"/>
    <x v="6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,30"/>
    <n v="1"/>
    <s v="Amarillo"/>
    <n v="27"/>
    <n v="77"/>
    <n v="2079"/>
    <n v="977.13000000000011"/>
    <n v="0.47000000000000003"/>
    <n v="2"/>
    <x v="1"/>
  </r>
  <r>
    <n v="1128299"/>
    <x v="2"/>
    <d v="2021-11-24T00:00:00"/>
    <x v="0"/>
    <x v="3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3,24,25,26"/>
    <n v="1"/>
    <s v="Amarillo"/>
    <n v="60"/>
    <n v="176"/>
    <n v="10560"/>
    <n v="3484.7999999999997"/>
    <n v="0.32999999999999996"/>
    <n v="2"/>
    <x v="1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"/>
    <n v="1"/>
    <s v="Amarillo"/>
    <n v="17"/>
    <n v="56"/>
    <n v="952"/>
    <n v="447.44000000000005"/>
    <n v="0.47000000000000003"/>
    <n v="2"/>
    <x v="1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6,27,28,29,30"/>
    <n v="1"/>
    <s v="Amarillo"/>
    <n v="65"/>
    <n v="190"/>
    <n v="12350"/>
    <n v="4322.5"/>
    <n v="0.35"/>
    <n v="2"/>
    <x v="1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,30"/>
    <n v="1"/>
    <s v="Amarillo"/>
    <n v="33"/>
    <n v="25"/>
    <n v="825"/>
    <n v="297"/>
    <n v="0.36"/>
    <n v="2"/>
    <x v="1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,26"/>
    <n v="1"/>
    <s v="Amarillo"/>
    <n v="25"/>
    <n v="58"/>
    <n v="1450"/>
    <n v="638"/>
    <n v="0.44"/>
    <n v="2"/>
    <x v="1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2.5,23,23.5,24,24.5,25,25.5"/>
    <n v="1"/>
    <s v="Amarillo"/>
    <n v="28"/>
    <n v="132"/>
    <n v="3696"/>
    <n v="1552.32"/>
    <n v="0.42"/>
    <n v="2"/>
    <x v="1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5.5,26,27"/>
    <n v="1"/>
    <s v="Amarillo"/>
    <n v="16"/>
    <n v="44"/>
    <n v="704"/>
    <n v="295.68"/>
    <n v="0.42000000000000004"/>
    <n v="2"/>
    <x v="1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"/>
    <n v="1"/>
    <s v="Amarillo"/>
    <n v="21"/>
    <n v="17"/>
    <n v="357"/>
    <n v="160.65"/>
    <n v="0.45"/>
    <n v="2"/>
    <x v="1"/>
  </r>
  <r>
    <n v="1185732"/>
    <x v="0"/>
    <d v="2021-02-11T00:00:00"/>
    <x v="0"/>
    <x v="6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3,24,25,26"/>
    <n v="1"/>
    <s v="Amarillo"/>
    <n v="18"/>
    <n v="149"/>
    <n v="2682"/>
    <n v="1475.1000000000001"/>
    <n v="0.55000000000000004"/>
    <n v="2"/>
    <x v="1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2,23,24,25,26"/>
    <n v="1"/>
    <s v="Amarillo"/>
    <n v="33"/>
    <n v="15"/>
    <n v="495"/>
    <n v="158.4"/>
    <n v="0.32"/>
    <n v="2"/>
    <x v="1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2,23,24,25"/>
    <n v="1"/>
    <s v="Amarillo"/>
    <n v="39"/>
    <n v="150"/>
    <n v="5850"/>
    <n v="2398.5"/>
    <n v="0.41"/>
    <n v="2"/>
    <x v="1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6,27,28,29,30"/>
    <n v="1"/>
    <s v="Amarillo"/>
    <n v="32"/>
    <n v="60"/>
    <n v="1920"/>
    <n v="806.40000000000009"/>
    <n v="0.42000000000000004"/>
    <n v="2"/>
    <x v="1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6,27,28,29"/>
    <n v="1"/>
    <s v="Amarillo"/>
    <n v="21"/>
    <n v="140"/>
    <n v="2940"/>
    <n v="1675.8000000000002"/>
    <n v="0.57000000000000006"/>
    <n v="2"/>
    <x v="1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3,24,25,26"/>
    <n v="1"/>
    <s v="Amarillo"/>
    <n v="40"/>
    <n v="54"/>
    <n v="2160"/>
    <n v="799.2"/>
    <n v="0.37"/>
    <n v="2"/>
    <x v="1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2,23,24,25,26"/>
    <n v="1"/>
    <s v="Amarillo"/>
    <n v="36"/>
    <n v="93"/>
    <n v="3348"/>
    <n v="1473.1200000000001"/>
    <n v="0.44"/>
    <n v="2"/>
    <x v="1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2,23,24,25,26"/>
    <n v="1"/>
    <s v="Amarillo"/>
    <n v="20"/>
    <n v="136"/>
    <n v="2720"/>
    <n v="1414.4"/>
    <n v="0.52"/>
    <n v="2"/>
    <x v="1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5,26,27,28,29,30"/>
    <n v="1"/>
    <s v="Amarillo"/>
    <n v="32"/>
    <n v="128"/>
    <n v="4096"/>
    <n v="2334.7200000000003"/>
    <n v="0.57000000000000006"/>
    <n v="2"/>
    <x v="1"/>
  </r>
  <r>
    <n v="1185732"/>
    <x v="0"/>
    <d v="2021-06-08T00:00:00"/>
    <x v="0"/>
    <x v="10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,26"/>
    <n v="1"/>
    <s v="Amarillo"/>
    <n v="32"/>
    <n v="74"/>
    <n v="2368"/>
    <n v="994.56000000000006"/>
    <n v="0.42000000000000004"/>
    <n v="2"/>
    <x v="1"/>
  </r>
  <r>
    <n v="1185732"/>
    <x v="0"/>
    <d v="2021-06-11T00:00:00"/>
    <x v="0"/>
    <x v="10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"/>
    <n v="1"/>
    <s v="Amarillo"/>
    <n v="32"/>
    <n v="190"/>
    <n v="6080"/>
    <n v="3283.2000000000003"/>
    <n v="0.54"/>
    <n v="2"/>
    <x v="1"/>
  </r>
  <r>
    <n v="1185732"/>
    <x v="0"/>
    <d v="2021-06-08T00:00:00"/>
    <x v="0"/>
    <x v="10"/>
    <n v="2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5,26,27,28,29,30"/>
    <n v="1"/>
    <s v="Amarillo"/>
    <n v="39"/>
    <n v="66"/>
    <n v="2574"/>
    <n v="900.9"/>
    <n v="0.35"/>
    <n v="2"/>
    <x v="1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7,28,29"/>
    <n v="1"/>
    <s v="Amarillo"/>
    <n v="32"/>
    <n v="204"/>
    <n v="6528"/>
    <n v="3590.4"/>
    <n v="0.55000000000000004"/>
    <n v="2"/>
    <x v="1"/>
  </r>
  <r>
    <n v="1185732"/>
    <x v="0"/>
    <d v="2021-08-11T00:00:00"/>
    <x v="0"/>
    <x v="0"/>
    <n v="3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7,28,29,30"/>
    <n v="1"/>
    <s v="Amarillo"/>
    <n v="27"/>
    <n v="184"/>
    <n v="4968"/>
    <n v="2831.76"/>
    <n v="0.57000000000000006"/>
    <n v="2"/>
    <x v="1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6,27,28,29,30"/>
    <n v="1"/>
    <s v="Amarillo"/>
    <n v="32"/>
    <n v="114"/>
    <n v="3648"/>
    <n v="1349.76"/>
    <n v="0.37"/>
    <n v="2"/>
    <x v="1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9"/>
    <n v="1"/>
    <s v="Amarillo"/>
    <n v="27"/>
    <n v="78"/>
    <n v="2106"/>
    <n v="947.7"/>
    <n v="0.45"/>
    <n v="2"/>
    <x v="1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3,23.5,24,24.5,25,25.5"/>
    <n v="1"/>
    <s v="Amarillo"/>
    <n v="33"/>
    <n v="68"/>
    <n v="2244"/>
    <n v="762.95999999999992"/>
    <n v="0.33999999999999997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7"/>
    <n v="1"/>
    <s v="Amarillo"/>
    <n v="30"/>
    <n v="32"/>
    <n v="960"/>
    <n v="441.6"/>
    <n v="0.46"/>
    <n v="2"/>
    <x v="1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3.5,24,24.5,25,25.5,26,27"/>
    <n v="1"/>
    <s v="Amarillo"/>
    <n v="35"/>
    <n v="158"/>
    <n v="5530"/>
    <n v="3041.5000000000005"/>
    <n v="0.55000000000000004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6,27,28,29,30"/>
    <n v="1"/>
    <s v="Amarillo"/>
    <n v="36"/>
    <n v="68"/>
    <n v="2448"/>
    <n v="1101.6000000000001"/>
    <n v="0.45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.5,23,24,25"/>
    <n v="1"/>
    <s v="Amarillo"/>
    <n v="34"/>
    <n v="77"/>
    <n v="2618"/>
    <n v="1125.7400000000002"/>
    <n v="0.43000000000000005"/>
    <n v="2"/>
    <x v="1"/>
  </r>
  <r>
    <n v="1185732"/>
    <x v="0"/>
    <d v="2021-04-14T00:00:00"/>
    <x v="0"/>
    <x v="8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5"/>
    <n v="1"/>
    <s v="Amarillo"/>
    <n v="33"/>
    <n v="44"/>
    <n v="1452"/>
    <n v="392.04"/>
    <n v="0.27"/>
    <n v="2"/>
    <x v="1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,26"/>
    <n v="1"/>
    <s v="Amarillo"/>
    <n v="29"/>
    <n v="170"/>
    <n v="4930"/>
    <n v="2563.6"/>
    <n v="0.52"/>
    <n v="2"/>
    <x v="1"/>
  </r>
  <r>
    <n v="1128299"/>
    <x v="2"/>
    <d v="2021-01-24T00:00:00"/>
    <x v="0"/>
    <x v="5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30"/>
    <n v="1"/>
    <s v="Amarillo"/>
    <n v="28"/>
    <n v="132"/>
    <n v="3696"/>
    <n v="1256.6399999999999"/>
    <n v="0.33999999999999997"/>
    <n v="2"/>
    <x v="1"/>
  </r>
  <r>
    <n v="1128299"/>
    <x v="2"/>
    <d v="2021-02-24T00:00:00"/>
    <x v="0"/>
    <x v="6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8,29"/>
    <n v="1"/>
    <s v="Amarillo"/>
    <n v="28"/>
    <n v="98"/>
    <n v="2744"/>
    <n v="960.4"/>
    <n v="0.35"/>
    <n v="2"/>
    <x v="1"/>
  </r>
  <r>
    <n v="1128299"/>
    <x v="2"/>
    <d v="2021-03-23T00:00:00"/>
    <x v="0"/>
    <x v="7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"/>
    <n v="1"/>
    <s v="Amarillo"/>
    <n v="40"/>
    <n v="90"/>
    <n v="3600"/>
    <n v="1260"/>
    <n v="0.35"/>
    <n v="2"/>
    <x v="1"/>
  </r>
  <r>
    <n v="1128299"/>
    <x v="2"/>
    <d v="2021-04-24T00:00:00"/>
    <x v="0"/>
    <x v="8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,30"/>
    <n v="1"/>
    <s v="Amarillo"/>
    <n v="49"/>
    <n v="90"/>
    <n v="4410"/>
    <n v="1499.3999999999999"/>
    <n v="0.33999999999999997"/>
    <n v="2"/>
    <x v="1"/>
  </r>
  <r>
    <n v="1128299"/>
    <x v="2"/>
    <d v="2021-05-25T00:00:00"/>
    <x v="0"/>
    <x v="9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4"/>
    <n v="1"/>
    <s v="Amarillo"/>
    <n v="46"/>
    <n v="173"/>
    <n v="7958"/>
    <n v="2864.88"/>
    <n v="0.36"/>
    <n v="2"/>
    <x v="1"/>
  </r>
  <r>
    <n v="1128299"/>
    <x v="2"/>
    <d v="2021-06-24T00:00:00"/>
    <x v="0"/>
    <x v="10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1"/>
    <s v="Amarillo"/>
    <n v="74"/>
    <n v="231"/>
    <n v="17094"/>
    <n v="5641.0199999999995"/>
    <n v="0.32999999999999996"/>
    <n v="2"/>
    <x v="1"/>
  </r>
  <r>
    <n v="1128299"/>
    <x v="2"/>
    <d v="2021-07-23T00:00:00"/>
    <x v="0"/>
    <x v="1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,26"/>
    <n v="1"/>
    <s v="Amarillo"/>
    <n v="78"/>
    <n v="204"/>
    <n v="15912"/>
    <n v="5569.2"/>
    <n v="0.35"/>
    <n v="2"/>
    <x v="1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"/>
    <n v="1"/>
    <s v="Amarillo"/>
    <n v="36"/>
    <n v="75"/>
    <n v="2700"/>
    <n v="837"/>
    <n v="0.31"/>
    <n v="2"/>
    <x v="1"/>
  </r>
  <r>
    <n v="1128299"/>
    <x v="2"/>
    <d v="2021-08-24T00:00:00"/>
    <x v="0"/>
    <x v="0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"/>
    <n v="1"/>
    <s v="Amarillo"/>
    <n v="53"/>
    <n v="88"/>
    <n v="4664"/>
    <n v="1725.68"/>
    <n v="0.37"/>
    <n v="2"/>
    <x v="1"/>
  </r>
  <r>
    <n v="1128299"/>
    <x v="2"/>
    <d v="2021-09-25T00:00:00"/>
    <x v="0"/>
    <x v="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"/>
    <n v="1"/>
    <s v="Amarillo"/>
    <n v="36"/>
    <n v="85"/>
    <n v="3060"/>
    <n v="979.2"/>
    <n v="0.32"/>
    <n v="2"/>
    <x v="1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11,12,13,14,15"/>
    <n v="1"/>
    <s v="Amarillo"/>
    <n v="47"/>
    <n v="120"/>
    <n v="5640"/>
    <n v="1973.9999999999998"/>
    <n v="0.35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,30"/>
    <n v="1"/>
    <s v="Amarillo"/>
    <n v="27"/>
    <n v="101"/>
    <n v="2727"/>
    <n v="1090.8"/>
    <n v="0.39999999999999997"/>
    <n v="2"/>
    <x v="1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7,28,29"/>
    <n v="1"/>
    <s v="Amarillo"/>
    <n v="41"/>
    <n v="123"/>
    <n v="5043"/>
    <n v="1865.91"/>
    <n v="0.37"/>
    <n v="2"/>
    <x v="1"/>
  </r>
  <r>
    <n v="1185732"/>
    <x v="0"/>
    <d v="2021-02-12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,30"/>
    <n v="1"/>
    <s v="Amarillo"/>
    <n v="33"/>
    <n v="72"/>
    <n v="2376"/>
    <n v="1116.72"/>
    <n v="0.47000000000000003"/>
    <n v="2"/>
    <x v="1"/>
  </r>
  <r>
    <n v="1185732"/>
    <x v="0"/>
    <d v="2021-02-12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,30"/>
    <n v="1"/>
    <s v="Amarillo"/>
    <n v="25"/>
    <n v="85"/>
    <n v="2125"/>
    <n v="849.99999999999989"/>
    <n v="0.39999999999999997"/>
    <n v="2"/>
    <x v="1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,26"/>
    <n v="1"/>
    <s v="Amarillo"/>
    <n v="42"/>
    <n v="111"/>
    <n v="4662"/>
    <n v="2377.62"/>
    <n v="0.51"/>
    <n v="2"/>
    <x v="1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1"/>
    <s v="Amarillo"/>
    <n v="53"/>
    <n v="165"/>
    <n v="8745"/>
    <n v="3235.65"/>
    <n v="0.37"/>
    <n v="2"/>
    <x v="1"/>
  </r>
  <r>
    <n v="1128299"/>
    <x v="2"/>
    <d v="2021-12-23T00:00:00"/>
    <x v="0"/>
    <x v="4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,30"/>
    <n v="1"/>
    <s v="Amarillo"/>
    <n v="55"/>
    <n v="201"/>
    <n v="11055"/>
    <n v="3758.7"/>
    <n v="0.33999999999999997"/>
    <n v="2"/>
    <x v="1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7,28,29,30"/>
    <n v="1"/>
    <s v="Amarillo"/>
    <n v="48"/>
    <n v="186"/>
    <n v="8928"/>
    <n v="4285.4399999999996"/>
    <n v="0.48"/>
    <n v="2"/>
    <x v="1"/>
  </r>
  <r>
    <n v="1128299"/>
    <x v="2"/>
    <d v="2021-02-17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1"/>
    <s v="Amarillo"/>
    <n v="32"/>
    <n v="131"/>
    <n v="4192"/>
    <n v="1551.04"/>
    <n v="0.37"/>
    <n v="2"/>
    <x v="1"/>
  </r>
  <r>
    <n v="1128299"/>
    <x v="2"/>
    <d v="2021-03-16T00:00:00"/>
    <x v="0"/>
    <x v="7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2.5,23,23.5,24,24.5,25,25.5"/>
    <n v="1"/>
    <s v="Amarillo"/>
    <n v="29"/>
    <n v="109"/>
    <n v="3161"/>
    <n v="1169.57"/>
    <n v="0.37"/>
    <n v="2"/>
    <x v="1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5,25.5,26,27"/>
    <n v="1"/>
    <s v="Amarillo"/>
    <n v="41"/>
    <n v="132"/>
    <n v="5412"/>
    <n v="2760.12"/>
    <n v="0.51"/>
    <n v="2"/>
    <x v="1"/>
  </r>
  <r>
    <n v="1128299"/>
    <x v="2"/>
    <d v="2021-05-18T00:00:00"/>
    <x v="0"/>
    <x v="9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3,24,25"/>
    <n v="1"/>
    <s v="Amarillo"/>
    <n v="46"/>
    <n v="178"/>
    <n v="8188"/>
    <n v="3275.2"/>
    <n v="0.39999999999999997"/>
    <n v="2"/>
    <x v="1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8,30"/>
    <n v="1"/>
    <s v="Amarillo"/>
    <n v="44"/>
    <n v="101"/>
    <n v="4444"/>
    <n v="1866.48"/>
    <n v="0.42"/>
    <n v="2"/>
    <x v="1"/>
  </r>
  <r>
    <n v="1128299"/>
    <x v="2"/>
    <d v="2021-06-17T00:00:00"/>
    <x v="0"/>
    <x v="10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11,12,13,14,15"/>
    <n v="1"/>
    <s v="Amarillo"/>
    <n v="80"/>
    <n v="248"/>
    <n v="19840"/>
    <n v="8134.4"/>
    <n v="0.41"/>
    <n v="2"/>
    <x v="1"/>
  </r>
  <r>
    <n v="1128299"/>
    <x v="2"/>
    <d v="2021-07-16T00:00:00"/>
    <x v="0"/>
    <x v="11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5,26,27,28,29,30"/>
    <n v="1"/>
    <s v="Amarillo"/>
    <n v="81"/>
    <n v="208"/>
    <n v="16848"/>
    <n v="6907.6799999999994"/>
    <n v="0.41"/>
    <n v="2"/>
    <x v="1"/>
  </r>
  <r>
    <n v="1128299"/>
    <x v="2"/>
    <d v="2021-08-17T00:00:00"/>
    <x v="0"/>
    <x v="0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3,24,25,26"/>
    <n v="1"/>
    <s v="Amarillo"/>
    <n v="46"/>
    <n v="102"/>
    <n v="4692"/>
    <n v="1782.96"/>
    <n v="0.38"/>
    <n v="2"/>
    <x v="1"/>
  </r>
  <r>
    <n v="1128299"/>
    <x v="2"/>
    <d v="2021-09-18T00:00:00"/>
    <x v="0"/>
    <x v="1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"/>
    <n v="1"/>
    <s v="Amarillo"/>
    <n v="30"/>
    <n v="90"/>
    <n v="2700"/>
    <n v="1080"/>
    <n v="0.39999999999999997"/>
    <n v="2"/>
    <x v="1"/>
  </r>
  <r>
    <n v="1128299"/>
    <x v="2"/>
    <d v="2021-10-17T00:00:00"/>
    <x v="0"/>
    <x v="2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1"/>
    <s v="Amarillo"/>
    <n v="44"/>
    <n v="140"/>
    <n v="6160"/>
    <n v="2464"/>
    <n v="0.39999999999999997"/>
    <n v="2"/>
    <x v="1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1"/>
    <s v="Amarillo"/>
    <n v="48"/>
    <n v="104"/>
    <n v="4992"/>
    <n v="2096.64"/>
    <n v="0.42"/>
    <n v="2"/>
    <x v="1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7,28,29,30"/>
    <n v="1"/>
    <s v="Amarillo"/>
    <n v="64"/>
    <n v="180"/>
    <n v="11520"/>
    <n v="4723.2"/>
    <n v="0.41"/>
    <n v="2"/>
    <x v="1"/>
  </r>
  <r>
    <n v="1185732"/>
    <x v="0"/>
    <d v="2021-01-21T00:00:00"/>
    <x v="0"/>
    <x v="5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,30"/>
    <n v="1"/>
    <s v="Amarillo"/>
    <n v="28"/>
    <n v="101"/>
    <n v="2828"/>
    <n v="1018.0799999999999"/>
    <n v="0.36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4,25"/>
    <n v="1"/>
    <s v="Amarillo"/>
    <n v="39"/>
    <n v="188"/>
    <n v="7332"/>
    <n v="3372.7200000000003"/>
    <n v="0.46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6.5,27,27.5,28,28.5,29,30"/>
    <n v="1"/>
    <s v="Amarillo"/>
    <n v="36"/>
    <n v="88"/>
    <n v="3168"/>
    <n v="1457.28"/>
    <n v="0.46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3,24,25,26"/>
    <n v="1"/>
    <s v="Amarillo"/>
    <n v="33"/>
    <n v="45"/>
    <n v="1485"/>
    <n v="549.45000000000005"/>
    <n v="0.37"/>
    <n v="2"/>
    <x v="1"/>
  </r>
  <r>
    <n v="1197831"/>
    <x v="1"/>
    <d v="2021-01-05T00:00:00"/>
    <x v="0"/>
    <x v="5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1"/>
    <s v="Amarillo"/>
    <n v="23"/>
    <n v="147"/>
    <n v="3381"/>
    <n v="1690.5"/>
    <n v="0.5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"/>
    <n v="1"/>
    <s v="Amarillo"/>
    <n v="38"/>
    <n v="85"/>
    <n v="3230"/>
    <n v="1356.6000000000001"/>
    <n v="0.42000000000000004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,30"/>
    <n v="1"/>
    <s v="Amarillo"/>
    <n v="40"/>
    <n v="93"/>
    <n v="3720"/>
    <n v="1599.6000000000001"/>
    <n v="0.43000000000000005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"/>
    <n v="1"/>
    <s v="Amarillo"/>
    <n v="41"/>
    <n v="105"/>
    <n v="4305"/>
    <n v="1377.6000000000001"/>
    <n v="0.32"/>
    <n v="2"/>
    <x v="1"/>
  </r>
  <r>
    <n v="1197831"/>
    <x v="1"/>
    <d v="2021-02-04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3,24,25,26"/>
    <n v="1"/>
    <s v="Amarillo"/>
    <n v="26"/>
    <n v="135"/>
    <n v="3510"/>
    <n v="1825.2"/>
    <n v="0.52"/>
    <n v="2"/>
    <x v="1"/>
  </r>
  <r>
    <n v="1185732"/>
    <x v="0"/>
    <d v="2021-02-22T00:00:00"/>
    <x v="0"/>
    <x v="6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1"/>
    <s v="Amarillo"/>
    <n v="29"/>
    <n v="83"/>
    <n v="2407"/>
    <n v="649.89"/>
    <n v="0.27"/>
    <n v="2"/>
    <x v="1"/>
  </r>
  <r>
    <n v="1128299"/>
    <x v="2"/>
    <d v="2020-01-08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2,23,24,25,26"/>
    <n v="1"/>
    <s v="Amarillo"/>
    <n v="35"/>
    <n v="525"/>
    <n v="183750"/>
    <n v="73500"/>
    <n v="0.4"/>
    <n v="2"/>
    <x v="1"/>
  </r>
  <r>
    <n v="1128299"/>
    <x v="2"/>
    <d v="2020-01-14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5,26,27,28,29,30"/>
    <n v="1"/>
    <s v="Amarillo"/>
    <n v="45"/>
    <n v="550"/>
    <n v="247500"/>
    <n v="99000"/>
    <n v="0.4"/>
    <n v="2"/>
    <x v="1"/>
  </r>
  <r>
    <n v="1128299"/>
    <x v="2"/>
    <d v="2020-01-26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1"/>
    <s v="Amarillo"/>
    <n v="60"/>
    <n v="550"/>
    <n v="330000"/>
    <n v="148500"/>
    <n v="0.45"/>
    <n v="2"/>
    <x v="1"/>
  </r>
  <r>
    <n v="1128299"/>
    <x v="2"/>
    <d v="2020-07-25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6,27"/>
    <n v="1"/>
    <s v="Amarillo"/>
    <n v="60"/>
    <n v="600"/>
    <n v="360000"/>
    <n v="108000.00000000001"/>
    <n v="0.3"/>
    <n v="1"/>
    <x v="2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5,26,27,28,29,30"/>
    <n v="1"/>
    <s v="Amarillo"/>
    <n v="25"/>
    <n v="124"/>
    <n v="3100"/>
    <n v="1643"/>
    <n v="0.53"/>
    <n v="2"/>
    <x v="1"/>
  </r>
  <r>
    <n v="1185732"/>
    <x v="0"/>
    <d v="2020-08-12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7,28,29"/>
    <n v="1"/>
    <s v="Amarillo"/>
    <n v="45"/>
    <n v="1100"/>
    <n v="495000"/>
    <n v="222750"/>
    <n v="0.45"/>
    <n v="1"/>
    <x v="2"/>
  </r>
  <r>
    <n v="1185732"/>
    <x v="0"/>
    <d v="2020-11-28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7,28,29,30"/>
    <n v="1"/>
    <s v="Amarillo"/>
    <n v="50"/>
    <n v="525"/>
    <n v="262500"/>
    <n v="91875.000000000015"/>
    <n v="0.35000000000000003"/>
    <n v="2"/>
    <x v="1"/>
  </r>
  <r>
    <n v="1128299"/>
    <x v="2"/>
    <d v="2021-02-10T00:00:00"/>
    <x v="0"/>
    <x v="6"/>
    <n v="1"/>
    <n v="3"/>
    <x v="2"/>
    <n v="16"/>
    <s v="Alaska"/>
    <n v="18"/>
    <s v="Anchorage"/>
    <x v="6"/>
    <n v="3"/>
    <s v="Tenis"/>
    <n v="2"/>
    <s v="Dama"/>
    <n v="4"/>
    <x v="0"/>
    <n v="17"/>
    <s v="Puntera sólida"/>
    <s v="26,27,28,29,30"/>
    <n v="1"/>
    <s v="Amarillo"/>
    <n v="35"/>
    <n v="475"/>
    <n v="166250"/>
    <n v="41562.5"/>
    <n v="0.25"/>
    <n v="2"/>
    <x v="1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9"/>
    <n v="1"/>
    <s v="Amarillo"/>
    <n v="85"/>
    <n v="850"/>
    <n v="722500"/>
    <n v="252874.99999999997"/>
    <n v="0.35"/>
    <n v="1"/>
    <x v="2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3,23.5,24,24.5,25,25.5"/>
    <n v="1"/>
    <s v="Amarillo"/>
    <n v="23"/>
    <n v="176"/>
    <n v="4048"/>
    <n v="2307.36"/>
    <n v="0.57000000000000006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3,27"/>
    <n v="1"/>
    <s v="Amarillo"/>
    <n v="55"/>
    <n v="575"/>
    <n v="316250"/>
    <n v="110687.50000000001"/>
    <n v="0.35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3.5,24,24.5,25,25.5,26,27"/>
    <n v="1"/>
    <s v="Amarillo"/>
    <n v="55"/>
    <n v="700"/>
    <n v="385000"/>
    <n v="134750"/>
    <n v="0.3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5,26,27,28,29,30"/>
    <n v="1"/>
    <s v="Amarillo"/>
    <n v="55"/>
    <n v="925"/>
    <n v="508750"/>
    <n v="228937.50000000003"/>
    <n v="0.45"/>
    <n v="3"/>
    <x v="0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2.5,23,24,25"/>
    <n v="1"/>
    <s v="Amarillo"/>
    <n v="33"/>
    <n v="240"/>
    <n v="7920"/>
    <n v="4356"/>
    <n v="0.55000000000000004"/>
    <n v="2"/>
    <x v="1"/>
  </r>
  <r>
    <n v="1185732"/>
    <x v="0"/>
    <d v="2021-03-02T00:00:00"/>
    <x v="0"/>
    <x v="7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5"/>
    <n v="1"/>
    <s v="Amarillo"/>
    <n v="30"/>
    <n v="920"/>
    <n v="276000"/>
    <n v="110400"/>
    <n v="0.4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3,24,25,26"/>
    <n v="1"/>
    <s v="Amarillo"/>
    <n v="65"/>
    <n v="1025"/>
    <n v="666250"/>
    <n v="266500"/>
    <n v="0.4"/>
    <n v="3"/>
    <x v="0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7,28,30"/>
    <n v="1"/>
    <s v="Amarillo"/>
    <n v="39"/>
    <n v="248"/>
    <n v="9672"/>
    <n v="5319.6"/>
    <n v="0.55000000000000004"/>
    <n v="2"/>
    <x v="1"/>
  </r>
  <r>
    <n v="1185732"/>
    <x v="0"/>
    <d v="2021-11-03T00:00:00"/>
    <x v="0"/>
    <x v="3"/>
    <n v="4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8,29"/>
    <n v="1"/>
    <s v="Amarillo"/>
    <n v="45"/>
    <n v="825"/>
    <n v="371250"/>
    <n v="148500.00000000003"/>
    <n v="0.4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5,26,27,28,29"/>
    <n v="1"/>
    <s v="Amarillo"/>
    <n v="50"/>
    <n v="525"/>
    <n v="262500"/>
    <n v="105000"/>
    <n v="0.4"/>
    <n v="1"/>
    <x v="2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,30"/>
    <n v="1"/>
    <s v="Amarillo"/>
    <n v="51"/>
    <n v="264"/>
    <n v="13464"/>
    <n v="7943.7600000000011"/>
    <n v="0.59000000000000008"/>
    <n v="2"/>
    <x v="1"/>
  </r>
  <r>
    <n v="1185732"/>
    <x v="0"/>
    <d v="2021-09-11T00:00:00"/>
    <x v="0"/>
    <x v="1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4"/>
    <n v="1"/>
    <s v="Amarillo"/>
    <n v="35"/>
    <n v="475"/>
    <n v="166250"/>
    <n v="66500"/>
    <n v="0.4"/>
    <n v="1"/>
    <x v="2"/>
  </r>
  <r>
    <n v="1185732"/>
    <x v="0"/>
    <d v="2021-07-16T00:00:00"/>
    <x v="0"/>
    <x v="11"/>
    <n v="3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6,27,28,29"/>
    <n v="1"/>
    <s v="Amarillo"/>
    <n v="60"/>
    <n v="650"/>
    <n v="390000"/>
    <n v="156000.00000000003"/>
    <n v="0.4"/>
    <n v="1"/>
    <x v="2"/>
  </r>
  <r>
    <n v="1185732"/>
    <x v="0"/>
    <d v="2021-04-18T00:00:00"/>
    <x v="0"/>
    <x v="8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3,24,25,26"/>
    <n v="1"/>
    <s v="Amarillo"/>
    <n v="50"/>
    <n v="550"/>
    <n v="275000"/>
    <n v="110000"/>
    <n v="0.4"/>
    <n v="1"/>
    <x v="2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7,28,29"/>
    <n v="1"/>
    <s v="Amarillo"/>
    <n v="44"/>
    <n v="239"/>
    <n v="10516"/>
    <n v="6414.7600000000011"/>
    <n v="0.6100000000000001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3,24,25"/>
    <n v="1"/>
    <s v="Amarillo"/>
    <n v="65"/>
    <n v="675"/>
    <n v="438750"/>
    <n v="175500"/>
    <n v="0.4"/>
    <n v="1"/>
    <x v="2"/>
  </r>
  <r>
    <n v="1185732"/>
    <x v="0"/>
    <d v="2020-04-27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3,24,25"/>
    <n v="1"/>
    <s v="Amarillo"/>
    <n v="60"/>
    <n v="299"/>
    <n v="17940"/>
    <n v="10764"/>
    <n v="0.6"/>
    <n v="3"/>
    <x v="0"/>
  </r>
  <r>
    <n v="1197831"/>
    <x v="1"/>
    <d v="2020-10-20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11,12,13,14,15"/>
    <n v="1"/>
    <s v="Amarillo"/>
    <n v="43"/>
    <n v="234"/>
    <n v="10062"/>
    <n v="4930.38"/>
    <n v="0.49"/>
    <n v="3"/>
    <x v="0"/>
  </r>
  <r>
    <n v="1197831"/>
    <x v="1"/>
    <d v="2020-10-26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1"/>
    <s v="Amarillo"/>
    <n v="41"/>
    <n v="238"/>
    <n v="9758"/>
    <n v="4683.84"/>
    <n v="0.48"/>
    <n v="3"/>
    <x v="0"/>
  </r>
  <r>
    <n v="1128299"/>
    <x v="2"/>
    <d v="2020-11-01T00:00:00"/>
    <x v="1"/>
    <x v="3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7,28,29"/>
    <n v="1"/>
    <s v="Amarillo"/>
    <n v="37"/>
    <n v="209"/>
    <n v="7733"/>
    <n v="3479.8500000000004"/>
    <n v="0.45000000000000007"/>
    <n v="3"/>
    <x v="0"/>
  </r>
  <r>
    <n v="1128299"/>
    <x v="2"/>
    <d v="2020-11-13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1"/>
    <s v="Amarillo"/>
    <n v="49"/>
    <n v="230"/>
    <n v="11270"/>
    <n v="5071.5000000000009"/>
    <n v="0.45000000000000007"/>
    <n v="3"/>
    <x v="0"/>
  </r>
  <r>
    <n v="1189833"/>
    <x v="3"/>
    <d v="2021-04-07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,30"/>
    <n v="1"/>
    <s v="Amarillo"/>
    <n v="43"/>
    <n v="240"/>
    <n v="10320"/>
    <n v="5160"/>
    <n v="0.5"/>
    <n v="3"/>
    <x v="0"/>
  </r>
  <r>
    <n v="1197831"/>
    <x v="1"/>
    <d v="2021-08-29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4,25,26"/>
    <n v="1"/>
    <s v="Amarillo"/>
    <n v="18"/>
    <n v="182"/>
    <n v="3276"/>
    <n v="1474.1999999999998"/>
    <n v="0.44999999999999996"/>
    <n v="3"/>
    <x v="0"/>
  </r>
  <r>
    <n v="1128299"/>
    <x v="2"/>
    <d v="2021-03-23T00:00:00"/>
    <x v="0"/>
    <x v="7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6,27,28,29"/>
    <n v="1"/>
    <s v="Amarillo"/>
    <n v="38"/>
    <n v="143"/>
    <n v="5434"/>
    <n v="2553.98"/>
    <n v="0.47"/>
    <n v="3"/>
    <x v="0"/>
  </r>
  <r>
    <n v="1197831"/>
    <x v="1"/>
    <d v="2021-11-05T00:00:00"/>
    <x v="0"/>
    <x v="3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6,27,28,29,30"/>
    <n v="1"/>
    <s v="Amarillo"/>
    <n v="51"/>
    <n v="194"/>
    <n v="9894"/>
    <n v="5837.4600000000009"/>
    <n v="0.59000000000000008"/>
    <n v="2"/>
    <x v="1"/>
  </r>
  <r>
    <n v="1128299"/>
    <x v="2"/>
    <d v="2021-06-24T00:00:00"/>
    <x v="0"/>
    <x v="10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7,28,29,30"/>
    <n v="1"/>
    <s v="Amarillo"/>
    <n v="53"/>
    <n v="233"/>
    <n v="12349"/>
    <n v="5804.03"/>
    <n v="0.47"/>
    <n v="3"/>
    <x v="0"/>
  </r>
  <r>
    <n v="1185732"/>
    <x v="0"/>
    <d v="2021-11-16T00:00:00"/>
    <x v="0"/>
    <x v="3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3,24,25,26"/>
    <n v="1"/>
    <s v="Amarillo"/>
    <n v="49"/>
    <n v="196"/>
    <n v="9604"/>
    <n v="6050.52"/>
    <n v="0.63"/>
    <n v="3"/>
    <x v="0"/>
  </r>
  <r>
    <n v="1185732"/>
    <x v="0"/>
    <d v="2021-12-17T00:00:00"/>
    <x v="0"/>
    <x v="4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2.5,23,23.5,24,24.5,25,25.5"/>
    <n v="1"/>
    <s v="Amarillo"/>
    <n v="41"/>
    <n v="163"/>
    <n v="6683"/>
    <n v="3475.1600000000003"/>
    <n v="0.52"/>
    <n v="3"/>
    <x v="0"/>
  </r>
  <r>
    <n v="1185732"/>
    <x v="0"/>
    <d v="2021-01-11T00:00:00"/>
    <x v="0"/>
    <x v="5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5,25.5,26,27"/>
    <n v="1"/>
    <s v="Amarillo"/>
    <n v="23"/>
    <n v="196"/>
    <n v="4508"/>
    <n v="2479.4"/>
    <n v="0.55000000000000004"/>
    <n v="3"/>
    <x v="0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"/>
    <n v="1"/>
    <s v="Amarillo"/>
    <n v="27"/>
    <n v="140"/>
    <n v="3780"/>
    <n v="1020.6"/>
    <n v="0.27"/>
    <n v="2"/>
    <x v="1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8,30"/>
    <n v="1"/>
    <s v="Amarillo"/>
    <n v="27"/>
    <n v="181"/>
    <n v="4887"/>
    <n v="2443.5"/>
    <n v="0.5"/>
    <n v="3"/>
    <x v="0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11,12,13,14,15"/>
    <n v="1"/>
    <s v="Amarillo"/>
    <n v="32"/>
    <n v="174"/>
    <n v="5568"/>
    <n v="2839.68"/>
    <n v="0.51"/>
    <n v="3"/>
    <x v="0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6,27,28,29,30"/>
    <n v="1"/>
    <s v="Amarillo"/>
    <n v="28"/>
    <n v="173"/>
    <n v="4844"/>
    <n v="2470.44"/>
    <n v="0.51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2,23,24,25,26"/>
    <n v="1"/>
    <s v="Amarillo"/>
    <n v="33"/>
    <n v="231"/>
    <n v="7623"/>
    <n v="3811.5"/>
    <n v="0.5"/>
    <n v="3"/>
    <x v="0"/>
  </r>
  <r>
    <n v="1128299"/>
    <x v="2"/>
    <d v="2021-02-23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"/>
    <n v="1"/>
    <s v="Amarillo"/>
    <n v="31"/>
    <n v="116"/>
    <n v="3596"/>
    <n v="970.92000000000007"/>
    <n v="0.27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1"/>
    <s v="Amarillo"/>
    <n v="36"/>
    <n v="203"/>
    <n v="7308"/>
    <n v="3654"/>
    <n v="0.5"/>
    <n v="3"/>
    <x v="0"/>
  </r>
  <r>
    <n v="1185732"/>
    <x v="0"/>
    <d v="2021-04-17T00:00:00"/>
    <x v="0"/>
    <x v="8"/>
    <n v="2"/>
    <n v="1"/>
    <x v="0"/>
    <n v="42"/>
    <s v="West Virginia"/>
    <n v="32"/>
    <s v="Charleston"/>
    <x v="6"/>
    <n v="3"/>
    <s v="Tenis"/>
    <n v="2"/>
    <s v="Dama"/>
    <n v="4"/>
    <x v="0"/>
    <n v="17"/>
    <s v="Puntera sólida"/>
    <s v="22,23,24,25,26"/>
    <n v="1"/>
    <s v="Amarillo"/>
    <n v="27"/>
    <n v="143"/>
    <n v="3861"/>
    <n v="1969.1100000000001"/>
    <n v="0.51"/>
    <n v="3"/>
    <x v="0"/>
  </r>
  <r>
    <n v="1185732"/>
    <x v="0"/>
    <d v="2021-05-18T00:00:00"/>
    <x v="0"/>
    <x v="9"/>
    <n v="2"/>
    <n v="1"/>
    <x v="0"/>
    <n v="42"/>
    <s v="West Virginia"/>
    <n v="32"/>
    <s v="Charleston"/>
    <x v="6"/>
    <n v="3"/>
    <s v="Tenis"/>
    <n v="2"/>
    <s v="Dama"/>
    <n v="4"/>
    <x v="0"/>
    <n v="17"/>
    <s v="Puntera sólida"/>
    <s v="27,28,29,30"/>
    <n v="1"/>
    <s v="Amarillo"/>
    <n v="58"/>
    <n v="179"/>
    <n v="10382"/>
    <n v="5398.64"/>
    <n v="0.52"/>
    <n v="3"/>
    <x v="0"/>
  </r>
  <r>
    <n v="1128299"/>
    <x v="2"/>
    <d v="2021-04-23T00:00:00"/>
    <x v="0"/>
    <x v="8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6,27,28,29,30"/>
    <n v="1"/>
    <s v="Amarillo"/>
    <n v="49"/>
    <n v="111"/>
    <n v="5439"/>
    <n v="1631.7"/>
    <n v="0.3"/>
    <n v="2"/>
    <x v="1"/>
  </r>
  <r>
    <n v="1185732"/>
    <x v="0"/>
    <d v="2021-10-15T00:00:00"/>
    <x v="0"/>
    <x v="2"/>
    <n v="4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4,25"/>
    <n v="1"/>
    <s v="Amarillo"/>
    <n v="56"/>
    <n v="128"/>
    <n v="7168"/>
    <n v="3225.5999999999995"/>
    <n v="0.44999999999999996"/>
    <n v="3"/>
    <x v="0"/>
  </r>
  <r>
    <n v="1128299"/>
    <x v="2"/>
    <d v="2021-05-24T00:00:00"/>
    <x v="0"/>
    <x v="9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6,26.5,27,27.5,28,28.5,29,30"/>
    <n v="1"/>
    <s v="Amarillo"/>
    <n v="53"/>
    <n v="124"/>
    <n v="6572"/>
    <n v="1905.8799999999999"/>
    <n v="0.28999999999999998"/>
    <n v="2"/>
    <x v="1"/>
  </r>
  <r>
    <n v="1185732"/>
    <x v="0"/>
    <d v="2021-02-08T00:00:00"/>
    <x v="0"/>
    <x v="6"/>
    <n v="1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3,24,25,26"/>
    <n v="1"/>
    <s v="Amarillo"/>
    <n v="34"/>
    <n v="147"/>
    <n v="4998"/>
    <n v="2399.04"/>
    <n v="0.48"/>
    <n v="3"/>
    <x v="0"/>
  </r>
  <r>
    <n v="1185732"/>
    <x v="0"/>
    <d v="2021-07-06T00:00:00"/>
    <x v="0"/>
    <x v="11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1"/>
    <s v="Amarillo"/>
    <n v="47"/>
    <n v="188"/>
    <n v="8836"/>
    <n v="4152.92"/>
    <n v="0.47"/>
    <n v="3"/>
    <x v="0"/>
  </r>
  <r>
    <n v="1185732"/>
    <x v="0"/>
    <d v="2021-10-08T00:00:00"/>
    <x v="0"/>
    <x v="2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"/>
    <n v="1"/>
    <s v="Amarillo"/>
    <n v="53"/>
    <n v="119"/>
    <n v="6307"/>
    <n v="2901.22"/>
    <n v="0.45999999999999996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,30"/>
    <n v="1"/>
    <s v="Amarillo"/>
    <n v="21"/>
    <n v="200"/>
    <n v="4200"/>
    <n v="1554"/>
    <n v="0.37"/>
    <n v="2"/>
    <x v="1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6,27,28,29"/>
    <n v="1"/>
    <s v="Amarillo"/>
    <n v="46"/>
    <n v="145"/>
    <n v="6670"/>
    <n v="2001"/>
    <n v="0.3"/>
    <n v="2"/>
    <x v="1"/>
  </r>
  <r>
    <n v="1128299"/>
    <x v="2"/>
    <d v="2021-08-23T00:00:00"/>
    <x v="0"/>
    <x v="0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3,24,25,26"/>
    <n v="1"/>
    <s v="Amarillo"/>
    <n v="48"/>
    <n v="131"/>
    <n v="6288"/>
    <n v="1760.64"/>
    <n v="0.28000000000000003"/>
    <n v="2"/>
    <x v="1"/>
  </r>
  <r>
    <n v="1128299"/>
    <x v="2"/>
    <d v="2021-09-24T00:00:00"/>
    <x v="0"/>
    <x v="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2,23,24,25,26"/>
    <n v="1"/>
    <s v="Amarillo"/>
    <n v="43"/>
    <n v="132"/>
    <n v="5676"/>
    <n v="1816.32"/>
    <n v="0.32"/>
    <n v="2"/>
    <x v="1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1"/>
    <s v="Amarillo"/>
    <n v="14"/>
    <n v="210"/>
    <n v="2940"/>
    <n v="1234.8"/>
    <n v="0.42"/>
    <n v="2"/>
    <x v="1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5,26,27,28,29,30"/>
    <n v="1"/>
    <s v="Amarillo"/>
    <n v="44"/>
    <n v="238"/>
    <n v="10472"/>
    <n v="4398.24"/>
    <n v="0.42"/>
    <n v="2"/>
    <x v="1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1"/>
    <s v="Amarillo"/>
    <n v="24"/>
    <n v="149"/>
    <n v="3576"/>
    <n v="1644.96"/>
    <n v="0.46"/>
    <n v="2"/>
    <x v="1"/>
  </r>
  <r>
    <n v="1128299"/>
    <x v="2"/>
    <d v="2021-11-23T00:00:00"/>
    <x v="0"/>
    <x v="3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"/>
    <n v="1"/>
    <s v="Amarillo"/>
    <n v="39"/>
    <n v="140"/>
    <n v="5460"/>
    <n v="1528.8000000000002"/>
    <n v="0.28000000000000003"/>
    <n v="2"/>
    <x v="1"/>
  </r>
  <r>
    <n v="1128299"/>
    <x v="2"/>
    <d v="2021-12-22T00:00:00"/>
    <x v="0"/>
    <x v="4"/>
    <n v="4"/>
    <n v="3"/>
    <x v="2"/>
    <n v="26"/>
    <s v="Arizona"/>
    <n v="29"/>
    <s v="Phoenix"/>
    <x v="6"/>
    <n v="3"/>
    <s v="Tenis"/>
    <n v="2"/>
    <s v="Dama"/>
    <n v="4"/>
    <x v="0"/>
    <n v="17"/>
    <s v="Puntera sólida"/>
    <s v="25,26,27,28,29,30"/>
    <n v="1"/>
    <s v="Amarillo"/>
    <n v="43"/>
    <n v="135"/>
    <n v="5805"/>
    <n v="1625.4"/>
    <n v="0.28000000000000003"/>
    <n v="2"/>
    <x v="1"/>
  </r>
  <r>
    <n v="1128299"/>
    <x v="2"/>
    <d v="2021-02-13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7,28,29"/>
    <n v="1"/>
    <s v="Amarillo"/>
    <n v="23"/>
    <n v="150"/>
    <n v="3450"/>
    <n v="1483.5000000000002"/>
    <n v="0.43000000000000005"/>
    <n v="2"/>
    <x v="1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7,28,29,30"/>
    <n v="1"/>
    <s v="Amarillo"/>
    <n v="36"/>
    <n v="173"/>
    <n v="6228"/>
    <n v="2615.7600000000002"/>
    <n v="0.42000000000000004"/>
    <n v="2"/>
    <x v="1"/>
  </r>
  <r>
    <n v="1185732"/>
    <x v="0"/>
    <d v="2021-02-07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1"/>
    <s v="Amarillo"/>
    <n v="31"/>
    <n v="376"/>
    <n v="11656"/>
    <n v="5594.88"/>
    <n v="0.48"/>
    <n v="2"/>
    <x v="1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9"/>
    <n v="1"/>
    <s v="Amarillo"/>
    <n v="36"/>
    <n v="166"/>
    <n v="5976"/>
    <n v="1613.5200000000002"/>
    <n v="0.27"/>
    <n v="2"/>
    <x v="1"/>
  </r>
  <r>
    <n v="1128299"/>
    <x v="2"/>
    <d v="2020-01-19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3,23.5,24,24.5,25,25.5"/>
    <n v="1"/>
    <s v="Amarillo"/>
    <n v="55"/>
    <n v="375"/>
    <n v="206250"/>
    <n v="41250"/>
    <n v="0.2"/>
    <n v="2"/>
    <x v="1"/>
  </r>
  <r>
    <n v="1128299"/>
    <x v="2"/>
    <d v="2020-01-31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2,23,27"/>
    <n v="1"/>
    <s v="Amarillo"/>
    <n v="80"/>
    <n v="450"/>
    <n v="360000"/>
    <n v="90000"/>
    <n v="0.25"/>
    <n v="2"/>
    <x v="1"/>
  </r>
  <r>
    <n v="1128299"/>
    <x v="2"/>
    <d v="2021-02-26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3.5,24,24.5,25,25.5,26,27"/>
    <n v="1"/>
    <s v="Amarillo"/>
    <n v="35"/>
    <n v="140"/>
    <n v="4900"/>
    <n v="1372.0000000000002"/>
    <n v="0.28000000000000003"/>
    <n v="2"/>
    <x v="1"/>
  </r>
  <r>
    <n v="1128299"/>
    <x v="2"/>
    <d v="2020-08-05T00:00:00"/>
    <x v="1"/>
    <x v="0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5,26,27,28,29,30"/>
    <n v="1"/>
    <s v="Amarillo"/>
    <n v="95"/>
    <n v="575"/>
    <n v="546250"/>
    <n v="109250.00000000003"/>
    <n v="0.2"/>
    <n v="1"/>
    <x v="2"/>
  </r>
  <r>
    <n v="1185732"/>
    <x v="0"/>
    <d v="2020-08-11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2.5,23,24,25"/>
    <n v="1"/>
    <s v="Amarillo"/>
    <n v="45"/>
    <n v="850"/>
    <n v="382500"/>
    <n v="191250"/>
    <n v="0.5"/>
    <n v="1"/>
    <x v="2"/>
  </r>
  <r>
    <n v="1185732"/>
    <x v="0"/>
    <d v="2020-08-17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2,25"/>
    <n v="1"/>
    <s v="Amarillo"/>
    <n v="45"/>
    <n v="850"/>
    <n v="382500"/>
    <n v="191250"/>
    <n v="0.5"/>
    <n v="1"/>
    <x v="2"/>
  </r>
  <r>
    <n v="1185732"/>
    <x v="0"/>
    <d v="2020-10-10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2,23,24,25,26"/>
    <n v="1"/>
    <s v="Amarillo"/>
    <n v="70"/>
    <n v="850"/>
    <n v="595000"/>
    <n v="297500"/>
    <n v="0.5"/>
    <n v="1"/>
    <x v="2"/>
  </r>
  <r>
    <n v="1185732"/>
    <x v="0"/>
    <d v="2020-10-28T00:00:00"/>
    <x v="1"/>
    <x v="2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7,28,30"/>
    <n v="1"/>
    <s v="Amarillo"/>
    <n v="35"/>
    <n v="225"/>
    <n v="78750"/>
    <n v="35437.5"/>
    <n v="0.45"/>
    <n v="1"/>
    <x v="2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8,29"/>
    <n v="1"/>
    <s v="Amarillo"/>
    <n v="70"/>
    <n v="500"/>
    <n v="350000"/>
    <n v="87500"/>
    <n v="0.25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5,26,27,28,29"/>
    <n v="1"/>
    <s v="Amarillo"/>
    <n v="60"/>
    <n v="775"/>
    <n v="465000"/>
    <n v="232500"/>
    <n v="0.5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5,26,27,28,29,30"/>
    <n v="1"/>
    <s v="Amarillo"/>
    <n v="30"/>
    <n v="625"/>
    <n v="187500"/>
    <n v="93750"/>
    <n v="0.5"/>
    <n v="3"/>
    <x v="0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4"/>
    <n v="1"/>
    <s v="Amarillo"/>
    <n v="56"/>
    <n v="116"/>
    <n v="6496"/>
    <n v="1818.88"/>
    <n v="0.28000000000000003"/>
    <n v="2"/>
    <x v="1"/>
  </r>
  <r>
    <n v="1185732"/>
    <x v="0"/>
    <d v="2021-04-03T00:00:00"/>
    <x v="0"/>
    <x v="8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6,27,28,29"/>
    <n v="1"/>
    <s v="Amarillo"/>
    <n v="35"/>
    <n v="675"/>
    <n v="236250"/>
    <n v="118125"/>
    <n v="0.5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3,24,25,26"/>
    <n v="1"/>
    <s v="Amarillo"/>
    <n v="70"/>
    <n v="875"/>
    <n v="612500"/>
    <n v="306250"/>
    <n v="0.5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"/>
    <n v="1"/>
    <s v="Amarillo"/>
    <n v="56"/>
    <n v="132"/>
    <n v="7392"/>
    <n v="2143.6799999999998"/>
    <n v="0.28999999999999998"/>
    <n v="2"/>
    <x v="1"/>
  </r>
  <r>
    <n v="1185732"/>
    <x v="0"/>
    <d v="2021-10-04T00:00:00"/>
    <x v="0"/>
    <x v="2"/>
    <n v="4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3,24,25"/>
    <n v="1"/>
    <s v="Amarillo"/>
    <n v="50"/>
    <n v="675"/>
    <n v="337500"/>
    <n v="168750"/>
    <n v="0.5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"/>
    <n v="1"/>
    <s v="Amarillo"/>
    <n v="50"/>
    <n v="192"/>
    <n v="9600"/>
    <n v="2688.0000000000005"/>
    <n v="0.28000000000000003"/>
    <n v="2"/>
    <x v="1"/>
  </r>
  <r>
    <n v="1185732"/>
    <x v="0"/>
    <d v="2021-01-21T00:00:00"/>
    <x v="0"/>
    <x v="5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11,12,13,14,15"/>
    <n v="1"/>
    <s v="Amarillo"/>
    <n v="50"/>
    <n v="325"/>
    <n v="162500"/>
    <n v="56875"/>
    <n v="0.35"/>
    <n v="1"/>
    <x v="2"/>
  </r>
  <r>
    <n v="1185732"/>
    <x v="0"/>
    <d v="2020-04-24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6,27,28,29,30"/>
    <n v="1"/>
    <s v="Amarillo"/>
    <n v="59"/>
    <n v="280"/>
    <n v="16520"/>
    <n v="6608"/>
    <n v="0.4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"/>
    <n v="1"/>
    <s v="Amarillo"/>
    <n v="49"/>
    <n v="160"/>
    <n v="7840"/>
    <n v="2508.8000000000002"/>
    <n v="0.32"/>
    <n v="2"/>
    <x v="1"/>
  </r>
  <r>
    <n v="1128299"/>
    <x v="2"/>
    <d v="2021-08-26T00:00:00"/>
    <x v="0"/>
    <x v="0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,30"/>
    <n v="1"/>
    <s v="Amarillo"/>
    <n v="50"/>
    <n v="153"/>
    <n v="7650"/>
    <n v="2448"/>
    <n v="0.32"/>
    <n v="2"/>
    <x v="1"/>
  </r>
  <r>
    <n v="1197831"/>
    <x v="1"/>
    <d v="2020-09-10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1"/>
    <s v="Amarillo"/>
    <n v="50"/>
    <n v="213"/>
    <n v="10650"/>
    <n v="6816"/>
    <n v="0.64"/>
    <n v="3"/>
    <x v="0"/>
  </r>
  <r>
    <n v="1128299"/>
    <x v="2"/>
    <d v="2020-11-06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1"/>
    <s v="Amarillo"/>
    <n v="49"/>
    <n v="233"/>
    <n v="11417"/>
    <n v="2854.25"/>
    <n v="0.25"/>
    <n v="3"/>
    <x v="0"/>
  </r>
  <r>
    <n v="1128299"/>
    <x v="2"/>
    <d v="2021-01-11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"/>
    <n v="1"/>
    <s v="Amarillo"/>
    <n v="72"/>
    <n v="219"/>
    <n v="15768"/>
    <n v="5518.7999999999993"/>
    <n v="0.35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,30"/>
    <n v="1"/>
    <s v="Amarillo"/>
    <n v="48"/>
    <n v="157"/>
    <n v="7536"/>
    <n v="2260.7999999999997"/>
    <n v="0.3"/>
    <n v="2"/>
    <x v="1"/>
  </r>
  <r>
    <n v="1128299"/>
    <x v="2"/>
    <d v="2021-01-29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1"/>
    <s v="Amarillo"/>
    <n v="65"/>
    <n v="217"/>
    <n v="14105"/>
    <n v="3385.2000000000003"/>
    <n v="0.24000000000000002"/>
    <n v="3"/>
    <x v="0"/>
  </r>
  <r>
    <n v="1197831"/>
    <x v="1"/>
    <d v="2021-04-14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1"/>
    <s v="Amarillo"/>
    <n v="49"/>
    <n v="236"/>
    <n v="11564"/>
    <n v="7516.6"/>
    <n v="0.65"/>
    <n v="3"/>
    <x v="0"/>
  </r>
  <r>
    <n v="1197831"/>
    <x v="1"/>
    <d v="2021-04-20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2.5,23,23.5,24,24.5,25,25.5"/>
    <n v="1"/>
    <s v="Amarillo"/>
    <n v="52"/>
    <n v="223"/>
    <n v="11596"/>
    <n v="8117.2000000000007"/>
    <n v="0.70000000000000007"/>
    <n v="3"/>
    <x v="0"/>
  </r>
  <r>
    <n v="1185732"/>
    <x v="0"/>
    <d v="2021-06-19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5,25.5,26,27"/>
    <n v="1"/>
    <s v="Amarillo"/>
    <n v="51"/>
    <n v="41"/>
    <n v="2091"/>
    <n v="1296.42"/>
    <n v="0.62"/>
    <n v="3"/>
    <x v="0"/>
  </r>
  <r>
    <n v="1128299"/>
    <x v="2"/>
    <d v="2021-01-24T00:00:00"/>
    <x v="0"/>
    <x v="5"/>
    <n v="1"/>
    <n v="3"/>
    <x v="2"/>
    <n v="18"/>
    <s v="Wyoming"/>
    <n v="22"/>
    <s v="Cheyenne"/>
    <x v="6"/>
    <n v="3"/>
    <s v="Tenis"/>
    <n v="2"/>
    <s v="Dama"/>
    <n v="4"/>
    <x v="0"/>
    <n v="16"/>
    <s v="Plataforma alta"/>
    <s v="22,23,24,25"/>
    <n v="1"/>
    <s v="Amarillo"/>
    <n v="38"/>
    <n v="116"/>
    <n v="4408"/>
    <n v="1983.6"/>
    <n v="0.44999999999999996"/>
    <n v="3"/>
    <x v="0"/>
  </r>
  <r>
    <n v="1128299"/>
    <x v="2"/>
    <d v="2021-02-24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8,30"/>
    <n v="1"/>
    <s v="Amarillo"/>
    <n v="38"/>
    <n v="81"/>
    <n v="3078"/>
    <n v="1323.54"/>
    <n v="0.43"/>
    <n v="3"/>
    <x v="0"/>
  </r>
  <r>
    <n v="1128299"/>
    <x v="2"/>
    <d v="2021-04-24T00:00:00"/>
    <x v="0"/>
    <x v="8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11,12,13,14,15"/>
    <n v="1"/>
    <s v="Amarillo"/>
    <n v="64"/>
    <n v="78"/>
    <n v="4992"/>
    <n v="2196.48"/>
    <n v="0.44"/>
    <n v="3"/>
    <x v="0"/>
  </r>
  <r>
    <n v="1185732"/>
    <x v="0"/>
    <d v="2021-10-18T00:00:00"/>
    <x v="0"/>
    <x v="2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5,26,27,28,29,30"/>
    <n v="1"/>
    <s v="Amarillo"/>
    <n v="38"/>
    <n v="88"/>
    <n v="3344"/>
    <n v="2140.16"/>
    <n v="0.64"/>
    <n v="3"/>
    <x v="0"/>
  </r>
  <r>
    <n v="1185732"/>
    <x v="0"/>
    <d v="2021-01-11T00:00:00"/>
    <x v="0"/>
    <x v="5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3,24,25,26"/>
    <n v="1"/>
    <s v="Amarillo"/>
    <n v="24"/>
    <n v="138"/>
    <n v="3312"/>
    <n v="2119.6799999999998"/>
    <n v="0.64"/>
    <n v="3"/>
    <x v="0"/>
  </r>
  <r>
    <n v="1128299"/>
    <x v="2"/>
    <d v="2021-07-23T00:00:00"/>
    <x v="0"/>
    <x v="1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1"/>
    <s v="Amarillo"/>
    <n v="97"/>
    <n v="150"/>
    <n v="14550"/>
    <n v="6111"/>
    <n v="0.42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2,23,24,25,26"/>
    <n v="1"/>
    <s v="Amarillo"/>
    <n v="28"/>
    <n v="140"/>
    <n v="3920"/>
    <n v="1254.4000000000001"/>
    <n v="0.32"/>
    <n v="2"/>
    <x v="1"/>
  </r>
  <r>
    <n v="1185732"/>
    <x v="0"/>
    <d v="2021-11-21T00:00:00"/>
    <x v="0"/>
    <x v="3"/>
    <n v="4"/>
    <n v="1"/>
    <x v="0"/>
    <n v="43"/>
    <s v="Maryland"/>
    <n v="45"/>
    <s v="Baltimore"/>
    <x v="6"/>
    <n v="3"/>
    <s v="Tenis"/>
    <n v="2"/>
    <s v="Dama"/>
    <n v="4"/>
    <x v="0"/>
    <n v="17"/>
    <s v="Puntera sólida"/>
    <s v="22,23,24,25,26"/>
    <n v="1"/>
    <s v="Amarillo"/>
    <n v="62"/>
    <n v="63"/>
    <n v="3906"/>
    <n v="1679.58"/>
    <n v="0.43"/>
    <n v="3"/>
    <x v="0"/>
  </r>
  <r>
    <n v="1185732"/>
    <x v="0"/>
    <d v="2021-09-13T00:00:00"/>
    <x v="0"/>
    <x v="1"/>
    <n v="3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7,28,29,30"/>
    <n v="1"/>
    <s v="Amarillo"/>
    <n v="58"/>
    <n v="84"/>
    <n v="4872"/>
    <n v="2630.88"/>
    <n v="0.54"/>
    <n v="3"/>
    <x v="0"/>
  </r>
  <r>
    <n v="1185732"/>
    <x v="0"/>
    <d v="2021-02-08T00:00:00"/>
    <x v="0"/>
    <x v="6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7,28,29,30"/>
    <n v="1"/>
    <s v="Amarillo"/>
    <n v="32"/>
    <n v="74"/>
    <n v="2368"/>
    <n v="1255.04"/>
    <n v="0.53"/>
    <n v="3"/>
    <x v="0"/>
  </r>
  <r>
    <n v="1185732"/>
    <x v="0"/>
    <d v="2021-03-06T00:00:00"/>
    <x v="0"/>
    <x v="7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4,25"/>
    <n v="1"/>
    <s v="Amarillo"/>
    <n v="32"/>
    <n v="61"/>
    <n v="1952"/>
    <n v="976"/>
    <n v="0.5"/>
    <n v="3"/>
    <x v="0"/>
  </r>
  <r>
    <n v="1185732"/>
    <x v="0"/>
    <d v="2021-06-08T00:00:00"/>
    <x v="0"/>
    <x v="10"/>
    <n v="2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6.5,27,27.5,28,28.5,29,30"/>
    <n v="1"/>
    <s v="Amarillo"/>
    <n v="50"/>
    <n v="120"/>
    <n v="6000"/>
    <n v="3000"/>
    <n v="0.5"/>
    <n v="3"/>
    <x v="0"/>
  </r>
  <r>
    <n v="1128299"/>
    <x v="2"/>
    <d v="2021-03-12T00:00:00"/>
    <x v="0"/>
    <x v="7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3,24,25,26"/>
    <n v="1"/>
    <s v="Amarillo"/>
    <n v="40"/>
    <n v="112"/>
    <n v="4480"/>
    <n v="1299.1999999999998"/>
    <n v="0.28999999999999998"/>
    <n v="2"/>
    <x v="1"/>
  </r>
  <r>
    <n v="1185732"/>
    <x v="0"/>
    <d v="2021-09-06T00:00:00"/>
    <x v="0"/>
    <x v="1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1"/>
    <s v="Amarillo"/>
    <n v="50"/>
    <n v="73"/>
    <n v="3650"/>
    <n v="1934.5"/>
    <n v="0.53"/>
    <n v="3"/>
    <x v="0"/>
  </r>
  <r>
    <n v="1197831"/>
    <x v="1"/>
    <d v="2020-10-25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7"/>
    <s v="Puntera sólida"/>
    <s v="22,23,24,25"/>
    <n v="1"/>
    <s v="Amarillo"/>
    <n v="44"/>
    <n v="289"/>
    <n v="12716"/>
    <n v="7248.1200000000008"/>
    <n v="0.57000000000000006"/>
    <n v="2"/>
    <x v="1"/>
  </r>
  <r>
    <n v="1128299"/>
    <x v="2"/>
    <d v="2021-04-13T00:00:00"/>
    <x v="0"/>
    <x v="8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1"/>
    <s v="Amarillo"/>
    <n v="56"/>
    <n v="112"/>
    <n v="6272"/>
    <n v="1756.16"/>
    <n v="0.28000000000000003"/>
    <n v="2"/>
    <x v="1"/>
  </r>
  <r>
    <n v="1128299"/>
    <x v="2"/>
    <d v="2020-01-25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6,27,28,29"/>
    <n v="1"/>
    <s v="Amarillo"/>
    <n v="54"/>
    <n v="123"/>
    <n v="6642"/>
    <n v="1793.3400000000001"/>
    <n v="0.27"/>
    <n v="2"/>
    <x v="1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3,24,25,26"/>
    <n v="1"/>
    <s v="Amarillo"/>
    <n v="59"/>
    <n v="194"/>
    <n v="11446"/>
    <n v="4578.3999999999996"/>
    <n v="0.39999999999999997"/>
    <n v="2"/>
    <x v="1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7"/>
    <s v="Puntera sólida"/>
    <s v="22,23,24,25,26"/>
    <n v="1"/>
    <s v="Amarillo"/>
    <n v="47"/>
    <n v="107"/>
    <n v="5029"/>
    <n v="1458.4099999999999"/>
    <n v="0.28999999999999998"/>
    <n v="2"/>
    <x v="1"/>
  </r>
  <r>
    <n v="1128299"/>
    <x v="2"/>
    <d v="2021-10-26T00:00:00"/>
    <x v="0"/>
    <x v="2"/>
    <n v="4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2,23,24,25,26"/>
    <n v="1"/>
    <s v="Amarillo"/>
    <n v="57"/>
    <n v="131"/>
    <n v="7467"/>
    <n v="2314.77"/>
    <n v="0.31"/>
    <n v="2"/>
    <x v="1"/>
  </r>
  <r>
    <n v="1128299"/>
    <x v="2"/>
    <d v="2021-06-13T00:00:00"/>
    <x v="0"/>
    <x v="10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5,26,27,28,29,30"/>
    <n v="1"/>
    <s v="Amarillo"/>
    <n v="53"/>
    <n v="190"/>
    <n v="10070"/>
    <n v="3222.4"/>
    <n v="0.32"/>
    <n v="2"/>
    <x v="1"/>
  </r>
  <r>
    <n v="1128299"/>
    <x v="2"/>
    <d v="2021-07-12T00:00:00"/>
    <x v="0"/>
    <x v="1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3,24,25,26"/>
    <n v="1"/>
    <s v="Amarillo"/>
    <n v="51"/>
    <n v="157"/>
    <n v="8007"/>
    <n v="2322.0299999999997"/>
    <n v="0.28999999999999998"/>
    <n v="2"/>
    <x v="1"/>
  </r>
  <r>
    <n v="1128299"/>
    <x v="2"/>
    <d v="2021-08-13T00:00:00"/>
    <x v="0"/>
    <x v="0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"/>
    <n v="1"/>
    <s v="Amarillo"/>
    <n v="50"/>
    <n v="128"/>
    <n v="6400"/>
    <n v="1855.9999999999998"/>
    <n v="0.28999999999999998"/>
    <n v="2"/>
    <x v="1"/>
  </r>
  <r>
    <n v="1128299"/>
    <x v="2"/>
    <d v="2021-11-26T00:00:00"/>
    <x v="0"/>
    <x v="3"/>
    <n v="4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5,26,27,28,29,30"/>
    <n v="1"/>
    <s v="Amarillo"/>
    <n v="56"/>
    <n v="170"/>
    <n v="9520"/>
    <n v="2856"/>
    <n v="0.3"/>
    <n v="2"/>
    <x v="1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7,28,29"/>
    <n v="1"/>
    <s v="Amarillo"/>
    <n v="56"/>
    <n v="173"/>
    <n v="9688"/>
    <n v="2615.7600000000002"/>
    <n v="0.27"/>
    <n v="2"/>
    <x v="1"/>
  </r>
  <r>
    <n v="1128299"/>
    <x v="2"/>
    <d v="2021-02-13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7,28,29,30"/>
    <n v="1"/>
    <s v="Amarillo"/>
    <n v="28"/>
    <n v="131"/>
    <n v="3668"/>
    <n v="1063.72"/>
    <n v="0.28999999999999998"/>
    <n v="2"/>
    <x v="1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1"/>
    <s v="Amarillo"/>
    <n v="46"/>
    <n v="135"/>
    <n v="6210"/>
    <n v="1863"/>
    <n v="0.3"/>
    <n v="2"/>
    <x v="1"/>
  </r>
  <r>
    <n v="1128299"/>
    <x v="2"/>
    <d v="2021-10-13T00:00:00"/>
    <x v="0"/>
    <x v="2"/>
    <n v="4"/>
    <n v="5"/>
    <x v="3"/>
    <n v="28"/>
    <s v="Georgia"/>
    <n v="31"/>
    <s v="Atlanta"/>
    <x v="6"/>
    <n v="3"/>
    <s v="Tenis"/>
    <n v="2"/>
    <s v="Dama"/>
    <n v="4"/>
    <x v="0"/>
    <n v="17"/>
    <s v="Puntera sólida"/>
    <s v="29"/>
    <n v="1"/>
    <s v="Amarillo"/>
    <n v="46"/>
    <n v="109"/>
    <n v="5014"/>
    <n v="1554.34"/>
    <n v="0.31"/>
    <n v="2"/>
    <x v="1"/>
  </r>
  <r>
    <n v="1185732"/>
    <x v="0"/>
    <d v="2021-03-16T00:00:00"/>
    <x v="0"/>
    <x v="7"/>
    <n v="1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3,23.5,24,24.5,25,25.5"/>
    <n v="1"/>
    <s v="Amarillo"/>
    <n v="17"/>
    <n v="136"/>
    <n v="2312"/>
    <n v="1248.48"/>
    <n v="0.54"/>
    <n v="2"/>
    <x v="1"/>
  </r>
  <r>
    <n v="1197831"/>
    <x v="1"/>
    <d v="2021-03-19T00:00:00"/>
    <x v="0"/>
    <x v="7"/>
    <n v="1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2,23,27"/>
    <n v="1"/>
    <s v="Amarillo"/>
    <n v="18"/>
    <n v="88"/>
    <n v="1584"/>
    <n v="728.64"/>
    <n v="0.46"/>
    <n v="2"/>
    <x v="1"/>
  </r>
  <r>
    <n v="1128299"/>
    <x v="2"/>
    <d v="2020-01-23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3.5,24,24.5,25,25.5,26,27"/>
    <n v="1"/>
    <s v="Amarillo"/>
    <n v="60"/>
    <n v="300"/>
    <n v="180000"/>
    <n v="62999.999999999993"/>
    <n v="0.35"/>
    <n v="2"/>
    <x v="1"/>
  </r>
  <r>
    <n v="1128299"/>
    <x v="2"/>
    <d v="2020-01-29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5,26,27,28,29,30"/>
    <n v="1"/>
    <s v="Amarillo"/>
    <n v="60"/>
    <n v="300"/>
    <n v="180000"/>
    <n v="72000"/>
    <n v="0.39999999999999997"/>
    <n v="2"/>
    <x v="1"/>
  </r>
  <r>
    <n v="1128299"/>
    <x v="2"/>
    <d v="2020-07-22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2.5,23,24,25"/>
    <n v="1"/>
    <s v="Amarillo"/>
    <n v="60"/>
    <n v="350"/>
    <n v="210000"/>
    <n v="63000.000000000007"/>
    <n v="0.3"/>
    <n v="1"/>
    <x v="2"/>
  </r>
  <r>
    <n v="1185732"/>
    <x v="0"/>
    <d v="2020-08-15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2,25"/>
    <n v="1"/>
    <s v="Amarillo"/>
    <n v="40"/>
    <n v="675"/>
    <n v="270000"/>
    <n v="81000"/>
    <n v="0.3"/>
    <n v="1"/>
    <x v="2"/>
  </r>
  <r>
    <n v="1185732"/>
    <x v="0"/>
    <d v="2021-01-09T00:00:00"/>
    <x v="0"/>
    <x v="5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,26"/>
    <n v="1"/>
    <s v="Amarillo"/>
    <n v="30"/>
    <n v="281"/>
    <n v="8430"/>
    <n v="4467.9000000000005"/>
    <n v="0.53"/>
    <n v="2"/>
    <x v="1"/>
  </r>
  <r>
    <n v="1185732"/>
    <x v="0"/>
    <d v="2020-09-14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7,28,30"/>
    <n v="1"/>
    <s v="Amarillo"/>
    <n v="55"/>
    <n v="775"/>
    <n v="426250"/>
    <n v="127875.00000000001"/>
    <n v="0.3"/>
    <n v="1"/>
    <x v="2"/>
  </r>
  <r>
    <n v="1185732"/>
    <x v="0"/>
    <d v="2021-02-18T00:00:00"/>
    <x v="0"/>
    <x v="6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8,29"/>
    <n v="1"/>
    <s v="Amarillo"/>
    <n v="20"/>
    <n v="160"/>
    <n v="3200"/>
    <n v="1824.0000000000002"/>
    <n v="0.57000000000000006"/>
    <n v="2"/>
    <x v="1"/>
  </r>
  <r>
    <n v="1185732"/>
    <x v="0"/>
    <d v="2020-10-02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5,26,27,28,29"/>
    <n v="1"/>
    <s v="Amarillo"/>
    <n v="50"/>
    <n v="700"/>
    <n v="350000"/>
    <n v="105000.00000000003"/>
    <n v="0.3"/>
    <n v="1"/>
    <x v="2"/>
  </r>
  <r>
    <n v="1185732"/>
    <x v="0"/>
    <d v="2021-04-17T00:00:00"/>
    <x v="0"/>
    <x v="8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5,26,27,28,29,30"/>
    <n v="1"/>
    <s v="Amarillo"/>
    <n v="22"/>
    <n v="147"/>
    <n v="3234"/>
    <n v="1714.02"/>
    <n v="0.53"/>
    <n v="2"/>
    <x v="1"/>
  </r>
  <r>
    <n v="1128299"/>
    <x v="2"/>
    <d v="2021-02-26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4"/>
    <n v="1"/>
    <s v="Amarillo"/>
    <n v="45"/>
    <n v="275"/>
    <n v="123750"/>
    <n v="43312.5"/>
    <n v="0.35"/>
    <n v="3"/>
    <x v="0"/>
  </r>
  <r>
    <n v="1185732"/>
    <x v="0"/>
    <d v="2021-05-16T00:00:00"/>
    <x v="0"/>
    <x v="9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"/>
    <n v="1"/>
    <s v="Amarillo"/>
    <n v="35"/>
    <n v="150"/>
    <n v="5250"/>
    <n v="2940.0000000000005"/>
    <n v="0.56000000000000005"/>
    <n v="2"/>
    <x v="1"/>
  </r>
  <r>
    <n v="1185732"/>
    <x v="0"/>
    <d v="2021-06-18T00:00:00"/>
    <x v="0"/>
    <x v="10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1"/>
    <s v="Amarillo"/>
    <n v="51"/>
    <n v="219"/>
    <n v="11169"/>
    <n v="5919.5700000000006"/>
    <n v="0.53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29"/>
    <n v="1"/>
    <s v="Amarillo"/>
    <n v="55"/>
    <n v="275"/>
    <n v="151250"/>
    <n v="52937.500000000007"/>
    <n v="0.35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2,23,24,25"/>
    <n v="1"/>
    <s v="Amarillo"/>
    <n v="49"/>
    <n v="209"/>
    <n v="10241"/>
    <n v="5427.7300000000005"/>
    <n v="0.53"/>
    <n v="2"/>
    <x v="1"/>
  </r>
  <r>
    <n v="1185732"/>
    <x v="0"/>
    <d v="2021-08-17T00:00:00"/>
    <x v="0"/>
    <x v="0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"/>
    <n v="1"/>
    <s v="Amarillo"/>
    <n v="42"/>
    <n v="206"/>
    <n v="8652"/>
    <n v="4758.6000000000004"/>
    <n v="0.55000000000000004"/>
    <n v="2"/>
    <x v="1"/>
  </r>
  <r>
    <n v="1185732"/>
    <x v="0"/>
    <d v="2021-09-16T00:00:00"/>
    <x v="0"/>
    <x v="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11,12,13,14,15"/>
    <n v="1"/>
    <s v="Amarillo"/>
    <n v="26"/>
    <n v="160"/>
    <n v="4160"/>
    <n v="2329.6000000000004"/>
    <n v="0.56000000000000005"/>
    <n v="2"/>
    <x v="1"/>
  </r>
  <r>
    <n v="1185732"/>
    <x v="0"/>
    <d v="2021-10-18T00:00:00"/>
    <x v="0"/>
    <x v="2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1"/>
    <s v="Amarillo"/>
    <n v="27"/>
    <n v="162"/>
    <n v="4374"/>
    <n v="2361.96"/>
    <n v="0.54"/>
    <n v="2"/>
    <x v="1"/>
  </r>
  <r>
    <n v="1185732"/>
    <x v="0"/>
    <d v="2021-11-17T00:00:00"/>
    <x v="0"/>
    <x v="3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"/>
    <n v="1"/>
    <s v="Amarillo"/>
    <n v="51"/>
    <n v="168"/>
    <n v="8568"/>
    <n v="4883.76"/>
    <n v="0.57000000000000006"/>
    <n v="2"/>
    <x v="1"/>
  </r>
  <r>
    <n v="1185732"/>
    <x v="0"/>
    <d v="2021-12-16T00:00:00"/>
    <x v="0"/>
    <x v="4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,30"/>
    <n v="1"/>
    <s v="Amarillo"/>
    <n v="53"/>
    <n v="178"/>
    <n v="9434"/>
    <n v="5188.7000000000007"/>
    <n v="0.55000000000000004"/>
    <n v="2"/>
    <x v="1"/>
  </r>
  <r>
    <n v="1197831"/>
    <x v="1"/>
    <d v="2021-01-23T00:00:00"/>
    <x v="0"/>
    <x v="5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1"/>
    <s v="Amarillo"/>
    <n v="18"/>
    <n v="158"/>
    <n v="2844"/>
    <n v="1222.92"/>
    <n v="0.43000000000000005"/>
    <n v="2"/>
    <x v="1"/>
  </r>
  <r>
    <n v="1197831"/>
    <x v="1"/>
    <d v="2021-02-21T00:00:00"/>
    <x v="0"/>
    <x v="6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3,24,25,26"/>
    <n v="1"/>
    <s v="Amarillo"/>
    <n v="16"/>
    <n v="145"/>
    <n v="2320"/>
    <n v="974.40000000000009"/>
    <n v="0.42000000000000004"/>
    <n v="2"/>
    <x v="1"/>
  </r>
  <r>
    <n v="1197831"/>
    <x v="1"/>
    <d v="2021-03-19T00:00:00"/>
    <x v="0"/>
    <x v="7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"/>
    <n v="1"/>
    <s v="Amarillo"/>
    <n v="20"/>
    <n v="112"/>
    <n v="2240"/>
    <n v="1030.4000000000001"/>
    <n v="0.46"/>
    <n v="2"/>
    <x v="1"/>
  </r>
  <r>
    <n v="1197831"/>
    <x v="1"/>
    <d v="2021-04-20T00:00:00"/>
    <x v="0"/>
    <x v="8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,30"/>
    <n v="1"/>
    <s v="Amarillo"/>
    <n v="24"/>
    <n v="120"/>
    <n v="2880"/>
    <n v="1267.2"/>
    <n v="0.44"/>
    <n v="2"/>
    <x v="1"/>
  </r>
  <r>
    <n v="1197831"/>
    <x v="1"/>
    <d v="2021-05-19T00:00:00"/>
    <x v="0"/>
    <x v="9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7,28,29,30"/>
    <n v="1"/>
    <s v="Amarillo"/>
    <n v="33"/>
    <n v="145"/>
    <n v="4785"/>
    <n v="2248.9500000000003"/>
    <n v="0.47000000000000003"/>
    <n v="2"/>
    <x v="1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1"/>
    <s v="Amarillo"/>
    <n v="55"/>
    <n v="350"/>
    <n v="192500"/>
    <n v="67375"/>
    <n v="0.3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2,22.5,23,23.5,24,24.5,25,25.5"/>
    <n v="1"/>
    <s v="Amarillo"/>
    <n v="55"/>
    <n v="750"/>
    <n v="412500"/>
    <n v="123750.00000000003"/>
    <n v="0.3"/>
    <n v="3"/>
    <x v="0"/>
  </r>
  <r>
    <n v="1185732"/>
    <x v="0"/>
    <d v="2021-02-04T00:00:00"/>
    <x v="0"/>
    <x v="6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5,25.5,26,27"/>
    <n v="1"/>
    <s v="Amarillo"/>
    <n v="30"/>
    <n v="525"/>
    <n v="157500"/>
    <n v="63000"/>
    <n v="0.4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"/>
    <n v="1"/>
    <s v="Amarillo"/>
    <n v="48"/>
    <n v="165"/>
    <n v="7920"/>
    <n v="3405.6000000000004"/>
    <n v="0.43000000000000005"/>
    <n v="2"/>
    <x v="1"/>
  </r>
  <r>
    <n v="1185732"/>
    <x v="0"/>
    <d v="2021-08-10T00:00:00"/>
    <x v="0"/>
    <x v="0"/>
    <n v="3"/>
    <n v="4"/>
    <x v="4"/>
    <n v="31"/>
    <s v="Ohio"/>
    <n v="34"/>
    <s v="Columbus"/>
    <x v="6"/>
    <n v="3"/>
    <s v="Tenis"/>
    <n v="2"/>
    <s v="Dama"/>
    <n v="4"/>
    <x v="0"/>
    <n v="16"/>
    <s v="Plataforma alta"/>
    <s v="28,30"/>
    <n v="1"/>
    <s v="Amarillo"/>
    <n v="45"/>
    <n v="525"/>
    <n v="236250"/>
    <n v="94500"/>
    <n v="0.4"/>
    <n v="3"/>
    <x v="0"/>
  </r>
  <r>
    <n v="1197831"/>
    <x v="1"/>
    <d v="2020-10-23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11,12,13,14,15"/>
    <n v="1"/>
    <s v="Amarillo"/>
    <n v="48"/>
    <n v="203"/>
    <n v="9744"/>
    <n v="5359.2000000000007"/>
    <n v="0.5500000000000000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6,27,28,29,30"/>
    <n v="1"/>
    <s v="Amarillo"/>
    <n v="40"/>
    <n v="193"/>
    <n v="7720"/>
    <n v="3628.4"/>
    <n v="0.47000000000000003"/>
    <n v="2"/>
    <x v="1"/>
  </r>
  <r>
    <n v="1197831"/>
    <x v="1"/>
    <d v="2021-09-19T00:00:00"/>
    <x v="0"/>
    <x v="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,26"/>
    <n v="1"/>
    <s v="Amarillo"/>
    <n v="22"/>
    <n v="140"/>
    <n v="3080"/>
    <n v="1293.6000000000001"/>
    <n v="0.42000000000000004"/>
    <n v="2"/>
    <x v="1"/>
  </r>
  <r>
    <n v="1197831"/>
    <x v="1"/>
    <d v="2021-10-21T00:00:00"/>
    <x v="0"/>
    <x v="2"/>
    <n v="4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"/>
    <n v="1"/>
    <s v="Amarillo"/>
    <n v="20"/>
    <n v="132"/>
    <n v="2640"/>
    <n v="1188"/>
    <n v="0.45"/>
    <n v="2"/>
    <x v="1"/>
  </r>
  <r>
    <n v="1197831"/>
    <x v="1"/>
    <d v="2021-11-20T00:00:00"/>
    <x v="0"/>
    <x v="3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1"/>
    <s v="Amarillo"/>
    <n v="53"/>
    <n v="135"/>
    <n v="7155"/>
    <n v="3219.75"/>
    <n v="0.45"/>
    <n v="2"/>
    <x v="1"/>
  </r>
  <r>
    <n v="1197831"/>
    <x v="1"/>
    <d v="2021-12-19T00:00:00"/>
    <x v="0"/>
    <x v="4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1"/>
    <s v="Amarillo"/>
    <n v="55"/>
    <n v="170"/>
    <n v="9350"/>
    <n v="4207.5"/>
    <n v="0.45"/>
    <n v="2"/>
    <x v="1"/>
  </r>
  <r>
    <n v="1197831"/>
    <x v="1"/>
    <d v="2021-01-23T00:00:00"/>
    <x v="0"/>
    <x v="5"/>
    <n v="1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7,28,29,30"/>
    <n v="1"/>
    <s v="Amarillo"/>
    <n v="18"/>
    <n v="124"/>
    <n v="2232"/>
    <n v="1004.4"/>
    <n v="0.45"/>
    <n v="2"/>
    <x v="1"/>
  </r>
  <r>
    <n v="1197831"/>
    <x v="1"/>
    <d v="2021-02-21T00:00:00"/>
    <x v="0"/>
    <x v="6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,30"/>
    <n v="1"/>
    <s v="Amarillo"/>
    <n v="14"/>
    <n v="112"/>
    <n v="1568"/>
    <n v="721.28000000000009"/>
    <n v="0.46"/>
    <n v="2"/>
    <x v="1"/>
  </r>
  <r>
    <n v="1197831"/>
    <x v="1"/>
    <d v="2020-10-29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7"/>
    <s v="Puntera sólida"/>
    <s v="24,25"/>
    <n v="1"/>
    <s v="Amarillo"/>
    <n v="47"/>
    <n v="182"/>
    <n v="8554"/>
    <n v="4961.3200000000006"/>
    <n v="0.58000000000000007"/>
    <n v="3"/>
    <x v="0"/>
  </r>
  <r>
    <n v="1128299"/>
    <x v="2"/>
    <d v="2020-12-22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6,26.5,27,27.5,28,28.5,29,30"/>
    <n v="1"/>
    <s v="Amarillo"/>
    <n v="58"/>
    <n v="174"/>
    <n v="10092"/>
    <n v="4339.5599999999995"/>
    <n v="0.43"/>
    <n v="3"/>
    <x v="0"/>
  </r>
  <r>
    <n v="1128299"/>
    <x v="2"/>
    <d v="2020-12-28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3,24,25,26"/>
    <n v="1"/>
    <s v="Amarillo"/>
    <n v="54"/>
    <n v="188"/>
    <n v="10152"/>
    <n v="4162.32"/>
    <n v="0.41"/>
    <n v="3"/>
    <x v="0"/>
  </r>
  <r>
    <n v="1128299"/>
    <x v="2"/>
    <d v="2021-01-27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2,23,24,25,26"/>
    <n v="1"/>
    <s v="Amarillo"/>
    <n v="53"/>
    <n v="203"/>
    <n v="10759"/>
    <n v="3765.6499999999996"/>
    <n v="0.35"/>
    <n v="3"/>
    <x v="0"/>
  </r>
  <r>
    <n v="1128299"/>
    <x v="2"/>
    <d v="2020-08-03T00:00:00"/>
    <x v="1"/>
    <x v="0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2,23,24,25"/>
    <n v="1"/>
    <s v="Amarillo"/>
    <n v="76"/>
    <n v="138"/>
    <n v="10488"/>
    <n v="4509.84"/>
    <n v="0.43"/>
    <n v="3"/>
    <x v="0"/>
  </r>
  <r>
    <n v="1185732"/>
    <x v="0"/>
    <d v="2021-06-17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7"/>
    <s v="Puntera sólida"/>
    <s v="26,27,28,29,30"/>
    <n v="1"/>
    <s v="Amarillo"/>
    <n v="34"/>
    <n v="7"/>
    <n v="238"/>
    <n v="126.14"/>
    <n v="0.53"/>
    <n v="3"/>
    <x v="0"/>
  </r>
  <r>
    <n v="1128299"/>
    <x v="2"/>
    <d v="2021-01-24T00:00:00"/>
    <x v="0"/>
    <x v="5"/>
    <n v="1"/>
    <n v="3"/>
    <x v="2"/>
    <n v="18"/>
    <s v="Wyoming"/>
    <n v="22"/>
    <s v="Cheyenne"/>
    <x v="6"/>
    <n v="3"/>
    <s v="Tenis"/>
    <n v="2"/>
    <s v="Dama"/>
    <n v="4"/>
    <x v="0"/>
    <n v="17"/>
    <s v="Puntera sólida"/>
    <s v="26,27,28,29"/>
    <n v="1"/>
    <s v="Amarillo"/>
    <n v="38"/>
    <n v="54"/>
    <n v="2052"/>
    <n v="964.43999999999994"/>
    <n v="0.47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4,25,26"/>
    <n v="1"/>
    <s v="Amarillo"/>
    <n v="40"/>
    <n v="143"/>
    <n v="5720"/>
    <n v="2402.4"/>
    <n v="0.42000000000000004"/>
    <n v="2"/>
    <x v="1"/>
  </r>
  <r>
    <n v="1185732"/>
    <x v="0"/>
    <d v="2021-11-16T00:00:00"/>
    <x v="0"/>
    <x v="3"/>
    <n v="4"/>
    <n v="4"/>
    <x v="4"/>
    <n v="20"/>
    <s v="Michigan"/>
    <n v="24"/>
    <s v="Detroit"/>
    <x v="6"/>
    <n v="3"/>
    <s v="Tenis"/>
    <n v="2"/>
    <s v="Dama"/>
    <n v="4"/>
    <x v="0"/>
    <n v="17"/>
    <s v="Puntera sólida"/>
    <s v="22,23,24,25,26"/>
    <n v="1"/>
    <s v="Amarillo"/>
    <n v="41"/>
    <n v="138"/>
    <n v="5658"/>
    <n v="2772.42"/>
    <n v="0.49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1"/>
    <s v="Amarillo"/>
    <n v="45"/>
    <n v="163"/>
    <n v="7335"/>
    <n v="3447.4500000000003"/>
    <n v="0.47000000000000003"/>
    <n v="2"/>
    <x v="1"/>
  </r>
  <r>
    <n v="1197831"/>
    <x v="1"/>
    <d v="2021-08-20T00:00:00"/>
    <x v="0"/>
    <x v="0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5,26,27,28,29,30"/>
    <n v="1"/>
    <s v="Amarillo"/>
    <n v="40"/>
    <n v="166"/>
    <n v="6640"/>
    <n v="3120.8"/>
    <n v="0.47000000000000003"/>
    <n v="2"/>
    <x v="1"/>
  </r>
  <r>
    <n v="1185732"/>
    <x v="0"/>
    <d v="2021-11-18T00:00:00"/>
    <x v="0"/>
    <x v="3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,26"/>
    <n v="1"/>
    <s v="Amarillo"/>
    <n v="23"/>
    <n v="88"/>
    <n v="2024"/>
    <n v="1052.48"/>
    <n v="0.52"/>
    <n v="3"/>
    <x v="0"/>
  </r>
  <r>
    <n v="1185732"/>
    <x v="0"/>
    <d v="2021-12-17T00:00:00"/>
    <x v="0"/>
    <x v="4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"/>
    <n v="1"/>
    <s v="Amarillo"/>
    <n v="34"/>
    <n v="88"/>
    <n v="2992"/>
    <n v="1555.8400000000001"/>
    <n v="0.52"/>
    <n v="3"/>
    <x v="0"/>
  </r>
  <r>
    <n v="1185732"/>
    <x v="0"/>
    <d v="2021-01-11T00:00:00"/>
    <x v="0"/>
    <x v="5"/>
    <n v="1"/>
    <n v="4"/>
    <x v="4"/>
    <n v="21"/>
    <s v="Missouri"/>
    <n v="25"/>
    <s v="St. Louis"/>
    <x v="6"/>
    <n v="3"/>
    <s v="Tenis"/>
    <n v="2"/>
    <s v="Dama"/>
    <n v="4"/>
    <x v="0"/>
    <n v="17"/>
    <s v="Puntera sólida"/>
    <s v="25,26,27,28,29,30"/>
    <n v="1"/>
    <s v="Amarillo"/>
    <n v="18"/>
    <n v="88"/>
    <n v="1584"/>
    <n v="823.68000000000006"/>
    <n v="0.52"/>
    <n v="3"/>
    <x v="0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7,28,29"/>
    <n v="1"/>
    <s v="Amarillo"/>
    <n v="23"/>
    <n v="73"/>
    <n v="1679"/>
    <n v="889.87"/>
    <n v="0.53"/>
    <n v="3"/>
    <x v="0"/>
  </r>
  <r>
    <n v="1128299"/>
    <x v="2"/>
    <d v="2021-04-24T00:00:00"/>
    <x v="0"/>
    <x v="8"/>
    <n v="2"/>
    <n v="3"/>
    <x v="2"/>
    <n v="23"/>
    <s v="Oregon"/>
    <n v="17"/>
    <s v="Portland"/>
    <x v="6"/>
    <n v="3"/>
    <s v="Tenis"/>
    <n v="2"/>
    <s v="Dama"/>
    <n v="4"/>
    <x v="0"/>
    <n v="17"/>
    <s v="Puntera sólida"/>
    <s v="27,28,29,30"/>
    <n v="1"/>
    <s v="Amarillo"/>
    <n v="41"/>
    <n v="63"/>
    <n v="2583"/>
    <n v="1291.5"/>
    <n v="0.5"/>
    <n v="3"/>
    <x v="0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,30"/>
    <n v="1"/>
    <s v="Amarillo"/>
    <n v="29"/>
    <n v="113"/>
    <n v="3277"/>
    <n v="1802.3500000000001"/>
    <n v="0.55000000000000004"/>
    <n v="3"/>
    <x v="0"/>
  </r>
  <r>
    <n v="1185732"/>
    <x v="0"/>
    <d v="2021-01-17T00:00:00"/>
    <x v="0"/>
    <x v="5"/>
    <n v="1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9"/>
    <n v="1"/>
    <s v="Amarillo"/>
    <n v="29"/>
    <n v="45"/>
    <n v="1305"/>
    <n v="704.7"/>
    <n v="0.54"/>
    <n v="3"/>
    <x v="0"/>
  </r>
  <r>
    <n v="1185732"/>
    <x v="0"/>
    <d v="2021-02-17T00:00:00"/>
    <x v="0"/>
    <x v="6"/>
    <n v="1"/>
    <n v="1"/>
    <x v="0"/>
    <n v="42"/>
    <s v="West Virginia"/>
    <n v="32"/>
    <s v="Charleston"/>
    <x v="6"/>
    <n v="3"/>
    <s v="Tenis"/>
    <n v="2"/>
    <s v="Dama"/>
    <n v="4"/>
    <x v="0"/>
    <n v="17"/>
    <s v="Puntera sólida"/>
    <s v="23,23.5,24,24.5,25,25.5"/>
    <n v="1"/>
    <s v="Amarillo"/>
    <n v="34"/>
    <n v="49"/>
    <n v="1666"/>
    <n v="882.98"/>
    <n v="0.53"/>
    <n v="3"/>
    <x v="0"/>
  </r>
  <r>
    <n v="1185732"/>
    <x v="0"/>
    <d v="2021-04-17T00:00:00"/>
    <x v="0"/>
    <x v="8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3,27"/>
    <n v="1"/>
    <s v="Amarillo"/>
    <n v="25"/>
    <n v="47"/>
    <n v="1175"/>
    <n v="611"/>
    <n v="0.52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3.5,24,24.5,25,25.5,26,27"/>
    <n v="1"/>
    <s v="Amarillo"/>
    <n v="60"/>
    <n v="128"/>
    <n v="7680"/>
    <n v="3302.4000000000005"/>
    <n v="0.43000000000000005"/>
    <n v="2"/>
    <x v="1"/>
  </r>
  <r>
    <n v="1197831"/>
    <x v="1"/>
    <d v="2021-12-19T00:00:00"/>
    <x v="0"/>
    <x v="4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5,26,27,28,29,30"/>
    <n v="1"/>
    <s v="Amarillo"/>
    <n v="51"/>
    <n v="128"/>
    <n v="6528"/>
    <n v="2807.0400000000004"/>
    <n v="0.43000000000000005"/>
    <n v="2"/>
    <x v="1"/>
  </r>
  <r>
    <n v="1197831"/>
    <x v="1"/>
    <d v="2021-01-16T00:00:00"/>
    <x v="0"/>
    <x v="5"/>
    <n v="1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2.5,23,24,25"/>
    <n v="1"/>
    <s v="Amarillo"/>
    <n v="17"/>
    <n v="119"/>
    <n v="2023"/>
    <n v="748.51"/>
    <n v="0.37"/>
    <n v="2"/>
    <x v="1"/>
  </r>
  <r>
    <n v="1185732"/>
    <x v="0"/>
    <d v="2021-05-03T00:00:00"/>
    <x v="0"/>
    <x v="9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,25"/>
    <n v="1"/>
    <s v="Amarillo"/>
    <n v="41"/>
    <n v="128"/>
    <n v="5248"/>
    <n v="2204.16"/>
    <n v="0.42"/>
    <n v="2"/>
    <x v="1"/>
  </r>
  <r>
    <n v="1185732"/>
    <x v="0"/>
    <d v="2021-06-05T00:00:00"/>
    <x v="0"/>
    <x v="10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,23,24,25,26"/>
    <n v="1"/>
    <s v="Amarillo"/>
    <n v="39"/>
    <n v="128"/>
    <n v="4992"/>
    <n v="1946.8799999999999"/>
    <n v="0.38999999999999996"/>
    <n v="2"/>
    <x v="1"/>
  </r>
  <r>
    <n v="1185732"/>
    <x v="0"/>
    <d v="2021-08-04T00:00:00"/>
    <x v="0"/>
    <x v="0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7,28,30"/>
    <n v="1"/>
    <s v="Amarillo"/>
    <n v="44"/>
    <n v="124"/>
    <n v="5456"/>
    <n v="2073.2800000000002"/>
    <n v="0.38"/>
    <n v="2"/>
    <x v="1"/>
  </r>
  <r>
    <n v="1185732"/>
    <x v="0"/>
    <d v="2021-09-03T00:00:00"/>
    <x v="0"/>
    <x v="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8,29"/>
    <n v="1"/>
    <s v="Amarillo"/>
    <n v="45"/>
    <n v="83"/>
    <n v="3735"/>
    <n v="1568.7"/>
    <n v="0.42"/>
    <n v="2"/>
    <x v="1"/>
  </r>
  <r>
    <n v="1185732"/>
    <x v="0"/>
    <d v="2021-10-05T00:00:00"/>
    <x v="0"/>
    <x v="2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"/>
    <n v="1"/>
    <s v="Amarillo"/>
    <n v="46"/>
    <n v="94"/>
    <n v="4324"/>
    <n v="1816.08"/>
    <n v="0.42"/>
    <n v="2"/>
    <x v="1"/>
  </r>
  <r>
    <n v="1185732"/>
    <x v="0"/>
    <d v="2021-11-04T00:00:00"/>
    <x v="0"/>
    <x v="3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,30"/>
    <n v="1"/>
    <s v="Amarillo"/>
    <n v="52"/>
    <n v="116"/>
    <n v="6032"/>
    <n v="2352.4799999999996"/>
    <n v="0.38999999999999996"/>
    <n v="2"/>
    <x v="1"/>
  </r>
  <r>
    <n v="1185732"/>
    <x v="0"/>
    <d v="2021-12-03T00:00:00"/>
    <x v="0"/>
    <x v="4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4"/>
    <n v="1"/>
    <s v="Amarillo"/>
    <n v="52"/>
    <n v="120"/>
    <n v="6240"/>
    <n v="2308.8000000000002"/>
    <n v="0.37"/>
    <n v="2"/>
    <x v="1"/>
  </r>
  <r>
    <n v="1185732"/>
    <x v="0"/>
    <d v="2021-01-10T00:00:00"/>
    <x v="0"/>
    <x v="5"/>
    <n v="1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6,27,28,29"/>
    <n v="1"/>
    <s v="Amarillo"/>
    <n v="26"/>
    <n v="72"/>
    <n v="1872"/>
    <n v="879.84"/>
    <n v="0.47000000000000003"/>
    <n v="2"/>
    <x v="1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,26"/>
    <n v="1"/>
    <s v="Amarillo"/>
    <n v="26"/>
    <n v="60"/>
    <n v="1560"/>
    <n v="686.4"/>
    <n v="0.44"/>
    <n v="2"/>
    <x v="1"/>
  </r>
  <r>
    <n v="1185732"/>
    <x v="0"/>
    <d v="2021-06-08T00:00:00"/>
    <x v="0"/>
    <x v="10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"/>
    <n v="1"/>
    <s v="Amarillo"/>
    <n v="43"/>
    <n v="119"/>
    <n v="5117"/>
    <n v="2302.65"/>
    <n v="0.45"/>
    <n v="2"/>
    <x v="1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"/>
    <n v="1"/>
    <s v="Amarillo"/>
    <n v="38"/>
    <n v="136"/>
    <n v="5168"/>
    <n v="2170.5600000000004"/>
    <n v="0.42000000000000004"/>
    <n v="2"/>
    <x v="1"/>
  </r>
  <r>
    <n v="1185732"/>
    <x v="0"/>
    <d v="2021-08-07T00:00:00"/>
    <x v="0"/>
    <x v="0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"/>
    <n v="1"/>
    <s v="Amarillo"/>
    <n v="38"/>
    <n v="96"/>
    <n v="3648"/>
    <n v="1714.5600000000002"/>
    <n v="0.47000000000000003"/>
    <n v="2"/>
    <x v="1"/>
  </r>
  <r>
    <n v="1185732"/>
    <x v="0"/>
    <d v="2021-09-06T00:00:00"/>
    <x v="0"/>
    <x v="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11,12,13,14,15"/>
    <n v="1"/>
    <s v="Amarillo"/>
    <n v="41"/>
    <n v="64"/>
    <n v="2624"/>
    <n v="1180.8"/>
    <n v="0.45"/>
    <n v="2"/>
    <x v="1"/>
  </r>
  <r>
    <n v="1185732"/>
    <x v="0"/>
    <d v="2021-10-08T00:00:00"/>
    <x v="0"/>
    <x v="2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,30"/>
    <n v="1"/>
    <s v="Amarillo"/>
    <n v="47"/>
    <n v="66"/>
    <n v="3102"/>
    <n v="1364.88"/>
    <n v="0.44"/>
    <n v="2"/>
    <x v="1"/>
  </r>
  <r>
    <n v="1185732"/>
    <x v="0"/>
    <d v="2021-11-07T00:00:00"/>
    <x v="0"/>
    <x v="3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"/>
    <n v="1"/>
    <s v="Amarillo"/>
    <n v="46"/>
    <n v="83"/>
    <n v="3818"/>
    <n v="1679.92"/>
    <n v="0.44"/>
    <n v="2"/>
    <x v="1"/>
  </r>
  <r>
    <n v="1185732"/>
    <x v="0"/>
    <d v="2021-12-06T00:00:00"/>
    <x v="0"/>
    <x v="4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,30"/>
    <n v="1"/>
    <s v="Amarillo"/>
    <n v="51"/>
    <n v="111"/>
    <n v="5661"/>
    <n v="2434.2300000000005"/>
    <n v="0.43000000000000005"/>
    <n v="2"/>
    <x v="1"/>
  </r>
  <r>
    <n v="1185732"/>
    <x v="0"/>
    <d v="2021-01-17T00:00:00"/>
    <x v="0"/>
    <x v="5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,30"/>
    <n v="7"/>
    <s v="Verde"/>
    <n v="26"/>
    <n v="83"/>
    <n v="2158"/>
    <n v="733.71999999999991"/>
    <n v="0.33999999999999997"/>
    <n v="2"/>
    <x v="1"/>
  </r>
  <r>
    <n v="1185732"/>
    <x v="0"/>
    <d v="2021-02-15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,26"/>
    <n v="7"/>
    <s v="Verde"/>
    <n v="30"/>
    <n v="80"/>
    <n v="2400"/>
    <n v="768"/>
    <n v="0.32"/>
    <n v="2"/>
    <x v="1"/>
  </r>
  <r>
    <n v="1185732"/>
    <x v="0"/>
    <d v="2021-03-13T00:00:00"/>
    <x v="0"/>
    <x v="7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"/>
    <n v="7"/>
    <s v="Verde"/>
    <n v="31"/>
    <n v="68"/>
    <n v="2108"/>
    <n v="779.96"/>
    <n v="0.37"/>
    <n v="2"/>
    <x v="1"/>
  </r>
  <r>
    <n v="1185732"/>
    <x v="0"/>
    <d v="2021-04-14T00:00:00"/>
    <x v="0"/>
    <x v="8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,30"/>
    <n v="7"/>
    <s v="Verde"/>
    <n v="30"/>
    <n v="94"/>
    <n v="2820"/>
    <n v="1015.1999999999999"/>
    <n v="0.36"/>
    <n v="2"/>
    <x v="1"/>
  </r>
  <r>
    <n v="1185732"/>
    <x v="0"/>
    <d v="2021-05-13T00:00:00"/>
    <x v="0"/>
    <x v="9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,30"/>
    <n v="7"/>
    <s v="Verde"/>
    <n v="43"/>
    <n v="104"/>
    <n v="4472"/>
    <n v="1520.4799999999998"/>
    <n v="0.33999999999999997"/>
    <n v="2"/>
    <x v="1"/>
  </r>
  <r>
    <n v="1185732"/>
    <x v="0"/>
    <d v="2021-07-13T00:00:00"/>
    <x v="0"/>
    <x v="11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,26"/>
    <n v="7"/>
    <s v="Verde"/>
    <n v="41"/>
    <n v="132"/>
    <n v="5412"/>
    <n v="1731.8400000000001"/>
    <n v="0.32"/>
    <n v="2"/>
    <x v="1"/>
  </r>
  <r>
    <n v="1185732"/>
    <x v="0"/>
    <d v="2021-08-14T00:00:00"/>
    <x v="0"/>
    <x v="0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2.5,23,23.5,24,24.5,25,25.5"/>
    <n v="7"/>
    <s v="Verde"/>
    <n v="46"/>
    <n v="98"/>
    <n v="4508"/>
    <n v="1577.8"/>
    <n v="0.35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5,25.5,26,27"/>
    <n v="7"/>
    <s v="Verde"/>
    <n v="41"/>
    <n v="77"/>
    <n v="3157"/>
    <n v="1041.81"/>
    <n v="0.32999999999999996"/>
    <n v="2"/>
    <x v="1"/>
  </r>
  <r>
    <n v="1185732"/>
    <x v="0"/>
    <d v="2021-10-15T00:00:00"/>
    <x v="0"/>
    <x v="2"/>
    <n v="4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3,24,25"/>
    <n v="7"/>
    <s v="Verde"/>
    <n v="51"/>
    <n v="68"/>
    <n v="3468"/>
    <n v="1213.8"/>
    <n v="0.35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8,30"/>
    <n v="7"/>
    <s v="Verde"/>
    <n v="48"/>
    <n v="123"/>
    <n v="5904"/>
    <n v="2066.4"/>
    <n v="0.35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11,12,13,14,15"/>
    <n v="7"/>
    <s v="Verde"/>
    <n v="51"/>
    <n v="128"/>
    <n v="6528"/>
    <n v="2154.2399999999998"/>
    <n v="0.32999999999999996"/>
    <n v="2"/>
    <x v="1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5,26,27,28,29,30"/>
    <n v="7"/>
    <s v="Verde"/>
    <n v="34"/>
    <n v="104"/>
    <n v="3536"/>
    <n v="1520.4799999999998"/>
    <n v="0.42999999999999994"/>
    <n v="2"/>
    <x v="1"/>
  </r>
  <r>
    <n v="1185732"/>
    <x v="0"/>
    <d v="2021-02-12T00:00:00"/>
    <x v="0"/>
    <x v="6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3,24,25,26"/>
    <n v="7"/>
    <s v="Verde"/>
    <n v="35"/>
    <n v="107"/>
    <n v="3745"/>
    <n v="1760.1499999999999"/>
    <n v="0.47"/>
    <n v="2"/>
    <x v="1"/>
  </r>
  <r>
    <n v="1185732"/>
    <x v="0"/>
    <d v="2021-03-10T00:00:00"/>
    <x v="0"/>
    <x v="7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,28,29"/>
    <n v="7"/>
    <s v="Verde"/>
    <n v="29"/>
    <n v="96"/>
    <n v="2784"/>
    <n v="1280.6399999999999"/>
    <n v="0.45999999999999996"/>
    <n v="2"/>
    <x v="1"/>
  </r>
  <r>
    <n v="1185732"/>
    <x v="0"/>
    <d v="2021-04-11T00:00:00"/>
    <x v="0"/>
    <x v="8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7"/>
    <s v="Verde"/>
    <n v="36"/>
    <n v="90"/>
    <n v="3240"/>
    <n v="1425.6"/>
    <n v="0.43999999999999995"/>
    <n v="2"/>
    <x v="1"/>
  </r>
  <r>
    <n v="1185732"/>
    <x v="0"/>
    <d v="2021-05-10T00:00:00"/>
    <x v="0"/>
    <x v="9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7"/>
    <s v="Verde"/>
    <n v="47"/>
    <n v="120"/>
    <n v="5640"/>
    <n v="2594.3999999999996"/>
    <n v="0.45999999999999996"/>
    <n v="2"/>
    <x v="1"/>
  </r>
  <r>
    <n v="1185732"/>
    <x v="0"/>
    <d v="2021-06-12T00:00:00"/>
    <x v="0"/>
    <x v="10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7,28,29,30"/>
    <n v="7"/>
    <s v="Verde"/>
    <n v="49"/>
    <n v="158"/>
    <n v="7742"/>
    <n v="3483.8999999999996"/>
    <n v="0.44999999999999996"/>
    <n v="2"/>
    <x v="1"/>
  </r>
  <r>
    <n v="1185732"/>
    <x v="0"/>
    <d v="2021-07-10T00:00:00"/>
    <x v="0"/>
    <x v="11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,30"/>
    <n v="7"/>
    <s v="Verde"/>
    <n v="49"/>
    <n v="175"/>
    <n v="8575"/>
    <n v="4030.2499999999995"/>
    <n v="0.47"/>
    <n v="2"/>
    <x v="1"/>
  </r>
  <r>
    <n v="1185732"/>
    <x v="0"/>
    <d v="2021-08-11T00:00:00"/>
    <x v="0"/>
    <x v="0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4,25"/>
    <n v="7"/>
    <s v="Verde"/>
    <n v="44"/>
    <n v="136"/>
    <n v="5984"/>
    <n v="2573.1199999999994"/>
    <n v="0.42999999999999994"/>
    <n v="2"/>
    <x v="1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6.5,27,27.5,28,28.5,29,30"/>
    <n v="7"/>
    <s v="Verde"/>
    <n v="45"/>
    <n v="93"/>
    <n v="4185"/>
    <n v="1925.1"/>
    <n v="0.45999999999999996"/>
    <n v="2"/>
    <x v="1"/>
  </r>
  <r>
    <n v="1185732"/>
    <x v="0"/>
    <d v="2021-10-12T00:00:00"/>
    <x v="0"/>
    <x v="2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3,24,25,26"/>
    <n v="7"/>
    <s v="Verde"/>
    <n v="54"/>
    <n v="90"/>
    <n v="4860"/>
    <n v="2235.6"/>
    <n v="0.45999999999999996"/>
    <n v="2"/>
    <x v="1"/>
  </r>
  <r>
    <n v="1185732"/>
    <x v="0"/>
    <d v="2021-11-11T00:00:00"/>
    <x v="0"/>
    <x v="3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7"/>
    <s v="Verde"/>
    <n v="57"/>
    <n v="128"/>
    <n v="7296"/>
    <n v="3429.12"/>
    <n v="0.47"/>
    <n v="2"/>
    <x v="1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"/>
    <n v="7"/>
    <s v="Verde"/>
    <n v="60"/>
    <n v="145"/>
    <n v="8700"/>
    <n v="4088.9999999999995"/>
    <n v="0.47"/>
    <n v="2"/>
    <x v="1"/>
  </r>
  <r>
    <n v="1185732"/>
    <x v="0"/>
    <d v="2021-01-21T00:00:00"/>
    <x v="0"/>
    <x v="5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,30"/>
    <n v="7"/>
    <s v="Verde"/>
    <n v="35"/>
    <n v="101"/>
    <n v="3535"/>
    <n v="1413.9999999999998"/>
    <n v="0.39999999999999997"/>
    <n v="2"/>
    <x v="1"/>
  </r>
  <r>
    <n v="1185732"/>
    <x v="0"/>
    <d v="2021-02-19T00:00:00"/>
    <x v="0"/>
    <x v="6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"/>
    <n v="7"/>
    <s v="Verde"/>
    <n v="36"/>
    <n v="124"/>
    <n v="4464"/>
    <n v="1785.6"/>
    <n v="0.39999999999999997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3,24,25,26"/>
    <n v="7"/>
    <s v="Verde"/>
    <n v="36"/>
    <n v="99"/>
    <n v="3564"/>
    <n v="1354.32"/>
    <n v="0.38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7"/>
    <s v="Verde"/>
    <n v="33"/>
    <n v="101"/>
    <n v="3333"/>
    <n v="1233.21"/>
    <n v="0.37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7"/>
    <s v="Verde"/>
    <n v="46"/>
    <n v="140"/>
    <n v="6440"/>
    <n v="2511.6"/>
    <n v="0.38999999999999996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5,26,27,28,29,30"/>
    <n v="7"/>
    <s v="Verde"/>
    <n v="50"/>
    <n v="162"/>
    <n v="8100"/>
    <n v="3402"/>
    <n v="0.42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3,24,25,26"/>
    <n v="7"/>
    <s v="Verde"/>
    <n v="47"/>
    <n v="163"/>
    <n v="7661"/>
    <n v="3064.3999999999996"/>
    <n v="0.39999999999999997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6,27"/>
    <n v="7"/>
    <s v="Verde"/>
    <n v="46"/>
    <n v="145"/>
    <n v="6670"/>
    <n v="2467.9"/>
    <n v="0.37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5,26,27,28,29,30"/>
    <n v="7"/>
    <s v="Verde"/>
    <n v="53"/>
    <n v="104"/>
    <n v="5512"/>
    <n v="2039.44"/>
    <n v="0.37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7,28,29"/>
    <n v="7"/>
    <s v="Verde"/>
    <n v="64"/>
    <n v="90"/>
    <n v="5760"/>
    <n v="2246.3999999999996"/>
    <n v="0.38999999999999996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7,28,29,30"/>
    <n v="7"/>
    <s v="Verde"/>
    <n v="61"/>
    <n v="120"/>
    <n v="7320"/>
    <n v="3001.2"/>
    <n v="0.41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,30"/>
    <n v="7"/>
    <s v="Verde"/>
    <n v="61"/>
    <n v="144"/>
    <n v="8784"/>
    <n v="3513.6"/>
    <n v="0.39999999999999997"/>
    <n v="2"/>
    <x v="1"/>
  </r>
  <r>
    <n v="1185732"/>
    <x v="0"/>
    <d v="2020-01-22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9"/>
    <n v="7"/>
    <s v="Verde"/>
    <n v="45"/>
    <n v="825"/>
    <n v="371250"/>
    <n v="129937.49999999999"/>
    <n v="0.35"/>
    <n v="2"/>
    <x v="1"/>
  </r>
  <r>
    <n v="1185732"/>
    <x v="0"/>
    <d v="2020-02-09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3,23.5,24,24.5,25,25.5"/>
    <n v="7"/>
    <s v="Verde"/>
    <n v="50"/>
    <n v="850"/>
    <n v="425000"/>
    <n v="148750"/>
    <n v="0.35"/>
    <n v="2"/>
    <x v="1"/>
  </r>
  <r>
    <n v="1185732"/>
    <x v="0"/>
    <d v="2020-03-07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2,23,27"/>
    <n v="7"/>
    <s v="Verde"/>
    <n v="50"/>
    <n v="900"/>
    <n v="450000"/>
    <n v="157500"/>
    <n v="0.35"/>
    <n v="2"/>
    <x v="1"/>
  </r>
  <r>
    <n v="1185732"/>
    <x v="0"/>
    <d v="2020-03-31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3,23.5,24,24.5,25,25.5,26,27"/>
    <n v="7"/>
    <s v="Verde"/>
    <n v="50"/>
    <n v="925"/>
    <n v="462500"/>
    <n v="161875"/>
    <n v="0.35"/>
    <n v="2"/>
    <x v="1"/>
  </r>
  <r>
    <n v="1185732"/>
    <x v="0"/>
    <d v="2020-04-22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5,26,27,28,29,30"/>
    <n v="7"/>
    <s v="Verde"/>
    <n v="50"/>
    <n v="900"/>
    <n v="450000"/>
    <n v="157500"/>
    <n v="0.35"/>
    <n v="2"/>
    <x v="1"/>
  </r>
  <r>
    <n v="1185732"/>
    <x v="0"/>
    <d v="2020-04-30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2.5,23,24,25"/>
    <n v="7"/>
    <s v="Verde"/>
    <n v="55"/>
    <n v="900"/>
    <n v="495000"/>
    <n v="173250"/>
    <n v="0.35"/>
    <n v="2"/>
    <x v="1"/>
  </r>
  <r>
    <n v="1197831"/>
    <x v="1"/>
    <d v="2020-07-22T00:00:00"/>
    <x v="1"/>
    <x v="11"/>
    <n v="3"/>
    <n v="1"/>
    <x v="0"/>
    <n v="1"/>
    <s v="New York"/>
    <n v="1"/>
    <s v="New York"/>
    <x v="6"/>
    <n v="3"/>
    <s v="Tenis"/>
    <n v="2"/>
    <s v="Dama"/>
    <n v="4"/>
    <x v="0"/>
    <n v="16"/>
    <s v="Plataforma alta"/>
    <s v="22,25"/>
    <n v="7"/>
    <s v="Verde"/>
    <n v="35"/>
    <n v="700"/>
    <n v="245000"/>
    <n v="110250"/>
    <n v="0.45"/>
    <n v="2"/>
    <x v="1"/>
  </r>
  <r>
    <n v="1197831"/>
    <x v="1"/>
    <d v="2020-07-28T00:00:00"/>
    <x v="1"/>
    <x v="1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,23,24,25,26"/>
    <n v="7"/>
    <s v="Verde"/>
    <n v="35"/>
    <n v="625"/>
    <n v="218750"/>
    <n v="98437.5"/>
    <n v="0.45"/>
    <n v="2"/>
    <x v="1"/>
  </r>
  <r>
    <n v="1197831"/>
    <x v="1"/>
    <d v="2020-08-03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7,28,30"/>
    <n v="7"/>
    <s v="Verde"/>
    <n v="40"/>
    <n v="600"/>
    <n v="240000"/>
    <n v="108000"/>
    <n v="0.45"/>
    <n v="2"/>
    <x v="1"/>
  </r>
  <r>
    <n v="1197831"/>
    <x v="1"/>
    <d v="2020-08-09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8,29"/>
    <n v="7"/>
    <s v="Verde"/>
    <n v="40"/>
    <n v="625"/>
    <n v="250000"/>
    <n v="112500"/>
    <n v="0.45"/>
    <n v="2"/>
    <x v="1"/>
  </r>
  <r>
    <n v="1197831"/>
    <x v="1"/>
    <d v="2020-08-15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6,27,28,29"/>
    <n v="7"/>
    <s v="Verde"/>
    <n v="40"/>
    <n v="700"/>
    <n v="280000"/>
    <n v="126000"/>
    <n v="0.45"/>
    <n v="2"/>
    <x v="1"/>
  </r>
  <r>
    <n v="1197831"/>
    <x v="1"/>
    <d v="2020-08-21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6,27,28,29,30"/>
    <n v="7"/>
    <s v="Verde"/>
    <n v="40"/>
    <n v="750"/>
    <n v="300000"/>
    <n v="135000"/>
    <n v="0.45"/>
    <n v="2"/>
    <x v="1"/>
  </r>
  <r>
    <n v="1197831"/>
    <x v="1"/>
    <d v="2020-09-02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4"/>
    <n v="7"/>
    <s v="Verde"/>
    <n v="40"/>
    <n v="650"/>
    <n v="260000"/>
    <n v="117000"/>
    <n v="0.45"/>
    <n v="2"/>
    <x v="1"/>
  </r>
  <r>
    <n v="1197831"/>
    <x v="1"/>
    <d v="2020-09-08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"/>
    <n v="7"/>
    <s v="Verde"/>
    <n v="50"/>
    <n v="625"/>
    <n v="312500"/>
    <n v="140625"/>
    <n v="0.45"/>
    <n v="2"/>
    <x v="1"/>
  </r>
  <r>
    <n v="1197831"/>
    <x v="1"/>
    <d v="2020-09-14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3,24,25,26"/>
    <n v="7"/>
    <s v="Verde"/>
    <n v="50"/>
    <n v="600"/>
    <n v="300000"/>
    <n v="135000"/>
    <n v="0.45"/>
    <n v="2"/>
    <x v="1"/>
  </r>
  <r>
    <n v="1197831"/>
    <x v="1"/>
    <d v="2020-10-23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7,28,29"/>
    <n v="7"/>
    <s v="Verde"/>
    <n v="50"/>
    <n v="675"/>
    <n v="337500"/>
    <n v="151875"/>
    <n v="0.45"/>
    <n v="2"/>
    <x v="1"/>
  </r>
  <r>
    <n v="1197831"/>
    <x v="1"/>
    <d v="2020-10-29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2,23,24,25"/>
    <n v="7"/>
    <s v="Verde"/>
    <n v="50"/>
    <n v="700"/>
    <n v="350000"/>
    <n v="157500"/>
    <n v="0.45"/>
    <n v="2"/>
    <x v="1"/>
  </r>
  <r>
    <n v="1128299"/>
    <x v="2"/>
    <d v="2020-11-04T00:00:00"/>
    <x v="1"/>
    <x v="3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3,24,25"/>
    <n v="7"/>
    <s v="Verde"/>
    <n v="50"/>
    <n v="625"/>
    <n v="312500"/>
    <n v="93750"/>
    <n v="0.3"/>
    <n v="2"/>
    <x v="1"/>
  </r>
  <r>
    <n v="1128299"/>
    <x v="2"/>
    <d v="2020-11-10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11,12,13,14,15"/>
    <n v="7"/>
    <s v="Verde"/>
    <n v="50"/>
    <n v="575"/>
    <n v="287500"/>
    <n v="86250"/>
    <n v="0.3"/>
    <n v="2"/>
    <x v="1"/>
  </r>
  <r>
    <n v="1128299"/>
    <x v="2"/>
    <d v="2020-12-22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7"/>
    <s v="Verde"/>
    <n v="60"/>
    <n v="600"/>
    <n v="360000"/>
    <n v="108000"/>
    <n v="0.3"/>
    <n v="2"/>
    <x v="1"/>
  </r>
  <r>
    <n v="1128299"/>
    <x v="2"/>
    <d v="2020-12-28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"/>
    <n v="7"/>
    <s v="Verde"/>
    <n v="60"/>
    <n v="625"/>
    <n v="375000"/>
    <n v="112500"/>
    <n v="0.3"/>
    <n v="2"/>
    <x v="1"/>
  </r>
  <r>
    <n v="1128299"/>
    <x v="2"/>
    <d v="2021-01-03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7"/>
    <s v="Verde"/>
    <n v="60"/>
    <n v="650"/>
    <n v="390000"/>
    <n v="136500"/>
    <n v="0.35"/>
    <n v="2"/>
    <x v="1"/>
  </r>
  <r>
    <n v="1128299"/>
    <x v="2"/>
    <d v="2021-01-09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7"/>
    <s v="Verde"/>
    <n v="60"/>
    <n v="700"/>
    <n v="420000"/>
    <n v="147000"/>
    <n v="0.35"/>
    <n v="2"/>
    <x v="1"/>
  </r>
  <r>
    <n v="1128299"/>
    <x v="2"/>
    <d v="2021-01-15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7"/>
    <s v="Verde"/>
    <n v="60"/>
    <n v="725"/>
    <n v="435000"/>
    <n v="130500"/>
    <n v="0.3"/>
    <n v="2"/>
    <x v="1"/>
  </r>
  <r>
    <n v="1128299"/>
    <x v="2"/>
    <d v="2021-01-21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"/>
    <n v="7"/>
    <s v="Verde"/>
    <n v="65"/>
    <n v="750"/>
    <n v="487500"/>
    <n v="146250"/>
    <n v="0.3"/>
    <n v="2"/>
    <x v="1"/>
  </r>
  <r>
    <n v="1128299"/>
    <x v="2"/>
    <d v="2021-01-27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7"/>
    <s v="Verde"/>
    <n v="55"/>
    <n v="725"/>
    <n v="398750"/>
    <n v="99687.5"/>
    <n v="0.24999999999999997"/>
    <n v="2"/>
    <x v="1"/>
  </r>
  <r>
    <n v="1128299"/>
    <x v="2"/>
    <d v="2021-02-02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7"/>
    <s v="Verde"/>
    <n v="55"/>
    <n v="675"/>
    <n v="371250"/>
    <n v="92812.5"/>
    <n v="0.24999999999999997"/>
    <n v="2"/>
    <x v="1"/>
  </r>
  <r>
    <n v="1128299"/>
    <x v="2"/>
    <d v="2021-02-08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7"/>
    <s v="Verde"/>
    <n v="55"/>
    <n v="700"/>
    <n v="385000"/>
    <n v="96250"/>
    <n v="0.24999999999999997"/>
    <n v="2"/>
    <x v="1"/>
  </r>
  <r>
    <n v="1128299"/>
    <x v="2"/>
    <d v="2021-02-14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2.5,23,23.5,24,24.5,25,25.5"/>
    <n v="7"/>
    <s v="Verde"/>
    <n v="55"/>
    <n v="775"/>
    <n v="426250"/>
    <n v="106562.5"/>
    <n v="0.24999999999999997"/>
    <n v="2"/>
    <x v="1"/>
  </r>
  <r>
    <n v="1189833"/>
    <x v="3"/>
    <d v="2021-03-10T00:00:00"/>
    <x v="0"/>
    <x v="7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5.5,26,27"/>
    <n v="7"/>
    <s v="Verde"/>
    <n v="45"/>
    <n v="550"/>
    <n v="247500"/>
    <n v="86625"/>
    <n v="0.35"/>
    <n v="2"/>
    <x v="1"/>
  </r>
  <r>
    <n v="1189833"/>
    <x v="3"/>
    <d v="2021-03-16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3,24,25"/>
    <n v="7"/>
    <s v="Verde"/>
    <n v="45"/>
    <n v="525"/>
    <n v="236250"/>
    <n v="82687.5"/>
    <n v="0.35"/>
    <n v="2"/>
    <x v="1"/>
  </r>
  <r>
    <n v="1189833"/>
    <x v="3"/>
    <d v="2021-03-22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3,24,25,26"/>
    <n v="7"/>
    <s v="Verde"/>
    <n v="45"/>
    <n v="550"/>
    <n v="247500"/>
    <n v="86625"/>
    <n v="0.35"/>
    <n v="2"/>
    <x v="1"/>
  </r>
  <r>
    <n v="1189833"/>
    <x v="3"/>
    <d v="2021-04-10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7"/>
    <s v="Verde"/>
    <n v="45"/>
    <n v="525"/>
    <n v="236250"/>
    <n v="82687.5"/>
    <n v="0.35"/>
    <n v="2"/>
    <x v="1"/>
  </r>
  <r>
    <n v="1189833"/>
    <x v="3"/>
    <d v="2021-04-16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"/>
    <n v="7"/>
    <s v="Verde"/>
    <n v="45"/>
    <n v="550"/>
    <n v="247500"/>
    <n v="86625"/>
    <n v="0.35"/>
    <n v="2"/>
    <x v="1"/>
  </r>
  <r>
    <n v="1189833"/>
    <x v="3"/>
    <d v="2021-04-28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,30"/>
    <n v="7"/>
    <s v="Verde"/>
    <n v="45"/>
    <n v="650"/>
    <n v="292500"/>
    <n v="102375"/>
    <n v="0.35"/>
    <n v="2"/>
    <x v="1"/>
  </r>
  <r>
    <n v="1189833"/>
    <x v="3"/>
    <d v="2021-05-04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"/>
    <n v="7"/>
    <s v="Verde"/>
    <n v="50"/>
    <n v="675"/>
    <n v="337500"/>
    <n v="118124.99999999999"/>
    <n v="0.35"/>
    <n v="2"/>
    <x v="1"/>
  </r>
  <r>
    <n v="1189833"/>
    <x v="3"/>
    <d v="2021-05-16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3,24,25,26"/>
    <n v="7"/>
    <s v="Verde"/>
    <n v="50"/>
    <n v="625"/>
    <n v="312500"/>
    <n v="109375"/>
    <n v="0.35"/>
    <n v="2"/>
    <x v="1"/>
  </r>
  <r>
    <n v="1185732"/>
    <x v="0"/>
    <d v="2021-06-03T00:00:00"/>
    <x v="0"/>
    <x v="10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7"/>
    <s v="Verde"/>
    <n v="40"/>
    <n v="125"/>
    <n v="50000"/>
    <n v="20000"/>
    <n v="0.4"/>
    <n v="2"/>
    <x v="1"/>
  </r>
  <r>
    <n v="1185732"/>
    <x v="0"/>
    <d v="2021-06-15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2,23,24,25,26"/>
    <n v="7"/>
    <s v="Verde"/>
    <n v="45"/>
    <n v="75"/>
    <n v="33750"/>
    <n v="13500"/>
    <n v="0.4"/>
    <n v="2"/>
    <x v="1"/>
  </r>
  <r>
    <n v="1185732"/>
    <x v="0"/>
    <d v="2021-06-21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5,26,27,28,29,30"/>
    <n v="7"/>
    <s v="Verde"/>
    <n v="45"/>
    <n v="75"/>
    <n v="33750"/>
    <n v="13500"/>
    <n v="0.4"/>
    <n v="2"/>
    <x v="1"/>
  </r>
  <r>
    <n v="1185732"/>
    <x v="0"/>
    <d v="2021-06-27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6"/>
    <s v="Plataforma alta"/>
    <s v="23,24,25,26"/>
    <n v="7"/>
    <s v="Verde"/>
    <n v="50"/>
    <n v="100"/>
    <n v="50000"/>
    <n v="20000"/>
    <n v="0.4"/>
    <n v="2"/>
    <x v="1"/>
  </r>
  <r>
    <n v="1185732"/>
    <x v="0"/>
    <d v="2021-07-03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6,27"/>
    <n v="7"/>
    <s v="Verde"/>
    <n v="40"/>
    <n v="175"/>
    <n v="70000"/>
    <n v="28000"/>
    <n v="0.4"/>
    <n v="2"/>
    <x v="1"/>
  </r>
  <r>
    <n v="1185732"/>
    <x v="0"/>
    <d v="2021-07-15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5,26,27,28,29,30"/>
    <n v="7"/>
    <s v="Verde"/>
    <n v="40"/>
    <n v="225"/>
    <n v="90000"/>
    <n v="36000"/>
    <n v="0.4"/>
    <n v="2"/>
    <x v="1"/>
  </r>
  <r>
    <n v="1185732"/>
    <x v="0"/>
    <d v="2021-07-21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7,28,29"/>
    <n v="7"/>
    <s v="Verde"/>
    <n v="40"/>
    <n v="175"/>
    <n v="70000"/>
    <n v="28000"/>
    <n v="0.4"/>
    <n v="2"/>
    <x v="1"/>
  </r>
  <r>
    <n v="1185732"/>
    <x v="0"/>
    <d v="2021-08-02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7,28,29,30"/>
    <n v="7"/>
    <s v="Verde"/>
    <n v="50"/>
    <n v="175"/>
    <n v="87500"/>
    <n v="35000"/>
    <n v="0.4"/>
    <n v="2"/>
    <x v="1"/>
  </r>
  <r>
    <n v="1197831"/>
    <x v="1"/>
    <d v="2021-08-20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6,27,28,29,30"/>
    <n v="7"/>
    <s v="Verde"/>
    <n v="35"/>
    <n v="425"/>
    <n v="148750"/>
    <n v="59500"/>
    <n v="0.4"/>
    <n v="2"/>
    <x v="1"/>
  </r>
  <r>
    <n v="1197831"/>
    <x v="1"/>
    <d v="2021-08-26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9"/>
    <n v="7"/>
    <s v="Verde"/>
    <n v="35"/>
    <n v="400"/>
    <n v="140000"/>
    <n v="63000"/>
    <n v="0.45"/>
    <n v="2"/>
    <x v="1"/>
  </r>
  <r>
    <n v="1197831"/>
    <x v="1"/>
    <d v="2021-09-01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3,23.5,24,24.5,25,25.5"/>
    <n v="7"/>
    <s v="Verde"/>
    <n v="30"/>
    <n v="425"/>
    <n v="127500"/>
    <n v="57375.000000000007"/>
    <n v="0.45"/>
    <n v="2"/>
    <x v="1"/>
  </r>
  <r>
    <n v="1197831"/>
    <x v="1"/>
    <d v="2021-09-07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7"/>
    <n v="7"/>
    <s v="Verde"/>
    <n v="35"/>
    <n v="550"/>
    <n v="192500"/>
    <n v="86625"/>
    <n v="0.45"/>
    <n v="2"/>
    <x v="1"/>
  </r>
  <r>
    <n v="1197831"/>
    <x v="1"/>
    <d v="2021-09-13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3.5,24,24.5,25,25.5,26,27"/>
    <n v="7"/>
    <s v="Verde"/>
    <n v="45"/>
    <n v="600"/>
    <n v="270000"/>
    <n v="121500"/>
    <n v="0.45"/>
    <n v="2"/>
    <x v="1"/>
  </r>
  <r>
    <n v="1197831"/>
    <x v="1"/>
    <d v="2021-09-19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5,26,27,28,29,30"/>
    <n v="7"/>
    <s v="Verde"/>
    <n v="45"/>
    <n v="575"/>
    <n v="258750"/>
    <n v="129375"/>
    <n v="0.5"/>
    <n v="2"/>
    <x v="1"/>
  </r>
  <r>
    <n v="1197831"/>
    <x v="1"/>
    <d v="2021-09-25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.5,23,24,25"/>
    <n v="7"/>
    <s v="Verde"/>
    <n v="50"/>
    <n v="525"/>
    <n v="262500"/>
    <n v="131250"/>
    <n v="0.5"/>
    <n v="2"/>
    <x v="1"/>
  </r>
  <r>
    <n v="1197831"/>
    <x v="1"/>
    <d v="2021-10-01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5"/>
    <n v="7"/>
    <s v="Verde"/>
    <n v="60"/>
    <n v="450"/>
    <n v="270000"/>
    <n v="135000"/>
    <n v="0.5"/>
    <n v="2"/>
    <x v="1"/>
  </r>
  <r>
    <n v="1197831"/>
    <x v="1"/>
    <d v="2021-10-07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,26"/>
    <n v="7"/>
    <s v="Verde"/>
    <n v="45"/>
    <n v="425"/>
    <n v="191250"/>
    <n v="95625"/>
    <n v="0.5"/>
    <n v="2"/>
    <x v="1"/>
  </r>
  <r>
    <n v="1197831"/>
    <x v="1"/>
    <d v="2021-10-13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7,28,30"/>
    <n v="7"/>
    <s v="Verde"/>
    <n v="65"/>
    <n v="500"/>
    <n v="325000"/>
    <n v="162500"/>
    <n v="0.5"/>
    <n v="2"/>
    <x v="1"/>
  </r>
  <r>
    <n v="1185732"/>
    <x v="0"/>
    <d v="2021-10-25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8,29"/>
    <n v="7"/>
    <s v="Verde"/>
    <n v="40"/>
    <n v="75"/>
    <n v="30000"/>
    <n v="11999.999999999998"/>
    <n v="0.39999999999999997"/>
    <n v="2"/>
    <x v="1"/>
  </r>
  <r>
    <n v="1185732"/>
    <x v="0"/>
    <d v="2021-10-31T00:00:00"/>
    <x v="0"/>
    <x v="2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"/>
    <n v="7"/>
    <s v="Verde"/>
    <n v="40"/>
    <n v="50"/>
    <n v="20000"/>
    <n v="7999.9999999999991"/>
    <n v="0.39999999999999997"/>
    <n v="2"/>
    <x v="1"/>
  </r>
  <r>
    <n v="1185732"/>
    <x v="0"/>
    <d v="2021-11-06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,30"/>
    <n v="7"/>
    <s v="Verde"/>
    <n v="45"/>
    <n v="25"/>
    <n v="11250"/>
    <n v="4500"/>
    <n v="0.39999999999999997"/>
    <n v="2"/>
    <x v="1"/>
  </r>
  <r>
    <n v="1185732"/>
    <x v="0"/>
    <d v="2021-11-12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4"/>
    <n v="7"/>
    <s v="Verde"/>
    <n v="45"/>
    <n v="75"/>
    <n v="33750"/>
    <n v="11812.5"/>
    <n v="0.35"/>
    <n v="2"/>
    <x v="1"/>
  </r>
  <r>
    <n v="1185732"/>
    <x v="0"/>
    <d v="2021-11-18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"/>
    <n v="7"/>
    <s v="Verde"/>
    <n v="55"/>
    <n v="100"/>
    <n v="55000"/>
    <n v="19250"/>
    <n v="0.35"/>
    <n v="2"/>
    <x v="1"/>
  </r>
  <r>
    <n v="1185732"/>
    <x v="0"/>
    <d v="2021-11-24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,26"/>
    <n v="7"/>
    <s v="Verde"/>
    <n v="55"/>
    <n v="150"/>
    <n v="82500"/>
    <n v="33000"/>
    <n v="0.39999999999999997"/>
    <n v="2"/>
    <x v="1"/>
  </r>
  <r>
    <n v="1185732"/>
    <x v="0"/>
    <d v="2021-11-30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29"/>
    <n v="7"/>
    <s v="Verde"/>
    <n v="55"/>
    <n v="175"/>
    <n v="96250"/>
    <n v="38500"/>
    <n v="0.39999999999999997"/>
    <n v="2"/>
    <x v="1"/>
  </r>
  <r>
    <n v="1185732"/>
    <x v="0"/>
    <d v="2021-12-06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,23,24,25"/>
    <n v="7"/>
    <s v="Verde"/>
    <n v="55"/>
    <n v="200"/>
    <n v="110000"/>
    <n v="44000"/>
    <n v="0.39999999999999997"/>
    <n v="2"/>
    <x v="1"/>
  </r>
  <r>
    <n v="1185732"/>
    <x v="0"/>
    <d v="2021-12-12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"/>
    <n v="7"/>
    <s v="Verde"/>
    <n v="45"/>
    <n v="175"/>
    <n v="78750"/>
    <n v="27562.5"/>
    <n v="0.35"/>
    <n v="2"/>
    <x v="1"/>
  </r>
  <r>
    <n v="1185732"/>
    <x v="0"/>
    <d v="2021-12-18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11,12,13,14,15"/>
    <n v="7"/>
    <s v="Verde"/>
    <n v="50"/>
    <n v="100"/>
    <n v="50000"/>
    <n v="17500"/>
    <n v="0.35"/>
    <n v="2"/>
    <x v="1"/>
  </r>
  <r>
    <n v="1185732"/>
    <x v="0"/>
    <d v="2021-12-24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,30"/>
    <n v="7"/>
    <s v="Verde"/>
    <n v="60"/>
    <n v="175"/>
    <n v="105000"/>
    <n v="42000"/>
    <n v="0.39999999999999997"/>
    <n v="2"/>
    <x v="1"/>
  </r>
  <r>
    <n v="1128299"/>
    <x v="2"/>
    <d v="2020-01-11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7"/>
    <s v="Verde"/>
    <n v="45"/>
    <n v="275"/>
    <n v="123750"/>
    <n v="43312.5"/>
    <n v="0.35"/>
    <n v="2"/>
    <x v="1"/>
  </r>
  <r>
    <n v="1128299"/>
    <x v="2"/>
    <d v="2020-02-04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,30"/>
    <n v="7"/>
    <s v="Verde"/>
    <n v="60"/>
    <n v="425"/>
    <n v="255000"/>
    <n v="101999.99999999999"/>
    <n v="0.39999999999999997"/>
    <n v="2"/>
    <x v="1"/>
  </r>
  <r>
    <n v="1128299"/>
    <x v="2"/>
    <d v="2020-02-10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7"/>
    <s v="Verde"/>
    <n v="60"/>
    <n v="450"/>
    <n v="270000"/>
    <n v="94500"/>
    <n v="0.35"/>
    <n v="1"/>
    <x v="2"/>
  </r>
  <r>
    <n v="1128299"/>
    <x v="2"/>
    <d v="2020-02-16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7"/>
    <s v="Verde"/>
    <n v="65"/>
    <n v="475"/>
    <n v="308750"/>
    <n v="108062.5"/>
    <n v="0.35"/>
    <n v="1"/>
    <x v="2"/>
  </r>
  <r>
    <n v="1128299"/>
    <x v="2"/>
    <d v="2020-02-22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"/>
    <n v="7"/>
    <s v="Verde"/>
    <n v="60"/>
    <n v="400"/>
    <n v="240000"/>
    <n v="72000"/>
    <n v="0.3"/>
    <n v="1"/>
    <x v="2"/>
  </r>
  <r>
    <n v="1128299"/>
    <x v="2"/>
    <d v="2020-02-28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7"/>
    <s v="Verde"/>
    <n v="60"/>
    <n v="350"/>
    <n v="210000"/>
    <n v="63000.000000000007"/>
    <n v="0.3"/>
    <n v="1"/>
    <x v="2"/>
  </r>
  <r>
    <n v="1128299"/>
    <x v="2"/>
    <d v="2020-03-06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,30"/>
    <n v="7"/>
    <s v="Verde"/>
    <n v="60"/>
    <n v="400"/>
    <n v="240000"/>
    <n v="72000"/>
    <n v="0.3"/>
    <n v="1"/>
    <x v="2"/>
  </r>
  <r>
    <n v="1128299"/>
    <x v="2"/>
    <d v="2020-03-18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7"/>
    <s v="Verde"/>
    <n v="40"/>
    <n v="275"/>
    <n v="110000"/>
    <n v="33000"/>
    <n v="0.3"/>
    <n v="1"/>
    <x v="2"/>
  </r>
  <r>
    <n v="1128299"/>
    <x v="2"/>
    <d v="2020-03-24T00:00:00"/>
    <x v="1"/>
    <x v="7"/>
    <n v="1"/>
    <n v="3"/>
    <x v="2"/>
    <n v="7"/>
    <s v="Colorado"/>
    <n v="9"/>
    <s v="Denver"/>
    <x v="6"/>
    <n v="3"/>
    <s v="Tenis"/>
    <n v="2"/>
    <s v="Dama"/>
    <n v="4"/>
    <x v="0"/>
    <n v="16"/>
    <s v="Plataforma alta"/>
    <s v="22,22.5,23,23.5,24,24.5,25,25.5"/>
    <n v="7"/>
    <s v="Verde"/>
    <n v="40"/>
    <n v="275"/>
    <n v="110000"/>
    <n v="33000"/>
    <n v="0.3"/>
    <n v="1"/>
    <x v="2"/>
  </r>
  <r>
    <n v="1128299"/>
    <x v="2"/>
    <d v="2020-04-05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5.5,26,27"/>
    <n v="7"/>
    <s v="Verde"/>
    <n v="60"/>
    <n v="275"/>
    <n v="165000"/>
    <n v="49500"/>
    <n v="0.3"/>
    <n v="1"/>
    <x v="2"/>
  </r>
  <r>
    <n v="1128299"/>
    <x v="2"/>
    <d v="2020-04-11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2,23,24,25"/>
    <n v="7"/>
    <s v="Verde"/>
    <n v="60"/>
    <n v="275"/>
    <n v="165000"/>
    <n v="74249.999999999985"/>
    <n v="0.44999999999999996"/>
    <n v="1"/>
    <x v="2"/>
  </r>
  <r>
    <n v="1128299"/>
    <x v="2"/>
    <d v="2020-04-17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8,30"/>
    <n v="7"/>
    <s v="Verde"/>
    <n v="65"/>
    <n v="450"/>
    <n v="292500"/>
    <n v="131625"/>
    <n v="0.44999999999999996"/>
    <n v="1"/>
    <x v="2"/>
  </r>
  <r>
    <n v="1128299"/>
    <x v="2"/>
    <d v="2020-04-23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11,12,13,14,15"/>
    <n v="7"/>
    <s v="Verde"/>
    <n v="65"/>
    <n v="475"/>
    <n v="308750"/>
    <n v="123499.99999999999"/>
    <n v="0.39999999999999997"/>
    <n v="1"/>
    <x v="2"/>
  </r>
  <r>
    <n v="1128299"/>
    <x v="2"/>
    <d v="2020-05-05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6,27,28,29,30"/>
    <n v="7"/>
    <s v="Verde"/>
    <n v="65"/>
    <n v="400"/>
    <n v="260000"/>
    <n v="91000.000000000015"/>
    <n v="0.35"/>
    <n v="1"/>
    <x v="2"/>
  </r>
  <r>
    <n v="1128299"/>
    <x v="2"/>
    <d v="2020-05-11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2,23,24,25,26"/>
    <n v="7"/>
    <s v="Verde"/>
    <n v="55"/>
    <n v="325"/>
    <n v="178750"/>
    <n v="62562.500000000007"/>
    <n v="0.35"/>
    <n v="1"/>
    <x v="2"/>
  </r>
  <r>
    <n v="1128299"/>
    <x v="2"/>
    <d v="2020-05-17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6,27,28,29"/>
    <n v="7"/>
    <s v="Verde"/>
    <n v="65"/>
    <n v="400"/>
    <n v="260000"/>
    <n v="91000.000000000015"/>
    <n v="0.35"/>
    <n v="1"/>
    <x v="2"/>
  </r>
  <r>
    <n v="1128299"/>
    <x v="2"/>
    <d v="2020-05-23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2,23,24,25,26"/>
    <n v="7"/>
    <s v="Verde"/>
    <n v="65"/>
    <n v="500"/>
    <n v="325000"/>
    <n v="113750.00000000001"/>
    <n v="0.35"/>
    <n v="1"/>
    <x v="2"/>
  </r>
  <r>
    <n v="1128299"/>
    <x v="2"/>
    <d v="2020-05-29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2,23,24,25,26"/>
    <n v="7"/>
    <s v="Verde"/>
    <n v="50"/>
    <n v="300"/>
    <n v="150000"/>
    <n v="45000"/>
    <n v="0.3"/>
    <n v="1"/>
    <x v="2"/>
  </r>
  <r>
    <n v="1128299"/>
    <x v="2"/>
    <d v="2020-06-10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7,28,29,30"/>
    <n v="7"/>
    <s v="Verde"/>
    <n v="65"/>
    <n v="325"/>
    <n v="211250"/>
    <n v="63374.999999999978"/>
    <n v="0.3"/>
    <n v="1"/>
    <x v="2"/>
  </r>
  <r>
    <n v="1128299"/>
    <x v="2"/>
    <d v="2020-06-16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7,28,29,30"/>
    <n v="7"/>
    <s v="Verde"/>
    <n v="60"/>
    <n v="300"/>
    <n v="180000"/>
    <n v="54000"/>
    <n v="0.3"/>
    <n v="1"/>
    <x v="2"/>
  </r>
  <r>
    <n v="1128299"/>
    <x v="2"/>
    <d v="2020-06-22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4,25"/>
    <n v="7"/>
    <s v="Verde"/>
    <n v="60"/>
    <n v="300"/>
    <n v="180000"/>
    <n v="54000"/>
    <n v="0.3"/>
    <n v="1"/>
    <x v="2"/>
  </r>
  <r>
    <n v="1128299"/>
    <x v="2"/>
    <d v="2020-06-28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6.5,27,27.5,28,28.5,29,30"/>
    <n v="7"/>
    <s v="Verde"/>
    <n v="80"/>
    <n v="500"/>
    <n v="400000"/>
    <n v="120000"/>
    <n v="0.3"/>
    <n v="1"/>
    <x v="2"/>
  </r>
  <r>
    <n v="1128299"/>
    <x v="2"/>
    <d v="2020-07-04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3,24,25,26"/>
    <n v="7"/>
    <s v="Verde"/>
    <n v="80"/>
    <n v="525"/>
    <n v="420000"/>
    <n v="126000"/>
    <n v="0.3"/>
    <n v="1"/>
    <x v="2"/>
  </r>
  <r>
    <n v="1128299"/>
    <x v="2"/>
    <d v="2020-07-10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2,23,24,25,26"/>
    <n v="7"/>
    <s v="Verde"/>
    <n v="75"/>
    <n v="575"/>
    <n v="431250"/>
    <n v="129375.00000000001"/>
    <n v="0.3"/>
    <n v="1"/>
    <x v="2"/>
  </r>
  <r>
    <n v="1128299"/>
    <x v="2"/>
    <d v="2020-07-16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2,23,24,25"/>
    <n v="7"/>
    <s v="Verde"/>
    <n v="70"/>
    <n v="400"/>
    <n v="280000"/>
    <n v="84000.000000000015"/>
    <n v="0.3"/>
    <n v="1"/>
    <x v="2"/>
  </r>
  <r>
    <n v="1128299"/>
    <x v="2"/>
    <d v="2020-07-28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7,28,29,30"/>
    <n v="7"/>
    <s v="Verde"/>
    <n v="70"/>
    <n v="450"/>
    <n v="315000"/>
    <n v="94500.000000000015"/>
    <n v="0.3"/>
    <n v="1"/>
    <x v="2"/>
  </r>
  <r>
    <n v="1128299"/>
    <x v="2"/>
    <d v="2020-08-03T00:00:00"/>
    <x v="1"/>
    <x v="0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6,27,28,29"/>
    <n v="7"/>
    <s v="Verde"/>
    <n v="80"/>
    <n v="550"/>
    <n v="440000"/>
    <n v="132000"/>
    <n v="0.3"/>
    <n v="1"/>
    <x v="2"/>
  </r>
  <r>
    <n v="1185732"/>
    <x v="0"/>
    <d v="2020-08-09T00:00:00"/>
    <x v="1"/>
    <x v="0"/>
    <n v="3"/>
    <n v="3"/>
    <x v="2"/>
    <n v="8"/>
    <s v="Washington"/>
    <n v="10"/>
    <s v="Seattle"/>
    <x v="6"/>
    <n v="3"/>
    <s v="Tenis"/>
    <n v="2"/>
    <s v="Dama"/>
    <n v="4"/>
    <x v="0"/>
    <n v="17"/>
    <s v="Puntera sólida"/>
    <s v="23,24,25,26"/>
    <n v="7"/>
    <s v="Verde"/>
    <n v="40"/>
    <n v="700"/>
    <n v="280000"/>
    <n v="84000"/>
    <n v="0.3"/>
    <n v="1"/>
    <x v="2"/>
  </r>
  <r>
    <n v="1185732"/>
    <x v="0"/>
    <d v="2020-08-21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2,23,24,25,26"/>
    <n v="7"/>
    <s v="Verde"/>
    <n v="40"/>
    <n v="625"/>
    <n v="250000"/>
    <n v="75000"/>
    <n v="0.3"/>
    <n v="1"/>
    <x v="2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7"/>
    <s v="Puntera sólida"/>
    <s v="22,23,24,25,26"/>
    <n v="7"/>
    <s v="Verde"/>
    <n v="40"/>
    <n v="650"/>
    <n v="260000"/>
    <n v="78000"/>
    <n v="0.3"/>
    <n v="1"/>
    <x v="2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7"/>
    <s v="Puntera sólida"/>
    <s v="25,26,27,28,29,30"/>
    <n v="7"/>
    <s v="Verde"/>
    <n v="50"/>
    <n v="700"/>
    <n v="350000"/>
    <n v="105000"/>
    <n v="0.3"/>
    <n v="1"/>
    <x v="2"/>
  </r>
  <r>
    <n v="1185732"/>
    <x v="0"/>
    <d v="2020-09-08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3,24,25,26"/>
    <n v="7"/>
    <s v="Verde"/>
    <n v="50"/>
    <n v="775"/>
    <n v="387500"/>
    <n v="116250"/>
    <n v="0.3"/>
    <n v="1"/>
    <x v="2"/>
  </r>
  <r>
    <n v="1185732"/>
    <x v="0"/>
    <d v="2020-09-20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6,27"/>
    <n v="7"/>
    <s v="Verde"/>
    <n v="45"/>
    <n v="775"/>
    <n v="348750"/>
    <n v="104625"/>
    <n v="0.3"/>
    <n v="1"/>
    <x v="2"/>
  </r>
  <r>
    <n v="1185732"/>
    <x v="0"/>
    <d v="2020-09-26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5,26,27,28,29,30"/>
    <n v="7"/>
    <s v="Verde"/>
    <n v="45"/>
    <n v="725"/>
    <n v="326250"/>
    <n v="97875"/>
    <n v="0.3"/>
    <n v="1"/>
    <x v="2"/>
  </r>
  <r>
    <n v="1185732"/>
    <x v="0"/>
    <d v="2020-10-08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7"/>
    <s v="Puntera sólida"/>
    <s v="27,28,29"/>
    <n v="7"/>
    <s v="Verde"/>
    <n v="50"/>
    <n v="775"/>
    <n v="387500"/>
    <n v="116250.00000000003"/>
    <n v="0.3"/>
    <n v="1"/>
    <x v="2"/>
  </r>
  <r>
    <n v="1185732"/>
    <x v="0"/>
    <d v="2020-10-20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7"/>
    <s v="Puntera sólida"/>
    <s v="27,28,29,30"/>
    <n v="7"/>
    <s v="Verde"/>
    <n v="30"/>
    <n v="100"/>
    <n v="30000"/>
    <n v="10500.000000000002"/>
    <n v="0.35000000000000003"/>
    <n v="1"/>
    <x v="2"/>
  </r>
  <r>
    <n v="1185732"/>
    <x v="0"/>
    <d v="2020-10-26T00:00:00"/>
    <x v="1"/>
    <x v="2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6,27,28,29,30"/>
    <n v="7"/>
    <s v="Verde"/>
    <n v="30"/>
    <n v="75"/>
    <n v="22500"/>
    <n v="7875.0000000000018"/>
    <n v="0.35000000000000003"/>
    <n v="1"/>
    <x v="2"/>
  </r>
  <r>
    <n v="1185732"/>
    <x v="0"/>
    <d v="2020-11-01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9"/>
    <n v="7"/>
    <s v="Verde"/>
    <n v="35"/>
    <n v="25"/>
    <n v="8750"/>
    <n v="3062.5000000000005"/>
    <n v="0.35000000000000003"/>
    <n v="1"/>
    <x v="2"/>
  </r>
  <r>
    <n v="1185732"/>
    <x v="0"/>
    <d v="2020-11-07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3,23.5,24,24.5,25,25.5"/>
    <n v="7"/>
    <s v="Verde"/>
    <n v="35"/>
    <n v="25"/>
    <n v="8750"/>
    <n v="3062.5000000000005"/>
    <n v="0.35000000000000003"/>
    <n v="1"/>
    <x v="2"/>
  </r>
  <r>
    <n v="1185732"/>
    <x v="0"/>
    <d v="2020-11-13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3,27"/>
    <n v="7"/>
    <s v="Verde"/>
    <n v="40"/>
    <n v="50"/>
    <n v="20000"/>
    <n v="7000.0000000000009"/>
    <n v="0.35000000000000003"/>
    <n v="1"/>
    <x v="2"/>
  </r>
  <r>
    <n v="1185732"/>
    <x v="0"/>
    <d v="2020-11-19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3,23.5,24,24.5,25,25.5,26,27"/>
    <n v="7"/>
    <s v="Verde"/>
    <n v="35"/>
    <n v="150"/>
    <n v="52500"/>
    <n v="18375"/>
    <n v="0.35000000000000003"/>
    <n v="2"/>
    <x v="1"/>
  </r>
  <r>
    <n v="1185732"/>
    <x v="0"/>
    <d v="2020-11-25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6,27,28,29,30"/>
    <n v="7"/>
    <s v="Verde"/>
    <n v="40"/>
    <n v="175"/>
    <n v="70000"/>
    <n v="24500.000000000004"/>
    <n v="0.35000000000000003"/>
    <n v="2"/>
    <x v="1"/>
  </r>
  <r>
    <n v="1185732"/>
    <x v="0"/>
    <d v="2020-12-01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.5,23,24,25"/>
    <n v="7"/>
    <s v="Verde"/>
    <n v="35"/>
    <n v="175"/>
    <n v="61250"/>
    <n v="21437.500000000004"/>
    <n v="0.35000000000000003"/>
    <n v="2"/>
    <x v="1"/>
  </r>
  <r>
    <n v="1185732"/>
    <x v="0"/>
    <d v="2020-12-07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5"/>
    <n v="7"/>
    <s v="Verde"/>
    <n v="25"/>
    <n v="125"/>
    <n v="31250"/>
    <n v="10937.500000000002"/>
    <n v="0.35000000000000003"/>
    <n v="2"/>
    <x v="1"/>
  </r>
  <r>
    <n v="1185732"/>
    <x v="0"/>
    <d v="2020-12-13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3,24,25,26"/>
    <n v="7"/>
    <s v="Verde"/>
    <n v="35"/>
    <n v="75"/>
    <n v="26250"/>
    <n v="9187.5"/>
    <n v="0.35000000000000003"/>
    <n v="2"/>
    <x v="1"/>
  </r>
  <r>
    <n v="1185732"/>
    <x v="0"/>
    <d v="2020-12-19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7,28,30"/>
    <n v="7"/>
    <s v="Verde"/>
    <n v="40"/>
    <n v="150"/>
    <n v="60000"/>
    <n v="21000.000000000004"/>
    <n v="0.35000000000000003"/>
    <n v="2"/>
    <x v="1"/>
  </r>
  <r>
    <n v="1185732"/>
    <x v="0"/>
    <d v="2020-12-25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8,29"/>
    <n v="7"/>
    <s v="Verde"/>
    <n v="45"/>
    <n v="175"/>
    <n v="78750"/>
    <n v="27562.500000000004"/>
    <n v="0.35000000000000003"/>
    <n v="2"/>
    <x v="1"/>
  </r>
  <r>
    <n v="1189833"/>
    <x v="3"/>
    <d v="2020-12-31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6,27,28,29"/>
    <n v="7"/>
    <s v="Verde"/>
    <n v="45"/>
    <n v="325"/>
    <n v="146250"/>
    <n v="58499.999999999993"/>
    <n v="0.39999999999999997"/>
    <n v="2"/>
    <x v="1"/>
  </r>
  <r>
    <n v="1189833"/>
    <x v="3"/>
    <d v="2021-01-06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5,26,27,28,29,30"/>
    <n v="7"/>
    <s v="Verde"/>
    <n v="45"/>
    <n v="300"/>
    <n v="135000"/>
    <n v="53999.999999999993"/>
    <n v="0.39999999999999997"/>
    <n v="2"/>
    <x v="1"/>
  </r>
  <r>
    <n v="1189833"/>
    <x v="3"/>
    <d v="2021-01-12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4"/>
    <n v="7"/>
    <s v="Verde"/>
    <n v="45"/>
    <n v="325"/>
    <n v="146250"/>
    <n v="58499.999999999993"/>
    <n v="0.39999999999999997"/>
    <n v="2"/>
    <x v="1"/>
  </r>
  <r>
    <n v="1189833"/>
    <x v="3"/>
    <d v="2021-01-18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"/>
    <n v="7"/>
    <s v="Verde"/>
    <n v="40"/>
    <n v="300"/>
    <n v="120000"/>
    <n v="47999.999999999993"/>
    <n v="0.39999999999999997"/>
    <n v="2"/>
    <x v="1"/>
  </r>
  <r>
    <n v="1189833"/>
    <x v="3"/>
    <d v="2021-01-24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3,24,25,26"/>
    <n v="7"/>
    <s v="Verde"/>
    <n v="40"/>
    <n v="325"/>
    <n v="130000"/>
    <n v="51999.999999999993"/>
    <n v="0.39999999999999997"/>
    <n v="2"/>
    <x v="1"/>
  </r>
  <r>
    <n v="1189833"/>
    <x v="3"/>
    <d v="2021-01-30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"/>
    <n v="7"/>
    <s v="Verde"/>
    <n v="40"/>
    <n v="425"/>
    <n v="170000"/>
    <n v="68000"/>
    <n v="0.39999999999999997"/>
    <n v="2"/>
    <x v="1"/>
  </r>
  <r>
    <n v="1189833"/>
    <x v="3"/>
    <d v="2021-02-05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2,23,24,25"/>
    <n v="7"/>
    <s v="Verde"/>
    <n v="40"/>
    <n v="450"/>
    <n v="180000"/>
    <n v="72000"/>
    <n v="0.39999999999999997"/>
    <n v="2"/>
    <x v="1"/>
  </r>
  <r>
    <n v="1189833"/>
    <x v="3"/>
    <d v="2021-02-11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3,24,25"/>
    <n v="7"/>
    <s v="Verde"/>
    <n v="45"/>
    <n v="425"/>
    <n v="191250"/>
    <n v="76500"/>
    <n v="0.39999999999999997"/>
    <n v="2"/>
    <x v="1"/>
  </r>
  <r>
    <n v="1189833"/>
    <x v="3"/>
    <d v="2021-02-17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11,12,13,14,15"/>
    <n v="7"/>
    <s v="Verde"/>
    <n v="45"/>
    <n v="400"/>
    <n v="180000"/>
    <n v="72000"/>
    <n v="0.39999999999999997"/>
    <n v="2"/>
    <x v="1"/>
  </r>
  <r>
    <n v="1189833"/>
    <x v="3"/>
    <d v="2021-02-23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,30"/>
    <n v="7"/>
    <s v="Verde"/>
    <n v="45"/>
    <n v="375"/>
    <n v="168750"/>
    <n v="67500"/>
    <n v="0.39999999999999997"/>
    <n v="2"/>
    <x v="1"/>
  </r>
  <r>
    <n v="1189833"/>
    <x v="3"/>
    <d v="2021-03-01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"/>
    <n v="7"/>
    <s v="Verde"/>
    <n v="40"/>
    <n v="425"/>
    <n v="170000"/>
    <n v="68000"/>
    <n v="0.39999999999999997"/>
    <n v="2"/>
    <x v="1"/>
  </r>
  <r>
    <n v="1189833"/>
    <x v="3"/>
    <d v="2021-03-07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29,30"/>
    <n v="7"/>
    <s v="Verde"/>
    <n v="45"/>
    <n v="475"/>
    <n v="213750"/>
    <n v="85500"/>
    <n v="0.39999999999999997"/>
    <n v="2"/>
    <x v="1"/>
  </r>
  <r>
    <n v="1197831"/>
    <x v="1"/>
    <d v="2021-03-13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6,27,28,29,30"/>
    <n v="7"/>
    <s v="Verde"/>
    <n v="35"/>
    <n v="500"/>
    <n v="175000"/>
    <n v="78750"/>
    <n v="0.45"/>
    <n v="2"/>
    <x v="1"/>
  </r>
  <r>
    <n v="1197831"/>
    <x v="1"/>
    <d v="2021-03-19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7"/>
    <s v="Verde"/>
    <n v="35"/>
    <n v="400"/>
    <n v="140000"/>
    <n v="63000"/>
    <n v="0.45"/>
    <n v="2"/>
    <x v="1"/>
  </r>
  <r>
    <n v="1197831"/>
    <x v="1"/>
    <d v="2021-03-25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7"/>
    <s v="Verde"/>
    <n v="35"/>
    <n v="375"/>
    <n v="131250"/>
    <n v="65625"/>
    <n v="0.5"/>
    <n v="2"/>
    <x v="1"/>
  </r>
  <r>
    <n v="1197831"/>
    <x v="1"/>
    <d v="2021-03-31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,30"/>
    <n v="7"/>
    <s v="Verde"/>
    <n v="25"/>
    <n v="400"/>
    <n v="100000"/>
    <n v="50000.000000000015"/>
    <n v="0.5"/>
    <n v="2"/>
    <x v="1"/>
  </r>
  <r>
    <n v="1197831"/>
    <x v="1"/>
    <d v="2021-04-12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7,28,29,30"/>
    <n v="7"/>
    <s v="Verde"/>
    <n v="40"/>
    <n v="600"/>
    <n v="240000"/>
    <n v="120000"/>
    <n v="0.5"/>
    <n v="2"/>
    <x v="1"/>
  </r>
  <r>
    <n v="1197831"/>
    <x v="1"/>
    <d v="2021-04-18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7"/>
    <s v="Verde"/>
    <n v="40"/>
    <n v="575"/>
    <n v="230000"/>
    <n v="126500.00000000001"/>
    <n v="0.55000000000000004"/>
    <n v="2"/>
    <x v="1"/>
  </r>
  <r>
    <n v="1197831"/>
    <x v="1"/>
    <d v="2021-04-24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2.5,23,23.5,24,24.5,25,25.5"/>
    <n v="7"/>
    <s v="Verde"/>
    <n v="45"/>
    <n v="475"/>
    <n v="213750"/>
    <n v="117562.50000000001"/>
    <n v="0.55000000000000004"/>
    <n v="2"/>
    <x v="1"/>
  </r>
  <r>
    <n v="1197831"/>
    <x v="1"/>
    <d v="2021-04-30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5.5,26,27"/>
    <n v="7"/>
    <s v="Verde"/>
    <n v="55"/>
    <n v="400"/>
    <n v="220000"/>
    <n v="121000"/>
    <n v="0.55000000000000004"/>
    <n v="2"/>
    <x v="1"/>
  </r>
  <r>
    <n v="1197831"/>
    <x v="1"/>
    <d v="2021-05-06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"/>
    <n v="7"/>
    <s v="Verde"/>
    <n v="40"/>
    <n v="375"/>
    <n v="150000"/>
    <n v="82500"/>
    <n v="0.55000000000000004"/>
    <n v="2"/>
    <x v="1"/>
  </r>
  <r>
    <n v="1185732"/>
    <x v="0"/>
    <d v="2021-05-24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8,30"/>
    <n v="7"/>
    <s v="Verde"/>
    <n v="30"/>
    <n v="75"/>
    <n v="22500"/>
    <n v="9000.0000000000018"/>
    <n v="0.4"/>
    <n v="2"/>
    <x v="1"/>
  </r>
  <r>
    <n v="1185732"/>
    <x v="0"/>
    <d v="2021-06-05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11,12,13,14,15"/>
    <n v="7"/>
    <s v="Verde"/>
    <n v="35"/>
    <n v="0"/>
    <n v="0"/>
    <n v="0"/>
    <n v="0.4"/>
    <n v="2"/>
    <x v="1"/>
  </r>
  <r>
    <n v="1185732"/>
    <x v="0"/>
    <d v="2021-06-11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5,26,27,28,29,30"/>
    <n v="7"/>
    <s v="Verde"/>
    <n v="30"/>
    <n v="0"/>
    <n v="0"/>
    <n v="0"/>
    <n v="0.4"/>
    <n v="2"/>
    <x v="1"/>
  </r>
  <r>
    <n v="1185732"/>
    <x v="0"/>
    <d v="2021-06-17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2,23,24,25,26"/>
    <n v="7"/>
    <s v="Verde"/>
    <n v="35"/>
    <n v="25"/>
    <n v="8750"/>
    <n v="3500"/>
    <n v="0.4"/>
    <n v="2"/>
    <x v="1"/>
  </r>
  <r>
    <n v="1185732"/>
    <x v="0"/>
    <d v="2021-06-23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6,27,28,29"/>
    <n v="7"/>
    <s v="Verde"/>
    <n v="30"/>
    <n v="150"/>
    <n v="45000"/>
    <n v="18000.000000000004"/>
    <n v="0.4"/>
    <n v="2"/>
    <x v="1"/>
  </r>
  <r>
    <n v="1185732"/>
    <x v="0"/>
    <d v="2021-06-29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7"/>
    <s v="Puntera sólida"/>
    <s v="22,23,24,25,26"/>
    <n v="7"/>
    <s v="Verde"/>
    <n v="35"/>
    <n v="175"/>
    <n v="61250"/>
    <n v="24500"/>
    <n v="0.4"/>
    <n v="2"/>
    <x v="1"/>
  </r>
  <r>
    <n v="1185732"/>
    <x v="0"/>
    <d v="2021-07-05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2,23,24,25,26"/>
    <n v="7"/>
    <s v="Verde"/>
    <n v="30"/>
    <n v="125"/>
    <n v="37500"/>
    <n v="15000.000000000004"/>
    <n v="0.4"/>
    <n v="2"/>
    <x v="1"/>
  </r>
  <r>
    <n v="1185732"/>
    <x v="0"/>
    <d v="2021-07-11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7,28,29,30"/>
    <n v="7"/>
    <s v="Verde"/>
    <n v="20"/>
    <n v="75"/>
    <n v="15000"/>
    <n v="6000"/>
    <n v="0.4"/>
    <n v="2"/>
    <x v="1"/>
  </r>
  <r>
    <n v="1185732"/>
    <x v="0"/>
    <d v="2021-07-29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6,27,28,29,30"/>
    <n v="7"/>
    <s v="Verde"/>
    <n v="40"/>
    <n v="150"/>
    <n v="60000"/>
    <n v="24000"/>
    <n v="0.4"/>
    <n v="2"/>
    <x v="1"/>
  </r>
  <r>
    <n v="1197831"/>
    <x v="1"/>
    <d v="2021-08-04T00:00:00"/>
    <x v="0"/>
    <x v="0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4,25"/>
    <n v="7"/>
    <s v="Verde"/>
    <n v="35"/>
    <n v="475"/>
    <n v="166250"/>
    <n v="83125"/>
    <n v="0.5"/>
    <n v="2"/>
    <x v="1"/>
  </r>
  <r>
    <n v="1197831"/>
    <x v="1"/>
    <d v="2021-08-10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6.5,27,27.5,28,28.5,29,30"/>
    <n v="7"/>
    <s v="Verde"/>
    <n v="35"/>
    <n v="375"/>
    <n v="131250"/>
    <n v="65625"/>
    <n v="0.5"/>
    <n v="2"/>
    <x v="1"/>
  </r>
  <r>
    <n v="1197831"/>
    <x v="1"/>
    <d v="2021-08-16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3,24,25,26"/>
    <n v="7"/>
    <s v="Verde"/>
    <n v="35"/>
    <n v="350"/>
    <n v="122500"/>
    <n v="67375"/>
    <n v="0.55000000000000004"/>
    <n v="2"/>
    <x v="1"/>
  </r>
  <r>
    <n v="1197831"/>
    <x v="1"/>
    <d v="2021-09-21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7"/>
    <s v="Verde"/>
    <n v="60"/>
    <n v="350"/>
    <n v="210000"/>
    <n v="126000.00000000001"/>
    <n v="0.60000000000000009"/>
    <n v="2"/>
    <x v="1"/>
  </r>
  <r>
    <n v="1197831"/>
    <x v="1"/>
    <d v="2021-09-27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"/>
    <n v="7"/>
    <s v="Verde"/>
    <n v="35"/>
    <n v="325"/>
    <n v="113750"/>
    <n v="68250.000000000015"/>
    <n v="0.60000000000000009"/>
    <n v="2"/>
    <x v="1"/>
  </r>
  <r>
    <n v="1197831"/>
    <x v="1"/>
    <d v="2021-10-03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,30"/>
    <n v="7"/>
    <s v="Verde"/>
    <n v="45"/>
    <n v="450"/>
    <n v="202500"/>
    <n v="121500.00000000003"/>
    <n v="0.60000000000000009"/>
    <n v="2"/>
    <x v="1"/>
  </r>
  <r>
    <n v="1197831"/>
    <x v="1"/>
    <d v="2021-10-09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"/>
    <n v="7"/>
    <s v="Verde"/>
    <n v="65"/>
    <n v="550"/>
    <n v="357500"/>
    <n v="214500.00000000003"/>
    <n v="0.60000000000000009"/>
    <n v="2"/>
    <x v="1"/>
  </r>
  <r>
    <n v="1185732"/>
    <x v="0"/>
    <d v="2021-10-15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3,24,25,26"/>
    <n v="7"/>
    <s v="Verde"/>
    <n v="35"/>
    <n v="100"/>
    <n v="35000"/>
    <n v="10500"/>
    <n v="0.3"/>
    <n v="2"/>
    <x v="1"/>
  </r>
  <r>
    <n v="1185732"/>
    <x v="0"/>
    <d v="2021-10-21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2,23,24,25,26"/>
    <n v="7"/>
    <s v="Verde"/>
    <n v="35"/>
    <n v="75"/>
    <n v="26250"/>
    <n v="7875"/>
    <n v="0.3"/>
    <n v="2"/>
    <x v="1"/>
  </r>
  <r>
    <n v="1185732"/>
    <x v="0"/>
    <d v="2021-10-27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2,23,24,25,26"/>
    <n v="7"/>
    <s v="Verde"/>
    <n v="35"/>
    <n v="50"/>
    <n v="17500"/>
    <n v="5250"/>
    <n v="0.3"/>
    <n v="2"/>
    <x v="1"/>
  </r>
  <r>
    <n v="1185732"/>
    <x v="0"/>
    <d v="2021-11-02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5,26,27,28,29,30"/>
    <n v="7"/>
    <s v="Verde"/>
    <n v="35"/>
    <n v="75"/>
    <n v="26250"/>
    <n v="7875"/>
    <n v="0.3"/>
    <n v="2"/>
    <x v="1"/>
  </r>
  <r>
    <n v="1185732"/>
    <x v="0"/>
    <d v="2021-11-14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3,24,25,26"/>
    <n v="7"/>
    <s v="Verde"/>
    <n v="45"/>
    <n v="175"/>
    <n v="78750"/>
    <n v="23625"/>
    <n v="0.3"/>
    <n v="2"/>
    <x v="1"/>
  </r>
  <r>
    <n v="1185732"/>
    <x v="0"/>
    <d v="2021-11-20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6,27"/>
    <n v="7"/>
    <s v="Verde"/>
    <n v="45"/>
    <n v="175"/>
    <n v="78750"/>
    <n v="23625"/>
    <n v="0.3"/>
    <n v="2"/>
    <x v="1"/>
  </r>
  <r>
    <n v="1185732"/>
    <x v="0"/>
    <d v="2021-12-24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5,26,27,28,29,30"/>
    <n v="7"/>
    <s v="Verde"/>
    <n v="45"/>
    <n v="175"/>
    <n v="78750"/>
    <n v="23625"/>
    <n v="0.3"/>
    <n v="2"/>
    <x v="1"/>
  </r>
  <r>
    <n v="1185732"/>
    <x v="0"/>
    <d v="2021-12-30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7,28,29"/>
    <n v="7"/>
    <s v="Verde"/>
    <n v="45"/>
    <n v="125"/>
    <n v="56250"/>
    <n v="16875"/>
    <n v="0.3"/>
    <n v="2"/>
    <x v="1"/>
  </r>
  <r>
    <n v="1185732"/>
    <x v="0"/>
    <d v="2021-10-19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7,28,29,30"/>
    <n v="7"/>
    <s v="Verde"/>
    <n v="55"/>
    <n v="100"/>
    <n v="55000"/>
    <n v="16500"/>
    <n v="0.3"/>
    <n v="2"/>
    <x v="1"/>
  </r>
  <r>
    <n v="1185732"/>
    <x v="0"/>
    <d v="2021-11-18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6,27,28,29,30"/>
    <n v="7"/>
    <s v="Verde"/>
    <n v="55"/>
    <n v="175"/>
    <n v="96250"/>
    <n v="28875.000000000004"/>
    <n v="0.3"/>
    <n v="2"/>
    <x v="1"/>
  </r>
  <r>
    <n v="1185732"/>
    <x v="0"/>
    <d v="2021-12-17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9"/>
    <n v="7"/>
    <s v="Verde"/>
    <n v="55"/>
    <n v="200"/>
    <n v="110000"/>
    <n v="33000"/>
    <n v="0.3"/>
    <n v="2"/>
    <x v="1"/>
  </r>
  <r>
    <n v="1128299"/>
    <x v="2"/>
    <d v="2021-01-10T00:00:00"/>
    <x v="0"/>
    <x v="5"/>
    <n v="1"/>
    <n v="1"/>
    <x v="0"/>
    <n v="15"/>
    <s v="Maine"/>
    <n v="17"/>
    <s v="Portland"/>
    <x v="6"/>
    <n v="3"/>
    <s v="Tenis"/>
    <n v="2"/>
    <s v="Dama"/>
    <n v="4"/>
    <x v="0"/>
    <n v="17"/>
    <s v="Puntera sólida"/>
    <s v="23,23.5,24,24.5,25,25.5"/>
    <n v="7"/>
    <s v="Verde"/>
    <n v="45"/>
    <n v="225"/>
    <n v="101250"/>
    <n v="25312.5"/>
    <n v="0.25"/>
    <n v="2"/>
    <x v="1"/>
  </r>
  <r>
    <n v="1185732"/>
    <x v="0"/>
    <d v="2021-02-22T00:00:00"/>
    <x v="0"/>
    <x v="6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3,27"/>
    <n v="7"/>
    <s v="Verde"/>
    <n v="50"/>
    <n v="175"/>
    <n v="87500"/>
    <n v="21874.999999999996"/>
    <n v="0.25"/>
    <n v="2"/>
    <x v="1"/>
  </r>
  <r>
    <n v="1185732"/>
    <x v="0"/>
    <d v="2021-03-20T00:00:00"/>
    <x v="0"/>
    <x v="7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3,23.5,24,24.5,25,25.5,26,27"/>
    <n v="7"/>
    <s v="Verde"/>
    <n v="50"/>
    <n v="125"/>
    <n v="62500"/>
    <n v="15624.999999999998"/>
    <n v="0.25"/>
    <n v="2"/>
    <x v="1"/>
  </r>
  <r>
    <n v="1185732"/>
    <x v="0"/>
    <d v="2021-04-21T00:00:00"/>
    <x v="0"/>
    <x v="8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5,26,27,28,29,30"/>
    <n v="7"/>
    <s v="Verde"/>
    <n v="50"/>
    <n v="150"/>
    <n v="75000"/>
    <n v="18749.999999999996"/>
    <n v="0.25"/>
    <n v="2"/>
    <x v="1"/>
  </r>
  <r>
    <n v="1185732"/>
    <x v="0"/>
    <d v="2021-05-20T00:00:00"/>
    <x v="0"/>
    <x v="9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2.5,23,24,25"/>
    <n v="7"/>
    <s v="Verde"/>
    <n v="55"/>
    <n v="250"/>
    <n v="137500"/>
    <n v="34375.000000000007"/>
    <n v="0.25"/>
    <n v="2"/>
    <x v="1"/>
  </r>
  <r>
    <n v="1185732"/>
    <x v="0"/>
    <d v="2021-06-22T00:00:00"/>
    <x v="0"/>
    <x v="10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5"/>
    <n v="7"/>
    <s v="Verde"/>
    <n v="55"/>
    <n v="300"/>
    <n v="165000"/>
    <n v="41250.000000000007"/>
    <n v="0.25"/>
    <n v="2"/>
    <x v="1"/>
  </r>
  <r>
    <n v="1185732"/>
    <x v="0"/>
    <d v="2021-07-20T00:00:00"/>
    <x v="0"/>
    <x v="11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3,24,25,26"/>
    <n v="7"/>
    <s v="Verde"/>
    <n v="55"/>
    <n v="300"/>
    <n v="165000"/>
    <n v="41250.000000000007"/>
    <n v="0.25"/>
    <n v="2"/>
    <x v="1"/>
  </r>
  <r>
    <n v="1185732"/>
    <x v="0"/>
    <d v="2021-08-21T00:00:00"/>
    <x v="0"/>
    <x v="0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7,28,30"/>
    <n v="7"/>
    <s v="Verde"/>
    <n v="55"/>
    <n v="250"/>
    <n v="137500"/>
    <n v="34375.000000000007"/>
    <n v="0.25"/>
    <n v="2"/>
    <x v="1"/>
  </r>
  <r>
    <n v="1185732"/>
    <x v="0"/>
    <d v="2021-09-20T00:00:00"/>
    <x v="0"/>
    <x v="1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8,29"/>
    <n v="7"/>
    <s v="Verde"/>
    <n v="55"/>
    <n v="200"/>
    <n v="110000"/>
    <n v="27500.000000000004"/>
    <n v="0.25"/>
    <n v="2"/>
    <x v="1"/>
  </r>
  <r>
    <n v="1185732"/>
    <x v="0"/>
    <d v="2021-10-22T00:00:00"/>
    <x v="0"/>
    <x v="2"/>
    <n v="4"/>
    <n v="3"/>
    <x v="2"/>
    <n v="16"/>
    <s v="Alaska"/>
    <n v="18"/>
    <s v="Anchorage"/>
    <x v="6"/>
    <n v="3"/>
    <s v="Tenis"/>
    <n v="2"/>
    <s v="Dama"/>
    <n v="4"/>
    <x v="0"/>
    <n v="16"/>
    <s v="Plataforma alta"/>
    <s v="25,26,27,28,29"/>
    <n v="7"/>
    <s v="Verde"/>
    <n v="65"/>
    <n v="150"/>
    <n v="97500"/>
    <n v="24375.000000000004"/>
    <n v="0.25"/>
    <n v="2"/>
    <x v="1"/>
  </r>
  <r>
    <n v="1185732"/>
    <x v="0"/>
    <d v="2021-11-21T00:00:00"/>
    <x v="0"/>
    <x v="3"/>
    <n v="4"/>
    <n v="3"/>
    <x v="2"/>
    <n v="16"/>
    <s v="Alaska"/>
    <n v="18"/>
    <s v="Anchorage"/>
    <x v="6"/>
    <n v="3"/>
    <s v="Tenis"/>
    <n v="2"/>
    <s v="Dama"/>
    <n v="4"/>
    <x v="0"/>
    <n v="16"/>
    <s v="Plataforma alta"/>
    <s v="25,26,27,28,29,30"/>
    <n v="7"/>
    <s v="Verde"/>
    <n v="65"/>
    <n v="300"/>
    <n v="195000"/>
    <n v="48750.000000000007"/>
    <n v="0.25"/>
    <n v="2"/>
    <x v="1"/>
  </r>
  <r>
    <n v="1128299"/>
    <x v="2"/>
    <d v="2021-01-10T00:00:00"/>
    <x v="0"/>
    <x v="5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4"/>
    <n v="7"/>
    <s v="Verde"/>
    <n v="45"/>
    <n v="225"/>
    <n v="101250"/>
    <n v="25312.5"/>
    <n v="0.25"/>
    <n v="2"/>
    <x v="1"/>
  </r>
  <r>
    <n v="1128299"/>
    <x v="2"/>
    <d v="2021-02-10T00:00:00"/>
    <x v="0"/>
    <x v="6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"/>
    <n v="7"/>
    <s v="Verde"/>
    <n v="45"/>
    <n v="225"/>
    <n v="101250"/>
    <n v="25312.5"/>
    <n v="0.25"/>
    <n v="2"/>
    <x v="1"/>
  </r>
  <r>
    <n v="1128299"/>
    <x v="2"/>
    <d v="2021-03-09T00:00:00"/>
    <x v="0"/>
    <x v="7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3,24,25,26"/>
    <n v="7"/>
    <s v="Verde"/>
    <n v="55"/>
    <n v="275"/>
    <n v="151250"/>
    <n v="37812.499999999993"/>
    <n v="0.25"/>
    <n v="2"/>
    <x v="1"/>
  </r>
  <r>
    <n v="1128299"/>
    <x v="2"/>
    <d v="2021-04-10T00:00:00"/>
    <x v="0"/>
    <x v="8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29"/>
    <n v="7"/>
    <s v="Verde"/>
    <n v="50"/>
    <n v="250"/>
    <n v="125000"/>
    <n v="31250"/>
    <n v="0.25"/>
    <n v="2"/>
    <x v="1"/>
  </r>
  <r>
    <n v="1128299"/>
    <x v="2"/>
    <d v="2021-05-11T00:00:00"/>
    <x v="0"/>
    <x v="9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2,23,24,25"/>
    <n v="7"/>
    <s v="Verde"/>
    <n v="55"/>
    <n v="275"/>
    <n v="151250"/>
    <n v="37812.499999999993"/>
    <n v="0.25"/>
    <n v="2"/>
    <x v="1"/>
  </r>
  <r>
    <n v="1128299"/>
    <x v="2"/>
    <d v="2021-06-10T00:00:00"/>
    <x v="0"/>
    <x v="10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3,24,25"/>
    <n v="7"/>
    <s v="Verde"/>
    <n v="75"/>
    <n v="475"/>
    <n v="356250"/>
    <n v="89062.5"/>
    <n v="0.25"/>
    <n v="2"/>
    <x v="1"/>
  </r>
  <r>
    <n v="1128299"/>
    <x v="2"/>
    <d v="2021-07-09T00:00:00"/>
    <x v="0"/>
    <x v="11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11,12,13,14,15"/>
    <n v="7"/>
    <s v="Verde"/>
    <n v="80"/>
    <n v="500"/>
    <n v="400000"/>
    <n v="100000"/>
    <n v="0.25"/>
    <n v="2"/>
    <x v="1"/>
  </r>
  <r>
    <n v="1128299"/>
    <x v="2"/>
    <d v="2021-08-10T00:00:00"/>
    <x v="0"/>
    <x v="0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,30"/>
    <n v="7"/>
    <s v="Verde"/>
    <n v="70"/>
    <n v="525"/>
    <n v="367500"/>
    <n v="91875"/>
    <n v="0.25"/>
    <n v="2"/>
    <x v="1"/>
  </r>
  <r>
    <n v="1128299"/>
    <x v="2"/>
    <d v="2021-09-11T00:00:00"/>
    <x v="0"/>
    <x v="1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29"/>
    <n v="7"/>
    <s v="Verde"/>
    <n v="65"/>
    <n v="325"/>
    <n v="211250"/>
    <n v="52812.500000000015"/>
    <n v="0.25"/>
    <n v="2"/>
    <x v="1"/>
  </r>
  <r>
    <n v="1128299"/>
    <x v="2"/>
    <d v="2021-10-10T00:00:00"/>
    <x v="0"/>
    <x v="2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29,30"/>
    <n v="7"/>
    <s v="Verde"/>
    <n v="55"/>
    <n v="275"/>
    <n v="151250"/>
    <n v="37812.500000000007"/>
    <n v="0.25"/>
    <n v="2"/>
    <x v="1"/>
  </r>
  <r>
    <n v="1128299"/>
    <x v="2"/>
    <d v="2021-11-10T00:00:00"/>
    <x v="0"/>
    <x v="3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,30"/>
    <n v="7"/>
    <s v="Verde"/>
    <n v="65"/>
    <n v="400"/>
    <n v="260000"/>
    <n v="65000.000000000015"/>
    <n v="0.25"/>
    <n v="2"/>
    <x v="1"/>
  </r>
  <r>
    <n v="1128299"/>
    <x v="2"/>
    <d v="2021-12-09T00:00:00"/>
    <x v="0"/>
    <x v="4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3,24,25,26"/>
    <n v="7"/>
    <s v="Verde"/>
    <n v="80"/>
    <n v="500"/>
    <n v="400000"/>
    <n v="100000.00000000001"/>
    <n v="0.25"/>
    <n v="2"/>
    <x v="1"/>
  </r>
  <r>
    <n v="1128299"/>
    <x v="2"/>
    <d v="2021-01-17T00:00:00"/>
    <x v="0"/>
    <x v="5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,28,29"/>
    <n v="7"/>
    <s v="Verde"/>
    <n v="50"/>
    <n v="275"/>
    <n v="137500"/>
    <n v="41250"/>
    <n v="0.3"/>
    <n v="2"/>
    <x v="1"/>
  </r>
  <r>
    <n v="1128299"/>
    <x v="2"/>
    <d v="2021-02-17T00:00:00"/>
    <x v="0"/>
    <x v="6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6,27,28,29,30"/>
    <n v="7"/>
    <s v="Verde"/>
    <n v="50"/>
    <n v="275"/>
    <n v="137500"/>
    <n v="41250"/>
    <n v="0.3"/>
    <n v="2"/>
    <x v="1"/>
  </r>
  <r>
    <n v="1128299"/>
    <x v="2"/>
    <d v="2021-04-17T00:00:00"/>
    <x v="0"/>
    <x v="8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7,28,29,30"/>
    <n v="7"/>
    <s v="Verde"/>
    <n v="55"/>
    <n v="300"/>
    <n v="165000"/>
    <n v="49500.000000000007"/>
    <n v="0.3"/>
    <n v="2"/>
    <x v="1"/>
  </r>
  <r>
    <n v="1128299"/>
    <x v="2"/>
    <d v="2021-05-18T00:00:00"/>
    <x v="0"/>
    <x v="9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3,24,25,26"/>
    <n v="7"/>
    <s v="Verde"/>
    <n v="60"/>
    <n v="325"/>
    <n v="195000"/>
    <n v="58500"/>
    <n v="0.3"/>
    <n v="2"/>
    <x v="1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2,22.5,23,23.5,24,24.5,25,25.5"/>
    <n v="7"/>
    <s v="Verde"/>
    <n v="85"/>
    <n v="575"/>
    <n v="488750"/>
    <n v="146625"/>
    <n v="0.3"/>
    <n v="1"/>
    <x v="2"/>
  </r>
  <r>
    <n v="1128299"/>
    <x v="2"/>
    <d v="2021-07-16T00:00:00"/>
    <x v="0"/>
    <x v="1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5,25.5,26,27"/>
    <n v="7"/>
    <s v="Verde"/>
    <n v="90"/>
    <n v="600"/>
    <n v="540000"/>
    <n v="162000"/>
    <n v="0.3"/>
    <n v="1"/>
    <x v="2"/>
  </r>
  <r>
    <n v="1128299"/>
    <x v="2"/>
    <d v="2021-08-17T00:00:00"/>
    <x v="0"/>
    <x v="0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4,25"/>
    <n v="7"/>
    <s v="Verde"/>
    <n v="80"/>
    <n v="475"/>
    <n v="380000"/>
    <n v="114000"/>
    <n v="0.3"/>
    <n v="1"/>
    <x v="2"/>
  </r>
  <r>
    <n v="1128299"/>
    <x v="2"/>
    <d v="2021-10-17T00:00:00"/>
    <x v="0"/>
    <x v="2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8,30"/>
    <n v="7"/>
    <s v="Verde"/>
    <n v="55"/>
    <n v="375"/>
    <n v="206250"/>
    <n v="61875.000000000007"/>
    <n v="0.3"/>
    <n v="1"/>
    <x v="2"/>
  </r>
  <r>
    <n v="1128299"/>
    <x v="2"/>
    <d v="2021-11-17T00:00:00"/>
    <x v="0"/>
    <x v="3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11,12,13,14,15"/>
    <n v="7"/>
    <s v="Verde"/>
    <n v="65"/>
    <n v="500"/>
    <n v="325000"/>
    <n v="97500.000000000015"/>
    <n v="0.3"/>
    <n v="1"/>
    <x v="2"/>
  </r>
  <r>
    <n v="1128299"/>
    <x v="2"/>
    <d v="2021-12-16T00:00:00"/>
    <x v="0"/>
    <x v="4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,30"/>
    <n v="7"/>
    <s v="Verde"/>
    <n v="80"/>
    <n v="600"/>
    <n v="480000"/>
    <n v="144000"/>
    <n v="0.3"/>
    <n v="1"/>
    <x v="2"/>
  </r>
  <r>
    <n v="1185732"/>
    <x v="0"/>
    <d v="2021-01-12T00:00:00"/>
    <x v="0"/>
    <x v="5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4,25,26"/>
    <n v="7"/>
    <s v="Verde"/>
    <n v="40"/>
    <n v="500"/>
    <n v="200000"/>
    <n v="60000"/>
    <n v="0.3"/>
    <n v="1"/>
    <x v="2"/>
  </r>
  <r>
    <n v="1185732"/>
    <x v="0"/>
    <d v="2021-02-10T00:00:00"/>
    <x v="0"/>
    <x v="6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"/>
    <n v="7"/>
    <s v="Verde"/>
    <n v="40"/>
    <n v="475"/>
    <n v="190000"/>
    <n v="57000"/>
    <n v="0.3"/>
    <n v="1"/>
    <x v="2"/>
  </r>
  <r>
    <n v="1185732"/>
    <x v="0"/>
    <d v="2021-03-08T00:00:00"/>
    <x v="0"/>
    <x v="7"/>
    <n v="1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,26"/>
    <n v="7"/>
    <s v="Verde"/>
    <n v="40"/>
    <n v="425"/>
    <n v="170000"/>
    <n v="51000"/>
    <n v="0.3"/>
    <n v="1"/>
    <x v="2"/>
  </r>
  <r>
    <n v="1185732"/>
    <x v="0"/>
    <d v="2021-04-09T00:00:00"/>
    <x v="0"/>
    <x v="8"/>
    <n v="2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,26"/>
    <n v="7"/>
    <s v="Verde"/>
    <n v="40"/>
    <n v="450"/>
    <n v="180000"/>
    <n v="54000"/>
    <n v="0.3"/>
    <n v="1"/>
    <x v="2"/>
  </r>
  <r>
    <n v="1185732"/>
    <x v="0"/>
    <d v="2021-06-10T00:00:00"/>
    <x v="0"/>
    <x v="10"/>
    <n v="2"/>
    <n v="1"/>
    <x v="0"/>
    <n v="1"/>
    <s v="New York"/>
    <n v="21"/>
    <s v="Albany"/>
    <x v="6"/>
    <n v="3"/>
    <s v="Tenis"/>
    <n v="2"/>
    <s v="Dama"/>
    <n v="4"/>
    <x v="0"/>
    <n v="17"/>
    <s v="Puntera sólida"/>
    <s v="27,28,29,30"/>
    <n v="7"/>
    <s v="Verde"/>
    <n v="50"/>
    <n v="575"/>
    <n v="287500"/>
    <n v="86250"/>
    <n v="0.3"/>
    <n v="1"/>
    <x v="2"/>
  </r>
  <r>
    <n v="1185732"/>
    <x v="0"/>
    <d v="2021-07-08T00:00:00"/>
    <x v="0"/>
    <x v="11"/>
    <n v="3"/>
    <n v="1"/>
    <x v="0"/>
    <n v="1"/>
    <s v="New York"/>
    <n v="21"/>
    <s v="Albany"/>
    <x v="6"/>
    <n v="3"/>
    <s v="Tenis"/>
    <n v="2"/>
    <s v="Dama"/>
    <n v="4"/>
    <x v="0"/>
    <n v="17"/>
    <s v="Puntera sólida"/>
    <s v="26,27,28,29,30"/>
    <n v="7"/>
    <s v="Verde"/>
    <n v="55"/>
    <n v="575"/>
    <n v="316250"/>
    <n v="94875.000000000015"/>
    <n v="0.3"/>
    <n v="1"/>
    <x v="2"/>
  </r>
  <r>
    <n v="1185732"/>
    <x v="0"/>
    <d v="2021-08-09T00:00:00"/>
    <x v="0"/>
    <x v="0"/>
    <n v="3"/>
    <n v="1"/>
    <x v="0"/>
    <n v="1"/>
    <s v="New York"/>
    <n v="21"/>
    <s v="Albany"/>
    <x v="6"/>
    <n v="3"/>
    <s v="Tenis"/>
    <n v="2"/>
    <s v="Dama"/>
    <n v="4"/>
    <x v="0"/>
    <n v="17"/>
    <s v="Puntera sólida"/>
    <s v="24,25"/>
    <n v="7"/>
    <s v="Verde"/>
    <n v="45"/>
    <n v="575"/>
    <n v="258750"/>
    <n v="77625"/>
    <n v="0.3"/>
    <n v="1"/>
    <x v="2"/>
  </r>
  <r>
    <n v="1185732"/>
    <x v="0"/>
    <d v="2021-09-08T00:00:00"/>
    <x v="0"/>
    <x v="1"/>
    <n v="3"/>
    <n v="1"/>
    <x v="0"/>
    <n v="1"/>
    <s v="New York"/>
    <n v="21"/>
    <s v="Albany"/>
    <x v="6"/>
    <n v="3"/>
    <s v="Tenis"/>
    <n v="2"/>
    <s v="Dama"/>
    <n v="4"/>
    <x v="0"/>
    <n v="17"/>
    <s v="Puntera sólida"/>
    <s v="26,26.5,27,27.5,28,28.5,29,30"/>
    <n v="7"/>
    <s v="Verde"/>
    <n v="45"/>
    <n v="525"/>
    <n v="236250"/>
    <n v="70875"/>
    <n v="0.3"/>
    <n v="1"/>
    <x v="2"/>
  </r>
  <r>
    <n v="1185732"/>
    <x v="0"/>
    <d v="2021-10-10T00:00:00"/>
    <x v="0"/>
    <x v="2"/>
    <n v="4"/>
    <n v="1"/>
    <x v="0"/>
    <n v="1"/>
    <s v="New York"/>
    <n v="21"/>
    <s v="Albany"/>
    <x v="6"/>
    <n v="3"/>
    <s v="Tenis"/>
    <n v="2"/>
    <s v="Dama"/>
    <n v="4"/>
    <x v="0"/>
    <n v="17"/>
    <s v="Puntera sólida"/>
    <s v="23,24,25,26"/>
    <n v="7"/>
    <s v="Verde"/>
    <n v="50"/>
    <n v="500"/>
    <n v="250000"/>
    <n v="75000.000000000015"/>
    <n v="0.3"/>
    <n v="1"/>
    <x v="2"/>
  </r>
  <r>
    <n v="1185732"/>
    <x v="0"/>
    <d v="2021-11-09T00:00:00"/>
    <x v="0"/>
    <x v="3"/>
    <n v="4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,26"/>
    <n v="7"/>
    <s v="Verde"/>
    <n v="50"/>
    <n v="575"/>
    <n v="287500"/>
    <n v="86250.000000000015"/>
    <n v="0.3"/>
    <n v="1"/>
    <x v="2"/>
  </r>
  <r>
    <n v="1185732"/>
    <x v="0"/>
    <d v="2021-12-08T00:00:00"/>
    <x v="0"/>
    <x v="4"/>
    <n v="4"/>
    <n v="1"/>
    <x v="0"/>
    <n v="1"/>
    <s v="New York"/>
    <n v="21"/>
    <s v="Albany"/>
    <x v="6"/>
    <n v="3"/>
    <s v="Tenis"/>
    <n v="2"/>
    <s v="Dama"/>
    <n v="4"/>
    <x v="0"/>
    <n v="17"/>
    <s v="Puntera sólida"/>
    <s v="22,23,24,25"/>
    <n v="7"/>
    <s v="Verde"/>
    <n v="55"/>
    <n v="575"/>
    <n v="316250"/>
    <n v="94875.000000000015"/>
    <n v="0.3"/>
    <n v="1"/>
    <x v="2"/>
  </r>
  <r>
    <n v="1185732"/>
    <x v="0"/>
    <d v="2021-01-14T00:00:00"/>
    <x v="0"/>
    <x v="5"/>
    <n v="1"/>
    <n v="1"/>
    <x v="0"/>
    <n v="1"/>
    <s v="New York"/>
    <n v="21"/>
    <s v="Albany"/>
    <x v="6"/>
    <n v="3"/>
    <s v="Tenis"/>
    <n v="2"/>
    <s v="Dama"/>
    <n v="4"/>
    <x v="0"/>
    <n v="17"/>
    <s v="Puntera sólida"/>
    <s v="26,27,28,29,30"/>
    <n v="7"/>
    <s v="Verde"/>
    <n v="35"/>
    <n v="450"/>
    <n v="157500"/>
    <n v="55125"/>
    <n v="0.35"/>
    <n v="1"/>
    <x v="2"/>
  </r>
  <r>
    <n v="1185732"/>
    <x v="0"/>
    <d v="2021-02-12T00:00:00"/>
    <x v="0"/>
    <x v="6"/>
    <n v="1"/>
    <n v="3"/>
    <x v="2"/>
    <n v="18"/>
    <s v="Wyoming"/>
    <n v="22"/>
    <s v="Cheyenne"/>
    <x v="6"/>
    <n v="3"/>
    <s v="Tenis"/>
    <n v="2"/>
    <s v="Dama"/>
    <n v="4"/>
    <x v="0"/>
    <n v="17"/>
    <s v="Puntera sólida"/>
    <s v="26,27,28,29"/>
    <n v="7"/>
    <s v="Verde"/>
    <n v="35"/>
    <n v="425"/>
    <n v="148750"/>
    <n v="52062.5"/>
    <n v="0.35"/>
    <n v="1"/>
    <x v="2"/>
  </r>
  <r>
    <n v="1185732"/>
    <x v="0"/>
    <d v="2021-03-10T00:00:00"/>
    <x v="0"/>
    <x v="7"/>
    <n v="1"/>
    <n v="3"/>
    <x v="2"/>
    <n v="18"/>
    <s v="Wyoming"/>
    <n v="22"/>
    <s v="Cheyenne"/>
    <x v="6"/>
    <n v="3"/>
    <s v="Tenis"/>
    <n v="2"/>
    <s v="Dama"/>
    <n v="4"/>
    <x v="0"/>
    <n v="17"/>
    <s v="Puntera sólida"/>
    <s v="23,24,25,26"/>
    <n v="7"/>
    <s v="Verde"/>
    <n v="35"/>
    <n v="400"/>
    <n v="140000"/>
    <n v="49000"/>
    <n v="0.35"/>
    <n v="1"/>
    <x v="2"/>
  </r>
  <r>
    <n v="1185732"/>
    <x v="0"/>
    <d v="2021-04-11T00:00:00"/>
    <x v="0"/>
    <x v="8"/>
    <n v="2"/>
    <n v="3"/>
    <x v="2"/>
    <n v="18"/>
    <s v="Wyoming"/>
    <n v="22"/>
    <s v="Cheyenne"/>
    <x v="6"/>
    <n v="3"/>
    <s v="Tenis"/>
    <n v="2"/>
    <s v="Dama"/>
    <n v="4"/>
    <x v="0"/>
    <n v="17"/>
    <s v="Puntera sólida"/>
    <s v="22,23,24,25,26"/>
    <n v="7"/>
    <s v="Verde"/>
    <n v="35"/>
    <n v="425"/>
    <n v="148750"/>
    <n v="52062.5"/>
    <n v="0.35"/>
    <n v="1"/>
    <x v="2"/>
  </r>
  <r>
    <n v="1185732"/>
    <x v="0"/>
    <d v="2021-05-10T00:00:00"/>
    <x v="0"/>
    <x v="9"/>
    <n v="2"/>
    <n v="3"/>
    <x v="2"/>
    <n v="18"/>
    <s v="Wyoming"/>
    <n v="22"/>
    <s v="Cheyenne"/>
    <x v="6"/>
    <n v="3"/>
    <s v="Tenis"/>
    <n v="2"/>
    <s v="Dama"/>
    <n v="4"/>
    <x v="0"/>
    <n v="17"/>
    <s v="Puntera sólida"/>
    <s v="22,23,24,25,26"/>
    <n v="7"/>
    <s v="Verde"/>
    <n v="40"/>
    <n v="450"/>
    <n v="180000"/>
    <n v="62999.999999999993"/>
    <n v="0.35"/>
    <n v="1"/>
    <x v="2"/>
  </r>
  <r>
    <n v="1185732"/>
    <x v="0"/>
    <d v="2021-06-12T00:00:00"/>
    <x v="0"/>
    <x v="10"/>
    <n v="2"/>
    <n v="3"/>
    <x v="2"/>
    <n v="18"/>
    <s v="Wyoming"/>
    <n v="22"/>
    <s v="Cheyenne"/>
    <x v="6"/>
    <n v="3"/>
    <s v="Tenis"/>
    <n v="2"/>
    <s v="Dama"/>
    <n v="4"/>
    <x v="0"/>
    <n v="17"/>
    <s v="Puntera sólida"/>
    <s v="25,26,27,28,29,30"/>
    <n v="7"/>
    <s v="Verde"/>
    <n v="40"/>
    <n v="500"/>
    <n v="200000"/>
    <n v="70000"/>
    <n v="0.35"/>
    <n v="1"/>
    <x v="2"/>
  </r>
  <r>
    <n v="1185732"/>
    <x v="0"/>
    <d v="2021-07-10T00:00:00"/>
    <x v="0"/>
    <x v="11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3,24,25,26"/>
    <n v="7"/>
    <s v="Verde"/>
    <n v="40"/>
    <n v="500"/>
    <n v="200000"/>
    <n v="70000"/>
    <n v="0.35"/>
    <n v="1"/>
    <x v="2"/>
  </r>
  <r>
    <n v="1185732"/>
    <x v="0"/>
    <d v="2021-08-11T00:00:00"/>
    <x v="0"/>
    <x v="0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6,27"/>
    <n v="7"/>
    <s v="Verde"/>
    <n v="40"/>
    <n v="525"/>
    <n v="210000"/>
    <n v="73500"/>
    <n v="0.35"/>
    <n v="1"/>
    <x v="2"/>
  </r>
  <r>
    <n v="1185732"/>
    <x v="0"/>
    <d v="2021-09-10T00:00:00"/>
    <x v="0"/>
    <x v="1"/>
    <n v="3"/>
    <n v="3"/>
    <x v="2"/>
    <n v="18"/>
    <s v="Wyoming"/>
    <n v="22"/>
    <s v="Cheyenne"/>
    <x v="6"/>
    <n v="3"/>
    <s v="Tenis"/>
    <n v="2"/>
    <s v="Dama"/>
    <n v="4"/>
    <x v="0"/>
    <n v="17"/>
    <s v="Puntera sólida"/>
    <s v="25,26,27,28,29,30"/>
    <n v="7"/>
    <s v="Verde"/>
    <n v="40"/>
    <n v="500"/>
    <n v="200000"/>
    <n v="70000"/>
    <n v="0.35"/>
    <n v="1"/>
    <x v="2"/>
  </r>
  <r>
    <n v="1185732"/>
    <x v="0"/>
    <d v="2021-10-12T00:00:00"/>
    <x v="0"/>
    <x v="2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7,28,29"/>
    <n v="7"/>
    <s v="Verde"/>
    <n v="45"/>
    <n v="475"/>
    <n v="213750"/>
    <n v="74812.5"/>
    <n v="0.35"/>
    <n v="1"/>
    <x v="2"/>
  </r>
  <r>
    <n v="1185732"/>
    <x v="0"/>
    <d v="2021-12-10T00:00:00"/>
    <x v="0"/>
    <x v="4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7,28,29,30"/>
    <n v="7"/>
    <s v="Verde"/>
    <n v="45"/>
    <n v="500"/>
    <n v="225000"/>
    <n v="78750"/>
    <n v="0.35"/>
    <n v="1"/>
    <x v="2"/>
  </r>
  <r>
    <n v="1128299"/>
    <x v="2"/>
    <d v="2021-03-23T00:00:00"/>
    <x v="0"/>
    <x v="7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6,27,28,29,30"/>
    <n v="7"/>
    <s v="Verde"/>
    <n v="50"/>
    <n v="250"/>
    <n v="125000"/>
    <n v="43750"/>
    <n v="0.35"/>
    <n v="1"/>
    <x v="2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9"/>
    <n v="7"/>
    <s v="Verde"/>
    <n v="85"/>
    <n v="550"/>
    <n v="467500"/>
    <n v="163625"/>
    <n v="0.35"/>
    <n v="1"/>
    <x v="2"/>
  </r>
  <r>
    <n v="1128299"/>
    <x v="2"/>
    <d v="2021-09-25T00:00:00"/>
    <x v="0"/>
    <x v="1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3,23.5,24,24.5,25,25.5"/>
    <n v="7"/>
    <s v="Verde"/>
    <n v="50"/>
    <n v="200"/>
    <n v="100000"/>
    <n v="35000.000000000007"/>
    <n v="0.35"/>
    <n v="1"/>
    <x v="2"/>
  </r>
  <r>
    <n v="1128299"/>
    <x v="2"/>
    <d v="2021-10-24T00:00:00"/>
    <x v="0"/>
    <x v="2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7"/>
    <n v="7"/>
    <s v="Verde"/>
    <n v="45"/>
    <n v="325"/>
    <n v="146250"/>
    <n v="51187.500000000007"/>
    <n v="0.35"/>
    <n v="1"/>
    <x v="2"/>
  </r>
  <r>
    <n v="1128299"/>
    <x v="2"/>
    <d v="2021-11-24T00:00:00"/>
    <x v="0"/>
    <x v="3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3,23.5,24,24.5,25,25.5,26,27"/>
    <n v="7"/>
    <s v="Verde"/>
    <n v="55"/>
    <n v="450"/>
    <n v="247500"/>
    <n v="86625.000000000015"/>
    <n v="0.35"/>
    <n v="1"/>
    <x v="2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,30"/>
    <n v="7"/>
    <s v="Verde"/>
    <n v="70"/>
    <n v="550"/>
    <n v="385000"/>
    <n v="134750"/>
    <n v="0.35"/>
    <n v="1"/>
    <x v="2"/>
  </r>
  <r>
    <n v="1185732"/>
    <x v="0"/>
    <d v="2021-01-19T00:00:00"/>
    <x v="0"/>
    <x v="5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2.5,23,24,25"/>
    <n v="7"/>
    <s v="Verde"/>
    <n v="30"/>
    <n v="400"/>
    <n v="120000"/>
    <n v="41999.999999999985"/>
    <n v="0.35"/>
    <n v="1"/>
    <x v="2"/>
  </r>
  <r>
    <n v="1185732"/>
    <x v="0"/>
    <d v="2021-02-17T00:00:00"/>
    <x v="0"/>
    <x v="6"/>
    <n v="1"/>
    <n v="4"/>
    <x v="4"/>
    <n v="20"/>
    <s v="Michigan"/>
    <n v="24"/>
    <s v="Detroit"/>
    <x v="6"/>
    <n v="3"/>
    <s v="Tenis"/>
    <n v="2"/>
    <s v="Dama"/>
    <n v="4"/>
    <x v="0"/>
    <n v="16"/>
    <s v="Plataforma alta"/>
    <s v="22,25"/>
    <n v="7"/>
    <s v="Verde"/>
    <n v="30"/>
    <n v="375"/>
    <n v="112500"/>
    <n v="39374.999999999985"/>
    <n v="0.35"/>
    <n v="1"/>
    <x v="2"/>
  </r>
  <r>
    <n v="1185732"/>
    <x v="0"/>
    <d v="2021-03-15T00:00:00"/>
    <x v="0"/>
    <x v="7"/>
    <n v="1"/>
    <n v="4"/>
    <x v="4"/>
    <n v="20"/>
    <s v="Michigan"/>
    <n v="24"/>
    <s v="Detroit"/>
    <x v="6"/>
    <n v="3"/>
    <s v="Tenis"/>
    <n v="2"/>
    <s v="Dama"/>
    <n v="4"/>
    <x v="0"/>
    <n v="16"/>
    <s v="Plataforma alta"/>
    <s v="22,23,24,25,26"/>
    <n v="7"/>
    <s v="Verde"/>
    <n v="30"/>
    <n v="325"/>
    <n v="97500"/>
    <n v="34124.999999999985"/>
    <n v="0.35"/>
    <n v="1"/>
    <x v="2"/>
  </r>
  <r>
    <n v="1185732"/>
    <x v="0"/>
    <d v="2021-05-15T00:00:00"/>
    <x v="0"/>
    <x v="9"/>
    <n v="2"/>
    <n v="4"/>
    <x v="4"/>
    <n v="20"/>
    <s v="Michigan"/>
    <n v="24"/>
    <s v="Detroit"/>
    <x v="6"/>
    <n v="3"/>
    <s v="Tenis"/>
    <n v="2"/>
    <s v="Dama"/>
    <n v="4"/>
    <x v="0"/>
    <n v="16"/>
    <s v="Plataforma alta"/>
    <s v="27,28,30"/>
    <n v="7"/>
    <s v="Verde"/>
    <n v="45"/>
    <n v="450"/>
    <n v="202500"/>
    <n v="70875"/>
    <n v="0.35"/>
    <n v="1"/>
    <x v="2"/>
  </r>
  <r>
    <n v="1185732"/>
    <x v="0"/>
    <d v="2021-09-15T00:00:00"/>
    <x v="0"/>
    <x v="1"/>
    <n v="3"/>
    <n v="4"/>
    <x v="4"/>
    <n v="20"/>
    <s v="Michigan"/>
    <n v="24"/>
    <s v="Detroit"/>
    <x v="6"/>
    <n v="3"/>
    <s v="Tenis"/>
    <n v="2"/>
    <s v="Dama"/>
    <n v="4"/>
    <x v="0"/>
    <n v="16"/>
    <s v="Plataforma alta"/>
    <s v="28,29"/>
    <n v="7"/>
    <s v="Verde"/>
    <n v="35"/>
    <n v="475"/>
    <n v="166250"/>
    <n v="58187.499999999993"/>
    <n v="0.35"/>
    <n v="1"/>
    <x v="2"/>
  </r>
  <r>
    <n v="1185732"/>
    <x v="0"/>
    <d v="2021-10-17T00:00:00"/>
    <x v="0"/>
    <x v="2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5,26,27,28,29"/>
    <n v="7"/>
    <s v="Verde"/>
    <n v="40"/>
    <n v="400"/>
    <n v="160000"/>
    <n v="56000.000000000015"/>
    <n v="0.35"/>
    <n v="1"/>
    <x v="2"/>
  </r>
  <r>
    <n v="1185732"/>
    <x v="0"/>
    <d v="2021-11-16T00:00:00"/>
    <x v="0"/>
    <x v="3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5,26,27,28,29,30"/>
    <n v="7"/>
    <s v="Verde"/>
    <n v="45"/>
    <n v="475"/>
    <n v="213750"/>
    <n v="74812.500000000015"/>
    <n v="0.35"/>
    <n v="1"/>
    <x v="2"/>
  </r>
  <r>
    <n v="1185732"/>
    <x v="0"/>
    <d v="2021-12-15T00:00:00"/>
    <x v="0"/>
    <x v="4"/>
    <n v="4"/>
    <n v="4"/>
    <x v="4"/>
    <n v="20"/>
    <s v="Michigan"/>
    <n v="24"/>
    <s v="Detroit"/>
    <x v="6"/>
    <n v="3"/>
    <s v="Tenis"/>
    <n v="2"/>
    <s v="Dama"/>
    <n v="4"/>
    <x v="0"/>
    <n v="16"/>
    <s v="Plataforma alta"/>
    <s v="24"/>
    <n v="7"/>
    <s v="Verde"/>
    <n v="50"/>
    <n v="550"/>
    <n v="275000"/>
    <n v="96250"/>
    <n v="0.35"/>
    <n v="1"/>
    <x v="2"/>
  </r>
  <r>
    <n v="1185732"/>
    <x v="0"/>
    <d v="2021-01-18T00:00:00"/>
    <x v="0"/>
    <x v="5"/>
    <n v="1"/>
    <n v="4"/>
    <x v="4"/>
    <n v="20"/>
    <s v="Michigan"/>
    <n v="24"/>
    <s v="Detroit"/>
    <x v="6"/>
    <n v="3"/>
    <s v="Tenis"/>
    <n v="2"/>
    <s v="Dama"/>
    <n v="4"/>
    <x v="0"/>
    <n v="16"/>
    <s v="Plataforma alta"/>
    <s v="26,27,28,29"/>
    <n v="7"/>
    <s v="Verde"/>
    <n v="25"/>
    <n v="275"/>
    <n v="68750"/>
    <n v="27500.000000000007"/>
    <n v="0.4"/>
    <n v="1"/>
    <x v="2"/>
  </r>
  <r>
    <n v="1185732"/>
    <x v="0"/>
    <d v="2021-02-18T00:00:00"/>
    <x v="0"/>
    <x v="6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,26"/>
    <n v="7"/>
    <s v="Verde"/>
    <n v="25"/>
    <n v="250"/>
    <n v="62500"/>
    <n v="25000.000000000007"/>
    <n v="0.4"/>
    <n v="1"/>
    <x v="2"/>
  </r>
  <r>
    <n v="1185732"/>
    <x v="0"/>
    <d v="2021-03-17T00:00:00"/>
    <x v="0"/>
    <x v="7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7,28,29"/>
    <n v="7"/>
    <s v="Verde"/>
    <n v="30"/>
    <n v="200"/>
    <n v="60000"/>
    <n v="24000"/>
    <n v="0.4"/>
    <n v="1"/>
    <x v="2"/>
  </r>
  <r>
    <n v="1185732"/>
    <x v="0"/>
    <d v="2021-04-18T00:00:00"/>
    <x v="0"/>
    <x v="8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3,24,25"/>
    <n v="7"/>
    <s v="Verde"/>
    <n v="25"/>
    <n v="200"/>
    <n v="50000"/>
    <n v="20000"/>
    <n v="0.4"/>
    <n v="1"/>
    <x v="2"/>
  </r>
  <r>
    <n v="1185732"/>
    <x v="0"/>
    <d v="2021-05-19T00:00:00"/>
    <x v="0"/>
    <x v="9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"/>
    <n v="7"/>
    <s v="Verde"/>
    <n v="30"/>
    <n v="225"/>
    <n v="67500"/>
    <n v="27000.000000000007"/>
    <n v="0.4"/>
    <n v="1"/>
    <x v="2"/>
  </r>
  <r>
    <n v="1185732"/>
    <x v="0"/>
    <d v="2021-06-18T00:00:00"/>
    <x v="0"/>
    <x v="10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11,12,13,14,15"/>
    <n v="7"/>
    <s v="Verde"/>
    <n v="25"/>
    <n v="350"/>
    <n v="87500"/>
    <n v="35000.000000000015"/>
    <n v="0.4"/>
    <n v="1"/>
    <x v="2"/>
  </r>
  <r>
    <n v="1185732"/>
    <x v="0"/>
    <d v="2021-07-17T00:00:00"/>
    <x v="0"/>
    <x v="11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,28,29,30"/>
    <n v="7"/>
    <s v="Verde"/>
    <n v="30"/>
    <n v="375"/>
    <n v="112500"/>
    <n v="45000.000000000007"/>
    <n v="0.4"/>
    <n v="1"/>
    <x v="2"/>
  </r>
  <r>
    <n v="1185732"/>
    <x v="0"/>
    <d v="2021-08-18T00:00:00"/>
    <x v="0"/>
    <x v="0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7,28,29"/>
    <n v="7"/>
    <s v="Verde"/>
    <n v="25"/>
    <n v="325"/>
    <n v="81250"/>
    <n v="32500.000000000015"/>
    <n v="0.4"/>
    <n v="1"/>
    <x v="2"/>
  </r>
  <r>
    <n v="1185732"/>
    <x v="0"/>
    <d v="2021-09-19T00:00:00"/>
    <x v="0"/>
    <x v="1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7,28,29,30"/>
    <n v="7"/>
    <s v="Verde"/>
    <n v="15"/>
    <n v="275"/>
    <n v="41250"/>
    <n v="16500.000000000004"/>
    <n v="0.4"/>
    <n v="1"/>
    <x v="2"/>
  </r>
  <r>
    <n v="1185732"/>
    <x v="0"/>
    <d v="2021-10-18T00:00:00"/>
    <x v="0"/>
    <x v="2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,28,29,30"/>
    <n v="7"/>
    <s v="Verde"/>
    <n v="25"/>
    <n v="225"/>
    <n v="56250"/>
    <n v="22500"/>
    <n v="0.4"/>
    <n v="1"/>
    <x v="2"/>
  </r>
  <r>
    <n v="1185732"/>
    <x v="0"/>
    <d v="2021-11-18T00:00:00"/>
    <x v="0"/>
    <x v="3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,26"/>
    <n v="7"/>
    <s v="Verde"/>
    <n v="25"/>
    <n v="325"/>
    <n v="81250"/>
    <n v="32500.000000000015"/>
    <n v="0.4"/>
    <n v="1"/>
    <x v="2"/>
  </r>
  <r>
    <n v="1185732"/>
    <x v="0"/>
    <d v="2021-12-17T00:00:00"/>
    <x v="0"/>
    <x v="4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,28,29"/>
    <n v="7"/>
    <s v="Verde"/>
    <n v="35"/>
    <n v="350"/>
    <n v="122500"/>
    <n v="49000"/>
    <n v="0.4"/>
    <n v="1"/>
    <x v="2"/>
  </r>
  <r>
    <n v="1185732"/>
    <x v="0"/>
    <d v="2021-01-11T00:00:00"/>
    <x v="0"/>
    <x v="5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,28,29,30"/>
    <n v="7"/>
    <s v="Verde"/>
    <n v="20"/>
    <n v="325"/>
    <n v="65000"/>
    <n v="26000.000000000011"/>
    <n v="0.4"/>
    <n v="1"/>
    <x v="2"/>
  </r>
  <r>
    <n v="1185732"/>
    <x v="0"/>
    <d v="2021-02-11T00:00:00"/>
    <x v="0"/>
    <x v="6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,30"/>
    <n v="7"/>
    <s v="Verde"/>
    <n v="20"/>
    <n v="300"/>
    <n v="60000"/>
    <n v="24000.000000000011"/>
    <n v="0.4"/>
    <n v="1"/>
    <x v="2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,26"/>
    <n v="7"/>
    <s v="Verde"/>
    <n v="25"/>
    <n v="250"/>
    <n v="62500"/>
    <n v="25000"/>
    <n v="0.4"/>
    <n v="1"/>
    <x v="2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2.5,23,23.5,24,24.5,25,25.5"/>
    <n v="7"/>
    <s v="Verde"/>
    <n v="20"/>
    <n v="250"/>
    <n v="50000"/>
    <n v="20000"/>
    <n v="0.4"/>
    <n v="1"/>
    <x v="2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5.5,26,27"/>
    <n v="7"/>
    <s v="Verde"/>
    <n v="25"/>
    <n v="275"/>
    <n v="68750"/>
    <n v="27500.000000000007"/>
    <n v="0.4"/>
    <n v="1"/>
    <x v="2"/>
  </r>
  <r>
    <n v="1185732"/>
    <x v="0"/>
    <d v="2021-06-11T00:00:00"/>
    <x v="0"/>
    <x v="10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"/>
    <n v="7"/>
    <s v="Verde"/>
    <n v="20"/>
    <n v="400"/>
    <n v="80000"/>
    <n v="32000.000000000015"/>
    <n v="0.4"/>
    <n v="1"/>
    <x v="2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8,30"/>
    <n v="7"/>
    <s v="Verde"/>
    <n v="25"/>
    <n v="425"/>
    <n v="106250"/>
    <n v="42500.000000000015"/>
    <n v="0.4"/>
    <n v="1"/>
    <x v="2"/>
  </r>
  <r>
    <n v="1185732"/>
    <x v="0"/>
    <d v="2021-08-11T00:00:00"/>
    <x v="0"/>
    <x v="0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11,12,13,14,15"/>
    <n v="7"/>
    <s v="Verde"/>
    <n v="20"/>
    <n v="375"/>
    <n v="75000"/>
    <n v="30000.000000000015"/>
    <n v="0.4"/>
    <n v="1"/>
    <x v="2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6,27,28,29,30"/>
    <n v="7"/>
    <s v="Verde"/>
    <n v="10"/>
    <n v="325"/>
    <n v="32500"/>
    <n v="13000.000000000004"/>
    <n v="0.4"/>
    <n v="1"/>
    <x v="2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,26"/>
    <n v="7"/>
    <s v="Verde"/>
    <n v="20"/>
    <n v="275"/>
    <n v="55000"/>
    <n v="22000"/>
    <n v="0.4"/>
    <n v="1"/>
    <x v="2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"/>
    <n v="7"/>
    <s v="Verde"/>
    <n v="20"/>
    <n v="375"/>
    <n v="75000"/>
    <n v="30000.000000000015"/>
    <n v="0.4"/>
    <n v="1"/>
    <x v="2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2,23,24,25,26"/>
    <n v="7"/>
    <s v="Verde"/>
    <n v="30"/>
    <n v="400"/>
    <n v="120000"/>
    <n v="48000.000000000007"/>
    <n v="0.4"/>
    <n v="1"/>
    <x v="2"/>
  </r>
  <r>
    <n v="1128299"/>
    <x v="2"/>
    <d v="2021-01-24T00:00:00"/>
    <x v="0"/>
    <x v="5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2,23,24,25,26"/>
    <n v="7"/>
    <s v="Verde"/>
    <n v="40"/>
    <n v="200"/>
    <n v="80000"/>
    <n v="28000"/>
    <n v="0.35"/>
    <n v="1"/>
    <x v="2"/>
  </r>
  <r>
    <n v="1128299"/>
    <x v="2"/>
    <d v="2021-02-24T00:00:00"/>
    <x v="0"/>
    <x v="6"/>
    <n v="1"/>
    <n v="3"/>
    <x v="2"/>
    <n v="23"/>
    <s v="Oregon"/>
    <n v="17"/>
    <s v="Portland"/>
    <x v="6"/>
    <n v="3"/>
    <s v="Tenis"/>
    <n v="2"/>
    <s v="Dama"/>
    <n v="4"/>
    <x v="0"/>
    <n v="17"/>
    <s v="Puntera sólida"/>
    <s v="27,28,29,30"/>
    <n v="7"/>
    <s v="Verde"/>
    <n v="40"/>
    <n v="200"/>
    <n v="80000"/>
    <n v="28000"/>
    <n v="0.35"/>
    <n v="1"/>
    <x v="2"/>
  </r>
  <r>
    <n v="1128299"/>
    <x v="2"/>
    <d v="2021-03-23T00:00:00"/>
    <x v="0"/>
    <x v="7"/>
    <n v="1"/>
    <n v="3"/>
    <x v="2"/>
    <n v="23"/>
    <s v="Oregon"/>
    <n v="17"/>
    <s v="Portland"/>
    <x v="6"/>
    <n v="3"/>
    <s v="Tenis"/>
    <n v="2"/>
    <s v="Dama"/>
    <n v="4"/>
    <x v="0"/>
    <n v="17"/>
    <s v="Puntera sólida"/>
    <s v="26,27,28,29,30"/>
    <n v="7"/>
    <s v="Verde"/>
    <n v="50"/>
    <n v="250"/>
    <n v="125000"/>
    <n v="43750"/>
    <n v="0.35"/>
    <n v="1"/>
    <x v="2"/>
  </r>
  <r>
    <n v="1128299"/>
    <x v="2"/>
    <d v="2021-04-24T00:00:00"/>
    <x v="0"/>
    <x v="8"/>
    <n v="2"/>
    <n v="3"/>
    <x v="2"/>
    <n v="23"/>
    <s v="Oregon"/>
    <n v="17"/>
    <s v="Portland"/>
    <x v="6"/>
    <n v="3"/>
    <s v="Tenis"/>
    <n v="2"/>
    <s v="Dama"/>
    <n v="4"/>
    <x v="0"/>
    <n v="17"/>
    <s v="Puntera sólida"/>
    <s v="24,25"/>
    <n v="7"/>
    <s v="Verde"/>
    <n v="45"/>
    <n v="225"/>
    <n v="101250"/>
    <n v="35437.5"/>
    <n v="0.35"/>
    <n v="1"/>
    <x v="2"/>
  </r>
  <r>
    <n v="1128299"/>
    <x v="2"/>
    <d v="2021-05-25T00:00:00"/>
    <x v="0"/>
    <x v="9"/>
    <n v="2"/>
    <n v="3"/>
    <x v="2"/>
    <n v="23"/>
    <s v="Oregon"/>
    <n v="17"/>
    <s v="Portland"/>
    <x v="6"/>
    <n v="3"/>
    <s v="Tenis"/>
    <n v="2"/>
    <s v="Dama"/>
    <n v="4"/>
    <x v="0"/>
    <n v="17"/>
    <s v="Puntera sólida"/>
    <s v="26,26.5,27,27.5,28,28.5,29,30"/>
    <n v="7"/>
    <s v="Verde"/>
    <n v="50"/>
    <n v="275"/>
    <n v="137500"/>
    <n v="48125"/>
    <n v="0.35"/>
    <n v="1"/>
    <x v="2"/>
  </r>
  <r>
    <n v="1128299"/>
    <x v="2"/>
    <d v="2021-06-24T00:00:00"/>
    <x v="0"/>
    <x v="10"/>
    <n v="2"/>
    <n v="3"/>
    <x v="2"/>
    <n v="23"/>
    <s v="Oregon"/>
    <n v="17"/>
    <s v="Portland"/>
    <x v="6"/>
    <n v="3"/>
    <s v="Tenis"/>
    <n v="2"/>
    <s v="Dama"/>
    <n v="4"/>
    <x v="0"/>
    <n v="17"/>
    <s v="Puntera sólida"/>
    <s v="23,24,25,26"/>
    <n v="7"/>
    <s v="Verde"/>
    <n v="80"/>
    <n v="525"/>
    <n v="420000"/>
    <n v="147000"/>
    <n v="0.35"/>
    <n v="1"/>
    <x v="2"/>
  </r>
  <r>
    <n v="1128299"/>
    <x v="2"/>
    <d v="2021-07-23T00:00:00"/>
    <x v="0"/>
    <x v="11"/>
    <n v="3"/>
    <n v="3"/>
    <x v="2"/>
    <n v="23"/>
    <s v="Oregon"/>
    <n v="17"/>
    <s v="Portland"/>
    <x v="6"/>
    <n v="3"/>
    <s v="Tenis"/>
    <n v="2"/>
    <s v="Dama"/>
    <n v="4"/>
    <x v="0"/>
    <n v="17"/>
    <s v="Puntera sólida"/>
    <s v="22,23,24,25,26"/>
    <n v="7"/>
    <s v="Verde"/>
    <n v="85"/>
    <n v="550"/>
    <n v="467500"/>
    <n v="163625"/>
    <n v="0.35"/>
    <n v="1"/>
    <x v="2"/>
  </r>
  <r>
    <n v="1128299"/>
    <x v="2"/>
    <d v="2021-09-25T00:00:00"/>
    <x v="0"/>
    <x v="1"/>
    <n v="3"/>
    <n v="3"/>
    <x v="2"/>
    <n v="23"/>
    <s v="Oregon"/>
    <n v="17"/>
    <s v="Portland"/>
    <x v="6"/>
    <n v="3"/>
    <s v="Tenis"/>
    <n v="2"/>
    <s v="Dama"/>
    <n v="4"/>
    <x v="0"/>
    <n v="17"/>
    <s v="Puntera sólida"/>
    <s v="22,23,24,25"/>
    <n v="7"/>
    <s v="Verde"/>
    <n v="50"/>
    <n v="200"/>
    <n v="100000"/>
    <n v="35000.000000000007"/>
    <n v="0.35"/>
    <n v="1"/>
    <x v="2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7"/>
    <s v="Puntera sólida"/>
    <s v="26,27,28,29,30"/>
    <n v="7"/>
    <s v="Verde"/>
    <n v="45"/>
    <n v="325"/>
    <n v="146250"/>
    <n v="51187.500000000007"/>
    <n v="0.35"/>
    <n v="1"/>
    <x v="2"/>
  </r>
  <r>
    <n v="1128299"/>
    <x v="2"/>
    <d v="2021-12-23T00:00:00"/>
    <x v="0"/>
    <x v="4"/>
    <n v="4"/>
    <n v="3"/>
    <x v="2"/>
    <n v="23"/>
    <s v="Oregon"/>
    <n v="17"/>
    <s v="Portland"/>
    <x v="6"/>
    <n v="3"/>
    <s v="Tenis"/>
    <n v="2"/>
    <s v="Dama"/>
    <n v="4"/>
    <x v="0"/>
    <n v="17"/>
    <s v="Puntera sólida"/>
    <s v="26,27,28,29"/>
    <n v="7"/>
    <s v="Verde"/>
    <n v="70"/>
    <n v="550"/>
    <n v="385000"/>
    <n v="134750"/>
    <n v="0.35"/>
    <n v="1"/>
    <x v="2"/>
  </r>
  <r>
    <n v="1128299"/>
    <x v="2"/>
    <d v="2021-01-17T00:00:00"/>
    <x v="0"/>
    <x v="5"/>
    <n v="1"/>
    <n v="3"/>
    <x v="2"/>
    <n v="23"/>
    <s v="Oregon"/>
    <n v="17"/>
    <s v="Portland"/>
    <x v="6"/>
    <n v="3"/>
    <s v="Tenis"/>
    <n v="2"/>
    <s v="Dama"/>
    <n v="4"/>
    <x v="0"/>
    <n v="17"/>
    <s v="Puntera sólida"/>
    <s v="23,24,25,26"/>
    <n v="7"/>
    <s v="Verde"/>
    <n v="45"/>
    <n v="250"/>
    <n v="112500"/>
    <n v="44999.999999999993"/>
    <n v="0.39999999999999997"/>
    <n v="1"/>
    <x v="2"/>
  </r>
  <r>
    <n v="1128299"/>
    <x v="2"/>
    <d v="2021-02-17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7"/>
    <s v="Verde"/>
    <n v="45"/>
    <n v="250"/>
    <n v="112500"/>
    <n v="44999.999999999993"/>
    <n v="0.39999999999999997"/>
    <n v="1"/>
    <x v="2"/>
  </r>
  <r>
    <n v="1128299"/>
    <x v="2"/>
    <d v="2021-06-17T00:00:00"/>
    <x v="0"/>
    <x v="10"/>
    <n v="2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7"/>
    <s v="Verde"/>
    <n v="85"/>
    <n v="575"/>
    <n v="488750"/>
    <n v="195499.99999999997"/>
    <n v="0.39999999999999997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5,26,27,28,29,30"/>
    <n v="7"/>
    <s v="Verde"/>
    <n v="90"/>
    <n v="600"/>
    <n v="540000"/>
    <n v="215999.99999999997"/>
    <n v="0.39999999999999997"/>
    <n v="3"/>
    <x v="0"/>
  </r>
  <r>
    <n v="1128299"/>
    <x v="2"/>
    <d v="2021-08-17T00:00:00"/>
    <x v="0"/>
    <x v="0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7"/>
    <s v="Verde"/>
    <n v="75"/>
    <n v="475"/>
    <n v="356250"/>
    <n v="142500"/>
    <n v="0.39999999999999997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"/>
    <n v="7"/>
    <s v="Verde"/>
    <n v="45"/>
    <n v="250"/>
    <n v="112500"/>
    <n v="45000.000000000007"/>
    <n v="0.39999999999999997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5,26,27,28,29,30"/>
    <n v="7"/>
    <s v="Verde"/>
    <n v="40"/>
    <n v="375"/>
    <n v="150000"/>
    <n v="60000.000000000007"/>
    <n v="0.39999999999999997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7,28,29"/>
    <n v="7"/>
    <s v="Verde"/>
    <n v="50"/>
    <n v="500"/>
    <n v="250000"/>
    <n v="100000.00000000001"/>
    <n v="0.39999999999999997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7,28,29,30"/>
    <n v="7"/>
    <s v="Verde"/>
    <n v="75"/>
    <n v="600"/>
    <n v="450000"/>
    <n v="180000.00000000006"/>
    <n v="0.39999999999999997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7,28,29,30"/>
    <n v="7"/>
    <s v="Verde"/>
    <n v="35"/>
    <n v="475"/>
    <n v="166250"/>
    <n v="66500"/>
    <n v="0.4"/>
    <n v="3"/>
    <x v="0"/>
  </r>
  <r>
    <n v="1197831"/>
    <x v="1"/>
    <d v="2021-02-04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9"/>
    <n v="7"/>
    <s v="Verde"/>
    <n v="35"/>
    <n v="375"/>
    <n v="131250"/>
    <n v="52500"/>
    <n v="0.4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3,23.5,24,24.5,25,25.5"/>
    <n v="7"/>
    <s v="Verde"/>
    <n v="35"/>
    <n v="350"/>
    <n v="122500"/>
    <n v="55125"/>
    <n v="0.45"/>
    <n v="3"/>
    <x v="0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2,23,27"/>
    <n v="7"/>
    <s v="Verde"/>
    <n v="30"/>
    <n v="375"/>
    <n v="112500"/>
    <n v="50625.000000000007"/>
    <n v="0.45"/>
    <n v="3"/>
    <x v="0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3,23.5,24,24.5,25,25.5,26,27"/>
    <n v="7"/>
    <s v="Verde"/>
    <n v="35"/>
    <n v="500"/>
    <n v="175000"/>
    <n v="78750"/>
    <n v="0.45"/>
    <n v="3"/>
    <x v="0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,30"/>
    <n v="7"/>
    <s v="Verde"/>
    <n v="50"/>
    <n v="550"/>
    <n v="275000"/>
    <n v="123750"/>
    <n v="0.45"/>
    <n v="3"/>
    <x v="0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2.5,23,24,25"/>
    <n v="7"/>
    <s v="Verde"/>
    <n v="50"/>
    <n v="525"/>
    <n v="262500"/>
    <n v="131250"/>
    <n v="0.5"/>
    <n v="3"/>
    <x v="0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2,25"/>
    <n v="7"/>
    <s v="Verde"/>
    <n v="50"/>
    <n v="475"/>
    <n v="237500"/>
    <n v="118750"/>
    <n v="0.5"/>
    <n v="3"/>
    <x v="0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,26"/>
    <n v="7"/>
    <s v="Verde"/>
    <n v="60"/>
    <n v="400"/>
    <n v="240000"/>
    <n v="120000"/>
    <n v="0.5"/>
    <n v="3"/>
    <x v="0"/>
  </r>
  <r>
    <n v="1197831"/>
    <x v="1"/>
    <d v="2021-10-04T00:00:00"/>
    <x v="0"/>
    <x v="2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7,28,30"/>
    <n v="7"/>
    <s v="Verde"/>
    <n v="45"/>
    <n v="375"/>
    <n v="168750"/>
    <n v="84375"/>
    <n v="0.5"/>
    <n v="3"/>
    <x v="0"/>
  </r>
  <r>
    <n v="1197831"/>
    <x v="1"/>
    <d v="2021-12-04T00:00:00"/>
    <x v="0"/>
    <x v="4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8,29"/>
    <n v="7"/>
    <s v="Verde"/>
    <n v="60"/>
    <n v="525"/>
    <n v="315000"/>
    <n v="157500"/>
    <n v="0.5"/>
    <n v="3"/>
    <x v="0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"/>
    <n v="7"/>
    <s v="Verde"/>
    <n v="40"/>
    <n v="275"/>
    <n v="110000"/>
    <n v="38500"/>
    <n v="0.35"/>
    <n v="3"/>
    <x v="0"/>
  </r>
  <r>
    <n v="1128299"/>
    <x v="2"/>
    <d v="2021-02-23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5,26,27,28,29,30"/>
    <n v="7"/>
    <s v="Verde"/>
    <n v="40"/>
    <n v="225"/>
    <n v="90000"/>
    <n v="31499.999999999996"/>
    <n v="0.35"/>
    <n v="3"/>
    <x v="0"/>
  </r>
  <r>
    <n v="1128299"/>
    <x v="2"/>
    <d v="2021-03-22T00:00:00"/>
    <x v="0"/>
    <x v="7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4"/>
    <n v="7"/>
    <s v="Verde"/>
    <n v="50"/>
    <n v="225"/>
    <n v="112500"/>
    <n v="39375"/>
    <n v="0.35"/>
    <n v="3"/>
    <x v="0"/>
  </r>
  <r>
    <n v="1128299"/>
    <x v="2"/>
    <d v="2021-04-23T00:00:00"/>
    <x v="0"/>
    <x v="8"/>
    <n v="2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"/>
    <n v="7"/>
    <s v="Verde"/>
    <n v="50"/>
    <n v="250"/>
    <n v="125000"/>
    <n v="43750"/>
    <n v="0.35"/>
    <n v="3"/>
    <x v="0"/>
  </r>
  <r>
    <n v="1128299"/>
    <x v="2"/>
    <d v="2021-05-24T00:00:00"/>
    <x v="0"/>
    <x v="9"/>
    <n v="2"/>
    <n v="3"/>
    <x v="2"/>
    <n v="26"/>
    <s v="Arizona"/>
    <n v="29"/>
    <s v="Phoenix"/>
    <x v="6"/>
    <n v="3"/>
    <s v="Tenis"/>
    <n v="2"/>
    <s v="Dama"/>
    <n v="4"/>
    <x v="0"/>
    <n v="16"/>
    <s v="Plataforma alta"/>
    <s v="23,24,25,26"/>
    <n v="7"/>
    <s v="Verde"/>
    <n v="50"/>
    <n v="300"/>
    <n v="150000"/>
    <n v="52500"/>
    <n v="0.35"/>
    <n v="3"/>
    <x v="0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6"/>
    <s v="Plataforma alta"/>
    <s v="27,28,29"/>
    <n v="7"/>
    <s v="Verde"/>
    <n v="50"/>
    <n v="350"/>
    <n v="175000"/>
    <n v="61249.999999999993"/>
    <n v="0.35"/>
    <n v="3"/>
    <x v="0"/>
  </r>
  <r>
    <n v="1128299"/>
    <x v="2"/>
    <d v="2021-08-23T00:00:00"/>
    <x v="0"/>
    <x v="0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2,23,24,25"/>
    <n v="7"/>
    <s v="Verde"/>
    <n v="55"/>
    <n v="400"/>
    <n v="220000"/>
    <n v="77000"/>
    <n v="0.35"/>
    <n v="3"/>
    <x v="0"/>
  </r>
  <r>
    <n v="1128299"/>
    <x v="2"/>
    <d v="2021-09-24T00:00:00"/>
    <x v="0"/>
    <x v="1"/>
    <n v="3"/>
    <n v="3"/>
    <x v="2"/>
    <n v="26"/>
    <s v="Arizona"/>
    <n v="29"/>
    <s v="Phoenix"/>
    <x v="6"/>
    <n v="3"/>
    <s v="Tenis"/>
    <n v="2"/>
    <s v="Dama"/>
    <n v="4"/>
    <x v="0"/>
    <n v="16"/>
    <s v="Plataforma alta"/>
    <s v="23,24,25"/>
    <n v="7"/>
    <s v="Verde"/>
    <n v="45"/>
    <n v="375"/>
    <n v="168750"/>
    <n v="59062.500000000007"/>
    <n v="0.35"/>
    <n v="3"/>
    <x v="0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11,12,13,14,15"/>
    <n v="7"/>
    <s v="Verde"/>
    <n v="45"/>
    <n v="300"/>
    <n v="135000"/>
    <n v="47250.000000000007"/>
    <n v="0.35"/>
    <n v="3"/>
    <x v="0"/>
  </r>
  <r>
    <n v="1128299"/>
    <x v="2"/>
    <d v="2021-11-23T00:00:00"/>
    <x v="0"/>
    <x v="3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,28,29,30"/>
    <n v="7"/>
    <s v="Verde"/>
    <n v="45"/>
    <n v="350"/>
    <n v="157500"/>
    <n v="55125.000000000007"/>
    <n v="0.35"/>
    <n v="3"/>
    <x v="0"/>
  </r>
  <r>
    <n v="1128299"/>
    <x v="2"/>
    <d v="2021-12-22T00:00:00"/>
    <x v="0"/>
    <x v="4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7,28,29"/>
    <n v="7"/>
    <s v="Verde"/>
    <n v="45"/>
    <n v="425"/>
    <n v="191250"/>
    <n v="66937.5"/>
    <n v="0.35"/>
    <n v="3"/>
    <x v="0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7,28,29,30"/>
    <n v="7"/>
    <s v="Verde"/>
    <n v="45"/>
    <n v="325"/>
    <n v="146250"/>
    <n v="51187.5"/>
    <n v="0.35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,30"/>
    <n v="7"/>
    <s v="Verde"/>
    <n v="55"/>
    <n v="425"/>
    <n v="233750"/>
    <n v="81812.5"/>
    <n v="0.35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7"/>
    <s v="Verde"/>
    <n v="55"/>
    <n v="450"/>
    <n v="247500"/>
    <n v="86625"/>
    <n v="0.35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"/>
    <n v="7"/>
    <s v="Verde"/>
    <n v="40"/>
    <n v="300"/>
    <n v="120000"/>
    <n v="48000"/>
    <n v="0.4"/>
    <n v="3"/>
    <x v="0"/>
  </r>
  <r>
    <n v="1128299"/>
    <x v="2"/>
    <d v="2021-02-13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,28,29,30"/>
    <n v="7"/>
    <s v="Verde"/>
    <n v="40"/>
    <n v="250"/>
    <n v="100000"/>
    <n v="40000"/>
    <n v="0.4"/>
    <n v="3"/>
    <x v="0"/>
  </r>
  <r>
    <n v="1128299"/>
    <x v="2"/>
    <d v="2021-05-14T00:00:00"/>
    <x v="0"/>
    <x v="9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7,28,29,30"/>
    <n v="7"/>
    <s v="Verde"/>
    <n v="50"/>
    <n v="325"/>
    <n v="162500"/>
    <n v="65000"/>
    <n v="0.4"/>
    <n v="3"/>
    <x v="0"/>
  </r>
  <r>
    <n v="1128299"/>
    <x v="2"/>
    <d v="2021-06-13T00:00:00"/>
    <x v="0"/>
    <x v="10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3,24,25,26"/>
    <n v="7"/>
    <s v="Verde"/>
    <n v="50"/>
    <n v="400"/>
    <n v="200000"/>
    <n v="80000"/>
    <n v="0.4"/>
    <n v="3"/>
    <x v="0"/>
  </r>
  <r>
    <n v="1128299"/>
    <x v="2"/>
    <d v="2021-08-13T00:00:00"/>
    <x v="0"/>
    <x v="0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2,22.5,23,23.5,24,24.5,25,25.5"/>
    <n v="7"/>
    <s v="Verde"/>
    <n v="55"/>
    <n v="450"/>
    <n v="247500"/>
    <n v="99000.000000000015"/>
    <n v="0.4"/>
    <n v="3"/>
    <x v="0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5,25.5,26,27"/>
    <n v="7"/>
    <s v="Verde"/>
    <n v="45"/>
    <n v="400"/>
    <n v="180000"/>
    <n v="72000.000000000029"/>
    <n v="0.4"/>
    <n v="3"/>
    <x v="0"/>
  </r>
  <r>
    <n v="1128299"/>
    <x v="2"/>
    <d v="2021-10-13T00:00:00"/>
    <x v="0"/>
    <x v="2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"/>
    <n v="7"/>
    <s v="Verde"/>
    <n v="45"/>
    <n v="325"/>
    <n v="146250"/>
    <n v="58500.000000000029"/>
    <n v="0.4"/>
    <n v="3"/>
    <x v="0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8,30"/>
    <n v="7"/>
    <s v="Verde"/>
    <n v="55"/>
    <n v="400"/>
    <n v="220000"/>
    <n v="88000.000000000015"/>
    <n v="0.4"/>
    <n v="3"/>
    <x v="0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11,12,13,14,15"/>
    <n v="7"/>
    <s v="Verde"/>
    <n v="55"/>
    <n v="475"/>
    <n v="261250"/>
    <n v="104500.00000000001"/>
    <n v="0.4"/>
    <n v="3"/>
    <x v="0"/>
  </r>
  <r>
    <n v="1185732"/>
    <x v="0"/>
    <d v="2021-01-09T00:00:00"/>
    <x v="0"/>
    <x v="5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5,26,27,28,29,30"/>
    <n v="7"/>
    <s v="Verde"/>
    <n v="35"/>
    <n v="675"/>
    <n v="236250"/>
    <n v="70875"/>
    <n v="0.3"/>
    <n v="3"/>
    <x v="0"/>
  </r>
  <r>
    <n v="1185732"/>
    <x v="0"/>
    <d v="2021-02-07T00:00:00"/>
    <x v="0"/>
    <x v="6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2,23,24,25,26"/>
    <n v="7"/>
    <s v="Verde"/>
    <n v="35"/>
    <n v="625"/>
    <n v="218750"/>
    <n v="65625"/>
    <n v="0.3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"/>
    <n v="7"/>
    <s v="Verde"/>
    <n v="50"/>
    <n v="750"/>
    <n v="375000"/>
    <n v="112500"/>
    <n v="0.3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2,23,24,25,26"/>
    <n v="7"/>
    <s v="Verde"/>
    <n v="45"/>
    <n v="775"/>
    <n v="348750"/>
    <n v="104625"/>
    <n v="0.3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2,23,24,25,26"/>
    <n v="7"/>
    <s v="Verde"/>
    <n v="40"/>
    <n v="700"/>
    <n v="280000"/>
    <n v="84000"/>
    <n v="0.3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7,28,29,30"/>
    <n v="7"/>
    <s v="Verde"/>
    <n v="45"/>
    <n v="650"/>
    <n v="292500"/>
    <n v="87750.000000000029"/>
    <n v="0.3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6,27,28,29,30"/>
    <n v="7"/>
    <s v="Verde"/>
    <n v="60"/>
    <n v="775"/>
    <n v="465000"/>
    <n v="139500"/>
    <n v="0.3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6"/>
    <n v="3"/>
    <s v="Tenis"/>
    <n v="2"/>
    <s v="Dama"/>
    <n v="4"/>
    <x v="0"/>
    <n v="17"/>
    <s v="Puntera sólida"/>
    <s v="24,25"/>
    <n v="7"/>
    <s v="Verde"/>
    <n v="30"/>
    <n v="575"/>
    <n v="172500"/>
    <n v="69000"/>
    <n v="0.4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6,26.5,27,27.5,28,28.5,29,30"/>
    <n v="7"/>
    <s v="Verde"/>
    <n v="25"/>
    <n v="475"/>
    <n v="118750"/>
    <n v="47499.999999999993"/>
    <n v="0.4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3,24,25,26"/>
    <n v="7"/>
    <s v="Verde"/>
    <n v="25"/>
    <n v="500"/>
    <n v="125000"/>
    <n v="49999.999999999993"/>
    <n v="0.4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2,23,24,25,26"/>
    <n v="7"/>
    <s v="Verde"/>
    <n v="40"/>
    <n v="575"/>
    <n v="230000"/>
    <n v="92000"/>
    <n v="0.4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2,23,24,25"/>
    <n v="7"/>
    <s v="Verde"/>
    <n v="50"/>
    <n v="650"/>
    <n v="325000"/>
    <n v="130000"/>
    <n v="0.4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6,27,28,29,30"/>
    <n v="7"/>
    <s v="Verde"/>
    <n v="55"/>
    <n v="675"/>
    <n v="371250"/>
    <n v="148500.00000000003"/>
    <n v="0.4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6,27,28,29"/>
    <n v="7"/>
    <s v="Verde"/>
    <n v="45"/>
    <n v="675"/>
    <n v="303750"/>
    <n v="121500"/>
    <n v="0.4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3,24,25,26"/>
    <n v="7"/>
    <s v="Verde"/>
    <n v="30"/>
    <n v="600"/>
    <n v="180000"/>
    <n v="72000.000000000015"/>
    <n v="0.4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2,23,24,25,26"/>
    <n v="7"/>
    <s v="Verde"/>
    <n v="35"/>
    <n v="550"/>
    <n v="192500"/>
    <n v="77000.000000000015"/>
    <n v="0.4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2,23,24,25,26"/>
    <n v="7"/>
    <s v="Verde"/>
    <n v="60"/>
    <n v="650"/>
    <n v="390000"/>
    <n v="156000.00000000006"/>
    <n v="0.4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6"/>
    <n v="3"/>
    <s v="Tenis"/>
    <n v="2"/>
    <s v="Dama"/>
    <n v="4"/>
    <x v="0"/>
    <n v="17"/>
    <s v="Puntera sólida"/>
    <s v="25,26,27,28,29,30"/>
    <n v="7"/>
    <s v="Verde"/>
    <n v="60"/>
    <n v="675"/>
    <n v="405000"/>
    <n v="162000.00000000003"/>
    <n v="0.4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3,24,25,26"/>
    <n v="7"/>
    <s v="Verde"/>
    <n v="30"/>
    <n v="425"/>
    <n v="127500"/>
    <n v="51000"/>
    <n v="0.4"/>
    <n v="3"/>
    <x v="0"/>
  </r>
  <r>
    <n v="1185732"/>
    <x v="0"/>
    <d v="2021-02-11T00:00:00"/>
    <x v="0"/>
    <x v="6"/>
    <n v="1"/>
    <n v="4"/>
    <x v="4"/>
    <n v="31"/>
    <s v="Ohio"/>
    <n v="34"/>
    <s v="Columbus"/>
    <x v="6"/>
    <n v="3"/>
    <s v="Tenis"/>
    <n v="2"/>
    <s v="Dama"/>
    <n v="4"/>
    <x v="0"/>
    <n v="16"/>
    <s v="Plataforma alta"/>
    <s v="26,27"/>
    <n v="7"/>
    <s v="Verde"/>
    <n v="30"/>
    <n v="375"/>
    <n v="112500"/>
    <n v="45000"/>
    <n v="0.4"/>
    <n v="3"/>
    <x v="0"/>
  </r>
  <r>
    <n v="1185732"/>
    <x v="0"/>
    <d v="2021-03-09T00:00:00"/>
    <x v="0"/>
    <x v="7"/>
    <n v="1"/>
    <n v="4"/>
    <x v="4"/>
    <n v="31"/>
    <s v="Ohio"/>
    <n v="34"/>
    <s v="Columbus"/>
    <x v="6"/>
    <n v="3"/>
    <s v="Tenis"/>
    <n v="2"/>
    <s v="Dama"/>
    <n v="4"/>
    <x v="0"/>
    <n v="17"/>
    <s v="Puntera sólida"/>
    <s v="25,26,27,28,29,30"/>
    <n v="7"/>
    <s v="Verde"/>
    <n v="25"/>
    <n v="325"/>
    <n v="81250"/>
    <n v="32499.999999999989"/>
    <n v="0.4"/>
    <n v="3"/>
    <x v="0"/>
  </r>
  <r>
    <n v="1185732"/>
    <x v="0"/>
    <d v="2021-04-10T00:00:00"/>
    <x v="0"/>
    <x v="8"/>
    <n v="2"/>
    <n v="4"/>
    <x v="4"/>
    <n v="31"/>
    <s v="Ohio"/>
    <n v="34"/>
    <s v="Columbus"/>
    <x v="6"/>
    <n v="3"/>
    <s v="Tenis"/>
    <n v="2"/>
    <s v="Dama"/>
    <n v="4"/>
    <x v="0"/>
    <n v="17"/>
    <s v="Puntera sólida"/>
    <s v="27,28,29"/>
    <n v="7"/>
    <s v="Verde"/>
    <n v="25"/>
    <n v="350"/>
    <n v="87500"/>
    <n v="34999.999999999993"/>
    <n v="0.4"/>
    <n v="3"/>
    <x v="0"/>
  </r>
  <r>
    <n v="1185732"/>
    <x v="0"/>
    <d v="2021-05-09T00:00:00"/>
    <x v="0"/>
    <x v="9"/>
    <n v="2"/>
    <n v="4"/>
    <x v="4"/>
    <n v="31"/>
    <s v="Ohio"/>
    <n v="34"/>
    <s v="Columbus"/>
    <x v="6"/>
    <n v="3"/>
    <s v="Tenis"/>
    <n v="2"/>
    <s v="Dama"/>
    <n v="4"/>
    <x v="0"/>
    <n v="17"/>
    <s v="Puntera sólida"/>
    <s v="27,28,29,30"/>
    <n v="7"/>
    <s v="Verde"/>
    <n v="40"/>
    <n v="425"/>
    <n v="170000"/>
    <n v="68000"/>
    <n v="0.4"/>
    <n v="3"/>
    <x v="0"/>
  </r>
  <r>
    <n v="1185732"/>
    <x v="0"/>
    <d v="2021-06-11T00:00:00"/>
    <x v="0"/>
    <x v="10"/>
    <n v="2"/>
    <n v="4"/>
    <x v="4"/>
    <n v="31"/>
    <s v="Ohio"/>
    <n v="34"/>
    <s v="Columbus"/>
    <x v="6"/>
    <n v="3"/>
    <s v="Tenis"/>
    <n v="2"/>
    <s v="Dama"/>
    <n v="4"/>
    <x v="0"/>
    <n v="17"/>
    <s v="Puntera sólida"/>
    <s v="26,27,28,29,30"/>
    <n v="7"/>
    <s v="Verde"/>
    <n v="50"/>
    <n v="500"/>
    <n v="250000"/>
    <n v="100000"/>
    <n v="0.4"/>
    <n v="3"/>
    <x v="0"/>
  </r>
  <r>
    <n v="1185732"/>
    <x v="0"/>
    <d v="2021-07-09T00:00:00"/>
    <x v="0"/>
    <x v="11"/>
    <n v="3"/>
    <n v="4"/>
    <x v="4"/>
    <n v="31"/>
    <s v="Ohio"/>
    <n v="34"/>
    <s v="Columbus"/>
    <x v="6"/>
    <n v="3"/>
    <s v="Tenis"/>
    <n v="2"/>
    <s v="Dama"/>
    <n v="4"/>
    <x v="0"/>
    <n v="17"/>
    <s v="Puntera sólida"/>
    <s v="29"/>
    <n v="7"/>
    <s v="Verde"/>
    <n v="55"/>
    <n v="525"/>
    <n v="288750"/>
    <n v="115500.00000000003"/>
    <n v="0.4"/>
    <n v="3"/>
    <x v="0"/>
  </r>
  <r>
    <n v="1185732"/>
    <x v="0"/>
    <d v="2021-09-09T00:00:00"/>
    <x v="0"/>
    <x v="1"/>
    <n v="3"/>
    <n v="4"/>
    <x v="4"/>
    <n v="31"/>
    <s v="Ohio"/>
    <n v="34"/>
    <s v="Columbus"/>
    <x v="6"/>
    <n v="3"/>
    <s v="Tenis"/>
    <n v="2"/>
    <s v="Dama"/>
    <n v="4"/>
    <x v="0"/>
    <n v="17"/>
    <s v="Puntera sólida"/>
    <s v="23,23.5,24,24.5,25,25.5"/>
    <n v="7"/>
    <s v="Verde"/>
    <n v="25"/>
    <n v="450"/>
    <n v="112500"/>
    <n v="45000.000000000015"/>
    <n v="0.4"/>
    <n v="3"/>
    <x v="0"/>
  </r>
  <r>
    <n v="1185732"/>
    <x v="0"/>
    <d v="2021-10-11T00:00:00"/>
    <x v="0"/>
    <x v="2"/>
    <n v="4"/>
    <n v="4"/>
    <x v="4"/>
    <n v="31"/>
    <s v="Ohio"/>
    <n v="34"/>
    <s v="Columbus"/>
    <x v="6"/>
    <n v="3"/>
    <s v="Tenis"/>
    <n v="2"/>
    <s v="Dama"/>
    <n v="4"/>
    <x v="0"/>
    <n v="16"/>
    <s v="Plataforma alta"/>
    <s v="22,23,27"/>
    <n v="7"/>
    <s v="Verde"/>
    <n v="30"/>
    <n v="400"/>
    <n v="120000"/>
    <n v="48000.000000000022"/>
    <n v="0.4"/>
    <n v="3"/>
    <x v="0"/>
  </r>
  <r>
    <n v="1185732"/>
    <x v="0"/>
    <d v="2021-11-10T00:00:00"/>
    <x v="0"/>
    <x v="3"/>
    <n v="4"/>
    <n v="4"/>
    <x v="4"/>
    <n v="31"/>
    <s v="Ohio"/>
    <n v="34"/>
    <s v="Columbus"/>
    <x v="6"/>
    <n v="3"/>
    <s v="Tenis"/>
    <n v="2"/>
    <s v="Dama"/>
    <n v="4"/>
    <x v="0"/>
    <n v="16"/>
    <s v="Plataforma alta"/>
    <s v="23,23.5,24,24.5,25,25.5,26,27"/>
    <n v="7"/>
    <s v="Verde"/>
    <n v="65"/>
    <n v="500"/>
    <n v="325000"/>
    <n v="130000.00000000006"/>
    <n v="0.4"/>
    <n v="3"/>
    <x v="0"/>
  </r>
  <r>
    <n v="1185732"/>
    <x v="0"/>
    <d v="2021-12-09T00:00:00"/>
    <x v="0"/>
    <x v="4"/>
    <n v="4"/>
    <n v="4"/>
    <x v="4"/>
    <n v="31"/>
    <s v="Ohio"/>
    <n v="34"/>
    <s v="Columbus"/>
    <x v="6"/>
    <n v="3"/>
    <s v="Tenis"/>
    <n v="2"/>
    <s v="Dama"/>
    <n v="4"/>
    <x v="0"/>
    <n v="16"/>
    <s v="Plataforma alta"/>
    <s v="25,26,27,28,29,30"/>
    <n v="7"/>
    <s v="Verde"/>
    <n v="65"/>
    <n v="525"/>
    <n v="341250"/>
    <n v="136500.00000000003"/>
    <n v="0.4"/>
    <n v="3"/>
    <x v="0"/>
  </r>
  <r>
    <n v="1185732"/>
    <x v="0"/>
    <d v="2021-01-22T00:00:00"/>
    <x v="0"/>
    <x v="5"/>
    <n v="1"/>
    <n v="4"/>
    <x v="4"/>
    <n v="31"/>
    <s v="Ohio"/>
    <n v="34"/>
    <s v="Columbus"/>
    <x v="6"/>
    <n v="3"/>
    <s v="Tenis"/>
    <n v="2"/>
    <s v="Dama"/>
    <n v="4"/>
    <x v="0"/>
    <n v="16"/>
    <s v="Plataforma alta"/>
    <s v="22.5,23,24,25"/>
    <n v="7"/>
    <s v="Verde"/>
    <n v="35"/>
    <n v="150"/>
    <n v="52500"/>
    <n v="21000"/>
    <n v="0.4"/>
    <n v="3"/>
    <x v="0"/>
  </r>
  <r>
    <n v="1185732"/>
    <x v="0"/>
    <d v="2021-02-22T00:00:00"/>
    <x v="0"/>
    <x v="6"/>
    <n v="1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2,25"/>
    <n v="7"/>
    <s v="Verde"/>
    <n v="35"/>
    <n v="125"/>
    <n v="43750"/>
    <n v="17500"/>
    <n v="0.4"/>
    <n v="3"/>
    <x v="0"/>
  </r>
  <r>
    <n v="1185732"/>
    <x v="0"/>
    <d v="2021-03-21T00:00:00"/>
    <x v="0"/>
    <x v="7"/>
    <n v="1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2,23,24,25,26"/>
    <n v="7"/>
    <s v="Verde"/>
    <n v="40"/>
    <n v="100"/>
    <n v="40000"/>
    <n v="16000"/>
    <n v="0.4"/>
    <n v="3"/>
    <x v="0"/>
  </r>
  <r>
    <n v="1185732"/>
    <x v="0"/>
    <d v="2021-04-22T00:00:00"/>
    <x v="0"/>
    <x v="8"/>
    <n v="2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7,28,30"/>
    <n v="7"/>
    <s v="Verde"/>
    <n v="45"/>
    <n v="100"/>
    <n v="45000"/>
    <n v="18000"/>
    <n v="0.4"/>
    <n v="3"/>
    <x v="0"/>
  </r>
  <r>
    <n v="1185732"/>
    <x v="0"/>
    <d v="2021-05-23T00:00:00"/>
    <x v="0"/>
    <x v="9"/>
    <n v="2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8,29"/>
    <n v="7"/>
    <s v="Verde"/>
    <n v="40"/>
    <n v="125"/>
    <n v="50000"/>
    <n v="20000"/>
    <n v="0.4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5,26,27,28,29"/>
    <n v="7"/>
    <s v="Verde"/>
    <n v="30"/>
    <n v="200"/>
    <n v="60000"/>
    <n v="24000.000000000004"/>
    <n v="0.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5,26,27,28,29,30"/>
    <n v="7"/>
    <s v="Verde"/>
    <n v="40"/>
    <n v="250"/>
    <n v="100000"/>
    <n v="40000"/>
    <n v="0.4"/>
    <n v="3"/>
    <x v="0"/>
  </r>
  <r>
    <n v="1185732"/>
    <x v="0"/>
    <d v="2021-09-23T00:00:00"/>
    <x v="0"/>
    <x v="1"/>
    <n v="3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4"/>
    <n v="7"/>
    <s v="Verde"/>
    <n v="35"/>
    <n v="200"/>
    <n v="70000"/>
    <n v="28000"/>
    <n v="0.4"/>
    <n v="3"/>
    <x v="0"/>
  </r>
  <r>
    <n v="1185732"/>
    <x v="0"/>
    <d v="2021-10-22T00:00:00"/>
    <x v="0"/>
    <x v="2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6,27,28,29"/>
    <n v="7"/>
    <s v="Verde"/>
    <n v="45"/>
    <n v="150"/>
    <n v="67500"/>
    <n v="27000"/>
    <n v="0.4"/>
    <n v="3"/>
    <x v="0"/>
  </r>
  <r>
    <n v="1185732"/>
    <x v="0"/>
    <d v="2021-11-22T00:00:00"/>
    <x v="0"/>
    <x v="3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3,24,25,26"/>
    <n v="7"/>
    <s v="Verde"/>
    <n v="55"/>
    <n v="200"/>
    <n v="110000"/>
    <n v="44000.000000000007"/>
    <n v="0.4"/>
    <n v="3"/>
    <x v="0"/>
  </r>
  <r>
    <n v="1185732"/>
    <x v="0"/>
    <d v="2021-12-21T00:00:00"/>
    <x v="0"/>
    <x v="4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7,28,29"/>
    <n v="7"/>
    <s v="Verde"/>
    <n v="50"/>
    <n v="225"/>
    <n v="112500"/>
    <n v="45000"/>
    <n v="0.4"/>
    <n v="3"/>
    <x v="0"/>
  </r>
  <r>
    <n v="1185732"/>
    <x v="0"/>
    <d v="2021-01-20T00:00:00"/>
    <x v="0"/>
    <x v="5"/>
    <n v="1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2,23,24,25"/>
    <n v="7"/>
    <s v="Verde"/>
    <n v="25"/>
    <n v="375"/>
    <n v="93750"/>
    <n v="37500"/>
    <n v="0.4"/>
    <n v="3"/>
    <x v="0"/>
  </r>
  <r>
    <n v="1185732"/>
    <x v="0"/>
    <d v="2021-02-18T00:00:00"/>
    <x v="0"/>
    <x v="6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"/>
    <n v="7"/>
    <s v="Verde"/>
    <n v="25"/>
    <n v="325"/>
    <n v="81250"/>
    <n v="32500"/>
    <n v="0.4"/>
    <n v="3"/>
    <x v="0"/>
  </r>
  <r>
    <n v="1185732"/>
    <x v="0"/>
    <d v="2021-03-16T00:00:00"/>
    <x v="0"/>
    <x v="7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11,12,13,14,15"/>
    <n v="7"/>
    <s v="Verde"/>
    <n v="20"/>
    <n v="275"/>
    <n v="55000"/>
    <n v="22000"/>
    <n v="0.4"/>
    <n v="3"/>
    <x v="0"/>
  </r>
  <r>
    <n v="1185732"/>
    <x v="0"/>
    <d v="2021-04-17T00:00:00"/>
    <x v="0"/>
    <x v="8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7"/>
    <s v="Verde"/>
    <n v="20"/>
    <n v="300"/>
    <n v="60000"/>
    <n v="24000"/>
    <n v="0.4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"/>
    <n v="7"/>
    <s v="Verde"/>
    <n v="45"/>
    <n v="450"/>
    <n v="202500"/>
    <n v="81000"/>
    <n v="0.4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,30"/>
    <n v="7"/>
    <s v="Verde"/>
    <n v="50"/>
    <n v="475"/>
    <n v="237500"/>
    <n v="95000"/>
    <n v="0.4"/>
    <n v="3"/>
    <x v="0"/>
  </r>
  <r>
    <n v="1185732"/>
    <x v="0"/>
    <d v="2021-08-17T00:00:00"/>
    <x v="0"/>
    <x v="0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7"/>
    <s v="Verde"/>
    <n v="40"/>
    <n v="475"/>
    <n v="190000"/>
    <n v="76000"/>
    <n v="0.4"/>
    <n v="3"/>
    <x v="0"/>
  </r>
  <r>
    <n v="1185732"/>
    <x v="0"/>
    <d v="2021-09-16T00:00:00"/>
    <x v="0"/>
    <x v="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7"/>
    <s v="Verde"/>
    <n v="20"/>
    <n v="400"/>
    <n v="80000"/>
    <n v="32000.000000000015"/>
    <n v="0.4"/>
    <n v="3"/>
    <x v="0"/>
  </r>
  <r>
    <n v="1185732"/>
    <x v="0"/>
    <d v="2021-10-18T00:00:00"/>
    <x v="0"/>
    <x v="2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"/>
    <n v="7"/>
    <s v="Verde"/>
    <n v="25"/>
    <n v="350"/>
    <n v="87500"/>
    <n v="35000.000000000022"/>
    <n v="0.4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,30"/>
    <n v="7"/>
    <s v="Verde"/>
    <n v="20"/>
    <n v="250"/>
    <n v="50000"/>
    <n v="20000"/>
    <n v="0.4"/>
    <n v="3"/>
    <x v="0"/>
  </r>
  <r>
    <n v="1197831"/>
    <x v="1"/>
    <d v="2021-03-19T00:00:00"/>
    <x v="0"/>
    <x v="7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7,28,29,30"/>
    <n v="7"/>
    <s v="Verde"/>
    <n v="20"/>
    <n v="200"/>
    <n v="40000"/>
    <n v="15999.999999999998"/>
    <n v="0.4"/>
    <n v="3"/>
    <x v="0"/>
  </r>
  <r>
    <n v="1197831"/>
    <x v="1"/>
    <d v="2021-04-20T00:00:00"/>
    <x v="0"/>
    <x v="8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3,24,25,26"/>
    <n v="7"/>
    <s v="Verde"/>
    <n v="20"/>
    <n v="225"/>
    <n v="45000"/>
    <n v="17999.999999999996"/>
    <n v="0.4"/>
    <n v="3"/>
    <x v="0"/>
  </r>
  <r>
    <n v="1197831"/>
    <x v="1"/>
    <d v="2021-05-19T00:00:00"/>
    <x v="0"/>
    <x v="9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2.5,23,23.5,24,24.5,25,25.5"/>
    <n v="7"/>
    <s v="Verde"/>
    <n v="35"/>
    <n v="300"/>
    <n v="105000"/>
    <n v="42000"/>
    <n v="0.4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5.5,26,27"/>
    <n v="7"/>
    <s v="Verde"/>
    <n v="40"/>
    <n v="375"/>
    <n v="150000"/>
    <n v="60000"/>
    <n v="0.4"/>
    <n v="3"/>
    <x v="0"/>
  </r>
  <r>
    <n v="1197831"/>
    <x v="1"/>
    <d v="2021-07-19T00:00:00"/>
    <x v="0"/>
    <x v="1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"/>
    <n v="7"/>
    <s v="Verde"/>
    <n v="45"/>
    <n v="400"/>
    <n v="180000"/>
    <n v="72000"/>
    <n v="0.4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3,24,25,26"/>
    <n v="7"/>
    <s v="Verde"/>
    <n v="40"/>
    <n v="400"/>
    <n v="160000"/>
    <n v="64000"/>
    <n v="0.4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7"/>
    <s v="Verde"/>
    <n v="15"/>
    <n v="325"/>
    <n v="48750"/>
    <n v="19500.000000000011"/>
    <n v="0.4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"/>
    <n v="7"/>
    <s v="Verde"/>
    <n v="20"/>
    <n v="275"/>
    <n v="55000"/>
    <n v="22000.000000000015"/>
    <n v="0.4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6,27,28,29,30"/>
    <n v="7"/>
    <s v="Verde"/>
    <n v="55"/>
    <n v="375"/>
    <n v="206250"/>
    <n v="82500.000000000029"/>
    <n v="0.4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6,27,28,29"/>
    <n v="7"/>
    <s v="Verde"/>
    <n v="60"/>
    <n v="400"/>
    <n v="240000"/>
    <n v="96000.000000000015"/>
    <n v="0.4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3,24,25,26"/>
    <n v="7"/>
    <s v="Verde"/>
    <n v="20"/>
    <n v="225"/>
    <n v="45000"/>
    <n v="18000"/>
    <n v="0.4"/>
    <n v="3"/>
    <x v="0"/>
  </r>
  <r>
    <n v="1197831"/>
    <x v="1"/>
    <d v="2021-02-21T00:00:00"/>
    <x v="0"/>
    <x v="6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7"/>
    <s v="Verde"/>
    <n v="20"/>
    <n v="175"/>
    <n v="35000"/>
    <n v="14000"/>
    <n v="0.4"/>
    <n v="3"/>
    <x v="0"/>
  </r>
  <r>
    <n v="1197831"/>
    <x v="1"/>
    <d v="2021-03-19T00:00:00"/>
    <x v="0"/>
    <x v="7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7"/>
    <s v="Verde"/>
    <n v="20"/>
    <n v="125"/>
    <n v="25000"/>
    <n v="10000"/>
    <n v="0.4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5,26,27,28,29,30"/>
    <n v="7"/>
    <s v="Verde"/>
    <n v="20"/>
    <n v="150"/>
    <n v="30000"/>
    <n v="12000"/>
    <n v="0.4"/>
    <n v="3"/>
    <x v="0"/>
  </r>
  <r>
    <n v="1197831"/>
    <x v="1"/>
    <d v="2021-05-19T00:00:00"/>
    <x v="0"/>
    <x v="9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4,25,26"/>
    <n v="7"/>
    <s v="Verde"/>
    <n v="35"/>
    <n v="225"/>
    <n v="78750"/>
    <n v="31500"/>
    <n v="0.4"/>
    <n v="3"/>
    <x v="0"/>
  </r>
  <r>
    <n v="1197831"/>
    <x v="1"/>
    <d v="2021-06-21T00:00:00"/>
    <x v="0"/>
    <x v="10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6,27"/>
    <n v="7"/>
    <s v="Verde"/>
    <n v="40"/>
    <n v="300"/>
    <n v="120000"/>
    <n v="48000"/>
    <n v="0.4"/>
    <n v="3"/>
    <x v="0"/>
  </r>
  <r>
    <n v="1197831"/>
    <x v="1"/>
    <d v="2021-07-19T00:00:00"/>
    <x v="0"/>
    <x v="11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5,26,27,28,29,30"/>
    <n v="7"/>
    <s v="Verde"/>
    <n v="45"/>
    <n v="325"/>
    <n v="146250"/>
    <n v="58500"/>
    <n v="0.4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7,28,29"/>
    <n v="7"/>
    <s v="Verde"/>
    <n v="15"/>
    <n v="250"/>
    <n v="37500"/>
    <n v="15000.000000000007"/>
    <n v="0.4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7,28,29,30"/>
    <n v="7"/>
    <s v="Verde"/>
    <n v="20"/>
    <n v="200"/>
    <n v="40000"/>
    <n v="16000.000000000009"/>
    <n v="0.4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,30"/>
    <n v="7"/>
    <s v="Verde"/>
    <n v="55"/>
    <n v="300"/>
    <n v="165000"/>
    <n v="66000.000000000015"/>
    <n v="0.4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9"/>
    <n v="7"/>
    <s v="Verde"/>
    <n v="60"/>
    <n v="325"/>
    <n v="195000"/>
    <n v="78000.000000000015"/>
    <n v="0.4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3.5,24,24.5,25,25.5"/>
    <n v="7"/>
    <s v="Verde"/>
    <n v="20"/>
    <n v="200"/>
    <n v="40000"/>
    <n v="14000"/>
    <n v="0.35"/>
    <n v="3"/>
    <x v="0"/>
  </r>
  <r>
    <n v="1197831"/>
    <x v="1"/>
    <d v="2021-02-14T00:00:00"/>
    <x v="0"/>
    <x v="6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2,23,27"/>
    <n v="7"/>
    <s v="Verde"/>
    <n v="20"/>
    <n v="150"/>
    <n v="30000"/>
    <n v="10500"/>
    <n v="0.35"/>
    <n v="3"/>
    <x v="0"/>
  </r>
  <r>
    <n v="1197831"/>
    <x v="1"/>
    <d v="2021-03-12T00:00:00"/>
    <x v="0"/>
    <x v="7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3,23.5,24,24.5,25,25.5,26,27"/>
    <n v="7"/>
    <s v="Verde"/>
    <n v="20"/>
    <n v="100"/>
    <n v="20000"/>
    <n v="6999.9999999999982"/>
    <n v="0.35"/>
    <n v="3"/>
    <x v="0"/>
  </r>
  <r>
    <n v="1197831"/>
    <x v="1"/>
    <d v="2021-04-13T00:00:00"/>
    <x v="0"/>
    <x v="8"/>
    <n v="2"/>
    <n v="4"/>
    <x v="4"/>
    <n v="36"/>
    <s v="Kansas"/>
    <n v="39"/>
    <s v="Wichita"/>
    <x v="6"/>
    <n v="3"/>
    <s v="Tenis"/>
    <n v="2"/>
    <s v="Dama"/>
    <n v="4"/>
    <x v="0"/>
    <n v="16"/>
    <s v="Plataforma alta"/>
    <s v="25,26,27,28,29,30"/>
    <n v="7"/>
    <s v="Verde"/>
    <n v="20"/>
    <n v="125"/>
    <n v="25000"/>
    <n v="8749.9999999999982"/>
    <n v="0.35"/>
    <n v="3"/>
    <x v="0"/>
  </r>
  <r>
    <n v="1197831"/>
    <x v="1"/>
    <d v="2021-05-12T00:00:00"/>
    <x v="0"/>
    <x v="9"/>
    <n v="2"/>
    <n v="4"/>
    <x v="4"/>
    <n v="36"/>
    <s v="Kansas"/>
    <n v="39"/>
    <s v="Wichita"/>
    <x v="6"/>
    <n v="3"/>
    <s v="Tenis"/>
    <n v="2"/>
    <s v="Dama"/>
    <n v="4"/>
    <x v="0"/>
    <n v="16"/>
    <s v="Plataforma alta"/>
    <s v="22.5,23,24,25"/>
    <n v="7"/>
    <s v="Verde"/>
    <n v="35"/>
    <n v="200"/>
    <n v="70000"/>
    <n v="24500"/>
    <n v="0.35"/>
    <n v="3"/>
    <x v="0"/>
  </r>
  <r>
    <n v="1197831"/>
    <x v="1"/>
    <d v="2021-06-14T00:00:00"/>
    <x v="0"/>
    <x v="10"/>
    <n v="2"/>
    <n v="4"/>
    <x v="4"/>
    <n v="36"/>
    <s v="Kansas"/>
    <n v="39"/>
    <s v="Wichita"/>
    <x v="6"/>
    <n v="3"/>
    <s v="Tenis"/>
    <n v="2"/>
    <s v="Dama"/>
    <n v="4"/>
    <x v="0"/>
    <n v="16"/>
    <s v="Plataforma alta"/>
    <s v="22,25"/>
    <n v="7"/>
    <s v="Verde"/>
    <n v="40"/>
    <n v="275"/>
    <n v="110000"/>
    <n v="38500"/>
    <n v="0.35"/>
    <n v="3"/>
    <x v="0"/>
  </r>
  <r>
    <n v="1197831"/>
    <x v="1"/>
    <d v="2021-07-12T00:00:00"/>
    <x v="0"/>
    <x v="11"/>
    <n v="3"/>
    <n v="4"/>
    <x v="4"/>
    <n v="36"/>
    <s v="Kansas"/>
    <n v="39"/>
    <s v="Wichita"/>
    <x v="6"/>
    <n v="3"/>
    <s v="Tenis"/>
    <n v="2"/>
    <s v="Dama"/>
    <n v="4"/>
    <x v="0"/>
    <n v="16"/>
    <s v="Plataforma alta"/>
    <s v="22,23,24,25,26"/>
    <n v="7"/>
    <s v="Verde"/>
    <n v="45"/>
    <n v="300"/>
    <n v="135000"/>
    <n v="47250"/>
    <n v="0.35"/>
    <n v="3"/>
    <x v="0"/>
  </r>
  <r>
    <n v="1197831"/>
    <x v="1"/>
    <d v="2021-08-13T00:00:00"/>
    <x v="0"/>
    <x v="0"/>
    <n v="3"/>
    <n v="4"/>
    <x v="4"/>
    <n v="36"/>
    <s v="Kansas"/>
    <n v="39"/>
    <s v="Wichita"/>
    <x v="6"/>
    <n v="3"/>
    <s v="Tenis"/>
    <n v="2"/>
    <s v="Dama"/>
    <n v="4"/>
    <x v="0"/>
    <n v="16"/>
    <s v="Plataforma alta"/>
    <s v="27,28,30"/>
    <n v="7"/>
    <s v="Verde"/>
    <n v="40"/>
    <n v="300"/>
    <n v="120000"/>
    <n v="42000"/>
    <n v="0.35"/>
    <n v="3"/>
    <x v="0"/>
  </r>
  <r>
    <n v="1197831"/>
    <x v="1"/>
    <d v="2021-09-12T00:00:00"/>
    <x v="0"/>
    <x v="1"/>
    <n v="3"/>
    <n v="4"/>
    <x v="4"/>
    <n v="36"/>
    <s v="Kansas"/>
    <n v="39"/>
    <s v="Wichita"/>
    <x v="6"/>
    <n v="3"/>
    <s v="Tenis"/>
    <n v="2"/>
    <s v="Dama"/>
    <n v="4"/>
    <x v="0"/>
    <n v="16"/>
    <s v="Plataforma alta"/>
    <s v="28,29"/>
    <n v="7"/>
    <s v="Verde"/>
    <n v="15"/>
    <n v="225"/>
    <n v="33750"/>
    <n v="11812.500000000004"/>
    <n v="0.35"/>
    <n v="3"/>
    <x v="0"/>
  </r>
  <r>
    <n v="1197831"/>
    <x v="1"/>
    <d v="2021-10-14T00:00:00"/>
    <x v="0"/>
    <x v="2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5,26,27,28,29"/>
    <n v="7"/>
    <s v="Verde"/>
    <n v="20"/>
    <n v="175"/>
    <n v="35000"/>
    <n v="12250.000000000007"/>
    <n v="0.35"/>
    <n v="3"/>
    <x v="0"/>
  </r>
  <r>
    <n v="1197831"/>
    <x v="1"/>
    <d v="2021-11-13T00:00:00"/>
    <x v="0"/>
    <x v="3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5,26,27,28,29,30"/>
    <n v="7"/>
    <s v="Verde"/>
    <n v="55"/>
    <n v="275"/>
    <n v="151250"/>
    <n v="52937.500000000007"/>
    <n v="0.35"/>
    <n v="3"/>
    <x v="0"/>
  </r>
  <r>
    <n v="1197831"/>
    <x v="1"/>
    <d v="2021-12-12T00:00:00"/>
    <x v="0"/>
    <x v="4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4"/>
    <n v="7"/>
    <s v="Verde"/>
    <n v="60"/>
    <n v="300"/>
    <n v="180000"/>
    <n v="63000.000000000007"/>
    <n v="0.35"/>
    <n v="3"/>
    <x v="0"/>
  </r>
  <r>
    <n v="1185732"/>
    <x v="0"/>
    <d v="2021-01-12T00:00:00"/>
    <x v="0"/>
    <x v="5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6,27,28,29"/>
    <n v="7"/>
    <s v="Verde"/>
    <n v="35"/>
    <n v="125"/>
    <n v="43750"/>
    <n v="13125"/>
    <n v="0.3"/>
    <n v="3"/>
    <x v="0"/>
  </r>
  <r>
    <n v="1185732"/>
    <x v="0"/>
    <d v="2021-02-12T00:00:00"/>
    <x v="0"/>
    <x v="6"/>
    <n v="1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3,24,25,26"/>
    <n v="7"/>
    <s v="Verde"/>
    <n v="35"/>
    <n v="100"/>
    <n v="35000"/>
    <n v="10500"/>
    <n v="0.3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7,28,29"/>
    <n v="7"/>
    <s v="Verde"/>
    <n v="35"/>
    <n v="75"/>
    <n v="26250"/>
    <n v="7875"/>
    <n v="0.3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2,23,24,25"/>
    <n v="7"/>
    <s v="Verde"/>
    <n v="45"/>
    <n v="100"/>
    <n v="45000"/>
    <n v="13500"/>
    <n v="0.3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3,24,25"/>
    <n v="7"/>
    <s v="Verde"/>
    <n v="35"/>
    <n v="175"/>
    <n v="61250"/>
    <n v="18375"/>
    <n v="0.3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11,12,13,14,15"/>
    <n v="7"/>
    <s v="Verde"/>
    <n v="40"/>
    <n v="175"/>
    <n v="70000"/>
    <n v="21000"/>
    <n v="0.3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6,27,28,29,30"/>
    <n v="7"/>
    <s v="Verde"/>
    <n v="40"/>
    <n v="200"/>
    <n v="80000"/>
    <n v="24000"/>
    <n v="0.3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7,28,29"/>
    <n v="7"/>
    <s v="Verde"/>
    <n v="35"/>
    <n v="150"/>
    <n v="52500"/>
    <n v="15750"/>
    <n v="0.3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7,28,29,30"/>
    <n v="7"/>
    <s v="Verde"/>
    <n v="45"/>
    <n v="175"/>
    <n v="78750"/>
    <n v="23625"/>
    <n v="0.3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6,27,28,29,30"/>
    <n v="7"/>
    <s v="Verde"/>
    <n v="50"/>
    <n v="200"/>
    <n v="100000"/>
    <n v="30000"/>
    <n v="0.3"/>
    <n v="3"/>
    <x v="0"/>
  </r>
  <r>
    <n v="1185732"/>
    <x v="0"/>
    <d v="2021-02-09T00:00:00"/>
    <x v="0"/>
    <x v="6"/>
    <n v="1"/>
    <n v="4"/>
    <x v="4"/>
    <n v="38"/>
    <s v="North Dakota"/>
    <n v="41"/>
    <s v="Fargo"/>
    <x v="6"/>
    <n v="3"/>
    <s v="Tenis"/>
    <n v="2"/>
    <s v="Dama"/>
    <n v="4"/>
    <x v="0"/>
    <n v="16"/>
    <s v="Plataforma alta"/>
    <s v="23,24,25,26"/>
    <n v="7"/>
    <s v="Verde"/>
    <n v="30"/>
    <n v="100"/>
    <n v="30000"/>
    <n v="9000"/>
    <n v="0.3"/>
    <n v="3"/>
    <x v="0"/>
  </r>
  <r>
    <n v="1185732"/>
    <x v="0"/>
    <d v="2021-03-08T00:00:00"/>
    <x v="0"/>
    <x v="7"/>
    <n v="1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,28,29"/>
    <n v="7"/>
    <s v="Verde"/>
    <n v="25"/>
    <n v="75"/>
    <n v="18750"/>
    <n v="5624.9999999999991"/>
    <n v="0.3"/>
    <n v="3"/>
    <x v="0"/>
  </r>
  <r>
    <n v="1185732"/>
    <x v="0"/>
    <d v="2021-07-08T00:00:00"/>
    <x v="0"/>
    <x v="11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,28,29,30"/>
    <n v="7"/>
    <s v="Verde"/>
    <n v="40"/>
    <n v="175"/>
    <n v="70000"/>
    <n v="21000"/>
    <n v="0.3"/>
    <n v="1"/>
    <x v="2"/>
  </r>
  <r>
    <n v="1185732"/>
    <x v="0"/>
    <d v="2021-08-09T00:00:00"/>
    <x v="0"/>
    <x v="0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7,28,29,30"/>
    <n v="7"/>
    <s v="Verde"/>
    <n v="40"/>
    <n v="200"/>
    <n v="80000"/>
    <n v="24000"/>
    <n v="0.3"/>
    <n v="1"/>
    <x v="2"/>
  </r>
  <r>
    <n v="1185732"/>
    <x v="0"/>
    <d v="2021-09-10T00:00:00"/>
    <x v="0"/>
    <x v="1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3,24,25,26"/>
    <n v="7"/>
    <s v="Verde"/>
    <n v="30"/>
    <n v="150"/>
    <n v="45000"/>
    <n v="13500.000000000002"/>
    <n v="0.3"/>
    <n v="1"/>
    <x v="2"/>
  </r>
  <r>
    <n v="1185732"/>
    <x v="0"/>
    <d v="2021-10-09T00:00:00"/>
    <x v="0"/>
    <x v="2"/>
    <n v="4"/>
    <n v="4"/>
    <x v="4"/>
    <n v="38"/>
    <s v="North Dakota"/>
    <n v="41"/>
    <s v="Fargo"/>
    <x v="6"/>
    <n v="3"/>
    <s v="Tenis"/>
    <n v="2"/>
    <s v="Dama"/>
    <n v="4"/>
    <x v="0"/>
    <n v="16"/>
    <s v="Plataforma alta"/>
    <s v="22,22.5,23,23.5,24,24.5,25,25.5"/>
    <n v="7"/>
    <s v="Verde"/>
    <n v="40"/>
    <n v="125"/>
    <n v="50000"/>
    <n v="15000"/>
    <n v="0.3"/>
    <n v="1"/>
    <x v="2"/>
  </r>
  <r>
    <n v="1185732"/>
    <x v="0"/>
    <d v="2021-11-09T00:00:00"/>
    <x v="0"/>
    <x v="3"/>
    <n v="4"/>
    <n v="4"/>
    <x v="4"/>
    <n v="38"/>
    <s v="North Dakota"/>
    <n v="41"/>
    <s v="Fargo"/>
    <x v="6"/>
    <n v="3"/>
    <s v="Tenis"/>
    <n v="2"/>
    <s v="Dama"/>
    <n v="4"/>
    <x v="0"/>
    <n v="16"/>
    <s v="Plataforma alta"/>
    <s v="25,25.5,26,27"/>
    <n v="7"/>
    <s v="Verde"/>
    <n v="40"/>
    <n v="175"/>
    <n v="70000"/>
    <n v="21000"/>
    <n v="0.3"/>
    <n v="1"/>
    <x v="2"/>
  </r>
  <r>
    <n v="1185732"/>
    <x v="0"/>
    <d v="2021-12-08T00:00:00"/>
    <x v="0"/>
    <x v="4"/>
    <n v="4"/>
    <n v="4"/>
    <x v="4"/>
    <n v="38"/>
    <s v="North Dakota"/>
    <n v="41"/>
    <s v="Fargo"/>
    <x v="6"/>
    <n v="3"/>
    <s v="Tenis"/>
    <n v="2"/>
    <s v="Dama"/>
    <n v="4"/>
    <x v="0"/>
    <n v="16"/>
    <s v="Plataforma alta"/>
    <s v="22,23,24,25"/>
    <n v="7"/>
    <s v="Verde"/>
    <n v="50"/>
    <n v="200"/>
    <n v="100000"/>
    <n v="30000"/>
    <n v="0.3"/>
    <n v="1"/>
    <x v="2"/>
  </r>
  <r>
    <n v="1185732"/>
    <x v="0"/>
    <d v="2021-01-06T00:00:00"/>
    <x v="0"/>
    <x v="5"/>
    <n v="1"/>
    <n v="4"/>
    <x v="4"/>
    <n v="38"/>
    <s v="North Dakota"/>
    <n v="41"/>
    <s v="Fargo"/>
    <x v="6"/>
    <n v="3"/>
    <s v="Tenis"/>
    <n v="2"/>
    <s v="Dama"/>
    <n v="4"/>
    <x v="0"/>
    <n v="16"/>
    <s v="Plataforma alta"/>
    <s v="28,30"/>
    <n v="7"/>
    <s v="Verde"/>
    <n v="25"/>
    <n v="100"/>
    <n v="25000"/>
    <n v="7500.0000000000018"/>
    <n v="0.3"/>
    <n v="1"/>
    <x v="2"/>
  </r>
  <r>
    <n v="1185732"/>
    <x v="0"/>
    <d v="2021-02-06T00:00:00"/>
    <x v="0"/>
    <x v="6"/>
    <n v="1"/>
    <n v="4"/>
    <x v="4"/>
    <n v="39"/>
    <s v="Iowa"/>
    <n v="42"/>
    <s v="Des Moines"/>
    <x v="6"/>
    <n v="3"/>
    <s v="Tenis"/>
    <n v="2"/>
    <s v="Dama"/>
    <n v="4"/>
    <x v="0"/>
    <n v="16"/>
    <s v="Plataforma alta"/>
    <s v="11,12,13,14,15"/>
    <n v="7"/>
    <s v="Verde"/>
    <n v="25"/>
    <n v="75"/>
    <n v="18750"/>
    <n v="5625.0000000000009"/>
    <n v="0.3"/>
    <n v="1"/>
    <x v="2"/>
  </r>
  <r>
    <n v="1185732"/>
    <x v="0"/>
    <d v="2021-03-05T00:00:00"/>
    <x v="0"/>
    <x v="7"/>
    <n v="1"/>
    <n v="4"/>
    <x v="4"/>
    <n v="39"/>
    <s v="Iowa"/>
    <n v="42"/>
    <s v="Des Moines"/>
    <x v="6"/>
    <n v="3"/>
    <s v="Tenis"/>
    <n v="2"/>
    <s v="Dama"/>
    <n v="4"/>
    <x v="0"/>
    <n v="16"/>
    <s v="Plataforma alta"/>
    <s v="25,26,27,28,29,30"/>
    <n v="7"/>
    <s v="Verde"/>
    <n v="15"/>
    <n v="100"/>
    <n v="15000"/>
    <n v="4499.9999999999991"/>
    <n v="0.3"/>
    <n v="1"/>
    <x v="2"/>
  </r>
  <r>
    <n v="1185732"/>
    <x v="0"/>
    <d v="2021-04-06T00:00:00"/>
    <x v="0"/>
    <x v="8"/>
    <n v="2"/>
    <n v="4"/>
    <x v="4"/>
    <n v="39"/>
    <s v="Iowa"/>
    <n v="42"/>
    <s v="Des Moines"/>
    <x v="6"/>
    <n v="3"/>
    <s v="Tenis"/>
    <n v="2"/>
    <s v="Dama"/>
    <n v="4"/>
    <x v="0"/>
    <n v="16"/>
    <s v="Plataforma alta"/>
    <s v="22,23,24,25,26"/>
    <n v="7"/>
    <s v="Verde"/>
    <n v="15"/>
    <n v="100"/>
    <n v="15000"/>
    <n v="4499.9999999999991"/>
    <n v="0.3"/>
    <n v="1"/>
    <x v="2"/>
  </r>
  <r>
    <n v="1185732"/>
    <x v="0"/>
    <d v="2021-06-06T00:00:00"/>
    <x v="0"/>
    <x v="10"/>
    <n v="2"/>
    <n v="4"/>
    <x v="4"/>
    <n v="39"/>
    <s v="Iowa"/>
    <n v="42"/>
    <s v="Des Moines"/>
    <x v="6"/>
    <n v="3"/>
    <s v="Tenis"/>
    <n v="2"/>
    <s v="Dama"/>
    <n v="4"/>
    <x v="0"/>
    <n v="16"/>
    <s v="Plataforma alta"/>
    <s v="26,27,28,29"/>
    <n v="7"/>
    <s v="Verde"/>
    <n v="25"/>
    <n v="175"/>
    <n v="43750"/>
    <n v="13125.000000000004"/>
    <n v="0.3"/>
    <n v="1"/>
    <x v="2"/>
  </r>
  <r>
    <n v="1185732"/>
    <x v="0"/>
    <d v="2021-08-06T00:00:00"/>
    <x v="0"/>
    <x v="0"/>
    <n v="3"/>
    <n v="4"/>
    <x v="4"/>
    <n v="39"/>
    <s v="Iowa"/>
    <n v="42"/>
    <s v="Des Moines"/>
    <x v="6"/>
    <n v="3"/>
    <s v="Tenis"/>
    <n v="2"/>
    <s v="Dama"/>
    <n v="4"/>
    <x v="0"/>
    <n v="17"/>
    <s v="Puntera sólida"/>
    <s v="22,23,24,25,26"/>
    <n v="7"/>
    <s v="Verde"/>
    <n v="40"/>
    <n v="200"/>
    <n v="80000"/>
    <n v="24000"/>
    <n v="0.3"/>
    <n v="1"/>
    <x v="2"/>
  </r>
  <r>
    <n v="1185732"/>
    <x v="0"/>
    <d v="2021-09-07T00:00:00"/>
    <x v="0"/>
    <x v="1"/>
    <n v="3"/>
    <n v="4"/>
    <x v="4"/>
    <n v="39"/>
    <s v="Iowa"/>
    <n v="42"/>
    <s v="Des Moines"/>
    <x v="6"/>
    <n v="3"/>
    <s v="Tenis"/>
    <n v="2"/>
    <s v="Dama"/>
    <n v="4"/>
    <x v="0"/>
    <n v="17"/>
    <s v="Puntera sólida"/>
    <s v="22,23,24,25,26"/>
    <n v="7"/>
    <s v="Verde"/>
    <n v="25"/>
    <n v="150"/>
    <n v="37500"/>
    <n v="11250.000000000002"/>
    <n v="0.3"/>
    <n v="1"/>
    <x v="2"/>
  </r>
  <r>
    <n v="1185732"/>
    <x v="0"/>
    <d v="2021-10-06T00:00:00"/>
    <x v="0"/>
    <x v="2"/>
    <n v="4"/>
    <n v="4"/>
    <x v="4"/>
    <n v="39"/>
    <s v="Iowa"/>
    <n v="42"/>
    <s v="Des Moines"/>
    <x v="6"/>
    <n v="3"/>
    <s v="Tenis"/>
    <n v="2"/>
    <s v="Dama"/>
    <n v="4"/>
    <x v="0"/>
    <n v="17"/>
    <s v="Puntera sólida"/>
    <s v="27,28,29,30"/>
    <n v="7"/>
    <s v="Verde"/>
    <n v="35"/>
    <n v="125"/>
    <n v="43750"/>
    <n v="13125"/>
    <n v="0.3"/>
    <n v="1"/>
    <x v="2"/>
  </r>
  <r>
    <n v="1185732"/>
    <x v="0"/>
    <d v="2021-11-06T00:00:00"/>
    <x v="0"/>
    <x v="3"/>
    <n v="4"/>
    <n v="4"/>
    <x v="4"/>
    <n v="39"/>
    <s v="Iowa"/>
    <n v="42"/>
    <s v="Des Moines"/>
    <x v="6"/>
    <n v="3"/>
    <s v="Tenis"/>
    <n v="2"/>
    <s v="Dama"/>
    <n v="4"/>
    <x v="0"/>
    <n v="17"/>
    <s v="Puntera sólida"/>
    <s v="26,27,28,29,30"/>
    <n v="7"/>
    <s v="Verde"/>
    <n v="35"/>
    <n v="200"/>
    <n v="70000"/>
    <n v="21000"/>
    <n v="0.3"/>
    <n v="1"/>
    <x v="2"/>
  </r>
  <r>
    <n v="1185732"/>
    <x v="0"/>
    <d v="2021-12-05T00:00:00"/>
    <x v="0"/>
    <x v="4"/>
    <n v="4"/>
    <n v="4"/>
    <x v="4"/>
    <n v="39"/>
    <s v="Iowa"/>
    <n v="42"/>
    <s v="Des Moines"/>
    <x v="6"/>
    <n v="3"/>
    <s v="Tenis"/>
    <n v="2"/>
    <s v="Dama"/>
    <n v="4"/>
    <x v="0"/>
    <n v="17"/>
    <s v="Puntera sólida"/>
    <s v="24,25"/>
    <n v="7"/>
    <s v="Verde"/>
    <n v="50"/>
    <n v="225"/>
    <n v="112500"/>
    <n v="33750"/>
    <n v="0.3"/>
    <n v="1"/>
    <x v="2"/>
  </r>
  <r>
    <n v="1185732"/>
    <x v="0"/>
    <d v="2021-01-03T00:00:00"/>
    <x v="0"/>
    <x v="5"/>
    <n v="1"/>
    <n v="4"/>
    <x v="4"/>
    <n v="39"/>
    <s v="Iowa"/>
    <n v="42"/>
    <s v="Des Moines"/>
    <x v="6"/>
    <n v="3"/>
    <s v="Tenis"/>
    <n v="2"/>
    <s v="Dama"/>
    <n v="4"/>
    <x v="0"/>
    <n v="17"/>
    <s v="Puntera sólida"/>
    <s v="26,26.5,27,27.5,28,28.5,29,30"/>
    <n v="7"/>
    <s v="Verde"/>
    <n v="25"/>
    <n v="100"/>
    <n v="25000"/>
    <n v="7500.0000000000018"/>
    <n v="0.3"/>
    <n v="1"/>
    <x v="2"/>
  </r>
  <r>
    <n v="1185732"/>
    <x v="0"/>
    <d v="2021-02-03T00:00:00"/>
    <x v="0"/>
    <x v="6"/>
    <n v="1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3,24,25,26"/>
    <n v="7"/>
    <s v="Verde"/>
    <n v="25"/>
    <n v="75"/>
    <n v="18750"/>
    <n v="5625.0000000000009"/>
    <n v="0.3"/>
    <n v="1"/>
    <x v="2"/>
  </r>
  <r>
    <n v="1185732"/>
    <x v="0"/>
    <d v="2021-03-02T00:00:00"/>
    <x v="0"/>
    <x v="7"/>
    <n v="1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,26"/>
    <n v="7"/>
    <s v="Verde"/>
    <n v="15"/>
    <n v="75"/>
    <n v="11250"/>
    <n v="3374.9999999999995"/>
    <n v="0.3"/>
    <n v="1"/>
    <x v="2"/>
  </r>
  <r>
    <n v="1185732"/>
    <x v="0"/>
    <d v="2021-04-03T00:00:00"/>
    <x v="0"/>
    <x v="8"/>
    <n v="2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"/>
    <n v="7"/>
    <s v="Verde"/>
    <n v="15"/>
    <n v="75"/>
    <n v="11250"/>
    <n v="3374.9999999999995"/>
    <n v="0.3"/>
    <n v="1"/>
    <x v="2"/>
  </r>
  <r>
    <n v="1185732"/>
    <x v="0"/>
    <d v="2021-05-04T00:00:00"/>
    <x v="0"/>
    <x v="9"/>
    <n v="2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6,27,28,29,30"/>
    <n v="7"/>
    <s v="Verde"/>
    <n v="35"/>
    <n v="150"/>
    <n v="52500"/>
    <n v="15750"/>
    <n v="0.3"/>
    <n v="1"/>
    <x v="2"/>
  </r>
  <r>
    <n v="1185732"/>
    <x v="0"/>
    <d v="2021-06-03T00:00:00"/>
    <x v="0"/>
    <x v="10"/>
    <n v="2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6,27,28,29"/>
    <n v="7"/>
    <s v="Verde"/>
    <n v="25"/>
    <n v="175"/>
    <n v="43750"/>
    <n v="13125.000000000004"/>
    <n v="0.3"/>
    <n v="1"/>
    <x v="2"/>
  </r>
  <r>
    <n v="1185732"/>
    <x v="0"/>
    <d v="2021-07-02T00:00:00"/>
    <x v="0"/>
    <x v="11"/>
    <n v="3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3,24,25,26"/>
    <n v="7"/>
    <s v="Verde"/>
    <n v="40"/>
    <n v="175"/>
    <n v="70000"/>
    <n v="21000"/>
    <n v="0.3"/>
    <n v="1"/>
    <x v="2"/>
  </r>
  <r>
    <n v="1185732"/>
    <x v="0"/>
    <d v="2021-08-03T00:00:00"/>
    <x v="0"/>
    <x v="0"/>
    <n v="3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,26"/>
    <n v="7"/>
    <s v="Verde"/>
    <n v="40"/>
    <n v="200"/>
    <n v="80000"/>
    <n v="24000"/>
    <n v="0.3"/>
    <n v="1"/>
    <x v="2"/>
  </r>
  <r>
    <n v="1185732"/>
    <x v="0"/>
    <d v="2021-09-04T00:00:00"/>
    <x v="0"/>
    <x v="1"/>
    <n v="3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2,23,24,25,26"/>
    <n v="7"/>
    <s v="Verde"/>
    <n v="25"/>
    <n v="125"/>
    <n v="31250"/>
    <n v="9375.0000000000018"/>
    <n v="0.3"/>
    <n v="1"/>
    <x v="2"/>
  </r>
  <r>
    <n v="1185732"/>
    <x v="0"/>
    <d v="2021-10-03T00:00:00"/>
    <x v="0"/>
    <x v="2"/>
    <n v="4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5,26,27,28,29,30"/>
    <n v="7"/>
    <s v="Verde"/>
    <n v="35"/>
    <n v="125"/>
    <n v="43750"/>
    <n v="13125"/>
    <n v="0.3"/>
    <n v="1"/>
    <x v="2"/>
  </r>
  <r>
    <n v="1185732"/>
    <x v="0"/>
    <d v="2021-11-03T00:00:00"/>
    <x v="0"/>
    <x v="3"/>
    <n v="4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3,24,25,26"/>
    <n v="7"/>
    <s v="Verde"/>
    <n v="35"/>
    <n v="225"/>
    <n v="78750"/>
    <n v="23625"/>
    <n v="0.3"/>
    <n v="1"/>
    <x v="2"/>
  </r>
  <r>
    <n v="1185732"/>
    <x v="0"/>
    <d v="2021-12-02T00:00:00"/>
    <x v="0"/>
    <x v="4"/>
    <n v="4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6,27"/>
    <n v="7"/>
    <s v="Verde"/>
    <n v="50"/>
    <n v="250"/>
    <n v="125000"/>
    <n v="37500"/>
    <n v="0.3"/>
    <n v="1"/>
    <x v="2"/>
  </r>
  <r>
    <n v="1185732"/>
    <x v="0"/>
    <d v="2021-01-10T00:00:00"/>
    <x v="0"/>
    <x v="5"/>
    <n v="1"/>
    <n v="4"/>
    <x v="4"/>
    <n v="40"/>
    <s v="Wisconsin"/>
    <n v="43"/>
    <s v="Milwaukee"/>
    <x v="6"/>
    <n v="3"/>
    <s v="Tenis"/>
    <n v="2"/>
    <s v="Dama"/>
    <n v="4"/>
    <x v="0"/>
    <n v="17"/>
    <s v="Puntera sólida"/>
    <s v="25,26,27,28,29,30"/>
    <n v="7"/>
    <s v="Verde"/>
    <n v="30"/>
    <n v="150"/>
    <n v="45000"/>
    <n v="15750.000000000002"/>
    <n v="0.35"/>
    <n v="1"/>
    <x v="2"/>
  </r>
  <r>
    <n v="1185732"/>
    <x v="0"/>
    <d v="2021-02-10T00:00:00"/>
    <x v="0"/>
    <x v="6"/>
    <n v="1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7,28,29"/>
    <n v="7"/>
    <s v="Verde"/>
    <n v="30"/>
    <n v="125"/>
    <n v="37500"/>
    <n v="13125.000000000002"/>
    <n v="0.35"/>
    <n v="1"/>
    <x v="2"/>
  </r>
  <r>
    <n v="1185732"/>
    <x v="0"/>
    <d v="2021-03-09T00:00:00"/>
    <x v="0"/>
    <x v="7"/>
    <n v="1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7,28,29,30"/>
    <n v="7"/>
    <s v="Verde"/>
    <n v="20"/>
    <n v="125"/>
    <n v="25000"/>
    <n v="8749.9999999999982"/>
    <n v="0.35"/>
    <n v="1"/>
    <x v="2"/>
  </r>
  <r>
    <n v="1185732"/>
    <x v="0"/>
    <d v="2021-04-10T00:00:00"/>
    <x v="0"/>
    <x v="8"/>
    <n v="2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6,27,28,29,30"/>
    <n v="7"/>
    <s v="Verde"/>
    <n v="20"/>
    <n v="125"/>
    <n v="25000"/>
    <n v="8749.9999999999982"/>
    <n v="0.35"/>
    <n v="1"/>
    <x v="2"/>
  </r>
  <r>
    <n v="1185732"/>
    <x v="0"/>
    <d v="2021-05-11T00:00:00"/>
    <x v="0"/>
    <x v="9"/>
    <n v="2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9"/>
    <n v="7"/>
    <s v="Verde"/>
    <n v="35"/>
    <n v="175"/>
    <n v="61250"/>
    <n v="21437.5"/>
    <n v="0.35"/>
    <n v="1"/>
    <x v="2"/>
  </r>
  <r>
    <n v="1185732"/>
    <x v="0"/>
    <d v="2021-06-10T00:00:00"/>
    <x v="0"/>
    <x v="10"/>
    <n v="2"/>
    <n v="4"/>
    <x v="4"/>
    <n v="41"/>
    <s v="Indiana"/>
    <n v="44"/>
    <s v="Indianapolis"/>
    <x v="6"/>
    <n v="3"/>
    <s v="Tenis"/>
    <n v="2"/>
    <s v="Dama"/>
    <n v="4"/>
    <x v="0"/>
    <n v="17"/>
    <s v="Puntera sólida"/>
    <s v="23,23.5,24,24.5,25,25.5"/>
    <n v="7"/>
    <s v="Verde"/>
    <n v="30"/>
    <n v="175"/>
    <n v="52500"/>
    <n v="18375"/>
    <n v="0.35"/>
    <n v="1"/>
    <x v="2"/>
  </r>
  <r>
    <n v="1185732"/>
    <x v="0"/>
    <d v="2021-08-10T00:00:00"/>
    <x v="0"/>
    <x v="0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2,23,27"/>
    <n v="7"/>
    <s v="Verde"/>
    <n v="40"/>
    <n v="200"/>
    <n v="80000"/>
    <n v="28000"/>
    <n v="0.35"/>
    <n v="1"/>
    <x v="2"/>
  </r>
  <r>
    <n v="1185732"/>
    <x v="0"/>
    <d v="2021-09-11T00:00:00"/>
    <x v="0"/>
    <x v="1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3,23.5,24,24.5,25,25.5,26,27"/>
    <n v="7"/>
    <s v="Verde"/>
    <n v="25"/>
    <n v="150"/>
    <n v="37500"/>
    <n v="13125.000000000002"/>
    <n v="0.35"/>
    <n v="1"/>
    <x v="2"/>
  </r>
  <r>
    <n v="1185732"/>
    <x v="0"/>
    <d v="2021-10-10T00:00:00"/>
    <x v="0"/>
    <x v="2"/>
    <n v="4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5,26,27,28,29,30"/>
    <n v="7"/>
    <s v="Verde"/>
    <n v="35"/>
    <n v="150"/>
    <n v="52500"/>
    <n v="18375"/>
    <n v="0.35"/>
    <n v="1"/>
    <x v="2"/>
  </r>
  <r>
    <n v="1185732"/>
    <x v="0"/>
    <d v="2021-11-10T00:00:00"/>
    <x v="0"/>
    <x v="3"/>
    <n v="4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2.5,23,24,25"/>
    <n v="7"/>
    <s v="Verde"/>
    <n v="35"/>
    <n v="275"/>
    <n v="96250"/>
    <n v="33687.5"/>
    <n v="0.35"/>
    <n v="1"/>
    <x v="2"/>
  </r>
  <r>
    <n v="1185732"/>
    <x v="0"/>
    <d v="2021-12-09T00:00:00"/>
    <x v="0"/>
    <x v="4"/>
    <n v="4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2,25"/>
    <n v="7"/>
    <s v="Verde"/>
    <n v="50"/>
    <n v="300"/>
    <n v="150000"/>
    <n v="52500"/>
    <n v="0.35"/>
    <n v="1"/>
    <x v="2"/>
  </r>
  <r>
    <n v="1185732"/>
    <x v="0"/>
    <d v="2021-04-17T00:00:00"/>
    <x v="0"/>
    <x v="8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3,24,25,26"/>
    <n v="7"/>
    <s v="Verde"/>
    <n v="25"/>
    <n v="175"/>
    <n v="43750"/>
    <n v="17499.999999999996"/>
    <n v="0.4"/>
    <n v="1"/>
    <x v="2"/>
  </r>
  <r>
    <n v="1185732"/>
    <x v="0"/>
    <d v="2021-05-18T00:00:00"/>
    <x v="0"/>
    <x v="9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7,28,30"/>
    <n v="7"/>
    <s v="Verde"/>
    <n v="35"/>
    <n v="200"/>
    <n v="70000"/>
    <n v="28000"/>
    <n v="0.4"/>
    <n v="1"/>
    <x v="2"/>
  </r>
  <r>
    <n v="1185732"/>
    <x v="0"/>
    <d v="2021-06-17T00:00:00"/>
    <x v="0"/>
    <x v="10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8,29"/>
    <n v="7"/>
    <s v="Verde"/>
    <n v="35"/>
    <n v="275"/>
    <n v="96250"/>
    <n v="38500"/>
    <n v="0.4"/>
    <n v="1"/>
    <x v="2"/>
  </r>
  <r>
    <n v="1185732"/>
    <x v="0"/>
    <d v="2021-08-17T00:00:00"/>
    <x v="0"/>
    <x v="0"/>
    <n v="3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5,26,27,28,29"/>
    <n v="7"/>
    <s v="Verde"/>
    <n v="40"/>
    <n v="275"/>
    <n v="110000"/>
    <n v="44000"/>
    <n v="0.4"/>
    <n v="1"/>
    <x v="2"/>
  </r>
  <r>
    <n v="1185732"/>
    <x v="0"/>
    <d v="2021-09-18T00:00:00"/>
    <x v="0"/>
    <x v="1"/>
    <n v="3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5,26,27,28,29,30"/>
    <n v="7"/>
    <s v="Verde"/>
    <n v="25"/>
    <n v="225"/>
    <n v="56250"/>
    <n v="22500.000000000007"/>
    <n v="0.4"/>
    <n v="1"/>
    <x v="2"/>
  </r>
  <r>
    <n v="1185732"/>
    <x v="0"/>
    <d v="2021-10-17T00:00:00"/>
    <x v="0"/>
    <x v="2"/>
    <n v="4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4"/>
    <n v="7"/>
    <s v="Verde"/>
    <n v="35"/>
    <n v="175"/>
    <n v="61250"/>
    <n v="24500"/>
    <n v="0.4"/>
    <n v="1"/>
    <x v="2"/>
  </r>
  <r>
    <n v="1185732"/>
    <x v="0"/>
    <d v="2021-11-17T00:00:00"/>
    <x v="0"/>
    <x v="3"/>
    <n v="4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6,27,28,29"/>
    <n v="7"/>
    <s v="Verde"/>
    <n v="40"/>
    <n v="325"/>
    <n v="130000"/>
    <n v="52000"/>
    <n v="0.4"/>
    <n v="1"/>
    <x v="2"/>
  </r>
  <r>
    <n v="1185732"/>
    <x v="0"/>
    <d v="2021-12-16T00:00:00"/>
    <x v="0"/>
    <x v="4"/>
    <n v="4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3,24,25,26"/>
    <n v="7"/>
    <s v="Verde"/>
    <n v="55"/>
    <n v="350"/>
    <n v="192500"/>
    <n v="77000.000000000015"/>
    <n v="0.4"/>
    <n v="1"/>
    <x v="2"/>
  </r>
  <r>
    <n v="1185732"/>
    <x v="0"/>
    <d v="2021-01-24T00:00:00"/>
    <x v="0"/>
    <x v="5"/>
    <n v="1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7,28,29"/>
    <n v="7"/>
    <s v="Verde"/>
    <n v="30"/>
    <n v="75"/>
    <n v="22500"/>
    <n v="7874.9999999999991"/>
    <n v="0.35"/>
    <n v="1"/>
    <x v="2"/>
  </r>
  <r>
    <n v="1185732"/>
    <x v="0"/>
    <d v="2021-03-20T00:00:00"/>
    <x v="0"/>
    <x v="7"/>
    <n v="1"/>
    <n v="1"/>
    <x v="0"/>
    <n v="43"/>
    <s v="Maryland"/>
    <n v="45"/>
    <s v="Baltimore"/>
    <x v="6"/>
    <n v="3"/>
    <s v="Tenis"/>
    <n v="2"/>
    <s v="Dama"/>
    <n v="4"/>
    <x v="0"/>
    <n v="16"/>
    <s v="Plataforma alta"/>
    <s v="22,23,24,25"/>
    <n v="7"/>
    <s v="Verde"/>
    <n v="30"/>
    <n v="25"/>
    <n v="7500"/>
    <n v="2625"/>
    <n v="0.35"/>
    <n v="1"/>
    <x v="2"/>
  </r>
  <r>
    <n v="1185732"/>
    <x v="0"/>
    <d v="2021-04-21T00:00:00"/>
    <x v="0"/>
    <x v="8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23,24,25"/>
    <n v="7"/>
    <s v="Verde"/>
    <n v="30"/>
    <n v="50"/>
    <n v="15000"/>
    <n v="5250"/>
    <n v="0.35"/>
    <n v="1"/>
    <x v="2"/>
  </r>
  <r>
    <n v="1185732"/>
    <x v="0"/>
    <d v="2021-05-20T00:00:00"/>
    <x v="0"/>
    <x v="9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11,12,13,14,15"/>
    <n v="7"/>
    <s v="Verde"/>
    <n v="40"/>
    <n v="100"/>
    <n v="40000"/>
    <n v="14000"/>
    <n v="0.35"/>
    <n v="1"/>
    <x v="2"/>
  </r>
  <r>
    <n v="1185732"/>
    <x v="0"/>
    <d v="2021-08-21T00:00:00"/>
    <x v="0"/>
    <x v="0"/>
    <n v="3"/>
    <n v="1"/>
    <x v="0"/>
    <n v="43"/>
    <s v="Maryland"/>
    <n v="45"/>
    <s v="Baltimore"/>
    <x v="6"/>
    <n v="3"/>
    <s v="Tenis"/>
    <n v="2"/>
    <s v="Dama"/>
    <n v="4"/>
    <x v="0"/>
    <n v="16"/>
    <s v="Plataforma alta"/>
    <s v="26,27,28,29,30"/>
    <n v="7"/>
    <s v="Verde"/>
    <n v="40"/>
    <n v="150"/>
    <n v="60000"/>
    <n v="21000"/>
    <n v="0.35"/>
    <n v="1"/>
    <x v="2"/>
  </r>
  <r>
    <n v="1185732"/>
    <x v="0"/>
    <d v="2021-09-20T00:00:00"/>
    <x v="0"/>
    <x v="1"/>
    <n v="3"/>
    <n v="1"/>
    <x v="0"/>
    <n v="43"/>
    <s v="Maryland"/>
    <n v="45"/>
    <s v="Baltimore"/>
    <x v="6"/>
    <n v="3"/>
    <s v="Tenis"/>
    <n v="2"/>
    <s v="Dama"/>
    <n v="4"/>
    <x v="0"/>
    <n v="16"/>
    <s v="Plataforma alta"/>
    <s v="27,28,29"/>
    <n v="7"/>
    <s v="Verde"/>
    <n v="40"/>
    <n v="100"/>
    <n v="40000"/>
    <n v="14000"/>
    <n v="0.35"/>
    <n v="1"/>
    <x v="2"/>
  </r>
  <r>
    <n v="1185732"/>
    <x v="0"/>
    <d v="2021-10-22T00:00:00"/>
    <x v="0"/>
    <x v="2"/>
    <n v="4"/>
    <n v="1"/>
    <x v="0"/>
    <n v="43"/>
    <s v="Maryland"/>
    <n v="45"/>
    <s v="Baltimore"/>
    <x v="6"/>
    <n v="3"/>
    <s v="Tenis"/>
    <n v="2"/>
    <s v="Dama"/>
    <n v="4"/>
    <x v="0"/>
    <n v="16"/>
    <s v="Plataforma alta"/>
    <s v="27,28,29,30"/>
    <n v="7"/>
    <s v="Verde"/>
    <n v="50"/>
    <n v="75"/>
    <n v="37500"/>
    <n v="13125"/>
    <n v="0.35"/>
    <n v="1"/>
    <x v="2"/>
  </r>
  <r>
    <n v="1185732"/>
    <x v="0"/>
    <d v="2021-11-21T00:00:00"/>
    <x v="0"/>
    <x v="3"/>
    <n v="4"/>
    <n v="1"/>
    <x v="0"/>
    <n v="43"/>
    <s v="Maryland"/>
    <n v="45"/>
    <s v="Baltimore"/>
    <x v="6"/>
    <n v="3"/>
    <s v="Tenis"/>
    <n v="2"/>
    <s v="Dama"/>
    <n v="4"/>
    <x v="0"/>
    <n v="16"/>
    <s v="Plataforma alta"/>
    <s v="26,27,28,29,30"/>
    <n v="7"/>
    <s v="Verde"/>
    <n v="50"/>
    <n v="150"/>
    <n v="75000"/>
    <n v="26250"/>
    <n v="0.35"/>
    <n v="1"/>
    <x v="2"/>
  </r>
  <r>
    <n v="1185732"/>
    <x v="0"/>
    <d v="2021-12-20T00:00:00"/>
    <x v="0"/>
    <x v="4"/>
    <n v="4"/>
    <n v="1"/>
    <x v="0"/>
    <n v="43"/>
    <s v="Maryland"/>
    <n v="45"/>
    <s v="Baltimore"/>
    <x v="6"/>
    <n v="3"/>
    <s v="Tenis"/>
    <n v="2"/>
    <s v="Dama"/>
    <n v="4"/>
    <x v="0"/>
    <n v="16"/>
    <s v="Plataforma alta"/>
    <s v="23,24,25,26"/>
    <n v="7"/>
    <s v="Verde"/>
    <n v="50"/>
    <n v="175"/>
    <n v="87500"/>
    <n v="30624.999999999996"/>
    <n v="0.35"/>
    <n v="1"/>
    <x v="2"/>
  </r>
  <r>
    <n v="1185732"/>
    <x v="0"/>
    <d v="2021-01-17T00:00:00"/>
    <x v="0"/>
    <x v="5"/>
    <n v="1"/>
    <n v="1"/>
    <x v="0"/>
    <n v="43"/>
    <s v="Maryland"/>
    <n v="45"/>
    <s v="Baltimore"/>
    <x v="6"/>
    <n v="3"/>
    <s v="Tenis"/>
    <n v="2"/>
    <s v="Dama"/>
    <n v="4"/>
    <x v="0"/>
    <n v="16"/>
    <s v="Plataforma alta"/>
    <s v="26,27,28,29"/>
    <n v="7"/>
    <s v="Verde"/>
    <n v="35"/>
    <n v="175"/>
    <n v="61250"/>
    <n v="24500"/>
    <n v="0.4"/>
    <n v="1"/>
    <x v="2"/>
  </r>
  <r>
    <n v="1185732"/>
    <x v="0"/>
    <d v="2021-02-15T00:00:00"/>
    <x v="0"/>
    <x v="6"/>
    <n v="1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6,27,28,29,30"/>
    <n v="7"/>
    <s v="Verde"/>
    <n v="35"/>
    <n v="150"/>
    <n v="52500"/>
    <n v="21000"/>
    <n v="0.4"/>
    <n v="1"/>
    <x v="2"/>
  </r>
  <r>
    <n v="1185732"/>
    <x v="0"/>
    <d v="2021-03-13T00:00:00"/>
    <x v="0"/>
    <x v="7"/>
    <n v="1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7,28,29,30"/>
    <n v="7"/>
    <s v="Verde"/>
    <n v="35"/>
    <n v="125"/>
    <n v="43750"/>
    <n v="17500"/>
    <n v="0.4"/>
    <n v="1"/>
    <x v="2"/>
  </r>
  <r>
    <n v="1185732"/>
    <x v="0"/>
    <d v="2021-04-14T00:00:00"/>
    <x v="0"/>
    <x v="8"/>
    <n v="2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3,24,25,26"/>
    <n v="7"/>
    <s v="Verde"/>
    <n v="35"/>
    <n v="150"/>
    <n v="52500"/>
    <n v="21000"/>
    <n v="0.4"/>
    <n v="1"/>
    <x v="2"/>
  </r>
  <r>
    <n v="1185732"/>
    <x v="0"/>
    <d v="2021-06-15T00:00:00"/>
    <x v="0"/>
    <x v="10"/>
    <n v="2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2,22.5,23,23.5,24,24.5,25,25.5"/>
    <n v="7"/>
    <s v="Verde"/>
    <n v="45"/>
    <n v="300"/>
    <n v="135000"/>
    <n v="54000"/>
    <n v="0.4"/>
    <n v="1"/>
    <x v="2"/>
  </r>
  <r>
    <n v="1185732"/>
    <x v="0"/>
    <d v="2021-07-13T00:00:00"/>
    <x v="0"/>
    <x v="11"/>
    <n v="3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5,25.5,26,27"/>
    <n v="7"/>
    <s v="Verde"/>
    <n v="45"/>
    <n v="300"/>
    <n v="135000"/>
    <n v="54000"/>
    <n v="0.4"/>
    <n v="1"/>
    <x v="2"/>
  </r>
  <r>
    <n v="1185732"/>
    <x v="0"/>
    <d v="2021-08-14T00:00:00"/>
    <x v="0"/>
    <x v="0"/>
    <n v="3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2,23,24,25"/>
    <n v="7"/>
    <s v="Verde"/>
    <n v="45"/>
    <n v="250"/>
    <n v="112500"/>
    <n v="45000"/>
    <n v="0.4"/>
    <n v="1"/>
    <x v="2"/>
  </r>
  <r>
    <n v="1185732"/>
    <x v="0"/>
    <d v="2021-09-13T00:00:00"/>
    <x v="0"/>
    <x v="1"/>
    <n v="3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8,30"/>
    <n v="7"/>
    <s v="Verde"/>
    <n v="45"/>
    <n v="200"/>
    <n v="90000"/>
    <n v="36000"/>
    <n v="0.4"/>
    <n v="1"/>
    <x v="2"/>
  </r>
  <r>
    <n v="1185732"/>
    <x v="0"/>
    <d v="2021-10-15T00:00:00"/>
    <x v="0"/>
    <x v="2"/>
    <n v="4"/>
    <n v="1"/>
    <x v="0"/>
    <n v="44"/>
    <s v="Delaware"/>
    <n v="46"/>
    <s v="Wilmington"/>
    <x v="6"/>
    <n v="3"/>
    <s v="Tenis"/>
    <n v="2"/>
    <s v="Dama"/>
    <n v="4"/>
    <x v="0"/>
    <n v="16"/>
    <s v="Plataforma alta"/>
    <s v="11,12,13,14,15"/>
    <n v="7"/>
    <s v="Verde"/>
    <n v="55"/>
    <n v="175"/>
    <n v="96250"/>
    <n v="38500.000000000007"/>
    <n v="0.4"/>
    <n v="1"/>
    <x v="2"/>
  </r>
  <r>
    <n v="1185732"/>
    <x v="0"/>
    <d v="2021-11-14T00:00:00"/>
    <x v="0"/>
    <x v="3"/>
    <n v="4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5,26,27,28,29,30"/>
    <n v="7"/>
    <s v="Verde"/>
    <n v="55"/>
    <n v="300"/>
    <n v="165000"/>
    <n v="66000.000000000015"/>
    <n v="0.4"/>
    <n v="1"/>
    <x v="2"/>
  </r>
  <r>
    <n v="1185732"/>
    <x v="0"/>
    <d v="2021-12-13T00:00:00"/>
    <x v="0"/>
    <x v="4"/>
    <n v="4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2,23,24,25,26"/>
    <n v="7"/>
    <s v="Verde"/>
    <n v="55"/>
    <n v="325"/>
    <n v="178750"/>
    <n v="71500.000000000015"/>
    <n v="0.4"/>
    <n v="1"/>
    <x v="2"/>
  </r>
  <r>
    <n v="1185732"/>
    <x v="0"/>
    <d v="2021-01-10T00:00:00"/>
    <x v="0"/>
    <x v="5"/>
    <n v="1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6,27,28,29"/>
    <n v="7"/>
    <s v="Verde"/>
    <n v="30"/>
    <n v="125"/>
    <n v="37500"/>
    <n v="15000"/>
    <n v="0.4"/>
    <n v="1"/>
    <x v="2"/>
  </r>
  <r>
    <n v="1185732"/>
    <x v="0"/>
    <d v="2021-02-08T00:00:00"/>
    <x v="0"/>
    <x v="6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7"/>
    <s v="Verde"/>
    <n v="30"/>
    <n v="100"/>
    <n v="30000"/>
    <n v="12000"/>
    <n v="0.4"/>
    <n v="1"/>
    <x v="2"/>
  </r>
  <r>
    <n v="1185732"/>
    <x v="0"/>
    <d v="2021-03-06T00:00:00"/>
    <x v="0"/>
    <x v="7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7"/>
    <s v="Verde"/>
    <n v="30"/>
    <n v="75"/>
    <n v="22500"/>
    <n v="9000"/>
    <n v="0.4"/>
    <n v="1"/>
    <x v="2"/>
  </r>
  <r>
    <n v="1185732"/>
    <x v="0"/>
    <d v="2021-04-07T00:00:00"/>
    <x v="0"/>
    <x v="8"/>
    <n v="2"/>
    <n v="1"/>
    <x v="0"/>
    <n v="45"/>
    <s v="New Jersey"/>
    <n v="47"/>
    <s v="Newark"/>
    <x v="6"/>
    <n v="3"/>
    <s v="Tenis"/>
    <n v="2"/>
    <s v="Dama"/>
    <n v="4"/>
    <x v="0"/>
    <n v="17"/>
    <s v="Puntera sólida"/>
    <s v="27,28,29,30"/>
    <n v="7"/>
    <s v="Verde"/>
    <n v="30"/>
    <n v="100"/>
    <n v="30000"/>
    <n v="12000"/>
    <n v="0.4"/>
    <n v="1"/>
    <x v="2"/>
  </r>
  <r>
    <n v="1185732"/>
    <x v="0"/>
    <d v="2021-05-06T00:00:00"/>
    <x v="0"/>
    <x v="9"/>
    <n v="2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7,28,29,30"/>
    <n v="7"/>
    <s v="Verde"/>
    <n v="40"/>
    <n v="200"/>
    <n v="80000"/>
    <n v="32000"/>
    <n v="0.4"/>
    <n v="1"/>
    <x v="2"/>
  </r>
  <r>
    <n v="1185732"/>
    <x v="0"/>
    <d v="2021-06-08T00:00:00"/>
    <x v="0"/>
    <x v="10"/>
    <n v="2"/>
    <n v="1"/>
    <x v="0"/>
    <n v="45"/>
    <s v="New Jersey"/>
    <n v="47"/>
    <s v="Newark"/>
    <x v="6"/>
    <n v="3"/>
    <s v="Tenis"/>
    <n v="2"/>
    <s v="Dama"/>
    <n v="4"/>
    <x v="0"/>
    <n v="17"/>
    <s v="Puntera sólida"/>
    <s v="24,25"/>
    <n v="7"/>
    <s v="Verde"/>
    <n v="40"/>
    <n v="250"/>
    <n v="100000"/>
    <n v="40000"/>
    <n v="0.4"/>
    <n v="1"/>
    <x v="2"/>
  </r>
  <r>
    <n v="1185732"/>
    <x v="0"/>
    <d v="2021-07-06T00:00:00"/>
    <x v="0"/>
    <x v="11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6.5,27,27.5,28,28.5,29,30"/>
    <n v="7"/>
    <s v="Verde"/>
    <n v="40"/>
    <n v="250"/>
    <n v="100000"/>
    <n v="40000"/>
    <n v="0.4"/>
    <n v="1"/>
    <x v="2"/>
  </r>
  <r>
    <n v="1185732"/>
    <x v="0"/>
    <d v="2021-08-07T00:00:00"/>
    <x v="0"/>
    <x v="0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3,24,25,26"/>
    <n v="3"/>
    <s v="Blanco"/>
    <n v="40"/>
    <n v="200"/>
    <n v="80000"/>
    <n v="32000"/>
    <n v="0.4"/>
    <n v="1"/>
    <x v="2"/>
  </r>
  <r>
    <n v="1185732"/>
    <x v="0"/>
    <d v="2021-09-06T00:00:00"/>
    <x v="0"/>
    <x v="1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3"/>
    <s v="Blanco"/>
    <n v="40"/>
    <n v="150"/>
    <n v="60000"/>
    <n v="24000"/>
    <n v="0.4"/>
    <n v="1"/>
    <x v="2"/>
  </r>
  <r>
    <n v="1185732"/>
    <x v="0"/>
    <d v="2021-10-08T00:00:00"/>
    <x v="0"/>
    <x v="2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"/>
    <n v="3"/>
    <s v="Blanco"/>
    <n v="50"/>
    <n v="125"/>
    <n v="62500"/>
    <n v="25000"/>
    <n v="0.4"/>
    <n v="1"/>
    <x v="2"/>
  </r>
  <r>
    <n v="1185732"/>
    <x v="0"/>
    <d v="2021-11-07T00:00:00"/>
    <x v="0"/>
    <x v="3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7,28,29,30"/>
    <n v="3"/>
    <s v="Blanco"/>
    <n v="50"/>
    <n v="250"/>
    <n v="125000"/>
    <n v="50000"/>
    <n v="0.4"/>
    <n v="1"/>
    <x v="2"/>
  </r>
  <r>
    <n v="1185732"/>
    <x v="0"/>
    <d v="2021-12-06T00:00:00"/>
    <x v="0"/>
    <x v="4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7,28,29"/>
    <n v="3"/>
    <s v="Blanco"/>
    <n v="50"/>
    <n v="275"/>
    <n v="137500"/>
    <n v="55000"/>
    <n v="0.4"/>
    <n v="1"/>
    <x v="2"/>
  </r>
  <r>
    <n v="1185732"/>
    <x v="0"/>
    <d v="2021-01-07T00:00:00"/>
    <x v="0"/>
    <x v="5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3,24,25,26"/>
    <n v="3"/>
    <s v="Blanco"/>
    <n v="35"/>
    <n v="150"/>
    <n v="52500"/>
    <n v="15750"/>
    <n v="0.3"/>
    <n v="1"/>
    <x v="2"/>
  </r>
  <r>
    <n v="1185732"/>
    <x v="0"/>
    <d v="2021-02-05T00:00:00"/>
    <x v="0"/>
    <x v="6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2,23,24,25,26"/>
    <n v="3"/>
    <s v="Blanco"/>
    <n v="35"/>
    <n v="125"/>
    <n v="43750"/>
    <n v="13125"/>
    <n v="0.3"/>
    <n v="1"/>
    <x v="2"/>
  </r>
  <r>
    <n v="1185732"/>
    <x v="0"/>
    <d v="2021-03-03T00:00:00"/>
    <x v="0"/>
    <x v="7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2,23,24,25,26"/>
    <n v="3"/>
    <s v="Blanco"/>
    <n v="35"/>
    <n v="100"/>
    <n v="35000"/>
    <n v="10500"/>
    <n v="0.3"/>
    <n v="1"/>
    <x v="2"/>
  </r>
  <r>
    <n v="1185732"/>
    <x v="0"/>
    <d v="2021-04-04T00:00:00"/>
    <x v="0"/>
    <x v="8"/>
    <n v="2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3"/>
    <s v="Blanco"/>
    <n v="35"/>
    <n v="125"/>
    <n v="43750"/>
    <n v="13125"/>
    <n v="0.3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4,25,26"/>
    <n v="3"/>
    <s v="Blanco"/>
    <n v="45"/>
    <n v="225"/>
    <n v="101250"/>
    <n v="30375"/>
    <n v="0.3"/>
    <n v="1"/>
    <x v="2"/>
  </r>
  <r>
    <n v="1185732"/>
    <x v="0"/>
    <d v="2021-06-05T00:00:00"/>
    <x v="0"/>
    <x v="10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6,27"/>
    <n v="3"/>
    <s v="Blanco"/>
    <n v="45"/>
    <n v="275"/>
    <n v="123750"/>
    <n v="37125"/>
    <n v="0.3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3"/>
    <s v="Blanco"/>
    <n v="45"/>
    <n v="275"/>
    <n v="123750"/>
    <n v="37125"/>
    <n v="0.3"/>
    <n v="1"/>
    <x v="2"/>
  </r>
  <r>
    <n v="1185732"/>
    <x v="0"/>
    <d v="2021-09-03T00:00:00"/>
    <x v="0"/>
    <x v="1"/>
    <n v="3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7,28,29"/>
    <n v="3"/>
    <s v="Blanco"/>
    <n v="45"/>
    <n v="175"/>
    <n v="78750"/>
    <n v="23625"/>
    <n v="0.3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7,28,29,30"/>
    <n v="3"/>
    <s v="Blanco"/>
    <n v="55"/>
    <n v="150"/>
    <n v="82500"/>
    <n v="24750.000000000004"/>
    <n v="0.3"/>
    <n v="1"/>
    <x v="2"/>
  </r>
  <r>
    <n v="1185732"/>
    <x v="0"/>
    <d v="2021-12-03T00:00:00"/>
    <x v="0"/>
    <x v="4"/>
    <n v="4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6,27,28,29,30"/>
    <n v="3"/>
    <s v="Blanco"/>
    <n v="55"/>
    <n v="300"/>
    <n v="165000"/>
    <n v="49500.000000000007"/>
    <n v="0.3"/>
    <n v="1"/>
    <x v="2"/>
  </r>
  <r>
    <n v="1185732"/>
    <x v="0"/>
    <d v="2021-01-10T00:00:00"/>
    <x v="0"/>
    <x v="5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9"/>
    <n v="3"/>
    <s v="Blanco"/>
    <n v="30"/>
    <n v="75"/>
    <n v="22500"/>
    <n v="9000"/>
    <n v="0.4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3,23.5,24,24.5,25,25.5"/>
    <n v="3"/>
    <s v="Blanco"/>
    <n v="30"/>
    <n v="25"/>
    <n v="7500"/>
    <n v="3000"/>
    <n v="0.4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7"/>
    <n v="3"/>
    <s v="Blanco"/>
    <n v="40"/>
    <n v="150"/>
    <n v="60000"/>
    <n v="24000"/>
    <n v="0.4"/>
    <n v="1"/>
    <x v="2"/>
  </r>
  <r>
    <n v="1185732"/>
    <x v="0"/>
    <d v="2021-06-08T00:00:00"/>
    <x v="0"/>
    <x v="10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3.5,24,24.5,25,25.5,26,27"/>
    <n v="3"/>
    <s v="Blanco"/>
    <n v="40"/>
    <n v="200"/>
    <n v="80000"/>
    <n v="32000"/>
    <n v="0.4"/>
    <n v="1"/>
    <x v="2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6,27,28,29,30"/>
    <n v="3"/>
    <s v="Blanco"/>
    <n v="40"/>
    <n v="200"/>
    <n v="80000"/>
    <n v="32000"/>
    <n v="0.4"/>
    <n v="1"/>
    <x v="2"/>
  </r>
  <r>
    <n v="1185732"/>
    <x v="0"/>
    <d v="2021-08-07T00:00:00"/>
    <x v="0"/>
    <x v="0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.5,23,24,25"/>
    <n v="3"/>
    <s v="Blanco"/>
    <n v="40"/>
    <n v="150"/>
    <n v="60000"/>
    <n v="24000"/>
    <n v="0.4"/>
    <n v="1"/>
    <x v="2"/>
  </r>
  <r>
    <n v="1185732"/>
    <x v="0"/>
    <d v="2021-09-06T00:00:00"/>
    <x v="0"/>
    <x v="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5"/>
    <n v="3"/>
    <s v="Blanco"/>
    <n v="40"/>
    <n v="100"/>
    <n v="40000"/>
    <n v="16000"/>
    <n v="0.4"/>
    <n v="1"/>
    <x v="2"/>
  </r>
  <r>
    <n v="1185732"/>
    <x v="0"/>
    <d v="2021-10-08T00:00:00"/>
    <x v="0"/>
    <x v="2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,26"/>
    <n v="3"/>
    <s v="Blanco"/>
    <n v="50"/>
    <n v="75"/>
    <n v="37500"/>
    <n v="15000"/>
    <n v="0.4"/>
    <n v="1"/>
    <x v="2"/>
  </r>
  <r>
    <n v="1185732"/>
    <x v="0"/>
    <d v="2021-11-07T00:00:00"/>
    <x v="0"/>
    <x v="3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30"/>
    <n v="3"/>
    <s v="Blanco"/>
    <n v="50"/>
    <n v="200"/>
    <n v="100000"/>
    <n v="40000"/>
    <n v="0.4"/>
    <n v="1"/>
    <x v="2"/>
  </r>
  <r>
    <n v="1185732"/>
    <x v="0"/>
    <d v="2021-12-06T00:00:00"/>
    <x v="0"/>
    <x v="4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8,29"/>
    <n v="3"/>
    <s v="Blanco"/>
    <n v="50"/>
    <n v="225"/>
    <n v="112500"/>
    <n v="45000"/>
    <n v="0.4"/>
    <n v="1"/>
    <x v="2"/>
  </r>
  <r>
    <n v="1185732"/>
    <x v="0"/>
    <d v="2021-01-17T00:00:00"/>
    <x v="0"/>
    <x v="5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5,26,27,28,29"/>
    <n v="3"/>
    <s v="Blanco"/>
    <n v="35"/>
    <n v="100"/>
    <n v="35000"/>
    <n v="8750"/>
    <n v="0.25"/>
    <n v="1"/>
    <x v="2"/>
  </r>
  <r>
    <n v="1185732"/>
    <x v="0"/>
    <d v="2021-02-15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5,26,27,28,29,30"/>
    <n v="3"/>
    <s v="Blanco"/>
    <n v="35"/>
    <n v="250"/>
    <n v="87500"/>
    <n v="21875"/>
    <n v="0.25"/>
    <n v="1"/>
    <x v="2"/>
  </r>
  <r>
    <n v="1185732"/>
    <x v="0"/>
    <d v="2021-03-13T00:00:00"/>
    <x v="0"/>
    <x v="7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4"/>
    <n v="3"/>
    <s v="Blanco"/>
    <n v="35"/>
    <n v="300"/>
    <n v="105000"/>
    <n v="26250"/>
    <n v="0.25"/>
    <n v="1"/>
    <x v="2"/>
  </r>
  <r>
    <n v="1185732"/>
    <x v="0"/>
    <d v="2021-04-14T00:00:00"/>
    <x v="0"/>
    <x v="8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"/>
    <n v="3"/>
    <s v="Blanco"/>
    <n v="35"/>
    <n v="125"/>
    <n v="43750"/>
    <n v="10937.5"/>
    <n v="0.25"/>
    <n v="1"/>
    <x v="2"/>
  </r>
  <r>
    <n v="1185732"/>
    <x v="0"/>
    <d v="2021-05-13T00:00:00"/>
    <x v="0"/>
    <x v="9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,26"/>
    <n v="3"/>
    <s v="Blanco"/>
    <n v="45"/>
    <n v="175"/>
    <n v="78750"/>
    <n v="19687.5"/>
    <n v="0.25"/>
    <n v="1"/>
    <x v="2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"/>
    <n v="3"/>
    <s v="Blanco"/>
    <n v="45"/>
    <n v="225"/>
    <n v="101250"/>
    <n v="25312.5"/>
    <n v="0.25"/>
    <n v="1"/>
    <x v="2"/>
  </r>
  <r>
    <n v="1185732"/>
    <x v="0"/>
    <d v="2021-07-13T00:00:00"/>
    <x v="0"/>
    <x v="11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3,24,25"/>
    <n v="3"/>
    <s v="Blanco"/>
    <n v="45"/>
    <n v="225"/>
    <n v="101250"/>
    <n v="25312.5"/>
    <n v="0.25"/>
    <n v="1"/>
    <x v="2"/>
  </r>
  <r>
    <n v="1185732"/>
    <x v="0"/>
    <d v="2021-08-14T00:00:00"/>
    <x v="0"/>
    <x v="0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"/>
    <n v="3"/>
    <s v="Blanco"/>
    <n v="45"/>
    <n v="175"/>
    <n v="78750"/>
    <n v="19687.5"/>
    <n v="0.25"/>
    <n v="1"/>
    <x v="2"/>
  </r>
  <r>
    <n v="1185732"/>
    <x v="0"/>
    <d v="2021-09-13T00:00:00"/>
    <x v="0"/>
    <x v="1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11,12,13,14,15"/>
    <n v="3"/>
    <s v="Blanco"/>
    <n v="45"/>
    <n v="125"/>
    <n v="56250"/>
    <n v="14062.5"/>
    <n v="0.25"/>
    <n v="1"/>
    <x v="2"/>
  </r>
  <r>
    <n v="1185732"/>
    <x v="0"/>
    <d v="2021-10-15T00:00:00"/>
    <x v="0"/>
    <x v="2"/>
    <n v="4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,30"/>
    <n v="3"/>
    <s v="Blanco"/>
    <n v="55"/>
    <n v="100"/>
    <n v="55000"/>
    <n v="13750.000000000002"/>
    <n v="0.25"/>
    <n v="1"/>
    <x v="2"/>
  </r>
  <r>
    <n v="1185732"/>
    <x v="0"/>
    <d v="2021-11-14T00:00:00"/>
    <x v="0"/>
    <x v="3"/>
    <n v="4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"/>
    <n v="3"/>
    <s v="Blanco"/>
    <n v="55"/>
    <n v="275"/>
    <n v="151250"/>
    <n v="37812.500000000007"/>
    <n v="0.25"/>
    <n v="1"/>
    <x v="2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,30"/>
    <n v="3"/>
    <s v="Blanco"/>
    <n v="40"/>
    <n v="175"/>
    <n v="70000"/>
    <n v="24500"/>
    <n v="0.35"/>
    <n v="1"/>
    <x v="2"/>
  </r>
  <r>
    <n v="1185732"/>
    <x v="0"/>
    <d v="2021-02-12T00:00:00"/>
    <x v="0"/>
    <x v="6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,28,29,30"/>
    <n v="3"/>
    <s v="Blanco"/>
    <n v="40"/>
    <n v="150"/>
    <n v="60000"/>
    <n v="21000"/>
    <n v="0.35"/>
    <n v="1"/>
    <x v="2"/>
  </r>
  <r>
    <n v="1185732"/>
    <x v="0"/>
    <d v="2021-03-10T00:00:00"/>
    <x v="0"/>
    <x v="7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,26"/>
    <n v="3"/>
    <s v="Blanco"/>
    <n v="40"/>
    <n v="125"/>
    <n v="50000"/>
    <n v="17500"/>
    <n v="0.35"/>
    <n v="1"/>
    <x v="2"/>
  </r>
  <r>
    <n v="1185732"/>
    <x v="0"/>
    <d v="2021-04-11T00:00:00"/>
    <x v="0"/>
    <x v="8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,28,29"/>
    <n v="3"/>
    <s v="Blanco"/>
    <n v="40"/>
    <n v="150"/>
    <n v="60000"/>
    <n v="21000"/>
    <n v="0.35"/>
    <n v="1"/>
    <x v="2"/>
  </r>
  <r>
    <n v="1185732"/>
    <x v="0"/>
    <d v="2021-05-10T00:00:00"/>
    <x v="0"/>
    <x v="9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,28,29,30"/>
    <n v="3"/>
    <s v="Blanco"/>
    <n v="50"/>
    <n v="250"/>
    <n v="125000"/>
    <n v="43750"/>
    <n v="0.35"/>
    <n v="1"/>
    <x v="2"/>
  </r>
  <r>
    <n v="1185732"/>
    <x v="0"/>
    <d v="2021-06-12T00:00:00"/>
    <x v="0"/>
    <x v="10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7,28,29,30"/>
    <n v="3"/>
    <s v="Blanco"/>
    <n v="50"/>
    <n v="300"/>
    <n v="150000"/>
    <n v="52500"/>
    <n v="0.35"/>
    <n v="1"/>
    <x v="2"/>
  </r>
  <r>
    <n v="1185732"/>
    <x v="0"/>
    <d v="2021-07-10T00:00:00"/>
    <x v="0"/>
    <x v="1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,26"/>
    <n v="3"/>
    <s v="Blanco"/>
    <n v="50"/>
    <n v="300"/>
    <n v="150000"/>
    <n v="52500"/>
    <n v="0.35"/>
    <n v="1"/>
    <x v="2"/>
  </r>
  <r>
    <n v="1185732"/>
    <x v="0"/>
    <d v="2021-08-11T00:00:00"/>
    <x v="0"/>
    <x v="0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2.5,23,23.5,24,24.5,25,25.5"/>
    <n v="3"/>
    <s v="Blanco"/>
    <n v="50"/>
    <n v="250"/>
    <n v="125000"/>
    <n v="43750"/>
    <n v="0.35"/>
    <n v="1"/>
    <x v="2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5,25.5,26,27"/>
    <n v="3"/>
    <s v="Blanco"/>
    <n v="50"/>
    <n v="200"/>
    <n v="100000"/>
    <n v="35000"/>
    <n v="0.35"/>
    <n v="1"/>
    <x v="2"/>
  </r>
  <r>
    <n v="1185732"/>
    <x v="0"/>
    <d v="2021-10-12T00:00:00"/>
    <x v="0"/>
    <x v="2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3,24,25"/>
    <n v="3"/>
    <s v="Blanco"/>
    <n v="60"/>
    <n v="175"/>
    <n v="105000"/>
    <n v="36750"/>
    <n v="0.35"/>
    <n v="1"/>
    <x v="2"/>
  </r>
  <r>
    <n v="1185732"/>
    <x v="0"/>
    <d v="2021-11-11T00:00:00"/>
    <x v="0"/>
    <x v="3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8,30"/>
    <n v="3"/>
    <s v="Blanco"/>
    <n v="60"/>
    <n v="300"/>
    <n v="180000"/>
    <n v="63000.000000000007"/>
    <n v="0.35"/>
    <n v="1"/>
    <x v="2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11,12,13,14,15"/>
    <n v="3"/>
    <s v="Blanco"/>
    <n v="60"/>
    <n v="325"/>
    <n v="195000"/>
    <n v="68250"/>
    <n v="0.35"/>
    <n v="1"/>
    <x v="2"/>
  </r>
  <r>
    <n v="1185732"/>
    <x v="0"/>
    <d v="2021-02-19T00:00:00"/>
    <x v="0"/>
    <x v="6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5,26,27,28,29,30"/>
    <n v="3"/>
    <s v="Blanco"/>
    <n v="45"/>
    <n v="200"/>
    <n v="90000"/>
    <n v="26999.999999999996"/>
    <n v="0.3"/>
    <n v="1"/>
    <x v="2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3,24,25,26"/>
    <n v="3"/>
    <s v="Blanco"/>
    <n v="45"/>
    <n v="150"/>
    <n v="67500"/>
    <n v="20249.999999999996"/>
    <n v="0.3"/>
    <n v="1"/>
    <x v="2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6,27,28,29"/>
    <n v="3"/>
    <s v="Blanco"/>
    <n v="55"/>
    <n v="275"/>
    <n v="151250"/>
    <n v="45375.000000000007"/>
    <n v="0.3"/>
    <n v="1"/>
    <x v="2"/>
  </r>
  <r>
    <n v="1185732"/>
    <x v="0"/>
    <d v="2021-07-17T00:00:00"/>
    <x v="0"/>
    <x v="11"/>
    <n v="3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3"/>
    <s v="Blanco"/>
    <n v="55"/>
    <n v="325"/>
    <n v="178750"/>
    <n v="53625.000000000007"/>
    <n v="0.3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3"/>
    <s v="Blanco"/>
    <n v="55"/>
    <n v="275"/>
    <n v="151250"/>
    <n v="45375.000000000007"/>
    <n v="0.3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7,28,29,30"/>
    <n v="3"/>
    <s v="Blanco"/>
    <n v="65"/>
    <n v="175"/>
    <n v="113750"/>
    <n v="34125.000000000007"/>
    <n v="0.3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,30"/>
    <n v="3"/>
    <s v="Blanco"/>
    <n v="65"/>
    <n v="325"/>
    <n v="211250"/>
    <n v="63375.000000000015"/>
    <n v="0.3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4,25"/>
    <n v="3"/>
    <s v="Blanco"/>
    <n v="65"/>
    <n v="350"/>
    <n v="227500"/>
    <n v="68250.000000000015"/>
    <n v="0.3"/>
    <n v="2"/>
    <x v="1"/>
  </r>
  <r>
    <n v="1185732"/>
    <x v="0"/>
    <d v="2020-01-22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6,26.5,27,27.5,28,28.5,29,30"/>
    <n v="3"/>
    <s v="Blanco"/>
    <n v="44"/>
    <n v="206"/>
    <n v="9064"/>
    <n v="4441.3599999999997"/>
    <n v="0.49"/>
    <n v="3"/>
    <x v="0"/>
  </r>
  <r>
    <n v="1185732"/>
    <x v="0"/>
    <d v="2020-02-09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3,24,25,26"/>
    <n v="3"/>
    <s v="Blanco"/>
    <n v="46"/>
    <n v="230"/>
    <n v="10580"/>
    <n v="5078.3999999999996"/>
    <n v="0.48"/>
    <n v="3"/>
    <x v="0"/>
  </r>
  <r>
    <n v="1185732"/>
    <x v="0"/>
    <d v="2020-03-07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,26"/>
    <n v="3"/>
    <s v="Blanco"/>
    <n v="47"/>
    <n v="261"/>
    <n v="12267"/>
    <n v="5520.15"/>
    <n v="0.44999999999999996"/>
    <n v="3"/>
    <x v="0"/>
  </r>
  <r>
    <n v="1185732"/>
    <x v="0"/>
    <d v="2020-03-13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"/>
    <n v="3"/>
    <s v="Blanco"/>
    <n v="46"/>
    <n v="243"/>
    <n v="11178"/>
    <n v="5141.8799999999992"/>
    <n v="0.45999999999999996"/>
    <n v="3"/>
    <x v="0"/>
  </r>
  <r>
    <n v="1185732"/>
    <x v="0"/>
    <d v="2020-03-31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6,27,28,29,30"/>
    <n v="3"/>
    <s v="Blanco"/>
    <n v="47"/>
    <n v="241"/>
    <n v="11327"/>
    <n v="5323.69"/>
    <n v="0.47"/>
    <n v="3"/>
    <x v="0"/>
  </r>
  <r>
    <n v="1185732"/>
    <x v="0"/>
    <d v="2020-04-22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6,27,28,29"/>
    <n v="3"/>
    <s v="Blanco"/>
    <n v="47"/>
    <n v="252"/>
    <n v="11844"/>
    <n v="5448.24"/>
    <n v="0.45999999999999996"/>
    <n v="3"/>
    <x v="0"/>
  </r>
  <r>
    <n v="1185732"/>
    <x v="0"/>
    <d v="2020-04-30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3,24,25,26"/>
    <n v="3"/>
    <s v="Blanco"/>
    <n v="50"/>
    <n v="252"/>
    <n v="12600"/>
    <n v="6174"/>
    <n v="0.49"/>
    <n v="3"/>
    <x v="0"/>
  </r>
  <r>
    <n v="1185732"/>
    <x v="0"/>
    <d v="2020-05-06T00:00:00"/>
    <x v="1"/>
    <x v="9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2,23,24,25,26"/>
    <n v="3"/>
    <s v="Blanco"/>
    <n v="54"/>
    <n v="225"/>
    <n v="12150"/>
    <n v="5589"/>
    <n v="0.45999999999999996"/>
    <n v="3"/>
    <x v="0"/>
  </r>
  <r>
    <n v="1197831"/>
    <x v="1"/>
    <d v="2020-07-28T00:00:00"/>
    <x v="1"/>
    <x v="11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2,23,24,25,26"/>
    <n v="3"/>
    <s v="Blanco"/>
    <n v="34"/>
    <n v="175"/>
    <n v="5950"/>
    <n v="3570"/>
    <n v="0.6"/>
    <n v="3"/>
    <x v="0"/>
  </r>
  <r>
    <n v="1197831"/>
    <x v="1"/>
    <d v="2020-08-15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5,26,27,28,29,30"/>
    <n v="3"/>
    <s v="Blanco"/>
    <n v="39"/>
    <n v="189"/>
    <n v="7371"/>
    <n v="4275.18"/>
    <n v="0.58000000000000007"/>
    <n v="3"/>
    <x v="0"/>
  </r>
  <r>
    <n v="1197831"/>
    <x v="1"/>
    <d v="2020-08-21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3,24,25,26"/>
    <n v="3"/>
    <s v="Blanco"/>
    <n v="38"/>
    <n v="203"/>
    <n v="7714"/>
    <n v="4396.9800000000005"/>
    <n v="0.57000000000000006"/>
    <n v="3"/>
    <x v="0"/>
  </r>
  <r>
    <n v="1197831"/>
    <x v="1"/>
    <d v="2020-08-27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"/>
    <n v="3"/>
    <s v="Blanco"/>
    <n v="36"/>
    <n v="210"/>
    <n v="7560"/>
    <n v="4536"/>
    <n v="0.6"/>
    <n v="3"/>
    <x v="0"/>
  </r>
  <r>
    <n v="1197831"/>
    <x v="1"/>
    <d v="2020-09-02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5,26,27,28,29,30"/>
    <n v="3"/>
    <s v="Blanco"/>
    <n v="38"/>
    <n v="189"/>
    <n v="7182"/>
    <n v="4237.380000000001"/>
    <n v="0.59000000000000008"/>
    <n v="3"/>
    <x v="0"/>
  </r>
  <r>
    <n v="1197831"/>
    <x v="1"/>
    <d v="2020-09-14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7"/>
    <s v="Puntera sólida"/>
    <s v="27,28,29"/>
    <n v="3"/>
    <s v="Blanco"/>
    <n v="45"/>
    <n v="168"/>
    <n v="7560"/>
    <n v="4384.8"/>
    <n v="0.58000000000000007"/>
    <n v="3"/>
    <x v="0"/>
  </r>
  <r>
    <n v="1128299"/>
    <x v="2"/>
    <d v="2020-11-04T00:00:00"/>
    <x v="1"/>
    <x v="3"/>
    <n v="4"/>
    <n v="2"/>
    <x v="1"/>
    <n v="2"/>
    <s v="Texas"/>
    <n v="2"/>
    <s v="Houston"/>
    <x v="6"/>
    <n v="3"/>
    <s v="Tenis"/>
    <n v="2"/>
    <s v="Dama"/>
    <n v="4"/>
    <x v="0"/>
    <n v="17"/>
    <s v="Puntera sólida"/>
    <s v="27,28,29,30"/>
    <n v="3"/>
    <s v="Blanco"/>
    <n v="48"/>
    <n v="175"/>
    <n v="8400"/>
    <n v="3360"/>
    <n v="0.4"/>
    <n v="3"/>
    <x v="0"/>
  </r>
  <r>
    <n v="1128299"/>
    <x v="2"/>
    <d v="2020-11-10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6,27,28,29,30"/>
    <n v="3"/>
    <s v="Blanco"/>
    <n v="47"/>
    <n v="150"/>
    <n v="7050"/>
    <n v="2961"/>
    <n v="0.42"/>
    <n v="3"/>
    <x v="0"/>
  </r>
  <r>
    <n v="1128299"/>
    <x v="2"/>
    <d v="2021-01-09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9"/>
    <n v="3"/>
    <s v="Blanco"/>
    <n v="59"/>
    <n v="210"/>
    <n v="12390"/>
    <n v="6071.0999999999995"/>
    <n v="0.49"/>
    <n v="3"/>
    <x v="0"/>
  </r>
  <r>
    <n v="1128299"/>
    <x v="2"/>
    <d v="2021-01-15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3,23.5,24,24.5,25,25.5"/>
    <n v="3"/>
    <s v="Blanco"/>
    <n v="55"/>
    <n v="218"/>
    <n v="11990"/>
    <n v="4796"/>
    <n v="0.4"/>
    <n v="3"/>
    <x v="0"/>
  </r>
  <r>
    <n v="1128299"/>
    <x v="2"/>
    <d v="2021-01-21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3,27"/>
    <n v="3"/>
    <s v="Blanco"/>
    <n v="59"/>
    <n v="188"/>
    <n v="11092"/>
    <n v="4547.7199999999993"/>
    <n v="0.41"/>
    <n v="3"/>
    <x v="0"/>
  </r>
  <r>
    <n v="1128299"/>
    <x v="2"/>
    <d v="2021-02-02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3.5,24,24.5,25,25.5,26,27"/>
    <n v="3"/>
    <s v="Blanco"/>
    <n v="51"/>
    <n v="203"/>
    <n v="10353"/>
    <n v="3727.08"/>
    <n v="0.36"/>
    <n v="3"/>
    <x v="0"/>
  </r>
  <r>
    <n v="1128299"/>
    <x v="2"/>
    <d v="2021-02-08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6,27,28,29,30"/>
    <n v="3"/>
    <s v="Blanco"/>
    <n v="53"/>
    <n v="210"/>
    <n v="11130"/>
    <n v="4452"/>
    <n v="0.39999999999999997"/>
    <n v="3"/>
    <x v="0"/>
  </r>
  <r>
    <n v="1189833"/>
    <x v="3"/>
    <d v="2021-03-10T00:00:00"/>
    <x v="0"/>
    <x v="7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.5,23,24,25"/>
    <n v="3"/>
    <s v="Blanco"/>
    <n v="41"/>
    <n v="160"/>
    <n v="6560"/>
    <n v="3214.4"/>
    <n v="0.49"/>
    <n v="3"/>
    <x v="0"/>
  </r>
  <r>
    <n v="1189833"/>
    <x v="3"/>
    <d v="2021-03-16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5"/>
    <n v="3"/>
    <s v="Blanco"/>
    <n v="41"/>
    <n v="152"/>
    <n v="6232"/>
    <n v="3053.68"/>
    <n v="0.49"/>
    <n v="3"/>
    <x v="0"/>
  </r>
  <r>
    <n v="1189833"/>
    <x v="3"/>
    <d v="2021-03-22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3,24,25,26"/>
    <n v="3"/>
    <s v="Blanco"/>
    <n v="41"/>
    <n v="154"/>
    <n v="6314"/>
    <n v="2841.2999999999997"/>
    <n v="0.44999999999999996"/>
    <n v="3"/>
    <x v="0"/>
  </r>
  <r>
    <n v="1189833"/>
    <x v="3"/>
    <d v="2021-04-10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7,28,30"/>
    <n v="3"/>
    <s v="Blanco"/>
    <n v="43"/>
    <n v="152"/>
    <n v="6536"/>
    <n v="3202.64"/>
    <n v="0.49"/>
    <n v="3"/>
    <x v="0"/>
  </r>
  <r>
    <n v="1189833"/>
    <x v="3"/>
    <d v="2021-04-22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8,29"/>
    <n v="3"/>
    <s v="Blanco"/>
    <n v="44"/>
    <n v="175"/>
    <n v="7700"/>
    <n v="3696"/>
    <n v="0.48"/>
    <n v="3"/>
    <x v="0"/>
  </r>
  <r>
    <n v="1189833"/>
    <x v="3"/>
    <d v="2021-04-28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6,27,28,29"/>
    <n v="3"/>
    <s v="Blanco"/>
    <n v="44"/>
    <n v="189"/>
    <n v="8316"/>
    <n v="3991.68"/>
    <n v="0.48"/>
    <n v="3"/>
    <x v="0"/>
  </r>
  <r>
    <n v="1189833"/>
    <x v="3"/>
    <d v="2021-05-04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6,27,28,29,30"/>
    <n v="3"/>
    <s v="Blanco"/>
    <n v="47"/>
    <n v="169"/>
    <n v="7943"/>
    <n v="3812.64"/>
    <n v="0.48"/>
    <n v="3"/>
    <x v="0"/>
  </r>
  <r>
    <n v="1189833"/>
    <x v="3"/>
    <d v="2021-05-10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4"/>
    <n v="3"/>
    <s v="Blanco"/>
    <n v="46"/>
    <n v="176"/>
    <n v="8096"/>
    <n v="4048"/>
    <n v="0.5"/>
    <n v="3"/>
    <x v="0"/>
  </r>
  <r>
    <n v="1189833"/>
    <x v="3"/>
    <d v="2021-05-16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"/>
    <n v="3"/>
    <s v="Blanco"/>
    <n v="48"/>
    <n v="175"/>
    <n v="8400"/>
    <n v="3779.9999999999995"/>
    <n v="0.44999999999999996"/>
    <n v="3"/>
    <x v="0"/>
  </r>
  <r>
    <n v="1189833"/>
    <x v="3"/>
    <d v="2021-05-22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3,24,25,26"/>
    <n v="3"/>
    <s v="Blanco"/>
    <n v="47"/>
    <n v="176"/>
    <n v="8272"/>
    <n v="3722.3999999999996"/>
    <n v="0.44999999999999996"/>
    <n v="3"/>
    <x v="0"/>
  </r>
  <r>
    <n v="1189833"/>
    <x v="3"/>
    <d v="2021-05-28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7,28,29"/>
    <n v="3"/>
    <s v="Blanco"/>
    <n v="49"/>
    <n v="210"/>
    <n v="10290"/>
    <n v="5145"/>
    <n v="0.5"/>
    <n v="3"/>
    <x v="0"/>
  </r>
  <r>
    <n v="1185732"/>
    <x v="0"/>
    <d v="2021-06-03T00:00:00"/>
    <x v="0"/>
    <x v="10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3,24,25"/>
    <n v="3"/>
    <s v="Blanco"/>
    <n v="37"/>
    <n v="34"/>
    <n v="1258"/>
    <n v="654.16"/>
    <n v="0.52"/>
    <n v="3"/>
    <x v="0"/>
  </r>
  <r>
    <n v="1185732"/>
    <x v="0"/>
    <d v="2021-06-09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6"/>
    <s v="Plataforma alta"/>
    <s v="23,24,25"/>
    <n v="3"/>
    <s v="Blanco"/>
    <n v="39"/>
    <n v="28"/>
    <n v="1092"/>
    <n v="578.76"/>
    <n v="0.53"/>
    <n v="3"/>
    <x v="0"/>
  </r>
  <r>
    <n v="1185732"/>
    <x v="0"/>
    <d v="2021-06-15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6"/>
    <s v="Plataforma alta"/>
    <s v="11,12,13,14,15"/>
    <n v="3"/>
    <s v="Blanco"/>
    <n v="41"/>
    <n v="19"/>
    <n v="779"/>
    <n v="412.87"/>
    <n v="0.53"/>
    <n v="3"/>
    <x v="0"/>
  </r>
  <r>
    <n v="1185732"/>
    <x v="0"/>
    <d v="2021-06-21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6"/>
    <s v="Plataforma alta"/>
    <s v="26,27,28,29,30"/>
    <n v="3"/>
    <s v="Blanco"/>
    <n v="44"/>
    <n v="20"/>
    <n v="880"/>
    <n v="440"/>
    <n v="0.5"/>
    <n v="3"/>
    <x v="0"/>
  </r>
  <r>
    <n v="1185732"/>
    <x v="0"/>
    <d v="2021-06-27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6"/>
    <s v="Plataforma alta"/>
    <s v="27,28,29"/>
    <n v="3"/>
    <s v="Blanco"/>
    <n v="48"/>
    <n v="28"/>
    <n v="1344"/>
    <n v="712.32"/>
    <n v="0.53"/>
    <n v="3"/>
    <x v="0"/>
  </r>
  <r>
    <n v="1185732"/>
    <x v="0"/>
    <d v="2021-07-15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7,28,29,30"/>
    <n v="3"/>
    <s v="Blanco"/>
    <n v="37"/>
    <n v="63"/>
    <n v="2331"/>
    <n v="1165.5"/>
    <n v="0.5"/>
    <n v="3"/>
    <x v="0"/>
  </r>
  <r>
    <n v="1185732"/>
    <x v="0"/>
    <d v="2021-07-21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6,27,28,29,30"/>
    <n v="3"/>
    <s v="Blanco"/>
    <n v="36"/>
    <n v="44"/>
    <n v="1584"/>
    <n v="839.5200000000001"/>
    <n v="0.53"/>
    <n v="3"/>
    <x v="0"/>
  </r>
  <r>
    <n v="1185732"/>
    <x v="0"/>
    <d v="2021-07-27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3,24,25,26"/>
    <n v="3"/>
    <s v="Blanco"/>
    <n v="47"/>
    <n v="33"/>
    <n v="1551"/>
    <n v="791.01"/>
    <n v="0.51"/>
    <n v="3"/>
    <x v="0"/>
  </r>
  <r>
    <n v="1185732"/>
    <x v="0"/>
    <d v="2021-08-02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6,27,28,29"/>
    <n v="3"/>
    <s v="Blanco"/>
    <n v="46"/>
    <n v="53"/>
    <n v="2438"/>
    <n v="1292.1400000000001"/>
    <n v="0.53"/>
    <n v="3"/>
    <x v="0"/>
  </r>
  <r>
    <n v="1185732"/>
    <x v="0"/>
    <d v="2021-08-08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6,27,28,29,30"/>
    <n v="3"/>
    <s v="Blanco"/>
    <n v="49"/>
    <n v="54"/>
    <n v="2646"/>
    <n v="1402.38"/>
    <n v="0.53"/>
    <n v="3"/>
    <x v="0"/>
  </r>
  <r>
    <n v="1197831"/>
    <x v="1"/>
    <d v="2021-08-14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6"/>
    <s v="Plataforma alta"/>
    <s v="27,28,29,30"/>
    <n v="3"/>
    <s v="Blanco"/>
    <n v="34"/>
    <n v="152"/>
    <n v="5168"/>
    <n v="2635.68"/>
    <n v="0.51"/>
    <n v="3"/>
    <x v="0"/>
  </r>
  <r>
    <n v="1197831"/>
    <x v="1"/>
    <d v="2021-08-20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4,25,26"/>
    <n v="3"/>
    <s v="Blanco"/>
    <n v="32"/>
    <n v="128"/>
    <n v="4096"/>
    <n v="2170.88"/>
    <n v="0.53"/>
    <n v="3"/>
    <x v="0"/>
  </r>
  <r>
    <n v="1197831"/>
    <x v="1"/>
    <d v="2021-08-26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2.5,23,23.5,24,24.5,25,25.5"/>
    <n v="3"/>
    <s v="Blanco"/>
    <n v="32"/>
    <n v="116"/>
    <n v="3712"/>
    <n v="2115.84"/>
    <n v="0.57000000000000006"/>
    <n v="3"/>
    <x v="0"/>
  </r>
  <r>
    <n v="1197831"/>
    <x v="1"/>
    <d v="2021-09-01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5,25.5,26,27"/>
    <n v="3"/>
    <s v="Blanco"/>
    <n v="29"/>
    <n v="128"/>
    <n v="3712"/>
    <n v="2190.0800000000004"/>
    <n v="0.59000000000000008"/>
    <n v="3"/>
    <x v="0"/>
  </r>
  <r>
    <n v="1197831"/>
    <x v="1"/>
    <d v="2021-09-13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"/>
    <n v="3"/>
    <s v="Blanco"/>
    <n v="43"/>
    <n v="174"/>
    <n v="7482"/>
    <n v="4115.1000000000004"/>
    <n v="0.55000000000000004"/>
    <n v="3"/>
    <x v="0"/>
  </r>
  <r>
    <n v="1197831"/>
    <x v="1"/>
    <d v="2021-09-19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8,30"/>
    <n v="3"/>
    <s v="Blanco"/>
    <n v="43"/>
    <n v="150"/>
    <n v="6450"/>
    <n v="3934.5"/>
    <n v="0.61"/>
    <n v="3"/>
    <x v="0"/>
  </r>
  <r>
    <n v="1197831"/>
    <x v="1"/>
    <d v="2021-09-25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11,12,13,14,15"/>
    <n v="3"/>
    <s v="Blanco"/>
    <n v="47"/>
    <n v="147"/>
    <n v="6909"/>
    <n v="4490.8500000000004"/>
    <n v="0.65"/>
    <n v="3"/>
    <x v="0"/>
  </r>
  <r>
    <n v="1197831"/>
    <x v="1"/>
    <d v="2021-10-01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5,26,27,28,29,30"/>
    <n v="3"/>
    <s v="Blanco"/>
    <n v="56"/>
    <n v="126"/>
    <n v="7056"/>
    <n v="4586.4000000000005"/>
    <n v="0.65"/>
    <n v="3"/>
    <x v="0"/>
  </r>
  <r>
    <n v="1197831"/>
    <x v="1"/>
    <d v="2021-10-19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,26"/>
    <n v="3"/>
    <s v="Blanco"/>
    <n v="59"/>
    <n v="173"/>
    <n v="10207"/>
    <n v="6328.34"/>
    <n v="0.62"/>
    <n v="3"/>
    <x v="0"/>
  </r>
  <r>
    <n v="1185732"/>
    <x v="0"/>
    <d v="2021-10-25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6,27,28,29"/>
    <n v="3"/>
    <s v="Blanco"/>
    <n v="38"/>
    <n v="19"/>
    <n v="722"/>
    <n v="368.22"/>
    <n v="0.51"/>
    <n v="3"/>
    <x v="0"/>
  </r>
  <r>
    <n v="1185732"/>
    <x v="0"/>
    <d v="2021-11-12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,26"/>
    <n v="3"/>
    <s v="Blanco"/>
    <n v="42"/>
    <n v="20"/>
    <n v="840"/>
    <n v="386.4"/>
    <n v="0.45999999999999996"/>
    <n v="3"/>
    <x v="0"/>
  </r>
  <r>
    <n v="1185732"/>
    <x v="0"/>
    <d v="2021-11-18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,26"/>
    <n v="3"/>
    <s v="Blanco"/>
    <n v="51"/>
    <n v="29"/>
    <n v="1479"/>
    <n v="695.13"/>
    <n v="0.47"/>
    <n v="3"/>
    <x v="0"/>
  </r>
  <r>
    <n v="1185732"/>
    <x v="0"/>
    <d v="2021-11-24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7,28,29,30"/>
    <n v="3"/>
    <s v="Blanco"/>
    <n v="52"/>
    <n v="39"/>
    <n v="2028"/>
    <n v="1074.8400000000001"/>
    <n v="0.53"/>
    <n v="3"/>
    <x v="0"/>
  </r>
  <r>
    <n v="1185732"/>
    <x v="0"/>
    <d v="2021-12-06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6,27,28,29,30"/>
    <n v="3"/>
    <s v="Blanco"/>
    <n v="53"/>
    <n v="58"/>
    <n v="3074"/>
    <n v="1659.96"/>
    <n v="0.54"/>
    <n v="3"/>
    <x v="0"/>
  </r>
  <r>
    <n v="1185732"/>
    <x v="0"/>
    <d v="2021-12-12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4,25"/>
    <n v="3"/>
    <s v="Blanco"/>
    <n v="41"/>
    <n v="53"/>
    <n v="2173"/>
    <n v="1021.31"/>
    <n v="0.47"/>
    <n v="3"/>
    <x v="0"/>
  </r>
  <r>
    <n v="1185732"/>
    <x v="0"/>
    <d v="2021-12-18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6,26.5,27,27.5,28,28.5,29,30"/>
    <n v="3"/>
    <s v="Blanco"/>
    <n v="48"/>
    <n v="29"/>
    <n v="1392"/>
    <n v="626.4"/>
    <n v="0.44999999999999996"/>
    <n v="3"/>
    <x v="0"/>
  </r>
  <r>
    <n v="1185732"/>
    <x v="0"/>
    <d v="2021-12-24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3,24,25,26"/>
    <n v="3"/>
    <s v="Blanco"/>
    <n v="56"/>
    <n v="44"/>
    <n v="2464"/>
    <n v="1256.6400000000001"/>
    <n v="0.51"/>
    <n v="3"/>
    <x v="0"/>
  </r>
  <r>
    <n v="1185732"/>
    <x v="0"/>
    <d v="2021-12-30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,26"/>
    <n v="3"/>
    <s v="Blanco"/>
    <n v="57"/>
    <n v="53"/>
    <n v="3021"/>
    <n v="1601.13"/>
    <n v="0.53"/>
    <n v="3"/>
    <x v="0"/>
  </r>
  <r>
    <n v="1128299"/>
    <x v="2"/>
    <d v="2020-01-05T00:00:00"/>
    <x v="1"/>
    <x v="5"/>
    <n v="1"/>
    <n v="1"/>
    <x v="0"/>
    <n v="5"/>
    <s v="Pennsylvania"/>
    <n v="7"/>
    <s v="Philadelphia"/>
    <x v="6"/>
    <n v="3"/>
    <s v="Tenis"/>
    <n v="2"/>
    <s v="Dama"/>
    <n v="4"/>
    <x v="0"/>
    <n v="17"/>
    <s v="Puntera sólida"/>
    <s v="22,23,24,25"/>
    <n v="3"/>
    <s v="Blanco"/>
    <n v="43"/>
    <n v="87"/>
    <n v="3741"/>
    <n v="1870.5"/>
    <n v="0.5"/>
    <n v="3"/>
    <x v="0"/>
  </r>
  <r>
    <n v="1128299"/>
    <x v="2"/>
    <d v="2020-01-11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6,27,28,29,30"/>
    <n v="3"/>
    <s v="Blanco"/>
    <n v="44"/>
    <n v="74"/>
    <n v="3256"/>
    <n v="1497.76"/>
    <n v="0.45999999999999996"/>
    <n v="3"/>
    <x v="0"/>
  </r>
  <r>
    <n v="1128299"/>
    <x v="2"/>
    <d v="2020-02-16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6,27,28,29"/>
    <n v="3"/>
    <s v="Blanco"/>
    <n v="64"/>
    <n v="124"/>
    <n v="7936"/>
    <n v="3729.9199999999996"/>
    <n v="0.47"/>
    <n v="3"/>
    <x v="0"/>
  </r>
  <r>
    <n v="1128299"/>
    <x v="2"/>
    <d v="2020-02-22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3,24,25,26"/>
    <n v="3"/>
    <s v="Blanco"/>
    <n v="58"/>
    <n v="112"/>
    <n v="6496"/>
    <n v="2858.2400000000002"/>
    <n v="0.44"/>
    <n v="3"/>
    <x v="0"/>
  </r>
  <r>
    <n v="1128299"/>
    <x v="2"/>
    <d v="2020-02-28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2,23,24,25,26"/>
    <n v="3"/>
    <s v="Blanco"/>
    <n v="54"/>
    <n v="105"/>
    <n v="5670"/>
    <n v="2381.4"/>
    <n v="0.42"/>
    <n v="3"/>
    <x v="0"/>
  </r>
  <r>
    <n v="1128299"/>
    <x v="2"/>
    <d v="2020-03-06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2,23,24,25,26"/>
    <n v="3"/>
    <s v="Blanco"/>
    <n v="56"/>
    <n v="108"/>
    <n v="6048"/>
    <n v="2479.6799999999998"/>
    <n v="0.41"/>
    <n v="3"/>
    <x v="0"/>
  </r>
  <r>
    <n v="1128299"/>
    <x v="2"/>
    <d v="2020-03-12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7"/>
    <s v="Puntera sólida"/>
    <s v="25,26,27,28,29,30"/>
    <n v="3"/>
    <s v="Blanco"/>
    <n v="57"/>
    <n v="133"/>
    <n v="7581"/>
    <n v="3335.64"/>
    <n v="0.44"/>
    <n v="3"/>
    <x v="0"/>
  </r>
  <r>
    <n v="1128299"/>
    <x v="2"/>
    <d v="2020-03-18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3"/>
    <s v="Blanco"/>
    <n v="38"/>
    <n v="72"/>
    <n v="2736"/>
    <n v="1231.1999999999998"/>
    <n v="0.44999999999999996"/>
    <n v="3"/>
    <x v="0"/>
  </r>
  <r>
    <n v="1128299"/>
    <x v="2"/>
    <d v="2020-03-24T00:00:00"/>
    <x v="1"/>
    <x v="7"/>
    <n v="1"/>
    <n v="3"/>
    <x v="2"/>
    <n v="7"/>
    <s v="Colorado"/>
    <n v="9"/>
    <s v="Denver"/>
    <x v="6"/>
    <n v="3"/>
    <s v="Tenis"/>
    <n v="2"/>
    <s v="Dama"/>
    <n v="4"/>
    <x v="0"/>
    <n v="16"/>
    <s v="Plataforma alta"/>
    <s v="26,27"/>
    <n v="3"/>
    <s v="Blanco"/>
    <n v="36"/>
    <n v="72"/>
    <n v="2592"/>
    <n v="1166.3999999999999"/>
    <n v="0.44999999999999996"/>
    <n v="3"/>
    <x v="0"/>
  </r>
  <r>
    <n v="1128299"/>
    <x v="2"/>
    <d v="2020-03-30T00:00:00"/>
    <x v="1"/>
    <x v="7"/>
    <n v="1"/>
    <n v="3"/>
    <x v="2"/>
    <n v="7"/>
    <s v="Colorado"/>
    <n v="9"/>
    <s v="Denver"/>
    <x v="6"/>
    <n v="3"/>
    <s v="Tenis"/>
    <n v="2"/>
    <s v="Dama"/>
    <n v="4"/>
    <x v="0"/>
    <n v="17"/>
    <s v="Puntera sólida"/>
    <s v="25,26,27,28,29,30"/>
    <n v="3"/>
    <s v="Blanco"/>
    <n v="51"/>
    <n v="90"/>
    <n v="4590"/>
    <n v="1973.7"/>
    <n v="0.43"/>
    <n v="3"/>
    <x v="0"/>
  </r>
  <r>
    <n v="1128299"/>
    <x v="2"/>
    <d v="2020-04-05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7,28,29"/>
    <n v="3"/>
    <s v="Blanco"/>
    <n v="56"/>
    <n v="74"/>
    <n v="4144"/>
    <n v="1781.92"/>
    <n v="0.43"/>
    <n v="3"/>
    <x v="0"/>
  </r>
  <r>
    <n v="1128299"/>
    <x v="2"/>
    <d v="2020-04-11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7,28,29,30"/>
    <n v="3"/>
    <s v="Blanco"/>
    <n v="58"/>
    <n v="69"/>
    <n v="4002"/>
    <n v="2361.1799999999998"/>
    <n v="0.59"/>
    <n v="3"/>
    <x v="0"/>
  </r>
  <r>
    <n v="1128299"/>
    <x v="2"/>
    <d v="2020-04-23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6,27,28,29,30"/>
    <n v="3"/>
    <s v="Blanco"/>
    <n v="61"/>
    <n v="143"/>
    <n v="8723"/>
    <n v="4535.96"/>
    <n v="0.52"/>
    <n v="3"/>
    <x v="0"/>
  </r>
  <r>
    <n v="1128299"/>
    <x v="2"/>
    <d v="2020-04-29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9"/>
    <n v="3"/>
    <s v="Blanco"/>
    <n v="63"/>
    <n v="135"/>
    <n v="8505"/>
    <n v="4592.7000000000007"/>
    <n v="0.54"/>
    <n v="3"/>
    <x v="0"/>
  </r>
  <r>
    <n v="1128299"/>
    <x v="2"/>
    <d v="2020-05-05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7"/>
    <s v="Puntera sólida"/>
    <s v="23,23.5,24,24.5,25,25.5"/>
    <n v="3"/>
    <s v="Blanco"/>
    <n v="59"/>
    <n v="100"/>
    <n v="5900"/>
    <n v="2832"/>
    <n v="0.48"/>
    <n v="3"/>
    <x v="0"/>
  </r>
  <r>
    <n v="1128299"/>
    <x v="2"/>
    <d v="2020-05-11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2,23,27"/>
    <n v="3"/>
    <s v="Blanco"/>
    <n v="53"/>
    <n v="85"/>
    <n v="4505"/>
    <n v="2072.2999999999997"/>
    <n v="0.45999999999999996"/>
    <n v="3"/>
    <x v="0"/>
  </r>
  <r>
    <n v="1128299"/>
    <x v="2"/>
    <d v="2020-05-17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3,23.5,24,24.5,25,25.5,26,27"/>
    <n v="3"/>
    <s v="Blanco"/>
    <n v="60"/>
    <n v="116"/>
    <n v="6960"/>
    <n v="3340.7999999999997"/>
    <n v="0.48"/>
    <n v="3"/>
    <x v="0"/>
  </r>
  <r>
    <n v="1128299"/>
    <x v="2"/>
    <d v="2020-05-23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6,27,28,29,30"/>
    <n v="3"/>
    <s v="Blanco"/>
    <n v="63"/>
    <n v="125"/>
    <n v="7875"/>
    <n v="3543.7499999999995"/>
    <n v="0.44999999999999996"/>
    <n v="3"/>
    <x v="0"/>
  </r>
  <r>
    <n v="1128299"/>
    <x v="2"/>
    <d v="2020-06-10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6"/>
    <s v="Plataforma alta"/>
    <s v="22.5,23,24,25"/>
    <n v="3"/>
    <s v="Blanco"/>
    <n v="64"/>
    <n v="85"/>
    <n v="5440"/>
    <n v="2284.7999999999997"/>
    <n v="0.42"/>
    <n v="3"/>
    <x v="0"/>
  </r>
  <r>
    <n v="1128299"/>
    <x v="2"/>
    <d v="2020-06-16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6"/>
    <s v="Plataforma alta"/>
    <s v="22,25"/>
    <n v="3"/>
    <s v="Blanco"/>
    <n v="55"/>
    <n v="90"/>
    <n v="4950"/>
    <n v="2079"/>
    <n v="0.42"/>
    <n v="3"/>
    <x v="0"/>
  </r>
  <r>
    <n v="1128299"/>
    <x v="2"/>
    <d v="2020-06-22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6"/>
    <s v="Plataforma alta"/>
    <s v="22,23,24,25,26"/>
    <n v="3"/>
    <s v="Blanco"/>
    <n v="59"/>
    <n v="90"/>
    <n v="5310"/>
    <n v="2336.4"/>
    <n v="0.44"/>
    <n v="3"/>
    <x v="0"/>
  </r>
  <r>
    <n v="1128299"/>
    <x v="2"/>
    <d v="2020-06-28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6"/>
    <s v="Plataforma alta"/>
    <s v="27,28,30"/>
    <n v="3"/>
    <s v="Blanco"/>
    <n v="75"/>
    <n v="125"/>
    <n v="9375"/>
    <n v="3750"/>
    <n v="0.4"/>
    <n v="3"/>
    <x v="0"/>
  </r>
  <r>
    <n v="1128299"/>
    <x v="2"/>
    <d v="2020-07-04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8,29"/>
    <n v="3"/>
    <s v="Blanco"/>
    <n v="78"/>
    <n v="137"/>
    <n v="10686"/>
    <n v="4381.2599999999993"/>
    <n v="0.41"/>
    <n v="3"/>
    <x v="0"/>
  </r>
  <r>
    <n v="1128299"/>
    <x v="2"/>
    <d v="2020-07-10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5,26,27,28,29"/>
    <n v="3"/>
    <s v="Blanco"/>
    <n v="74"/>
    <n v="155"/>
    <n v="11470"/>
    <n v="5046.8"/>
    <n v="0.44"/>
    <n v="3"/>
    <x v="0"/>
  </r>
  <r>
    <n v="1128299"/>
    <x v="2"/>
    <d v="2020-07-16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5,26,27,28,29,30"/>
    <n v="3"/>
    <s v="Blanco"/>
    <n v="67"/>
    <n v="112"/>
    <n v="7504"/>
    <n v="3001.6000000000004"/>
    <n v="0.4"/>
    <n v="3"/>
    <x v="0"/>
  </r>
  <r>
    <n v="1128299"/>
    <x v="2"/>
    <d v="2020-07-22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4"/>
    <n v="3"/>
    <s v="Blanco"/>
    <n v="58"/>
    <n v="98"/>
    <n v="5684"/>
    <n v="2500.96"/>
    <n v="0.44"/>
    <n v="3"/>
    <x v="0"/>
  </r>
  <r>
    <n v="1128299"/>
    <x v="2"/>
    <d v="2020-07-28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6,27,28,29"/>
    <n v="3"/>
    <s v="Blanco"/>
    <n v="69"/>
    <n v="117"/>
    <n v="8073"/>
    <n v="3471.39"/>
    <n v="0.43"/>
    <n v="3"/>
    <x v="0"/>
  </r>
  <r>
    <n v="1185732"/>
    <x v="0"/>
    <d v="2020-08-15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3,24,25,26"/>
    <n v="3"/>
    <s v="Blanco"/>
    <n v="38"/>
    <n v="169"/>
    <n v="6422"/>
    <n v="2825.68"/>
    <n v="0.44"/>
    <n v="3"/>
    <x v="0"/>
  </r>
  <r>
    <n v="1185732"/>
    <x v="0"/>
    <d v="2020-08-21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7,28,29"/>
    <n v="3"/>
    <s v="Blanco"/>
    <n v="36"/>
    <n v="175"/>
    <n v="6300"/>
    <n v="2520"/>
    <n v="0.4"/>
    <n v="3"/>
    <x v="0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6"/>
    <s v="Plataforma alta"/>
    <s v="22,23,24,25"/>
    <n v="3"/>
    <s v="Blanco"/>
    <n v="38"/>
    <n v="189"/>
    <n v="7182"/>
    <n v="3231.8999999999996"/>
    <n v="0.44999999999999996"/>
    <n v="3"/>
    <x v="0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6"/>
    <s v="Plataforma alta"/>
    <s v="23,24,25"/>
    <n v="3"/>
    <s v="Blanco"/>
    <n v="49"/>
    <n v="175"/>
    <n v="8575"/>
    <n v="3687.25"/>
    <n v="0.43"/>
    <n v="3"/>
    <x v="0"/>
  </r>
  <r>
    <n v="1185732"/>
    <x v="0"/>
    <d v="2020-09-08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11,12,13,14,15"/>
    <n v="3"/>
    <s v="Blanco"/>
    <n v="47"/>
    <n v="217"/>
    <n v="10199"/>
    <n v="4079.6000000000004"/>
    <n v="0.4"/>
    <n v="3"/>
    <x v="0"/>
  </r>
  <r>
    <n v="1185732"/>
    <x v="0"/>
    <d v="2020-09-14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6,27,28,29,30"/>
    <n v="3"/>
    <s v="Blanco"/>
    <n v="53"/>
    <n v="233"/>
    <n v="12349"/>
    <n v="5310.07"/>
    <n v="0.43"/>
    <n v="3"/>
    <x v="0"/>
  </r>
  <r>
    <n v="1185732"/>
    <x v="0"/>
    <d v="2020-09-20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7,28,29"/>
    <n v="3"/>
    <s v="Blanco"/>
    <n v="44"/>
    <n v="233"/>
    <n v="10252"/>
    <n v="4100.8"/>
    <n v="0.4"/>
    <n v="3"/>
    <x v="0"/>
  </r>
  <r>
    <n v="1185732"/>
    <x v="0"/>
    <d v="2020-09-26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7,28,29,30"/>
    <n v="3"/>
    <s v="Blanco"/>
    <n v="42"/>
    <n v="210"/>
    <n v="8820"/>
    <n v="3792.6"/>
    <n v="0.43"/>
    <n v="3"/>
    <x v="0"/>
  </r>
  <r>
    <n v="1185732"/>
    <x v="0"/>
    <d v="2020-10-02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6,27,28,29,30"/>
    <n v="3"/>
    <s v="Blanco"/>
    <n v="45"/>
    <n v="182"/>
    <n v="8190"/>
    <n v="3603.6"/>
    <n v="0.44"/>
    <n v="3"/>
    <x v="0"/>
  </r>
  <r>
    <n v="1185732"/>
    <x v="0"/>
    <d v="2020-10-08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3,24,25,26"/>
    <n v="3"/>
    <s v="Blanco"/>
    <n v="49"/>
    <n v="202"/>
    <n v="9898"/>
    <n v="4355.12"/>
    <n v="0.44"/>
    <n v="3"/>
    <x v="0"/>
  </r>
  <r>
    <n v="1185732"/>
    <x v="0"/>
    <d v="2020-05-24T00:00:00"/>
    <x v="1"/>
    <x v="9"/>
    <n v="2"/>
    <n v="5"/>
    <x v="3"/>
    <n v="9"/>
    <s v="Florida"/>
    <n v="11"/>
    <s v="Miami"/>
    <x v="6"/>
    <n v="3"/>
    <s v="Tenis"/>
    <n v="2"/>
    <s v="Dama"/>
    <n v="4"/>
    <x v="0"/>
    <n v="16"/>
    <s v="Plataforma alta"/>
    <s v="26,27,28,29"/>
    <n v="3"/>
    <s v="Blanco"/>
    <n v="54"/>
    <n v="209"/>
    <n v="11286"/>
    <n v="4852.9799999999996"/>
    <n v="0.43"/>
    <n v="3"/>
    <x v="0"/>
  </r>
  <r>
    <n v="1185732"/>
    <x v="0"/>
    <d v="2020-10-20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6,27,28,29,30"/>
    <n v="3"/>
    <s v="Blanco"/>
    <n v="29"/>
    <n v="26"/>
    <n v="754"/>
    <n v="339.30000000000007"/>
    <n v="0.45000000000000007"/>
    <n v="3"/>
    <x v="0"/>
  </r>
  <r>
    <n v="1185732"/>
    <x v="0"/>
    <d v="2020-11-01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7,28,29,30"/>
    <n v="3"/>
    <s v="Blanco"/>
    <n v="32"/>
    <n v="7"/>
    <n v="224"/>
    <n v="112"/>
    <n v="0.5"/>
    <n v="3"/>
    <x v="0"/>
  </r>
  <r>
    <n v="1185732"/>
    <x v="0"/>
    <d v="2020-11-07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3,24,25,26"/>
    <n v="3"/>
    <s v="Blanco"/>
    <n v="32"/>
    <n v="7"/>
    <n v="224"/>
    <n v="112"/>
    <n v="0.5"/>
    <n v="3"/>
    <x v="0"/>
  </r>
  <r>
    <n v="1185732"/>
    <x v="0"/>
    <d v="2020-11-13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2.5,23,23.5,24,24.5,25,25.5"/>
    <n v="3"/>
    <s v="Blanco"/>
    <n v="36"/>
    <n v="13"/>
    <n v="468"/>
    <n v="229.32000000000002"/>
    <n v="0.49000000000000005"/>
    <n v="3"/>
    <x v="0"/>
  </r>
  <r>
    <n v="1185732"/>
    <x v="0"/>
    <d v="2020-11-25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5.5,26,27"/>
    <n v="3"/>
    <s v="Blanco"/>
    <n v="38"/>
    <n v="51"/>
    <n v="1938"/>
    <n v="930.24000000000012"/>
    <n v="0.48000000000000004"/>
    <n v="3"/>
    <x v="0"/>
  </r>
  <r>
    <n v="1185732"/>
    <x v="0"/>
    <d v="2020-12-01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3,24,25"/>
    <n v="3"/>
    <s v="Blanco"/>
    <n v="33"/>
    <n v="47"/>
    <n v="1551"/>
    <n v="759.99000000000012"/>
    <n v="0.49000000000000005"/>
    <n v="3"/>
    <x v="0"/>
  </r>
  <r>
    <n v="1185732"/>
    <x v="0"/>
    <d v="2020-12-07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8,30"/>
    <n v="3"/>
    <s v="Blanco"/>
    <n v="24"/>
    <n v="31"/>
    <n v="744"/>
    <n v="342.24"/>
    <n v="0.46"/>
    <n v="3"/>
    <x v="0"/>
  </r>
  <r>
    <n v="1185732"/>
    <x v="0"/>
    <d v="2020-12-13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11,12,13,14,15"/>
    <n v="3"/>
    <s v="Blanco"/>
    <n v="32"/>
    <n v="21"/>
    <n v="672"/>
    <n v="309.12"/>
    <n v="0.46"/>
    <n v="3"/>
    <x v="0"/>
  </r>
  <r>
    <n v="1185732"/>
    <x v="0"/>
    <d v="2020-12-19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5,26,27,28,29,30"/>
    <n v="3"/>
    <s v="Blanco"/>
    <n v="38"/>
    <n v="45"/>
    <n v="1710"/>
    <n v="837.90000000000009"/>
    <n v="0.49000000000000005"/>
    <n v="3"/>
    <x v="0"/>
  </r>
  <r>
    <n v="1185732"/>
    <x v="0"/>
    <d v="2020-12-25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2,23,24,25,26"/>
    <n v="3"/>
    <s v="Blanco"/>
    <n v="44"/>
    <n v="49"/>
    <n v="2156"/>
    <n v="1056.44"/>
    <n v="0.49000000000000005"/>
    <n v="3"/>
    <x v="0"/>
  </r>
  <r>
    <n v="1189833"/>
    <x v="3"/>
    <d v="2020-12-31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6,27,28,29"/>
    <n v="3"/>
    <s v="Blanco"/>
    <n v="44"/>
    <n v="98"/>
    <n v="4312"/>
    <n v="2242.2400000000002"/>
    <n v="0.52"/>
    <n v="3"/>
    <x v="0"/>
  </r>
  <r>
    <n v="1189833"/>
    <x v="3"/>
    <d v="2021-01-06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2,23,24,25,26"/>
    <n v="3"/>
    <s v="Blanco"/>
    <n v="44"/>
    <n v="81"/>
    <n v="3564"/>
    <n v="1960.1999999999998"/>
    <n v="0.54999999999999993"/>
    <n v="3"/>
    <x v="0"/>
  </r>
  <r>
    <n v="1189833"/>
    <x v="3"/>
    <d v="2021-01-18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2,23,24,25,26"/>
    <n v="3"/>
    <s v="Blanco"/>
    <n v="36"/>
    <n v="78"/>
    <n v="2808"/>
    <n v="1404"/>
    <n v="0.5"/>
    <n v="3"/>
    <x v="0"/>
  </r>
  <r>
    <n v="1189833"/>
    <x v="3"/>
    <d v="2021-01-24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7,28,29,30"/>
    <n v="3"/>
    <s v="Blanco"/>
    <n v="38"/>
    <n v="88"/>
    <n v="3344"/>
    <n v="1772.3200000000002"/>
    <n v="0.53"/>
    <n v="3"/>
    <x v="0"/>
  </r>
  <r>
    <n v="1189833"/>
    <x v="3"/>
    <d v="2021-01-30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6,27,28,29,30"/>
    <n v="3"/>
    <s v="Blanco"/>
    <n v="38"/>
    <n v="106"/>
    <n v="4028"/>
    <n v="2134.84"/>
    <n v="0.53"/>
    <n v="3"/>
    <x v="0"/>
  </r>
  <r>
    <n v="1189833"/>
    <x v="3"/>
    <d v="2021-02-05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4,25"/>
    <n v="3"/>
    <s v="Blanco"/>
    <n v="36"/>
    <n v="113"/>
    <n v="4068"/>
    <n v="2156.04"/>
    <n v="0.53"/>
    <n v="3"/>
    <x v="0"/>
  </r>
  <r>
    <n v="1189833"/>
    <x v="3"/>
    <d v="2021-02-11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6,26.5,27,27.5,28,28.5,29,30"/>
    <n v="3"/>
    <s v="Blanco"/>
    <n v="41"/>
    <n v="106"/>
    <n v="4346"/>
    <n v="2346.84"/>
    <n v="0.54"/>
    <n v="3"/>
    <x v="0"/>
  </r>
  <r>
    <n v="1189833"/>
    <x v="3"/>
    <d v="2021-02-17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3,24,25,26"/>
    <n v="3"/>
    <s v="Blanco"/>
    <n v="41"/>
    <n v="116"/>
    <n v="4756"/>
    <n v="2615.7999999999997"/>
    <n v="0.54999999999999993"/>
    <n v="3"/>
    <x v="0"/>
  </r>
  <r>
    <n v="1189833"/>
    <x v="3"/>
    <d v="2021-02-23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2,23,24,25,26"/>
    <n v="3"/>
    <s v="Blanco"/>
    <n v="44"/>
    <n v="105"/>
    <n v="4620"/>
    <n v="2402.4"/>
    <n v="0.52"/>
    <n v="3"/>
    <x v="0"/>
  </r>
  <r>
    <n v="1189833"/>
    <x v="3"/>
    <d v="2021-03-01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2,23,24,25"/>
    <n v="3"/>
    <s v="Blanco"/>
    <n v="39"/>
    <n v="119"/>
    <n v="4641"/>
    <n v="2552.5499999999997"/>
    <n v="0.54999999999999993"/>
    <n v="3"/>
    <x v="0"/>
  </r>
  <r>
    <n v="1189833"/>
    <x v="3"/>
    <d v="2021-03-07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6,27,28,29,30"/>
    <n v="3"/>
    <s v="Blanco"/>
    <n v="43"/>
    <n v="143"/>
    <n v="6149"/>
    <n v="3135.9900000000002"/>
    <n v="0.51"/>
    <n v="3"/>
    <x v="0"/>
  </r>
  <r>
    <n v="1197831"/>
    <x v="1"/>
    <d v="2021-03-13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6,27,28,29"/>
    <n v="3"/>
    <s v="Blanco"/>
    <n v="32"/>
    <n v="135"/>
    <n v="4320"/>
    <n v="2462.4"/>
    <n v="0.57000000000000006"/>
    <n v="3"/>
    <x v="0"/>
  </r>
  <r>
    <n v="1197831"/>
    <x v="1"/>
    <d v="2021-03-19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3,24,25,26"/>
    <n v="3"/>
    <s v="Blanco"/>
    <n v="33"/>
    <n v="108"/>
    <n v="3564"/>
    <n v="2138.4"/>
    <n v="0.6"/>
    <n v="3"/>
    <x v="0"/>
  </r>
  <r>
    <n v="1197831"/>
    <x v="1"/>
    <d v="2021-03-25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2,23,24,25,26"/>
    <n v="3"/>
    <s v="Blanco"/>
    <n v="33"/>
    <n v="101"/>
    <n v="3333"/>
    <n v="2133.12"/>
    <n v="0.64"/>
    <n v="3"/>
    <x v="0"/>
  </r>
  <r>
    <n v="1197831"/>
    <x v="1"/>
    <d v="2021-03-31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2,23,24,25,26"/>
    <n v="3"/>
    <s v="Blanco"/>
    <n v="23"/>
    <n v="112"/>
    <n v="2576"/>
    <n v="1674.4"/>
    <n v="0.65"/>
    <n v="3"/>
    <x v="0"/>
  </r>
  <r>
    <n v="1197831"/>
    <x v="1"/>
    <d v="2021-04-06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5,26,27,28,29,30"/>
    <n v="3"/>
    <s v="Blanco"/>
    <n v="27"/>
    <n v="142"/>
    <n v="3834"/>
    <n v="2300.4"/>
    <n v="0.6"/>
    <n v="3"/>
    <x v="0"/>
  </r>
  <r>
    <n v="1197831"/>
    <x v="1"/>
    <d v="2021-04-12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3"/>
    <s v="Blanco"/>
    <n v="36"/>
    <n v="174"/>
    <n v="6264"/>
    <n v="3821.04"/>
    <n v="0.61"/>
    <n v="3"/>
    <x v="0"/>
  </r>
  <r>
    <n v="1197831"/>
    <x v="1"/>
    <d v="2021-04-18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"/>
    <n v="3"/>
    <s v="Blanco"/>
    <n v="37"/>
    <n v="161"/>
    <n v="5957"/>
    <n v="3872.05"/>
    <n v="0.65"/>
    <n v="3"/>
    <x v="0"/>
  </r>
  <r>
    <n v="1197831"/>
    <x v="1"/>
    <d v="2021-04-24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5,26,27,28,29,30"/>
    <n v="3"/>
    <s v="Blanco"/>
    <n v="42"/>
    <n v="133"/>
    <n v="5586"/>
    <n v="3854.34"/>
    <n v="0.69000000000000006"/>
    <n v="3"/>
    <x v="0"/>
  </r>
  <r>
    <n v="1197831"/>
    <x v="1"/>
    <d v="2021-04-30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7,28,29"/>
    <n v="3"/>
    <s v="Blanco"/>
    <n v="53"/>
    <n v="100"/>
    <n v="5300"/>
    <n v="3710.0000000000005"/>
    <n v="0.70000000000000007"/>
    <n v="3"/>
    <x v="0"/>
  </r>
  <r>
    <n v="1197831"/>
    <x v="1"/>
    <d v="2021-05-06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7"/>
    <s v="Puntera sólida"/>
    <s v="27,28,29,30"/>
    <n v="3"/>
    <s v="Blanco"/>
    <n v="38"/>
    <n v="98"/>
    <n v="3724"/>
    <n v="2606.8000000000002"/>
    <n v="0.70000000000000007"/>
    <n v="3"/>
    <x v="0"/>
  </r>
  <r>
    <n v="1185732"/>
    <x v="0"/>
    <d v="2021-05-30T00:00:00"/>
    <x v="0"/>
    <x v="9"/>
    <n v="2"/>
    <n v="4"/>
    <x v="4"/>
    <n v="13"/>
    <s v="Nebraska"/>
    <n v="15"/>
    <s v="Omaha"/>
    <x v="6"/>
    <n v="3"/>
    <s v="Tenis"/>
    <n v="2"/>
    <s v="Dama"/>
    <n v="4"/>
    <x v="0"/>
    <n v="17"/>
    <s v="Puntera sólida"/>
    <s v="26,27,28,29,30"/>
    <n v="3"/>
    <s v="Blanco"/>
    <n v="29"/>
    <n v="14"/>
    <n v="406"/>
    <n v="203"/>
    <n v="0.5"/>
    <n v="3"/>
    <x v="0"/>
  </r>
  <r>
    <n v="1185732"/>
    <x v="0"/>
    <d v="2021-06-29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7"/>
    <s v="Puntera sólida"/>
    <s v="29"/>
    <n v="3"/>
    <s v="Blanco"/>
    <n v="33"/>
    <n v="46"/>
    <n v="1518"/>
    <n v="789.36"/>
    <n v="0.52"/>
    <n v="3"/>
    <x v="0"/>
  </r>
  <r>
    <n v="1185732"/>
    <x v="0"/>
    <d v="2021-07-05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7"/>
    <s v="Puntera sólida"/>
    <s v="23,23.5,24,24.5,25,25.5"/>
    <n v="3"/>
    <s v="Blanco"/>
    <n v="29"/>
    <n v="38"/>
    <n v="1102"/>
    <n v="562.02"/>
    <n v="0.51"/>
    <n v="3"/>
    <x v="0"/>
  </r>
  <r>
    <n v="1185732"/>
    <x v="0"/>
    <d v="2021-07-11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2,23,27"/>
    <n v="3"/>
    <s v="Blanco"/>
    <n v="19"/>
    <n v="23"/>
    <n v="437"/>
    <n v="227.24"/>
    <n v="0.52"/>
    <n v="3"/>
    <x v="0"/>
  </r>
  <r>
    <n v="1185732"/>
    <x v="0"/>
    <d v="2021-07-17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3,23.5,24,24.5,25,25.5,26,27"/>
    <n v="3"/>
    <s v="Blanco"/>
    <n v="29"/>
    <n v="7"/>
    <n v="203"/>
    <n v="107.59"/>
    <n v="0.53"/>
    <n v="3"/>
    <x v="0"/>
  </r>
  <r>
    <n v="1185732"/>
    <x v="0"/>
    <d v="2021-07-23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5,26,27,28,29,30"/>
    <n v="3"/>
    <s v="Blanco"/>
    <n v="27"/>
    <n v="36"/>
    <n v="972"/>
    <n v="534.6"/>
    <n v="0.55000000000000004"/>
    <n v="3"/>
    <x v="0"/>
  </r>
  <r>
    <n v="1185732"/>
    <x v="0"/>
    <d v="2021-07-29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2.5,23,24,25"/>
    <n v="3"/>
    <s v="Blanco"/>
    <n v="38"/>
    <n v="38"/>
    <n v="1444"/>
    <n v="794.2"/>
    <n v="0.55000000000000004"/>
    <n v="3"/>
    <x v="0"/>
  </r>
  <r>
    <n v="1197831"/>
    <x v="1"/>
    <d v="2021-08-10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2,25"/>
    <n v="3"/>
    <s v="Blanco"/>
    <n v="32"/>
    <n v="98"/>
    <n v="3136"/>
    <n v="1944.32"/>
    <n v="0.62"/>
    <n v="3"/>
    <x v="0"/>
  </r>
  <r>
    <n v="1197831"/>
    <x v="1"/>
    <d v="2021-09-03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2,23,24,25,26"/>
    <n v="3"/>
    <s v="Blanco"/>
    <n v="41"/>
    <n v="180"/>
    <n v="7380"/>
    <n v="5092.2000000000007"/>
    <n v="0.69000000000000006"/>
    <n v="3"/>
    <x v="0"/>
  </r>
  <r>
    <n v="1197831"/>
    <x v="1"/>
    <d v="2021-09-09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7,28,30"/>
    <n v="3"/>
    <s v="Blanco"/>
    <n v="44"/>
    <n v="173"/>
    <n v="7612"/>
    <n v="5632.880000000001"/>
    <n v="0.7400000000000001"/>
    <n v="3"/>
    <x v="0"/>
  </r>
  <r>
    <n v="1197831"/>
    <x v="1"/>
    <d v="2021-09-15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8,29"/>
    <n v="3"/>
    <s v="Blanco"/>
    <n v="46"/>
    <n v="119"/>
    <n v="5474"/>
    <n v="3886.5400000000004"/>
    <n v="0.71000000000000008"/>
    <n v="3"/>
    <x v="0"/>
  </r>
  <r>
    <n v="1197831"/>
    <x v="1"/>
    <d v="2021-09-21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5,26,27,28,29"/>
    <n v="3"/>
    <s v="Blanco"/>
    <n v="58"/>
    <n v="95"/>
    <n v="5510"/>
    <n v="3912.1000000000004"/>
    <n v="0.71000000000000008"/>
    <n v="3"/>
    <x v="0"/>
  </r>
  <r>
    <n v="1197831"/>
    <x v="1"/>
    <d v="2021-09-27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5,26,27,28,29,30"/>
    <n v="3"/>
    <s v="Blanco"/>
    <n v="32"/>
    <n v="91"/>
    <n v="2912"/>
    <n v="2125.7600000000002"/>
    <n v="0.73000000000000009"/>
    <n v="3"/>
    <x v="0"/>
  </r>
  <r>
    <n v="1197831"/>
    <x v="1"/>
    <d v="2021-10-09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6"/>
    <s v="Plataforma alta"/>
    <s v="24"/>
    <n v="3"/>
    <s v="Blanco"/>
    <n v="63"/>
    <n v="143"/>
    <n v="9009"/>
    <n v="6756.7500000000009"/>
    <n v="0.75000000000000011"/>
    <n v="3"/>
    <x v="0"/>
  </r>
  <r>
    <n v="1185732"/>
    <x v="0"/>
    <d v="2021-10-15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6"/>
    <s v="Plataforma alta"/>
    <s v="26,27,28,29"/>
    <n v="3"/>
    <s v="Blanco"/>
    <n v="34"/>
    <n v="28"/>
    <n v="952"/>
    <n v="390.32"/>
    <n v="0.41"/>
    <n v="3"/>
    <x v="0"/>
  </r>
  <r>
    <n v="1185732"/>
    <x v="0"/>
    <d v="2021-10-21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3,24,25,26"/>
    <n v="3"/>
    <s v="Blanco"/>
    <n v="34"/>
    <n v="19"/>
    <n v="646"/>
    <n v="271.32"/>
    <n v="0.42"/>
    <n v="3"/>
    <x v="0"/>
  </r>
  <r>
    <n v="1185732"/>
    <x v="0"/>
    <d v="2021-10-27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7,28,29"/>
    <n v="3"/>
    <s v="Blanco"/>
    <n v="32"/>
    <n v="13"/>
    <n v="416"/>
    <n v="166.4"/>
    <n v="0.4"/>
    <n v="3"/>
    <x v="0"/>
  </r>
  <r>
    <n v="1185732"/>
    <x v="0"/>
    <d v="2021-11-02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2,23,24,25"/>
    <n v="3"/>
    <s v="Blanco"/>
    <n v="33"/>
    <n v="21"/>
    <n v="693"/>
    <n v="277.2"/>
    <n v="0.4"/>
    <n v="3"/>
    <x v="0"/>
  </r>
  <r>
    <n v="1185732"/>
    <x v="0"/>
    <d v="2021-11-08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3,24,25"/>
    <n v="3"/>
    <s v="Blanco"/>
    <n v="41"/>
    <n v="34"/>
    <n v="1394"/>
    <n v="557.6"/>
    <n v="0.4"/>
    <n v="3"/>
    <x v="0"/>
  </r>
  <r>
    <n v="1185732"/>
    <x v="0"/>
    <d v="2021-11-20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11,12,13,14,15"/>
    <n v="3"/>
    <s v="Blanco"/>
    <n v="43"/>
    <n v="44"/>
    <n v="1892"/>
    <n v="775.71999999999991"/>
    <n v="0.41"/>
    <n v="3"/>
    <x v="0"/>
  </r>
  <r>
    <n v="1185732"/>
    <x v="0"/>
    <d v="2021-12-24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6,27,28,29,30"/>
    <n v="3"/>
    <s v="Blanco"/>
    <n v="41"/>
    <n v="51"/>
    <n v="2091"/>
    <n v="857.31"/>
    <n v="0.41"/>
    <n v="3"/>
    <x v="0"/>
  </r>
  <r>
    <n v="1185732"/>
    <x v="0"/>
    <d v="2021-12-30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7,28,29"/>
    <n v="3"/>
    <s v="Blanco"/>
    <n v="42"/>
    <n v="36"/>
    <n v="1512"/>
    <n v="680.4"/>
    <n v="0.44999999999999996"/>
    <n v="3"/>
    <x v="0"/>
  </r>
  <r>
    <n v="1185732"/>
    <x v="0"/>
    <d v="2021-10-19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7,28,29,30"/>
    <n v="3"/>
    <s v="Blanco"/>
    <n v="50"/>
    <n v="26"/>
    <n v="1300"/>
    <n v="520"/>
    <n v="0.4"/>
    <n v="3"/>
    <x v="0"/>
  </r>
  <r>
    <n v="1185732"/>
    <x v="0"/>
    <d v="2021-11-18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6,27,28,29,30"/>
    <n v="3"/>
    <s v="Blanco"/>
    <n v="54"/>
    <n v="46"/>
    <n v="2484"/>
    <n v="1068.1199999999999"/>
    <n v="0.43"/>
    <n v="3"/>
    <x v="0"/>
  </r>
  <r>
    <n v="1185732"/>
    <x v="0"/>
    <d v="2021-12-17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3,24,25,26"/>
    <n v="3"/>
    <s v="Blanco"/>
    <n v="52"/>
    <n v="50"/>
    <n v="2600"/>
    <n v="1118"/>
    <n v="0.43"/>
    <n v="3"/>
    <x v="0"/>
  </r>
  <r>
    <n v="1128299"/>
    <x v="2"/>
    <d v="2021-01-10T00:00:00"/>
    <x v="0"/>
    <x v="5"/>
    <n v="1"/>
    <n v="1"/>
    <x v="0"/>
    <n v="15"/>
    <s v="Maine"/>
    <n v="17"/>
    <s v="Portland"/>
    <x v="6"/>
    <n v="3"/>
    <s v="Tenis"/>
    <n v="2"/>
    <s v="Dama"/>
    <n v="4"/>
    <x v="0"/>
    <n v="16"/>
    <s v="Plataforma alta"/>
    <s v="26,27,28,29"/>
    <n v="3"/>
    <s v="Blanco"/>
    <n v="43"/>
    <n v="59"/>
    <n v="2537"/>
    <n v="989.43000000000006"/>
    <n v="0.39"/>
    <n v="3"/>
    <x v="0"/>
  </r>
  <r>
    <n v="1185732"/>
    <x v="0"/>
    <d v="2021-02-22T00:00:00"/>
    <x v="0"/>
    <x v="6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6,27,28,29,30"/>
    <n v="3"/>
    <s v="Blanco"/>
    <n v="49"/>
    <n v="46"/>
    <n v="2254"/>
    <n v="879.06000000000006"/>
    <n v="0.39"/>
    <n v="3"/>
    <x v="0"/>
  </r>
  <r>
    <n v="1185732"/>
    <x v="0"/>
    <d v="2021-03-20T00:00:00"/>
    <x v="0"/>
    <x v="7"/>
    <n v="1"/>
    <n v="3"/>
    <x v="2"/>
    <n v="16"/>
    <s v="Alaska"/>
    <n v="18"/>
    <s v="Anchorage"/>
    <x v="6"/>
    <n v="3"/>
    <s v="Tenis"/>
    <n v="2"/>
    <s v="Dama"/>
    <n v="4"/>
    <x v="0"/>
    <n v="16"/>
    <s v="Plataforma alta"/>
    <s v="27,28,29,30"/>
    <n v="3"/>
    <s v="Blanco"/>
    <n v="49"/>
    <n v="36"/>
    <n v="1764"/>
    <n v="670.32"/>
    <n v="0.38"/>
    <n v="3"/>
    <x v="0"/>
  </r>
  <r>
    <n v="1185732"/>
    <x v="0"/>
    <d v="2021-04-21T00:00:00"/>
    <x v="0"/>
    <x v="8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3,24,25,26"/>
    <n v="3"/>
    <s v="Blanco"/>
    <n v="47"/>
    <n v="44"/>
    <n v="2068"/>
    <n v="765.16"/>
    <n v="0.37"/>
    <n v="3"/>
    <x v="0"/>
  </r>
  <r>
    <n v="1185732"/>
    <x v="0"/>
    <d v="2021-05-20T00:00:00"/>
    <x v="0"/>
    <x v="9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2.5,23,23.5,24,24.5,25,25.5"/>
    <n v="3"/>
    <s v="Blanco"/>
    <n v="51"/>
    <n v="63"/>
    <n v="3213"/>
    <n v="1220.94"/>
    <n v="0.38"/>
    <n v="3"/>
    <x v="0"/>
  </r>
  <r>
    <n v="1185732"/>
    <x v="0"/>
    <d v="2021-06-22T00:00:00"/>
    <x v="0"/>
    <x v="10"/>
    <n v="2"/>
    <n v="3"/>
    <x v="2"/>
    <n v="16"/>
    <s v="Alaska"/>
    <n v="18"/>
    <s v="Anchorage"/>
    <x v="6"/>
    <n v="3"/>
    <s v="Tenis"/>
    <n v="2"/>
    <s v="Dama"/>
    <n v="4"/>
    <x v="0"/>
    <n v="16"/>
    <s v="Plataforma alta"/>
    <s v="25,25.5,26,27"/>
    <n v="3"/>
    <s v="Blanco"/>
    <n v="53"/>
    <n v="90"/>
    <n v="4770"/>
    <n v="1717.2"/>
    <n v="0.36"/>
    <n v="3"/>
    <x v="0"/>
  </r>
  <r>
    <n v="1185732"/>
    <x v="0"/>
    <d v="2021-07-20T00:00:00"/>
    <x v="0"/>
    <x v="11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2,23,24,25"/>
    <n v="3"/>
    <s v="Blanco"/>
    <n v="51"/>
    <n v="75"/>
    <n v="3825"/>
    <n v="1453.5"/>
    <n v="0.38"/>
    <n v="3"/>
    <x v="0"/>
  </r>
  <r>
    <n v="1185732"/>
    <x v="0"/>
    <d v="2021-08-21T00:00:00"/>
    <x v="0"/>
    <x v="0"/>
    <n v="3"/>
    <n v="3"/>
    <x v="2"/>
    <n v="16"/>
    <s v="Alaska"/>
    <n v="18"/>
    <s v="Anchorage"/>
    <x v="6"/>
    <n v="3"/>
    <s v="Tenis"/>
    <n v="2"/>
    <s v="Dama"/>
    <n v="4"/>
    <x v="0"/>
    <n v="17"/>
    <s v="Puntera sólida"/>
    <s v="23,24,25,26"/>
    <n v="3"/>
    <s v="Blanco"/>
    <n v="53"/>
    <n v="68"/>
    <n v="3604"/>
    <n v="1441.6000000000001"/>
    <n v="0.4"/>
    <n v="3"/>
    <x v="0"/>
  </r>
  <r>
    <n v="1185732"/>
    <x v="0"/>
    <d v="2021-09-20T00:00:00"/>
    <x v="0"/>
    <x v="1"/>
    <n v="3"/>
    <n v="3"/>
    <x v="2"/>
    <n v="16"/>
    <s v="Alaska"/>
    <n v="18"/>
    <s v="Anchorage"/>
    <x v="6"/>
    <n v="3"/>
    <s v="Tenis"/>
    <n v="2"/>
    <s v="Dama"/>
    <n v="4"/>
    <x v="0"/>
    <n v="17"/>
    <s v="Puntera sólida"/>
    <s v="22,23,24,25,26"/>
    <n v="3"/>
    <s v="Blanco"/>
    <n v="50"/>
    <n v="56"/>
    <n v="2800"/>
    <n v="1092"/>
    <n v="0.39"/>
    <n v="3"/>
    <x v="0"/>
  </r>
  <r>
    <n v="1185732"/>
    <x v="0"/>
    <d v="2021-10-22T00:00:00"/>
    <x v="0"/>
    <x v="2"/>
    <n v="4"/>
    <n v="3"/>
    <x v="2"/>
    <n v="16"/>
    <s v="Alaska"/>
    <n v="18"/>
    <s v="Anchorage"/>
    <x v="6"/>
    <n v="3"/>
    <s v="Tenis"/>
    <n v="2"/>
    <s v="Dama"/>
    <n v="4"/>
    <x v="0"/>
    <n v="17"/>
    <s v="Puntera sólida"/>
    <s v="22,23,24,25"/>
    <n v="3"/>
    <s v="Blanco"/>
    <n v="59"/>
    <n v="42"/>
    <n v="2478"/>
    <n v="892.07999999999993"/>
    <n v="0.36"/>
    <n v="3"/>
    <x v="0"/>
  </r>
  <r>
    <n v="1185732"/>
    <x v="0"/>
    <d v="2021-11-21T00:00:00"/>
    <x v="0"/>
    <x v="3"/>
    <n v="4"/>
    <n v="3"/>
    <x v="2"/>
    <n v="16"/>
    <s v="Alaska"/>
    <n v="18"/>
    <s v="Anchorage"/>
    <x v="6"/>
    <n v="3"/>
    <s v="Tenis"/>
    <n v="2"/>
    <s v="Dama"/>
    <n v="4"/>
    <x v="0"/>
    <n v="17"/>
    <s v="Puntera sólida"/>
    <s v="26,27,28,29,30"/>
    <n v="3"/>
    <s v="Blanco"/>
    <n v="62"/>
    <n v="90"/>
    <n v="5580"/>
    <n v="2120.4"/>
    <n v="0.38"/>
    <n v="3"/>
    <x v="0"/>
  </r>
  <r>
    <n v="1128299"/>
    <x v="2"/>
    <d v="2021-01-10T00:00:00"/>
    <x v="0"/>
    <x v="5"/>
    <n v="1"/>
    <n v="3"/>
    <x v="2"/>
    <n v="16"/>
    <s v="Alaska"/>
    <n v="18"/>
    <s v="Anchorage"/>
    <x v="6"/>
    <n v="3"/>
    <s v="Tenis"/>
    <n v="2"/>
    <s v="Dama"/>
    <n v="4"/>
    <x v="0"/>
    <n v="17"/>
    <s v="Puntera sólida"/>
    <s v="26,27,28,29"/>
    <n v="3"/>
    <s v="Blanco"/>
    <n v="43"/>
    <n v="56"/>
    <n v="2408"/>
    <n v="842.8"/>
    <n v="0.35"/>
    <n v="3"/>
    <x v="0"/>
  </r>
  <r>
    <n v="1128299"/>
    <x v="2"/>
    <d v="2021-02-10T00:00:00"/>
    <x v="0"/>
    <x v="6"/>
    <n v="1"/>
    <n v="3"/>
    <x v="2"/>
    <n v="17"/>
    <s v="Hawaii"/>
    <n v="19"/>
    <s v="Honolulu"/>
    <x v="6"/>
    <n v="3"/>
    <s v="Tenis"/>
    <n v="2"/>
    <s v="Dama"/>
    <n v="4"/>
    <x v="0"/>
    <n v="17"/>
    <s v="Puntera sólida"/>
    <s v="23,24,25,26"/>
    <n v="3"/>
    <s v="Blanco"/>
    <n v="41"/>
    <n v="56"/>
    <n v="2296"/>
    <n v="895.44"/>
    <n v="0.39"/>
    <n v="3"/>
    <x v="0"/>
  </r>
  <r>
    <n v="1128299"/>
    <x v="2"/>
    <d v="2021-03-09T00:00:00"/>
    <x v="0"/>
    <x v="7"/>
    <n v="1"/>
    <n v="3"/>
    <x v="2"/>
    <n v="17"/>
    <s v="Hawaii"/>
    <n v="19"/>
    <s v="Honolulu"/>
    <x v="6"/>
    <n v="3"/>
    <s v="Tenis"/>
    <n v="2"/>
    <s v="Dama"/>
    <n v="4"/>
    <x v="0"/>
    <n v="17"/>
    <s v="Puntera sólida"/>
    <s v="22,23,24,25,26"/>
    <n v="3"/>
    <s v="Blanco"/>
    <n v="52"/>
    <n v="69"/>
    <n v="3588"/>
    <n v="1291.68"/>
    <n v="0.36"/>
    <n v="3"/>
    <x v="0"/>
  </r>
  <r>
    <n v="1128299"/>
    <x v="2"/>
    <d v="2021-04-10T00:00:00"/>
    <x v="0"/>
    <x v="8"/>
    <n v="2"/>
    <n v="3"/>
    <x v="2"/>
    <n v="17"/>
    <s v="Hawaii"/>
    <n v="19"/>
    <s v="Honolulu"/>
    <x v="6"/>
    <n v="3"/>
    <s v="Tenis"/>
    <n v="2"/>
    <s v="Dama"/>
    <n v="4"/>
    <x v="0"/>
    <n v="17"/>
    <s v="Puntera sólida"/>
    <s v="22,23,24,25,26"/>
    <n v="3"/>
    <s v="Blanco"/>
    <n v="48"/>
    <n v="73"/>
    <n v="3504"/>
    <n v="1226.3999999999999"/>
    <n v="0.35"/>
    <n v="3"/>
    <x v="0"/>
  </r>
  <r>
    <n v="1128299"/>
    <x v="2"/>
    <d v="2021-05-11T00:00:00"/>
    <x v="0"/>
    <x v="9"/>
    <n v="2"/>
    <n v="3"/>
    <x v="2"/>
    <n v="17"/>
    <s v="Hawaii"/>
    <n v="19"/>
    <s v="Honolulu"/>
    <x v="6"/>
    <n v="3"/>
    <s v="Tenis"/>
    <n v="2"/>
    <s v="Dama"/>
    <n v="4"/>
    <x v="0"/>
    <n v="17"/>
    <s v="Puntera sólida"/>
    <s v="25,26,27,28,29,30"/>
    <n v="3"/>
    <s v="Blanco"/>
    <n v="52"/>
    <n v="80"/>
    <n v="4160"/>
    <n v="1664"/>
    <n v="0.4"/>
    <n v="3"/>
    <x v="0"/>
  </r>
  <r>
    <n v="1128299"/>
    <x v="2"/>
    <d v="2021-06-10T00:00:00"/>
    <x v="0"/>
    <x v="10"/>
    <n v="2"/>
    <n v="3"/>
    <x v="2"/>
    <n v="17"/>
    <s v="Hawaii"/>
    <n v="19"/>
    <s v="Honolulu"/>
    <x v="6"/>
    <n v="3"/>
    <s v="Tenis"/>
    <n v="2"/>
    <s v="Dama"/>
    <n v="4"/>
    <x v="0"/>
    <n v="16"/>
    <s v="Plataforma alta"/>
    <s v="23,24,25,26"/>
    <n v="3"/>
    <s v="Blanco"/>
    <n v="74"/>
    <n v="133"/>
    <n v="9842"/>
    <n v="3739.96"/>
    <n v="0.38"/>
    <n v="3"/>
    <x v="0"/>
  </r>
  <r>
    <n v="1128299"/>
    <x v="2"/>
    <d v="2021-07-09T00:00:00"/>
    <x v="0"/>
    <x v="11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6,27"/>
    <n v="3"/>
    <s v="Blanco"/>
    <n v="73"/>
    <n v="130"/>
    <n v="9490"/>
    <n v="3796"/>
    <n v="0.4"/>
    <n v="3"/>
    <x v="0"/>
  </r>
  <r>
    <n v="1128299"/>
    <x v="2"/>
    <d v="2021-08-10T00:00:00"/>
    <x v="0"/>
    <x v="0"/>
    <n v="3"/>
    <n v="3"/>
    <x v="2"/>
    <n v="17"/>
    <s v="Hawaii"/>
    <n v="19"/>
    <s v="Honolulu"/>
    <x v="6"/>
    <n v="3"/>
    <s v="Tenis"/>
    <n v="2"/>
    <s v="Dama"/>
    <n v="4"/>
    <x v="0"/>
    <n v="17"/>
    <s v="Puntera sólida"/>
    <s v="25,26,27,28,29,30"/>
    <n v="3"/>
    <s v="Blanco"/>
    <n v="67"/>
    <n v="142"/>
    <n v="9514"/>
    <n v="3615.32"/>
    <n v="0.38"/>
    <n v="3"/>
    <x v="0"/>
  </r>
  <r>
    <n v="1128299"/>
    <x v="2"/>
    <d v="2021-09-11T00:00:00"/>
    <x v="0"/>
    <x v="1"/>
    <n v="3"/>
    <n v="3"/>
    <x v="2"/>
    <n v="17"/>
    <s v="Hawaii"/>
    <n v="19"/>
    <s v="Honolulu"/>
    <x v="6"/>
    <n v="3"/>
    <s v="Tenis"/>
    <n v="2"/>
    <s v="Dama"/>
    <n v="4"/>
    <x v="0"/>
    <n v="17"/>
    <s v="Puntera sólida"/>
    <s v="27,28,29"/>
    <n v="3"/>
    <s v="Blanco"/>
    <n v="62"/>
    <n v="85"/>
    <n v="5270"/>
    <n v="2108"/>
    <n v="0.4"/>
    <n v="3"/>
    <x v="0"/>
  </r>
  <r>
    <n v="1128299"/>
    <x v="2"/>
    <d v="2021-10-10T00:00:00"/>
    <x v="0"/>
    <x v="2"/>
    <n v="4"/>
    <n v="3"/>
    <x v="2"/>
    <n v="17"/>
    <s v="Hawaii"/>
    <n v="19"/>
    <s v="Honolulu"/>
    <x v="6"/>
    <n v="3"/>
    <s v="Tenis"/>
    <n v="2"/>
    <s v="Dama"/>
    <n v="4"/>
    <x v="0"/>
    <n v="17"/>
    <s v="Puntera sólida"/>
    <s v="27,28,29,30"/>
    <n v="3"/>
    <s v="Blanco"/>
    <n v="50"/>
    <n v="83"/>
    <n v="4150"/>
    <n v="1535.5"/>
    <n v="0.37"/>
    <n v="3"/>
    <x v="0"/>
  </r>
  <r>
    <n v="1128299"/>
    <x v="2"/>
    <d v="2021-11-10T00:00:00"/>
    <x v="0"/>
    <x v="3"/>
    <n v="4"/>
    <n v="3"/>
    <x v="2"/>
    <n v="17"/>
    <s v="Hawaii"/>
    <n v="19"/>
    <s v="Honolulu"/>
    <x v="6"/>
    <n v="3"/>
    <s v="Tenis"/>
    <n v="2"/>
    <s v="Dama"/>
    <n v="4"/>
    <x v="0"/>
    <n v="17"/>
    <s v="Puntera sólida"/>
    <s v="26,27,28,29,30"/>
    <n v="3"/>
    <s v="Blanco"/>
    <n v="60"/>
    <n v="104"/>
    <n v="6240"/>
    <n v="2433.6"/>
    <n v="0.39"/>
    <n v="3"/>
    <x v="0"/>
  </r>
  <r>
    <n v="1128299"/>
    <x v="2"/>
    <d v="2021-12-09T00:00:00"/>
    <x v="0"/>
    <x v="4"/>
    <n v="4"/>
    <n v="3"/>
    <x v="2"/>
    <n v="17"/>
    <s v="Hawaii"/>
    <n v="19"/>
    <s v="Honolulu"/>
    <x v="6"/>
    <n v="3"/>
    <s v="Tenis"/>
    <n v="2"/>
    <s v="Dama"/>
    <n v="4"/>
    <x v="0"/>
    <n v="17"/>
    <s v="Puntera sólida"/>
    <s v="29"/>
    <n v="3"/>
    <s v="Blanco"/>
    <n v="73"/>
    <n v="145"/>
    <n v="10585"/>
    <n v="3704.7499999999995"/>
    <n v="0.35"/>
    <n v="3"/>
    <x v="0"/>
  </r>
  <r>
    <n v="1128299"/>
    <x v="2"/>
    <d v="2021-01-17T00:00:00"/>
    <x v="0"/>
    <x v="5"/>
    <n v="1"/>
    <n v="3"/>
    <x v="2"/>
    <n v="17"/>
    <s v="Hawaii"/>
    <n v="19"/>
    <s v="Honolulu"/>
    <x v="6"/>
    <n v="3"/>
    <s v="Tenis"/>
    <n v="2"/>
    <s v="Dama"/>
    <n v="4"/>
    <x v="0"/>
    <n v="17"/>
    <s v="Puntera sólida"/>
    <s v="23,23.5,24,24.5,25,25.5"/>
    <n v="3"/>
    <s v="Blanco"/>
    <n v="47"/>
    <n v="77"/>
    <n v="3619"/>
    <n v="1628.5499999999997"/>
    <n v="0.44999999999999996"/>
    <n v="3"/>
    <x v="0"/>
  </r>
  <r>
    <n v="1128299"/>
    <x v="2"/>
    <d v="2021-03-16T00:00:00"/>
    <x v="0"/>
    <x v="7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7"/>
    <n v="3"/>
    <s v="Blanco"/>
    <n v="58"/>
    <n v="91"/>
    <n v="5278"/>
    <n v="2216.7599999999998"/>
    <n v="0.42"/>
    <n v="3"/>
    <x v="0"/>
  </r>
  <r>
    <n v="1128299"/>
    <x v="2"/>
    <d v="2021-04-17T00:00:00"/>
    <x v="0"/>
    <x v="8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3,23.5,24,24.5,25,25.5,26,27"/>
    <n v="3"/>
    <s v="Blanco"/>
    <n v="52"/>
    <n v="84"/>
    <n v="4368"/>
    <n v="1965.6"/>
    <n v="0.44999999999999996"/>
    <n v="3"/>
    <x v="0"/>
  </r>
  <r>
    <n v="1128299"/>
    <x v="2"/>
    <d v="2021-05-18T00:00:00"/>
    <x v="0"/>
    <x v="9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,30"/>
    <n v="3"/>
    <s v="Blanco"/>
    <n v="59"/>
    <n v="88"/>
    <n v="5192"/>
    <n v="2232.56"/>
    <n v="0.43"/>
    <n v="3"/>
    <x v="0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2.5,23,24,25"/>
    <n v="3"/>
    <s v="Blanco"/>
    <n v="77"/>
    <n v="155"/>
    <n v="11935"/>
    <n v="5012.7"/>
    <n v="0.42"/>
    <n v="3"/>
    <x v="0"/>
  </r>
  <r>
    <n v="1128299"/>
    <x v="2"/>
    <d v="2021-07-16T00:00:00"/>
    <x v="0"/>
    <x v="1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2,25"/>
    <n v="3"/>
    <s v="Blanco"/>
    <n v="82"/>
    <n v="180"/>
    <n v="14760"/>
    <n v="6346.8"/>
    <n v="0.43"/>
    <n v="3"/>
    <x v="0"/>
  </r>
  <r>
    <n v="1128299"/>
    <x v="2"/>
    <d v="2021-08-17T00:00:00"/>
    <x v="0"/>
    <x v="0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4,25,26"/>
    <n v="3"/>
    <s v="Blanco"/>
    <n v="77"/>
    <n v="143"/>
    <n v="11011"/>
    <n v="4624.62"/>
    <n v="0.42"/>
    <n v="3"/>
    <x v="0"/>
  </r>
  <r>
    <n v="1128299"/>
    <x v="2"/>
    <d v="2021-09-18T00:00:00"/>
    <x v="0"/>
    <x v="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7,28,30"/>
    <n v="3"/>
    <s v="Blanco"/>
    <n v="54"/>
    <n v="65"/>
    <n v="3510"/>
    <n v="1544.4"/>
    <n v="0.44"/>
    <n v="3"/>
    <x v="0"/>
  </r>
  <r>
    <n v="1128299"/>
    <x v="2"/>
    <d v="2021-12-16T00:00:00"/>
    <x v="0"/>
    <x v="4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8,29"/>
    <n v="3"/>
    <s v="Blanco"/>
    <n v="78"/>
    <n v="180"/>
    <n v="14040"/>
    <n v="5756.4"/>
    <n v="0.41"/>
    <n v="3"/>
    <x v="0"/>
  </r>
  <r>
    <n v="1185732"/>
    <x v="0"/>
    <d v="2021-01-12T00:00:00"/>
    <x v="0"/>
    <x v="5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"/>
    <n v="3"/>
    <s v="Blanco"/>
    <n v="37"/>
    <n v="145"/>
    <n v="5365"/>
    <n v="2199.65"/>
    <n v="0.41"/>
    <n v="3"/>
    <x v="0"/>
  </r>
  <r>
    <n v="1185732"/>
    <x v="0"/>
    <d v="2021-02-10T00:00:00"/>
    <x v="0"/>
    <x v="6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25,26,27,28,29,30"/>
    <n v="3"/>
    <s v="Blanco"/>
    <n v="37"/>
    <n v="133"/>
    <n v="4921"/>
    <n v="2066.8199999999997"/>
    <n v="0.42"/>
    <n v="3"/>
    <x v="0"/>
  </r>
  <r>
    <n v="1185732"/>
    <x v="0"/>
    <d v="2021-03-08T00:00:00"/>
    <x v="0"/>
    <x v="7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24"/>
    <n v="3"/>
    <s v="Blanco"/>
    <n v="39"/>
    <n v="106"/>
    <n v="4134"/>
    <n v="1694.9399999999998"/>
    <n v="0.41"/>
    <n v="3"/>
    <x v="0"/>
  </r>
  <r>
    <n v="1185732"/>
    <x v="0"/>
    <d v="2021-04-09T00:00:00"/>
    <x v="0"/>
    <x v="8"/>
    <n v="2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"/>
    <n v="3"/>
    <s v="Blanco"/>
    <n v="37"/>
    <n v="135"/>
    <n v="4995"/>
    <n v="2047.9499999999998"/>
    <n v="0.41"/>
    <n v="3"/>
    <x v="0"/>
  </r>
  <r>
    <n v="1185732"/>
    <x v="0"/>
    <d v="2021-05-08T00:00:00"/>
    <x v="0"/>
    <x v="9"/>
    <n v="2"/>
    <n v="1"/>
    <x v="0"/>
    <n v="1"/>
    <s v="New York"/>
    <n v="21"/>
    <s v="Albany"/>
    <x v="6"/>
    <n v="3"/>
    <s v="Tenis"/>
    <n v="2"/>
    <s v="Dama"/>
    <n v="4"/>
    <x v="0"/>
    <n v="16"/>
    <s v="Plataforma alta"/>
    <s v="23,24,25,26"/>
    <n v="3"/>
    <s v="Blanco"/>
    <n v="47"/>
    <n v="130"/>
    <n v="6110"/>
    <n v="2444"/>
    <n v="0.4"/>
    <n v="3"/>
    <x v="0"/>
  </r>
  <r>
    <n v="1185732"/>
    <x v="0"/>
    <d v="2021-06-10T00:00:00"/>
    <x v="0"/>
    <x v="10"/>
    <n v="2"/>
    <n v="1"/>
    <x v="0"/>
    <n v="1"/>
    <s v="New York"/>
    <n v="21"/>
    <s v="Albany"/>
    <x v="6"/>
    <n v="3"/>
    <s v="Tenis"/>
    <n v="2"/>
    <s v="Dama"/>
    <n v="4"/>
    <x v="0"/>
    <n v="16"/>
    <s v="Plataforma alta"/>
    <s v="27,28,29"/>
    <n v="3"/>
    <s v="Blanco"/>
    <n v="49"/>
    <n v="144"/>
    <n v="7056"/>
    <n v="2892.96"/>
    <n v="0.41"/>
    <n v="3"/>
    <x v="0"/>
  </r>
  <r>
    <n v="1185732"/>
    <x v="0"/>
    <d v="2021-07-08T00:00:00"/>
    <x v="0"/>
    <x v="11"/>
    <n v="3"/>
    <n v="1"/>
    <x v="0"/>
    <n v="1"/>
    <s v="New York"/>
    <n v="21"/>
    <s v="Albany"/>
    <x v="6"/>
    <n v="3"/>
    <s v="Tenis"/>
    <n v="2"/>
    <s v="Dama"/>
    <n v="4"/>
    <x v="0"/>
    <n v="16"/>
    <s v="Plataforma alta"/>
    <s v="22,23,24,25"/>
    <n v="3"/>
    <s v="Blanco"/>
    <n v="53"/>
    <n v="150"/>
    <n v="7950"/>
    <n v="3418.5"/>
    <n v="0.43"/>
    <n v="3"/>
    <x v="0"/>
  </r>
  <r>
    <n v="1185732"/>
    <x v="0"/>
    <d v="2021-08-09T00:00:00"/>
    <x v="0"/>
    <x v="0"/>
    <n v="3"/>
    <n v="1"/>
    <x v="0"/>
    <n v="1"/>
    <s v="New York"/>
    <n v="21"/>
    <s v="Albany"/>
    <x v="6"/>
    <n v="3"/>
    <s v="Tenis"/>
    <n v="2"/>
    <s v="Dama"/>
    <n v="4"/>
    <x v="0"/>
    <n v="16"/>
    <s v="Plataforma alta"/>
    <s v="23,24,25"/>
    <n v="3"/>
    <s v="Blanco"/>
    <n v="41"/>
    <n v="150"/>
    <n v="6150"/>
    <n v="2460"/>
    <n v="0.4"/>
    <n v="3"/>
    <x v="0"/>
  </r>
  <r>
    <n v="1185732"/>
    <x v="0"/>
    <d v="2021-09-08T00:00:00"/>
    <x v="0"/>
    <x v="1"/>
    <n v="3"/>
    <n v="1"/>
    <x v="0"/>
    <n v="1"/>
    <s v="New York"/>
    <n v="21"/>
    <s v="Albany"/>
    <x v="6"/>
    <n v="3"/>
    <s v="Tenis"/>
    <n v="2"/>
    <s v="Dama"/>
    <n v="4"/>
    <x v="0"/>
    <n v="16"/>
    <s v="Plataforma alta"/>
    <s v="11,12,13,14,15"/>
    <n v="3"/>
    <s v="Blanco"/>
    <n v="44"/>
    <n v="137"/>
    <n v="6028"/>
    <n v="2471.48"/>
    <n v="0.41"/>
    <n v="3"/>
    <x v="0"/>
  </r>
  <r>
    <n v="1185732"/>
    <x v="0"/>
    <d v="2021-10-10T00:00:00"/>
    <x v="0"/>
    <x v="2"/>
    <n v="4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,30"/>
    <n v="3"/>
    <s v="Blanco"/>
    <n v="45"/>
    <n v="135"/>
    <n v="6075"/>
    <n v="2490.75"/>
    <n v="0.41"/>
    <n v="3"/>
    <x v="0"/>
  </r>
  <r>
    <n v="1185732"/>
    <x v="0"/>
    <d v="2021-11-09T00:00:00"/>
    <x v="0"/>
    <x v="3"/>
    <n v="4"/>
    <n v="1"/>
    <x v="0"/>
    <n v="1"/>
    <s v="New York"/>
    <n v="21"/>
    <s v="Albany"/>
    <x v="6"/>
    <n v="3"/>
    <s v="Tenis"/>
    <n v="2"/>
    <s v="Dama"/>
    <n v="4"/>
    <x v="0"/>
    <n v="16"/>
    <s v="Plataforma alta"/>
    <s v="27,28,29"/>
    <n v="3"/>
    <s v="Blanco"/>
    <n v="47"/>
    <n v="144"/>
    <n v="6768"/>
    <n v="2707.2000000000003"/>
    <n v="0.4"/>
    <n v="3"/>
    <x v="0"/>
  </r>
  <r>
    <n v="1185732"/>
    <x v="0"/>
    <d v="2021-12-08T00:00:00"/>
    <x v="0"/>
    <x v="4"/>
    <n v="4"/>
    <n v="1"/>
    <x v="0"/>
    <n v="1"/>
    <s v="New York"/>
    <n v="21"/>
    <s v="Albany"/>
    <x v="6"/>
    <n v="3"/>
    <s v="Tenis"/>
    <n v="2"/>
    <s v="Dama"/>
    <n v="4"/>
    <x v="0"/>
    <n v="16"/>
    <s v="Plataforma alta"/>
    <s v="27,28,29,30"/>
    <n v="3"/>
    <s v="Blanco"/>
    <n v="54"/>
    <n v="155"/>
    <n v="8370"/>
    <n v="3431.7"/>
    <n v="0.41"/>
    <n v="3"/>
    <x v="0"/>
  </r>
  <r>
    <n v="1185732"/>
    <x v="0"/>
    <d v="2021-01-14T00:00:00"/>
    <x v="0"/>
    <x v="5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,30"/>
    <n v="3"/>
    <s v="Blanco"/>
    <n v="34"/>
    <n v="131"/>
    <n v="4454"/>
    <n v="2093.3799999999997"/>
    <n v="0.47"/>
    <n v="3"/>
    <x v="0"/>
  </r>
  <r>
    <n v="1185732"/>
    <x v="0"/>
    <d v="2021-03-10T00:00:00"/>
    <x v="0"/>
    <x v="7"/>
    <n v="1"/>
    <n v="3"/>
    <x v="2"/>
    <n v="18"/>
    <s v="Wyoming"/>
    <n v="22"/>
    <s v="Cheyenne"/>
    <x v="6"/>
    <n v="3"/>
    <s v="Tenis"/>
    <n v="2"/>
    <s v="Dama"/>
    <n v="4"/>
    <x v="0"/>
    <n v="16"/>
    <s v="Plataforma alta"/>
    <s v="23,24,25,26"/>
    <n v="3"/>
    <s v="Blanco"/>
    <n v="33"/>
    <n v="112"/>
    <n v="3696"/>
    <n v="1737.12"/>
    <n v="0.47"/>
    <n v="3"/>
    <x v="0"/>
  </r>
  <r>
    <n v="1185732"/>
    <x v="0"/>
    <d v="2021-04-11T00:00:00"/>
    <x v="0"/>
    <x v="8"/>
    <n v="2"/>
    <n v="3"/>
    <x v="2"/>
    <n v="18"/>
    <s v="Wyoming"/>
    <n v="22"/>
    <s v="Cheyenne"/>
    <x v="6"/>
    <n v="3"/>
    <s v="Tenis"/>
    <n v="2"/>
    <s v="Dama"/>
    <n v="4"/>
    <x v="0"/>
    <n v="16"/>
    <s v="Plataforma alta"/>
    <s v="26,27,28,29"/>
    <n v="3"/>
    <s v="Blanco"/>
    <n v="33"/>
    <n v="119"/>
    <n v="3927"/>
    <n v="1845.6899999999998"/>
    <n v="0.47"/>
    <n v="3"/>
    <x v="0"/>
  </r>
  <r>
    <n v="1185732"/>
    <x v="0"/>
    <d v="2021-06-12T00:00:00"/>
    <x v="0"/>
    <x v="10"/>
    <n v="2"/>
    <n v="3"/>
    <x v="2"/>
    <n v="18"/>
    <s v="Wyoming"/>
    <n v="22"/>
    <s v="Cheyenne"/>
    <x v="6"/>
    <n v="3"/>
    <s v="Tenis"/>
    <n v="2"/>
    <s v="Dama"/>
    <n v="4"/>
    <x v="0"/>
    <n v="16"/>
    <s v="Plataforma alta"/>
    <s v="26,27,28,29,30"/>
    <n v="3"/>
    <s v="Blanco"/>
    <n v="38"/>
    <n v="140"/>
    <n v="5320"/>
    <n v="2500.3999999999996"/>
    <n v="0.47"/>
    <n v="3"/>
    <x v="0"/>
  </r>
  <r>
    <n v="1185732"/>
    <x v="0"/>
    <d v="2021-07-10T00:00:00"/>
    <x v="0"/>
    <x v="11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7,28,29,30"/>
    <n v="3"/>
    <s v="Blanco"/>
    <n v="39"/>
    <n v="150"/>
    <n v="5850"/>
    <n v="2749.5"/>
    <n v="0.47"/>
    <n v="3"/>
    <x v="0"/>
  </r>
  <r>
    <n v="1185732"/>
    <x v="0"/>
    <d v="2021-08-11T00:00:00"/>
    <x v="0"/>
    <x v="0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3,24,25,26"/>
    <n v="3"/>
    <s v="Blanco"/>
    <n v="38"/>
    <n v="147"/>
    <n v="5586"/>
    <n v="2737.14"/>
    <n v="0.49"/>
    <n v="3"/>
    <x v="0"/>
  </r>
  <r>
    <n v="1185732"/>
    <x v="0"/>
    <d v="2021-09-10T00:00:00"/>
    <x v="0"/>
    <x v="1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2,22.5,23,23.5,24,24.5,25,25.5"/>
    <n v="3"/>
    <s v="Blanco"/>
    <n v="38"/>
    <n v="135"/>
    <n v="5130"/>
    <n v="2513.6999999999998"/>
    <n v="0.49"/>
    <n v="3"/>
    <x v="0"/>
  </r>
  <r>
    <n v="1185732"/>
    <x v="0"/>
    <d v="2021-10-12T00:00:00"/>
    <x v="0"/>
    <x v="2"/>
    <n v="4"/>
    <n v="3"/>
    <x v="2"/>
    <n v="18"/>
    <s v="Wyoming"/>
    <n v="22"/>
    <s v="Cheyenne"/>
    <x v="6"/>
    <n v="3"/>
    <s v="Tenis"/>
    <n v="2"/>
    <s v="Dama"/>
    <n v="4"/>
    <x v="0"/>
    <n v="16"/>
    <s v="Plataforma alta"/>
    <s v="25,25.5,26,27"/>
    <n v="3"/>
    <s v="Blanco"/>
    <n v="41"/>
    <n v="119"/>
    <n v="4879"/>
    <n v="2244.3399999999997"/>
    <n v="0.45999999999999996"/>
    <n v="3"/>
    <x v="0"/>
  </r>
  <r>
    <n v="1185732"/>
    <x v="0"/>
    <d v="2021-11-11T00:00:00"/>
    <x v="0"/>
    <x v="3"/>
    <n v="4"/>
    <n v="3"/>
    <x v="2"/>
    <n v="18"/>
    <s v="Wyoming"/>
    <n v="22"/>
    <s v="Cheyenne"/>
    <x v="6"/>
    <n v="3"/>
    <s v="Tenis"/>
    <n v="2"/>
    <s v="Dama"/>
    <n v="4"/>
    <x v="0"/>
    <n v="16"/>
    <s v="Plataforma alta"/>
    <s v="22,23,24,25"/>
    <n v="3"/>
    <s v="Blanco"/>
    <n v="42"/>
    <n v="135"/>
    <n v="5670"/>
    <n v="2778.2999999999997"/>
    <n v="0.49"/>
    <n v="3"/>
    <x v="0"/>
  </r>
  <r>
    <n v="1185732"/>
    <x v="0"/>
    <d v="2021-12-10T00:00:00"/>
    <x v="0"/>
    <x v="4"/>
    <n v="4"/>
    <n v="3"/>
    <x v="2"/>
    <n v="18"/>
    <s v="Wyoming"/>
    <n v="22"/>
    <s v="Cheyenne"/>
    <x v="6"/>
    <n v="3"/>
    <s v="Tenis"/>
    <n v="2"/>
    <s v="Dama"/>
    <n v="4"/>
    <x v="0"/>
    <n v="16"/>
    <s v="Plataforma alta"/>
    <s v="28,30"/>
    <n v="3"/>
    <s v="Blanco"/>
    <n v="44"/>
    <n v="135"/>
    <n v="5940"/>
    <n v="2910.6"/>
    <n v="0.49"/>
    <n v="3"/>
    <x v="0"/>
  </r>
  <r>
    <n v="1128299"/>
    <x v="2"/>
    <d v="2021-02-24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11,12,13,14,15"/>
    <n v="3"/>
    <s v="Blanco"/>
    <n v="38"/>
    <n v="58"/>
    <n v="2204"/>
    <n v="1102"/>
    <n v="0.5"/>
    <n v="3"/>
    <x v="0"/>
  </r>
  <r>
    <n v="1128299"/>
    <x v="2"/>
    <d v="2021-03-23T00:00:00"/>
    <x v="0"/>
    <x v="7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,30"/>
    <n v="3"/>
    <s v="Blanco"/>
    <n v="48"/>
    <n v="65"/>
    <n v="3120"/>
    <n v="1435.1999999999998"/>
    <n v="0.45999999999999996"/>
    <n v="3"/>
    <x v="0"/>
  </r>
  <r>
    <n v="1128299"/>
    <x v="2"/>
    <d v="2021-04-24T00:00:00"/>
    <x v="0"/>
    <x v="8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4,25,26"/>
    <n v="3"/>
    <s v="Blanco"/>
    <n v="42"/>
    <n v="56"/>
    <n v="2352"/>
    <n v="1105.4399999999998"/>
    <n v="0.47"/>
    <n v="3"/>
    <x v="0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6,27,28,29"/>
    <n v="3"/>
    <s v="Blanco"/>
    <n v="47"/>
    <n v="69"/>
    <n v="3243"/>
    <n v="1621.5"/>
    <n v="0.5"/>
    <n v="3"/>
    <x v="0"/>
  </r>
  <r>
    <n v="1128299"/>
    <x v="2"/>
    <d v="2021-06-24T00:00:00"/>
    <x v="0"/>
    <x v="10"/>
    <n v="2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3"/>
    <s v="Blanco"/>
    <n v="72"/>
    <n v="142"/>
    <n v="10224"/>
    <n v="5009.76"/>
    <n v="0.49"/>
    <n v="3"/>
    <x v="0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3"/>
    <s v="Blanco"/>
    <n v="82"/>
    <n v="149"/>
    <n v="12218"/>
    <n v="5620.28"/>
    <n v="0.45999999999999996"/>
    <n v="3"/>
    <x v="0"/>
  </r>
  <r>
    <n v="1128299"/>
    <x v="2"/>
    <d v="2021-08-24T00:00:00"/>
    <x v="0"/>
    <x v="0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7,28,29,30"/>
    <n v="3"/>
    <s v="Blanco"/>
    <n v="66"/>
    <n v="111"/>
    <n v="7326"/>
    <n v="3589.74"/>
    <n v="0.49"/>
    <n v="3"/>
    <x v="0"/>
  </r>
  <r>
    <n v="1128299"/>
    <x v="2"/>
    <d v="2021-09-25T00:00:00"/>
    <x v="0"/>
    <x v="1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6,27,28,29,30"/>
    <n v="3"/>
    <s v="Blanco"/>
    <n v="45"/>
    <n v="54"/>
    <n v="2430"/>
    <n v="1190.7"/>
    <n v="0.49"/>
    <n v="3"/>
    <x v="0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7"/>
    <s v="Puntera sólida"/>
    <s v="24,25"/>
    <n v="3"/>
    <s v="Blanco"/>
    <n v="67"/>
    <n v="160"/>
    <n v="10720"/>
    <n v="5360"/>
    <n v="0.5"/>
    <n v="3"/>
    <x v="0"/>
  </r>
  <r>
    <n v="1185732"/>
    <x v="0"/>
    <d v="2021-02-17T00:00:00"/>
    <x v="0"/>
    <x v="6"/>
    <n v="1"/>
    <n v="4"/>
    <x v="4"/>
    <n v="20"/>
    <s v="Michigan"/>
    <n v="24"/>
    <s v="Detroit"/>
    <x v="6"/>
    <n v="3"/>
    <s v="Tenis"/>
    <n v="2"/>
    <s v="Dama"/>
    <n v="4"/>
    <x v="0"/>
    <n v="17"/>
    <s v="Puntera sólida"/>
    <s v="26,26.5,27,27.5,28,28.5,29,30"/>
    <n v="3"/>
    <s v="Blanco"/>
    <n v="28"/>
    <n v="109"/>
    <n v="3052"/>
    <n v="1495.48"/>
    <n v="0.49"/>
    <n v="3"/>
    <x v="0"/>
  </r>
  <r>
    <n v="1185732"/>
    <x v="0"/>
    <d v="2021-03-15T00:00:00"/>
    <x v="0"/>
    <x v="7"/>
    <n v="1"/>
    <n v="4"/>
    <x v="4"/>
    <n v="20"/>
    <s v="Michigan"/>
    <n v="24"/>
    <s v="Detroit"/>
    <x v="6"/>
    <n v="3"/>
    <s v="Tenis"/>
    <n v="2"/>
    <s v="Dama"/>
    <n v="4"/>
    <x v="0"/>
    <n v="17"/>
    <s v="Puntera sólida"/>
    <s v="23,24,25,26"/>
    <n v="3"/>
    <s v="Blanco"/>
    <n v="29"/>
    <n v="91"/>
    <n v="2639"/>
    <n v="1266.72"/>
    <n v="0.48"/>
    <n v="3"/>
    <x v="0"/>
  </r>
  <r>
    <n v="1185732"/>
    <x v="0"/>
    <d v="2021-05-15T00:00:00"/>
    <x v="0"/>
    <x v="9"/>
    <n v="2"/>
    <n v="4"/>
    <x v="4"/>
    <n v="20"/>
    <s v="Michigan"/>
    <n v="24"/>
    <s v="Detroit"/>
    <x v="6"/>
    <n v="3"/>
    <s v="Tenis"/>
    <n v="2"/>
    <s v="Dama"/>
    <n v="4"/>
    <x v="0"/>
    <n v="17"/>
    <s v="Puntera sólida"/>
    <s v="22,23,24,25,26"/>
    <n v="3"/>
    <s v="Blanco"/>
    <n v="42"/>
    <n v="126"/>
    <n v="5292"/>
    <n v="2646"/>
    <n v="0.5"/>
    <n v="3"/>
    <x v="0"/>
  </r>
  <r>
    <n v="1185732"/>
    <x v="0"/>
    <d v="2021-06-17T00:00:00"/>
    <x v="0"/>
    <x v="10"/>
    <n v="2"/>
    <n v="4"/>
    <x v="4"/>
    <n v="20"/>
    <s v="Michigan"/>
    <n v="24"/>
    <s v="Detroit"/>
    <x v="6"/>
    <n v="3"/>
    <s v="Tenis"/>
    <n v="2"/>
    <s v="Dama"/>
    <n v="4"/>
    <x v="0"/>
    <n v="17"/>
    <s v="Puntera sólida"/>
    <s v="22,23,24,25"/>
    <n v="3"/>
    <s v="Blanco"/>
    <n v="43"/>
    <n v="158"/>
    <n v="6794"/>
    <n v="3261.12"/>
    <n v="0.48"/>
    <n v="3"/>
    <x v="0"/>
  </r>
  <r>
    <n v="1185732"/>
    <x v="0"/>
    <d v="2021-08-16T00:00:00"/>
    <x v="0"/>
    <x v="0"/>
    <n v="3"/>
    <n v="4"/>
    <x v="4"/>
    <n v="20"/>
    <s v="Michigan"/>
    <n v="24"/>
    <s v="Detroit"/>
    <x v="6"/>
    <n v="3"/>
    <s v="Tenis"/>
    <n v="2"/>
    <s v="Dama"/>
    <n v="4"/>
    <x v="0"/>
    <n v="17"/>
    <s v="Puntera sólida"/>
    <s v="26,27,28,29,30"/>
    <n v="3"/>
    <s v="Blanco"/>
    <n v="34"/>
    <n v="142"/>
    <n v="4828"/>
    <n v="2172.6"/>
    <n v="0.44999999999999996"/>
    <n v="3"/>
    <x v="0"/>
  </r>
  <r>
    <n v="1185732"/>
    <x v="0"/>
    <d v="2021-09-15T00:00:00"/>
    <x v="0"/>
    <x v="1"/>
    <n v="3"/>
    <n v="4"/>
    <x v="4"/>
    <n v="20"/>
    <s v="Michigan"/>
    <n v="24"/>
    <s v="Detroit"/>
    <x v="6"/>
    <n v="3"/>
    <s v="Tenis"/>
    <n v="2"/>
    <s v="Dama"/>
    <n v="4"/>
    <x v="0"/>
    <n v="17"/>
    <s v="Puntera sólida"/>
    <s v="26,27,28,29"/>
    <n v="3"/>
    <s v="Blanco"/>
    <n v="34"/>
    <n v="119"/>
    <n v="4046"/>
    <n v="1820.6999999999998"/>
    <n v="0.44999999999999996"/>
    <n v="3"/>
    <x v="0"/>
  </r>
  <r>
    <n v="1185732"/>
    <x v="0"/>
    <d v="2021-10-17T00:00:00"/>
    <x v="0"/>
    <x v="2"/>
    <n v="4"/>
    <n v="4"/>
    <x v="4"/>
    <n v="20"/>
    <s v="Michigan"/>
    <n v="24"/>
    <s v="Detroit"/>
    <x v="6"/>
    <n v="3"/>
    <s v="Tenis"/>
    <n v="2"/>
    <s v="Dama"/>
    <n v="4"/>
    <x v="0"/>
    <n v="17"/>
    <s v="Puntera sólida"/>
    <s v="23,24,25,26"/>
    <n v="3"/>
    <s v="Blanco"/>
    <n v="38"/>
    <n v="116"/>
    <n v="4408"/>
    <n v="2204"/>
    <n v="0.5"/>
    <n v="3"/>
    <x v="0"/>
  </r>
  <r>
    <n v="1185732"/>
    <x v="0"/>
    <d v="2021-12-15T00:00:00"/>
    <x v="0"/>
    <x v="4"/>
    <n v="4"/>
    <n v="4"/>
    <x v="4"/>
    <n v="20"/>
    <s v="Michigan"/>
    <n v="24"/>
    <s v="Detroit"/>
    <x v="6"/>
    <n v="3"/>
    <s v="Tenis"/>
    <n v="2"/>
    <s v="Dama"/>
    <n v="4"/>
    <x v="0"/>
    <n v="17"/>
    <s v="Puntera sólida"/>
    <s v="22,23,24,25,26"/>
    <n v="3"/>
    <s v="Blanco"/>
    <n v="48"/>
    <n v="138"/>
    <n v="6624"/>
    <n v="3179.52"/>
    <n v="0.48"/>
    <n v="3"/>
    <x v="0"/>
  </r>
  <r>
    <n v="1185732"/>
    <x v="0"/>
    <d v="2021-01-18T00:00:00"/>
    <x v="0"/>
    <x v="5"/>
    <n v="1"/>
    <n v="4"/>
    <x v="4"/>
    <n v="20"/>
    <s v="Michigan"/>
    <n v="24"/>
    <s v="Detroit"/>
    <x v="6"/>
    <n v="3"/>
    <s v="Tenis"/>
    <n v="2"/>
    <s v="Dama"/>
    <n v="4"/>
    <x v="0"/>
    <n v="17"/>
    <s v="Puntera sólida"/>
    <s v="22,23,24,25,26"/>
    <n v="3"/>
    <s v="Blanco"/>
    <n v="24"/>
    <n v="77"/>
    <n v="1848"/>
    <n v="960.96"/>
    <n v="0.52"/>
    <n v="3"/>
    <x v="0"/>
  </r>
  <r>
    <n v="1185732"/>
    <x v="0"/>
    <d v="2021-02-18T00:00:00"/>
    <x v="0"/>
    <x v="6"/>
    <n v="1"/>
    <n v="4"/>
    <x v="4"/>
    <n v="21"/>
    <s v="Missouri"/>
    <n v="25"/>
    <s v="St. Louis"/>
    <x v="6"/>
    <n v="3"/>
    <s v="Tenis"/>
    <n v="2"/>
    <s v="Dama"/>
    <n v="4"/>
    <x v="0"/>
    <n v="17"/>
    <s v="Puntera sólida"/>
    <s v="25,26,27,28,29,30"/>
    <n v="3"/>
    <s v="Blanco"/>
    <n v="24"/>
    <n v="70"/>
    <n v="1680"/>
    <n v="873.6"/>
    <n v="0.52"/>
    <n v="3"/>
    <x v="0"/>
  </r>
  <r>
    <n v="1185732"/>
    <x v="0"/>
    <d v="2021-03-17T00:00:00"/>
    <x v="0"/>
    <x v="7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4,25,26"/>
    <n v="3"/>
    <s v="Blanco"/>
    <n v="28"/>
    <n v="54"/>
    <n v="1512"/>
    <n v="771.12"/>
    <n v="0.51"/>
    <n v="3"/>
    <x v="0"/>
  </r>
  <r>
    <n v="1185732"/>
    <x v="0"/>
    <d v="2021-05-19T00:00:00"/>
    <x v="0"/>
    <x v="9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6,27"/>
    <n v="3"/>
    <s v="Blanco"/>
    <n v="29"/>
    <n v="65"/>
    <n v="1885"/>
    <n v="1036.75"/>
    <n v="0.55000000000000004"/>
    <n v="3"/>
    <x v="0"/>
  </r>
  <r>
    <n v="1185732"/>
    <x v="0"/>
    <d v="2021-06-18T00:00:00"/>
    <x v="0"/>
    <x v="10"/>
    <n v="2"/>
    <n v="4"/>
    <x v="4"/>
    <n v="21"/>
    <s v="Missouri"/>
    <n v="25"/>
    <s v="St. Louis"/>
    <x v="6"/>
    <n v="3"/>
    <s v="Tenis"/>
    <n v="2"/>
    <s v="Dama"/>
    <n v="4"/>
    <x v="0"/>
    <n v="17"/>
    <s v="Puntera sólida"/>
    <s v="25,26,27,28,29,30"/>
    <n v="3"/>
    <s v="Blanco"/>
    <n v="23"/>
    <n v="91"/>
    <n v="2093"/>
    <n v="1046.5"/>
    <n v="0.5"/>
    <n v="3"/>
    <x v="0"/>
  </r>
  <r>
    <n v="1185732"/>
    <x v="0"/>
    <d v="2021-07-17T00:00:00"/>
    <x v="0"/>
    <x v="11"/>
    <n v="3"/>
    <n v="4"/>
    <x v="4"/>
    <n v="21"/>
    <s v="Missouri"/>
    <n v="25"/>
    <s v="St. Louis"/>
    <x v="6"/>
    <n v="3"/>
    <s v="Tenis"/>
    <n v="2"/>
    <s v="Dama"/>
    <n v="4"/>
    <x v="0"/>
    <n v="17"/>
    <s v="Puntera sólida"/>
    <s v="27,28,29"/>
    <n v="3"/>
    <s v="Blanco"/>
    <n v="29"/>
    <n v="101"/>
    <n v="2929"/>
    <n v="1552.3700000000001"/>
    <n v="0.53"/>
    <n v="3"/>
    <x v="0"/>
  </r>
  <r>
    <n v="1185732"/>
    <x v="0"/>
    <d v="2021-08-18T00:00:00"/>
    <x v="0"/>
    <x v="0"/>
    <n v="3"/>
    <n v="4"/>
    <x v="4"/>
    <n v="21"/>
    <s v="Missouri"/>
    <n v="25"/>
    <s v="St. Louis"/>
    <x v="6"/>
    <n v="3"/>
    <s v="Tenis"/>
    <n v="2"/>
    <s v="Dama"/>
    <n v="4"/>
    <x v="0"/>
    <n v="17"/>
    <s v="Puntera sólida"/>
    <s v="27,28,29,30"/>
    <n v="3"/>
    <s v="Blanco"/>
    <n v="24"/>
    <n v="91"/>
    <n v="2184"/>
    <n v="1201.2"/>
    <n v="0.55000000000000004"/>
    <n v="3"/>
    <x v="0"/>
  </r>
  <r>
    <n v="1185732"/>
    <x v="0"/>
    <d v="2021-09-19T00:00:00"/>
    <x v="0"/>
    <x v="1"/>
    <n v="3"/>
    <n v="4"/>
    <x v="4"/>
    <n v="21"/>
    <s v="Missouri"/>
    <n v="25"/>
    <s v="St. Louis"/>
    <x v="6"/>
    <n v="3"/>
    <s v="Tenis"/>
    <n v="2"/>
    <s v="Dama"/>
    <n v="4"/>
    <x v="0"/>
    <n v="17"/>
    <s v="Puntera sólida"/>
    <s v="26,27,28,29,30"/>
    <n v="3"/>
    <s v="Blanco"/>
    <n v="14"/>
    <n v="83"/>
    <n v="1162"/>
    <n v="615.86"/>
    <n v="0.53"/>
    <n v="3"/>
    <x v="0"/>
  </r>
  <r>
    <n v="1185732"/>
    <x v="0"/>
    <d v="2021-10-18T00:00:00"/>
    <x v="0"/>
    <x v="2"/>
    <n v="4"/>
    <n v="4"/>
    <x v="4"/>
    <n v="21"/>
    <s v="Missouri"/>
    <n v="25"/>
    <s v="St. Louis"/>
    <x v="6"/>
    <n v="3"/>
    <s v="Tenis"/>
    <n v="2"/>
    <s v="Dama"/>
    <n v="4"/>
    <x v="0"/>
    <n v="17"/>
    <s v="Puntera sólida"/>
    <s v="29"/>
    <n v="3"/>
    <s v="Blanco"/>
    <n v="23"/>
    <n v="59"/>
    <n v="1357"/>
    <n v="678.5"/>
    <n v="0.5"/>
    <n v="3"/>
    <x v="0"/>
  </r>
  <r>
    <n v="1185732"/>
    <x v="0"/>
    <d v="2021-02-11T00:00:00"/>
    <x v="0"/>
    <x v="6"/>
    <n v="1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3,23.5,24,24.5,25,25.5"/>
    <n v="3"/>
    <s v="Blanco"/>
    <n v="19"/>
    <n v="87"/>
    <n v="1653"/>
    <n v="826.5"/>
    <n v="0.5"/>
    <n v="3"/>
    <x v="0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7"/>
    <n v="3"/>
    <s v="Blanco"/>
    <n v="18"/>
    <n v="70"/>
    <n v="1260"/>
    <n v="667.80000000000007"/>
    <n v="0.53"/>
    <n v="3"/>
    <x v="0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3.5,24,24.5,25,25.5,26,27"/>
    <n v="3"/>
    <s v="Blanco"/>
    <n v="23"/>
    <n v="72"/>
    <n v="1656"/>
    <n v="910.80000000000007"/>
    <n v="0.55000000000000004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5,26,27,28,29,30"/>
    <n v="3"/>
    <s v="Blanco"/>
    <n v="23"/>
    <n v="115"/>
    <n v="2645"/>
    <n v="1322.5"/>
    <n v="0.5"/>
    <n v="3"/>
    <x v="0"/>
  </r>
  <r>
    <n v="1185732"/>
    <x v="0"/>
    <d v="2021-08-11T00:00:00"/>
    <x v="0"/>
    <x v="0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.5,23,24,25"/>
    <n v="3"/>
    <s v="Blanco"/>
    <n v="19"/>
    <n v="101"/>
    <n v="1919"/>
    <n v="1017.07"/>
    <n v="0.53"/>
    <n v="3"/>
    <x v="0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5"/>
    <n v="3"/>
    <s v="Blanco"/>
    <n v="10"/>
    <n v="88"/>
    <n v="880"/>
    <n v="448.8"/>
    <n v="0.51"/>
    <n v="3"/>
    <x v="0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,26"/>
    <n v="3"/>
    <s v="Blanco"/>
    <n v="19"/>
    <n v="72"/>
    <n v="1368"/>
    <n v="752.40000000000009"/>
    <n v="0.55000000000000004"/>
    <n v="3"/>
    <x v="0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30"/>
    <n v="3"/>
    <s v="Blanco"/>
    <n v="19"/>
    <n v="113"/>
    <n v="2147"/>
    <n v="1094.97"/>
    <n v="0.51"/>
    <n v="3"/>
    <x v="0"/>
  </r>
  <r>
    <n v="1128299"/>
    <x v="2"/>
    <d v="2021-02-24T00:00:00"/>
    <x v="0"/>
    <x v="6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8,29"/>
    <n v="3"/>
    <s v="Blanco"/>
    <n v="39"/>
    <n v="58"/>
    <n v="2262"/>
    <n v="1085.76"/>
    <n v="0.48"/>
    <n v="3"/>
    <x v="0"/>
  </r>
  <r>
    <n v="1128299"/>
    <x v="2"/>
    <d v="2021-03-23T00:00:00"/>
    <x v="0"/>
    <x v="7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"/>
    <n v="3"/>
    <s v="Blanco"/>
    <n v="49"/>
    <n v="65"/>
    <n v="3185"/>
    <n v="1528.8"/>
    <n v="0.48"/>
    <n v="3"/>
    <x v="0"/>
  </r>
  <r>
    <n v="1128299"/>
    <x v="2"/>
    <d v="2021-05-25T00:00:00"/>
    <x v="0"/>
    <x v="9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,30"/>
    <n v="3"/>
    <s v="Blanco"/>
    <n v="49"/>
    <n v="83"/>
    <n v="4067"/>
    <n v="1952.1599999999999"/>
    <n v="0.48"/>
    <n v="3"/>
    <x v="0"/>
  </r>
  <r>
    <n v="1128299"/>
    <x v="2"/>
    <d v="2021-06-24T00:00:00"/>
    <x v="0"/>
    <x v="10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4"/>
    <n v="3"/>
    <s v="Blanco"/>
    <n v="74"/>
    <n v="158"/>
    <n v="11692"/>
    <n v="5846"/>
    <n v="0.5"/>
    <n v="3"/>
    <x v="0"/>
  </r>
  <r>
    <n v="1128299"/>
    <x v="2"/>
    <d v="2021-07-23T00:00:00"/>
    <x v="0"/>
    <x v="1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3"/>
    <s v="Blanco"/>
    <n v="82"/>
    <n v="165"/>
    <n v="13530"/>
    <n v="6494.4"/>
    <n v="0.48"/>
    <n v="3"/>
    <x v="0"/>
  </r>
  <r>
    <n v="1128299"/>
    <x v="2"/>
    <d v="2021-08-24T00:00:00"/>
    <x v="0"/>
    <x v="0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,26"/>
    <n v="3"/>
    <s v="Blanco"/>
    <n v="68"/>
    <n v="119"/>
    <n v="8092"/>
    <n v="3722.3199999999997"/>
    <n v="0.45999999999999996"/>
    <n v="3"/>
    <x v="0"/>
  </r>
  <r>
    <n v="1128299"/>
    <x v="2"/>
    <d v="2021-09-25T00:00:00"/>
    <x v="0"/>
    <x v="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7,28,29"/>
    <n v="3"/>
    <s v="Blanco"/>
    <n v="49"/>
    <n v="52"/>
    <n v="2548"/>
    <n v="1172.08"/>
    <n v="0.45999999999999996"/>
    <n v="3"/>
    <x v="0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"/>
    <n v="3"/>
    <s v="Blanco"/>
    <n v="44"/>
    <n v="81"/>
    <n v="3564"/>
    <n v="1710.72"/>
    <n v="0.48"/>
    <n v="3"/>
    <x v="0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"/>
    <n v="3"/>
    <s v="Blanco"/>
    <n v="51"/>
    <n v="131"/>
    <n v="6681"/>
    <n v="3073.2599999999998"/>
    <n v="0.45999999999999996"/>
    <n v="3"/>
    <x v="0"/>
  </r>
  <r>
    <n v="1128299"/>
    <x v="2"/>
    <d v="2021-12-23T00:00:00"/>
    <x v="0"/>
    <x v="4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11,12,13,14,15"/>
    <n v="3"/>
    <s v="Blanco"/>
    <n v="67"/>
    <n v="143"/>
    <n v="9581"/>
    <n v="4311.45"/>
    <n v="0.44999999999999996"/>
    <n v="3"/>
    <x v="0"/>
  </r>
  <r>
    <n v="1128299"/>
    <x v="2"/>
    <d v="2021-01-17T00:00:00"/>
    <x v="0"/>
    <x v="5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,30"/>
    <n v="3"/>
    <s v="Blanco"/>
    <n v="41"/>
    <n v="68"/>
    <n v="2788"/>
    <n v="1533.3999999999999"/>
    <n v="0.54999999999999993"/>
    <n v="3"/>
    <x v="0"/>
  </r>
  <r>
    <n v="1128299"/>
    <x v="2"/>
    <d v="2021-02-17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7,28,29"/>
    <n v="3"/>
    <s v="Blanco"/>
    <n v="44"/>
    <n v="73"/>
    <n v="3212"/>
    <n v="1766.5999999999997"/>
    <n v="0.54999999999999993"/>
    <n v="3"/>
    <x v="0"/>
  </r>
  <r>
    <n v="1128299"/>
    <x v="2"/>
    <d v="2021-03-16T00:00:00"/>
    <x v="0"/>
    <x v="7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7,28,29,30"/>
    <n v="3"/>
    <s v="Blanco"/>
    <n v="50"/>
    <n v="84"/>
    <n v="4200"/>
    <n v="2309.9999999999995"/>
    <n v="0.54999999999999993"/>
    <n v="3"/>
    <x v="0"/>
  </r>
  <r>
    <n v="1128299"/>
    <x v="2"/>
    <d v="2021-04-17T00:00:00"/>
    <x v="0"/>
    <x v="8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,30"/>
    <n v="3"/>
    <s v="Blanco"/>
    <n v="39"/>
    <n v="74"/>
    <n v="2886"/>
    <n v="1529.5800000000002"/>
    <n v="0.53"/>
    <n v="3"/>
    <x v="0"/>
  </r>
  <r>
    <n v="1128299"/>
    <x v="2"/>
    <d v="2021-05-18T00:00:00"/>
    <x v="0"/>
    <x v="9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3"/>
    <s v="Blanco"/>
    <n v="44"/>
    <n v="85"/>
    <n v="3740"/>
    <n v="1907.4"/>
    <n v="0.51"/>
    <n v="3"/>
    <x v="0"/>
  </r>
  <r>
    <n v="1128299"/>
    <x v="2"/>
    <d v="2021-06-17T00:00:00"/>
    <x v="0"/>
    <x v="10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"/>
    <n v="3"/>
    <s v="Blanco"/>
    <n v="82"/>
    <n v="161"/>
    <n v="13202"/>
    <n v="7261.0999999999995"/>
    <n v="0.54999999999999993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,30"/>
    <n v="3"/>
    <s v="Blanco"/>
    <n v="86"/>
    <n v="168"/>
    <n v="14448"/>
    <n v="7801.92"/>
    <n v="0.54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7,28,29,30"/>
    <n v="3"/>
    <s v="Blanco"/>
    <n v="41"/>
    <n v="63"/>
    <n v="2583"/>
    <n v="1317.33"/>
    <n v="0.51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3,24,25,26"/>
    <n v="3"/>
    <s v="Blanco"/>
    <n v="36"/>
    <n v="105"/>
    <n v="3780"/>
    <n v="1890"/>
    <n v="0.5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2.5,23,23.5,24,24.5,25,25.5"/>
    <n v="3"/>
    <s v="Blanco"/>
    <n v="48"/>
    <n v="125"/>
    <n v="6000"/>
    <n v="3000"/>
    <n v="0.5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5,25.5,26,27"/>
    <n v="3"/>
    <s v="Blanco"/>
    <n v="72"/>
    <n v="156"/>
    <n v="11232"/>
    <n v="6065.2800000000007"/>
    <n v="0.54"/>
    <n v="3"/>
    <x v="0"/>
  </r>
  <r>
    <n v="1197831"/>
    <x v="1"/>
    <d v="2021-01-05T00:00:00"/>
    <x v="0"/>
    <x v="5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3,24,25"/>
    <n v="3"/>
    <s v="Blanco"/>
    <n v="33"/>
    <n v="133"/>
    <n v="4389"/>
    <n v="2326.17"/>
    <n v="0.53"/>
    <n v="3"/>
    <x v="0"/>
  </r>
  <r>
    <n v="1197831"/>
    <x v="1"/>
    <d v="2021-02-04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8,30"/>
    <n v="3"/>
    <s v="Blanco"/>
    <n v="32"/>
    <n v="109"/>
    <n v="3488"/>
    <n v="1883.5200000000002"/>
    <n v="0.54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11,12,13,14,15"/>
    <n v="3"/>
    <s v="Blanco"/>
    <n v="33"/>
    <n v="105"/>
    <n v="3465"/>
    <n v="2009.7000000000003"/>
    <n v="0.58000000000000007"/>
    <n v="3"/>
    <x v="0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5,26,27,28,29,30"/>
    <n v="3"/>
    <s v="Blanco"/>
    <n v="47"/>
    <n v="137"/>
    <n v="6439"/>
    <n v="4120.96"/>
    <n v="0.64"/>
    <n v="3"/>
    <x v="0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2,23,24,25,26"/>
    <n v="3"/>
    <s v="Blanco"/>
    <n v="48"/>
    <n v="124"/>
    <n v="5952"/>
    <n v="3868.8"/>
    <n v="0.65"/>
    <n v="3"/>
    <x v="0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6"/>
    <s v="Plataforma alta"/>
    <s v="26,27,28,29"/>
    <n v="3"/>
    <s v="Blanco"/>
    <n v="55"/>
    <n v="116"/>
    <n v="6380"/>
    <n v="4019.4"/>
    <n v="0.63"/>
    <n v="3"/>
    <x v="0"/>
  </r>
  <r>
    <n v="1197831"/>
    <x v="1"/>
    <d v="2021-12-04T00:00:00"/>
    <x v="0"/>
    <x v="4"/>
    <n v="4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59"/>
    <n v="142"/>
    <n v="8378"/>
    <n v="5445.7"/>
    <n v="0.65"/>
    <n v="3"/>
    <x v="0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38"/>
    <n v="77"/>
    <n v="2926"/>
    <n v="1345.9599999999998"/>
    <n v="0.45999999999999996"/>
    <n v="3"/>
    <x v="0"/>
  </r>
  <r>
    <n v="1128299"/>
    <x v="2"/>
    <d v="2021-02-23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,30"/>
    <n v="3"/>
    <s v="Blanco"/>
    <n v="38"/>
    <n v="63"/>
    <n v="2394"/>
    <n v="1149.1199999999999"/>
    <n v="0.48"/>
    <n v="3"/>
    <x v="0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6,27,28,29,30"/>
    <n v="3"/>
    <s v="Blanco"/>
    <n v="46"/>
    <n v="95"/>
    <n v="4370"/>
    <n v="2185"/>
    <n v="0.5"/>
    <n v="3"/>
    <x v="0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4,25"/>
    <n v="3"/>
    <s v="Blanco"/>
    <n v="48"/>
    <n v="101"/>
    <n v="4848"/>
    <n v="2181.6"/>
    <n v="0.44999999999999996"/>
    <n v="3"/>
    <x v="0"/>
  </r>
  <r>
    <n v="1128299"/>
    <x v="2"/>
    <d v="2021-09-24T00:00:00"/>
    <x v="0"/>
    <x v="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6,26.5,27,27.5,28,28.5,29,30"/>
    <n v="3"/>
    <s v="Blanco"/>
    <n v="41"/>
    <n v="113"/>
    <n v="4633"/>
    <n v="2177.5099999999998"/>
    <n v="0.47"/>
    <n v="3"/>
    <x v="0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7"/>
    <s v="Puntera sólida"/>
    <s v="23,24,25,26"/>
    <n v="3"/>
    <s v="Blanco"/>
    <n v="43"/>
    <n v="90"/>
    <n v="3870"/>
    <n v="1896.3"/>
    <n v="0.49"/>
    <n v="3"/>
    <x v="0"/>
  </r>
  <r>
    <n v="1128299"/>
    <x v="2"/>
    <d v="2021-11-23T00:00:00"/>
    <x v="0"/>
    <x v="3"/>
    <n v="4"/>
    <n v="3"/>
    <x v="2"/>
    <n v="26"/>
    <s v="Arizona"/>
    <n v="29"/>
    <s v="Phoenix"/>
    <x v="6"/>
    <n v="3"/>
    <s v="Tenis"/>
    <n v="2"/>
    <s v="Dama"/>
    <n v="4"/>
    <x v="0"/>
    <n v="17"/>
    <s v="Puntera sólida"/>
    <s v="22,23,24,25,26"/>
    <n v="3"/>
    <s v="Blanco"/>
    <n v="42"/>
    <n v="98"/>
    <n v="4116"/>
    <n v="1934.52"/>
    <n v="0.47"/>
    <n v="3"/>
    <x v="0"/>
  </r>
  <r>
    <n v="1128299"/>
    <x v="2"/>
    <d v="2021-12-22T00:00:00"/>
    <x v="0"/>
    <x v="4"/>
    <n v="4"/>
    <n v="3"/>
    <x v="2"/>
    <n v="26"/>
    <s v="Arizona"/>
    <n v="29"/>
    <s v="Phoenix"/>
    <x v="6"/>
    <n v="3"/>
    <s v="Tenis"/>
    <n v="2"/>
    <s v="Dama"/>
    <n v="4"/>
    <x v="0"/>
    <n v="17"/>
    <s v="Puntera sólida"/>
    <s v="22,23,24,25"/>
    <n v="3"/>
    <s v="Blanco"/>
    <n v="44"/>
    <n v="115"/>
    <n v="5060"/>
    <n v="2277"/>
    <n v="0.44999999999999996"/>
    <n v="3"/>
    <x v="0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7"/>
    <s v="Puntera sólida"/>
    <s v="26,27,28,29,30"/>
    <n v="3"/>
    <s v="Blanco"/>
    <n v="43"/>
    <n v="85"/>
    <n v="3655"/>
    <n v="1790.95"/>
    <n v="0.49"/>
    <n v="3"/>
    <x v="0"/>
  </r>
  <r>
    <n v="1128299"/>
    <x v="2"/>
    <d v="2021-02-26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6,27,28,29"/>
    <n v="3"/>
    <s v="Blanco"/>
    <n v="43"/>
    <n v="74"/>
    <n v="3182"/>
    <n v="1559.18"/>
    <n v="0.49"/>
    <n v="3"/>
    <x v="0"/>
  </r>
  <r>
    <n v="1128299"/>
    <x v="2"/>
    <d v="2021-05-27T00:00:00"/>
    <x v="0"/>
    <x v="9"/>
    <n v="2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3,24,25,26"/>
    <n v="3"/>
    <s v="Blanco"/>
    <n v="51"/>
    <n v="91"/>
    <n v="4641"/>
    <n v="2134.8599999999997"/>
    <n v="0.45999999999999996"/>
    <n v="3"/>
    <x v="0"/>
  </r>
  <r>
    <n v="1128299"/>
    <x v="2"/>
    <d v="2021-07-25T00:00:00"/>
    <x v="0"/>
    <x v="11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2,23,24,25,26"/>
    <n v="3"/>
    <s v="Blanco"/>
    <n v="54"/>
    <n v="135"/>
    <n v="7290"/>
    <n v="3280.4999999999995"/>
    <n v="0.44999999999999996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2,23,24,25,26"/>
    <n v="3"/>
    <s v="Blanco"/>
    <n v="55"/>
    <n v="143"/>
    <n v="7865"/>
    <n v="3696.5499999999997"/>
    <n v="0.47"/>
    <n v="3"/>
    <x v="0"/>
  </r>
  <r>
    <n v="1128299"/>
    <x v="2"/>
    <d v="2021-09-27T00:00:00"/>
    <x v="0"/>
    <x v="1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5,26,27,28,29,30"/>
    <n v="3"/>
    <s v="Blanco"/>
    <n v="49"/>
    <n v="123"/>
    <n v="6027"/>
    <n v="2832.69"/>
    <n v="0.47"/>
    <n v="3"/>
    <x v="0"/>
  </r>
  <r>
    <n v="1128299"/>
    <x v="2"/>
    <d v="2021-10-26T00:00:00"/>
    <x v="0"/>
    <x v="2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3"/>
    <s v="Blanco"/>
    <n v="46"/>
    <n v="95"/>
    <n v="4370"/>
    <n v="2141.3000000000002"/>
    <n v="0.49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"/>
    <n v="3"/>
    <s v="Blanco"/>
    <n v="55"/>
    <n v="115"/>
    <n v="6325"/>
    <n v="2972.75"/>
    <n v="0.47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5,26,27,28,29,30"/>
    <n v="3"/>
    <s v="Blanco"/>
    <n v="55"/>
    <n v="145"/>
    <n v="7975"/>
    <n v="3668.4999999999995"/>
    <n v="0.45999999999999996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7,28,29"/>
    <n v="3"/>
    <s v="Blanco"/>
    <n v="39"/>
    <n v="75"/>
    <n v="2925"/>
    <n v="1462.5"/>
    <n v="0.5"/>
    <n v="3"/>
    <x v="0"/>
  </r>
  <r>
    <n v="1128299"/>
    <x v="2"/>
    <d v="2021-02-13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7,28,29,30"/>
    <n v="3"/>
    <s v="Blanco"/>
    <n v="36"/>
    <n v="63"/>
    <n v="2268"/>
    <n v="1179.3600000000001"/>
    <n v="0.52"/>
    <n v="3"/>
    <x v="0"/>
  </r>
  <r>
    <n v="1128299"/>
    <x v="2"/>
    <d v="2021-03-12T00:00:00"/>
    <x v="0"/>
    <x v="7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3"/>
    <s v="Blanco"/>
    <n v="47"/>
    <n v="73"/>
    <n v="3431"/>
    <n v="1784.1200000000001"/>
    <n v="0.52"/>
    <n v="3"/>
    <x v="0"/>
  </r>
  <r>
    <n v="1128299"/>
    <x v="2"/>
    <d v="2021-04-13T00:00:00"/>
    <x v="0"/>
    <x v="8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9"/>
    <n v="3"/>
    <s v="Blanco"/>
    <n v="48"/>
    <n v="69"/>
    <n v="3312"/>
    <n v="1821.6000000000001"/>
    <n v="0.55000000000000004"/>
    <n v="3"/>
    <x v="0"/>
  </r>
  <r>
    <n v="1128299"/>
    <x v="2"/>
    <d v="2021-05-14T00:00:00"/>
    <x v="0"/>
    <x v="9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3,23.5,24,24.5,25,25.5"/>
    <n v="3"/>
    <s v="Blanco"/>
    <n v="47"/>
    <n v="91"/>
    <n v="4277"/>
    <n v="2309.58"/>
    <n v="0.54"/>
    <n v="3"/>
    <x v="0"/>
  </r>
  <r>
    <n v="1128299"/>
    <x v="2"/>
    <d v="2021-06-13T00:00:00"/>
    <x v="0"/>
    <x v="10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7"/>
    <n v="3"/>
    <s v="Blanco"/>
    <n v="49"/>
    <n v="120"/>
    <n v="5880"/>
    <n v="2998.8"/>
    <n v="0.51"/>
    <n v="3"/>
    <x v="0"/>
  </r>
  <r>
    <n v="1128299"/>
    <x v="2"/>
    <d v="2021-08-13T00:00:00"/>
    <x v="0"/>
    <x v="0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3,23.5,24,24.5,25,25.5,26,27"/>
    <n v="3"/>
    <s v="Blanco"/>
    <n v="53"/>
    <n v="113"/>
    <n v="5989"/>
    <n v="3114.28"/>
    <n v="0.52"/>
    <n v="3"/>
    <x v="0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5,26,27,28,29,30"/>
    <n v="3"/>
    <s v="Blanco"/>
    <n v="43"/>
    <n v="120"/>
    <n v="5160"/>
    <n v="2786.4"/>
    <n v="0.54"/>
    <n v="3"/>
    <x v="0"/>
  </r>
  <r>
    <n v="1128299"/>
    <x v="2"/>
    <d v="2021-10-13T00:00:00"/>
    <x v="0"/>
    <x v="2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2.5,23,24,25"/>
    <n v="3"/>
    <s v="Blanco"/>
    <n v="44"/>
    <n v="88"/>
    <n v="3872"/>
    <n v="1936"/>
    <n v="0.5"/>
    <n v="3"/>
    <x v="0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2,25"/>
    <n v="3"/>
    <s v="Blanco"/>
    <n v="51"/>
    <n v="116"/>
    <n v="5916"/>
    <n v="3076.32"/>
    <n v="0.52"/>
    <n v="3"/>
    <x v="0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,26"/>
    <n v="3"/>
    <s v="Blanco"/>
    <n v="51"/>
    <n v="128"/>
    <n v="6528"/>
    <n v="3264"/>
    <n v="0.5"/>
    <n v="3"/>
    <x v="0"/>
  </r>
  <r>
    <n v="1185732"/>
    <x v="0"/>
    <d v="2021-01-09T00:00:00"/>
    <x v="0"/>
    <x v="5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7,28,30"/>
    <n v="3"/>
    <s v="Blanco"/>
    <n v="34"/>
    <n v="203"/>
    <n v="6902"/>
    <n v="3036.88"/>
    <n v="0.44"/>
    <n v="3"/>
    <x v="0"/>
  </r>
  <r>
    <n v="1185732"/>
    <x v="0"/>
    <d v="2021-02-07T00:00:00"/>
    <x v="0"/>
    <x v="6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8,29"/>
    <n v="3"/>
    <s v="Blanco"/>
    <n v="33"/>
    <n v="169"/>
    <n v="5577"/>
    <n v="2509.6499999999996"/>
    <n v="0.44999999999999996"/>
    <n v="3"/>
    <x v="0"/>
  </r>
  <r>
    <n v="1185732"/>
    <x v="0"/>
    <d v="2021-03-05T00:00:00"/>
    <x v="0"/>
    <x v="7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5,26,27,28,29"/>
    <n v="3"/>
    <s v="Blanco"/>
    <n v="27"/>
    <n v="144"/>
    <n v="3888"/>
    <n v="1632.96"/>
    <n v="0.42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5,26,27,28,29,30"/>
    <n v="3"/>
    <s v="Blanco"/>
    <n v="27"/>
    <n v="180"/>
    <n v="4860"/>
    <n v="2089.8000000000002"/>
    <n v="0.43"/>
    <n v="3"/>
    <x v="0"/>
  </r>
  <r>
    <n v="1185732"/>
    <x v="0"/>
    <d v="2021-05-05T00:00:00"/>
    <x v="0"/>
    <x v="9"/>
    <n v="2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4"/>
    <n v="3"/>
    <s v="Blanco"/>
    <n v="43"/>
    <n v="182"/>
    <n v="7826"/>
    <n v="3286.92"/>
    <n v="0.42"/>
    <n v="3"/>
    <x v="0"/>
  </r>
  <r>
    <n v="1185732"/>
    <x v="0"/>
    <d v="2021-06-07T00:00:00"/>
    <x v="0"/>
    <x v="10"/>
    <n v="2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"/>
    <n v="3"/>
    <s v="Blanco"/>
    <n v="47"/>
    <n v="218"/>
    <n v="10246"/>
    <n v="4610.7"/>
    <n v="0.44999999999999996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3,24,25,26"/>
    <n v="3"/>
    <s v="Blanco"/>
    <n v="52"/>
    <n v="202"/>
    <n v="10504"/>
    <n v="4411.68"/>
    <n v="0.42"/>
    <n v="3"/>
    <x v="0"/>
  </r>
  <r>
    <n v="1185732"/>
    <x v="0"/>
    <d v="2021-08-06T00:00:00"/>
    <x v="0"/>
    <x v="0"/>
    <n v="3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7,28,29"/>
    <n v="3"/>
    <s v="Blanco"/>
    <n v="44"/>
    <n v="233"/>
    <n v="10252"/>
    <n v="4203.32"/>
    <n v="0.41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2,23,24,25"/>
    <n v="3"/>
    <s v="Blanco"/>
    <n v="39"/>
    <n v="210"/>
    <n v="8190"/>
    <n v="3276"/>
    <n v="0.4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3,24,25"/>
    <n v="3"/>
    <s v="Blanco"/>
    <n v="41"/>
    <n v="176"/>
    <n v="7216"/>
    <n v="2886.4"/>
    <n v="0.4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11,12,13,14,15"/>
    <n v="3"/>
    <s v="Blanco"/>
    <n v="53"/>
    <n v="225"/>
    <n v="11925"/>
    <n v="5008.5"/>
    <n v="0.42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,30"/>
    <n v="3"/>
    <s v="Blanco"/>
    <n v="59"/>
    <n v="194"/>
    <n v="11446"/>
    <n v="5150.7"/>
    <n v="0.44999999999999996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7,28,29"/>
    <n v="3"/>
    <s v="Blanco"/>
    <n v="29"/>
    <n v="173"/>
    <n v="5017"/>
    <n v="2759.3500000000004"/>
    <n v="0.55000000000000004"/>
    <n v="3"/>
    <x v="0"/>
  </r>
  <r>
    <n v="1185732"/>
    <x v="0"/>
    <d v="2021-02-04T00:00:00"/>
    <x v="0"/>
    <x v="6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7,28,29,30"/>
    <n v="3"/>
    <s v="Blanco"/>
    <n v="29"/>
    <n v="142"/>
    <n v="4118"/>
    <n v="2059"/>
    <n v="0.5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6,27,28,29,30"/>
    <n v="3"/>
    <s v="Blanco"/>
    <n v="25"/>
    <n v="124"/>
    <n v="3100"/>
    <n v="1674"/>
    <n v="0.54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3,24,25,26"/>
    <n v="3"/>
    <s v="Blanco"/>
    <n v="24"/>
    <n v="140"/>
    <n v="3360"/>
    <n v="1814.4"/>
    <n v="0.54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6,27,28,29"/>
    <n v="3"/>
    <s v="Blanco"/>
    <n v="38"/>
    <n v="150"/>
    <n v="5700"/>
    <n v="3078"/>
    <n v="0.54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6,27,28,29,30"/>
    <n v="3"/>
    <s v="Blanco"/>
    <n v="49"/>
    <n v="169"/>
    <n v="8281"/>
    <n v="4223.3100000000004"/>
    <n v="0.51"/>
    <n v="3"/>
    <x v="0"/>
  </r>
  <r>
    <n v="1185732"/>
    <x v="0"/>
    <d v="2021-07-02T00:00:00"/>
    <x v="0"/>
    <x v="11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7,28,29,30"/>
    <n v="3"/>
    <s v="Blanco"/>
    <n v="52"/>
    <n v="203"/>
    <n v="10556"/>
    <n v="5383.56"/>
    <n v="0.51"/>
    <n v="3"/>
    <x v="0"/>
  </r>
  <r>
    <n v="1185732"/>
    <x v="0"/>
    <d v="2021-08-03T00:00:00"/>
    <x v="0"/>
    <x v="0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3,24,25,26"/>
    <n v="3"/>
    <s v="Blanco"/>
    <n v="44"/>
    <n v="182"/>
    <n v="8008"/>
    <n v="4244.24"/>
    <n v="0.53"/>
    <n v="3"/>
    <x v="0"/>
  </r>
  <r>
    <n v="1185732"/>
    <x v="0"/>
    <d v="2021-09-02T00:00:00"/>
    <x v="0"/>
    <x v="1"/>
    <n v="3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2.5,23,23.5,24,24.5,25,25.5"/>
    <n v="3"/>
    <s v="Blanco"/>
    <n v="28"/>
    <n v="150"/>
    <n v="4200"/>
    <n v="2100"/>
    <n v="0.5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5,25.5,26,27"/>
    <n v="3"/>
    <s v="Blanco"/>
    <n v="34"/>
    <n v="160"/>
    <n v="5440"/>
    <n v="2937.6000000000004"/>
    <n v="0.54"/>
    <n v="3"/>
    <x v="0"/>
  </r>
  <r>
    <n v="1185732"/>
    <x v="0"/>
    <d v="2021-11-03T00:00:00"/>
    <x v="0"/>
    <x v="3"/>
    <n v="4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3,24,25"/>
    <n v="3"/>
    <s v="Blanco"/>
    <n v="55"/>
    <n v="163"/>
    <n v="8965"/>
    <n v="4572.1499999999996"/>
    <n v="0.51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8,30"/>
    <n v="3"/>
    <s v="Blanco"/>
    <n v="55"/>
    <n v="196"/>
    <n v="10780"/>
    <n v="5821.2000000000007"/>
    <n v="0.54"/>
    <n v="3"/>
    <x v="0"/>
  </r>
  <r>
    <n v="1185732"/>
    <x v="0"/>
    <d v="2021-01-13T00:00:00"/>
    <x v="0"/>
    <x v="5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11,12,13,14,15"/>
    <n v="3"/>
    <s v="Blanco"/>
    <n v="29"/>
    <n v="123"/>
    <n v="3567"/>
    <n v="1854.8400000000001"/>
    <n v="0.52"/>
    <n v="3"/>
    <x v="0"/>
  </r>
  <r>
    <n v="1185732"/>
    <x v="0"/>
    <d v="2021-03-09T00:00:00"/>
    <x v="0"/>
    <x v="7"/>
    <n v="1"/>
    <n v="4"/>
    <x v="4"/>
    <n v="31"/>
    <s v="Ohio"/>
    <n v="34"/>
    <s v="Columbus"/>
    <x v="6"/>
    <n v="3"/>
    <s v="Tenis"/>
    <n v="2"/>
    <s v="Dama"/>
    <n v="4"/>
    <x v="0"/>
    <n v="16"/>
    <s v="Plataforma alta"/>
    <s v="25,26,27,28,29,30"/>
    <n v="3"/>
    <s v="Blanco"/>
    <n v="24"/>
    <n v="98"/>
    <n v="2352"/>
    <n v="1223.04"/>
    <n v="0.52"/>
    <n v="3"/>
    <x v="0"/>
  </r>
  <r>
    <n v="1185732"/>
    <x v="0"/>
    <d v="2021-04-10T00:00:00"/>
    <x v="0"/>
    <x v="8"/>
    <n v="2"/>
    <n v="4"/>
    <x v="4"/>
    <n v="31"/>
    <s v="Ohio"/>
    <n v="34"/>
    <s v="Columbus"/>
    <x v="6"/>
    <n v="3"/>
    <s v="Tenis"/>
    <n v="2"/>
    <s v="Dama"/>
    <n v="4"/>
    <x v="0"/>
    <n v="16"/>
    <s v="Plataforma alta"/>
    <s v="22,23,24,25,26"/>
    <n v="3"/>
    <s v="Blanco"/>
    <n v="24"/>
    <n v="102"/>
    <n v="2448"/>
    <n v="1224"/>
    <n v="0.5"/>
    <n v="3"/>
    <x v="0"/>
  </r>
  <r>
    <n v="1185732"/>
    <x v="0"/>
    <d v="2021-05-09T00:00:00"/>
    <x v="0"/>
    <x v="9"/>
    <n v="2"/>
    <n v="4"/>
    <x v="4"/>
    <n v="31"/>
    <s v="Ohio"/>
    <n v="34"/>
    <s v="Columbus"/>
    <x v="6"/>
    <n v="3"/>
    <s v="Tenis"/>
    <n v="2"/>
    <s v="Dama"/>
    <n v="4"/>
    <x v="0"/>
    <n v="16"/>
    <s v="Plataforma alta"/>
    <s v="26,27,28,29"/>
    <n v="3"/>
    <s v="Blanco"/>
    <n v="38"/>
    <n v="123"/>
    <n v="4674"/>
    <n v="2570.7000000000003"/>
    <n v="0.55000000000000004"/>
    <n v="3"/>
    <x v="0"/>
  </r>
  <r>
    <n v="1185732"/>
    <x v="0"/>
    <d v="2021-06-11T00:00:00"/>
    <x v="0"/>
    <x v="10"/>
    <n v="2"/>
    <n v="4"/>
    <x v="4"/>
    <n v="31"/>
    <s v="Ohio"/>
    <n v="34"/>
    <s v="Columbus"/>
    <x v="6"/>
    <n v="3"/>
    <s v="Tenis"/>
    <n v="2"/>
    <s v="Dama"/>
    <n v="4"/>
    <x v="0"/>
    <n v="17"/>
    <s v="Puntera sólida"/>
    <s v="22,23,24,25,26"/>
    <n v="3"/>
    <s v="Blanco"/>
    <n v="49"/>
    <n v="140"/>
    <n v="6860"/>
    <n v="3498.6"/>
    <n v="0.51"/>
    <n v="3"/>
    <x v="0"/>
  </r>
  <r>
    <n v="1185732"/>
    <x v="0"/>
    <d v="2021-07-09T00:00:00"/>
    <x v="0"/>
    <x v="11"/>
    <n v="3"/>
    <n v="4"/>
    <x v="4"/>
    <n v="31"/>
    <s v="Ohio"/>
    <n v="34"/>
    <s v="Columbus"/>
    <x v="6"/>
    <n v="3"/>
    <s v="Tenis"/>
    <n v="2"/>
    <s v="Dama"/>
    <n v="4"/>
    <x v="0"/>
    <n v="17"/>
    <s v="Puntera sólida"/>
    <s v="22,23,24,25,26"/>
    <n v="3"/>
    <s v="Blanco"/>
    <n v="53"/>
    <n v="152"/>
    <n v="8056"/>
    <n v="4350.2400000000007"/>
    <n v="0.54"/>
    <n v="3"/>
    <x v="0"/>
  </r>
  <r>
    <n v="1185732"/>
    <x v="0"/>
    <d v="2021-09-09T00:00:00"/>
    <x v="0"/>
    <x v="1"/>
    <n v="3"/>
    <n v="4"/>
    <x v="4"/>
    <n v="31"/>
    <s v="Ohio"/>
    <n v="34"/>
    <s v="Columbus"/>
    <x v="6"/>
    <n v="3"/>
    <s v="Tenis"/>
    <n v="2"/>
    <s v="Dama"/>
    <n v="4"/>
    <x v="0"/>
    <n v="17"/>
    <s v="Puntera sólida"/>
    <s v="27,28,29,30"/>
    <n v="3"/>
    <s v="Blanco"/>
    <n v="24"/>
    <n v="113"/>
    <n v="2712"/>
    <n v="1383.1200000000001"/>
    <n v="0.51"/>
    <n v="3"/>
    <x v="0"/>
  </r>
  <r>
    <n v="1185732"/>
    <x v="0"/>
    <d v="2021-10-11T00:00:00"/>
    <x v="0"/>
    <x v="2"/>
    <n v="4"/>
    <n v="4"/>
    <x v="4"/>
    <n v="31"/>
    <s v="Ohio"/>
    <n v="34"/>
    <s v="Columbus"/>
    <x v="6"/>
    <n v="3"/>
    <s v="Tenis"/>
    <n v="2"/>
    <s v="Dama"/>
    <n v="4"/>
    <x v="0"/>
    <n v="17"/>
    <s v="Puntera sólida"/>
    <s v="26,27,28,29,30"/>
    <n v="3"/>
    <s v="Blanco"/>
    <n v="29"/>
    <n v="112"/>
    <n v="3248"/>
    <n v="1656.48"/>
    <n v="0.51"/>
    <n v="3"/>
    <x v="0"/>
  </r>
  <r>
    <n v="1185732"/>
    <x v="0"/>
    <d v="2021-11-10T00:00:00"/>
    <x v="0"/>
    <x v="3"/>
    <n v="4"/>
    <n v="4"/>
    <x v="4"/>
    <n v="31"/>
    <s v="Ohio"/>
    <n v="34"/>
    <s v="Columbus"/>
    <x v="6"/>
    <n v="3"/>
    <s v="Tenis"/>
    <n v="2"/>
    <s v="Dama"/>
    <n v="4"/>
    <x v="0"/>
    <n v="17"/>
    <s v="Puntera sólida"/>
    <s v="24,25"/>
    <n v="3"/>
    <s v="Blanco"/>
    <n v="59"/>
    <n v="135"/>
    <n v="7965"/>
    <n v="3982.5"/>
    <n v="0.5"/>
    <n v="3"/>
    <x v="0"/>
  </r>
  <r>
    <n v="1185732"/>
    <x v="0"/>
    <d v="2021-12-09T00:00:00"/>
    <x v="0"/>
    <x v="4"/>
    <n v="4"/>
    <n v="4"/>
    <x v="4"/>
    <n v="31"/>
    <s v="Ohio"/>
    <n v="34"/>
    <s v="Columbus"/>
    <x v="6"/>
    <n v="3"/>
    <s v="Tenis"/>
    <n v="2"/>
    <s v="Dama"/>
    <n v="4"/>
    <x v="0"/>
    <n v="17"/>
    <s v="Puntera sólida"/>
    <s v="26,26.5,27,27.5,28,28.5,29,30"/>
    <n v="3"/>
    <s v="Blanco"/>
    <n v="63"/>
    <n v="147"/>
    <n v="9261"/>
    <n v="4630.5"/>
    <n v="0.5"/>
    <n v="3"/>
    <x v="0"/>
  </r>
  <r>
    <n v="1185732"/>
    <x v="0"/>
    <d v="2021-01-22T00:00:00"/>
    <x v="0"/>
    <x v="5"/>
    <n v="1"/>
    <n v="4"/>
    <x v="4"/>
    <n v="31"/>
    <s v="Ohio"/>
    <n v="34"/>
    <s v="Columbus"/>
    <x v="6"/>
    <n v="3"/>
    <s v="Tenis"/>
    <n v="2"/>
    <s v="Dama"/>
    <n v="4"/>
    <x v="0"/>
    <n v="17"/>
    <s v="Puntera sólida"/>
    <s v="23,24,25,26"/>
    <n v="3"/>
    <s v="Blanco"/>
    <n v="34"/>
    <n v="42"/>
    <n v="1428"/>
    <n v="714"/>
    <n v="0.5"/>
    <n v="3"/>
    <x v="0"/>
  </r>
  <r>
    <n v="1185732"/>
    <x v="0"/>
    <d v="2021-02-22T00:00:00"/>
    <x v="0"/>
    <x v="6"/>
    <n v="1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2,23,24,25,26"/>
    <n v="3"/>
    <s v="Blanco"/>
    <n v="34"/>
    <n v="34"/>
    <n v="1156"/>
    <n v="624.24"/>
    <n v="0.54"/>
    <n v="3"/>
    <x v="0"/>
  </r>
  <r>
    <n v="1185732"/>
    <x v="0"/>
    <d v="2021-03-21T00:00:00"/>
    <x v="0"/>
    <x v="7"/>
    <n v="1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2,23,24,25"/>
    <n v="3"/>
    <s v="Blanco"/>
    <n v="36"/>
    <n v="27"/>
    <n v="972"/>
    <n v="505.44"/>
    <n v="0.52"/>
    <n v="3"/>
    <x v="0"/>
  </r>
  <r>
    <n v="1185732"/>
    <x v="0"/>
    <d v="2021-05-23T00:00:00"/>
    <x v="0"/>
    <x v="9"/>
    <n v="2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6,27,28,29,30"/>
    <n v="3"/>
    <s v="Blanco"/>
    <n v="38"/>
    <n v="38"/>
    <n v="1444"/>
    <n v="779.7600000000001"/>
    <n v="0.54"/>
    <n v="3"/>
    <x v="0"/>
  </r>
  <r>
    <n v="1185732"/>
    <x v="0"/>
    <d v="2021-06-22T00:00:00"/>
    <x v="0"/>
    <x v="10"/>
    <n v="2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6,27,28,29"/>
    <n v="3"/>
    <s v="Blanco"/>
    <n v="29"/>
    <n v="52"/>
    <n v="1508"/>
    <n v="829.40000000000009"/>
    <n v="0.55000000000000004"/>
    <n v="3"/>
    <x v="0"/>
  </r>
  <r>
    <n v="1185732"/>
    <x v="0"/>
    <d v="2021-07-21T00:00:00"/>
    <x v="0"/>
    <x v="11"/>
    <n v="3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3,24,25,26"/>
    <n v="3"/>
    <s v="Blanco"/>
    <n v="37"/>
    <n v="63"/>
    <n v="2331"/>
    <n v="1258.74"/>
    <n v="0.54"/>
    <n v="3"/>
    <x v="0"/>
  </r>
  <r>
    <n v="1185732"/>
    <x v="0"/>
    <d v="2021-08-22T00:00:00"/>
    <x v="0"/>
    <x v="0"/>
    <n v="3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2,23,24,25,26"/>
    <n v="3"/>
    <s v="Blanco"/>
    <n v="38"/>
    <n v="75"/>
    <n v="2850"/>
    <n v="1425"/>
    <n v="0.5"/>
    <n v="3"/>
    <x v="0"/>
  </r>
  <r>
    <n v="1185732"/>
    <x v="0"/>
    <d v="2021-09-23T00:00:00"/>
    <x v="0"/>
    <x v="1"/>
    <n v="3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2,23,24,25,26"/>
    <n v="3"/>
    <s v="Blanco"/>
    <n v="32"/>
    <n v="54"/>
    <n v="1728"/>
    <n v="881.28"/>
    <n v="0.51"/>
    <n v="3"/>
    <x v="0"/>
  </r>
  <r>
    <n v="1185732"/>
    <x v="0"/>
    <d v="2021-10-22T00:00:00"/>
    <x v="0"/>
    <x v="2"/>
    <n v="4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5,26,27,28,29,30"/>
    <n v="3"/>
    <s v="Blanco"/>
    <n v="41"/>
    <n v="42"/>
    <n v="1722"/>
    <n v="895.44"/>
    <n v="0.52"/>
    <n v="3"/>
    <x v="0"/>
  </r>
  <r>
    <n v="1185732"/>
    <x v="0"/>
    <d v="2021-11-22T00:00:00"/>
    <x v="0"/>
    <x v="3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3,24,25,26"/>
    <n v="3"/>
    <s v="Blanco"/>
    <n v="52"/>
    <n v="52"/>
    <n v="2704"/>
    <n v="1352"/>
    <n v="0.5"/>
    <n v="3"/>
    <x v="0"/>
  </r>
  <r>
    <n v="1185732"/>
    <x v="0"/>
    <d v="2021-12-21T00:00:00"/>
    <x v="0"/>
    <x v="4"/>
    <n v="4"/>
    <n v="5"/>
    <x v="3"/>
    <n v="32"/>
    <s v="Kentucky"/>
    <n v="35"/>
    <s v="Louisville"/>
    <x v="6"/>
    <n v="3"/>
    <s v="Tenis"/>
    <n v="2"/>
    <s v="Dama"/>
    <n v="4"/>
    <x v="0"/>
    <n v="16"/>
    <s v="Plataforma alta"/>
    <s v="26,27"/>
    <n v="3"/>
    <s v="Blanco"/>
    <n v="49"/>
    <n v="68"/>
    <n v="3332"/>
    <n v="1765.96"/>
    <n v="0.53"/>
    <n v="3"/>
    <x v="0"/>
  </r>
  <r>
    <n v="1185732"/>
    <x v="0"/>
    <d v="2021-01-20T00:00:00"/>
    <x v="0"/>
    <x v="5"/>
    <n v="1"/>
    <n v="5"/>
    <x v="3"/>
    <n v="32"/>
    <s v="Kentucky"/>
    <n v="35"/>
    <s v="Louisville"/>
    <x v="6"/>
    <n v="3"/>
    <s v="Tenis"/>
    <n v="2"/>
    <s v="Dama"/>
    <n v="4"/>
    <x v="0"/>
    <n v="17"/>
    <s v="Puntera sólida"/>
    <s v="25,26,27,28,29,30"/>
    <n v="3"/>
    <s v="Blanco"/>
    <n v="23"/>
    <n v="101"/>
    <n v="2323"/>
    <n v="1231.19"/>
    <n v="0.53"/>
    <n v="3"/>
    <x v="0"/>
  </r>
  <r>
    <n v="1185732"/>
    <x v="0"/>
    <d v="2021-02-18T00:00:00"/>
    <x v="0"/>
    <x v="6"/>
    <n v="1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7,28,29"/>
    <n v="3"/>
    <s v="Blanco"/>
    <n v="25"/>
    <n v="91"/>
    <n v="2275"/>
    <n v="1137.5"/>
    <n v="0.5"/>
    <n v="3"/>
    <x v="0"/>
  </r>
  <r>
    <n v="1185732"/>
    <x v="0"/>
    <d v="2021-03-16T00:00:00"/>
    <x v="0"/>
    <x v="7"/>
    <n v="1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7,28,29,30"/>
    <n v="3"/>
    <s v="Blanco"/>
    <n v="19"/>
    <n v="80"/>
    <n v="1520"/>
    <n v="790.4"/>
    <n v="0.52"/>
    <n v="3"/>
    <x v="0"/>
  </r>
  <r>
    <n v="1185732"/>
    <x v="0"/>
    <d v="2021-04-17T00:00:00"/>
    <x v="0"/>
    <x v="8"/>
    <n v="2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6,27,28,29,30"/>
    <n v="3"/>
    <s v="Blanco"/>
    <n v="19"/>
    <n v="75"/>
    <n v="1425"/>
    <n v="741"/>
    <n v="0.52"/>
    <n v="3"/>
    <x v="0"/>
  </r>
  <r>
    <n v="1185732"/>
    <x v="0"/>
    <d v="2021-05-16T00:00:00"/>
    <x v="0"/>
    <x v="9"/>
    <n v="2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9"/>
    <n v="3"/>
    <s v="Blanco"/>
    <n v="33"/>
    <n v="101"/>
    <n v="3333"/>
    <n v="1699.83"/>
    <n v="0.51"/>
    <n v="3"/>
    <x v="0"/>
  </r>
  <r>
    <n v="1185732"/>
    <x v="0"/>
    <d v="2021-06-18T00:00:00"/>
    <x v="0"/>
    <x v="10"/>
    <n v="2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3,23.5,24,24.5,25,25.5"/>
    <n v="3"/>
    <s v="Blanco"/>
    <n v="43"/>
    <n v="117"/>
    <n v="5031"/>
    <n v="2515.5"/>
    <n v="0.5"/>
    <n v="3"/>
    <x v="0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2,23,27"/>
    <n v="3"/>
    <s v="Blanco"/>
    <n v="48"/>
    <n v="124"/>
    <n v="5952"/>
    <n v="3154.56"/>
    <n v="0.53"/>
    <n v="3"/>
    <x v="0"/>
  </r>
  <r>
    <n v="1185732"/>
    <x v="0"/>
    <d v="2021-08-17T00:00:00"/>
    <x v="0"/>
    <x v="0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3.5,24,24.5,25,25.5,26,27"/>
    <n v="3"/>
    <s v="Blanco"/>
    <n v="39"/>
    <n v="128"/>
    <n v="4992"/>
    <n v="2595.84"/>
    <n v="0.52"/>
    <n v="3"/>
    <x v="0"/>
  </r>
  <r>
    <n v="1185732"/>
    <x v="0"/>
    <d v="2021-09-16T00:00:00"/>
    <x v="0"/>
    <x v="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5,26,27,28,29,30"/>
    <n v="3"/>
    <s v="Blanco"/>
    <n v="19"/>
    <n v="100"/>
    <n v="1900"/>
    <n v="1045"/>
    <n v="0.55000000000000004"/>
    <n v="3"/>
    <x v="0"/>
  </r>
  <r>
    <n v="1185732"/>
    <x v="0"/>
    <d v="2021-11-17T00:00:00"/>
    <x v="0"/>
    <x v="3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2.5,23,24,25"/>
    <n v="3"/>
    <s v="Blanco"/>
    <n v="54"/>
    <n v="117"/>
    <n v="6318"/>
    <n v="3348.54"/>
    <n v="0.53"/>
    <n v="3"/>
    <x v="0"/>
  </r>
  <r>
    <n v="1197831"/>
    <x v="1"/>
    <d v="2021-02-21T00:00:00"/>
    <x v="0"/>
    <x v="6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5"/>
    <n v="3"/>
    <s v="Blanco"/>
    <n v="18"/>
    <n v="70"/>
    <n v="1260"/>
    <n v="630"/>
    <n v="0.5"/>
    <n v="3"/>
    <x v="0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,26"/>
    <n v="3"/>
    <s v="Blanco"/>
    <n v="37"/>
    <n v="98"/>
    <n v="3626"/>
    <n v="1885.52"/>
    <n v="0.52"/>
    <n v="3"/>
    <x v="0"/>
  </r>
  <r>
    <n v="1197831"/>
    <x v="1"/>
    <d v="2021-08-20T00:00:00"/>
    <x v="0"/>
    <x v="0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7,28,30"/>
    <n v="3"/>
    <s v="Blanco"/>
    <n v="39"/>
    <n v="104"/>
    <n v="4056"/>
    <n v="2028"/>
    <n v="0.5"/>
    <n v="3"/>
    <x v="0"/>
  </r>
  <r>
    <n v="1197831"/>
    <x v="1"/>
    <d v="2021-09-19T00:00:00"/>
    <x v="0"/>
    <x v="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8,29"/>
    <n v="3"/>
    <s v="Blanco"/>
    <n v="14"/>
    <n v="88"/>
    <n v="1232"/>
    <n v="640.64"/>
    <n v="0.52"/>
    <n v="3"/>
    <x v="0"/>
  </r>
  <r>
    <n v="1197831"/>
    <x v="1"/>
    <d v="2021-10-21T00:00:00"/>
    <x v="0"/>
    <x v="2"/>
    <n v="4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6,27,28,29"/>
    <n v="3"/>
    <s v="Blanco"/>
    <n v="19"/>
    <n v="72"/>
    <n v="1368"/>
    <n v="725.04000000000008"/>
    <n v="0.53"/>
    <n v="3"/>
    <x v="0"/>
  </r>
  <r>
    <n v="1197831"/>
    <x v="1"/>
    <d v="2021-11-20T00:00:00"/>
    <x v="0"/>
    <x v="3"/>
    <n v="4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6,27,28,29,30"/>
    <n v="3"/>
    <s v="Blanco"/>
    <n v="51"/>
    <n v="109"/>
    <n v="5559"/>
    <n v="2779.5"/>
    <n v="0.5"/>
    <n v="3"/>
    <x v="0"/>
  </r>
  <r>
    <n v="1197831"/>
    <x v="1"/>
    <d v="2021-12-19T00:00:00"/>
    <x v="0"/>
    <x v="4"/>
    <n v="4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4"/>
    <n v="3"/>
    <s v="Blanco"/>
    <n v="57"/>
    <n v="120"/>
    <n v="6840"/>
    <n v="3488.4"/>
    <n v="0.51"/>
    <n v="3"/>
    <x v="0"/>
  </r>
  <r>
    <n v="1197831"/>
    <x v="1"/>
    <d v="2021-01-23T00:00:00"/>
    <x v="0"/>
    <x v="5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"/>
    <n v="3"/>
    <s v="Blanco"/>
    <n v="18"/>
    <n v="65"/>
    <n v="1170"/>
    <n v="643.5"/>
    <n v="0.55000000000000004"/>
    <n v="3"/>
    <x v="0"/>
  </r>
  <r>
    <n v="1197831"/>
    <x v="1"/>
    <d v="2021-02-21T00:00:00"/>
    <x v="0"/>
    <x v="6"/>
    <n v="1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4,25,26"/>
    <n v="3"/>
    <s v="Blanco"/>
    <n v="19"/>
    <n v="49"/>
    <n v="931"/>
    <n v="474.81"/>
    <n v="0.51"/>
    <n v="3"/>
    <x v="0"/>
  </r>
  <r>
    <n v="1197831"/>
    <x v="1"/>
    <d v="2021-04-20T00:00:00"/>
    <x v="0"/>
    <x v="8"/>
    <n v="2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7,28,29"/>
    <n v="3"/>
    <s v="Blanco"/>
    <n v="18"/>
    <n v="45"/>
    <n v="810"/>
    <n v="429.3"/>
    <n v="0.53"/>
    <n v="3"/>
    <x v="0"/>
  </r>
  <r>
    <n v="1197831"/>
    <x v="1"/>
    <d v="2021-08-20T00:00:00"/>
    <x v="0"/>
    <x v="0"/>
    <n v="3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2,23,24,25"/>
    <n v="3"/>
    <s v="Blanco"/>
    <n v="37"/>
    <n v="88"/>
    <n v="3256"/>
    <n v="1693.1200000000001"/>
    <n v="0.52"/>
    <n v="3"/>
    <x v="0"/>
  </r>
  <r>
    <n v="1197831"/>
    <x v="1"/>
    <d v="2021-09-19T00:00:00"/>
    <x v="0"/>
    <x v="1"/>
    <n v="3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3,24,25"/>
    <n v="3"/>
    <s v="Blanco"/>
    <n v="14"/>
    <n v="63"/>
    <n v="882"/>
    <n v="449.82"/>
    <n v="0.51"/>
    <n v="3"/>
    <x v="0"/>
  </r>
  <r>
    <n v="1197831"/>
    <x v="1"/>
    <d v="2021-10-21T00:00:00"/>
    <x v="0"/>
    <x v="2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11,12,13,14,15"/>
    <n v="3"/>
    <s v="Blanco"/>
    <n v="18"/>
    <n v="52"/>
    <n v="936"/>
    <n v="486.72"/>
    <n v="0.52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6,27,28,29,30"/>
    <n v="3"/>
    <s v="Blanco"/>
    <n v="52"/>
    <n v="75"/>
    <n v="3900"/>
    <n v="2067"/>
    <n v="0.53"/>
    <n v="3"/>
    <x v="0"/>
  </r>
  <r>
    <n v="1197831"/>
    <x v="1"/>
    <d v="2021-12-19T00:00:00"/>
    <x v="0"/>
    <x v="4"/>
    <n v="4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7,28,29"/>
    <n v="3"/>
    <s v="Blanco"/>
    <n v="54"/>
    <n v="94"/>
    <n v="5076"/>
    <n v="2690.28"/>
    <n v="0.53"/>
    <n v="3"/>
    <x v="0"/>
  </r>
  <r>
    <n v="1197831"/>
    <x v="1"/>
    <d v="2021-01-16T00:00:00"/>
    <x v="0"/>
    <x v="5"/>
    <n v="1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7,28,29,30"/>
    <n v="3"/>
    <s v="Blanco"/>
    <n v="19"/>
    <n v="56"/>
    <n v="1064"/>
    <n v="521.36"/>
    <n v="0.49"/>
    <n v="3"/>
    <x v="0"/>
  </r>
  <r>
    <n v="1197831"/>
    <x v="1"/>
    <d v="2021-02-14T00:00:00"/>
    <x v="0"/>
    <x v="6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6,27,28,29,30"/>
    <n v="3"/>
    <s v="Blanco"/>
    <n v="20"/>
    <n v="42"/>
    <n v="840"/>
    <n v="377.99999999999994"/>
    <n v="0.44999999999999996"/>
    <n v="3"/>
    <x v="0"/>
  </r>
  <r>
    <n v="1197831"/>
    <x v="1"/>
    <d v="2021-03-12T00:00:00"/>
    <x v="0"/>
    <x v="7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3,24,25,26"/>
    <n v="3"/>
    <s v="Blanco"/>
    <n v="20"/>
    <n v="26"/>
    <n v="520"/>
    <n v="249.6"/>
    <n v="0.48"/>
    <n v="3"/>
    <x v="0"/>
  </r>
  <r>
    <n v="1197831"/>
    <x v="1"/>
    <d v="2021-04-13T00:00:00"/>
    <x v="0"/>
    <x v="8"/>
    <n v="2"/>
    <n v="4"/>
    <x v="4"/>
    <n v="36"/>
    <s v="Kansas"/>
    <n v="39"/>
    <s v="Wichita"/>
    <x v="6"/>
    <n v="3"/>
    <s v="Tenis"/>
    <n v="2"/>
    <s v="Dama"/>
    <n v="4"/>
    <x v="0"/>
    <n v="16"/>
    <s v="Plataforma alta"/>
    <s v="26,27,28,29"/>
    <n v="3"/>
    <s v="Blanco"/>
    <n v="19"/>
    <n v="35"/>
    <n v="665"/>
    <n v="299.24999999999994"/>
    <n v="0.44999999999999996"/>
    <n v="3"/>
    <x v="0"/>
  </r>
  <r>
    <n v="1197831"/>
    <x v="1"/>
    <d v="2021-05-12T00:00:00"/>
    <x v="0"/>
    <x v="9"/>
    <n v="2"/>
    <n v="4"/>
    <x v="4"/>
    <n v="36"/>
    <s v="Kansas"/>
    <n v="39"/>
    <s v="Wichita"/>
    <x v="6"/>
    <n v="3"/>
    <s v="Tenis"/>
    <n v="2"/>
    <s v="Dama"/>
    <n v="4"/>
    <x v="0"/>
    <n v="16"/>
    <s v="Plataforma alta"/>
    <s v="26,27,28,29,30"/>
    <n v="3"/>
    <s v="Blanco"/>
    <n v="32"/>
    <n v="58"/>
    <n v="1856"/>
    <n v="928"/>
    <n v="0.5"/>
    <n v="3"/>
    <x v="0"/>
  </r>
  <r>
    <n v="1197831"/>
    <x v="1"/>
    <d v="2021-06-14T00:00:00"/>
    <x v="0"/>
    <x v="10"/>
    <n v="2"/>
    <n v="4"/>
    <x v="4"/>
    <n v="36"/>
    <s v="Kansas"/>
    <n v="39"/>
    <s v="Wichita"/>
    <x v="6"/>
    <n v="3"/>
    <s v="Tenis"/>
    <n v="2"/>
    <s v="Dama"/>
    <n v="4"/>
    <x v="0"/>
    <n v="16"/>
    <s v="Plataforma alta"/>
    <s v="27,28,29,30"/>
    <n v="3"/>
    <s v="Blanco"/>
    <n v="38"/>
    <n v="80"/>
    <n v="3040"/>
    <n v="1367.9999999999998"/>
    <n v="0.44999999999999996"/>
    <n v="3"/>
    <x v="0"/>
  </r>
  <r>
    <n v="1197831"/>
    <x v="1"/>
    <d v="2021-07-12T00:00:00"/>
    <x v="0"/>
    <x v="11"/>
    <n v="3"/>
    <n v="4"/>
    <x v="4"/>
    <n v="36"/>
    <s v="Kansas"/>
    <n v="39"/>
    <s v="Wichita"/>
    <x v="6"/>
    <n v="3"/>
    <s v="Tenis"/>
    <n v="2"/>
    <s v="Dama"/>
    <n v="4"/>
    <x v="0"/>
    <n v="16"/>
    <s v="Plataforma alta"/>
    <s v="23,24,25,26"/>
    <n v="3"/>
    <s v="Blanco"/>
    <n v="43"/>
    <n v="75"/>
    <n v="3225"/>
    <n v="1580.25"/>
    <n v="0.49"/>
    <n v="3"/>
    <x v="0"/>
  </r>
  <r>
    <n v="1197831"/>
    <x v="1"/>
    <d v="2021-08-13T00:00:00"/>
    <x v="0"/>
    <x v="0"/>
    <n v="3"/>
    <n v="4"/>
    <x v="4"/>
    <n v="36"/>
    <s v="Kansas"/>
    <n v="39"/>
    <s v="Wichita"/>
    <x v="6"/>
    <n v="3"/>
    <s v="Tenis"/>
    <n v="2"/>
    <s v="Dama"/>
    <n v="4"/>
    <x v="0"/>
    <n v="16"/>
    <s v="Plataforma alta"/>
    <s v="22,22.5,23,23.5,24,24.5,25,25.5"/>
    <n v="3"/>
    <s v="Blanco"/>
    <n v="37"/>
    <n v="90"/>
    <n v="3330"/>
    <n v="1631.7"/>
    <n v="0.49"/>
    <n v="3"/>
    <x v="0"/>
  </r>
  <r>
    <n v="1197831"/>
    <x v="1"/>
    <d v="2021-09-12T00:00:00"/>
    <x v="0"/>
    <x v="1"/>
    <n v="3"/>
    <n v="4"/>
    <x v="4"/>
    <n v="36"/>
    <s v="Kansas"/>
    <n v="39"/>
    <s v="Wichita"/>
    <x v="6"/>
    <n v="3"/>
    <s v="Tenis"/>
    <n v="2"/>
    <s v="Dama"/>
    <n v="4"/>
    <x v="0"/>
    <n v="16"/>
    <s v="Plataforma alta"/>
    <s v="25,25.5,26,27"/>
    <n v="3"/>
    <s v="Blanco"/>
    <n v="14"/>
    <n v="65"/>
    <n v="910"/>
    <n v="427.7"/>
    <n v="0.47"/>
    <n v="3"/>
    <x v="0"/>
  </r>
  <r>
    <n v="1197831"/>
    <x v="1"/>
    <d v="2021-10-14T00:00:00"/>
    <x v="0"/>
    <x v="2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2,23,24,25"/>
    <n v="3"/>
    <s v="Blanco"/>
    <n v="19"/>
    <n v="47"/>
    <n v="893"/>
    <n v="428.64"/>
    <n v="0.48"/>
    <n v="3"/>
    <x v="0"/>
  </r>
  <r>
    <n v="1197831"/>
    <x v="1"/>
    <d v="2021-11-13T00:00:00"/>
    <x v="0"/>
    <x v="3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28,30"/>
    <n v="3"/>
    <s v="Blanco"/>
    <n v="54"/>
    <n v="83"/>
    <n v="4482"/>
    <n v="2151.36"/>
    <n v="0.48"/>
    <n v="3"/>
    <x v="0"/>
  </r>
  <r>
    <n v="1197831"/>
    <x v="1"/>
    <d v="2021-12-12T00:00:00"/>
    <x v="0"/>
    <x v="4"/>
    <n v="4"/>
    <n v="4"/>
    <x v="4"/>
    <n v="36"/>
    <s v="Kansas"/>
    <n v="39"/>
    <s v="Wichita"/>
    <x v="6"/>
    <n v="3"/>
    <s v="Tenis"/>
    <n v="2"/>
    <s v="Dama"/>
    <n v="4"/>
    <x v="0"/>
    <n v="16"/>
    <s v="Plataforma alta"/>
    <s v="11,12,13,14,15"/>
    <n v="3"/>
    <s v="Blanco"/>
    <n v="59"/>
    <n v="90"/>
    <n v="5310"/>
    <n v="2389.4999999999995"/>
    <n v="0.44999999999999996"/>
    <n v="3"/>
    <x v="0"/>
  </r>
  <r>
    <n v="1185732"/>
    <x v="0"/>
    <d v="2021-01-12T00:00:00"/>
    <x v="0"/>
    <x v="5"/>
    <n v="1"/>
    <n v="4"/>
    <x v="4"/>
    <n v="36"/>
    <s v="Kansas"/>
    <n v="39"/>
    <s v="Wichita"/>
    <x v="6"/>
    <n v="3"/>
    <s v="Tenis"/>
    <n v="2"/>
    <s v="Dama"/>
    <n v="4"/>
    <x v="0"/>
    <n v="16"/>
    <s v="Plataforma alta"/>
    <s v="25,26,27,28,29,30"/>
    <n v="3"/>
    <s v="Blanco"/>
    <n v="34"/>
    <n v="36"/>
    <n v="1224"/>
    <n v="489.6"/>
    <n v="0.4"/>
    <n v="3"/>
    <x v="0"/>
  </r>
  <r>
    <n v="1185732"/>
    <x v="0"/>
    <d v="2021-02-12T00:00:00"/>
    <x v="0"/>
    <x v="6"/>
    <n v="1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2,23,24,25,26"/>
    <n v="3"/>
    <s v="Blanco"/>
    <n v="33"/>
    <n v="25"/>
    <n v="825"/>
    <n v="363"/>
    <n v="0.44"/>
    <n v="3"/>
    <x v="0"/>
  </r>
  <r>
    <n v="1185732"/>
    <x v="0"/>
    <d v="2021-03-11T00:00:00"/>
    <x v="0"/>
    <x v="7"/>
    <n v="1"/>
    <n v="4"/>
    <x v="4"/>
    <n v="37"/>
    <s v="South Dakota"/>
    <n v="40"/>
    <s v="Sioux Falls"/>
    <x v="6"/>
    <n v="3"/>
    <s v="Tenis"/>
    <n v="2"/>
    <s v="Dama"/>
    <n v="4"/>
    <x v="0"/>
    <n v="16"/>
    <s v="Plataforma alta"/>
    <s v="26,27,28,29"/>
    <n v="3"/>
    <s v="Blanco"/>
    <n v="33"/>
    <n v="23"/>
    <n v="759"/>
    <n v="333.96"/>
    <n v="0.44"/>
    <n v="3"/>
    <x v="0"/>
  </r>
  <r>
    <n v="1185732"/>
    <x v="0"/>
    <d v="2021-04-12T00:00:00"/>
    <x v="0"/>
    <x v="8"/>
    <n v="2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2,23,24,25,26"/>
    <n v="3"/>
    <s v="Blanco"/>
    <n v="34"/>
    <n v="20"/>
    <n v="680"/>
    <n v="292.39999999999998"/>
    <n v="0.43"/>
    <n v="3"/>
    <x v="0"/>
  </r>
  <r>
    <n v="1185732"/>
    <x v="0"/>
    <d v="2021-05-13T00:00:00"/>
    <x v="0"/>
    <x v="9"/>
    <n v="2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2,23,24,25,26"/>
    <n v="3"/>
    <s v="Blanco"/>
    <n v="43"/>
    <n v="26"/>
    <n v="1118"/>
    <n v="503.09999999999997"/>
    <n v="0.44999999999999996"/>
    <n v="3"/>
    <x v="0"/>
  </r>
  <r>
    <n v="1185732"/>
    <x v="0"/>
    <d v="2021-06-12T00:00:00"/>
    <x v="0"/>
    <x v="10"/>
    <n v="2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7,28,29,30"/>
    <n v="3"/>
    <s v="Blanco"/>
    <n v="32"/>
    <n v="49"/>
    <n v="1568"/>
    <n v="705.59999999999991"/>
    <n v="0.44999999999999996"/>
    <n v="3"/>
    <x v="0"/>
  </r>
  <r>
    <n v="1185732"/>
    <x v="0"/>
    <d v="2021-07-11T00:00:00"/>
    <x v="0"/>
    <x v="11"/>
    <n v="3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6,27,28,29,30"/>
    <n v="3"/>
    <s v="Blanco"/>
    <n v="38"/>
    <n v="44"/>
    <n v="1672"/>
    <n v="718.96"/>
    <n v="0.43"/>
    <n v="3"/>
    <x v="0"/>
  </r>
  <r>
    <n v="1185732"/>
    <x v="0"/>
    <d v="2021-08-12T00:00:00"/>
    <x v="0"/>
    <x v="0"/>
    <n v="3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4,25"/>
    <n v="3"/>
    <s v="Blanco"/>
    <n v="38"/>
    <n v="58"/>
    <n v="2204"/>
    <n v="947.72"/>
    <n v="0.43"/>
    <n v="3"/>
    <x v="0"/>
  </r>
  <r>
    <n v="1185732"/>
    <x v="0"/>
    <d v="2021-09-13T00:00:00"/>
    <x v="0"/>
    <x v="1"/>
    <n v="3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6,26.5,27,27.5,28,28.5,29,30"/>
    <n v="3"/>
    <s v="Blanco"/>
    <n v="34"/>
    <n v="39"/>
    <n v="1326"/>
    <n v="530.4"/>
    <n v="0.4"/>
    <n v="3"/>
    <x v="0"/>
  </r>
  <r>
    <n v="1185732"/>
    <x v="0"/>
    <d v="2021-10-12T00:00:00"/>
    <x v="0"/>
    <x v="2"/>
    <n v="4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3,24,25,26"/>
    <n v="3"/>
    <s v="Blanco"/>
    <n v="43"/>
    <n v="36"/>
    <n v="1548"/>
    <n v="696.59999999999991"/>
    <n v="0.44999999999999996"/>
    <n v="3"/>
    <x v="0"/>
  </r>
  <r>
    <n v="1185732"/>
    <x v="0"/>
    <d v="2021-11-12T00:00:00"/>
    <x v="0"/>
    <x v="3"/>
    <n v="4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2,23,24,25,26"/>
    <n v="3"/>
    <s v="Blanco"/>
    <n v="43"/>
    <n v="44"/>
    <n v="1892"/>
    <n v="832.48"/>
    <n v="0.44"/>
    <n v="3"/>
    <x v="0"/>
  </r>
  <r>
    <n v="1185732"/>
    <x v="0"/>
    <d v="2021-12-11T00:00:00"/>
    <x v="0"/>
    <x v="4"/>
    <n v="4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2,23,24,25"/>
    <n v="3"/>
    <s v="Blanco"/>
    <n v="45"/>
    <n v="50"/>
    <n v="2250"/>
    <n v="1012.4999999999999"/>
    <n v="0.44999999999999996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6"/>
    <n v="3"/>
    <s v="Tenis"/>
    <n v="2"/>
    <s v="Dama"/>
    <n v="4"/>
    <x v="0"/>
    <n v="17"/>
    <s v="Puntera sólida"/>
    <s v="26,27,28,29,30"/>
    <n v="3"/>
    <s v="Blanco"/>
    <n v="28"/>
    <n v="33"/>
    <n v="924"/>
    <n v="415.79999999999995"/>
    <n v="0.44999999999999996"/>
    <n v="3"/>
    <x v="0"/>
  </r>
  <r>
    <n v="1185732"/>
    <x v="0"/>
    <d v="2021-02-09T00:00:00"/>
    <x v="0"/>
    <x v="6"/>
    <n v="1"/>
    <n v="4"/>
    <x v="4"/>
    <n v="38"/>
    <s v="North Dakota"/>
    <n v="41"/>
    <s v="Fargo"/>
    <x v="6"/>
    <n v="3"/>
    <s v="Tenis"/>
    <n v="2"/>
    <s v="Dama"/>
    <n v="4"/>
    <x v="0"/>
    <n v="17"/>
    <s v="Puntera sólida"/>
    <s v="26,27,28,29"/>
    <n v="3"/>
    <s v="Blanco"/>
    <n v="29"/>
    <n v="30"/>
    <n v="870"/>
    <n v="391.49999999999994"/>
    <n v="0.44999999999999996"/>
    <n v="3"/>
    <x v="0"/>
  </r>
  <r>
    <n v="1185732"/>
    <x v="0"/>
    <d v="2021-03-08T00:00:00"/>
    <x v="0"/>
    <x v="7"/>
    <n v="1"/>
    <n v="4"/>
    <x v="4"/>
    <n v="38"/>
    <s v="North Dakota"/>
    <n v="41"/>
    <s v="Fargo"/>
    <x v="6"/>
    <n v="3"/>
    <s v="Tenis"/>
    <n v="2"/>
    <s v="Dama"/>
    <n v="4"/>
    <x v="0"/>
    <n v="17"/>
    <s v="Puntera sólida"/>
    <s v="23,24,25,26"/>
    <n v="3"/>
    <s v="Blanco"/>
    <n v="25"/>
    <n v="22"/>
    <n v="550"/>
    <n v="231"/>
    <n v="0.42"/>
    <n v="3"/>
    <x v="0"/>
  </r>
  <r>
    <n v="1185732"/>
    <x v="0"/>
    <d v="2021-04-09T00:00:00"/>
    <x v="0"/>
    <x v="8"/>
    <n v="2"/>
    <n v="4"/>
    <x v="4"/>
    <n v="38"/>
    <s v="North Dakota"/>
    <n v="41"/>
    <s v="Fargo"/>
    <x v="6"/>
    <n v="3"/>
    <s v="Tenis"/>
    <n v="2"/>
    <s v="Dama"/>
    <n v="4"/>
    <x v="0"/>
    <n v="17"/>
    <s v="Puntera sólida"/>
    <s v="22,23,24,25,26"/>
    <n v="3"/>
    <s v="Blanco"/>
    <n v="24"/>
    <n v="22"/>
    <n v="528"/>
    <n v="227.04"/>
    <n v="0.43"/>
    <n v="3"/>
    <x v="0"/>
  </r>
  <r>
    <n v="1185732"/>
    <x v="0"/>
    <d v="2021-05-10T00:00:00"/>
    <x v="0"/>
    <x v="9"/>
    <n v="2"/>
    <n v="4"/>
    <x v="4"/>
    <n v="38"/>
    <s v="North Dakota"/>
    <n v="41"/>
    <s v="Fargo"/>
    <x v="6"/>
    <n v="3"/>
    <s v="Tenis"/>
    <n v="2"/>
    <s v="Dama"/>
    <n v="4"/>
    <x v="0"/>
    <n v="17"/>
    <s v="Puntera sólida"/>
    <s v="22,23,24,25,26"/>
    <n v="3"/>
    <s v="Blanco"/>
    <n v="36"/>
    <n v="26"/>
    <n v="936"/>
    <n v="411.84"/>
    <n v="0.44"/>
    <n v="3"/>
    <x v="0"/>
  </r>
  <r>
    <n v="1185732"/>
    <x v="0"/>
    <d v="2021-06-09T00:00:00"/>
    <x v="0"/>
    <x v="10"/>
    <n v="2"/>
    <n v="4"/>
    <x v="4"/>
    <n v="38"/>
    <s v="North Dakota"/>
    <n v="41"/>
    <s v="Fargo"/>
    <x v="6"/>
    <n v="3"/>
    <s v="Tenis"/>
    <n v="2"/>
    <s v="Dama"/>
    <n v="4"/>
    <x v="0"/>
    <n v="17"/>
    <s v="Puntera sólida"/>
    <s v="25,26,27,28,29,30"/>
    <n v="3"/>
    <s v="Blanco"/>
    <n v="29"/>
    <n v="51"/>
    <n v="1479"/>
    <n v="621.17999999999995"/>
    <n v="0.42"/>
    <n v="3"/>
    <x v="0"/>
  </r>
  <r>
    <n v="1185732"/>
    <x v="0"/>
    <d v="2021-08-09T00:00:00"/>
    <x v="0"/>
    <x v="0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3,24,25,26"/>
    <n v="3"/>
    <s v="Blanco"/>
    <n v="38"/>
    <n v="52"/>
    <n v="1976"/>
    <n v="810.16"/>
    <n v="0.41"/>
    <n v="3"/>
    <x v="0"/>
  </r>
  <r>
    <n v="1185732"/>
    <x v="0"/>
    <d v="2021-09-10T00:00:00"/>
    <x v="0"/>
    <x v="1"/>
    <n v="3"/>
    <n v="4"/>
    <x v="4"/>
    <n v="38"/>
    <s v="North Dakota"/>
    <n v="41"/>
    <s v="Fargo"/>
    <x v="6"/>
    <n v="3"/>
    <s v="Tenis"/>
    <n v="2"/>
    <s v="Dama"/>
    <n v="4"/>
    <x v="0"/>
    <n v="16"/>
    <s v="Plataforma alta"/>
    <s v="26,27"/>
    <n v="3"/>
    <s v="Blanco"/>
    <n v="28"/>
    <n v="44"/>
    <n v="1232"/>
    <n v="505.11999999999995"/>
    <n v="0.41"/>
    <n v="3"/>
    <x v="0"/>
  </r>
  <r>
    <n v="1185732"/>
    <x v="0"/>
    <d v="2021-11-09T00:00:00"/>
    <x v="0"/>
    <x v="3"/>
    <n v="4"/>
    <n v="4"/>
    <x v="4"/>
    <n v="38"/>
    <s v="North Dakota"/>
    <n v="41"/>
    <s v="Fargo"/>
    <x v="6"/>
    <n v="3"/>
    <s v="Tenis"/>
    <n v="2"/>
    <s v="Dama"/>
    <n v="4"/>
    <x v="0"/>
    <n v="17"/>
    <s v="Puntera sólida"/>
    <s v="25,26,27,28,29,30"/>
    <n v="3"/>
    <s v="Blanco"/>
    <n v="39"/>
    <n v="47"/>
    <n v="1833"/>
    <n v="788.18999999999994"/>
    <n v="0.43"/>
    <n v="3"/>
    <x v="0"/>
  </r>
  <r>
    <n v="1185732"/>
    <x v="0"/>
    <d v="2021-12-08T00:00:00"/>
    <x v="0"/>
    <x v="4"/>
    <n v="4"/>
    <n v="4"/>
    <x v="4"/>
    <n v="38"/>
    <s v="North Dakota"/>
    <n v="41"/>
    <s v="Fargo"/>
    <x v="6"/>
    <n v="3"/>
    <s v="Tenis"/>
    <n v="2"/>
    <s v="Dama"/>
    <n v="4"/>
    <x v="0"/>
    <n v="17"/>
    <s v="Puntera sólida"/>
    <s v="27,28,29"/>
    <n v="3"/>
    <s v="Blanco"/>
    <n v="47"/>
    <n v="54"/>
    <n v="2538"/>
    <n v="1040.58"/>
    <n v="0.41"/>
    <n v="3"/>
    <x v="0"/>
  </r>
  <r>
    <n v="1185732"/>
    <x v="0"/>
    <d v="2021-01-06T00:00:00"/>
    <x v="0"/>
    <x v="5"/>
    <n v="1"/>
    <n v="4"/>
    <x v="4"/>
    <n v="38"/>
    <s v="North Dakota"/>
    <n v="41"/>
    <s v="Fargo"/>
    <x v="6"/>
    <n v="3"/>
    <s v="Tenis"/>
    <n v="2"/>
    <s v="Dama"/>
    <n v="4"/>
    <x v="0"/>
    <n v="17"/>
    <s v="Puntera sólida"/>
    <s v="27,28,29,30"/>
    <n v="3"/>
    <s v="Blanco"/>
    <n v="24"/>
    <n v="26"/>
    <n v="624"/>
    <n v="280.79999999999995"/>
    <n v="0.44999999999999996"/>
    <n v="3"/>
    <x v="0"/>
  </r>
  <r>
    <n v="1185732"/>
    <x v="0"/>
    <d v="2021-05-07T00:00:00"/>
    <x v="0"/>
    <x v="9"/>
    <n v="2"/>
    <n v="4"/>
    <x v="4"/>
    <n v="39"/>
    <s v="Iowa"/>
    <n v="42"/>
    <s v="Des Moines"/>
    <x v="6"/>
    <n v="3"/>
    <s v="Tenis"/>
    <n v="2"/>
    <s v="Dama"/>
    <n v="4"/>
    <x v="0"/>
    <n v="17"/>
    <s v="Puntera sólida"/>
    <s v="26,27,28,29,30"/>
    <n v="3"/>
    <s v="Blanco"/>
    <n v="33"/>
    <n v="34"/>
    <n v="1122"/>
    <n v="493.68"/>
    <n v="0.44"/>
    <n v="3"/>
    <x v="0"/>
  </r>
  <r>
    <n v="1185732"/>
    <x v="0"/>
    <d v="2021-06-06T00:00:00"/>
    <x v="0"/>
    <x v="10"/>
    <n v="2"/>
    <n v="4"/>
    <x v="4"/>
    <n v="39"/>
    <s v="Iowa"/>
    <n v="42"/>
    <s v="Des Moines"/>
    <x v="6"/>
    <n v="3"/>
    <s v="Tenis"/>
    <n v="2"/>
    <s v="Dama"/>
    <n v="4"/>
    <x v="0"/>
    <n v="17"/>
    <s v="Puntera sólida"/>
    <s v="29"/>
    <n v="3"/>
    <s v="Blanco"/>
    <n v="24"/>
    <n v="44"/>
    <n v="1056"/>
    <n v="464.64"/>
    <n v="0.44"/>
    <n v="3"/>
    <x v="0"/>
  </r>
  <r>
    <n v="1185732"/>
    <x v="0"/>
    <d v="2021-07-05T00:00:00"/>
    <x v="0"/>
    <x v="11"/>
    <n v="3"/>
    <n v="4"/>
    <x v="4"/>
    <n v="39"/>
    <s v="Iowa"/>
    <n v="42"/>
    <s v="Des Moines"/>
    <x v="6"/>
    <n v="3"/>
    <s v="Tenis"/>
    <n v="2"/>
    <s v="Dama"/>
    <n v="4"/>
    <x v="0"/>
    <n v="17"/>
    <s v="Puntera sólida"/>
    <s v="23,23.5,24,24.5,25,25.5"/>
    <n v="3"/>
    <s v="Blanco"/>
    <n v="37"/>
    <n v="47"/>
    <n v="1739"/>
    <n v="712.99"/>
    <n v="0.41"/>
    <n v="3"/>
    <x v="0"/>
  </r>
  <r>
    <n v="1185732"/>
    <x v="0"/>
    <d v="2021-08-06T00:00:00"/>
    <x v="0"/>
    <x v="0"/>
    <n v="3"/>
    <n v="4"/>
    <x v="4"/>
    <n v="39"/>
    <s v="Iowa"/>
    <n v="42"/>
    <s v="Des Moines"/>
    <x v="6"/>
    <n v="3"/>
    <s v="Tenis"/>
    <n v="2"/>
    <s v="Dama"/>
    <n v="4"/>
    <x v="0"/>
    <n v="16"/>
    <s v="Plataforma alta"/>
    <s v="22,23,27"/>
    <n v="3"/>
    <s v="Blanco"/>
    <n v="37"/>
    <n v="54"/>
    <n v="1998"/>
    <n v="819.18"/>
    <n v="0.41"/>
    <n v="3"/>
    <x v="0"/>
  </r>
  <r>
    <n v="1185732"/>
    <x v="0"/>
    <d v="2021-09-07T00:00:00"/>
    <x v="0"/>
    <x v="1"/>
    <n v="3"/>
    <n v="4"/>
    <x v="4"/>
    <n v="39"/>
    <s v="Iowa"/>
    <n v="42"/>
    <s v="Des Moines"/>
    <x v="6"/>
    <n v="3"/>
    <s v="Tenis"/>
    <n v="2"/>
    <s v="Dama"/>
    <n v="4"/>
    <x v="0"/>
    <n v="16"/>
    <s v="Plataforma alta"/>
    <s v="23,23.5,24,24.5,25,25.5,26,27"/>
    <n v="3"/>
    <s v="Blanco"/>
    <n v="23"/>
    <n v="38"/>
    <n v="874"/>
    <n v="393.29999999999995"/>
    <n v="0.44999999999999996"/>
    <n v="3"/>
    <x v="0"/>
  </r>
  <r>
    <n v="1185732"/>
    <x v="0"/>
    <d v="2021-10-06T00:00:00"/>
    <x v="0"/>
    <x v="2"/>
    <n v="4"/>
    <n v="4"/>
    <x v="4"/>
    <n v="39"/>
    <s v="Iowa"/>
    <n v="42"/>
    <s v="Des Moines"/>
    <x v="6"/>
    <n v="3"/>
    <s v="Tenis"/>
    <n v="2"/>
    <s v="Dama"/>
    <n v="4"/>
    <x v="0"/>
    <n v="16"/>
    <s v="Plataforma alta"/>
    <s v="25,26,27,28,29,30"/>
    <n v="3"/>
    <s v="Blanco"/>
    <n v="34"/>
    <n v="31"/>
    <n v="1054"/>
    <n v="442.68"/>
    <n v="0.42"/>
    <n v="3"/>
    <x v="0"/>
  </r>
  <r>
    <n v="1185732"/>
    <x v="0"/>
    <d v="2021-11-06T00:00:00"/>
    <x v="0"/>
    <x v="3"/>
    <n v="4"/>
    <n v="4"/>
    <x v="4"/>
    <n v="39"/>
    <s v="Iowa"/>
    <n v="42"/>
    <s v="Des Moines"/>
    <x v="6"/>
    <n v="3"/>
    <s v="Tenis"/>
    <n v="2"/>
    <s v="Dama"/>
    <n v="4"/>
    <x v="0"/>
    <n v="16"/>
    <s v="Plataforma alta"/>
    <s v="22.5,23,24,25"/>
    <n v="3"/>
    <s v="Blanco"/>
    <n v="34"/>
    <n v="52"/>
    <n v="1768"/>
    <n v="724.88"/>
    <n v="0.41"/>
    <n v="3"/>
    <x v="0"/>
  </r>
  <r>
    <n v="1185732"/>
    <x v="0"/>
    <d v="2021-12-05T00:00:00"/>
    <x v="0"/>
    <x v="4"/>
    <n v="4"/>
    <n v="4"/>
    <x v="4"/>
    <n v="39"/>
    <s v="Iowa"/>
    <n v="42"/>
    <s v="Des Moines"/>
    <x v="6"/>
    <n v="3"/>
    <s v="Tenis"/>
    <n v="2"/>
    <s v="Dama"/>
    <n v="4"/>
    <x v="0"/>
    <n v="16"/>
    <s v="Plataforma alta"/>
    <s v="22,25"/>
    <n v="3"/>
    <s v="Blanco"/>
    <n v="49"/>
    <n v="61"/>
    <n v="2989"/>
    <n v="1285.27"/>
    <n v="0.43"/>
    <n v="3"/>
    <x v="0"/>
  </r>
  <r>
    <n v="1185732"/>
    <x v="0"/>
    <d v="2021-01-03T00:00:00"/>
    <x v="0"/>
    <x v="5"/>
    <n v="1"/>
    <n v="4"/>
    <x v="4"/>
    <n v="39"/>
    <s v="Iowa"/>
    <n v="42"/>
    <s v="Des Moines"/>
    <x v="6"/>
    <n v="3"/>
    <s v="Tenis"/>
    <n v="2"/>
    <s v="Dama"/>
    <n v="4"/>
    <x v="0"/>
    <n v="16"/>
    <s v="Plataforma alta"/>
    <s v="22,23,24,25,26"/>
    <n v="3"/>
    <s v="Blanco"/>
    <n v="23"/>
    <n v="29"/>
    <n v="667"/>
    <n v="300.14999999999998"/>
    <n v="0.44999999999999996"/>
    <n v="3"/>
    <x v="0"/>
  </r>
  <r>
    <n v="1185732"/>
    <x v="0"/>
    <d v="2021-02-03T00:00:00"/>
    <x v="0"/>
    <x v="6"/>
    <n v="1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7,28,30"/>
    <n v="3"/>
    <s v="Blanco"/>
    <n v="23"/>
    <n v="20"/>
    <n v="460"/>
    <n v="197.79999999999998"/>
    <n v="0.43"/>
    <n v="3"/>
    <x v="0"/>
  </r>
  <r>
    <n v="1185732"/>
    <x v="0"/>
    <d v="2021-03-02T00:00:00"/>
    <x v="0"/>
    <x v="7"/>
    <n v="1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8,29"/>
    <n v="3"/>
    <s v="Blanco"/>
    <n v="14"/>
    <n v="20"/>
    <n v="280"/>
    <n v="114.8"/>
    <n v="0.41"/>
    <n v="3"/>
    <x v="0"/>
  </r>
  <r>
    <n v="1185732"/>
    <x v="0"/>
    <d v="2021-04-03T00:00:00"/>
    <x v="0"/>
    <x v="8"/>
    <n v="2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5,26,27,28,29"/>
    <n v="3"/>
    <s v="Blanco"/>
    <n v="15"/>
    <n v="22"/>
    <n v="330"/>
    <n v="135.29999999999998"/>
    <n v="0.41"/>
    <n v="3"/>
    <x v="0"/>
  </r>
  <r>
    <n v="1185732"/>
    <x v="0"/>
    <d v="2021-05-04T00:00:00"/>
    <x v="0"/>
    <x v="9"/>
    <n v="2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5,26,27,28,29,30"/>
    <n v="3"/>
    <s v="Blanco"/>
    <n v="32"/>
    <n v="38"/>
    <n v="1216"/>
    <n v="535.04"/>
    <n v="0.44"/>
    <n v="3"/>
    <x v="0"/>
  </r>
  <r>
    <n v="1185732"/>
    <x v="0"/>
    <d v="2021-06-03T00:00:00"/>
    <x v="0"/>
    <x v="10"/>
    <n v="2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4"/>
    <n v="3"/>
    <s v="Blanco"/>
    <n v="24"/>
    <n v="47"/>
    <n v="1128"/>
    <n v="462.47999999999996"/>
    <n v="0.41"/>
    <n v="3"/>
    <x v="0"/>
  </r>
  <r>
    <n v="1185732"/>
    <x v="0"/>
    <d v="2021-07-02T00:00:00"/>
    <x v="0"/>
    <x v="11"/>
    <n v="3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6,27,28,29"/>
    <n v="3"/>
    <s v="Blanco"/>
    <n v="38"/>
    <n v="51"/>
    <n v="1938"/>
    <n v="813.95999999999992"/>
    <n v="0.42"/>
    <n v="3"/>
    <x v="0"/>
  </r>
  <r>
    <n v="1185732"/>
    <x v="0"/>
    <d v="2021-08-03T00:00:00"/>
    <x v="0"/>
    <x v="0"/>
    <n v="3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3,24,25,26"/>
    <n v="3"/>
    <s v="Blanco"/>
    <n v="39"/>
    <n v="50"/>
    <n v="1950"/>
    <n v="877.49999999999989"/>
    <n v="0.44999999999999996"/>
    <n v="3"/>
    <x v="0"/>
  </r>
  <r>
    <n v="1185732"/>
    <x v="0"/>
    <d v="2021-09-04T00:00:00"/>
    <x v="0"/>
    <x v="1"/>
    <n v="3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7,28,29"/>
    <n v="3"/>
    <s v="Blanco"/>
    <n v="23"/>
    <n v="34"/>
    <n v="782"/>
    <n v="351.9"/>
    <n v="0.44999999999999996"/>
    <n v="3"/>
    <x v="0"/>
  </r>
  <r>
    <n v="1185732"/>
    <x v="0"/>
    <d v="2021-11-03T00:00:00"/>
    <x v="0"/>
    <x v="3"/>
    <n v="4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2,23,24,25"/>
    <n v="3"/>
    <s v="Blanco"/>
    <n v="33"/>
    <n v="65"/>
    <n v="2145"/>
    <n v="965.24999999999989"/>
    <n v="0.44999999999999996"/>
    <n v="3"/>
    <x v="0"/>
  </r>
  <r>
    <n v="1185732"/>
    <x v="0"/>
    <d v="2021-12-02T00:00:00"/>
    <x v="0"/>
    <x v="4"/>
    <n v="4"/>
    <n v="4"/>
    <x v="4"/>
    <n v="40"/>
    <s v="Wisconsin"/>
    <n v="43"/>
    <s v="Milwaukee"/>
    <x v="6"/>
    <n v="3"/>
    <s v="Tenis"/>
    <n v="2"/>
    <s v="Dama"/>
    <n v="4"/>
    <x v="0"/>
    <n v="16"/>
    <s v="Plataforma alta"/>
    <s v="23,24,25"/>
    <n v="3"/>
    <s v="Blanco"/>
    <n v="48"/>
    <n v="73"/>
    <n v="3504"/>
    <n v="1576.8"/>
    <n v="0.44999999999999996"/>
    <n v="3"/>
    <x v="0"/>
  </r>
  <r>
    <n v="1185732"/>
    <x v="0"/>
    <d v="2021-01-10T00:00:00"/>
    <x v="0"/>
    <x v="5"/>
    <n v="1"/>
    <n v="4"/>
    <x v="4"/>
    <n v="40"/>
    <s v="Wisconsin"/>
    <n v="43"/>
    <s v="Milwaukee"/>
    <x v="6"/>
    <n v="3"/>
    <s v="Tenis"/>
    <n v="2"/>
    <s v="Dama"/>
    <n v="4"/>
    <x v="0"/>
    <n v="16"/>
    <s v="Plataforma alta"/>
    <s v="11,12,13,14,15"/>
    <n v="3"/>
    <s v="Blanco"/>
    <n v="28"/>
    <n v="44"/>
    <n v="1232"/>
    <n v="591.36"/>
    <n v="0.48"/>
    <n v="3"/>
    <x v="0"/>
  </r>
  <r>
    <n v="1185732"/>
    <x v="0"/>
    <d v="2021-02-10T00:00:00"/>
    <x v="0"/>
    <x v="6"/>
    <n v="1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6,27,28,29,30"/>
    <n v="3"/>
    <s v="Blanco"/>
    <n v="29"/>
    <n v="36"/>
    <n v="1044"/>
    <n v="490.67999999999995"/>
    <n v="0.47"/>
    <n v="3"/>
    <x v="0"/>
  </r>
  <r>
    <n v="1185732"/>
    <x v="0"/>
    <d v="2021-03-09T00:00:00"/>
    <x v="0"/>
    <x v="7"/>
    <n v="1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7,28,29"/>
    <n v="3"/>
    <s v="Blanco"/>
    <n v="19"/>
    <n v="31"/>
    <n v="589"/>
    <n v="265.04999999999995"/>
    <n v="0.44999999999999996"/>
    <n v="3"/>
    <x v="0"/>
  </r>
  <r>
    <n v="1185732"/>
    <x v="0"/>
    <d v="2021-04-10T00:00:00"/>
    <x v="0"/>
    <x v="8"/>
    <n v="2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7,28,29,30"/>
    <n v="3"/>
    <s v="Blanco"/>
    <n v="19"/>
    <n v="36"/>
    <n v="684"/>
    <n v="328.32"/>
    <n v="0.48"/>
    <n v="3"/>
    <x v="0"/>
  </r>
  <r>
    <n v="1185732"/>
    <x v="0"/>
    <d v="2021-05-11T00:00:00"/>
    <x v="0"/>
    <x v="9"/>
    <n v="2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6,27,28,29,30"/>
    <n v="3"/>
    <s v="Blanco"/>
    <n v="34"/>
    <n v="49"/>
    <n v="1666"/>
    <n v="816.34"/>
    <n v="0.49"/>
    <n v="3"/>
    <x v="0"/>
  </r>
  <r>
    <n v="1185732"/>
    <x v="0"/>
    <d v="2021-07-09T00:00:00"/>
    <x v="0"/>
    <x v="11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3,24,25,26"/>
    <n v="3"/>
    <s v="Blanco"/>
    <n v="42"/>
    <n v="49"/>
    <n v="2058"/>
    <n v="967.26"/>
    <n v="0.47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6,27,28,29"/>
    <n v="3"/>
    <s v="Blanco"/>
    <n v="38"/>
    <n v="60"/>
    <n v="2280"/>
    <n v="1071.5999999999999"/>
    <n v="0.47"/>
    <n v="3"/>
    <x v="0"/>
  </r>
  <r>
    <n v="1185732"/>
    <x v="0"/>
    <d v="2021-09-11T00:00:00"/>
    <x v="0"/>
    <x v="1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6,27,28,29,30"/>
    <n v="3"/>
    <s v="Blanco"/>
    <n v="24"/>
    <n v="41"/>
    <n v="984"/>
    <n v="462.47999999999996"/>
    <n v="0.47"/>
    <n v="3"/>
    <x v="0"/>
  </r>
  <r>
    <n v="1185732"/>
    <x v="0"/>
    <d v="2021-10-10T00:00:00"/>
    <x v="0"/>
    <x v="2"/>
    <n v="4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7,28,29,30"/>
    <n v="3"/>
    <s v="Blanco"/>
    <n v="33"/>
    <n v="44"/>
    <n v="1452"/>
    <n v="667.92"/>
    <n v="0.45999999999999996"/>
    <n v="3"/>
    <x v="0"/>
  </r>
  <r>
    <n v="1185732"/>
    <x v="0"/>
    <d v="2021-11-10T00:00:00"/>
    <x v="0"/>
    <x v="3"/>
    <n v="4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3,24,25,26"/>
    <n v="3"/>
    <s v="Blanco"/>
    <n v="34"/>
    <n v="83"/>
    <n v="2822"/>
    <n v="1411"/>
    <n v="0.5"/>
    <n v="3"/>
    <x v="0"/>
  </r>
  <r>
    <n v="1185732"/>
    <x v="0"/>
    <d v="2021-12-09T00:00:00"/>
    <x v="0"/>
    <x v="4"/>
    <n v="4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2,22.5,23,23.5,24,24.5,25,25.5"/>
    <n v="3"/>
    <s v="Blanco"/>
    <n v="45"/>
    <n v="87"/>
    <n v="3915"/>
    <n v="1957.5"/>
    <n v="0.5"/>
    <n v="3"/>
    <x v="0"/>
  </r>
  <r>
    <n v="1185732"/>
    <x v="0"/>
    <d v="2021-05-18T00:00:00"/>
    <x v="0"/>
    <x v="9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5,25.5,26,27"/>
    <n v="3"/>
    <s v="Blanco"/>
    <n v="33"/>
    <n v="50"/>
    <n v="1650"/>
    <n v="907.50000000000011"/>
    <n v="0.55000000000000004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3,24,25"/>
    <n v="3"/>
    <s v="Blanco"/>
    <n v="33"/>
    <n v="69"/>
    <n v="2277"/>
    <n v="1184.04"/>
    <n v="0.52"/>
    <n v="3"/>
    <x v="0"/>
  </r>
  <r>
    <n v="1185732"/>
    <x v="0"/>
    <d v="2021-12-16T00:00:00"/>
    <x v="0"/>
    <x v="4"/>
    <n v="4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8,30"/>
    <n v="3"/>
    <s v="Blanco"/>
    <n v="53"/>
    <n v="102"/>
    <n v="5406"/>
    <n v="2757.06"/>
    <n v="0.51"/>
    <n v="3"/>
    <x v="0"/>
  </r>
  <r>
    <n v="1185732"/>
    <x v="0"/>
    <d v="2021-01-24T00:00:00"/>
    <x v="0"/>
    <x v="5"/>
    <n v="1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11,12,13,14,15"/>
    <n v="3"/>
    <s v="Blanco"/>
    <n v="28"/>
    <n v="20"/>
    <n v="560"/>
    <n v="280"/>
    <n v="0.5"/>
    <n v="3"/>
    <x v="0"/>
  </r>
  <r>
    <n v="1185732"/>
    <x v="0"/>
    <d v="2021-04-21T00:00:00"/>
    <x v="0"/>
    <x v="8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25,26,27,28,29,30"/>
    <n v="3"/>
    <s v="Blanco"/>
    <n v="27"/>
    <n v="13"/>
    <n v="351"/>
    <n v="164.97"/>
    <n v="0.47"/>
    <n v="3"/>
    <x v="0"/>
  </r>
  <r>
    <n v="1185732"/>
    <x v="0"/>
    <d v="2021-05-20T00:00:00"/>
    <x v="0"/>
    <x v="9"/>
    <n v="2"/>
    <n v="1"/>
    <x v="0"/>
    <n v="43"/>
    <s v="Maryland"/>
    <n v="45"/>
    <s v="Baltimore"/>
    <x v="6"/>
    <n v="3"/>
    <s v="Tenis"/>
    <n v="2"/>
    <s v="Dama"/>
    <n v="4"/>
    <x v="0"/>
    <n v="16"/>
    <s v="Plataforma alta"/>
    <s v="22,23,24,25,26"/>
    <n v="3"/>
    <s v="Blanco"/>
    <n v="37"/>
    <n v="30"/>
    <n v="1110"/>
    <n v="532.79999999999995"/>
    <n v="0.48"/>
    <n v="3"/>
    <x v="0"/>
  </r>
  <r>
    <n v="1185732"/>
    <x v="0"/>
    <d v="2021-07-20T00:00:00"/>
    <x v="0"/>
    <x v="11"/>
    <n v="3"/>
    <n v="1"/>
    <x v="0"/>
    <n v="43"/>
    <s v="Maryland"/>
    <n v="45"/>
    <s v="Baltimore"/>
    <x v="6"/>
    <n v="3"/>
    <s v="Tenis"/>
    <n v="2"/>
    <s v="Dama"/>
    <n v="4"/>
    <x v="0"/>
    <n v="16"/>
    <s v="Plataforma alta"/>
    <s v="26,27,28,29"/>
    <n v="3"/>
    <s v="Blanco"/>
    <n v="36"/>
    <n v="45"/>
    <n v="1620"/>
    <n v="761.4"/>
    <n v="0.47"/>
    <n v="3"/>
    <x v="0"/>
  </r>
  <r>
    <n v="1185732"/>
    <x v="0"/>
    <d v="2021-08-21T00:00:00"/>
    <x v="0"/>
    <x v="0"/>
    <n v="3"/>
    <n v="1"/>
    <x v="0"/>
    <n v="43"/>
    <s v="Maryland"/>
    <n v="45"/>
    <s v="Baltimore"/>
    <x v="6"/>
    <n v="3"/>
    <s v="Tenis"/>
    <n v="2"/>
    <s v="Dama"/>
    <n v="4"/>
    <x v="0"/>
    <n v="17"/>
    <s v="Puntera sólida"/>
    <s v="22,23,24,25,26"/>
    <n v="3"/>
    <s v="Blanco"/>
    <n v="37"/>
    <n v="44"/>
    <n v="1628"/>
    <n v="748.88"/>
    <n v="0.45999999999999996"/>
    <n v="3"/>
    <x v="0"/>
  </r>
  <r>
    <n v="1185732"/>
    <x v="0"/>
    <d v="2021-09-20T00:00:00"/>
    <x v="0"/>
    <x v="1"/>
    <n v="3"/>
    <n v="1"/>
    <x v="0"/>
    <n v="43"/>
    <s v="Maryland"/>
    <n v="45"/>
    <s v="Baltimore"/>
    <x v="6"/>
    <n v="3"/>
    <s v="Tenis"/>
    <n v="2"/>
    <s v="Dama"/>
    <n v="4"/>
    <x v="0"/>
    <n v="17"/>
    <s v="Puntera sólida"/>
    <s v="22,23,24,25,26"/>
    <n v="3"/>
    <s v="Blanco"/>
    <n v="36"/>
    <n v="25"/>
    <n v="900"/>
    <n v="404.99999999999994"/>
    <n v="0.44999999999999996"/>
    <n v="3"/>
    <x v="0"/>
  </r>
  <r>
    <n v="1185732"/>
    <x v="0"/>
    <d v="2021-10-22T00:00:00"/>
    <x v="0"/>
    <x v="2"/>
    <n v="4"/>
    <n v="1"/>
    <x v="0"/>
    <n v="43"/>
    <s v="Maryland"/>
    <n v="45"/>
    <s v="Baltimore"/>
    <x v="6"/>
    <n v="3"/>
    <s v="Tenis"/>
    <n v="2"/>
    <s v="Dama"/>
    <n v="4"/>
    <x v="0"/>
    <n v="17"/>
    <s v="Puntera sólida"/>
    <s v="27,28,29,30"/>
    <n v="3"/>
    <s v="Blanco"/>
    <n v="49"/>
    <n v="21"/>
    <n v="1029"/>
    <n v="514.5"/>
    <n v="0.5"/>
    <n v="3"/>
    <x v="0"/>
  </r>
  <r>
    <n v="1185732"/>
    <x v="0"/>
    <d v="2021-11-21T00:00:00"/>
    <x v="0"/>
    <x v="3"/>
    <n v="4"/>
    <n v="1"/>
    <x v="0"/>
    <n v="43"/>
    <s v="Maryland"/>
    <n v="45"/>
    <s v="Baltimore"/>
    <x v="6"/>
    <n v="3"/>
    <s v="Tenis"/>
    <n v="2"/>
    <s v="Dama"/>
    <n v="4"/>
    <x v="0"/>
    <n v="17"/>
    <s v="Puntera sólida"/>
    <s v="26,27,28,29,30"/>
    <n v="3"/>
    <s v="Blanco"/>
    <n v="48"/>
    <n v="41"/>
    <n v="1968"/>
    <n v="905.28"/>
    <n v="0.45999999999999996"/>
    <n v="3"/>
    <x v="0"/>
  </r>
  <r>
    <n v="1185732"/>
    <x v="0"/>
    <d v="2021-12-20T00:00:00"/>
    <x v="0"/>
    <x v="4"/>
    <n v="4"/>
    <n v="1"/>
    <x v="0"/>
    <n v="43"/>
    <s v="Maryland"/>
    <n v="45"/>
    <s v="Baltimore"/>
    <x v="6"/>
    <n v="3"/>
    <s v="Tenis"/>
    <n v="2"/>
    <s v="Dama"/>
    <n v="4"/>
    <x v="0"/>
    <n v="17"/>
    <s v="Puntera sólida"/>
    <s v="24,25"/>
    <n v="3"/>
    <s v="Blanco"/>
    <n v="49"/>
    <n v="44"/>
    <n v="2156"/>
    <n v="1013.3199999999999"/>
    <n v="0.47"/>
    <n v="3"/>
    <x v="0"/>
  </r>
  <r>
    <n v="1185732"/>
    <x v="0"/>
    <d v="2021-01-17T00:00:00"/>
    <x v="0"/>
    <x v="5"/>
    <n v="1"/>
    <n v="1"/>
    <x v="0"/>
    <n v="43"/>
    <s v="Maryland"/>
    <n v="45"/>
    <s v="Baltimore"/>
    <x v="6"/>
    <n v="3"/>
    <s v="Tenis"/>
    <n v="2"/>
    <s v="Dama"/>
    <n v="4"/>
    <x v="0"/>
    <n v="17"/>
    <s v="Puntera sólida"/>
    <s v="26,26.5,27,27.5,28,28.5,29,30"/>
    <n v="3"/>
    <s v="Blanco"/>
    <n v="32"/>
    <n v="47"/>
    <n v="1504"/>
    <n v="827.2"/>
    <n v="0.55000000000000004"/>
    <n v="3"/>
    <x v="0"/>
  </r>
  <r>
    <n v="1185732"/>
    <x v="0"/>
    <d v="2021-05-13T00:00:00"/>
    <x v="0"/>
    <x v="9"/>
    <n v="2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3,24,25,26"/>
    <n v="3"/>
    <s v="Blanco"/>
    <n v="41"/>
    <n v="65"/>
    <n v="2665"/>
    <n v="1385.8"/>
    <n v="0.52"/>
    <n v="3"/>
    <x v="0"/>
  </r>
  <r>
    <n v="1185732"/>
    <x v="0"/>
    <d v="2021-07-13T00:00:00"/>
    <x v="0"/>
    <x v="11"/>
    <n v="3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2,23,24,25,26"/>
    <n v="3"/>
    <s v="Blanco"/>
    <n v="43"/>
    <n v="90"/>
    <n v="3870"/>
    <n v="2051.1"/>
    <n v="0.53"/>
    <n v="3"/>
    <x v="0"/>
  </r>
  <r>
    <n v="1185732"/>
    <x v="0"/>
    <d v="2021-08-14T00:00:00"/>
    <x v="0"/>
    <x v="0"/>
    <n v="3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2,23,24,25"/>
    <n v="3"/>
    <s v="Blanco"/>
    <n v="41"/>
    <n v="63"/>
    <n v="2583"/>
    <n v="1291.5"/>
    <n v="0.5"/>
    <n v="3"/>
    <x v="0"/>
  </r>
  <r>
    <n v="1185732"/>
    <x v="0"/>
    <d v="2021-09-13T00:00:00"/>
    <x v="0"/>
    <x v="1"/>
    <n v="3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6,27,28,29,30"/>
    <n v="3"/>
    <s v="Blanco"/>
    <n v="41"/>
    <n v="60"/>
    <n v="2460"/>
    <n v="1254.5999999999999"/>
    <n v="0.51"/>
    <n v="3"/>
    <x v="0"/>
  </r>
  <r>
    <n v="1185732"/>
    <x v="0"/>
    <d v="2021-11-14T00:00:00"/>
    <x v="0"/>
    <x v="3"/>
    <n v="4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6,27,28,29"/>
    <n v="3"/>
    <s v="Blanco"/>
    <n v="51"/>
    <n v="84"/>
    <n v="4284"/>
    <n v="2270.52"/>
    <n v="0.53"/>
    <n v="3"/>
    <x v="0"/>
  </r>
  <r>
    <n v="1185732"/>
    <x v="0"/>
    <d v="2021-12-13T00:00:00"/>
    <x v="0"/>
    <x v="4"/>
    <n v="4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3,24,25,26"/>
    <n v="3"/>
    <s v="Blanco"/>
    <n v="53"/>
    <n v="98"/>
    <n v="5194"/>
    <n v="2804.76"/>
    <n v="0.54"/>
    <n v="3"/>
    <x v="0"/>
  </r>
  <r>
    <n v="1185732"/>
    <x v="0"/>
    <d v="2021-02-08T00:00:00"/>
    <x v="0"/>
    <x v="6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3"/>
    <s v="Blanco"/>
    <n v="29"/>
    <n v="30"/>
    <n v="870"/>
    <n v="461.1"/>
    <n v="0.53"/>
    <n v="3"/>
    <x v="0"/>
  </r>
  <r>
    <n v="1185732"/>
    <x v="0"/>
    <d v="2021-03-06T00:00:00"/>
    <x v="0"/>
    <x v="7"/>
    <n v="1"/>
    <n v="1"/>
    <x v="0"/>
    <n v="45"/>
    <s v="New Jersey"/>
    <n v="47"/>
    <s v="Newark"/>
    <x v="6"/>
    <n v="3"/>
    <s v="Tenis"/>
    <n v="2"/>
    <s v="Dama"/>
    <n v="4"/>
    <x v="0"/>
    <n v="17"/>
    <s v="Puntera sólida"/>
    <s v="22,23,24,25,26"/>
    <n v="3"/>
    <s v="Blanco"/>
    <n v="27"/>
    <n v="22"/>
    <n v="594"/>
    <n v="308.88"/>
    <n v="0.52"/>
    <n v="3"/>
    <x v="0"/>
  </r>
  <r>
    <n v="1185732"/>
    <x v="0"/>
    <d v="2021-04-07T00:00:00"/>
    <x v="0"/>
    <x v="8"/>
    <n v="2"/>
    <n v="1"/>
    <x v="0"/>
    <n v="45"/>
    <s v="New Jersey"/>
    <n v="47"/>
    <s v="Newark"/>
    <x v="6"/>
    <n v="3"/>
    <s v="Tenis"/>
    <n v="2"/>
    <s v="Dama"/>
    <n v="4"/>
    <x v="0"/>
    <n v="17"/>
    <s v="Puntera sólida"/>
    <s v="25,26,27,28,29,30"/>
    <n v="3"/>
    <s v="Blanco"/>
    <n v="27"/>
    <n v="27"/>
    <n v="729"/>
    <n v="371.79"/>
    <n v="0.51"/>
    <n v="3"/>
    <x v="0"/>
  </r>
  <r>
    <n v="1185732"/>
    <x v="0"/>
    <d v="2021-05-06T00:00:00"/>
    <x v="0"/>
    <x v="9"/>
    <n v="2"/>
    <n v="1"/>
    <x v="0"/>
    <n v="45"/>
    <s v="New Jersey"/>
    <n v="47"/>
    <s v="Newark"/>
    <x v="6"/>
    <n v="3"/>
    <s v="Tenis"/>
    <n v="2"/>
    <s v="Dama"/>
    <n v="4"/>
    <x v="0"/>
    <n v="16"/>
    <s v="Plataforma alta"/>
    <s v="23,24,25,26"/>
    <n v="3"/>
    <s v="Blanco"/>
    <n v="38"/>
    <n v="56"/>
    <n v="2128"/>
    <n v="1064"/>
    <n v="0.5"/>
    <n v="3"/>
    <x v="0"/>
  </r>
  <r>
    <n v="1185732"/>
    <x v="0"/>
    <d v="2021-06-08T00:00:00"/>
    <x v="0"/>
    <x v="10"/>
    <n v="2"/>
    <n v="1"/>
    <x v="0"/>
    <n v="45"/>
    <s v="New Jersey"/>
    <n v="47"/>
    <s v="Newark"/>
    <x v="6"/>
    <n v="3"/>
    <s v="Tenis"/>
    <n v="2"/>
    <s v="Dama"/>
    <n v="4"/>
    <x v="0"/>
    <n v="16"/>
    <s v="Plataforma alta"/>
    <s v="26,27"/>
    <n v="3"/>
    <s v="Blanco"/>
    <n v="39"/>
    <n v="65"/>
    <n v="2535"/>
    <n v="1368.9"/>
    <n v="0.54"/>
    <n v="3"/>
    <x v="0"/>
  </r>
  <r>
    <n v="1185732"/>
    <x v="0"/>
    <d v="2021-07-06T00:00:00"/>
    <x v="0"/>
    <x v="11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5,26,27,28,29,30"/>
    <n v="3"/>
    <s v="Blanco"/>
    <n v="36"/>
    <n v="63"/>
    <n v="2268"/>
    <n v="1224.72"/>
    <n v="0.54"/>
    <n v="3"/>
    <x v="0"/>
  </r>
  <r>
    <n v="1185732"/>
    <x v="0"/>
    <d v="2021-08-07T00:00:00"/>
    <x v="0"/>
    <x v="0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7,28,29"/>
    <n v="3"/>
    <s v="Blanco"/>
    <n v="36"/>
    <n v="52"/>
    <n v="1872"/>
    <n v="954.72"/>
    <n v="0.51"/>
    <n v="3"/>
    <x v="0"/>
  </r>
  <r>
    <n v="1185732"/>
    <x v="0"/>
    <d v="2021-09-06T00:00:00"/>
    <x v="0"/>
    <x v="1"/>
    <n v="3"/>
    <n v="1"/>
    <x v="0"/>
    <n v="45"/>
    <s v="New Jersey"/>
    <n v="47"/>
    <s v="Newark"/>
    <x v="6"/>
    <n v="3"/>
    <s v="Tenis"/>
    <n v="2"/>
    <s v="Dama"/>
    <n v="4"/>
    <x v="0"/>
    <n v="17"/>
    <s v="Puntera sólida"/>
    <s v="27,28,29,30"/>
    <n v="3"/>
    <s v="Blanco"/>
    <n v="37"/>
    <n v="38"/>
    <n v="1406"/>
    <n v="745.18000000000006"/>
    <n v="0.53"/>
    <n v="3"/>
    <x v="0"/>
  </r>
  <r>
    <n v="1185732"/>
    <x v="0"/>
    <d v="2021-10-08T00:00:00"/>
    <x v="0"/>
    <x v="2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6,27,28,29,30"/>
    <n v="3"/>
    <s v="Blanco"/>
    <n v="48"/>
    <n v="31"/>
    <n v="1488"/>
    <n v="773.76"/>
    <n v="0.52"/>
    <n v="3"/>
    <x v="0"/>
  </r>
  <r>
    <n v="1185732"/>
    <x v="0"/>
    <d v="2021-11-07T00:00:00"/>
    <x v="0"/>
    <x v="3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9"/>
    <n v="3"/>
    <s v="Blanco"/>
    <n v="49"/>
    <n v="65"/>
    <n v="3185"/>
    <n v="1751.7500000000002"/>
    <n v="0.55000000000000004"/>
    <n v="3"/>
    <x v="0"/>
  </r>
  <r>
    <n v="1185732"/>
    <x v="0"/>
    <d v="2021-12-06T00:00:00"/>
    <x v="0"/>
    <x v="4"/>
    <n v="4"/>
    <n v="1"/>
    <x v="0"/>
    <n v="45"/>
    <s v="New Jersey"/>
    <n v="47"/>
    <s v="Newark"/>
    <x v="6"/>
    <n v="3"/>
    <s v="Tenis"/>
    <n v="2"/>
    <s v="Dama"/>
    <n v="4"/>
    <x v="0"/>
    <n v="17"/>
    <s v="Puntera sólida"/>
    <s v="23,23.5,24,24.5,25,25.5"/>
    <n v="3"/>
    <s v="Blanco"/>
    <n v="47"/>
    <n v="83"/>
    <n v="3901"/>
    <n v="1989.51"/>
    <n v="0.51"/>
    <n v="3"/>
    <x v="0"/>
  </r>
  <r>
    <n v="1185732"/>
    <x v="0"/>
    <d v="2021-01-07T00:00:00"/>
    <x v="0"/>
    <x v="5"/>
    <n v="1"/>
    <n v="1"/>
    <x v="0"/>
    <n v="45"/>
    <s v="New Jersey"/>
    <n v="47"/>
    <s v="Newark"/>
    <x v="6"/>
    <n v="3"/>
    <s v="Tenis"/>
    <n v="2"/>
    <s v="Dama"/>
    <n v="4"/>
    <x v="0"/>
    <n v="16"/>
    <s v="Plataforma alta"/>
    <s v="22,23,27"/>
    <n v="3"/>
    <s v="Blanco"/>
    <n v="33"/>
    <n v="42"/>
    <n v="1386"/>
    <n v="609.84"/>
    <n v="0.44"/>
    <n v="3"/>
    <x v="0"/>
  </r>
  <r>
    <n v="1185732"/>
    <x v="0"/>
    <d v="2021-02-05T00:00:00"/>
    <x v="0"/>
    <x v="6"/>
    <n v="1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3.5,24,24.5,25,25.5,26,27"/>
    <n v="3"/>
    <s v="Blanco"/>
    <n v="32"/>
    <n v="34"/>
    <n v="1088"/>
    <n v="478.72"/>
    <n v="0.44"/>
    <n v="3"/>
    <x v="0"/>
  </r>
  <r>
    <n v="1185732"/>
    <x v="0"/>
    <d v="2021-03-03T00:00:00"/>
    <x v="0"/>
    <x v="7"/>
    <n v="1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,30"/>
    <n v="3"/>
    <s v="Blanco"/>
    <n v="32"/>
    <n v="30"/>
    <n v="960"/>
    <n v="403.2"/>
    <n v="0.42"/>
    <n v="3"/>
    <x v="0"/>
  </r>
  <r>
    <n v="1185732"/>
    <x v="0"/>
    <d v="2021-04-04T00:00:00"/>
    <x v="0"/>
    <x v="8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.5,23,24,25"/>
    <n v="3"/>
    <s v="Blanco"/>
    <n v="32"/>
    <n v="38"/>
    <n v="1216"/>
    <n v="547.19999999999993"/>
    <n v="0.44999999999999996"/>
    <n v="3"/>
    <x v="0"/>
  </r>
  <r>
    <n v="1185732"/>
    <x v="0"/>
    <d v="2021-05-03T00:00:00"/>
    <x v="0"/>
    <x v="9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,25"/>
    <n v="3"/>
    <s v="Blanco"/>
    <n v="44"/>
    <n v="63"/>
    <n v="2772"/>
    <n v="1136.52"/>
    <n v="0.41"/>
    <n v="3"/>
    <x v="0"/>
  </r>
  <r>
    <n v="1185732"/>
    <x v="0"/>
    <d v="2021-06-05T00:00:00"/>
    <x v="0"/>
    <x v="10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,23,24,25,26"/>
    <n v="3"/>
    <s v="Blanco"/>
    <n v="42"/>
    <n v="80"/>
    <n v="3360"/>
    <n v="1411.2"/>
    <n v="0.42"/>
    <n v="3"/>
    <x v="0"/>
  </r>
  <r>
    <n v="1185732"/>
    <x v="0"/>
    <d v="2021-08-04T00:00:00"/>
    <x v="0"/>
    <x v="0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7,28,30"/>
    <n v="3"/>
    <s v="Blanco"/>
    <n v="41"/>
    <n v="68"/>
    <n v="2788"/>
    <n v="1143.08"/>
    <n v="0.41"/>
    <n v="3"/>
    <x v="0"/>
  </r>
  <r>
    <n v="1185732"/>
    <x v="0"/>
    <d v="2021-09-03T00:00:00"/>
    <x v="0"/>
    <x v="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8,29"/>
    <n v="3"/>
    <s v="Blanco"/>
    <n v="41"/>
    <n v="46"/>
    <n v="1886"/>
    <n v="848.69999999999993"/>
    <n v="0.44999999999999996"/>
    <n v="3"/>
    <x v="0"/>
  </r>
  <r>
    <n v="1185732"/>
    <x v="0"/>
    <d v="2021-10-05T00:00:00"/>
    <x v="0"/>
    <x v="2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"/>
    <n v="3"/>
    <s v="Blanco"/>
    <n v="50"/>
    <n v="38"/>
    <n v="1900"/>
    <n v="760"/>
    <n v="0.4"/>
    <n v="3"/>
    <x v="0"/>
  </r>
  <r>
    <n v="1185732"/>
    <x v="0"/>
    <d v="2021-11-04T00:00:00"/>
    <x v="0"/>
    <x v="3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,30"/>
    <n v="3"/>
    <s v="Blanco"/>
    <n v="50"/>
    <n v="80"/>
    <n v="4000"/>
    <n v="1680"/>
    <n v="0.42"/>
    <n v="3"/>
    <x v="0"/>
  </r>
  <r>
    <n v="1185732"/>
    <x v="0"/>
    <d v="2021-12-03T00:00:00"/>
    <x v="0"/>
    <x v="4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4"/>
    <n v="3"/>
    <s v="Blanco"/>
    <n v="53"/>
    <n v="87"/>
    <n v="4611"/>
    <n v="1936.62"/>
    <n v="0.42"/>
    <n v="3"/>
    <x v="0"/>
  </r>
  <r>
    <n v="1185732"/>
    <x v="0"/>
    <d v="2021-01-10T00:00:00"/>
    <x v="0"/>
    <x v="5"/>
    <n v="1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6,27,28,29"/>
    <n v="3"/>
    <s v="Blanco"/>
    <n v="29"/>
    <n v="20"/>
    <n v="580"/>
    <n v="307.40000000000003"/>
    <n v="0.53"/>
    <n v="3"/>
    <x v="0"/>
  </r>
  <r>
    <n v="1185732"/>
    <x v="0"/>
    <d v="2021-02-08T00:00:00"/>
    <x v="0"/>
    <x v="6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,26"/>
    <n v="3"/>
    <s v="Blanco"/>
    <n v="29"/>
    <n v="13"/>
    <n v="377"/>
    <n v="203.58"/>
    <n v="0.54"/>
    <n v="3"/>
    <x v="0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"/>
    <n v="3"/>
    <s v="Blanco"/>
    <n v="29"/>
    <n v="8"/>
    <n v="232"/>
    <n v="116"/>
    <n v="0.5"/>
    <n v="3"/>
    <x v="0"/>
  </r>
  <r>
    <n v="1185732"/>
    <x v="0"/>
    <d v="2021-04-07T00:00:00"/>
    <x v="0"/>
    <x v="8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"/>
    <n v="3"/>
    <s v="Blanco"/>
    <n v="29"/>
    <n v="13"/>
    <n v="377"/>
    <n v="199.81"/>
    <n v="0.53"/>
    <n v="3"/>
    <x v="0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"/>
    <n v="3"/>
    <s v="Blanco"/>
    <n v="39"/>
    <n v="44"/>
    <n v="1716"/>
    <n v="892.32"/>
    <n v="0.52"/>
    <n v="3"/>
    <x v="0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11,12,13,14,15"/>
    <n v="3"/>
    <s v="Blanco"/>
    <n v="37"/>
    <n v="58"/>
    <n v="2146"/>
    <n v="1115.92"/>
    <n v="0.52"/>
    <n v="3"/>
    <x v="0"/>
  </r>
  <r>
    <n v="1185732"/>
    <x v="0"/>
    <d v="2021-08-07T00:00:00"/>
    <x v="0"/>
    <x v="0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,30"/>
    <n v="3"/>
    <s v="Blanco"/>
    <n v="37"/>
    <n v="39"/>
    <n v="1443"/>
    <n v="764.79000000000008"/>
    <n v="0.53"/>
    <n v="3"/>
    <x v="0"/>
  </r>
  <r>
    <n v="1185732"/>
    <x v="0"/>
    <d v="2021-09-06T00:00:00"/>
    <x v="0"/>
    <x v="1"/>
    <n v="3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"/>
    <n v="3"/>
    <s v="Blanco"/>
    <n v="39"/>
    <n v="27"/>
    <n v="1053"/>
    <n v="568.62"/>
    <n v="0.54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,30"/>
    <n v="3"/>
    <s v="Blanco"/>
    <n v="47"/>
    <n v="23"/>
    <n v="1081"/>
    <n v="540.5"/>
    <n v="0.5"/>
    <n v="3"/>
    <x v="0"/>
  </r>
  <r>
    <n v="1185732"/>
    <x v="0"/>
    <d v="2021-11-07T00:00:00"/>
    <x v="0"/>
    <x v="3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,30"/>
    <n v="3"/>
    <s v="Blanco"/>
    <n v="48"/>
    <n v="58"/>
    <n v="2784"/>
    <n v="1531.2"/>
    <n v="0.55000000000000004"/>
    <n v="3"/>
    <x v="0"/>
  </r>
  <r>
    <n v="1185732"/>
    <x v="0"/>
    <d v="2021-12-06T00:00:00"/>
    <x v="0"/>
    <x v="4"/>
    <n v="4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3,24,25,26"/>
    <n v="3"/>
    <s v="Blanco"/>
    <n v="48"/>
    <n v="65"/>
    <n v="3120"/>
    <n v="1560"/>
    <n v="0.5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6,27,28,29"/>
    <n v="3"/>
    <s v="Blanco"/>
    <n v="34"/>
    <n v="26"/>
    <n v="884"/>
    <n v="335.92"/>
    <n v="0.38"/>
    <n v="3"/>
    <x v="0"/>
  </r>
  <r>
    <n v="1185732"/>
    <x v="0"/>
    <d v="2021-02-15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,28,29,30"/>
    <n v="3"/>
    <s v="Blanco"/>
    <n v="32"/>
    <n v="68"/>
    <n v="2176"/>
    <n v="826.88"/>
    <n v="0.38"/>
    <n v="3"/>
    <x v="0"/>
  </r>
  <r>
    <n v="1185732"/>
    <x v="0"/>
    <d v="2021-03-13T00:00:00"/>
    <x v="0"/>
    <x v="7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7,28,29,30"/>
    <n v="3"/>
    <s v="Blanco"/>
    <n v="34"/>
    <n v="87"/>
    <n v="2958"/>
    <n v="1064.8799999999999"/>
    <n v="0.36"/>
    <n v="3"/>
    <x v="0"/>
  </r>
  <r>
    <n v="1185732"/>
    <x v="0"/>
    <d v="2021-05-13T00:00:00"/>
    <x v="0"/>
    <x v="9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3,24,25,26"/>
    <n v="3"/>
    <s v="Blanco"/>
    <n v="44"/>
    <n v="47"/>
    <n v="2068"/>
    <n v="806.52"/>
    <n v="0.39"/>
    <n v="3"/>
    <x v="0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2.5,23,23.5,24,24.5,25,25.5"/>
    <n v="3"/>
    <s v="Blanco"/>
    <n v="41"/>
    <n v="65"/>
    <n v="2665"/>
    <n v="932.74999999999989"/>
    <n v="0.35"/>
    <n v="3"/>
    <x v="0"/>
  </r>
  <r>
    <n v="1185732"/>
    <x v="0"/>
    <d v="2021-07-13T00:00:00"/>
    <x v="0"/>
    <x v="11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5,25.5,26,27"/>
    <n v="3"/>
    <s v="Blanco"/>
    <n v="44"/>
    <n v="56"/>
    <n v="2464"/>
    <n v="887.04"/>
    <n v="0.36"/>
    <n v="3"/>
    <x v="0"/>
  </r>
  <r>
    <n v="1185732"/>
    <x v="0"/>
    <d v="2021-08-14T00:00:00"/>
    <x v="0"/>
    <x v="0"/>
    <n v="3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3,24,25"/>
    <n v="3"/>
    <s v="Blanco"/>
    <n v="42"/>
    <n v="51"/>
    <n v="2142"/>
    <n v="771.12"/>
    <n v="0.36"/>
    <n v="3"/>
    <x v="0"/>
  </r>
  <r>
    <n v="1185732"/>
    <x v="0"/>
    <d v="2021-09-13T00:00:00"/>
    <x v="0"/>
    <x v="1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3,24,25,26"/>
    <n v="3"/>
    <s v="Blanco"/>
    <n v="42"/>
    <n v="36"/>
    <n v="1512"/>
    <n v="604.80000000000007"/>
    <n v="0.4"/>
    <n v="3"/>
    <x v="0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,26"/>
    <n v="3"/>
    <s v="Blanco"/>
    <n v="39"/>
    <n v="44"/>
    <n v="1716"/>
    <n v="840.84"/>
    <n v="0.49"/>
    <n v="3"/>
    <x v="0"/>
  </r>
  <r>
    <n v="1185732"/>
    <x v="0"/>
    <d v="2021-02-12T00:00:00"/>
    <x v="0"/>
    <x v="6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"/>
    <n v="3"/>
    <s v="Blanco"/>
    <n v="36"/>
    <n v="45"/>
    <n v="1620"/>
    <n v="745.19999999999993"/>
    <n v="0.45999999999999996"/>
    <n v="3"/>
    <x v="0"/>
  </r>
  <r>
    <n v="1185732"/>
    <x v="0"/>
    <d v="2021-03-10T00:00:00"/>
    <x v="0"/>
    <x v="7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,30"/>
    <n v="3"/>
    <s v="Blanco"/>
    <n v="36"/>
    <n v="38"/>
    <n v="1368"/>
    <n v="670.31999999999994"/>
    <n v="0.49"/>
    <n v="3"/>
    <x v="0"/>
  </r>
  <r>
    <n v="1185732"/>
    <x v="0"/>
    <d v="2021-04-11T00:00:00"/>
    <x v="0"/>
    <x v="8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6,27,28,29"/>
    <n v="3"/>
    <s v="Blanco"/>
    <n v="36"/>
    <n v="44"/>
    <n v="1584"/>
    <n v="792"/>
    <n v="0.5"/>
    <n v="3"/>
    <x v="0"/>
  </r>
  <r>
    <n v="1185732"/>
    <x v="0"/>
    <d v="2021-05-10T00:00:00"/>
    <x v="0"/>
    <x v="9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3,24,25,26"/>
    <n v="3"/>
    <s v="Blanco"/>
    <n v="46"/>
    <n v="65"/>
    <n v="2990"/>
    <n v="1405.3"/>
    <n v="0.47"/>
    <n v="3"/>
    <x v="0"/>
  </r>
  <r>
    <n v="1185732"/>
    <x v="0"/>
    <d v="2021-06-12T00:00:00"/>
    <x v="0"/>
    <x v="10"/>
    <n v="2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3"/>
    <s v="Blanco"/>
    <n v="47"/>
    <n v="90"/>
    <n v="4230"/>
    <n v="1903.4999999999998"/>
    <n v="0.44999999999999996"/>
    <n v="3"/>
    <x v="0"/>
  </r>
  <r>
    <n v="1185732"/>
    <x v="0"/>
    <d v="2021-07-10T00:00:00"/>
    <x v="0"/>
    <x v="11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2,23,24,25,26"/>
    <n v="3"/>
    <s v="Blanco"/>
    <n v="46"/>
    <n v="90"/>
    <n v="4140"/>
    <n v="2028.6"/>
    <n v="0.49"/>
    <n v="3"/>
    <x v="0"/>
  </r>
  <r>
    <n v="1185732"/>
    <x v="0"/>
    <d v="2021-08-11T00:00:00"/>
    <x v="0"/>
    <x v="0"/>
    <n v="3"/>
    <n v="1"/>
    <x v="0"/>
    <n v="49"/>
    <s v="Vermont"/>
    <n v="51"/>
    <s v="Burlington"/>
    <x v="6"/>
    <n v="3"/>
    <s v="Tenis"/>
    <n v="2"/>
    <s v="Dama"/>
    <n v="4"/>
    <x v="0"/>
    <n v="17"/>
    <s v="Puntera sólida"/>
    <s v="25,26,27,28,29,30"/>
    <n v="3"/>
    <s v="Blanco"/>
    <n v="49"/>
    <n v="68"/>
    <n v="3332"/>
    <n v="1566.04"/>
    <n v="0.47"/>
    <n v="3"/>
    <x v="0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,26"/>
    <n v="3"/>
    <s v="Blanco"/>
    <n v="45"/>
    <n v="52"/>
    <n v="2340"/>
    <n v="1146.5999999999999"/>
    <n v="0.49"/>
    <n v="3"/>
    <x v="0"/>
  </r>
  <r>
    <n v="1185732"/>
    <x v="0"/>
    <d v="2021-10-12T00:00:00"/>
    <x v="0"/>
    <x v="2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"/>
    <n v="3"/>
    <s v="Blanco"/>
    <n v="55"/>
    <n v="46"/>
    <n v="2530"/>
    <n v="1214.3999999999999"/>
    <n v="0.48"/>
    <n v="3"/>
    <x v="0"/>
  </r>
  <r>
    <n v="1185732"/>
    <x v="0"/>
    <d v="2021-11-11T00:00:00"/>
    <x v="0"/>
    <x v="3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5,26,27,28,29,30"/>
    <n v="3"/>
    <s v="Blanco"/>
    <n v="55"/>
    <n v="75"/>
    <n v="4125"/>
    <n v="2062.5"/>
    <n v="0.5"/>
    <n v="3"/>
    <x v="0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7,28,29"/>
    <n v="3"/>
    <s v="Blanco"/>
    <n v="56"/>
    <n v="81"/>
    <n v="4536"/>
    <n v="2041.1999999999998"/>
    <n v="0.44999999999999996"/>
    <n v="3"/>
    <x v="0"/>
  </r>
  <r>
    <n v="1185732"/>
    <x v="0"/>
    <d v="2021-01-21T00:00:00"/>
    <x v="0"/>
    <x v="5"/>
    <n v="1"/>
    <n v="1"/>
    <x v="0"/>
    <n v="49"/>
    <s v="Vermont"/>
    <n v="51"/>
    <s v="Burlington"/>
    <x v="6"/>
    <n v="3"/>
    <s v="Tenis"/>
    <n v="2"/>
    <s v="Dama"/>
    <n v="4"/>
    <x v="0"/>
    <n v="17"/>
    <s v="Puntera sólida"/>
    <s v="27,28,29,30"/>
    <n v="3"/>
    <s v="Blanco"/>
    <n v="43"/>
    <n v="46"/>
    <n v="1978"/>
    <n v="791.2"/>
    <n v="0.4"/>
    <n v="3"/>
    <x v="0"/>
  </r>
  <r>
    <n v="1185732"/>
    <x v="0"/>
    <d v="2021-02-19T00:00:00"/>
    <x v="0"/>
    <x v="6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,30"/>
    <n v="3"/>
    <s v="Blanco"/>
    <n v="42"/>
    <n v="58"/>
    <n v="2436"/>
    <n v="1047.48"/>
    <n v="0.43"/>
    <n v="3"/>
    <x v="0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9"/>
    <n v="3"/>
    <s v="Blanco"/>
    <n v="44"/>
    <n v="38"/>
    <n v="1672"/>
    <n v="702.24"/>
    <n v="0.42"/>
    <n v="3"/>
    <x v="0"/>
  </r>
  <r>
    <n v="1185732"/>
    <x v="0"/>
    <d v="2021-04-18T00:00:00"/>
    <x v="0"/>
    <x v="8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3,23.5,24,24.5,25,25.5"/>
    <n v="3"/>
    <s v="Blanco"/>
    <n v="44"/>
    <n v="49"/>
    <n v="2156"/>
    <n v="883.95999999999992"/>
    <n v="0.41"/>
    <n v="3"/>
    <x v="0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3,27"/>
    <n v="3"/>
    <s v="Blanco"/>
    <n v="52"/>
    <n v="80"/>
    <n v="4160"/>
    <n v="1664"/>
    <n v="0.4"/>
    <n v="3"/>
    <x v="0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3,23.5,24,24.5,25,25.5,26,27"/>
    <n v="3"/>
    <s v="Blanco"/>
    <n v="52"/>
    <n v="91"/>
    <n v="4732"/>
    <n v="1987.4399999999998"/>
    <n v="0.42"/>
    <n v="3"/>
    <x v="0"/>
  </r>
  <r>
    <n v="1185732"/>
    <x v="0"/>
    <d v="2021-08-18T00:00:00"/>
    <x v="0"/>
    <x v="0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5,26,27,28,29,30"/>
    <n v="3"/>
    <s v="Blanco"/>
    <n v="51"/>
    <n v="72"/>
    <n v="3672"/>
    <n v="1542.24"/>
    <n v="0.42"/>
    <n v="3"/>
    <x v="0"/>
  </r>
  <r>
    <n v="1185732"/>
    <x v="0"/>
    <d v="2021-09-17T00:00:00"/>
    <x v="0"/>
    <x v="1"/>
    <n v="3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.5,23,24,25"/>
    <n v="3"/>
    <s v="Blanco"/>
    <n v="53"/>
    <n v="56"/>
    <n v="2968"/>
    <n v="1246.56"/>
    <n v="0.42"/>
    <n v="3"/>
    <x v="0"/>
  </r>
  <r>
    <n v="1185732"/>
    <x v="0"/>
    <d v="2021-10-19T00:00:00"/>
    <x v="0"/>
    <x v="2"/>
    <n v="4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5"/>
    <n v="3"/>
    <s v="Blanco"/>
    <n v="62"/>
    <n v="47"/>
    <n v="2914"/>
    <n v="1253.02"/>
    <n v="0.43"/>
    <n v="3"/>
    <x v="0"/>
  </r>
  <r>
    <n v="1185732"/>
    <x v="0"/>
    <d v="2021-11-18T00:00:00"/>
    <x v="0"/>
    <x v="3"/>
    <n v="4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3,24,25,26"/>
    <n v="3"/>
    <s v="Blanco"/>
    <n v="64"/>
    <n v="85"/>
    <n v="5440"/>
    <n v="2176"/>
    <n v="0.4"/>
    <n v="3"/>
    <x v="0"/>
  </r>
  <r>
    <n v="1185732"/>
    <x v="0"/>
    <d v="2021-12-17T00:00:00"/>
    <x v="0"/>
    <x v="4"/>
    <n v="4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7,28,30"/>
    <n v="3"/>
    <s v="Blanco"/>
    <n v="62"/>
    <n v="88"/>
    <n v="5456"/>
    <n v="2400.64"/>
    <n v="0.44"/>
    <n v="3"/>
    <x v="0"/>
  </r>
  <r>
    <n v="1185732"/>
    <x v="0"/>
    <d v="2021-01-24T00:00:00"/>
    <x v="0"/>
    <x v="5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8,29"/>
    <n v="3"/>
    <s v="Blanco"/>
    <n v="49"/>
    <n v="39"/>
    <n v="1911"/>
    <n v="707.06999999999994"/>
    <n v="0.37"/>
    <n v="3"/>
    <x v="0"/>
  </r>
  <r>
    <n v="1185732"/>
    <x v="0"/>
    <d v="2020-01-04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5,26,27,28,29"/>
    <n v="3"/>
    <s v="Blanco"/>
    <n v="36"/>
    <n v="281"/>
    <n v="10116"/>
    <n v="3742.92"/>
    <n v="0.37"/>
    <n v="2"/>
    <x v="1"/>
  </r>
  <r>
    <n v="1185732"/>
    <x v="0"/>
    <d v="2020-01-22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5,26,27,28,29,30"/>
    <n v="3"/>
    <s v="Blanco"/>
    <n v="32"/>
    <n v="248"/>
    <n v="7936"/>
    <n v="3015.68"/>
    <n v="0.38"/>
    <n v="2"/>
    <x v="1"/>
  </r>
  <r>
    <n v="1185732"/>
    <x v="0"/>
    <d v="2020-02-03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4"/>
    <n v="3"/>
    <s v="Blanco"/>
    <n v="31"/>
    <n v="289"/>
    <n v="8959"/>
    <n v="3314.83"/>
    <n v="0.37"/>
    <n v="2"/>
    <x v="1"/>
  </r>
  <r>
    <n v="1185732"/>
    <x v="0"/>
    <d v="2020-02-09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6,27,28,29"/>
    <n v="3"/>
    <s v="Blanco"/>
    <n v="33"/>
    <n v="289"/>
    <n v="9537"/>
    <n v="3814.7999999999997"/>
    <n v="0.39999999999999997"/>
    <n v="2"/>
    <x v="1"/>
  </r>
  <r>
    <n v="1185732"/>
    <x v="0"/>
    <d v="2020-03-07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3,24,25,26"/>
    <n v="3"/>
    <s v="Blanco"/>
    <n v="38"/>
    <n v="297"/>
    <n v="11286"/>
    <n v="4288.68"/>
    <n v="0.38"/>
    <n v="2"/>
    <x v="1"/>
  </r>
  <r>
    <n v="1185732"/>
    <x v="0"/>
    <d v="2020-03-13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7,28,29"/>
    <n v="3"/>
    <s v="Blanco"/>
    <n v="35"/>
    <n v="270"/>
    <n v="9450"/>
    <n v="3496.5"/>
    <n v="0.37"/>
    <n v="2"/>
    <x v="1"/>
  </r>
  <r>
    <n v="1185732"/>
    <x v="0"/>
    <d v="2020-03-31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6"/>
    <s v="Plataforma alta"/>
    <s v="22,23,24,25"/>
    <n v="3"/>
    <s v="Blanco"/>
    <n v="40"/>
    <n v="324"/>
    <n v="12960"/>
    <n v="5184"/>
    <n v="0.39999999999999997"/>
    <n v="2"/>
    <x v="1"/>
  </r>
  <r>
    <n v="1185732"/>
    <x v="0"/>
    <d v="2020-04-22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3,24,25"/>
    <n v="3"/>
    <s v="Blanco"/>
    <n v="34"/>
    <n v="306"/>
    <n v="10404"/>
    <n v="4057.5599999999995"/>
    <n v="0.38999999999999996"/>
    <n v="2"/>
    <x v="1"/>
  </r>
  <r>
    <n v="1185732"/>
    <x v="0"/>
    <d v="2020-04-30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11,12,13,14,15"/>
    <n v="3"/>
    <s v="Blanco"/>
    <n v="41"/>
    <n v="270"/>
    <n v="11070"/>
    <n v="4095.9"/>
    <n v="0.37"/>
    <n v="2"/>
    <x v="1"/>
  </r>
  <r>
    <n v="1185732"/>
    <x v="0"/>
    <d v="2020-05-06T00:00:00"/>
    <x v="1"/>
    <x v="9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6,27,28,29,30"/>
    <n v="3"/>
    <s v="Blanco"/>
    <n v="41"/>
    <n v="306"/>
    <n v="12546"/>
    <n v="5018.3999999999996"/>
    <n v="0.39999999999999997"/>
    <n v="2"/>
    <x v="1"/>
  </r>
  <r>
    <n v="1197831"/>
    <x v="1"/>
    <d v="2020-07-22T00:00:00"/>
    <x v="1"/>
    <x v="11"/>
    <n v="3"/>
    <n v="1"/>
    <x v="0"/>
    <n v="1"/>
    <s v="New York"/>
    <n v="1"/>
    <s v="New York"/>
    <x v="6"/>
    <n v="3"/>
    <s v="Tenis"/>
    <n v="2"/>
    <s v="Dama"/>
    <n v="4"/>
    <x v="0"/>
    <n v="16"/>
    <s v="Plataforma alta"/>
    <s v="27,28,29"/>
    <n v="3"/>
    <s v="Blanco"/>
    <n v="27"/>
    <n v="210"/>
    <n v="5670"/>
    <n v="2948.4"/>
    <n v="0.52"/>
    <n v="2"/>
    <x v="1"/>
  </r>
  <r>
    <n v="1197831"/>
    <x v="1"/>
    <d v="2020-07-28T00:00:00"/>
    <x v="1"/>
    <x v="1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7,28,29,30"/>
    <n v="3"/>
    <s v="Blanco"/>
    <n v="26"/>
    <n v="213"/>
    <n v="5538"/>
    <n v="2769"/>
    <n v="0.5"/>
    <n v="2"/>
    <x v="1"/>
  </r>
  <r>
    <n v="1197831"/>
    <x v="1"/>
    <d v="2020-08-03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3"/>
    <s v="Blanco"/>
    <n v="30"/>
    <n v="204"/>
    <n v="6120"/>
    <n v="2937.6"/>
    <n v="0.48"/>
    <n v="2"/>
    <x v="1"/>
  </r>
  <r>
    <n v="1197831"/>
    <x v="1"/>
    <d v="2020-08-09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3,24,25,26"/>
    <n v="3"/>
    <s v="Blanco"/>
    <n v="28"/>
    <n v="213"/>
    <n v="5964"/>
    <n v="2862.72"/>
    <n v="0.48"/>
    <n v="2"/>
    <x v="1"/>
  </r>
  <r>
    <n v="1197831"/>
    <x v="1"/>
    <d v="2020-08-15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"/>
    <n v="3"/>
    <s v="Blanco"/>
    <n v="31"/>
    <n v="245"/>
    <n v="7595"/>
    <n v="3873.4500000000003"/>
    <n v="0.51"/>
    <n v="2"/>
    <x v="1"/>
  </r>
  <r>
    <n v="1197831"/>
    <x v="1"/>
    <d v="2020-08-21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,30"/>
    <n v="3"/>
    <s v="Blanco"/>
    <n v="26"/>
    <n v="263"/>
    <n v="6838"/>
    <n v="3282.24"/>
    <n v="0.48"/>
    <n v="2"/>
    <x v="1"/>
  </r>
  <r>
    <n v="1197831"/>
    <x v="1"/>
    <d v="2020-08-27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7,28,29,30"/>
    <n v="3"/>
    <s v="Blanco"/>
    <n v="28"/>
    <n v="224"/>
    <n v="6272"/>
    <n v="3261.44"/>
    <n v="0.52"/>
    <n v="2"/>
    <x v="1"/>
  </r>
  <r>
    <n v="1197831"/>
    <x v="1"/>
    <d v="2020-09-02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3,24,25,26"/>
    <n v="3"/>
    <s v="Blanco"/>
    <n v="30"/>
    <n v="215"/>
    <n v="6450"/>
    <n v="3096"/>
    <n v="0.48"/>
    <n v="2"/>
    <x v="1"/>
  </r>
  <r>
    <n v="1197831"/>
    <x v="1"/>
    <d v="2020-09-08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,22.5,23,23.5,24,24.5,25,25.5"/>
    <n v="3"/>
    <s v="Blanco"/>
    <n v="37"/>
    <n v="200"/>
    <n v="7400"/>
    <n v="3700"/>
    <n v="0.5"/>
    <n v="2"/>
    <x v="1"/>
  </r>
  <r>
    <n v="1197831"/>
    <x v="1"/>
    <d v="2020-09-14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5.5,26,27"/>
    <n v="3"/>
    <s v="Blanco"/>
    <n v="36"/>
    <n v="204"/>
    <n v="7344"/>
    <n v="3451.6800000000003"/>
    <n v="0.47000000000000003"/>
    <n v="2"/>
    <x v="1"/>
  </r>
  <r>
    <n v="1197831"/>
    <x v="1"/>
    <d v="2020-10-29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2,23,24,25"/>
    <n v="3"/>
    <s v="Blanco"/>
    <n v="36"/>
    <n v="210"/>
    <n v="7560"/>
    <n v="3931.2000000000003"/>
    <n v="0.52"/>
    <n v="2"/>
    <x v="1"/>
  </r>
  <r>
    <n v="1128299"/>
    <x v="2"/>
    <d v="2020-11-04T00:00:00"/>
    <x v="1"/>
    <x v="3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8,30"/>
    <n v="3"/>
    <s v="Blanco"/>
    <n v="35"/>
    <n v="219"/>
    <n v="7665"/>
    <n v="2759.4"/>
    <n v="0.36"/>
    <n v="2"/>
    <x v="1"/>
  </r>
  <r>
    <n v="1128299"/>
    <x v="2"/>
    <d v="2020-12-22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11,12,13,14,15"/>
    <n v="3"/>
    <s v="Blanco"/>
    <n v="48"/>
    <n v="204"/>
    <n v="9792"/>
    <n v="3133.44"/>
    <n v="0.32"/>
    <n v="2"/>
    <x v="1"/>
  </r>
  <r>
    <n v="1128299"/>
    <x v="2"/>
    <d v="2020-12-28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5,26,27,28,29,30"/>
    <n v="3"/>
    <s v="Blanco"/>
    <n v="48"/>
    <n v="188"/>
    <n v="9024"/>
    <n v="3068.16"/>
    <n v="0.33999999999999997"/>
    <n v="2"/>
    <x v="1"/>
  </r>
  <r>
    <n v="1128299"/>
    <x v="2"/>
    <d v="2021-01-03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3,24,25,26"/>
    <n v="3"/>
    <s v="Blanco"/>
    <n v="42"/>
    <n v="228"/>
    <n v="9576"/>
    <n v="4021.92"/>
    <n v="0.42"/>
    <n v="2"/>
    <x v="1"/>
  </r>
  <r>
    <n v="1128299"/>
    <x v="2"/>
    <d v="2021-01-09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"/>
    <n v="3"/>
    <s v="Blanco"/>
    <n v="41"/>
    <n v="224"/>
    <n v="9184"/>
    <n v="3765.4399999999996"/>
    <n v="0.41"/>
    <n v="2"/>
    <x v="1"/>
  </r>
  <r>
    <n v="1128299"/>
    <x v="2"/>
    <d v="2021-01-15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2,23,24,25,26"/>
    <n v="3"/>
    <s v="Blanco"/>
    <n v="46"/>
    <n v="247"/>
    <n v="11362"/>
    <n v="4090.3199999999997"/>
    <n v="0.36"/>
    <n v="2"/>
    <x v="1"/>
  </r>
  <r>
    <n v="1128299"/>
    <x v="2"/>
    <d v="2021-01-21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2,23,24,25,26"/>
    <n v="3"/>
    <s v="Blanco"/>
    <n v="52"/>
    <n v="255"/>
    <n v="13260"/>
    <n v="4508.3999999999996"/>
    <n v="0.33999999999999997"/>
    <n v="2"/>
    <x v="1"/>
  </r>
  <r>
    <n v="1128299"/>
    <x v="2"/>
    <d v="2021-01-27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7,28,29,30"/>
    <n v="3"/>
    <s v="Blanco"/>
    <n v="39"/>
    <n v="247"/>
    <n v="9633"/>
    <n v="2600.91"/>
    <n v="0.26999999999999996"/>
    <n v="2"/>
    <x v="1"/>
  </r>
  <r>
    <n v="1128299"/>
    <x v="2"/>
    <d v="2021-02-02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6,27,28,29,30"/>
    <n v="3"/>
    <s v="Blanco"/>
    <n v="42"/>
    <n v="223"/>
    <n v="9366"/>
    <n v="2903.4599999999996"/>
    <n v="0.30999999999999994"/>
    <n v="2"/>
    <x v="1"/>
  </r>
  <r>
    <n v="1128299"/>
    <x v="2"/>
    <d v="2021-02-08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4,25"/>
    <n v="3"/>
    <s v="Blanco"/>
    <n v="37"/>
    <n v="210"/>
    <n v="7770"/>
    <n v="2253.2999999999997"/>
    <n v="0.28999999999999998"/>
    <n v="2"/>
    <x v="1"/>
  </r>
  <r>
    <n v="1128299"/>
    <x v="2"/>
    <d v="2021-02-14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6,26.5,27,27.5,28,28.5,29,30"/>
    <n v="3"/>
    <s v="Blanco"/>
    <n v="40"/>
    <n v="271"/>
    <n v="10840"/>
    <n v="3252"/>
    <n v="0.3"/>
    <n v="2"/>
    <x v="1"/>
  </r>
  <r>
    <n v="1189833"/>
    <x v="3"/>
    <d v="2021-03-10T00:00:00"/>
    <x v="0"/>
    <x v="7"/>
    <n v="1"/>
    <n v="3"/>
    <x v="2"/>
    <n v="3"/>
    <s v="California"/>
    <n v="3"/>
    <s v="San Francisco"/>
    <x v="6"/>
    <n v="3"/>
    <s v="Tenis"/>
    <n v="2"/>
    <s v="Dama"/>
    <n v="4"/>
    <x v="0"/>
    <n v="17"/>
    <s v="Puntera sólida"/>
    <s v="23,24,25,26"/>
    <n v="3"/>
    <s v="Blanco"/>
    <n v="33"/>
    <n v="182"/>
    <n v="6006"/>
    <n v="2282.2800000000002"/>
    <n v="0.38"/>
    <n v="2"/>
    <x v="1"/>
  </r>
  <r>
    <n v="1189833"/>
    <x v="3"/>
    <d v="2021-03-16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3"/>
    <s v="Blanco"/>
    <n v="34"/>
    <n v="179"/>
    <n v="6086"/>
    <n v="2495.2599999999998"/>
    <n v="0.41"/>
    <n v="2"/>
    <x v="1"/>
  </r>
  <r>
    <n v="1189833"/>
    <x v="3"/>
    <d v="2021-03-22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"/>
    <n v="3"/>
    <s v="Blanco"/>
    <n v="36"/>
    <n v="176"/>
    <n v="6336"/>
    <n v="2471.0399999999995"/>
    <n v="0.38999999999999996"/>
    <n v="2"/>
    <x v="1"/>
  </r>
  <r>
    <n v="1189833"/>
    <x v="3"/>
    <d v="2021-04-10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,30"/>
    <n v="3"/>
    <s v="Blanco"/>
    <n v="31"/>
    <n v="173"/>
    <n v="5363"/>
    <n v="2037.94"/>
    <n v="0.38"/>
    <n v="2"/>
    <x v="1"/>
  </r>
  <r>
    <n v="1189833"/>
    <x v="3"/>
    <d v="2021-04-16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6,27,28,29"/>
    <n v="3"/>
    <s v="Blanco"/>
    <n v="33"/>
    <n v="193"/>
    <n v="6369"/>
    <n v="2420.2200000000003"/>
    <n v="0.38"/>
    <n v="2"/>
    <x v="1"/>
  </r>
  <r>
    <n v="1189833"/>
    <x v="3"/>
    <d v="2021-04-22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3,24,25,26"/>
    <n v="3"/>
    <s v="Blanco"/>
    <n v="32"/>
    <n v="194"/>
    <n v="6208"/>
    <n v="2296.96"/>
    <n v="0.37"/>
    <n v="2"/>
    <x v="1"/>
  </r>
  <r>
    <n v="1189833"/>
    <x v="3"/>
    <d v="2021-04-28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3"/>
    <s v="Blanco"/>
    <n v="29"/>
    <n v="228"/>
    <n v="6612"/>
    <n v="2644.7999999999997"/>
    <n v="0.39999999999999997"/>
    <n v="2"/>
    <x v="1"/>
  </r>
  <r>
    <n v="1189833"/>
    <x v="3"/>
    <d v="2021-05-04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3"/>
    <s v="Blanco"/>
    <n v="36"/>
    <n v="223"/>
    <n v="8028"/>
    <n v="3050.64"/>
    <n v="0.38"/>
    <n v="2"/>
    <x v="1"/>
  </r>
  <r>
    <n v="1189833"/>
    <x v="3"/>
    <d v="2021-05-10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5,26,27,28,29,30"/>
    <n v="3"/>
    <s v="Blanco"/>
    <n v="39"/>
    <n v="195"/>
    <n v="7605"/>
    <n v="3041.9999999999995"/>
    <n v="0.39999999999999997"/>
    <n v="2"/>
    <x v="1"/>
  </r>
  <r>
    <n v="1189833"/>
    <x v="3"/>
    <d v="2021-05-16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3,24,25,26"/>
    <n v="3"/>
    <s v="Blanco"/>
    <n v="33"/>
    <n v="213"/>
    <n v="7029"/>
    <n v="2952.18"/>
    <n v="0.42"/>
    <n v="2"/>
    <x v="1"/>
  </r>
  <r>
    <n v="1189833"/>
    <x v="3"/>
    <d v="2021-05-22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"/>
    <n v="3"/>
    <s v="Blanco"/>
    <n v="33"/>
    <n v="221"/>
    <n v="7293"/>
    <n v="3063.06"/>
    <n v="0.42"/>
    <n v="2"/>
    <x v="1"/>
  </r>
  <r>
    <n v="1189833"/>
    <x v="3"/>
    <d v="2021-05-28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5,26,27,28,29,30"/>
    <n v="3"/>
    <s v="Blanco"/>
    <n v="35"/>
    <n v="224"/>
    <n v="7840"/>
    <n v="3135.9999999999995"/>
    <n v="0.39999999999999997"/>
    <n v="2"/>
    <x v="1"/>
  </r>
  <r>
    <n v="1185732"/>
    <x v="0"/>
    <d v="2021-06-03T00:00:00"/>
    <x v="0"/>
    <x v="10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7,28,29"/>
    <n v="3"/>
    <s v="Blanco"/>
    <n v="27"/>
    <n v="41"/>
    <n v="1107"/>
    <n v="509.22"/>
    <n v="0.46"/>
    <n v="2"/>
    <x v="1"/>
  </r>
  <r>
    <n v="1197831"/>
    <x v="1"/>
    <d v="2021-08-20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7,28,29,30"/>
    <n v="3"/>
    <s v="Blanco"/>
    <n v="28"/>
    <n v="136"/>
    <n v="3808"/>
    <n v="1713.6000000000001"/>
    <n v="0.45"/>
    <n v="2"/>
    <x v="1"/>
  </r>
  <r>
    <n v="1197831"/>
    <x v="1"/>
    <d v="2021-09-01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6,27,28,29,30"/>
    <n v="3"/>
    <s v="Blanco"/>
    <n v="20"/>
    <n v="149"/>
    <n v="2980"/>
    <n v="1460.2"/>
    <n v="0.49"/>
    <n v="2"/>
    <x v="1"/>
  </r>
  <r>
    <n v="1197831"/>
    <x v="1"/>
    <d v="2021-09-07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9"/>
    <n v="3"/>
    <s v="Blanco"/>
    <n v="27"/>
    <n v="182"/>
    <n v="4914"/>
    <n v="2407.86"/>
    <n v="0.49"/>
    <n v="2"/>
    <x v="1"/>
  </r>
  <r>
    <n v="1197831"/>
    <x v="1"/>
    <d v="2021-09-13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3,23.5,24,24.5,25,25.5"/>
    <n v="3"/>
    <s v="Blanco"/>
    <n v="29"/>
    <n v="192"/>
    <n v="5568"/>
    <n v="2728.32"/>
    <n v="0.49"/>
    <n v="2"/>
    <x v="1"/>
  </r>
  <r>
    <n v="1197831"/>
    <x v="1"/>
    <d v="2021-09-19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2,23,27"/>
    <n v="3"/>
    <s v="Blanco"/>
    <n v="32"/>
    <n v="201"/>
    <n v="6432"/>
    <n v="3537.6000000000004"/>
    <n v="0.55000000000000004"/>
    <n v="2"/>
    <x v="1"/>
  </r>
  <r>
    <n v="1197831"/>
    <x v="1"/>
    <d v="2021-09-25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3.5,24,24.5,25,25.5,26,27"/>
    <n v="3"/>
    <s v="Blanco"/>
    <n v="38"/>
    <n v="158"/>
    <n v="6004"/>
    <n v="3242.1600000000003"/>
    <n v="0.54"/>
    <n v="2"/>
    <x v="1"/>
  </r>
  <r>
    <n v="1197831"/>
    <x v="1"/>
    <d v="2021-10-01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5,26,27,28,29,30"/>
    <n v="3"/>
    <s v="Blanco"/>
    <n v="41"/>
    <n v="135"/>
    <n v="5535"/>
    <n v="3044.2500000000005"/>
    <n v="0.55000000000000004"/>
    <n v="2"/>
    <x v="1"/>
  </r>
  <r>
    <n v="1197831"/>
    <x v="1"/>
    <d v="2021-10-07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.5,23,24,25"/>
    <n v="3"/>
    <s v="Blanco"/>
    <n v="30"/>
    <n v="145"/>
    <n v="4350"/>
    <n v="2349"/>
    <n v="0.54"/>
    <n v="2"/>
    <x v="1"/>
  </r>
  <r>
    <n v="1197831"/>
    <x v="1"/>
    <d v="2021-10-13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5"/>
    <n v="3"/>
    <s v="Blanco"/>
    <n v="50"/>
    <n v="160"/>
    <n v="8000"/>
    <n v="4160"/>
    <n v="0.52"/>
    <n v="2"/>
    <x v="1"/>
  </r>
  <r>
    <n v="1197831"/>
    <x v="1"/>
    <d v="2021-10-19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2,23,24,25,26"/>
    <n v="3"/>
    <s v="Blanco"/>
    <n v="44"/>
    <n v="190"/>
    <n v="8360"/>
    <n v="4681.6000000000004"/>
    <n v="0.56000000000000005"/>
    <n v="2"/>
    <x v="1"/>
  </r>
  <r>
    <n v="1185732"/>
    <x v="0"/>
    <d v="2021-10-25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6"/>
    <s v="Plataforma alta"/>
    <s v="27,28,30"/>
    <n v="3"/>
    <s v="Blanco"/>
    <n v="28"/>
    <n v="23"/>
    <n v="644"/>
    <n v="276.91999999999996"/>
    <n v="0.42999999999999994"/>
    <n v="2"/>
    <x v="1"/>
  </r>
  <r>
    <n v="1185732"/>
    <x v="0"/>
    <d v="2021-10-31T00:00:00"/>
    <x v="0"/>
    <x v="2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8,29"/>
    <n v="3"/>
    <s v="Blanco"/>
    <n v="28"/>
    <n v="17"/>
    <n v="476"/>
    <n v="199.92"/>
    <n v="0.42"/>
    <n v="2"/>
    <x v="1"/>
  </r>
  <r>
    <n v="1185732"/>
    <x v="0"/>
    <d v="2021-11-06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"/>
    <n v="3"/>
    <s v="Blanco"/>
    <n v="32"/>
    <n v="8"/>
    <n v="256"/>
    <n v="112.63999999999999"/>
    <n v="0.43999999999999995"/>
    <n v="2"/>
    <x v="1"/>
  </r>
  <r>
    <n v="1185732"/>
    <x v="0"/>
    <d v="2021-11-12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,30"/>
    <n v="3"/>
    <s v="Blanco"/>
    <n v="36"/>
    <n v="24"/>
    <n v="864"/>
    <n v="328.32"/>
    <n v="0.38"/>
    <n v="2"/>
    <x v="1"/>
  </r>
  <r>
    <n v="1185732"/>
    <x v="0"/>
    <d v="2021-11-18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4"/>
    <n v="3"/>
    <s v="Blanco"/>
    <n v="42"/>
    <n v="34"/>
    <n v="1428"/>
    <n v="571.19999999999993"/>
    <n v="0.39999999999999997"/>
    <n v="2"/>
    <x v="1"/>
  </r>
  <r>
    <n v="1185732"/>
    <x v="0"/>
    <d v="2021-11-30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6,27,28,29"/>
    <n v="3"/>
    <s v="Blanco"/>
    <n v="39"/>
    <n v="56"/>
    <n v="2184"/>
    <n v="1026.48"/>
    <n v="0.47"/>
    <n v="2"/>
    <x v="1"/>
  </r>
  <r>
    <n v="1185732"/>
    <x v="0"/>
    <d v="2021-12-06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,26"/>
    <n v="3"/>
    <s v="Blanco"/>
    <n v="43"/>
    <n v="62"/>
    <n v="2666"/>
    <n v="1226.3599999999999"/>
    <n v="0.45999999999999996"/>
    <n v="2"/>
    <x v="1"/>
  </r>
  <r>
    <n v="1185732"/>
    <x v="0"/>
    <d v="2021-12-18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29"/>
    <n v="3"/>
    <s v="Blanco"/>
    <n v="40"/>
    <n v="34"/>
    <n v="1360"/>
    <n v="516.79999999999995"/>
    <n v="0.38"/>
    <n v="2"/>
    <x v="1"/>
  </r>
  <r>
    <n v="1185732"/>
    <x v="0"/>
    <d v="2021-12-24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,23,24,25"/>
    <n v="3"/>
    <s v="Blanco"/>
    <n v="43"/>
    <n v="60"/>
    <n v="2580"/>
    <n v="1186.8"/>
    <n v="0.45999999999999996"/>
    <n v="2"/>
    <x v="1"/>
  </r>
  <r>
    <n v="1128299"/>
    <x v="2"/>
    <d v="2020-01-05T00:00:00"/>
    <x v="1"/>
    <x v="5"/>
    <n v="1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"/>
    <n v="3"/>
    <s v="Blanco"/>
    <n v="34"/>
    <n v="90"/>
    <n v="3060"/>
    <n v="1254.5999999999999"/>
    <n v="0.41"/>
    <n v="2"/>
    <x v="1"/>
  </r>
  <r>
    <n v="1128299"/>
    <x v="2"/>
    <d v="2020-01-23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11,12,13,14,15"/>
    <n v="3"/>
    <s v="Blanco"/>
    <n v="40"/>
    <n v="90"/>
    <n v="3600"/>
    <n v="1476"/>
    <n v="0.41"/>
    <n v="2"/>
    <x v="1"/>
  </r>
  <r>
    <n v="1128299"/>
    <x v="2"/>
    <d v="2020-01-29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3"/>
    <s v="Blanco"/>
    <n v="47"/>
    <n v="105"/>
    <n v="4935"/>
    <n v="2270.1"/>
    <n v="0.45999999999999996"/>
    <n v="2"/>
    <x v="1"/>
  </r>
  <r>
    <n v="1128299"/>
    <x v="2"/>
    <d v="2020-02-04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3"/>
    <s v="Blanco"/>
    <n v="47"/>
    <n v="145"/>
    <n v="6815"/>
    <n v="3066.7499999999995"/>
    <n v="0.44999999999999996"/>
    <n v="2"/>
    <x v="1"/>
  </r>
  <r>
    <n v="1128299"/>
    <x v="2"/>
    <d v="2020-02-10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,30"/>
    <n v="3"/>
    <s v="Blanco"/>
    <n v="46"/>
    <n v="140"/>
    <n v="6440"/>
    <n v="2704.7999999999997"/>
    <n v="0.42"/>
    <n v="2"/>
    <x v="1"/>
  </r>
  <r>
    <n v="1128299"/>
    <x v="2"/>
    <d v="2020-02-16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3"/>
    <s v="Blanco"/>
    <n v="42"/>
    <n v="152"/>
    <n v="6384"/>
    <n v="2681.2799999999997"/>
    <n v="0.42"/>
    <n v="2"/>
    <x v="1"/>
  </r>
  <r>
    <n v="1128299"/>
    <x v="2"/>
    <d v="2020-02-22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3"/>
    <s v="Blanco"/>
    <n v="43"/>
    <n v="124"/>
    <n v="5332"/>
    <n v="1866.1999999999998"/>
    <n v="0.35"/>
    <n v="2"/>
    <x v="1"/>
  </r>
  <r>
    <n v="1128299"/>
    <x v="2"/>
    <d v="2020-02-28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"/>
    <n v="3"/>
    <s v="Blanco"/>
    <n v="43"/>
    <n v="119"/>
    <n v="5117"/>
    <n v="1688.61"/>
    <n v="0.32999999999999996"/>
    <n v="2"/>
    <x v="1"/>
  </r>
  <r>
    <n v="1128299"/>
    <x v="2"/>
    <d v="2020-03-06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3"/>
    <s v="Blanco"/>
    <n v="43"/>
    <n v="132"/>
    <n v="5676"/>
    <n v="1986.6"/>
    <n v="0.35"/>
    <n v="2"/>
    <x v="1"/>
  </r>
  <r>
    <n v="1128299"/>
    <x v="2"/>
    <d v="2020-03-18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,30"/>
    <n v="3"/>
    <s v="Blanco"/>
    <n v="26"/>
    <n v="96"/>
    <n v="2496"/>
    <n v="848.63999999999987"/>
    <n v="0.33999999999999997"/>
    <n v="2"/>
    <x v="1"/>
  </r>
  <r>
    <n v="1197831"/>
    <x v="1"/>
    <d v="2021-03-31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3"/>
    <s v="Blanco"/>
    <n v="20"/>
    <n v="128"/>
    <n v="2560"/>
    <n v="1433.6000000000001"/>
    <n v="0.56000000000000005"/>
    <n v="2"/>
    <x v="1"/>
  </r>
  <r>
    <n v="1197831"/>
    <x v="1"/>
    <d v="2021-04-06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2.5,23,23.5,24,24.5,25,25.5"/>
    <n v="3"/>
    <s v="Blanco"/>
    <n v="20"/>
    <n v="179"/>
    <n v="3580"/>
    <n v="1933.2"/>
    <n v="0.54"/>
    <n v="2"/>
    <x v="1"/>
  </r>
  <r>
    <n v="1197831"/>
    <x v="1"/>
    <d v="2021-04-18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5.5,26,27"/>
    <n v="3"/>
    <s v="Blanco"/>
    <n v="32"/>
    <n v="196"/>
    <n v="6272"/>
    <n v="3825.9200000000005"/>
    <n v="0.6100000000000001"/>
    <n v="2"/>
    <x v="1"/>
  </r>
  <r>
    <n v="1197831"/>
    <x v="1"/>
    <d v="2021-04-24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"/>
    <n v="3"/>
    <s v="Blanco"/>
    <n v="32"/>
    <n v="162"/>
    <n v="5184"/>
    <n v="3058.5600000000004"/>
    <n v="0.59000000000000008"/>
    <n v="2"/>
    <x v="1"/>
  </r>
  <r>
    <n v="1197831"/>
    <x v="1"/>
    <d v="2021-04-30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8,30"/>
    <n v="3"/>
    <s v="Blanco"/>
    <n v="40"/>
    <n v="136"/>
    <n v="5440"/>
    <n v="3100.8"/>
    <n v="0.57000000000000006"/>
    <n v="2"/>
    <x v="1"/>
  </r>
  <r>
    <n v="1197831"/>
    <x v="1"/>
    <d v="2021-05-06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11,12,13,14,15"/>
    <n v="3"/>
    <s v="Blanco"/>
    <n v="30"/>
    <n v="131"/>
    <n v="3930"/>
    <n v="2358.0000000000005"/>
    <n v="0.60000000000000009"/>
    <n v="2"/>
    <x v="1"/>
  </r>
  <r>
    <n v="1197831"/>
    <x v="1"/>
    <d v="2021-05-12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6,27,28,29,30"/>
    <n v="3"/>
    <s v="Blanco"/>
    <n v="38"/>
    <n v="157"/>
    <n v="5966"/>
    <n v="3698.9200000000005"/>
    <n v="0.62000000000000011"/>
    <n v="2"/>
    <x v="1"/>
  </r>
  <r>
    <n v="1197831"/>
    <x v="1"/>
    <d v="2021-05-18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,26"/>
    <n v="3"/>
    <s v="Blanco"/>
    <n v="44"/>
    <n v="176"/>
    <n v="7744"/>
    <n v="4646.4000000000005"/>
    <n v="0.60000000000000009"/>
    <n v="2"/>
    <x v="1"/>
  </r>
  <r>
    <n v="1185732"/>
    <x v="0"/>
    <d v="2021-05-24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3"/>
    <s v="Blanco"/>
    <n v="22"/>
    <n v="23"/>
    <n v="506"/>
    <n v="217.58"/>
    <n v="0.43000000000000005"/>
    <n v="2"/>
    <x v="1"/>
  </r>
  <r>
    <n v="1197831"/>
    <x v="1"/>
    <d v="2021-08-10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3"/>
    <s v="Blanco"/>
    <n v="24"/>
    <n v="113"/>
    <n v="2712"/>
    <n v="1464.48"/>
    <n v="0.54"/>
    <n v="2"/>
    <x v="1"/>
  </r>
  <r>
    <n v="1197831"/>
    <x v="1"/>
    <d v="2021-08-16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3"/>
    <s v="Blanco"/>
    <n v="23"/>
    <n v="116"/>
    <n v="2668"/>
    <n v="1627.4800000000002"/>
    <n v="0.6100000000000001"/>
    <n v="2"/>
    <x v="1"/>
  </r>
  <r>
    <n v="1197831"/>
    <x v="1"/>
    <d v="2021-08-22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7,28,29,30"/>
    <n v="3"/>
    <s v="Blanco"/>
    <n v="15"/>
    <n v="116"/>
    <n v="1740"/>
    <n v="1044.0000000000002"/>
    <n v="0.60000000000000009"/>
    <n v="2"/>
    <x v="1"/>
  </r>
  <r>
    <n v="1197831"/>
    <x v="1"/>
    <d v="2021-08-28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,30"/>
    <n v="3"/>
    <s v="Blanco"/>
    <n v="26"/>
    <n v="165"/>
    <n v="4290"/>
    <n v="2616.9000000000005"/>
    <n v="0.6100000000000001"/>
    <n v="2"/>
    <x v="1"/>
  </r>
  <r>
    <n v="1197831"/>
    <x v="1"/>
    <d v="2021-09-03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4,25"/>
    <n v="3"/>
    <s v="Blanco"/>
    <n v="31"/>
    <n v="210"/>
    <n v="6510"/>
    <n v="3906.0000000000005"/>
    <n v="0.60000000000000009"/>
    <n v="2"/>
    <x v="1"/>
  </r>
  <r>
    <n v="1197831"/>
    <x v="1"/>
    <d v="2021-09-09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6.5,27,27.5,28,28.5,29,30"/>
    <n v="3"/>
    <s v="Blanco"/>
    <n v="36"/>
    <n v="196"/>
    <n v="7056"/>
    <n v="4727.5200000000013"/>
    <n v="0.67000000000000015"/>
    <n v="2"/>
    <x v="1"/>
  </r>
  <r>
    <n v="1197831"/>
    <x v="1"/>
    <d v="2021-09-15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3,24,25,26"/>
    <n v="3"/>
    <s v="Blanco"/>
    <n v="37"/>
    <n v="140"/>
    <n v="5180"/>
    <n v="3315.2000000000007"/>
    <n v="0.64000000000000012"/>
    <n v="2"/>
    <x v="1"/>
  </r>
  <r>
    <n v="1197831"/>
    <x v="1"/>
    <d v="2021-09-21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,26"/>
    <n v="3"/>
    <s v="Blanco"/>
    <n v="44"/>
    <n v="105"/>
    <n v="4620"/>
    <n v="3049.2000000000007"/>
    <n v="0.66000000000000014"/>
    <n v="2"/>
    <x v="1"/>
  </r>
  <r>
    <n v="1197831"/>
    <x v="1"/>
    <d v="2021-09-27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7"/>
    <s v="Puntera sólida"/>
    <s v="22,23,24,25"/>
    <n v="3"/>
    <s v="Blanco"/>
    <n v="26"/>
    <n v="98"/>
    <n v="2548"/>
    <n v="1707.1600000000003"/>
    <n v="0.67000000000000015"/>
    <n v="2"/>
    <x v="1"/>
  </r>
  <r>
    <n v="1197831"/>
    <x v="1"/>
    <d v="2021-10-03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,30"/>
    <n v="3"/>
    <s v="Blanco"/>
    <n v="36"/>
    <n v="135"/>
    <n v="4860"/>
    <n v="3256.2000000000007"/>
    <n v="0.67000000000000015"/>
    <n v="2"/>
    <x v="1"/>
  </r>
  <r>
    <n v="1197831"/>
    <x v="1"/>
    <d v="2021-10-09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6,27,28,29"/>
    <n v="3"/>
    <s v="Blanco"/>
    <n v="52"/>
    <n v="193"/>
    <n v="10036"/>
    <n v="6322.6800000000012"/>
    <n v="0.63000000000000012"/>
    <n v="2"/>
    <x v="1"/>
  </r>
  <r>
    <n v="1185732"/>
    <x v="0"/>
    <d v="2021-10-15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7"/>
    <s v="Puntera sólida"/>
    <s v="23,24,25,26"/>
    <n v="3"/>
    <s v="Blanco"/>
    <n v="25"/>
    <n v="30"/>
    <n v="750"/>
    <n v="247.49999999999997"/>
    <n v="0.32999999999999996"/>
    <n v="2"/>
    <x v="1"/>
  </r>
  <r>
    <n v="1128299"/>
    <x v="2"/>
    <d v="2021-02-17T00:00:00"/>
    <x v="0"/>
    <x v="6"/>
    <n v="1"/>
    <n v="5"/>
    <x v="3"/>
    <n v="9"/>
    <s v="Florida"/>
    <n v="20"/>
    <s v="Orlando"/>
    <x v="6"/>
    <n v="3"/>
    <s v="Tenis"/>
    <n v="2"/>
    <s v="Dama"/>
    <n v="4"/>
    <x v="0"/>
    <n v="17"/>
    <s v="Puntera sólida"/>
    <s v="22,23,24,25,26"/>
    <n v="3"/>
    <s v="Blanco"/>
    <n v="36"/>
    <n v="94"/>
    <n v="3384"/>
    <n v="1252.08"/>
    <n v="0.37"/>
    <n v="2"/>
    <x v="1"/>
  </r>
  <r>
    <n v="1128299"/>
    <x v="2"/>
    <d v="2021-03-16T00:00:00"/>
    <x v="0"/>
    <x v="7"/>
    <n v="1"/>
    <n v="5"/>
    <x v="3"/>
    <n v="9"/>
    <s v="Florida"/>
    <n v="20"/>
    <s v="Orlando"/>
    <x v="6"/>
    <n v="3"/>
    <s v="Tenis"/>
    <n v="2"/>
    <s v="Dama"/>
    <n v="4"/>
    <x v="0"/>
    <n v="17"/>
    <s v="Puntera sólida"/>
    <s v="22,23,24,25,26"/>
    <n v="3"/>
    <s v="Blanco"/>
    <n v="42"/>
    <n v="114"/>
    <n v="4788"/>
    <n v="1675.8"/>
    <n v="0.35"/>
    <n v="2"/>
    <x v="1"/>
  </r>
  <r>
    <n v="1128299"/>
    <x v="2"/>
    <d v="2021-04-17T00:00:00"/>
    <x v="0"/>
    <x v="8"/>
    <n v="2"/>
    <n v="5"/>
    <x v="3"/>
    <n v="9"/>
    <s v="Florida"/>
    <n v="20"/>
    <s v="Orlando"/>
    <x v="6"/>
    <n v="3"/>
    <s v="Tenis"/>
    <n v="2"/>
    <s v="Dama"/>
    <n v="4"/>
    <x v="0"/>
    <n v="17"/>
    <s v="Puntera sólida"/>
    <s v="25,26,27,28,29,30"/>
    <n v="3"/>
    <s v="Blanco"/>
    <n v="41"/>
    <n v="90"/>
    <n v="3690"/>
    <n v="1291.5"/>
    <n v="0.35"/>
    <n v="2"/>
    <x v="1"/>
  </r>
  <r>
    <n v="1128299"/>
    <x v="2"/>
    <d v="2021-05-18T00:00:00"/>
    <x v="0"/>
    <x v="9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3,24,25,26"/>
    <n v="3"/>
    <s v="Blanco"/>
    <n v="39"/>
    <n v="107"/>
    <n v="4173"/>
    <n v="1418.82"/>
    <n v="0.33999999999999997"/>
    <n v="2"/>
    <x v="1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6,27"/>
    <n v="3"/>
    <s v="Blanco"/>
    <n v="66"/>
    <n v="196"/>
    <n v="12936"/>
    <n v="4786.32"/>
    <n v="0.37"/>
    <n v="2"/>
    <x v="1"/>
  </r>
  <r>
    <n v="1128299"/>
    <x v="2"/>
    <d v="2021-07-16T00:00:00"/>
    <x v="0"/>
    <x v="11"/>
    <n v="3"/>
    <n v="5"/>
    <x v="3"/>
    <n v="9"/>
    <s v="Florida"/>
    <n v="20"/>
    <s v="Orlando"/>
    <x v="6"/>
    <n v="3"/>
    <s v="Tenis"/>
    <n v="2"/>
    <s v="Dama"/>
    <n v="4"/>
    <x v="0"/>
    <n v="17"/>
    <s v="Puntera sólida"/>
    <s v="25,26,27,28,29,30"/>
    <n v="3"/>
    <s v="Blanco"/>
    <n v="59"/>
    <n v="186"/>
    <n v="10974"/>
    <n v="3621.4199999999996"/>
    <n v="0.32999999999999996"/>
    <n v="2"/>
    <x v="1"/>
  </r>
  <r>
    <n v="1128299"/>
    <x v="2"/>
    <d v="2021-08-17T00:00:00"/>
    <x v="0"/>
    <x v="0"/>
    <n v="3"/>
    <n v="5"/>
    <x v="3"/>
    <n v="9"/>
    <s v="Florida"/>
    <n v="20"/>
    <s v="Orlando"/>
    <x v="6"/>
    <n v="3"/>
    <s v="Tenis"/>
    <n v="2"/>
    <s v="Dama"/>
    <n v="4"/>
    <x v="0"/>
    <n v="17"/>
    <s v="Puntera sólida"/>
    <s v="27,28,29"/>
    <n v="3"/>
    <s v="Blanco"/>
    <n v="64"/>
    <n v="147"/>
    <n v="9408"/>
    <n v="3104.6399999999994"/>
    <n v="0.32999999999999996"/>
    <n v="2"/>
    <x v="1"/>
  </r>
  <r>
    <n v="1128299"/>
    <x v="2"/>
    <d v="2021-09-18T00:00:00"/>
    <x v="0"/>
    <x v="1"/>
    <n v="3"/>
    <n v="5"/>
    <x v="3"/>
    <n v="9"/>
    <s v="Florida"/>
    <n v="20"/>
    <s v="Orlando"/>
    <x v="6"/>
    <n v="3"/>
    <s v="Tenis"/>
    <n v="2"/>
    <s v="Dama"/>
    <n v="4"/>
    <x v="0"/>
    <n v="17"/>
    <s v="Puntera sólida"/>
    <s v="27,28,29,30"/>
    <n v="3"/>
    <s v="Blanco"/>
    <n v="44"/>
    <n v="78"/>
    <n v="3432"/>
    <n v="1269.8399999999999"/>
    <n v="0.37"/>
    <n v="2"/>
    <x v="1"/>
  </r>
  <r>
    <n v="1128299"/>
    <x v="2"/>
    <d v="2021-10-17T00:00:00"/>
    <x v="0"/>
    <x v="2"/>
    <n v="4"/>
    <n v="5"/>
    <x v="3"/>
    <n v="9"/>
    <s v="Florida"/>
    <n v="20"/>
    <s v="Orlando"/>
    <x v="6"/>
    <n v="3"/>
    <s v="Tenis"/>
    <n v="2"/>
    <s v="Dama"/>
    <n v="4"/>
    <x v="0"/>
    <n v="17"/>
    <s v="Puntera sólida"/>
    <s v="26,27,28,29,30"/>
    <n v="3"/>
    <s v="Blanco"/>
    <n v="40"/>
    <n v="120"/>
    <n v="4800"/>
    <n v="1680"/>
    <n v="0.35"/>
    <n v="2"/>
    <x v="1"/>
  </r>
  <r>
    <n v="1128299"/>
    <x v="2"/>
    <d v="2021-11-17T00:00:00"/>
    <x v="0"/>
    <x v="3"/>
    <n v="4"/>
    <n v="5"/>
    <x v="3"/>
    <n v="9"/>
    <s v="Florida"/>
    <n v="20"/>
    <s v="Orlando"/>
    <x v="6"/>
    <n v="3"/>
    <s v="Tenis"/>
    <n v="2"/>
    <s v="Dama"/>
    <n v="4"/>
    <x v="0"/>
    <n v="17"/>
    <s v="Puntera sólida"/>
    <s v="29"/>
    <n v="3"/>
    <s v="Blanco"/>
    <n v="47"/>
    <n v="170"/>
    <n v="7990"/>
    <n v="2716.6"/>
    <n v="0.33999999999999997"/>
    <n v="2"/>
    <x v="1"/>
  </r>
  <r>
    <n v="1128299"/>
    <x v="2"/>
    <d v="2021-12-16T00:00:00"/>
    <x v="0"/>
    <x v="4"/>
    <n v="4"/>
    <n v="5"/>
    <x v="3"/>
    <n v="9"/>
    <s v="Florida"/>
    <n v="20"/>
    <s v="Orlando"/>
    <x v="6"/>
    <n v="3"/>
    <s v="Tenis"/>
    <n v="2"/>
    <s v="Dama"/>
    <n v="4"/>
    <x v="0"/>
    <n v="17"/>
    <s v="Puntera sólida"/>
    <s v="23,23.5,24,24.5,25,25.5"/>
    <n v="3"/>
    <s v="Blanco"/>
    <n v="58"/>
    <n v="204"/>
    <n v="11832"/>
    <n v="4022.8799999999997"/>
    <n v="0.33999999999999997"/>
    <n v="2"/>
    <x v="1"/>
  </r>
  <r>
    <n v="1185732"/>
    <x v="0"/>
    <d v="2021-01-12T00:00:00"/>
    <x v="0"/>
    <x v="5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7"/>
    <n v="3"/>
    <s v="Blanco"/>
    <n v="30"/>
    <n v="170"/>
    <n v="5100"/>
    <n v="1887"/>
    <n v="0.37"/>
    <n v="2"/>
    <x v="1"/>
  </r>
  <r>
    <n v="1128299"/>
    <x v="2"/>
    <d v="2021-02-24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3,23.5,24,24.5,25,25.5,26,27"/>
    <n v="3"/>
    <s v="Blanco"/>
    <n v="28"/>
    <n v="64"/>
    <n v="1792"/>
    <n v="734.71999999999991"/>
    <n v="0.41"/>
    <n v="2"/>
    <x v="1"/>
  </r>
  <r>
    <n v="1128299"/>
    <x v="2"/>
    <d v="2021-03-23T00:00:00"/>
    <x v="0"/>
    <x v="7"/>
    <n v="1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,30"/>
    <n v="3"/>
    <s v="Blanco"/>
    <n v="38"/>
    <n v="78"/>
    <n v="2964"/>
    <n v="1155.9599999999998"/>
    <n v="0.38999999999999996"/>
    <n v="2"/>
    <x v="1"/>
  </r>
  <r>
    <n v="1128299"/>
    <x v="2"/>
    <d v="2021-04-24T00:00:00"/>
    <x v="0"/>
    <x v="8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2.5,23,24,25"/>
    <n v="3"/>
    <s v="Blanco"/>
    <n v="32"/>
    <n v="68"/>
    <n v="2176"/>
    <n v="913.92"/>
    <n v="0.42"/>
    <n v="2"/>
    <x v="1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5"/>
    <n v="3"/>
    <s v="Blanco"/>
    <n v="33"/>
    <n v="85"/>
    <n v="2805"/>
    <n v="1065.9000000000001"/>
    <n v="0.38"/>
    <n v="2"/>
    <x v="1"/>
  </r>
  <r>
    <n v="1128299"/>
    <x v="2"/>
    <d v="2021-06-24T00:00:00"/>
    <x v="0"/>
    <x v="10"/>
    <n v="2"/>
    <n v="5"/>
    <x v="3"/>
    <n v="19"/>
    <s v="Virginia"/>
    <n v="23"/>
    <s v="Richmond"/>
    <x v="6"/>
    <n v="3"/>
    <s v="Tenis"/>
    <n v="2"/>
    <s v="Dama"/>
    <n v="4"/>
    <x v="0"/>
    <n v="16"/>
    <s v="Plataforma alta"/>
    <s v="22,23,24,25,26"/>
    <n v="3"/>
    <s v="Blanco"/>
    <n v="61"/>
    <n v="184"/>
    <n v="11224"/>
    <n v="4601.84"/>
    <n v="0.41"/>
    <n v="2"/>
    <x v="1"/>
  </r>
  <r>
    <n v="1128299"/>
    <x v="2"/>
    <d v="2021-08-24T00:00:00"/>
    <x v="0"/>
    <x v="0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7,28,30"/>
    <n v="3"/>
    <s v="Blanco"/>
    <n v="52"/>
    <n v="136"/>
    <n v="7072"/>
    <n v="2758.08"/>
    <n v="0.38999999999999996"/>
    <n v="2"/>
    <x v="1"/>
  </r>
  <r>
    <n v="1128299"/>
    <x v="2"/>
    <d v="2021-09-25T00:00:00"/>
    <x v="0"/>
    <x v="1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8,29"/>
    <n v="3"/>
    <s v="Blanco"/>
    <n v="37"/>
    <n v="70"/>
    <n v="2590"/>
    <n v="1036"/>
    <n v="0.39999999999999997"/>
    <n v="2"/>
    <x v="1"/>
  </r>
  <r>
    <n v="1128299"/>
    <x v="2"/>
    <d v="2021-11-24T00:00:00"/>
    <x v="0"/>
    <x v="3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"/>
    <n v="3"/>
    <s v="Blanco"/>
    <n v="36"/>
    <n v="144"/>
    <n v="5184"/>
    <n v="2021.7599999999998"/>
    <n v="0.38999999999999996"/>
    <n v="2"/>
    <x v="1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6"/>
    <s v="Plataforma alta"/>
    <s v="25,26,27,28,29,30"/>
    <n v="3"/>
    <s v="Blanco"/>
    <n v="51"/>
    <n v="176"/>
    <n v="8976"/>
    <n v="3500.6399999999994"/>
    <n v="0.38999999999999996"/>
    <n v="2"/>
    <x v="1"/>
  </r>
  <r>
    <n v="1185732"/>
    <x v="0"/>
    <d v="2021-02-11T00:00:00"/>
    <x v="0"/>
    <x v="6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4"/>
    <n v="3"/>
    <s v="Blanco"/>
    <n v="16"/>
    <n v="93"/>
    <n v="1488"/>
    <n v="624.96"/>
    <n v="0.42000000000000004"/>
    <n v="2"/>
    <x v="1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"/>
    <n v="3"/>
    <s v="Blanco"/>
    <n v="14"/>
    <n v="75"/>
    <n v="1050"/>
    <n v="472.5"/>
    <n v="0.45"/>
    <n v="2"/>
    <x v="1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,26"/>
    <n v="3"/>
    <s v="Blanco"/>
    <n v="19"/>
    <n v="94"/>
    <n v="1786"/>
    <n v="767.98000000000013"/>
    <n v="0.43000000000000005"/>
    <n v="2"/>
    <x v="1"/>
  </r>
  <r>
    <n v="1185732"/>
    <x v="0"/>
    <d v="2021-06-11T00:00:00"/>
    <x v="0"/>
    <x v="10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"/>
    <n v="3"/>
    <s v="Blanco"/>
    <n v="13"/>
    <n v="132"/>
    <n v="1716"/>
    <n v="737.88000000000011"/>
    <n v="0.43000000000000005"/>
    <n v="2"/>
    <x v="1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"/>
    <n v="3"/>
    <s v="Blanco"/>
    <n v="16"/>
    <n v="128"/>
    <n v="2048"/>
    <n v="962.56000000000006"/>
    <n v="0.47000000000000003"/>
    <n v="2"/>
    <x v="1"/>
  </r>
  <r>
    <n v="1185732"/>
    <x v="0"/>
    <d v="2021-08-11T00:00:00"/>
    <x v="0"/>
    <x v="0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"/>
    <n v="3"/>
    <s v="Blanco"/>
    <n v="14"/>
    <n v="124"/>
    <n v="1736"/>
    <n v="815.92000000000007"/>
    <n v="0.47000000000000003"/>
    <n v="2"/>
    <x v="1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11,12,13,14,15"/>
    <n v="3"/>
    <s v="Blanco"/>
    <n v="7"/>
    <n v="111"/>
    <n v="777"/>
    <n v="357.42"/>
    <n v="0.46"/>
    <n v="2"/>
    <x v="1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,30"/>
    <n v="3"/>
    <s v="Blanco"/>
    <n v="13"/>
    <n v="94"/>
    <n v="1222"/>
    <n v="562.12"/>
    <n v="0.46"/>
    <n v="2"/>
    <x v="1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"/>
    <n v="3"/>
    <s v="Blanco"/>
    <n v="15"/>
    <n v="124"/>
    <n v="1860"/>
    <n v="781.2"/>
    <n v="0.42000000000000004"/>
    <n v="2"/>
    <x v="1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,30"/>
    <n v="3"/>
    <s v="Blanco"/>
    <n v="22"/>
    <n v="136"/>
    <n v="2992"/>
    <n v="1256.6400000000001"/>
    <n v="0.42000000000000004"/>
    <n v="2"/>
    <x v="1"/>
  </r>
  <r>
    <n v="1128299"/>
    <x v="2"/>
    <d v="2021-01-24T00:00:00"/>
    <x v="0"/>
    <x v="5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,30"/>
    <n v="3"/>
    <s v="Blanco"/>
    <n v="30"/>
    <n v="68"/>
    <n v="2040"/>
    <n v="775.2"/>
    <n v="0.38"/>
    <n v="2"/>
    <x v="1"/>
  </r>
  <r>
    <n v="1128299"/>
    <x v="2"/>
    <d v="2021-02-24T00:00:00"/>
    <x v="0"/>
    <x v="6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,26"/>
    <n v="3"/>
    <s v="Blanco"/>
    <n v="29"/>
    <n v="64"/>
    <n v="1856"/>
    <n v="760.95999999999992"/>
    <n v="0.41"/>
    <n v="2"/>
    <x v="1"/>
  </r>
  <r>
    <n v="1128299"/>
    <x v="2"/>
    <d v="2021-03-23T00:00:00"/>
    <x v="0"/>
    <x v="7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3"/>
    <s v="Blanco"/>
    <n v="39"/>
    <n v="75"/>
    <n v="2925"/>
    <n v="1082.25"/>
    <n v="0.37"/>
    <n v="2"/>
    <x v="1"/>
  </r>
  <r>
    <n v="1128299"/>
    <x v="2"/>
    <d v="2021-04-24T00:00:00"/>
    <x v="0"/>
    <x v="8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,30"/>
    <n v="3"/>
    <s v="Blanco"/>
    <n v="34"/>
    <n v="70"/>
    <n v="2380"/>
    <n v="880.6"/>
    <n v="0.37"/>
    <n v="2"/>
    <x v="1"/>
  </r>
  <r>
    <n v="1128299"/>
    <x v="2"/>
    <d v="2021-05-25T00:00:00"/>
    <x v="0"/>
    <x v="9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7,28,29,30"/>
    <n v="3"/>
    <s v="Blanco"/>
    <n v="33"/>
    <n v="94"/>
    <n v="3102"/>
    <n v="1209.78"/>
    <n v="0.38999999999999996"/>
    <n v="2"/>
    <x v="1"/>
  </r>
  <r>
    <n v="1128299"/>
    <x v="2"/>
    <d v="2021-06-24T00:00:00"/>
    <x v="0"/>
    <x v="10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,26"/>
    <n v="3"/>
    <s v="Blanco"/>
    <n v="62"/>
    <n v="179"/>
    <n v="11098"/>
    <n v="4550.1799999999994"/>
    <n v="0.41"/>
    <n v="2"/>
    <x v="1"/>
  </r>
  <r>
    <n v="1128299"/>
    <x v="2"/>
    <d v="2021-07-23T00:00:00"/>
    <x v="0"/>
    <x v="1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2,22.5,23,23.5,24,24.5,25,25.5"/>
    <n v="3"/>
    <s v="Blanco"/>
    <n v="61"/>
    <n v="171"/>
    <n v="10431"/>
    <n v="4276.71"/>
    <n v="0.41"/>
    <n v="2"/>
    <x v="1"/>
  </r>
  <r>
    <n v="1128299"/>
    <x v="2"/>
    <d v="2021-08-24T00:00:00"/>
    <x v="0"/>
    <x v="0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5,25.5,26,27"/>
    <n v="3"/>
    <s v="Blanco"/>
    <n v="50"/>
    <n v="128"/>
    <n v="6400"/>
    <n v="2432"/>
    <n v="0.38"/>
    <n v="2"/>
    <x v="1"/>
  </r>
  <r>
    <n v="1128299"/>
    <x v="2"/>
    <d v="2021-09-25T00:00:00"/>
    <x v="0"/>
    <x v="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"/>
    <n v="3"/>
    <s v="Blanco"/>
    <n v="38"/>
    <n v="62"/>
    <n v="2356"/>
    <n v="989.52"/>
    <n v="0.42"/>
    <n v="2"/>
    <x v="1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8,30"/>
    <n v="3"/>
    <s v="Blanco"/>
    <n v="34"/>
    <n v="114"/>
    <n v="3876"/>
    <n v="1511.6399999999999"/>
    <n v="0.38999999999999996"/>
    <n v="2"/>
    <x v="1"/>
  </r>
  <r>
    <n v="1128299"/>
    <x v="2"/>
    <d v="2021-12-23T00:00:00"/>
    <x v="0"/>
    <x v="4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11,12,13,14,15"/>
    <n v="3"/>
    <s v="Blanco"/>
    <n v="53"/>
    <n v="165"/>
    <n v="8745"/>
    <n v="3410.5499999999997"/>
    <n v="0.38999999999999996"/>
    <n v="2"/>
    <x v="1"/>
  </r>
  <r>
    <n v="1128299"/>
    <x v="2"/>
    <d v="2021-01-17T00:00:00"/>
    <x v="0"/>
    <x v="5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,30"/>
    <n v="3"/>
    <s v="Blanco"/>
    <n v="34"/>
    <n v="78"/>
    <n v="2652"/>
    <n v="1219.9199999999998"/>
    <n v="0.45999999999999996"/>
    <n v="2"/>
    <x v="1"/>
  </r>
  <r>
    <n v="1128299"/>
    <x v="2"/>
    <d v="2021-02-17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2,23,24,25,26"/>
    <n v="3"/>
    <s v="Blanco"/>
    <n v="33"/>
    <n v="75"/>
    <n v="2475"/>
    <n v="1163.25"/>
    <n v="0.47"/>
    <n v="2"/>
    <x v="1"/>
  </r>
  <r>
    <n v="1128299"/>
    <x v="2"/>
    <d v="2021-03-16T00:00:00"/>
    <x v="0"/>
    <x v="7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"/>
    <n v="3"/>
    <s v="Blanco"/>
    <n v="43"/>
    <n v="96"/>
    <n v="4128"/>
    <n v="1775.0399999999997"/>
    <n v="0.42999999999999994"/>
    <n v="2"/>
    <x v="1"/>
  </r>
  <r>
    <n v="1128299"/>
    <x v="2"/>
    <d v="2021-04-17T00:00:00"/>
    <x v="0"/>
    <x v="8"/>
    <n v="2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3"/>
    <s v="Blanco"/>
    <n v="27"/>
    <n v="91"/>
    <n v="2457"/>
    <n v="1105.6499999999999"/>
    <n v="0.44999999999999996"/>
    <n v="2"/>
    <x v="1"/>
  </r>
  <r>
    <n v="1128299"/>
    <x v="2"/>
    <d v="2021-05-18T00:00:00"/>
    <x v="0"/>
    <x v="9"/>
    <n v="2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3"/>
    <s v="Blanco"/>
    <n v="33"/>
    <n v="101"/>
    <n v="3333"/>
    <n v="1433.1899999999998"/>
    <n v="0.42999999999999994"/>
    <n v="2"/>
    <x v="1"/>
  </r>
  <r>
    <n v="1128299"/>
    <x v="2"/>
    <d v="2021-06-17T00:00:00"/>
    <x v="0"/>
    <x v="10"/>
    <n v="2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7,28,29,30"/>
    <n v="3"/>
    <s v="Blanco"/>
    <n v="59"/>
    <n v="184"/>
    <n v="10856"/>
    <n v="5102.32"/>
    <n v="0.47"/>
    <n v="2"/>
    <x v="1"/>
  </r>
  <r>
    <n v="1128299"/>
    <x v="2"/>
    <d v="2021-07-16T00:00:00"/>
    <x v="0"/>
    <x v="1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7,28,29,30"/>
    <n v="3"/>
    <s v="Blanco"/>
    <n v="62"/>
    <n v="198"/>
    <n v="12276"/>
    <n v="5524.2"/>
    <n v="0.44999999999999996"/>
    <n v="2"/>
    <x v="1"/>
  </r>
  <r>
    <n v="1128299"/>
    <x v="2"/>
    <d v="2021-08-17T00:00:00"/>
    <x v="0"/>
    <x v="0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4,25"/>
    <n v="3"/>
    <s v="Blanco"/>
    <n v="55"/>
    <n v="143"/>
    <n v="7865"/>
    <n v="3696.5499999999997"/>
    <n v="0.47"/>
    <n v="2"/>
    <x v="1"/>
  </r>
  <r>
    <n v="1128299"/>
    <x v="2"/>
    <d v="2021-09-18T00:00:00"/>
    <x v="0"/>
    <x v="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6.5,27,27.5,28,28.5,29,30"/>
    <n v="3"/>
    <s v="Blanco"/>
    <n v="34"/>
    <n v="80"/>
    <n v="2720"/>
    <n v="1142.3999999999999"/>
    <n v="0.42"/>
    <n v="2"/>
    <x v="1"/>
  </r>
  <r>
    <n v="1128299"/>
    <x v="2"/>
    <d v="2021-10-17T00:00:00"/>
    <x v="0"/>
    <x v="2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3,24,25,26"/>
    <n v="3"/>
    <s v="Blanco"/>
    <n v="31"/>
    <n v="120"/>
    <n v="3720"/>
    <n v="1599.5999999999997"/>
    <n v="0.42999999999999994"/>
    <n v="2"/>
    <x v="1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3"/>
    <s v="Blanco"/>
    <n v="40"/>
    <n v="155"/>
    <n v="6200"/>
    <n v="2852"/>
    <n v="0.45999999999999996"/>
    <n v="2"/>
    <x v="1"/>
  </r>
  <r>
    <n v="1197831"/>
    <x v="1"/>
    <d v="2021-01-05T00:00:00"/>
    <x v="0"/>
    <x v="5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"/>
    <n v="3"/>
    <s v="Blanco"/>
    <n v="26"/>
    <n v="166"/>
    <n v="4316"/>
    <n v="1812.7200000000003"/>
    <n v="0.42000000000000004"/>
    <n v="2"/>
    <x v="1"/>
  </r>
  <r>
    <n v="1197831"/>
    <x v="1"/>
    <d v="2021-02-04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,30"/>
    <n v="3"/>
    <s v="Blanco"/>
    <n v="27"/>
    <n v="116"/>
    <n v="3132"/>
    <n v="1315.44"/>
    <n v="0.42000000000000004"/>
    <n v="2"/>
    <x v="1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"/>
    <n v="3"/>
    <s v="Blanco"/>
    <n v="20"/>
    <n v="116"/>
    <n v="2320"/>
    <n v="1136.8"/>
    <n v="0.49"/>
    <n v="2"/>
    <x v="1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3,24,25,26"/>
    <n v="3"/>
    <s v="Blanco"/>
    <n v="33"/>
    <n v="187"/>
    <n v="6171"/>
    <n v="3023.79"/>
    <n v="0.49"/>
    <n v="2"/>
    <x v="1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38"/>
    <n v="158"/>
    <n v="6004"/>
    <n v="3182.1200000000003"/>
    <n v="0.53"/>
    <n v="2"/>
    <x v="1"/>
  </r>
  <r>
    <n v="1197831"/>
    <x v="1"/>
    <d v="2021-09-05T00:00:00"/>
    <x v="0"/>
    <x v="1"/>
    <n v="3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40"/>
    <n v="136"/>
    <n v="5440"/>
    <n v="2992.0000000000005"/>
    <n v="0.55000000000000004"/>
    <n v="2"/>
    <x v="1"/>
  </r>
  <r>
    <n v="1197831"/>
    <x v="1"/>
    <d v="2021-10-04T00:00:00"/>
    <x v="0"/>
    <x v="2"/>
    <n v="4"/>
    <n v="3"/>
    <x v="2"/>
    <n v="25"/>
    <s v="Idaho"/>
    <n v="28"/>
    <s v="Boise"/>
    <x v="6"/>
    <n v="3"/>
    <s v="Tenis"/>
    <n v="2"/>
    <s v="Dama"/>
    <n v="4"/>
    <x v="0"/>
    <n v="17"/>
    <s v="Puntera sólida"/>
    <s v="25,26,27,28,29,30"/>
    <n v="3"/>
    <s v="Blanco"/>
    <n v="35"/>
    <n v="116"/>
    <n v="4060"/>
    <n v="2151.8000000000002"/>
    <n v="0.53"/>
    <n v="2"/>
    <x v="1"/>
  </r>
  <r>
    <n v="1197831"/>
    <x v="1"/>
    <d v="2021-11-05T00:00:00"/>
    <x v="0"/>
    <x v="3"/>
    <n v="4"/>
    <n v="3"/>
    <x v="2"/>
    <n v="25"/>
    <s v="Idaho"/>
    <n v="28"/>
    <s v="Boise"/>
    <x v="6"/>
    <n v="3"/>
    <s v="Tenis"/>
    <n v="2"/>
    <s v="Dama"/>
    <n v="4"/>
    <x v="0"/>
    <n v="16"/>
    <s v="Plataforma alta"/>
    <s v="23,24,25,26"/>
    <n v="3"/>
    <s v="Blanco"/>
    <n v="43"/>
    <n v="158"/>
    <n v="6794"/>
    <n v="3532.88"/>
    <n v="0.52"/>
    <n v="2"/>
    <x v="1"/>
  </r>
  <r>
    <n v="1128299"/>
    <x v="2"/>
    <d v="2021-03-22T00:00:00"/>
    <x v="0"/>
    <x v="7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"/>
    <n v="3"/>
    <s v="Blanco"/>
    <n v="38"/>
    <n v="68"/>
    <n v="2584"/>
    <n v="956.08"/>
    <n v="0.37"/>
    <n v="2"/>
    <x v="1"/>
  </r>
  <r>
    <n v="1128299"/>
    <x v="2"/>
    <d v="2021-04-23T00:00:00"/>
    <x v="0"/>
    <x v="8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5,26,27,28,29,30"/>
    <n v="3"/>
    <s v="Blanco"/>
    <n v="40"/>
    <n v="78"/>
    <n v="3120"/>
    <n v="1248"/>
    <n v="0.39999999999999997"/>
    <n v="2"/>
    <x v="1"/>
  </r>
  <r>
    <n v="1128299"/>
    <x v="2"/>
    <d v="2021-05-24T00:00:00"/>
    <x v="0"/>
    <x v="9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"/>
    <n v="3"/>
    <s v="Blanco"/>
    <n v="39"/>
    <n v="93"/>
    <n v="3627"/>
    <n v="1341.99"/>
    <n v="0.37"/>
    <n v="2"/>
    <x v="1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,30"/>
    <n v="3"/>
    <s v="Blanco"/>
    <n v="38"/>
    <n v="105"/>
    <n v="3990"/>
    <n v="1595.9999999999998"/>
    <n v="0.39999999999999997"/>
    <n v="2"/>
    <x v="1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6,27,28,29,30"/>
    <n v="3"/>
    <s v="Blanco"/>
    <n v="36"/>
    <n v="113"/>
    <n v="4068"/>
    <n v="1545.84"/>
    <n v="0.38"/>
    <n v="2"/>
    <x v="1"/>
  </r>
  <r>
    <n v="1128299"/>
    <x v="2"/>
    <d v="2021-08-23T00:00:00"/>
    <x v="0"/>
    <x v="0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9"/>
    <n v="3"/>
    <s v="Blanco"/>
    <n v="43"/>
    <n v="120"/>
    <n v="5160"/>
    <n v="2167.1999999999998"/>
    <n v="0.42"/>
    <n v="2"/>
    <x v="1"/>
  </r>
  <r>
    <n v="1128299"/>
    <x v="2"/>
    <d v="2021-09-24T00:00:00"/>
    <x v="0"/>
    <x v="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3,23.5,24,24.5,25,25.5"/>
    <n v="3"/>
    <s v="Blanco"/>
    <n v="33"/>
    <n v="124"/>
    <n v="4092"/>
    <n v="1514.04"/>
    <n v="0.37"/>
    <n v="2"/>
    <x v="1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2,23,27"/>
    <n v="3"/>
    <s v="Blanco"/>
    <n v="32"/>
    <n v="102"/>
    <n v="3264"/>
    <n v="1272.9599999999998"/>
    <n v="0.38999999999999996"/>
    <n v="2"/>
    <x v="1"/>
  </r>
  <r>
    <n v="1128299"/>
    <x v="2"/>
    <d v="2021-12-22T00:00:00"/>
    <x v="0"/>
    <x v="4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3,23.5,24,24.5,25,25.5,26,27"/>
    <n v="3"/>
    <s v="Blanco"/>
    <n v="32"/>
    <n v="128"/>
    <n v="4096"/>
    <n v="1679.36"/>
    <n v="0.41"/>
    <n v="2"/>
    <x v="1"/>
  </r>
  <r>
    <n v="1128299"/>
    <x v="2"/>
    <d v="2021-02-26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5,26,27,28,29,30"/>
    <n v="3"/>
    <s v="Blanco"/>
    <n v="29"/>
    <n v="91"/>
    <n v="2639"/>
    <n v="976.43"/>
    <n v="0.37"/>
    <n v="2"/>
    <x v="1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.5,23,24,25"/>
    <n v="3"/>
    <s v="Blanco"/>
    <n v="37"/>
    <n v="128"/>
    <n v="4736"/>
    <n v="1894.3999999999999"/>
    <n v="0.39999999999999997"/>
    <n v="2"/>
    <x v="1"/>
  </r>
  <r>
    <n v="1128299"/>
    <x v="2"/>
    <d v="2021-08-26T00:00:00"/>
    <x v="0"/>
    <x v="0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5"/>
    <n v="3"/>
    <s v="Blanco"/>
    <n v="46"/>
    <n v="152"/>
    <n v="6992"/>
    <n v="2587.04"/>
    <n v="0.37"/>
    <n v="2"/>
    <x v="1"/>
  </r>
  <r>
    <n v="1128299"/>
    <x v="2"/>
    <d v="2021-10-26T00:00:00"/>
    <x v="0"/>
    <x v="2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3,24,25,26"/>
    <n v="3"/>
    <s v="Blanco"/>
    <n v="35"/>
    <n v="112"/>
    <n v="3920"/>
    <n v="1646.3999999999999"/>
    <n v="0.42"/>
    <n v="2"/>
    <x v="1"/>
  </r>
  <r>
    <n v="1128299"/>
    <x v="2"/>
    <d v="2021-11-26T00:00:00"/>
    <x v="0"/>
    <x v="3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30"/>
    <n v="3"/>
    <s v="Blanco"/>
    <n v="40"/>
    <n v="136"/>
    <n v="5440"/>
    <n v="2230.4"/>
    <n v="0.41"/>
    <n v="2"/>
    <x v="1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8,29"/>
    <n v="3"/>
    <s v="Blanco"/>
    <n v="45"/>
    <n v="160"/>
    <n v="7200"/>
    <n v="2879.9999999999995"/>
    <n v="0.39999999999999997"/>
    <n v="2"/>
    <x v="1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5,26,27,28,29"/>
    <n v="3"/>
    <s v="Blanco"/>
    <n v="28"/>
    <n v="99"/>
    <n v="2772"/>
    <n v="1164.24"/>
    <n v="0.42000000000000004"/>
    <n v="2"/>
    <x v="1"/>
  </r>
  <r>
    <n v="1128299"/>
    <x v="2"/>
    <d v="2021-05-14T00:00:00"/>
    <x v="0"/>
    <x v="9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5,26,27,28,29,30"/>
    <n v="3"/>
    <s v="Blanco"/>
    <n v="34"/>
    <n v="114"/>
    <n v="3876"/>
    <n v="1666.6800000000003"/>
    <n v="0.43000000000000005"/>
    <n v="2"/>
    <x v="1"/>
  </r>
  <r>
    <n v="1128299"/>
    <x v="2"/>
    <d v="2021-07-12T00:00:00"/>
    <x v="0"/>
    <x v="1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4"/>
    <n v="3"/>
    <s v="Blanco"/>
    <n v="39"/>
    <n v="128"/>
    <n v="4992"/>
    <n v="2246.4"/>
    <n v="0.45"/>
    <n v="2"/>
    <x v="1"/>
  </r>
  <r>
    <n v="1128299"/>
    <x v="2"/>
    <d v="2021-08-13T00:00:00"/>
    <x v="0"/>
    <x v="0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,28,29"/>
    <n v="3"/>
    <s v="Blanco"/>
    <n v="42"/>
    <n v="149"/>
    <n v="6258"/>
    <n v="2816.1"/>
    <n v="0.45"/>
    <n v="2"/>
    <x v="1"/>
  </r>
  <r>
    <n v="1128299"/>
    <x v="2"/>
    <d v="2021-10-13T00:00:00"/>
    <x v="0"/>
    <x v="2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3,24,25,26"/>
    <n v="3"/>
    <s v="Blanco"/>
    <n v="32"/>
    <n v="114"/>
    <n v="3648"/>
    <n v="1605.1200000000001"/>
    <n v="0.44"/>
    <n v="2"/>
    <x v="1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7,28,29"/>
    <n v="3"/>
    <s v="Blanco"/>
    <n v="37"/>
    <n v="140"/>
    <n v="5180"/>
    <n v="2382.8000000000002"/>
    <n v="0.46"/>
    <n v="2"/>
    <x v="1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"/>
    <n v="3"/>
    <s v="Blanco"/>
    <n v="40"/>
    <n v="143"/>
    <n v="5720"/>
    <n v="2459.6000000000004"/>
    <n v="0.43000000000000005"/>
    <n v="2"/>
    <x v="1"/>
  </r>
  <r>
    <n v="1185732"/>
    <x v="0"/>
    <d v="2021-01-09T00:00:00"/>
    <x v="0"/>
    <x v="5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3,24,25"/>
    <n v="3"/>
    <s v="Blanco"/>
    <n v="25"/>
    <n v="209"/>
    <n v="5225"/>
    <n v="1828.7499999999998"/>
    <n v="0.35"/>
    <n v="2"/>
    <x v="1"/>
  </r>
  <r>
    <n v="1185732"/>
    <x v="0"/>
    <d v="2021-02-18T00:00:00"/>
    <x v="0"/>
    <x v="6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11,12,13,14,15"/>
    <n v="3"/>
    <s v="Blanco"/>
    <n v="19"/>
    <n v="98"/>
    <n v="1862"/>
    <n v="856.52"/>
    <n v="0.46"/>
    <n v="2"/>
    <x v="1"/>
  </r>
  <r>
    <n v="1185732"/>
    <x v="0"/>
    <d v="2021-03-16T00:00:00"/>
    <x v="0"/>
    <x v="7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3"/>
    <s v="Blanco"/>
    <n v="15"/>
    <n v="85"/>
    <n v="1275"/>
    <n v="573.75"/>
    <n v="0.45"/>
    <n v="2"/>
    <x v="1"/>
  </r>
  <r>
    <n v="1185732"/>
    <x v="0"/>
    <d v="2021-04-17T00:00:00"/>
    <x v="0"/>
    <x v="8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"/>
    <n v="3"/>
    <s v="Blanco"/>
    <n v="16"/>
    <n v="96"/>
    <n v="1536"/>
    <n v="660.48"/>
    <n v="0.43000000000000005"/>
    <n v="2"/>
    <x v="1"/>
  </r>
  <r>
    <n v="1185732"/>
    <x v="0"/>
    <d v="2021-05-16T00:00:00"/>
    <x v="0"/>
    <x v="9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,30"/>
    <n v="3"/>
    <s v="Blanco"/>
    <n v="24"/>
    <n v="116"/>
    <n v="2784"/>
    <n v="1280.6400000000001"/>
    <n v="0.46"/>
    <n v="2"/>
    <x v="1"/>
  </r>
  <r>
    <n v="1185732"/>
    <x v="0"/>
    <d v="2021-06-18T00:00:00"/>
    <x v="0"/>
    <x v="10"/>
    <n v="2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3"/>
    <s v="Blanco"/>
    <n v="34"/>
    <n v="149"/>
    <n v="5066"/>
    <n v="2178.38"/>
    <n v="0.43000000000000005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3"/>
    <s v="Blanco"/>
    <n v="33"/>
    <n v="143"/>
    <n v="4719"/>
    <n v="2029.1700000000003"/>
    <n v="0.43000000000000005"/>
    <n v="2"/>
    <x v="1"/>
  </r>
  <r>
    <n v="1185732"/>
    <x v="0"/>
    <d v="2021-08-17T00:00:00"/>
    <x v="0"/>
    <x v="0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"/>
    <n v="3"/>
    <s v="Blanco"/>
    <n v="32"/>
    <n v="147"/>
    <n v="4704"/>
    <n v="1975.6800000000003"/>
    <n v="0.42000000000000004"/>
    <n v="2"/>
    <x v="1"/>
  </r>
  <r>
    <n v="1185732"/>
    <x v="0"/>
    <d v="2021-09-16T00:00:00"/>
    <x v="0"/>
    <x v="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6,27,28,29,30"/>
    <n v="3"/>
    <s v="Blanco"/>
    <n v="16"/>
    <n v="120"/>
    <n v="1920"/>
    <n v="864"/>
    <n v="0.45"/>
    <n v="2"/>
    <x v="1"/>
  </r>
  <r>
    <n v="1185732"/>
    <x v="0"/>
    <d v="2021-10-18T00:00:00"/>
    <x v="0"/>
    <x v="2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7,28,29,30"/>
    <n v="3"/>
    <s v="Blanco"/>
    <n v="20"/>
    <n v="109"/>
    <n v="2180"/>
    <n v="981"/>
    <n v="0.45"/>
    <n v="2"/>
    <x v="1"/>
  </r>
  <r>
    <n v="1185732"/>
    <x v="0"/>
    <d v="2021-11-17T00:00:00"/>
    <x v="0"/>
    <x v="3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3"/>
    <s v="Blanco"/>
    <n v="43"/>
    <n v="153"/>
    <n v="6579"/>
    <n v="2894.76"/>
    <n v="0.44"/>
    <n v="2"/>
    <x v="1"/>
  </r>
  <r>
    <n v="1185732"/>
    <x v="0"/>
    <d v="2021-12-16T00:00:00"/>
    <x v="0"/>
    <x v="4"/>
    <n v="4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2,22.5,23,23.5,24,24.5,25,25.5"/>
    <n v="3"/>
    <s v="Blanco"/>
    <n v="41"/>
    <n v="143"/>
    <n v="5863"/>
    <n v="2755.61"/>
    <n v="0.47000000000000003"/>
    <n v="2"/>
    <x v="1"/>
  </r>
  <r>
    <n v="1197831"/>
    <x v="1"/>
    <d v="2021-01-23T00:00:00"/>
    <x v="0"/>
    <x v="5"/>
    <n v="1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5,25.5,26,27"/>
    <n v="3"/>
    <s v="Blanco"/>
    <n v="13"/>
    <n v="102"/>
    <n v="1326"/>
    <n v="623.22"/>
    <n v="0.47000000000000003"/>
    <n v="2"/>
    <x v="1"/>
  </r>
  <r>
    <n v="1197831"/>
    <x v="1"/>
    <d v="2021-02-21T00:00:00"/>
    <x v="0"/>
    <x v="6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"/>
    <n v="3"/>
    <s v="Blanco"/>
    <n v="15"/>
    <n v="78"/>
    <n v="1170"/>
    <n v="549.9"/>
    <n v="0.47000000000000003"/>
    <n v="2"/>
    <x v="1"/>
  </r>
  <r>
    <n v="1197831"/>
    <x v="1"/>
    <d v="2021-03-19T00:00:00"/>
    <x v="0"/>
    <x v="7"/>
    <n v="1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8,30"/>
    <n v="3"/>
    <s v="Blanco"/>
    <n v="15"/>
    <n v="70"/>
    <n v="1050"/>
    <n v="493.50000000000006"/>
    <n v="0.47000000000000003"/>
    <n v="2"/>
    <x v="1"/>
  </r>
  <r>
    <n v="1197831"/>
    <x v="1"/>
    <d v="2021-04-20T00:00:00"/>
    <x v="0"/>
    <x v="8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11,12,13,14,15"/>
    <n v="3"/>
    <s v="Blanco"/>
    <n v="13"/>
    <n v="77"/>
    <n v="1001"/>
    <n v="470.47"/>
    <n v="0.47000000000000003"/>
    <n v="2"/>
    <x v="1"/>
  </r>
  <r>
    <n v="1197831"/>
    <x v="1"/>
    <d v="2021-05-19T00:00:00"/>
    <x v="0"/>
    <x v="9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5,26,27,28,29,30"/>
    <n v="3"/>
    <s v="Blanco"/>
    <n v="24"/>
    <n v="90"/>
    <n v="2160"/>
    <n v="1015.2"/>
    <n v="0.47000000000000003"/>
    <n v="2"/>
    <x v="1"/>
  </r>
  <r>
    <n v="1197831"/>
    <x v="1"/>
    <d v="2021-07-19T00:00:00"/>
    <x v="0"/>
    <x v="11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2,23,24,25,26"/>
    <n v="3"/>
    <s v="Blanco"/>
    <n v="35"/>
    <n v="120"/>
    <n v="4200"/>
    <n v="1806.0000000000002"/>
    <n v="0.43000000000000005"/>
    <n v="2"/>
    <x v="1"/>
  </r>
  <r>
    <n v="1197831"/>
    <x v="1"/>
    <d v="2021-08-20T00:00:00"/>
    <x v="0"/>
    <x v="0"/>
    <n v="3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6,27,28,29"/>
    <n v="3"/>
    <s v="Blanco"/>
    <n v="29"/>
    <n v="132"/>
    <n v="3828"/>
    <n v="1722.6000000000001"/>
    <n v="0.45"/>
    <n v="2"/>
    <x v="1"/>
  </r>
  <r>
    <n v="1197831"/>
    <x v="1"/>
    <d v="2021-09-19T00:00:00"/>
    <x v="0"/>
    <x v="1"/>
    <n v="3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3"/>
    <s v="Blanco"/>
    <n v="12"/>
    <n v="104"/>
    <n v="1248"/>
    <n v="524.16000000000008"/>
    <n v="0.42000000000000004"/>
    <n v="2"/>
    <x v="1"/>
  </r>
  <r>
    <n v="1197831"/>
    <x v="1"/>
    <d v="2021-10-21T00:00:00"/>
    <x v="0"/>
    <x v="2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2,23,24,25,26"/>
    <n v="3"/>
    <s v="Blanco"/>
    <n v="15"/>
    <n v="94"/>
    <n v="1410"/>
    <n v="634.5"/>
    <n v="0.45"/>
    <n v="2"/>
    <x v="1"/>
  </r>
  <r>
    <n v="1197831"/>
    <x v="1"/>
    <d v="2021-11-20T00:00:00"/>
    <x v="0"/>
    <x v="3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7,28,29,30"/>
    <n v="3"/>
    <s v="Blanco"/>
    <n v="41"/>
    <n v="128"/>
    <n v="5248"/>
    <n v="2309.12"/>
    <n v="0.44"/>
    <n v="2"/>
    <x v="1"/>
  </r>
  <r>
    <n v="1197831"/>
    <x v="1"/>
    <d v="2021-12-19T00:00:00"/>
    <x v="0"/>
    <x v="4"/>
    <n v="4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6,27,28,29,30"/>
    <n v="3"/>
    <s v="Blanco"/>
    <n v="40"/>
    <n v="124"/>
    <n v="4960"/>
    <n v="2281.6"/>
    <n v="0.46"/>
    <n v="2"/>
    <x v="1"/>
  </r>
  <r>
    <n v="1197831"/>
    <x v="1"/>
    <d v="2021-01-23T00:00:00"/>
    <x v="0"/>
    <x v="5"/>
    <n v="1"/>
    <n v="2"/>
    <x v="1"/>
    <n v="34"/>
    <s v="Arkansas"/>
    <n v="37"/>
    <s v="Little Rock"/>
    <x v="6"/>
    <n v="3"/>
    <s v="Tenis"/>
    <n v="2"/>
    <s v="Dama"/>
    <n v="4"/>
    <x v="0"/>
    <n v="17"/>
    <s v="Puntera sólida"/>
    <s v="24,25"/>
    <n v="3"/>
    <s v="Blanco"/>
    <n v="13"/>
    <n v="74"/>
    <n v="962"/>
    <n v="413.66"/>
    <n v="0.43000000000000005"/>
    <n v="2"/>
    <x v="1"/>
  </r>
  <r>
    <n v="1197831"/>
    <x v="1"/>
    <d v="2021-02-21T00:00:00"/>
    <x v="0"/>
    <x v="6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6.5,27,27.5,28,28.5,29,30"/>
    <n v="3"/>
    <s v="Blanco"/>
    <n v="15"/>
    <n v="58"/>
    <n v="870"/>
    <n v="400.20000000000005"/>
    <n v="0.46"/>
    <n v="2"/>
    <x v="1"/>
  </r>
  <r>
    <n v="1197831"/>
    <x v="1"/>
    <d v="2021-03-19T00:00:00"/>
    <x v="0"/>
    <x v="7"/>
    <n v="1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3,24,25,26"/>
    <n v="3"/>
    <s v="Blanco"/>
    <n v="16"/>
    <n v="39"/>
    <n v="624"/>
    <n v="293.28000000000003"/>
    <n v="0.47000000000000003"/>
    <n v="2"/>
    <x v="1"/>
  </r>
  <r>
    <n v="1197831"/>
    <x v="1"/>
    <d v="2021-05-19T00:00:00"/>
    <x v="0"/>
    <x v="9"/>
    <n v="2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3"/>
    <s v="Blanco"/>
    <n v="26"/>
    <n v="74"/>
    <n v="1924"/>
    <n v="808.08"/>
    <n v="0.42000000000000004"/>
    <n v="2"/>
    <x v="1"/>
  </r>
  <r>
    <n v="1197831"/>
    <x v="1"/>
    <d v="2021-06-21T00:00:00"/>
    <x v="0"/>
    <x v="10"/>
    <n v="2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"/>
    <n v="3"/>
    <s v="Blanco"/>
    <n v="29"/>
    <n v="102"/>
    <n v="2958"/>
    <n v="1331.1000000000001"/>
    <n v="0.45"/>
    <n v="2"/>
    <x v="1"/>
  </r>
  <r>
    <n v="1197831"/>
    <x v="1"/>
    <d v="2021-07-19T00:00:00"/>
    <x v="0"/>
    <x v="11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,30"/>
    <n v="3"/>
    <s v="Blanco"/>
    <n v="36"/>
    <n v="107"/>
    <n v="3852"/>
    <n v="1771.92"/>
    <n v="0.46"/>
    <n v="2"/>
    <x v="1"/>
  </r>
  <r>
    <n v="1197831"/>
    <x v="1"/>
    <d v="2021-08-20T00:00:00"/>
    <x v="0"/>
    <x v="0"/>
    <n v="3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6,27,28,29"/>
    <n v="3"/>
    <s v="Blanco"/>
    <n v="32"/>
    <n v="111"/>
    <n v="3552"/>
    <n v="1491.8400000000001"/>
    <n v="0.42000000000000004"/>
    <n v="2"/>
    <x v="1"/>
  </r>
  <r>
    <n v="1185732"/>
    <x v="0"/>
    <d v="2021-10-15T00:00:00"/>
    <x v="0"/>
    <x v="2"/>
    <n v="4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3,24,25,26"/>
    <n v="3"/>
    <s v="Blanco"/>
    <n v="52"/>
    <n v="44"/>
    <n v="2288"/>
    <n v="1144"/>
    <n v="0.5"/>
    <n v="3"/>
    <x v="0"/>
  </r>
  <r>
    <n v="1197831"/>
    <x v="1"/>
    <d v="2021-11-20T00:00:00"/>
    <x v="0"/>
    <x v="3"/>
    <n v="4"/>
    <n v="2"/>
    <x v="1"/>
    <n v="35"/>
    <s v="Oklahoma"/>
    <n v="38"/>
    <s v="Oklahoma City"/>
    <x v="6"/>
    <n v="3"/>
    <s v="Tenis"/>
    <n v="2"/>
    <s v="Dama"/>
    <n v="4"/>
    <x v="0"/>
    <n v="17"/>
    <s v="Puntera sólida"/>
    <s v="22,23,24,25,26"/>
    <n v="3"/>
    <s v="Blanco"/>
    <n v="37"/>
    <n v="90"/>
    <n v="3330"/>
    <n v="1565.1000000000001"/>
    <n v="0.47000000000000003"/>
    <n v="2"/>
    <x v="1"/>
  </r>
  <r>
    <n v="1185732"/>
    <x v="0"/>
    <d v="2021-01-10T00:00:00"/>
    <x v="0"/>
    <x v="5"/>
    <n v="1"/>
    <n v="1"/>
    <x v="0"/>
    <n v="44"/>
    <s v="Delaware"/>
    <n v="46"/>
    <s v="Wilmington"/>
    <x v="6"/>
    <n v="3"/>
    <s v="Tenis"/>
    <n v="2"/>
    <s v="Dama"/>
    <n v="4"/>
    <x v="0"/>
    <n v="17"/>
    <s v="Puntera sólida"/>
    <s v="22,23,24,25,26"/>
    <n v="3"/>
    <s v="Blanco"/>
    <n v="27"/>
    <n v="38"/>
    <n v="1026"/>
    <n v="513"/>
    <n v="0.5"/>
    <n v="3"/>
    <x v="0"/>
  </r>
  <r>
    <n v="1185732"/>
    <x v="0"/>
    <d v="2021-07-03T00:00:00"/>
    <x v="0"/>
    <x v="11"/>
    <n v="3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5,26,27,28,29,30"/>
    <n v="3"/>
    <s v="Blanco"/>
    <n v="42"/>
    <n v="80"/>
    <n v="3360"/>
    <n v="1478.4"/>
    <n v="0.44"/>
    <n v="3"/>
    <x v="0"/>
  </r>
  <r>
    <n v="1185732"/>
    <x v="0"/>
    <d v="2021-11-24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4,25,26"/>
    <n v="3"/>
    <s v="Blanco"/>
    <n v="43"/>
    <n v="53"/>
    <n v="2279"/>
    <n v="1071.1299999999999"/>
    <n v="0.47"/>
    <n v="2"/>
    <x v="1"/>
  </r>
  <r>
    <n v="1197831"/>
    <x v="1"/>
    <d v="2021-01-16T00:00:00"/>
    <x v="0"/>
    <x v="5"/>
    <n v="1"/>
    <n v="2"/>
    <x v="1"/>
    <n v="35"/>
    <s v="Oklahoma"/>
    <n v="38"/>
    <s v="Oklahoma City"/>
    <x v="6"/>
    <n v="3"/>
    <s v="Tenis"/>
    <n v="2"/>
    <s v="Dama"/>
    <n v="4"/>
    <x v="0"/>
    <n v="16"/>
    <s v="Plataforma alta"/>
    <s v="26,27"/>
    <n v="3"/>
    <s v="Blanco"/>
    <n v="16"/>
    <n v="70"/>
    <n v="1120"/>
    <n v="447.99999999999994"/>
    <n v="0.39999999999999997"/>
    <n v="2"/>
    <x v="1"/>
  </r>
  <r>
    <n v="1128299"/>
    <x v="2"/>
    <d v="2021-11-23T00:00:00"/>
    <x v="0"/>
    <x v="3"/>
    <n v="4"/>
    <n v="3"/>
    <x v="2"/>
    <n v="26"/>
    <s v="Arizona"/>
    <n v="29"/>
    <s v="Phoenix"/>
    <x v="6"/>
    <n v="3"/>
    <s v="Tenis"/>
    <n v="2"/>
    <s v="Dama"/>
    <n v="4"/>
    <x v="0"/>
    <n v="17"/>
    <s v="Puntera sólida"/>
    <s v="25,26,27,28,29,30"/>
    <n v="3"/>
    <s v="Blanco"/>
    <n v="33"/>
    <n v="116"/>
    <n v="3828"/>
    <n v="1607.76"/>
    <n v="0.42"/>
    <n v="2"/>
    <x v="1"/>
  </r>
  <r>
    <n v="1128299"/>
    <x v="2"/>
    <d v="2021-09-27T00:00:00"/>
    <x v="0"/>
    <x v="1"/>
    <n v="3"/>
    <n v="3"/>
    <x v="2"/>
    <n v="27"/>
    <s v="New Mexico"/>
    <n v="30"/>
    <s v="Albuquerque"/>
    <x v="6"/>
    <n v="3"/>
    <s v="Tenis"/>
    <n v="2"/>
    <s v="Dama"/>
    <n v="4"/>
    <x v="0"/>
    <n v="17"/>
    <s v="Puntera sólida"/>
    <s v="27,28,29"/>
    <n v="3"/>
    <s v="Blanco"/>
    <n v="37"/>
    <n v="145"/>
    <n v="5365"/>
    <n v="2199.65"/>
    <n v="0.41"/>
    <n v="2"/>
    <x v="1"/>
  </r>
  <r>
    <n v="1128299"/>
    <x v="2"/>
    <d v="2021-02-13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7,28,29,30"/>
    <n v="3"/>
    <s v="Blanco"/>
    <n v="30"/>
    <n v="80"/>
    <n v="2400"/>
    <n v="1056"/>
    <n v="0.44"/>
    <n v="2"/>
    <x v="1"/>
  </r>
  <r>
    <n v="1128299"/>
    <x v="2"/>
    <d v="2021-03-12T00:00:00"/>
    <x v="0"/>
    <x v="7"/>
    <n v="1"/>
    <n v="5"/>
    <x v="3"/>
    <n v="28"/>
    <s v="Georgia"/>
    <n v="31"/>
    <s v="Atlanta"/>
    <x v="6"/>
    <n v="3"/>
    <s v="Tenis"/>
    <n v="2"/>
    <s v="Dama"/>
    <n v="4"/>
    <x v="0"/>
    <n v="17"/>
    <s v="Puntera sólida"/>
    <s v="26,27,28,29,30"/>
    <n v="3"/>
    <s v="Blanco"/>
    <n v="38"/>
    <n v="78"/>
    <n v="2964"/>
    <n v="1333.8"/>
    <n v="0.45"/>
    <n v="2"/>
    <x v="1"/>
  </r>
  <r>
    <n v="1128299"/>
    <x v="2"/>
    <d v="2021-06-13T00:00:00"/>
    <x v="0"/>
    <x v="10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9"/>
    <n v="3"/>
    <s v="Blanco"/>
    <n v="33"/>
    <n v="132"/>
    <n v="4356"/>
    <n v="1873.0800000000002"/>
    <n v="0.43000000000000005"/>
    <n v="2"/>
    <x v="1"/>
  </r>
  <r>
    <n v="1185732"/>
    <x v="0"/>
    <d v="2021-03-03T00:00:00"/>
    <x v="0"/>
    <x v="7"/>
    <n v="1"/>
    <n v="1"/>
    <x v="0"/>
    <n v="46"/>
    <s v="Connecticut"/>
    <n v="48"/>
    <s v="Hartford"/>
    <x v="6"/>
    <n v="3"/>
    <s v="Tenis"/>
    <n v="2"/>
    <s v="Dama"/>
    <n v="4"/>
    <x v="0"/>
    <n v="17"/>
    <s v="Puntera sólida"/>
    <s v="23,23.5,24,24.5,25,25.5"/>
    <n v="3"/>
    <s v="Blanco"/>
    <n v="27"/>
    <n v="34"/>
    <n v="918"/>
    <n v="293.76"/>
    <n v="0.32"/>
    <n v="2"/>
    <x v="1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7"/>
    <n v="3"/>
    <s v="Blanco"/>
    <n v="35"/>
    <n v="120"/>
    <n v="4200"/>
    <n v="1932"/>
    <n v="0.46"/>
    <n v="2"/>
    <x v="1"/>
  </r>
  <r>
    <n v="1185732"/>
    <x v="0"/>
    <d v="2021-04-04T00:00:00"/>
    <x v="0"/>
    <x v="8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3.5,24,24.5,25,25.5,26,27"/>
    <n v="3"/>
    <s v="Blanco"/>
    <n v="26"/>
    <n v="41"/>
    <n v="1066"/>
    <n v="341.12"/>
    <n v="0.32"/>
    <n v="2"/>
    <x v="1"/>
  </r>
  <r>
    <n v="1128299"/>
    <x v="2"/>
    <d v="2020-05-22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6,27,28,29,30"/>
    <n v="3"/>
    <s v="Blanco"/>
    <n v="65"/>
    <n v="500"/>
    <n v="325000"/>
    <n v="130000.00000000003"/>
    <n v="0.4"/>
    <n v="1"/>
    <x v="2"/>
  </r>
  <r>
    <n v="1185732"/>
    <x v="0"/>
    <d v="2021-05-03T00:00:00"/>
    <x v="0"/>
    <x v="9"/>
    <n v="2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.5,23,24,25"/>
    <n v="3"/>
    <s v="Blanco"/>
    <n v="32"/>
    <n v="74"/>
    <n v="2368"/>
    <n v="781.43999999999994"/>
    <n v="0.32999999999999996"/>
    <n v="2"/>
    <x v="1"/>
  </r>
  <r>
    <n v="1128299"/>
    <x v="2"/>
    <d v="2020-07-21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2,25"/>
    <n v="3"/>
    <s v="Blanco"/>
    <n v="60"/>
    <n v="375"/>
    <n v="225000"/>
    <n v="56250.000000000007"/>
    <n v="0.25"/>
    <n v="1"/>
    <x v="2"/>
  </r>
  <r>
    <n v="1185732"/>
    <x v="0"/>
    <d v="2020-08-20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2,23,24,25,26"/>
    <n v="3"/>
    <s v="Blanco"/>
    <n v="35"/>
    <n v="775"/>
    <n v="271250"/>
    <n v="67812.5"/>
    <n v="0.25"/>
    <n v="1"/>
    <x v="2"/>
  </r>
  <r>
    <n v="1185732"/>
    <x v="0"/>
    <d v="2021-07-03T00:00:00"/>
    <x v="0"/>
    <x v="1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7,28,30"/>
    <n v="3"/>
    <s v="Blanco"/>
    <n v="34"/>
    <n v="94"/>
    <n v="3196"/>
    <n v="1150.56"/>
    <n v="0.36"/>
    <n v="2"/>
    <x v="1"/>
  </r>
  <r>
    <n v="1185732"/>
    <x v="0"/>
    <d v="2020-04-24T00:00:00"/>
    <x v="1"/>
    <x v="8"/>
    <n v="2"/>
    <n v="5"/>
    <x v="3"/>
    <n v="9"/>
    <s v="Florida"/>
    <n v="11"/>
    <s v="Miami"/>
    <x v="6"/>
    <n v="3"/>
    <s v="Tenis"/>
    <n v="2"/>
    <s v="Dama"/>
    <n v="4"/>
    <x v="0"/>
    <n v="16"/>
    <s v="Plataforma alta"/>
    <s v="28,29"/>
    <n v="3"/>
    <s v="Blanco"/>
    <n v="35"/>
    <n v="725"/>
    <n v="253750"/>
    <n v="63437.5"/>
    <n v="0.25"/>
    <n v="1"/>
    <x v="2"/>
  </r>
  <r>
    <n v="1185732"/>
    <x v="0"/>
    <d v="2021-08-04T00:00:00"/>
    <x v="0"/>
    <x v="0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"/>
    <n v="3"/>
    <s v="Blanco"/>
    <n v="32"/>
    <n v="72"/>
    <n v="2304"/>
    <n v="760.31999999999994"/>
    <n v="0.32999999999999996"/>
    <n v="2"/>
    <x v="1"/>
  </r>
  <r>
    <n v="1185732"/>
    <x v="0"/>
    <d v="2021-09-03T00:00:00"/>
    <x v="0"/>
    <x v="1"/>
    <n v="3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5,26,27,28,29,30"/>
    <n v="3"/>
    <s v="Blanco"/>
    <n v="30"/>
    <n v="58"/>
    <n v="1740"/>
    <n v="591.59999999999991"/>
    <n v="0.33999999999999997"/>
    <n v="2"/>
    <x v="1"/>
  </r>
  <r>
    <n v="1185732"/>
    <x v="0"/>
    <d v="2020-09-13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6"/>
    <s v="Plataforma alta"/>
    <s v="24"/>
    <n v="3"/>
    <s v="Blanco"/>
    <n v="55"/>
    <n v="825"/>
    <n v="453750"/>
    <n v="113437.50000000001"/>
    <n v="0.25"/>
    <n v="1"/>
    <x v="2"/>
  </r>
  <r>
    <n v="1185732"/>
    <x v="0"/>
    <d v="2021-10-05T00:00:00"/>
    <x v="0"/>
    <x v="2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6,27,28,29"/>
    <n v="3"/>
    <s v="Blanco"/>
    <n v="43"/>
    <n v="45"/>
    <n v="1935"/>
    <n v="696.6"/>
    <n v="0.36"/>
    <n v="2"/>
    <x v="1"/>
  </r>
  <r>
    <n v="1185732"/>
    <x v="0"/>
    <d v="2020-10-01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6"/>
    <s v="Plataforma alta"/>
    <s v="23,24,25,26"/>
    <n v="3"/>
    <s v="Blanco"/>
    <n v="50"/>
    <n v="725"/>
    <n v="362500"/>
    <n v="90625.000000000029"/>
    <n v="0.25"/>
    <n v="1"/>
    <x v="2"/>
  </r>
  <r>
    <n v="1185732"/>
    <x v="0"/>
    <d v="2021-11-04T00:00:00"/>
    <x v="0"/>
    <x v="3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7,28,29"/>
    <n v="3"/>
    <s v="Blanco"/>
    <n v="39"/>
    <n v="83"/>
    <n v="3237"/>
    <n v="1197.69"/>
    <n v="0.37"/>
    <n v="2"/>
    <x v="1"/>
  </r>
  <r>
    <n v="1185732"/>
    <x v="0"/>
    <d v="2021-12-03T00:00:00"/>
    <x v="0"/>
    <x v="4"/>
    <n v="4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2,23,24,25"/>
    <n v="3"/>
    <s v="Blanco"/>
    <n v="38"/>
    <n v="96"/>
    <n v="3648"/>
    <n v="1276.8"/>
    <n v="0.35"/>
    <n v="2"/>
    <x v="1"/>
  </r>
  <r>
    <n v="1185732"/>
    <x v="0"/>
    <d v="2021-01-10T00:00:00"/>
    <x v="0"/>
    <x v="5"/>
    <n v="1"/>
    <n v="1"/>
    <x v="0"/>
    <n v="46"/>
    <s v="Connecticut"/>
    <n v="48"/>
    <s v="Hartford"/>
    <x v="6"/>
    <n v="3"/>
    <s v="Tenis"/>
    <n v="2"/>
    <s v="Dama"/>
    <n v="4"/>
    <x v="0"/>
    <n v="16"/>
    <s v="Plataforma alta"/>
    <s v="23,24,25"/>
    <n v="3"/>
    <s v="Blanco"/>
    <n v="24"/>
    <n v="24"/>
    <n v="576"/>
    <n v="264.96000000000004"/>
    <n v="0.46"/>
    <n v="2"/>
    <x v="1"/>
  </r>
  <r>
    <n v="1185732"/>
    <x v="0"/>
    <d v="2021-08-11T00:00:00"/>
    <x v="0"/>
    <x v="0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11,12,13,14,15"/>
    <n v="3"/>
    <s v="Blanco"/>
    <n v="40"/>
    <n v="550"/>
    <n v="220000"/>
    <n v="77000"/>
    <n v="0.35"/>
    <n v="1"/>
    <x v="2"/>
  </r>
  <r>
    <n v="1185732"/>
    <x v="0"/>
    <d v="2021-09-10T00:00:00"/>
    <x v="0"/>
    <x v="1"/>
    <n v="3"/>
    <n v="3"/>
    <x v="2"/>
    <n v="18"/>
    <s v="Wyoming"/>
    <n v="22"/>
    <s v="Cheyenne"/>
    <x v="6"/>
    <n v="3"/>
    <s v="Tenis"/>
    <n v="2"/>
    <s v="Dama"/>
    <n v="4"/>
    <x v="0"/>
    <n v="16"/>
    <s v="Plataforma alta"/>
    <s v="26,27,28,29,30"/>
    <n v="3"/>
    <s v="Blanco"/>
    <n v="40"/>
    <n v="525"/>
    <n v="210000"/>
    <n v="73500"/>
    <n v="0.35"/>
    <n v="1"/>
    <x v="2"/>
  </r>
  <r>
    <n v="1128299"/>
    <x v="2"/>
    <d v="2021-07-23T00:00:00"/>
    <x v="0"/>
    <x v="11"/>
    <n v="3"/>
    <n v="5"/>
    <x v="3"/>
    <n v="19"/>
    <s v="Virginia"/>
    <n v="23"/>
    <s v="Richmond"/>
    <x v="6"/>
    <n v="3"/>
    <s v="Tenis"/>
    <n v="2"/>
    <s v="Dama"/>
    <n v="4"/>
    <x v="0"/>
    <n v="16"/>
    <s v="Plataforma alta"/>
    <s v="27,28,29"/>
    <n v="3"/>
    <s v="Blanco"/>
    <n v="90"/>
    <n v="650"/>
    <n v="585000"/>
    <n v="204750"/>
    <n v="0.35"/>
    <n v="1"/>
    <x v="2"/>
  </r>
  <r>
    <n v="1185732"/>
    <x v="0"/>
    <d v="2021-03-06T00:00:00"/>
    <x v="0"/>
    <x v="7"/>
    <n v="1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7,28,29,30"/>
    <n v="3"/>
    <s v="Blanco"/>
    <n v="20"/>
    <n v="8"/>
    <n v="160"/>
    <n v="75.2"/>
    <n v="0.47000000000000003"/>
    <n v="2"/>
    <x v="1"/>
  </r>
  <r>
    <n v="1128299"/>
    <x v="2"/>
    <d v="2021-04-26T00:00:00"/>
    <x v="0"/>
    <x v="8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6,27,28,29,30"/>
    <n v="3"/>
    <s v="Blanco"/>
    <n v="60"/>
    <n v="400"/>
    <n v="240000"/>
    <n v="84000"/>
    <n v="0.35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3"/>
    <s v="Blanco"/>
    <n v="60"/>
    <n v="550"/>
    <n v="330000"/>
    <n v="115500.00000000001"/>
    <n v="0.35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"/>
    <n v="3"/>
    <s v="Blanco"/>
    <n v="25"/>
    <n v="725"/>
    <n v="181250"/>
    <n v="72500.000000000029"/>
    <n v="0.4"/>
    <n v="3"/>
    <x v="0"/>
  </r>
  <r>
    <n v="1185732"/>
    <x v="0"/>
    <d v="2021-02-04T00:00:00"/>
    <x v="0"/>
    <x v="6"/>
    <n v="1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,30"/>
    <n v="3"/>
    <s v="Blanco"/>
    <n v="25"/>
    <n v="675"/>
    <n v="168750"/>
    <n v="67500.000000000029"/>
    <n v="0.4"/>
    <n v="3"/>
    <x v="0"/>
  </r>
  <r>
    <n v="1185732"/>
    <x v="0"/>
    <d v="2021-03-02T00:00:00"/>
    <x v="0"/>
    <x v="7"/>
    <n v="1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7,28,29,30"/>
    <n v="3"/>
    <s v="Blanco"/>
    <n v="20"/>
    <n v="625"/>
    <n v="125000"/>
    <n v="50000"/>
    <n v="0.4"/>
    <n v="3"/>
    <x v="0"/>
  </r>
  <r>
    <n v="1185732"/>
    <x v="0"/>
    <d v="2021-12-02T00:00:00"/>
    <x v="0"/>
    <x v="4"/>
    <n v="4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3,24,25,26"/>
    <n v="3"/>
    <s v="Blanco"/>
    <n v="60"/>
    <n v="725"/>
    <n v="435000"/>
    <n v="174000.00000000003"/>
    <n v="0.4"/>
    <n v="3"/>
    <x v="0"/>
  </r>
  <r>
    <n v="1185732"/>
    <x v="0"/>
    <d v="2021-03-09T00:00:00"/>
    <x v="0"/>
    <x v="7"/>
    <n v="1"/>
    <n v="4"/>
    <x v="4"/>
    <n v="31"/>
    <s v="Ohio"/>
    <n v="34"/>
    <s v="Columbus"/>
    <x v="6"/>
    <n v="3"/>
    <s v="Tenis"/>
    <n v="2"/>
    <s v="Dama"/>
    <n v="4"/>
    <x v="0"/>
    <n v="16"/>
    <s v="Plataforma alta"/>
    <s v="22,22.5,23,23.5,24,24.5,25,25.5"/>
    <n v="3"/>
    <s v="Blanco"/>
    <n v="20"/>
    <n v="475"/>
    <n v="95000"/>
    <n v="38000"/>
    <n v="0.4"/>
    <n v="3"/>
    <x v="0"/>
  </r>
  <r>
    <n v="1185732"/>
    <x v="0"/>
    <d v="2021-08-10T00:00:00"/>
    <x v="0"/>
    <x v="0"/>
    <n v="3"/>
    <n v="4"/>
    <x v="4"/>
    <n v="41"/>
    <s v="Indiana"/>
    <n v="44"/>
    <s v="Indianapolis"/>
    <x v="6"/>
    <n v="3"/>
    <s v="Tenis"/>
    <n v="2"/>
    <s v="Dama"/>
    <n v="4"/>
    <x v="0"/>
    <n v="16"/>
    <s v="Plataforma alta"/>
    <s v="25,25.5,26,27"/>
    <n v="3"/>
    <s v="Blanco"/>
    <n v="40"/>
    <n v="225"/>
    <n v="90000"/>
    <n v="31499.999999999996"/>
    <n v="0.35"/>
    <n v="1"/>
    <x v="2"/>
  </r>
  <r>
    <n v="1185732"/>
    <x v="0"/>
    <d v="2021-05-06T00:00:00"/>
    <x v="0"/>
    <x v="9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"/>
    <n v="3"/>
    <s v="Blanco"/>
    <n v="27"/>
    <n v="51"/>
    <n v="1377"/>
    <n v="633.42000000000007"/>
    <n v="0.46"/>
    <n v="2"/>
    <x v="1"/>
  </r>
  <r>
    <n v="1185732"/>
    <x v="0"/>
    <d v="2021-03-17T00:00:00"/>
    <x v="0"/>
    <x v="7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8,30"/>
    <n v="3"/>
    <s v="Blanco"/>
    <n v="40"/>
    <n v="300"/>
    <n v="120000"/>
    <n v="36000"/>
    <n v="0.3"/>
    <n v="1"/>
    <x v="2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11,12,13,14,15"/>
    <n v="3"/>
    <s v="Blanco"/>
    <n v="55"/>
    <n v="350"/>
    <n v="192500"/>
    <n v="57750.000000000007"/>
    <n v="0.3"/>
    <n v="1"/>
    <x v="2"/>
  </r>
  <r>
    <n v="1197831"/>
    <x v="1"/>
    <d v="2020-09-13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6,27,28,29,30"/>
    <n v="3"/>
    <s v="Blanco"/>
    <n v="48"/>
    <n v="188"/>
    <n v="9024"/>
    <n v="4241.28"/>
    <n v="0.47"/>
    <n v="3"/>
    <x v="0"/>
  </r>
  <r>
    <n v="1185732"/>
    <x v="0"/>
    <d v="2021-06-08T00:00:00"/>
    <x v="0"/>
    <x v="10"/>
    <n v="2"/>
    <n v="1"/>
    <x v="0"/>
    <n v="47"/>
    <s v="Rhode Island"/>
    <n v="49"/>
    <s v="Providence"/>
    <x v="6"/>
    <n v="3"/>
    <s v="Tenis"/>
    <n v="2"/>
    <s v="Dama"/>
    <n v="4"/>
    <x v="0"/>
    <n v="16"/>
    <s v="Plataforma alta"/>
    <s v="22,23,24,25,26"/>
    <n v="3"/>
    <s v="Blanco"/>
    <n v="26"/>
    <n v="70"/>
    <n v="1820"/>
    <n v="837.2"/>
    <n v="0.46"/>
    <n v="2"/>
    <x v="1"/>
  </r>
  <r>
    <n v="1128299"/>
    <x v="2"/>
    <d v="2020-11-03T00:00:00"/>
    <x v="1"/>
    <x v="3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"/>
    <n v="3"/>
    <s v="Blanco"/>
    <n v="46"/>
    <n v="217"/>
    <n v="9982"/>
    <n v="4491.9000000000005"/>
    <n v="0.45000000000000007"/>
    <n v="3"/>
    <x v="0"/>
  </r>
  <r>
    <n v="1189833"/>
    <x v="3"/>
    <d v="2021-04-27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3"/>
    <s v="Blanco"/>
    <n v="47"/>
    <n v="218"/>
    <n v="10246"/>
    <n v="5327.92"/>
    <n v="0.52"/>
    <n v="3"/>
    <x v="0"/>
  </r>
  <r>
    <n v="1128299"/>
    <x v="2"/>
    <d v="2021-04-24T00:00:00"/>
    <x v="0"/>
    <x v="8"/>
    <n v="2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3"/>
    <s v="Blanco"/>
    <n v="57"/>
    <n v="85"/>
    <n v="4845"/>
    <n v="2374.0500000000002"/>
    <n v="0.49"/>
    <n v="3"/>
    <x v="0"/>
  </r>
  <r>
    <n v="1185732"/>
    <x v="0"/>
    <d v="2021-07-06T00:00:00"/>
    <x v="0"/>
    <x v="11"/>
    <n v="3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7,28,29,30"/>
    <n v="3"/>
    <s v="Blanco"/>
    <n v="31"/>
    <n v="60"/>
    <n v="1860"/>
    <n v="855.6"/>
    <n v="0.46"/>
    <n v="2"/>
    <x v="1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7"/>
    <s v="Puntera sólida"/>
    <s v="26,27,28,29,30"/>
    <n v="3"/>
    <s v="Blanco"/>
    <n v="50"/>
    <n v="88"/>
    <n v="4400"/>
    <n v="2200"/>
    <n v="0.5"/>
    <n v="3"/>
    <x v="0"/>
  </r>
  <r>
    <n v="1185732"/>
    <x v="0"/>
    <d v="2021-08-07T00:00:00"/>
    <x v="0"/>
    <x v="0"/>
    <n v="3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4,25"/>
    <n v="3"/>
    <s v="Blanco"/>
    <n v="29"/>
    <n v="47"/>
    <n v="1363"/>
    <n v="586.09"/>
    <n v="0.43000000000000005"/>
    <n v="2"/>
    <x v="1"/>
  </r>
  <r>
    <n v="1185732"/>
    <x v="0"/>
    <d v="2021-10-18T00:00:00"/>
    <x v="0"/>
    <x v="2"/>
    <n v="4"/>
    <n v="4"/>
    <x v="4"/>
    <n v="21"/>
    <s v="Missouri"/>
    <n v="25"/>
    <s v="St. Louis"/>
    <x v="6"/>
    <n v="3"/>
    <s v="Tenis"/>
    <n v="2"/>
    <s v="Dama"/>
    <n v="4"/>
    <x v="0"/>
    <n v="17"/>
    <s v="Puntera sólida"/>
    <s v="26,26.5,27,27.5,28,28.5,29,30"/>
    <n v="3"/>
    <s v="Blanco"/>
    <n v="23"/>
    <n v="73"/>
    <n v="1679"/>
    <n v="805.92"/>
    <n v="0.48"/>
    <n v="3"/>
    <x v="0"/>
  </r>
  <r>
    <n v="1185732"/>
    <x v="0"/>
    <d v="2021-10-08T00:00:00"/>
    <x v="0"/>
    <x v="2"/>
    <n v="4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3,24,25,26"/>
    <n v="3"/>
    <s v="Blanco"/>
    <n v="39"/>
    <n v="23"/>
    <n v="897"/>
    <n v="403.65000000000003"/>
    <n v="0.45"/>
    <n v="2"/>
    <x v="1"/>
  </r>
  <r>
    <n v="1185732"/>
    <x v="0"/>
    <d v="2021-02-11T00:00:00"/>
    <x v="0"/>
    <x v="6"/>
    <n v="1"/>
    <n v="4"/>
    <x v="4"/>
    <n v="21"/>
    <s v="Missouri"/>
    <n v="25"/>
    <s v="St. Louis"/>
    <x v="6"/>
    <n v="3"/>
    <s v="Tenis"/>
    <n v="2"/>
    <s v="Dama"/>
    <n v="4"/>
    <x v="0"/>
    <n v="17"/>
    <s v="Puntera sólida"/>
    <s v="22,23,24,25,26"/>
    <n v="3"/>
    <s v="Blanco"/>
    <n v="14"/>
    <n v="115"/>
    <n v="1610"/>
    <n v="724.49999999999989"/>
    <n v="0.44999999999999996"/>
    <n v="3"/>
    <x v="0"/>
  </r>
  <r>
    <n v="1185732"/>
    <x v="0"/>
    <d v="2021-07-10T00:00:00"/>
    <x v="0"/>
    <x v="11"/>
    <n v="3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2,23,24,25"/>
    <n v="3"/>
    <s v="Blanco"/>
    <n v="24"/>
    <n v="138"/>
    <n v="3312"/>
    <n v="1589.76"/>
    <n v="0.48"/>
    <n v="3"/>
    <x v="0"/>
  </r>
  <r>
    <n v="1185732"/>
    <x v="0"/>
    <d v="2021-01-17T00:00:00"/>
    <x v="0"/>
    <x v="5"/>
    <n v="1"/>
    <n v="1"/>
    <x v="0"/>
    <n v="47"/>
    <s v="Rhode Island"/>
    <n v="49"/>
    <s v="Providence"/>
    <x v="6"/>
    <n v="3"/>
    <s v="Tenis"/>
    <n v="2"/>
    <s v="Dama"/>
    <n v="4"/>
    <x v="0"/>
    <n v="17"/>
    <s v="Puntera sólida"/>
    <s v="26,27,28,29,30"/>
    <n v="3"/>
    <s v="Blanco"/>
    <n v="25"/>
    <n v="33"/>
    <n v="825"/>
    <n v="255.75"/>
    <n v="0.31"/>
    <n v="2"/>
    <x v="1"/>
  </r>
  <r>
    <n v="1185732"/>
    <x v="0"/>
    <d v="2021-02-15T00:00:00"/>
    <x v="0"/>
    <x v="6"/>
    <n v="1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6,27,28,29"/>
    <n v="3"/>
    <s v="Blanco"/>
    <n v="27"/>
    <n v="75"/>
    <n v="2025"/>
    <n v="648"/>
    <n v="0.32"/>
    <n v="2"/>
    <x v="1"/>
  </r>
  <r>
    <n v="1185732"/>
    <x v="0"/>
    <d v="2021-03-13T00:00:00"/>
    <x v="0"/>
    <x v="7"/>
    <n v="1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3,24,25,26"/>
    <n v="3"/>
    <s v="Blanco"/>
    <n v="25"/>
    <n v="93"/>
    <n v="2325"/>
    <n v="651.00000000000011"/>
    <n v="0.28000000000000003"/>
    <n v="2"/>
    <x v="1"/>
  </r>
  <r>
    <n v="1185732"/>
    <x v="0"/>
    <d v="2021-04-14T00:00:00"/>
    <x v="0"/>
    <x v="8"/>
    <n v="2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2,23,24,25,26"/>
    <n v="3"/>
    <s v="Blanco"/>
    <n v="23"/>
    <n v="39"/>
    <n v="897"/>
    <n v="251.16000000000003"/>
    <n v="0.28000000000000003"/>
    <n v="2"/>
    <x v="1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7"/>
    <s v="Puntera sólida"/>
    <s v="22,23,24,25,26"/>
    <n v="3"/>
    <s v="Blanco"/>
    <n v="19"/>
    <n v="87"/>
    <n v="1653"/>
    <n v="809.97"/>
    <n v="0.49"/>
    <n v="3"/>
    <x v="0"/>
  </r>
  <r>
    <n v="1185732"/>
    <x v="0"/>
    <d v="2021-05-13T00:00:00"/>
    <x v="0"/>
    <x v="9"/>
    <n v="2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5,26,27,28,29,30"/>
    <n v="3"/>
    <s v="Blanco"/>
    <n v="32"/>
    <n v="54"/>
    <n v="1728"/>
    <n v="518.4"/>
    <n v="0.3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6"/>
    <n v="3"/>
    <s v="Tenis"/>
    <n v="2"/>
    <s v="Dama"/>
    <n v="4"/>
    <x v="0"/>
    <n v="16"/>
    <s v="Plataforma alta"/>
    <s v="23,24,25,26"/>
    <n v="3"/>
    <s v="Blanco"/>
    <n v="48"/>
    <n v="142"/>
    <n v="6816"/>
    <n v="3408"/>
    <n v="0.5"/>
    <n v="3"/>
    <x v="0"/>
  </r>
  <r>
    <n v="1185732"/>
    <x v="0"/>
    <d v="2021-06-15T00:00:00"/>
    <x v="0"/>
    <x v="10"/>
    <n v="2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6,27"/>
    <n v="3"/>
    <s v="Blanco"/>
    <n v="34"/>
    <n v="72"/>
    <n v="2448"/>
    <n v="685.44"/>
    <n v="0.28000000000000003"/>
    <n v="2"/>
    <x v="1"/>
  </r>
  <r>
    <n v="1185732"/>
    <x v="0"/>
    <d v="2021-08-17T00:00:00"/>
    <x v="0"/>
    <x v="0"/>
    <n v="3"/>
    <n v="2"/>
    <x v="1"/>
    <n v="33"/>
    <s v="Mississippi"/>
    <n v="36"/>
    <s v="Jackson"/>
    <x v="6"/>
    <n v="3"/>
    <s v="Tenis"/>
    <n v="2"/>
    <s v="Dama"/>
    <n v="4"/>
    <x v="0"/>
    <n v="17"/>
    <s v="Puntera sólida"/>
    <s v="25,26,27,28,29,30"/>
    <n v="3"/>
    <s v="Blanco"/>
    <n v="48"/>
    <n v="147"/>
    <n v="7056"/>
    <n v="3669.1200000000003"/>
    <n v="0.52"/>
    <n v="3"/>
    <x v="0"/>
  </r>
  <r>
    <n v="1185732"/>
    <x v="0"/>
    <d v="2021-07-13T00:00:00"/>
    <x v="0"/>
    <x v="11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7,28,29"/>
    <n v="3"/>
    <s v="Blanco"/>
    <n v="34"/>
    <n v="77"/>
    <n v="2618"/>
    <n v="837.76"/>
    <n v="0.32"/>
    <n v="2"/>
    <x v="1"/>
  </r>
  <r>
    <n v="1185732"/>
    <x v="0"/>
    <d v="2021-08-14T00:00:00"/>
    <x v="0"/>
    <x v="0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7,28,29,30"/>
    <n v="3"/>
    <s v="Blanco"/>
    <n v="31"/>
    <n v="58"/>
    <n v="1798"/>
    <n v="503.44000000000005"/>
    <n v="0.28000000000000003"/>
    <n v="2"/>
    <x v="1"/>
  </r>
  <r>
    <n v="1185732"/>
    <x v="0"/>
    <d v="2021-09-13T00:00:00"/>
    <x v="0"/>
    <x v="1"/>
    <n v="3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6,27,28,29,30"/>
    <n v="3"/>
    <s v="Blanco"/>
    <n v="34"/>
    <n v="39"/>
    <n v="1326"/>
    <n v="358.02000000000004"/>
    <n v="0.27"/>
    <n v="2"/>
    <x v="1"/>
  </r>
  <r>
    <n v="1185732"/>
    <x v="0"/>
    <d v="2021-10-15T00:00:00"/>
    <x v="0"/>
    <x v="2"/>
    <n v="4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9"/>
    <n v="3"/>
    <s v="Blanco"/>
    <n v="38"/>
    <n v="32"/>
    <n v="1216"/>
    <n v="328.32000000000005"/>
    <n v="0.27"/>
    <n v="2"/>
    <x v="1"/>
  </r>
  <r>
    <n v="1185732"/>
    <x v="0"/>
    <d v="2021-11-14T00:00:00"/>
    <x v="0"/>
    <x v="3"/>
    <n v="4"/>
    <n v="1"/>
    <x v="0"/>
    <n v="48"/>
    <s v="Massachusetts"/>
    <n v="50"/>
    <s v="Boston"/>
    <x v="6"/>
    <n v="3"/>
    <s v="Tenis"/>
    <n v="2"/>
    <s v="Dama"/>
    <n v="4"/>
    <x v="0"/>
    <n v="17"/>
    <s v="Puntera sólida"/>
    <s v="23,23.5,24,24.5,25,25.5"/>
    <n v="3"/>
    <s v="Blanco"/>
    <n v="42"/>
    <n v="83"/>
    <n v="3486"/>
    <n v="1010.9399999999999"/>
    <n v="0.28999999999999998"/>
    <n v="2"/>
    <x v="1"/>
  </r>
  <r>
    <n v="1185732"/>
    <x v="0"/>
    <d v="2021-12-13T00:00:00"/>
    <x v="0"/>
    <x v="4"/>
    <n v="4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2,23,27"/>
    <n v="3"/>
    <s v="Blanco"/>
    <n v="43"/>
    <n v="105"/>
    <n v="4515"/>
    <n v="1264.2"/>
    <n v="0.28000000000000003"/>
    <n v="2"/>
    <x v="1"/>
  </r>
  <r>
    <n v="1197831"/>
    <x v="1"/>
    <d v="2021-06-21T00:00:00"/>
    <x v="0"/>
    <x v="10"/>
    <n v="2"/>
    <n v="2"/>
    <x v="1"/>
    <n v="34"/>
    <s v="Arkansas"/>
    <n v="37"/>
    <s v="Little Rock"/>
    <x v="6"/>
    <n v="3"/>
    <s v="Tenis"/>
    <n v="2"/>
    <s v="Dama"/>
    <n v="4"/>
    <x v="0"/>
    <n v="16"/>
    <s v="Plataforma alta"/>
    <s v="23,23.5,24,24.5,25,25.5,26,27"/>
    <n v="3"/>
    <s v="Blanco"/>
    <n v="38"/>
    <n v="104"/>
    <n v="3952"/>
    <n v="2134.08"/>
    <n v="0.54"/>
    <n v="3"/>
    <x v="0"/>
  </r>
  <r>
    <n v="1185732"/>
    <x v="0"/>
    <d v="2021-01-14T00:00:00"/>
    <x v="0"/>
    <x v="5"/>
    <n v="1"/>
    <n v="1"/>
    <x v="0"/>
    <n v="48"/>
    <s v="Massachusetts"/>
    <n v="50"/>
    <s v="Boston"/>
    <x v="6"/>
    <n v="3"/>
    <s v="Tenis"/>
    <n v="2"/>
    <s v="Dama"/>
    <n v="4"/>
    <x v="0"/>
    <n v="16"/>
    <s v="Plataforma alta"/>
    <s v="25,26,27,28,29,30"/>
    <n v="3"/>
    <s v="Blanco"/>
    <n v="29"/>
    <n v="53"/>
    <n v="1537"/>
    <n v="599.42999999999995"/>
    <n v="0.38999999999999996"/>
    <n v="2"/>
    <x v="1"/>
  </r>
  <r>
    <n v="1185732"/>
    <x v="0"/>
    <d v="2021-03-16T00:00:00"/>
    <x v="0"/>
    <x v="7"/>
    <n v="1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.5,23,24,25"/>
    <n v="3"/>
    <s v="Blanco"/>
    <n v="19"/>
    <n v="91"/>
    <n v="1729"/>
    <n v="933.66000000000008"/>
    <n v="0.54"/>
    <n v="3"/>
    <x v="0"/>
  </r>
  <r>
    <n v="1185732"/>
    <x v="0"/>
    <d v="2021-05-18T00:00:00"/>
    <x v="0"/>
    <x v="9"/>
    <n v="2"/>
    <n v="1"/>
    <x v="0"/>
    <n v="42"/>
    <s v="West Virginia"/>
    <n v="32"/>
    <s v="Charleston"/>
    <x v="6"/>
    <n v="3"/>
    <s v="Tenis"/>
    <n v="2"/>
    <s v="Dama"/>
    <n v="4"/>
    <x v="0"/>
    <n v="16"/>
    <s v="Plataforma alta"/>
    <s v="22,25"/>
    <n v="3"/>
    <s v="Blanco"/>
    <n v="32"/>
    <n v="77"/>
    <n v="2464"/>
    <n v="1355.2"/>
    <n v="0.55000000000000004"/>
    <n v="3"/>
    <x v="0"/>
  </r>
  <r>
    <n v="1185732"/>
    <x v="0"/>
    <d v="2021-02-12T00:00:00"/>
    <x v="0"/>
    <x v="6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3,24,25,26"/>
    <n v="3"/>
    <s v="Blanco"/>
    <n v="30"/>
    <n v="48"/>
    <n v="1440"/>
    <n v="547.20000000000005"/>
    <n v="0.38"/>
    <n v="2"/>
    <x v="1"/>
  </r>
  <r>
    <n v="1185732"/>
    <x v="0"/>
    <d v="2021-03-10T00:00:00"/>
    <x v="0"/>
    <x v="7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7,28,30"/>
    <n v="3"/>
    <s v="Blanco"/>
    <n v="30"/>
    <n v="39"/>
    <n v="1170"/>
    <n v="467.99999999999994"/>
    <n v="0.39999999999999997"/>
    <n v="2"/>
    <x v="1"/>
  </r>
  <r>
    <n v="1185732"/>
    <x v="0"/>
    <d v="2021-04-11T00:00:00"/>
    <x v="0"/>
    <x v="8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8,29"/>
    <n v="3"/>
    <s v="Blanco"/>
    <n v="30"/>
    <n v="50"/>
    <n v="1500"/>
    <n v="600"/>
    <n v="0.39999999999999997"/>
    <n v="2"/>
    <x v="1"/>
  </r>
  <r>
    <n v="1185732"/>
    <x v="0"/>
    <d v="2021-05-10T00:00:00"/>
    <x v="0"/>
    <x v="9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5,26,27,28,29"/>
    <n v="3"/>
    <s v="Blanco"/>
    <n v="40"/>
    <n v="83"/>
    <n v="3320"/>
    <n v="1328"/>
    <n v="0.39999999999999997"/>
    <n v="2"/>
    <x v="1"/>
  </r>
  <r>
    <n v="1185732"/>
    <x v="0"/>
    <d v="2021-06-12T00:00:00"/>
    <x v="0"/>
    <x v="10"/>
    <n v="2"/>
    <n v="1"/>
    <x v="0"/>
    <n v="49"/>
    <s v="Vermont"/>
    <n v="51"/>
    <s v="Burlington"/>
    <x v="6"/>
    <n v="3"/>
    <s v="Tenis"/>
    <n v="2"/>
    <s v="Dama"/>
    <n v="4"/>
    <x v="0"/>
    <n v="16"/>
    <s v="Plataforma alta"/>
    <s v="25,26,27,28,29,30"/>
    <n v="3"/>
    <s v="Blanco"/>
    <n v="38"/>
    <n v="102"/>
    <n v="3876"/>
    <n v="1550.3999999999999"/>
    <n v="0.39999999999999997"/>
    <n v="2"/>
    <x v="1"/>
  </r>
  <r>
    <n v="1185732"/>
    <x v="0"/>
    <d v="2021-07-10T00:00:00"/>
    <x v="0"/>
    <x v="1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4"/>
    <n v="3"/>
    <s v="Blanco"/>
    <n v="36"/>
    <n v="96"/>
    <n v="3456"/>
    <n v="1451.52"/>
    <n v="0.42"/>
    <n v="2"/>
    <x v="1"/>
  </r>
  <r>
    <n v="1185732"/>
    <x v="0"/>
    <d v="2021-08-11T00:00:00"/>
    <x v="0"/>
    <x v="0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,28,29"/>
    <n v="3"/>
    <s v="Blanco"/>
    <n v="40"/>
    <n v="85"/>
    <n v="3400"/>
    <n v="1428"/>
    <n v="0.42"/>
    <n v="2"/>
    <x v="1"/>
  </r>
  <r>
    <n v="1185732"/>
    <x v="0"/>
    <d v="2021-12-13T00:00:00"/>
    <x v="0"/>
    <x v="4"/>
    <n v="4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3,24,25,26"/>
    <n v="3"/>
    <s v="Blanco"/>
    <n v="50"/>
    <n v="109"/>
    <n v="5450"/>
    <n v="2943"/>
    <n v="0.54"/>
    <n v="3"/>
    <x v="0"/>
  </r>
  <r>
    <n v="1185732"/>
    <x v="0"/>
    <d v="2021-09-10T00:00:00"/>
    <x v="0"/>
    <x v="1"/>
    <n v="3"/>
    <n v="1"/>
    <x v="0"/>
    <n v="49"/>
    <s v="Vermont"/>
    <n v="51"/>
    <s v="Burlington"/>
    <x v="6"/>
    <n v="3"/>
    <s v="Tenis"/>
    <n v="2"/>
    <s v="Dama"/>
    <n v="4"/>
    <x v="0"/>
    <n v="16"/>
    <s v="Plataforma alta"/>
    <s v="27,28,29"/>
    <n v="3"/>
    <s v="Blanco"/>
    <n v="35"/>
    <n v="66"/>
    <n v="2310"/>
    <n v="923.99999999999989"/>
    <n v="0.39999999999999997"/>
    <n v="2"/>
    <x v="1"/>
  </r>
  <r>
    <n v="1185732"/>
    <x v="0"/>
    <d v="2021-10-12T00:00:00"/>
    <x v="0"/>
    <x v="2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2,23,24,25"/>
    <n v="3"/>
    <s v="Blanco"/>
    <n v="46"/>
    <n v="61"/>
    <n v="2806"/>
    <n v="1038.22"/>
    <n v="0.37"/>
    <n v="2"/>
    <x v="1"/>
  </r>
  <r>
    <n v="1185732"/>
    <x v="0"/>
    <d v="2021-11-11T00:00:00"/>
    <x v="0"/>
    <x v="3"/>
    <n v="4"/>
    <n v="1"/>
    <x v="0"/>
    <n v="49"/>
    <s v="Vermont"/>
    <n v="51"/>
    <s v="Burlington"/>
    <x v="6"/>
    <n v="3"/>
    <s v="Tenis"/>
    <n v="2"/>
    <s v="Dama"/>
    <n v="4"/>
    <x v="0"/>
    <n v="16"/>
    <s v="Plataforma alta"/>
    <s v="23,24,25"/>
    <n v="3"/>
    <s v="Blanco"/>
    <n v="42"/>
    <n v="96"/>
    <n v="4032"/>
    <n v="1572.4799999999998"/>
    <n v="0.38999999999999996"/>
    <n v="2"/>
    <x v="1"/>
  </r>
  <r>
    <n v="1185732"/>
    <x v="0"/>
    <d v="2021-01-10T00:00:00"/>
    <x v="0"/>
    <x v="5"/>
    <n v="1"/>
    <n v="1"/>
    <x v="0"/>
    <n v="44"/>
    <s v="Delaware"/>
    <n v="46"/>
    <s v="Wilmington"/>
    <x v="6"/>
    <n v="3"/>
    <s v="Tenis"/>
    <n v="2"/>
    <s v="Dama"/>
    <n v="4"/>
    <x v="0"/>
    <n v="16"/>
    <s v="Plataforma alta"/>
    <s v="11,12,13,14,15"/>
    <n v="3"/>
    <s v="Blanco"/>
    <n v="24"/>
    <n v="72"/>
    <n v="1728"/>
    <n v="881.28"/>
    <n v="0.51"/>
    <n v="3"/>
    <x v="0"/>
  </r>
  <r>
    <n v="1185732"/>
    <x v="0"/>
    <d v="2021-02-08T00:00:00"/>
    <x v="0"/>
    <x v="6"/>
    <n v="1"/>
    <n v="1"/>
    <x v="0"/>
    <n v="44"/>
    <s v="Delaware"/>
    <n v="46"/>
    <s v="Wilmington"/>
    <x v="6"/>
    <n v="3"/>
    <s v="Tenis"/>
    <n v="2"/>
    <s v="Dama"/>
    <n v="4"/>
    <x v="0"/>
    <n v="16"/>
    <s v="Plataforma alta"/>
    <s v="26,27,28,29,30"/>
    <n v="3"/>
    <s v="Blanco"/>
    <n v="24"/>
    <n v="63"/>
    <n v="1512"/>
    <n v="771.12"/>
    <n v="0.51"/>
    <n v="3"/>
    <x v="0"/>
  </r>
  <r>
    <n v="1185732"/>
    <x v="0"/>
    <d v="2021-11-07T00:00:00"/>
    <x v="0"/>
    <x v="3"/>
    <n v="4"/>
    <n v="1"/>
    <x v="0"/>
    <n v="45"/>
    <s v="New Jersey"/>
    <n v="47"/>
    <s v="Newark"/>
    <x v="6"/>
    <n v="3"/>
    <s v="Tenis"/>
    <n v="2"/>
    <s v="Dama"/>
    <n v="4"/>
    <x v="0"/>
    <n v="16"/>
    <s v="Plataforma alta"/>
    <s v="27,28,29"/>
    <n v="3"/>
    <s v="Blanco"/>
    <n v="48"/>
    <n v="68"/>
    <n v="3264"/>
    <n v="1664.64"/>
    <n v="0.51"/>
    <n v="3"/>
    <x v="0"/>
  </r>
  <r>
    <n v="1185732"/>
    <x v="0"/>
    <d v="2021-02-05T00:00:00"/>
    <x v="0"/>
    <x v="6"/>
    <n v="1"/>
    <n v="1"/>
    <x v="0"/>
    <n v="45"/>
    <s v="New Jersey"/>
    <n v="47"/>
    <s v="Newark"/>
    <x v="6"/>
    <n v="3"/>
    <s v="Tenis"/>
    <n v="2"/>
    <s v="Dama"/>
    <n v="4"/>
    <x v="0"/>
    <n v="16"/>
    <s v="Plataforma alta"/>
    <s v="27,28,29,30"/>
    <n v="3"/>
    <s v="Blanco"/>
    <n v="29"/>
    <n v="65"/>
    <n v="1885"/>
    <n v="848.24999999999989"/>
    <n v="0.44999999999999996"/>
    <n v="3"/>
    <x v="0"/>
  </r>
  <r>
    <n v="1197831"/>
    <x v="1"/>
    <d v="2021-02-04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,30"/>
    <n v="3"/>
    <s v="Blanco"/>
    <n v="28"/>
    <n v="128"/>
    <n v="3584"/>
    <n v="1254.3999999999999"/>
    <n v="0.35"/>
    <n v="2"/>
    <x v="1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6"/>
    <s v="Plataforma alta"/>
    <s v="23,24,25,26"/>
    <n v="3"/>
    <s v="Blanco"/>
    <n v="18"/>
    <n v="184"/>
    <n v="3312"/>
    <n v="1291.6799999999998"/>
    <n v="0.38999999999999996"/>
    <n v="2"/>
    <x v="1"/>
  </r>
  <r>
    <n v="1185732"/>
    <x v="0"/>
    <d v="2021-01-21T00:00:00"/>
    <x v="0"/>
    <x v="5"/>
    <n v="1"/>
    <n v="1"/>
    <x v="0"/>
    <n v="49"/>
    <s v="Vermont"/>
    <n v="51"/>
    <s v="Burlington"/>
    <x v="6"/>
    <n v="3"/>
    <s v="Tenis"/>
    <n v="2"/>
    <s v="Dama"/>
    <n v="4"/>
    <x v="0"/>
    <n v="16"/>
    <s v="Plataforma alta"/>
    <s v="26,27,28,29"/>
    <n v="3"/>
    <s v="Blanco"/>
    <n v="36"/>
    <n v="60"/>
    <n v="2160"/>
    <n v="691.2"/>
    <n v="0.32"/>
    <n v="2"/>
    <x v="1"/>
  </r>
  <r>
    <n v="1185732"/>
    <x v="0"/>
    <d v="2021-02-19T00:00:00"/>
    <x v="0"/>
    <x v="6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6,27,28,29,30"/>
    <n v="3"/>
    <s v="Blanco"/>
    <n v="31"/>
    <n v="68"/>
    <n v="2108"/>
    <n v="716.71999999999991"/>
    <n v="0.33999999999999997"/>
    <n v="2"/>
    <x v="1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7,28,29,30"/>
    <n v="3"/>
    <s v="Blanco"/>
    <n v="31"/>
    <n v="111"/>
    <n v="3441"/>
    <n v="1273.17"/>
    <n v="0.37"/>
    <n v="2"/>
    <x v="1"/>
  </r>
  <r>
    <n v="1128299"/>
    <x v="2"/>
    <d v="2021-11-26T00:00:00"/>
    <x v="0"/>
    <x v="3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3,24,25,26"/>
    <n v="3"/>
    <s v="Blanco"/>
    <n v="46"/>
    <n v="149"/>
    <n v="6854"/>
    <n v="2535.98"/>
    <n v="0.37"/>
    <n v="2"/>
    <x v="1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2.5,23,23.5,24,24.5,25,25.5"/>
    <n v="3"/>
    <s v="Blanco"/>
    <n v="44"/>
    <n v="150"/>
    <n v="6600"/>
    <n v="2706"/>
    <n v="0.41"/>
    <n v="2"/>
    <x v="1"/>
  </r>
  <r>
    <n v="1128299"/>
    <x v="2"/>
    <d v="2021-03-12T00:00:00"/>
    <x v="0"/>
    <x v="7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5,25.5,26,27"/>
    <n v="3"/>
    <s v="Blanco"/>
    <n v="39"/>
    <n v="124"/>
    <n v="4836"/>
    <n v="1837.68"/>
    <n v="0.38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2,23,24,25"/>
    <n v="3"/>
    <s v="Blanco"/>
    <n v="35"/>
    <n v="53"/>
    <n v="1855"/>
    <n v="593.6"/>
    <n v="0.32"/>
    <n v="2"/>
    <x v="1"/>
  </r>
  <r>
    <n v="1128299"/>
    <x v="2"/>
    <d v="2021-04-13T00:00:00"/>
    <x v="0"/>
    <x v="8"/>
    <n v="2"/>
    <n v="5"/>
    <x v="3"/>
    <n v="28"/>
    <s v="Georgia"/>
    <n v="31"/>
    <s v="Atlanta"/>
    <x v="6"/>
    <n v="3"/>
    <s v="Tenis"/>
    <n v="2"/>
    <s v="Dama"/>
    <n v="4"/>
    <x v="0"/>
    <n v="17"/>
    <s v="Puntera sólida"/>
    <s v="23,24,25,26"/>
    <n v="3"/>
    <s v="Blanco"/>
    <n v="36"/>
    <n v="113"/>
    <n v="4068"/>
    <n v="1505.16"/>
    <n v="0.37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3"/>
    <s v="Blanco"/>
    <n v="41"/>
    <n v="91"/>
    <n v="3731"/>
    <n v="1268.54"/>
    <n v="0.33999999999999997"/>
    <n v="2"/>
    <x v="1"/>
  </r>
  <r>
    <n v="1185732"/>
    <x v="0"/>
    <d v="2021-06-19T00:00:00"/>
    <x v="0"/>
    <x v="10"/>
    <n v="2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"/>
    <n v="3"/>
    <s v="Blanco"/>
    <n v="37"/>
    <n v="104"/>
    <n v="3848"/>
    <n v="1308.32"/>
    <n v="0.33999999999999997"/>
    <n v="2"/>
    <x v="1"/>
  </r>
  <r>
    <n v="1185732"/>
    <x v="0"/>
    <d v="2021-07-17T00:00:00"/>
    <x v="0"/>
    <x v="11"/>
    <n v="3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,30"/>
    <n v="3"/>
    <s v="Blanco"/>
    <n v="39"/>
    <n v="107"/>
    <n v="4173"/>
    <n v="1460.55"/>
    <n v="0.35"/>
    <n v="2"/>
    <x v="1"/>
  </r>
  <r>
    <n v="1185732"/>
    <x v="0"/>
    <d v="2021-08-18T00:00:00"/>
    <x v="0"/>
    <x v="0"/>
    <n v="3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6,27,28,29"/>
    <n v="3"/>
    <s v="Blanco"/>
    <n v="42"/>
    <n v="88"/>
    <n v="3696"/>
    <n v="1182.72"/>
    <n v="0.32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3,24,25,26"/>
    <n v="3"/>
    <s v="Blanco"/>
    <n v="41"/>
    <n v="74"/>
    <n v="3034"/>
    <n v="1122.58"/>
    <n v="0.37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3"/>
    <s v="Blanco"/>
    <n v="44"/>
    <n v="61"/>
    <n v="2684"/>
    <n v="858.88"/>
    <n v="0.32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2,23,24,25,26"/>
    <n v="3"/>
    <s v="Blanco"/>
    <n v="43"/>
    <n v="114"/>
    <n v="4902"/>
    <n v="1666.6799999999998"/>
    <n v="0.33999999999999997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6"/>
    <n v="3"/>
    <s v="Tenis"/>
    <n v="2"/>
    <s v="Dama"/>
    <n v="4"/>
    <x v="0"/>
    <n v="17"/>
    <s v="Puntera sólida"/>
    <s v="25,26,27,28,29,30"/>
    <n v="3"/>
    <s v="Blanco"/>
    <n v="49"/>
    <n v="116"/>
    <n v="5684"/>
    <n v="1989.3999999999999"/>
    <n v="0.35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6"/>
    <n v="3"/>
    <s v="Tenis"/>
    <n v="2"/>
    <s v="Dama"/>
    <n v="4"/>
    <x v="0"/>
    <n v="16"/>
    <s v="Plataforma alta"/>
    <s v="23,24,25,26"/>
    <n v="3"/>
    <s v="Blanco"/>
    <n v="33"/>
    <n v="51"/>
    <n v="1683"/>
    <n v="471.24000000000007"/>
    <n v="0.28000000000000003"/>
    <n v="2"/>
    <x v="1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"/>
    <n v="3"/>
    <s v="Blanco"/>
    <n v="32"/>
    <n v="135"/>
    <n v="4320"/>
    <n v="1598.4"/>
    <n v="0.37"/>
    <n v="2"/>
    <x v="1"/>
  </r>
  <r>
    <n v="1185732"/>
    <x v="0"/>
    <d v="2021-12-10T00:00:00"/>
    <x v="0"/>
    <x v="4"/>
    <n v="4"/>
    <n v="1"/>
    <x v="0"/>
    <n v="49"/>
    <s v="Vermont"/>
    <n v="51"/>
    <s v="Burlington"/>
    <x v="6"/>
    <n v="3"/>
    <s v="Tenis"/>
    <n v="2"/>
    <s v="Dama"/>
    <n v="4"/>
    <x v="0"/>
    <n v="17"/>
    <s v="Puntera sólida"/>
    <s v="25,26,27,28,29,30"/>
    <n v="3"/>
    <s v="Blanco"/>
    <n v="44"/>
    <n v="131"/>
    <n v="5764"/>
    <n v="2305.6"/>
    <n v="0.39999999999999997"/>
    <n v="2"/>
    <x v="1"/>
  </r>
  <r>
    <n v="1185732"/>
    <x v="0"/>
    <d v="2020-01-03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7,28,29"/>
    <n v="3"/>
    <s v="Blanco"/>
    <n v="40"/>
    <n v="1000"/>
    <n v="400000"/>
    <n v="140000"/>
    <n v="0.35"/>
    <n v="1"/>
    <x v="2"/>
  </r>
  <r>
    <n v="1185732"/>
    <x v="0"/>
    <d v="2020-01-21T00:00:00"/>
    <x v="1"/>
    <x v="5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7,28,29,30"/>
    <n v="3"/>
    <s v="Blanco"/>
    <n v="40"/>
    <n v="950"/>
    <n v="380000"/>
    <n v="133000"/>
    <n v="0.35"/>
    <n v="2"/>
    <x v="1"/>
  </r>
  <r>
    <n v="1185732"/>
    <x v="0"/>
    <d v="2020-02-02T00:00:00"/>
    <x v="1"/>
    <x v="6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6,27,28,29,30"/>
    <n v="3"/>
    <s v="Blanco"/>
    <n v="40"/>
    <n v="900"/>
    <n v="360000"/>
    <n v="125999.99999999999"/>
    <n v="0.35"/>
    <n v="2"/>
    <x v="1"/>
  </r>
  <r>
    <n v="1185732"/>
    <x v="0"/>
    <d v="2020-03-18T00:00:00"/>
    <x v="1"/>
    <x v="7"/>
    <n v="1"/>
    <n v="1"/>
    <x v="0"/>
    <n v="1"/>
    <s v="New York"/>
    <n v="1"/>
    <s v="New York"/>
    <x v="6"/>
    <n v="3"/>
    <s v="Tenis"/>
    <n v="2"/>
    <s v="Dama"/>
    <n v="4"/>
    <x v="0"/>
    <n v="17"/>
    <s v="Puntera sólida"/>
    <s v="29"/>
    <n v="3"/>
    <s v="Blanco"/>
    <n v="50"/>
    <n v="950"/>
    <n v="475000"/>
    <n v="166250"/>
    <n v="0.35"/>
    <n v="2"/>
    <x v="1"/>
  </r>
  <r>
    <n v="1185732"/>
    <x v="0"/>
    <d v="2020-04-21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7"/>
    <s v="Puntera sólida"/>
    <s v="23,23.5,24,24.5,25,25.5"/>
    <n v="3"/>
    <s v="Blanco"/>
    <n v="50"/>
    <n v="925"/>
    <n v="462500"/>
    <n v="161875"/>
    <n v="0.35"/>
    <n v="2"/>
    <x v="1"/>
  </r>
  <r>
    <n v="1185732"/>
    <x v="0"/>
    <d v="2020-04-29T00:00:00"/>
    <x v="1"/>
    <x v="8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2,23,27"/>
    <n v="3"/>
    <s v="Blanco"/>
    <n v="55"/>
    <n v="920"/>
    <n v="506000"/>
    <n v="177100"/>
    <n v="0.35"/>
    <n v="2"/>
    <x v="1"/>
  </r>
  <r>
    <n v="1185732"/>
    <x v="0"/>
    <d v="2020-05-05T00:00:00"/>
    <x v="1"/>
    <x v="9"/>
    <n v="2"/>
    <n v="1"/>
    <x v="0"/>
    <n v="1"/>
    <s v="New York"/>
    <n v="1"/>
    <s v="New York"/>
    <x v="6"/>
    <n v="3"/>
    <s v="Tenis"/>
    <n v="2"/>
    <s v="Dama"/>
    <n v="4"/>
    <x v="0"/>
    <n v="16"/>
    <s v="Plataforma alta"/>
    <s v="23,23.5,24,24.5,25,25.5,26,27"/>
    <n v="3"/>
    <s v="Blanco"/>
    <n v="55"/>
    <n v="950"/>
    <n v="522500"/>
    <n v="182875"/>
    <n v="0.35"/>
    <n v="2"/>
    <x v="1"/>
  </r>
  <r>
    <n v="1197831"/>
    <x v="1"/>
    <d v="2020-07-21T00:00:00"/>
    <x v="1"/>
    <x v="11"/>
    <n v="3"/>
    <n v="1"/>
    <x v="0"/>
    <n v="1"/>
    <s v="New York"/>
    <n v="1"/>
    <s v="New York"/>
    <x v="6"/>
    <n v="3"/>
    <s v="Tenis"/>
    <n v="2"/>
    <s v="Dama"/>
    <n v="4"/>
    <x v="0"/>
    <n v="16"/>
    <s v="Plataforma alta"/>
    <s v="25,26,27,28,29,30"/>
    <n v="3"/>
    <s v="Blanco"/>
    <n v="35"/>
    <n v="700"/>
    <n v="245000"/>
    <n v="85750"/>
    <n v="0.35"/>
    <n v="2"/>
    <x v="1"/>
  </r>
  <r>
    <n v="1197831"/>
    <x v="1"/>
    <d v="2020-07-27T00:00:00"/>
    <x v="1"/>
    <x v="1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.5,23,24,25"/>
    <n v="3"/>
    <s v="Blanco"/>
    <n v="35"/>
    <n v="675"/>
    <n v="236250"/>
    <n v="82687.5"/>
    <n v="0.35"/>
    <n v="2"/>
    <x v="1"/>
  </r>
  <r>
    <n v="1197831"/>
    <x v="1"/>
    <d v="2020-08-02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,25"/>
    <n v="3"/>
    <s v="Blanco"/>
    <n v="35"/>
    <n v="700"/>
    <n v="245000"/>
    <n v="85750"/>
    <n v="0.35"/>
    <n v="2"/>
    <x v="1"/>
  </r>
  <r>
    <n v="1197831"/>
    <x v="1"/>
    <d v="2020-08-08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2,23,24,25,26"/>
    <n v="3"/>
    <s v="Blanco"/>
    <n v="35"/>
    <n v="725"/>
    <n v="253750"/>
    <n v="88812.5"/>
    <n v="0.35"/>
    <n v="2"/>
    <x v="1"/>
  </r>
  <r>
    <n v="1197831"/>
    <x v="1"/>
    <d v="2020-08-20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7,28,30"/>
    <n v="3"/>
    <s v="Blanco"/>
    <n v="40"/>
    <n v="800"/>
    <n v="320000"/>
    <n v="112000"/>
    <n v="0.35"/>
    <n v="2"/>
    <x v="1"/>
  </r>
  <r>
    <n v="1197831"/>
    <x v="1"/>
    <d v="2020-08-26T00:00:00"/>
    <x v="1"/>
    <x v="0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8,29"/>
    <n v="3"/>
    <s v="Blanco"/>
    <n v="40"/>
    <n v="1100"/>
    <n v="440000"/>
    <n v="154000"/>
    <n v="0.35"/>
    <n v="2"/>
    <x v="1"/>
  </r>
  <r>
    <n v="1197831"/>
    <x v="1"/>
    <d v="2020-09-01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6,27,28,29"/>
    <n v="3"/>
    <s v="Blanco"/>
    <n v="40"/>
    <n v="1100"/>
    <n v="440000"/>
    <n v="154000"/>
    <n v="0.35"/>
    <n v="2"/>
    <x v="1"/>
  </r>
  <r>
    <n v="1197831"/>
    <x v="1"/>
    <d v="2020-09-07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5,26,27,28,29,30"/>
    <n v="3"/>
    <s v="Blanco"/>
    <n v="50"/>
    <n v="900"/>
    <n v="450000"/>
    <n v="157500"/>
    <n v="0.35"/>
    <n v="2"/>
    <x v="1"/>
  </r>
  <r>
    <n v="1197831"/>
    <x v="1"/>
    <d v="2020-09-13T00:00:00"/>
    <x v="1"/>
    <x v="1"/>
    <n v="3"/>
    <n v="2"/>
    <x v="1"/>
    <n v="2"/>
    <s v="Texas"/>
    <n v="2"/>
    <s v="Houston"/>
    <x v="6"/>
    <n v="3"/>
    <s v="Tenis"/>
    <n v="2"/>
    <s v="Dama"/>
    <n v="4"/>
    <x v="0"/>
    <n v="16"/>
    <s v="Plataforma alta"/>
    <s v="24"/>
    <n v="3"/>
    <s v="Blanco"/>
    <n v="50"/>
    <n v="750"/>
    <n v="375000"/>
    <n v="131250"/>
    <n v="0.35"/>
    <n v="2"/>
    <x v="1"/>
  </r>
  <r>
    <n v="1197831"/>
    <x v="1"/>
    <d v="2020-10-22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6,27,28,29"/>
    <n v="3"/>
    <s v="Blanco"/>
    <n v="50"/>
    <n v="825"/>
    <n v="412500"/>
    <n v="144375"/>
    <n v="0.35"/>
    <n v="2"/>
    <x v="1"/>
  </r>
  <r>
    <n v="1197831"/>
    <x v="1"/>
    <d v="2020-10-28T00:00:00"/>
    <x v="1"/>
    <x v="2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3,24,25,26"/>
    <n v="3"/>
    <s v="Blanco"/>
    <n v="50"/>
    <n v="850"/>
    <n v="425000"/>
    <n v="148750"/>
    <n v="0.35"/>
    <n v="2"/>
    <x v="1"/>
  </r>
  <r>
    <n v="1128299"/>
    <x v="2"/>
    <d v="2020-11-03T00:00:00"/>
    <x v="1"/>
    <x v="3"/>
    <n v="4"/>
    <n v="2"/>
    <x v="1"/>
    <n v="2"/>
    <s v="Texas"/>
    <n v="2"/>
    <s v="Houston"/>
    <x v="6"/>
    <n v="3"/>
    <s v="Tenis"/>
    <n v="2"/>
    <s v="Dama"/>
    <n v="4"/>
    <x v="0"/>
    <n v="16"/>
    <s v="Plataforma alta"/>
    <s v="27,28,29"/>
    <n v="3"/>
    <s v="Blanco"/>
    <n v="50"/>
    <n v="775"/>
    <n v="387500"/>
    <n v="135625"/>
    <n v="0.35000000000000003"/>
    <n v="2"/>
    <x v="1"/>
  </r>
  <r>
    <n v="1128299"/>
    <x v="2"/>
    <d v="2020-11-09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2,23,24,25"/>
    <n v="3"/>
    <s v="Blanco"/>
    <n v="50"/>
    <n v="725"/>
    <n v="362500"/>
    <n v="126875.00000000001"/>
    <n v="0.35000000000000003"/>
    <n v="2"/>
    <x v="1"/>
  </r>
  <r>
    <n v="1128299"/>
    <x v="2"/>
    <d v="2020-11-15T00:00:00"/>
    <x v="1"/>
    <x v="3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"/>
    <n v="3"/>
    <s v="Blanco"/>
    <n v="60"/>
    <n v="700"/>
    <n v="420000"/>
    <n v="147000"/>
    <n v="0.35000000000000003"/>
    <n v="2"/>
    <x v="1"/>
  </r>
  <r>
    <n v="1128299"/>
    <x v="2"/>
    <d v="2020-12-27T00:00:00"/>
    <x v="1"/>
    <x v="4"/>
    <n v="4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11,12,13,14,15"/>
    <n v="3"/>
    <s v="Blanco"/>
    <n v="65"/>
    <n v="725"/>
    <n v="471250"/>
    <n v="164937.50000000003"/>
    <n v="0.35000000000000003"/>
    <n v="2"/>
    <x v="1"/>
  </r>
  <r>
    <n v="1128299"/>
    <x v="2"/>
    <d v="2021-01-02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3"/>
    <s v="Blanco"/>
    <n v="65"/>
    <n v="750"/>
    <n v="487500"/>
    <n v="195000"/>
    <n v="0.4"/>
    <n v="2"/>
    <x v="1"/>
  </r>
  <r>
    <n v="1128299"/>
    <x v="2"/>
    <d v="2021-01-08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"/>
    <n v="3"/>
    <s v="Blanco"/>
    <n v="65"/>
    <n v="825"/>
    <n v="536250"/>
    <n v="214500"/>
    <n v="0.4"/>
    <n v="2"/>
    <x v="1"/>
  </r>
  <r>
    <n v="1128299"/>
    <x v="2"/>
    <d v="2021-01-14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3"/>
    <s v="Blanco"/>
    <n v="65"/>
    <n v="825"/>
    <n v="536250"/>
    <n v="187687.50000000003"/>
    <n v="0.35000000000000003"/>
    <n v="2"/>
    <x v="1"/>
  </r>
  <r>
    <n v="1128299"/>
    <x v="2"/>
    <d v="2021-01-20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3"/>
    <s v="Blanco"/>
    <n v="65"/>
    <n v="800"/>
    <n v="520000"/>
    <n v="182000.00000000003"/>
    <n v="0.35000000000000003"/>
    <n v="2"/>
    <x v="1"/>
  </r>
  <r>
    <n v="1128299"/>
    <x v="2"/>
    <d v="2021-01-26T00:00:00"/>
    <x v="0"/>
    <x v="5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3"/>
    <s v="Blanco"/>
    <n v="55"/>
    <n v="775"/>
    <n v="426250"/>
    <n v="127875.00000000004"/>
    <n v="0.30000000000000004"/>
    <n v="2"/>
    <x v="1"/>
  </r>
  <r>
    <n v="1128299"/>
    <x v="2"/>
    <d v="2021-02-01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"/>
    <n v="3"/>
    <s v="Blanco"/>
    <n v="55"/>
    <n v="700"/>
    <n v="385000"/>
    <n v="115500.00000000003"/>
    <n v="0.30000000000000004"/>
    <n v="2"/>
    <x v="1"/>
  </r>
  <r>
    <n v="1128299"/>
    <x v="2"/>
    <d v="2021-02-07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6,27,28,29,30"/>
    <n v="3"/>
    <s v="Blanco"/>
    <n v="55"/>
    <n v="725"/>
    <n v="398750"/>
    <n v="119625.00000000003"/>
    <n v="0.30000000000000004"/>
    <n v="2"/>
    <x v="1"/>
  </r>
  <r>
    <n v="1128299"/>
    <x v="2"/>
    <d v="2021-02-13T00:00:00"/>
    <x v="0"/>
    <x v="6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7,28,29,30"/>
    <n v="3"/>
    <s v="Blanco"/>
    <n v="55"/>
    <n v="775"/>
    <n v="426250"/>
    <n v="127875.00000000004"/>
    <n v="0.30000000000000004"/>
    <n v="2"/>
    <x v="1"/>
  </r>
  <r>
    <n v="1189833"/>
    <x v="3"/>
    <d v="2021-03-09T00:00:00"/>
    <x v="0"/>
    <x v="7"/>
    <n v="1"/>
    <n v="3"/>
    <x v="2"/>
    <n v="3"/>
    <s v="California"/>
    <n v="3"/>
    <s v="San Francisco"/>
    <x v="6"/>
    <n v="3"/>
    <s v="Tenis"/>
    <n v="2"/>
    <s v="Dama"/>
    <n v="4"/>
    <x v="0"/>
    <n v="16"/>
    <s v="Plataforma alta"/>
    <s v="23,24,25,26"/>
    <n v="3"/>
    <s v="Blanco"/>
    <n v="45"/>
    <n v="700"/>
    <n v="315000"/>
    <n v="126000"/>
    <n v="0.4"/>
    <n v="2"/>
    <x v="1"/>
  </r>
  <r>
    <n v="1189833"/>
    <x v="3"/>
    <d v="2021-03-15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2.5,23,23.5,24,24.5,25,25.5"/>
    <n v="3"/>
    <s v="Blanco"/>
    <n v="45"/>
    <n v="675"/>
    <n v="303750"/>
    <n v="121500"/>
    <n v="0.4"/>
    <n v="2"/>
    <x v="1"/>
  </r>
  <r>
    <n v="1189833"/>
    <x v="3"/>
    <d v="2021-03-21T00:00:00"/>
    <x v="0"/>
    <x v="7"/>
    <n v="1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5.5,26,27"/>
    <n v="3"/>
    <s v="Blanco"/>
    <n v="45"/>
    <n v="650"/>
    <n v="292500"/>
    <n v="117000"/>
    <n v="0.4"/>
    <n v="2"/>
    <x v="1"/>
  </r>
  <r>
    <n v="1189833"/>
    <x v="3"/>
    <d v="2021-04-09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3,24,25"/>
    <n v="3"/>
    <s v="Blanco"/>
    <n v="50"/>
    <n v="625"/>
    <n v="312500"/>
    <n v="125000"/>
    <n v="0.4"/>
    <n v="2"/>
    <x v="1"/>
  </r>
  <r>
    <n v="1189833"/>
    <x v="3"/>
    <d v="2021-04-15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8,30"/>
    <n v="3"/>
    <s v="Blanco"/>
    <n v="50"/>
    <n v="650"/>
    <n v="325000"/>
    <n v="130000"/>
    <n v="0.4"/>
    <n v="2"/>
    <x v="1"/>
  </r>
  <r>
    <n v="1189833"/>
    <x v="3"/>
    <d v="2021-04-21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11,12,13,14,15"/>
    <n v="3"/>
    <s v="Blanco"/>
    <n v="50"/>
    <n v="750"/>
    <n v="375000"/>
    <n v="150000"/>
    <n v="0.4"/>
    <n v="2"/>
    <x v="1"/>
  </r>
  <r>
    <n v="1189833"/>
    <x v="3"/>
    <d v="2021-04-27T00:00:00"/>
    <x v="0"/>
    <x v="8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5,26,27,28,29,30"/>
    <n v="3"/>
    <s v="Blanco"/>
    <n v="50"/>
    <n v="750"/>
    <n v="375000"/>
    <n v="150000"/>
    <n v="0.4"/>
    <n v="2"/>
    <x v="1"/>
  </r>
  <r>
    <n v="1189833"/>
    <x v="3"/>
    <d v="2021-05-09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2,23,24,25,26"/>
    <n v="3"/>
    <s v="Blanco"/>
    <n v="50"/>
    <n v="700"/>
    <n v="350000"/>
    <n v="140000"/>
    <n v="0.4"/>
    <n v="2"/>
    <x v="1"/>
  </r>
  <r>
    <n v="1189833"/>
    <x v="3"/>
    <d v="2021-05-15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6"/>
    <s v="Plataforma alta"/>
    <s v="26,27,28,29"/>
    <n v="3"/>
    <s v="Blanco"/>
    <n v="50"/>
    <n v="650"/>
    <n v="325000"/>
    <n v="130000"/>
    <n v="0.4"/>
    <n v="2"/>
    <x v="1"/>
  </r>
  <r>
    <n v="1189833"/>
    <x v="3"/>
    <d v="2021-05-27T00:00:00"/>
    <x v="0"/>
    <x v="9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3"/>
    <s v="Blanco"/>
    <n v="50"/>
    <n v="700"/>
    <n v="350000"/>
    <n v="140000"/>
    <n v="0.4"/>
    <n v="2"/>
    <x v="1"/>
  </r>
  <r>
    <n v="1185732"/>
    <x v="0"/>
    <d v="2021-06-02T00:00:00"/>
    <x v="0"/>
    <x v="10"/>
    <n v="2"/>
    <n v="3"/>
    <x v="2"/>
    <n v="3"/>
    <s v="California"/>
    <n v="4"/>
    <s v="Los Angeles"/>
    <x v="6"/>
    <n v="3"/>
    <s v="Tenis"/>
    <n v="2"/>
    <s v="Dama"/>
    <n v="4"/>
    <x v="0"/>
    <n v="17"/>
    <s v="Puntera sólida"/>
    <s v="22,23,24,25,26"/>
    <n v="3"/>
    <s v="Blanco"/>
    <n v="35"/>
    <n v="275"/>
    <n v="96250"/>
    <n v="33687.5"/>
    <n v="0.35"/>
    <n v="2"/>
    <x v="1"/>
  </r>
  <r>
    <n v="1185732"/>
    <x v="0"/>
    <d v="2021-06-14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7,28,29,30"/>
    <n v="3"/>
    <s v="Blanco"/>
    <n v="40"/>
    <n v="225"/>
    <n v="90000"/>
    <n v="31499.999999999996"/>
    <n v="0.35"/>
    <n v="2"/>
    <x v="1"/>
  </r>
  <r>
    <n v="1185732"/>
    <x v="0"/>
    <d v="2021-06-26T00:00:00"/>
    <x v="0"/>
    <x v="10"/>
    <n v="2"/>
    <n v="4"/>
    <x v="4"/>
    <n v="4"/>
    <s v="Illinois"/>
    <n v="5"/>
    <s v="Chicago"/>
    <x v="6"/>
    <n v="3"/>
    <s v="Tenis"/>
    <n v="2"/>
    <s v="Dama"/>
    <n v="4"/>
    <x v="0"/>
    <n v="17"/>
    <s v="Puntera sólida"/>
    <s v="26,27,28,29,30"/>
    <n v="3"/>
    <s v="Blanco"/>
    <n v="50"/>
    <n v="175"/>
    <n v="87500"/>
    <n v="30624.999999999996"/>
    <n v="0.35"/>
    <n v="2"/>
    <x v="1"/>
  </r>
  <r>
    <n v="1185732"/>
    <x v="0"/>
    <d v="2021-07-02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4,25"/>
    <n v="3"/>
    <s v="Blanco"/>
    <n v="40"/>
    <n v="200"/>
    <n v="80000"/>
    <n v="28000"/>
    <n v="0.35"/>
    <n v="2"/>
    <x v="1"/>
  </r>
  <r>
    <n v="1185732"/>
    <x v="0"/>
    <d v="2021-07-08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6,26.5,27,27.5,28,28.5,29,30"/>
    <n v="3"/>
    <s v="Blanco"/>
    <n v="40"/>
    <n v="250"/>
    <n v="100000"/>
    <n v="35000"/>
    <n v="0.35"/>
    <n v="2"/>
    <x v="1"/>
  </r>
  <r>
    <n v="1185732"/>
    <x v="0"/>
    <d v="2021-07-14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3,24,25,26"/>
    <n v="3"/>
    <s v="Blanco"/>
    <n v="40"/>
    <n v="250"/>
    <n v="100000"/>
    <n v="35000"/>
    <n v="0.35"/>
    <n v="2"/>
    <x v="1"/>
  </r>
  <r>
    <n v="1185732"/>
    <x v="0"/>
    <d v="2021-07-20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2,23,24,25,26"/>
    <n v="3"/>
    <s v="Blanco"/>
    <n v="40"/>
    <n v="200"/>
    <n v="80000"/>
    <n v="28000"/>
    <n v="0.35"/>
    <n v="2"/>
    <x v="1"/>
  </r>
  <r>
    <n v="1185732"/>
    <x v="0"/>
    <d v="2021-07-26T00:00:00"/>
    <x v="0"/>
    <x v="11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2,23,24,25"/>
    <n v="3"/>
    <s v="Blanco"/>
    <n v="50"/>
    <n v="150"/>
    <n v="75000"/>
    <n v="26250"/>
    <n v="0.35"/>
    <n v="2"/>
    <x v="1"/>
  </r>
  <r>
    <n v="1185732"/>
    <x v="0"/>
    <d v="2021-08-01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6,27,28,29,30"/>
    <n v="3"/>
    <s v="Blanco"/>
    <n v="50"/>
    <n v="195"/>
    <n v="97500"/>
    <n v="34125"/>
    <n v="0.35"/>
    <n v="2"/>
    <x v="1"/>
  </r>
  <r>
    <n v="1185732"/>
    <x v="0"/>
    <d v="2021-08-07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6,27,28,29"/>
    <n v="3"/>
    <s v="Blanco"/>
    <n v="50"/>
    <n v="250"/>
    <n v="125000"/>
    <n v="43750"/>
    <n v="0.35"/>
    <n v="2"/>
    <x v="1"/>
  </r>
  <r>
    <n v="1197831"/>
    <x v="1"/>
    <d v="2021-08-13T00:00:00"/>
    <x v="0"/>
    <x v="0"/>
    <n v="3"/>
    <n v="4"/>
    <x v="4"/>
    <n v="4"/>
    <s v="Illinois"/>
    <n v="5"/>
    <s v="Chicago"/>
    <x v="6"/>
    <n v="3"/>
    <s v="Tenis"/>
    <n v="2"/>
    <s v="Dama"/>
    <n v="4"/>
    <x v="0"/>
    <n v="17"/>
    <s v="Puntera sólida"/>
    <s v="23,24,25,26"/>
    <n v="3"/>
    <s v="Blanco"/>
    <n v="30"/>
    <n v="525"/>
    <n v="157500"/>
    <n v="47250"/>
    <n v="0.3"/>
    <n v="2"/>
    <x v="1"/>
  </r>
  <r>
    <n v="1197831"/>
    <x v="1"/>
    <d v="2021-08-19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2,23,24,25,26"/>
    <n v="3"/>
    <s v="Blanco"/>
    <n v="35"/>
    <n v="475"/>
    <n v="166250"/>
    <n v="49875"/>
    <n v="0.3"/>
    <n v="2"/>
    <x v="1"/>
  </r>
  <r>
    <n v="1197831"/>
    <x v="1"/>
    <d v="2021-08-25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2,23,24,25,26"/>
    <n v="3"/>
    <s v="Blanco"/>
    <n v="30"/>
    <n v="500"/>
    <n v="150000"/>
    <n v="52500"/>
    <n v="0.35"/>
    <n v="2"/>
    <x v="1"/>
  </r>
  <r>
    <n v="1197831"/>
    <x v="1"/>
    <d v="2021-08-31T00:00:00"/>
    <x v="0"/>
    <x v="0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5,26,27,28,29,30"/>
    <n v="3"/>
    <s v="Blanco"/>
    <n v="25"/>
    <n v="525"/>
    <n v="131250"/>
    <n v="45937.499999999985"/>
    <n v="0.35"/>
    <n v="2"/>
    <x v="1"/>
  </r>
  <r>
    <n v="1197831"/>
    <x v="1"/>
    <d v="2021-09-06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3,24,25,26"/>
    <n v="3"/>
    <s v="Blanco"/>
    <n v="25"/>
    <n v="625"/>
    <n v="156250"/>
    <n v="54687.499999999985"/>
    <n v="0.35"/>
    <n v="2"/>
    <x v="1"/>
  </r>
  <r>
    <n v="1197831"/>
    <x v="1"/>
    <d v="2021-09-12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6"/>
    <s v="Plataforma alta"/>
    <s v="26,27"/>
    <n v="3"/>
    <s v="Blanco"/>
    <n v="45"/>
    <n v="650"/>
    <n v="292500"/>
    <n v="102375"/>
    <n v="0.35"/>
    <n v="2"/>
    <x v="1"/>
  </r>
  <r>
    <n v="1197831"/>
    <x v="1"/>
    <d v="2021-09-18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5,26,27,28,29,30"/>
    <n v="3"/>
    <s v="Blanco"/>
    <n v="45"/>
    <n v="975"/>
    <n v="438750"/>
    <n v="175499.99999999997"/>
    <n v="0.39999999999999997"/>
    <n v="2"/>
    <x v="1"/>
  </r>
  <r>
    <n v="1197831"/>
    <x v="1"/>
    <d v="2021-09-24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7,28,29"/>
    <n v="3"/>
    <s v="Blanco"/>
    <n v="50"/>
    <n v="975"/>
    <n v="487500"/>
    <n v="194999.99999999997"/>
    <n v="0.39999999999999997"/>
    <n v="2"/>
    <x v="1"/>
  </r>
  <r>
    <n v="1197831"/>
    <x v="1"/>
    <d v="2021-09-30T00:00:00"/>
    <x v="0"/>
    <x v="1"/>
    <n v="3"/>
    <n v="2"/>
    <x v="1"/>
    <n v="2"/>
    <s v="Texas"/>
    <n v="6"/>
    <s v="Dallas"/>
    <x v="6"/>
    <n v="3"/>
    <s v="Tenis"/>
    <n v="2"/>
    <s v="Dama"/>
    <n v="4"/>
    <x v="0"/>
    <n v="17"/>
    <s v="Puntera sólida"/>
    <s v="27,28,29,30"/>
    <n v="3"/>
    <s v="Blanco"/>
    <n v="60"/>
    <n v="725"/>
    <n v="435000"/>
    <n v="174000"/>
    <n v="0.39999999999999997"/>
    <n v="2"/>
    <x v="1"/>
  </r>
  <r>
    <n v="1197831"/>
    <x v="1"/>
    <d v="2021-10-06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7"/>
    <s v="Puntera sólida"/>
    <s v="26,27,28,29,30"/>
    <n v="3"/>
    <s v="Blanco"/>
    <n v="45"/>
    <n v="575"/>
    <n v="258750"/>
    <n v="103499.99999999999"/>
    <n v="0.39999999999999997"/>
    <n v="2"/>
    <x v="1"/>
  </r>
  <r>
    <n v="1197831"/>
    <x v="1"/>
    <d v="2021-10-12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7"/>
    <s v="Puntera sólida"/>
    <s v="29"/>
    <n v="3"/>
    <s v="Blanco"/>
    <n v="65"/>
    <n v="650"/>
    <n v="422500"/>
    <n v="169000"/>
    <n v="0.39999999999999997"/>
    <n v="2"/>
    <x v="1"/>
  </r>
  <r>
    <n v="1185732"/>
    <x v="0"/>
    <d v="2021-10-24T00:00:00"/>
    <x v="0"/>
    <x v="2"/>
    <n v="4"/>
    <n v="2"/>
    <x v="1"/>
    <n v="2"/>
    <s v="Texas"/>
    <n v="6"/>
    <s v="Dallas"/>
    <x v="6"/>
    <n v="3"/>
    <s v="Tenis"/>
    <n v="2"/>
    <s v="Dama"/>
    <n v="4"/>
    <x v="0"/>
    <n v="17"/>
    <s v="Puntera sólida"/>
    <s v="23,23.5,24,24.5,25,25.5"/>
    <n v="3"/>
    <s v="Blanco"/>
    <n v="35"/>
    <n v="225"/>
    <n v="78750"/>
    <n v="31499.999999999996"/>
    <n v="0.39999999999999997"/>
    <n v="2"/>
    <x v="1"/>
  </r>
  <r>
    <n v="1185732"/>
    <x v="0"/>
    <d v="2021-10-30T00:00:00"/>
    <x v="0"/>
    <x v="2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,23,27"/>
    <n v="3"/>
    <s v="Blanco"/>
    <n v="35"/>
    <n v="175"/>
    <n v="61250"/>
    <n v="24499.999999999996"/>
    <n v="0.39999999999999997"/>
    <n v="2"/>
    <x v="1"/>
  </r>
  <r>
    <n v="1185732"/>
    <x v="0"/>
    <d v="2021-11-05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3,23.5,24,24.5,25,25.5,26,27"/>
    <n v="3"/>
    <s v="Blanco"/>
    <n v="40"/>
    <n v="175"/>
    <n v="70000"/>
    <n v="27999.999999999996"/>
    <n v="0.39999999999999997"/>
    <n v="2"/>
    <x v="1"/>
  </r>
  <r>
    <n v="1185732"/>
    <x v="0"/>
    <d v="2021-11-11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,30"/>
    <n v="3"/>
    <s v="Blanco"/>
    <n v="40"/>
    <n v="150"/>
    <n v="60000"/>
    <n v="21000"/>
    <n v="0.35"/>
    <n v="2"/>
    <x v="1"/>
  </r>
  <r>
    <n v="1185732"/>
    <x v="0"/>
    <d v="2021-11-17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.5,23,24,25"/>
    <n v="3"/>
    <s v="Blanco"/>
    <n v="55"/>
    <n v="150"/>
    <n v="82500"/>
    <n v="28875.000000000004"/>
    <n v="0.35"/>
    <n v="2"/>
    <x v="1"/>
  </r>
  <r>
    <n v="1185732"/>
    <x v="0"/>
    <d v="2021-11-23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,25"/>
    <n v="3"/>
    <s v="Blanco"/>
    <n v="55"/>
    <n v="175"/>
    <n v="96250"/>
    <n v="38500"/>
    <n v="0.39999999999999997"/>
    <n v="2"/>
    <x v="1"/>
  </r>
  <r>
    <n v="1185732"/>
    <x v="0"/>
    <d v="2021-11-29T00:00:00"/>
    <x v="0"/>
    <x v="3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2,23,24,25,26"/>
    <n v="3"/>
    <s v="Blanco"/>
    <n v="55"/>
    <n v="225"/>
    <n v="123750"/>
    <n v="49500"/>
    <n v="0.39999999999999997"/>
    <n v="2"/>
    <x v="1"/>
  </r>
  <r>
    <n v="1185732"/>
    <x v="0"/>
    <d v="2021-12-05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7,28,30"/>
    <n v="3"/>
    <s v="Blanco"/>
    <n v="55"/>
    <n v="225"/>
    <n v="123750"/>
    <n v="49500"/>
    <n v="0.39999999999999997"/>
    <n v="2"/>
    <x v="1"/>
  </r>
  <r>
    <n v="1185732"/>
    <x v="0"/>
    <d v="2021-12-11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8,29"/>
    <n v="3"/>
    <s v="Blanco"/>
    <n v="45"/>
    <n v="200"/>
    <n v="90000"/>
    <n v="31499.999999999996"/>
    <n v="0.35"/>
    <n v="2"/>
    <x v="1"/>
  </r>
  <r>
    <n v="1185732"/>
    <x v="0"/>
    <d v="2021-12-17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"/>
    <n v="3"/>
    <s v="Blanco"/>
    <n v="50"/>
    <n v="125"/>
    <n v="62500"/>
    <n v="21875"/>
    <n v="0.35"/>
    <n v="2"/>
    <x v="1"/>
  </r>
  <r>
    <n v="1185732"/>
    <x v="0"/>
    <d v="2021-12-23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5,26,27,28,29,30"/>
    <n v="3"/>
    <s v="Blanco"/>
    <n v="60"/>
    <n v="195"/>
    <n v="117000"/>
    <n v="46800"/>
    <n v="0.39999999999999997"/>
    <n v="2"/>
    <x v="1"/>
  </r>
  <r>
    <n v="1185732"/>
    <x v="0"/>
    <d v="2021-12-29T00:00:00"/>
    <x v="0"/>
    <x v="4"/>
    <n v="4"/>
    <n v="1"/>
    <x v="0"/>
    <n v="5"/>
    <s v="Pennsylvania"/>
    <n v="7"/>
    <s v="Philadelphia"/>
    <x v="6"/>
    <n v="3"/>
    <s v="Tenis"/>
    <n v="2"/>
    <s v="Dama"/>
    <n v="4"/>
    <x v="0"/>
    <n v="16"/>
    <s v="Plataforma alta"/>
    <s v="24"/>
    <n v="3"/>
    <s v="Blanco"/>
    <n v="60"/>
    <n v="225"/>
    <n v="135000"/>
    <n v="54000.000000000007"/>
    <n v="0.39999999999999997"/>
    <n v="2"/>
    <x v="1"/>
  </r>
  <r>
    <n v="1128299"/>
    <x v="2"/>
    <d v="2020-01-10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"/>
    <n v="3"/>
    <s v="Blanco"/>
    <n v="45"/>
    <n v="425"/>
    <n v="191250"/>
    <n v="76500"/>
    <n v="0.4"/>
    <n v="2"/>
    <x v="1"/>
  </r>
  <r>
    <n v="1128299"/>
    <x v="2"/>
    <d v="2020-01-16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,26"/>
    <n v="3"/>
    <s v="Blanco"/>
    <n v="55"/>
    <n v="400"/>
    <n v="220000"/>
    <n v="88000"/>
    <n v="0.4"/>
    <n v="2"/>
    <x v="1"/>
  </r>
  <r>
    <n v="1128299"/>
    <x v="2"/>
    <d v="2020-01-28T00:00:00"/>
    <x v="1"/>
    <x v="5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3"/>
    <s v="Blanco"/>
    <n v="65"/>
    <n v="400"/>
    <n v="260000"/>
    <n v="117000"/>
    <n v="0.45"/>
    <n v="2"/>
    <x v="1"/>
  </r>
  <r>
    <n v="1128299"/>
    <x v="2"/>
    <d v="2020-02-09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2,23,24,25"/>
    <n v="3"/>
    <s v="Blanco"/>
    <n v="65"/>
    <n v="550"/>
    <n v="357500"/>
    <n v="143000"/>
    <n v="0.4"/>
    <n v="1"/>
    <x v="2"/>
  </r>
  <r>
    <n v="1128299"/>
    <x v="2"/>
    <d v="2020-02-15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3,24,25"/>
    <n v="3"/>
    <s v="Blanco"/>
    <n v="65"/>
    <n v="525"/>
    <n v="341250"/>
    <n v="136500"/>
    <n v="0.4"/>
    <n v="1"/>
    <x v="2"/>
  </r>
  <r>
    <n v="1128299"/>
    <x v="2"/>
    <d v="2020-02-27T00:00:00"/>
    <x v="1"/>
    <x v="6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11,12,13,14,15"/>
    <n v="3"/>
    <s v="Blanco"/>
    <n v="60"/>
    <n v="375"/>
    <n v="225000"/>
    <n v="78750.000000000015"/>
    <n v="0.35000000000000003"/>
    <n v="1"/>
    <x v="2"/>
  </r>
  <r>
    <n v="1128299"/>
    <x v="2"/>
    <d v="2020-03-05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6,27,28,29,30"/>
    <n v="3"/>
    <s v="Blanco"/>
    <n v="60"/>
    <n v="425"/>
    <n v="255000"/>
    <n v="89250.000000000015"/>
    <n v="0.35000000000000003"/>
    <n v="1"/>
    <x v="2"/>
  </r>
  <r>
    <n v="1128299"/>
    <x v="2"/>
    <d v="2020-03-11T00:00:00"/>
    <x v="1"/>
    <x v="7"/>
    <n v="1"/>
    <n v="3"/>
    <x v="2"/>
    <n v="6"/>
    <s v="Nevada"/>
    <n v="8"/>
    <s v="Las Vegas"/>
    <x v="6"/>
    <n v="3"/>
    <s v="Tenis"/>
    <n v="2"/>
    <s v="Dama"/>
    <n v="4"/>
    <x v="0"/>
    <n v="16"/>
    <s v="Plataforma alta"/>
    <s v="27,28,29"/>
    <n v="3"/>
    <s v="Blanco"/>
    <n v="60"/>
    <n v="475"/>
    <n v="285000"/>
    <n v="99750.000000000029"/>
    <n v="0.35000000000000003"/>
    <n v="1"/>
    <x v="2"/>
  </r>
  <r>
    <n v="1128299"/>
    <x v="2"/>
    <d v="2020-04-04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7,28,29,30"/>
    <n v="3"/>
    <s v="Blanco"/>
    <n v="65"/>
    <n v="375"/>
    <n v="243750"/>
    <n v="85312.500000000015"/>
    <n v="0.35000000000000003"/>
    <n v="1"/>
    <x v="2"/>
  </r>
  <r>
    <n v="1128299"/>
    <x v="2"/>
    <d v="2020-04-10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6,27,28,29,30"/>
    <n v="3"/>
    <s v="Blanco"/>
    <n v="65"/>
    <n v="375"/>
    <n v="243750"/>
    <n v="121875"/>
    <n v="0.5"/>
    <n v="1"/>
    <x v="2"/>
  </r>
  <r>
    <n v="1128299"/>
    <x v="2"/>
    <d v="2020-04-16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3,24,25,26"/>
    <n v="3"/>
    <s v="Blanco"/>
    <n v="65"/>
    <n v="575"/>
    <n v="373750"/>
    <n v="186875"/>
    <n v="0.5"/>
    <n v="1"/>
    <x v="2"/>
  </r>
  <r>
    <n v="1128299"/>
    <x v="2"/>
    <d v="2020-04-22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6,27,28,29"/>
    <n v="3"/>
    <s v="Blanco"/>
    <n v="70"/>
    <n v="575"/>
    <n v="402500"/>
    <n v="181125"/>
    <n v="0.45"/>
    <n v="1"/>
    <x v="2"/>
  </r>
  <r>
    <n v="1128299"/>
    <x v="2"/>
    <d v="2020-04-28T00:00:00"/>
    <x v="1"/>
    <x v="8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6,27,28,29,30"/>
    <n v="3"/>
    <s v="Blanco"/>
    <n v="70"/>
    <n v="550"/>
    <n v="385000"/>
    <n v="173250"/>
    <n v="0.45"/>
    <n v="1"/>
    <x v="2"/>
  </r>
  <r>
    <n v="1128299"/>
    <x v="2"/>
    <d v="2020-05-04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7,28,29,30"/>
    <n v="3"/>
    <s v="Blanco"/>
    <n v="65"/>
    <n v="450"/>
    <n v="292500"/>
    <n v="117000.00000000003"/>
    <n v="0.4"/>
    <n v="1"/>
    <x v="2"/>
  </r>
  <r>
    <n v="1128299"/>
    <x v="2"/>
    <d v="2020-05-10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3,24,25,26"/>
    <n v="3"/>
    <s v="Blanco"/>
    <n v="55"/>
    <n v="350"/>
    <n v="192500"/>
    <n v="77000.000000000015"/>
    <n v="0.4"/>
    <n v="1"/>
    <x v="2"/>
  </r>
  <r>
    <n v="1128299"/>
    <x v="2"/>
    <d v="2020-05-16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2,22.5,23,23.5,24,24.5,25,25.5"/>
    <n v="3"/>
    <s v="Blanco"/>
    <n v="55"/>
    <n v="425"/>
    <n v="233750"/>
    <n v="93500.000000000015"/>
    <n v="0.4"/>
    <n v="1"/>
    <x v="2"/>
  </r>
  <r>
    <n v="1128299"/>
    <x v="2"/>
    <d v="2020-05-28T00:00:00"/>
    <x v="1"/>
    <x v="9"/>
    <n v="2"/>
    <n v="3"/>
    <x v="2"/>
    <n v="7"/>
    <s v="Colorado"/>
    <n v="9"/>
    <s v="Denver"/>
    <x v="6"/>
    <n v="3"/>
    <s v="Tenis"/>
    <n v="2"/>
    <s v="Dama"/>
    <n v="4"/>
    <x v="0"/>
    <n v="16"/>
    <s v="Plataforma alta"/>
    <s v="25,25.5,26,27"/>
    <n v="3"/>
    <s v="Blanco"/>
    <n v="50"/>
    <n v="450"/>
    <n v="225000"/>
    <n v="56250"/>
    <n v="0.25"/>
    <n v="1"/>
    <x v="2"/>
  </r>
  <r>
    <n v="1128299"/>
    <x v="2"/>
    <d v="2020-06-09T00:00:00"/>
    <x v="1"/>
    <x v="10"/>
    <n v="2"/>
    <n v="3"/>
    <x v="2"/>
    <n v="8"/>
    <s v="Washington"/>
    <n v="10"/>
    <s v="Seattle"/>
    <x v="6"/>
    <n v="3"/>
    <s v="Tenis"/>
    <n v="2"/>
    <s v="Dama"/>
    <n v="4"/>
    <x v="0"/>
    <n v="16"/>
    <s v="Plataforma alta"/>
    <s v="22,23,24,25"/>
    <n v="3"/>
    <s v="Blanco"/>
    <n v="65"/>
    <n v="425"/>
    <n v="276250"/>
    <n v="69062.499999999985"/>
    <n v="0.25"/>
    <n v="1"/>
    <x v="2"/>
  </r>
  <r>
    <n v="1128299"/>
    <x v="2"/>
    <d v="2020-07-03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8,30"/>
    <n v="3"/>
    <s v="Blanco"/>
    <n v="85"/>
    <n v="625"/>
    <n v="531250"/>
    <n v="132812.50000000003"/>
    <n v="0.25"/>
    <n v="1"/>
    <x v="2"/>
  </r>
  <r>
    <n v="1128299"/>
    <x v="2"/>
    <d v="2020-07-15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11,12,13,14,15"/>
    <n v="3"/>
    <s v="Blanco"/>
    <n v="70"/>
    <n v="450"/>
    <n v="315000"/>
    <n v="78750.000000000015"/>
    <n v="0.25"/>
    <n v="1"/>
    <x v="2"/>
  </r>
  <r>
    <n v="1128299"/>
    <x v="2"/>
    <d v="2020-07-27T00:00:00"/>
    <x v="1"/>
    <x v="11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5,26,27,28,29,30"/>
    <n v="3"/>
    <s v="Blanco"/>
    <n v="60"/>
    <n v="475"/>
    <n v="285000"/>
    <n v="71250.000000000015"/>
    <n v="0.25"/>
    <n v="1"/>
    <x v="2"/>
  </r>
  <r>
    <n v="1128299"/>
    <x v="2"/>
    <d v="2020-08-02T00:00:00"/>
    <x v="1"/>
    <x v="0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2,23,24,25,26"/>
    <n v="3"/>
    <s v="Blanco"/>
    <n v="80"/>
    <n v="550"/>
    <n v="440000"/>
    <n v="110000.00000000001"/>
    <n v="0.25"/>
    <n v="1"/>
    <x v="2"/>
  </r>
  <r>
    <n v="1185732"/>
    <x v="0"/>
    <d v="2020-08-08T00:00:00"/>
    <x v="1"/>
    <x v="0"/>
    <n v="3"/>
    <n v="3"/>
    <x v="2"/>
    <n v="8"/>
    <s v="Washington"/>
    <n v="10"/>
    <s v="Seattle"/>
    <x v="6"/>
    <n v="3"/>
    <s v="Tenis"/>
    <n v="2"/>
    <s v="Dama"/>
    <n v="4"/>
    <x v="0"/>
    <n v="16"/>
    <s v="Plataforma alta"/>
    <s v="26,27,28,29"/>
    <n v="3"/>
    <s v="Blanco"/>
    <n v="35"/>
    <n v="850"/>
    <n v="297500"/>
    <n v="74375"/>
    <n v="0.25"/>
    <n v="1"/>
    <x v="2"/>
  </r>
  <r>
    <n v="1185732"/>
    <x v="0"/>
    <d v="2020-08-14T00:00:00"/>
    <x v="1"/>
    <x v="0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2,23,24,25,26"/>
    <n v="3"/>
    <s v="Blanco"/>
    <n v="35"/>
    <n v="800"/>
    <n v="280000"/>
    <n v="70000"/>
    <n v="0.25"/>
    <n v="1"/>
    <x v="2"/>
  </r>
  <r>
    <n v="1185732"/>
    <x v="0"/>
    <d v="2020-09-07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2,23,24,25,26"/>
    <n v="3"/>
    <s v="Blanco"/>
    <n v="50"/>
    <n v="800"/>
    <n v="400000"/>
    <n v="100000"/>
    <n v="0.25"/>
    <n v="1"/>
    <x v="2"/>
  </r>
  <r>
    <n v="1185732"/>
    <x v="0"/>
    <d v="2020-09-19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7,28,29,30"/>
    <n v="3"/>
    <s v="Blanco"/>
    <n v="55"/>
    <n v="825"/>
    <n v="453750"/>
    <n v="113437.50000000001"/>
    <n v="0.25"/>
    <n v="1"/>
    <x v="2"/>
  </r>
  <r>
    <n v="1185732"/>
    <x v="0"/>
    <d v="2020-09-25T00:00:00"/>
    <x v="1"/>
    <x v="1"/>
    <n v="3"/>
    <n v="5"/>
    <x v="3"/>
    <n v="9"/>
    <s v="Florida"/>
    <n v="11"/>
    <s v="Miami"/>
    <x v="6"/>
    <n v="3"/>
    <s v="Tenis"/>
    <n v="2"/>
    <s v="Dama"/>
    <n v="4"/>
    <x v="0"/>
    <n v="17"/>
    <s v="Puntera sólida"/>
    <s v="26,27,28,29,30"/>
    <n v="3"/>
    <s v="Blanco"/>
    <n v="45"/>
    <n v="750"/>
    <n v="337500"/>
    <n v="84375"/>
    <n v="0.25"/>
    <n v="1"/>
    <x v="2"/>
  </r>
  <r>
    <n v="1185732"/>
    <x v="0"/>
    <d v="2020-10-07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7"/>
    <s v="Puntera sólida"/>
    <s v="24,25"/>
    <n v="3"/>
    <s v="Blanco"/>
    <n v="50"/>
    <n v="745"/>
    <n v="372500"/>
    <n v="93125.000000000029"/>
    <n v="0.25"/>
    <n v="1"/>
    <x v="2"/>
  </r>
  <r>
    <n v="1185732"/>
    <x v="0"/>
    <d v="2020-05-24T00:00:00"/>
    <x v="1"/>
    <x v="9"/>
    <n v="2"/>
    <n v="5"/>
    <x v="3"/>
    <n v="9"/>
    <s v="Florida"/>
    <n v="11"/>
    <s v="Miami"/>
    <x v="6"/>
    <n v="3"/>
    <s v="Tenis"/>
    <n v="2"/>
    <s v="Dama"/>
    <n v="4"/>
    <x v="0"/>
    <n v="17"/>
    <s v="Puntera sólida"/>
    <s v="26,26.5,27,27.5,28,28.5,29,30"/>
    <n v="3"/>
    <s v="Blanco"/>
    <n v="55"/>
    <n v="825"/>
    <n v="453750"/>
    <n v="113437.50000000001"/>
    <n v="0.25"/>
    <n v="1"/>
    <x v="2"/>
  </r>
  <r>
    <n v="1185732"/>
    <x v="0"/>
    <d v="2020-10-19T00:00:00"/>
    <x v="1"/>
    <x v="2"/>
    <n v="4"/>
    <n v="5"/>
    <x v="3"/>
    <n v="9"/>
    <s v="Florida"/>
    <n v="11"/>
    <s v="Miami"/>
    <x v="6"/>
    <n v="3"/>
    <s v="Tenis"/>
    <n v="2"/>
    <s v="Dama"/>
    <n v="4"/>
    <x v="0"/>
    <n v="17"/>
    <s v="Puntera sólida"/>
    <s v="23,24,25,26"/>
    <n v="3"/>
    <s v="Blanco"/>
    <n v="25"/>
    <n v="250"/>
    <n v="62500"/>
    <n v="18750"/>
    <n v="0.3"/>
    <n v="1"/>
    <x v="2"/>
  </r>
  <r>
    <n v="1185732"/>
    <x v="0"/>
    <d v="2020-10-25T00:00:00"/>
    <x v="1"/>
    <x v="2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2,23,24,25,26"/>
    <n v="3"/>
    <s v="Blanco"/>
    <n v="25"/>
    <n v="200"/>
    <n v="50000"/>
    <n v="15000"/>
    <n v="0.3"/>
    <n v="1"/>
    <x v="2"/>
  </r>
  <r>
    <n v="1185732"/>
    <x v="0"/>
    <d v="2020-10-31T00:00:00"/>
    <x v="1"/>
    <x v="2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2,23,24,25"/>
    <n v="3"/>
    <s v="Blanco"/>
    <n v="30"/>
    <n v="175"/>
    <n v="52500"/>
    <n v="15750.000000000002"/>
    <n v="0.3"/>
    <n v="1"/>
    <x v="2"/>
  </r>
  <r>
    <n v="1185732"/>
    <x v="0"/>
    <d v="2020-11-06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6,27,28,29,30"/>
    <n v="3"/>
    <s v="Blanco"/>
    <n v="30"/>
    <n v="100"/>
    <n v="30000"/>
    <n v="9000"/>
    <n v="0.3"/>
    <n v="1"/>
    <x v="2"/>
  </r>
  <r>
    <n v="1185732"/>
    <x v="0"/>
    <d v="2020-11-12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6,27,28,29"/>
    <n v="3"/>
    <s v="Blanco"/>
    <n v="40"/>
    <n v="125"/>
    <n v="50000"/>
    <n v="15000"/>
    <n v="0.3"/>
    <n v="1"/>
    <x v="2"/>
  </r>
  <r>
    <n v="1185732"/>
    <x v="0"/>
    <d v="2020-11-18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3,24,25,26"/>
    <n v="3"/>
    <s v="Blanco"/>
    <n v="35"/>
    <n v="175"/>
    <n v="61250"/>
    <n v="18375"/>
    <n v="0.3"/>
    <n v="2"/>
    <x v="1"/>
  </r>
  <r>
    <n v="1185732"/>
    <x v="0"/>
    <d v="2020-11-24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2,23,24,25,26"/>
    <n v="3"/>
    <s v="Blanco"/>
    <n v="40"/>
    <n v="225"/>
    <n v="90000"/>
    <n v="27000"/>
    <n v="0.3"/>
    <n v="2"/>
    <x v="1"/>
  </r>
  <r>
    <n v="1185732"/>
    <x v="0"/>
    <d v="2020-11-30T00:00:00"/>
    <x v="1"/>
    <x v="3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2,23,24,25,26"/>
    <n v="3"/>
    <s v="Blanco"/>
    <n v="40"/>
    <n v="225"/>
    <n v="90000"/>
    <n v="27000"/>
    <n v="0.3"/>
    <n v="2"/>
    <x v="1"/>
  </r>
  <r>
    <n v="1185732"/>
    <x v="0"/>
    <d v="2020-12-06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5,26,27,28,29,30"/>
    <n v="3"/>
    <s v="Blanco"/>
    <n v="25"/>
    <n v="150"/>
    <n v="37500"/>
    <n v="11250"/>
    <n v="0.3"/>
    <n v="2"/>
    <x v="1"/>
  </r>
  <r>
    <n v="1185732"/>
    <x v="0"/>
    <d v="2020-12-12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3,24,25,26"/>
    <n v="3"/>
    <s v="Blanco"/>
    <n v="35"/>
    <n v="100"/>
    <n v="35000"/>
    <n v="10500"/>
    <n v="0.3"/>
    <n v="2"/>
    <x v="1"/>
  </r>
  <r>
    <n v="1185732"/>
    <x v="0"/>
    <d v="2020-12-18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6"/>
    <s v="Plataforma alta"/>
    <s v="26,27"/>
    <n v="3"/>
    <s v="Blanco"/>
    <n v="40"/>
    <n v="145"/>
    <n v="58000"/>
    <n v="17400"/>
    <n v="0.3"/>
    <n v="2"/>
    <x v="1"/>
  </r>
  <r>
    <n v="1185732"/>
    <x v="0"/>
    <d v="2020-12-24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5,26,27,28,29,30"/>
    <n v="3"/>
    <s v="Blanco"/>
    <n v="45"/>
    <n v="225"/>
    <n v="101250"/>
    <n v="30375"/>
    <n v="0.3"/>
    <n v="2"/>
    <x v="1"/>
  </r>
  <r>
    <n v="1189833"/>
    <x v="3"/>
    <d v="2020-12-30T00:00:00"/>
    <x v="1"/>
    <x v="4"/>
    <n v="4"/>
    <n v="4"/>
    <x v="4"/>
    <n v="10"/>
    <s v="Minnesota"/>
    <n v="12"/>
    <s v="Minneapolis"/>
    <x v="6"/>
    <n v="3"/>
    <s v="Tenis"/>
    <n v="2"/>
    <s v="Dama"/>
    <n v="4"/>
    <x v="0"/>
    <n v="17"/>
    <s v="Puntera sólida"/>
    <s v="27,28,29"/>
    <n v="3"/>
    <s v="Blanco"/>
    <n v="45"/>
    <n v="475"/>
    <n v="213750"/>
    <n v="96187.5"/>
    <n v="0.45"/>
    <n v="2"/>
    <x v="1"/>
  </r>
  <r>
    <n v="1189833"/>
    <x v="3"/>
    <d v="2021-01-05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7,28,29,30"/>
    <n v="3"/>
    <s v="Blanco"/>
    <n v="45"/>
    <n v="450"/>
    <n v="202500"/>
    <n v="91125"/>
    <n v="0.45"/>
    <n v="2"/>
    <x v="1"/>
  </r>
  <r>
    <n v="1189833"/>
    <x v="3"/>
    <d v="2021-01-11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6,27,28,29,30"/>
    <n v="3"/>
    <s v="Blanco"/>
    <n v="45"/>
    <n v="425"/>
    <n v="191250"/>
    <n v="86062.5"/>
    <n v="0.45"/>
    <n v="2"/>
    <x v="1"/>
  </r>
  <r>
    <n v="1189833"/>
    <x v="3"/>
    <d v="2021-01-17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9"/>
    <n v="3"/>
    <s v="Blanco"/>
    <n v="45"/>
    <n v="400"/>
    <n v="180000"/>
    <n v="81000"/>
    <n v="0.45"/>
    <n v="2"/>
    <x v="1"/>
  </r>
  <r>
    <n v="1189833"/>
    <x v="3"/>
    <d v="2021-01-23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7"/>
    <s v="Puntera sólida"/>
    <s v="23,23.5,24,24.5,25,25.5"/>
    <n v="3"/>
    <s v="Blanco"/>
    <n v="45"/>
    <n v="425"/>
    <n v="191250"/>
    <n v="86062.5"/>
    <n v="0.45"/>
    <n v="2"/>
    <x v="1"/>
  </r>
  <r>
    <n v="1189833"/>
    <x v="3"/>
    <d v="2021-01-29T00:00:00"/>
    <x v="0"/>
    <x v="5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2,23,27"/>
    <n v="3"/>
    <s v="Blanco"/>
    <n v="45"/>
    <n v="550"/>
    <n v="247500"/>
    <n v="111375"/>
    <n v="0.45"/>
    <n v="2"/>
    <x v="1"/>
  </r>
  <r>
    <n v="1189833"/>
    <x v="3"/>
    <d v="2021-02-10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3,23.5,24,24.5,25,25.5,26,27"/>
    <n v="3"/>
    <s v="Blanco"/>
    <n v="50"/>
    <n v="500"/>
    <n v="250000"/>
    <n v="112500"/>
    <n v="0.45"/>
    <n v="2"/>
    <x v="1"/>
  </r>
  <r>
    <n v="1189833"/>
    <x v="3"/>
    <d v="2021-02-16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5,26,27,28,29,30"/>
    <n v="3"/>
    <s v="Blanco"/>
    <n v="45"/>
    <n v="450"/>
    <n v="202500"/>
    <n v="91125"/>
    <n v="0.45"/>
    <n v="2"/>
    <x v="1"/>
  </r>
  <r>
    <n v="1189833"/>
    <x v="3"/>
    <d v="2021-02-22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2.5,23,24,25"/>
    <n v="3"/>
    <s v="Blanco"/>
    <n v="45"/>
    <n v="400"/>
    <n v="180000"/>
    <n v="81000"/>
    <n v="0.45"/>
    <n v="2"/>
    <x v="1"/>
  </r>
  <r>
    <n v="1189833"/>
    <x v="3"/>
    <d v="2021-02-28T00:00:00"/>
    <x v="0"/>
    <x v="6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2,25"/>
    <n v="3"/>
    <s v="Blanco"/>
    <n v="40"/>
    <n v="425"/>
    <n v="170000"/>
    <n v="76500"/>
    <n v="0.45"/>
    <n v="2"/>
    <x v="1"/>
  </r>
  <r>
    <n v="1189833"/>
    <x v="3"/>
    <d v="2021-03-06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2,23,24,25,26"/>
    <n v="3"/>
    <s v="Blanco"/>
    <n v="45"/>
    <n v="475"/>
    <n v="213750"/>
    <n v="96187.5"/>
    <n v="0.45"/>
    <n v="2"/>
    <x v="1"/>
  </r>
  <r>
    <n v="1197831"/>
    <x v="1"/>
    <d v="2021-03-12T00:00:00"/>
    <x v="0"/>
    <x v="7"/>
    <n v="1"/>
    <n v="4"/>
    <x v="4"/>
    <n v="11"/>
    <s v="Montana"/>
    <n v="13"/>
    <s v="Billings"/>
    <x v="6"/>
    <n v="3"/>
    <s v="Tenis"/>
    <n v="2"/>
    <s v="Dama"/>
    <n v="4"/>
    <x v="0"/>
    <n v="16"/>
    <s v="Plataforma alta"/>
    <s v="27,28,30"/>
    <n v="3"/>
    <s v="Blanco"/>
    <n v="30"/>
    <n v="500"/>
    <n v="150000"/>
    <n v="52500"/>
    <n v="0.35"/>
    <n v="2"/>
    <x v="1"/>
  </r>
  <r>
    <n v="1197831"/>
    <x v="1"/>
    <d v="2021-03-18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8,29"/>
    <n v="3"/>
    <s v="Blanco"/>
    <n v="35"/>
    <n v="450"/>
    <n v="157500"/>
    <n v="55125"/>
    <n v="0.35"/>
    <n v="2"/>
    <x v="1"/>
  </r>
  <r>
    <n v="1197831"/>
    <x v="1"/>
    <d v="2021-03-24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6,27,28,29"/>
    <n v="3"/>
    <s v="Blanco"/>
    <n v="30"/>
    <n v="475"/>
    <n v="142500"/>
    <n v="56999.999999999993"/>
    <n v="0.39999999999999997"/>
    <n v="2"/>
    <x v="1"/>
  </r>
  <r>
    <n v="1197831"/>
    <x v="1"/>
    <d v="2021-03-30T00:00:00"/>
    <x v="0"/>
    <x v="7"/>
    <n v="1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5,26,27,28,29,30"/>
    <n v="3"/>
    <s v="Blanco"/>
    <n v="20"/>
    <n v="500"/>
    <n v="100000"/>
    <n v="39999.999999999993"/>
    <n v="0.39999999999999997"/>
    <n v="2"/>
    <x v="1"/>
  </r>
  <r>
    <n v="1197831"/>
    <x v="1"/>
    <d v="2021-04-11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4"/>
    <n v="3"/>
    <s v="Blanco"/>
    <n v="40"/>
    <n v="650"/>
    <n v="260000"/>
    <n v="103999.99999999999"/>
    <n v="0.39999999999999997"/>
    <n v="2"/>
    <x v="1"/>
  </r>
  <r>
    <n v="1197831"/>
    <x v="1"/>
    <d v="2021-04-17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6,27,28,29"/>
    <n v="3"/>
    <s v="Blanco"/>
    <n v="40"/>
    <n v="975"/>
    <n v="390000"/>
    <n v="175499.99999999997"/>
    <n v="0.44999999999999996"/>
    <n v="2"/>
    <x v="1"/>
  </r>
  <r>
    <n v="1197831"/>
    <x v="1"/>
    <d v="2021-04-23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3,24,25,26"/>
    <n v="3"/>
    <s v="Blanco"/>
    <n v="50"/>
    <n v="950"/>
    <n v="475000"/>
    <n v="213749.99999999997"/>
    <n v="0.44999999999999996"/>
    <n v="2"/>
    <x v="1"/>
  </r>
  <r>
    <n v="1197831"/>
    <x v="1"/>
    <d v="2021-04-29T00:00:00"/>
    <x v="0"/>
    <x v="8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7,28,29"/>
    <n v="3"/>
    <s v="Blanco"/>
    <n v="55"/>
    <n v="675"/>
    <n v="371250"/>
    <n v="167062.49999999997"/>
    <n v="0.44999999999999996"/>
    <n v="2"/>
    <x v="1"/>
  </r>
  <r>
    <n v="1197831"/>
    <x v="1"/>
    <d v="2021-05-17T00:00:00"/>
    <x v="0"/>
    <x v="9"/>
    <n v="2"/>
    <n v="2"/>
    <x v="1"/>
    <n v="12"/>
    <s v="Tennessee"/>
    <n v="14"/>
    <s v="Knoxville"/>
    <x v="6"/>
    <n v="3"/>
    <s v="Tenis"/>
    <n v="2"/>
    <s v="Dama"/>
    <n v="4"/>
    <x v="0"/>
    <n v="16"/>
    <s v="Plataforma alta"/>
    <s v="22,23,24,25"/>
    <n v="3"/>
    <s v="Blanco"/>
    <n v="60"/>
    <n v="700"/>
    <n v="420000"/>
    <n v="188999.99999999997"/>
    <n v="0.44999999999999996"/>
    <n v="2"/>
    <x v="1"/>
  </r>
  <r>
    <n v="1185732"/>
    <x v="0"/>
    <d v="2021-05-29T00:00:00"/>
    <x v="0"/>
    <x v="9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3,24,25"/>
    <n v="3"/>
    <s v="Blanco"/>
    <n v="25"/>
    <n v="175"/>
    <n v="43750"/>
    <n v="15312.499999999998"/>
    <n v="0.35"/>
    <n v="2"/>
    <x v="1"/>
  </r>
  <r>
    <n v="1185732"/>
    <x v="0"/>
    <d v="2021-06-10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11,12,13,14,15"/>
    <n v="3"/>
    <s v="Blanco"/>
    <n v="25"/>
    <n v="75"/>
    <n v="18750"/>
    <n v="6562.5000000000009"/>
    <n v="0.35"/>
    <n v="2"/>
    <x v="1"/>
  </r>
  <r>
    <n v="1185732"/>
    <x v="0"/>
    <d v="2021-06-16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6,27,28,29,30"/>
    <n v="3"/>
    <s v="Blanco"/>
    <n v="35"/>
    <n v="100"/>
    <n v="35000"/>
    <n v="12250"/>
    <n v="0.35"/>
    <n v="2"/>
    <x v="1"/>
  </r>
  <r>
    <n v="1185732"/>
    <x v="0"/>
    <d v="2021-06-22T00:00:00"/>
    <x v="0"/>
    <x v="10"/>
    <n v="2"/>
    <n v="4"/>
    <x v="4"/>
    <n v="13"/>
    <s v="Nebraska"/>
    <n v="15"/>
    <s v="Omaha"/>
    <x v="6"/>
    <n v="3"/>
    <s v="Tenis"/>
    <n v="2"/>
    <s v="Dama"/>
    <n v="4"/>
    <x v="0"/>
    <n v="16"/>
    <s v="Plataforma alta"/>
    <s v="27,28,29"/>
    <n v="3"/>
    <s v="Blanco"/>
    <n v="30"/>
    <n v="175"/>
    <n v="52500"/>
    <n v="18375"/>
    <n v="0.35"/>
    <n v="2"/>
    <x v="1"/>
  </r>
  <r>
    <n v="1185732"/>
    <x v="0"/>
    <d v="2021-07-04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7,28,29,30"/>
    <n v="3"/>
    <s v="Blanco"/>
    <n v="40"/>
    <n v="200"/>
    <n v="80000"/>
    <n v="28000"/>
    <n v="0.35"/>
    <n v="2"/>
    <x v="1"/>
  </r>
  <r>
    <n v="1185732"/>
    <x v="0"/>
    <d v="2021-07-10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6,27,28,29,30"/>
    <n v="3"/>
    <s v="Blanco"/>
    <n v="20"/>
    <n v="100"/>
    <n v="20000"/>
    <n v="7000"/>
    <n v="0.35"/>
    <n v="2"/>
    <x v="1"/>
  </r>
  <r>
    <n v="1185732"/>
    <x v="0"/>
    <d v="2021-07-16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3,24,25,26"/>
    <n v="3"/>
    <s v="Blanco"/>
    <n v="30"/>
    <n v="50"/>
    <n v="15000"/>
    <n v="5250"/>
    <n v="0.35"/>
    <n v="2"/>
    <x v="1"/>
  </r>
  <r>
    <n v="1185732"/>
    <x v="0"/>
    <d v="2021-07-22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6,27,28,29"/>
    <n v="3"/>
    <s v="Blanco"/>
    <n v="30"/>
    <n v="95"/>
    <n v="28500"/>
    <n v="9975"/>
    <n v="0.35"/>
    <n v="2"/>
    <x v="1"/>
  </r>
  <r>
    <n v="1185732"/>
    <x v="0"/>
    <d v="2021-07-28T00:00:00"/>
    <x v="0"/>
    <x v="11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6,27,28,29,30"/>
    <n v="3"/>
    <s v="Blanco"/>
    <n v="40"/>
    <n v="200"/>
    <n v="80000"/>
    <n v="28000"/>
    <n v="0.35"/>
    <n v="2"/>
    <x v="1"/>
  </r>
  <r>
    <n v="1197831"/>
    <x v="1"/>
    <d v="2021-08-03T00:00:00"/>
    <x v="0"/>
    <x v="0"/>
    <n v="3"/>
    <n v="4"/>
    <x v="4"/>
    <n v="13"/>
    <s v="Nebraska"/>
    <n v="15"/>
    <s v="Omaha"/>
    <x v="6"/>
    <n v="3"/>
    <s v="Tenis"/>
    <n v="2"/>
    <s v="Dama"/>
    <n v="4"/>
    <x v="0"/>
    <n v="16"/>
    <s v="Plataforma alta"/>
    <s v="27,28,29,30"/>
    <n v="3"/>
    <s v="Blanco"/>
    <n v="30"/>
    <n v="475"/>
    <n v="142500"/>
    <n v="56999.999999999993"/>
    <n v="0.39999999999999997"/>
    <n v="2"/>
    <x v="1"/>
  </r>
  <r>
    <n v="1197831"/>
    <x v="1"/>
    <d v="2021-08-09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3,24,25,26"/>
    <n v="3"/>
    <s v="Blanco"/>
    <n v="35"/>
    <n v="425"/>
    <n v="148750"/>
    <n v="59499.999999999993"/>
    <n v="0.39999999999999997"/>
    <n v="2"/>
    <x v="1"/>
  </r>
  <r>
    <n v="1197831"/>
    <x v="1"/>
    <d v="2021-08-21T00:00:00"/>
    <x v="0"/>
    <x v="0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2,22.5,23,23.5,24,24.5,25,25.5"/>
    <n v="3"/>
    <s v="Blanco"/>
    <n v="15"/>
    <n v="475"/>
    <n v="71250"/>
    <n v="32062.499999999989"/>
    <n v="0.44999999999999996"/>
    <n v="2"/>
    <x v="1"/>
  </r>
  <r>
    <n v="1197831"/>
    <x v="1"/>
    <d v="2021-09-02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5,25.5,26,27"/>
    <n v="3"/>
    <s v="Blanco"/>
    <n v="45"/>
    <n v="650"/>
    <n v="292500"/>
    <n v="131625"/>
    <n v="0.44999999999999996"/>
    <n v="2"/>
    <x v="1"/>
  </r>
  <r>
    <n v="1197831"/>
    <x v="1"/>
    <d v="2021-09-08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2,23,24,25"/>
    <n v="3"/>
    <s v="Blanco"/>
    <n v="45"/>
    <n v="975"/>
    <n v="438750"/>
    <n v="219374.99999999997"/>
    <n v="0.49999999999999994"/>
    <n v="2"/>
    <x v="1"/>
  </r>
  <r>
    <n v="1197831"/>
    <x v="1"/>
    <d v="2021-09-14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28,30"/>
    <n v="3"/>
    <s v="Blanco"/>
    <n v="55"/>
    <n v="925"/>
    <n v="508750"/>
    <n v="254375"/>
    <n v="0.49999999999999994"/>
    <n v="2"/>
    <x v="1"/>
  </r>
  <r>
    <n v="1197831"/>
    <x v="1"/>
    <d v="2021-09-20T00:00:00"/>
    <x v="0"/>
    <x v="1"/>
    <n v="3"/>
    <n v="2"/>
    <x v="1"/>
    <n v="14"/>
    <s v="Alabama"/>
    <n v="16"/>
    <s v="Birmingham"/>
    <x v="6"/>
    <n v="3"/>
    <s v="Tenis"/>
    <n v="2"/>
    <s v="Dama"/>
    <n v="4"/>
    <x v="0"/>
    <n v="16"/>
    <s v="Plataforma alta"/>
    <s v="11,12,13,14,15"/>
    <n v="3"/>
    <s v="Blanco"/>
    <n v="60"/>
    <n v="625"/>
    <n v="375000"/>
    <n v="187499.99999999997"/>
    <n v="0.49999999999999994"/>
    <n v="2"/>
    <x v="1"/>
  </r>
  <r>
    <n v="1197831"/>
    <x v="1"/>
    <d v="2021-10-02T00:00:00"/>
    <x v="0"/>
    <x v="2"/>
    <n v="4"/>
    <n v="2"/>
    <x v="1"/>
    <n v="14"/>
    <s v="Alabama"/>
    <n v="16"/>
    <s v="Birmingham"/>
    <x v="6"/>
    <n v="3"/>
    <s v="Tenis"/>
    <n v="2"/>
    <s v="Dama"/>
    <n v="4"/>
    <x v="0"/>
    <n v="16"/>
    <s v="Plataforma alta"/>
    <s v="25,26,27,28,29,30"/>
    <n v="3"/>
    <s v="Blanco"/>
    <n v="45"/>
    <n v="575"/>
    <n v="258750"/>
    <n v="129375"/>
    <n v="0.49999999999999994"/>
    <n v="2"/>
    <x v="1"/>
  </r>
  <r>
    <n v="1185732"/>
    <x v="0"/>
    <d v="2021-10-20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2,23,24,25,26"/>
    <n v="3"/>
    <s v="Blanco"/>
    <n v="30"/>
    <n v="200"/>
    <n v="60000"/>
    <n v="24000"/>
    <n v="0.39999999999999997"/>
    <n v="2"/>
    <x v="1"/>
  </r>
  <r>
    <n v="1185732"/>
    <x v="0"/>
    <d v="2021-10-26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6"/>
    <s v="Plataforma alta"/>
    <s v="26,27,28,29"/>
    <n v="3"/>
    <s v="Blanco"/>
    <n v="30"/>
    <n v="200"/>
    <n v="60000"/>
    <n v="24000"/>
    <n v="0.39999999999999997"/>
    <n v="2"/>
    <x v="1"/>
  </r>
  <r>
    <n v="1185732"/>
    <x v="0"/>
    <d v="2021-11-01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2,23,24,25,26"/>
    <n v="3"/>
    <s v="Blanco"/>
    <n v="30"/>
    <n v="150"/>
    <n v="45000"/>
    <n v="18000"/>
    <n v="0.39999999999999997"/>
    <n v="2"/>
    <x v="1"/>
  </r>
  <r>
    <n v="1185732"/>
    <x v="0"/>
    <d v="2021-11-07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2,23,24,25,26"/>
    <n v="3"/>
    <s v="Blanco"/>
    <n v="45"/>
    <n v="175"/>
    <n v="78750"/>
    <n v="31499.999999999996"/>
    <n v="0.39999999999999997"/>
    <n v="2"/>
    <x v="1"/>
  </r>
  <r>
    <n v="1185732"/>
    <x v="0"/>
    <d v="2021-11-13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7,28,29,30"/>
    <n v="3"/>
    <s v="Blanco"/>
    <n v="45"/>
    <n v="200"/>
    <n v="90000"/>
    <n v="36000"/>
    <n v="0.39999999999999997"/>
    <n v="2"/>
    <x v="1"/>
  </r>
  <r>
    <n v="1185732"/>
    <x v="0"/>
    <d v="2021-11-19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6,27,28,29,30"/>
    <n v="3"/>
    <s v="Blanco"/>
    <n v="45"/>
    <n v="225"/>
    <n v="101250"/>
    <n v="40500"/>
    <n v="0.39999999999999997"/>
    <n v="2"/>
    <x v="1"/>
  </r>
  <r>
    <n v="1185732"/>
    <x v="0"/>
    <d v="2021-12-23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4,25"/>
    <n v="3"/>
    <s v="Blanco"/>
    <n v="45"/>
    <n v="225"/>
    <n v="101250"/>
    <n v="40500"/>
    <n v="0.39999999999999997"/>
    <n v="2"/>
    <x v="1"/>
  </r>
  <r>
    <n v="1185732"/>
    <x v="0"/>
    <d v="2021-12-29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6,26.5,27,27.5,28,28.5,29,30"/>
    <n v="3"/>
    <s v="Blanco"/>
    <n v="45"/>
    <n v="150"/>
    <n v="67500"/>
    <n v="26999.999999999996"/>
    <n v="0.39999999999999997"/>
    <n v="2"/>
    <x v="1"/>
  </r>
  <r>
    <n v="1185732"/>
    <x v="0"/>
    <d v="2021-10-19T00:00:00"/>
    <x v="0"/>
    <x v="2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3,24,25,26"/>
    <n v="3"/>
    <s v="Blanco"/>
    <n v="55"/>
    <n v="125"/>
    <n v="68750"/>
    <n v="27500.000000000004"/>
    <n v="0.39999999999999997"/>
    <n v="2"/>
    <x v="1"/>
  </r>
  <r>
    <n v="1185732"/>
    <x v="0"/>
    <d v="2021-11-18T00:00:00"/>
    <x v="0"/>
    <x v="3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2,23,24,25,26"/>
    <n v="3"/>
    <s v="Blanco"/>
    <n v="55"/>
    <n v="195"/>
    <n v="107250"/>
    <n v="42900"/>
    <n v="0.39999999999999997"/>
    <n v="2"/>
    <x v="1"/>
  </r>
  <r>
    <n v="1185732"/>
    <x v="0"/>
    <d v="2021-12-17T00:00:00"/>
    <x v="0"/>
    <x v="4"/>
    <n v="4"/>
    <n v="1"/>
    <x v="0"/>
    <n v="15"/>
    <s v="Maine"/>
    <n v="17"/>
    <s v="Portland"/>
    <x v="6"/>
    <n v="3"/>
    <s v="Tenis"/>
    <n v="2"/>
    <s v="Dama"/>
    <n v="4"/>
    <x v="0"/>
    <n v="17"/>
    <s v="Puntera sólida"/>
    <s v="22,23,24,25"/>
    <n v="3"/>
    <s v="Blanco"/>
    <n v="55"/>
    <n v="250"/>
    <n v="137500"/>
    <n v="55000.000000000007"/>
    <n v="0.39999999999999997"/>
    <n v="2"/>
    <x v="1"/>
  </r>
  <r>
    <n v="1128299"/>
    <x v="2"/>
    <d v="2021-01-10T00:00:00"/>
    <x v="0"/>
    <x v="5"/>
    <n v="1"/>
    <n v="1"/>
    <x v="0"/>
    <n v="15"/>
    <s v="Maine"/>
    <n v="17"/>
    <s v="Portland"/>
    <x v="6"/>
    <n v="3"/>
    <s v="Tenis"/>
    <n v="2"/>
    <s v="Dama"/>
    <n v="4"/>
    <x v="0"/>
    <n v="17"/>
    <s v="Puntera sólida"/>
    <s v="26,27,28,29,30"/>
    <n v="3"/>
    <s v="Blanco"/>
    <n v="45"/>
    <n v="375"/>
    <n v="168750"/>
    <n v="42187.5"/>
    <n v="0.25"/>
    <n v="2"/>
    <x v="1"/>
  </r>
  <r>
    <n v="1185732"/>
    <x v="0"/>
    <d v="2021-04-21T00:00:00"/>
    <x v="0"/>
    <x v="8"/>
    <n v="2"/>
    <n v="3"/>
    <x v="2"/>
    <n v="16"/>
    <s v="Alaska"/>
    <n v="18"/>
    <s v="Anchorage"/>
    <x v="6"/>
    <n v="3"/>
    <s v="Tenis"/>
    <n v="2"/>
    <s v="Dama"/>
    <n v="4"/>
    <x v="0"/>
    <n v="17"/>
    <s v="Puntera sólida"/>
    <s v="26,27,28,29"/>
    <n v="3"/>
    <s v="Blanco"/>
    <n v="45"/>
    <n v="225"/>
    <n v="101250"/>
    <n v="25312.5"/>
    <n v="0.25"/>
    <n v="2"/>
    <x v="1"/>
  </r>
  <r>
    <n v="1185732"/>
    <x v="0"/>
    <d v="2021-05-20T00:00:00"/>
    <x v="0"/>
    <x v="9"/>
    <n v="2"/>
    <n v="3"/>
    <x v="2"/>
    <n v="16"/>
    <s v="Alaska"/>
    <n v="18"/>
    <s v="Anchorage"/>
    <x v="6"/>
    <n v="3"/>
    <s v="Tenis"/>
    <n v="2"/>
    <s v="Dama"/>
    <n v="4"/>
    <x v="0"/>
    <n v="17"/>
    <s v="Puntera sólida"/>
    <s v="23,24,25,26"/>
    <n v="3"/>
    <s v="Blanco"/>
    <n v="55"/>
    <n v="300"/>
    <n v="165000"/>
    <n v="41250.000000000007"/>
    <n v="0.25"/>
    <n v="2"/>
    <x v="1"/>
  </r>
  <r>
    <n v="1185732"/>
    <x v="0"/>
    <d v="2021-06-22T00:00:00"/>
    <x v="0"/>
    <x v="10"/>
    <n v="2"/>
    <n v="3"/>
    <x v="2"/>
    <n v="16"/>
    <s v="Alaska"/>
    <n v="18"/>
    <s v="Anchorage"/>
    <x v="6"/>
    <n v="3"/>
    <s v="Tenis"/>
    <n v="2"/>
    <s v="Dama"/>
    <n v="4"/>
    <x v="0"/>
    <n v="17"/>
    <s v="Puntera sólida"/>
    <s v="22,23,24,25,26"/>
    <n v="3"/>
    <s v="Blanco"/>
    <n v="55"/>
    <n v="325"/>
    <n v="178750"/>
    <n v="44687.500000000007"/>
    <n v="0.25"/>
    <n v="2"/>
    <x v="1"/>
  </r>
  <r>
    <n v="1185732"/>
    <x v="0"/>
    <d v="2021-07-20T00:00:00"/>
    <x v="0"/>
    <x v="11"/>
    <n v="3"/>
    <n v="3"/>
    <x v="2"/>
    <n v="16"/>
    <s v="Alaska"/>
    <n v="18"/>
    <s v="Anchorage"/>
    <x v="6"/>
    <n v="3"/>
    <s v="Tenis"/>
    <n v="2"/>
    <s v="Dama"/>
    <n v="4"/>
    <x v="0"/>
    <n v="17"/>
    <s v="Puntera sólida"/>
    <s v="22,23,24,25,26"/>
    <n v="3"/>
    <s v="Blanco"/>
    <n v="55"/>
    <n v="350"/>
    <n v="192500"/>
    <n v="48125.000000000007"/>
    <n v="0.25"/>
    <n v="2"/>
    <x v="1"/>
  </r>
  <r>
    <n v="1185732"/>
    <x v="0"/>
    <d v="2021-08-21T00:00:00"/>
    <x v="0"/>
    <x v="0"/>
    <n v="3"/>
    <n v="3"/>
    <x v="2"/>
    <n v="16"/>
    <s v="Alaska"/>
    <n v="18"/>
    <s v="Anchorage"/>
    <x v="6"/>
    <n v="3"/>
    <s v="Tenis"/>
    <n v="2"/>
    <s v="Dama"/>
    <n v="4"/>
    <x v="0"/>
    <n v="17"/>
    <s v="Puntera sólida"/>
    <s v="25,26,27,28,29,30"/>
    <n v="3"/>
    <s v="Blanco"/>
    <n v="55"/>
    <n v="350"/>
    <n v="192500"/>
    <n v="48125.000000000007"/>
    <n v="0.25"/>
    <n v="2"/>
    <x v="1"/>
  </r>
  <r>
    <n v="1185732"/>
    <x v="0"/>
    <d v="2021-09-20T00:00:00"/>
    <x v="0"/>
    <x v="1"/>
    <n v="3"/>
    <n v="3"/>
    <x v="2"/>
    <n v="16"/>
    <s v="Alaska"/>
    <n v="18"/>
    <s v="Anchorage"/>
    <x v="6"/>
    <n v="3"/>
    <s v="Tenis"/>
    <n v="2"/>
    <s v="Dama"/>
    <n v="4"/>
    <x v="0"/>
    <n v="16"/>
    <s v="Plataforma alta"/>
    <s v="23,24,25,26"/>
    <n v="3"/>
    <s v="Blanco"/>
    <n v="55"/>
    <n v="225"/>
    <n v="123750"/>
    <n v="30937.500000000004"/>
    <n v="0.25"/>
    <n v="2"/>
    <x v="1"/>
  </r>
  <r>
    <n v="1185732"/>
    <x v="0"/>
    <d v="2021-10-22T00:00:00"/>
    <x v="0"/>
    <x v="2"/>
    <n v="4"/>
    <n v="3"/>
    <x v="2"/>
    <n v="16"/>
    <s v="Alaska"/>
    <n v="18"/>
    <s v="Anchorage"/>
    <x v="6"/>
    <n v="3"/>
    <s v="Tenis"/>
    <n v="2"/>
    <s v="Dama"/>
    <n v="4"/>
    <x v="0"/>
    <n v="16"/>
    <s v="Plataforma alta"/>
    <s v="26,27"/>
    <n v="3"/>
    <s v="Blanco"/>
    <n v="65"/>
    <n v="175"/>
    <n v="113750"/>
    <n v="28437.500000000007"/>
    <n v="0.25"/>
    <n v="2"/>
    <x v="1"/>
  </r>
  <r>
    <n v="1185732"/>
    <x v="0"/>
    <d v="2021-11-21T00:00:00"/>
    <x v="0"/>
    <x v="3"/>
    <n v="4"/>
    <n v="3"/>
    <x v="2"/>
    <n v="16"/>
    <s v="Alaska"/>
    <n v="18"/>
    <s v="Anchorage"/>
    <x v="6"/>
    <n v="3"/>
    <s v="Tenis"/>
    <n v="2"/>
    <s v="Dama"/>
    <n v="4"/>
    <x v="0"/>
    <n v="17"/>
    <s v="Puntera sólida"/>
    <s v="25,26,27,28,29,30"/>
    <n v="3"/>
    <s v="Blanco"/>
    <n v="65"/>
    <n v="320"/>
    <n v="208000"/>
    <n v="52000.000000000015"/>
    <n v="0.25"/>
    <n v="2"/>
    <x v="1"/>
  </r>
  <r>
    <n v="1128299"/>
    <x v="2"/>
    <d v="2021-01-10T00:00:00"/>
    <x v="0"/>
    <x v="5"/>
    <n v="1"/>
    <n v="3"/>
    <x v="2"/>
    <n v="16"/>
    <s v="Alaska"/>
    <n v="18"/>
    <s v="Anchorage"/>
    <x v="6"/>
    <n v="3"/>
    <s v="Tenis"/>
    <n v="2"/>
    <s v="Dama"/>
    <n v="4"/>
    <x v="0"/>
    <n v="17"/>
    <s v="Puntera sólida"/>
    <s v="27,28,29"/>
    <n v="3"/>
    <s v="Blanco"/>
    <n v="45"/>
    <n v="375"/>
    <n v="168750"/>
    <n v="42187.5"/>
    <n v="0.25"/>
    <n v="2"/>
    <x v="1"/>
  </r>
  <r>
    <n v="1128299"/>
    <x v="2"/>
    <d v="2021-03-09T00:00:00"/>
    <x v="0"/>
    <x v="7"/>
    <n v="1"/>
    <n v="3"/>
    <x v="2"/>
    <n v="17"/>
    <s v="Hawaii"/>
    <n v="19"/>
    <s v="Honolulu"/>
    <x v="6"/>
    <n v="3"/>
    <s v="Tenis"/>
    <n v="2"/>
    <s v="Dama"/>
    <n v="4"/>
    <x v="0"/>
    <n v="17"/>
    <s v="Puntera sólida"/>
    <s v="27,28,29,30"/>
    <n v="3"/>
    <s v="Blanco"/>
    <n v="60"/>
    <n v="375"/>
    <n v="225000"/>
    <n v="56249.999999999985"/>
    <n v="0.25"/>
    <n v="2"/>
    <x v="1"/>
  </r>
  <r>
    <n v="1128299"/>
    <x v="2"/>
    <d v="2021-04-10T00:00:00"/>
    <x v="0"/>
    <x v="8"/>
    <n v="2"/>
    <n v="3"/>
    <x v="2"/>
    <n v="17"/>
    <s v="Hawaii"/>
    <n v="19"/>
    <s v="Honolulu"/>
    <x v="6"/>
    <n v="3"/>
    <s v="Tenis"/>
    <n v="2"/>
    <s v="Dama"/>
    <n v="4"/>
    <x v="0"/>
    <n v="17"/>
    <s v="Puntera sólida"/>
    <s v="26,27,28,29,30"/>
    <n v="3"/>
    <s v="Blanco"/>
    <n v="65"/>
    <n v="350"/>
    <n v="227500"/>
    <n v="56875"/>
    <n v="0.25"/>
    <n v="2"/>
    <x v="1"/>
  </r>
  <r>
    <n v="1128299"/>
    <x v="2"/>
    <d v="2021-05-11T00:00:00"/>
    <x v="0"/>
    <x v="9"/>
    <n v="2"/>
    <n v="3"/>
    <x v="2"/>
    <n v="17"/>
    <s v="Hawaii"/>
    <n v="19"/>
    <s v="Honolulu"/>
    <x v="6"/>
    <n v="3"/>
    <s v="Tenis"/>
    <n v="2"/>
    <s v="Dama"/>
    <n v="4"/>
    <x v="0"/>
    <n v="17"/>
    <s v="Puntera sólida"/>
    <s v="29"/>
    <n v="3"/>
    <s v="Blanco"/>
    <n v="60"/>
    <n v="375"/>
    <n v="225000"/>
    <n v="56250"/>
    <n v="0.25"/>
    <n v="2"/>
    <x v="1"/>
  </r>
  <r>
    <n v="1128299"/>
    <x v="2"/>
    <d v="2021-06-10T00:00:00"/>
    <x v="0"/>
    <x v="10"/>
    <n v="2"/>
    <n v="3"/>
    <x v="2"/>
    <n v="17"/>
    <s v="Hawaii"/>
    <n v="19"/>
    <s v="Honolulu"/>
    <x v="6"/>
    <n v="3"/>
    <s v="Tenis"/>
    <n v="2"/>
    <s v="Dama"/>
    <n v="4"/>
    <x v="0"/>
    <n v="17"/>
    <s v="Puntera sólida"/>
    <s v="23,23.5,24,24.5,25,25.5"/>
    <n v="3"/>
    <s v="Blanco"/>
    <n v="75"/>
    <n v="600"/>
    <n v="450000"/>
    <n v="112500"/>
    <n v="0.25"/>
    <n v="2"/>
    <x v="1"/>
  </r>
  <r>
    <n v="1128299"/>
    <x v="2"/>
    <d v="2021-07-09T00:00:00"/>
    <x v="0"/>
    <x v="11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2,23,27"/>
    <n v="3"/>
    <s v="Blanco"/>
    <n v="85"/>
    <n v="600"/>
    <n v="510000"/>
    <n v="127500.00000000001"/>
    <n v="0.25"/>
    <n v="2"/>
    <x v="1"/>
  </r>
  <r>
    <n v="1128299"/>
    <x v="2"/>
    <d v="2021-08-10T00:00:00"/>
    <x v="0"/>
    <x v="0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3,23.5,24,24.5,25,25.5,26,27"/>
    <n v="3"/>
    <s v="Blanco"/>
    <n v="70"/>
    <n v="600"/>
    <n v="420000"/>
    <n v="105000"/>
    <n v="0.25"/>
    <n v="2"/>
    <x v="1"/>
  </r>
  <r>
    <n v="1128299"/>
    <x v="2"/>
    <d v="2021-09-11T00:00:00"/>
    <x v="0"/>
    <x v="1"/>
    <n v="3"/>
    <n v="3"/>
    <x v="2"/>
    <n v="17"/>
    <s v="Hawaii"/>
    <n v="19"/>
    <s v="Honolulu"/>
    <x v="6"/>
    <n v="3"/>
    <s v="Tenis"/>
    <n v="2"/>
    <s v="Dama"/>
    <n v="4"/>
    <x v="0"/>
    <n v="16"/>
    <s v="Plataforma alta"/>
    <s v="25,26,27,28,29,30"/>
    <n v="3"/>
    <s v="Blanco"/>
    <n v="65"/>
    <n v="375"/>
    <n v="243750"/>
    <n v="60937.500000000015"/>
    <n v="0.25"/>
    <n v="2"/>
    <x v="1"/>
  </r>
  <r>
    <n v="1128299"/>
    <x v="2"/>
    <d v="2021-10-10T00:00:00"/>
    <x v="0"/>
    <x v="2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2.5,23,24,25"/>
    <n v="3"/>
    <s v="Blanco"/>
    <n v="60"/>
    <n v="300"/>
    <n v="180000"/>
    <n v="45000.000000000007"/>
    <n v="0.25"/>
    <n v="2"/>
    <x v="1"/>
  </r>
  <r>
    <n v="1128299"/>
    <x v="2"/>
    <d v="2021-11-10T00:00:00"/>
    <x v="0"/>
    <x v="3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2,25"/>
    <n v="3"/>
    <s v="Blanco"/>
    <n v="55"/>
    <n v="425"/>
    <n v="233750"/>
    <n v="58437.500000000007"/>
    <n v="0.25"/>
    <n v="2"/>
    <x v="1"/>
  </r>
  <r>
    <n v="1128299"/>
    <x v="2"/>
    <d v="2021-12-09T00:00:00"/>
    <x v="0"/>
    <x v="4"/>
    <n v="4"/>
    <n v="3"/>
    <x v="2"/>
    <n v="17"/>
    <s v="Hawaii"/>
    <n v="19"/>
    <s v="Honolulu"/>
    <x v="6"/>
    <n v="3"/>
    <s v="Tenis"/>
    <n v="2"/>
    <s v="Dama"/>
    <n v="4"/>
    <x v="0"/>
    <n v="16"/>
    <s v="Plataforma alta"/>
    <s v="22,23,24,25,26"/>
    <n v="3"/>
    <s v="Blanco"/>
    <n v="80"/>
    <n v="500"/>
    <n v="400000"/>
    <n v="100000.00000000001"/>
    <n v="0.25"/>
    <n v="2"/>
    <x v="1"/>
  </r>
  <r>
    <n v="1128299"/>
    <x v="2"/>
    <d v="2021-01-17T00:00:00"/>
    <x v="0"/>
    <x v="5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7,28,30"/>
    <n v="3"/>
    <s v="Blanco"/>
    <n v="50"/>
    <n v="425"/>
    <n v="212500"/>
    <n v="63750"/>
    <n v="0.3"/>
    <n v="2"/>
    <x v="1"/>
  </r>
  <r>
    <n v="1128299"/>
    <x v="2"/>
    <d v="2021-02-17T00:00:00"/>
    <x v="0"/>
    <x v="6"/>
    <n v="1"/>
    <n v="3"/>
    <x v="2"/>
    <n v="17"/>
    <s v="Hawaii"/>
    <n v="19"/>
    <s v="Honolulu"/>
    <x v="6"/>
    <n v="3"/>
    <s v="Tenis"/>
    <n v="2"/>
    <s v="Dama"/>
    <n v="4"/>
    <x v="0"/>
    <n v="16"/>
    <s v="Plataforma alta"/>
    <s v="28,29"/>
    <n v="3"/>
    <s v="Blanco"/>
    <n v="50"/>
    <n v="425"/>
    <n v="212500"/>
    <n v="63750"/>
    <n v="0.3"/>
    <n v="2"/>
    <x v="1"/>
  </r>
  <r>
    <n v="1128299"/>
    <x v="2"/>
    <d v="2021-03-16T00:00:00"/>
    <x v="0"/>
    <x v="7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"/>
    <n v="3"/>
    <s v="Blanco"/>
    <n v="65"/>
    <n v="425"/>
    <n v="276250"/>
    <n v="82874.999999999985"/>
    <n v="0.3"/>
    <n v="2"/>
    <x v="1"/>
  </r>
  <r>
    <n v="1128299"/>
    <x v="2"/>
    <d v="2021-04-17T00:00:00"/>
    <x v="0"/>
    <x v="8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5,26,27,28,29,30"/>
    <n v="3"/>
    <s v="Blanco"/>
    <n v="70"/>
    <n v="400"/>
    <n v="280000"/>
    <n v="84000"/>
    <n v="0.3"/>
    <n v="2"/>
    <x v="1"/>
  </r>
  <r>
    <n v="1128299"/>
    <x v="2"/>
    <d v="2021-06-17T00:00:00"/>
    <x v="0"/>
    <x v="10"/>
    <n v="2"/>
    <n v="5"/>
    <x v="3"/>
    <n v="9"/>
    <s v="Florida"/>
    <n v="20"/>
    <s v="Orlando"/>
    <x v="6"/>
    <n v="3"/>
    <s v="Tenis"/>
    <n v="2"/>
    <s v="Dama"/>
    <n v="4"/>
    <x v="0"/>
    <n v="16"/>
    <s v="Plataforma alta"/>
    <s v="24"/>
    <n v="3"/>
    <s v="Blanco"/>
    <n v="85"/>
    <n v="700"/>
    <n v="595000"/>
    <n v="178500"/>
    <n v="0.3"/>
    <n v="1"/>
    <x v="2"/>
  </r>
  <r>
    <n v="1128299"/>
    <x v="2"/>
    <d v="2021-07-16T00:00:00"/>
    <x v="0"/>
    <x v="1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6,27,28,29"/>
    <n v="3"/>
    <s v="Blanco"/>
    <n v="95"/>
    <n v="700"/>
    <n v="665000"/>
    <n v="199500"/>
    <n v="0.3"/>
    <n v="1"/>
    <x v="2"/>
  </r>
  <r>
    <n v="1128299"/>
    <x v="2"/>
    <d v="2021-08-17T00:00:00"/>
    <x v="0"/>
    <x v="0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3,24,25,26"/>
    <n v="3"/>
    <s v="Blanco"/>
    <n v="80"/>
    <n v="700"/>
    <n v="560000"/>
    <n v="168000"/>
    <n v="0.3"/>
    <n v="1"/>
    <x v="2"/>
  </r>
  <r>
    <n v="1128299"/>
    <x v="2"/>
    <d v="2021-09-18T00:00:00"/>
    <x v="0"/>
    <x v="1"/>
    <n v="3"/>
    <n v="5"/>
    <x v="3"/>
    <n v="9"/>
    <s v="Florida"/>
    <n v="20"/>
    <s v="Orlando"/>
    <x v="6"/>
    <n v="3"/>
    <s v="Tenis"/>
    <n v="2"/>
    <s v="Dama"/>
    <n v="4"/>
    <x v="0"/>
    <n v="16"/>
    <s v="Plataforma alta"/>
    <s v="27,28,29"/>
    <n v="3"/>
    <s v="Blanco"/>
    <n v="60"/>
    <n v="300"/>
    <n v="180000"/>
    <n v="54000.000000000007"/>
    <n v="0.3"/>
    <n v="1"/>
    <x v="2"/>
  </r>
  <r>
    <n v="1128299"/>
    <x v="2"/>
    <d v="2021-10-17T00:00:00"/>
    <x v="0"/>
    <x v="2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2,23,24,25"/>
    <n v="3"/>
    <s v="Blanco"/>
    <n v="60"/>
    <n v="400"/>
    <n v="240000"/>
    <n v="72000"/>
    <n v="0.3"/>
    <n v="1"/>
    <x v="2"/>
  </r>
  <r>
    <n v="1128299"/>
    <x v="2"/>
    <d v="2021-11-17T00:00:00"/>
    <x v="0"/>
    <x v="3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23,24,25"/>
    <n v="3"/>
    <s v="Blanco"/>
    <n v="55"/>
    <n v="525"/>
    <n v="288750"/>
    <n v="86625.000000000015"/>
    <n v="0.3"/>
    <n v="1"/>
    <x v="2"/>
  </r>
  <r>
    <n v="1128299"/>
    <x v="2"/>
    <d v="2021-12-16T00:00:00"/>
    <x v="0"/>
    <x v="4"/>
    <n v="4"/>
    <n v="5"/>
    <x v="3"/>
    <n v="9"/>
    <s v="Florida"/>
    <n v="20"/>
    <s v="Orlando"/>
    <x v="6"/>
    <n v="3"/>
    <s v="Tenis"/>
    <n v="2"/>
    <s v="Dama"/>
    <n v="4"/>
    <x v="0"/>
    <n v="16"/>
    <s v="Plataforma alta"/>
    <s v="11,12,13,14,15"/>
    <n v="3"/>
    <s v="Blanco"/>
    <n v="80"/>
    <n v="600"/>
    <n v="480000"/>
    <n v="144000"/>
    <n v="0.3"/>
    <n v="1"/>
    <x v="2"/>
  </r>
  <r>
    <n v="1185732"/>
    <x v="0"/>
    <d v="2021-01-12T00:00:00"/>
    <x v="0"/>
    <x v="5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6,27,28,29,30"/>
    <n v="3"/>
    <s v="Blanco"/>
    <n v="35"/>
    <n v="650"/>
    <n v="227500"/>
    <n v="56875"/>
    <n v="0.25"/>
    <n v="1"/>
    <x v="2"/>
  </r>
  <r>
    <n v="1185732"/>
    <x v="0"/>
    <d v="2021-02-10T00:00:00"/>
    <x v="0"/>
    <x v="6"/>
    <n v="1"/>
    <n v="5"/>
    <x v="3"/>
    <n v="9"/>
    <s v="Florida"/>
    <n v="20"/>
    <s v="Orlando"/>
    <x v="6"/>
    <n v="3"/>
    <s v="Tenis"/>
    <n v="2"/>
    <s v="Dama"/>
    <n v="4"/>
    <x v="0"/>
    <n v="16"/>
    <s v="Plataforma alta"/>
    <s v="27,28,29"/>
    <n v="3"/>
    <s v="Blanco"/>
    <n v="35"/>
    <n v="600"/>
    <n v="210000"/>
    <n v="52500"/>
    <n v="0.25"/>
    <n v="1"/>
    <x v="2"/>
  </r>
  <r>
    <n v="1185732"/>
    <x v="0"/>
    <d v="2021-03-08T00:00:00"/>
    <x v="0"/>
    <x v="7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27,28,29,30"/>
    <n v="3"/>
    <s v="Blanco"/>
    <n v="35"/>
    <n v="575"/>
    <n v="201250"/>
    <n v="50312.5"/>
    <n v="0.25"/>
    <n v="1"/>
    <x v="2"/>
  </r>
  <r>
    <n v="1185732"/>
    <x v="0"/>
    <d v="2021-04-09T00:00:00"/>
    <x v="0"/>
    <x v="8"/>
    <n v="2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,30"/>
    <n v="3"/>
    <s v="Blanco"/>
    <n v="35"/>
    <n v="525"/>
    <n v="183750"/>
    <n v="45937.5"/>
    <n v="0.25"/>
    <n v="1"/>
    <x v="2"/>
  </r>
  <r>
    <n v="1185732"/>
    <x v="0"/>
    <d v="2021-05-08T00:00:00"/>
    <x v="0"/>
    <x v="9"/>
    <n v="2"/>
    <n v="1"/>
    <x v="0"/>
    <n v="1"/>
    <s v="New York"/>
    <n v="21"/>
    <s v="Albany"/>
    <x v="6"/>
    <n v="3"/>
    <s v="Tenis"/>
    <n v="2"/>
    <s v="Dama"/>
    <n v="4"/>
    <x v="0"/>
    <n v="16"/>
    <s v="Plataforma alta"/>
    <s v="23,24,25,26"/>
    <n v="3"/>
    <s v="Blanco"/>
    <n v="50"/>
    <n v="550"/>
    <n v="275000"/>
    <n v="68750"/>
    <n v="0.25"/>
    <n v="1"/>
    <x v="2"/>
  </r>
  <r>
    <n v="1185732"/>
    <x v="0"/>
    <d v="2021-06-10T00:00:00"/>
    <x v="0"/>
    <x v="10"/>
    <n v="2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"/>
    <n v="3"/>
    <s v="Blanco"/>
    <n v="50"/>
    <n v="600"/>
    <n v="300000"/>
    <n v="75000"/>
    <n v="0.25"/>
    <n v="1"/>
    <x v="2"/>
  </r>
  <r>
    <n v="1185732"/>
    <x v="0"/>
    <d v="2021-07-08T00:00:00"/>
    <x v="0"/>
    <x v="11"/>
    <n v="3"/>
    <n v="1"/>
    <x v="0"/>
    <n v="1"/>
    <s v="New York"/>
    <n v="21"/>
    <s v="Albany"/>
    <x v="6"/>
    <n v="3"/>
    <s v="Tenis"/>
    <n v="2"/>
    <s v="Dama"/>
    <n v="4"/>
    <x v="0"/>
    <n v="16"/>
    <s v="Plataforma alta"/>
    <s v="26,27,28,29,30"/>
    <n v="3"/>
    <s v="Blanco"/>
    <n v="55"/>
    <n v="625"/>
    <n v="343750"/>
    <n v="85937.500000000015"/>
    <n v="0.25"/>
    <n v="1"/>
    <x v="2"/>
  </r>
  <r>
    <n v="1185732"/>
    <x v="0"/>
    <d v="2021-08-09T00:00:00"/>
    <x v="0"/>
    <x v="0"/>
    <n v="3"/>
    <n v="1"/>
    <x v="0"/>
    <n v="1"/>
    <s v="New York"/>
    <n v="21"/>
    <s v="Albany"/>
    <x v="6"/>
    <n v="3"/>
    <s v="Tenis"/>
    <n v="2"/>
    <s v="Dama"/>
    <n v="4"/>
    <x v="0"/>
    <n v="16"/>
    <s v="Plataforma alta"/>
    <s v="27,28,29,30"/>
    <n v="3"/>
    <s v="Blanco"/>
    <n v="55"/>
    <n v="625"/>
    <n v="343750"/>
    <n v="85937.500000000015"/>
    <n v="0.25"/>
    <n v="1"/>
    <x v="2"/>
  </r>
  <r>
    <n v="1185732"/>
    <x v="0"/>
    <d v="2021-09-08T00:00:00"/>
    <x v="0"/>
    <x v="1"/>
    <n v="3"/>
    <n v="1"/>
    <x v="0"/>
    <n v="1"/>
    <s v="New York"/>
    <n v="21"/>
    <s v="Albany"/>
    <x v="6"/>
    <n v="3"/>
    <s v="Tenis"/>
    <n v="2"/>
    <s v="Dama"/>
    <n v="4"/>
    <x v="0"/>
    <n v="16"/>
    <s v="Plataforma alta"/>
    <s v="23,24,25,26"/>
    <n v="3"/>
    <s v="Blanco"/>
    <n v="45"/>
    <n v="550"/>
    <n v="247500"/>
    <n v="61875"/>
    <n v="0.25"/>
    <n v="1"/>
    <x v="2"/>
  </r>
  <r>
    <n v="1185732"/>
    <x v="0"/>
    <d v="2021-10-10T00:00:00"/>
    <x v="0"/>
    <x v="2"/>
    <n v="4"/>
    <n v="1"/>
    <x v="0"/>
    <n v="1"/>
    <s v="New York"/>
    <n v="21"/>
    <s v="Albany"/>
    <x v="6"/>
    <n v="3"/>
    <s v="Tenis"/>
    <n v="2"/>
    <s v="Dama"/>
    <n v="4"/>
    <x v="0"/>
    <n v="16"/>
    <s v="Plataforma alta"/>
    <s v="22,22.5,23,23.5,24,24.5,25,25.5"/>
    <n v="3"/>
    <s v="Blanco"/>
    <n v="50"/>
    <n v="525"/>
    <n v="262500"/>
    <n v="65625.000000000015"/>
    <n v="0.25"/>
    <n v="1"/>
    <x v="2"/>
  </r>
  <r>
    <n v="1185732"/>
    <x v="0"/>
    <d v="2021-11-09T00:00:00"/>
    <x v="0"/>
    <x v="3"/>
    <n v="4"/>
    <n v="1"/>
    <x v="0"/>
    <n v="1"/>
    <s v="New York"/>
    <n v="21"/>
    <s v="Albany"/>
    <x v="6"/>
    <n v="3"/>
    <s v="Tenis"/>
    <n v="2"/>
    <s v="Dama"/>
    <n v="4"/>
    <x v="0"/>
    <n v="16"/>
    <s v="Plataforma alta"/>
    <s v="25,25.5,26,27"/>
    <n v="3"/>
    <s v="Blanco"/>
    <n v="50"/>
    <n v="545"/>
    <n v="272500"/>
    <n v="68125.000000000015"/>
    <n v="0.25"/>
    <n v="1"/>
    <x v="2"/>
  </r>
  <r>
    <n v="1185732"/>
    <x v="0"/>
    <d v="2021-12-08T00:00:00"/>
    <x v="0"/>
    <x v="4"/>
    <n v="4"/>
    <n v="1"/>
    <x v="0"/>
    <n v="1"/>
    <s v="New York"/>
    <n v="21"/>
    <s v="Albany"/>
    <x v="6"/>
    <n v="3"/>
    <s v="Tenis"/>
    <n v="2"/>
    <s v="Dama"/>
    <n v="4"/>
    <x v="0"/>
    <n v="16"/>
    <s v="Plataforma alta"/>
    <s v="22,23,24,25"/>
    <n v="3"/>
    <s v="Blanco"/>
    <n v="55"/>
    <n v="625"/>
    <n v="343750"/>
    <n v="85937.500000000015"/>
    <n v="0.25"/>
    <n v="1"/>
    <x v="2"/>
  </r>
  <r>
    <n v="1185732"/>
    <x v="0"/>
    <d v="2021-01-14T00:00:00"/>
    <x v="0"/>
    <x v="5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28,30"/>
    <n v="3"/>
    <s v="Blanco"/>
    <n v="30"/>
    <n v="600"/>
    <n v="180000"/>
    <n v="63000.000000000007"/>
    <n v="0.35"/>
    <n v="1"/>
    <x v="2"/>
  </r>
  <r>
    <n v="1185732"/>
    <x v="0"/>
    <d v="2021-02-12T00:00:00"/>
    <x v="0"/>
    <x v="6"/>
    <n v="1"/>
    <n v="1"/>
    <x v="0"/>
    <n v="1"/>
    <s v="New York"/>
    <n v="21"/>
    <s v="Albany"/>
    <x v="6"/>
    <n v="3"/>
    <s v="Tenis"/>
    <n v="2"/>
    <s v="Dama"/>
    <n v="4"/>
    <x v="0"/>
    <n v="16"/>
    <s v="Plataforma alta"/>
    <s v="11,12,13,14,15"/>
    <n v="3"/>
    <s v="Blanco"/>
    <n v="30"/>
    <n v="550"/>
    <n v="165000"/>
    <n v="57750.000000000007"/>
    <n v="0.35"/>
    <n v="1"/>
    <x v="2"/>
  </r>
  <r>
    <n v="1185732"/>
    <x v="0"/>
    <d v="2021-03-10T00:00:00"/>
    <x v="0"/>
    <x v="7"/>
    <n v="1"/>
    <n v="3"/>
    <x v="2"/>
    <n v="18"/>
    <s v="Wyoming"/>
    <n v="22"/>
    <s v="Cheyenne"/>
    <x v="6"/>
    <n v="3"/>
    <s v="Tenis"/>
    <n v="2"/>
    <s v="Dama"/>
    <n v="4"/>
    <x v="0"/>
    <n v="16"/>
    <s v="Plataforma alta"/>
    <s v="25,26,27,28,29,30"/>
    <n v="3"/>
    <s v="Blanco"/>
    <n v="30"/>
    <n v="550"/>
    <n v="165000"/>
    <n v="57750.000000000007"/>
    <n v="0.35"/>
    <n v="1"/>
    <x v="2"/>
  </r>
  <r>
    <n v="1185732"/>
    <x v="0"/>
    <d v="2021-04-11T00:00:00"/>
    <x v="0"/>
    <x v="8"/>
    <n v="2"/>
    <n v="3"/>
    <x v="2"/>
    <n v="18"/>
    <s v="Wyoming"/>
    <n v="22"/>
    <s v="Cheyenne"/>
    <x v="6"/>
    <n v="3"/>
    <s v="Tenis"/>
    <n v="2"/>
    <s v="Dama"/>
    <n v="4"/>
    <x v="0"/>
    <n v="16"/>
    <s v="Plataforma alta"/>
    <s v="22,23,24,25,26"/>
    <n v="3"/>
    <s v="Blanco"/>
    <n v="30"/>
    <n v="500"/>
    <n v="150000"/>
    <n v="52500.000000000007"/>
    <n v="0.35"/>
    <n v="1"/>
    <x v="2"/>
  </r>
  <r>
    <n v="1185732"/>
    <x v="0"/>
    <d v="2021-05-10T00:00:00"/>
    <x v="0"/>
    <x v="9"/>
    <n v="2"/>
    <n v="3"/>
    <x v="2"/>
    <n v="18"/>
    <s v="Wyoming"/>
    <n v="22"/>
    <s v="Cheyenne"/>
    <x v="6"/>
    <n v="3"/>
    <s v="Tenis"/>
    <n v="2"/>
    <s v="Dama"/>
    <n v="4"/>
    <x v="0"/>
    <n v="16"/>
    <s v="Plataforma alta"/>
    <s v="26,27,28,29"/>
    <n v="3"/>
    <s v="Blanco"/>
    <n v="40"/>
    <n v="500"/>
    <n v="200000"/>
    <n v="70000"/>
    <n v="0.35"/>
    <n v="1"/>
    <x v="2"/>
  </r>
  <r>
    <n v="1185732"/>
    <x v="0"/>
    <d v="2021-06-12T00:00:00"/>
    <x v="0"/>
    <x v="10"/>
    <n v="2"/>
    <n v="3"/>
    <x v="2"/>
    <n v="18"/>
    <s v="Wyoming"/>
    <n v="22"/>
    <s v="Cheyenne"/>
    <x v="6"/>
    <n v="3"/>
    <s v="Tenis"/>
    <n v="2"/>
    <s v="Dama"/>
    <n v="4"/>
    <x v="0"/>
    <n v="17"/>
    <s v="Puntera sólida"/>
    <s v="22,23,24,25,26"/>
    <n v="3"/>
    <s v="Blanco"/>
    <n v="40"/>
    <n v="525"/>
    <n v="210000"/>
    <n v="73500"/>
    <n v="0.35"/>
    <n v="1"/>
    <x v="2"/>
  </r>
  <r>
    <n v="1185732"/>
    <x v="0"/>
    <d v="2021-07-10T00:00:00"/>
    <x v="0"/>
    <x v="11"/>
    <n v="3"/>
    <n v="3"/>
    <x v="2"/>
    <n v="18"/>
    <s v="Wyoming"/>
    <n v="22"/>
    <s v="Cheyenne"/>
    <x v="6"/>
    <n v="3"/>
    <s v="Tenis"/>
    <n v="2"/>
    <s v="Dama"/>
    <n v="4"/>
    <x v="0"/>
    <n v="17"/>
    <s v="Puntera sólida"/>
    <s v="22,23,24,25,26"/>
    <n v="3"/>
    <s v="Blanco"/>
    <n v="40"/>
    <n v="550"/>
    <n v="220000"/>
    <n v="77000"/>
    <n v="0.35"/>
    <n v="1"/>
    <x v="2"/>
  </r>
  <r>
    <n v="1185732"/>
    <x v="0"/>
    <d v="2021-10-12T00:00:00"/>
    <x v="0"/>
    <x v="2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7,28,29,30"/>
    <n v="3"/>
    <s v="Blanco"/>
    <n v="45"/>
    <n v="500"/>
    <n v="225000"/>
    <n v="78750"/>
    <n v="0.35"/>
    <n v="1"/>
    <x v="2"/>
  </r>
  <r>
    <n v="1185732"/>
    <x v="0"/>
    <d v="2021-11-11T00:00:00"/>
    <x v="0"/>
    <x v="3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6,27,28,29,30"/>
    <n v="3"/>
    <s v="Blanco"/>
    <n v="45"/>
    <n v="520"/>
    <n v="234000"/>
    <n v="81900"/>
    <n v="0.35"/>
    <n v="1"/>
    <x v="2"/>
  </r>
  <r>
    <n v="1185732"/>
    <x v="0"/>
    <d v="2021-12-10T00:00:00"/>
    <x v="0"/>
    <x v="4"/>
    <n v="4"/>
    <n v="3"/>
    <x v="2"/>
    <n v="18"/>
    <s v="Wyoming"/>
    <n v="22"/>
    <s v="Cheyenne"/>
    <x v="6"/>
    <n v="3"/>
    <s v="Tenis"/>
    <n v="2"/>
    <s v="Dama"/>
    <n v="4"/>
    <x v="0"/>
    <n v="17"/>
    <s v="Puntera sólida"/>
    <s v="24,25"/>
    <n v="3"/>
    <s v="Blanco"/>
    <n v="45"/>
    <n v="550"/>
    <n v="247500"/>
    <n v="86625"/>
    <n v="0.35"/>
    <n v="1"/>
    <x v="2"/>
  </r>
  <r>
    <n v="1128299"/>
    <x v="2"/>
    <d v="2021-01-24T00:00:00"/>
    <x v="0"/>
    <x v="5"/>
    <n v="1"/>
    <n v="3"/>
    <x v="2"/>
    <n v="18"/>
    <s v="Wyoming"/>
    <n v="22"/>
    <s v="Cheyenne"/>
    <x v="6"/>
    <n v="3"/>
    <s v="Tenis"/>
    <n v="2"/>
    <s v="Dama"/>
    <n v="4"/>
    <x v="0"/>
    <n v="17"/>
    <s v="Puntera sólida"/>
    <s v="26,26.5,27,27.5,28,28.5,29,30"/>
    <n v="3"/>
    <s v="Blanco"/>
    <n v="40"/>
    <n v="350"/>
    <n v="140000"/>
    <n v="49000"/>
    <n v="0.35"/>
    <n v="1"/>
    <x v="2"/>
  </r>
  <r>
    <n v="1128299"/>
    <x v="2"/>
    <d v="2021-05-25T00:00:00"/>
    <x v="0"/>
    <x v="9"/>
    <n v="2"/>
    <n v="5"/>
    <x v="3"/>
    <n v="19"/>
    <s v="Virginia"/>
    <n v="23"/>
    <s v="Richmond"/>
    <x v="6"/>
    <n v="3"/>
    <s v="Tenis"/>
    <n v="2"/>
    <s v="Dama"/>
    <n v="4"/>
    <x v="0"/>
    <n v="17"/>
    <s v="Puntera sólida"/>
    <s v="23,24,25,26"/>
    <n v="3"/>
    <s v="Blanco"/>
    <n v="55"/>
    <n v="350"/>
    <n v="192500"/>
    <n v="67375"/>
    <n v="0.35"/>
    <n v="1"/>
    <x v="2"/>
  </r>
  <r>
    <n v="1128299"/>
    <x v="2"/>
    <d v="2021-09-25T00:00:00"/>
    <x v="0"/>
    <x v="1"/>
    <n v="3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3"/>
    <s v="Blanco"/>
    <n v="50"/>
    <n v="250"/>
    <n v="125000"/>
    <n v="43750.000000000007"/>
    <n v="0.35"/>
    <n v="1"/>
    <x v="2"/>
  </r>
  <r>
    <n v="1128299"/>
    <x v="2"/>
    <d v="2021-10-24T00:00:00"/>
    <x v="0"/>
    <x v="2"/>
    <n v="4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"/>
    <n v="3"/>
    <s v="Blanco"/>
    <n v="50"/>
    <n v="350"/>
    <n v="175000"/>
    <n v="61250.000000000015"/>
    <n v="0.35"/>
    <n v="1"/>
    <x v="2"/>
  </r>
  <r>
    <n v="1128299"/>
    <x v="2"/>
    <d v="2021-11-24T00:00:00"/>
    <x v="0"/>
    <x v="3"/>
    <n v="4"/>
    <n v="5"/>
    <x v="3"/>
    <n v="19"/>
    <s v="Virginia"/>
    <n v="23"/>
    <s v="Richmond"/>
    <x v="6"/>
    <n v="3"/>
    <s v="Tenis"/>
    <n v="2"/>
    <s v="Dama"/>
    <n v="4"/>
    <x v="0"/>
    <n v="17"/>
    <s v="Puntera sólida"/>
    <s v="26,27,28,29,30"/>
    <n v="3"/>
    <s v="Blanco"/>
    <n v="45"/>
    <n v="475"/>
    <n v="213750"/>
    <n v="74812.5"/>
    <n v="0.35"/>
    <n v="1"/>
    <x v="2"/>
  </r>
  <r>
    <n v="1128299"/>
    <x v="2"/>
    <d v="2021-12-23T00:00:00"/>
    <x v="0"/>
    <x v="4"/>
    <n v="4"/>
    <n v="5"/>
    <x v="3"/>
    <n v="19"/>
    <s v="Virginia"/>
    <n v="23"/>
    <s v="Richmond"/>
    <x v="6"/>
    <n v="3"/>
    <s v="Tenis"/>
    <n v="2"/>
    <s v="Dama"/>
    <n v="4"/>
    <x v="0"/>
    <n v="17"/>
    <s v="Puntera sólida"/>
    <s v="26,27,28,29"/>
    <n v="3"/>
    <s v="Blanco"/>
    <n v="70"/>
    <n v="550"/>
    <n v="385000"/>
    <n v="134750"/>
    <n v="0.35"/>
    <n v="1"/>
    <x v="2"/>
  </r>
  <r>
    <n v="1185732"/>
    <x v="0"/>
    <d v="2021-01-19T00:00:00"/>
    <x v="0"/>
    <x v="5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3,24,25,26"/>
    <n v="3"/>
    <s v="Blanco"/>
    <n v="25"/>
    <n v="550"/>
    <n v="137500"/>
    <n v="41250"/>
    <n v="0.3"/>
    <n v="1"/>
    <x v="2"/>
  </r>
  <r>
    <n v="1185732"/>
    <x v="0"/>
    <d v="2021-02-17T00:00:00"/>
    <x v="0"/>
    <x v="6"/>
    <n v="1"/>
    <n v="5"/>
    <x v="3"/>
    <n v="19"/>
    <s v="Virginia"/>
    <n v="23"/>
    <s v="Richmond"/>
    <x v="6"/>
    <n v="3"/>
    <s v="Tenis"/>
    <n v="2"/>
    <s v="Dama"/>
    <n v="4"/>
    <x v="0"/>
    <n v="17"/>
    <s v="Puntera sólida"/>
    <s v="22,23,24,25,26"/>
    <n v="3"/>
    <s v="Blanco"/>
    <n v="25"/>
    <n v="500"/>
    <n v="125000"/>
    <n v="37500"/>
    <n v="0.3"/>
    <n v="1"/>
    <x v="2"/>
  </r>
  <r>
    <n v="1185732"/>
    <x v="0"/>
    <d v="2021-03-15T00:00:00"/>
    <x v="0"/>
    <x v="7"/>
    <n v="1"/>
    <n v="4"/>
    <x v="4"/>
    <n v="20"/>
    <s v="Michigan"/>
    <n v="24"/>
    <s v="Detroit"/>
    <x v="6"/>
    <n v="3"/>
    <s v="Tenis"/>
    <n v="2"/>
    <s v="Dama"/>
    <n v="4"/>
    <x v="0"/>
    <n v="17"/>
    <s v="Puntera sólida"/>
    <s v="22,23,24,25,26"/>
    <n v="3"/>
    <s v="Blanco"/>
    <n v="25"/>
    <n v="475"/>
    <n v="118750"/>
    <n v="35625"/>
    <n v="0.3"/>
    <n v="1"/>
    <x v="2"/>
  </r>
  <r>
    <n v="1185732"/>
    <x v="0"/>
    <d v="2021-04-16T00:00:00"/>
    <x v="0"/>
    <x v="8"/>
    <n v="2"/>
    <n v="4"/>
    <x v="4"/>
    <n v="20"/>
    <s v="Michigan"/>
    <n v="24"/>
    <s v="Detroit"/>
    <x v="6"/>
    <n v="3"/>
    <s v="Tenis"/>
    <n v="2"/>
    <s v="Dama"/>
    <n v="4"/>
    <x v="0"/>
    <n v="17"/>
    <s v="Puntera sólida"/>
    <s v="25,26,27,28,29,30"/>
    <n v="3"/>
    <s v="Blanco"/>
    <n v="30"/>
    <n v="450"/>
    <n v="135000"/>
    <n v="40500.000000000007"/>
    <n v="0.3"/>
    <n v="1"/>
    <x v="2"/>
  </r>
  <r>
    <n v="1185732"/>
    <x v="0"/>
    <d v="2021-06-17T00:00:00"/>
    <x v="0"/>
    <x v="10"/>
    <n v="2"/>
    <n v="4"/>
    <x v="4"/>
    <n v="20"/>
    <s v="Michigan"/>
    <n v="24"/>
    <s v="Detroit"/>
    <x v="6"/>
    <n v="3"/>
    <s v="Tenis"/>
    <n v="2"/>
    <s v="Dama"/>
    <n v="4"/>
    <x v="0"/>
    <n v="16"/>
    <s v="Plataforma alta"/>
    <s v="23,24,25,26"/>
    <n v="3"/>
    <s v="Blanco"/>
    <n v="45"/>
    <n v="550"/>
    <n v="247500"/>
    <n v="74250"/>
    <n v="0.3"/>
    <n v="1"/>
    <x v="2"/>
  </r>
  <r>
    <n v="1185732"/>
    <x v="0"/>
    <d v="2021-08-16T00:00:00"/>
    <x v="0"/>
    <x v="0"/>
    <n v="3"/>
    <n v="4"/>
    <x v="4"/>
    <n v="20"/>
    <s v="Michigan"/>
    <n v="24"/>
    <s v="Detroit"/>
    <x v="6"/>
    <n v="3"/>
    <s v="Tenis"/>
    <n v="2"/>
    <s v="Dama"/>
    <n v="4"/>
    <x v="0"/>
    <n v="16"/>
    <s v="Plataforma alta"/>
    <s v="26,27"/>
    <n v="3"/>
    <s v="Blanco"/>
    <n v="45"/>
    <n v="575"/>
    <n v="258750"/>
    <n v="77625"/>
    <n v="0.3"/>
    <n v="1"/>
    <x v="2"/>
  </r>
  <r>
    <n v="1185732"/>
    <x v="0"/>
    <d v="2021-09-15T00:00:00"/>
    <x v="0"/>
    <x v="1"/>
    <n v="3"/>
    <n v="4"/>
    <x v="4"/>
    <n v="20"/>
    <s v="Michigan"/>
    <n v="24"/>
    <s v="Detroit"/>
    <x v="6"/>
    <n v="3"/>
    <s v="Tenis"/>
    <n v="2"/>
    <s v="Dama"/>
    <n v="4"/>
    <x v="0"/>
    <n v="17"/>
    <s v="Puntera sólida"/>
    <s v="25,26,27,28,29,30"/>
    <n v="3"/>
    <s v="Blanco"/>
    <n v="35"/>
    <n v="500"/>
    <n v="175000"/>
    <n v="52500"/>
    <n v="0.3"/>
    <n v="1"/>
    <x v="2"/>
  </r>
  <r>
    <n v="1185732"/>
    <x v="0"/>
    <d v="2021-10-17T00:00:00"/>
    <x v="0"/>
    <x v="2"/>
    <n v="4"/>
    <n v="4"/>
    <x v="4"/>
    <n v="20"/>
    <s v="Michigan"/>
    <n v="24"/>
    <s v="Detroit"/>
    <x v="6"/>
    <n v="3"/>
    <s v="Tenis"/>
    <n v="2"/>
    <s v="Dama"/>
    <n v="4"/>
    <x v="0"/>
    <n v="17"/>
    <s v="Puntera sólida"/>
    <s v="27,28,29"/>
    <n v="3"/>
    <s v="Blanco"/>
    <n v="40"/>
    <n v="425"/>
    <n v="170000"/>
    <n v="51000.000000000015"/>
    <n v="0.3"/>
    <n v="1"/>
    <x v="2"/>
  </r>
  <r>
    <n v="1185732"/>
    <x v="0"/>
    <d v="2021-11-16T00:00:00"/>
    <x v="0"/>
    <x v="3"/>
    <n v="4"/>
    <n v="4"/>
    <x v="4"/>
    <n v="20"/>
    <s v="Michigan"/>
    <n v="24"/>
    <s v="Detroit"/>
    <x v="6"/>
    <n v="3"/>
    <s v="Tenis"/>
    <n v="2"/>
    <s v="Dama"/>
    <n v="4"/>
    <x v="0"/>
    <n v="17"/>
    <s v="Puntera sólida"/>
    <s v="27,28,29,30"/>
    <n v="3"/>
    <s v="Blanco"/>
    <n v="45"/>
    <n v="445"/>
    <n v="200250"/>
    <n v="60075.000000000015"/>
    <n v="0.3"/>
    <n v="1"/>
    <x v="2"/>
  </r>
  <r>
    <n v="1185732"/>
    <x v="0"/>
    <d v="2021-12-15T00:00:00"/>
    <x v="0"/>
    <x v="4"/>
    <n v="4"/>
    <n v="4"/>
    <x v="4"/>
    <n v="20"/>
    <s v="Michigan"/>
    <n v="24"/>
    <s v="Detroit"/>
    <x v="6"/>
    <n v="3"/>
    <s v="Tenis"/>
    <n v="2"/>
    <s v="Dama"/>
    <n v="4"/>
    <x v="0"/>
    <n v="17"/>
    <s v="Puntera sólida"/>
    <s v="26,27,28,29,30"/>
    <n v="3"/>
    <s v="Blanco"/>
    <n v="50"/>
    <n v="600"/>
    <n v="300000"/>
    <n v="90000"/>
    <n v="0.3"/>
    <n v="1"/>
    <x v="2"/>
  </r>
  <r>
    <n v="1185732"/>
    <x v="0"/>
    <d v="2021-01-18T00:00:00"/>
    <x v="0"/>
    <x v="5"/>
    <n v="1"/>
    <n v="4"/>
    <x v="4"/>
    <n v="20"/>
    <s v="Michigan"/>
    <n v="24"/>
    <s v="Detroit"/>
    <x v="6"/>
    <n v="3"/>
    <s v="Tenis"/>
    <n v="2"/>
    <s v="Dama"/>
    <n v="4"/>
    <x v="0"/>
    <n v="17"/>
    <s v="Puntera sólida"/>
    <s v="29"/>
    <n v="3"/>
    <s v="Blanco"/>
    <n v="20"/>
    <n v="425"/>
    <n v="85000"/>
    <n v="29749.999999999996"/>
    <n v="0.35"/>
    <n v="1"/>
    <x v="2"/>
  </r>
  <r>
    <n v="1185732"/>
    <x v="0"/>
    <d v="2021-02-18T00:00:00"/>
    <x v="0"/>
    <x v="6"/>
    <n v="1"/>
    <n v="4"/>
    <x v="4"/>
    <n v="20"/>
    <s v="Michigan"/>
    <n v="24"/>
    <s v="Detroit"/>
    <x v="6"/>
    <n v="3"/>
    <s v="Tenis"/>
    <n v="2"/>
    <s v="Dama"/>
    <n v="4"/>
    <x v="0"/>
    <n v="17"/>
    <s v="Puntera sólida"/>
    <s v="23,23.5,24,24.5,25,25.5"/>
    <n v="3"/>
    <s v="Blanco"/>
    <n v="20"/>
    <n v="375"/>
    <n v="75000"/>
    <n v="26250"/>
    <n v="0.35"/>
    <n v="1"/>
    <x v="2"/>
  </r>
  <r>
    <n v="1185732"/>
    <x v="0"/>
    <d v="2021-03-17T00:00:00"/>
    <x v="0"/>
    <x v="7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3,27"/>
    <n v="3"/>
    <s v="Blanco"/>
    <n v="25"/>
    <n v="350"/>
    <n v="87500"/>
    <n v="30625.000000000007"/>
    <n v="0.35"/>
    <n v="1"/>
    <x v="2"/>
  </r>
  <r>
    <n v="1185732"/>
    <x v="0"/>
    <d v="2021-04-18T00:00:00"/>
    <x v="0"/>
    <x v="8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3,23.5,24,24.5,25,25.5,26,27"/>
    <n v="3"/>
    <s v="Blanco"/>
    <n v="20"/>
    <n v="275"/>
    <n v="55000"/>
    <n v="19250.000000000007"/>
    <n v="0.35"/>
    <n v="1"/>
    <x v="2"/>
  </r>
  <r>
    <n v="1185732"/>
    <x v="0"/>
    <d v="2021-05-19T00:00:00"/>
    <x v="0"/>
    <x v="9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5,26,27,28,29,30"/>
    <n v="3"/>
    <s v="Blanco"/>
    <n v="30"/>
    <n v="300"/>
    <n v="90000"/>
    <n v="31500.000000000004"/>
    <n v="0.35"/>
    <n v="1"/>
    <x v="2"/>
  </r>
  <r>
    <n v="1185732"/>
    <x v="0"/>
    <d v="2021-06-18T00:00:00"/>
    <x v="0"/>
    <x v="10"/>
    <n v="2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.5,23,24,25"/>
    <n v="3"/>
    <s v="Blanco"/>
    <n v="25"/>
    <n v="375"/>
    <n v="93750"/>
    <n v="32812.500000000007"/>
    <n v="0.35"/>
    <n v="1"/>
    <x v="2"/>
  </r>
  <r>
    <n v="1185732"/>
    <x v="0"/>
    <d v="2021-07-17T00:00:00"/>
    <x v="0"/>
    <x v="11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5"/>
    <n v="3"/>
    <s v="Blanco"/>
    <n v="30"/>
    <n v="425"/>
    <n v="127500"/>
    <n v="44625"/>
    <n v="0.35"/>
    <n v="1"/>
    <x v="2"/>
  </r>
  <r>
    <n v="1185732"/>
    <x v="0"/>
    <d v="2021-08-18T00:00:00"/>
    <x v="0"/>
    <x v="0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2,23,24,25,26"/>
    <n v="3"/>
    <s v="Blanco"/>
    <n v="35"/>
    <n v="400"/>
    <n v="140000"/>
    <n v="49000"/>
    <n v="0.35"/>
    <n v="1"/>
    <x v="2"/>
  </r>
  <r>
    <n v="1185732"/>
    <x v="0"/>
    <d v="2021-09-19T00:00:00"/>
    <x v="0"/>
    <x v="1"/>
    <n v="3"/>
    <n v="4"/>
    <x v="4"/>
    <n v="21"/>
    <s v="Missouri"/>
    <n v="25"/>
    <s v="St. Louis"/>
    <x v="6"/>
    <n v="3"/>
    <s v="Tenis"/>
    <n v="2"/>
    <s v="Dama"/>
    <n v="4"/>
    <x v="0"/>
    <n v="16"/>
    <s v="Plataforma alta"/>
    <s v="27,28,30"/>
    <n v="3"/>
    <s v="Blanco"/>
    <n v="15"/>
    <n v="300"/>
    <n v="45000"/>
    <n v="15750.000000000002"/>
    <n v="0.35"/>
    <n v="1"/>
    <x v="2"/>
  </r>
  <r>
    <n v="1185732"/>
    <x v="0"/>
    <d v="2021-10-18T00:00:00"/>
    <x v="0"/>
    <x v="2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8,29"/>
    <n v="3"/>
    <s v="Blanco"/>
    <n v="25"/>
    <n v="250"/>
    <n v="62500"/>
    <n v="21875"/>
    <n v="0.35"/>
    <n v="1"/>
    <x v="2"/>
  </r>
  <r>
    <n v="1185732"/>
    <x v="0"/>
    <d v="2021-11-18T00:00:00"/>
    <x v="0"/>
    <x v="3"/>
    <n v="4"/>
    <n v="4"/>
    <x v="4"/>
    <n v="21"/>
    <s v="Missouri"/>
    <n v="25"/>
    <s v="St. Louis"/>
    <x v="6"/>
    <n v="3"/>
    <s v="Tenis"/>
    <n v="2"/>
    <s v="Dama"/>
    <n v="4"/>
    <x v="0"/>
    <n v="16"/>
    <s v="Plataforma alta"/>
    <s v="25,26,27,28,29"/>
    <n v="3"/>
    <s v="Blanco"/>
    <n v="25"/>
    <n v="295"/>
    <n v="73750"/>
    <n v="25812.500000000004"/>
    <n v="0.35"/>
    <n v="1"/>
    <x v="2"/>
  </r>
  <r>
    <n v="1185732"/>
    <x v="0"/>
    <d v="2021-01-11T00:00:00"/>
    <x v="0"/>
    <x v="5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5,26,27,28,29,30"/>
    <n v="3"/>
    <s v="Blanco"/>
    <n v="15"/>
    <n v="475"/>
    <n v="71250"/>
    <n v="24937.500000000004"/>
    <n v="0.35"/>
    <n v="1"/>
    <x v="2"/>
  </r>
  <r>
    <n v="1185732"/>
    <x v="0"/>
    <d v="2021-02-11T00:00:00"/>
    <x v="0"/>
    <x v="6"/>
    <n v="1"/>
    <n v="4"/>
    <x v="4"/>
    <n v="21"/>
    <s v="Missouri"/>
    <n v="25"/>
    <s v="St. Louis"/>
    <x v="6"/>
    <n v="3"/>
    <s v="Tenis"/>
    <n v="2"/>
    <s v="Dama"/>
    <n v="4"/>
    <x v="0"/>
    <n v="16"/>
    <s v="Plataforma alta"/>
    <s v="24"/>
    <n v="3"/>
    <s v="Blanco"/>
    <n v="15"/>
    <n v="425"/>
    <n v="63750"/>
    <n v="22312.5"/>
    <n v="0.35"/>
    <n v="1"/>
    <x v="2"/>
  </r>
  <r>
    <n v="1185732"/>
    <x v="0"/>
    <d v="2021-03-10T00:00:00"/>
    <x v="0"/>
    <x v="7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"/>
    <n v="3"/>
    <s v="Blanco"/>
    <n v="20"/>
    <n v="400"/>
    <n v="80000"/>
    <n v="28000.000000000007"/>
    <n v="0.35"/>
    <n v="1"/>
    <x v="2"/>
  </r>
  <r>
    <n v="1185732"/>
    <x v="0"/>
    <d v="2021-04-11T00:00:00"/>
    <x v="0"/>
    <x v="8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,26"/>
    <n v="3"/>
    <s v="Blanco"/>
    <n v="15"/>
    <n v="325"/>
    <n v="48750"/>
    <n v="17062.500000000007"/>
    <n v="0.35"/>
    <n v="1"/>
    <x v="2"/>
  </r>
  <r>
    <n v="1185732"/>
    <x v="0"/>
    <d v="2021-05-12T00:00:00"/>
    <x v="0"/>
    <x v="9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"/>
    <n v="3"/>
    <s v="Blanco"/>
    <n v="25"/>
    <n v="350"/>
    <n v="87500"/>
    <n v="30625.000000000007"/>
    <n v="0.35"/>
    <n v="1"/>
    <x v="2"/>
  </r>
  <r>
    <n v="1185732"/>
    <x v="0"/>
    <d v="2021-06-11T00:00:00"/>
    <x v="0"/>
    <x v="10"/>
    <n v="2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2,23,24,25"/>
    <n v="3"/>
    <s v="Blanco"/>
    <n v="20"/>
    <n v="425"/>
    <n v="85000"/>
    <n v="29750.000000000007"/>
    <n v="0.35"/>
    <n v="1"/>
    <x v="2"/>
  </r>
  <r>
    <n v="1185732"/>
    <x v="0"/>
    <d v="2021-08-11T00:00:00"/>
    <x v="0"/>
    <x v="0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"/>
    <n v="3"/>
    <s v="Blanco"/>
    <n v="30"/>
    <n v="450"/>
    <n v="135000"/>
    <n v="47250.000000000007"/>
    <n v="0.35"/>
    <n v="1"/>
    <x v="2"/>
  </r>
  <r>
    <n v="1185732"/>
    <x v="0"/>
    <d v="2021-09-12T00:00:00"/>
    <x v="0"/>
    <x v="1"/>
    <n v="3"/>
    <n v="3"/>
    <x v="2"/>
    <n v="22"/>
    <s v="Utah"/>
    <n v="26"/>
    <s v="Salt Lake City"/>
    <x v="6"/>
    <n v="3"/>
    <s v="Tenis"/>
    <n v="2"/>
    <s v="Dama"/>
    <n v="4"/>
    <x v="0"/>
    <n v="16"/>
    <s v="Plataforma alta"/>
    <s v="11,12,13,14,15"/>
    <n v="3"/>
    <s v="Blanco"/>
    <n v="10"/>
    <n v="350"/>
    <n v="35000"/>
    <n v="12250.000000000002"/>
    <n v="0.35"/>
    <n v="1"/>
    <x v="2"/>
  </r>
  <r>
    <n v="1185732"/>
    <x v="0"/>
    <d v="2021-10-11T00:00:00"/>
    <x v="0"/>
    <x v="2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,30"/>
    <n v="3"/>
    <s v="Blanco"/>
    <n v="20"/>
    <n v="300"/>
    <n v="60000"/>
    <n v="21000"/>
    <n v="0.35"/>
    <n v="1"/>
    <x v="2"/>
  </r>
  <r>
    <n v="1185732"/>
    <x v="0"/>
    <d v="2021-11-11T00:00:00"/>
    <x v="0"/>
    <x v="3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"/>
    <n v="3"/>
    <s v="Blanco"/>
    <n v="20"/>
    <n v="345"/>
    <n v="69000"/>
    <n v="24150.000000000007"/>
    <n v="0.35"/>
    <n v="1"/>
    <x v="2"/>
  </r>
  <r>
    <n v="1185732"/>
    <x v="0"/>
    <d v="2021-12-10T00:00:00"/>
    <x v="0"/>
    <x v="4"/>
    <n v="4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7,28,29,30"/>
    <n v="3"/>
    <s v="Blanco"/>
    <n v="30"/>
    <n v="450"/>
    <n v="135000"/>
    <n v="47250.000000000007"/>
    <n v="0.35"/>
    <n v="1"/>
    <x v="2"/>
  </r>
  <r>
    <n v="1128299"/>
    <x v="2"/>
    <d v="2021-01-24T00:00:00"/>
    <x v="0"/>
    <x v="5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6,27,28,29,30"/>
    <n v="3"/>
    <s v="Blanco"/>
    <n v="40"/>
    <n v="350"/>
    <n v="140000"/>
    <n v="49000"/>
    <n v="0.35"/>
    <n v="1"/>
    <x v="2"/>
  </r>
  <r>
    <n v="1128299"/>
    <x v="2"/>
    <d v="2021-02-24T00:00:00"/>
    <x v="0"/>
    <x v="6"/>
    <n v="1"/>
    <n v="3"/>
    <x v="2"/>
    <n v="22"/>
    <s v="Utah"/>
    <n v="26"/>
    <s v="Salt Lake City"/>
    <x v="6"/>
    <n v="3"/>
    <s v="Tenis"/>
    <n v="2"/>
    <s v="Dama"/>
    <n v="4"/>
    <x v="0"/>
    <n v="16"/>
    <s v="Plataforma alta"/>
    <s v="23,24,25,26"/>
    <n v="3"/>
    <s v="Blanco"/>
    <n v="40"/>
    <n v="350"/>
    <n v="140000"/>
    <n v="49000"/>
    <n v="0.35"/>
    <n v="1"/>
    <x v="2"/>
  </r>
  <r>
    <n v="1128299"/>
    <x v="2"/>
    <d v="2021-03-23T00:00:00"/>
    <x v="0"/>
    <x v="7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"/>
    <n v="3"/>
    <s v="Blanco"/>
    <n v="55"/>
    <n v="350"/>
    <n v="192500"/>
    <n v="67374.999999999985"/>
    <n v="0.35"/>
    <n v="1"/>
    <x v="2"/>
  </r>
  <r>
    <n v="1128299"/>
    <x v="2"/>
    <d v="2021-04-24T00:00:00"/>
    <x v="0"/>
    <x v="8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6,27,28,29,30"/>
    <n v="3"/>
    <s v="Blanco"/>
    <n v="60"/>
    <n v="325"/>
    <n v="195000"/>
    <n v="68250"/>
    <n v="0.35"/>
    <n v="1"/>
    <x v="2"/>
  </r>
  <r>
    <n v="1128299"/>
    <x v="2"/>
    <d v="2021-05-25T00:00:00"/>
    <x v="0"/>
    <x v="9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7,28,29,30"/>
    <n v="3"/>
    <s v="Blanco"/>
    <n v="55"/>
    <n v="350"/>
    <n v="192500"/>
    <n v="67375"/>
    <n v="0.35"/>
    <n v="1"/>
    <x v="2"/>
  </r>
  <r>
    <n v="1128299"/>
    <x v="2"/>
    <d v="2021-06-24T00:00:00"/>
    <x v="0"/>
    <x v="10"/>
    <n v="2"/>
    <n v="3"/>
    <x v="2"/>
    <n v="23"/>
    <s v="Oregon"/>
    <n v="17"/>
    <s v="Portland"/>
    <x v="6"/>
    <n v="3"/>
    <s v="Tenis"/>
    <n v="2"/>
    <s v="Dama"/>
    <n v="4"/>
    <x v="0"/>
    <n v="16"/>
    <s v="Plataforma alta"/>
    <s v="23,24,25,26"/>
    <n v="3"/>
    <s v="Blanco"/>
    <n v="80"/>
    <n v="650"/>
    <n v="520000"/>
    <n v="182000"/>
    <n v="0.35"/>
    <n v="1"/>
    <x v="2"/>
  </r>
  <r>
    <n v="1128299"/>
    <x v="2"/>
    <d v="2021-07-23T00:00:00"/>
    <x v="0"/>
    <x v="1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2,22.5,23,23.5,24,24.5,25,25.5"/>
    <n v="3"/>
    <s v="Blanco"/>
    <n v="90"/>
    <n v="650"/>
    <n v="585000"/>
    <n v="204750"/>
    <n v="0.35"/>
    <n v="1"/>
    <x v="2"/>
  </r>
  <r>
    <n v="1128299"/>
    <x v="2"/>
    <d v="2021-08-24T00:00:00"/>
    <x v="0"/>
    <x v="0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5,25.5,26,27"/>
    <n v="3"/>
    <s v="Blanco"/>
    <n v="70"/>
    <n v="650"/>
    <n v="455000"/>
    <n v="159250"/>
    <n v="0.35"/>
    <n v="1"/>
    <x v="2"/>
  </r>
  <r>
    <n v="1128299"/>
    <x v="2"/>
    <d v="2021-09-25T00:00:00"/>
    <x v="0"/>
    <x v="1"/>
    <n v="3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"/>
    <n v="3"/>
    <s v="Blanco"/>
    <n v="50"/>
    <n v="250"/>
    <n v="125000"/>
    <n v="43750.000000000007"/>
    <n v="0.35"/>
    <n v="1"/>
    <x v="2"/>
  </r>
  <r>
    <n v="1128299"/>
    <x v="2"/>
    <d v="2021-10-24T00:00:00"/>
    <x v="0"/>
    <x v="2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28,30"/>
    <n v="3"/>
    <s v="Blanco"/>
    <n v="50"/>
    <n v="350"/>
    <n v="175000"/>
    <n v="61250.000000000015"/>
    <n v="0.35"/>
    <n v="1"/>
    <x v="2"/>
  </r>
  <r>
    <n v="1128299"/>
    <x v="2"/>
    <d v="2021-11-24T00:00:00"/>
    <x v="0"/>
    <x v="3"/>
    <n v="4"/>
    <n v="3"/>
    <x v="2"/>
    <n v="23"/>
    <s v="Oregon"/>
    <n v="17"/>
    <s v="Portland"/>
    <x v="6"/>
    <n v="3"/>
    <s v="Tenis"/>
    <n v="2"/>
    <s v="Dama"/>
    <n v="4"/>
    <x v="0"/>
    <n v="16"/>
    <s v="Plataforma alta"/>
    <s v="11,12,13,14,15"/>
    <n v="3"/>
    <s v="Blanco"/>
    <n v="45"/>
    <n v="475"/>
    <n v="213750"/>
    <n v="74812.5"/>
    <n v="0.35"/>
    <n v="1"/>
    <x v="2"/>
  </r>
  <r>
    <n v="1128299"/>
    <x v="2"/>
    <d v="2021-01-17T00:00:00"/>
    <x v="0"/>
    <x v="5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5,26,27,28,29,30"/>
    <n v="3"/>
    <s v="Blanco"/>
    <n v="45"/>
    <n v="400"/>
    <n v="180000"/>
    <n v="72000"/>
    <n v="0.39999999999999997"/>
    <n v="1"/>
    <x v="2"/>
  </r>
  <r>
    <n v="1128299"/>
    <x v="2"/>
    <d v="2021-02-17T00:00:00"/>
    <x v="0"/>
    <x v="6"/>
    <n v="1"/>
    <n v="3"/>
    <x v="2"/>
    <n v="23"/>
    <s v="Oregon"/>
    <n v="17"/>
    <s v="Portland"/>
    <x v="6"/>
    <n v="3"/>
    <s v="Tenis"/>
    <n v="2"/>
    <s v="Dama"/>
    <n v="4"/>
    <x v="0"/>
    <n v="16"/>
    <s v="Plataforma alta"/>
    <s v="22,23,24,25,26"/>
    <n v="3"/>
    <s v="Blanco"/>
    <n v="45"/>
    <n v="400"/>
    <n v="180000"/>
    <n v="72000"/>
    <n v="0.39999999999999997"/>
    <n v="1"/>
    <x v="2"/>
  </r>
  <r>
    <n v="1128299"/>
    <x v="2"/>
    <d v="2021-06-17T00:00:00"/>
    <x v="0"/>
    <x v="10"/>
    <n v="2"/>
    <n v="2"/>
    <x v="1"/>
    <n v="24"/>
    <s v="Louisiana"/>
    <n v="27"/>
    <s v="New Orleans"/>
    <x v="6"/>
    <n v="3"/>
    <s v="Tenis"/>
    <n v="2"/>
    <s v="Dama"/>
    <n v="4"/>
    <x v="0"/>
    <n v="16"/>
    <s v="Plataforma alta"/>
    <s v="26,27,28,29"/>
    <n v="3"/>
    <s v="Blanco"/>
    <n v="85"/>
    <n v="700"/>
    <n v="595000"/>
    <n v="237999.99999999997"/>
    <n v="0.39999999999999997"/>
    <n v="3"/>
    <x v="0"/>
  </r>
  <r>
    <n v="1128299"/>
    <x v="2"/>
    <d v="2021-07-16T00:00:00"/>
    <x v="0"/>
    <x v="1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3"/>
    <s v="Blanco"/>
    <n v="95"/>
    <n v="700"/>
    <n v="665000"/>
    <n v="266000"/>
    <n v="0.39999999999999997"/>
    <n v="3"/>
    <x v="0"/>
  </r>
  <r>
    <n v="1128299"/>
    <x v="2"/>
    <d v="2021-09-18T00:00:00"/>
    <x v="0"/>
    <x v="1"/>
    <n v="3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2,23,24,25,26"/>
    <n v="3"/>
    <s v="Blanco"/>
    <n v="45"/>
    <n v="300"/>
    <n v="135000"/>
    <n v="54000.000000000007"/>
    <n v="0.39999999999999997"/>
    <n v="3"/>
    <x v="0"/>
  </r>
  <r>
    <n v="1128299"/>
    <x v="2"/>
    <d v="2021-10-17T00:00:00"/>
    <x v="0"/>
    <x v="2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7,28,29,30"/>
    <n v="3"/>
    <s v="Blanco"/>
    <n v="45"/>
    <n v="400"/>
    <n v="180000"/>
    <n v="72000.000000000015"/>
    <n v="0.39999999999999997"/>
    <n v="3"/>
    <x v="0"/>
  </r>
  <r>
    <n v="1128299"/>
    <x v="2"/>
    <d v="2021-11-17T00:00:00"/>
    <x v="0"/>
    <x v="3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7,28,29,30"/>
    <n v="3"/>
    <s v="Blanco"/>
    <n v="40"/>
    <n v="525"/>
    <n v="210000"/>
    <n v="84000"/>
    <n v="0.39999999999999997"/>
    <n v="3"/>
    <x v="0"/>
  </r>
  <r>
    <n v="1128299"/>
    <x v="2"/>
    <d v="2021-12-16T00:00:00"/>
    <x v="0"/>
    <x v="4"/>
    <n v="4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4,25"/>
    <n v="3"/>
    <s v="Blanco"/>
    <n v="75"/>
    <n v="600"/>
    <n v="450000"/>
    <n v="180000.00000000006"/>
    <n v="0.39999999999999997"/>
    <n v="3"/>
    <x v="0"/>
  </r>
  <r>
    <n v="1197831"/>
    <x v="1"/>
    <d v="2021-02-04T00:00:00"/>
    <x v="0"/>
    <x v="6"/>
    <n v="1"/>
    <n v="2"/>
    <x v="1"/>
    <n v="24"/>
    <s v="Louisiana"/>
    <n v="27"/>
    <s v="New Orleans"/>
    <x v="6"/>
    <n v="3"/>
    <s v="Tenis"/>
    <n v="2"/>
    <s v="Dama"/>
    <n v="4"/>
    <x v="0"/>
    <n v="17"/>
    <s v="Puntera sólida"/>
    <s v="26,26.5,27,27.5,28,28.5,29,30"/>
    <n v="3"/>
    <s v="Blanco"/>
    <n v="35"/>
    <n v="425"/>
    <n v="148750"/>
    <n v="44625"/>
    <n v="0.3"/>
    <n v="3"/>
    <x v="0"/>
  </r>
  <r>
    <n v="1197831"/>
    <x v="1"/>
    <d v="2021-03-06T00:00:00"/>
    <x v="0"/>
    <x v="7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3,24,25,26"/>
    <n v="3"/>
    <s v="Blanco"/>
    <n v="30"/>
    <n v="450"/>
    <n v="135000"/>
    <n v="47250"/>
    <n v="0.35"/>
    <n v="3"/>
    <x v="0"/>
  </r>
  <r>
    <n v="1197831"/>
    <x v="1"/>
    <d v="2021-04-05T00:00:00"/>
    <x v="0"/>
    <x v="8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25"/>
    <n v="475"/>
    <n v="118750"/>
    <n v="41562.499999999993"/>
    <n v="0.35"/>
    <n v="3"/>
    <x v="0"/>
  </r>
  <r>
    <n v="1197831"/>
    <x v="1"/>
    <d v="2021-05-05T00:00:00"/>
    <x v="0"/>
    <x v="9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"/>
    <n v="3"/>
    <s v="Blanco"/>
    <n v="25"/>
    <n v="575"/>
    <n v="143750"/>
    <n v="50312.499999999985"/>
    <n v="0.35"/>
    <n v="3"/>
    <x v="0"/>
  </r>
  <r>
    <n v="1197831"/>
    <x v="1"/>
    <d v="2021-06-04T00:00:00"/>
    <x v="0"/>
    <x v="10"/>
    <n v="2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,30"/>
    <n v="3"/>
    <s v="Blanco"/>
    <n v="50"/>
    <n v="600"/>
    <n v="300000"/>
    <n v="105000"/>
    <n v="0.35"/>
    <n v="3"/>
    <x v="0"/>
  </r>
  <r>
    <n v="1197831"/>
    <x v="1"/>
    <d v="2021-07-06T00:00:00"/>
    <x v="0"/>
    <x v="11"/>
    <n v="3"/>
    <n v="3"/>
    <x v="2"/>
    <n v="25"/>
    <s v="Idaho"/>
    <n v="28"/>
    <s v="Boise"/>
    <x v="6"/>
    <n v="3"/>
    <s v="Tenis"/>
    <n v="2"/>
    <s v="Dama"/>
    <n v="4"/>
    <x v="0"/>
    <n v="17"/>
    <s v="Puntera sólida"/>
    <s v="26,27,28,29"/>
    <n v="3"/>
    <s v="Blanco"/>
    <n v="50"/>
    <n v="925"/>
    <n v="462500"/>
    <n v="184999.99999999997"/>
    <n v="0.39999999999999997"/>
    <n v="3"/>
    <x v="0"/>
  </r>
  <r>
    <n v="1197831"/>
    <x v="1"/>
    <d v="2021-08-08T00:00:00"/>
    <x v="0"/>
    <x v="0"/>
    <n v="3"/>
    <n v="3"/>
    <x v="2"/>
    <n v="25"/>
    <s v="Idaho"/>
    <n v="28"/>
    <s v="Boise"/>
    <x v="6"/>
    <n v="3"/>
    <s v="Tenis"/>
    <n v="2"/>
    <s v="Dama"/>
    <n v="4"/>
    <x v="0"/>
    <n v="17"/>
    <s v="Puntera sólida"/>
    <s v="23,24,25,26"/>
    <n v="3"/>
    <s v="Blanco"/>
    <n v="50"/>
    <n v="925"/>
    <n v="462500"/>
    <n v="184999.99999999997"/>
    <n v="0.39999999999999997"/>
    <n v="3"/>
    <x v="0"/>
  </r>
  <r>
    <n v="1197831"/>
    <x v="1"/>
    <d v="2021-10-04T00:00:00"/>
    <x v="0"/>
    <x v="2"/>
    <n v="4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45"/>
    <n v="525"/>
    <n v="236250"/>
    <n v="94499.999999999985"/>
    <n v="0.39999999999999997"/>
    <n v="3"/>
    <x v="0"/>
  </r>
  <r>
    <n v="1197831"/>
    <x v="1"/>
    <d v="2021-12-04T00:00:00"/>
    <x v="0"/>
    <x v="4"/>
    <n v="4"/>
    <n v="3"/>
    <x v="2"/>
    <n v="25"/>
    <s v="Idaho"/>
    <n v="28"/>
    <s v="Boise"/>
    <x v="6"/>
    <n v="3"/>
    <s v="Tenis"/>
    <n v="2"/>
    <s v="Dama"/>
    <n v="4"/>
    <x v="0"/>
    <n v="17"/>
    <s v="Puntera sólida"/>
    <s v="22,23,24,25,26"/>
    <n v="3"/>
    <s v="Blanco"/>
    <n v="60"/>
    <n v="675"/>
    <n v="405000"/>
    <n v="162000"/>
    <n v="0.39999999999999997"/>
    <n v="3"/>
    <x v="0"/>
  </r>
  <r>
    <n v="1128299"/>
    <x v="2"/>
    <d v="2021-01-23T00:00:00"/>
    <x v="0"/>
    <x v="5"/>
    <n v="1"/>
    <n v="3"/>
    <x v="2"/>
    <n v="25"/>
    <s v="Idaho"/>
    <n v="28"/>
    <s v="Boise"/>
    <x v="6"/>
    <n v="3"/>
    <s v="Tenis"/>
    <n v="2"/>
    <s v="Dama"/>
    <n v="4"/>
    <x v="0"/>
    <n v="17"/>
    <s v="Puntera sólida"/>
    <s v="25,26,27,28,29,30"/>
    <n v="3"/>
    <s v="Blanco"/>
    <n v="40"/>
    <n v="425"/>
    <n v="170000"/>
    <n v="59499.999999999993"/>
    <n v="0.35"/>
    <n v="3"/>
    <x v="0"/>
  </r>
  <r>
    <n v="1128299"/>
    <x v="2"/>
    <d v="2021-02-23T00:00:00"/>
    <x v="0"/>
    <x v="6"/>
    <n v="1"/>
    <n v="3"/>
    <x v="2"/>
    <n v="25"/>
    <s v="Idaho"/>
    <n v="28"/>
    <s v="Boise"/>
    <x v="6"/>
    <n v="3"/>
    <s v="Tenis"/>
    <n v="2"/>
    <s v="Dama"/>
    <n v="4"/>
    <x v="0"/>
    <n v="16"/>
    <s v="Plataforma alta"/>
    <s v="23,24,25,26"/>
    <n v="3"/>
    <s v="Blanco"/>
    <n v="40"/>
    <n v="375"/>
    <n v="150000"/>
    <n v="52500"/>
    <n v="0.35"/>
    <n v="3"/>
    <x v="0"/>
  </r>
  <r>
    <n v="1128299"/>
    <x v="2"/>
    <d v="2021-03-22T00:00:00"/>
    <x v="0"/>
    <x v="7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6,27"/>
    <n v="3"/>
    <s v="Blanco"/>
    <n v="50"/>
    <n v="350"/>
    <n v="175000"/>
    <n v="61249.999999999993"/>
    <n v="0.35"/>
    <n v="3"/>
    <x v="0"/>
  </r>
  <r>
    <n v="1128299"/>
    <x v="2"/>
    <d v="2021-04-23T00:00:00"/>
    <x v="0"/>
    <x v="8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5,26,27,28,29,30"/>
    <n v="3"/>
    <s v="Blanco"/>
    <n v="55"/>
    <n v="350"/>
    <n v="192500"/>
    <n v="67375"/>
    <n v="0.35"/>
    <n v="3"/>
    <x v="0"/>
  </r>
  <r>
    <n v="1128299"/>
    <x v="2"/>
    <d v="2021-05-24T00:00:00"/>
    <x v="0"/>
    <x v="9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"/>
    <n v="3"/>
    <s v="Blanco"/>
    <n v="55"/>
    <n v="400"/>
    <n v="220000"/>
    <n v="77000"/>
    <n v="0.35"/>
    <n v="3"/>
    <x v="0"/>
  </r>
  <r>
    <n v="1128299"/>
    <x v="2"/>
    <d v="2021-06-23T00:00:00"/>
    <x v="0"/>
    <x v="10"/>
    <n v="2"/>
    <n v="3"/>
    <x v="2"/>
    <n v="26"/>
    <s v="Arizona"/>
    <n v="29"/>
    <s v="Phoenix"/>
    <x v="6"/>
    <n v="3"/>
    <s v="Tenis"/>
    <n v="2"/>
    <s v="Dama"/>
    <n v="4"/>
    <x v="0"/>
    <n v="17"/>
    <s v="Puntera sólida"/>
    <s v="27,28,29,30"/>
    <n v="3"/>
    <s v="Blanco"/>
    <n v="55"/>
    <n v="475"/>
    <n v="261250"/>
    <n v="91437.5"/>
    <n v="0.35"/>
    <n v="3"/>
    <x v="0"/>
  </r>
  <r>
    <n v="1128299"/>
    <x v="2"/>
    <d v="2021-07-22T00:00:00"/>
    <x v="0"/>
    <x v="1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6,27,28,29,30"/>
    <n v="3"/>
    <s v="Blanco"/>
    <n v="55"/>
    <n v="475"/>
    <n v="261250"/>
    <n v="91437.5"/>
    <n v="0.35"/>
    <n v="3"/>
    <x v="0"/>
  </r>
  <r>
    <n v="1128299"/>
    <x v="2"/>
    <d v="2021-08-23T00:00:00"/>
    <x v="0"/>
    <x v="0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9"/>
    <n v="3"/>
    <s v="Blanco"/>
    <n v="55"/>
    <n v="450"/>
    <n v="247500"/>
    <n v="86625"/>
    <n v="0.35"/>
    <n v="3"/>
    <x v="0"/>
  </r>
  <r>
    <n v="1128299"/>
    <x v="2"/>
    <d v="2021-09-24T00:00:00"/>
    <x v="0"/>
    <x v="1"/>
    <n v="3"/>
    <n v="3"/>
    <x v="2"/>
    <n v="26"/>
    <s v="Arizona"/>
    <n v="29"/>
    <s v="Phoenix"/>
    <x v="6"/>
    <n v="3"/>
    <s v="Tenis"/>
    <n v="2"/>
    <s v="Dama"/>
    <n v="4"/>
    <x v="0"/>
    <n v="17"/>
    <s v="Puntera sólida"/>
    <s v="23,23.5,24,24.5,25,25.5"/>
    <n v="3"/>
    <s v="Blanco"/>
    <n v="45"/>
    <n v="425"/>
    <n v="191250"/>
    <n v="66937.5"/>
    <n v="0.35"/>
    <n v="3"/>
    <x v="0"/>
  </r>
  <r>
    <n v="1128299"/>
    <x v="2"/>
    <d v="2021-10-23T00:00:00"/>
    <x v="0"/>
    <x v="2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2,23,27"/>
    <n v="3"/>
    <s v="Blanco"/>
    <n v="45"/>
    <n v="325"/>
    <n v="146250"/>
    <n v="51187.500000000007"/>
    <n v="0.35"/>
    <n v="3"/>
    <x v="0"/>
  </r>
  <r>
    <n v="1128299"/>
    <x v="2"/>
    <d v="2021-11-23T00:00:00"/>
    <x v="0"/>
    <x v="3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3,23.5,24,24.5,25,25.5,26,27"/>
    <n v="3"/>
    <s v="Blanco"/>
    <n v="45"/>
    <n v="375"/>
    <n v="168750"/>
    <n v="59062.500000000007"/>
    <n v="0.35"/>
    <n v="3"/>
    <x v="0"/>
  </r>
  <r>
    <n v="1128299"/>
    <x v="2"/>
    <d v="2021-12-22T00:00:00"/>
    <x v="0"/>
    <x v="4"/>
    <n v="4"/>
    <n v="3"/>
    <x v="2"/>
    <n v="26"/>
    <s v="Arizona"/>
    <n v="29"/>
    <s v="Phoenix"/>
    <x v="6"/>
    <n v="3"/>
    <s v="Tenis"/>
    <n v="2"/>
    <s v="Dama"/>
    <n v="4"/>
    <x v="0"/>
    <n v="16"/>
    <s v="Plataforma alta"/>
    <s v="25,26,27,28,29,30"/>
    <n v="3"/>
    <s v="Blanco"/>
    <n v="45"/>
    <n v="425"/>
    <n v="191250"/>
    <n v="66937.5"/>
    <n v="0.35"/>
    <n v="3"/>
    <x v="0"/>
  </r>
  <r>
    <n v="1128299"/>
    <x v="2"/>
    <d v="2021-01-26T00:00:00"/>
    <x v="0"/>
    <x v="5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2.5,23,24,25"/>
    <n v="3"/>
    <s v="Blanco"/>
    <n v="45"/>
    <n v="475"/>
    <n v="213750"/>
    <n v="74812.5"/>
    <n v="0.35"/>
    <n v="3"/>
    <x v="0"/>
  </r>
  <r>
    <n v="1128299"/>
    <x v="2"/>
    <d v="2021-02-26T00:00:00"/>
    <x v="0"/>
    <x v="6"/>
    <n v="1"/>
    <n v="3"/>
    <x v="2"/>
    <n v="26"/>
    <s v="Arizona"/>
    <n v="29"/>
    <s v="Phoenix"/>
    <x v="6"/>
    <n v="3"/>
    <s v="Tenis"/>
    <n v="2"/>
    <s v="Dama"/>
    <n v="4"/>
    <x v="0"/>
    <n v="16"/>
    <s v="Plataforma alta"/>
    <s v="22,25"/>
    <n v="3"/>
    <s v="Blanco"/>
    <n v="45"/>
    <n v="425"/>
    <n v="191250"/>
    <n v="66937.5"/>
    <n v="0.35"/>
    <n v="3"/>
    <x v="0"/>
  </r>
  <r>
    <n v="1128299"/>
    <x v="2"/>
    <d v="2021-03-25T00:00:00"/>
    <x v="0"/>
    <x v="7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2,23,24,25,26"/>
    <n v="3"/>
    <s v="Blanco"/>
    <n v="55"/>
    <n v="400"/>
    <n v="220000"/>
    <n v="77000"/>
    <n v="0.35"/>
    <n v="3"/>
    <x v="0"/>
  </r>
  <r>
    <n v="1128299"/>
    <x v="2"/>
    <d v="2021-08-26T00:00:00"/>
    <x v="0"/>
    <x v="0"/>
    <n v="3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7,28,30"/>
    <n v="3"/>
    <s v="Blanco"/>
    <n v="60"/>
    <n v="525"/>
    <n v="315000"/>
    <n v="110250.00000000001"/>
    <n v="0.35"/>
    <n v="3"/>
    <x v="0"/>
  </r>
  <r>
    <n v="1128299"/>
    <x v="2"/>
    <d v="2021-11-26T00:00:00"/>
    <x v="0"/>
    <x v="3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8,29"/>
    <n v="3"/>
    <s v="Blanco"/>
    <n v="60"/>
    <n v="450"/>
    <n v="270000"/>
    <n v="94500.000000000015"/>
    <n v="0.35"/>
    <n v="3"/>
    <x v="0"/>
  </r>
  <r>
    <n v="1128299"/>
    <x v="2"/>
    <d v="2021-12-25T00:00:00"/>
    <x v="0"/>
    <x v="4"/>
    <n v="4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5,26,27,28,29"/>
    <n v="3"/>
    <s v="Blanco"/>
    <n v="60"/>
    <n v="500"/>
    <n v="300000"/>
    <n v="105000.00000000001"/>
    <n v="0.35"/>
    <n v="3"/>
    <x v="0"/>
  </r>
  <r>
    <n v="1128299"/>
    <x v="2"/>
    <d v="2021-01-13T00:00:00"/>
    <x v="0"/>
    <x v="5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5,26,27,28,29,30"/>
    <n v="3"/>
    <s v="Blanco"/>
    <n v="40"/>
    <n v="450"/>
    <n v="180000"/>
    <n v="62999.999999999993"/>
    <n v="0.35"/>
    <n v="3"/>
    <x v="0"/>
  </r>
  <r>
    <n v="1128299"/>
    <x v="2"/>
    <d v="2021-02-13T00:00:00"/>
    <x v="0"/>
    <x v="6"/>
    <n v="1"/>
    <n v="3"/>
    <x v="2"/>
    <n v="27"/>
    <s v="New Mexico"/>
    <n v="30"/>
    <s v="Albuquerque"/>
    <x v="6"/>
    <n v="3"/>
    <s v="Tenis"/>
    <n v="2"/>
    <s v="Dama"/>
    <n v="4"/>
    <x v="0"/>
    <n v="16"/>
    <s v="Plataforma alta"/>
    <s v="24"/>
    <n v="3"/>
    <s v="Blanco"/>
    <n v="40"/>
    <n v="400"/>
    <n v="160000"/>
    <n v="56000"/>
    <n v="0.35"/>
    <n v="3"/>
    <x v="0"/>
  </r>
  <r>
    <n v="1128299"/>
    <x v="2"/>
    <d v="2021-04-13T00:00:00"/>
    <x v="0"/>
    <x v="8"/>
    <n v="2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,28,29"/>
    <n v="3"/>
    <s v="Blanco"/>
    <n v="55"/>
    <n v="375"/>
    <n v="206250"/>
    <n v="72187.5"/>
    <n v="0.35"/>
    <n v="3"/>
    <x v="0"/>
  </r>
  <r>
    <n v="1128299"/>
    <x v="2"/>
    <d v="2021-07-12T00:00:00"/>
    <x v="0"/>
    <x v="1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3,24,25,26"/>
    <n v="3"/>
    <s v="Blanco"/>
    <n v="55"/>
    <n v="525"/>
    <n v="288750"/>
    <n v="101062.50000000001"/>
    <n v="0.35"/>
    <n v="3"/>
    <x v="0"/>
  </r>
  <r>
    <n v="1128299"/>
    <x v="2"/>
    <d v="2021-08-13T00:00:00"/>
    <x v="0"/>
    <x v="0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7,28,29"/>
    <n v="3"/>
    <s v="Blanco"/>
    <n v="55"/>
    <n v="500"/>
    <n v="275000"/>
    <n v="96250.000000000015"/>
    <n v="0.35"/>
    <n v="3"/>
    <x v="0"/>
  </r>
  <r>
    <n v="1128299"/>
    <x v="2"/>
    <d v="2021-09-14T00:00:00"/>
    <x v="0"/>
    <x v="1"/>
    <n v="3"/>
    <n v="5"/>
    <x v="3"/>
    <n v="28"/>
    <s v="Georgia"/>
    <n v="31"/>
    <s v="Atlanta"/>
    <x v="6"/>
    <n v="3"/>
    <s v="Tenis"/>
    <n v="2"/>
    <s v="Dama"/>
    <n v="4"/>
    <x v="0"/>
    <n v="16"/>
    <s v="Plataforma alta"/>
    <s v="22,23,24,25"/>
    <n v="3"/>
    <s v="Blanco"/>
    <n v="45"/>
    <n v="450"/>
    <n v="202500"/>
    <n v="70875.000000000015"/>
    <n v="0.35"/>
    <n v="3"/>
    <x v="0"/>
  </r>
  <r>
    <n v="1128299"/>
    <x v="2"/>
    <d v="2021-10-13T00:00:00"/>
    <x v="0"/>
    <x v="2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3,24,25"/>
    <n v="3"/>
    <s v="Blanco"/>
    <n v="45"/>
    <n v="350"/>
    <n v="157500"/>
    <n v="55125.000000000015"/>
    <n v="0.35"/>
    <n v="3"/>
    <x v="0"/>
  </r>
  <r>
    <n v="1128299"/>
    <x v="2"/>
    <d v="2021-11-13T00:00:00"/>
    <x v="0"/>
    <x v="3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11,12,13,14,15"/>
    <n v="3"/>
    <s v="Blanco"/>
    <n v="55"/>
    <n v="425"/>
    <n v="233750"/>
    <n v="81812.5"/>
    <n v="0.35"/>
    <n v="3"/>
    <x v="0"/>
  </r>
  <r>
    <n v="1128299"/>
    <x v="2"/>
    <d v="2021-12-12T00:00:00"/>
    <x v="0"/>
    <x v="4"/>
    <n v="4"/>
    <n v="5"/>
    <x v="3"/>
    <n v="28"/>
    <s v="Georgia"/>
    <n v="31"/>
    <s v="Atlanta"/>
    <x v="6"/>
    <n v="3"/>
    <s v="Tenis"/>
    <n v="2"/>
    <s v="Dama"/>
    <n v="4"/>
    <x v="0"/>
    <n v="16"/>
    <s v="Plataforma alta"/>
    <s v="26,27,28,29,30"/>
    <n v="3"/>
    <s v="Blanco"/>
    <n v="55"/>
    <n v="475"/>
    <n v="261250"/>
    <n v="91437.5"/>
    <n v="0.35"/>
    <n v="3"/>
    <x v="0"/>
  </r>
  <r>
    <n v="1185732"/>
    <x v="0"/>
    <d v="2021-01-09T00:00:00"/>
    <x v="0"/>
    <x v="5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7,28,29"/>
    <n v="3"/>
    <s v="Blanco"/>
    <n v="30"/>
    <n v="825"/>
    <n v="247500"/>
    <n v="61875.000000000007"/>
    <n v="0.25"/>
    <n v="3"/>
    <x v="0"/>
  </r>
  <r>
    <n v="1185732"/>
    <x v="0"/>
    <d v="2021-02-07T00:00:00"/>
    <x v="0"/>
    <x v="6"/>
    <n v="1"/>
    <n v="5"/>
    <x v="3"/>
    <n v="28"/>
    <s v="Georgia"/>
    <n v="31"/>
    <s v="Atlanta"/>
    <x v="6"/>
    <n v="3"/>
    <s v="Tenis"/>
    <n v="2"/>
    <s v="Dama"/>
    <n v="4"/>
    <x v="0"/>
    <n v="16"/>
    <s v="Plataforma alta"/>
    <s v="27,28,29,30"/>
    <n v="3"/>
    <s v="Blanco"/>
    <n v="30"/>
    <n v="775"/>
    <n v="232500"/>
    <n v="58125.000000000007"/>
    <n v="0.25"/>
    <n v="3"/>
    <x v="0"/>
  </r>
  <r>
    <n v="1185732"/>
    <x v="0"/>
    <d v="2021-04-06T00:00:00"/>
    <x v="0"/>
    <x v="8"/>
    <n v="2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,30"/>
    <n v="3"/>
    <s v="Blanco"/>
    <n v="25"/>
    <n v="675"/>
    <n v="168750"/>
    <n v="42187.5"/>
    <n v="0.25"/>
    <n v="3"/>
    <x v="0"/>
  </r>
  <r>
    <n v="1185732"/>
    <x v="0"/>
    <d v="2021-07-05T00:00:00"/>
    <x v="0"/>
    <x v="11"/>
    <n v="3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3,24,25,26"/>
    <n v="3"/>
    <s v="Blanco"/>
    <n v="55"/>
    <n v="825"/>
    <n v="453750"/>
    <n v="113437.50000000001"/>
    <n v="0.25"/>
    <n v="3"/>
    <x v="0"/>
  </r>
  <r>
    <n v="1185732"/>
    <x v="0"/>
    <d v="2021-09-05T00:00:00"/>
    <x v="0"/>
    <x v="1"/>
    <n v="3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"/>
    <n v="3"/>
    <s v="Blanco"/>
    <n v="40"/>
    <n v="725"/>
    <n v="290000"/>
    <n v="72500"/>
    <n v="0.25"/>
    <n v="3"/>
    <x v="0"/>
  </r>
  <r>
    <n v="1185732"/>
    <x v="0"/>
    <d v="2021-10-07T00:00:00"/>
    <x v="0"/>
    <x v="2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6,27,28,29,30"/>
    <n v="3"/>
    <s v="Blanco"/>
    <n v="45"/>
    <n v="675"/>
    <n v="303750"/>
    <n v="75937.500000000029"/>
    <n v="0.25"/>
    <n v="3"/>
    <x v="0"/>
  </r>
  <r>
    <n v="1185732"/>
    <x v="0"/>
    <d v="2021-11-06T00:00:00"/>
    <x v="0"/>
    <x v="3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7,28,29,30"/>
    <n v="3"/>
    <s v="Blanco"/>
    <n v="45"/>
    <n v="695"/>
    <n v="312750"/>
    <n v="78187.500000000029"/>
    <n v="0.25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6"/>
    <n v="3"/>
    <s v="Tenis"/>
    <n v="2"/>
    <s v="Dama"/>
    <n v="4"/>
    <x v="0"/>
    <n v="16"/>
    <s v="Plataforma alta"/>
    <s v="23,24,25,26"/>
    <n v="3"/>
    <s v="Blanco"/>
    <n v="60"/>
    <n v="825"/>
    <n v="495000"/>
    <n v="123750.00000000001"/>
    <n v="0.25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2.5,23,23.5,24,24.5,25,25.5"/>
    <n v="3"/>
    <s v="Blanco"/>
    <n v="20"/>
    <n v="575"/>
    <n v="115000"/>
    <n v="46000"/>
    <n v="0.4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5,25.5,26,27"/>
    <n v="3"/>
    <s v="Blanco"/>
    <n v="40"/>
    <n v="625"/>
    <n v="250000"/>
    <n v="100000"/>
    <n v="0.4"/>
    <n v="3"/>
    <x v="0"/>
  </r>
  <r>
    <n v="1185732"/>
    <x v="0"/>
    <d v="2021-06-04T00:00:00"/>
    <x v="0"/>
    <x v="10"/>
    <n v="2"/>
    <n v="5"/>
    <x v="3"/>
    <n v="30"/>
    <s v="North Carolina"/>
    <n v="33"/>
    <s v="Charlotte"/>
    <x v="6"/>
    <n v="3"/>
    <s v="Tenis"/>
    <n v="2"/>
    <s v="Dama"/>
    <n v="4"/>
    <x v="0"/>
    <n v="16"/>
    <s v="Plataforma alta"/>
    <s v="22,23,24,25"/>
    <n v="3"/>
    <s v="Blanco"/>
    <n v="50"/>
    <n v="675"/>
    <n v="337500"/>
    <n v="135000"/>
    <n v="0.4"/>
    <n v="3"/>
    <x v="0"/>
  </r>
  <r>
    <n v="1128299"/>
    <x v="2"/>
    <d v="2020-01-06T00:00:00"/>
    <x v="1"/>
    <x v="5"/>
    <n v="1"/>
    <n v="3"/>
    <x v="2"/>
    <n v="6"/>
    <s v="Nevada"/>
    <n v="8"/>
    <s v="Las Vegas"/>
    <x v="7"/>
    <n v="2"/>
    <s v="Ropa"/>
    <n v="1"/>
    <s v="Caballero"/>
    <n v="4"/>
    <x v="0"/>
    <n v="2"/>
    <s v="Camiseta de manga corta"/>
    <s v="CH,G,M"/>
    <n v="4"/>
    <s v="Negro"/>
    <n v="50"/>
    <n v="250"/>
    <n v="125000"/>
    <n v="68750"/>
    <n v="0.55000000000000004"/>
    <n v="2"/>
    <x v="1"/>
  </r>
  <r>
    <n v="1128299"/>
    <x v="2"/>
    <d v="2020-05-18T00:00:00"/>
    <x v="1"/>
    <x v="9"/>
    <n v="2"/>
    <n v="3"/>
    <x v="2"/>
    <n v="7"/>
    <s v="Colorado"/>
    <n v="9"/>
    <s v="Denver"/>
    <x v="7"/>
    <n v="2"/>
    <s v="Ropa"/>
    <n v="1"/>
    <s v="Caballero"/>
    <n v="4"/>
    <x v="0"/>
    <n v="2"/>
    <s v="Camiseta de manga corta"/>
    <s v="CH,G,M"/>
    <n v="4"/>
    <s v="Negro"/>
    <n v="75"/>
    <n v="375"/>
    <n v="281250"/>
    <n v="154687.50000000009"/>
    <n v="0.55000000000000016"/>
    <n v="1"/>
    <x v="2"/>
  </r>
  <r>
    <n v="1128299"/>
    <x v="2"/>
    <d v="2020-07-29T00:00:00"/>
    <x v="1"/>
    <x v="11"/>
    <n v="3"/>
    <n v="3"/>
    <x v="2"/>
    <n v="8"/>
    <s v="Washington"/>
    <n v="10"/>
    <s v="Seattle"/>
    <x v="7"/>
    <n v="2"/>
    <s v="Ropa"/>
    <n v="1"/>
    <s v="Caballero"/>
    <n v="4"/>
    <x v="0"/>
    <n v="2"/>
    <s v="Camiseta de manga corta"/>
    <s v="CH,G,M"/>
    <n v="4"/>
    <s v="Negro"/>
    <n v="90"/>
    <n v="425"/>
    <n v="382500"/>
    <n v="95625.000000000015"/>
    <n v="0.25"/>
    <n v="1"/>
    <x v="2"/>
  </r>
  <r>
    <n v="1185732"/>
    <x v="0"/>
    <d v="2020-01-08T00:00:00"/>
    <x v="1"/>
    <x v="5"/>
    <n v="1"/>
    <n v="1"/>
    <x v="0"/>
    <n v="1"/>
    <s v="New York"/>
    <n v="1"/>
    <s v="New York"/>
    <x v="7"/>
    <n v="2"/>
    <s v="Ropa"/>
    <n v="1"/>
    <s v="Caballero"/>
    <n v="4"/>
    <x v="0"/>
    <n v="2"/>
    <s v="Camiseta de manga corta"/>
    <s v="CH,G,M"/>
    <n v="4"/>
    <s v="Negro"/>
    <n v="50"/>
    <n v="900"/>
    <n v="450000"/>
    <n v="135000"/>
    <n v="0.3"/>
    <n v="2"/>
    <x v="1"/>
  </r>
  <r>
    <n v="1185732"/>
    <x v="0"/>
    <d v="2020-01-23T00:00:00"/>
    <x v="1"/>
    <x v="5"/>
    <n v="1"/>
    <n v="1"/>
    <x v="0"/>
    <n v="1"/>
    <s v="New York"/>
    <n v="1"/>
    <s v="New York"/>
    <x v="7"/>
    <n v="2"/>
    <s v="Ropa"/>
    <n v="1"/>
    <s v="Caballero"/>
    <n v="4"/>
    <x v="0"/>
    <n v="2"/>
    <s v="Camiseta de manga corta"/>
    <s v="CH,G,M"/>
    <n v="4"/>
    <s v="Negro"/>
    <n v="60"/>
    <n v="900"/>
    <n v="540000"/>
    <n v="162000"/>
    <n v="0.3"/>
    <n v="2"/>
    <x v="1"/>
  </r>
  <r>
    <n v="1128299"/>
    <x v="2"/>
    <d v="2020-08-04T00:00:00"/>
    <x v="1"/>
    <x v="0"/>
    <n v="3"/>
    <n v="3"/>
    <x v="2"/>
    <n v="8"/>
    <s v="Washington"/>
    <n v="10"/>
    <s v="Seattle"/>
    <x v="7"/>
    <n v="2"/>
    <s v="Ropa"/>
    <n v="1"/>
    <s v="Caballero"/>
    <n v="4"/>
    <x v="0"/>
    <n v="2"/>
    <s v="Camiseta de manga corta"/>
    <s v="CH,G,M"/>
    <n v="4"/>
    <s v="Negro"/>
    <n v="90"/>
    <n v="475"/>
    <n v="427500"/>
    <n v="106875.00000000001"/>
    <n v="0.25"/>
    <n v="1"/>
    <x v="2"/>
  </r>
  <r>
    <n v="1185732"/>
    <x v="0"/>
    <d v="2020-08-10T00:00:00"/>
    <x v="1"/>
    <x v="0"/>
    <n v="3"/>
    <n v="5"/>
    <x v="3"/>
    <n v="9"/>
    <s v="Florida"/>
    <n v="11"/>
    <s v="Miami"/>
    <x v="7"/>
    <n v="2"/>
    <s v="Ropa"/>
    <n v="1"/>
    <s v="Caballero"/>
    <n v="4"/>
    <x v="0"/>
    <n v="2"/>
    <s v="Camiseta de manga corta"/>
    <s v="CH,G,M"/>
    <n v="4"/>
    <s v="Negro"/>
    <n v="55"/>
    <n v="750"/>
    <n v="412500"/>
    <n v="144375"/>
    <n v="0.35"/>
    <n v="1"/>
    <x v="2"/>
  </r>
  <r>
    <n v="1185732"/>
    <x v="0"/>
    <d v="2020-01-29T00:00:00"/>
    <x v="1"/>
    <x v="5"/>
    <n v="1"/>
    <n v="1"/>
    <x v="0"/>
    <n v="1"/>
    <s v="New York"/>
    <n v="1"/>
    <s v="New York"/>
    <x v="7"/>
    <n v="2"/>
    <s v="Ropa"/>
    <n v="1"/>
    <s v="Caballero"/>
    <n v="4"/>
    <x v="0"/>
    <n v="2"/>
    <s v="Camiseta de manga corta"/>
    <s v="CH,G,M"/>
    <n v="4"/>
    <s v="Negro"/>
    <n v="60"/>
    <n v="850"/>
    <n v="510000"/>
    <n v="153000"/>
    <n v="0.3"/>
    <n v="2"/>
    <x v="1"/>
  </r>
  <r>
    <n v="1185732"/>
    <x v="0"/>
    <d v="2020-08-22T00:00:00"/>
    <x v="1"/>
    <x v="0"/>
    <n v="3"/>
    <n v="5"/>
    <x v="3"/>
    <n v="9"/>
    <s v="Florida"/>
    <n v="11"/>
    <s v="Miami"/>
    <x v="7"/>
    <n v="2"/>
    <s v="Ropa"/>
    <n v="1"/>
    <s v="Caballero"/>
    <n v="4"/>
    <x v="0"/>
    <n v="2"/>
    <s v="Camiseta de manga corta"/>
    <s v="CH,G,M"/>
    <n v="4"/>
    <s v="Negro"/>
    <n v="55"/>
    <n v="675"/>
    <n v="371250"/>
    <n v="129937.50000000001"/>
    <n v="0.35"/>
    <n v="1"/>
    <x v="2"/>
  </r>
  <r>
    <n v="1185732"/>
    <x v="0"/>
    <d v="2020-11-08T00:00:00"/>
    <x v="1"/>
    <x v="3"/>
    <n v="4"/>
    <n v="4"/>
    <x v="4"/>
    <n v="10"/>
    <s v="Minnesota"/>
    <n v="12"/>
    <s v="Minneapolis"/>
    <x v="7"/>
    <n v="2"/>
    <s v="Ropa"/>
    <n v="1"/>
    <s v="Caballero"/>
    <n v="4"/>
    <x v="0"/>
    <n v="2"/>
    <s v="Camiseta de manga corta"/>
    <s v="CH,G,M"/>
    <n v="4"/>
    <s v="Negro"/>
    <n v="50"/>
    <n v="50"/>
    <n v="25000"/>
    <n v="7500"/>
    <n v="0.3"/>
    <n v="1"/>
    <x v="2"/>
  </r>
  <r>
    <n v="1197831"/>
    <x v="1"/>
    <d v="2021-04-01T00:00:00"/>
    <x v="0"/>
    <x v="8"/>
    <n v="2"/>
    <n v="2"/>
    <x v="1"/>
    <n v="12"/>
    <s v="Tennessee"/>
    <n v="14"/>
    <s v="Knoxville"/>
    <x v="7"/>
    <n v="2"/>
    <s v="Ropa"/>
    <n v="1"/>
    <s v="Caballero"/>
    <n v="4"/>
    <x v="0"/>
    <n v="2"/>
    <s v="Camiseta de manga corta"/>
    <s v="CH,G,M"/>
    <n v="4"/>
    <s v="Negro"/>
    <n v="30"/>
    <n v="300"/>
    <n v="90000"/>
    <n v="31499.999999999996"/>
    <n v="0.35"/>
    <n v="2"/>
    <x v="1"/>
  </r>
  <r>
    <n v="1185732"/>
    <x v="0"/>
    <d v="2021-08-11T00:00:00"/>
    <x v="0"/>
    <x v="0"/>
    <n v="3"/>
    <n v="3"/>
    <x v="2"/>
    <n v="18"/>
    <s v="Wyoming"/>
    <n v="22"/>
    <s v="Cheyenne"/>
    <x v="7"/>
    <n v="2"/>
    <s v="Ropa"/>
    <n v="1"/>
    <s v="Caballero"/>
    <n v="4"/>
    <x v="0"/>
    <n v="2"/>
    <s v="Camiseta de manga corta"/>
    <s v="CH,G,M"/>
    <n v="4"/>
    <s v="Negro"/>
    <n v="50"/>
    <n v="500"/>
    <n v="250000"/>
    <n v="75000"/>
    <n v="0.3"/>
    <n v="1"/>
    <x v="2"/>
  </r>
  <r>
    <n v="1185732"/>
    <x v="0"/>
    <d v="2020-02-04T00:00:00"/>
    <x v="1"/>
    <x v="6"/>
    <n v="1"/>
    <n v="1"/>
    <x v="0"/>
    <n v="1"/>
    <s v="New York"/>
    <n v="1"/>
    <s v="New York"/>
    <x v="7"/>
    <n v="2"/>
    <s v="Ropa"/>
    <n v="1"/>
    <s v="Caballero"/>
    <n v="4"/>
    <x v="0"/>
    <n v="2"/>
    <s v="Camiseta de manga corta"/>
    <s v="CH,G,M"/>
    <n v="4"/>
    <s v="Negro"/>
    <n v="60"/>
    <n v="825"/>
    <n v="495000"/>
    <n v="148500"/>
    <n v="0.3"/>
    <n v="2"/>
    <x v="1"/>
  </r>
  <r>
    <n v="1128299"/>
    <x v="2"/>
    <d v="2021-03-25T00:00:00"/>
    <x v="0"/>
    <x v="7"/>
    <n v="1"/>
    <n v="3"/>
    <x v="2"/>
    <n v="27"/>
    <s v="New Mexico"/>
    <n v="30"/>
    <s v="Albuquerque"/>
    <x v="7"/>
    <n v="2"/>
    <s v="Ropa"/>
    <n v="1"/>
    <s v="Caballero"/>
    <n v="4"/>
    <x v="0"/>
    <n v="2"/>
    <s v="Camiseta de manga corta"/>
    <s v="CH,G,M"/>
    <n v="4"/>
    <s v="Negro"/>
    <n v="60"/>
    <n v="175"/>
    <n v="105000"/>
    <n v="31500.000000000004"/>
    <n v="0.3"/>
    <n v="3"/>
    <x v="0"/>
  </r>
  <r>
    <n v="1128299"/>
    <x v="2"/>
    <d v="2021-06-26T00:00:00"/>
    <x v="0"/>
    <x v="10"/>
    <n v="2"/>
    <n v="3"/>
    <x v="2"/>
    <n v="27"/>
    <s v="New Mexico"/>
    <n v="30"/>
    <s v="Albuquerque"/>
    <x v="7"/>
    <n v="2"/>
    <s v="Ropa"/>
    <n v="1"/>
    <s v="Caballero"/>
    <n v="4"/>
    <x v="0"/>
    <n v="2"/>
    <s v="Camiseta de manga corta"/>
    <s v="CH,G,M"/>
    <n v="4"/>
    <s v="Negro"/>
    <n v="60"/>
    <n v="300"/>
    <n v="180000"/>
    <n v="54000.000000000007"/>
    <n v="0.3"/>
    <n v="3"/>
    <x v="0"/>
  </r>
  <r>
    <n v="1128299"/>
    <x v="2"/>
    <d v="2021-11-13T00:00:00"/>
    <x v="0"/>
    <x v="3"/>
    <n v="4"/>
    <n v="5"/>
    <x v="3"/>
    <n v="28"/>
    <s v="Georgia"/>
    <n v="31"/>
    <s v="Atlanta"/>
    <x v="7"/>
    <n v="2"/>
    <s v="Ropa"/>
    <n v="1"/>
    <s v="Caballero"/>
    <n v="4"/>
    <x v="0"/>
    <n v="2"/>
    <s v="Camiseta de manga corta"/>
    <s v="CH,G,M"/>
    <n v="4"/>
    <s v="Negro"/>
    <n v="65"/>
    <n v="350"/>
    <n v="227500"/>
    <n v="79625"/>
    <n v="0.35"/>
    <n v="3"/>
    <x v="0"/>
  </r>
  <r>
    <n v="1185732"/>
    <x v="0"/>
    <d v="2021-12-05T00:00:00"/>
    <x v="0"/>
    <x v="4"/>
    <n v="4"/>
    <n v="5"/>
    <x v="3"/>
    <n v="29"/>
    <s v="South Carolina"/>
    <n v="32"/>
    <s v="Charleston"/>
    <x v="7"/>
    <n v="2"/>
    <s v="Ropa"/>
    <n v="1"/>
    <s v="Caballero"/>
    <n v="4"/>
    <x v="0"/>
    <n v="2"/>
    <s v="Camiseta de manga corta"/>
    <s v="CH,G,M"/>
    <n v="4"/>
    <s v="Negro"/>
    <n v="70"/>
    <n v="775"/>
    <n v="542500"/>
    <n v="189875"/>
    <n v="0.35"/>
    <n v="3"/>
    <x v="0"/>
  </r>
  <r>
    <n v="1185732"/>
    <x v="0"/>
    <d v="2021-01-06T00:00:00"/>
    <x v="0"/>
    <x v="5"/>
    <n v="1"/>
    <n v="5"/>
    <x v="3"/>
    <n v="29"/>
    <s v="South Carolina"/>
    <n v="32"/>
    <s v="Charleston"/>
    <x v="7"/>
    <n v="2"/>
    <s v="Ropa"/>
    <n v="1"/>
    <s v="Caballero"/>
    <n v="4"/>
    <x v="0"/>
    <n v="2"/>
    <s v="Camiseta de manga corta"/>
    <s v="CH,G,M"/>
    <n v="4"/>
    <s v="Negro"/>
    <n v="45"/>
    <n v="625"/>
    <n v="281250"/>
    <n v="98437.5"/>
    <n v="0.35"/>
    <n v="3"/>
    <x v="0"/>
  </r>
  <r>
    <n v="1185732"/>
    <x v="0"/>
    <d v="2021-04-03T00:00:00"/>
    <x v="0"/>
    <x v="8"/>
    <n v="2"/>
    <n v="5"/>
    <x v="3"/>
    <n v="30"/>
    <s v="North Carolina"/>
    <n v="33"/>
    <s v="Charlotte"/>
    <x v="7"/>
    <n v="2"/>
    <s v="Ropa"/>
    <n v="1"/>
    <s v="Caballero"/>
    <n v="4"/>
    <x v="0"/>
    <n v="2"/>
    <s v="Camiseta de manga corta"/>
    <s v="CH,G,M"/>
    <n v="4"/>
    <s v="Negro"/>
    <n v="45"/>
    <n v="525"/>
    <n v="236250"/>
    <n v="82687.5"/>
    <n v="0.35"/>
    <n v="3"/>
    <x v="0"/>
  </r>
  <r>
    <n v="1185732"/>
    <x v="0"/>
    <d v="2021-05-02T00:00:00"/>
    <x v="0"/>
    <x v="9"/>
    <n v="2"/>
    <n v="5"/>
    <x v="3"/>
    <n v="30"/>
    <s v="North Carolina"/>
    <n v="33"/>
    <s v="Charlotte"/>
    <x v="7"/>
    <n v="2"/>
    <s v="Ropa"/>
    <n v="1"/>
    <s v="Caballero"/>
    <n v="4"/>
    <x v="0"/>
    <n v="2"/>
    <s v="Camiseta de manga corta"/>
    <s v="CH,G,M"/>
    <n v="4"/>
    <s v="Negro"/>
    <n v="50"/>
    <n v="600"/>
    <n v="300000"/>
    <n v="104999.99999999997"/>
    <n v="0.35"/>
    <n v="3"/>
    <x v="0"/>
  </r>
  <r>
    <n v="1185732"/>
    <x v="0"/>
    <d v="2021-10-04T00:00:00"/>
    <x v="0"/>
    <x v="2"/>
    <n v="4"/>
    <n v="5"/>
    <x v="3"/>
    <n v="30"/>
    <s v="North Carolina"/>
    <n v="33"/>
    <s v="Charlotte"/>
    <x v="7"/>
    <n v="2"/>
    <s v="Ropa"/>
    <n v="1"/>
    <s v="Caballero"/>
    <n v="4"/>
    <x v="0"/>
    <n v="2"/>
    <s v="Camiseta de manga corta"/>
    <s v="CH,G,M"/>
    <n v="4"/>
    <s v="Negro"/>
    <n v="45"/>
    <n v="550"/>
    <n v="247500"/>
    <n v="86625"/>
    <n v="0.35"/>
    <n v="3"/>
    <x v="0"/>
  </r>
  <r>
    <n v="1185732"/>
    <x v="0"/>
    <d v="2021-01-09T00:00:00"/>
    <x v="0"/>
    <x v="5"/>
    <n v="1"/>
    <n v="4"/>
    <x v="4"/>
    <n v="37"/>
    <s v="South Dakota"/>
    <n v="40"/>
    <s v="Sioux Falls"/>
    <x v="7"/>
    <n v="2"/>
    <s v="Ropa"/>
    <n v="1"/>
    <s v="Caballero"/>
    <n v="4"/>
    <x v="0"/>
    <n v="3"/>
    <s v="Pantalón"/>
    <s v="CH,G,M"/>
    <n v="4"/>
    <s v="Negro"/>
    <n v="45"/>
    <n v="175"/>
    <n v="78750"/>
    <n v="27562.499999999993"/>
    <n v="0.35"/>
    <n v="3"/>
    <x v="0"/>
  </r>
  <r>
    <n v="1185732"/>
    <x v="0"/>
    <d v="2021-06-17T00:00:00"/>
    <x v="0"/>
    <x v="10"/>
    <n v="2"/>
    <n v="1"/>
    <x v="0"/>
    <n v="42"/>
    <s v="West Virginia"/>
    <n v="32"/>
    <s v="Charleston"/>
    <x v="7"/>
    <n v="2"/>
    <s v="Ropa"/>
    <n v="1"/>
    <s v="Caballero"/>
    <n v="4"/>
    <x v="0"/>
    <n v="3"/>
    <s v="Pantalón"/>
    <s v="CH,G,M"/>
    <n v="4"/>
    <s v="Negro"/>
    <n v="45"/>
    <n v="275"/>
    <n v="123750"/>
    <n v="49500"/>
    <n v="0.4"/>
    <n v="1"/>
    <x v="2"/>
  </r>
  <r>
    <n v="1185732"/>
    <x v="0"/>
    <d v="2020-03-14T00:00:00"/>
    <x v="1"/>
    <x v="7"/>
    <n v="1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0"/>
    <n v="925"/>
    <n v="555000"/>
    <n v="166500"/>
    <n v="0.3"/>
    <n v="2"/>
    <x v="1"/>
  </r>
  <r>
    <n v="1185732"/>
    <x v="0"/>
    <d v="2020-04-17T00:00:00"/>
    <x v="1"/>
    <x v="8"/>
    <n v="2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0"/>
    <n v="900"/>
    <n v="540000"/>
    <n v="162000"/>
    <n v="0.3"/>
    <n v="2"/>
    <x v="1"/>
  </r>
  <r>
    <n v="1185732"/>
    <x v="0"/>
    <d v="2020-04-23T00:00:00"/>
    <x v="1"/>
    <x v="8"/>
    <n v="2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0"/>
    <n v="900"/>
    <n v="540000"/>
    <n v="162000"/>
    <n v="0.3"/>
    <n v="2"/>
    <x v="1"/>
  </r>
  <r>
    <n v="1185732"/>
    <x v="0"/>
    <d v="2020-04-25T00:00:00"/>
    <x v="1"/>
    <x v="8"/>
    <n v="2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5"/>
    <n v="875"/>
    <n v="568750"/>
    <n v="170625"/>
    <n v="0.3"/>
    <n v="2"/>
    <x v="1"/>
  </r>
  <r>
    <n v="1185732"/>
    <x v="0"/>
    <d v="2020-05-01T00:00:00"/>
    <x v="1"/>
    <x v="9"/>
    <n v="2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5"/>
    <n v="875"/>
    <n v="568750"/>
    <n v="170625"/>
    <n v="0.3"/>
    <n v="2"/>
    <x v="1"/>
  </r>
  <r>
    <n v="1185732"/>
    <x v="0"/>
    <d v="2021-04-18T00:00:00"/>
    <x v="0"/>
    <x v="8"/>
    <n v="2"/>
    <n v="1"/>
    <x v="0"/>
    <n v="50"/>
    <s v="New Hampshire"/>
    <n v="52"/>
    <s v="Manchester"/>
    <x v="7"/>
    <n v="2"/>
    <s v="Ropa"/>
    <n v="1"/>
    <s v="Caballero"/>
    <n v="4"/>
    <x v="0"/>
    <n v="3"/>
    <s v="Pantalón"/>
    <s v="CH,G,M"/>
    <n v="4"/>
    <s v="Negro"/>
    <n v="60"/>
    <n v="175"/>
    <n v="105000"/>
    <n v="31500.000000000004"/>
    <n v="0.3"/>
    <n v="1"/>
    <x v="2"/>
  </r>
  <r>
    <n v="1185732"/>
    <x v="0"/>
    <d v="2020-05-07T00:00:00"/>
    <x v="1"/>
    <x v="9"/>
    <n v="2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5"/>
    <n v="900"/>
    <n v="585000"/>
    <n v="175500"/>
    <n v="0.3"/>
    <n v="2"/>
    <x v="1"/>
  </r>
  <r>
    <n v="1185732"/>
    <x v="0"/>
    <d v="2021-05-17T00:00:00"/>
    <x v="0"/>
    <x v="9"/>
    <n v="2"/>
    <n v="1"/>
    <x v="0"/>
    <n v="50"/>
    <s v="New Hampshire"/>
    <n v="52"/>
    <s v="Manchester"/>
    <x v="7"/>
    <n v="2"/>
    <s v="Ropa"/>
    <n v="1"/>
    <s v="Caballero"/>
    <n v="4"/>
    <x v="0"/>
    <n v="3"/>
    <s v="Pantalón"/>
    <s v="CH,G,M"/>
    <n v="4"/>
    <s v="Negro"/>
    <n v="65"/>
    <n v="300"/>
    <n v="195000"/>
    <n v="58500"/>
    <n v="0.3"/>
    <n v="1"/>
    <x v="2"/>
  </r>
  <r>
    <n v="1197831"/>
    <x v="1"/>
    <d v="2020-07-29T00:00:00"/>
    <x v="1"/>
    <x v="11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0"/>
    <n v="500"/>
    <n v="200000"/>
    <n v="60000"/>
    <n v="0.3"/>
    <n v="2"/>
    <x v="1"/>
  </r>
  <r>
    <n v="1197831"/>
    <x v="1"/>
    <d v="2020-08-04T00:00:00"/>
    <x v="1"/>
    <x v="0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500"/>
    <n v="225000"/>
    <n v="67500"/>
    <n v="0.3"/>
    <n v="2"/>
    <x v="1"/>
  </r>
  <r>
    <n v="1185732"/>
    <x v="0"/>
    <d v="2020-05-01T00:00:00"/>
    <x v="1"/>
    <x v="9"/>
    <n v="2"/>
    <n v="1"/>
    <x v="0"/>
    <n v="1"/>
    <s v="New York"/>
    <n v="1"/>
    <s v="New York"/>
    <x v="7"/>
    <n v="2"/>
    <s v="Ropa"/>
    <n v="1"/>
    <s v="Caballero"/>
    <n v="4"/>
    <x v="0"/>
    <n v="3"/>
    <s v="Pantalón"/>
    <s v="CH,G,M"/>
    <n v="4"/>
    <s v="Negro"/>
    <n v="64"/>
    <n v="254"/>
    <n v="16256"/>
    <n v="6827.5199999999995"/>
    <n v="0.42"/>
    <n v="3"/>
    <x v="0"/>
  </r>
  <r>
    <n v="1197831"/>
    <x v="1"/>
    <d v="2020-09-09T00:00:00"/>
    <x v="1"/>
    <x v="1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4"/>
    <n v="175"/>
    <n v="7700"/>
    <n v="3311"/>
    <n v="0.43"/>
    <n v="3"/>
    <x v="0"/>
  </r>
  <r>
    <n v="1197831"/>
    <x v="1"/>
    <d v="2020-08-16T00:00:00"/>
    <x v="1"/>
    <x v="0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600"/>
    <n v="270000"/>
    <n v="81000"/>
    <n v="0.3"/>
    <n v="2"/>
    <x v="1"/>
  </r>
  <r>
    <n v="1197831"/>
    <x v="1"/>
    <d v="2020-08-22T00:00:00"/>
    <x v="1"/>
    <x v="0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650"/>
    <n v="292500"/>
    <n v="87750"/>
    <n v="0.3"/>
    <n v="2"/>
    <x v="1"/>
  </r>
  <r>
    <n v="1128299"/>
    <x v="2"/>
    <d v="2020-11-11T00:00:00"/>
    <x v="1"/>
    <x v="3"/>
    <n v="4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50"/>
    <n v="140"/>
    <n v="7000"/>
    <n v="4270"/>
    <n v="0.61"/>
    <n v="3"/>
    <x v="0"/>
  </r>
  <r>
    <n v="1197831"/>
    <x v="1"/>
    <d v="2020-08-28T00:00:00"/>
    <x v="1"/>
    <x v="0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700"/>
    <n v="315000"/>
    <n v="94500"/>
    <n v="0.3"/>
    <n v="2"/>
    <x v="1"/>
  </r>
  <r>
    <n v="1197831"/>
    <x v="1"/>
    <d v="2020-09-03T00:00:00"/>
    <x v="1"/>
    <x v="1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650"/>
    <n v="292500"/>
    <n v="87750"/>
    <n v="0.3"/>
    <n v="2"/>
    <x v="1"/>
  </r>
  <r>
    <n v="1197831"/>
    <x v="1"/>
    <d v="2020-09-09T00:00:00"/>
    <x v="1"/>
    <x v="1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625"/>
    <n v="281250"/>
    <n v="84375"/>
    <n v="0.3"/>
    <n v="2"/>
    <x v="1"/>
  </r>
  <r>
    <n v="1197831"/>
    <x v="1"/>
    <d v="2020-09-15T00:00:00"/>
    <x v="1"/>
    <x v="1"/>
    <n v="3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575"/>
    <n v="258750"/>
    <n v="77625"/>
    <n v="0.3"/>
    <n v="2"/>
    <x v="1"/>
  </r>
  <r>
    <n v="1197831"/>
    <x v="1"/>
    <d v="2020-10-24T00:00:00"/>
    <x v="1"/>
    <x v="2"/>
    <n v="4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650"/>
    <n v="292500"/>
    <n v="87750"/>
    <n v="0.3"/>
    <n v="2"/>
    <x v="1"/>
  </r>
  <r>
    <n v="1128299"/>
    <x v="2"/>
    <d v="2020-12-23T00:00:00"/>
    <x v="1"/>
    <x v="4"/>
    <n v="4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2"/>
    <n v="145"/>
    <n v="8990"/>
    <n v="5663.7"/>
    <n v="0.63"/>
    <n v="3"/>
    <x v="0"/>
  </r>
  <r>
    <n v="1197831"/>
    <x v="1"/>
    <d v="2020-10-30T00:00:00"/>
    <x v="1"/>
    <x v="2"/>
    <n v="4"/>
    <n v="2"/>
    <x v="1"/>
    <n v="2"/>
    <s v="Texas"/>
    <n v="2"/>
    <s v="Houston"/>
    <x v="7"/>
    <n v="2"/>
    <s v="Ropa"/>
    <n v="1"/>
    <s v="Caballero"/>
    <n v="4"/>
    <x v="0"/>
    <n v="3"/>
    <s v="Pantalón"/>
    <s v="CH,G,M"/>
    <n v="4"/>
    <s v="Negro"/>
    <n v="45"/>
    <n v="650"/>
    <n v="292500"/>
    <n v="87750"/>
    <n v="0.3"/>
    <n v="2"/>
    <x v="1"/>
  </r>
  <r>
    <n v="1128299"/>
    <x v="2"/>
    <d v="2021-01-10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2"/>
    <n v="155"/>
    <n v="9610"/>
    <n v="6342.6"/>
    <n v="0.66"/>
    <n v="3"/>
    <x v="0"/>
  </r>
  <r>
    <n v="1128299"/>
    <x v="2"/>
    <d v="2020-11-11T00:00:00"/>
    <x v="1"/>
    <x v="3"/>
    <n v="4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55"/>
    <n v="500"/>
    <n v="275000"/>
    <n v="137500.00000000003"/>
    <n v="0.5"/>
    <n v="2"/>
    <x v="1"/>
  </r>
  <r>
    <n v="1128299"/>
    <x v="2"/>
    <d v="2021-01-28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3"/>
    <n v="218"/>
    <n v="13734"/>
    <n v="7965.7200000000012"/>
    <n v="0.58000000000000007"/>
    <n v="3"/>
    <x v="0"/>
  </r>
  <r>
    <n v="1128299"/>
    <x v="2"/>
    <d v="2021-03-23T00:00:00"/>
    <x v="0"/>
    <x v="7"/>
    <n v="1"/>
    <n v="5"/>
    <x v="3"/>
    <n v="19"/>
    <s v="Virginia"/>
    <n v="23"/>
    <s v="Richmond"/>
    <x v="7"/>
    <n v="2"/>
    <s v="Ropa"/>
    <n v="1"/>
    <s v="Caballero"/>
    <n v="4"/>
    <x v="0"/>
    <n v="3"/>
    <s v="Pantalón"/>
    <s v="CH,G,M"/>
    <n v="4"/>
    <s v="Negro"/>
    <n v="51"/>
    <n v="30"/>
    <n v="1530"/>
    <n v="795.6"/>
    <n v="0.52"/>
    <n v="3"/>
    <x v="0"/>
  </r>
  <r>
    <n v="1128299"/>
    <x v="2"/>
    <d v="2020-12-29T00:00:00"/>
    <x v="1"/>
    <x v="4"/>
    <n v="4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525"/>
    <n v="341250"/>
    <n v="170625"/>
    <n v="0.5"/>
    <n v="2"/>
    <x v="1"/>
  </r>
  <r>
    <n v="1128299"/>
    <x v="2"/>
    <d v="2021-05-25T00:00:00"/>
    <x v="0"/>
    <x v="9"/>
    <n v="2"/>
    <n v="5"/>
    <x v="3"/>
    <n v="19"/>
    <s v="Virginia"/>
    <n v="23"/>
    <s v="Richmond"/>
    <x v="7"/>
    <n v="2"/>
    <s v="Ropa"/>
    <n v="1"/>
    <s v="Caballero"/>
    <n v="4"/>
    <x v="0"/>
    <n v="3"/>
    <s v="Pantalón"/>
    <s v="CH,G,M"/>
    <n v="4"/>
    <s v="Negro"/>
    <n v="44"/>
    <n v="49"/>
    <n v="2156"/>
    <n v="1164.24"/>
    <n v="0.54"/>
    <n v="3"/>
    <x v="0"/>
  </r>
  <r>
    <n v="1128299"/>
    <x v="2"/>
    <d v="2021-01-04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550"/>
    <n v="357500"/>
    <n v="196625.00000000003"/>
    <n v="0.55000000000000004"/>
    <n v="2"/>
    <x v="1"/>
  </r>
  <r>
    <n v="1128299"/>
    <x v="2"/>
    <d v="2021-01-10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575"/>
    <n v="373750"/>
    <n v="205562.50000000003"/>
    <n v="0.55000000000000004"/>
    <n v="2"/>
    <x v="1"/>
  </r>
  <r>
    <n v="1185732"/>
    <x v="0"/>
    <d v="2021-12-17T00:00:00"/>
    <x v="0"/>
    <x v="4"/>
    <n v="4"/>
    <n v="4"/>
    <x v="4"/>
    <n v="21"/>
    <s v="Missouri"/>
    <n v="25"/>
    <s v="St. Louis"/>
    <x v="7"/>
    <n v="2"/>
    <s v="Ropa"/>
    <n v="1"/>
    <s v="Caballero"/>
    <n v="4"/>
    <x v="0"/>
    <n v="3"/>
    <s v="Pantalón"/>
    <s v="CH,G,M"/>
    <n v="4"/>
    <s v="Negro"/>
    <n v="42"/>
    <n v="88"/>
    <n v="3696"/>
    <n v="1848"/>
    <n v="0.5"/>
    <n v="3"/>
    <x v="0"/>
  </r>
  <r>
    <n v="1128299"/>
    <x v="2"/>
    <d v="2021-01-16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775"/>
    <n v="503750"/>
    <n v="251875"/>
    <n v="0.5"/>
    <n v="2"/>
    <x v="1"/>
  </r>
  <r>
    <n v="1128299"/>
    <x v="2"/>
    <d v="2021-01-22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75"/>
    <n v="750"/>
    <n v="562500"/>
    <n v="281250"/>
    <n v="0.5"/>
    <n v="2"/>
    <x v="1"/>
  </r>
  <r>
    <n v="1128299"/>
    <x v="2"/>
    <d v="2021-01-28T00:00:00"/>
    <x v="0"/>
    <x v="5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725"/>
    <n v="471250"/>
    <n v="212062.50000000003"/>
    <n v="0.45000000000000007"/>
    <n v="2"/>
    <x v="1"/>
  </r>
  <r>
    <n v="1128299"/>
    <x v="2"/>
    <d v="2021-02-03T00:00:00"/>
    <x v="0"/>
    <x v="6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650"/>
    <n v="422500"/>
    <n v="190125.00000000003"/>
    <n v="0.45000000000000007"/>
    <n v="2"/>
    <x v="1"/>
  </r>
  <r>
    <n v="1128299"/>
    <x v="2"/>
    <d v="2021-02-09T00:00:00"/>
    <x v="0"/>
    <x v="6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650"/>
    <n v="422500"/>
    <n v="190125.00000000003"/>
    <n v="0.45000000000000007"/>
    <n v="2"/>
    <x v="1"/>
  </r>
  <r>
    <n v="1128299"/>
    <x v="2"/>
    <d v="2021-02-15T00:00:00"/>
    <x v="0"/>
    <x v="6"/>
    <n v="1"/>
    <n v="3"/>
    <x v="2"/>
    <n v="3"/>
    <s v="California"/>
    <n v="3"/>
    <s v="San Francisco"/>
    <x v="7"/>
    <n v="2"/>
    <s v="Ropa"/>
    <n v="1"/>
    <s v="Caballero"/>
    <n v="4"/>
    <x v="0"/>
    <n v="3"/>
    <s v="Pantalón"/>
    <s v="CH,G,M"/>
    <n v="4"/>
    <s v="Negro"/>
    <n v="65"/>
    <n v="700"/>
    <n v="455000"/>
    <n v="204750.00000000003"/>
    <n v="0.45000000000000007"/>
    <n v="2"/>
    <x v="1"/>
  </r>
  <r>
    <n v="1189833"/>
    <x v="3"/>
    <d v="2021-03-11T00:00:00"/>
    <x v="0"/>
    <x v="7"/>
    <n v="1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500"/>
    <n v="250000"/>
    <n v="137500"/>
    <n v="0.55000000000000004"/>
    <n v="2"/>
    <x v="1"/>
  </r>
  <r>
    <n v="1189833"/>
    <x v="3"/>
    <d v="2021-03-17T00:00:00"/>
    <x v="0"/>
    <x v="7"/>
    <n v="1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450"/>
    <n v="225000"/>
    <n v="123750.00000000001"/>
    <n v="0.55000000000000004"/>
    <n v="2"/>
    <x v="1"/>
  </r>
  <r>
    <n v="1189833"/>
    <x v="3"/>
    <d v="2021-03-23T00:00:00"/>
    <x v="0"/>
    <x v="7"/>
    <n v="1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425"/>
    <n v="212500"/>
    <n v="116875.00000000001"/>
    <n v="0.55000000000000004"/>
    <n v="2"/>
    <x v="1"/>
  </r>
  <r>
    <n v="1189833"/>
    <x v="3"/>
    <d v="2021-04-11T00:00:00"/>
    <x v="0"/>
    <x v="8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425"/>
    <n v="212500"/>
    <n v="116875.00000000001"/>
    <n v="0.55000000000000004"/>
    <n v="2"/>
    <x v="1"/>
  </r>
  <r>
    <n v="1189833"/>
    <x v="3"/>
    <d v="2021-04-17T00:00:00"/>
    <x v="0"/>
    <x v="8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450"/>
    <n v="225000"/>
    <n v="123750.00000000001"/>
    <n v="0.55000000000000004"/>
    <n v="2"/>
    <x v="1"/>
  </r>
  <r>
    <n v="1185732"/>
    <x v="0"/>
    <d v="2021-01-11T00:00:00"/>
    <x v="0"/>
    <x v="5"/>
    <n v="1"/>
    <n v="4"/>
    <x v="4"/>
    <n v="21"/>
    <s v="Missouri"/>
    <n v="25"/>
    <s v="St. Louis"/>
    <x v="7"/>
    <n v="2"/>
    <s v="Ropa"/>
    <n v="1"/>
    <s v="Caballero"/>
    <n v="4"/>
    <x v="0"/>
    <n v="3"/>
    <s v="Pantalón"/>
    <s v="CH,G,M"/>
    <n v="4"/>
    <s v="Negro"/>
    <n v="33"/>
    <n v="98"/>
    <n v="3234"/>
    <n v="1519.98"/>
    <n v="0.47"/>
    <n v="3"/>
    <x v="0"/>
  </r>
  <r>
    <n v="1189833"/>
    <x v="3"/>
    <d v="2021-04-23T00:00:00"/>
    <x v="0"/>
    <x v="8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500"/>
    <n v="250000"/>
    <n v="137500"/>
    <n v="0.55000000000000004"/>
    <n v="2"/>
    <x v="1"/>
  </r>
  <r>
    <n v="1189833"/>
    <x v="3"/>
    <d v="2021-04-29T00:00:00"/>
    <x v="0"/>
    <x v="8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50"/>
    <n v="700"/>
    <n v="350000"/>
    <n v="192500.00000000003"/>
    <n v="0.55000000000000004"/>
    <n v="2"/>
    <x v="1"/>
  </r>
  <r>
    <n v="1185732"/>
    <x v="0"/>
    <d v="2021-02-11T00:00:00"/>
    <x v="0"/>
    <x v="6"/>
    <n v="1"/>
    <n v="3"/>
    <x v="2"/>
    <n v="22"/>
    <s v="Utah"/>
    <n v="26"/>
    <s v="Salt Lake City"/>
    <x v="7"/>
    <n v="2"/>
    <s v="Ropa"/>
    <n v="1"/>
    <s v="Caballero"/>
    <n v="4"/>
    <x v="0"/>
    <n v="3"/>
    <s v="Pantalón"/>
    <s v="CH,G,M"/>
    <n v="4"/>
    <s v="Negro"/>
    <n v="32"/>
    <n v="101"/>
    <n v="3232"/>
    <n v="1454.3999999999999"/>
    <n v="0.44999999999999996"/>
    <n v="3"/>
    <x v="0"/>
  </r>
  <r>
    <n v="1185732"/>
    <x v="0"/>
    <d v="2021-11-11T00:00:00"/>
    <x v="0"/>
    <x v="3"/>
    <n v="4"/>
    <n v="3"/>
    <x v="2"/>
    <n v="22"/>
    <s v="Utah"/>
    <n v="26"/>
    <s v="Salt Lake City"/>
    <x v="7"/>
    <n v="2"/>
    <s v="Ropa"/>
    <n v="1"/>
    <s v="Caballero"/>
    <n v="4"/>
    <x v="0"/>
    <n v="3"/>
    <s v="Pantalón"/>
    <s v="CH,G,M"/>
    <n v="4"/>
    <s v="Negro"/>
    <n v="39"/>
    <n v="91"/>
    <n v="3549"/>
    <n v="1739.01"/>
    <n v="0.49"/>
    <n v="3"/>
    <x v="0"/>
  </r>
  <r>
    <n v="1189833"/>
    <x v="3"/>
    <d v="2021-05-05T00:00:00"/>
    <x v="0"/>
    <x v="9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60"/>
    <n v="675"/>
    <n v="405000"/>
    <n v="222750.00000000003"/>
    <n v="0.55000000000000004"/>
    <n v="2"/>
    <x v="1"/>
  </r>
  <r>
    <n v="1128299"/>
    <x v="2"/>
    <d v="2021-02-24T00:00:00"/>
    <x v="0"/>
    <x v="6"/>
    <n v="1"/>
    <n v="3"/>
    <x v="2"/>
    <n v="23"/>
    <s v="Oregon"/>
    <n v="17"/>
    <s v="Portland"/>
    <x v="7"/>
    <n v="2"/>
    <s v="Ropa"/>
    <n v="1"/>
    <s v="Caballero"/>
    <n v="4"/>
    <x v="0"/>
    <n v="3"/>
    <s v="Pantalón"/>
    <s v="CH,G,M"/>
    <n v="4"/>
    <s v="Negro"/>
    <n v="42"/>
    <n v="38"/>
    <n v="1596"/>
    <n v="829.92000000000007"/>
    <n v="0.52"/>
    <n v="3"/>
    <x v="0"/>
  </r>
  <r>
    <n v="1189833"/>
    <x v="3"/>
    <d v="2021-05-11T00:00:00"/>
    <x v="0"/>
    <x v="9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60"/>
    <n v="650"/>
    <n v="390000"/>
    <n v="214500.00000000003"/>
    <n v="0.55000000000000004"/>
    <n v="2"/>
    <x v="1"/>
  </r>
  <r>
    <n v="1189833"/>
    <x v="3"/>
    <d v="2021-05-17T00:00:00"/>
    <x v="0"/>
    <x v="9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60"/>
    <n v="600"/>
    <n v="360000"/>
    <n v="198000.00000000003"/>
    <n v="0.55000000000000004"/>
    <n v="2"/>
    <x v="1"/>
  </r>
  <r>
    <n v="1185732"/>
    <x v="0"/>
    <d v="2021-07-16T00:00:00"/>
    <x v="0"/>
    <x v="11"/>
    <n v="3"/>
    <n v="2"/>
    <x v="1"/>
    <n v="33"/>
    <s v="Mississippi"/>
    <n v="36"/>
    <s v="Jackson"/>
    <x v="7"/>
    <n v="2"/>
    <s v="Ropa"/>
    <n v="1"/>
    <s v="Caballero"/>
    <n v="4"/>
    <x v="0"/>
    <n v="3"/>
    <s v="Pantalón"/>
    <s v="CH,G,M"/>
    <n v="4"/>
    <s v="Negro"/>
    <n v="59"/>
    <n v="150"/>
    <n v="8850"/>
    <n v="4248"/>
    <n v="0.48"/>
    <n v="3"/>
    <x v="0"/>
  </r>
  <r>
    <n v="1185732"/>
    <x v="0"/>
    <d v="2021-02-17T00:00:00"/>
    <x v="0"/>
    <x v="6"/>
    <n v="1"/>
    <n v="1"/>
    <x v="0"/>
    <n v="42"/>
    <s v="West Virginia"/>
    <n v="32"/>
    <s v="Charleston"/>
    <x v="7"/>
    <n v="2"/>
    <s v="Ropa"/>
    <n v="1"/>
    <s v="Caballero"/>
    <n v="4"/>
    <x v="0"/>
    <n v="3"/>
    <s v="Pantalón"/>
    <s v="CH,G,M"/>
    <n v="4"/>
    <s v="Negro"/>
    <n v="48"/>
    <n v="65"/>
    <n v="3120"/>
    <n v="1653.6000000000001"/>
    <n v="0.53"/>
    <n v="3"/>
    <x v="0"/>
  </r>
  <r>
    <n v="1185732"/>
    <x v="0"/>
    <d v="2021-05-18T00:00:00"/>
    <x v="0"/>
    <x v="9"/>
    <n v="2"/>
    <n v="1"/>
    <x v="0"/>
    <n v="42"/>
    <s v="West Virginia"/>
    <n v="32"/>
    <s v="Charleston"/>
    <x v="7"/>
    <n v="2"/>
    <s v="Ropa"/>
    <n v="1"/>
    <s v="Caballero"/>
    <n v="4"/>
    <x v="0"/>
    <n v="3"/>
    <s v="Pantalón"/>
    <s v="CH,G,M"/>
    <n v="4"/>
    <s v="Negro"/>
    <n v="42"/>
    <n v="68"/>
    <n v="2856"/>
    <n v="1542.24"/>
    <n v="0.54"/>
    <n v="3"/>
    <x v="0"/>
  </r>
  <r>
    <n v="1189833"/>
    <x v="3"/>
    <d v="2021-05-23T00:00:00"/>
    <x v="0"/>
    <x v="9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60"/>
    <n v="600"/>
    <n v="360000"/>
    <n v="198000.00000000003"/>
    <n v="0.55000000000000004"/>
    <n v="2"/>
    <x v="1"/>
  </r>
  <r>
    <n v="1185732"/>
    <x v="0"/>
    <d v="2021-10-22T00:00:00"/>
    <x v="0"/>
    <x v="2"/>
    <n v="4"/>
    <n v="1"/>
    <x v="0"/>
    <n v="43"/>
    <s v="Maryland"/>
    <n v="45"/>
    <s v="Baltimore"/>
    <x v="7"/>
    <n v="2"/>
    <s v="Ropa"/>
    <n v="1"/>
    <s v="Caballero"/>
    <n v="4"/>
    <x v="0"/>
    <n v="3"/>
    <s v="Pantalón"/>
    <s v="CH,G,M"/>
    <n v="4"/>
    <s v="Negro"/>
    <n v="56"/>
    <n v="20"/>
    <n v="1120"/>
    <n v="448"/>
    <n v="0.4"/>
    <n v="3"/>
    <x v="0"/>
  </r>
  <r>
    <n v="1185732"/>
    <x v="0"/>
    <d v="2021-11-14T00:00:00"/>
    <x v="0"/>
    <x v="3"/>
    <n v="4"/>
    <n v="1"/>
    <x v="0"/>
    <n v="44"/>
    <s v="Delaware"/>
    <n v="46"/>
    <s v="Wilmington"/>
    <x v="7"/>
    <n v="2"/>
    <s v="Ropa"/>
    <n v="1"/>
    <s v="Caballero"/>
    <n v="4"/>
    <x v="0"/>
    <n v="3"/>
    <s v="Pantalón"/>
    <s v="CH,G,M"/>
    <n v="4"/>
    <s v="Negro"/>
    <n v="60"/>
    <n v="72"/>
    <n v="4320"/>
    <n v="1728"/>
    <n v="0.4"/>
    <n v="3"/>
    <x v="0"/>
  </r>
  <r>
    <n v="1189833"/>
    <x v="3"/>
    <d v="2021-05-29T00:00:00"/>
    <x v="0"/>
    <x v="9"/>
    <n v="2"/>
    <n v="3"/>
    <x v="2"/>
    <n v="3"/>
    <s v="California"/>
    <n v="4"/>
    <s v="Los Angeles"/>
    <x v="7"/>
    <n v="2"/>
    <s v="Ropa"/>
    <n v="1"/>
    <s v="Caballero"/>
    <n v="4"/>
    <x v="0"/>
    <n v="3"/>
    <s v="Pantalón"/>
    <s v="CH,G,M"/>
    <n v="4"/>
    <s v="Negro"/>
    <n v="60"/>
    <n v="625"/>
    <n v="375000"/>
    <n v="206250.00000000003"/>
    <n v="0.55000000000000004"/>
    <n v="2"/>
    <x v="1"/>
  </r>
  <r>
    <n v="1185732"/>
    <x v="0"/>
    <d v="2021-12-13T00:00:00"/>
    <x v="0"/>
    <x v="4"/>
    <n v="4"/>
    <n v="1"/>
    <x v="0"/>
    <n v="44"/>
    <s v="Delaware"/>
    <n v="46"/>
    <s v="Wilmington"/>
    <x v="7"/>
    <n v="2"/>
    <s v="Ropa"/>
    <n v="1"/>
    <s v="Caballero"/>
    <n v="4"/>
    <x v="0"/>
    <n v="3"/>
    <s v="Pantalón"/>
    <s v="CH,G,M"/>
    <n v="4"/>
    <s v="Negro"/>
    <n v="61"/>
    <n v="91"/>
    <n v="5551"/>
    <n v="2220.4"/>
    <n v="0.4"/>
    <n v="3"/>
    <x v="0"/>
  </r>
  <r>
    <n v="1185732"/>
    <x v="0"/>
    <d v="2021-06-04T00:00:00"/>
    <x v="0"/>
    <x v="10"/>
    <n v="2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55"/>
    <n v="175"/>
    <n v="96250"/>
    <n v="33687.499999999993"/>
    <n v="0.35"/>
    <n v="2"/>
    <x v="1"/>
  </r>
  <r>
    <n v="1185732"/>
    <x v="0"/>
    <d v="2021-03-06T00:00:00"/>
    <x v="0"/>
    <x v="7"/>
    <n v="1"/>
    <n v="1"/>
    <x v="0"/>
    <n v="45"/>
    <s v="New Jersey"/>
    <n v="47"/>
    <s v="Newark"/>
    <x v="7"/>
    <n v="2"/>
    <s v="Ropa"/>
    <n v="1"/>
    <s v="Caballero"/>
    <n v="4"/>
    <x v="0"/>
    <n v="3"/>
    <s v="Pantalón"/>
    <s v="CH,G,M"/>
    <n v="4"/>
    <s v="Negro"/>
    <n v="43"/>
    <n v="34"/>
    <n v="1462"/>
    <n v="657.9"/>
    <n v="0.44999999999999996"/>
    <n v="3"/>
    <x v="0"/>
  </r>
  <r>
    <n v="1185732"/>
    <x v="0"/>
    <d v="2021-04-07T00:00:00"/>
    <x v="0"/>
    <x v="8"/>
    <n v="2"/>
    <n v="1"/>
    <x v="0"/>
    <n v="45"/>
    <s v="New Jersey"/>
    <n v="47"/>
    <s v="Newark"/>
    <x v="7"/>
    <n v="2"/>
    <s v="Ropa"/>
    <n v="1"/>
    <s v="Caballero"/>
    <n v="4"/>
    <x v="0"/>
    <n v="3"/>
    <s v="Pantalón"/>
    <s v="CH,G,M"/>
    <n v="4"/>
    <s v="Negro"/>
    <n v="44"/>
    <n v="27"/>
    <n v="1188"/>
    <n v="522.72"/>
    <n v="0.44"/>
    <n v="3"/>
    <x v="0"/>
  </r>
  <r>
    <n v="1185732"/>
    <x v="0"/>
    <d v="2021-09-06T00:00:00"/>
    <x v="0"/>
    <x v="1"/>
    <n v="3"/>
    <n v="1"/>
    <x v="0"/>
    <n v="45"/>
    <s v="New Jersey"/>
    <n v="47"/>
    <s v="Newark"/>
    <x v="7"/>
    <n v="2"/>
    <s v="Ropa"/>
    <n v="1"/>
    <s v="Caballero"/>
    <n v="4"/>
    <x v="0"/>
    <n v="3"/>
    <s v="Pantalón"/>
    <s v="CH,G,M"/>
    <n v="4"/>
    <s v="Negro"/>
    <n v="47"/>
    <n v="41"/>
    <n v="1927"/>
    <n v="790.06999999999994"/>
    <n v="0.41"/>
    <n v="3"/>
    <x v="0"/>
  </r>
  <r>
    <n v="1197831"/>
    <x v="1"/>
    <d v="2021-03-06T00:00:00"/>
    <x v="0"/>
    <x v="7"/>
    <n v="1"/>
    <n v="3"/>
    <x v="2"/>
    <n v="25"/>
    <s v="Idaho"/>
    <n v="28"/>
    <s v="Boise"/>
    <x v="7"/>
    <n v="2"/>
    <s v="Ropa"/>
    <n v="1"/>
    <s v="Caballero"/>
    <n v="4"/>
    <x v="0"/>
    <n v="3"/>
    <s v="Pantalón"/>
    <s v="CH,G,M"/>
    <n v="4"/>
    <s v="Negro"/>
    <n v="32"/>
    <n v="88"/>
    <n v="2816"/>
    <n v="985.59999999999991"/>
    <n v="0.35"/>
    <n v="2"/>
    <x v="1"/>
  </r>
  <r>
    <n v="1197831"/>
    <x v="1"/>
    <d v="2021-04-05T00:00:00"/>
    <x v="0"/>
    <x v="8"/>
    <n v="2"/>
    <n v="3"/>
    <x v="2"/>
    <n v="25"/>
    <s v="Idaho"/>
    <n v="28"/>
    <s v="Boise"/>
    <x v="7"/>
    <n v="2"/>
    <s v="Ropa"/>
    <n v="1"/>
    <s v="Caballero"/>
    <n v="4"/>
    <x v="0"/>
    <n v="3"/>
    <s v="Pantalón"/>
    <s v="CH,G,M"/>
    <n v="4"/>
    <s v="Negro"/>
    <n v="27"/>
    <n v="91"/>
    <n v="2457"/>
    <n v="786.24"/>
    <n v="0.32"/>
    <n v="2"/>
    <x v="1"/>
  </r>
  <r>
    <n v="1185732"/>
    <x v="0"/>
    <d v="2021-06-16T00:00:00"/>
    <x v="0"/>
    <x v="10"/>
    <n v="2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60"/>
    <n v="125"/>
    <n v="75000"/>
    <n v="26250"/>
    <n v="0.35"/>
    <n v="2"/>
    <x v="1"/>
  </r>
  <r>
    <n v="1128299"/>
    <x v="2"/>
    <d v="2021-09-27T00:00:00"/>
    <x v="0"/>
    <x v="1"/>
    <n v="3"/>
    <n v="3"/>
    <x v="2"/>
    <n v="27"/>
    <s v="New Mexico"/>
    <n v="30"/>
    <s v="Albuquerque"/>
    <x v="7"/>
    <n v="2"/>
    <s v="Ropa"/>
    <n v="1"/>
    <s v="Caballero"/>
    <n v="4"/>
    <x v="0"/>
    <n v="3"/>
    <s v="Pantalón"/>
    <s v="CH,G,M"/>
    <n v="4"/>
    <s v="Negro"/>
    <n v="40"/>
    <n v="145"/>
    <n v="5800"/>
    <n v="2029.9999999999998"/>
    <n v="0.35"/>
    <n v="2"/>
    <x v="1"/>
  </r>
  <r>
    <n v="1128299"/>
    <x v="2"/>
    <d v="2021-01-13T00:00:00"/>
    <x v="0"/>
    <x v="5"/>
    <n v="1"/>
    <n v="3"/>
    <x v="2"/>
    <n v="27"/>
    <s v="New Mexico"/>
    <n v="30"/>
    <s v="Albuquerque"/>
    <x v="7"/>
    <n v="2"/>
    <s v="Ropa"/>
    <n v="1"/>
    <s v="Caballero"/>
    <n v="4"/>
    <x v="0"/>
    <n v="3"/>
    <s v="Pantalón"/>
    <s v="CH,G,M"/>
    <n v="4"/>
    <s v="Negro"/>
    <n v="35"/>
    <n v="75"/>
    <n v="2625"/>
    <n v="1050"/>
    <n v="0.39999999999999997"/>
    <n v="2"/>
    <x v="1"/>
  </r>
  <r>
    <n v="1128299"/>
    <x v="2"/>
    <d v="2021-06-13T00:00:00"/>
    <x v="0"/>
    <x v="10"/>
    <n v="2"/>
    <n v="5"/>
    <x v="3"/>
    <n v="28"/>
    <s v="Georgia"/>
    <n v="31"/>
    <s v="Atlanta"/>
    <x v="7"/>
    <n v="2"/>
    <s v="Ropa"/>
    <n v="1"/>
    <s v="Caballero"/>
    <n v="4"/>
    <x v="0"/>
    <n v="3"/>
    <s v="Pantalón"/>
    <s v="CH,G,M"/>
    <n v="4"/>
    <s v="Negro"/>
    <n v="42"/>
    <n v="94"/>
    <n v="3948"/>
    <n v="1539.7199999999998"/>
    <n v="0.38999999999999996"/>
    <n v="2"/>
    <x v="1"/>
  </r>
  <r>
    <n v="1185732"/>
    <x v="0"/>
    <d v="2021-06-22T00:00:00"/>
    <x v="0"/>
    <x v="10"/>
    <n v="2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60"/>
    <n v="100"/>
    <n v="60000"/>
    <n v="21000"/>
    <n v="0.35"/>
    <n v="2"/>
    <x v="1"/>
  </r>
  <r>
    <n v="1128299"/>
    <x v="2"/>
    <d v="2021-09-14T00:00:00"/>
    <x v="0"/>
    <x v="1"/>
    <n v="3"/>
    <n v="5"/>
    <x v="3"/>
    <n v="28"/>
    <s v="Georgia"/>
    <n v="31"/>
    <s v="Atlanta"/>
    <x v="7"/>
    <n v="2"/>
    <s v="Ropa"/>
    <n v="1"/>
    <s v="Caballero"/>
    <n v="4"/>
    <x v="0"/>
    <n v="3"/>
    <s v="Pantalón"/>
    <s v="CH,G,M"/>
    <n v="4"/>
    <s v="Negro"/>
    <n v="36"/>
    <n v="132"/>
    <n v="4752"/>
    <n v="1758.24"/>
    <n v="0.37"/>
    <n v="2"/>
    <x v="1"/>
  </r>
  <r>
    <n v="1185732"/>
    <x v="0"/>
    <d v="2021-06-28T00:00:00"/>
    <x v="0"/>
    <x v="10"/>
    <n v="2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60"/>
    <n v="125"/>
    <n v="75000"/>
    <n v="26250"/>
    <n v="0.35"/>
    <n v="2"/>
    <x v="1"/>
  </r>
  <r>
    <n v="1185732"/>
    <x v="0"/>
    <d v="2021-07-04T00:00:00"/>
    <x v="0"/>
    <x v="11"/>
    <n v="3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50"/>
    <n v="175"/>
    <n v="87500"/>
    <n v="30624.999999999996"/>
    <n v="0.35"/>
    <n v="2"/>
    <x v="1"/>
  </r>
  <r>
    <n v="1185732"/>
    <x v="0"/>
    <d v="2021-07-10T00:00:00"/>
    <x v="0"/>
    <x v="11"/>
    <n v="3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50"/>
    <n v="225"/>
    <n v="112500"/>
    <n v="39375"/>
    <n v="0.35"/>
    <n v="2"/>
    <x v="1"/>
  </r>
  <r>
    <n v="1185732"/>
    <x v="0"/>
    <d v="2021-07-16T00:00:00"/>
    <x v="0"/>
    <x v="11"/>
    <n v="3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50"/>
    <n v="200"/>
    <n v="100000"/>
    <n v="35000"/>
    <n v="0.35"/>
    <n v="2"/>
    <x v="1"/>
  </r>
  <r>
    <n v="1185732"/>
    <x v="0"/>
    <d v="2021-07-22T00:00:00"/>
    <x v="0"/>
    <x v="11"/>
    <n v="3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50"/>
    <n v="175"/>
    <n v="87500"/>
    <n v="30624.999999999996"/>
    <n v="0.35"/>
    <n v="2"/>
    <x v="1"/>
  </r>
  <r>
    <n v="1185732"/>
    <x v="0"/>
    <d v="2021-08-09T00:00:00"/>
    <x v="0"/>
    <x v="0"/>
    <n v="3"/>
    <n v="4"/>
    <x v="4"/>
    <n v="4"/>
    <s v="Illinois"/>
    <n v="5"/>
    <s v="Chicago"/>
    <x v="7"/>
    <n v="2"/>
    <s v="Ropa"/>
    <n v="1"/>
    <s v="Caballero"/>
    <n v="4"/>
    <x v="0"/>
    <n v="3"/>
    <s v="Pantalón"/>
    <s v="CH,G,M"/>
    <n v="4"/>
    <s v="Negro"/>
    <n v="60"/>
    <n v="200"/>
    <n v="120000"/>
    <n v="42000"/>
    <n v="0.35"/>
    <n v="2"/>
    <x v="1"/>
  </r>
  <r>
    <n v="1197831"/>
    <x v="1"/>
    <d v="2021-08-15T00:00:00"/>
    <x v="0"/>
    <x v="0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40"/>
    <n v="375"/>
    <n v="150000"/>
    <n v="37500"/>
    <n v="0.25"/>
    <n v="2"/>
    <x v="1"/>
  </r>
  <r>
    <n v="1197831"/>
    <x v="1"/>
    <d v="2021-08-21T00:00:00"/>
    <x v="0"/>
    <x v="0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40"/>
    <n v="300"/>
    <n v="120000"/>
    <n v="30000"/>
    <n v="0.25"/>
    <n v="2"/>
    <x v="1"/>
  </r>
  <r>
    <n v="1197831"/>
    <x v="1"/>
    <d v="2021-08-27T00:00:00"/>
    <x v="0"/>
    <x v="0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40"/>
    <n v="300"/>
    <n v="120000"/>
    <n v="36000"/>
    <n v="0.3"/>
    <n v="2"/>
    <x v="1"/>
  </r>
  <r>
    <n v="1197831"/>
    <x v="1"/>
    <d v="2021-09-02T00:00:00"/>
    <x v="0"/>
    <x v="1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35"/>
    <n v="325"/>
    <n v="113750"/>
    <n v="34125"/>
    <n v="0.3"/>
    <n v="2"/>
    <x v="1"/>
  </r>
  <r>
    <n v="1197831"/>
    <x v="1"/>
    <d v="2021-09-08T00:00:00"/>
    <x v="0"/>
    <x v="1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50"/>
    <n v="450"/>
    <n v="225000"/>
    <n v="67500"/>
    <n v="0.3"/>
    <n v="2"/>
    <x v="1"/>
  </r>
  <r>
    <n v="1197831"/>
    <x v="1"/>
    <d v="2021-09-14T00:00:00"/>
    <x v="0"/>
    <x v="1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50"/>
    <n v="500"/>
    <n v="250000"/>
    <n v="75000"/>
    <n v="0.3"/>
    <n v="2"/>
    <x v="1"/>
  </r>
  <r>
    <n v="1197831"/>
    <x v="1"/>
    <d v="2021-09-20T00:00:00"/>
    <x v="0"/>
    <x v="1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50"/>
    <n v="575"/>
    <n v="287500"/>
    <n v="100625"/>
    <n v="0.35"/>
    <n v="2"/>
    <x v="1"/>
  </r>
  <r>
    <n v="1197831"/>
    <x v="1"/>
    <d v="2021-09-26T00:00:00"/>
    <x v="0"/>
    <x v="1"/>
    <n v="3"/>
    <n v="2"/>
    <x v="1"/>
    <n v="2"/>
    <s v="Texas"/>
    <n v="6"/>
    <s v="Dallas"/>
    <x v="7"/>
    <n v="2"/>
    <s v="Ropa"/>
    <n v="1"/>
    <s v="Caballero"/>
    <n v="4"/>
    <x v="0"/>
    <n v="3"/>
    <s v="Pantalón"/>
    <s v="CH,G,M"/>
    <n v="4"/>
    <s v="Negro"/>
    <n v="55"/>
    <n v="525"/>
    <n v="288750"/>
    <n v="101062.50000000001"/>
    <n v="0.35"/>
    <n v="2"/>
    <x v="1"/>
  </r>
  <r>
    <n v="1185732"/>
    <x v="0"/>
    <d v="2021-09-17T00:00:00"/>
    <x v="0"/>
    <x v="1"/>
    <n v="3"/>
    <n v="1"/>
    <x v="0"/>
    <n v="50"/>
    <s v="New Hampshire"/>
    <n v="52"/>
    <s v="Manchester"/>
    <x v="8"/>
    <n v="2"/>
    <s v="Ropa"/>
    <n v="2"/>
    <s v="Dama"/>
    <n v="4"/>
    <x v="0"/>
    <n v="13"/>
    <s v="Camiseta sin mangas"/>
    <s v="CH,M,G"/>
    <n v="4"/>
    <s v="Negro"/>
    <n v="51"/>
    <n v="193"/>
    <n v="9843"/>
    <n v="4330.92"/>
    <n v="0.44"/>
    <n v="2"/>
    <x v="1"/>
  </r>
  <r>
    <n v="1185732"/>
    <x v="0"/>
    <d v="2021-10-19T00:00:00"/>
    <x v="0"/>
    <x v="2"/>
    <n v="4"/>
    <n v="1"/>
    <x v="0"/>
    <n v="50"/>
    <s v="New Hampshire"/>
    <n v="52"/>
    <s v="Manchester"/>
    <x v="8"/>
    <n v="2"/>
    <s v="Ropa"/>
    <n v="2"/>
    <s v="Dama"/>
    <n v="4"/>
    <x v="0"/>
    <n v="13"/>
    <s v="Camiseta sin mangas"/>
    <s v="G"/>
    <n v="4"/>
    <s v="Negro"/>
    <n v="52"/>
    <n v="162"/>
    <n v="8424"/>
    <n v="3538.0800000000004"/>
    <n v="0.42000000000000004"/>
    <n v="2"/>
    <x v="1"/>
  </r>
  <r>
    <n v="1185732"/>
    <x v="0"/>
    <d v="2021-11-18T00:00:00"/>
    <x v="0"/>
    <x v="3"/>
    <n v="4"/>
    <n v="1"/>
    <x v="0"/>
    <n v="50"/>
    <s v="New Hampshire"/>
    <n v="52"/>
    <s v="Manchester"/>
    <x v="8"/>
    <n v="2"/>
    <s v="Ropa"/>
    <n v="2"/>
    <s v="Dama"/>
    <n v="4"/>
    <x v="0"/>
    <n v="13"/>
    <s v="Camiseta sin mangas"/>
    <s v="M,EG"/>
    <n v="4"/>
    <s v="Negro"/>
    <n v="59"/>
    <n v="149"/>
    <n v="8791"/>
    <n v="3780.1300000000006"/>
    <n v="0.43000000000000005"/>
    <n v="2"/>
    <x v="1"/>
  </r>
  <r>
    <n v="1185732"/>
    <x v="0"/>
    <d v="2021-12-17T00:00:00"/>
    <x v="0"/>
    <x v="4"/>
    <n v="4"/>
    <n v="1"/>
    <x v="0"/>
    <n v="50"/>
    <s v="New Hampshire"/>
    <n v="52"/>
    <s v="Manchester"/>
    <x v="8"/>
    <n v="2"/>
    <s v="Ropa"/>
    <n v="2"/>
    <s v="Dama"/>
    <n v="4"/>
    <x v="0"/>
    <n v="13"/>
    <s v="Camiseta sin mangas"/>
    <s v="ECH,M,EG"/>
    <n v="4"/>
    <s v="Negro"/>
    <n v="49"/>
    <n v="200"/>
    <n v="9800"/>
    <n v="4606"/>
    <n v="0.47000000000000003"/>
    <n v="2"/>
    <x v="1"/>
  </r>
  <r>
    <n v="1185732"/>
    <x v="0"/>
    <d v="2021-01-24T00:00:00"/>
    <x v="0"/>
    <x v="5"/>
    <n v="1"/>
    <n v="1"/>
    <x v="0"/>
    <n v="50"/>
    <s v="New Hampshire"/>
    <n v="52"/>
    <s v="Manchester"/>
    <x v="8"/>
    <n v="2"/>
    <s v="Ropa"/>
    <n v="2"/>
    <s v="Dama"/>
    <n v="4"/>
    <x v="0"/>
    <n v="13"/>
    <s v="Camiseta sin mangas"/>
    <s v="G"/>
    <n v="4"/>
    <s v="Negro"/>
    <n v="36"/>
    <n v="165"/>
    <n v="5940"/>
    <n v="2197.8000000000002"/>
    <n v="0.37000000000000005"/>
    <n v="2"/>
    <x v="1"/>
  </r>
  <r>
    <n v="1185732"/>
    <x v="0"/>
    <d v="2021-02-22T00:00:00"/>
    <x v="0"/>
    <x v="6"/>
    <n v="1"/>
    <n v="1"/>
    <x v="0"/>
    <n v="50"/>
    <s v="New Hampshire"/>
    <n v="52"/>
    <s v="Manchester"/>
    <x v="8"/>
    <n v="2"/>
    <s v="Ropa"/>
    <n v="2"/>
    <s v="Dama"/>
    <n v="4"/>
    <x v="0"/>
    <n v="13"/>
    <s v="Camiseta sin mangas"/>
    <s v="ECH,M,EG"/>
    <n v="4"/>
    <s v="Negro"/>
    <n v="41"/>
    <n v="184"/>
    <n v="7544"/>
    <n v="2791.28"/>
    <n v="0.37000000000000005"/>
    <n v="2"/>
    <x v="1"/>
  </r>
  <r>
    <n v="1185732"/>
    <x v="0"/>
    <d v="2020-01-24T00:00:00"/>
    <x v="1"/>
    <x v="5"/>
    <n v="1"/>
    <n v="1"/>
    <x v="0"/>
    <n v="1"/>
    <s v="New York"/>
    <n v="1"/>
    <s v="New York"/>
    <x v="8"/>
    <n v="2"/>
    <s v="Ropa"/>
    <n v="2"/>
    <s v="Dama"/>
    <n v="4"/>
    <x v="0"/>
    <n v="13"/>
    <s v="Camiseta sin mangas"/>
    <s v="CH,M,G"/>
    <n v="4"/>
    <s v="Negro"/>
    <n v="50"/>
    <n v="1000"/>
    <n v="500000"/>
    <n v="125000"/>
    <n v="0.25"/>
    <n v="2"/>
    <x v="1"/>
  </r>
  <r>
    <n v="1185732"/>
    <x v="0"/>
    <d v="2020-03-09T00:00:00"/>
    <x v="1"/>
    <x v="7"/>
    <n v="1"/>
    <n v="1"/>
    <x v="0"/>
    <n v="1"/>
    <s v="New York"/>
    <n v="1"/>
    <s v="New York"/>
    <x v="8"/>
    <n v="2"/>
    <s v="Ropa"/>
    <n v="2"/>
    <s v="Dama"/>
    <n v="4"/>
    <x v="0"/>
    <n v="13"/>
    <s v="Camiseta sin mangas"/>
    <s v="G"/>
    <n v="4"/>
    <s v="Negro"/>
    <n v="65"/>
    <n v="1050"/>
    <n v="682500"/>
    <n v="170625"/>
    <n v="0.25"/>
    <n v="2"/>
    <x v="1"/>
  </r>
  <r>
    <n v="1185732"/>
    <x v="0"/>
    <d v="2020-03-15T00:00:00"/>
    <x v="1"/>
    <x v="7"/>
    <n v="1"/>
    <n v="1"/>
    <x v="0"/>
    <n v="1"/>
    <s v="New York"/>
    <n v="1"/>
    <s v="New York"/>
    <x v="8"/>
    <n v="2"/>
    <s v="Ropa"/>
    <n v="2"/>
    <s v="Dama"/>
    <n v="4"/>
    <x v="0"/>
    <n v="13"/>
    <s v="Camiseta sin mangas"/>
    <s v="M,EG"/>
    <n v="4"/>
    <s v="Negro"/>
    <n v="65"/>
    <n v="1100"/>
    <n v="715000"/>
    <n v="178750"/>
    <n v="0.25"/>
    <n v="2"/>
    <x v="1"/>
  </r>
  <r>
    <n v="1185732"/>
    <x v="0"/>
    <d v="2020-04-18T00:00:00"/>
    <x v="1"/>
    <x v="8"/>
    <n v="2"/>
    <n v="1"/>
    <x v="0"/>
    <n v="1"/>
    <s v="New York"/>
    <n v="1"/>
    <s v="New York"/>
    <x v="8"/>
    <n v="2"/>
    <s v="Ropa"/>
    <n v="2"/>
    <s v="Dama"/>
    <n v="4"/>
    <x v="0"/>
    <n v="13"/>
    <s v="Camiseta sin mangas"/>
    <s v="ECH,M,EG"/>
    <n v="4"/>
    <s v="Negro"/>
    <n v="65"/>
    <n v="1075"/>
    <n v="698750"/>
    <n v="174687.5"/>
    <n v="0.25"/>
    <n v="2"/>
    <x v="1"/>
  </r>
  <r>
    <n v="1185732"/>
    <x v="0"/>
    <d v="2020-04-24T00:00:00"/>
    <x v="1"/>
    <x v="8"/>
    <n v="2"/>
    <n v="1"/>
    <x v="0"/>
    <n v="1"/>
    <s v="New York"/>
    <n v="1"/>
    <s v="New York"/>
    <x v="8"/>
    <n v="2"/>
    <s v="Ropa"/>
    <n v="2"/>
    <s v="Dama"/>
    <n v="4"/>
    <x v="0"/>
    <n v="13"/>
    <s v="Camiseta sin mangas"/>
    <s v="G"/>
    <n v="4"/>
    <s v="Negro"/>
    <n v="65"/>
    <n v="1000"/>
    <n v="650000"/>
    <n v="162500"/>
    <n v="0.25"/>
    <n v="2"/>
    <x v="1"/>
  </r>
  <r>
    <n v="1185732"/>
    <x v="0"/>
    <d v="2020-04-26T00:00:00"/>
    <x v="1"/>
    <x v="8"/>
    <n v="2"/>
    <n v="1"/>
    <x v="0"/>
    <n v="1"/>
    <s v="New York"/>
    <n v="1"/>
    <s v="New York"/>
    <x v="8"/>
    <n v="2"/>
    <s v="Ropa"/>
    <n v="2"/>
    <s v="Dama"/>
    <n v="4"/>
    <x v="0"/>
    <n v="13"/>
    <s v="Camiseta sin mangas"/>
    <s v="ECH,M,EG"/>
    <n v="4"/>
    <s v="Negro"/>
    <n v="70"/>
    <n v="1000"/>
    <n v="700000"/>
    <n v="175000"/>
    <n v="0.25"/>
    <n v="2"/>
    <x v="1"/>
  </r>
  <r>
    <n v="1185732"/>
    <x v="0"/>
    <d v="2020-05-02T00:00:00"/>
    <x v="1"/>
    <x v="9"/>
    <n v="2"/>
    <n v="1"/>
    <x v="0"/>
    <n v="1"/>
    <s v="New York"/>
    <n v="1"/>
    <s v="New York"/>
    <x v="8"/>
    <n v="2"/>
    <s v="Ropa"/>
    <n v="2"/>
    <s v="Dama"/>
    <n v="4"/>
    <x v="0"/>
    <n v="13"/>
    <s v="Camiseta sin mangas"/>
    <s v="CH,M,G"/>
    <n v="4"/>
    <s v="Negro"/>
    <n v="70"/>
    <n v="975"/>
    <n v="682500"/>
    <n v="170625"/>
    <n v="0.25"/>
    <n v="2"/>
    <x v="1"/>
  </r>
  <r>
    <n v="1185732"/>
    <x v="0"/>
    <d v="2020-07-18T00:00:00"/>
    <x v="1"/>
    <x v="11"/>
    <n v="3"/>
    <n v="1"/>
    <x v="0"/>
    <n v="1"/>
    <s v="New York"/>
    <n v="1"/>
    <s v="New York"/>
    <x v="8"/>
    <n v="2"/>
    <s v="Ropa"/>
    <n v="2"/>
    <s v="Dama"/>
    <n v="4"/>
    <x v="0"/>
    <n v="13"/>
    <s v="Camiseta sin mangas"/>
    <s v="G"/>
    <n v="4"/>
    <s v="Negro"/>
    <n v="70"/>
    <n v="1000"/>
    <n v="700000"/>
    <n v="175000"/>
    <n v="0.25"/>
    <n v="2"/>
    <x v="1"/>
  </r>
  <r>
    <n v="1197831"/>
    <x v="1"/>
    <d v="2020-07-24T00:00:00"/>
    <x v="1"/>
    <x v="11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M,EG"/>
    <n v="4"/>
    <s v="Negro"/>
    <n v="35"/>
    <n v="700"/>
    <n v="245000"/>
    <n v="122500"/>
    <n v="0.5"/>
    <n v="2"/>
    <x v="1"/>
  </r>
  <r>
    <n v="1197831"/>
    <x v="1"/>
    <d v="2020-07-30T00:00:00"/>
    <x v="1"/>
    <x v="11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ECH,M,EG"/>
    <n v="4"/>
    <s v="Negro"/>
    <n v="35"/>
    <n v="700"/>
    <n v="245000"/>
    <n v="122500"/>
    <n v="0.5"/>
    <n v="2"/>
    <x v="1"/>
  </r>
  <r>
    <n v="1197831"/>
    <x v="1"/>
    <d v="2020-08-05T00:00:00"/>
    <x v="1"/>
    <x v="0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G"/>
    <n v="4"/>
    <s v="Negro"/>
    <n v="40"/>
    <n v="650"/>
    <n v="260000"/>
    <n v="130000"/>
    <n v="0.5"/>
    <n v="2"/>
    <x v="1"/>
  </r>
  <r>
    <n v="1197831"/>
    <x v="1"/>
    <d v="2020-08-11T00:00:00"/>
    <x v="1"/>
    <x v="0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ECH,M,EG"/>
    <n v="4"/>
    <s v="Negro"/>
    <n v="40"/>
    <n v="800"/>
    <n v="320000"/>
    <n v="160000"/>
    <n v="0.5"/>
    <n v="2"/>
    <x v="1"/>
  </r>
  <r>
    <n v="1197831"/>
    <x v="1"/>
    <d v="2020-08-17T00:00:00"/>
    <x v="1"/>
    <x v="0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CH,M,G"/>
    <n v="4"/>
    <s v="Negro"/>
    <n v="40"/>
    <n v="950"/>
    <n v="380000"/>
    <n v="190000"/>
    <n v="0.5"/>
    <n v="2"/>
    <x v="1"/>
  </r>
  <r>
    <n v="1197831"/>
    <x v="1"/>
    <d v="2020-08-23T00:00:00"/>
    <x v="1"/>
    <x v="0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G"/>
    <n v="4"/>
    <s v="Negro"/>
    <n v="50"/>
    <n v="1000"/>
    <n v="500000"/>
    <n v="250000"/>
    <n v="0.5"/>
    <n v="2"/>
    <x v="1"/>
  </r>
  <r>
    <n v="1197831"/>
    <x v="1"/>
    <d v="2020-08-29T00:00:00"/>
    <x v="1"/>
    <x v="0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M,EG"/>
    <n v="4"/>
    <s v="Negro"/>
    <n v="50"/>
    <n v="975"/>
    <n v="487500"/>
    <n v="243750"/>
    <n v="0.5"/>
    <n v="2"/>
    <x v="1"/>
  </r>
  <r>
    <n v="1197831"/>
    <x v="1"/>
    <d v="2020-09-04T00:00:00"/>
    <x v="1"/>
    <x v="1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ECH,M,EG"/>
    <n v="4"/>
    <s v="Negro"/>
    <n v="50"/>
    <n v="900"/>
    <n v="450000"/>
    <n v="225000"/>
    <n v="0.5"/>
    <n v="2"/>
    <x v="1"/>
  </r>
  <r>
    <n v="1197831"/>
    <x v="1"/>
    <d v="2020-09-10T00:00:00"/>
    <x v="1"/>
    <x v="1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G"/>
    <n v="4"/>
    <s v="Negro"/>
    <n v="55"/>
    <n v="850"/>
    <n v="467500"/>
    <n v="233750.00000000003"/>
    <n v="0.5"/>
    <n v="2"/>
    <x v="1"/>
  </r>
  <r>
    <n v="1197831"/>
    <x v="1"/>
    <d v="2020-09-16T00:00:00"/>
    <x v="1"/>
    <x v="1"/>
    <n v="3"/>
    <n v="2"/>
    <x v="1"/>
    <n v="2"/>
    <s v="Texas"/>
    <n v="2"/>
    <s v="Houston"/>
    <x v="8"/>
    <n v="2"/>
    <s v="Ropa"/>
    <n v="2"/>
    <s v="Dama"/>
    <n v="4"/>
    <x v="0"/>
    <n v="13"/>
    <s v="Camiseta sin mangas"/>
    <s v="ECH,M,EG"/>
    <n v="4"/>
    <s v="Negro"/>
    <n v="55"/>
    <n v="750"/>
    <n v="412500"/>
    <n v="206250.00000000003"/>
    <n v="0.5"/>
    <n v="2"/>
    <x v="1"/>
  </r>
  <r>
    <n v="1197831"/>
    <x v="1"/>
    <d v="2020-10-31T00:00:00"/>
    <x v="1"/>
    <x v="2"/>
    <n v="4"/>
    <n v="2"/>
    <x v="1"/>
    <n v="2"/>
    <s v="Texas"/>
    <n v="2"/>
    <s v="Houston"/>
    <x v="8"/>
    <n v="2"/>
    <s v="Ropa"/>
    <n v="2"/>
    <s v="Dama"/>
    <n v="4"/>
    <x v="0"/>
    <n v="14"/>
    <s v="Camisa sin mangas"/>
    <s v="CH,M,G"/>
    <n v="4"/>
    <s v="Negro"/>
    <n v="55"/>
    <n v="900"/>
    <n v="495000"/>
    <n v="247500.00000000003"/>
    <n v="0.5"/>
    <n v="2"/>
    <x v="1"/>
  </r>
  <r>
    <n v="1128299"/>
    <x v="2"/>
    <d v="2020-11-06T00:00:00"/>
    <x v="1"/>
    <x v="3"/>
    <n v="4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G"/>
    <n v="4"/>
    <s v="Negro"/>
    <n v="50"/>
    <n v="775"/>
    <n v="387500"/>
    <n v="58125.000000000007"/>
    <n v="0.15000000000000002"/>
    <n v="2"/>
    <x v="1"/>
  </r>
  <r>
    <n v="1128299"/>
    <x v="2"/>
    <d v="2020-11-12T00:00:00"/>
    <x v="1"/>
    <x v="3"/>
    <n v="4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M,EG"/>
    <n v="4"/>
    <s v="Negro"/>
    <n v="50"/>
    <n v="700"/>
    <n v="350000"/>
    <n v="52500.000000000007"/>
    <n v="0.15000000000000002"/>
    <n v="2"/>
    <x v="1"/>
  </r>
  <r>
    <n v="1128299"/>
    <x v="2"/>
    <d v="2020-12-24T00:00:00"/>
    <x v="1"/>
    <x v="4"/>
    <n v="4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ECH,M,EG"/>
    <n v="4"/>
    <s v="Negro"/>
    <n v="60"/>
    <n v="700"/>
    <n v="420000"/>
    <n v="63000.000000000007"/>
    <n v="0.15000000000000002"/>
    <n v="2"/>
    <x v="1"/>
  </r>
  <r>
    <n v="1128299"/>
    <x v="2"/>
    <d v="2020-12-30T00:00:00"/>
    <x v="1"/>
    <x v="4"/>
    <n v="4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G"/>
    <n v="4"/>
    <s v="Negro"/>
    <n v="80"/>
    <n v="700"/>
    <n v="560000"/>
    <n v="84000.000000000015"/>
    <n v="0.15000000000000002"/>
    <n v="2"/>
    <x v="1"/>
  </r>
  <r>
    <n v="1128299"/>
    <x v="2"/>
    <d v="2021-01-05T00:00:00"/>
    <x v="0"/>
    <x v="5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ECH,M,EG"/>
    <n v="4"/>
    <s v="Negro"/>
    <n v="80"/>
    <n v="725"/>
    <n v="580000"/>
    <n v="116000"/>
    <n v="0.2"/>
    <n v="2"/>
    <x v="1"/>
  </r>
  <r>
    <n v="1128299"/>
    <x v="2"/>
    <d v="2021-01-17T00:00:00"/>
    <x v="0"/>
    <x v="5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CH,M,G"/>
    <n v="4"/>
    <s v="Negro"/>
    <n v="80"/>
    <n v="775"/>
    <n v="620000"/>
    <n v="93000.000000000015"/>
    <n v="0.15000000000000002"/>
    <n v="2"/>
    <x v="1"/>
  </r>
  <r>
    <n v="1128299"/>
    <x v="2"/>
    <d v="2021-01-23T00:00:00"/>
    <x v="0"/>
    <x v="5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G"/>
    <n v="4"/>
    <s v="Negro"/>
    <n v="80"/>
    <n v="725"/>
    <n v="580000"/>
    <n v="87000.000000000015"/>
    <n v="0.15000000000000002"/>
    <n v="2"/>
    <x v="1"/>
  </r>
  <r>
    <n v="1128299"/>
    <x v="2"/>
    <d v="2021-01-29T00:00:00"/>
    <x v="0"/>
    <x v="5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M,EG"/>
    <n v="4"/>
    <s v="Negro"/>
    <n v="70"/>
    <n v="775"/>
    <n v="542500"/>
    <n v="54250"/>
    <n v="0.1"/>
    <n v="2"/>
    <x v="1"/>
  </r>
  <r>
    <n v="1128299"/>
    <x v="2"/>
    <d v="2021-02-04T00:00:00"/>
    <x v="0"/>
    <x v="6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ECH,M,EG"/>
    <n v="4"/>
    <s v="Negro"/>
    <n v="70"/>
    <n v="700"/>
    <n v="490000"/>
    <n v="49000"/>
    <n v="0.1"/>
    <n v="2"/>
    <x v="1"/>
  </r>
  <r>
    <n v="1128299"/>
    <x v="2"/>
    <d v="2021-02-10T00:00:00"/>
    <x v="0"/>
    <x v="6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G"/>
    <n v="4"/>
    <s v="Negro"/>
    <n v="70"/>
    <n v="775"/>
    <n v="542500"/>
    <n v="54250"/>
    <n v="0.1"/>
    <n v="2"/>
    <x v="1"/>
  </r>
  <r>
    <n v="1128299"/>
    <x v="2"/>
    <d v="2021-02-16T00:00:00"/>
    <x v="0"/>
    <x v="6"/>
    <n v="1"/>
    <n v="3"/>
    <x v="2"/>
    <n v="3"/>
    <s v="California"/>
    <n v="3"/>
    <s v="San Francisco"/>
    <x v="8"/>
    <n v="2"/>
    <s v="Ropa"/>
    <n v="2"/>
    <s v="Dama"/>
    <n v="4"/>
    <x v="0"/>
    <n v="14"/>
    <s v="Camisa sin mangas"/>
    <s v="ECH,M,EG"/>
    <n v="4"/>
    <s v="Negro"/>
    <n v="70"/>
    <n v="800"/>
    <n v="560000"/>
    <n v="56000"/>
    <n v="0.1"/>
    <n v="2"/>
    <x v="1"/>
  </r>
  <r>
    <n v="1189833"/>
    <x v="3"/>
    <d v="2021-03-12T00:00:00"/>
    <x v="0"/>
    <x v="7"/>
    <n v="1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CH,M,G"/>
    <n v="4"/>
    <s v="Negro"/>
    <n v="45"/>
    <n v="700"/>
    <n v="315000"/>
    <n v="63000"/>
    <n v="0.2"/>
    <n v="2"/>
    <x v="1"/>
  </r>
  <r>
    <n v="1189833"/>
    <x v="3"/>
    <d v="2021-03-18T00:00:00"/>
    <x v="0"/>
    <x v="7"/>
    <n v="1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G"/>
    <n v="4"/>
    <s v="Negro"/>
    <n v="45"/>
    <n v="650"/>
    <n v="292500"/>
    <n v="58500"/>
    <n v="0.2"/>
    <n v="2"/>
    <x v="1"/>
  </r>
  <r>
    <n v="1189833"/>
    <x v="3"/>
    <d v="2021-04-06T00:00:00"/>
    <x v="0"/>
    <x v="8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M,EG"/>
    <n v="4"/>
    <s v="Negro"/>
    <n v="45"/>
    <n v="625"/>
    <n v="281250"/>
    <n v="56250"/>
    <n v="0.2"/>
    <n v="2"/>
    <x v="1"/>
  </r>
  <r>
    <n v="1189833"/>
    <x v="3"/>
    <d v="2021-04-12T00:00:00"/>
    <x v="0"/>
    <x v="8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ECH,M,EG"/>
    <n v="4"/>
    <s v="Negro"/>
    <n v="65"/>
    <n v="600"/>
    <n v="390000"/>
    <n v="78000"/>
    <n v="0.2"/>
    <n v="2"/>
    <x v="1"/>
  </r>
  <r>
    <n v="1189833"/>
    <x v="3"/>
    <d v="2021-04-18T00:00:00"/>
    <x v="0"/>
    <x v="8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G"/>
    <n v="4"/>
    <s v="Negro"/>
    <n v="65"/>
    <n v="625"/>
    <n v="406250"/>
    <n v="81250"/>
    <n v="0.2"/>
    <n v="2"/>
    <x v="1"/>
  </r>
  <r>
    <n v="1189833"/>
    <x v="3"/>
    <d v="2021-04-24T00:00:00"/>
    <x v="0"/>
    <x v="8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ECH,M,EG"/>
    <n v="4"/>
    <s v="Negro"/>
    <n v="65"/>
    <n v="800"/>
    <n v="520000"/>
    <n v="104000"/>
    <n v="0.2"/>
    <n v="2"/>
    <x v="1"/>
  </r>
  <r>
    <n v="1189833"/>
    <x v="3"/>
    <d v="2021-04-30T00:00:00"/>
    <x v="0"/>
    <x v="8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CH,M,G"/>
    <n v="4"/>
    <s v="Negro"/>
    <n v="65"/>
    <n v="700"/>
    <n v="455000"/>
    <n v="91000"/>
    <n v="0.2"/>
    <n v="2"/>
    <x v="1"/>
  </r>
  <r>
    <n v="1189833"/>
    <x v="3"/>
    <d v="2021-05-06T00:00:00"/>
    <x v="0"/>
    <x v="9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G"/>
    <n v="4"/>
    <s v="Negro"/>
    <n v="65"/>
    <n v="650"/>
    <n v="422500"/>
    <n v="84500"/>
    <n v="0.2"/>
    <n v="2"/>
    <x v="1"/>
  </r>
  <r>
    <n v="1189833"/>
    <x v="3"/>
    <d v="2021-05-12T00:00:00"/>
    <x v="0"/>
    <x v="9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M,EG"/>
    <n v="4"/>
    <s v="Negro"/>
    <n v="65"/>
    <n v="700"/>
    <n v="455000"/>
    <n v="91000"/>
    <n v="0.2"/>
    <n v="2"/>
    <x v="1"/>
  </r>
  <r>
    <n v="1189833"/>
    <x v="3"/>
    <d v="2021-05-18T00:00:00"/>
    <x v="0"/>
    <x v="9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ECH,M,EG"/>
    <n v="4"/>
    <s v="Negro"/>
    <n v="65"/>
    <n v="650"/>
    <n v="422500"/>
    <n v="84500"/>
    <n v="0.2"/>
    <n v="2"/>
    <x v="1"/>
  </r>
  <r>
    <n v="1189833"/>
    <x v="3"/>
    <d v="2021-05-30T00:00:00"/>
    <x v="0"/>
    <x v="9"/>
    <n v="2"/>
    <n v="3"/>
    <x v="2"/>
    <n v="3"/>
    <s v="California"/>
    <n v="4"/>
    <s v="Los Angeles"/>
    <x v="8"/>
    <n v="2"/>
    <s v="Ropa"/>
    <n v="2"/>
    <s v="Dama"/>
    <n v="4"/>
    <x v="0"/>
    <n v="14"/>
    <s v="Camisa sin mangas"/>
    <s v="G"/>
    <n v="4"/>
    <s v="Negro"/>
    <n v="65"/>
    <n v="725"/>
    <n v="471250"/>
    <n v="94250"/>
    <n v="0.2"/>
    <n v="2"/>
    <x v="1"/>
  </r>
  <r>
    <n v="1185732"/>
    <x v="0"/>
    <d v="2021-06-05T00:00:00"/>
    <x v="0"/>
    <x v="10"/>
    <n v="2"/>
    <n v="4"/>
    <x v="4"/>
    <n v="4"/>
    <s v="Illinois"/>
    <n v="5"/>
    <s v="Chicago"/>
    <x v="8"/>
    <n v="2"/>
    <s v="Ropa"/>
    <n v="2"/>
    <s v="Dama"/>
    <n v="4"/>
    <x v="0"/>
    <n v="14"/>
    <s v="Camisa sin mangas"/>
    <s v="ECH,M,EG"/>
    <n v="4"/>
    <s v="Negro"/>
    <n v="45"/>
    <n v="275"/>
    <n v="123750"/>
    <n v="61875"/>
    <n v="0.5"/>
    <n v="2"/>
    <x v="1"/>
  </r>
  <r>
    <n v="1185732"/>
    <x v="0"/>
    <d v="2021-06-29T00:00:00"/>
    <x v="0"/>
    <x v="10"/>
    <n v="2"/>
    <n v="4"/>
    <x v="4"/>
    <n v="4"/>
    <s v="Illinois"/>
    <n v="5"/>
    <s v="Chicago"/>
    <x v="8"/>
    <n v="2"/>
    <s v="Ropa"/>
    <n v="2"/>
    <s v="Dama"/>
    <n v="4"/>
    <x v="0"/>
    <n v="14"/>
    <s v="Camisa sin mangas"/>
    <s v="CH,M,G"/>
    <n v="4"/>
    <s v="Negro"/>
    <n v="65"/>
    <n v="250"/>
    <n v="162500"/>
    <n v="81250"/>
    <n v="0.5"/>
    <n v="2"/>
    <x v="1"/>
  </r>
  <r>
    <n v="1185732"/>
    <x v="0"/>
    <d v="2021-07-05T00:00:00"/>
    <x v="0"/>
    <x v="11"/>
    <n v="3"/>
    <n v="4"/>
    <x v="4"/>
    <n v="4"/>
    <s v="Illinois"/>
    <n v="5"/>
    <s v="Chicago"/>
    <x v="8"/>
    <n v="2"/>
    <s v="Ropa"/>
    <n v="2"/>
    <s v="Dama"/>
    <n v="4"/>
    <x v="0"/>
    <n v="14"/>
    <s v="Camisa sin mangas"/>
    <s v="G"/>
    <n v="4"/>
    <s v="Negro"/>
    <n v="55"/>
    <n v="350"/>
    <n v="192500"/>
    <n v="96250.000000000015"/>
    <n v="0.5"/>
    <n v="2"/>
    <x v="1"/>
  </r>
  <r>
    <n v="1185732"/>
    <x v="0"/>
    <d v="2021-07-17T00:00:00"/>
    <x v="0"/>
    <x v="11"/>
    <n v="3"/>
    <n v="4"/>
    <x v="4"/>
    <n v="4"/>
    <s v="Illinois"/>
    <n v="5"/>
    <s v="Chicago"/>
    <x v="8"/>
    <n v="2"/>
    <s v="Ropa"/>
    <n v="2"/>
    <s v="Dama"/>
    <n v="4"/>
    <x v="0"/>
    <n v="14"/>
    <s v="Camisa sin mangas"/>
    <s v="M,EG"/>
    <n v="4"/>
    <s v="Negro"/>
    <n v="55"/>
    <n v="375"/>
    <n v="206250"/>
    <n v="103125.00000000001"/>
    <n v="0.5"/>
    <n v="2"/>
    <x v="1"/>
  </r>
  <r>
    <n v="1185732"/>
    <x v="0"/>
    <d v="2021-07-23T00:00:00"/>
    <x v="0"/>
    <x v="11"/>
    <n v="3"/>
    <n v="4"/>
    <x v="4"/>
    <n v="4"/>
    <s v="Illinois"/>
    <n v="5"/>
    <s v="Chicago"/>
    <x v="8"/>
    <n v="2"/>
    <s v="Ropa"/>
    <n v="2"/>
    <s v="Dama"/>
    <n v="4"/>
    <x v="0"/>
    <n v="14"/>
    <s v="Camisa sin mangas"/>
    <s v="ECH,M,EG"/>
    <n v="2"/>
    <s v="Azul"/>
    <n v="55"/>
    <n v="250"/>
    <n v="137500"/>
    <n v="68750.000000000015"/>
    <n v="0.5"/>
    <n v="2"/>
    <x v="1"/>
  </r>
  <r>
    <n v="1185732"/>
    <x v="0"/>
    <d v="2021-07-29T00:00:00"/>
    <x v="0"/>
    <x v="11"/>
    <n v="3"/>
    <n v="4"/>
    <x v="4"/>
    <n v="4"/>
    <s v="Illinois"/>
    <n v="5"/>
    <s v="Chicago"/>
    <x v="8"/>
    <n v="2"/>
    <s v="Ropa"/>
    <n v="2"/>
    <s v="Dama"/>
    <n v="4"/>
    <x v="0"/>
    <n v="14"/>
    <s v="Camisa sin mangas"/>
    <s v="G"/>
    <n v="2"/>
    <s v="Azul"/>
    <n v="65"/>
    <n v="250"/>
    <n v="162500"/>
    <n v="81249.999999999985"/>
    <n v="0.5"/>
    <n v="2"/>
    <x v="1"/>
  </r>
  <r>
    <n v="1185732"/>
    <x v="0"/>
    <d v="2021-08-04T00:00:00"/>
    <x v="0"/>
    <x v="0"/>
    <n v="3"/>
    <n v="4"/>
    <x v="4"/>
    <n v="4"/>
    <s v="Illinois"/>
    <n v="5"/>
    <s v="Chicago"/>
    <x v="8"/>
    <n v="2"/>
    <s v="Ropa"/>
    <n v="2"/>
    <s v="Dama"/>
    <n v="4"/>
    <x v="0"/>
    <n v="14"/>
    <s v="Camisa sin mangas"/>
    <s v="ECH,M,EG"/>
    <n v="2"/>
    <s v="Azul"/>
    <n v="65"/>
    <n v="250"/>
    <n v="162500"/>
    <n v="81249.999999999985"/>
    <n v="0.5"/>
    <n v="2"/>
    <x v="1"/>
  </r>
  <r>
    <n v="1197831"/>
    <x v="1"/>
    <d v="2021-08-16T00:00:00"/>
    <x v="0"/>
    <x v="0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CH,M,G"/>
    <n v="2"/>
    <s v="Azul"/>
    <n v="35"/>
    <n v="525"/>
    <n v="183750"/>
    <n v="82687.5"/>
    <n v="0.45"/>
    <n v="2"/>
    <x v="1"/>
  </r>
  <r>
    <n v="1197831"/>
    <x v="1"/>
    <d v="2021-08-22T00:00:00"/>
    <x v="0"/>
    <x v="0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G"/>
    <n v="2"/>
    <s v="Azul"/>
    <n v="35"/>
    <n v="500"/>
    <n v="175000"/>
    <n v="78750"/>
    <n v="0.45"/>
    <n v="2"/>
    <x v="1"/>
  </r>
  <r>
    <n v="1197831"/>
    <x v="1"/>
    <d v="2021-08-28T00:00:00"/>
    <x v="0"/>
    <x v="0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M,EG"/>
    <n v="2"/>
    <s v="Azul"/>
    <n v="35"/>
    <n v="450"/>
    <n v="157500"/>
    <n v="78750"/>
    <n v="0.5"/>
    <n v="2"/>
    <x v="1"/>
  </r>
  <r>
    <n v="1197831"/>
    <x v="1"/>
    <d v="2021-09-03T00:00:00"/>
    <x v="0"/>
    <x v="1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ECH,M,EG"/>
    <n v="2"/>
    <s v="Azul"/>
    <n v="30"/>
    <n v="600"/>
    <n v="180000"/>
    <n v="90000.000000000015"/>
    <n v="0.5"/>
    <n v="2"/>
    <x v="1"/>
  </r>
  <r>
    <n v="1197831"/>
    <x v="1"/>
    <d v="2021-09-09T00:00:00"/>
    <x v="0"/>
    <x v="1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G"/>
    <n v="2"/>
    <s v="Azul"/>
    <n v="45"/>
    <n v="800"/>
    <n v="360000"/>
    <n v="180000"/>
    <n v="0.5"/>
    <n v="2"/>
    <x v="1"/>
  </r>
  <r>
    <n v="1197831"/>
    <x v="1"/>
    <d v="2021-09-15T00:00:00"/>
    <x v="0"/>
    <x v="1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ECH,M,EG"/>
    <n v="2"/>
    <s v="Azul"/>
    <n v="55"/>
    <n v="875"/>
    <n v="481250"/>
    <n v="240625.00000000003"/>
    <n v="0.5"/>
    <n v="2"/>
    <x v="1"/>
  </r>
  <r>
    <n v="1197831"/>
    <x v="1"/>
    <d v="2021-09-21T00:00:00"/>
    <x v="0"/>
    <x v="1"/>
    <n v="3"/>
    <n v="2"/>
    <x v="1"/>
    <n v="2"/>
    <s v="Texas"/>
    <n v="6"/>
    <s v="Dallas"/>
    <x v="8"/>
    <n v="2"/>
    <s v="Ropa"/>
    <n v="2"/>
    <s v="Dama"/>
    <n v="4"/>
    <x v="0"/>
    <n v="14"/>
    <s v="Camisa sin mangas"/>
    <s v="CH,M,G"/>
    <n v="2"/>
    <s v="Azul"/>
    <n v="60"/>
    <n v="850"/>
    <n v="510000"/>
    <n v="280500"/>
    <n v="0.55000000000000004"/>
    <n v="2"/>
    <x v="1"/>
  </r>
  <r>
    <n v="1197831"/>
    <x v="1"/>
    <d v="2021-10-03T00:00:00"/>
    <x v="0"/>
    <x v="2"/>
    <n v="4"/>
    <n v="2"/>
    <x v="1"/>
    <n v="2"/>
    <s v="Texas"/>
    <n v="6"/>
    <s v="Dallas"/>
    <x v="8"/>
    <n v="2"/>
    <s v="Ropa"/>
    <n v="2"/>
    <s v="Dama"/>
    <n v="4"/>
    <x v="0"/>
    <n v="14"/>
    <s v="Camisa sin mangas"/>
    <s v="G"/>
    <n v="2"/>
    <s v="Azul"/>
    <n v="50"/>
    <n v="675"/>
    <n v="337500"/>
    <n v="185625.00000000003"/>
    <n v="0.55000000000000004"/>
    <n v="2"/>
    <x v="1"/>
  </r>
  <r>
    <n v="1197831"/>
    <x v="1"/>
    <d v="2021-10-15T00:00:00"/>
    <x v="0"/>
    <x v="2"/>
    <n v="4"/>
    <n v="2"/>
    <x v="1"/>
    <n v="2"/>
    <s v="Texas"/>
    <n v="6"/>
    <s v="Dallas"/>
    <x v="8"/>
    <n v="2"/>
    <s v="Ropa"/>
    <n v="2"/>
    <s v="Dama"/>
    <n v="4"/>
    <x v="0"/>
    <n v="14"/>
    <s v="Camisa sin mangas"/>
    <s v="M,EG"/>
    <n v="2"/>
    <s v="Azul"/>
    <n v="70"/>
    <n v="675"/>
    <n v="472500"/>
    <n v="259875.00000000003"/>
    <n v="0.55000000000000004"/>
    <n v="2"/>
    <x v="1"/>
  </r>
  <r>
    <n v="1197831"/>
    <x v="1"/>
    <d v="2021-10-21T00:00:00"/>
    <x v="0"/>
    <x v="2"/>
    <n v="4"/>
    <n v="2"/>
    <x v="1"/>
    <n v="2"/>
    <s v="Texas"/>
    <n v="6"/>
    <s v="Dallas"/>
    <x v="8"/>
    <n v="2"/>
    <s v="Ropa"/>
    <n v="2"/>
    <s v="Dama"/>
    <n v="4"/>
    <x v="0"/>
    <n v="14"/>
    <s v="Camisa sin mangas"/>
    <s v="ECH,M,EG"/>
    <n v="2"/>
    <s v="Azul"/>
    <n v="70"/>
    <n v="775"/>
    <n v="542500"/>
    <n v="298375"/>
    <n v="0.55000000000000004"/>
    <n v="2"/>
    <x v="1"/>
  </r>
  <r>
    <n v="1185732"/>
    <x v="0"/>
    <d v="2021-10-27T00:00:00"/>
    <x v="0"/>
    <x v="2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G"/>
    <n v="2"/>
    <s v="Azul"/>
    <n v="45"/>
    <n v="225"/>
    <n v="101250"/>
    <n v="30375"/>
    <n v="0.3"/>
    <n v="2"/>
    <x v="1"/>
  </r>
  <r>
    <n v="1185732"/>
    <x v="0"/>
    <d v="2021-11-02T00:00:00"/>
    <x v="0"/>
    <x v="3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ECH,M,EG"/>
    <n v="2"/>
    <s v="Azul"/>
    <n v="45"/>
    <n v="225"/>
    <n v="101250"/>
    <n v="30375"/>
    <n v="0.3"/>
    <n v="2"/>
    <x v="1"/>
  </r>
  <r>
    <n v="1185732"/>
    <x v="0"/>
    <d v="2021-11-08T00:00:00"/>
    <x v="0"/>
    <x v="3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CH,M,G"/>
    <n v="2"/>
    <s v="Azul"/>
    <n v="50"/>
    <n v="175"/>
    <n v="87500"/>
    <n v="21875"/>
    <n v="0.25"/>
    <n v="2"/>
    <x v="1"/>
  </r>
  <r>
    <n v="1185732"/>
    <x v="0"/>
    <d v="2021-11-14T00:00:00"/>
    <x v="0"/>
    <x v="3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G"/>
    <n v="2"/>
    <s v="Azul"/>
    <n v="50"/>
    <n v="200"/>
    <n v="100000"/>
    <n v="25000"/>
    <n v="0.25"/>
    <n v="2"/>
    <x v="1"/>
  </r>
  <r>
    <n v="1185732"/>
    <x v="0"/>
    <d v="2021-11-20T00:00:00"/>
    <x v="0"/>
    <x v="3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M,EG"/>
    <n v="2"/>
    <s v="Azul"/>
    <n v="70"/>
    <n v="250"/>
    <n v="175000"/>
    <n v="52500"/>
    <n v="0.3"/>
    <n v="2"/>
    <x v="1"/>
  </r>
  <r>
    <n v="1185732"/>
    <x v="0"/>
    <d v="2021-11-26T00:00:00"/>
    <x v="0"/>
    <x v="3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ECH,M,EG"/>
    <n v="2"/>
    <s v="Azul"/>
    <n v="70"/>
    <n v="300"/>
    <n v="210000"/>
    <n v="63000"/>
    <n v="0.3"/>
    <n v="2"/>
    <x v="1"/>
  </r>
  <r>
    <n v="1185732"/>
    <x v="0"/>
    <d v="2021-12-02T00:00:00"/>
    <x v="0"/>
    <x v="4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G"/>
    <n v="2"/>
    <s v="Azul"/>
    <n v="70"/>
    <n v="375"/>
    <n v="262500"/>
    <n v="78750"/>
    <n v="0.3"/>
    <n v="2"/>
    <x v="1"/>
  </r>
  <r>
    <n v="1185732"/>
    <x v="0"/>
    <d v="2021-12-08T00:00:00"/>
    <x v="0"/>
    <x v="4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ECH,M,EG"/>
    <n v="2"/>
    <s v="Azul"/>
    <n v="70"/>
    <n v="350"/>
    <n v="245000"/>
    <n v="73500"/>
    <n v="0.3"/>
    <n v="2"/>
    <x v="1"/>
  </r>
  <r>
    <n v="1185732"/>
    <x v="0"/>
    <d v="2021-12-14T00:00:00"/>
    <x v="0"/>
    <x v="4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CH,M,G"/>
    <n v="2"/>
    <s v="Azul"/>
    <n v="60"/>
    <n v="225"/>
    <n v="135000"/>
    <n v="33750"/>
    <n v="0.25"/>
    <n v="2"/>
    <x v="1"/>
  </r>
  <r>
    <n v="1185732"/>
    <x v="0"/>
    <d v="2021-12-20T00:00:00"/>
    <x v="0"/>
    <x v="4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G"/>
    <n v="2"/>
    <s v="Azul"/>
    <n v="65"/>
    <n v="225"/>
    <n v="146250"/>
    <n v="36562.499999999993"/>
    <n v="0.25"/>
    <n v="2"/>
    <x v="1"/>
  </r>
  <r>
    <n v="1185732"/>
    <x v="0"/>
    <d v="2021-12-26T00:00:00"/>
    <x v="0"/>
    <x v="4"/>
    <n v="4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M,EG"/>
    <n v="2"/>
    <s v="Azul"/>
    <n v="75"/>
    <n v="250"/>
    <n v="187500"/>
    <n v="56250"/>
    <n v="0.3"/>
    <n v="2"/>
    <x v="1"/>
  </r>
  <r>
    <n v="1185732"/>
    <x v="0"/>
    <d v="2020-01-01T00:00:00"/>
    <x v="1"/>
    <x v="5"/>
    <n v="1"/>
    <n v="1"/>
    <x v="0"/>
    <n v="5"/>
    <s v="Pennsylvania"/>
    <n v="7"/>
    <s v="Philadelphia"/>
    <x v="8"/>
    <n v="2"/>
    <s v="Ropa"/>
    <n v="2"/>
    <s v="Dama"/>
    <n v="4"/>
    <x v="0"/>
    <n v="14"/>
    <s v="Camisa sin mangas"/>
    <s v="ECH,M,EG"/>
    <n v="2"/>
    <s v="Azul"/>
    <n v="75"/>
    <n v="275"/>
    <n v="206250"/>
    <n v="61875"/>
    <n v="0.3"/>
    <n v="2"/>
    <x v="1"/>
  </r>
  <r>
    <n v="1128299"/>
    <x v="2"/>
    <d v="2020-01-07T00:00:00"/>
    <x v="1"/>
    <x v="5"/>
    <n v="1"/>
    <n v="3"/>
    <x v="2"/>
    <n v="6"/>
    <s v="Nevada"/>
    <n v="8"/>
    <s v="Las Vegas"/>
    <x v="8"/>
    <n v="2"/>
    <s v="Ropa"/>
    <n v="2"/>
    <s v="Dama"/>
    <n v="4"/>
    <x v="0"/>
    <n v="14"/>
    <s v="Camisa sin mangas"/>
    <s v="G"/>
    <n v="2"/>
    <s v="Azul"/>
    <n v="45"/>
    <n v="475"/>
    <n v="213750"/>
    <n v="42750"/>
    <n v="0.2"/>
    <n v="2"/>
    <x v="1"/>
  </r>
  <r>
    <n v="1128299"/>
    <x v="2"/>
    <d v="2020-01-13T00:00:00"/>
    <x v="1"/>
    <x v="5"/>
    <n v="1"/>
    <n v="3"/>
    <x v="2"/>
    <n v="6"/>
    <s v="Nevada"/>
    <n v="8"/>
    <s v="Las Vegas"/>
    <x v="8"/>
    <n v="2"/>
    <s v="Ropa"/>
    <n v="2"/>
    <s v="Dama"/>
    <n v="4"/>
    <x v="0"/>
    <n v="14"/>
    <s v="Camisa sin mangas"/>
    <s v="ECH,M,EG"/>
    <n v="2"/>
    <s v="Azul"/>
    <n v="45"/>
    <n v="400"/>
    <n v="180000"/>
    <n v="36000"/>
    <n v="0.2"/>
    <n v="2"/>
    <x v="1"/>
  </r>
  <r>
    <n v="1128299"/>
    <x v="2"/>
    <d v="2020-02-12T00:00:00"/>
    <x v="1"/>
    <x v="6"/>
    <n v="1"/>
    <n v="3"/>
    <x v="2"/>
    <n v="6"/>
    <s v="Nevada"/>
    <n v="8"/>
    <s v="Las Vegas"/>
    <x v="8"/>
    <n v="2"/>
    <s v="Ropa"/>
    <n v="2"/>
    <s v="Dama"/>
    <n v="4"/>
    <x v="0"/>
    <n v="15"/>
    <s v="Capri"/>
    <s v="G"/>
    <n v="2"/>
    <s v="Azul"/>
    <n v="80"/>
    <n v="500"/>
    <n v="400000"/>
    <n v="80000"/>
    <n v="0.2"/>
    <n v="1"/>
    <x v="2"/>
  </r>
  <r>
    <n v="1128299"/>
    <x v="2"/>
    <d v="2020-03-02T00:00:00"/>
    <x v="1"/>
    <x v="7"/>
    <n v="1"/>
    <n v="3"/>
    <x v="2"/>
    <n v="6"/>
    <s v="Nevada"/>
    <n v="8"/>
    <s v="Las Vegas"/>
    <x v="8"/>
    <n v="2"/>
    <s v="Ropa"/>
    <n v="2"/>
    <s v="Dama"/>
    <n v="4"/>
    <x v="0"/>
    <n v="15"/>
    <s v="Capri"/>
    <s v="G"/>
    <n v="2"/>
    <s v="Azul"/>
    <n v="75"/>
    <n v="375"/>
    <n v="281250"/>
    <n v="42187.500000000015"/>
    <n v="0.15000000000000002"/>
    <n v="1"/>
    <x v="2"/>
  </r>
  <r>
    <n v="1128299"/>
    <x v="2"/>
    <d v="2020-03-08T00:00:00"/>
    <x v="1"/>
    <x v="7"/>
    <n v="1"/>
    <n v="3"/>
    <x v="2"/>
    <n v="6"/>
    <s v="Nevada"/>
    <n v="8"/>
    <s v="Las Vegas"/>
    <x v="8"/>
    <n v="2"/>
    <s v="Ropa"/>
    <n v="2"/>
    <s v="Dama"/>
    <n v="4"/>
    <x v="0"/>
    <n v="15"/>
    <s v="Capri"/>
    <s v="G"/>
    <n v="2"/>
    <s v="Azul"/>
    <n v="75"/>
    <n v="475"/>
    <n v="356250"/>
    <n v="53437.500000000015"/>
    <n v="0.15000000000000002"/>
    <n v="1"/>
    <x v="2"/>
  </r>
  <r>
    <n v="1128299"/>
    <x v="2"/>
    <d v="2020-03-14T00:00:00"/>
    <x v="1"/>
    <x v="7"/>
    <n v="1"/>
    <n v="3"/>
    <x v="2"/>
    <n v="6"/>
    <s v="Nevada"/>
    <n v="8"/>
    <s v="Las Vegas"/>
    <x v="8"/>
    <n v="2"/>
    <s v="Ropa"/>
    <n v="2"/>
    <s v="Dama"/>
    <n v="4"/>
    <x v="0"/>
    <n v="15"/>
    <s v="Capri"/>
    <s v="G"/>
    <n v="2"/>
    <s v="Azul"/>
    <n v="75"/>
    <n v="500"/>
    <n v="375000"/>
    <n v="56250.000000000015"/>
    <n v="0.15000000000000002"/>
    <n v="1"/>
    <x v="2"/>
  </r>
  <r>
    <n v="1128299"/>
    <x v="2"/>
    <d v="2020-03-20T00:00:00"/>
    <x v="1"/>
    <x v="7"/>
    <n v="1"/>
    <n v="3"/>
    <x v="2"/>
    <n v="7"/>
    <s v="Colorado"/>
    <n v="9"/>
    <s v="Denver"/>
    <x v="8"/>
    <n v="2"/>
    <s v="Ropa"/>
    <n v="2"/>
    <s v="Dama"/>
    <n v="4"/>
    <x v="0"/>
    <n v="15"/>
    <s v="Capri"/>
    <s v="G"/>
    <n v="2"/>
    <s v="Azul"/>
    <n v="40"/>
    <n v="475"/>
    <n v="190000"/>
    <n v="28500.000000000004"/>
    <n v="0.15000000000000002"/>
    <n v="1"/>
    <x v="2"/>
  </r>
  <r>
    <n v="1128299"/>
    <x v="2"/>
    <d v="2020-04-01T00:00:00"/>
    <x v="1"/>
    <x v="8"/>
    <n v="2"/>
    <n v="3"/>
    <x v="2"/>
    <n v="7"/>
    <s v="Colorado"/>
    <n v="9"/>
    <s v="Denver"/>
    <x v="8"/>
    <n v="2"/>
    <s v="Ropa"/>
    <n v="2"/>
    <s v="Dama"/>
    <n v="4"/>
    <x v="0"/>
    <n v="15"/>
    <s v="Capri"/>
    <s v="ECH,M,EG"/>
    <n v="2"/>
    <s v="Azul"/>
    <n v="55"/>
    <n v="350"/>
    <n v="192500"/>
    <n v="28875"/>
    <n v="0.15000000000000002"/>
    <n v="1"/>
    <x v="2"/>
  </r>
  <r>
    <n v="1128299"/>
    <x v="2"/>
    <d v="2020-04-19T00:00:00"/>
    <x v="1"/>
    <x v="8"/>
    <n v="2"/>
    <n v="3"/>
    <x v="2"/>
    <n v="7"/>
    <s v="Colorado"/>
    <n v="9"/>
    <s v="Denver"/>
    <x v="8"/>
    <n v="2"/>
    <s v="Ropa"/>
    <n v="2"/>
    <s v="Dama"/>
    <n v="4"/>
    <x v="0"/>
    <n v="15"/>
    <s v="Capri"/>
    <s v="CH,M,G"/>
    <n v="2"/>
    <s v="Azul"/>
    <n v="85"/>
    <n v="625"/>
    <n v="531250"/>
    <n v="159375.00000000003"/>
    <n v="0.3"/>
    <n v="1"/>
    <x v="2"/>
  </r>
  <r>
    <n v="1128299"/>
    <x v="2"/>
    <d v="2020-04-25T00:00:00"/>
    <x v="1"/>
    <x v="8"/>
    <n v="2"/>
    <n v="3"/>
    <x v="2"/>
    <n v="7"/>
    <s v="Colorado"/>
    <n v="9"/>
    <s v="Denver"/>
    <x v="8"/>
    <n v="2"/>
    <s v="Ropa"/>
    <n v="2"/>
    <s v="Dama"/>
    <n v="4"/>
    <x v="0"/>
    <n v="15"/>
    <s v="Capri"/>
    <s v="G"/>
    <n v="2"/>
    <s v="Azul"/>
    <n v="85"/>
    <n v="525"/>
    <n v="446250"/>
    <n v="111562.50000000001"/>
    <n v="0.25"/>
    <n v="1"/>
    <x v="2"/>
  </r>
  <r>
    <n v="1128299"/>
    <x v="2"/>
    <d v="2020-05-01T00:00:00"/>
    <x v="1"/>
    <x v="9"/>
    <n v="2"/>
    <n v="3"/>
    <x v="2"/>
    <n v="7"/>
    <s v="Colorado"/>
    <n v="9"/>
    <s v="Denver"/>
    <x v="8"/>
    <n v="2"/>
    <s v="Ropa"/>
    <n v="2"/>
    <s v="Dama"/>
    <n v="4"/>
    <x v="0"/>
    <n v="15"/>
    <s v="Capri"/>
    <s v="M,EG"/>
    <n v="2"/>
    <s v="Azul"/>
    <n v="80"/>
    <n v="400"/>
    <n v="320000"/>
    <n v="80000"/>
    <n v="0.25"/>
    <n v="1"/>
    <x v="2"/>
  </r>
  <r>
    <n v="1128299"/>
    <x v="2"/>
    <d v="2020-05-07T00:00:00"/>
    <x v="1"/>
    <x v="9"/>
    <n v="2"/>
    <n v="3"/>
    <x v="2"/>
    <n v="7"/>
    <s v="Colorado"/>
    <n v="9"/>
    <s v="Denver"/>
    <x v="8"/>
    <n v="2"/>
    <s v="Ropa"/>
    <n v="2"/>
    <s v="Dama"/>
    <n v="4"/>
    <x v="0"/>
    <n v="15"/>
    <s v="Capri"/>
    <s v="ECH,M,EG"/>
    <n v="2"/>
    <s v="Azul"/>
    <n v="70"/>
    <n v="425"/>
    <n v="297500"/>
    <n v="59500"/>
    <n v="0.2"/>
    <n v="1"/>
    <x v="2"/>
  </r>
  <r>
    <n v="1128299"/>
    <x v="2"/>
    <d v="2020-05-13T00:00:00"/>
    <x v="1"/>
    <x v="9"/>
    <n v="2"/>
    <n v="3"/>
    <x v="2"/>
    <n v="7"/>
    <s v="Colorado"/>
    <n v="9"/>
    <s v="Denver"/>
    <x v="8"/>
    <n v="2"/>
    <s v="Ropa"/>
    <n v="2"/>
    <s v="Dama"/>
    <n v="4"/>
    <x v="0"/>
    <n v="15"/>
    <s v="Capri"/>
    <s v="G"/>
    <n v="2"/>
    <s v="Azul"/>
    <n v="70"/>
    <n v="350"/>
    <n v="245000"/>
    <n v="49000"/>
    <n v="0.2"/>
    <n v="1"/>
    <x v="2"/>
  </r>
  <r>
    <n v="1128299"/>
    <x v="2"/>
    <d v="2020-05-19T00:00:00"/>
    <x v="1"/>
    <x v="9"/>
    <n v="2"/>
    <n v="3"/>
    <x v="2"/>
    <n v="7"/>
    <s v="Colorado"/>
    <n v="9"/>
    <s v="Denver"/>
    <x v="8"/>
    <n v="2"/>
    <s v="Ropa"/>
    <n v="2"/>
    <s v="Dama"/>
    <n v="4"/>
    <x v="0"/>
    <n v="15"/>
    <s v="Capri"/>
    <s v="ECH,M,EG"/>
    <n v="2"/>
    <s v="Azul"/>
    <n v="80"/>
    <n v="500"/>
    <n v="400000"/>
    <n v="80000.000000000015"/>
    <n v="0.2"/>
    <n v="1"/>
    <x v="2"/>
  </r>
  <r>
    <n v="1128299"/>
    <x v="2"/>
    <d v="2020-05-25T00:00:00"/>
    <x v="1"/>
    <x v="9"/>
    <n v="2"/>
    <n v="3"/>
    <x v="2"/>
    <n v="7"/>
    <s v="Colorado"/>
    <n v="9"/>
    <s v="Denver"/>
    <x v="8"/>
    <n v="2"/>
    <s v="Ropa"/>
    <n v="2"/>
    <s v="Dama"/>
    <n v="4"/>
    <x v="0"/>
    <n v="15"/>
    <s v="Capri"/>
    <s v="CH,M,G"/>
    <n v="2"/>
    <s v="Azul"/>
    <n v="80"/>
    <n v="525"/>
    <n v="420000"/>
    <n v="84000.000000000015"/>
    <n v="0.2"/>
    <n v="1"/>
    <x v="2"/>
  </r>
  <r>
    <n v="1128299"/>
    <x v="2"/>
    <d v="2020-05-31T00:00:00"/>
    <x v="1"/>
    <x v="9"/>
    <n v="2"/>
    <n v="3"/>
    <x v="2"/>
    <n v="8"/>
    <s v="Washington"/>
    <n v="10"/>
    <s v="Seattle"/>
    <x v="8"/>
    <n v="2"/>
    <s v="Ropa"/>
    <n v="2"/>
    <s v="Dama"/>
    <n v="4"/>
    <x v="0"/>
    <n v="15"/>
    <s v="Capri"/>
    <s v="G"/>
    <n v="2"/>
    <s v="Azul"/>
    <n v="50"/>
    <n v="500"/>
    <n v="250000"/>
    <n v="50000"/>
    <n v="0.2"/>
    <n v="1"/>
    <x v="2"/>
  </r>
  <r>
    <n v="1128299"/>
    <x v="2"/>
    <d v="2020-06-12T00:00:00"/>
    <x v="1"/>
    <x v="10"/>
    <n v="2"/>
    <n v="3"/>
    <x v="2"/>
    <n v="8"/>
    <s v="Washington"/>
    <n v="10"/>
    <s v="Seattle"/>
    <x v="8"/>
    <n v="2"/>
    <s v="Ropa"/>
    <n v="2"/>
    <s v="Dama"/>
    <n v="4"/>
    <x v="0"/>
    <n v="15"/>
    <s v="Capri"/>
    <s v="M,EG"/>
    <n v="2"/>
    <s v="Azul"/>
    <n v="65"/>
    <n v="375"/>
    <n v="243750"/>
    <n v="48749.999999999993"/>
    <n v="0.2"/>
    <n v="1"/>
    <x v="2"/>
  </r>
  <r>
    <n v="1128299"/>
    <x v="2"/>
    <d v="2020-06-30T00:00:00"/>
    <x v="1"/>
    <x v="10"/>
    <n v="2"/>
    <n v="3"/>
    <x v="2"/>
    <n v="8"/>
    <s v="Washington"/>
    <n v="10"/>
    <s v="Seattle"/>
    <x v="8"/>
    <n v="2"/>
    <s v="Ropa"/>
    <n v="2"/>
    <s v="Dama"/>
    <n v="4"/>
    <x v="0"/>
    <n v="15"/>
    <s v="Capri"/>
    <s v="ECH,M,EG"/>
    <n v="2"/>
    <s v="Azul"/>
    <n v="100"/>
    <n v="675"/>
    <n v="675000"/>
    <n v="135000"/>
    <n v="0.2"/>
    <n v="1"/>
    <x v="2"/>
  </r>
  <r>
    <n v="1128299"/>
    <x v="2"/>
    <d v="2020-07-12T00:00:00"/>
    <x v="1"/>
    <x v="11"/>
    <n v="3"/>
    <n v="3"/>
    <x v="2"/>
    <n v="8"/>
    <s v="Washington"/>
    <n v="10"/>
    <s v="Seattle"/>
    <x v="8"/>
    <n v="2"/>
    <s v="Ropa"/>
    <n v="2"/>
    <s v="Dama"/>
    <n v="4"/>
    <x v="0"/>
    <n v="15"/>
    <s v="Capri"/>
    <s v="G"/>
    <n v="2"/>
    <s v="Azul"/>
    <n v="80"/>
    <n v="400"/>
    <n v="320000"/>
    <n v="64000"/>
    <n v="0.2"/>
    <n v="1"/>
    <x v="2"/>
  </r>
  <r>
    <n v="1128299"/>
    <x v="2"/>
    <d v="2020-07-18T00:00:00"/>
    <x v="1"/>
    <x v="11"/>
    <n v="3"/>
    <n v="3"/>
    <x v="2"/>
    <n v="8"/>
    <s v="Washington"/>
    <n v="10"/>
    <s v="Seattle"/>
    <x v="8"/>
    <n v="2"/>
    <s v="Ropa"/>
    <n v="2"/>
    <s v="Dama"/>
    <n v="4"/>
    <x v="0"/>
    <n v="15"/>
    <s v="Capri"/>
    <s v="ECH,M,EG"/>
    <n v="2"/>
    <s v="Azul"/>
    <n v="65"/>
    <n v="450"/>
    <n v="292500"/>
    <n v="58500"/>
    <n v="0.2"/>
    <n v="1"/>
    <x v="2"/>
  </r>
  <r>
    <n v="1128299"/>
    <x v="2"/>
    <d v="2020-07-24T00:00:00"/>
    <x v="1"/>
    <x v="11"/>
    <n v="3"/>
    <n v="3"/>
    <x v="2"/>
    <n v="8"/>
    <s v="Washington"/>
    <n v="10"/>
    <s v="Seattle"/>
    <x v="8"/>
    <n v="2"/>
    <s v="Ropa"/>
    <n v="2"/>
    <s v="Dama"/>
    <n v="4"/>
    <x v="0"/>
    <n v="15"/>
    <s v="Capri"/>
    <s v="G"/>
    <n v="2"/>
    <s v="Azul"/>
    <n v="75"/>
    <n v="375"/>
    <n v="281250"/>
    <n v="56250.000000000015"/>
    <n v="0.2"/>
    <n v="1"/>
    <x v="2"/>
  </r>
  <r>
    <n v="1128299"/>
    <x v="2"/>
    <d v="2020-07-30T00:00:00"/>
    <x v="1"/>
    <x v="11"/>
    <n v="3"/>
    <n v="3"/>
    <x v="2"/>
    <n v="8"/>
    <s v="Washington"/>
    <n v="10"/>
    <s v="Seattle"/>
    <x v="8"/>
    <n v="2"/>
    <s v="Ropa"/>
    <n v="2"/>
    <s v="Dama"/>
    <n v="4"/>
    <x v="0"/>
    <n v="15"/>
    <s v="Capri"/>
    <s v="G"/>
    <n v="2"/>
    <s v="Azul"/>
    <n v="95"/>
    <n v="550"/>
    <n v="522500"/>
    <n v="104500.00000000001"/>
    <n v="0.2"/>
    <n v="1"/>
    <x v="2"/>
  </r>
  <r>
    <n v="1185732"/>
    <x v="0"/>
    <d v="2020-08-23T00:00:00"/>
    <x v="1"/>
    <x v="0"/>
    <n v="3"/>
    <n v="5"/>
    <x v="3"/>
    <n v="9"/>
    <s v="Florida"/>
    <n v="11"/>
    <s v="Miami"/>
    <x v="8"/>
    <n v="2"/>
    <s v="Ropa"/>
    <n v="2"/>
    <s v="Dama"/>
    <n v="4"/>
    <x v="0"/>
    <n v="15"/>
    <s v="Capri"/>
    <s v="G"/>
    <n v="2"/>
    <s v="Azul"/>
    <n v="45"/>
    <n v="775"/>
    <n v="348750"/>
    <n v="174375"/>
    <n v="0.5"/>
    <n v="1"/>
    <x v="2"/>
  </r>
  <r>
    <n v="1185732"/>
    <x v="0"/>
    <d v="2020-04-24T00:00:00"/>
    <x v="1"/>
    <x v="8"/>
    <n v="2"/>
    <n v="5"/>
    <x v="3"/>
    <n v="9"/>
    <s v="Florida"/>
    <n v="11"/>
    <s v="Miami"/>
    <x v="8"/>
    <n v="2"/>
    <s v="Ropa"/>
    <n v="2"/>
    <s v="Dama"/>
    <n v="4"/>
    <x v="0"/>
    <n v="15"/>
    <s v="Capri"/>
    <s v="G"/>
    <n v="2"/>
    <s v="Azul"/>
    <n v="45"/>
    <n v="800"/>
    <n v="360000"/>
    <n v="180000"/>
    <n v="0.5"/>
    <n v="1"/>
    <x v="2"/>
  </r>
  <r>
    <n v="1185732"/>
    <x v="0"/>
    <d v="2020-04-24T00:00:00"/>
    <x v="1"/>
    <x v="8"/>
    <n v="2"/>
    <n v="5"/>
    <x v="3"/>
    <n v="9"/>
    <s v="Florida"/>
    <n v="11"/>
    <s v="Miami"/>
    <x v="8"/>
    <n v="2"/>
    <s v="Ropa"/>
    <n v="2"/>
    <s v="Dama"/>
    <n v="4"/>
    <x v="0"/>
    <n v="15"/>
    <s v="Capri"/>
    <s v="G"/>
    <n v="2"/>
    <s v="Azul"/>
    <n v="65"/>
    <n v="825"/>
    <n v="536250"/>
    <n v="268125"/>
    <n v="0.5"/>
    <n v="1"/>
    <x v="2"/>
  </r>
  <r>
    <n v="1185732"/>
    <x v="0"/>
    <d v="2020-09-10T00:00:00"/>
    <x v="1"/>
    <x v="1"/>
    <n v="3"/>
    <n v="5"/>
    <x v="3"/>
    <n v="9"/>
    <s v="Florida"/>
    <n v="11"/>
    <s v="Miami"/>
    <x v="8"/>
    <n v="2"/>
    <s v="Ropa"/>
    <n v="2"/>
    <s v="Dama"/>
    <n v="4"/>
    <x v="0"/>
    <n v="15"/>
    <s v="Capri"/>
    <s v="ECH,M,EG"/>
    <n v="2"/>
    <s v="Azul"/>
    <n v="70"/>
    <n v="925"/>
    <n v="647500"/>
    <n v="323750"/>
    <n v="0.5"/>
    <n v="1"/>
    <x v="2"/>
  </r>
  <r>
    <n v="1185732"/>
    <x v="0"/>
    <d v="2020-09-16T00:00:00"/>
    <x v="1"/>
    <x v="1"/>
    <n v="3"/>
    <n v="5"/>
    <x v="3"/>
    <n v="9"/>
    <s v="Florida"/>
    <n v="11"/>
    <s v="Miami"/>
    <x v="8"/>
    <n v="2"/>
    <s v="Ropa"/>
    <n v="2"/>
    <s v="Dama"/>
    <n v="4"/>
    <x v="0"/>
    <n v="15"/>
    <s v="Capri"/>
    <s v="CH,M,G"/>
    <n v="2"/>
    <s v="Azul"/>
    <n v="70"/>
    <n v="975"/>
    <n v="682500"/>
    <n v="341250"/>
    <n v="0.5"/>
    <n v="1"/>
    <x v="2"/>
  </r>
  <r>
    <n v="1185732"/>
    <x v="0"/>
    <d v="2020-09-22T00:00:00"/>
    <x v="1"/>
    <x v="1"/>
    <n v="3"/>
    <n v="5"/>
    <x v="3"/>
    <n v="9"/>
    <s v="Florida"/>
    <n v="11"/>
    <s v="Miami"/>
    <x v="8"/>
    <n v="2"/>
    <s v="Ropa"/>
    <n v="2"/>
    <s v="Dama"/>
    <n v="4"/>
    <x v="0"/>
    <n v="15"/>
    <s v="Capri"/>
    <s v="G"/>
    <n v="2"/>
    <s v="Azul"/>
    <n v="60"/>
    <n v="925"/>
    <n v="555000"/>
    <n v="277500.00000000006"/>
    <n v="0.5"/>
    <n v="1"/>
    <x v="2"/>
  </r>
  <r>
    <n v="1185732"/>
    <x v="0"/>
    <d v="2020-09-28T00:00:00"/>
    <x v="1"/>
    <x v="1"/>
    <n v="3"/>
    <n v="5"/>
    <x v="3"/>
    <n v="9"/>
    <s v="Florida"/>
    <n v="11"/>
    <s v="Miami"/>
    <x v="8"/>
    <n v="2"/>
    <s v="Ropa"/>
    <n v="2"/>
    <s v="Dama"/>
    <n v="4"/>
    <x v="0"/>
    <n v="15"/>
    <s v="Capri"/>
    <s v="M,EG"/>
    <n v="2"/>
    <s v="Azul"/>
    <n v="60"/>
    <n v="825"/>
    <n v="495000"/>
    <n v="247500.00000000003"/>
    <n v="0.5"/>
    <n v="1"/>
    <x v="2"/>
  </r>
  <r>
    <n v="1185732"/>
    <x v="0"/>
    <d v="2020-10-04T00:00:00"/>
    <x v="1"/>
    <x v="2"/>
    <n v="4"/>
    <n v="5"/>
    <x v="3"/>
    <n v="9"/>
    <s v="Florida"/>
    <n v="11"/>
    <s v="Miami"/>
    <x v="8"/>
    <n v="2"/>
    <s v="Ropa"/>
    <n v="2"/>
    <s v="Dama"/>
    <n v="4"/>
    <x v="0"/>
    <n v="15"/>
    <s v="Capri"/>
    <s v="ECH,M,EG"/>
    <n v="2"/>
    <s v="Azul"/>
    <n v="65"/>
    <n v="825"/>
    <n v="536250"/>
    <n v="268125"/>
    <n v="0.5"/>
    <n v="1"/>
    <x v="2"/>
  </r>
  <r>
    <n v="1185732"/>
    <x v="0"/>
    <d v="2020-10-22T00:00:00"/>
    <x v="1"/>
    <x v="2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G"/>
    <n v="2"/>
    <s v="Azul"/>
    <n v="35"/>
    <n v="250"/>
    <n v="87500"/>
    <n v="39375"/>
    <n v="0.45"/>
    <n v="1"/>
    <x v="2"/>
  </r>
  <r>
    <n v="1185732"/>
    <x v="0"/>
    <d v="2020-11-03T00:00:00"/>
    <x v="1"/>
    <x v="3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ECH,M,EG"/>
    <n v="2"/>
    <s v="Azul"/>
    <n v="40"/>
    <n v="175"/>
    <n v="70000"/>
    <n v="31500"/>
    <n v="0.45"/>
    <n v="1"/>
    <x v="2"/>
  </r>
  <r>
    <n v="1185732"/>
    <x v="0"/>
    <d v="2020-11-09T00:00:00"/>
    <x v="1"/>
    <x v="3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CH,M,G"/>
    <n v="2"/>
    <s v="Azul"/>
    <n v="40"/>
    <n v="175"/>
    <n v="70000"/>
    <n v="31500"/>
    <n v="0.45"/>
    <n v="1"/>
    <x v="2"/>
  </r>
  <r>
    <n v="1185732"/>
    <x v="0"/>
    <d v="2020-11-15T00:00:00"/>
    <x v="1"/>
    <x v="3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G"/>
    <n v="2"/>
    <s v="Azul"/>
    <n v="60"/>
    <n v="175"/>
    <n v="105000"/>
    <n v="47250"/>
    <n v="0.45"/>
    <n v="1"/>
    <x v="2"/>
  </r>
  <r>
    <n v="1185732"/>
    <x v="0"/>
    <d v="2020-11-21T00:00:00"/>
    <x v="1"/>
    <x v="3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M,EG"/>
    <n v="2"/>
    <s v="Azul"/>
    <n v="55"/>
    <n v="325"/>
    <n v="178750"/>
    <n v="80437.500000000015"/>
    <n v="0.45"/>
    <n v="2"/>
    <x v="1"/>
  </r>
  <r>
    <n v="1185732"/>
    <x v="0"/>
    <d v="2020-11-27T00:00:00"/>
    <x v="1"/>
    <x v="3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ECH,M,EG"/>
    <n v="2"/>
    <s v="Azul"/>
    <n v="55"/>
    <n v="375"/>
    <n v="206250"/>
    <n v="92812.500000000015"/>
    <n v="0.45"/>
    <n v="2"/>
    <x v="1"/>
  </r>
  <r>
    <n v="1185732"/>
    <x v="0"/>
    <d v="2020-12-03T00:00:00"/>
    <x v="1"/>
    <x v="4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G"/>
    <n v="2"/>
    <s v="Azul"/>
    <n v="50"/>
    <n v="325"/>
    <n v="162500"/>
    <n v="73125"/>
    <n v="0.45"/>
    <n v="2"/>
    <x v="1"/>
  </r>
  <r>
    <n v="1185732"/>
    <x v="0"/>
    <d v="2020-12-09T00:00:00"/>
    <x v="1"/>
    <x v="4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ECH,M,EG"/>
    <n v="2"/>
    <s v="Azul"/>
    <n v="40"/>
    <n v="200"/>
    <n v="80000"/>
    <n v="36000"/>
    <n v="0.45"/>
    <n v="2"/>
    <x v="1"/>
  </r>
  <r>
    <n v="1185732"/>
    <x v="0"/>
    <d v="2020-12-15T00:00:00"/>
    <x v="1"/>
    <x v="4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G"/>
    <n v="2"/>
    <s v="Azul"/>
    <n v="50"/>
    <n v="200"/>
    <n v="100000"/>
    <n v="44999.999999999985"/>
    <n v="0.45"/>
    <n v="2"/>
    <x v="1"/>
  </r>
  <r>
    <n v="1185732"/>
    <x v="0"/>
    <d v="2020-12-21T00:00:00"/>
    <x v="1"/>
    <x v="4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G"/>
    <n v="2"/>
    <s v="Azul"/>
    <n v="60"/>
    <n v="225"/>
    <n v="135000"/>
    <n v="60749.999999999985"/>
    <n v="0.45"/>
    <n v="2"/>
    <x v="1"/>
  </r>
  <r>
    <n v="1185732"/>
    <x v="0"/>
    <d v="2020-12-27T00:00:00"/>
    <x v="1"/>
    <x v="4"/>
    <n v="4"/>
    <n v="4"/>
    <x v="4"/>
    <n v="10"/>
    <s v="Minnesota"/>
    <n v="12"/>
    <s v="Minneapolis"/>
    <x v="8"/>
    <n v="2"/>
    <s v="Ropa"/>
    <n v="2"/>
    <s v="Dama"/>
    <n v="4"/>
    <x v="0"/>
    <n v="15"/>
    <s v="Capri"/>
    <s v="G"/>
    <n v="2"/>
    <s v="Azul"/>
    <n v="60"/>
    <n v="275"/>
    <n v="165000"/>
    <n v="74249.999999999985"/>
    <n v="0.45"/>
    <n v="2"/>
    <x v="1"/>
  </r>
  <r>
    <n v="1189833"/>
    <x v="3"/>
    <d v="2021-01-02T00:00:00"/>
    <x v="0"/>
    <x v="5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G"/>
    <n v="2"/>
    <s v="Azul"/>
    <n v="45"/>
    <n v="475"/>
    <n v="213750"/>
    <n v="53437.5"/>
    <n v="0.25"/>
    <n v="2"/>
    <x v="1"/>
  </r>
  <r>
    <n v="1189833"/>
    <x v="3"/>
    <d v="2021-01-08T00:00:00"/>
    <x v="0"/>
    <x v="5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G"/>
    <n v="2"/>
    <s v="Azul"/>
    <n v="45"/>
    <n v="425"/>
    <n v="191250"/>
    <n v="47812.5"/>
    <n v="0.25"/>
    <n v="2"/>
    <x v="1"/>
  </r>
  <r>
    <n v="1189833"/>
    <x v="3"/>
    <d v="2021-01-14T00:00:00"/>
    <x v="0"/>
    <x v="5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ECH,M,EG"/>
    <n v="2"/>
    <s v="Azul"/>
    <n v="45"/>
    <n v="400"/>
    <n v="180000"/>
    <n v="45000"/>
    <n v="0.25"/>
    <n v="2"/>
    <x v="1"/>
  </r>
  <r>
    <n v="1189833"/>
    <x v="3"/>
    <d v="2021-01-20T00:00:00"/>
    <x v="0"/>
    <x v="5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CH,M,G"/>
    <n v="2"/>
    <s v="Azul"/>
    <n v="60"/>
    <n v="375"/>
    <n v="225000"/>
    <n v="56250"/>
    <n v="0.25"/>
    <n v="2"/>
    <x v="1"/>
  </r>
  <r>
    <n v="1189833"/>
    <x v="3"/>
    <d v="2021-01-26T00:00:00"/>
    <x v="0"/>
    <x v="5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G"/>
    <n v="2"/>
    <s v="Azul"/>
    <n v="60"/>
    <n v="400"/>
    <n v="240000"/>
    <n v="60000"/>
    <n v="0.25"/>
    <n v="2"/>
    <x v="1"/>
  </r>
  <r>
    <n v="1189833"/>
    <x v="3"/>
    <d v="2021-02-01T00:00:00"/>
    <x v="0"/>
    <x v="6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M,EG"/>
    <n v="2"/>
    <s v="Azul"/>
    <n v="60"/>
    <n v="600"/>
    <n v="360000"/>
    <n v="90000"/>
    <n v="0.25"/>
    <n v="2"/>
    <x v="1"/>
  </r>
  <r>
    <n v="1189833"/>
    <x v="3"/>
    <d v="2021-02-07T00:00:00"/>
    <x v="0"/>
    <x v="6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ECH,M,EG"/>
    <n v="2"/>
    <s v="Azul"/>
    <n v="60"/>
    <n v="475"/>
    <n v="285000"/>
    <n v="71250"/>
    <n v="0.25"/>
    <n v="2"/>
    <x v="1"/>
  </r>
  <r>
    <n v="1189833"/>
    <x v="3"/>
    <d v="2021-02-13T00:00:00"/>
    <x v="0"/>
    <x v="6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G"/>
    <n v="2"/>
    <s v="Azul"/>
    <n v="60"/>
    <n v="400"/>
    <n v="240000"/>
    <n v="60000"/>
    <n v="0.25"/>
    <n v="2"/>
    <x v="1"/>
  </r>
  <r>
    <n v="1189833"/>
    <x v="3"/>
    <d v="2021-02-19T00:00:00"/>
    <x v="0"/>
    <x v="6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ECH,M,EG"/>
    <n v="2"/>
    <s v="Azul"/>
    <n v="60"/>
    <n v="450"/>
    <n v="270000"/>
    <n v="67500"/>
    <n v="0.25"/>
    <n v="2"/>
    <x v="1"/>
  </r>
  <r>
    <n v="1189833"/>
    <x v="3"/>
    <d v="2021-02-25T00:00:00"/>
    <x v="0"/>
    <x v="6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CH,M,G"/>
    <n v="2"/>
    <s v="Azul"/>
    <n v="60"/>
    <n v="400"/>
    <n v="240000"/>
    <n v="60000"/>
    <n v="0.25"/>
    <n v="2"/>
    <x v="1"/>
  </r>
  <r>
    <n v="1189833"/>
    <x v="3"/>
    <d v="2021-03-03T00:00:00"/>
    <x v="0"/>
    <x v="7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G"/>
    <n v="2"/>
    <s v="Azul"/>
    <n v="60"/>
    <n v="475"/>
    <n v="285000"/>
    <n v="71250"/>
    <n v="0.25"/>
    <n v="2"/>
    <x v="1"/>
  </r>
  <r>
    <n v="1189833"/>
    <x v="3"/>
    <d v="2021-03-09T00:00:00"/>
    <x v="0"/>
    <x v="7"/>
    <n v="1"/>
    <n v="4"/>
    <x v="4"/>
    <n v="11"/>
    <s v="Montana"/>
    <n v="13"/>
    <s v="Billings"/>
    <x v="8"/>
    <n v="2"/>
    <s v="Ropa"/>
    <n v="2"/>
    <s v="Dama"/>
    <n v="4"/>
    <x v="0"/>
    <n v="15"/>
    <s v="Capri"/>
    <s v="M,EG"/>
    <n v="2"/>
    <s v="Azul"/>
    <n v="60"/>
    <n v="500"/>
    <n v="300000"/>
    <n v="75000"/>
    <n v="0.25"/>
    <n v="2"/>
    <x v="1"/>
  </r>
  <r>
    <n v="1197831"/>
    <x v="1"/>
    <d v="2021-03-15T00:00:00"/>
    <x v="0"/>
    <x v="7"/>
    <n v="1"/>
    <n v="2"/>
    <x v="1"/>
    <n v="12"/>
    <s v="Tennessee"/>
    <n v="14"/>
    <s v="Knoxville"/>
    <x v="8"/>
    <n v="2"/>
    <s v="Ropa"/>
    <n v="2"/>
    <s v="Dama"/>
    <n v="4"/>
    <x v="0"/>
    <n v="15"/>
    <s v="Capri"/>
    <s v="ECH,M,EG"/>
    <n v="2"/>
    <s v="Azul"/>
    <n v="35"/>
    <n v="500"/>
    <n v="175000"/>
    <n v="87500"/>
    <n v="0.5"/>
    <n v="2"/>
    <x v="1"/>
  </r>
  <r>
    <n v="1197831"/>
    <x v="1"/>
    <d v="2021-03-21T00:00:00"/>
    <x v="0"/>
    <x v="7"/>
    <n v="1"/>
    <n v="2"/>
    <x v="1"/>
    <n v="12"/>
    <s v="Tennessee"/>
    <n v="14"/>
    <s v="Knoxville"/>
    <x v="8"/>
    <n v="2"/>
    <s v="Ropa"/>
    <n v="2"/>
    <s v="Dama"/>
    <n v="4"/>
    <x v="0"/>
    <n v="15"/>
    <s v="Capri"/>
    <s v="G"/>
    <n v="2"/>
    <s v="Azul"/>
    <n v="35"/>
    <n v="475"/>
    <n v="166250"/>
    <n v="83125"/>
    <n v="0.5"/>
    <n v="2"/>
    <x v="1"/>
  </r>
  <r>
    <n v="1197831"/>
    <x v="1"/>
    <d v="2021-03-27T00:00:00"/>
    <x v="0"/>
    <x v="7"/>
    <n v="1"/>
    <n v="2"/>
    <x v="1"/>
    <n v="12"/>
    <s v="Tennessee"/>
    <n v="14"/>
    <s v="Knoxville"/>
    <x v="8"/>
    <n v="2"/>
    <s v="Ropa"/>
    <n v="2"/>
    <s v="Dama"/>
    <n v="4"/>
    <x v="0"/>
    <n v="15"/>
    <s v="Capri"/>
    <s v="ECH,M,EG"/>
    <n v="2"/>
    <s v="Azul"/>
    <n v="35"/>
    <n v="425"/>
    <n v="148750"/>
    <n v="81812.5"/>
    <n v="0.55000000000000004"/>
    <n v="2"/>
    <x v="1"/>
  </r>
  <r>
    <n v="1197831"/>
    <x v="1"/>
    <d v="2021-04-02T00:00:00"/>
    <x v="0"/>
    <x v="8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G"/>
    <n v="2"/>
    <s v="Azul"/>
    <n v="25"/>
    <n v="575"/>
    <n v="143750"/>
    <n v="79062.500000000029"/>
    <n v="0.55000000000000004"/>
    <n v="2"/>
    <x v="1"/>
  </r>
  <r>
    <n v="1197831"/>
    <x v="1"/>
    <d v="2021-04-08T00:00:00"/>
    <x v="0"/>
    <x v="8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G"/>
    <n v="2"/>
    <s v="Azul"/>
    <n v="40"/>
    <n v="775"/>
    <n v="310000"/>
    <n v="170500"/>
    <n v="0.55000000000000004"/>
    <n v="2"/>
    <x v="1"/>
  </r>
  <r>
    <n v="1197831"/>
    <x v="1"/>
    <d v="2021-04-14T00:00:00"/>
    <x v="0"/>
    <x v="8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G"/>
    <n v="2"/>
    <s v="Azul"/>
    <n v="50"/>
    <n v="875"/>
    <n v="437500"/>
    <n v="240625.00000000003"/>
    <n v="0.55000000000000004"/>
    <n v="2"/>
    <x v="1"/>
  </r>
  <r>
    <n v="1197831"/>
    <x v="1"/>
    <d v="2021-04-26T00:00:00"/>
    <x v="0"/>
    <x v="8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G"/>
    <n v="2"/>
    <s v="Azul"/>
    <n v="55"/>
    <n v="725"/>
    <n v="398750"/>
    <n v="239250"/>
    <n v="0.60000000000000009"/>
    <n v="2"/>
    <x v="1"/>
  </r>
  <r>
    <n v="1197831"/>
    <x v="1"/>
    <d v="2021-05-02T00:00:00"/>
    <x v="0"/>
    <x v="9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G"/>
    <n v="2"/>
    <s v="Azul"/>
    <n v="45"/>
    <n v="625"/>
    <n v="281250"/>
    <n v="168750.00000000003"/>
    <n v="0.60000000000000009"/>
    <n v="2"/>
    <x v="1"/>
  </r>
  <r>
    <n v="1197831"/>
    <x v="1"/>
    <d v="2021-05-08T00:00:00"/>
    <x v="0"/>
    <x v="9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ECH,M,EG"/>
    <n v="2"/>
    <s v="Azul"/>
    <n v="45"/>
    <n v="525"/>
    <n v="236250"/>
    <n v="141750.00000000003"/>
    <n v="0.60000000000000009"/>
    <n v="2"/>
    <x v="1"/>
  </r>
  <r>
    <n v="1197831"/>
    <x v="1"/>
    <d v="2021-05-20T00:00:00"/>
    <x v="0"/>
    <x v="9"/>
    <n v="2"/>
    <n v="2"/>
    <x v="1"/>
    <n v="12"/>
    <s v="Tennessee"/>
    <n v="14"/>
    <s v="Knoxville"/>
    <x v="8"/>
    <n v="2"/>
    <s v="Ropa"/>
    <n v="2"/>
    <s v="Dama"/>
    <n v="4"/>
    <x v="0"/>
    <n v="15"/>
    <s v="Capri"/>
    <s v="CH,M,G"/>
    <n v="2"/>
    <s v="Azul"/>
    <n v="65"/>
    <n v="750"/>
    <n v="487500"/>
    <n v="292500.00000000006"/>
    <n v="0.60000000000000009"/>
    <n v="2"/>
    <x v="1"/>
  </r>
  <r>
    <n v="1185732"/>
    <x v="0"/>
    <d v="2021-05-26T00:00:00"/>
    <x v="0"/>
    <x v="9"/>
    <n v="2"/>
    <n v="4"/>
    <x v="4"/>
    <n v="13"/>
    <s v="Nebraska"/>
    <n v="15"/>
    <s v="Omaha"/>
    <x v="8"/>
    <n v="2"/>
    <s v="Ropa"/>
    <n v="2"/>
    <s v="Dama"/>
    <n v="4"/>
    <x v="0"/>
    <n v="15"/>
    <s v="Capri"/>
    <s v="G"/>
    <n v="2"/>
    <s v="Azul"/>
    <n v="35"/>
    <n v="225"/>
    <n v="78750"/>
    <n v="39375"/>
    <n v="0.5"/>
    <n v="2"/>
    <x v="1"/>
  </r>
  <r>
    <n v="1185732"/>
    <x v="0"/>
    <d v="2021-06-01T00:00:00"/>
    <x v="0"/>
    <x v="10"/>
    <n v="2"/>
    <n v="4"/>
    <x v="4"/>
    <n v="13"/>
    <s v="Nebraska"/>
    <n v="15"/>
    <s v="Omaha"/>
    <x v="8"/>
    <n v="2"/>
    <s v="Ropa"/>
    <n v="2"/>
    <s v="Dama"/>
    <n v="4"/>
    <x v="0"/>
    <n v="15"/>
    <s v="Capri"/>
    <s v="M,EG"/>
    <n v="2"/>
    <s v="Azul"/>
    <n v="35"/>
    <n v="200"/>
    <n v="70000"/>
    <n v="35000"/>
    <n v="0.5"/>
    <n v="2"/>
    <x v="1"/>
  </r>
  <r>
    <n v="1185732"/>
    <x v="0"/>
    <d v="2021-06-07T00:00:00"/>
    <x v="0"/>
    <x v="10"/>
    <n v="2"/>
    <n v="4"/>
    <x v="4"/>
    <n v="13"/>
    <s v="Nebraska"/>
    <n v="15"/>
    <s v="Omaha"/>
    <x v="8"/>
    <n v="2"/>
    <s v="Ropa"/>
    <n v="2"/>
    <s v="Dama"/>
    <n v="4"/>
    <x v="0"/>
    <n v="15"/>
    <s v="Capri"/>
    <s v="ECH,M,EG"/>
    <n v="2"/>
    <s v="Azul"/>
    <n v="40"/>
    <n v="150"/>
    <n v="60000"/>
    <n v="30000"/>
    <n v="0.5"/>
    <n v="2"/>
    <x v="1"/>
  </r>
  <r>
    <n v="1185732"/>
    <x v="0"/>
    <d v="2021-06-13T00:00:00"/>
    <x v="0"/>
    <x v="10"/>
    <n v="2"/>
    <n v="4"/>
    <x v="4"/>
    <n v="13"/>
    <s v="Nebraska"/>
    <n v="15"/>
    <s v="Omaha"/>
    <x v="8"/>
    <n v="2"/>
    <s v="Ropa"/>
    <n v="2"/>
    <s v="Dama"/>
    <n v="4"/>
    <x v="0"/>
    <n v="15"/>
    <s v="Capri"/>
    <s v="G"/>
    <n v="2"/>
    <s v="Azul"/>
    <n v="35"/>
    <n v="150"/>
    <n v="52500"/>
    <n v="26250"/>
    <n v="0.5"/>
    <n v="2"/>
    <x v="1"/>
  </r>
  <r>
    <n v="1185732"/>
    <x v="0"/>
    <d v="2021-06-19T00:00:00"/>
    <x v="0"/>
    <x v="10"/>
    <n v="2"/>
    <n v="4"/>
    <x v="4"/>
    <n v="13"/>
    <s v="Nebraska"/>
    <n v="15"/>
    <s v="Omaha"/>
    <x v="8"/>
    <n v="2"/>
    <s v="Ropa"/>
    <n v="2"/>
    <s v="Dama"/>
    <n v="4"/>
    <x v="0"/>
    <n v="15"/>
    <s v="Capri"/>
    <s v="ECH,M,EG"/>
    <n v="2"/>
    <s v="Azul"/>
    <n v="55"/>
    <n v="150"/>
    <n v="82500"/>
    <n v="41249.999999999993"/>
    <n v="0.5"/>
    <n v="2"/>
    <x v="1"/>
  </r>
  <r>
    <n v="1185732"/>
    <x v="0"/>
    <d v="2021-06-25T00:00:00"/>
    <x v="0"/>
    <x v="10"/>
    <n v="2"/>
    <n v="4"/>
    <x v="4"/>
    <n v="13"/>
    <s v="Nebraska"/>
    <n v="15"/>
    <s v="Omaha"/>
    <x v="8"/>
    <n v="2"/>
    <s v="Ropa"/>
    <n v="2"/>
    <s v="Dama"/>
    <n v="4"/>
    <x v="0"/>
    <n v="15"/>
    <s v="Capri"/>
    <s v="CH,M,G"/>
    <n v="2"/>
    <s v="Azul"/>
    <n v="50"/>
    <n v="325"/>
    <n v="162500"/>
    <n v="81250"/>
    <n v="0.5"/>
    <n v="2"/>
    <x v="1"/>
  </r>
  <r>
    <n v="1185732"/>
    <x v="0"/>
    <d v="2021-07-01T00:00:00"/>
    <x v="0"/>
    <x v="11"/>
    <n v="3"/>
    <n v="4"/>
    <x v="4"/>
    <n v="13"/>
    <s v="Nebraska"/>
    <n v="15"/>
    <s v="Omaha"/>
    <x v="8"/>
    <n v="2"/>
    <s v="Ropa"/>
    <n v="2"/>
    <s v="Dama"/>
    <n v="4"/>
    <x v="0"/>
    <n v="15"/>
    <s v="Capri"/>
    <s v="G"/>
    <n v="2"/>
    <s v="Azul"/>
    <n v="50"/>
    <n v="350"/>
    <n v="175000"/>
    <n v="87500"/>
    <n v="0.5"/>
    <n v="2"/>
    <x v="1"/>
  </r>
  <r>
    <n v="1185732"/>
    <x v="0"/>
    <d v="2021-07-07T00:00:00"/>
    <x v="0"/>
    <x v="11"/>
    <n v="3"/>
    <n v="4"/>
    <x v="4"/>
    <n v="13"/>
    <s v="Nebraska"/>
    <n v="15"/>
    <s v="Omaha"/>
    <x v="8"/>
    <n v="2"/>
    <s v="Ropa"/>
    <n v="2"/>
    <s v="Dama"/>
    <n v="4"/>
    <x v="0"/>
    <n v="15"/>
    <s v="Capri"/>
    <s v="M,EG"/>
    <n v="2"/>
    <s v="Azul"/>
    <n v="45"/>
    <n v="275"/>
    <n v="123750"/>
    <n v="61875"/>
    <n v="0.5"/>
    <n v="2"/>
    <x v="1"/>
  </r>
  <r>
    <n v="1185732"/>
    <x v="0"/>
    <d v="2021-07-13T00:00:00"/>
    <x v="0"/>
    <x v="11"/>
    <n v="3"/>
    <n v="4"/>
    <x v="4"/>
    <n v="13"/>
    <s v="Nebraska"/>
    <n v="15"/>
    <s v="Omaha"/>
    <x v="8"/>
    <n v="2"/>
    <s v="Ropa"/>
    <n v="2"/>
    <s v="Dama"/>
    <n v="4"/>
    <x v="0"/>
    <n v="15"/>
    <s v="Capri"/>
    <s v="ECH,M,EG"/>
    <n v="2"/>
    <s v="Azul"/>
    <n v="35"/>
    <n v="150"/>
    <n v="52500"/>
    <n v="26250"/>
    <n v="0.5"/>
    <n v="2"/>
    <x v="1"/>
  </r>
  <r>
    <n v="1185732"/>
    <x v="0"/>
    <d v="2021-07-19T00:00:00"/>
    <x v="0"/>
    <x v="11"/>
    <n v="3"/>
    <n v="4"/>
    <x v="4"/>
    <n v="13"/>
    <s v="Nebraska"/>
    <n v="15"/>
    <s v="Omaha"/>
    <x v="8"/>
    <n v="2"/>
    <s v="Ropa"/>
    <n v="2"/>
    <s v="Dama"/>
    <n v="4"/>
    <x v="0"/>
    <n v="15"/>
    <s v="Capri"/>
    <s v="G"/>
    <n v="2"/>
    <s v="Azul"/>
    <n v="45"/>
    <n v="150"/>
    <n v="67500"/>
    <n v="33749.999999999993"/>
    <n v="0.5"/>
    <n v="2"/>
    <x v="1"/>
  </r>
  <r>
    <n v="1185732"/>
    <x v="0"/>
    <d v="2021-07-25T00:00:00"/>
    <x v="0"/>
    <x v="11"/>
    <n v="3"/>
    <n v="4"/>
    <x v="4"/>
    <n v="13"/>
    <s v="Nebraska"/>
    <n v="15"/>
    <s v="Omaha"/>
    <x v="8"/>
    <n v="2"/>
    <s v="Ropa"/>
    <n v="2"/>
    <s v="Dama"/>
    <n v="4"/>
    <x v="0"/>
    <n v="15"/>
    <s v="Capri"/>
    <s v="ECH,M,EG"/>
    <n v="2"/>
    <s v="Azul"/>
    <n v="55"/>
    <n v="200"/>
    <n v="110000"/>
    <n v="54999.999999999985"/>
    <n v="0.5"/>
    <n v="2"/>
    <x v="1"/>
  </r>
  <r>
    <n v="1185732"/>
    <x v="0"/>
    <d v="2021-07-31T00:00:00"/>
    <x v="0"/>
    <x v="11"/>
    <n v="3"/>
    <n v="4"/>
    <x v="4"/>
    <n v="13"/>
    <s v="Nebraska"/>
    <n v="15"/>
    <s v="Omaha"/>
    <x v="8"/>
    <n v="2"/>
    <s v="Ropa"/>
    <n v="2"/>
    <s v="Dama"/>
    <n v="4"/>
    <x v="0"/>
    <n v="15"/>
    <s v="Capri"/>
    <s v="G"/>
    <n v="2"/>
    <s v="Azul"/>
    <n v="55"/>
    <n v="250"/>
    <n v="137500"/>
    <n v="68749.999999999985"/>
    <n v="0.5"/>
    <n v="2"/>
    <x v="1"/>
  </r>
  <r>
    <n v="1197831"/>
    <x v="1"/>
    <d v="2021-08-06T00:00:00"/>
    <x v="0"/>
    <x v="0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G"/>
    <n v="2"/>
    <s v="Azul"/>
    <n v="35"/>
    <n v="475"/>
    <n v="166250"/>
    <n v="91437.500000000015"/>
    <n v="0.55000000000000004"/>
    <n v="2"/>
    <x v="1"/>
  </r>
  <r>
    <n v="1197831"/>
    <x v="1"/>
    <d v="2021-08-12T00:00:00"/>
    <x v="0"/>
    <x v="0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G"/>
    <n v="2"/>
    <s v="Azul"/>
    <n v="35"/>
    <n v="450"/>
    <n v="157500"/>
    <n v="86625"/>
    <n v="0.55000000000000004"/>
    <n v="2"/>
    <x v="1"/>
  </r>
  <r>
    <n v="1197831"/>
    <x v="1"/>
    <d v="2021-08-18T00:00:00"/>
    <x v="0"/>
    <x v="0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G"/>
    <n v="2"/>
    <s v="Azul"/>
    <n v="35"/>
    <n v="400"/>
    <n v="140000"/>
    <n v="84000.000000000015"/>
    <n v="0.60000000000000009"/>
    <n v="2"/>
    <x v="1"/>
  </r>
  <r>
    <n v="1197831"/>
    <x v="1"/>
    <d v="2021-09-05T00:00:00"/>
    <x v="0"/>
    <x v="1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G"/>
    <n v="2"/>
    <s v="Azul"/>
    <n v="55"/>
    <n v="875"/>
    <n v="481250"/>
    <n v="288750.00000000006"/>
    <n v="0.60000000000000009"/>
    <n v="2"/>
    <x v="1"/>
  </r>
  <r>
    <n v="1197831"/>
    <x v="1"/>
    <d v="2021-09-11T00:00:00"/>
    <x v="0"/>
    <x v="1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ECH,M,EG"/>
    <n v="2"/>
    <s v="Azul"/>
    <n v="60"/>
    <n v="800"/>
    <n v="480000"/>
    <n v="312000.00000000006"/>
    <n v="0.65000000000000013"/>
    <n v="2"/>
    <x v="1"/>
  </r>
  <r>
    <n v="1197831"/>
    <x v="1"/>
    <d v="2021-09-17T00:00:00"/>
    <x v="0"/>
    <x v="1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CH,M,G"/>
    <n v="2"/>
    <s v="Azul"/>
    <n v="60"/>
    <n v="675"/>
    <n v="405000"/>
    <n v="263250.00000000006"/>
    <n v="0.65000000000000013"/>
    <n v="2"/>
    <x v="1"/>
  </r>
  <r>
    <n v="1197831"/>
    <x v="1"/>
    <d v="2021-09-23T00:00:00"/>
    <x v="0"/>
    <x v="1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G"/>
    <n v="2"/>
    <s v="Azul"/>
    <n v="40"/>
    <n v="575"/>
    <n v="230000"/>
    <n v="149500.00000000003"/>
    <n v="0.65000000000000013"/>
    <n v="2"/>
    <x v="1"/>
  </r>
  <r>
    <n v="1197831"/>
    <x v="1"/>
    <d v="2021-09-29T00:00:00"/>
    <x v="0"/>
    <x v="1"/>
    <n v="3"/>
    <n v="2"/>
    <x v="1"/>
    <n v="14"/>
    <s v="Alabama"/>
    <n v="16"/>
    <s v="Birmingham"/>
    <x v="8"/>
    <n v="2"/>
    <s v="Ropa"/>
    <n v="2"/>
    <s v="Dama"/>
    <n v="4"/>
    <x v="0"/>
    <n v="15"/>
    <s v="Capri"/>
    <s v="M,EG"/>
    <n v="2"/>
    <s v="Azul"/>
    <n v="40"/>
    <n v="475"/>
    <n v="190000"/>
    <n v="123500.00000000003"/>
    <n v="0.65000000000000013"/>
    <n v="2"/>
    <x v="1"/>
  </r>
  <r>
    <n v="1197831"/>
    <x v="1"/>
    <d v="2021-10-05T00:00:00"/>
    <x v="0"/>
    <x v="2"/>
    <n v="4"/>
    <n v="2"/>
    <x v="1"/>
    <n v="14"/>
    <s v="Alabama"/>
    <n v="16"/>
    <s v="Birmingham"/>
    <x v="8"/>
    <n v="2"/>
    <s v="Ropa"/>
    <n v="2"/>
    <s v="Dama"/>
    <n v="4"/>
    <x v="0"/>
    <n v="15"/>
    <s v="Capri"/>
    <s v="ECH,M,EG"/>
    <n v="2"/>
    <s v="Azul"/>
    <n v="60"/>
    <n v="625"/>
    <n v="375000"/>
    <n v="243750.00000000006"/>
    <n v="0.65000000000000013"/>
    <n v="2"/>
    <x v="1"/>
  </r>
  <r>
    <n v="1197831"/>
    <x v="1"/>
    <d v="2021-10-11T00:00:00"/>
    <x v="0"/>
    <x v="2"/>
    <n v="4"/>
    <n v="2"/>
    <x v="1"/>
    <n v="14"/>
    <s v="Alabama"/>
    <n v="16"/>
    <s v="Birmingham"/>
    <x v="8"/>
    <n v="2"/>
    <s v="Ropa"/>
    <n v="2"/>
    <s v="Dama"/>
    <n v="4"/>
    <x v="0"/>
    <n v="15"/>
    <s v="Capri"/>
    <s v="G"/>
    <n v="2"/>
    <s v="Azul"/>
    <n v="70"/>
    <n v="750"/>
    <n v="525000"/>
    <n v="341250.00000000006"/>
    <n v="0.65000000000000013"/>
    <n v="2"/>
    <x v="1"/>
  </r>
  <r>
    <n v="1185732"/>
    <x v="0"/>
    <d v="2021-10-17T00:00:00"/>
    <x v="0"/>
    <x v="2"/>
    <n v="4"/>
    <n v="1"/>
    <x v="0"/>
    <n v="15"/>
    <s v="Maine"/>
    <n v="17"/>
    <s v="Portland"/>
    <x v="8"/>
    <n v="2"/>
    <s v="Ropa"/>
    <n v="2"/>
    <s v="Dama"/>
    <n v="4"/>
    <x v="0"/>
    <n v="15"/>
    <s v="Capri"/>
    <s v="ECH,M,EG"/>
    <n v="2"/>
    <s v="Azul"/>
    <n v="40"/>
    <n v="250"/>
    <n v="100000"/>
    <n v="40000"/>
    <n v="0.4"/>
    <n v="2"/>
    <x v="1"/>
  </r>
  <r>
    <n v="1185732"/>
    <x v="0"/>
    <d v="2021-10-23T00:00:00"/>
    <x v="0"/>
    <x v="2"/>
    <n v="4"/>
    <n v="1"/>
    <x v="0"/>
    <n v="15"/>
    <s v="Maine"/>
    <n v="17"/>
    <s v="Portland"/>
    <x v="8"/>
    <n v="2"/>
    <s v="Ropa"/>
    <n v="2"/>
    <s v="Dama"/>
    <n v="4"/>
    <x v="0"/>
    <n v="15"/>
    <s v="Capri"/>
    <s v="CH,M,G"/>
    <n v="2"/>
    <s v="Azul"/>
    <n v="40"/>
    <n v="250"/>
    <n v="100000"/>
    <n v="40000"/>
    <n v="0.4"/>
    <n v="2"/>
    <x v="1"/>
  </r>
  <r>
    <n v="1185732"/>
    <x v="0"/>
    <d v="2021-10-29T00:00:00"/>
    <x v="0"/>
    <x v="2"/>
    <n v="4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40"/>
    <n v="200"/>
    <n v="80000"/>
    <n v="32000"/>
    <n v="0.4"/>
    <n v="2"/>
    <x v="1"/>
  </r>
  <r>
    <n v="1185732"/>
    <x v="0"/>
    <d v="2021-11-04T00:00:00"/>
    <x v="0"/>
    <x v="3"/>
    <n v="4"/>
    <n v="1"/>
    <x v="0"/>
    <n v="15"/>
    <s v="Maine"/>
    <n v="17"/>
    <s v="Portland"/>
    <x v="8"/>
    <n v="2"/>
    <s v="Ropa"/>
    <n v="2"/>
    <s v="Dama"/>
    <n v="4"/>
    <x v="0"/>
    <n v="15"/>
    <s v="Capri"/>
    <s v="M,EG"/>
    <n v="2"/>
    <s v="Azul"/>
    <n v="40"/>
    <n v="225"/>
    <n v="90000"/>
    <n v="36000"/>
    <n v="0.4"/>
    <n v="2"/>
    <x v="1"/>
  </r>
  <r>
    <n v="1185732"/>
    <x v="0"/>
    <d v="2021-11-10T00:00:00"/>
    <x v="0"/>
    <x v="3"/>
    <n v="4"/>
    <n v="1"/>
    <x v="0"/>
    <n v="15"/>
    <s v="Maine"/>
    <n v="17"/>
    <s v="Portland"/>
    <x v="8"/>
    <n v="2"/>
    <s v="Ropa"/>
    <n v="2"/>
    <s v="Dama"/>
    <n v="4"/>
    <x v="0"/>
    <n v="15"/>
    <s v="Capri"/>
    <s v="ECH,M,EG"/>
    <n v="2"/>
    <s v="Azul"/>
    <n v="60"/>
    <n v="275"/>
    <n v="165000"/>
    <n v="66000"/>
    <n v="0.4"/>
    <n v="2"/>
    <x v="1"/>
  </r>
  <r>
    <n v="1185732"/>
    <x v="0"/>
    <d v="2021-11-16T00:00:00"/>
    <x v="0"/>
    <x v="3"/>
    <n v="4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60"/>
    <n v="325"/>
    <n v="195000"/>
    <n v="78000"/>
    <n v="0.4"/>
    <n v="2"/>
    <x v="1"/>
  </r>
  <r>
    <n v="1185732"/>
    <x v="0"/>
    <d v="2021-12-20T00:00:00"/>
    <x v="0"/>
    <x v="4"/>
    <n v="4"/>
    <n v="1"/>
    <x v="0"/>
    <n v="15"/>
    <s v="Maine"/>
    <n v="17"/>
    <s v="Portland"/>
    <x v="8"/>
    <n v="2"/>
    <s v="Ropa"/>
    <n v="2"/>
    <s v="Dama"/>
    <n v="4"/>
    <x v="0"/>
    <n v="15"/>
    <s v="Capri"/>
    <s v="ECH,M,EG"/>
    <n v="2"/>
    <s v="Azul"/>
    <n v="60"/>
    <n v="375"/>
    <n v="225000"/>
    <n v="90000"/>
    <n v="0.4"/>
    <n v="2"/>
    <x v="1"/>
  </r>
  <r>
    <n v="1185732"/>
    <x v="0"/>
    <d v="2021-12-26T00:00:00"/>
    <x v="0"/>
    <x v="4"/>
    <n v="4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60"/>
    <n v="325"/>
    <n v="195000"/>
    <n v="78000"/>
    <n v="0.4"/>
    <n v="2"/>
    <x v="1"/>
  </r>
  <r>
    <n v="1185732"/>
    <x v="0"/>
    <d v="2021-09-17T00:00:00"/>
    <x v="0"/>
    <x v="1"/>
    <n v="3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60"/>
    <n v="225"/>
    <n v="135000"/>
    <n v="54000"/>
    <n v="0.4"/>
    <n v="2"/>
    <x v="1"/>
  </r>
  <r>
    <n v="1185732"/>
    <x v="0"/>
    <d v="2021-10-19T00:00:00"/>
    <x v="0"/>
    <x v="2"/>
    <n v="4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70"/>
    <n v="225"/>
    <n v="157500"/>
    <n v="63000"/>
    <n v="0.4"/>
    <n v="2"/>
    <x v="1"/>
  </r>
  <r>
    <n v="1185732"/>
    <x v="0"/>
    <d v="2021-11-18T00:00:00"/>
    <x v="0"/>
    <x v="3"/>
    <n v="4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70"/>
    <n v="250"/>
    <n v="175000"/>
    <n v="70000"/>
    <n v="0.4"/>
    <n v="2"/>
    <x v="1"/>
  </r>
  <r>
    <n v="1185732"/>
    <x v="0"/>
    <d v="2021-12-17T00:00:00"/>
    <x v="0"/>
    <x v="4"/>
    <n v="4"/>
    <n v="1"/>
    <x v="0"/>
    <n v="15"/>
    <s v="Maine"/>
    <n v="17"/>
    <s v="Portland"/>
    <x v="8"/>
    <n v="2"/>
    <s v="Ropa"/>
    <n v="2"/>
    <s v="Dama"/>
    <n v="4"/>
    <x v="0"/>
    <n v="15"/>
    <s v="Capri"/>
    <s v="G"/>
    <n v="2"/>
    <s v="Azul"/>
    <n v="70"/>
    <n v="300"/>
    <n v="210000"/>
    <n v="84000"/>
    <n v="0.4"/>
    <n v="2"/>
    <x v="1"/>
  </r>
  <r>
    <n v="1185732"/>
    <x v="0"/>
    <d v="2021-01-24T00:00:00"/>
    <x v="0"/>
    <x v="5"/>
    <n v="1"/>
    <n v="3"/>
    <x v="2"/>
    <n v="16"/>
    <s v="Alaska"/>
    <n v="18"/>
    <s v="Anchorage"/>
    <x v="8"/>
    <n v="2"/>
    <s v="Ropa"/>
    <n v="2"/>
    <s v="Dama"/>
    <n v="4"/>
    <x v="0"/>
    <n v="15"/>
    <s v="Capri"/>
    <s v="ECH,M,EG"/>
    <n v="2"/>
    <s v="Azul"/>
    <n v="55"/>
    <n v="300"/>
    <n v="165000"/>
    <n v="49500.000000000007"/>
    <n v="0.3"/>
    <n v="2"/>
    <x v="1"/>
  </r>
  <r>
    <n v="1185732"/>
    <x v="0"/>
    <d v="2021-02-22T00:00:00"/>
    <x v="0"/>
    <x v="6"/>
    <n v="1"/>
    <n v="3"/>
    <x v="2"/>
    <n v="16"/>
    <s v="Alaska"/>
    <n v="18"/>
    <s v="Anchorage"/>
    <x v="8"/>
    <n v="2"/>
    <s v="Ropa"/>
    <n v="2"/>
    <s v="Dama"/>
    <n v="4"/>
    <x v="0"/>
    <n v="15"/>
    <s v="Capri"/>
    <s v="CH,M,G"/>
    <n v="2"/>
    <s v="Azul"/>
    <n v="55"/>
    <n v="350"/>
    <n v="192500"/>
    <n v="57750.000000000007"/>
    <n v="0.3"/>
    <n v="2"/>
    <x v="1"/>
  </r>
  <r>
    <n v="1185732"/>
    <x v="0"/>
    <d v="2021-03-20T00:00:00"/>
    <x v="0"/>
    <x v="7"/>
    <n v="1"/>
    <n v="3"/>
    <x v="2"/>
    <n v="16"/>
    <s v="Alaska"/>
    <n v="18"/>
    <s v="Anchorage"/>
    <x v="8"/>
    <n v="2"/>
    <s v="Ropa"/>
    <n v="2"/>
    <s v="Dama"/>
    <n v="4"/>
    <x v="0"/>
    <n v="15"/>
    <s v="Capri"/>
    <s v="G"/>
    <n v="2"/>
    <s v="Azul"/>
    <n v="55"/>
    <n v="275"/>
    <n v="151250"/>
    <n v="45375.000000000007"/>
    <n v="0.3"/>
    <n v="2"/>
    <x v="1"/>
  </r>
  <r>
    <n v="1185732"/>
    <x v="0"/>
    <d v="2021-04-21T00:00:00"/>
    <x v="0"/>
    <x v="8"/>
    <n v="2"/>
    <n v="3"/>
    <x v="2"/>
    <n v="16"/>
    <s v="Alaska"/>
    <n v="18"/>
    <s v="Anchorage"/>
    <x v="8"/>
    <n v="2"/>
    <s v="Ropa"/>
    <n v="2"/>
    <s v="Dama"/>
    <n v="4"/>
    <x v="0"/>
    <n v="15"/>
    <s v="Capri"/>
    <s v="M,EG"/>
    <n v="2"/>
    <s v="Azul"/>
    <n v="50"/>
    <n v="300"/>
    <n v="150000"/>
    <n v="45000"/>
    <n v="0.3"/>
    <n v="2"/>
    <x v="1"/>
  </r>
  <r>
    <n v="1185732"/>
    <x v="0"/>
    <d v="2021-05-20T00:00:00"/>
    <x v="0"/>
    <x v="9"/>
    <n v="2"/>
    <n v="3"/>
    <x v="2"/>
    <n v="16"/>
    <s v="Alaska"/>
    <n v="18"/>
    <s v="Anchorage"/>
    <x v="8"/>
    <n v="2"/>
    <s v="Ropa"/>
    <n v="2"/>
    <s v="Dama"/>
    <n v="4"/>
    <x v="0"/>
    <n v="15"/>
    <s v="Capri"/>
    <s v="ECH,M,EG"/>
    <n v="2"/>
    <s v="Azul"/>
    <n v="70"/>
    <n v="400"/>
    <n v="280000"/>
    <n v="84000"/>
    <n v="0.3"/>
    <n v="2"/>
    <x v="1"/>
  </r>
  <r>
    <n v="1185732"/>
    <x v="0"/>
    <d v="2021-06-22T00:00:00"/>
    <x v="0"/>
    <x v="10"/>
    <n v="2"/>
    <n v="3"/>
    <x v="2"/>
    <n v="16"/>
    <s v="Alaska"/>
    <n v="18"/>
    <s v="Anchorage"/>
    <x v="8"/>
    <n v="2"/>
    <s v="Ropa"/>
    <n v="2"/>
    <s v="Dama"/>
    <n v="4"/>
    <x v="0"/>
    <n v="15"/>
    <s v="Capri"/>
    <s v="G"/>
    <n v="2"/>
    <s v="Azul"/>
    <n v="70"/>
    <n v="450"/>
    <n v="315000"/>
    <n v="94500"/>
    <n v="0.3"/>
    <n v="2"/>
    <x v="1"/>
  </r>
  <r>
    <n v="1185732"/>
    <x v="0"/>
    <d v="2021-07-20T00:00:00"/>
    <x v="0"/>
    <x v="11"/>
    <n v="3"/>
    <n v="3"/>
    <x v="2"/>
    <n v="16"/>
    <s v="Alaska"/>
    <n v="18"/>
    <s v="Anchorage"/>
    <x v="8"/>
    <n v="2"/>
    <s v="Ropa"/>
    <n v="2"/>
    <s v="Dama"/>
    <n v="4"/>
    <x v="0"/>
    <n v="15"/>
    <s v="Capri"/>
    <s v="ECH,M,EG"/>
    <n v="2"/>
    <s v="Azul"/>
    <n v="70"/>
    <n v="500"/>
    <n v="350000"/>
    <n v="105000"/>
    <n v="0.3"/>
    <n v="2"/>
    <x v="1"/>
  </r>
  <r>
    <n v="1185732"/>
    <x v="0"/>
    <d v="2021-08-21T00:00:00"/>
    <x v="0"/>
    <x v="0"/>
    <n v="3"/>
    <n v="3"/>
    <x v="2"/>
    <n v="16"/>
    <s v="Alaska"/>
    <n v="18"/>
    <s v="Anchorage"/>
    <x v="8"/>
    <n v="2"/>
    <s v="Ropa"/>
    <n v="2"/>
    <s v="Dama"/>
    <n v="4"/>
    <x v="0"/>
    <n v="15"/>
    <s v="Capri"/>
    <s v="CH,M,G"/>
    <n v="2"/>
    <s v="Azul"/>
    <n v="70"/>
    <n v="400"/>
    <n v="280000"/>
    <n v="84000"/>
    <n v="0.3"/>
    <n v="2"/>
    <x v="1"/>
  </r>
  <r>
    <n v="1185732"/>
    <x v="0"/>
    <d v="2021-09-20T00:00:00"/>
    <x v="0"/>
    <x v="1"/>
    <n v="3"/>
    <n v="3"/>
    <x v="2"/>
    <n v="16"/>
    <s v="Alaska"/>
    <n v="18"/>
    <s v="Anchorage"/>
    <x v="8"/>
    <n v="2"/>
    <s v="Ropa"/>
    <n v="2"/>
    <s v="Dama"/>
    <n v="4"/>
    <x v="0"/>
    <n v="15"/>
    <s v="Capri"/>
    <s v="G"/>
    <n v="2"/>
    <s v="Azul"/>
    <n v="70"/>
    <n v="300"/>
    <n v="210000"/>
    <n v="63000"/>
    <n v="0.3"/>
    <n v="2"/>
    <x v="1"/>
  </r>
  <r>
    <n v="1185732"/>
    <x v="0"/>
    <d v="2021-10-22T00:00:00"/>
    <x v="0"/>
    <x v="2"/>
    <n v="4"/>
    <n v="3"/>
    <x v="2"/>
    <n v="16"/>
    <s v="Alaska"/>
    <n v="18"/>
    <s v="Anchorage"/>
    <x v="8"/>
    <n v="2"/>
    <s v="Ropa"/>
    <n v="2"/>
    <s v="Dama"/>
    <n v="4"/>
    <x v="0"/>
    <n v="15"/>
    <s v="Capri"/>
    <s v="M,EG"/>
    <n v="2"/>
    <s v="Azul"/>
    <n v="80"/>
    <n v="275"/>
    <n v="220000"/>
    <n v="66000"/>
    <n v="0.3"/>
    <n v="2"/>
    <x v="1"/>
  </r>
  <r>
    <n v="1185732"/>
    <x v="0"/>
    <d v="2021-11-21T00:00:00"/>
    <x v="0"/>
    <x v="3"/>
    <n v="4"/>
    <n v="3"/>
    <x v="2"/>
    <n v="16"/>
    <s v="Alaska"/>
    <n v="18"/>
    <s v="Anchorage"/>
    <x v="8"/>
    <n v="2"/>
    <s v="Ropa"/>
    <n v="2"/>
    <s v="Dama"/>
    <n v="4"/>
    <x v="0"/>
    <n v="15"/>
    <s v="Capri"/>
    <s v="ECH,M,EG"/>
    <n v="2"/>
    <s v="Azul"/>
    <n v="80"/>
    <n v="375"/>
    <n v="300000"/>
    <n v="90000"/>
    <n v="0.3"/>
    <n v="2"/>
    <x v="1"/>
  </r>
  <r>
    <n v="1128299"/>
    <x v="2"/>
    <d v="2021-02-10T00:00:00"/>
    <x v="0"/>
    <x v="6"/>
    <n v="1"/>
    <n v="3"/>
    <x v="2"/>
    <n v="17"/>
    <s v="Hawaii"/>
    <n v="19"/>
    <s v="Honolulu"/>
    <x v="8"/>
    <n v="2"/>
    <s v="Ropa"/>
    <n v="2"/>
    <s v="Dama"/>
    <n v="4"/>
    <x v="0"/>
    <n v="15"/>
    <s v="Capri"/>
    <s v="G"/>
    <n v="2"/>
    <s v="Azul"/>
    <n v="45"/>
    <n v="350"/>
    <n v="157500"/>
    <n v="63000"/>
    <n v="0.4"/>
    <n v="2"/>
    <x v="1"/>
  </r>
  <r>
    <n v="1128299"/>
    <x v="2"/>
    <d v="2021-03-09T00:00:00"/>
    <x v="0"/>
    <x v="7"/>
    <n v="1"/>
    <n v="3"/>
    <x v="2"/>
    <n v="17"/>
    <s v="Hawaii"/>
    <n v="19"/>
    <s v="Honolulu"/>
    <x v="8"/>
    <n v="2"/>
    <s v="Ropa"/>
    <n v="2"/>
    <s v="Dama"/>
    <n v="4"/>
    <x v="0"/>
    <n v="15"/>
    <s v="Capri"/>
    <s v="ECH,M,EG"/>
    <n v="2"/>
    <s v="Azul"/>
    <n v="55"/>
    <n v="325"/>
    <n v="178750"/>
    <n v="71499.999999999985"/>
    <n v="0.4"/>
    <n v="2"/>
    <x v="1"/>
  </r>
  <r>
    <n v="1128299"/>
    <x v="2"/>
    <d v="2021-07-09T00:00:00"/>
    <x v="0"/>
    <x v="11"/>
    <n v="3"/>
    <n v="3"/>
    <x v="2"/>
    <n v="17"/>
    <s v="Hawaii"/>
    <n v="19"/>
    <s v="Honolulu"/>
    <x v="8"/>
    <n v="2"/>
    <s v="Ropa"/>
    <n v="2"/>
    <s v="Dama"/>
    <n v="4"/>
    <x v="0"/>
    <n v="15"/>
    <s v="Capri"/>
    <s v="G"/>
    <n v="2"/>
    <s v="Azul"/>
    <n v="100"/>
    <n v="550"/>
    <n v="550000"/>
    <n v="220000"/>
    <n v="0.4"/>
    <n v="2"/>
    <x v="1"/>
  </r>
  <r>
    <n v="1128299"/>
    <x v="2"/>
    <d v="2021-08-10T00:00:00"/>
    <x v="0"/>
    <x v="0"/>
    <n v="3"/>
    <n v="3"/>
    <x v="2"/>
    <n v="17"/>
    <s v="Hawaii"/>
    <n v="19"/>
    <s v="Honolulu"/>
    <x v="8"/>
    <n v="2"/>
    <s v="Ropa"/>
    <n v="2"/>
    <s v="Dama"/>
    <n v="4"/>
    <x v="0"/>
    <n v="15"/>
    <s v="Capri"/>
    <s v="G"/>
    <n v="2"/>
    <s v="Azul"/>
    <n v="75"/>
    <n v="350"/>
    <n v="262500"/>
    <n v="105000"/>
    <n v="0.4"/>
    <n v="2"/>
    <x v="1"/>
  </r>
  <r>
    <n v="1128299"/>
    <x v="2"/>
    <d v="2021-09-11T00:00:00"/>
    <x v="0"/>
    <x v="1"/>
    <n v="3"/>
    <n v="3"/>
    <x v="2"/>
    <n v="17"/>
    <s v="Hawaii"/>
    <n v="19"/>
    <s v="Honolulu"/>
    <x v="8"/>
    <n v="2"/>
    <s v="Ropa"/>
    <n v="2"/>
    <s v="Dama"/>
    <n v="4"/>
    <x v="0"/>
    <n v="15"/>
    <s v="Capri"/>
    <s v="G"/>
    <n v="2"/>
    <s v="Azul"/>
    <n v="60"/>
    <n v="375"/>
    <n v="225000"/>
    <n v="90000"/>
    <n v="0.4"/>
    <n v="2"/>
    <x v="1"/>
  </r>
  <r>
    <n v="1128299"/>
    <x v="2"/>
    <d v="2021-10-10T00:00:00"/>
    <x v="0"/>
    <x v="2"/>
    <n v="4"/>
    <n v="3"/>
    <x v="2"/>
    <n v="17"/>
    <s v="Hawaii"/>
    <n v="19"/>
    <s v="Honolulu"/>
    <x v="8"/>
    <n v="2"/>
    <s v="Ropa"/>
    <n v="2"/>
    <s v="Dama"/>
    <n v="4"/>
    <x v="0"/>
    <n v="15"/>
    <s v="Capri"/>
    <s v="G"/>
    <n v="2"/>
    <s v="Azul"/>
    <n v="70"/>
    <n v="300"/>
    <n v="210000"/>
    <n v="84000"/>
    <n v="0.4"/>
    <n v="2"/>
    <x v="1"/>
  </r>
  <r>
    <n v="1128299"/>
    <x v="2"/>
    <d v="2021-11-10T00:00:00"/>
    <x v="0"/>
    <x v="3"/>
    <n v="4"/>
    <n v="3"/>
    <x v="2"/>
    <n v="17"/>
    <s v="Hawaii"/>
    <n v="19"/>
    <s v="Honolulu"/>
    <x v="8"/>
    <n v="2"/>
    <s v="Ropa"/>
    <n v="2"/>
    <s v="Dama"/>
    <n v="4"/>
    <x v="0"/>
    <n v="15"/>
    <s v="Capri"/>
    <s v="G"/>
    <n v="2"/>
    <s v="Azul"/>
    <n v="90"/>
    <n v="500"/>
    <n v="450000"/>
    <n v="180000.00000000003"/>
    <n v="0.4"/>
    <n v="2"/>
    <x v="1"/>
  </r>
  <r>
    <n v="1128299"/>
    <x v="2"/>
    <d v="2021-12-09T00:00:00"/>
    <x v="0"/>
    <x v="4"/>
    <n v="4"/>
    <n v="3"/>
    <x v="2"/>
    <n v="17"/>
    <s v="Hawaii"/>
    <n v="19"/>
    <s v="Honolulu"/>
    <x v="8"/>
    <n v="2"/>
    <s v="Ropa"/>
    <n v="2"/>
    <s v="Dama"/>
    <n v="4"/>
    <x v="0"/>
    <n v="15"/>
    <s v="Capri"/>
    <s v="ECH,M,EG"/>
    <n v="2"/>
    <s v="Azul"/>
    <n v="95"/>
    <n v="525"/>
    <n v="498750"/>
    <n v="199500.00000000003"/>
    <n v="0.4"/>
    <n v="2"/>
    <x v="1"/>
  </r>
  <r>
    <n v="1128299"/>
    <x v="2"/>
    <d v="2021-01-17T00:00:00"/>
    <x v="0"/>
    <x v="5"/>
    <n v="1"/>
    <n v="3"/>
    <x v="2"/>
    <n v="17"/>
    <s v="Hawaii"/>
    <n v="19"/>
    <s v="Honolulu"/>
    <x v="8"/>
    <n v="2"/>
    <s v="Ropa"/>
    <n v="2"/>
    <s v="Dama"/>
    <n v="4"/>
    <x v="0"/>
    <n v="15"/>
    <s v="Capri"/>
    <s v="CH,M,G"/>
    <n v="2"/>
    <s v="Azul"/>
    <n v="50"/>
    <n v="475"/>
    <n v="237500"/>
    <n v="106875"/>
    <n v="0.45"/>
    <n v="2"/>
    <x v="1"/>
  </r>
  <r>
    <n v="1128299"/>
    <x v="2"/>
    <d v="2021-02-17T00:00:00"/>
    <x v="0"/>
    <x v="6"/>
    <n v="1"/>
    <n v="5"/>
    <x v="3"/>
    <n v="9"/>
    <s v="Florida"/>
    <n v="20"/>
    <s v="Orlando"/>
    <x v="8"/>
    <n v="2"/>
    <s v="Ropa"/>
    <n v="2"/>
    <s v="Dama"/>
    <n v="4"/>
    <x v="0"/>
    <n v="15"/>
    <s v="Capri"/>
    <s v="G"/>
    <n v="2"/>
    <s v="Azul"/>
    <n v="50"/>
    <n v="400"/>
    <n v="200000"/>
    <n v="90000"/>
    <n v="0.45"/>
    <n v="2"/>
    <x v="1"/>
  </r>
  <r>
    <n v="1128299"/>
    <x v="2"/>
    <d v="2021-03-16T00:00:00"/>
    <x v="0"/>
    <x v="7"/>
    <n v="1"/>
    <n v="5"/>
    <x v="3"/>
    <n v="9"/>
    <s v="Florida"/>
    <n v="20"/>
    <s v="Orlando"/>
    <x v="8"/>
    <n v="2"/>
    <s v="Ropa"/>
    <n v="2"/>
    <s v="Dama"/>
    <n v="4"/>
    <x v="0"/>
    <n v="15"/>
    <s v="Capri"/>
    <s v="M,EG"/>
    <n v="2"/>
    <s v="Azul"/>
    <n v="60"/>
    <n v="375"/>
    <n v="225000"/>
    <n v="101250"/>
    <n v="0.45"/>
    <n v="2"/>
    <x v="1"/>
  </r>
  <r>
    <n v="1128299"/>
    <x v="2"/>
    <d v="2021-04-17T00:00:00"/>
    <x v="0"/>
    <x v="8"/>
    <n v="2"/>
    <n v="5"/>
    <x v="3"/>
    <n v="9"/>
    <s v="Florida"/>
    <n v="20"/>
    <s v="Orlando"/>
    <x v="8"/>
    <n v="2"/>
    <s v="Ropa"/>
    <n v="2"/>
    <s v="Dama"/>
    <n v="4"/>
    <x v="0"/>
    <n v="15"/>
    <s v="Capri"/>
    <s v="ECH,M,EG"/>
    <n v="2"/>
    <s v="Azul"/>
    <n v="75"/>
    <n v="375"/>
    <n v="281250"/>
    <n v="126562.50000000003"/>
    <n v="0.45"/>
    <n v="2"/>
    <x v="1"/>
  </r>
  <r>
    <n v="1128299"/>
    <x v="2"/>
    <d v="2021-06-17T00:00:00"/>
    <x v="0"/>
    <x v="10"/>
    <n v="2"/>
    <n v="5"/>
    <x v="3"/>
    <n v="9"/>
    <s v="Florida"/>
    <n v="20"/>
    <s v="Orlando"/>
    <x v="8"/>
    <n v="2"/>
    <s v="Ropa"/>
    <n v="2"/>
    <s v="Dama"/>
    <n v="4"/>
    <x v="0"/>
    <n v="15"/>
    <s v="Capri"/>
    <s v="G"/>
    <n v="2"/>
    <s v="Azul"/>
    <n v="110"/>
    <n v="750"/>
    <n v="825000"/>
    <n v="371250.00000000006"/>
    <n v="0.45"/>
    <n v="1"/>
    <x v="2"/>
  </r>
  <r>
    <n v="1128299"/>
    <x v="2"/>
    <d v="2021-08-17T00:00:00"/>
    <x v="0"/>
    <x v="0"/>
    <n v="3"/>
    <n v="5"/>
    <x v="3"/>
    <n v="9"/>
    <s v="Florida"/>
    <n v="20"/>
    <s v="Orlando"/>
    <x v="8"/>
    <n v="2"/>
    <s v="Ropa"/>
    <n v="2"/>
    <s v="Dama"/>
    <n v="4"/>
    <x v="0"/>
    <n v="15"/>
    <s v="Capri"/>
    <s v="ECH,M,EG"/>
    <n v="2"/>
    <s v="Azul"/>
    <n v="85"/>
    <n v="300"/>
    <n v="255000"/>
    <n v="114750"/>
    <n v="0.45"/>
    <n v="1"/>
    <x v="2"/>
  </r>
  <r>
    <n v="1128299"/>
    <x v="2"/>
    <d v="2021-09-18T00:00:00"/>
    <x v="0"/>
    <x v="1"/>
    <n v="3"/>
    <n v="5"/>
    <x v="3"/>
    <n v="9"/>
    <s v="Florida"/>
    <n v="20"/>
    <s v="Orlando"/>
    <x v="8"/>
    <n v="2"/>
    <s v="Ropa"/>
    <n v="2"/>
    <s v="Dama"/>
    <n v="4"/>
    <x v="0"/>
    <n v="15"/>
    <s v="Capri"/>
    <s v="CH,M,G"/>
    <n v="2"/>
    <s v="Azul"/>
    <n v="55"/>
    <n v="300"/>
    <n v="165000"/>
    <n v="74249.999999999985"/>
    <n v="0.45"/>
    <n v="1"/>
    <x v="2"/>
  </r>
  <r>
    <n v="1128299"/>
    <x v="2"/>
    <d v="2021-10-17T00:00:00"/>
    <x v="0"/>
    <x v="2"/>
    <n v="4"/>
    <n v="5"/>
    <x v="3"/>
    <n v="9"/>
    <s v="Florida"/>
    <n v="20"/>
    <s v="Orlando"/>
    <x v="8"/>
    <n v="2"/>
    <s v="Ropa"/>
    <n v="2"/>
    <s v="Dama"/>
    <n v="4"/>
    <x v="0"/>
    <n v="15"/>
    <s v="Capri"/>
    <s v="G"/>
    <n v="2"/>
    <s v="Azul"/>
    <n v="70"/>
    <n v="400"/>
    <n v="280000"/>
    <n v="126000"/>
    <n v="0.45"/>
    <n v="1"/>
    <x v="2"/>
  </r>
  <r>
    <n v="1128299"/>
    <x v="2"/>
    <d v="2021-11-17T00:00:00"/>
    <x v="0"/>
    <x v="3"/>
    <n v="4"/>
    <n v="5"/>
    <x v="3"/>
    <n v="9"/>
    <s v="Florida"/>
    <n v="20"/>
    <s v="Orlando"/>
    <x v="8"/>
    <n v="2"/>
    <s v="Ropa"/>
    <n v="2"/>
    <s v="Dama"/>
    <n v="4"/>
    <x v="0"/>
    <n v="15"/>
    <s v="Capri"/>
    <s v="M,EG"/>
    <n v="2"/>
    <s v="Azul"/>
    <n v="90"/>
    <n v="600"/>
    <n v="540000"/>
    <n v="243000.00000000006"/>
    <n v="0.45"/>
    <n v="1"/>
    <x v="2"/>
  </r>
  <r>
    <n v="1128299"/>
    <x v="2"/>
    <d v="2021-12-16T00:00:00"/>
    <x v="0"/>
    <x v="4"/>
    <n v="4"/>
    <n v="5"/>
    <x v="3"/>
    <n v="9"/>
    <s v="Florida"/>
    <n v="20"/>
    <s v="Orlando"/>
    <x v="8"/>
    <n v="2"/>
    <s v="Ropa"/>
    <n v="2"/>
    <s v="Dama"/>
    <n v="4"/>
    <x v="0"/>
    <n v="15"/>
    <s v="Capri"/>
    <s v="ECH,M,EG"/>
    <n v="2"/>
    <s v="Azul"/>
    <n v="95"/>
    <n v="625"/>
    <n v="593750"/>
    <n v="267187.50000000006"/>
    <n v="0.45"/>
    <n v="1"/>
    <x v="2"/>
  </r>
  <r>
    <n v="1185732"/>
    <x v="0"/>
    <d v="2021-01-12T00:00:00"/>
    <x v="0"/>
    <x v="5"/>
    <n v="1"/>
    <n v="5"/>
    <x v="3"/>
    <n v="9"/>
    <s v="Florida"/>
    <n v="20"/>
    <s v="Orlando"/>
    <x v="8"/>
    <n v="2"/>
    <s v="Ropa"/>
    <n v="2"/>
    <s v="Dama"/>
    <n v="4"/>
    <x v="0"/>
    <n v="15"/>
    <s v="Capri"/>
    <s v="G"/>
    <n v="2"/>
    <s v="Azul"/>
    <n v="45"/>
    <n v="650"/>
    <n v="292500"/>
    <n v="146250"/>
    <n v="0.5"/>
    <n v="1"/>
    <x v="2"/>
  </r>
  <r>
    <n v="1185732"/>
    <x v="0"/>
    <d v="2021-02-10T00:00:00"/>
    <x v="0"/>
    <x v="6"/>
    <n v="1"/>
    <n v="1"/>
    <x v="0"/>
    <n v="1"/>
    <s v="New York"/>
    <n v="21"/>
    <s v="Albany"/>
    <x v="8"/>
    <n v="2"/>
    <s v="Ropa"/>
    <n v="2"/>
    <s v="Dama"/>
    <n v="4"/>
    <x v="0"/>
    <n v="15"/>
    <s v="Capri"/>
    <s v="ECH,M,EG"/>
    <n v="2"/>
    <s v="Azul"/>
    <n v="45"/>
    <n v="650"/>
    <n v="292500"/>
    <n v="146250"/>
    <n v="0.5"/>
    <n v="1"/>
    <x v="2"/>
  </r>
  <r>
    <n v="1185732"/>
    <x v="0"/>
    <d v="2021-03-08T00:00:00"/>
    <x v="0"/>
    <x v="7"/>
    <n v="1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45"/>
    <n v="575"/>
    <n v="258750"/>
    <n v="129375"/>
    <n v="0.5"/>
    <n v="1"/>
    <x v="2"/>
  </r>
  <r>
    <n v="1185732"/>
    <x v="0"/>
    <d v="2021-04-09T00:00:00"/>
    <x v="0"/>
    <x v="8"/>
    <n v="2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45"/>
    <n v="600"/>
    <n v="270000"/>
    <n v="135000"/>
    <n v="0.5"/>
    <n v="1"/>
    <x v="2"/>
  </r>
  <r>
    <n v="1185732"/>
    <x v="0"/>
    <d v="2021-05-08T00:00:00"/>
    <x v="0"/>
    <x v="9"/>
    <n v="2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65"/>
    <n v="625"/>
    <n v="406250"/>
    <n v="203125"/>
    <n v="0.5"/>
    <n v="1"/>
    <x v="2"/>
  </r>
  <r>
    <n v="1185732"/>
    <x v="0"/>
    <d v="2021-06-10T00:00:00"/>
    <x v="0"/>
    <x v="10"/>
    <n v="2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70"/>
    <n v="725"/>
    <n v="507500"/>
    <n v="253750"/>
    <n v="0.5"/>
    <n v="1"/>
    <x v="2"/>
  </r>
  <r>
    <n v="1185732"/>
    <x v="0"/>
    <d v="2021-07-08T00:00:00"/>
    <x v="0"/>
    <x v="11"/>
    <n v="3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70"/>
    <n v="775"/>
    <n v="542500"/>
    <n v="271250"/>
    <n v="0.5"/>
    <n v="1"/>
    <x v="2"/>
  </r>
  <r>
    <n v="1185732"/>
    <x v="0"/>
    <d v="2021-08-09T00:00:00"/>
    <x v="0"/>
    <x v="0"/>
    <n v="3"/>
    <n v="1"/>
    <x v="0"/>
    <n v="1"/>
    <s v="New York"/>
    <n v="21"/>
    <s v="Albany"/>
    <x v="8"/>
    <n v="2"/>
    <s v="Ropa"/>
    <n v="2"/>
    <s v="Dama"/>
    <n v="4"/>
    <x v="0"/>
    <n v="15"/>
    <s v="Capri"/>
    <s v="ECH,M,EG"/>
    <n v="2"/>
    <s v="Azul"/>
    <n v="60"/>
    <n v="725"/>
    <n v="435000"/>
    <n v="217500.00000000003"/>
    <n v="0.5"/>
    <n v="1"/>
    <x v="2"/>
  </r>
  <r>
    <n v="1185732"/>
    <x v="0"/>
    <d v="2021-09-08T00:00:00"/>
    <x v="0"/>
    <x v="1"/>
    <n v="3"/>
    <n v="1"/>
    <x v="0"/>
    <n v="1"/>
    <s v="New York"/>
    <n v="21"/>
    <s v="Albany"/>
    <x v="8"/>
    <n v="2"/>
    <s v="Ropa"/>
    <n v="2"/>
    <s v="Dama"/>
    <n v="4"/>
    <x v="0"/>
    <n v="15"/>
    <s v="Capri"/>
    <s v="CH,M,G"/>
    <n v="2"/>
    <s v="Azul"/>
    <n v="60"/>
    <n v="625"/>
    <n v="375000"/>
    <n v="187500.00000000003"/>
    <n v="0.5"/>
    <n v="1"/>
    <x v="2"/>
  </r>
  <r>
    <n v="1185732"/>
    <x v="0"/>
    <d v="2021-10-10T00:00:00"/>
    <x v="0"/>
    <x v="2"/>
    <n v="4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65"/>
    <n v="625"/>
    <n v="406250"/>
    <n v="203125"/>
    <n v="0.5"/>
    <n v="1"/>
    <x v="2"/>
  </r>
  <r>
    <n v="1185732"/>
    <x v="0"/>
    <d v="2021-11-09T00:00:00"/>
    <x v="0"/>
    <x v="3"/>
    <n v="4"/>
    <n v="1"/>
    <x v="0"/>
    <n v="1"/>
    <s v="New York"/>
    <n v="21"/>
    <s v="Albany"/>
    <x v="8"/>
    <n v="2"/>
    <s v="Ropa"/>
    <n v="2"/>
    <s v="Dama"/>
    <n v="4"/>
    <x v="0"/>
    <n v="15"/>
    <s v="Capri"/>
    <s v="M,EG"/>
    <n v="2"/>
    <s v="Azul"/>
    <n v="70"/>
    <n v="650"/>
    <n v="455000"/>
    <n v="227500"/>
    <n v="0.5"/>
    <n v="1"/>
    <x v="2"/>
  </r>
  <r>
    <n v="1185732"/>
    <x v="0"/>
    <d v="2021-12-08T00:00:00"/>
    <x v="0"/>
    <x v="4"/>
    <n v="4"/>
    <n v="1"/>
    <x v="0"/>
    <n v="1"/>
    <s v="New York"/>
    <n v="21"/>
    <s v="Albany"/>
    <x v="8"/>
    <n v="2"/>
    <s v="Ropa"/>
    <n v="2"/>
    <s v="Dama"/>
    <n v="4"/>
    <x v="0"/>
    <n v="15"/>
    <s v="Capri"/>
    <s v="ECH,M,EG"/>
    <n v="2"/>
    <s v="Azul"/>
    <n v="70"/>
    <n v="675"/>
    <n v="472500"/>
    <n v="236250"/>
    <n v="0.5"/>
    <n v="1"/>
    <x v="2"/>
  </r>
  <r>
    <n v="1185732"/>
    <x v="0"/>
    <d v="2021-01-14T00:00:00"/>
    <x v="0"/>
    <x v="5"/>
    <n v="1"/>
    <n v="1"/>
    <x v="0"/>
    <n v="1"/>
    <s v="New York"/>
    <n v="21"/>
    <s v="Albany"/>
    <x v="8"/>
    <n v="2"/>
    <s v="Ropa"/>
    <n v="2"/>
    <s v="Dama"/>
    <n v="4"/>
    <x v="0"/>
    <n v="15"/>
    <s v="Capri"/>
    <s v="G"/>
    <n v="2"/>
    <s v="Azul"/>
    <n v="40"/>
    <n v="600"/>
    <n v="240000"/>
    <n v="60000"/>
    <n v="0.25"/>
    <n v="1"/>
    <x v="2"/>
  </r>
  <r>
    <n v="1185732"/>
    <x v="0"/>
    <d v="2021-02-12T00:00:00"/>
    <x v="0"/>
    <x v="6"/>
    <n v="1"/>
    <n v="3"/>
    <x v="2"/>
    <n v="18"/>
    <s v="Wyoming"/>
    <n v="22"/>
    <s v="Cheyenne"/>
    <x v="8"/>
    <n v="2"/>
    <s v="Ropa"/>
    <n v="2"/>
    <s v="Dama"/>
    <n v="4"/>
    <x v="0"/>
    <n v="15"/>
    <s v="Capri"/>
    <s v="ECH,M,EG"/>
    <n v="2"/>
    <s v="Azul"/>
    <n v="40"/>
    <n v="600"/>
    <n v="240000"/>
    <n v="60000"/>
    <n v="0.25"/>
    <n v="1"/>
    <x v="2"/>
  </r>
  <r>
    <n v="1185732"/>
    <x v="0"/>
    <d v="2021-03-10T00:00:00"/>
    <x v="0"/>
    <x v="7"/>
    <n v="1"/>
    <n v="3"/>
    <x v="2"/>
    <n v="18"/>
    <s v="Wyoming"/>
    <n v="22"/>
    <s v="Cheyenne"/>
    <x v="8"/>
    <n v="2"/>
    <s v="Ropa"/>
    <n v="2"/>
    <s v="Dama"/>
    <n v="4"/>
    <x v="0"/>
    <n v="15"/>
    <s v="Capri"/>
    <s v="CH,M,G"/>
    <n v="2"/>
    <s v="Azul"/>
    <n v="40"/>
    <n v="550"/>
    <n v="220000"/>
    <n v="55000"/>
    <n v="0.25"/>
    <n v="1"/>
    <x v="2"/>
  </r>
  <r>
    <n v="1185732"/>
    <x v="0"/>
    <d v="2021-04-11T00:00:00"/>
    <x v="0"/>
    <x v="8"/>
    <n v="2"/>
    <n v="3"/>
    <x v="2"/>
    <n v="18"/>
    <s v="Wyoming"/>
    <n v="22"/>
    <s v="Cheyenne"/>
    <x v="8"/>
    <n v="2"/>
    <s v="Ropa"/>
    <n v="2"/>
    <s v="Dama"/>
    <n v="4"/>
    <x v="0"/>
    <n v="15"/>
    <s v="Capri"/>
    <s v="G"/>
    <n v="2"/>
    <s v="Azul"/>
    <n v="40"/>
    <n v="550"/>
    <n v="220000"/>
    <n v="55000"/>
    <n v="0.25"/>
    <n v="1"/>
    <x v="2"/>
  </r>
  <r>
    <n v="1185732"/>
    <x v="0"/>
    <d v="2021-05-10T00:00:00"/>
    <x v="0"/>
    <x v="9"/>
    <n v="2"/>
    <n v="3"/>
    <x v="2"/>
    <n v="18"/>
    <s v="Wyoming"/>
    <n v="22"/>
    <s v="Cheyenne"/>
    <x v="8"/>
    <n v="2"/>
    <s v="Ropa"/>
    <n v="2"/>
    <s v="Dama"/>
    <n v="4"/>
    <x v="0"/>
    <n v="15"/>
    <s v="Capri"/>
    <s v="M,EG"/>
    <n v="2"/>
    <s v="Azul"/>
    <n v="55"/>
    <n v="600"/>
    <n v="330000"/>
    <n v="82500.000000000015"/>
    <n v="0.25"/>
    <n v="1"/>
    <x v="2"/>
  </r>
  <r>
    <n v="1185732"/>
    <x v="0"/>
    <d v="2021-06-12T00:00:00"/>
    <x v="0"/>
    <x v="10"/>
    <n v="2"/>
    <n v="3"/>
    <x v="2"/>
    <n v="18"/>
    <s v="Wyoming"/>
    <n v="22"/>
    <s v="Cheyenne"/>
    <x v="8"/>
    <n v="2"/>
    <s v="Ropa"/>
    <n v="2"/>
    <s v="Dama"/>
    <n v="4"/>
    <x v="0"/>
    <n v="15"/>
    <s v="Capri"/>
    <s v="ECH,M,EG"/>
    <n v="2"/>
    <s v="Azul"/>
    <n v="55"/>
    <n v="650"/>
    <n v="357500"/>
    <n v="89375.000000000015"/>
    <n v="0.25"/>
    <n v="1"/>
    <x v="2"/>
  </r>
  <r>
    <n v="1185732"/>
    <x v="0"/>
    <d v="2021-08-11T00:00:00"/>
    <x v="0"/>
    <x v="0"/>
    <n v="3"/>
    <n v="3"/>
    <x v="2"/>
    <n v="18"/>
    <s v="Wyoming"/>
    <n v="22"/>
    <s v="Cheyenne"/>
    <x v="8"/>
    <n v="2"/>
    <s v="Ropa"/>
    <n v="2"/>
    <s v="Dama"/>
    <n v="4"/>
    <x v="0"/>
    <n v="15"/>
    <s v="Capri"/>
    <s v="G"/>
    <n v="2"/>
    <s v="Azul"/>
    <n v="55"/>
    <n v="675"/>
    <n v="371250"/>
    <n v="92812.500000000015"/>
    <n v="0.25"/>
    <n v="1"/>
    <x v="2"/>
  </r>
  <r>
    <n v="1185732"/>
    <x v="0"/>
    <d v="2021-09-10T00:00:00"/>
    <x v="0"/>
    <x v="1"/>
    <n v="3"/>
    <n v="3"/>
    <x v="2"/>
    <n v="18"/>
    <s v="Wyoming"/>
    <n v="22"/>
    <s v="Cheyenne"/>
    <x v="8"/>
    <n v="2"/>
    <s v="Ropa"/>
    <n v="2"/>
    <s v="Dama"/>
    <n v="4"/>
    <x v="0"/>
    <n v="15"/>
    <s v="Capri"/>
    <s v="ECH,M,EG"/>
    <n v="2"/>
    <s v="Azul"/>
    <n v="55"/>
    <n v="600"/>
    <n v="330000"/>
    <n v="82500.000000000015"/>
    <n v="0.25"/>
    <n v="1"/>
    <x v="2"/>
  </r>
  <r>
    <n v="1185732"/>
    <x v="0"/>
    <d v="2021-10-12T00:00:00"/>
    <x v="0"/>
    <x v="2"/>
    <n v="4"/>
    <n v="3"/>
    <x v="2"/>
    <n v="18"/>
    <s v="Wyoming"/>
    <n v="22"/>
    <s v="Cheyenne"/>
    <x v="8"/>
    <n v="2"/>
    <s v="Ropa"/>
    <n v="2"/>
    <s v="Dama"/>
    <n v="4"/>
    <x v="0"/>
    <n v="15"/>
    <s v="Capri"/>
    <s v="G"/>
    <n v="2"/>
    <s v="Azul"/>
    <n v="60"/>
    <n v="600"/>
    <n v="360000"/>
    <n v="90000"/>
    <n v="0.25"/>
    <n v="1"/>
    <x v="2"/>
  </r>
  <r>
    <n v="1185732"/>
    <x v="0"/>
    <d v="2021-11-11T00:00:00"/>
    <x v="0"/>
    <x v="3"/>
    <n v="4"/>
    <n v="3"/>
    <x v="2"/>
    <n v="18"/>
    <s v="Wyoming"/>
    <n v="22"/>
    <s v="Cheyenne"/>
    <x v="8"/>
    <n v="2"/>
    <s v="Ropa"/>
    <n v="2"/>
    <s v="Dama"/>
    <n v="4"/>
    <x v="0"/>
    <n v="15"/>
    <s v="Capri"/>
    <s v="G"/>
    <n v="2"/>
    <s v="Azul"/>
    <n v="60"/>
    <n v="575"/>
    <n v="345000"/>
    <n v="86250"/>
    <n v="0.25"/>
    <n v="1"/>
    <x v="2"/>
  </r>
  <r>
    <n v="1185732"/>
    <x v="0"/>
    <d v="2021-12-10T00:00:00"/>
    <x v="0"/>
    <x v="4"/>
    <n v="4"/>
    <n v="3"/>
    <x v="2"/>
    <n v="18"/>
    <s v="Wyoming"/>
    <n v="22"/>
    <s v="Cheyenne"/>
    <x v="8"/>
    <n v="2"/>
    <s v="Ropa"/>
    <n v="2"/>
    <s v="Dama"/>
    <n v="4"/>
    <x v="0"/>
    <n v="15"/>
    <s v="Capri"/>
    <s v="G"/>
    <n v="2"/>
    <s v="Azul"/>
    <n v="60"/>
    <n v="600"/>
    <n v="360000"/>
    <n v="90000"/>
    <n v="0.25"/>
    <n v="1"/>
    <x v="2"/>
  </r>
  <r>
    <n v="1128299"/>
    <x v="2"/>
    <d v="2021-04-24T00:00:00"/>
    <x v="0"/>
    <x v="8"/>
    <n v="2"/>
    <n v="5"/>
    <x v="3"/>
    <n v="19"/>
    <s v="Virginia"/>
    <n v="23"/>
    <s v="Richmond"/>
    <x v="8"/>
    <n v="2"/>
    <s v="Ropa"/>
    <n v="2"/>
    <s v="Dama"/>
    <n v="4"/>
    <x v="0"/>
    <n v="15"/>
    <s v="Capri"/>
    <s v="G"/>
    <n v="2"/>
    <s v="Azul"/>
    <n v="65"/>
    <n v="300"/>
    <n v="195000"/>
    <n v="58500.000000000007"/>
    <n v="0.3"/>
    <n v="1"/>
    <x v="2"/>
  </r>
  <r>
    <n v="1128299"/>
    <x v="2"/>
    <d v="2021-05-25T00:00:00"/>
    <x v="0"/>
    <x v="9"/>
    <n v="2"/>
    <n v="5"/>
    <x v="3"/>
    <n v="19"/>
    <s v="Virginia"/>
    <n v="23"/>
    <s v="Richmond"/>
    <x v="8"/>
    <n v="2"/>
    <s v="Ropa"/>
    <n v="2"/>
    <s v="Dama"/>
    <n v="4"/>
    <x v="0"/>
    <n v="15"/>
    <s v="Capri"/>
    <s v="G"/>
    <n v="2"/>
    <s v="Azul"/>
    <n v="60"/>
    <n v="525"/>
    <n v="315000"/>
    <n v="94500"/>
    <n v="0.3"/>
    <n v="1"/>
    <x v="2"/>
  </r>
  <r>
    <n v="1128299"/>
    <x v="2"/>
    <d v="2021-06-24T00:00:00"/>
    <x v="0"/>
    <x v="10"/>
    <n v="2"/>
    <n v="5"/>
    <x v="3"/>
    <n v="19"/>
    <s v="Virginia"/>
    <n v="23"/>
    <s v="Richmond"/>
    <x v="8"/>
    <n v="2"/>
    <s v="Ropa"/>
    <n v="2"/>
    <s v="Dama"/>
    <n v="4"/>
    <x v="0"/>
    <n v="15"/>
    <s v="Capri"/>
    <s v="ECH,M,EG"/>
    <n v="2"/>
    <s v="Azul"/>
    <n v="105"/>
    <n v="700"/>
    <n v="735000"/>
    <n v="220500"/>
    <n v="0.3"/>
    <n v="1"/>
    <x v="2"/>
  </r>
  <r>
    <n v="1128299"/>
    <x v="2"/>
    <d v="2021-08-24T00:00:00"/>
    <x v="0"/>
    <x v="0"/>
    <n v="3"/>
    <n v="5"/>
    <x v="3"/>
    <n v="19"/>
    <s v="Virginia"/>
    <n v="23"/>
    <s v="Richmond"/>
    <x v="8"/>
    <n v="2"/>
    <s v="Ropa"/>
    <n v="2"/>
    <s v="Dama"/>
    <n v="4"/>
    <x v="0"/>
    <n v="15"/>
    <s v="Capri"/>
    <s v="CH,M,G"/>
    <n v="2"/>
    <s v="Azul"/>
    <n v="75"/>
    <n v="250"/>
    <n v="187500"/>
    <n v="56250"/>
    <n v="0.3"/>
    <n v="1"/>
    <x v="2"/>
  </r>
  <r>
    <n v="1128299"/>
    <x v="2"/>
    <d v="2021-09-25T00:00:00"/>
    <x v="0"/>
    <x v="1"/>
    <n v="3"/>
    <n v="5"/>
    <x v="3"/>
    <n v="19"/>
    <s v="Virginia"/>
    <n v="23"/>
    <s v="Richmond"/>
    <x v="8"/>
    <n v="2"/>
    <s v="Ropa"/>
    <n v="2"/>
    <s v="Dama"/>
    <n v="4"/>
    <x v="0"/>
    <n v="15"/>
    <s v="Capri"/>
    <s v="G"/>
    <n v="2"/>
    <s v="Azul"/>
    <n v="45"/>
    <n v="250"/>
    <n v="112500"/>
    <n v="33749.999999999993"/>
    <n v="0.3"/>
    <n v="1"/>
    <x v="2"/>
  </r>
  <r>
    <n v="1128299"/>
    <x v="2"/>
    <d v="2021-10-24T00:00:00"/>
    <x v="0"/>
    <x v="2"/>
    <n v="4"/>
    <n v="5"/>
    <x v="3"/>
    <n v="19"/>
    <s v="Virginia"/>
    <n v="23"/>
    <s v="Richmond"/>
    <x v="8"/>
    <n v="2"/>
    <s v="Ropa"/>
    <n v="2"/>
    <s v="Dama"/>
    <n v="4"/>
    <x v="0"/>
    <n v="15"/>
    <s v="Capri"/>
    <s v="M,EG"/>
    <n v="2"/>
    <s v="Azul"/>
    <n v="60"/>
    <n v="350"/>
    <n v="210000"/>
    <n v="63000.000000000007"/>
    <n v="0.3"/>
    <n v="1"/>
    <x v="2"/>
  </r>
  <r>
    <n v="1128299"/>
    <x v="2"/>
    <d v="2021-11-24T00:00:00"/>
    <x v="0"/>
    <x v="3"/>
    <n v="4"/>
    <n v="5"/>
    <x v="3"/>
    <n v="19"/>
    <s v="Virginia"/>
    <n v="23"/>
    <s v="Richmond"/>
    <x v="8"/>
    <n v="2"/>
    <s v="Ropa"/>
    <n v="2"/>
    <s v="Dama"/>
    <n v="4"/>
    <x v="0"/>
    <n v="15"/>
    <s v="Capri"/>
    <s v="ECH,M,EG"/>
    <n v="2"/>
    <s v="Azul"/>
    <n v="80"/>
    <n v="550"/>
    <n v="440000"/>
    <n v="132000"/>
    <n v="0.3"/>
    <n v="1"/>
    <x v="2"/>
  </r>
  <r>
    <n v="1128299"/>
    <x v="2"/>
    <d v="2021-12-23T00:00:00"/>
    <x v="0"/>
    <x v="4"/>
    <n v="4"/>
    <n v="5"/>
    <x v="3"/>
    <n v="19"/>
    <s v="Virginia"/>
    <n v="23"/>
    <s v="Richmond"/>
    <x v="8"/>
    <n v="2"/>
    <s v="Ropa"/>
    <n v="2"/>
    <s v="Dama"/>
    <n v="4"/>
    <x v="0"/>
    <n v="15"/>
    <s v="Capri"/>
    <s v="G"/>
    <n v="2"/>
    <s v="Azul"/>
    <n v="85"/>
    <n v="575"/>
    <n v="488750"/>
    <n v="146625"/>
    <n v="0.3"/>
    <n v="1"/>
    <x v="2"/>
  </r>
  <r>
    <n v="1185732"/>
    <x v="0"/>
    <d v="2021-01-19T00:00:00"/>
    <x v="0"/>
    <x v="5"/>
    <n v="1"/>
    <n v="5"/>
    <x v="3"/>
    <n v="19"/>
    <s v="Virginia"/>
    <n v="23"/>
    <s v="Richmond"/>
    <x v="8"/>
    <n v="2"/>
    <s v="Ropa"/>
    <n v="2"/>
    <s v="Dama"/>
    <n v="4"/>
    <x v="0"/>
    <n v="15"/>
    <s v="Capri"/>
    <s v="ECH,M,EG"/>
    <n v="2"/>
    <s v="Azul"/>
    <n v="35"/>
    <n v="550"/>
    <n v="192500"/>
    <n v="105875.00000000001"/>
    <n v="0.55000000000000004"/>
    <n v="1"/>
    <x v="2"/>
  </r>
  <r>
    <n v="1185732"/>
    <x v="0"/>
    <d v="2021-03-15T00:00:00"/>
    <x v="0"/>
    <x v="7"/>
    <n v="1"/>
    <n v="4"/>
    <x v="4"/>
    <n v="20"/>
    <s v="Michigan"/>
    <n v="24"/>
    <s v="Detroit"/>
    <x v="8"/>
    <n v="2"/>
    <s v="Ropa"/>
    <n v="2"/>
    <s v="Dama"/>
    <n v="4"/>
    <x v="0"/>
    <n v="15"/>
    <s v="Capri"/>
    <s v="CH,M,G"/>
    <n v="2"/>
    <s v="Azul"/>
    <n v="35"/>
    <n v="475"/>
    <n v="166250"/>
    <n v="91437.500000000015"/>
    <n v="0.55000000000000004"/>
    <n v="1"/>
    <x v="2"/>
  </r>
  <r>
    <n v="1185732"/>
    <x v="0"/>
    <d v="2021-04-16T00:00:00"/>
    <x v="0"/>
    <x v="8"/>
    <n v="2"/>
    <n v="4"/>
    <x v="4"/>
    <n v="20"/>
    <s v="Michigan"/>
    <n v="24"/>
    <s v="Detroit"/>
    <x v="8"/>
    <n v="2"/>
    <s v="Ropa"/>
    <n v="2"/>
    <s v="Dama"/>
    <n v="4"/>
    <x v="0"/>
    <n v="15"/>
    <s v="Capri"/>
    <s v="G"/>
    <n v="2"/>
    <s v="Azul"/>
    <n v="40"/>
    <n v="525"/>
    <n v="210000"/>
    <n v="115500.00000000001"/>
    <n v="0.55000000000000004"/>
    <n v="1"/>
    <x v="2"/>
  </r>
  <r>
    <n v="1185732"/>
    <x v="0"/>
    <d v="2021-05-15T00:00:00"/>
    <x v="0"/>
    <x v="9"/>
    <n v="2"/>
    <n v="4"/>
    <x v="4"/>
    <n v="20"/>
    <s v="Michigan"/>
    <n v="24"/>
    <s v="Detroit"/>
    <x v="8"/>
    <n v="2"/>
    <s v="Ropa"/>
    <n v="2"/>
    <s v="Dama"/>
    <n v="4"/>
    <x v="0"/>
    <n v="15"/>
    <s v="Capri"/>
    <s v="M,EG"/>
    <n v="2"/>
    <s v="Azul"/>
    <n v="60"/>
    <n v="575"/>
    <n v="345000"/>
    <n v="189750.00000000003"/>
    <n v="0.55000000000000004"/>
    <n v="1"/>
    <x v="2"/>
  </r>
  <r>
    <n v="1185732"/>
    <x v="0"/>
    <d v="2021-08-16T00:00:00"/>
    <x v="0"/>
    <x v="0"/>
    <n v="3"/>
    <n v="4"/>
    <x v="4"/>
    <n v="20"/>
    <s v="Michigan"/>
    <n v="24"/>
    <s v="Detroit"/>
    <x v="8"/>
    <n v="2"/>
    <s v="Ropa"/>
    <n v="2"/>
    <s v="Dama"/>
    <n v="4"/>
    <x v="0"/>
    <n v="15"/>
    <s v="Capri"/>
    <s v="ECH,M,EG"/>
    <n v="2"/>
    <s v="Azul"/>
    <n v="50"/>
    <n v="675"/>
    <n v="337500"/>
    <n v="185625.00000000009"/>
    <n v="0.55000000000000004"/>
    <n v="1"/>
    <x v="2"/>
  </r>
  <r>
    <n v="1185732"/>
    <x v="0"/>
    <d v="2021-09-15T00:00:00"/>
    <x v="0"/>
    <x v="1"/>
    <n v="3"/>
    <n v="4"/>
    <x v="4"/>
    <n v="20"/>
    <s v="Michigan"/>
    <n v="24"/>
    <s v="Detroit"/>
    <x v="8"/>
    <n v="2"/>
    <s v="Ropa"/>
    <n v="2"/>
    <s v="Dama"/>
    <n v="4"/>
    <x v="0"/>
    <n v="15"/>
    <s v="Capri"/>
    <s v="G"/>
    <n v="2"/>
    <s v="Azul"/>
    <n v="50"/>
    <n v="575"/>
    <n v="287500"/>
    <n v="158125.00000000006"/>
    <n v="0.55000000000000004"/>
    <n v="1"/>
    <x v="2"/>
  </r>
  <r>
    <n v="1185732"/>
    <x v="0"/>
    <d v="2021-10-17T00:00:00"/>
    <x v="0"/>
    <x v="2"/>
    <n v="4"/>
    <n v="4"/>
    <x v="4"/>
    <n v="20"/>
    <s v="Michigan"/>
    <n v="24"/>
    <s v="Detroit"/>
    <x v="8"/>
    <n v="2"/>
    <s v="Ropa"/>
    <n v="2"/>
    <s v="Dama"/>
    <n v="4"/>
    <x v="0"/>
    <n v="15"/>
    <s v="Capri"/>
    <s v="ECH,M,EG"/>
    <n v="2"/>
    <s v="Azul"/>
    <n v="55"/>
    <n v="525"/>
    <n v="288750"/>
    <n v="158812.50000000006"/>
    <n v="0.55000000000000004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01854-3FE6-47F5-BFD6-686F4A327B09}" name="ptVentasAnoM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31" firstHeaderRow="1" firstDataRow="1" firstDataCol="2"/>
  <pivotFields count="31"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 t="grand">
      <x/>
    </i>
  </rowItems>
  <colItems count="1">
    <i/>
  </colItems>
  <dataFields count="1">
    <dataField name="Suma de Ventas totales" fld="2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1F2F4-4D17-4F01-8F2B-F21E811FE2E8}" name="ptBeneficioCatego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42:J47" firstHeaderRow="1" firstDataRow="1" firstDataCol="1"/>
  <pivotFields count="31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1"/>
        <item x="3"/>
        <item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Beneficio operativo" fld="27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072EB-7224-4C73-8F6C-14535607CB71}" name="ptVentasMetod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42:F46" firstHeaderRow="1" firstDataRow="1" firstDataCol="1"/>
  <pivotFields count="31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2"/>
        <item x="1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s totales" fld="2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B28CB-960B-4342-B171-F5A0C5561872}" name="ptVentasMinoris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2:B47" firstHeaderRow="1" firstDataRow="1" firstDataCol="1"/>
  <pivotFields count="31">
    <pivotField compact="0" outline="0" showAll="0" defaultSubtotal="0"/>
    <pivotField axis="axisRow" compact="0" outline="0" showAll="0" defaultSubtotal="0">
      <items count="4">
        <item x="0"/>
        <item x="2"/>
        <item x="3"/>
        <item x="1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entas totales" fld="2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4A400-3C38-4CFE-ABC1-1A7A767E84DC}" name="ptVentasRegi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4:J10" firstHeaderRow="1" firstDataRow="1" firstDataCol="1"/>
  <pivotFields count="31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4"/>
        <item x="0"/>
        <item x="2"/>
        <item x="1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s totales" fld="2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13B26-DD3D-4BEF-92A8-293E1C313E6F}" name="ptVentasProduct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4:F14" firstHeaderRow="1" firstDataRow="1" firstDataCol="1"/>
  <pivotFields count="31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Ventas totales" fld="26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1" connectionId="10" xr16:uid="{C1C85185-5F1D-429C-A698-E364E1421663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Siluet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connectionId="9" xr16:uid="{F9E7DAB6-D614-4470-AA6B-DFBC4D89B0BF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Regió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7" xr16:uid="{7D85BD83-30EA-4010-9192-357E6BC04BD2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Método de venta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2DE789EC-4A05-412F-96AF-760AB87E938B}" autoFormatId="16" applyNumberFormats="0" applyBorderFormats="0" applyFontFormats="0" applyPatternFormats="0" applyAlignmentFormats="0" applyWidthHeightFormats="0">
  <queryTableRefresh nextId="32">
    <queryTableFields count="31">
      <queryTableField id="1" name="ID Minorista" tableColumnId="1"/>
      <queryTableField id="2" name="Minorista" tableColumnId="2"/>
      <queryTableField id="3" name="Fecha de factura" tableColumnId="3"/>
      <queryTableField id="4" name="Año" tableColumnId="4"/>
      <queryTableField id="5" name="Mes" tableColumnId="5"/>
      <queryTableField id="6" name="Trimestre" tableColumnId="6"/>
      <queryTableField id="7" name="ID Región" tableColumnId="7"/>
      <queryTableField id="8" name="Región" tableColumnId="8"/>
      <queryTableField id="9" name="ID Estado" tableColumnId="9"/>
      <queryTableField id="10" name="Estado" tableColumnId="10"/>
      <queryTableField id="11" name="ID Ciudad" tableColumnId="11"/>
      <queryTableField id="12" name="Ciudad" tableColumnId="12"/>
      <queryTableField id="13" name="Producto" tableColumnId="13"/>
      <queryTableField id="14" name="ID Familia" tableColumnId="14"/>
      <queryTableField id="15" name="Familia" tableColumnId="15"/>
      <queryTableField id="16" name="ID Género" tableColumnId="16"/>
      <queryTableField id="17" name="Género" tableColumnId="17"/>
      <queryTableField id="18" name="ID Categoría" tableColumnId="18"/>
      <queryTableField id="19" name="Categoría" tableColumnId="19"/>
      <queryTableField id="20" name="OD Silueta" tableColumnId="20"/>
      <queryTableField id="21" name="Silueta" tableColumnId="21"/>
      <queryTableField id="22" name="Tallas" tableColumnId="22"/>
      <queryTableField id="23" name="ID Color principal" tableColumnId="23"/>
      <queryTableField id="24" name="Color principal" tableColumnId="24"/>
      <queryTableField id="25" name="Precio por unidad" tableColumnId="25"/>
      <queryTableField id="26" name="Unidades vendidas" tableColumnId="26"/>
      <queryTableField id="27" name="Ventas totales" tableColumnId="27"/>
      <queryTableField id="28" name="Beneficio operativo" tableColumnId="28"/>
      <queryTableField id="29" name="Margen operativo" tableColumnId="29"/>
      <queryTableField id="30" name="ID Método de venta" tableColumnId="30"/>
      <queryTableField id="31" name="Método de venta" tableColumnId="3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8" xr16:uid="{A8219F50-6FB1-4234-BD0C-C1100530AECE}" autoFormatId="16" applyNumberFormats="0" applyBorderFormats="0" applyFontFormats="0" applyPatternFormats="0" applyAlignmentFormats="0" applyWidthHeightFormats="0">
  <queryTableRefresh nextId="3">
    <queryTableFields count="2">
      <queryTableField id="1" name="Minorista" tableColumnId="1"/>
      <queryTableField id="2" name="ID del minorista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6" xr16:uid="{1BFE4DBC-6488-472F-A868-0A64A9757950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énero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5" xr16:uid="{E14719FA-3797-4716-A6A3-3C21DA0D1F4A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Familia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70B2B46A-1550-4418-8FBD-5C3BE3A1D3DC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Estado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A58F0FB8-AE60-476C-BA72-CC3B01F5E1AF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olor principal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103D8032-4447-4197-A769-DEE993E66080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iudad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4D315FC6-0762-4413-9C62-E84162C04C88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Categoría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4C417F32-421B-424F-983C-FC4AC60205F9}" sourceName="Añ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CC8A846F-6EDD-4C4E-BB40-6055D3A993A9}" sourceName="Región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9D3EBE2E-70BD-4C7F-AB05-FFD9A4F5D6E5}" sourceName="Categoría">
  <extLst>
    <x:ext xmlns:x15="http://schemas.microsoft.com/office/spreadsheetml/2010/11/main" uri="{2F2917AC-EB37-4324-AD4E-5DD8C200BD13}">
      <x15:tableSlicerCache tableId="1" column="19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étodo_de_venta" xr10:uid="{D2800D90-BB78-41FD-A5C6-A43A5905D669}" sourceName="Método de venta">
  <extLst>
    <x:ext xmlns:x15="http://schemas.microsoft.com/office/spreadsheetml/2010/11/main" uri="{2F2917AC-EB37-4324-AD4E-5DD8C200BD13}">
      <x15:tableSlicerCache tableId="1" column="3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Ano" xr10:uid="{B34DA5DE-0FA9-4EEA-8D76-13A65A0914F5}" cache="SegmentaciónDeDatos_Año" caption="Año" rowHeight="247650"/>
  <slicer name="slRegion" xr10:uid="{224994DB-5A56-445A-96CB-32B118747C50}" cache="SegmentaciónDeDatos_Región" caption="Región" rowHeight="247650"/>
  <slicer name="slCategoria" xr10:uid="{0BF12635-C4F3-4F8C-8ACB-C3813D0407E0}" cache="SegmentaciónDeDatos_Categoría" caption="Categoría" rowHeight="247650"/>
  <slicer name="slMetodo" xr10:uid="{F8E055A4-6016-48A7-B655-2BD4CA024E03}" cache="SegmentaciónDeDatos_Método_de_venta" caption="Método de venta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316D2E2-9932-4187-AE2E-65D5D19012B0}" name="Silueta" displayName="Silueta" ref="A1:B20" tableType="queryTable" totalsRowShown="0">
  <autoFilter ref="A1:B20" xr:uid="{F316D2E2-9932-4187-AE2E-65D5D19012B0}"/>
  <tableColumns count="2">
    <tableColumn id="1" xr3:uid="{F713F2E5-C15B-40A1-A329-053207E8A369}" uniqueName="1" name="ID" queryTableFieldId="1"/>
    <tableColumn id="2" xr3:uid="{F4B5DDF2-A075-407E-9E33-7048AC9A5892}" uniqueName="2" name="Silueta" queryTableFieldId="2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931022-F5C3-4A73-80A0-10A18AB78B0D}" name="Región" displayName="Región" ref="A1:B6" tableType="queryTable" totalsRowShown="0">
  <autoFilter ref="A1:B6" xr:uid="{EA931022-F5C3-4A73-80A0-10A18AB78B0D}"/>
  <tableColumns count="2">
    <tableColumn id="1" xr3:uid="{B6D6C7F1-5534-4EAC-AF83-DA47FE464AA3}" uniqueName="1" name="ID" queryTableFieldId="1"/>
    <tableColumn id="2" xr3:uid="{AA3D12BD-377A-4B92-BA88-11BD086CC482}" uniqueName="2" name="Región" queryTableFieldId="2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25B42C-1B32-4026-835B-FCEE202308F4}" name="Método_de_Venta" displayName="Método_de_Venta" ref="A1:B4" tableType="queryTable" totalsRowShown="0">
  <autoFilter ref="A1:B4" xr:uid="{C225B42C-1B32-4026-835B-FCEE202308F4}"/>
  <tableColumns count="2">
    <tableColumn id="1" xr3:uid="{C381578D-6A4D-4256-B5F8-11DE4822FF82}" uniqueName="1" name="ID" queryTableFieldId="1"/>
    <tableColumn id="2" xr3:uid="{CF45DB2D-830D-40F0-846C-A168884C6BE8}" uniqueName="2" name="Método de venta" queryTableFieldId="2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B5168-82C2-4C56-AB8F-1020D311BA27}" name="VentasAdidas" displayName="VentasAdidas" ref="A1:AE9649" tableType="queryTable" totalsRowShown="0">
  <autoFilter ref="A1:AE9649" xr:uid="{C39B5168-82C2-4C56-AB8F-1020D311BA27}"/>
  <tableColumns count="31">
    <tableColumn id="1" xr3:uid="{7C817C41-13A5-4B1C-9D66-281553A8A9EC}" uniqueName="1" name="ID Minorista" queryTableFieldId="1"/>
    <tableColumn id="2" xr3:uid="{20CA478F-3893-4CCC-B8CB-BA4354708EF3}" uniqueName="2" name="Minorista" queryTableFieldId="2" dataDxfId="23"/>
    <tableColumn id="3" xr3:uid="{3B048F98-8CE7-4AAA-9204-8039C35DE657}" uniqueName="3" name="Fecha de factura" queryTableFieldId="3" dataDxfId="22"/>
    <tableColumn id="4" xr3:uid="{B99F7351-6E31-4410-A5B6-8A52E8DE4FBF}" uniqueName="4" name="Año" queryTableFieldId="4"/>
    <tableColumn id="5" xr3:uid="{B5D93F9B-4D99-4496-BF0D-ED0675D80B2D}" uniqueName="5" name="Mes" queryTableFieldId="5" dataDxfId="21"/>
    <tableColumn id="6" xr3:uid="{4615EB86-83BC-4119-94B8-5148F085DB7C}" uniqueName="6" name="Trimestre" queryTableFieldId="6"/>
    <tableColumn id="7" xr3:uid="{D2DE8777-1203-49D5-A21B-84AD7557B156}" uniqueName="7" name="ID Región" queryTableFieldId="7"/>
    <tableColumn id="8" xr3:uid="{1B674791-7B1F-4D12-9125-C921ABF5E478}" uniqueName="8" name="Región" queryTableFieldId="8" dataDxfId="20"/>
    <tableColumn id="9" xr3:uid="{35156EAF-F6E5-4464-8CC5-FC6827561AF7}" uniqueName="9" name="ID Estado" queryTableFieldId="9"/>
    <tableColumn id="10" xr3:uid="{ED982C93-E371-463F-97C5-77057DA892E7}" uniqueName="10" name="Estado" queryTableFieldId="10" dataDxfId="19"/>
    <tableColumn id="11" xr3:uid="{6DA0536B-8AF7-4F1B-8309-0081EC75248F}" uniqueName="11" name="ID Ciudad" queryTableFieldId="11"/>
    <tableColumn id="12" xr3:uid="{F6BA0241-8925-45AE-A072-1307510E0C42}" uniqueName="12" name="Ciudad" queryTableFieldId="12" dataDxfId="18"/>
    <tableColumn id="13" xr3:uid="{6EC432D3-75A7-4D26-9EEC-256CB8D94A2E}" uniqueName="13" name="Producto" queryTableFieldId="13" dataDxfId="17"/>
    <tableColumn id="14" xr3:uid="{D1ED715B-D0E7-453F-9712-914538D24A83}" uniqueName="14" name="ID Familia" queryTableFieldId="14"/>
    <tableColumn id="15" xr3:uid="{3591DB9E-E3F7-4614-B47E-681A50A8F3E4}" uniqueName="15" name="Familia" queryTableFieldId="15" dataDxfId="16"/>
    <tableColumn id="16" xr3:uid="{7C098009-36CB-4999-A773-A705815E279F}" uniqueName="16" name="ID Género" queryTableFieldId="16"/>
    <tableColumn id="17" xr3:uid="{E9E45AE5-61B7-4A97-8A0F-AB0655711C06}" uniqueName="17" name="Género" queryTableFieldId="17" dataDxfId="15"/>
    <tableColumn id="18" xr3:uid="{8C9338F3-54FF-4C7C-8A18-F0EB2D8BBB78}" uniqueName="18" name="ID Categoría" queryTableFieldId="18"/>
    <tableColumn id="19" xr3:uid="{413B72C5-0D5B-45AA-8127-1CB27DF3AAED}" uniqueName="19" name="Categoría" queryTableFieldId="19" dataDxfId="14"/>
    <tableColumn id="20" xr3:uid="{9A4AE006-49C7-42EF-9B0F-A14655145414}" uniqueName="20" name="ID Silueta" queryTableFieldId="20"/>
    <tableColumn id="21" xr3:uid="{9C118922-1319-4262-B9E4-A144D98FE1D4}" uniqueName="21" name="Silueta" queryTableFieldId="21" dataDxfId="13"/>
    <tableColumn id="22" xr3:uid="{2345A32C-FCA0-4FD2-86CB-A41D1DD3A400}" uniqueName="22" name="Tallas" queryTableFieldId="22" dataDxfId="12"/>
    <tableColumn id="23" xr3:uid="{164BEC54-5A11-4BFA-9635-A5262D2095C4}" uniqueName="23" name="ID Color principal" queryTableFieldId="23"/>
    <tableColumn id="24" xr3:uid="{1BFFB8EB-1868-4FF1-BE7D-62EA335ABDBA}" uniqueName="24" name="Color principal" queryTableFieldId="24" dataDxfId="11"/>
    <tableColumn id="25" xr3:uid="{B39FFB7E-F614-499F-9F54-1290E00658F3}" uniqueName="25" name="Precio por unidad" queryTableFieldId="25"/>
    <tableColumn id="26" xr3:uid="{04B94582-364E-4313-A297-981964084B4F}" uniqueName="26" name="Unidades vendidas" queryTableFieldId="26"/>
    <tableColumn id="27" xr3:uid="{620FEC08-4DE3-4DC7-9C8C-B0CEBA713F6D}" uniqueName="27" name="Ventas totales" queryTableFieldId="27"/>
    <tableColumn id="28" xr3:uid="{DBF75059-53F5-4963-8C73-B5AC8C019979}" uniqueName="28" name="Beneficio operativo" queryTableFieldId="28"/>
    <tableColumn id="29" xr3:uid="{D7BA4CE2-A3D1-45A3-8DE6-E79B05C2205A}" uniqueName="29" name="Margen operativo" queryTableFieldId="29"/>
    <tableColumn id="30" xr3:uid="{12626F8B-7721-40B1-9DF1-4C6F089D56A1}" uniqueName="30" name="ID Método de venta" queryTableFieldId="30"/>
    <tableColumn id="31" xr3:uid="{7B31E4FD-5357-46C3-B28C-18822C4565E4}" uniqueName="31" name="Método de venta" queryTableFieldId="31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CC7E63-358C-4E12-A968-216A63876774}" name="Minorista" displayName="Minorista" ref="A1:B5" tableType="queryTable" totalsRowShown="0">
  <autoFilter ref="A1:B5" xr:uid="{45CC7E63-358C-4E12-A968-216A63876774}"/>
  <tableColumns count="2">
    <tableColumn id="1" xr3:uid="{4BDB05BC-D338-45B7-B78E-6DBA16827220}" uniqueName="1" name="Minorista" queryTableFieldId="1" dataDxfId="6"/>
    <tableColumn id="2" xr3:uid="{CD4D103F-7827-45E5-8012-0848C9FDF510}" uniqueName="2" name="ID del minorista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3BD0DB-F94E-42A5-8491-D2E683231C35}" name="Género" displayName="Género" ref="A1:B5" tableType="queryTable" totalsRowShown="0">
  <autoFilter ref="A1:B5" xr:uid="{CF3BD0DB-F94E-42A5-8491-D2E683231C35}"/>
  <tableColumns count="2">
    <tableColumn id="1" xr3:uid="{3D846D45-10B4-4BDE-8B24-05E5EF19F16E}" uniqueName="1" name="ID" queryTableFieldId="1"/>
    <tableColumn id="2" xr3:uid="{1AC94D93-B2C9-411C-91F0-96308763A430}" uniqueName="2" name="Género" queryTableFieldId="2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2C03E3-BF2B-4639-8DED-C3768B5C01DA}" name="Familia" displayName="Familia" ref="A1:B4" tableType="queryTable" totalsRowShown="0">
  <autoFilter ref="A1:B4" xr:uid="{A62C03E3-BF2B-4639-8DED-C3768B5C01DA}"/>
  <tableColumns count="2">
    <tableColumn id="1" xr3:uid="{8DF2EC8C-5365-455E-BC66-2C67DFFA0280}" uniqueName="1" name="ID" queryTableFieldId="1"/>
    <tableColumn id="2" xr3:uid="{9A33984C-8A68-4D18-9AC9-8D55749F397D}" uniqueName="2" name="Familia" queryTableFieldId="2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2C84AE-3CE3-4C7A-A095-124B807D0C0A}" name="Estado" displayName="Estado" ref="A1:B51" tableType="queryTable" totalsRowShown="0">
  <autoFilter ref="A1:B51" xr:uid="{262C84AE-3CE3-4C7A-A095-124B807D0C0A}"/>
  <tableColumns count="2">
    <tableColumn id="1" xr3:uid="{6E444E55-3A4F-4482-A81D-481D93E7B3EF}" uniqueName="1" name="ID" queryTableFieldId="1"/>
    <tableColumn id="2" xr3:uid="{C4360F31-E774-434B-B8D9-F3E36C858850}" uniqueName="2" name="Estado" queryTableFieldId="2" dataDxf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3576D4-E128-4972-99F6-7EDAC4EE9B55}" name="Color_Principal" displayName="Color_Principal" ref="A1:B8" tableType="queryTable" totalsRowShown="0">
  <autoFilter ref="A1:B8" xr:uid="{613576D4-E128-4972-99F6-7EDAC4EE9B55}"/>
  <tableColumns count="2">
    <tableColumn id="1" xr3:uid="{20F70DCB-379D-48BB-B818-0BD566D7E246}" uniqueName="1" name="ID" queryTableFieldId="1"/>
    <tableColumn id="2" xr3:uid="{660B4449-F836-48E6-8AB9-FCD06E17CD31}" uniqueName="2" name="Color principal" queryTableFieldId="2" dataDxf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3C3FD2-1517-4A1B-9A95-B60DEA4EE21A}" name="Ciudad" displayName="Ciudad" ref="A1:B53" tableType="queryTable" totalsRowShown="0">
  <autoFilter ref="A1:B53" xr:uid="{713C3FD2-1517-4A1B-9A95-B60DEA4EE21A}"/>
  <tableColumns count="2">
    <tableColumn id="1" xr3:uid="{F6624EDC-D96F-4500-86EA-9E900233DC08}" uniqueName="1" name="ID" queryTableFieldId="1"/>
    <tableColumn id="2" xr3:uid="{9B41B73C-B28D-4C56-AF44-B34F96443C59}" uniqueName="2" name="Ciudad" queryTableFieldId="2" dataDxf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281F42-B28E-478D-AE56-57C9C7F2EE18}" name="Categoría" displayName="Categoría" ref="A1:B6" tableType="queryTable" totalsRowShown="0">
  <autoFilter ref="A1:B6" xr:uid="{AD281F42-B28E-478D-AE56-57C9C7F2EE18}"/>
  <tableColumns count="2">
    <tableColumn id="1" xr3:uid="{2F8125AF-FBEB-49F4-9DB8-B7A92DC9A197}" uniqueName="1" name="ID" queryTableFieldId="1"/>
    <tableColumn id="2" xr3:uid="{EC618C20-5392-4D3E-89A8-35DAF66721BB}" uniqueName="2" name="Categoría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444-531E-4F5B-ABD3-702BBE466AA9}">
  <dimension ref="A1:B20"/>
  <sheetViews>
    <sheetView workbookViewId="0"/>
  </sheetViews>
  <sheetFormatPr baseColWidth="10" defaultRowHeight="14.4" x14ac:dyDescent="0.3"/>
  <cols>
    <col min="1" max="1" width="5" bestFit="1" customWidth="1"/>
    <col min="2" max="2" width="24.88671875" bestFit="1" customWidth="1"/>
  </cols>
  <sheetData>
    <row r="1" spans="1:2" x14ac:dyDescent="0.3">
      <c r="A1" t="s">
        <v>336</v>
      </c>
      <c r="B1" t="s">
        <v>19</v>
      </c>
    </row>
    <row r="2" spans="1:2" x14ac:dyDescent="0.3">
      <c r="A2">
        <v>1</v>
      </c>
      <c r="B2" t="s">
        <v>39</v>
      </c>
    </row>
    <row r="3" spans="1:2" x14ac:dyDescent="0.3">
      <c r="A3">
        <v>2</v>
      </c>
      <c r="B3" t="s">
        <v>325</v>
      </c>
    </row>
    <row r="4" spans="1:2" x14ac:dyDescent="0.3">
      <c r="A4">
        <v>3</v>
      </c>
      <c r="B4" t="s">
        <v>327</v>
      </c>
    </row>
    <row r="5" spans="1:2" x14ac:dyDescent="0.3">
      <c r="A5">
        <v>4</v>
      </c>
      <c r="B5" t="s">
        <v>128</v>
      </c>
    </row>
    <row r="6" spans="1:2" x14ac:dyDescent="0.3">
      <c r="A6">
        <v>5</v>
      </c>
      <c r="B6" t="s">
        <v>300</v>
      </c>
    </row>
    <row r="7" spans="1:2" x14ac:dyDescent="0.3">
      <c r="A7">
        <v>6</v>
      </c>
      <c r="B7" t="s">
        <v>304</v>
      </c>
    </row>
    <row r="8" spans="1:2" x14ac:dyDescent="0.3">
      <c r="A8">
        <v>7</v>
      </c>
      <c r="B8" t="s">
        <v>305</v>
      </c>
    </row>
    <row r="9" spans="1:2" x14ac:dyDescent="0.3">
      <c r="A9">
        <v>8</v>
      </c>
      <c r="B9" t="s">
        <v>306</v>
      </c>
    </row>
    <row r="10" spans="1:2" x14ac:dyDescent="0.3">
      <c r="A10">
        <v>9</v>
      </c>
      <c r="B10" t="s">
        <v>319</v>
      </c>
    </row>
    <row r="11" spans="1:2" x14ac:dyDescent="0.3">
      <c r="A11">
        <v>10</v>
      </c>
      <c r="B11" t="s">
        <v>83</v>
      </c>
    </row>
    <row r="12" spans="1:2" x14ac:dyDescent="0.3">
      <c r="A12">
        <v>11</v>
      </c>
      <c r="B12" t="s">
        <v>85</v>
      </c>
    </row>
    <row r="13" spans="1:2" x14ac:dyDescent="0.3">
      <c r="A13">
        <v>12</v>
      </c>
      <c r="B13" t="s">
        <v>86</v>
      </c>
    </row>
    <row r="14" spans="1:2" x14ac:dyDescent="0.3">
      <c r="A14">
        <v>13</v>
      </c>
      <c r="B14" t="s">
        <v>329</v>
      </c>
    </row>
    <row r="15" spans="1:2" x14ac:dyDescent="0.3">
      <c r="A15">
        <v>14</v>
      </c>
      <c r="B15" t="s">
        <v>334</v>
      </c>
    </row>
    <row r="16" spans="1:2" x14ac:dyDescent="0.3">
      <c r="A16">
        <v>15</v>
      </c>
      <c r="B16" t="s">
        <v>335</v>
      </c>
    </row>
    <row r="17" spans="1:2" x14ac:dyDescent="0.3">
      <c r="A17">
        <v>16</v>
      </c>
      <c r="B17" t="s">
        <v>321</v>
      </c>
    </row>
    <row r="18" spans="1:2" x14ac:dyDescent="0.3">
      <c r="A18">
        <v>17</v>
      </c>
      <c r="B18" t="s">
        <v>322</v>
      </c>
    </row>
    <row r="19" spans="1:2" x14ac:dyDescent="0.3">
      <c r="A19">
        <v>18</v>
      </c>
      <c r="B19" t="s">
        <v>314</v>
      </c>
    </row>
    <row r="20" spans="1:2" x14ac:dyDescent="0.3">
      <c r="A20">
        <v>19</v>
      </c>
      <c r="B20" t="s">
        <v>317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A7BC-BF04-4AE0-8B08-D77702A9DD20}">
  <dimension ref="A1:B6"/>
  <sheetViews>
    <sheetView workbookViewId="0"/>
  </sheetViews>
  <sheetFormatPr baseColWidth="10" defaultRowHeight="14.4" x14ac:dyDescent="0.3"/>
  <cols>
    <col min="1" max="1" width="5" bestFit="1" customWidth="1"/>
    <col min="2" max="2" width="11" bestFit="1" customWidth="1"/>
  </cols>
  <sheetData>
    <row r="1" spans="1:2" x14ac:dyDescent="0.3">
      <c r="A1" t="s">
        <v>336</v>
      </c>
      <c r="B1" t="s">
        <v>7</v>
      </c>
    </row>
    <row r="2" spans="1:2" x14ac:dyDescent="0.3">
      <c r="A2">
        <v>1</v>
      </c>
      <c r="B2" t="s">
        <v>32</v>
      </c>
    </row>
    <row r="3" spans="1:2" x14ac:dyDescent="0.3">
      <c r="A3">
        <v>2</v>
      </c>
      <c r="B3" t="s">
        <v>74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139</v>
      </c>
    </row>
    <row r="6" spans="1:2" x14ac:dyDescent="0.3">
      <c r="A6">
        <v>5</v>
      </c>
      <c r="B6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6E0D-7F1C-4797-956F-BB677729B1D6}">
  <dimension ref="A1:B4"/>
  <sheetViews>
    <sheetView workbookViewId="0"/>
  </sheetViews>
  <sheetFormatPr baseColWidth="10" defaultRowHeight="14.4" x14ac:dyDescent="0.3"/>
  <cols>
    <col min="1" max="1" width="5" bestFit="1" customWidth="1"/>
    <col min="2" max="2" width="16.77734375" bestFit="1" customWidth="1"/>
  </cols>
  <sheetData>
    <row r="1" spans="1:2" x14ac:dyDescent="0.3">
      <c r="A1" t="s">
        <v>336</v>
      </c>
      <c r="B1" t="s">
        <v>29</v>
      </c>
    </row>
    <row r="2" spans="1:2" x14ac:dyDescent="0.3">
      <c r="A2">
        <v>1</v>
      </c>
      <c r="B2" t="s">
        <v>132</v>
      </c>
    </row>
    <row r="3" spans="1:2" x14ac:dyDescent="0.3">
      <c r="A3">
        <v>2</v>
      </c>
      <c r="B3" t="s">
        <v>72</v>
      </c>
    </row>
    <row r="4" spans="1:2" x14ac:dyDescent="0.3">
      <c r="A4">
        <v>3</v>
      </c>
      <c r="B4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48DA-610C-44C7-8FBE-C5B3CEBF04F2}">
  <dimension ref="A1:AE9649"/>
  <sheetViews>
    <sheetView topLeftCell="H1" workbookViewId="0">
      <selection activeCell="T2" sqref="T2"/>
    </sheetView>
  </sheetViews>
  <sheetFormatPr baseColWidth="10" defaultRowHeight="14.4" x14ac:dyDescent="0.3"/>
  <cols>
    <col min="1" max="1" width="13.109375" bestFit="1" customWidth="1"/>
    <col min="2" max="2" width="11.33203125" bestFit="1" customWidth="1"/>
    <col min="3" max="3" width="16.88671875" bestFit="1" customWidth="1"/>
    <col min="4" max="4" width="6.33203125" bestFit="1" customWidth="1"/>
    <col min="5" max="5" width="10.109375" bestFit="1" customWidth="1"/>
    <col min="6" max="6" width="11.21875" bestFit="1" customWidth="1"/>
    <col min="7" max="7" width="10.88671875" bestFit="1" customWidth="1"/>
    <col min="8" max="9" width="11" bestFit="1" customWidth="1"/>
    <col min="10" max="10" width="13.88671875" bestFit="1" customWidth="1"/>
    <col min="11" max="11" width="11.33203125" bestFit="1" customWidth="1"/>
    <col min="12" max="12" width="12.5546875" bestFit="1" customWidth="1"/>
    <col min="13" max="13" width="26" bestFit="1" customWidth="1"/>
    <col min="14" max="14" width="11.6640625" bestFit="1" customWidth="1"/>
    <col min="15" max="15" width="10" bestFit="1" customWidth="1"/>
    <col min="16" max="16" width="11.33203125" bestFit="1" customWidth="1"/>
    <col min="17" max="17" width="10.33203125" bestFit="1" customWidth="1"/>
    <col min="18" max="18" width="13.33203125" bestFit="1" customWidth="1"/>
    <col min="19" max="19" width="15" bestFit="1" customWidth="1"/>
    <col min="20" max="20" width="12" bestFit="1" customWidth="1"/>
    <col min="21" max="21" width="24.88671875" bestFit="1" customWidth="1"/>
    <col min="22" max="22" width="36.88671875" bestFit="1" customWidth="1"/>
    <col min="23" max="23" width="17.6640625" bestFit="1" customWidth="1"/>
    <col min="24" max="24" width="15.5546875" bestFit="1" customWidth="1"/>
    <col min="25" max="25" width="17.77734375" bestFit="1" customWidth="1"/>
    <col min="26" max="26" width="19.109375" bestFit="1" customWidth="1"/>
    <col min="27" max="27" width="15" bestFit="1" customWidth="1"/>
    <col min="28" max="28" width="19.33203125" bestFit="1" customWidth="1"/>
    <col min="29" max="29" width="17.44140625" bestFit="1" customWidth="1"/>
    <col min="30" max="30" width="19" bestFit="1" customWidth="1"/>
    <col min="31" max="31" width="16.77734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370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">
      <c r="A2">
        <v>1185732</v>
      </c>
      <c r="B2" t="s">
        <v>30</v>
      </c>
      <c r="C2" s="1">
        <v>44425</v>
      </c>
      <c r="D2">
        <v>2021</v>
      </c>
      <c r="E2" t="s">
        <v>31</v>
      </c>
      <c r="F2">
        <v>3</v>
      </c>
      <c r="G2">
        <v>1</v>
      </c>
      <c r="H2" t="s">
        <v>32</v>
      </c>
      <c r="I2">
        <v>42</v>
      </c>
      <c r="J2" t="s">
        <v>33</v>
      </c>
      <c r="K2">
        <v>32</v>
      </c>
      <c r="L2" t="s">
        <v>34</v>
      </c>
      <c r="M2" t="s">
        <v>35</v>
      </c>
      <c r="N2">
        <v>1</v>
      </c>
      <c r="O2" t="s">
        <v>36</v>
      </c>
      <c r="P2">
        <v>1</v>
      </c>
      <c r="Q2" t="s">
        <v>37</v>
      </c>
      <c r="R2">
        <v>4</v>
      </c>
      <c r="S2" t="s">
        <v>38</v>
      </c>
      <c r="T2">
        <v>1</v>
      </c>
      <c r="U2" t="s">
        <v>39</v>
      </c>
      <c r="V2" t="s">
        <v>40</v>
      </c>
      <c r="W2">
        <v>5</v>
      </c>
      <c r="X2" t="s">
        <v>41</v>
      </c>
      <c r="Y2">
        <v>38</v>
      </c>
      <c r="Z2">
        <v>87</v>
      </c>
      <c r="AA2">
        <v>3306</v>
      </c>
      <c r="AB2">
        <v>1719.1200000000001</v>
      </c>
      <c r="AC2">
        <v>0.52</v>
      </c>
      <c r="AD2">
        <v>3</v>
      </c>
      <c r="AE2" t="s">
        <v>42</v>
      </c>
    </row>
    <row r="3" spans="1:31" x14ac:dyDescent="0.3">
      <c r="A3">
        <v>1185732</v>
      </c>
      <c r="B3" t="s">
        <v>30</v>
      </c>
      <c r="C3" s="1">
        <v>44425</v>
      </c>
      <c r="D3">
        <v>2021</v>
      </c>
      <c r="E3" t="s">
        <v>31</v>
      </c>
      <c r="F3">
        <v>3</v>
      </c>
      <c r="G3">
        <v>1</v>
      </c>
      <c r="H3" t="s">
        <v>32</v>
      </c>
      <c r="I3">
        <v>42</v>
      </c>
      <c r="J3" t="s">
        <v>33</v>
      </c>
      <c r="K3">
        <v>32</v>
      </c>
      <c r="L3" t="s">
        <v>34</v>
      </c>
      <c r="M3" t="s">
        <v>35</v>
      </c>
      <c r="N3">
        <v>1</v>
      </c>
      <c r="O3" t="s">
        <v>36</v>
      </c>
      <c r="P3">
        <v>1</v>
      </c>
      <c r="Q3" t="s">
        <v>37</v>
      </c>
      <c r="R3">
        <v>4</v>
      </c>
      <c r="S3" t="s">
        <v>38</v>
      </c>
      <c r="T3">
        <v>1</v>
      </c>
      <c r="U3" t="s">
        <v>39</v>
      </c>
      <c r="V3" t="s">
        <v>40</v>
      </c>
      <c r="W3">
        <v>5</v>
      </c>
      <c r="X3" t="s">
        <v>41</v>
      </c>
      <c r="Y3">
        <v>36</v>
      </c>
      <c r="Z3">
        <v>72</v>
      </c>
      <c r="AA3">
        <v>2592</v>
      </c>
      <c r="AB3">
        <v>1321.92</v>
      </c>
      <c r="AC3">
        <v>0.51</v>
      </c>
      <c r="AD3">
        <v>3</v>
      </c>
      <c r="AE3" t="s">
        <v>42</v>
      </c>
    </row>
    <row r="4" spans="1:31" x14ac:dyDescent="0.3">
      <c r="A4">
        <v>1185732</v>
      </c>
      <c r="B4" t="s">
        <v>30</v>
      </c>
      <c r="C4" s="1">
        <v>44425</v>
      </c>
      <c r="D4">
        <v>2021</v>
      </c>
      <c r="E4" t="s">
        <v>31</v>
      </c>
      <c r="F4">
        <v>3</v>
      </c>
      <c r="G4">
        <v>1</v>
      </c>
      <c r="H4" t="s">
        <v>32</v>
      </c>
      <c r="I4">
        <v>42</v>
      </c>
      <c r="J4" t="s">
        <v>33</v>
      </c>
      <c r="K4">
        <v>32</v>
      </c>
      <c r="L4" t="s">
        <v>34</v>
      </c>
      <c r="M4" t="s">
        <v>35</v>
      </c>
      <c r="N4">
        <v>1</v>
      </c>
      <c r="O4" t="s">
        <v>36</v>
      </c>
      <c r="P4">
        <v>1</v>
      </c>
      <c r="Q4" t="s">
        <v>37</v>
      </c>
      <c r="R4">
        <v>4</v>
      </c>
      <c r="S4" t="s">
        <v>38</v>
      </c>
      <c r="T4">
        <v>1</v>
      </c>
      <c r="U4" t="s">
        <v>39</v>
      </c>
      <c r="V4" t="s">
        <v>40</v>
      </c>
      <c r="W4">
        <v>5</v>
      </c>
      <c r="X4" t="s">
        <v>41</v>
      </c>
      <c r="Y4">
        <v>54</v>
      </c>
      <c r="Z4">
        <v>115</v>
      </c>
      <c r="AA4">
        <v>6210</v>
      </c>
      <c r="AB4">
        <v>3353.4</v>
      </c>
      <c r="AC4">
        <v>0.54</v>
      </c>
      <c r="AD4">
        <v>3</v>
      </c>
      <c r="AE4" t="s">
        <v>42</v>
      </c>
    </row>
    <row r="5" spans="1:31" x14ac:dyDescent="0.3">
      <c r="A5">
        <v>1185732</v>
      </c>
      <c r="B5" t="s">
        <v>30</v>
      </c>
      <c r="C5" s="1">
        <v>44457</v>
      </c>
      <c r="D5">
        <v>2021</v>
      </c>
      <c r="E5" t="s">
        <v>43</v>
      </c>
      <c r="F5">
        <v>3</v>
      </c>
      <c r="G5">
        <v>1</v>
      </c>
      <c r="H5" t="s">
        <v>32</v>
      </c>
      <c r="I5">
        <v>42</v>
      </c>
      <c r="J5" t="s">
        <v>33</v>
      </c>
      <c r="K5">
        <v>32</v>
      </c>
      <c r="L5" t="s">
        <v>34</v>
      </c>
      <c r="M5" t="s">
        <v>35</v>
      </c>
      <c r="N5">
        <v>1</v>
      </c>
      <c r="O5" t="s">
        <v>36</v>
      </c>
      <c r="P5">
        <v>1</v>
      </c>
      <c r="Q5" t="s">
        <v>37</v>
      </c>
      <c r="R5">
        <v>4</v>
      </c>
      <c r="S5" t="s">
        <v>38</v>
      </c>
      <c r="T5">
        <v>1</v>
      </c>
      <c r="U5" t="s">
        <v>39</v>
      </c>
      <c r="V5" t="s">
        <v>40</v>
      </c>
      <c r="W5">
        <v>5</v>
      </c>
      <c r="X5" t="s">
        <v>41</v>
      </c>
      <c r="Y5">
        <v>24</v>
      </c>
      <c r="Z5">
        <v>68</v>
      </c>
      <c r="AA5">
        <v>1632</v>
      </c>
      <c r="AB5">
        <v>881.28000000000009</v>
      </c>
      <c r="AC5">
        <v>0.54</v>
      </c>
      <c r="AD5">
        <v>3</v>
      </c>
      <c r="AE5" t="s">
        <v>42</v>
      </c>
    </row>
    <row r="6" spans="1:31" x14ac:dyDescent="0.3">
      <c r="A6">
        <v>1185732</v>
      </c>
      <c r="B6" t="s">
        <v>30</v>
      </c>
      <c r="C6" s="1">
        <v>44457</v>
      </c>
      <c r="D6">
        <v>2021</v>
      </c>
      <c r="E6" t="s">
        <v>43</v>
      </c>
      <c r="F6">
        <v>3</v>
      </c>
      <c r="G6">
        <v>1</v>
      </c>
      <c r="H6" t="s">
        <v>32</v>
      </c>
      <c r="I6">
        <v>42</v>
      </c>
      <c r="J6" t="s">
        <v>33</v>
      </c>
      <c r="K6">
        <v>32</v>
      </c>
      <c r="L6" t="s">
        <v>34</v>
      </c>
      <c r="M6" t="s">
        <v>35</v>
      </c>
      <c r="N6">
        <v>1</v>
      </c>
      <c r="O6" t="s">
        <v>36</v>
      </c>
      <c r="P6">
        <v>1</v>
      </c>
      <c r="Q6" t="s">
        <v>37</v>
      </c>
      <c r="R6">
        <v>4</v>
      </c>
      <c r="S6" t="s">
        <v>38</v>
      </c>
      <c r="T6">
        <v>1</v>
      </c>
      <c r="U6" t="s">
        <v>39</v>
      </c>
      <c r="V6" t="s">
        <v>40</v>
      </c>
      <c r="W6">
        <v>5</v>
      </c>
      <c r="X6" t="s">
        <v>41</v>
      </c>
      <c r="Y6">
        <v>23</v>
      </c>
      <c r="Z6">
        <v>59</v>
      </c>
      <c r="AA6">
        <v>1357</v>
      </c>
      <c r="AB6">
        <v>678.5</v>
      </c>
      <c r="AC6">
        <v>0.5</v>
      </c>
      <c r="AD6">
        <v>3</v>
      </c>
      <c r="AE6" t="s">
        <v>42</v>
      </c>
    </row>
    <row r="7" spans="1:31" x14ac:dyDescent="0.3">
      <c r="A7">
        <v>1185732</v>
      </c>
      <c r="B7" t="s">
        <v>30</v>
      </c>
      <c r="C7" s="1">
        <v>44457</v>
      </c>
      <c r="D7">
        <v>2021</v>
      </c>
      <c r="E7" t="s">
        <v>43</v>
      </c>
      <c r="F7">
        <v>3</v>
      </c>
      <c r="G7">
        <v>1</v>
      </c>
      <c r="H7" t="s">
        <v>32</v>
      </c>
      <c r="I7">
        <v>42</v>
      </c>
      <c r="J7" t="s">
        <v>33</v>
      </c>
      <c r="K7">
        <v>32</v>
      </c>
      <c r="L7" t="s">
        <v>34</v>
      </c>
      <c r="M7" t="s">
        <v>35</v>
      </c>
      <c r="N7">
        <v>1</v>
      </c>
      <c r="O7" t="s">
        <v>36</v>
      </c>
      <c r="P7">
        <v>1</v>
      </c>
      <c r="Q7" t="s">
        <v>37</v>
      </c>
      <c r="R7">
        <v>4</v>
      </c>
      <c r="S7" t="s">
        <v>38</v>
      </c>
      <c r="T7">
        <v>1</v>
      </c>
      <c r="U7" t="s">
        <v>39</v>
      </c>
      <c r="V7" t="s">
        <v>40</v>
      </c>
      <c r="W7">
        <v>5</v>
      </c>
      <c r="X7" t="s">
        <v>41</v>
      </c>
      <c r="Y7">
        <v>32</v>
      </c>
      <c r="Z7">
        <v>61</v>
      </c>
      <c r="AA7">
        <v>1952</v>
      </c>
      <c r="AB7">
        <v>1015.0400000000001</v>
      </c>
      <c r="AC7">
        <v>0.52</v>
      </c>
      <c r="AD7">
        <v>3</v>
      </c>
      <c r="AE7" t="s">
        <v>42</v>
      </c>
    </row>
    <row r="8" spans="1:31" x14ac:dyDescent="0.3">
      <c r="A8">
        <v>1185732</v>
      </c>
      <c r="B8" t="s">
        <v>30</v>
      </c>
      <c r="C8" s="1">
        <v>44486</v>
      </c>
      <c r="D8">
        <v>2021</v>
      </c>
      <c r="E8" t="s">
        <v>44</v>
      </c>
      <c r="F8">
        <v>4</v>
      </c>
      <c r="G8">
        <v>1</v>
      </c>
      <c r="H8" t="s">
        <v>32</v>
      </c>
      <c r="I8">
        <v>42</v>
      </c>
      <c r="J8" t="s">
        <v>33</v>
      </c>
      <c r="K8">
        <v>32</v>
      </c>
      <c r="L8" t="s">
        <v>34</v>
      </c>
      <c r="M8" t="s">
        <v>35</v>
      </c>
      <c r="N8">
        <v>1</v>
      </c>
      <c r="O8" t="s">
        <v>36</v>
      </c>
      <c r="P8">
        <v>1</v>
      </c>
      <c r="Q8" t="s">
        <v>37</v>
      </c>
      <c r="R8">
        <v>4</v>
      </c>
      <c r="S8" t="s">
        <v>38</v>
      </c>
      <c r="T8">
        <v>1</v>
      </c>
      <c r="U8" t="s">
        <v>39</v>
      </c>
      <c r="V8" t="s">
        <v>40</v>
      </c>
      <c r="W8">
        <v>5</v>
      </c>
      <c r="X8" t="s">
        <v>41</v>
      </c>
      <c r="Y8">
        <v>32</v>
      </c>
      <c r="Z8">
        <v>80</v>
      </c>
      <c r="AA8">
        <v>2560</v>
      </c>
      <c r="AB8">
        <v>1331.2</v>
      </c>
      <c r="AC8">
        <v>0.52</v>
      </c>
      <c r="AD8">
        <v>3</v>
      </c>
      <c r="AE8" t="s">
        <v>42</v>
      </c>
    </row>
    <row r="9" spans="1:31" x14ac:dyDescent="0.3">
      <c r="A9">
        <v>1185732</v>
      </c>
      <c r="B9" t="s">
        <v>30</v>
      </c>
      <c r="C9" s="1">
        <v>44486</v>
      </c>
      <c r="D9">
        <v>2021</v>
      </c>
      <c r="E9" t="s">
        <v>44</v>
      </c>
      <c r="F9">
        <v>4</v>
      </c>
      <c r="G9">
        <v>1</v>
      </c>
      <c r="H9" t="s">
        <v>32</v>
      </c>
      <c r="I9">
        <v>42</v>
      </c>
      <c r="J9" t="s">
        <v>33</v>
      </c>
      <c r="K9">
        <v>32</v>
      </c>
      <c r="L9" t="s">
        <v>34</v>
      </c>
      <c r="M9" t="s">
        <v>35</v>
      </c>
      <c r="N9">
        <v>1</v>
      </c>
      <c r="O9" t="s">
        <v>36</v>
      </c>
      <c r="P9">
        <v>1</v>
      </c>
      <c r="Q9" t="s">
        <v>37</v>
      </c>
      <c r="R9">
        <v>4</v>
      </c>
      <c r="S9" t="s">
        <v>38</v>
      </c>
      <c r="T9">
        <v>1</v>
      </c>
      <c r="U9" t="s">
        <v>39</v>
      </c>
      <c r="V9" t="s">
        <v>40</v>
      </c>
      <c r="W9">
        <v>5</v>
      </c>
      <c r="X9" t="s">
        <v>41</v>
      </c>
      <c r="Y9">
        <v>32</v>
      </c>
      <c r="Z9">
        <v>47</v>
      </c>
      <c r="AA9">
        <v>1504</v>
      </c>
      <c r="AB9">
        <v>797.12</v>
      </c>
      <c r="AC9">
        <v>0.53</v>
      </c>
      <c r="AD9">
        <v>3</v>
      </c>
      <c r="AE9" t="s">
        <v>42</v>
      </c>
    </row>
    <row r="10" spans="1:31" x14ac:dyDescent="0.3">
      <c r="A10">
        <v>1185732</v>
      </c>
      <c r="B10" t="s">
        <v>30</v>
      </c>
      <c r="C10" s="1">
        <v>44486</v>
      </c>
      <c r="D10">
        <v>2021</v>
      </c>
      <c r="E10" t="s">
        <v>44</v>
      </c>
      <c r="F10">
        <v>4</v>
      </c>
      <c r="G10">
        <v>1</v>
      </c>
      <c r="H10" t="s">
        <v>32</v>
      </c>
      <c r="I10">
        <v>42</v>
      </c>
      <c r="J10" t="s">
        <v>33</v>
      </c>
      <c r="K10">
        <v>32</v>
      </c>
      <c r="L10" t="s">
        <v>34</v>
      </c>
      <c r="M10" t="s">
        <v>35</v>
      </c>
      <c r="N10">
        <v>1</v>
      </c>
      <c r="O10" t="s">
        <v>36</v>
      </c>
      <c r="P10">
        <v>1</v>
      </c>
      <c r="Q10" t="s">
        <v>37</v>
      </c>
      <c r="R10">
        <v>4</v>
      </c>
      <c r="S10" t="s">
        <v>38</v>
      </c>
      <c r="T10">
        <v>1</v>
      </c>
      <c r="U10" t="s">
        <v>39</v>
      </c>
      <c r="V10" t="s">
        <v>40</v>
      </c>
      <c r="W10">
        <v>5</v>
      </c>
      <c r="X10" t="s">
        <v>41</v>
      </c>
      <c r="Y10">
        <v>41</v>
      </c>
      <c r="Z10">
        <v>53</v>
      </c>
      <c r="AA10">
        <v>2173</v>
      </c>
      <c r="AB10">
        <v>1195.1500000000001</v>
      </c>
      <c r="AC10">
        <v>0.55000000000000004</v>
      </c>
      <c r="AD10">
        <v>3</v>
      </c>
      <c r="AE10" t="s">
        <v>42</v>
      </c>
    </row>
    <row r="11" spans="1:31" x14ac:dyDescent="0.3">
      <c r="A11">
        <v>1185732</v>
      </c>
      <c r="B11" t="s">
        <v>30</v>
      </c>
      <c r="C11" s="1">
        <v>44517</v>
      </c>
      <c r="D11">
        <v>2021</v>
      </c>
      <c r="E11" t="s">
        <v>45</v>
      </c>
      <c r="F11">
        <v>4</v>
      </c>
      <c r="G11">
        <v>1</v>
      </c>
      <c r="H11" t="s">
        <v>32</v>
      </c>
      <c r="I11">
        <v>42</v>
      </c>
      <c r="J11" t="s">
        <v>33</v>
      </c>
      <c r="K11">
        <v>32</v>
      </c>
      <c r="L11" t="s">
        <v>34</v>
      </c>
      <c r="M11" t="s">
        <v>35</v>
      </c>
      <c r="N11">
        <v>1</v>
      </c>
      <c r="O11" t="s">
        <v>36</v>
      </c>
      <c r="P11">
        <v>1</v>
      </c>
      <c r="Q11" t="s">
        <v>37</v>
      </c>
      <c r="R11">
        <v>4</v>
      </c>
      <c r="S11" t="s">
        <v>38</v>
      </c>
      <c r="T11">
        <v>1</v>
      </c>
      <c r="U11" t="s">
        <v>39</v>
      </c>
      <c r="V11" t="s">
        <v>40</v>
      </c>
      <c r="W11">
        <v>5</v>
      </c>
      <c r="X11" t="s">
        <v>41</v>
      </c>
      <c r="Y11">
        <v>33</v>
      </c>
      <c r="Z11">
        <v>95</v>
      </c>
      <c r="AA11">
        <v>3135</v>
      </c>
      <c r="AB11">
        <v>1661.5500000000002</v>
      </c>
      <c r="AC11">
        <v>0.53</v>
      </c>
      <c r="AD11">
        <v>3</v>
      </c>
      <c r="AE11" t="s">
        <v>42</v>
      </c>
    </row>
    <row r="12" spans="1:31" x14ac:dyDescent="0.3">
      <c r="A12">
        <v>1185732</v>
      </c>
      <c r="B12" t="s">
        <v>30</v>
      </c>
      <c r="C12" s="1">
        <v>44517</v>
      </c>
      <c r="D12">
        <v>2021</v>
      </c>
      <c r="E12" t="s">
        <v>45</v>
      </c>
      <c r="F12">
        <v>4</v>
      </c>
      <c r="G12">
        <v>1</v>
      </c>
      <c r="H12" t="s">
        <v>32</v>
      </c>
      <c r="I12">
        <v>42</v>
      </c>
      <c r="J12" t="s">
        <v>33</v>
      </c>
      <c r="K12">
        <v>32</v>
      </c>
      <c r="L12" t="s">
        <v>34</v>
      </c>
      <c r="M12" t="s">
        <v>35</v>
      </c>
      <c r="N12">
        <v>1</v>
      </c>
      <c r="O12" t="s">
        <v>36</v>
      </c>
      <c r="P12">
        <v>1</v>
      </c>
      <c r="Q12" t="s">
        <v>37</v>
      </c>
      <c r="R12">
        <v>4</v>
      </c>
      <c r="S12" t="s">
        <v>38</v>
      </c>
      <c r="T12">
        <v>1</v>
      </c>
      <c r="U12" t="s">
        <v>39</v>
      </c>
      <c r="V12" t="s">
        <v>40</v>
      </c>
      <c r="W12">
        <v>5</v>
      </c>
      <c r="X12" t="s">
        <v>41</v>
      </c>
      <c r="Y12">
        <v>38</v>
      </c>
      <c r="Z12">
        <v>91</v>
      </c>
      <c r="AA12">
        <v>3458</v>
      </c>
      <c r="AB12">
        <v>1901.9</v>
      </c>
      <c r="AC12">
        <v>0.55000000000000004</v>
      </c>
      <c r="AD12">
        <v>3</v>
      </c>
      <c r="AE12" t="s">
        <v>42</v>
      </c>
    </row>
    <row r="13" spans="1:31" x14ac:dyDescent="0.3">
      <c r="A13">
        <v>1185732</v>
      </c>
      <c r="B13" t="s">
        <v>30</v>
      </c>
      <c r="C13" s="1">
        <v>44546</v>
      </c>
      <c r="D13">
        <v>2021</v>
      </c>
      <c r="E13" t="s">
        <v>46</v>
      </c>
      <c r="F13">
        <v>4</v>
      </c>
      <c r="G13">
        <v>1</v>
      </c>
      <c r="H13" t="s">
        <v>32</v>
      </c>
      <c r="I13">
        <v>42</v>
      </c>
      <c r="J13" t="s">
        <v>33</v>
      </c>
      <c r="K13">
        <v>32</v>
      </c>
      <c r="L13" t="s">
        <v>34</v>
      </c>
      <c r="M13" t="s">
        <v>35</v>
      </c>
      <c r="N13">
        <v>1</v>
      </c>
      <c r="O13" t="s">
        <v>36</v>
      </c>
      <c r="P13">
        <v>1</v>
      </c>
      <c r="Q13" t="s">
        <v>37</v>
      </c>
      <c r="R13">
        <v>4</v>
      </c>
      <c r="S13" t="s">
        <v>38</v>
      </c>
      <c r="T13">
        <v>1</v>
      </c>
      <c r="U13" t="s">
        <v>39</v>
      </c>
      <c r="V13" t="s">
        <v>40</v>
      </c>
      <c r="W13">
        <v>5</v>
      </c>
      <c r="X13" t="s">
        <v>41</v>
      </c>
      <c r="Y13">
        <v>60</v>
      </c>
      <c r="Z13">
        <v>176</v>
      </c>
      <c r="AA13">
        <v>10560</v>
      </c>
      <c r="AB13">
        <v>5491.2</v>
      </c>
      <c r="AC13">
        <v>0.52</v>
      </c>
      <c r="AD13">
        <v>3</v>
      </c>
      <c r="AE13" t="s">
        <v>42</v>
      </c>
    </row>
    <row r="14" spans="1:31" x14ac:dyDescent="0.3">
      <c r="A14">
        <v>1185732</v>
      </c>
      <c r="B14" t="s">
        <v>30</v>
      </c>
      <c r="C14" s="1">
        <v>44546</v>
      </c>
      <c r="D14">
        <v>2021</v>
      </c>
      <c r="E14" t="s">
        <v>46</v>
      </c>
      <c r="F14">
        <v>4</v>
      </c>
      <c r="G14">
        <v>1</v>
      </c>
      <c r="H14" t="s">
        <v>32</v>
      </c>
      <c r="I14">
        <v>42</v>
      </c>
      <c r="J14" t="s">
        <v>33</v>
      </c>
      <c r="K14">
        <v>32</v>
      </c>
      <c r="L14" t="s">
        <v>34</v>
      </c>
      <c r="M14" t="s">
        <v>35</v>
      </c>
      <c r="N14">
        <v>1</v>
      </c>
      <c r="O14" t="s">
        <v>36</v>
      </c>
      <c r="P14">
        <v>1</v>
      </c>
      <c r="Q14" t="s">
        <v>37</v>
      </c>
      <c r="R14">
        <v>4</v>
      </c>
      <c r="S14" t="s">
        <v>38</v>
      </c>
      <c r="T14">
        <v>1</v>
      </c>
      <c r="U14" t="s">
        <v>39</v>
      </c>
      <c r="V14" t="s">
        <v>40</v>
      </c>
      <c r="W14">
        <v>5</v>
      </c>
      <c r="X14" t="s">
        <v>41</v>
      </c>
      <c r="Y14">
        <v>68</v>
      </c>
      <c r="Z14">
        <v>122</v>
      </c>
      <c r="AA14">
        <v>8296</v>
      </c>
      <c r="AB14">
        <v>4562.8</v>
      </c>
      <c r="AC14">
        <v>0.55000000000000004</v>
      </c>
      <c r="AD14">
        <v>3</v>
      </c>
      <c r="AE14" t="s">
        <v>42</v>
      </c>
    </row>
    <row r="15" spans="1:31" x14ac:dyDescent="0.3">
      <c r="A15">
        <v>1185732</v>
      </c>
      <c r="B15" t="s">
        <v>30</v>
      </c>
      <c r="C15" s="1">
        <v>44220</v>
      </c>
      <c r="D15">
        <v>2021</v>
      </c>
      <c r="E15" t="s">
        <v>47</v>
      </c>
      <c r="F15">
        <v>1</v>
      </c>
      <c r="G15">
        <v>1</v>
      </c>
      <c r="H15" t="s">
        <v>32</v>
      </c>
      <c r="I15">
        <v>42</v>
      </c>
      <c r="J15" t="s">
        <v>33</v>
      </c>
      <c r="K15">
        <v>32</v>
      </c>
      <c r="L15" t="s">
        <v>34</v>
      </c>
      <c r="M15" t="s">
        <v>35</v>
      </c>
      <c r="N15">
        <v>1</v>
      </c>
      <c r="O15" t="s">
        <v>36</v>
      </c>
      <c r="P15">
        <v>1</v>
      </c>
      <c r="Q15" t="s">
        <v>37</v>
      </c>
      <c r="R15">
        <v>4</v>
      </c>
      <c r="S15" t="s">
        <v>38</v>
      </c>
      <c r="T15">
        <v>1</v>
      </c>
      <c r="U15" t="s">
        <v>39</v>
      </c>
      <c r="V15" t="s">
        <v>40</v>
      </c>
      <c r="W15">
        <v>5</v>
      </c>
      <c r="X15" t="s">
        <v>41</v>
      </c>
      <c r="Y15">
        <v>34</v>
      </c>
      <c r="Z15">
        <v>68</v>
      </c>
      <c r="AA15">
        <v>2312</v>
      </c>
      <c r="AB15">
        <v>1086.6399999999999</v>
      </c>
      <c r="AC15">
        <v>0.47</v>
      </c>
      <c r="AD15">
        <v>3</v>
      </c>
      <c r="AE15" t="s">
        <v>42</v>
      </c>
    </row>
    <row r="16" spans="1:31" x14ac:dyDescent="0.3">
      <c r="A16">
        <v>1185732</v>
      </c>
      <c r="B16" t="s">
        <v>30</v>
      </c>
      <c r="C16" s="1">
        <v>44220</v>
      </c>
      <c r="D16">
        <v>2021</v>
      </c>
      <c r="E16" t="s">
        <v>47</v>
      </c>
      <c r="F16">
        <v>1</v>
      </c>
      <c r="G16">
        <v>1</v>
      </c>
      <c r="H16" t="s">
        <v>32</v>
      </c>
      <c r="I16">
        <v>42</v>
      </c>
      <c r="J16" t="s">
        <v>33</v>
      </c>
      <c r="K16">
        <v>32</v>
      </c>
      <c r="L16" t="s">
        <v>34</v>
      </c>
      <c r="M16" t="s">
        <v>35</v>
      </c>
      <c r="N16">
        <v>1</v>
      </c>
      <c r="O16" t="s">
        <v>36</v>
      </c>
      <c r="P16">
        <v>1</v>
      </c>
      <c r="Q16" t="s">
        <v>37</v>
      </c>
      <c r="R16">
        <v>4</v>
      </c>
      <c r="S16" t="s">
        <v>38</v>
      </c>
      <c r="T16">
        <v>1</v>
      </c>
      <c r="U16" t="s">
        <v>39</v>
      </c>
      <c r="V16" t="s">
        <v>40</v>
      </c>
      <c r="W16">
        <v>5</v>
      </c>
      <c r="X16" t="s">
        <v>41</v>
      </c>
      <c r="Y16">
        <v>42</v>
      </c>
      <c r="Z16">
        <v>33</v>
      </c>
      <c r="AA16">
        <v>1386</v>
      </c>
      <c r="AB16">
        <v>595.98</v>
      </c>
      <c r="AC16">
        <v>0.43</v>
      </c>
      <c r="AD16">
        <v>3</v>
      </c>
      <c r="AE16" t="s">
        <v>42</v>
      </c>
    </row>
    <row r="17" spans="1:31" x14ac:dyDescent="0.3">
      <c r="A17">
        <v>1185732</v>
      </c>
      <c r="B17" t="s">
        <v>30</v>
      </c>
      <c r="C17" s="1">
        <v>44220</v>
      </c>
      <c r="D17">
        <v>2021</v>
      </c>
      <c r="E17" t="s">
        <v>47</v>
      </c>
      <c r="F17">
        <v>1</v>
      </c>
      <c r="G17">
        <v>1</v>
      </c>
      <c r="H17" t="s">
        <v>32</v>
      </c>
      <c r="I17">
        <v>42</v>
      </c>
      <c r="J17" t="s">
        <v>33</v>
      </c>
      <c r="K17">
        <v>32</v>
      </c>
      <c r="L17" t="s">
        <v>34</v>
      </c>
      <c r="M17" t="s">
        <v>35</v>
      </c>
      <c r="N17">
        <v>1</v>
      </c>
      <c r="O17" t="s">
        <v>36</v>
      </c>
      <c r="P17">
        <v>1</v>
      </c>
      <c r="Q17" t="s">
        <v>37</v>
      </c>
      <c r="R17">
        <v>4</v>
      </c>
      <c r="S17" t="s">
        <v>38</v>
      </c>
      <c r="T17">
        <v>1</v>
      </c>
      <c r="U17" t="s">
        <v>39</v>
      </c>
      <c r="V17" t="s">
        <v>40</v>
      </c>
      <c r="W17">
        <v>5</v>
      </c>
      <c r="X17" t="s">
        <v>41</v>
      </c>
      <c r="Y17">
        <v>33</v>
      </c>
      <c r="Z17">
        <v>59</v>
      </c>
      <c r="AA17">
        <v>1947</v>
      </c>
      <c r="AB17">
        <v>778.80000000000007</v>
      </c>
      <c r="AC17">
        <v>0.4</v>
      </c>
      <c r="AD17">
        <v>3</v>
      </c>
      <c r="AE17" t="s">
        <v>42</v>
      </c>
    </row>
    <row r="18" spans="1:31" x14ac:dyDescent="0.3">
      <c r="A18">
        <v>1185732</v>
      </c>
      <c r="B18" t="s">
        <v>30</v>
      </c>
      <c r="C18" s="1">
        <v>44249</v>
      </c>
      <c r="D18">
        <v>2021</v>
      </c>
      <c r="E18" t="s">
        <v>48</v>
      </c>
      <c r="F18">
        <v>1</v>
      </c>
      <c r="G18">
        <v>1</v>
      </c>
      <c r="H18" t="s">
        <v>32</v>
      </c>
      <c r="I18">
        <v>42</v>
      </c>
      <c r="J18" t="s">
        <v>33</v>
      </c>
      <c r="K18">
        <v>32</v>
      </c>
      <c r="L18" t="s">
        <v>34</v>
      </c>
      <c r="M18" t="s">
        <v>35</v>
      </c>
      <c r="N18">
        <v>1</v>
      </c>
      <c r="O18" t="s">
        <v>36</v>
      </c>
      <c r="P18">
        <v>1</v>
      </c>
      <c r="Q18" t="s">
        <v>37</v>
      </c>
      <c r="R18">
        <v>4</v>
      </c>
      <c r="S18" t="s">
        <v>38</v>
      </c>
      <c r="T18">
        <v>1</v>
      </c>
      <c r="U18" t="s">
        <v>39</v>
      </c>
      <c r="V18" t="s">
        <v>40</v>
      </c>
      <c r="W18">
        <v>5</v>
      </c>
      <c r="X18" t="s">
        <v>41</v>
      </c>
      <c r="Y18">
        <v>24</v>
      </c>
      <c r="Z18">
        <v>46</v>
      </c>
      <c r="AA18">
        <v>1104</v>
      </c>
      <c r="AB18">
        <v>518.88</v>
      </c>
      <c r="AC18">
        <v>0.47</v>
      </c>
      <c r="AD18">
        <v>3</v>
      </c>
      <c r="AE18" t="s">
        <v>42</v>
      </c>
    </row>
    <row r="19" spans="1:31" x14ac:dyDescent="0.3">
      <c r="A19">
        <v>1185732</v>
      </c>
      <c r="B19" t="s">
        <v>30</v>
      </c>
      <c r="C19" s="1">
        <v>44249</v>
      </c>
      <c r="D19">
        <v>2021</v>
      </c>
      <c r="E19" t="s">
        <v>48</v>
      </c>
      <c r="F19">
        <v>1</v>
      </c>
      <c r="G19">
        <v>1</v>
      </c>
      <c r="H19" t="s">
        <v>32</v>
      </c>
      <c r="I19">
        <v>43</v>
      </c>
      <c r="J19" t="s">
        <v>49</v>
      </c>
      <c r="K19">
        <v>45</v>
      </c>
      <c r="L19" t="s">
        <v>50</v>
      </c>
      <c r="M19" t="s">
        <v>35</v>
      </c>
      <c r="N19">
        <v>1</v>
      </c>
      <c r="O19" t="s">
        <v>36</v>
      </c>
      <c r="P19">
        <v>1</v>
      </c>
      <c r="Q19" t="s">
        <v>37</v>
      </c>
      <c r="R19">
        <v>4</v>
      </c>
      <c r="S19" t="s">
        <v>38</v>
      </c>
      <c r="T19">
        <v>1</v>
      </c>
      <c r="U19" t="s">
        <v>39</v>
      </c>
      <c r="V19" t="s">
        <v>40</v>
      </c>
      <c r="W19">
        <v>5</v>
      </c>
      <c r="X19" t="s">
        <v>41</v>
      </c>
      <c r="Y19">
        <v>28</v>
      </c>
      <c r="Z19">
        <v>14</v>
      </c>
      <c r="AA19">
        <v>392</v>
      </c>
      <c r="AB19">
        <v>196</v>
      </c>
      <c r="AC19">
        <v>0.5</v>
      </c>
      <c r="AD19">
        <v>3</v>
      </c>
      <c r="AE19" t="s">
        <v>42</v>
      </c>
    </row>
    <row r="20" spans="1:31" x14ac:dyDescent="0.3">
      <c r="A20">
        <v>1185732</v>
      </c>
      <c r="B20" t="s">
        <v>30</v>
      </c>
      <c r="C20" s="1">
        <v>44249</v>
      </c>
      <c r="D20">
        <v>2021</v>
      </c>
      <c r="E20" t="s">
        <v>48</v>
      </c>
      <c r="F20">
        <v>1</v>
      </c>
      <c r="G20">
        <v>1</v>
      </c>
      <c r="H20" t="s">
        <v>32</v>
      </c>
      <c r="I20">
        <v>43</v>
      </c>
      <c r="J20" t="s">
        <v>49</v>
      </c>
      <c r="K20">
        <v>45</v>
      </c>
      <c r="L20" t="s">
        <v>50</v>
      </c>
      <c r="M20" t="s">
        <v>35</v>
      </c>
      <c r="N20">
        <v>1</v>
      </c>
      <c r="O20" t="s">
        <v>36</v>
      </c>
      <c r="P20">
        <v>1</v>
      </c>
      <c r="Q20" t="s">
        <v>37</v>
      </c>
      <c r="R20">
        <v>4</v>
      </c>
      <c r="S20" t="s">
        <v>38</v>
      </c>
      <c r="T20">
        <v>1</v>
      </c>
      <c r="U20" t="s">
        <v>39</v>
      </c>
      <c r="V20" t="s">
        <v>40</v>
      </c>
      <c r="W20">
        <v>5</v>
      </c>
      <c r="X20" t="s">
        <v>41</v>
      </c>
      <c r="Y20">
        <v>34</v>
      </c>
      <c r="Z20">
        <v>63</v>
      </c>
      <c r="AA20">
        <v>2142</v>
      </c>
      <c r="AB20">
        <v>921.06</v>
      </c>
      <c r="AC20">
        <v>0.43</v>
      </c>
      <c r="AD20">
        <v>3</v>
      </c>
      <c r="AE20" t="s">
        <v>42</v>
      </c>
    </row>
    <row r="21" spans="1:31" x14ac:dyDescent="0.3">
      <c r="A21">
        <v>1185732</v>
      </c>
      <c r="B21" t="s">
        <v>30</v>
      </c>
      <c r="C21" s="1">
        <v>44275</v>
      </c>
      <c r="D21">
        <v>2021</v>
      </c>
      <c r="E21" t="s">
        <v>51</v>
      </c>
      <c r="F21">
        <v>1</v>
      </c>
      <c r="G21">
        <v>1</v>
      </c>
      <c r="H21" t="s">
        <v>32</v>
      </c>
      <c r="I21">
        <v>43</v>
      </c>
      <c r="J21" t="s">
        <v>49</v>
      </c>
      <c r="K21">
        <v>45</v>
      </c>
      <c r="L21" t="s">
        <v>50</v>
      </c>
      <c r="M21" t="s">
        <v>35</v>
      </c>
      <c r="N21">
        <v>1</v>
      </c>
      <c r="O21" t="s">
        <v>36</v>
      </c>
      <c r="P21">
        <v>1</v>
      </c>
      <c r="Q21" t="s">
        <v>37</v>
      </c>
      <c r="R21">
        <v>4</v>
      </c>
      <c r="S21" t="s">
        <v>38</v>
      </c>
      <c r="T21">
        <v>1</v>
      </c>
      <c r="U21" t="s">
        <v>39</v>
      </c>
      <c r="V21" t="s">
        <v>40</v>
      </c>
      <c r="W21">
        <v>5</v>
      </c>
      <c r="X21" t="s">
        <v>41</v>
      </c>
      <c r="Y21">
        <v>32</v>
      </c>
      <c r="Z21">
        <v>125</v>
      </c>
      <c r="AA21">
        <v>4000</v>
      </c>
      <c r="AB21">
        <v>2120</v>
      </c>
      <c r="AC21">
        <v>0.53</v>
      </c>
      <c r="AD21">
        <v>3</v>
      </c>
      <c r="AE21" t="s">
        <v>42</v>
      </c>
    </row>
    <row r="22" spans="1:31" x14ac:dyDescent="0.3">
      <c r="A22">
        <v>1185732</v>
      </c>
      <c r="B22" t="s">
        <v>30</v>
      </c>
      <c r="C22" s="1">
        <v>44275</v>
      </c>
      <c r="D22">
        <v>2021</v>
      </c>
      <c r="E22" t="s">
        <v>51</v>
      </c>
      <c r="F22">
        <v>1</v>
      </c>
      <c r="G22">
        <v>1</v>
      </c>
      <c r="H22" t="s">
        <v>32</v>
      </c>
      <c r="I22">
        <v>43</v>
      </c>
      <c r="J22" t="s">
        <v>49</v>
      </c>
      <c r="K22">
        <v>45</v>
      </c>
      <c r="L22" t="s">
        <v>50</v>
      </c>
      <c r="M22" t="s">
        <v>35</v>
      </c>
      <c r="N22">
        <v>1</v>
      </c>
      <c r="O22" t="s">
        <v>36</v>
      </c>
      <c r="P22">
        <v>1</v>
      </c>
      <c r="Q22" t="s">
        <v>37</v>
      </c>
      <c r="R22">
        <v>4</v>
      </c>
      <c r="S22" t="s">
        <v>38</v>
      </c>
      <c r="T22">
        <v>1</v>
      </c>
      <c r="U22" t="s">
        <v>39</v>
      </c>
      <c r="V22" t="s">
        <v>40</v>
      </c>
      <c r="W22">
        <v>5</v>
      </c>
      <c r="X22" t="s">
        <v>41</v>
      </c>
      <c r="Y22">
        <v>29</v>
      </c>
      <c r="Z22">
        <v>7</v>
      </c>
      <c r="AA22">
        <v>203</v>
      </c>
      <c r="AB22">
        <v>93.38</v>
      </c>
      <c r="AC22">
        <v>0.45999999999999996</v>
      </c>
      <c r="AD22">
        <v>3</v>
      </c>
      <c r="AE22" t="s">
        <v>42</v>
      </c>
    </row>
    <row r="23" spans="1:31" x14ac:dyDescent="0.3">
      <c r="A23">
        <v>1185732</v>
      </c>
      <c r="B23" t="s">
        <v>30</v>
      </c>
      <c r="C23" s="1">
        <v>44307</v>
      </c>
      <c r="D23">
        <v>2021</v>
      </c>
      <c r="E23" t="s">
        <v>52</v>
      </c>
      <c r="F23">
        <v>2</v>
      </c>
      <c r="G23">
        <v>1</v>
      </c>
      <c r="H23" t="s">
        <v>32</v>
      </c>
      <c r="I23">
        <v>43</v>
      </c>
      <c r="J23" t="s">
        <v>49</v>
      </c>
      <c r="K23">
        <v>45</v>
      </c>
      <c r="L23" t="s">
        <v>50</v>
      </c>
      <c r="M23" t="s">
        <v>35</v>
      </c>
      <c r="N23">
        <v>1</v>
      </c>
      <c r="O23" t="s">
        <v>36</v>
      </c>
      <c r="P23">
        <v>1</v>
      </c>
      <c r="Q23" t="s">
        <v>37</v>
      </c>
      <c r="R23">
        <v>4</v>
      </c>
      <c r="S23" t="s">
        <v>38</v>
      </c>
      <c r="T23">
        <v>1</v>
      </c>
      <c r="U23" t="s">
        <v>39</v>
      </c>
      <c r="V23" t="s">
        <v>40</v>
      </c>
      <c r="W23">
        <v>5</v>
      </c>
      <c r="X23" t="s">
        <v>41</v>
      </c>
      <c r="Y23">
        <v>32</v>
      </c>
      <c r="Z23">
        <v>31</v>
      </c>
      <c r="AA23">
        <v>992</v>
      </c>
      <c r="AB23">
        <v>466.23999999999995</v>
      </c>
      <c r="AC23">
        <v>0.47</v>
      </c>
      <c r="AD23">
        <v>3</v>
      </c>
      <c r="AE23" t="s">
        <v>42</v>
      </c>
    </row>
    <row r="24" spans="1:31" x14ac:dyDescent="0.3">
      <c r="A24">
        <v>1185732</v>
      </c>
      <c r="B24" t="s">
        <v>30</v>
      </c>
      <c r="C24" s="1">
        <v>44307</v>
      </c>
      <c r="D24">
        <v>2021</v>
      </c>
      <c r="E24" t="s">
        <v>52</v>
      </c>
      <c r="F24">
        <v>2</v>
      </c>
      <c r="G24">
        <v>1</v>
      </c>
      <c r="H24" t="s">
        <v>32</v>
      </c>
      <c r="I24">
        <v>43</v>
      </c>
      <c r="J24" t="s">
        <v>49</v>
      </c>
      <c r="K24">
        <v>45</v>
      </c>
      <c r="L24" t="s">
        <v>50</v>
      </c>
      <c r="M24" t="s">
        <v>35</v>
      </c>
      <c r="N24">
        <v>1</v>
      </c>
      <c r="O24" t="s">
        <v>36</v>
      </c>
      <c r="P24">
        <v>1</v>
      </c>
      <c r="Q24" t="s">
        <v>37</v>
      </c>
      <c r="R24">
        <v>4</v>
      </c>
      <c r="S24" t="s">
        <v>38</v>
      </c>
      <c r="T24">
        <v>1</v>
      </c>
      <c r="U24" t="s">
        <v>39</v>
      </c>
      <c r="V24" t="s">
        <v>40</v>
      </c>
      <c r="W24">
        <v>5</v>
      </c>
      <c r="X24" t="s">
        <v>41</v>
      </c>
      <c r="Y24">
        <v>24</v>
      </c>
      <c r="Z24">
        <v>33</v>
      </c>
      <c r="AA24">
        <v>792</v>
      </c>
      <c r="AB24">
        <v>388.08</v>
      </c>
      <c r="AC24">
        <v>0.49</v>
      </c>
      <c r="AD24">
        <v>3</v>
      </c>
      <c r="AE24" t="s">
        <v>42</v>
      </c>
    </row>
    <row r="25" spans="1:31" x14ac:dyDescent="0.3">
      <c r="A25">
        <v>1185732</v>
      </c>
      <c r="B25" t="s">
        <v>30</v>
      </c>
      <c r="C25" s="1">
        <v>44336</v>
      </c>
      <c r="D25">
        <v>2021</v>
      </c>
      <c r="E25" t="s">
        <v>53</v>
      </c>
      <c r="F25">
        <v>2</v>
      </c>
      <c r="G25">
        <v>1</v>
      </c>
      <c r="H25" t="s">
        <v>32</v>
      </c>
      <c r="I25">
        <v>43</v>
      </c>
      <c r="J25" t="s">
        <v>49</v>
      </c>
      <c r="K25">
        <v>45</v>
      </c>
      <c r="L25" t="s">
        <v>50</v>
      </c>
      <c r="M25" t="s">
        <v>35</v>
      </c>
      <c r="N25">
        <v>1</v>
      </c>
      <c r="O25" t="s">
        <v>36</v>
      </c>
      <c r="P25">
        <v>1</v>
      </c>
      <c r="Q25" t="s">
        <v>37</v>
      </c>
      <c r="R25">
        <v>4</v>
      </c>
      <c r="S25" t="s">
        <v>38</v>
      </c>
      <c r="T25">
        <v>1</v>
      </c>
      <c r="U25" t="s">
        <v>39</v>
      </c>
      <c r="V25" t="s">
        <v>40</v>
      </c>
      <c r="W25">
        <v>5</v>
      </c>
      <c r="X25" t="s">
        <v>41</v>
      </c>
      <c r="Y25">
        <v>36</v>
      </c>
      <c r="Z25">
        <v>38</v>
      </c>
      <c r="AA25">
        <v>1368</v>
      </c>
      <c r="AB25">
        <v>656.64</v>
      </c>
      <c r="AC25">
        <v>0.48</v>
      </c>
      <c r="AD25">
        <v>3</v>
      </c>
      <c r="AE25" t="s">
        <v>42</v>
      </c>
    </row>
    <row r="26" spans="1:31" x14ac:dyDescent="0.3">
      <c r="A26">
        <v>1185732</v>
      </c>
      <c r="B26" t="s">
        <v>30</v>
      </c>
      <c r="C26" s="1">
        <v>44369</v>
      </c>
      <c r="D26">
        <v>2021</v>
      </c>
      <c r="E26" t="s">
        <v>54</v>
      </c>
      <c r="F26">
        <v>2</v>
      </c>
      <c r="G26">
        <v>1</v>
      </c>
      <c r="H26" t="s">
        <v>32</v>
      </c>
      <c r="I26">
        <v>43</v>
      </c>
      <c r="J26" t="s">
        <v>49</v>
      </c>
      <c r="K26">
        <v>45</v>
      </c>
      <c r="L26" t="s">
        <v>50</v>
      </c>
      <c r="M26" t="s">
        <v>35</v>
      </c>
      <c r="N26">
        <v>1</v>
      </c>
      <c r="O26" t="s">
        <v>36</v>
      </c>
      <c r="P26">
        <v>1</v>
      </c>
      <c r="Q26" t="s">
        <v>37</v>
      </c>
      <c r="R26">
        <v>4</v>
      </c>
      <c r="S26" t="s">
        <v>38</v>
      </c>
      <c r="T26">
        <v>1</v>
      </c>
      <c r="U26" t="s">
        <v>39</v>
      </c>
      <c r="V26" t="s">
        <v>40</v>
      </c>
      <c r="W26">
        <v>5</v>
      </c>
      <c r="X26" t="s">
        <v>41</v>
      </c>
      <c r="Y26">
        <v>37</v>
      </c>
      <c r="Z26">
        <v>44</v>
      </c>
      <c r="AA26">
        <v>1628</v>
      </c>
      <c r="AB26">
        <v>814</v>
      </c>
      <c r="AC26">
        <v>0.5</v>
      </c>
      <c r="AD26">
        <v>3</v>
      </c>
      <c r="AE26" t="s">
        <v>42</v>
      </c>
    </row>
    <row r="27" spans="1:31" x14ac:dyDescent="0.3">
      <c r="A27">
        <v>1185732</v>
      </c>
      <c r="B27" t="s">
        <v>30</v>
      </c>
      <c r="C27" s="1">
        <v>44397</v>
      </c>
      <c r="D27">
        <v>2021</v>
      </c>
      <c r="E27" t="s">
        <v>55</v>
      </c>
      <c r="F27">
        <v>3</v>
      </c>
      <c r="G27">
        <v>1</v>
      </c>
      <c r="H27" t="s">
        <v>32</v>
      </c>
      <c r="I27">
        <v>43</v>
      </c>
      <c r="J27" t="s">
        <v>49</v>
      </c>
      <c r="K27">
        <v>45</v>
      </c>
      <c r="L27" t="s">
        <v>50</v>
      </c>
      <c r="M27" t="s">
        <v>35</v>
      </c>
      <c r="N27">
        <v>1</v>
      </c>
      <c r="O27" t="s">
        <v>36</v>
      </c>
      <c r="P27">
        <v>1</v>
      </c>
      <c r="Q27" t="s">
        <v>37</v>
      </c>
      <c r="R27">
        <v>4</v>
      </c>
      <c r="S27" t="s">
        <v>38</v>
      </c>
      <c r="T27">
        <v>1</v>
      </c>
      <c r="U27" t="s">
        <v>39</v>
      </c>
      <c r="V27" t="s">
        <v>40</v>
      </c>
      <c r="W27">
        <v>5</v>
      </c>
      <c r="X27" t="s">
        <v>41</v>
      </c>
      <c r="Y27">
        <v>42</v>
      </c>
      <c r="Z27">
        <v>72</v>
      </c>
      <c r="AA27">
        <v>3024</v>
      </c>
      <c r="AB27">
        <v>1451.52</v>
      </c>
      <c r="AC27">
        <v>0.48</v>
      </c>
      <c r="AD27">
        <v>3</v>
      </c>
      <c r="AE27" t="s">
        <v>42</v>
      </c>
    </row>
    <row r="28" spans="1:31" x14ac:dyDescent="0.3">
      <c r="A28">
        <v>1185732</v>
      </c>
      <c r="B28" t="s">
        <v>30</v>
      </c>
      <c r="C28" s="1">
        <v>44397</v>
      </c>
      <c r="D28">
        <v>2021</v>
      </c>
      <c r="E28" t="s">
        <v>55</v>
      </c>
      <c r="F28">
        <v>3</v>
      </c>
      <c r="G28">
        <v>1</v>
      </c>
      <c r="H28" t="s">
        <v>32</v>
      </c>
      <c r="I28">
        <v>43</v>
      </c>
      <c r="J28" t="s">
        <v>49</v>
      </c>
      <c r="K28">
        <v>45</v>
      </c>
      <c r="L28" t="s">
        <v>50</v>
      </c>
      <c r="M28" t="s">
        <v>35</v>
      </c>
      <c r="N28">
        <v>1</v>
      </c>
      <c r="O28" t="s">
        <v>36</v>
      </c>
      <c r="P28">
        <v>1</v>
      </c>
      <c r="Q28" t="s">
        <v>37</v>
      </c>
      <c r="R28">
        <v>4</v>
      </c>
      <c r="S28" t="s">
        <v>38</v>
      </c>
      <c r="T28">
        <v>1</v>
      </c>
      <c r="U28" t="s">
        <v>39</v>
      </c>
      <c r="V28" t="s">
        <v>40</v>
      </c>
      <c r="W28">
        <v>5</v>
      </c>
      <c r="X28" t="s">
        <v>41</v>
      </c>
      <c r="Y28">
        <v>46</v>
      </c>
      <c r="Z28">
        <v>51</v>
      </c>
      <c r="AA28">
        <v>2346</v>
      </c>
      <c r="AB28">
        <v>1055.6999999999998</v>
      </c>
      <c r="AC28">
        <v>0.44999999999999996</v>
      </c>
      <c r="AD28">
        <v>3</v>
      </c>
      <c r="AE28" t="s">
        <v>42</v>
      </c>
    </row>
    <row r="29" spans="1:31" x14ac:dyDescent="0.3">
      <c r="A29">
        <v>1185732</v>
      </c>
      <c r="B29" t="s">
        <v>30</v>
      </c>
      <c r="C29" s="1">
        <v>44429</v>
      </c>
      <c r="D29">
        <v>2021</v>
      </c>
      <c r="E29" t="s">
        <v>31</v>
      </c>
      <c r="F29">
        <v>3</v>
      </c>
      <c r="G29">
        <v>1</v>
      </c>
      <c r="H29" t="s">
        <v>32</v>
      </c>
      <c r="I29">
        <v>43</v>
      </c>
      <c r="J29" t="s">
        <v>49</v>
      </c>
      <c r="K29">
        <v>45</v>
      </c>
      <c r="L29" t="s">
        <v>50</v>
      </c>
      <c r="M29" t="s">
        <v>35</v>
      </c>
      <c r="N29">
        <v>1</v>
      </c>
      <c r="O29" t="s">
        <v>36</v>
      </c>
      <c r="P29">
        <v>1</v>
      </c>
      <c r="Q29" t="s">
        <v>37</v>
      </c>
      <c r="R29">
        <v>4</v>
      </c>
      <c r="S29" t="s">
        <v>38</v>
      </c>
      <c r="T29">
        <v>1</v>
      </c>
      <c r="U29" t="s">
        <v>39</v>
      </c>
      <c r="V29" t="s">
        <v>40</v>
      </c>
      <c r="W29">
        <v>5</v>
      </c>
      <c r="X29" t="s">
        <v>41</v>
      </c>
      <c r="Y29">
        <v>48</v>
      </c>
      <c r="Z29">
        <v>135</v>
      </c>
      <c r="AA29">
        <v>6480</v>
      </c>
      <c r="AB29">
        <v>3434.4</v>
      </c>
      <c r="AC29">
        <v>0.53</v>
      </c>
      <c r="AD29">
        <v>3</v>
      </c>
      <c r="AE29" t="s">
        <v>42</v>
      </c>
    </row>
    <row r="30" spans="1:31" x14ac:dyDescent="0.3">
      <c r="A30">
        <v>1185732</v>
      </c>
      <c r="B30" t="s">
        <v>30</v>
      </c>
      <c r="C30" s="1">
        <v>44521</v>
      </c>
      <c r="D30">
        <v>2021</v>
      </c>
      <c r="E30" t="s">
        <v>45</v>
      </c>
      <c r="F30">
        <v>4</v>
      </c>
      <c r="G30">
        <v>1</v>
      </c>
      <c r="H30" t="s">
        <v>32</v>
      </c>
      <c r="I30">
        <v>43</v>
      </c>
      <c r="J30" t="s">
        <v>49</v>
      </c>
      <c r="K30">
        <v>45</v>
      </c>
      <c r="L30" t="s">
        <v>50</v>
      </c>
      <c r="M30" t="s">
        <v>35</v>
      </c>
      <c r="N30">
        <v>1</v>
      </c>
      <c r="O30" t="s">
        <v>36</v>
      </c>
      <c r="P30">
        <v>1</v>
      </c>
      <c r="Q30" t="s">
        <v>37</v>
      </c>
      <c r="R30">
        <v>4</v>
      </c>
      <c r="S30" t="s">
        <v>38</v>
      </c>
      <c r="T30">
        <v>1</v>
      </c>
      <c r="U30" t="s">
        <v>39</v>
      </c>
      <c r="V30" t="s">
        <v>40</v>
      </c>
      <c r="W30">
        <v>5</v>
      </c>
      <c r="X30" t="s">
        <v>41</v>
      </c>
      <c r="Y30">
        <v>45</v>
      </c>
      <c r="Z30">
        <v>51</v>
      </c>
      <c r="AA30">
        <v>2295</v>
      </c>
      <c r="AB30">
        <v>1078.6499999999999</v>
      </c>
      <c r="AC30">
        <v>0.47</v>
      </c>
      <c r="AD30">
        <v>3</v>
      </c>
      <c r="AE30" t="s">
        <v>42</v>
      </c>
    </row>
    <row r="31" spans="1:31" x14ac:dyDescent="0.3">
      <c r="A31">
        <v>1185732</v>
      </c>
      <c r="B31" t="s">
        <v>30</v>
      </c>
      <c r="C31" s="1">
        <v>44213</v>
      </c>
      <c r="D31">
        <v>2021</v>
      </c>
      <c r="E31" t="s">
        <v>47</v>
      </c>
      <c r="F31">
        <v>1</v>
      </c>
      <c r="G31">
        <v>1</v>
      </c>
      <c r="H31" t="s">
        <v>32</v>
      </c>
      <c r="I31">
        <v>43</v>
      </c>
      <c r="J31" t="s">
        <v>49</v>
      </c>
      <c r="K31">
        <v>45</v>
      </c>
      <c r="L31" t="s">
        <v>50</v>
      </c>
      <c r="M31" t="s">
        <v>35</v>
      </c>
      <c r="N31">
        <v>1</v>
      </c>
      <c r="O31" t="s">
        <v>36</v>
      </c>
      <c r="P31">
        <v>1</v>
      </c>
      <c r="Q31" t="s">
        <v>37</v>
      </c>
      <c r="R31">
        <v>4</v>
      </c>
      <c r="S31" t="s">
        <v>38</v>
      </c>
      <c r="T31">
        <v>1</v>
      </c>
      <c r="U31" t="s">
        <v>39</v>
      </c>
      <c r="V31" t="s">
        <v>40</v>
      </c>
      <c r="W31">
        <v>5</v>
      </c>
      <c r="X31" t="s">
        <v>41</v>
      </c>
      <c r="Y31">
        <v>49</v>
      </c>
      <c r="Z31">
        <v>59</v>
      </c>
      <c r="AA31">
        <v>2891</v>
      </c>
      <c r="AB31">
        <v>1214.22</v>
      </c>
      <c r="AC31">
        <v>0.42</v>
      </c>
      <c r="AD31">
        <v>3</v>
      </c>
      <c r="AE31" t="s">
        <v>42</v>
      </c>
    </row>
    <row r="32" spans="1:31" x14ac:dyDescent="0.3">
      <c r="A32">
        <v>1185732</v>
      </c>
      <c r="B32" t="s">
        <v>30</v>
      </c>
      <c r="C32" s="1">
        <v>44213</v>
      </c>
      <c r="D32">
        <v>2021</v>
      </c>
      <c r="E32" t="s">
        <v>47</v>
      </c>
      <c r="F32">
        <v>1</v>
      </c>
      <c r="G32">
        <v>1</v>
      </c>
      <c r="H32" t="s">
        <v>32</v>
      </c>
      <c r="I32">
        <v>43</v>
      </c>
      <c r="J32" t="s">
        <v>49</v>
      </c>
      <c r="K32">
        <v>45</v>
      </c>
      <c r="L32" t="s">
        <v>50</v>
      </c>
      <c r="M32" t="s">
        <v>35</v>
      </c>
      <c r="N32">
        <v>1</v>
      </c>
      <c r="O32" t="s">
        <v>36</v>
      </c>
      <c r="P32">
        <v>1</v>
      </c>
      <c r="Q32" t="s">
        <v>37</v>
      </c>
      <c r="R32">
        <v>4</v>
      </c>
      <c r="S32" t="s">
        <v>38</v>
      </c>
      <c r="T32">
        <v>1</v>
      </c>
      <c r="U32" t="s">
        <v>39</v>
      </c>
      <c r="V32" t="s">
        <v>40</v>
      </c>
      <c r="W32">
        <v>5</v>
      </c>
      <c r="X32" t="s">
        <v>41</v>
      </c>
      <c r="Y32">
        <v>36</v>
      </c>
      <c r="Z32">
        <v>81</v>
      </c>
      <c r="AA32">
        <v>2916</v>
      </c>
      <c r="AB32">
        <v>1487.16</v>
      </c>
      <c r="AC32">
        <v>0.51</v>
      </c>
      <c r="AD32">
        <v>3</v>
      </c>
      <c r="AE32" t="s">
        <v>42</v>
      </c>
    </row>
    <row r="33" spans="1:31" x14ac:dyDescent="0.3">
      <c r="A33">
        <v>1185732</v>
      </c>
      <c r="B33" t="s">
        <v>30</v>
      </c>
      <c r="C33" s="1">
        <v>44242</v>
      </c>
      <c r="D33">
        <v>2021</v>
      </c>
      <c r="E33" t="s">
        <v>48</v>
      </c>
      <c r="F33">
        <v>1</v>
      </c>
      <c r="G33">
        <v>1</v>
      </c>
      <c r="H33" t="s">
        <v>32</v>
      </c>
      <c r="I33">
        <v>43</v>
      </c>
      <c r="J33" t="s">
        <v>49</v>
      </c>
      <c r="K33">
        <v>45</v>
      </c>
      <c r="L33" t="s">
        <v>50</v>
      </c>
      <c r="M33" t="s">
        <v>35</v>
      </c>
      <c r="N33">
        <v>1</v>
      </c>
      <c r="O33" t="s">
        <v>36</v>
      </c>
      <c r="P33">
        <v>1</v>
      </c>
      <c r="Q33" t="s">
        <v>37</v>
      </c>
      <c r="R33">
        <v>4</v>
      </c>
      <c r="S33" t="s">
        <v>38</v>
      </c>
      <c r="T33">
        <v>1</v>
      </c>
      <c r="U33" t="s">
        <v>39</v>
      </c>
      <c r="V33" t="s">
        <v>40</v>
      </c>
      <c r="W33">
        <v>5</v>
      </c>
      <c r="X33" t="s">
        <v>41</v>
      </c>
      <c r="Y33">
        <v>39</v>
      </c>
      <c r="Z33">
        <v>144</v>
      </c>
      <c r="AA33">
        <v>5616</v>
      </c>
      <c r="AB33">
        <v>2808</v>
      </c>
      <c r="AC33">
        <v>0.5</v>
      </c>
      <c r="AD33">
        <v>3</v>
      </c>
      <c r="AE33" t="s">
        <v>42</v>
      </c>
    </row>
    <row r="34" spans="1:31" x14ac:dyDescent="0.3">
      <c r="A34">
        <v>1185732</v>
      </c>
      <c r="B34" t="s">
        <v>30</v>
      </c>
      <c r="C34" s="1">
        <v>44242</v>
      </c>
      <c r="D34">
        <v>2021</v>
      </c>
      <c r="E34" t="s">
        <v>48</v>
      </c>
      <c r="F34">
        <v>1</v>
      </c>
      <c r="G34">
        <v>1</v>
      </c>
      <c r="H34" t="s">
        <v>32</v>
      </c>
      <c r="I34">
        <v>43</v>
      </c>
      <c r="J34" t="s">
        <v>49</v>
      </c>
      <c r="K34">
        <v>45</v>
      </c>
      <c r="L34" t="s">
        <v>50</v>
      </c>
      <c r="M34" t="s">
        <v>35</v>
      </c>
      <c r="N34">
        <v>1</v>
      </c>
      <c r="O34" t="s">
        <v>36</v>
      </c>
      <c r="P34">
        <v>1</v>
      </c>
      <c r="Q34" t="s">
        <v>37</v>
      </c>
      <c r="R34">
        <v>4</v>
      </c>
      <c r="S34" t="s">
        <v>38</v>
      </c>
      <c r="T34">
        <v>1</v>
      </c>
      <c r="U34" t="s">
        <v>39</v>
      </c>
      <c r="V34" t="s">
        <v>40</v>
      </c>
      <c r="W34">
        <v>5</v>
      </c>
      <c r="X34" t="s">
        <v>41</v>
      </c>
      <c r="Y34">
        <v>27</v>
      </c>
      <c r="Z34">
        <v>69</v>
      </c>
      <c r="AA34">
        <v>1863</v>
      </c>
      <c r="AB34">
        <v>950.13</v>
      </c>
      <c r="AC34">
        <v>0.51</v>
      </c>
      <c r="AD34">
        <v>3</v>
      </c>
      <c r="AE34" t="s">
        <v>42</v>
      </c>
    </row>
    <row r="35" spans="1:31" x14ac:dyDescent="0.3">
      <c r="A35">
        <v>1185732</v>
      </c>
      <c r="B35" t="s">
        <v>30</v>
      </c>
      <c r="C35" s="1">
        <v>44242</v>
      </c>
      <c r="D35">
        <v>2021</v>
      </c>
      <c r="E35" t="s">
        <v>48</v>
      </c>
      <c r="F35">
        <v>1</v>
      </c>
      <c r="G35">
        <v>1</v>
      </c>
      <c r="H35" t="s">
        <v>32</v>
      </c>
      <c r="I35">
        <v>44</v>
      </c>
      <c r="J35" t="s">
        <v>56</v>
      </c>
      <c r="K35">
        <v>46</v>
      </c>
      <c r="L35" t="s">
        <v>57</v>
      </c>
      <c r="M35" t="s">
        <v>35</v>
      </c>
      <c r="N35">
        <v>1</v>
      </c>
      <c r="O35" t="s">
        <v>36</v>
      </c>
      <c r="P35">
        <v>1</v>
      </c>
      <c r="Q35" t="s">
        <v>37</v>
      </c>
      <c r="R35">
        <v>4</v>
      </c>
      <c r="S35" t="s">
        <v>38</v>
      </c>
      <c r="T35">
        <v>1</v>
      </c>
      <c r="U35" t="s">
        <v>39</v>
      </c>
      <c r="V35" t="s">
        <v>40</v>
      </c>
      <c r="W35">
        <v>5</v>
      </c>
      <c r="X35" t="s">
        <v>41</v>
      </c>
      <c r="Y35">
        <v>33</v>
      </c>
      <c r="Z35">
        <v>45</v>
      </c>
      <c r="AA35">
        <v>1485</v>
      </c>
      <c r="AB35">
        <v>816.75000000000011</v>
      </c>
      <c r="AC35">
        <v>0.55000000000000004</v>
      </c>
      <c r="AD35">
        <v>3</v>
      </c>
      <c r="AE35" t="s">
        <v>42</v>
      </c>
    </row>
    <row r="36" spans="1:31" x14ac:dyDescent="0.3">
      <c r="A36">
        <v>1185732</v>
      </c>
      <c r="B36" t="s">
        <v>30</v>
      </c>
      <c r="C36" s="1">
        <v>44268</v>
      </c>
      <c r="D36">
        <v>2021</v>
      </c>
      <c r="E36" t="s">
        <v>51</v>
      </c>
      <c r="F36">
        <v>1</v>
      </c>
      <c r="G36">
        <v>1</v>
      </c>
      <c r="H36" t="s">
        <v>32</v>
      </c>
      <c r="I36">
        <v>44</v>
      </c>
      <c r="J36" t="s">
        <v>56</v>
      </c>
      <c r="K36">
        <v>46</v>
      </c>
      <c r="L36" t="s">
        <v>57</v>
      </c>
      <c r="M36" t="s">
        <v>35</v>
      </c>
      <c r="N36">
        <v>1</v>
      </c>
      <c r="O36" t="s">
        <v>36</v>
      </c>
      <c r="P36">
        <v>1</v>
      </c>
      <c r="Q36" t="s">
        <v>37</v>
      </c>
      <c r="R36">
        <v>4</v>
      </c>
      <c r="S36" t="s">
        <v>38</v>
      </c>
      <c r="T36">
        <v>1</v>
      </c>
      <c r="U36" t="s">
        <v>39</v>
      </c>
      <c r="V36" t="s">
        <v>40</v>
      </c>
      <c r="W36">
        <v>5</v>
      </c>
      <c r="X36" t="s">
        <v>41</v>
      </c>
      <c r="Y36">
        <v>32</v>
      </c>
      <c r="Z36">
        <v>31</v>
      </c>
      <c r="AA36">
        <v>992</v>
      </c>
      <c r="AB36">
        <v>525.76</v>
      </c>
      <c r="AC36">
        <v>0.53</v>
      </c>
      <c r="AD36">
        <v>3</v>
      </c>
      <c r="AE36" t="s">
        <v>42</v>
      </c>
    </row>
    <row r="37" spans="1:31" x14ac:dyDescent="0.3">
      <c r="A37">
        <v>1185732</v>
      </c>
      <c r="B37" t="s">
        <v>30</v>
      </c>
      <c r="C37" s="1">
        <v>44268</v>
      </c>
      <c r="D37">
        <v>2021</v>
      </c>
      <c r="E37" t="s">
        <v>51</v>
      </c>
      <c r="F37">
        <v>1</v>
      </c>
      <c r="G37">
        <v>1</v>
      </c>
      <c r="H37" t="s">
        <v>32</v>
      </c>
      <c r="I37">
        <v>44</v>
      </c>
      <c r="J37" t="s">
        <v>56</v>
      </c>
      <c r="K37">
        <v>46</v>
      </c>
      <c r="L37" t="s">
        <v>57</v>
      </c>
      <c r="M37" t="s">
        <v>35</v>
      </c>
      <c r="N37">
        <v>1</v>
      </c>
      <c r="O37" t="s">
        <v>36</v>
      </c>
      <c r="P37">
        <v>1</v>
      </c>
      <c r="Q37" t="s">
        <v>37</v>
      </c>
      <c r="R37">
        <v>4</v>
      </c>
      <c r="S37" t="s">
        <v>38</v>
      </c>
      <c r="T37">
        <v>1</v>
      </c>
      <c r="U37" t="s">
        <v>39</v>
      </c>
      <c r="V37" t="s">
        <v>40</v>
      </c>
      <c r="W37">
        <v>5</v>
      </c>
      <c r="X37" t="s">
        <v>41</v>
      </c>
      <c r="Y37">
        <v>46</v>
      </c>
      <c r="Z37">
        <v>49</v>
      </c>
      <c r="AA37">
        <v>2254</v>
      </c>
      <c r="AB37">
        <v>924.14</v>
      </c>
      <c r="AC37">
        <v>0.41</v>
      </c>
      <c r="AD37">
        <v>3</v>
      </c>
      <c r="AE37" t="s">
        <v>42</v>
      </c>
    </row>
    <row r="38" spans="1:31" x14ac:dyDescent="0.3">
      <c r="A38">
        <v>1185732</v>
      </c>
      <c r="B38" t="s">
        <v>30</v>
      </c>
      <c r="C38" s="1">
        <v>44268</v>
      </c>
      <c r="D38">
        <v>2021</v>
      </c>
      <c r="E38" t="s">
        <v>51</v>
      </c>
      <c r="F38">
        <v>1</v>
      </c>
      <c r="G38">
        <v>1</v>
      </c>
      <c r="H38" t="s">
        <v>32</v>
      </c>
      <c r="I38">
        <v>44</v>
      </c>
      <c r="J38" t="s">
        <v>56</v>
      </c>
      <c r="K38">
        <v>46</v>
      </c>
      <c r="L38" t="s">
        <v>57</v>
      </c>
      <c r="M38" t="s">
        <v>35</v>
      </c>
      <c r="N38">
        <v>1</v>
      </c>
      <c r="O38" t="s">
        <v>36</v>
      </c>
      <c r="P38">
        <v>1</v>
      </c>
      <c r="Q38" t="s">
        <v>37</v>
      </c>
      <c r="R38">
        <v>4</v>
      </c>
      <c r="S38" t="s">
        <v>38</v>
      </c>
      <c r="T38">
        <v>1</v>
      </c>
      <c r="U38" t="s">
        <v>39</v>
      </c>
      <c r="V38" t="s">
        <v>40</v>
      </c>
      <c r="W38">
        <v>5</v>
      </c>
      <c r="X38" t="s">
        <v>41</v>
      </c>
      <c r="Y38">
        <v>39</v>
      </c>
      <c r="Z38">
        <v>72</v>
      </c>
      <c r="AA38">
        <v>2808</v>
      </c>
      <c r="AB38">
        <v>1404</v>
      </c>
      <c r="AC38">
        <v>0.5</v>
      </c>
      <c r="AD38">
        <v>3</v>
      </c>
      <c r="AE38" t="s">
        <v>42</v>
      </c>
    </row>
    <row r="39" spans="1:31" x14ac:dyDescent="0.3">
      <c r="A39">
        <v>1185732</v>
      </c>
      <c r="B39" t="s">
        <v>30</v>
      </c>
      <c r="C39" s="1">
        <v>44300</v>
      </c>
      <c r="D39">
        <v>2021</v>
      </c>
      <c r="E39" t="s">
        <v>52</v>
      </c>
      <c r="F39">
        <v>2</v>
      </c>
      <c r="G39">
        <v>1</v>
      </c>
      <c r="H39" t="s">
        <v>32</v>
      </c>
      <c r="I39">
        <v>44</v>
      </c>
      <c r="J39" t="s">
        <v>56</v>
      </c>
      <c r="K39">
        <v>46</v>
      </c>
      <c r="L39" t="s">
        <v>57</v>
      </c>
      <c r="M39" t="s">
        <v>35</v>
      </c>
      <c r="N39">
        <v>1</v>
      </c>
      <c r="O39" t="s">
        <v>36</v>
      </c>
      <c r="P39">
        <v>1</v>
      </c>
      <c r="Q39" t="s">
        <v>37</v>
      </c>
      <c r="R39">
        <v>4</v>
      </c>
      <c r="S39" t="s">
        <v>38</v>
      </c>
      <c r="T39">
        <v>1</v>
      </c>
      <c r="U39" t="s">
        <v>39</v>
      </c>
      <c r="V39" t="s">
        <v>40</v>
      </c>
      <c r="W39">
        <v>5</v>
      </c>
      <c r="X39" t="s">
        <v>41</v>
      </c>
      <c r="Y39">
        <v>38</v>
      </c>
      <c r="Z39">
        <v>61</v>
      </c>
      <c r="AA39">
        <v>2318</v>
      </c>
      <c r="AB39">
        <v>1089.46</v>
      </c>
      <c r="AC39">
        <v>0.47</v>
      </c>
      <c r="AD39">
        <v>3</v>
      </c>
      <c r="AE39" t="s">
        <v>42</v>
      </c>
    </row>
    <row r="40" spans="1:31" x14ac:dyDescent="0.3">
      <c r="A40">
        <v>1185732</v>
      </c>
      <c r="B40" t="s">
        <v>30</v>
      </c>
      <c r="C40" s="1">
        <v>44300</v>
      </c>
      <c r="D40">
        <v>2021</v>
      </c>
      <c r="E40" t="s">
        <v>52</v>
      </c>
      <c r="F40">
        <v>2</v>
      </c>
      <c r="G40">
        <v>1</v>
      </c>
      <c r="H40" t="s">
        <v>32</v>
      </c>
      <c r="I40">
        <v>44</v>
      </c>
      <c r="J40" t="s">
        <v>56</v>
      </c>
      <c r="K40">
        <v>46</v>
      </c>
      <c r="L40" t="s">
        <v>57</v>
      </c>
      <c r="M40" t="s">
        <v>35</v>
      </c>
      <c r="N40">
        <v>1</v>
      </c>
      <c r="O40" t="s">
        <v>36</v>
      </c>
      <c r="P40">
        <v>1</v>
      </c>
      <c r="Q40" t="s">
        <v>37</v>
      </c>
      <c r="R40">
        <v>4</v>
      </c>
      <c r="S40" t="s">
        <v>38</v>
      </c>
      <c r="T40">
        <v>1</v>
      </c>
      <c r="U40" t="s">
        <v>39</v>
      </c>
      <c r="V40" t="s">
        <v>40</v>
      </c>
      <c r="W40">
        <v>5</v>
      </c>
      <c r="X40" t="s">
        <v>41</v>
      </c>
      <c r="Y40">
        <v>27</v>
      </c>
      <c r="Z40">
        <v>59</v>
      </c>
      <c r="AA40">
        <v>1593</v>
      </c>
      <c r="AB40">
        <v>876.15000000000009</v>
      </c>
      <c r="AC40">
        <v>0.55000000000000004</v>
      </c>
      <c r="AD40">
        <v>3</v>
      </c>
      <c r="AE40" t="s">
        <v>42</v>
      </c>
    </row>
    <row r="41" spans="1:31" x14ac:dyDescent="0.3">
      <c r="A41">
        <v>1185732</v>
      </c>
      <c r="B41" t="s">
        <v>30</v>
      </c>
      <c r="C41" s="1">
        <v>44300</v>
      </c>
      <c r="D41">
        <v>2021</v>
      </c>
      <c r="E41" t="s">
        <v>52</v>
      </c>
      <c r="F41">
        <v>2</v>
      </c>
      <c r="G41">
        <v>1</v>
      </c>
      <c r="H41" t="s">
        <v>32</v>
      </c>
      <c r="I41">
        <v>44</v>
      </c>
      <c r="J41" t="s">
        <v>56</v>
      </c>
      <c r="K41">
        <v>46</v>
      </c>
      <c r="L41" t="s">
        <v>57</v>
      </c>
      <c r="M41" t="s">
        <v>35</v>
      </c>
      <c r="N41">
        <v>1</v>
      </c>
      <c r="O41" t="s">
        <v>36</v>
      </c>
      <c r="P41">
        <v>1</v>
      </c>
      <c r="Q41" t="s">
        <v>37</v>
      </c>
      <c r="R41">
        <v>4</v>
      </c>
      <c r="S41" t="s">
        <v>38</v>
      </c>
      <c r="T41">
        <v>1</v>
      </c>
      <c r="U41" t="s">
        <v>39</v>
      </c>
      <c r="V41" t="s">
        <v>40</v>
      </c>
      <c r="W41">
        <v>5</v>
      </c>
      <c r="X41" t="s">
        <v>41</v>
      </c>
      <c r="Y41">
        <v>32</v>
      </c>
      <c r="Z41">
        <v>44</v>
      </c>
      <c r="AA41">
        <v>1408</v>
      </c>
      <c r="AB41">
        <v>718.08</v>
      </c>
      <c r="AC41">
        <v>0.51</v>
      </c>
      <c r="AD41">
        <v>3</v>
      </c>
      <c r="AE41" t="s">
        <v>42</v>
      </c>
    </row>
    <row r="42" spans="1:31" x14ac:dyDescent="0.3">
      <c r="A42">
        <v>1185732</v>
      </c>
      <c r="B42" t="s">
        <v>30</v>
      </c>
      <c r="C42" s="1">
        <v>44300</v>
      </c>
      <c r="D42">
        <v>2021</v>
      </c>
      <c r="E42" t="s">
        <v>52</v>
      </c>
      <c r="F42">
        <v>2</v>
      </c>
      <c r="G42">
        <v>1</v>
      </c>
      <c r="H42" t="s">
        <v>32</v>
      </c>
      <c r="I42">
        <v>44</v>
      </c>
      <c r="J42" t="s">
        <v>56</v>
      </c>
      <c r="K42">
        <v>46</v>
      </c>
      <c r="L42" t="s">
        <v>57</v>
      </c>
      <c r="M42" t="s">
        <v>35</v>
      </c>
      <c r="N42">
        <v>1</v>
      </c>
      <c r="O42" t="s">
        <v>36</v>
      </c>
      <c r="P42">
        <v>1</v>
      </c>
      <c r="Q42" t="s">
        <v>37</v>
      </c>
      <c r="R42">
        <v>4</v>
      </c>
      <c r="S42" t="s">
        <v>38</v>
      </c>
      <c r="T42">
        <v>1</v>
      </c>
      <c r="U42" t="s">
        <v>39</v>
      </c>
      <c r="V42" t="s">
        <v>40</v>
      </c>
      <c r="W42">
        <v>5</v>
      </c>
      <c r="X42" t="s">
        <v>41</v>
      </c>
      <c r="Y42">
        <v>47</v>
      </c>
      <c r="Z42">
        <v>45</v>
      </c>
      <c r="AA42">
        <v>2115</v>
      </c>
      <c r="AB42">
        <v>951.74999999999989</v>
      </c>
      <c r="AC42">
        <v>0.44999999999999996</v>
      </c>
      <c r="AD42">
        <v>3</v>
      </c>
      <c r="AE42" t="s">
        <v>42</v>
      </c>
    </row>
    <row r="43" spans="1:31" x14ac:dyDescent="0.3">
      <c r="A43">
        <v>1185732</v>
      </c>
      <c r="B43" t="s">
        <v>30</v>
      </c>
      <c r="C43" s="1">
        <v>44300</v>
      </c>
      <c r="D43">
        <v>2021</v>
      </c>
      <c r="E43" t="s">
        <v>52</v>
      </c>
      <c r="F43">
        <v>2</v>
      </c>
      <c r="G43">
        <v>1</v>
      </c>
      <c r="H43" t="s">
        <v>32</v>
      </c>
      <c r="I43">
        <v>44</v>
      </c>
      <c r="J43" t="s">
        <v>56</v>
      </c>
      <c r="K43">
        <v>46</v>
      </c>
      <c r="L43" t="s">
        <v>57</v>
      </c>
      <c r="M43" t="s">
        <v>35</v>
      </c>
      <c r="N43">
        <v>1</v>
      </c>
      <c r="O43" t="s">
        <v>36</v>
      </c>
      <c r="P43">
        <v>1</v>
      </c>
      <c r="Q43" t="s">
        <v>37</v>
      </c>
      <c r="R43">
        <v>4</v>
      </c>
      <c r="S43" t="s">
        <v>38</v>
      </c>
      <c r="T43">
        <v>1</v>
      </c>
      <c r="U43" t="s">
        <v>39</v>
      </c>
      <c r="V43" t="s">
        <v>40</v>
      </c>
      <c r="W43">
        <v>5</v>
      </c>
      <c r="X43" t="s">
        <v>41</v>
      </c>
      <c r="Y43">
        <v>38</v>
      </c>
      <c r="Z43">
        <v>78</v>
      </c>
      <c r="AA43">
        <v>2964</v>
      </c>
      <c r="AB43">
        <v>1600.5600000000002</v>
      </c>
      <c r="AC43">
        <v>0.54</v>
      </c>
      <c r="AD43">
        <v>3</v>
      </c>
      <c r="AE43" t="s">
        <v>42</v>
      </c>
    </row>
    <row r="44" spans="1:31" x14ac:dyDescent="0.3">
      <c r="A44">
        <v>1185732</v>
      </c>
      <c r="B44" t="s">
        <v>30</v>
      </c>
      <c r="C44" s="1">
        <v>44329</v>
      </c>
      <c r="D44">
        <v>2021</v>
      </c>
      <c r="E44" t="s">
        <v>53</v>
      </c>
      <c r="F44">
        <v>2</v>
      </c>
      <c r="G44">
        <v>1</v>
      </c>
      <c r="H44" t="s">
        <v>32</v>
      </c>
      <c r="I44">
        <v>44</v>
      </c>
      <c r="J44" t="s">
        <v>56</v>
      </c>
      <c r="K44">
        <v>46</v>
      </c>
      <c r="L44" t="s">
        <v>57</v>
      </c>
      <c r="M44" t="s">
        <v>35</v>
      </c>
      <c r="N44">
        <v>1</v>
      </c>
      <c r="O44" t="s">
        <v>36</v>
      </c>
      <c r="P44">
        <v>1</v>
      </c>
      <c r="Q44" t="s">
        <v>37</v>
      </c>
      <c r="R44">
        <v>4</v>
      </c>
      <c r="S44" t="s">
        <v>38</v>
      </c>
      <c r="T44">
        <v>1</v>
      </c>
      <c r="U44" t="s">
        <v>39</v>
      </c>
      <c r="V44" t="s">
        <v>40</v>
      </c>
      <c r="W44">
        <v>5</v>
      </c>
      <c r="X44" t="s">
        <v>41</v>
      </c>
      <c r="Y44">
        <v>41</v>
      </c>
      <c r="Z44">
        <v>81</v>
      </c>
      <c r="AA44">
        <v>3321</v>
      </c>
      <c r="AB44">
        <v>1726.92</v>
      </c>
      <c r="AC44">
        <v>0.52</v>
      </c>
      <c r="AD44">
        <v>3</v>
      </c>
      <c r="AE44" t="s">
        <v>42</v>
      </c>
    </row>
    <row r="45" spans="1:31" x14ac:dyDescent="0.3">
      <c r="A45">
        <v>1185732</v>
      </c>
      <c r="B45" t="s">
        <v>30</v>
      </c>
      <c r="C45" s="1">
        <v>44329</v>
      </c>
      <c r="D45">
        <v>2021</v>
      </c>
      <c r="E45" t="s">
        <v>53</v>
      </c>
      <c r="F45">
        <v>2</v>
      </c>
      <c r="G45">
        <v>1</v>
      </c>
      <c r="H45" t="s">
        <v>32</v>
      </c>
      <c r="I45">
        <v>44</v>
      </c>
      <c r="J45" t="s">
        <v>56</v>
      </c>
      <c r="K45">
        <v>46</v>
      </c>
      <c r="L45" t="s">
        <v>57</v>
      </c>
      <c r="M45" t="s">
        <v>35</v>
      </c>
      <c r="N45">
        <v>1</v>
      </c>
      <c r="O45" t="s">
        <v>36</v>
      </c>
      <c r="P45">
        <v>1</v>
      </c>
      <c r="Q45" t="s">
        <v>37</v>
      </c>
      <c r="R45">
        <v>4</v>
      </c>
      <c r="S45" t="s">
        <v>38</v>
      </c>
      <c r="T45">
        <v>1</v>
      </c>
      <c r="U45" t="s">
        <v>39</v>
      </c>
      <c r="V45" t="s">
        <v>40</v>
      </c>
      <c r="W45">
        <v>5</v>
      </c>
      <c r="X45" t="s">
        <v>41</v>
      </c>
      <c r="Y45">
        <v>54</v>
      </c>
      <c r="Z45">
        <v>104</v>
      </c>
      <c r="AA45">
        <v>5616</v>
      </c>
      <c r="AB45">
        <v>3088.8</v>
      </c>
      <c r="AC45">
        <v>0.55000000000000004</v>
      </c>
      <c r="AD45">
        <v>3</v>
      </c>
      <c r="AE45" t="s">
        <v>42</v>
      </c>
    </row>
    <row r="46" spans="1:31" x14ac:dyDescent="0.3">
      <c r="A46">
        <v>1185732</v>
      </c>
      <c r="B46" t="s">
        <v>30</v>
      </c>
      <c r="C46" s="1">
        <v>44362</v>
      </c>
      <c r="D46">
        <v>2021</v>
      </c>
      <c r="E46" t="s">
        <v>54</v>
      </c>
      <c r="F46">
        <v>2</v>
      </c>
      <c r="G46">
        <v>1</v>
      </c>
      <c r="H46" t="s">
        <v>32</v>
      </c>
      <c r="I46">
        <v>44</v>
      </c>
      <c r="J46" t="s">
        <v>56</v>
      </c>
      <c r="K46">
        <v>46</v>
      </c>
      <c r="L46" t="s">
        <v>57</v>
      </c>
      <c r="M46" t="s">
        <v>35</v>
      </c>
      <c r="N46">
        <v>1</v>
      </c>
      <c r="O46" t="s">
        <v>36</v>
      </c>
      <c r="P46">
        <v>1</v>
      </c>
      <c r="Q46" t="s">
        <v>37</v>
      </c>
      <c r="R46">
        <v>4</v>
      </c>
      <c r="S46" t="s">
        <v>38</v>
      </c>
      <c r="T46">
        <v>1</v>
      </c>
      <c r="U46" t="s">
        <v>39</v>
      </c>
      <c r="V46" t="s">
        <v>40</v>
      </c>
      <c r="W46">
        <v>5</v>
      </c>
      <c r="X46" t="s">
        <v>41</v>
      </c>
      <c r="Y46">
        <v>41</v>
      </c>
      <c r="Z46">
        <v>75</v>
      </c>
      <c r="AA46">
        <v>3075</v>
      </c>
      <c r="AB46">
        <v>1691.2500000000002</v>
      </c>
      <c r="AC46">
        <v>0.55000000000000004</v>
      </c>
      <c r="AD46">
        <v>3</v>
      </c>
      <c r="AE46" t="s">
        <v>42</v>
      </c>
    </row>
    <row r="47" spans="1:31" x14ac:dyDescent="0.3">
      <c r="A47">
        <v>1185732</v>
      </c>
      <c r="B47" t="s">
        <v>30</v>
      </c>
      <c r="C47" s="1">
        <v>44390</v>
      </c>
      <c r="D47">
        <v>2021</v>
      </c>
      <c r="E47" t="s">
        <v>55</v>
      </c>
      <c r="F47">
        <v>3</v>
      </c>
      <c r="G47">
        <v>1</v>
      </c>
      <c r="H47" t="s">
        <v>32</v>
      </c>
      <c r="I47">
        <v>44</v>
      </c>
      <c r="J47" t="s">
        <v>56</v>
      </c>
      <c r="K47">
        <v>46</v>
      </c>
      <c r="L47" t="s">
        <v>57</v>
      </c>
      <c r="M47" t="s">
        <v>35</v>
      </c>
      <c r="N47">
        <v>1</v>
      </c>
      <c r="O47" t="s">
        <v>36</v>
      </c>
      <c r="P47">
        <v>1</v>
      </c>
      <c r="Q47" t="s">
        <v>37</v>
      </c>
      <c r="R47">
        <v>4</v>
      </c>
      <c r="S47" t="s">
        <v>38</v>
      </c>
      <c r="T47">
        <v>1</v>
      </c>
      <c r="U47" t="s">
        <v>39</v>
      </c>
      <c r="V47" t="s">
        <v>40</v>
      </c>
      <c r="W47">
        <v>5</v>
      </c>
      <c r="X47" t="s">
        <v>41</v>
      </c>
      <c r="Y47">
        <v>41</v>
      </c>
      <c r="Z47">
        <v>102</v>
      </c>
      <c r="AA47">
        <v>4182</v>
      </c>
      <c r="AB47">
        <v>2258.2800000000002</v>
      </c>
      <c r="AC47">
        <v>0.54</v>
      </c>
      <c r="AD47">
        <v>3</v>
      </c>
      <c r="AE47" t="s">
        <v>42</v>
      </c>
    </row>
    <row r="48" spans="1:31" x14ac:dyDescent="0.3">
      <c r="A48">
        <v>1185732</v>
      </c>
      <c r="B48" t="s">
        <v>30</v>
      </c>
      <c r="C48" s="1">
        <v>44390</v>
      </c>
      <c r="D48">
        <v>2021</v>
      </c>
      <c r="E48" t="s">
        <v>55</v>
      </c>
      <c r="F48">
        <v>3</v>
      </c>
      <c r="G48">
        <v>1</v>
      </c>
      <c r="H48" t="s">
        <v>32</v>
      </c>
      <c r="I48">
        <v>44</v>
      </c>
      <c r="J48" t="s">
        <v>56</v>
      </c>
      <c r="K48">
        <v>46</v>
      </c>
      <c r="L48" t="s">
        <v>57</v>
      </c>
      <c r="M48" t="s">
        <v>35</v>
      </c>
      <c r="N48">
        <v>1</v>
      </c>
      <c r="O48" t="s">
        <v>36</v>
      </c>
      <c r="P48">
        <v>1</v>
      </c>
      <c r="Q48" t="s">
        <v>37</v>
      </c>
      <c r="R48">
        <v>4</v>
      </c>
      <c r="S48" t="s">
        <v>38</v>
      </c>
      <c r="T48">
        <v>1</v>
      </c>
      <c r="U48" t="s">
        <v>39</v>
      </c>
      <c r="V48" t="s">
        <v>40</v>
      </c>
      <c r="W48">
        <v>4</v>
      </c>
      <c r="X48" t="s">
        <v>58</v>
      </c>
      <c r="Y48">
        <v>55</v>
      </c>
      <c r="Z48">
        <v>145</v>
      </c>
      <c r="AA48">
        <v>7975</v>
      </c>
      <c r="AB48">
        <v>3987.5</v>
      </c>
      <c r="AC48">
        <v>0.5</v>
      </c>
      <c r="AD48">
        <v>3</v>
      </c>
      <c r="AE48" t="s">
        <v>42</v>
      </c>
    </row>
    <row r="49" spans="1:31" x14ac:dyDescent="0.3">
      <c r="A49">
        <v>1185732</v>
      </c>
      <c r="B49" t="s">
        <v>30</v>
      </c>
      <c r="C49" s="1">
        <v>44452</v>
      </c>
      <c r="D49">
        <v>2021</v>
      </c>
      <c r="E49" t="s">
        <v>43</v>
      </c>
      <c r="F49">
        <v>3</v>
      </c>
      <c r="G49">
        <v>1</v>
      </c>
      <c r="H49" t="s">
        <v>32</v>
      </c>
      <c r="I49">
        <v>44</v>
      </c>
      <c r="J49" t="s">
        <v>56</v>
      </c>
      <c r="K49">
        <v>46</v>
      </c>
      <c r="L49" t="s">
        <v>57</v>
      </c>
      <c r="M49" t="s">
        <v>35</v>
      </c>
      <c r="N49">
        <v>1</v>
      </c>
      <c r="O49" t="s">
        <v>36</v>
      </c>
      <c r="P49">
        <v>1</v>
      </c>
      <c r="Q49" t="s">
        <v>37</v>
      </c>
      <c r="R49">
        <v>4</v>
      </c>
      <c r="S49" t="s">
        <v>38</v>
      </c>
      <c r="T49">
        <v>1</v>
      </c>
      <c r="U49" t="s">
        <v>39</v>
      </c>
      <c r="V49" t="s">
        <v>40</v>
      </c>
      <c r="W49">
        <v>4</v>
      </c>
      <c r="X49" t="s">
        <v>58</v>
      </c>
      <c r="Y49">
        <v>50</v>
      </c>
      <c r="Z49">
        <v>60</v>
      </c>
      <c r="AA49">
        <v>3000</v>
      </c>
      <c r="AB49">
        <v>1320</v>
      </c>
      <c r="AC49">
        <v>0.44</v>
      </c>
      <c r="AD49">
        <v>3</v>
      </c>
      <c r="AE49" t="s">
        <v>42</v>
      </c>
    </row>
    <row r="50" spans="1:31" x14ac:dyDescent="0.3">
      <c r="A50">
        <v>1185732</v>
      </c>
      <c r="B50" t="s">
        <v>30</v>
      </c>
      <c r="C50" s="1">
        <v>44514</v>
      </c>
      <c r="D50">
        <v>2021</v>
      </c>
      <c r="E50" t="s">
        <v>45</v>
      </c>
      <c r="F50">
        <v>4</v>
      </c>
      <c r="G50">
        <v>1</v>
      </c>
      <c r="H50" t="s">
        <v>32</v>
      </c>
      <c r="I50">
        <v>44</v>
      </c>
      <c r="J50" t="s">
        <v>56</v>
      </c>
      <c r="K50">
        <v>46</v>
      </c>
      <c r="L50" t="s">
        <v>57</v>
      </c>
      <c r="M50" t="s">
        <v>35</v>
      </c>
      <c r="N50">
        <v>1</v>
      </c>
      <c r="O50" t="s">
        <v>36</v>
      </c>
      <c r="P50">
        <v>1</v>
      </c>
      <c r="Q50" t="s">
        <v>37</v>
      </c>
      <c r="R50">
        <v>4</v>
      </c>
      <c r="S50" t="s">
        <v>38</v>
      </c>
      <c r="T50">
        <v>1</v>
      </c>
      <c r="U50" t="s">
        <v>39</v>
      </c>
      <c r="V50" t="s">
        <v>40</v>
      </c>
      <c r="W50">
        <v>4</v>
      </c>
      <c r="X50" t="s">
        <v>58</v>
      </c>
      <c r="Y50">
        <v>53</v>
      </c>
      <c r="Z50">
        <v>85</v>
      </c>
      <c r="AA50">
        <v>4505</v>
      </c>
      <c r="AB50">
        <v>2072.2999999999997</v>
      </c>
      <c r="AC50">
        <v>0.45999999999999996</v>
      </c>
      <c r="AD50">
        <v>3</v>
      </c>
      <c r="AE50" t="s">
        <v>42</v>
      </c>
    </row>
    <row r="51" spans="1:31" x14ac:dyDescent="0.3">
      <c r="A51">
        <v>1185732</v>
      </c>
      <c r="B51" t="s">
        <v>30</v>
      </c>
      <c r="C51" s="1">
        <v>44543</v>
      </c>
      <c r="D51">
        <v>2021</v>
      </c>
      <c r="E51" t="s">
        <v>46</v>
      </c>
      <c r="F51">
        <v>4</v>
      </c>
      <c r="G51">
        <v>1</v>
      </c>
      <c r="H51" t="s">
        <v>32</v>
      </c>
      <c r="I51">
        <v>44</v>
      </c>
      <c r="J51" t="s">
        <v>56</v>
      </c>
      <c r="K51">
        <v>46</v>
      </c>
      <c r="L51" t="s">
        <v>57</v>
      </c>
      <c r="M51" t="s">
        <v>35</v>
      </c>
      <c r="N51">
        <v>1</v>
      </c>
      <c r="O51" t="s">
        <v>36</v>
      </c>
      <c r="P51">
        <v>1</v>
      </c>
      <c r="Q51" t="s">
        <v>37</v>
      </c>
      <c r="R51">
        <v>4</v>
      </c>
      <c r="S51" t="s">
        <v>38</v>
      </c>
      <c r="T51">
        <v>1</v>
      </c>
      <c r="U51" t="s">
        <v>39</v>
      </c>
      <c r="V51" t="s">
        <v>40</v>
      </c>
      <c r="W51">
        <v>4</v>
      </c>
      <c r="X51" t="s">
        <v>58</v>
      </c>
      <c r="Y51">
        <v>50</v>
      </c>
      <c r="Z51">
        <v>100</v>
      </c>
      <c r="AA51">
        <v>5000</v>
      </c>
      <c r="AB51">
        <v>2400</v>
      </c>
      <c r="AC51">
        <v>0.48</v>
      </c>
      <c r="AD51">
        <v>3</v>
      </c>
      <c r="AE51" t="s">
        <v>42</v>
      </c>
    </row>
    <row r="52" spans="1:31" x14ac:dyDescent="0.3">
      <c r="A52">
        <v>1185732</v>
      </c>
      <c r="B52" t="s">
        <v>30</v>
      </c>
      <c r="C52" s="1">
        <v>44206</v>
      </c>
      <c r="D52">
        <v>2021</v>
      </c>
      <c r="E52" t="s">
        <v>47</v>
      </c>
      <c r="F52">
        <v>1</v>
      </c>
      <c r="G52">
        <v>1</v>
      </c>
      <c r="H52" t="s">
        <v>32</v>
      </c>
      <c r="I52">
        <v>44</v>
      </c>
      <c r="J52" t="s">
        <v>56</v>
      </c>
      <c r="K52">
        <v>46</v>
      </c>
      <c r="L52" t="s">
        <v>57</v>
      </c>
      <c r="M52" t="s">
        <v>35</v>
      </c>
      <c r="N52">
        <v>1</v>
      </c>
      <c r="O52" t="s">
        <v>36</v>
      </c>
      <c r="P52">
        <v>1</v>
      </c>
      <c r="Q52" t="s">
        <v>37</v>
      </c>
      <c r="R52">
        <v>4</v>
      </c>
      <c r="S52" t="s">
        <v>38</v>
      </c>
      <c r="T52">
        <v>1</v>
      </c>
      <c r="U52" t="s">
        <v>39</v>
      </c>
      <c r="V52" t="s">
        <v>40</v>
      </c>
      <c r="W52">
        <v>4</v>
      </c>
      <c r="X52" t="s">
        <v>58</v>
      </c>
      <c r="Y52">
        <v>33</v>
      </c>
      <c r="Z52">
        <v>77</v>
      </c>
      <c r="AA52">
        <v>2541</v>
      </c>
      <c r="AB52">
        <v>1194.27</v>
      </c>
      <c r="AC52">
        <v>0.47</v>
      </c>
      <c r="AD52">
        <v>3</v>
      </c>
      <c r="AE52" t="s">
        <v>42</v>
      </c>
    </row>
    <row r="53" spans="1:31" x14ac:dyDescent="0.3">
      <c r="A53">
        <v>1185732</v>
      </c>
      <c r="B53" t="s">
        <v>30</v>
      </c>
      <c r="C53" s="1">
        <v>44261</v>
      </c>
      <c r="D53">
        <v>2021</v>
      </c>
      <c r="E53" t="s">
        <v>51</v>
      </c>
      <c r="F53">
        <v>1</v>
      </c>
      <c r="G53">
        <v>1</v>
      </c>
      <c r="H53" t="s">
        <v>32</v>
      </c>
      <c r="I53">
        <v>45</v>
      </c>
      <c r="J53" t="s">
        <v>59</v>
      </c>
      <c r="K53">
        <v>47</v>
      </c>
      <c r="L53" t="s">
        <v>60</v>
      </c>
      <c r="M53" t="s">
        <v>35</v>
      </c>
      <c r="N53">
        <v>1</v>
      </c>
      <c r="O53" t="s">
        <v>36</v>
      </c>
      <c r="P53">
        <v>1</v>
      </c>
      <c r="Q53" t="s">
        <v>37</v>
      </c>
      <c r="R53">
        <v>4</v>
      </c>
      <c r="S53" t="s">
        <v>38</v>
      </c>
      <c r="T53">
        <v>1</v>
      </c>
      <c r="U53" t="s">
        <v>39</v>
      </c>
      <c r="V53" t="s">
        <v>40</v>
      </c>
      <c r="W53">
        <v>4</v>
      </c>
      <c r="X53" t="s">
        <v>58</v>
      </c>
      <c r="Y53">
        <v>32</v>
      </c>
      <c r="Z53">
        <v>58</v>
      </c>
      <c r="AA53">
        <v>1856</v>
      </c>
      <c r="AB53">
        <v>909.43999999999994</v>
      </c>
      <c r="AC53">
        <v>0.49</v>
      </c>
      <c r="AD53">
        <v>3</v>
      </c>
      <c r="AE53" t="s">
        <v>42</v>
      </c>
    </row>
    <row r="54" spans="1:31" x14ac:dyDescent="0.3">
      <c r="A54">
        <v>1185732</v>
      </c>
      <c r="B54" t="s">
        <v>30</v>
      </c>
      <c r="C54" s="1">
        <v>44293</v>
      </c>
      <c r="D54">
        <v>2021</v>
      </c>
      <c r="E54" t="s">
        <v>52</v>
      </c>
      <c r="F54">
        <v>2</v>
      </c>
      <c r="G54">
        <v>1</v>
      </c>
      <c r="H54" t="s">
        <v>32</v>
      </c>
      <c r="I54">
        <v>45</v>
      </c>
      <c r="J54" t="s">
        <v>59</v>
      </c>
      <c r="K54">
        <v>47</v>
      </c>
      <c r="L54" t="s">
        <v>60</v>
      </c>
      <c r="M54" t="s">
        <v>35</v>
      </c>
      <c r="N54">
        <v>1</v>
      </c>
      <c r="O54" t="s">
        <v>36</v>
      </c>
      <c r="P54">
        <v>1</v>
      </c>
      <c r="Q54" t="s">
        <v>37</v>
      </c>
      <c r="R54">
        <v>4</v>
      </c>
      <c r="S54" t="s">
        <v>38</v>
      </c>
      <c r="T54">
        <v>1</v>
      </c>
      <c r="U54" t="s">
        <v>39</v>
      </c>
      <c r="V54" t="s">
        <v>40</v>
      </c>
      <c r="W54">
        <v>4</v>
      </c>
      <c r="X54" t="s">
        <v>58</v>
      </c>
      <c r="Y54">
        <v>33</v>
      </c>
      <c r="Z54">
        <v>68</v>
      </c>
      <c r="AA54">
        <v>2244</v>
      </c>
      <c r="AB54">
        <v>1211.76</v>
      </c>
      <c r="AC54">
        <v>0.54</v>
      </c>
      <c r="AD54">
        <v>3</v>
      </c>
      <c r="AE54" t="s">
        <v>42</v>
      </c>
    </row>
    <row r="55" spans="1:31" x14ac:dyDescent="0.3">
      <c r="A55">
        <v>1185732</v>
      </c>
      <c r="B55" t="s">
        <v>30</v>
      </c>
      <c r="C55" s="1">
        <v>44322</v>
      </c>
      <c r="D55">
        <v>2021</v>
      </c>
      <c r="E55" t="s">
        <v>53</v>
      </c>
      <c r="F55">
        <v>2</v>
      </c>
      <c r="G55">
        <v>1</v>
      </c>
      <c r="H55" t="s">
        <v>32</v>
      </c>
      <c r="I55">
        <v>45</v>
      </c>
      <c r="J55" t="s">
        <v>59</v>
      </c>
      <c r="K55">
        <v>47</v>
      </c>
      <c r="L55" t="s">
        <v>60</v>
      </c>
      <c r="M55" t="s">
        <v>35</v>
      </c>
      <c r="N55">
        <v>1</v>
      </c>
      <c r="O55" t="s">
        <v>36</v>
      </c>
      <c r="P55">
        <v>1</v>
      </c>
      <c r="Q55" t="s">
        <v>37</v>
      </c>
      <c r="R55">
        <v>4</v>
      </c>
      <c r="S55" t="s">
        <v>38</v>
      </c>
      <c r="T55">
        <v>1</v>
      </c>
      <c r="U55" t="s">
        <v>39</v>
      </c>
      <c r="V55" t="s">
        <v>40</v>
      </c>
      <c r="W55">
        <v>4</v>
      </c>
      <c r="X55" t="s">
        <v>58</v>
      </c>
      <c r="Y55">
        <v>47</v>
      </c>
      <c r="Z55">
        <v>68</v>
      </c>
      <c r="AA55">
        <v>3196</v>
      </c>
      <c r="AB55">
        <v>1310.3599999999999</v>
      </c>
      <c r="AC55">
        <v>0.41</v>
      </c>
      <c r="AD55">
        <v>3</v>
      </c>
      <c r="AE55" t="s">
        <v>42</v>
      </c>
    </row>
    <row r="56" spans="1:31" x14ac:dyDescent="0.3">
      <c r="A56">
        <v>1185732</v>
      </c>
      <c r="B56" t="s">
        <v>30</v>
      </c>
      <c r="C56" s="1">
        <v>44355</v>
      </c>
      <c r="D56">
        <v>2021</v>
      </c>
      <c r="E56" t="s">
        <v>54</v>
      </c>
      <c r="F56">
        <v>2</v>
      </c>
      <c r="G56">
        <v>1</v>
      </c>
      <c r="H56" t="s">
        <v>32</v>
      </c>
      <c r="I56">
        <v>45</v>
      </c>
      <c r="J56" t="s">
        <v>59</v>
      </c>
      <c r="K56">
        <v>47</v>
      </c>
      <c r="L56" t="s">
        <v>60</v>
      </c>
      <c r="M56" t="s">
        <v>35</v>
      </c>
      <c r="N56">
        <v>1</v>
      </c>
      <c r="O56" t="s">
        <v>36</v>
      </c>
      <c r="P56">
        <v>1</v>
      </c>
      <c r="Q56" t="s">
        <v>37</v>
      </c>
      <c r="R56">
        <v>4</v>
      </c>
      <c r="S56" t="s">
        <v>38</v>
      </c>
      <c r="T56">
        <v>1</v>
      </c>
      <c r="U56" t="s">
        <v>39</v>
      </c>
      <c r="V56" t="s">
        <v>40</v>
      </c>
      <c r="W56">
        <v>4</v>
      </c>
      <c r="X56" t="s">
        <v>58</v>
      </c>
      <c r="Y56">
        <v>44</v>
      </c>
      <c r="Z56">
        <v>105</v>
      </c>
      <c r="AA56">
        <v>4620</v>
      </c>
      <c r="AB56">
        <v>2125.1999999999998</v>
      </c>
      <c r="AC56">
        <v>0.45999999999999996</v>
      </c>
      <c r="AD56">
        <v>3</v>
      </c>
      <c r="AE56" t="s">
        <v>42</v>
      </c>
    </row>
    <row r="57" spans="1:31" x14ac:dyDescent="0.3">
      <c r="A57">
        <v>1185732</v>
      </c>
      <c r="B57" t="s">
        <v>30</v>
      </c>
      <c r="C57" s="1">
        <v>44536</v>
      </c>
      <c r="D57">
        <v>2021</v>
      </c>
      <c r="E57" t="s">
        <v>46</v>
      </c>
      <c r="F57">
        <v>4</v>
      </c>
      <c r="G57">
        <v>1</v>
      </c>
      <c r="H57" t="s">
        <v>32</v>
      </c>
      <c r="I57">
        <v>45</v>
      </c>
      <c r="J57" t="s">
        <v>59</v>
      </c>
      <c r="K57">
        <v>47</v>
      </c>
      <c r="L57" t="s">
        <v>60</v>
      </c>
      <c r="M57" t="s">
        <v>35</v>
      </c>
      <c r="N57">
        <v>1</v>
      </c>
      <c r="O57" t="s">
        <v>36</v>
      </c>
      <c r="P57">
        <v>1</v>
      </c>
      <c r="Q57" t="s">
        <v>37</v>
      </c>
      <c r="R57">
        <v>4</v>
      </c>
      <c r="S57" t="s">
        <v>38</v>
      </c>
      <c r="T57">
        <v>1</v>
      </c>
      <c r="U57" t="s">
        <v>39</v>
      </c>
      <c r="V57" t="s">
        <v>40</v>
      </c>
      <c r="W57">
        <v>4</v>
      </c>
      <c r="X57" t="s">
        <v>58</v>
      </c>
      <c r="Y57">
        <v>55</v>
      </c>
      <c r="Z57">
        <v>149</v>
      </c>
      <c r="AA57">
        <v>8195</v>
      </c>
      <c r="AB57">
        <v>3933.6</v>
      </c>
      <c r="AC57">
        <v>0.48</v>
      </c>
      <c r="AD57">
        <v>3</v>
      </c>
      <c r="AE57" t="s">
        <v>42</v>
      </c>
    </row>
    <row r="58" spans="1:31" x14ac:dyDescent="0.3">
      <c r="A58">
        <v>1185732</v>
      </c>
      <c r="B58" t="s">
        <v>30</v>
      </c>
      <c r="C58" s="1">
        <v>44536</v>
      </c>
      <c r="D58">
        <v>2021</v>
      </c>
      <c r="E58" t="s">
        <v>46</v>
      </c>
      <c r="F58">
        <v>4</v>
      </c>
      <c r="G58">
        <v>1</v>
      </c>
      <c r="H58" t="s">
        <v>32</v>
      </c>
      <c r="I58">
        <v>45</v>
      </c>
      <c r="J58" t="s">
        <v>59</v>
      </c>
      <c r="K58">
        <v>47</v>
      </c>
      <c r="L58" t="s">
        <v>60</v>
      </c>
      <c r="M58" t="s">
        <v>35</v>
      </c>
      <c r="N58">
        <v>1</v>
      </c>
      <c r="O58" t="s">
        <v>36</v>
      </c>
      <c r="P58">
        <v>1</v>
      </c>
      <c r="Q58" t="s">
        <v>37</v>
      </c>
      <c r="R58">
        <v>4</v>
      </c>
      <c r="S58" t="s">
        <v>38</v>
      </c>
      <c r="T58">
        <v>1</v>
      </c>
      <c r="U58" t="s">
        <v>39</v>
      </c>
      <c r="V58" t="s">
        <v>40</v>
      </c>
      <c r="W58">
        <v>4</v>
      </c>
      <c r="X58" t="s">
        <v>58</v>
      </c>
      <c r="Y58">
        <v>49</v>
      </c>
      <c r="Z58">
        <v>105</v>
      </c>
      <c r="AA58">
        <v>5145</v>
      </c>
      <c r="AB58">
        <v>2469.6</v>
      </c>
      <c r="AC58">
        <v>0.48</v>
      </c>
      <c r="AD58">
        <v>3</v>
      </c>
      <c r="AE58" t="s">
        <v>42</v>
      </c>
    </row>
    <row r="59" spans="1:31" x14ac:dyDescent="0.3">
      <c r="A59">
        <v>1185732</v>
      </c>
      <c r="B59" t="s">
        <v>30</v>
      </c>
      <c r="C59" s="1">
        <v>44536</v>
      </c>
      <c r="D59">
        <v>2021</v>
      </c>
      <c r="E59" t="s">
        <v>46</v>
      </c>
      <c r="F59">
        <v>4</v>
      </c>
      <c r="G59">
        <v>1</v>
      </c>
      <c r="H59" t="s">
        <v>32</v>
      </c>
      <c r="I59">
        <v>45</v>
      </c>
      <c r="J59" t="s">
        <v>59</v>
      </c>
      <c r="K59">
        <v>47</v>
      </c>
      <c r="L59" t="s">
        <v>60</v>
      </c>
      <c r="M59" t="s">
        <v>35</v>
      </c>
      <c r="N59">
        <v>1</v>
      </c>
      <c r="O59" t="s">
        <v>36</v>
      </c>
      <c r="P59">
        <v>1</v>
      </c>
      <c r="Q59" t="s">
        <v>37</v>
      </c>
      <c r="R59">
        <v>4</v>
      </c>
      <c r="S59" t="s">
        <v>38</v>
      </c>
      <c r="T59">
        <v>1</v>
      </c>
      <c r="U59" t="s">
        <v>39</v>
      </c>
      <c r="V59" t="s">
        <v>40</v>
      </c>
      <c r="W59">
        <v>4</v>
      </c>
      <c r="X59" t="s">
        <v>58</v>
      </c>
      <c r="Y59">
        <v>49</v>
      </c>
      <c r="Z59">
        <v>91</v>
      </c>
      <c r="AA59">
        <v>4459</v>
      </c>
      <c r="AB59">
        <v>2229.5</v>
      </c>
      <c r="AC59">
        <v>0.5</v>
      </c>
      <c r="AD59">
        <v>3</v>
      </c>
      <c r="AE59" t="s">
        <v>42</v>
      </c>
    </row>
    <row r="60" spans="1:31" x14ac:dyDescent="0.3">
      <c r="A60">
        <v>1185732</v>
      </c>
      <c r="B60" t="s">
        <v>30</v>
      </c>
      <c r="C60" s="1">
        <v>44536</v>
      </c>
      <c r="D60">
        <v>2021</v>
      </c>
      <c r="E60" t="s">
        <v>46</v>
      </c>
      <c r="F60">
        <v>4</v>
      </c>
      <c r="G60">
        <v>1</v>
      </c>
      <c r="H60" t="s">
        <v>32</v>
      </c>
      <c r="I60">
        <v>45</v>
      </c>
      <c r="J60" t="s">
        <v>59</v>
      </c>
      <c r="K60">
        <v>47</v>
      </c>
      <c r="L60" t="s">
        <v>60</v>
      </c>
      <c r="M60" t="s">
        <v>35</v>
      </c>
      <c r="N60">
        <v>1</v>
      </c>
      <c r="O60" t="s">
        <v>36</v>
      </c>
      <c r="P60">
        <v>1</v>
      </c>
      <c r="Q60" t="s">
        <v>37</v>
      </c>
      <c r="R60">
        <v>4</v>
      </c>
      <c r="S60" t="s">
        <v>38</v>
      </c>
      <c r="T60">
        <v>1</v>
      </c>
      <c r="U60" t="s">
        <v>39</v>
      </c>
      <c r="V60" t="s">
        <v>40</v>
      </c>
      <c r="W60">
        <v>4</v>
      </c>
      <c r="X60" t="s">
        <v>58</v>
      </c>
      <c r="Y60">
        <v>55</v>
      </c>
      <c r="Z60">
        <v>83</v>
      </c>
      <c r="AA60">
        <v>4565</v>
      </c>
      <c r="AB60">
        <v>2054.25</v>
      </c>
      <c r="AC60">
        <v>0.44999999999999996</v>
      </c>
      <c r="AD60">
        <v>3</v>
      </c>
      <c r="AE60" t="s">
        <v>42</v>
      </c>
    </row>
    <row r="61" spans="1:31" x14ac:dyDescent="0.3">
      <c r="A61">
        <v>1185732</v>
      </c>
      <c r="B61" t="s">
        <v>30</v>
      </c>
      <c r="C61" s="1">
        <v>44203</v>
      </c>
      <c r="D61">
        <v>2021</v>
      </c>
      <c r="E61" t="s">
        <v>47</v>
      </c>
      <c r="F61">
        <v>1</v>
      </c>
      <c r="G61">
        <v>1</v>
      </c>
      <c r="H61" t="s">
        <v>32</v>
      </c>
      <c r="I61">
        <v>45</v>
      </c>
      <c r="J61" t="s">
        <v>59</v>
      </c>
      <c r="K61">
        <v>47</v>
      </c>
      <c r="L61" t="s">
        <v>60</v>
      </c>
      <c r="M61" t="s">
        <v>35</v>
      </c>
      <c r="N61">
        <v>1</v>
      </c>
      <c r="O61" t="s">
        <v>36</v>
      </c>
      <c r="P61">
        <v>1</v>
      </c>
      <c r="Q61" t="s">
        <v>37</v>
      </c>
      <c r="R61">
        <v>4</v>
      </c>
      <c r="S61" t="s">
        <v>38</v>
      </c>
      <c r="T61">
        <v>1</v>
      </c>
      <c r="U61" t="s">
        <v>39</v>
      </c>
      <c r="V61" t="s">
        <v>40</v>
      </c>
      <c r="W61">
        <v>4</v>
      </c>
      <c r="X61" t="s">
        <v>58</v>
      </c>
      <c r="Y61">
        <v>37</v>
      </c>
      <c r="Z61">
        <v>87</v>
      </c>
      <c r="AA61">
        <v>3219</v>
      </c>
      <c r="AB61">
        <v>1673.88</v>
      </c>
      <c r="AC61">
        <v>0.52</v>
      </c>
      <c r="AD61">
        <v>3</v>
      </c>
      <c r="AE61" t="s">
        <v>42</v>
      </c>
    </row>
    <row r="62" spans="1:31" x14ac:dyDescent="0.3">
      <c r="A62">
        <v>1185732</v>
      </c>
      <c r="B62" t="s">
        <v>30</v>
      </c>
      <c r="C62" s="1">
        <v>44290</v>
      </c>
      <c r="D62">
        <v>2021</v>
      </c>
      <c r="E62" t="s">
        <v>52</v>
      </c>
      <c r="F62">
        <v>2</v>
      </c>
      <c r="G62">
        <v>1</v>
      </c>
      <c r="H62" t="s">
        <v>32</v>
      </c>
      <c r="I62">
        <v>46</v>
      </c>
      <c r="J62" t="s">
        <v>61</v>
      </c>
      <c r="K62">
        <v>48</v>
      </c>
      <c r="L62" t="s">
        <v>62</v>
      </c>
      <c r="M62" t="s">
        <v>35</v>
      </c>
      <c r="N62">
        <v>1</v>
      </c>
      <c r="O62" t="s">
        <v>36</v>
      </c>
      <c r="P62">
        <v>1</v>
      </c>
      <c r="Q62" t="s">
        <v>37</v>
      </c>
      <c r="R62">
        <v>4</v>
      </c>
      <c r="S62" t="s">
        <v>38</v>
      </c>
      <c r="T62">
        <v>1</v>
      </c>
      <c r="U62" t="s">
        <v>39</v>
      </c>
      <c r="V62" t="s">
        <v>40</v>
      </c>
      <c r="W62">
        <v>4</v>
      </c>
      <c r="X62" t="s">
        <v>58</v>
      </c>
      <c r="Y62">
        <v>38</v>
      </c>
      <c r="Z62">
        <v>58</v>
      </c>
      <c r="AA62">
        <v>2204</v>
      </c>
      <c r="AB62">
        <v>1212.2</v>
      </c>
      <c r="AC62">
        <v>0.55000000000000004</v>
      </c>
      <c r="AD62">
        <v>3</v>
      </c>
      <c r="AE62" t="s">
        <v>42</v>
      </c>
    </row>
    <row r="63" spans="1:31" x14ac:dyDescent="0.3">
      <c r="A63">
        <v>1185732</v>
      </c>
      <c r="B63" t="s">
        <v>30</v>
      </c>
      <c r="C63" s="1">
        <v>44319</v>
      </c>
      <c r="D63">
        <v>2021</v>
      </c>
      <c r="E63" t="s">
        <v>53</v>
      </c>
      <c r="F63">
        <v>2</v>
      </c>
      <c r="G63">
        <v>1</v>
      </c>
      <c r="H63" t="s">
        <v>32</v>
      </c>
      <c r="I63">
        <v>46</v>
      </c>
      <c r="J63" t="s">
        <v>61</v>
      </c>
      <c r="K63">
        <v>48</v>
      </c>
      <c r="L63" t="s">
        <v>62</v>
      </c>
      <c r="M63" t="s">
        <v>35</v>
      </c>
      <c r="N63">
        <v>1</v>
      </c>
      <c r="O63" t="s">
        <v>36</v>
      </c>
      <c r="P63">
        <v>1</v>
      </c>
      <c r="Q63" t="s">
        <v>37</v>
      </c>
      <c r="R63">
        <v>4</v>
      </c>
      <c r="S63" t="s">
        <v>38</v>
      </c>
      <c r="T63">
        <v>1</v>
      </c>
      <c r="U63" t="s">
        <v>39</v>
      </c>
      <c r="V63" t="s">
        <v>40</v>
      </c>
      <c r="W63">
        <v>4</v>
      </c>
      <c r="X63" t="s">
        <v>58</v>
      </c>
      <c r="Y63">
        <v>50</v>
      </c>
      <c r="Z63">
        <v>70</v>
      </c>
      <c r="AA63">
        <v>3500</v>
      </c>
      <c r="AB63">
        <v>1540</v>
      </c>
      <c r="AC63">
        <v>0.44</v>
      </c>
      <c r="AD63">
        <v>3</v>
      </c>
      <c r="AE63" t="s">
        <v>42</v>
      </c>
    </row>
    <row r="64" spans="1:31" x14ac:dyDescent="0.3">
      <c r="A64">
        <v>1185732</v>
      </c>
      <c r="B64" t="s">
        <v>30</v>
      </c>
      <c r="C64" s="1">
        <v>44355</v>
      </c>
      <c r="D64">
        <v>2021</v>
      </c>
      <c r="E64" t="s">
        <v>54</v>
      </c>
      <c r="F64">
        <v>2</v>
      </c>
      <c r="G64">
        <v>1</v>
      </c>
      <c r="H64" t="s">
        <v>32</v>
      </c>
      <c r="I64">
        <v>47</v>
      </c>
      <c r="J64" t="s">
        <v>63</v>
      </c>
      <c r="K64">
        <v>49</v>
      </c>
      <c r="L64" t="s">
        <v>64</v>
      </c>
      <c r="M64" t="s">
        <v>35</v>
      </c>
      <c r="N64">
        <v>1</v>
      </c>
      <c r="O64" t="s">
        <v>36</v>
      </c>
      <c r="P64">
        <v>1</v>
      </c>
      <c r="Q64" t="s">
        <v>37</v>
      </c>
      <c r="R64">
        <v>4</v>
      </c>
      <c r="S64" t="s">
        <v>38</v>
      </c>
      <c r="T64">
        <v>1</v>
      </c>
      <c r="U64" t="s">
        <v>39</v>
      </c>
      <c r="V64" t="s">
        <v>40</v>
      </c>
      <c r="W64">
        <v>4</v>
      </c>
      <c r="X64" t="s">
        <v>58</v>
      </c>
      <c r="Y64">
        <v>39</v>
      </c>
      <c r="Z64">
        <v>60</v>
      </c>
      <c r="AA64">
        <v>2340</v>
      </c>
      <c r="AB64">
        <v>1263.6000000000001</v>
      </c>
      <c r="AC64">
        <v>0.54</v>
      </c>
      <c r="AD64">
        <v>3</v>
      </c>
      <c r="AE64" t="s">
        <v>42</v>
      </c>
    </row>
    <row r="65" spans="1:31" x14ac:dyDescent="0.3">
      <c r="A65">
        <v>1185732</v>
      </c>
      <c r="B65" t="s">
        <v>30</v>
      </c>
      <c r="C65" s="1">
        <v>44355</v>
      </c>
      <c r="D65">
        <v>2021</v>
      </c>
      <c r="E65" t="s">
        <v>54</v>
      </c>
      <c r="F65">
        <v>2</v>
      </c>
      <c r="G65">
        <v>1</v>
      </c>
      <c r="H65" t="s">
        <v>32</v>
      </c>
      <c r="I65">
        <v>47</v>
      </c>
      <c r="J65" t="s">
        <v>63</v>
      </c>
      <c r="K65">
        <v>49</v>
      </c>
      <c r="L65" t="s">
        <v>64</v>
      </c>
      <c r="M65" t="s">
        <v>35</v>
      </c>
      <c r="N65">
        <v>1</v>
      </c>
      <c r="O65" t="s">
        <v>36</v>
      </c>
      <c r="P65">
        <v>1</v>
      </c>
      <c r="Q65" t="s">
        <v>37</v>
      </c>
      <c r="R65">
        <v>4</v>
      </c>
      <c r="S65" t="s">
        <v>38</v>
      </c>
      <c r="T65">
        <v>1</v>
      </c>
      <c r="U65" t="s">
        <v>39</v>
      </c>
      <c r="V65" t="s">
        <v>40</v>
      </c>
      <c r="W65">
        <v>4</v>
      </c>
      <c r="X65" t="s">
        <v>58</v>
      </c>
      <c r="Y65">
        <v>48</v>
      </c>
      <c r="Z65">
        <v>58</v>
      </c>
      <c r="AA65">
        <v>2784</v>
      </c>
      <c r="AB65">
        <v>1141.4399999999998</v>
      </c>
      <c r="AC65">
        <v>0.41</v>
      </c>
      <c r="AD65">
        <v>3</v>
      </c>
      <c r="AE65" t="s">
        <v>42</v>
      </c>
    </row>
    <row r="66" spans="1:31" x14ac:dyDescent="0.3">
      <c r="A66">
        <v>1185732</v>
      </c>
      <c r="B66" t="s">
        <v>30</v>
      </c>
      <c r="C66" s="1">
        <v>44355</v>
      </c>
      <c r="D66">
        <v>2021</v>
      </c>
      <c r="E66" t="s">
        <v>54</v>
      </c>
      <c r="F66">
        <v>2</v>
      </c>
      <c r="G66">
        <v>1</v>
      </c>
      <c r="H66" t="s">
        <v>32</v>
      </c>
      <c r="I66">
        <v>47</v>
      </c>
      <c r="J66" t="s">
        <v>63</v>
      </c>
      <c r="K66">
        <v>49</v>
      </c>
      <c r="L66" t="s">
        <v>64</v>
      </c>
      <c r="M66" t="s">
        <v>35</v>
      </c>
      <c r="N66">
        <v>1</v>
      </c>
      <c r="O66" t="s">
        <v>36</v>
      </c>
      <c r="P66">
        <v>1</v>
      </c>
      <c r="Q66" t="s">
        <v>37</v>
      </c>
      <c r="R66">
        <v>4</v>
      </c>
      <c r="S66" t="s">
        <v>38</v>
      </c>
      <c r="T66">
        <v>1</v>
      </c>
      <c r="U66" t="s">
        <v>39</v>
      </c>
      <c r="V66" t="s">
        <v>40</v>
      </c>
      <c r="W66">
        <v>4</v>
      </c>
      <c r="X66" t="s">
        <v>58</v>
      </c>
      <c r="Y66">
        <v>51</v>
      </c>
      <c r="Z66">
        <v>88</v>
      </c>
      <c r="AA66">
        <v>4488</v>
      </c>
      <c r="AB66">
        <v>2288.88</v>
      </c>
      <c r="AC66">
        <v>0.51</v>
      </c>
      <c r="AD66">
        <v>3</v>
      </c>
      <c r="AE66" t="s">
        <v>42</v>
      </c>
    </row>
    <row r="67" spans="1:31" x14ac:dyDescent="0.3">
      <c r="A67">
        <v>1185732</v>
      </c>
      <c r="B67" t="s">
        <v>30</v>
      </c>
      <c r="C67" s="1">
        <v>44383</v>
      </c>
      <c r="D67">
        <v>2021</v>
      </c>
      <c r="E67" t="s">
        <v>55</v>
      </c>
      <c r="F67">
        <v>3</v>
      </c>
      <c r="G67">
        <v>1</v>
      </c>
      <c r="H67" t="s">
        <v>32</v>
      </c>
      <c r="I67">
        <v>47</v>
      </c>
      <c r="J67" t="s">
        <v>63</v>
      </c>
      <c r="K67">
        <v>49</v>
      </c>
      <c r="L67" t="s">
        <v>64</v>
      </c>
      <c r="M67" t="s">
        <v>35</v>
      </c>
      <c r="N67">
        <v>1</v>
      </c>
      <c r="O67" t="s">
        <v>36</v>
      </c>
      <c r="P67">
        <v>1</v>
      </c>
      <c r="Q67" t="s">
        <v>37</v>
      </c>
      <c r="R67">
        <v>4</v>
      </c>
      <c r="S67" t="s">
        <v>38</v>
      </c>
      <c r="T67">
        <v>1</v>
      </c>
      <c r="U67" t="s">
        <v>39</v>
      </c>
      <c r="V67" t="s">
        <v>40</v>
      </c>
      <c r="W67">
        <v>4</v>
      </c>
      <c r="X67" t="s">
        <v>58</v>
      </c>
      <c r="Y67">
        <v>47</v>
      </c>
      <c r="Z67">
        <v>63</v>
      </c>
      <c r="AA67">
        <v>2961</v>
      </c>
      <c r="AB67">
        <v>1184.4000000000001</v>
      </c>
      <c r="AC67">
        <v>0.4</v>
      </c>
      <c r="AD67">
        <v>3</v>
      </c>
      <c r="AE67" t="s">
        <v>42</v>
      </c>
    </row>
    <row r="68" spans="1:31" x14ac:dyDescent="0.3">
      <c r="A68">
        <v>1185732</v>
      </c>
      <c r="B68" t="s">
        <v>30</v>
      </c>
      <c r="C68" s="1">
        <v>44415</v>
      </c>
      <c r="D68">
        <v>2021</v>
      </c>
      <c r="E68" t="s">
        <v>31</v>
      </c>
      <c r="F68">
        <v>3</v>
      </c>
      <c r="G68">
        <v>1</v>
      </c>
      <c r="H68" t="s">
        <v>32</v>
      </c>
      <c r="I68">
        <v>47</v>
      </c>
      <c r="J68" t="s">
        <v>63</v>
      </c>
      <c r="K68">
        <v>49</v>
      </c>
      <c r="L68" t="s">
        <v>64</v>
      </c>
      <c r="M68" t="s">
        <v>35</v>
      </c>
      <c r="N68">
        <v>1</v>
      </c>
      <c r="O68" t="s">
        <v>36</v>
      </c>
      <c r="P68">
        <v>1</v>
      </c>
      <c r="Q68" t="s">
        <v>37</v>
      </c>
      <c r="R68">
        <v>4</v>
      </c>
      <c r="S68" t="s">
        <v>38</v>
      </c>
      <c r="T68">
        <v>1</v>
      </c>
      <c r="U68" t="s">
        <v>39</v>
      </c>
      <c r="V68" t="s">
        <v>40</v>
      </c>
      <c r="W68">
        <v>4</v>
      </c>
      <c r="X68" t="s">
        <v>58</v>
      </c>
      <c r="Y68">
        <v>42</v>
      </c>
      <c r="Z68">
        <v>91</v>
      </c>
      <c r="AA68">
        <v>3822</v>
      </c>
      <c r="AB68">
        <v>1796.34</v>
      </c>
      <c r="AC68">
        <v>0.47</v>
      </c>
      <c r="AD68">
        <v>3</v>
      </c>
      <c r="AE68" t="s">
        <v>42</v>
      </c>
    </row>
    <row r="69" spans="1:31" x14ac:dyDescent="0.3">
      <c r="A69">
        <v>1185732</v>
      </c>
      <c r="B69" t="s">
        <v>30</v>
      </c>
      <c r="C69" s="1">
        <v>44300</v>
      </c>
      <c r="D69">
        <v>2021</v>
      </c>
      <c r="E69" t="s">
        <v>52</v>
      </c>
      <c r="F69">
        <v>2</v>
      </c>
      <c r="G69">
        <v>1</v>
      </c>
      <c r="H69" t="s">
        <v>32</v>
      </c>
      <c r="I69">
        <v>48</v>
      </c>
      <c r="J69" t="s">
        <v>65</v>
      </c>
      <c r="K69">
        <v>50</v>
      </c>
      <c r="L69" t="s">
        <v>66</v>
      </c>
      <c r="M69" t="s">
        <v>35</v>
      </c>
      <c r="N69">
        <v>1</v>
      </c>
      <c r="O69" t="s">
        <v>36</v>
      </c>
      <c r="P69">
        <v>1</v>
      </c>
      <c r="Q69" t="s">
        <v>37</v>
      </c>
      <c r="R69">
        <v>4</v>
      </c>
      <c r="S69" t="s">
        <v>38</v>
      </c>
      <c r="T69">
        <v>1</v>
      </c>
      <c r="U69" t="s">
        <v>39</v>
      </c>
      <c r="V69" t="s">
        <v>40</v>
      </c>
      <c r="W69">
        <v>4</v>
      </c>
      <c r="X69" t="s">
        <v>58</v>
      </c>
      <c r="Y69">
        <v>37</v>
      </c>
      <c r="Z69">
        <v>45</v>
      </c>
      <c r="AA69">
        <v>1665</v>
      </c>
      <c r="AB69">
        <v>732.6</v>
      </c>
      <c r="AC69">
        <v>0.44</v>
      </c>
      <c r="AD69">
        <v>3</v>
      </c>
      <c r="AE69" t="s">
        <v>42</v>
      </c>
    </row>
    <row r="70" spans="1:31" x14ac:dyDescent="0.3">
      <c r="A70">
        <v>1185732</v>
      </c>
      <c r="B70" t="s">
        <v>30</v>
      </c>
      <c r="C70" s="1">
        <v>44300</v>
      </c>
      <c r="D70">
        <v>2021</v>
      </c>
      <c r="E70" t="s">
        <v>52</v>
      </c>
      <c r="F70">
        <v>2</v>
      </c>
      <c r="G70">
        <v>1</v>
      </c>
      <c r="H70" t="s">
        <v>32</v>
      </c>
      <c r="I70">
        <v>48</v>
      </c>
      <c r="J70" t="s">
        <v>65</v>
      </c>
      <c r="K70">
        <v>50</v>
      </c>
      <c r="L70" t="s">
        <v>66</v>
      </c>
      <c r="M70" t="s">
        <v>35</v>
      </c>
      <c r="N70">
        <v>1</v>
      </c>
      <c r="O70" t="s">
        <v>36</v>
      </c>
      <c r="P70">
        <v>1</v>
      </c>
      <c r="Q70" t="s">
        <v>37</v>
      </c>
      <c r="R70">
        <v>4</v>
      </c>
      <c r="S70" t="s">
        <v>38</v>
      </c>
      <c r="T70">
        <v>1</v>
      </c>
      <c r="U70" t="s">
        <v>39</v>
      </c>
      <c r="V70" t="s">
        <v>40</v>
      </c>
      <c r="W70">
        <v>4</v>
      </c>
      <c r="X70" t="s">
        <v>58</v>
      </c>
      <c r="Y70">
        <v>32</v>
      </c>
      <c r="Z70">
        <v>35</v>
      </c>
      <c r="AA70">
        <v>1120</v>
      </c>
      <c r="AB70">
        <v>436.8</v>
      </c>
      <c r="AC70">
        <v>0.39</v>
      </c>
      <c r="AD70">
        <v>3</v>
      </c>
      <c r="AE70" t="s">
        <v>42</v>
      </c>
    </row>
    <row r="71" spans="1:31" x14ac:dyDescent="0.3">
      <c r="A71">
        <v>1185732</v>
      </c>
      <c r="B71" t="s">
        <v>30</v>
      </c>
      <c r="C71" s="1">
        <v>44300</v>
      </c>
      <c r="D71">
        <v>2021</v>
      </c>
      <c r="E71" t="s">
        <v>52</v>
      </c>
      <c r="F71">
        <v>2</v>
      </c>
      <c r="G71">
        <v>1</v>
      </c>
      <c r="H71" t="s">
        <v>32</v>
      </c>
      <c r="I71">
        <v>48</v>
      </c>
      <c r="J71" t="s">
        <v>65</v>
      </c>
      <c r="K71">
        <v>50</v>
      </c>
      <c r="L71" t="s">
        <v>66</v>
      </c>
      <c r="M71" t="s">
        <v>35</v>
      </c>
      <c r="N71">
        <v>1</v>
      </c>
      <c r="O71" t="s">
        <v>36</v>
      </c>
      <c r="P71">
        <v>1</v>
      </c>
      <c r="Q71" t="s">
        <v>37</v>
      </c>
      <c r="R71">
        <v>4</v>
      </c>
      <c r="S71" t="s">
        <v>38</v>
      </c>
      <c r="T71">
        <v>1</v>
      </c>
      <c r="U71" t="s">
        <v>39</v>
      </c>
      <c r="V71" t="s">
        <v>40</v>
      </c>
      <c r="W71">
        <v>4</v>
      </c>
      <c r="X71" t="s">
        <v>58</v>
      </c>
      <c r="Y71">
        <v>39</v>
      </c>
      <c r="Z71">
        <v>83</v>
      </c>
      <c r="AA71">
        <v>3237</v>
      </c>
      <c r="AB71">
        <v>1424.28</v>
      </c>
      <c r="AC71">
        <v>0.44</v>
      </c>
      <c r="AD71">
        <v>3</v>
      </c>
      <c r="AE71" t="s">
        <v>42</v>
      </c>
    </row>
    <row r="72" spans="1:31" x14ac:dyDescent="0.3">
      <c r="A72">
        <v>1185732</v>
      </c>
      <c r="B72" t="s">
        <v>30</v>
      </c>
      <c r="C72" s="1">
        <v>44329</v>
      </c>
      <c r="D72">
        <v>2021</v>
      </c>
      <c r="E72" t="s">
        <v>53</v>
      </c>
      <c r="F72">
        <v>2</v>
      </c>
      <c r="G72">
        <v>1</v>
      </c>
      <c r="H72" t="s">
        <v>32</v>
      </c>
      <c r="I72">
        <v>48</v>
      </c>
      <c r="J72" t="s">
        <v>65</v>
      </c>
      <c r="K72">
        <v>50</v>
      </c>
      <c r="L72" t="s">
        <v>66</v>
      </c>
      <c r="M72" t="s">
        <v>35</v>
      </c>
      <c r="N72">
        <v>1</v>
      </c>
      <c r="O72" t="s">
        <v>36</v>
      </c>
      <c r="P72">
        <v>1</v>
      </c>
      <c r="Q72" t="s">
        <v>37</v>
      </c>
      <c r="R72">
        <v>4</v>
      </c>
      <c r="S72" t="s">
        <v>38</v>
      </c>
      <c r="T72">
        <v>1</v>
      </c>
      <c r="U72" t="s">
        <v>39</v>
      </c>
      <c r="V72" t="s">
        <v>40</v>
      </c>
      <c r="W72">
        <v>4</v>
      </c>
      <c r="X72" t="s">
        <v>58</v>
      </c>
      <c r="Y72">
        <v>53</v>
      </c>
      <c r="Z72">
        <v>129</v>
      </c>
      <c r="AA72">
        <v>6837</v>
      </c>
      <c r="AB72">
        <v>2939.91</v>
      </c>
      <c r="AC72">
        <v>0.43</v>
      </c>
      <c r="AD72">
        <v>3</v>
      </c>
      <c r="AE72" t="s">
        <v>42</v>
      </c>
    </row>
    <row r="73" spans="1:31" x14ac:dyDescent="0.3">
      <c r="A73">
        <v>1185732</v>
      </c>
      <c r="B73" t="s">
        <v>30</v>
      </c>
      <c r="C73" s="1">
        <v>44329</v>
      </c>
      <c r="D73">
        <v>2021</v>
      </c>
      <c r="E73" t="s">
        <v>53</v>
      </c>
      <c r="F73">
        <v>2</v>
      </c>
      <c r="G73">
        <v>1</v>
      </c>
      <c r="H73" t="s">
        <v>32</v>
      </c>
      <c r="I73">
        <v>48</v>
      </c>
      <c r="J73" t="s">
        <v>65</v>
      </c>
      <c r="K73">
        <v>50</v>
      </c>
      <c r="L73" t="s">
        <v>66</v>
      </c>
      <c r="M73" t="s">
        <v>35</v>
      </c>
      <c r="N73">
        <v>1</v>
      </c>
      <c r="O73" t="s">
        <v>36</v>
      </c>
      <c r="P73">
        <v>1</v>
      </c>
      <c r="Q73" t="s">
        <v>37</v>
      </c>
      <c r="R73">
        <v>4</v>
      </c>
      <c r="S73" t="s">
        <v>38</v>
      </c>
      <c r="T73">
        <v>1</v>
      </c>
      <c r="U73" t="s">
        <v>39</v>
      </c>
      <c r="V73" t="s">
        <v>40</v>
      </c>
      <c r="W73">
        <v>4</v>
      </c>
      <c r="X73" t="s">
        <v>58</v>
      </c>
      <c r="Y73">
        <v>47</v>
      </c>
      <c r="Z73">
        <v>54</v>
      </c>
      <c r="AA73">
        <v>2538</v>
      </c>
      <c r="AB73">
        <v>1091.3399999999999</v>
      </c>
      <c r="AC73">
        <v>0.43</v>
      </c>
      <c r="AD73">
        <v>3</v>
      </c>
      <c r="AE73" t="s">
        <v>42</v>
      </c>
    </row>
    <row r="74" spans="1:31" x14ac:dyDescent="0.3">
      <c r="A74">
        <v>1185732</v>
      </c>
      <c r="B74" t="s">
        <v>30</v>
      </c>
      <c r="C74" s="1">
        <v>44329</v>
      </c>
      <c r="D74">
        <v>2021</v>
      </c>
      <c r="E74" t="s">
        <v>53</v>
      </c>
      <c r="F74">
        <v>2</v>
      </c>
      <c r="G74">
        <v>1</v>
      </c>
      <c r="H74" t="s">
        <v>32</v>
      </c>
      <c r="I74">
        <v>48</v>
      </c>
      <c r="J74" t="s">
        <v>65</v>
      </c>
      <c r="K74">
        <v>50</v>
      </c>
      <c r="L74" t="s">
        <v>66</v>
      </c>
      <c r="M74" t="s">
        <v>35</v>
      </c>
      <c r="N74">
        <v>1</v>
      </c>
      <c r="O74" t="s">
        <v>36</v>
      </c>
      <c r="P74">
        <v>1</v>
      </c>
      <c r="Q74" t="s">
        <v>37</v>
      </c>
      <c r="R74">
        <v>4</v>
      </c>
      <c r="S74" t="s">
        <v>38</v>
      </c>
      <c r="T74">
        <v>1</v>
      </c>
      <c r="U74" t="s">
        <v>39</v>
      </c>
      <c r="V74" t="s">
        <v>40</v>
      </c>
      <c r="W74">
        <v>4</v>
      </c>
      <c r="X74" t="s">
        <v>58</v>
      </c>
      <c r="Y74">
        <v>50</v>
      </c>
      <c r="Z74">
        <v>54</v>
      </c>
      <c r="AA74">
        <v>2700</v>
      </c>
      <c r="AB74">
        <v>1026</v>
      </c>
      <c r="AC74">
        <v>0.38</v>
      </c>
      <c r="AD74">
        <v>3</v>
      </c>
      <c r="AE74" t="s">
        <v>42</v>
      </c>
    </row>
    <row r="75" spans="1:31" x14ac:dyDescent="0.3">
      <c r="A75">
        <v>1185732</v>
      </c>
      <c r="B75" t="s">
        <v>30</v>
      </c>
      <c r="C75" s="1">
        <v>44362</v>
      </c>
      <c r="D75">
        <v>2021</v>
      </c>
      <c r="E75" t="s">
        <v>54</v>
      </c>
      <c r="F75">
        <v>2</v>
      </c>
      <c r="G75">
        <v>1</v>
      </c>
      <c r="H75" t="s">
        <v>32</v>
      </c>
      <c r="I75">
        <v>48</v>
      </c>
      <c r="J75" t="s">
        <v>65</v>
      </c>
      <c r="K75">
        <v>50</v>
      </c>
      <c r="L75" t="s">
        <v>66</v>
      </c>
      <c r="M75" t="s">
        <v>35</v>
      </c>
      <c r="N75">
        <v>1</v>
      </c>
      <c r="O75" t="s">
        <v>36</v>
      </c>
      <c r="P75">
        <v>1</v>
      </c>
      <c r="Q75" t="s">
        <v>37</v>
      </c>
      <c r="R75">
        <v>4</v>
      </c>
      <c r="S75" t="s">
        <v>38</v>
      </c>
      <c r="T75">
        <v>1</v>
      </c>
      <c r="U75" t="s">
        <v>39</v>
      </c>
      <c r="V75" t="s">
        <v>40</v>
      </c>
      <c r="W75">
        <v>4</v>
      </c>
      <c r="X75" t="s">
        <v>58</v>
      </c>
      <c r="Y75">
        <v>47</v>
      </c>
      <c r="Z75">
        <v>94</v>
      </c>
      <c r="AA75">
        <v>4418</v>
      </c>
      <c r="AB75">
        <v>1855.56</v>
      </c>
      <c r="AC75">
        <v>0.42</v>
      </c>
      <c r="AD75">
        <v>3</v>
      </c>
      <c r="AE75" t="s">
        <v>42</v>
      </c>
    </row>
    <row r="76" spans="1:31" x14ac:dyDescent="0.3">
      <c r="A76">
        <v>1185732</v>
      </c>
      <c r="B76" t="s">
        <v>30</v>
      </c>
      <c r="C76" s="1">
        <v>44390</v>
      </c>
      <c r="D76">
        <v>2021</v>
      </c>
      <c r="E76" t="s">
        <v>55</v>
      </c>
      <c r="F76">
        <v>3</v>
      </c>
      <c r="G76">
        <v>1</v>
      </c>
      <c r="H76" t="s">
        <v>32</v>
      </c>
      <c r="I76">
        <v>48</v>
      </c>
      <c r="J76" t="s">
        <v>65</v>
      </c>
      <c r="K76">
        <v>50</v>
      </c>
      <c r="L76" t="s">
        <v>66</v>
      </c>
      <c r="M76" t="s">
        <v>35</v>
      </c>
      <c r="N76">
        <v>1</v>
      </c>
      <c r="O76" t="s">
        <v>36</v>
      </c>
      <c r="P76">
        <v>1</v>
      </c>
      <c r="Q76" t="s">
        <v>37</v>
      </c>
      <c r="R76">
        <v>4</v>
      </c>
      <c r="S76" t="s">
        <v>38</v>
      </c>
      <c r="T76">
        <v>1</v>
      </c>
      <c r="U76" t="s">
        <v>39</v>
      </c>
      <c r="V76" t="s">
        <v>40</v>
      </c>
      <c r="W76">
        <v>4</v>
      </c>
      <c r="X76" t="s">
        <v>58</v>
      </c>
      <c r="Y76">
        <v>41</v>
      </c>
      <c r="Z76">
        <v>77</v>
      </c>
      <c r="AA76">
        <v>3157</v>
      </c>
      <c r="AB76">
        <v>1168.0899999999999</v>
      </c>
      <c r="AC76">
        <v>0.37</v>
      </c>
      <c r="AD76">
        <v>3</v>
      </c>
      <c r="AE76" t="s">
        <v>42</v>
      </c>
    </row>
    <row r="77" spans="1:31" x14ac:dyDescent="0.3">
      <c r="A77">
        <v>1185732</v>
      </c>
      <c r="B77" t="s">
        <v>30</v>
      </c>
      <c r="C77" s="1">
        <v>44452</v>
      </c>
      <c r="D77">
        <v>2021</v>
      </c>
      <c r="E77" t="s">
        <v>43</v>
      </c>
      <c r="F77">
        <v>3</v>
      </c>
      <c r="G77">
        <v>1</v>
      </c>
      <c r="H77" t="s">
        <v>32</v>
      </c>
      <c r="I77">
        <v>48</v>
      </c>
      <c r="J77" t="s">
        <v>65</v>
      </c>
      <c r="K77">
        <v>50</v>
      </c>
      <c r="L77" t="s">
        <v>66</v>
      </c>
      <c r="M77" t="s">
        <v>35</v>
      </c>
      <c r="N77">
        <v>1</v>
      </c>
      <c r="O77" t="s">
        <v>36</v>
      </c>
      <c r="P77">
        <v>1</v>
      </c>
      <c r="Q77" t="s">
        <v>37</v>
      </c>
      <c r="R77">
        <v>4</v>
      </c>
      <c r="S77" t="s">
        <v>38</v>
      </c>
      <c r="T77">
        <v>1</v>
      </c>
      <c r="U77" t="s">
        <v>39</v>
      </c>
      <c r="V77" t="s">
        <v>40</v>
      </c>
      <c r="W77">
        <v>4</v>
      </c>
      <c r="X77" t="s">
        <v>58</v>
      </c>
      <c r="Y77">
        <v>57</v>
      </c>
      <c r="Z77">
        <v>63</v>
      </c>
      <c r="AA77">
        <v>3591</v>
      </c>
      <c r="AB77">
        <v>1615.9499999999998</v>
      </c>
      <c r="AC77">
        <v>0.44999999999999996</v>
      </c>
      <c r="AD77">
        <v>3</v>
      </c>
      <c r="AE77" t="s">
        <v>42</v>
      </c>
    </row>
    <row r="78" spans="1:31" x14ac:dyDescent="0.3">
      <c r="A78">
        <v>1185732</v>
      </c>
      <c r="B78" t="s">
        <v>30</v>
      </c>
      <c r="C78" s="1">
        <v>44484</v>
      </c>
      <c r="D78">
        <v>2021</v>
      </c>
      <c r="E78" t="s">
        <v>44</v>
      </c>
      <c r="F78">
        <v>4</v>
      </c>
      <c r="G78">
        <v>1</v>
      </c>
      <c r="H78" t="s">
        <v>32</v>
      </c>
      <c r="I78">
        <v>48</v>
      </c>
      <c r="J78" t="s">
        <v>65</v>
      </c>
      <c r="K78">
        <v>50</v>
      </c>
      <c r="L78" t="s">
        <v>66</v>
      </c>
      <c r="M78" t="s">
        <v>35</v>
      </c>
      <c r="N78">
        <v>1</v>
      </c>
      <c r="O78" t="s">
        <v>36</v>
      </c>
      <c r="P78">
        <v>1</v>
      </c>
      <c r="Q78" t="s">
        <v>37</v>
      </c>
      <c r="R78">
        <v>4</v>
      </c>
      <c r="S78" t="s">
        <v>38</v>
      </c>
      <c r="T78">
        <v>1</v>
      </c>
      <c r="U78" t="s">
        <v>39</v>
      </c>
      <c r="V78" t="s">
        <v>40</v>
      </c>
      <c r="W78">
        <v>4</v>
      </c>
      <c r="X78" t="s">
        <v>58</v>
      </c>
      <c r="Y78">
        <v>53</v>
      </c>
      <c r="Z78">
        <v>56</v>
      </c>
      <c r="AA78">
        <v>2968</v>
      </c>
      <c r="AB78">
        <v>1335.6</v>
      </c>
      <c r="AC78">
        <v>0.44999999999999996</v>
      </c>
      <c r="AD78">
        <v>3</v>
      </c>
      <c r="AE78" t="s">
        <v>42</v>
      </c>
    </row>
    <row r="79" spans="1:31" x14ac:dyDescent="0.3">
      <c r="A79">
        <v>1185732</v>
      </c>
      <c r="B79" t="s">
        <v>30</v>
      </c>
      <c r="C79" s="1">
        <v>44484</v>
      </c>
      <c r="D79">
        <v>2021</v>
      </c>
      <c r="E79" t="s">
        <v>44</v>
      </c>
      <c r="F79">
        <v>4</v>
      </c>
      <c r="G79">
        <v>1</v>
      </c>
      <c r="H79" t="s">
        <v>32</v>
      </c>
      <c r="I79">
        <v>48</v>
      </c>
      <c r="J79" t="s">
        <v>65</v>
      </c>
      <c r="K79">
        <v>50</v>
      </c>
      <c r="L79" t="s">
        <v>66</v>
      </c>
      <c r="M79" t="s">
        <v>35</v>
      </c>
      <c r="N79">
        <v>1</v>
      </c>
      <c r="O79" t="s">
        <v>36</v>
      </c>
      <c r="P79">
        <v>1</v>
      </c>
      <c r="Q79" t="s">
        <v>37</v>
      </c>
      <c r="R79">
        <v>4</v>
      </c>
      <c r="S79" t="s">
        <v>38</v>
      </c>
      <c r="T79">
        <v>1</v>
      </c>
      <c r="U79" t="s">
        <v>39</v>
      </c>
      <c r="V79" t="s">
        <v>40</v>
      </c>
      <c r="W79">
        <v>4</v>
      </c>
      <c r="X79" t="s">
        <v>58</v>
      </c>
      <c r="Y79">
        <v>54</v>
      </c>
      <c r="Z79">
        <v>27</v>
      </c>
      <c r="AA79">
        <v>1458</v>
      </c>
      <c r="AB79">
        <v>554.04</v>
      </c>
      <c r="AC79">
        <v>0.38</v>
      </c>
      <c r="AD79">
        <v>3</v>
      </c>
      <c r="AE79" t="s">
        <v>42</v>
      </c>
    </row>
    <row r="80" spans="1:31" x14ac:dyDescent="0.3">
      <c r="A80">
        <v>1185732</v>
      </c>
      <c r="B80" t="s">
        <v>30</v>
      </c>
      <c r="C80" s="1">
        <v>44484</v>
      </c>
      <c r="D80">
        <v>2021</v>
      </c>
      <c r="E80" t="s">
        <v>44</v>
      </c>
      <c r="F80">
        <v>4</v>
      </c>
      <c r="G80">
        <v>1</v>
      </c>
      <c r="H80" t="s">
        <v>32</v>
      </c>
      <c r="I80">
        <v>48</v>
      </c>
      <c r="J80" t="s">
        <v>65</v>
      </c>
      <c r="K80">
        <v>50</v>
      </c>
      <c r="L80" t="s">
        <v>66</v>
      </c>
      <c r="M80" t="s">
        <v>35</v>
      </c>
      <c r="N80">
        <v>1</v>
      </c>
      <c r="O80" t="s">
        <v>36</v>
      </c>
      <c r="P80">
        <v>1</v>
      </c>
      <c r="Q80" t="s">
        <v>37</v>
      </c>
      <c r="R80">
        <v>4</v>
      </c>
      <c r="S80" t="s">
        <v>38</v>
      </c>
      <c r="T80">
        <v>1</v>
      </c>
      <c r="U80" t="s">
        <v>39</v>
      </c>
      <c r="V80" t="s">
        <v>40</v>
      </c>
      <c r="W80">
        <v>4</v>
      </c>
      <c r="X80" t="s">
        <v>58</v>
      </c>
      <c r="Y80">
        <v>62</v>
      </c>
      <c r="Z80">
        <v>27</v>
      </c>
      <c r="AA80">
        <v>1674</v>
      </c>
      <c r="AB80">
        <v>585.9</v>
      </c>
      <c r="AC80">
        <v>0.35</v>
      </c>
      <c r="AD80">
        <v>3</v>
      </c>
      <c r="AE80" t="s">
        <v>42</v>
      </c>
    </row>
    <row r="81" spans="1:31" x14ac:dyDescent="0.3">
      <c r="A81">
        <v>1185732</v>
      </c>
      <c r="B81" t="s">
        <v>30</v>
      </c>
      <c r="C81" s="1">
        <v>44484</v>
      </c>
      <c r="D81">
        <v>2021</v>
      </c>
      <c r="E81" t="s">
        <v>44</v>
      </c>
      <c r="F81">
        <v>4</v>
      </c>
      <c r="G81">
        <v>1</v>
      </c>
      <c r="H81" t="s">
        <v>32</v>
      </c>
      <c r="I81">
        <v>48</v>
      </c>
      <c r="J81" t="s">
        <v>65</v>
      </c>
      <c r="K81">
        <v>50</v>
      </c>
      <c r="L81" t="s">
        <v>66</v>
      </c>
      <c r="M81" t="s">
        <v>35</v>
      </c>
      <c r="N81">
        <v>1</v>
      </c>
      <c r="O81" t="s">
        <v>36</v>
      </c>
      <c r="P81">
        <v>1</v>
      </c>
      <c r="Q81" t="s">
        <v>37</v>
      </c>
      <c r="R81">
        <v>4</v>
      </c>
      <c r="S81" t="s">
        <v>38</v>
      </c>
      <c r="T81">
        <v>1</v>
      </c>
      <c r="U81" t="s">
        <v>39</v>
      </c>
      <c r="V81" t="s">
        <v>40</v>
      </c>
      <c r="W81">
        <v>4</v>
      </c>
      <c r="X81" t="s">
        <v>58</v>
      </c>
      <c r="Y81">
        <v>66</v>
      </c>
      <c r="Z81">
        <v>65</v>
      </c>
      <c r="AA81">
        <v>4290</v>
      </c>
      <c r="AB81">
        <v>1887.6</v>
      </c>
      <c r="AC81">
        <v>0.44</v>
      </c>
      <c r="AD81">
        <v>3</v>
      </c>
      <c r="AE81" t="s">
        <v>42</v>
      </c>
    </row>
    <row r="82" spans="1:31" x14ac:dyDescent="0.3">
      <c r="A82">
        <v>1185732</v>
      </c>
      <c r="B82" t="s">
        <v>30</v>
      </c>
      <c r="C82" s="1">
        <v>44514</v>
      </c>
      <c r="D82">
        <v>2021</v>
      </c>
      <c r="E82" t="s">
        <v>45</v>
      </c>
      <c r="F82">
        <v>4</v>
      </c>
      <c r="G82">
        <v>1</v>
      </c>
      <c r="H82" t="s">
        <v>32</v>
      </c>
      <c r="I82">
        <v>48</v>
      </c>
      <c r="J82" t="s">
        <v>65</v>
      </c>
      <c r="K82">
        <v>50</v>
      </c>
      <c r="L82" t="s">
        <v>66</v>
      </c>
      <c r="M82" t="s">
        <v>35</v>
      </c>
      <c r="N82">
        <v>1</v>
      </c>
      <c r="O82" t="s">
        <v>36</v>
      </c>
      <c r="P82">
        <v>1</v>
      </c>
      <c r="Q82" t="s">
        <v>37</v>
      </c>
      <c r="R82">
        <v>4</v>
      </c>
      <c r="S82" t="s">
        <v>38</v>
      </c>
      <c r="T82">
        <v>1</v>
      </c>
      <c r="U82" t="s">
        <v>39</v>
      </c>
      <c r="V82" t="s">
        <v>40</v>
      </c>
      <c r="W82">
        <v>4</v>
      </c>
      <c r="X82" t="s">
        <v>58</v>
      </c>
      <c r="Y82">
        <v>62</v>
      </c>
      <c r="Z82">
        <v>113</v>
      </c>
      <c r="AA82">
        <v>7006</v>
      </c>
      <c r="AB82">
        <v>3012.58</v>
      </c>
      <c r="AC82">
        <v>0.43</v>
      </c>
      <c r="AD82">
        <v>3</v>
      </c>
      <c r="AE82" t="s">
        <v>42</v>
      </c>
    </row>
    <row r="83" spans="1:31" x14ac:dyDescent="0.3">
      <c r="A83">
        <v>1185732</v>
      </c>
      <c r="B83" t="s">
        <v>30</v>
      </c>
      <c r="C83" s="1">
        <v>44514</v>
      </c>
      <c r="D83">
        <v>2021</v>
      </c>
      <c r="E83" t="s">
        <v>45</v>
      </c>
      <c r="F83">
        <v>4</v>
      </c>
      <c r="G83">
        <v>1</v>
      </c>
      <c r="H83" t="s">
        <v>32</v>
      </c>
      <c r="I83">
        <v>48</v>
      </c>
      <c r="J83" t="s">
        <v>65</v>
      </c>
      <c r="K83">
        <v>50</v>
      </c>
      <c r="L83" t="s">
        <v>66</v>
      </c>
      <c r="M83" t="s">
        <v>35</v>
      </c>
      <c r="N83">
        <v>1</v>
      </c>
      <c r="O83" t="s">
        <v>36</v>
      </c>
      <c r="P83">
        <v>1</v>
      </c>
      <c r="Q83" t="s">
        <v>37</v>
      </c>
      <c r="R83">
        <v>4</v>
      </c>
      <c r="S83" t="s">
        <v>38</v>
      </c>
      <c r="T83">
        <v>1</v>
      </c>
      <c r="U83" t="s">
        <v>39</v>
      </c>
      <c r="V83" t="s">
        <v>40</v>
      </c>
      <c r="W83">
        <v>4</v>
      </c>
      <c r="X83" t="s">
        <v>58</v>
      </c>
      <c r="Y83">
        <v>52</v>
      </c>
      <c r="Z83">
        <v>90</v>
      </c>
      <c r="AA83">
        <v>4680</v>
      </c>
      <c r="AB83">
        <v>2059.1999999999998</v>
      </c>
      <c r="AC83">
        <v>0.44</v>
      </c>
      <c r="AD83">
        <v>3</v>
      </c>
      <c r="AE83" t="s">
        <v>42</v>
      </c>
    </row>
    <row r="84" spans="1:31" x14ac:dyDescent="0.3">
      <c r="A84">
        <v>1185732</v>
      </c>
      <c r="B84" t="s">
        <v>30</v>
      </c>
      <c r="C84" s="1">
        <v>44514</v>
      </c>
      <c r="D84">
        <v>2021</v>
      </c>
      <c r="E84" t="s">
        <v>45</v>
      </c>
      <c r="F84">
        <v>4</v>
      </c>
      <c r="G84">
        <v>1</v>
      </c>
      <c r="H84" t="s">
        <v>32</v>
      </c>
      <c r="I84">
        <v>48</v>
      </c>
      <c r="J84" t="s">
        <v>65</v>
      </c>
      <c r="K84">
        <v>50</v>
      </c>
      <c r="L84" t="s">
        <v>66</v>
      </c>
      <c r="M84" t="s">
        <v>35</v>
      </c>
      <c r="N84">
        <v>1</v>
      </c>
      <c r="O84" t="s">
        <v>36</v>
      </c>
      <c r="P84">
        <v>1</v>
      </c>
      <c r="Q84" t="s">
        <v>37</v>
      </c>
      <c r="R84">
        <v>4</v>
      </c>
      <c r="S84" t="s">
        <v>38</v>
      </c>
      <c r="T84">
        <v>1</v>
      </c>
      <c r="U84" t="s">
        <v>39</v>
      </c>
      <c r="V84" t="s">
        <v>40</v>
      </c>
      <c r="W84">
        <v>4</v>
      </c>
      <c r="X84" t="s">
        <v>58</v>
      </c>
      <c r="Y84">
        <v>50</v>
      </c>
      <c r="Z84">
        <v>83</v>
      </c>
      <c r="AA84">
        <v>4150</v>
      </c>
      <c r="AB84">
        <v>1494</v>
      </c>
      <c r="AC84">
        <v>0.36</v>
      </c>
      <c r="AD84">
        <v>3</v>
      </c>
      <c r="AE84" t="s">
        <v>42</v>
      </c>
    </row>
    <row r="85" spans="1:31" x14ac:dyDescent="0.3">
      <c r="A85">
        <v>1185732</v>
      </c>
      <c r="B85" t="s">
        <v>30</v>
      </c>
      <c r="C85" s="1">
        <v>44514</v>
      </c>
      <c r="D85">
        <v>2021</v>
      </c>
      <c r="E85" t="s">
        <v>45</v>
      </c>
      <c r="F85">
        <v>4</v>
      </c>
      <c r="G85">
        <v>1</v>
      </c>
      <c r="H85" t="s">
        <v>32</v>
      </c>
      <c r="I85">
        <v>48</v>
      </c>
      <c r="J85" t="s">
        <v>65</v>
      </c>
      <c r="K85">
        <v>50</v>
      </c>
      <c r="L85" t="s">
        <v>66</v>
      </c>
      <c r="M85" t="s">
        <v>35</v>
      </c>
      <c r="N85">
        <v>1</v>
      </c>
      <c r="O85" t="s">
        <v>36</v>
      </c>
      <c r="P85">
        <v>1</v>
      </c>
      <c r="Q85" t="s">
        <v>37</v>
      </c>
      <c r="R85">
        <v>4</v>
      </c>
      <c r="S85" t="s">
        <v>38</v>
      </c>
      <c r="T85">
        <v>1</v>
      </c>
      <c r="U85" t="s">
        <v>39</v>
      </c>
      <c r="V85" t="s">
        <v>40</v>
      </c>
      <c r="W85">
        <v>4</v>
      </c>
      <c r="X85" t="s">
        <v>58</v>
      </c>
      <c r="Y85">
        <v>51</v>
      </c>
      <c r="Z85">
        <v>80</v>
      </c>
      <c r="AA85">
        <v>4080</v>
      </c>
      <c r="AB85">
        <v>1591.2</v>
      </c>
      <c r="AC85">
        <v>0.39</v>
      </c>
      <c r="AD85">
        <v>3</v>
      </c>
      <c r="AE85" t="s">
        <v>42</v>
      </c>
    </row>
    <row r="86" spans="1:31" x14ac:dyDescent="0.3">
      <c r="A86">
        <v>1185732</v>
      </c>
      <c r="B86" t="s">
        <v>30</v>
      </c>
      <c r="C86" s="1">
        <v>44514</v>
      </c>
      <c r="D86">
        <v>2021</v>
      </c>
      <c r="E86" t="s">
        <v>45</v>
      </c>
      <c r="F86">
        <v>4</v>
      </c>
      <c r="G86">
        <v>1</v>
      </c>
      <c r="H86" t="s">
        <v>32</v>
      </c>
      <c r="I86">
        <v>48</v>
      </c>
      <c r="J86" t="s">
        <v>65</v>
      </c>
      <c r="K86">
        <v>50</v>
      </c>
      <c r="L86" t="s">
        <v>66</v>
      </c>
      <c r="M86" t="s">
        <v>35</v>
      </c>
      <c r="N86">
        <v>1</v>
      </c>
      <c r="O86" t="s">
        <v>36</v>
      </c>
      <c r="P86">
        <v>1</v>
      </c>
      <c r="Q86" t="s">
        <v>37</v>
      </c>
      <c r="R86">
        <v>4</v>
      </c>
      <c r="S86" t="s">
        <v>38</v>
      </c>
      <c r="T86">
        <v>1</v>
      </c>
      <c r="U86" t="s">
        <v>39</v>
      </c>
      <c r="V86" t="s">
        <v>40</v>
      </c>
      <c r="W86">
        <v>4</v>
      </c>
      <c r="X86" t="s">
        <v>58</v>
      </c>
      <c r="Y86">
        <v>63</v>
      </c>
      <c r="Z86">
        <v>70</v>
      </c>
      <c r="AA86">
        <v>4410</v>
      </c>
      <c r="AB86">
        <v>1675.8</v>
      </c>
      <c r="AC86">
        <v>0.38</v>
      </c>
      <c r="AD86">
        <v>3</v>
      </c>
      <c r="AE86" t="s">
        <v>42</v>
      </c>
    </row>
    <row r="87" spans="1:31" x14ac:dyDescent="0.3">
      <c r="A87">
        <v>1185732</v>
      </c>
      <c r="B87" t="s">
        <v>30</v>
      </c>
      <c r="C87" s="1">
        <v>44543</v>
      </c>
      <c r="D87">
        <v>2021</v>
      </c>
      <c r="E87" t="s">
        <v>46</v>
      </c>
      <c r="F87">
        <v>4</v>
      </c>
      <c r="G87">
        <v>1</v>
      </c>
      <c r="H87" t="s">
        <v>32</v>
      </c>
      <c r="I87">
        <v>48</v>
      </c>
      <c r="J87" t="s">
        <v>65</v>
      </c>
      <c r="K87">
        <v>50</v>
      </c>
      <c r="L87" t="s">
        <v>66</v>
      </c>
      <c r="M87" t="s">
        <v>35</v>
      </c>
      <c r="N87">
        <v>1</v>
      </c>
      <c r="O87" t="s">
        <v>36</v>
      </c>
      <c r="P87">
        <v>1</v>
      </c>
      <c r="Q87" t="s">
        <v>37</v>
      </c>
      <c r="R87">
        <v>4</v>
      </c>
      <c r="S87" t="s">
        <v>38</v>
      </c>
      <c r="T87">
        <v>1</v>
      </c>
      <c r="U87" t="s">
        <v>39</v>
      </c>
      <c r="V87" t="s">
        <v>40</v>
      </c>
      <c r="W87">
        <v>4</v>
      </c>
      <c r="X87" t="s">
        <v>58</v>
      </c>
      <c r="Y87">
        <v>64</v>
      </c>
      <c r="Z87">
        <v>150</v>
      </c>
      <c r="AA87">
        <v>9600</v>
      </c>
      <c r="AB87">
        <v>3935.9999999999995</v>
      </c>
      <c r="AC87">
        <v>0.41</v>
      </c>
      <c r="AD87">
        <v>3</v>
      </c>
      <c r="AE87" t="s">
        <v>42</v>
      </c>
    </row>
    <row r="88" spans="1:31" x14ac:dyDescent="0.3">
      <c r="A88">
        <v>1185732</v>
      </c>
      <c r="B88" t="s">
        <v>30</v>
      </c>
      <c r="C88" s="1">
        <v>44543</v>
      </c>
      <c r="D88">
        <v>2021</v>
      </c>
      <c r="E88" t="s">
        <v>46</v>
      </c>
      <c r="F88">
        <v>4</v>
      </c>
      <c r="G88">
        <v>1</v>
      </c>
      <c r="H88" t="s">
        <v>32</v>
      </c>
      <c r="I88">
        <v>48</v>
      </c>
      <c r="J88" t="s">
        <v>65</v>
      </c>
      <c r="K88">
        <v>50</v>
      </c>
      <c r="L88" t="s">
        <v>66</v>
      </c>
      <c r="M88" t="s">
        <v>35</v>
      </c>
      <c r="N88">
        <v>1</v>
      </c>
      <c r="O88" t="s">
        <v>36</v>
      </c>
      <c r="P88">
        <v>1</v>
      </c>
      <c r="Q88" t="s">
        <v>37</v>
      </c>
      <c r="R88">
        <v>4</v>
      </c>
      <c r="S88" t="s">
        <v>38</v>
      </c>
      <c r="T88">
        <v>1</v>
      </c>
      <c r="U88" t="s">
        <v>39</v>
      </c>
      <c r="V88" t="s">
        <v>40</v>
      </c>
      <c r="W88">
        <v>4</v>
      </c>
      <c r="X88" t="s">
        <v>58</v>
      </c>
      <c r="Y88">
        <v>52</v>
      </c>
      <c r="Z88">
        <v>75</v>
      </c>
      <c r="AA88">
        <v>3900</v>
      </c>
      <c r="AB88">
        <v>1482</v>
      </c>
      <c r="AC88">
        <v>0.38</v>
      </c>
      <c r="AD88">
        <v>3</v>
      </c>
      <c r="AE88" t="s">
        <v>42</v>
      </c>
    </row>
    <row r="89" spans="1:31" x14ac:dyDescent="0.3">
      <c r="A89">
        <v>1185732</v>
      </c>
      <c r="B89" t="s">
        <v>30</v>
      </c>
      <c r="C89" s="1">
        <v>44543</v>
      </c>
      <c r="D89">
        <v>2021</v>
      </c>
      <c r="E89" t="s">
        <v>46</v>
      </c>
      <c r="F89">
        <v>4</v>
      </c>
      <c r="G89">
        <v>1</v>
      </c>
      <c r="H89" t="s">
        <v>32</v>
      </c>
      <c r="I89">
        <v>48</v>
      </c>
      <c r="J89" t="s">
        <v>65</v>
      </c>
      <c r="K89">
        <v>50</v>
      </c>
      <c r="L89" t="s">
        <v>66</v>
      </c>
      <c r="M89" t="s">
        <v>35</v>
      </c>
      <c r="N89">
        <v>1</v>
      </c>
      <c r="O89" t="s">
        <v>36</v>
      </c>
      <c r="P89">
        <v>1</v>
      </c>
      <c r="Q89" t="s">
        <v>37</v>
      </c>
      <c r="R89">
        <v>4</v>
      </c>
      <c r="S89" t="s">
        <v>38</v>
      </c>
      <c r="T89">
        <v>1</v>
      </c>
      <c r="U89" t="s">
        <v>39</v>
      </c>
      <c r="V89" t="s">
        <v>40</v>
      </c>
      <c r="W89">
        <v>4</v>
      </c>
      <c r="X89" t="s">
        <v>58</v>
      </c>
      <c r="Y89">
        <v>65</v>
      </c>
      <c r="Z89">
        <v>112</v>
      </c>
      <c r="AA89">
        <v>7280</v>
      </c>
      <c r="AB89">
        <v>3203.2</v>
      </c>
      <c r="AC89">
        <v>0.44</v>
      </c>
      <c r="AD89">
        <v>3</v>
      </c>
      <c r="AE89" t="s">
        <v>42</v>
      </c>
    </row>
    <row r="90" spans="1:31" x14ac:dyDescent="0.3">
      <c r="A90">
        <v>1185732</v>
      </c>
      <c r="B90" t="s">
        <v>30</v>
      </c>
      <c r="C90" s="1">
        <v>44239</v>
      </c>
      <c r="D90">
        <v>2021</v>
      </c>
      <c r="E90" t="s">
        <v>48</v>
      </c>
      <c r="F90">
        <v>1</v>
      </c>
      <c r="G90">
        <v>1</v>
      </c>
      <c r="H90" t="s">
        <v>32</v>
      </c>
      <c r="I90">
        <v>48</v>
      </c>
      <c r="J90" t="s">
        <v>65</v>
      </c>
      <c r="K90">
        <v>50</v>
      </c>
      <c r="L90" t="s">
        <v>66</v>
      </c>
      <c r="M90" t="s">
        <v>35</v>
      </c>
      <c r="N90">
        <v>1</v>
      </c>
      <c r="O90" t="s">
        <v>36</v>
      </c>
      <c r="P90">
        <v>1</v>
      </c>
      <c r="Q90" t="s">
        <v>37</v>
      </c>
      <c r="R90">
        <v>4</v>
      </c>
      <c r="S90" t="s">
        <v>38</v>
      </c>
      <c r="T90">
        <v>1</v>
      </c>
      <c r="U90" t="s">
        <v>39</v>
      </c>
      <c r="V90" t="s">
        <v>40</v>
      </c>
      <c r="W90">
        <v>4</v>
      </c>
      <c r="X90" t="s">
        <v>58</v>
      </c>
      <c r="Y90">
        <v>41</v>
      </c>
      <c r="Z90">
        <v>167</v>
      </c>
      <c r="AA90">
        <v>6847</v>
      </c>
      <c r="AB90">
        <v>3834.32</v>
      </c>
      <c r="AC90">
        <v>0.56000000000000005</v>
      </c>
      <c r="AD90">
        <v>3</v>
      </c>
      <c r="AE90" t="s">
        <v>42</v>
      </c>
    </row>
    <row r="91" spans="1:31" x14ac:dyDescent="0.3">
      <c r="A91">
        <v>1185732</v>
      </c>
      <c r="B91" t="s">
        <v>30</v>
      </c>
      <c r="C91" s="1">
        <v>44239</v>
      </c>
      <c r="D91">
        <v>2021</v>
      </c>
      <c r="E91" t="s">
        <v>48</v>
      </c>
      <c r="F91">
        <v>1</v>
      </c>
      <c r="G91">
        <v>1</v>
      </c>
      <c r="H91" t="s">
        <v>32</v>
      </c>
      <c r="I91">
        <v>49</v>
      </c>
      <c r="J91" t="s">
        <v>67</v>
      </c>
      <c r="K91">
        <v>51</v>
      </c>
      <c r="L91" t="s">
        <v>68</v>
      </c>
      <c r="M91" t="s">
        <v>35</v>
      </c>
      <c r="N91">
        <v>1</v>
      </c>
      <c r="O91" t="s">
        <v>36</v>
      </c>
      <c r="P91">
        <v>1</v>
      </c>
      <c r="Q91" t="s">
        <v>37</v>
      </c>
      <c r="R91">
        <v>4</v>
      </c>
      <c r="S91" t="s">
        <v>38</v>
      </c>
      <c r="T91">
        <v>1</v>
      </c>
      <c r="U91" t="s">
        <v>39</v>
      </c>
      <c r="V91" t="s">
        <v>40</v>
      </c>
      <c r="W91">
        <v>4</v>
      </c>
      <c r="X91" t="s">
        <v>58</v>
      </c>
      <c r="Y91">
        <v>54</v>
      </c>
      <c r="Z91">
        <v>63</v>
      </c>
      <c r="AA91">
        <v>3402</v>
      </c>
      <c r="AB91">
        <v>1701</v>
      </c>
      <c r="AC91">
        <v>0.5</v>
      </c>
      <c r="AD91">
        <v>3</v>
      </c>
      <c r="AE91" t="s">
        <v>42</v>
      </c>
    </row>
    <row r="92" spans="1:31" x14ac:dyDescent="0.3">
      <c r="A92">
        <v>1185732</v>
      </c>
      <c r="B92" t="s">
        <v>30</v>
      </c>
      <c r="C92" s="1">
        <v>44239</v>
      </c>
      <c r="D92">
        <v>2021</v>
      </c>
      <c r="E92" t="s">
        <v>48</v>
      </c>
      <c r="F92">
        <v>1</v>
      </c>
      <c r="G92">
        <v>1</v>
      </c>
      <c r="H92" t="s">
        <v>32</v>
      </c>
      <c r="I92">
        <v>49</v>
      </c>
      <c r="J92" t="s">
        <v>67</v>
      </c>
      <c r="K92">
        <v>51</v>
      </c>
      <c r="L92" t="s">
        <v>68</v>
      </c>
      <c r="M92" t="s">
        <v>35</v>
      </c>
      <c r="N92">
        <v>1</v>
      </c>
      <c r="O92" t="s">
        <v>36</v>
      </c>
      <c r="P92">
        <v>1</v>
      </c>
      <c r="Q92" t="s">
        <v>37</v>
      </c>
      <c r="R92">
        <v>4</v>
      </c>
      <c r="S92" t="s">
        <v>38</v>
      </c>
      <c r="T92">
        <v>1</v>
      </c>
      <c r="U92" t="s">
        <v>39</v>
      </c>
      <c r="V92" t="s">
        <v>40</v>
      </c>
      <c r="W92">
        <v>4</v>
      </c>
      <c r="X92" t="s">
        <v>58</v>
      </c>
      <c r="Y92">
        <v>43</v>
      </c>
      <c r="Z92">
        <v>85</v>
      </c>
      <c r="AA92">
        <v>3655</v>
      </c>
      <c r="AB92">
        <v>1973.7</v>
      </c>
      <c r="AC92">
        <v>0.54</v>
      </c>
      <c r="AD92">
        <v>3</v>
      </c>
      <c r="AE92" t="s">
        <v>42</v>
      </c>
    </row>
    <row r="93" spans="1:31" x14ac:dyDescent="0.3">
      <c r="A93">
        <v>1185732</v>
      </c>
      <c r="B93" t="s">
        <v>30</v>
      </c>
      <c r="C93" s="1">
        <v>44265</v>
      </c>
      <c r="D93">
        <v>2021</v>
      </c>
      <c r="E93" t="s">
        <v>51</v>
      </c>
      <c r="F93">
        <v>1</v>
      </c>
      <c r="G93">
        <v>1</v>
      </c>
      <c r="H93" t="s">
        <v>32</v>
      </c>
      <c r="I93">
        <v>49</v>
      </c>
      <c r="J93" t="s">
        <v>67</v>
      </c>
      <c r="K93">
        <v>51</v>
      </c>
      <c r="L93" t="s">
        <v>68</v>
      </c>
      <c r="M93" t="s">
        <v>35</v>
      </c>
      <c r="N93">
        <v>1</v>
      </c>
      <c r="O93" t="s">
        <v>36</v>
      </c>
      <c r="P93">
        <v>1</v>
      </c>
      <c r="Q93" t="s">
        <v>37</v>
      </c>
      <c r="R93">
        <v>4</v>
      </c>
      <c r="S93" t="s">
        <v>38</v>
      </c>
      <c r="T93">
        <v>1</v>
      </c>
      <c r="U93" t="s">
        <v>39</v>
      </c>
      <c r="V93" t="s">
        <v>40</v>
      </c>
      <c r="W93">
        <v>4</v>
      </c>
      <c r="X93" t="s">
        <v>58</v>
      </c>
      <c r="Y93">
        <v>42</v>
      </c>
      <c r="Z93">
        <v>70</v>
      </c>
      <c r="AA93">
        <v>2940</v>
      </c>
      <c r="AB93">
        <v>1675.8000000000002</v>
      </c>
      <c r="AC93">
        <v>0.57000000000000006</v>
      </c>
      <c r="AD93">
        <v>3</v>
      </c>
      <c r="AE93" t="s">
        <v>42</v>
      </c>
    </row>
    <row r="94" spans="1:31" x14ac:dyDescent="0.3">
      <c r="A94">
        <v>1185732</v>
      </c>
      <c r="B94" t="s">
        <v>30</v>
      </c>
      <c r="C94" s="1">
        <v>44265</v>
      </c>
      <c r="D94">
        <v>2021</v>
      </c>
      <c r="E94" t="s">
        <v>51</v>
      </c>
      <c r="F94">
        <v>1</v>
      </c>
      <c r="G94">
        <v>1</v>
      </c>
      <c r="H94" t="s">
        <v>32</v>
      </c>
      <c r="I94">
        <v>49</v>
      </c>
      <c r="J94" t="s">
        <v>67</v>
      </c>
      <c r="K94">
        <v>51</v>
      </c>
      <c r="L94" t="s">
        <v>68</v>
      </c>
      <c r="M94" t="s">
        <v>35</v>
      </c>
      <c r="N94">
        <v>1</v>
      </c>
      <c r="O94" t="s">
        <v>36</v>
      </c>
      <c r="P94">
        <v>1</v>
      </c>
      <c r="Q94" t="s">
        <v>37</v>
      </c>
      <c r="R94">
        <v>4</v>
      </c>
      <c r="S94" t="s">
        <v>38</v>
      </c>
      <c r="T94">
        <v>1</v>
      </c>
      <c r="U94" t="s">
        <v>39</v>
      </c>
      <c r="V94" t="s">
        <v>40</v>
      </c>
      <c r="W94">
        <v>4</v>
      </c>
      <c r="X94" t="s">
        <v>58</v>
      </c>
      <c r="Y94">
        <v>51</v>
      </c>
      <c r="Z94">
        <v>47</v>
      </c>
      <c r="AA94">
        <v>2397</v>
      </c>
      <c r="AB94">
        <v>1174.53</v>
      </c>
      <c r="AC94">
        <v>0.49</v>
      </c>
      <c r="AD94">
        <v>3</v>
      </c>
      <c r="AE94" t="s">
        <v>42</v>
      </c>
    </row>
    <row r="95" spans="1:31" x14ac:dyDescent="0.3">
      <c r="A95">
        <v>1185732</v>
      </c>
      <c r="B95" t="s">
        <v>30</v>
      </c>
      <c r="C95" s="1">
        <v>44297</v>
      </c>
      <c r="D95">
        <v>2021</v>
      </c>
      <c r="E95" t="s">
        <v>52</v>
      </c>
      <c r="F95">
        <v>2</v>
      </c>
      <c r="G95">
        <v>1</v>
      </c>
      <c r="H95" t="s">
        <v>32</v>
      </c>
      <c r="I95">
        <v>49</v>
      </c>
      <c r="J95" t="s">
        <v>67</v>
      </c>
      <c r="K95">
        <v>51</v>
      </c>
      <c r="L95" t="s">
        <v>68</v>
      </c>
      <c r="M95" t="s">
        <v>35</v>
      </c>
      <c r="N95">
        <v>1</v>
      </c>
      <c r="O95" t="s">
        <v>36</v>
      </c>
      <c r="P95">
        <v>1</v>
      </c>
      <c r="Q95" t="s">
        <v>37</v>
      </c>
      <c r="R95">
        <v>4</v>
      </c>
      <c r="S95" t="s">
        <v>38</v>
      </c>
      <c r="T95">
        <v>1</v>
      </c>
      <c r="U95" t="s">
        <v>39</v>
      </c>
      <c r="V95" t="s">
        <v>40</v>
      </c>
      <c r="W95">
        <v>4</v>
      </c>
      <c r="X95" t="s">
        <v>58</v>
      </c>
      <c r="Y95">
        <v>43</v>
      </c>
      <c r="Z95">
        <v>56</v>
      </c>
      <c r="AA95">
        <v>2408</v>
      </c>
      <c r="AB95">
        <v>1396.64</v>
      </c>
      <c r="AC95">
        <v>0.58000000000000007</v>
      </c>
      <c r="AD95">
        <v>3</v>
      </c>
      <c r="AE95" t="s">
        <v>42</v>
      </c>
    </row>
    <row r="96" spans="1:31" x14ac:dyDescent="0.3">
      <c r="A96">
        <v>1185732</v>
      </c>
      <c r="B96" t="s">
        <v>30</v>
      </c>
      <c r="C96" s="1">
        <v>44326</v>
      </c>
      <c r="D96">
        <v>2021</v>
      </c>
      <c r="E96" t="s">
        <v>53</v>
      </c>
      <c r="F96">
        <v>2</v>
      </c>
      <c r="G96">
        <v>1</v>
      </c>
      <c r="H96" t="s">
        <v>32</v>
      </c>
      <c r="I96">
        <v>49</v>
      </c>
      <c r="J96" t="s">
        <v>67</v>
      </c>
      <c r="K96">
        <v>51</v>
      </c>
      <c r="L96" t="s">
        <v>68</v>
      </c>
      <c r="M96" t="s">
        <v>35</v>
      </c>
      <c r="N96">
        <v>1</v>
      </c>
      <c r="O96" t="s">
        <v>36</v>
      </c>
      <c r="P96">
        <v>1</v>
      </c>
      <c r="Q96" t="s">
        <v>37</v>
      </c>
      <c r="R96">
        <v>4</v>
      </c>
      <c r="S96" t="s">
        <v>38</v>
      </c>
      <c r="T96">
        <v>1</v>
      </c>
      <c r="U96" t="s">
        <v>39</v>
      </c>
      <c r="V96" t="s">
        <v>40</v>
      </c>
      <c r="W96">
        <v>4</v>
      </c>
      <c r="X96" t="s">
        <v>58</v>
      </c>
      <c r="Y96">
        <v>54</v>
      </c>
      <c r="Z96">
        <v>80</v>
      </c>
      <c r="AA96">
        <v>4320</v>
      </c>
      <c r="AB96">
        <v>2419.2000000000003</v>
      </c>
      <c r="AC96">
        <v>0.56000000000000005</v>
      </c>
      <c r="AD96">
        <v>3</v>
      </c>
      <c r="AE96" t="s">
        <v>42</v>
      </c>
    </row>
    <row r="97" spans="1:31" x14ac:dyDescent="0.3">
      <c r="A97">
        <v>1185732</v>
      </c>
      <c r="B97" t="s">
        <v>30</v>
      </c>
      <c r="C97" s="1">
        <v>44359</v>
      </c>
      <c r="D97">
        <v>2021</v>
      </c>
      <c r="E97" t="s">
        <v>54</v>
      </c>
      <c r="F97">
        <v>2</v>
      </c>
      <c r="G97">
        <v>1</v>
      </c>
      <c r="H97" t="s">
        <v>32</v>
      </c>
      <c r="I97">
        <v>49</v>
      </c>
      <c r="J97" t="s">
        <v>67</v>
      </c>
      <c r="K97">
        <v>51</v>
      </c>
      <c r="L97" t="s">
        <v>68</v>
      </c>
      <c r="M97" t="s">
        <v>35</v>
      </c>
      <c r="N97">
        <v>1</v>
      </c>
      <c r="O97" t="s">
        <v>36</v>
      </c>
      <c r="P97">
        <v>1</v>
      </c>
      <c r="Q97" t="s">
        <v>37</v>
      </c>
      <c r="R97">
        <v>4</v>
      </c>
      <c r="S97" t="s">
        <v>38</v>
      </c>
      <c r="T97">
        <v>1</v>
      </c>
      <c r="U97" t="s">
        <v>39</v>
      </c>
      <c r="V97" t="s">
        <v>40</v>
      </c>
      <c r="W97">
        <v>4</v>
      </c>
      <c r="X97" t="s">
        <v>58</v>
      </c>
      <c r="Y97">
        <v>62</v>
      </c>
      <c r="Z97">
        <v>117</v>
      </c>
      <c r="AA97">
        <v>7254</v>
      </c>
      <c r="AB97">
        <v>3772.08</v>
      </c>
      <c r="AC97">
        <v>0.52</v>
      </c>
      <c r="AD97">
        <v>3</v>
      </c>
      <c r="AE97" t="s">
        <v>42</v>
      </c>
    </row>
    <row r="98" spans="1:31" x14ac:dyDescent="0.3">
      <c r="A98">
        <v>1185732</v>
      </c>
      <c r="B98" t="s">
        <v>30</v>
      </c>
      <c r="C98" s="1">
        <v>44387</v>
      </c>
      <c r="D98">
        <v>2021</v>
      </c>
      <c r="E98" t="s">
        <v>55</v>
      </c>
      <c r="F98">
        <v>3</v>
      </c>
      <c r="G98">
        <v>1</v>
      </c>
      <c r="H98" t="s">
        <v>32</v>
      </c>
      <c r="I98">
        <v>49</v>
      </c>
      <c r="J98" t="s">
        <v>67</v>
      </c>
      <c r="K98">
        <v>51</v>
      </c>
      <c r="L98" t="s">
        <v>68</v>
      </c>
      <c r="M98" t="s">
        <v>35</v>
      </c>
      <c r="N98">
        <v>1</v>
      </c>
      <c r="O98" t="s">
        <v>36</v>
      </c>
      <c r="P98">
        <v>1</v>
      </c>
      <c r="Q98" t="s">
        <v>37</v>
      </c>
      <c r="R98">
        <v>4</v>
      </c>
      <c r="S98" t="s">
        <v>38</v>
      </c>
      <c r="T98">
        <v>1</v>
      </c>
      <c r="U98" t="s">
        <v>39</v>
      </c>
      <c r="V98" t="s">
        <v>40</v>
      </c>
      <c r="W98">
        <v>4</v>
      </c>
      <c r="X98" t="s">
        <v>58</v>
      </c>
      <c r="Y98">
        <v>54</v>
      </c>
      <c r="Z98">
        <v>94</v>
      </c>
      <c r="AA98">
        <v>5076</v>
      </c>
      <c r="AB98">
        <v>2385.7199999999998</v>
      </c>
      <c r="AC98">
        <v>0.47</v>
      </c>
      <c r="AD98">
        <v>3</v>
      </c>
      <c r="AE98" t="s">
        <v>42</v>
      </c>
    </row>
    <row r="99" spans="1:31" x14ac:dyDescent="0.3">
      <c r="A99">
        <v>1185732</v>
      </c>
      <c r="B99" t="s">
        <v>30</v>
      </c>
      <c r="C99" s="1">
        <v>44419</v>
      </c>
      <c r="D99">
        <v>2021</v>
      </c>
      <c r="E99" t="s">
        <v>31</v>
      </c>
      <c r="F99">
        <v>3</v>
      </c>
      <c r="G99">
        <v>1</v>
      </c>
      <c r="H99" t="s">
        <v>32</v>
      </c>
      <c r="I99">
        <v>49</v>
      </c>
      <c r="J99" t="s">
        <v>67</v>
      </c>
      <c r="K99">
        <v>51</v>
      </c>
      <c r="L99" t="s">
        <v>68</v>
      </c>
      <c r="M99" t="s">
        <v>35</v>
      </c>
      <c r="N99">
        <v>1</v>
      </c>
      <c r="O99" t="s">
        <v>36</v>
      </c>
      <c r="P99">
        <v>1</v>
      </c>
      <c r="Q99" t="s">
        <v>37</v>
      </c>
      <c r="R99">
        <v>4</v>
      </c>
      <c r="S99" t="s">
        <v>38</v>
      </c>
      <c r="T99">
        <v>1</v>
      </c>
      <c r="U99" t="s">
        <v>39</v>
      </c>
      <c r="V99" t="s">
        <v>40</v>
      </c>
      <c r="W99">
        <v>4</v>
      </c>
      <c r="X99" t="s">
        <v>58</v>
      </c>
      <c r="Y99">
        <v>53</v>
      </c>
      <c r="Z99">
        <v>106</v>
      </c>
      <c r="AA99">
        <v>5618</v>
      </c>
      <c r="AB99">
        <v>3314.6200000000003</v>
      </c>
      <c r="AC99">
        <v>0.59000000000000008</v>
      </c>
      <c r="AD99">
        <v>3</v>
      </c>
      <c r="AE99" t="s">
        <v>42</v>
      </c>
    </row>
    <row r="100" spans="1:31" x14ac:dyDescent="0.3">
      <c r="A100">
        <v>1185732</v>
      </c>
      <c r="B100" t="s">
        <v>30</v>
      </c>
      <c r="C100" s="1">
        <v>44481</v>
      </c>
      <c r="D100">
        <v>2021</v>
      </c>
      <c r="E100" t="s">
        <v>44</v>
      </c>
      <c r="F100">
        <v>4</v>
      </c>
      <c r="G100">
        <v>1</v>
      </c>
      <c r="H100" t="s">
        <v>32</v>
      </c>
      <c r="I100">
        <v>49</v>
      </c>
      <c r="J100" t="s">
        <v>67</v>
      </c>
      <c r="K100">
        <v>51</v>
      </c>
      <c r="L100" t="s">
        <v>68</v>
      </c>
      <c r="M100" t="s">
        <v>35</v>
      </c>
      <c r="N100">
        <v>1</v>
      </c>
      <c r="O100" t="s">
        <v>36</v>
      </c>
      <c r="P100">
        <v>1</v>
      </c>
      <c r="Q100" t="s">
        <v>37</v>
      </c>
      <c r="R100">
        <v>4</v>
      </c>
      <c r="S100" t="s">
        <v>38</v>
      </c>
      <c r="T100">
        <v>1</v>
      </c>
      <c r="U100" t="s">
        <v>39</v>
      </c>
      <c r="V100" t="s">
        <v>40</v>
      </c>
      <c r="W100">
        <v>4</v>
      </c>
      <c r="X100" t="s">
        <v>58</v>
      </c>
      <c r="Y100">
        <v>62</v>
      </c>
      <c r="Z100">
        <v>133</v>
      </c>
      <c r="AA100">
        <v>8246</v>
      </c>
      <c r="AB100">
        <v>4947.5999999999995</v>
      </c>
      <c r="AC100">
        <v>0.6</v>
      </c>
      <c r="AD100">
        <v>3</v>
      </c>
      <c r="AE100" t="s">
        <v>42</v>
      </c>
    </row>
    <row r="101" spans="1:31" x14ac:dyDescent="0.3">
      <c r="A101">
        <v>1185732</v>
      </c>
      <c r="B101" t="s">
        <v>30</v>
      </c>
      <c r="C101" s="1">
        <v>44511</v>
      </c>
      <c r="D101">
        <v>2021</v>
      </c>
      <c r="E101" t="s">
        <v>45</v>
      </c>
      <c r="F101">
        <v>4</v>
      </c>
      <c r="G101">
        <v>1</v>
      </c>
      <c r="H101" t="s">
        <v>32</v>
      </c>
      <c r="I101">
        <v>49</v>
      </c>
      <c r="J101" t="s">
        <v>67</v>
      </c>
      <c r="K101">
        <v>51</v>
      </c>
      <c r="L101" t="s">
        <v>68</v>
      </c>
      <c r="M101" t="s">
        <v>35</v>
      </c>
      <c r="N101">
        <v>1</v>
      </c>
      <c r="O101" t="s">
        <v>36</v>
      </c>
      <c r="P101">
        <v>1</v>
      </c>
      <c r="Q101" t="s">
        <v>37</v>
      </c>
      <c r="R101">
        <v>4</v>
      </c>
      <c r="S101" t="s">
        <v>38</v>
      </c>
      <c r="T101">
        <v>1</v>
      </c>
      <c r="U101" t="s">
        <v>39</v>
      </c>
      <c r="V101" t="s">
        <v>40</v>
      </c>
      <c r="W101">
        <v>4</v>
      </c>
      <c r="X101" t="s">
        <v>58</v>
      </c>
      <c r="Y101">
        <v>64</v>
      </c>
      <c r="Z101">
        <v>126</v>
      </c>
      <c r="AA101">
        <v>8064</v>
      </c>
      <c r="AB101">
        <v>4838.3999999999996</v>
      </c>
      <c r="AC101">
        <v>0.6</v>
      </c>
      <c r="AD101">
        <v>3</v>
      </c>
      <c r="AE101" t="s">
        <v>42</v>
      </c>
    </row>
    <row r="102" spans="1:31" x14ac:dyDescent="0.3">
      <c r="A102">
        <v>1185732</v>
      </c>
      <c r="B102" t="s">
        <v>30</v>
      </c>
      <c r="C102" s="1">
        <v>44246</v>
      </c>
      <c r="D102">
        <v>2021</v>
      </c>
      <c r="E102" t="s">
        <v>48</v>
      </c>
      <c r="F102">
        <v>1</v>
      </c>
      <c r="G102">
        <v>1</v>
      </c>
      <c r="H102" t="s">
        <v>32</v>
      </c>
      <c r="I102">
        <v>50</v>
      </c>
      <c r="J102" t="s">
        <v>69</v>
      </c>
      <c r="K102">
        <v>52</v>
      </c>
      <c r="L102" t="s">
        <v>70</v>
      </c>
      <c r="M102" t="s">
        <v>35</v>
      </c>
      <c r="N102">
        <v>1</v>
      </c>
      <c r="O102" t="s">
        <v>36</v>
      </c>
      <c r="P102">
        <v>1</v>
      </c>
      <c r="Q102" t="s">
        <v>37</v>
      </c>
      <c r="R102">
        <v>4</v>
      </c>
      <c r="S102" t="s">
        <v>38</v>
      </c>
      <c r="T102">
        <v>1</v>
      </c>
      <c r="U102" t="s">
        <v>39</v>
      </c>
      <c r="V102" t="s">
        <v>40</v>
      </c>
      <c r="W102">
        <v>4</v>
      </c>
      <c r="X102" t="s">
        <v>58</v>
      </c>
      <c r="Y102">
        <v>46</v>
      </c>
      <c r="Z102">
        <v>98</v>
      </c>
      <c r="AA102">
        <v>4508</v>
      </c>
      <c r="AB102">
        <v>2163.84</v>
      </c>
      <c r="AC102">
        <v>0.48</v>
      </c>
      <c r="AD102">
        <v>3</v>
      </c>
      <c r="AE102" t="s">
        <v>42</v>
      </c>
    </row>
    <row r="103" spans="1:31" x14ac:dyDescent="0.3">
      <c r="A103">
        <v>1185732</v>
      </c>
      <c r="B103" t="s">
        <v>30</v>
      </c>
      <c r="C103" s="1">
        <v>44272</v>
      </c>
      <c r="D103">
        <v>2021</v>
      </c>
      <c r="E103" t="s">
        <v>51</v>
      </c>
      <c r="F103">
        <v>1</v>
      </c>
      <c r="G103">
        <v>1</v>
      </c>
      <c r="H103" t="s">
        <v>32</v>
      </c>
      <c r="I103">
        <v>50</v>
      </c>
      <c r="J103" t="s">
        <v>69</v>
      </c>
      <c r="K103">
        <v>52</v>
      </c>
      <c r="L103" t="s">
        <v>70</v>
      </c>
      <c r="M103" t="s">
        <v>35</v>
      </c>
      <c r="N103">
        <v>1</v>
      </c>
      <c r="O103" t="s">
        <v>36</v>
      </c>
      <c r="P103">
        <v>1</v>
      </c>
      <c r="Q103" t="s">
        <v>37</v>
      </c>
      <c r="R103">
        <v>4</v>
      </c>
      <c r="S103" t="s">
        <v>38</v>
      </c>
      <c r="T103">
        <v>1</v>
      </c>
      <c r="U103" t="s">
        <v>39</v>
      </c>
      <c r="V103" t="s">
        <v>40</v>
      </c>
      <c r="W103">
        <v>4</v>
      </c>
      <c r="X103" t="s">
        <v>58</v>
      </c>
      <c r="Y103">
        <v>49</v>
      </c>
      <c r="Z103">
        <v>69</v>
      </c>
      <c r="AA103">
        <v>3381</v>
      </c>
      <c r="AB103">
        <v>1724.31</v>
      </c>
      <c r="AC103">
        <v>0.51</v>
      </c>
      <c r="AD103">
        <v>3</v>
      </c>
      <c r="AE103" t="s">
        <v>42</v>
      </c>
    </row>
    <row r="104" spans="1:31" x14ac:dyDescent="0.3">
      <c r="A104">
        <v>1185732</v>
      </c>
      <c r="B104" t="s">
        <v>30</v>
      </c>
      <c r="C104" s="1">
        <v>44272</v>
      </c>
      <c r="D104">
        <v>2021</v>
      </c>
      <c r="E104" t="s">
        <v>51</v>
      </c>
      <c r="F104">
        <v>1</v>
      </c>
      <c r="G104">
        <v>1</v>
      </c>
      <c r="H104" t="s">
        <v>32</v>
      </c>
      <c r="I104">
        <v>50</v>
      </c>
      <c r="J104" t="s">
        <v>69</v>
      </c>
      <c r="K104">
        <v>52</v>
      </c>
      <c r="L104" t="s">
        <v>70</v>
      </c>
      <c r="M104" t="s">
        <v>35</v>
      </c>
      <c r="N104">
        <v>1</v>
      </c>
      <c r="O104" t="s">
        <v>36</v>
      </c>
      <c r="P104">
        <v>1</v>
      </c>
      <c r="Q104" t="s">
        <v>37</v>
      </c>
      <c r="R104">
        <v>4</v>
      </c>
      <c r="S104" t="s">
        <v>38</v>
      </c>
      <c r="T104">
        <v>1</v>
      </c>
      <c r="U104" t="s">
        <v>39</v>
      </c>
      <c r="V104" t="s">
        <v>40</v>
      </c>
      <c r="W104">
        <v>4</v>
      </c>
      <c r="X104" t="s">
        <v>58</v>
      </c>
      <c r="Y104">
        <v>58</v>
      </c>
      <c r="Z104">
        <v>60</v>
      </c>
      <c r="AA104">
        <v>3480</v>
      </c>
      <c r="AB104">
        <v>1565.9999999999998</v>
      </c>
      <c r="AC104">
        <v>0.44999999999999996</v>
      </c>
      <c r="AD104">
        <v>3</v>
      </c>
      <c r="AE104" t="s">
        <v>42</v>
      </c>
    </row>
    <row r="105" spans="1:31" x14ac:dyDescent="0.3">
      <c r="A105">
        <v>1185732</v>
      </c>
      <c r="B105" t="s">
        <v>30</v>
      </c>
      <c r="C105" s="1">
        <v>44304</v>
      </c>
      <c r="D105">
        <v>2021</v>
      </c>
      <c r="E105" t="s">
        <v>52</v>
      </c>
      <c r="F105">
        <v>2</v>
      </c>
      <c r="G105">
        <v>1</v>
      </c>
      <c r="H105" t="s">
        <v>32</v>
      </c>
      <c r="I105">
        <v>50</v>
      </c>
      <c r="J105" t="s">
        <v>69</v>
      </c>
      <c r="K105">
        <v>52</v>
      </c>
      <c r="L105" t="s">
        <v>70</v>
      </c>
      <c r="M105" t="s">
        <v>35</v>
      </c>
      <c r="N105">
        <v>1</v>
      </c>
      <c r="O105" t="s">
        <v>36</v>
      </c>
      <c r="P105">
        <v>1</v>
      </c>
      <c r="Q105" t="s">
        <v>37</v>
      </c>
      <c r="R105">
        <v>4</v>
      </c>
      <c r="S105" t="s">
        <v>38</v>
      </c>
      <c r="T105">
        <v>1</v>
      </c>
      <c r="U105" t="s">
        <v>39</v>
      </c>
      <c r="V105" t="s">
        <v>40</v>
      </c>
      <c r="W105">
        <v>4</v>
      </c>
      <c r="X105" t="s">
        <v>58</v>
      </c>
      <c r="Y105">
        <v>48</v>
      </c>
      <c r="Z105">
        <v>154</v>
      </c>
      <c r="AA105">
        <v>7392</v>
      </c>
      <c r="AB105">
        <v>3917.76</v>
      </c>
      <c r="AC105">
        <v>0.53</v>
      </c>
      <c r="AD105">
        <v>3</v>
      </c>
      <c r="AE105" t="s">
        <v>42</v>
      </c>
    </row>
    <row r="106" spans="1:31" x14ac:dyDescent="0.3">
      <c r="A106">
        <v>1185732</v>
      </c>
      <c r="B106" t="s">
        <v>30</v>
      </c>
      <c r="C106" s="1">
        <v>44304</v>
      </c>
      <c r="D106">
        <v>2021</v>
      </c>
      <c r="E106" t="s">
        <v>52</v>
      </c>
      <c r="F106">
        <v>2</v>
      </c>
      <c r="G106">
        <v>1</v>
      </c>
      <c r="H106" t="s">
        <v>32</v>
      </c>
      <c r="I106">
        <v>50</v>
      </c>
      <c r="J106" t="s">
        <v>69</v>
      </c>
      <c r="K106">
        <v>52</v>
      </c>
      <c r="L106" t="s">
        <v>70</v>
      </c>
      <c r="M106" t="s">
        <v>35</v>
      </c>
      <c r="N106">
        <v>1</v>
      </c>
      <c r="O106" t="s">
        <v>36</v>
      </c>
      <c r="P106">
        <v>1</v>
      </c>
      <c r="Q106" t="s">
        <v>37</v>
      </c>
      <c r="R106">
        <v>4</v>
      </c>
      <c r="S106" t="s">
        <v>38</v>
      </c>
      <c r="T106">
        <v>1</v>
      </c>
      <c r="U106" t="s">
        <v>39</v>
      </c>
      <c r="V106" t="s">
        <v>40</v>
      </c>
      <c r="W106">
        <v>4</v>
      </c>
      <c r="X106" t="s">
        <v>58</v>
      </c>
      <c r="Y106">
        <v>49</v>
      </c>
      <c r="Z106">
        <v>68</v>
      </c>
      <c r="AA106">
        <v>3332</v>
      </c>
      <c r="AB106">
        <v>1832.6000000000001</v>
      </c>
      <c r="AC106">
        <v>0.55000000000000004</v>
      </c>
      <c r="AD106">
        <v>3</v>
      </c>
      <c r="AE106" t="s">
        <v>42</v>
      </c>
    </row>
    <row r="107" spans="1:31" x14ac:dyDescent="0.3">
      <c r="A107">
        <v>1185732</v>
      </c>
      <c r="B107" t="s">
        <v>30</v>
      </c>
      <c r="C107" s="1">
        <v>44304</v>
      </c>
      <c r="D107">
        <v>2021</v>
      </c>
      <c r="E107" t="s">
        <v>52</v>
      </c>
      <c r="F107">
        <v>2</v>
      </c>
      <c r="G107">
        <v>1</v>
      </c>
      <c r="H107" t="s">
        <v>32</v>
      </c>
      <c r="I107">
        <v>50</v>
      </c>
      <c r="J107" t="s">
        <v>69</v>
      </c>
      <c r="K107">
        <v>52</v>
      </c>
      <c r="L107" t="s">
        <v>70</v>
      </c>
      <c r="M107" t="s">
        <v>35</v>
      </c>
      <c r="N107">
        <v>1</v>
      </c>
      <c r="O107" t="s">
        <v>36</v>
      </c>
      <c r="P107">
        <v>1</v>
      </c>
      <c r="Q107" t="s">
        <v>37</v>
      </c>
      <c r="R107">
        <v>4</v>
      </c>
      <c r="S107" t="s">
        <v>38</v>
      </c>
      <c r="T107">
        <v>1</v>
      </c>
      <c r="U107" t="s">
        <v>39</v>
      </c>
      <c r="V107" t="s">
        <v>40</v>
      </c>
      <c r="W107">
        <v>4</v>
      </c>
      <c r="X107" t="s">
        <v>58</v>
      </c>
      <c r="Y107">
        <v>38</v>
      </c>
      <c r="Z107">
        <v>73</v>
      </c>
      <c r="AA107">
        <v>2774</v>
      </c>
      <c r="AB107">
        <v>1220.56</v>
      </c>
      <c r="AC107">
        <v>0.44</v>
      </c>
      <c r="AD107">
        <v>3</v>
      </c>
      <c r="AE107" t="s">
        <v>42</v>
      </c>
    </row>
    <row r="108" spans="1:31" x14ac:dyDescent="0.3">
      <c r="A108">
        <v>1185732</v>
      </c>
      <c r="B108" t="s">
        <v>30</v>
      </c>
      <c r="C108" s="1">
        <v>44304</v>
      </c>
      <c r="D108">
        <v>2021</v>
      </c>
      <c r="E108" t="s">
        <v>52</v>
      </c>
      <c r="F108">
        <v>2</v>
      </c>
      <c r="G108">
        <v>1</v>
      </c>
      <c r="H108" t="s">
        <v>32</v>
      </c>
      <c r="I108">
        <v>50</v>
      </c>
      <c r="J108" t="s">
        <v>69</v>
      </c>
      <c r="K108">
        <v>52</v>
      </c>
      <c r="L108" t="s">
        <v>70</v>
      </c>
      <c r="M108" t="s">
        <v>35</v>
      </c>
      <c r="N108">
        <v>1</v>
      </c>
      <c r="O108" t="s">
        <v>36</v>
      </c>
      <c r="P108">
        <v>1</v>
      </c>
      <c r="Q108" t="s">
        <v>37</v>
      </c>
      <c r="R108">
        <v>4</v>
      </c>
      <c r="S108" t="s">
        <v>38</v>
      </c>
      <c r="T108">
        <v>1</v>
      </c>
      <c r="U108" t="s">
        <v>39</v>
      </c>
      <c r="V108" t="s">
        <v>40</v>
      </c>
      <c r="W108">
        <v>4</v>
      </c>
      <c r="X108" t="s">
        <v>58</v>
      </c>
      <c r="Y108">
        <v>57</v>
      </c>
      <c r="Z108">
        <v>53</v>
      </c>
      <c r="AA108">
        <v>3021</v>
      </c>
      <c r="AB108">
        <v>1359.4499999999998</v>
      </c>
      <c r="AC108">
        <v>0.44999999999999996</v>
      </c>
      <c r="AD108">
        <v>3</v>
      </c>
      <c r="AE108" t="s">
        <v>42</v>
      </c>
    </row>
    <row r="109" spans="1:31" x14ac:dyDescent="0.3">
      <c r="A109">
        <v>1185732</v>
      </c>
      <c r="B109" t="s">
        <v>30</v>
      </c>
      <c r="C109" s="1">
        <v>44304</v>
      </c>
      <c r="D109">
        <v>2021</v>
      </c>
      <c r="E109" t="s">
        <v>52</v>
      </c>
      <c r="F109">
        <v>2</v>
      </c>
      <c r="G109">
        <v>1</v>
      </c>
      <c r="H109" t="s">
        <v>32</v>
      </c>
      <c r="I109">
        <v>50</v>
      </c>
      <c r="J109" t="s">
        <v>69</v>
      </c>
      <c r="K109">
        <v>52</v>
      </c>
      <c r="L109" t="s">
        <v>70</v>
      </c>
      <c r="M109" t="s">
        <v>35</v>
      </c>
      <c r="N109">
        <v>1</v>
      </c>
      <c r="O109" t="s">
        <v>36</v>
      </c>
      <c r="P109">
        <v>1</v>
      </c>
      <c r="Q109" t="s">
        <v>37</v>
      </c>
      <c r="R109">
        <v>4</v>
      </c>
      <c r="S109" t="s">
        <v>38</v>
      </c>
      <c r="T109">
        <v>1</v>
      </c>
      <c r="U109" t="s">
        <v>39</v>
      </c>
      <c r="V109" t="s">
        <v>40</v>
      </c>
      <c r="W109">
        <v>4</v>
      </c>
      <c r="X109" t="s">
        <v>58</v>
      </c>
      <c r="Y109">
        <v>46</v>
      </c>
      <c r="Z109">
        <v>98</v>
      </c>
      <c r="AA109">
        <v>4508</v>
      </c>
      <c r="AB109">
        <v>2073.6799999999998</v>
      </c>
      <c r="AC109">
        <v>0.45999999999999996</v>
      </c>
      <c r="AD109">
        <v>3</v>
      </c>
      <c r="AE109" t="s">
        <v>42</v>
      </c>
    </row>
    <row r="110" spans="1:31" x14ac:dyDescent="0.3">
      <c r="A110">
        <v>1185732</v>
      </c>
      <c r="B110" t="s">
        <v>30</v>
      </c>
      <c r="C110" s="1">
        <v>44333</v>
      </c>
      <c r="D110">
        <v>2021</v>
      </c>
      <c r="E110" t="s">
        <v>53</v>
      </c>
      <c r="F110">
        <v>2</v>
      </c>
      <c r="G110">
        <v>1</v>
      </c>
      <c r="H110" t="s">
        <v>32</v>
      </c>
      <c r="I110">
        <v>50</v>
      </c>
      <c r="J110" t="s">
        <v>69</v>
      </c>
      <c r="K110">
        <v>52</v>
      </c>
      <c r="L110" t="s">
        <v>70</v>
      </c>
      <c r="M110" t="s">
        <v>35</v>
      </c>
      <c r="N110">
        <v>1</v>
      </c>
      <c r="O110" t="s">
        <v>36</v>
      </c>
      <c r="P110">
        <v>1</v>
      </c>
      <c r="Q110" t="s">
        <v>37</v>
      </c>
      <c r="R110">
        <v>4</v>
      </c>
      <c r="S110" t="s">
        <v>38</v>
      </c>
      <c r="T110">
        <v>1</v>
      </c>
      <c r="U110" t="s">
        <v>39</v>
      </c>
      <c r="V110" t="s">
        <v>40</v>
      </c>
      <c r="W110">
        <v>4</v>
      </c>
      <c r="X110" t="s">
        <v>58</v>
      </c>
      <c r="Y110">
        <v>64</v>
      </c>
      <c r="Z110">
        <v>173</v>
      </c>
      <c r="AA110">
        <v>11072</v>
      </c>
      <c r="AB110">
        <v>5868.16</v>
      </c>
      <c r="AC110">
        <v>0.53</v>
      </c>
      <c r="AD110">
        <v>3</v>
      </c>
      <c r="AE110" t="s">
        <v>42</v>
      </c>
    </row>
    <row r="111" spans="1:31" x14ac:dyDescent="0.3">
      <c r="A111">
        <v>1185732</v>
      </c>
      <c r="B111" t="s">
        <v>30</v>
      </c>
      <c r="C111" s="1">
        <v>44333</v>
      </c>
      <c r="D111">
        <v>2021</v>
      </c>
      <c r="E111" t="s">
        <v>53</v>
      </c>
      <c r="F111">
        <v>2</v>
      </c>
      <c r="G111">
        <v>1</v>
      </c>
      <c r="H111" t="s">
        <v>32</v>
      </c>
      <c r="I111">
        <v>50</v>
      </c>
      <c r="J111" t="s">
        <v>69</v>
      </c>
      <c r="K111">
        <v>52</v>
      </c>
      <c r="L111" t="s">
        <v>70</v>
      </c>
      <c r="M111" t="s">
        <v>35</v>
      </c>
      <c r="N111">
        <v>1</v>
      </c>
      <c r="O111" t="s">
        <v>36</v>
      </c>
      <c r="P111">
        <v>1</v>
      </c>
      <c r="Q111" t="s">
        <v>37</v>
      </c>
      <c r="R111">
        <v>4</v>
      </c>
      <c r="S111" t="s">
        <v>38</v>
      </c>
      <c r="T111">
        <v>1</v>
      </c>
      <c r="U111" t="s">
        <v>39</v>
      </c>
      <c r="V111" t="s">
        <v>40</v>
      </c>
      <c r="W111">
        <v>4</v>
      </c>
      <c r="X111" t="s">
        <v>58</v>
      </c>
      <c r="Y111">
        <v>51</v>
      </c>
      <c r="Z111">
        <v>98</v>
      </c>
      <c r="AA111">
        <v>4998</v>
      </c>
      <c r="AB111">
        <v>2099.16</v>
      </c>
      <c r="AC111">
        <v>0.42</v>
      </c>
      <c r="AD111">
        <v>3</v>
      </c>
      <c r="AE111" t="s">
        <v>42</v>
      </c>
    </row>
    <row r="112" spans="1:31" x14ac:dyDescent="0.3">
      <c r="A112">
        <v>1185732</v>
      </c>
      <c r="B112" t="s">
        <v>30</v>
      </c>
      <c r="C112" s="1">
        <v>44333</v>
      </c>
      <c r="D112">
        <v>2021</v>
      </c>
      <c r="E112" t="s">
        <v>53</v>
      </c>
      <c r="F112">
        <v>2</v>
      </c>
      <c r="G112">
        <v>1</v>
      </c>
      <c r="H112" t="s">
        <v>32</v>
      </c>
      <c r="I112">
        <v>50</v>
      </c>
      <c r="J112" t="s">
        <v>69</v>
      </c>
      <c r="K112">
        <v>52</v>
      </c>
      <c r="L112" t="s">
        <v>70</v>
      </c>
      <c r="M112" t="s">
        <v>35</v>
      </c>
      <c r="N112">
        <v>1</v>
      </c>
      <c r="O112" t="s">
        <v>36</v>
      </c>
      <c r="P112">
        <v>1</v>
      </c>
      <c r="Q112" t="s">
        <v>37</v>
      </c>
      <c r="R112">
        <v>4</v>
      </c>
      <c r="S112" t="s">
        <v>38</v>
      </c>
      <c r="T112">
        <v>1</v>
      </c>
      <c r="U112" t="s">
        <v>39</v>
      </c>
      <c r="V112" t="s">
        <v>40</v>
      </c>
      <c r="W112">
        <v>4</v>
      </c>
      <c r="X112" t="s">
        <v>58</v>
      </c>
      <c r="Y112">
        <v>63</v>
      </c>
      <c r="Z112">
        <v>78</v>
      </c>
      <c r="AA112">
        <v>4914</v>
      </c>
      <c r="AB112">
        <v>2211.2999999999997</v>
      </c>
      <c r="AC112">
        <v>0.44999999999999996</v>
      </c>
      <c r="AD112">
        <v>3</v>
      </c>
      <c r="AE112" t="s">
        <v>42</v>
      </c>
    </row>
    <row r="113" spans="1:31" x14ac:dyDescent="0.3">
      <c r="A113">
        <v>1185732</v>
      </c>
      <c r="B113" t="s">
        <v>30</v>
      </c>
      <c r="C113" s="1">
        <v>44366</v>
      </c>
      <c r="D113">
        <v>2021</v>
      </c>
      <c r="E113" t="s">
        <v>54</v>
      </c>
      <c r="F113">
        <v>2</v>
      </c>
      <c r="G113">
        <v>1</v>
      </c>
      <c r="H113" t="s">
        <v>32</v>
      </c>
      <c r="I113">
        <v>50</v>
      </c>
      <c r="J113" t="s">
        <v>69</v>
      </c>
      <c r="K113">
        <v>52</v>
      </c>
      <c r="L113" t="s">
        <v>70</v>
      </c>
      <c r="M113" t="s">
        <v>35</v>
      </c>
      <c r="N113">
        <v>1</v>
      </c>
      <c r="O113" t="s">
        <v>36</v>
      </c>
      <c r="P113">
        <v>1</v>
      </c>
      <c r="Q113" t="s">
        <v>37</v>
      </c>
      <c r="R113">
        <v>4</v>
      </c>
      <c r="S113" t="s">
        <v>38</v>
      </c>
      <c r="T113">
        <v>1</v>
      </c>
      <c r="U113" t="s">
        <v>39</v>
      </c>
      <c r="V113" t="s">
        <v>40</v>
      </c>
      <c r="W113">
        <v>4</v>
      </c>
      <c r="X113" t="s">
        <v>58</v>
      </c>
      <c r="Y113">
        <v>59</v>
      </c>
      <c r="Z113">
        <v>169</v>
      </c>
      <c r="AA113">
        <v>9971</v>
      </c>
      <c r="AB113">
        <v>5284.63</v>
      </c>
      <c r="AC113">
        <v>0.53</v>
      </c>
      <c r="AD113">
        <v>3</v>
      </c>
      <c r="AE113" t="s">
        <v>42</v>
      </c>
    </row>
    <row r="114" spans="1:31" x14ac:dyDescent="0.3">
      <c r="A114">
        <v>1185732</v>
      </c>
      <c r="B114" t="s">
        <v>30</v>
      </c>
      <c r="C114" s="1">
        <v>44366</v>
      </c>
      <c r="D114">
        <v>2021</v>
      </c>
      <c r="E114" t="s">
        <v>54</v>
      </c>
      <c r="F114">
        <v>2</v>
      </c>
      <c r="G114">
        <v>1</v>
      </c>
      <c r="H114" t="s">
        <v>32</v>
      </c>
      <c r="I114">
        <v>50</v>
      </c>
      <c r="J114" t="s">
        <v>69</v>
      </c>
      <c r="K114">
        <v>52</v>
      </c>
      <c r="L114" t="s">
        <v>70</v>
      </c>
      <c r="M114" t="s">
        <v>35</v>
      </c>
      <c r="N114">
        <v>1</v>
      </c>
      <c r="O114" t="s">
        <v>36</v>
      </c>
      <c r="P114">
        <v>1</v>
      </c>
      <c r="Q114" t="s">
        <v>37</v>
      </c>
      <c r="R114">
        <v>4</v>
      </c>
      <c r="S114" t="s">
        <v>38</v>
      </c>
      <c r="T114">
        <v>1</v>
      </c>
      <c r="U114" t="s">
        <v>39</v>
      </c>
      <c r="V114" t="s">
        <v>40</v>
      </c>
      <c r="W114">
        <v>4</v>
      </c>
      <c r="X114" t="s">
        <v>58</v>
      </c>
      <c r="Y114">
        <v>56</v>
      </c>
      <c r="Z114">
        <v>123</v>
      </c>
      <c r="AA114">
        <v>6888</v>
      </c>
      <c r="AB114">
        <v>3512.88</v>
      </c>
      <c r="AC114">
        <v>0.51</v>
      </c>
      <c r="AD114">
        <v>3</v>
      </c>
      <c r="AE114" t="s">
        <v>42</v>
      </c>
    </row>
    <row r="115" spans="1:31" x14ac:dyDescent="0.3">
      <c r="A115">
        <v>1185732</v>
      </c>
      <c r="B115" t="s">
        <v>30</v>
      </c>
      <c r="C115" s="1">
        <v>44366</v>
      </c>
      <c r="D115">
        <v>2021</v>
      </c>
      <c r="E115" t="s">
        <v>54</v>
      </c>
      <c r="F115">
        <v>2</v>
      </c>
      <c r="G115">
        <v>1</v>
      </c>
      <c r="H115" t="s">
        <v>32</v>
      </c>
      <c r="I115">
        <v>50</v>
      </c>
      <c r="J115" t="s">
        <v>69</v>
      </c>
      <c r="K115">
        <v>52</v>
      </c>
      <c r="L115" t="s">
        <v>70</v>
      </c>
      <c r="M115" t="s">
        <v>35</v>
      </c>
      <c r="N115">
        <v>1</v>
      </c>
      <c r="O115" t="s">
        <v>36</v>
      </c>
      <c r="P115">
        <v>1</v>
      </c>
      <c r="Q115" t="s">
        <v>37</v>
      </c>
      <c r="R115">
        <v>4</v>
      </c>
      <c r="S115" t="s">
        <v>38</v>
      </c>
      <c r="T115">
        <v>1</v>
      </c>
      <c r="U115" t="s">
        <v>39</v>
      </c>
      <c r="V115" t="s">
        <v>40</v>
      </c>
      <c r="W115">
        <v>4</v>
      </c>
      <c r="X115" t="s">
        <v>58</v>
      </c>
      <c r="Y115">
        <v>60</v>
      </c>
      <c r="Z115">
        <v>94</v>
      </c>
      <c r="AA115">
        <v>5640</v>
      </c>
      <c r="AB115">
        <v>2425.1999999999998</v>
      </c>
      <c r="AC115">
        <v>0.43</v>
      </c>
      <c r="AD115">
        <v>3</v>
      </c>
      <c r="AE115" t="s">
        <v>42</v>
      </c>
    </row>
    <row r="116" spans="1:31" x14ac:dyDescent="0.3">
      <c r="A116">
        <v>1185732</v>
      </c>
      <c r="B116" t="s">
        <v>30</v>
      </c>
      <c r="C116" s="1">
        <v>44394</v>
      </c>
      <c r="D116">
        <v>2021</v>
      </c>
      <c r="E116" t="s">
        <v>55</v>
      </c>
      <c r="F116">
        <v>3</v>
      </c>
      <c r="G116">
        <v>1</v>
      </c>
      <c r="H116" t="s">
        <v>32</v>
      </c>
      <c r="I116">
        <v>50</v>
      </c>
      <c r="J116" t="s">
        <v>69</v>
      </c>
      <c r="K116">
        <v>52</v>
      </c>
      <c r="L116" t="s">
        <v>70</v>
      </c>
      <c r="M116" t="s">
        <v>35</v>
      </c>
      <c r="N116">
        <v>1</v>
      </c>
      <c r="O116" t="s">
        <v>36</v>
      </c>
      <c r="P116">
        <v>1</v>
      </c>
      <c r="Q116" t="s">
        <v>37</v>
      </c>
      <c r="R116">
        <v>4</v>
      </c>
      <c r="S116" t="s">
        <v>38</v>
      </c>
      <c r="T116">
        <v>1</v>
      </c>
      <c r="U116" t="s">
        <v>39</v>
      </c>
      <c r="V116" t="s">
        <v>40</v>
      </c>
      <c r="W116">
        <v>4</v>
      </c>
      <c r="X116" t="s">
        <v>58</v>
      </c>
      <c r="Y116">
        <v>64</v>
      </c>
      <c r="Z116">
        <v>196</v>
      </c>
      <c r="AA116">
        <v>12544</v>
      </c>
      <c r="AB116">
        <v>6648.3200000000006</v>
      </c>
      <c r="AC116">
        <v>0.53</v>
      </c>
      <c r="AD116">
        <v>3</v>
      </c>
      <c r="AE116" t="s">
        <v>42</v>
      </c>
    </row>
    <row r="117" spans="1:31" x14ac:dyDescent="0.3">
      <c r="A117">
        <v>1185732</v>
      </c>
      <c r="B117" t="s">
        <v>30</v>
      </c>
      <c r="C117" s="1">
        <v>44394</v>
      </c>
      <c r="D117">
        <v>2021</v>
      </c>
      <c r="E117" t="s">
        <v>55</v>
      </c>
      <c r="F117">
        <v>3</v>
      </c>
      <c r="G117">
        <v>1</v>
      </c>
      <c r="H117" t="s">
        <v>32</v>
      </c>
      <c r="I117">
        <v>50</v>
      </c>
      <c r="J117" t="s">
        <v>69</v>
      </c>
      <c r="K117">
        <v>52</v>
      </c>
      <c r="L117" t="s">
        <v>70</v>
      </c>
      <c r="M117" t="s">
        <v>35</v>
      </c>
      <c r="N117">
        <v>1</v>
      </c>
      <c r="O117" t="s">
        <v>36</v>
      </c>
      <c r="P117">
        <v>1</v>
      </c>
      <c r="Q117" t="s">
        <v>37</v>
      </c>
      <c r="R117">
        <v>4</v>
      </c>
      <c r="S117" t="s">
        <v>38</v>
      </c>
      <c r="T117">
        <v>1</v>
      </c>
      <c r="U117" t="s">
        <v>39</v>
      </c>
      <c r="V117" t="s">
        <v>40</v>
      </c>
      <c r="W117">
        <v>4</v>
      </c>
      <c r="X117" t="s">
        <v>58</v>
      </c>
      <c r="Y117">
        <v>53</v>
      </c>
      <c r="Z117">
        <v>85</v>
      </c>
      <c r="AA117">
        <v>4505</v>
      </c>
      <c r="AB117">
        <v>1982.2</v>
      </c>
      <c r="AC117">
        <v>0.44</v>
      </c>
      <c r="AD117">
        <v>3</v>
      </c>
      <c r="AE117" t="s">
        <v>42</v>
      </c>
    </row>
    <row r="118" spans="1:31" x14ac:dyDescent="0.3">
      <c r="A118">
        <v>1185732</v>
      </c>
      <c r="B118" t="s">
        <v>30</v>
      </c>
      <c r="C118" s="1">
        <v>44394</v>
      </c>
      <c r="D118">
        <v>2021</v>
      </c>
      <c r="E118" t="s">
        <v>55</v>
      </c>
      <c r="F118">
        <v>3</v>
      </c>
      <c r="G118">
        <v>1</v>
      </c>
      <c r="H118" t="s">
        <v>32</v>
      </c>
      <c r="I118">
        <v>50</v>
      </c>
      <c r="J118" t="s">
        <v>69</v>
      </c>
      <c r="K118">
        <v>52</v>
      </c>
      <c r="L118" t="s">
        <v>70</v>
      </c>
      <c r="M118" t="s">
        <v>35</v>
      </c>
      <c r="N118">
        <v>1</v>
      </c>
      <c r="O118" t="s">
        <v>36</v>
      </c>
      <c r="P118">
        <v>1</v>
      </c>
      <c r="Q118" t="s">
        <v>37</v>
      </c>
      <c r="R118">
        <v>4</v>
      </c>
      <c r="S118" t="s">
        <v>38</v>
      </c>
      <c r="T118">
        <v>1</v>
      </c>
      <c r="U118" t="s">
        <v>39</v>
      </c>
      <c r="V118" t="s">
        <v>40</v>
      </c>
      <c r="W118">
        <v>4</v>
      </c>
      <c r="X118" t="s">
        <v>58</v>
      </c>
      <c r="Y118">
        <v>60</v>
      </c>
      <c r="Z118">
        <v>102</v>
      </c>
      <c r="AA118">
        <v>6120</v>
      </c>
      <c r="AB118">
        <v>2509.1999999999998</v>
      </c>
      <c r="AC118">
        <v>0.41</v>
      </c>
      <c r="AD118">
        <v>3</v>
      </c>
      <c r="AE118" t="s">
        <v>42</v>
      </c>
    </row>
    <row r="119" spans="1:31" x14ac:dyDescent="0.3">
      <c r="A119">
        <v>1185732</v>
      </c>
      <c r="B119" t="s">
        <v>30</v>
      </c>
      <c r="C119" s="1">
        <v>44426</v>
      </c>
      <c r="D119">
        <v>2021</v>
      </c>
      <c r="E119" t="s">
        <v>31</v>
      </c>
      <c r="F119">
        <v>3</v>
      </c>
      <c r="G119">
        <v>1</v>
      </c>
      <c r="H119" t="s">
        <v>32</v>
      </c>
      <c r="I119">
        <v>50</v>
      </c>
      <c r="J119" t="s">
        <v>69</v>
      </c>
      <c r="K119">
        <v>52</v>
      </c>
      <c r="L119" t="s">
        <v>70</v>
      </c>
      <c r="M119" t="s">
        <v>35</v>
      </c>
      <c r="N119">
        <v>1</v>
      </c>
      <c r="O119" t="s">
        <v>36</v>
      </c>
      <c r="P119">
        <v>1</v>
      </c>
      <c r="Q119" t="s">
        <v>37</v>
      </c>
      <c r="R119">
        <v>4</v>
      </c>
      <c r="S119" t="s">
        <v>38</v>
      </c>
      <c r="T119">
        <v>1</v>
      </c>
      <c r="U119" t="s">
        <v>39</v>
      </c>
      <c r="V119" t="s">
        <v>40</v>
      </c>
      <c r="W119">
        <v>4</v>
      </c>
      <c r="X119" t="s">
        <v>58</v>
      </c>
      <c r="Y119">
        <v>60</v>
      </c>
      <c r="Z119">
        <v>196</v>
      </c>
      <c r="AA119">
        <v>11760</v>
      </c>
      <c r="AB119">
        <v>5997.6</v>
      </c>
      <c r="AC119">
        <v>0.51</v>
      </c>
      <c r="AD119">
        <v>3</v>
      </c>
      <c r="AE119" t="s">
        <v>42</v>
      </c>
    </row>
    <row r="120" spans="1:31" x14ac:dyDescent="0.3">
      <c r="A120">
        <v>1185732</v>
      </c>
      <c r="B120" t="s">
        <v>30</v>
      </c>
      <c r="C120" s="1">
        <v>44456</v>
      </c>
      <c r="D120">
        <v>2021</v>
      </c>
      <c r="E120" t="s">
        <v>43</v>
      </c>
      <c r="F120">
        <v>3</v>
      </c>
      <c r="G120">
        <v>1</v>
      </c>
      <c r="H120" t="s">
        <v>32</v>
      </c>
      <c r="I120">
        <v>50</v>
      </c>
      <c r="J120" t="s">
        <v>69</v>
      </c>
      <c r="K120">
        <v>52</v>
      </c>
      <c r="L120" t="s">
        <v>70</v>
      </c>
      <c r="M120" t="s">
        <v>35</v>
      </c>
      <c r="N120">
        <v>1</v>
      </c>
      <c r="O120" t="s">
        <v>36</v>
      </c>
      <c r="P120">
        <v>1</v>
      </c>
      <c r="Q120" t="s">
        <v>37</v>
      </c>
      <c r="R120">
        <v>4</v>
      </c>
      <c r="S120" t="s">
        <v>38</v>
      </c>
      <c r="T120">
        <v>1</v>
      </c>
      <c r="U120" t="s">
        <v>39</v>
      </c>
      <c r="V120" t="s">
        <v>40</v>
      </c>
      <c r="W120">
        <v>4</v>
      </c>
      <c r="X120" t="s">
        <v>58</v>
      </c>
      <c r="Y120">
        <v>68</v>
      </c>
      <c r="Z120">
        <v>98</v>
      </c>
      <c r="AA120">
        <v>6664</v>
      </c>
      <c r="AB120">
        <v>3065.4399999999996</v>
      </c>
      <c r="AC120">
        <v>0.45999999999999996</v>
      </c>
      <c r="AD120">
        <v>3</v>
      </c>
      <c r="AE120" t="s">
        <v>42</v>
      </c>
    </row>
    <row r="121" spans="1:31" x14ac:dyDescent="0.3">
      <c r="A121">
        <v>1185732</v>
      </c>
      <c r="B121" t="s">
        <v>30</v>
      </c>
      <c r="C121" s="1">
        <v>44518</v>
      </c>
      <c r="D121">
        <v>2021</v>
      </c>
      <c r="E121" t="s">
        <v>45</v>
      </c>
      <c r="F121">
        <v>4</v>
      </c>
      <c r="G121">
        <v>1</v>
      </c>
      <c r="H121" t="s">
        <v>32</v>
      </c>
      <c r="I121">
        <v>50</v>
      </c>
      <c r="J121" t="s">
        <v>69</v>
      </c>
      <c r="K121">
        <v>52</v>
      </c>
      <c r="L121" t="s">
        <v>70</v>
      </c>
      <c r="M121" t="s">
        <v>35</v>
      </c>
      <c r="N121">
        <v>1</v>
      </c>
      <c r="O121" t="s">
        <v>36</v>
      </c>
      <c r="P121">
        <v>1</v>
      </c>
      <c r="Q121" t="s">
        <v>37</v>
      </c>
      <c r="R121">
        <v>4</v>
      </c>
      <c r="S121" t="s">
        <v>38</v>
      </c>
      <c r="T121">
        <v>1</v>
      </c>
      <c r="U121" t="s">
        <v>39</v>
      </c>
      <c r="V121" t="s">
        <v>40</v>
      </c>
      <c r="W121">
        <v>4</v>
      </c>
      <c r="X121" t="s">
        <v>58</v>
      </c>
      <c r="Y121">
        <v>78</v>
      </c>
      <c r="Z121">
        <v>116</v>
      </c>
      <c r="AA121">
        <v>9048</v>
      </c>
      <c r="AB121">
        <v>4252.5599999999995</v>
      </c>
      <c r="AC121">
        <v>0.47</v>
      </c>
      <c r="AD121">
        <v>3</v>
      </c>
      <c r="AE121" t="s">
        <v>42</v>
      </c>
    </row>
    <row r="122" spans="1:31" x14ac:dyDescent="0.3">
      <c r="A122">
        <v>1185732</v>
      </c>
      <c r="B122" t="s">
        <v>30</v>
      </c>
      <c r="C122" s="1">
        <v>44547</v>
      </c>
      <c r="D122">
        <v>2021</v>
      </c>
      <c r="E122" t="s">
        <v>46</v>
      </c>
      <c r="F122">
        <v>4</v>
      </c>
      <c r="G122">
        <v>1</v>
      </c>
      <c r="H122" t="s">
        <v>32</v>
      </c>
      <c r="I122">
        <v>50</v>
      </c>
      <c r="J122" t="s">
        <v>69</v>
      </c>
      <c r="K122">
        <v>52</v>
      </c>
      <c r="L122" t="s">
        <v>70</v>
      </c>
      <c r="M122" t="s">
        <v>35</v>
      </c>
      <c r="N122">
        <v>1</v>
      </c>
      <c r="O122" t="s">
        <v>36</v>
      </c>
      <c r="P122">
        <v>1</v>
      </c>
      <c r="Q122" t="s">
        <v>37</v>
      </c>
      <c r="R122">
        <v>4</v>
      </c>
      <c r="S122" t="s">
        <v>38</v>
      </c>
      <c r="T122">
        <v>1</v>
      </c>
      <c r="U122" t="s">
        <v>39</v>
      </c>
      <c r="V122" t="s">
        <v>40</v>
      </c>
      <c r="W122">
        <v>4</v>
      </c>
      <c r="X122" t="s">
        <v>58</v>
      </c>
      <c r="Y122">
        <v>74</v>
      </c>
      <c r="Z122">
        <v>117</v>
      </c>
      <c r="AA122">
        <v>8658</v>
      </c>
      <c r="AB122">
        <v>4242.42</v>
      </c>
      <c r="AC122">
        <v>0.49</v>
      </c>
      <c r="AD122">
        <v>3</v>
      </c>
      <c r="AE122" t="s">
        <v>42</v>
      </c>
    </row>
    <row r="123" spans="1:31" x14ac:dyDescent="0.3">
      <c r="A123">
        <v>1185732</v>
      </c>
      <c r="B123" t="s">
        <v>30</v>
      </c>
      <c r="C123" s="1">
        <v>43858</v>
      </c>
      <c r="D123">
        <v>2020</v>
      </c>
      <c r="E123" t="s">
        <v>47</v>
      </c>
      <c r="F123">
        <v>1</v>
      </c>
      <c r="G123">
        <v>1</v>
      </c>
      <c r="H123" t="s">
        <v>32</v>
      </c>
      <c r="I123">
        <v>1</v>
      </c>
      <c r="J123" t="s">
        <v>71</v>
      </c>
      <c r="K123">
        <v>1</v>
      </c>
      <c r="L123" t="s">
        <v>71</v>
      </c>
      <c r="M123" t="s">
        <v>35</v>
      </c>
      <c r="N123">
        <v>1</v>
      </c>
      <c r="O123" t="s">
        <v>36</v>
      </c>
      <c r="P123">
        <v>1</v>
      </c>
      <c r="Q123" t="s">
        <v>37</v>
      </c>
      <c r="R123">
        <v>4</v>
      </c>
      <c r="S123" t="s">
        <v>38</v>
      </c>
      <c r="T123">
        <v>1</v>
      </c>
      <c r="U123" t="s">
        <v>39</v>
      </c>
      <c r="V123" t="s">
        <v>40</v>
      </c>
      <c r="W123">
        <v>4</v>
      </c>
      <c r="X123" t="s">
        <v>58</v>
      </c>
      <c r="Y123">
        <v>31</v>
      </c>
      <c r="Z123">
        <v>240</v>
      </c>
      <c r="AA123">
        <v>7440</v>
      </c>
      <c r="AB123">
        <v>2975.9999999999995</v>
      </c>
      <c r="AC123">
        <v>0.39999999999999997</v>
      </c>
      <c r="AD123">
        <v>2</v>
      </c>
      <c r="AE123" t="s">
        <v>72</v>
      </c>
    </row>
    <row r="124" spans="1:31" x14ac:dyDescent="0.3">
      <c r="A124">
        <v>1185732</v>
      </c>
      <c r="B124" t="s">
        <v>30</v>
      </c>
      <c r="C124" s="1">
        <v>43868</v>
      </c>
      <c r="D124">
        <v>2020</v>
      </c>
      <c r="E124" t="s">
        <v>48</v>
      </c>
      <c r="F124">
        <v>1</v>
      </c>
      <c r="G124">
        <v>1</v>
      </c>
      <c r="H124" t="s">
        <v>32</v>
      </c>
      <c r="I124">
        <v>1</v>
      </c>
      <c r="J124" t="s">
        <v>71</v>
      </c>
      <c r="K124">
        <v>1</v>
      </c>
      <c r="L124" t="s">
        <v>71</v>
      </c>
      <c r="M124" t="s">
        <v>35</v>
      </c>
      <c r="N124">
        <v>1</v>
      </c>
      <c r="O124" t="s">
        <v>36</v>
      </c>
      <c r="P124">
        <v>1</v>
      </c>
      <c r="Q124" t="s">
        <v>37</v>
      </c>
      <c r="R124">
        <v>4</v>
      </c>
      <c r="S124" t="s">
        <v>38</v>
      </c>
      <c r="T124">
        <v>1</v>
      </c>
      <c r="U124" t="s">
        <v>39</v>
      </c>
      <c r="V124" t="s">
        <v>40</v>
      </c>
      <c r="W124">
        <v>4</v>
      </c>
      <c r="X124" t="s">
        <v>58</v>
      </c>
      <c r="Y124">
        <v>37</v>
      </c>
      <c r="Z124">
        <v>296</v>
      </c>
      <c r="AA124">
        <v>10952</v>
      </c>
      <c r="AB124">
        <v>3833.2</v>
      </c>
      <c r="AC124">
        <v>0.35</v>
      </c>
      <c r="AD124">
        <v>2</v>
      </c>
      <c r="AE124" t="s">
        <v>72</v>
      </c>
    </row>
    <row r="125" spans="1:31" x14ac:dyDescent="0.3">
      <c r="A125">
        <v>1185732</v>
      </c>
      <c r="B125" t="s">
        <v>30</v>
      </c>
      <c r="C125" s="1">
        <v>43871</v>
      </c>
      <c r="D125">
        <v>2020</v>
      </c>
      <c r="E125" t="s">
        <v>48</v>
      </c>
      <c r="F125">
        <v>1</v>
      </c>
      <c r="G125">
        <v>1</v>
      </c>
      <c r="H125" t="s">
        <v>32</v>
      </c>
      <c r="I125">
        <v>1</v>
      </c>
      <c r="J125" t="s">
        <v>71</v>
      </c>
      <c r="K125">
        <v>1</v>
      </c>
      <c r="L125" t="s">
        <v>71</v>
      </c>
      <c r="M125" t="s">
        <v>35</v>
      </c>
      <c r="N125">
        <v>1</v>
      </c>
      <c r="O125" t="s">
        <v>36</v>
      </c>
      <c r="P125">
        <v>1</v>
      </c>
      <c r="Q125" t="s">
        <v>37</v>
      </c>
      <c r="R125">
        <v>4</v>
      </c>
      <c r="S125" t="s">
        <v>38</v>
      </c>
      <c r="T125">
        <v>1</v>
      </c>
      <c r="U125" t="s">
        <v>39</v>
      </c>
      <c r="V125" t="s">
        <v>40</v>
      </c>
      <c r="W125">
        <v>4</v>
      </c>
      <c r="X125" t="s">
        <v>58</v>
      </c>
      <c r="Y125">
        <v>47</v>
      </c>
      <c r="Z125">
        <v>280</v>
      </c>
      <c r="AA125">
        <v>13160</v>
      </c>
      <c r="AB125">
        <v>4606</v>
      </c>
      <c r="AC125">
        <v>0.35</v>
      </c>
      <c r="AD125">
        <v>2</v>
      </c>
      <c r="AE125" t="s">
        <v>72</v>
      </c>
    </row>
    <row r="126" spans="1:31" x14ac:dyDescent="0.3">
      <c r="A126">
        <v>1185732</v>
      </c>
      <c r="B126" t="s">
        <v>30</v>
      </c>
      <c r="C126" s="1">
        <v>44030</v>
      </c>
      <c r="D126">
        <v>2020</v>
      </c>
      <c r="E126" t="s">
        <v>55</v>
      </c>
      <c r="F126">
        <v>3</v>
      </c>
      <c r="G126">
        <v>1</v>
      </c>
      <c r="H126" t="s">
        <v>32</v>
      </c>
      <c r="I126">
        <v>1</v>
      </c>
      <c r="J126" t="s">
        <v>71</v>
      </c>
      <c r="K126">
        <v>1</v>
      </c>
      <c r="L126" t="s">
        <v>71</v>
      </c>
      <c r="M126" t="s">
        <v>35</v>
      </c>
      <c r="N126">
        <v>1</v>
      </c>
      <c r="O126" t="s">
        <v>36</v>
      </c>
      <c r="P126">
        <v>1</v>
      </c>
      <c r="Q126" t="s">
        <v>37</v>
      </c>
      <c r="R126">
        <v>4</v>
      </c>
      <c r="S126" t="s">
        <v>38</v>
      </c>
      <c r="T126">
        <v>1</v>
      </c>
      <c r="U126" t="s">
        <v>39</v>
      </c>
      <c r="V126" t="s">
        <v>40</v>
      </c>
      <c r="W126">
        <v>4</v>
      </c>
      <c r="X126" t="s">
        <v>58</v>
      </c>
      <c r="Y126">
        <v>48</v>
      </c>
      <c r="Z126">
        <v>340</v>
      </c>
      <c r="AA126">
        <v>16320</v>
      </c>
      <c r="AB126">
        <v>4896</v>
      </c>
      <c r="AC126">
        <v>0.3</v>
      </c>
      <c r="AD126">
        <v>2</v>
      </c>
      <c r="AE126" t="s">
        <v>72</v>
      </c>
    </row>
    <row r="127" spans="1:31" x14ac:dyDescent="0.3">
      <c r="A127">
        <v>1197831</v>
      </c>
      <c r="B127" t="s">
        <v>73</v>
      </c>
      <c r="C127" s="1">
        <v>44035</v>
      </c>
      <c r="D127">
        <v>2020</v>
      </c>
      <c r="E127" t="s">
        <v>55</v>
      </c>
      <c r="F127">
        <v>3</v>
      </c>
      <c r="G127">
        <v>2</v>
      </c>
      <c r="H127" t="s">
        <v>74</v>
      </c>
      <c r="I127">
        <v>2</v>
      </c>
      <c r="J127" t="s">
        <v>75</v>
      </c>
      <c r="K127">
        <v>2</v>
      </c>
      <c r="L127" t="s">
        <v>76</v>
      </c>
      <c r="M127" t="s">
        <v>35</v>
      </c>
      <c r="N127">
        <v>1</v>
      </c>
      <c r="O127" t="s">
        <v>36</v>
      </c>
      <c r="P127">
        <v>1</v>
      </c>
      <c r="Q127" t="s">
        <v>37</v>
      </c>
      <c r="R127">
        <v>4</v>
      </c>
      <c r="S127" t="s">
        <v>38</v>
      </c>
      <c r="T127">
        <v>1</v>
      </c>
      <c r="U127" t="s">
        <v>39</v>
      </c>
      <c r="V127" t="s">
        <v>40</v>
      </c>
      <c r="W127">
        <v>4</v>
      </c>
      <c r="X127" t="s">
        <v>58</v>
      </c>
      <c r="Y127">
        <v>26</v>
      </c>
      <c r="Z127">
        <v>176</v>
      </c>
      <c r="AA127">
        <v>4576</v>
      </c>
      <c r="AB127">
        <v>1555.84</v>
      </c>
      <c r="AC127">
        <v>0.33999999999999997</v>
      </c>
      <c r="AD127">
        <v>2</v>
      </c>
      <c r="AE127" t="s">
        <v>72</v>
      </c>
    </row>
    <row r="128" spans="1:31" x14ac:dyDescent="0.3">
      <c r="A128">
        <v>1197831</v>
      </c>
      <c r="B128" t="s">
        <v>73</v>
      </c>
      <c r="C128" s="1">
        <v>44036</v>
      </c>
      <c r="D128">
        <v>2020</v>
      </c>
      <c r="E128" t="s">
        <v>55</v>
      </c>
      <c r="F128">
        <v>3</v>
      </c>
      <c r="G128">
        <v>2</v>
      </c>
      <c r="H128" t="s">
        <v>74</v>
      </c>
      <c r="I128">
        <v>2</v>
      </c>
      <c r="J128" t="s">
        <v>75</v>
      </c>
      <c r="K128">
        <v>2</v>
      </c>
      <c r="L128" t="s">
        <v>76</v>
      </c>
      <c r="M128" t="s">
        <v>35</v>
      </c>
      <c r="N128">
        <v>1</v>
      </c>
      <c r="O128" t="s">
        <v>36</v>
      </c>
      <c r="P128">
        <v>1</v>
      </c>
      <c r="Q128" t="s">
        <v>37</v>
      </c>
      <c r="R128">
        <v>4</v>
      </c>
      <c r="S128" t="s">
        <v>38</v>
      </c>
      <c r="T128">
        <v>1</v>
      </c>
      <c r="U128" t="s">
        <v>39</v>
      </c>
      <c r="V128" t="s">
        <v>40</v>
      </c>
      <c r="W128">
        <v>4</v>
      </c>
      <c r="X128" t="s">
        <v>58</v>
      </c>
      <c r="Y128">
        <v>25</v>
      </c>
      <c r="Z128">
        <v>224</v>
      </c>
      <c r="AA128">
        <v>5600</v>
      </c>
      <c r="AB128">
        <v>3136.0000000000005</v>
      </c>
      <c r="AC128">
        <v>0.56000000000000005</v>
      </c>
      <c r="AD128">
        <v>2</v>
      </c>
      <c r="AE128" t="s">
        <v>72</v>
      </c>
    </row>
    <row r="129" spans="1:31" x14ac:dyDescent="0.3">
      <c r="A129">
        <v>1197831</v>
      </c>
      <c r="B129" t="s">
        <v>73</v>
      </c>
      <c r="C129" s="1">
        <v>44077</v>
      </c>
      <c r="D129">
        <v>2020</v>
      </c>
      <c r="E129" t="s">
        <v>43</v>
      </c>
      <c r="F129">
        <v>3</v>
      </c>
      <c r="G129">
        <v>2</v>
      </c>
      <c r="H129" t="s">
        <v>74</v>
      </c>
      <c r="I129">
        <v>2</v>
      </c>
      <c r="J129" t="s">
        <v>75</v>
      </c>
      <c r="K129">
        <v>2</v>
      </c>
      <c r="L129" t="s">
        <v>76</v>
      </c>
      <c r="M129" t="s">
        <v>35</v>
      </c>
      <c r="N129">
        <v>1</v>
      </c>
      <c r="O129" t="s">
        <v>36</v>
      </c>
      <c r="P129">
        <v>1</v>
      </c>
      <c r="Q129" t="s">
        <v>37</v>
      </c>
      <c r="R129">
        <v>4</v>
      </c>
      <c r="S129" t="s">
        <v>38</v>
      </c>
      <c r="T129">
        <v>1</v>
      </c>
      <c r="U129" t="s">
        <v>39</v>
      </c>
      <c r="V129" t="s">
        <v>40</v>
      </c>
      <c r="W129">
        <v>4</v>
      </c>
      <c r="X129" t="s">
        <v>58</v>
      </c>
      <c r="Y129">
        <v>35</v>
      </c>
      <c r="Z129">
        <v>228</v>
      </c>
      <c r="AA129">
        <v>7980</v>
      </c>
      <c r="AB129">
        <v>2713.2</v>
      </c>
      <c r="AC129">
        <v>0.33999999999999997</v>
      </c>
      <c r="AD129">
        <v>2</v>
      </c>
      <c r="AE129" t="s">
        <v>72</v>
      </c>
    </row>
    <row r="130" spans="1:31" x14ac:dyDescent="0.3">
      <c r="A130">
        <v>1197831</v>
      </c>
      <c r="B130" t="s">
        <v>73</v>
      </c>
      <c r="C130" s="1">
        <v>44127</v>
      </c>
      <c r="D130">
        <v>2020</v>
      </c>
      <c r="E130" t="s">
        <v>44</v>
      </c>
      <c r="F130">
        <v>4</v>
      </c>
      <c r="G130">
        <v>2</v>
      </c>
      <c r="H130" t="s">
        <v>74</v>
      </c>
      <c r="I130">
        <v>2</v>
      </c>
      <c r="J130" t="s">
        <v>75</v>
      </c>
      <c r="K130">
        <v>2</v>
      </c>
      <c r="L130" t="s">
        <v>76</v>
      </c>
      <c r="M130" t="s">
        <v>35</v>
      </c>
      <c r="N130">
        <v>1</v>
      </c>
      <c r="O130" t="s">
        <v>36</v>
      </c>
      <c r="P130">
        <v>1</v>
      </c>
      <c r="Q130" t="s">
        <v>37</v>
      </c>
      <c r="R130">
        <v>4</v>
      </c>
      <c r="S130" t="s">
        <v>38</v>
      </c>
      <c r="T130">
        <v>1</v>
      </c>
      <c r="U130" t="s">
        <v>39</v>
      </c>
      <c r="V130" t="s">
        <v>40</v>
      </c>
      <c r="W130">
        <v>4</v>
      </c>
      <c r="X130" t="s">
        <v>58</v>
      </c>
      <c r="Y130">
        <v>36</v>
      </c>
      <c r="Z130">
        <v>230</v>
      </c>
      <c r="AA130">
        <v>8280</v>
      </c>
      <c r="AB130">
        <v>4140</v>
      </c>
      <c r="AC130">
        <v>0.5</v>
      </c>
      <c r="AD130">
        <v>2</v>
      </c>
      <c r="AE130" t="s">
        <v>72</v>
      </c>
    </row>
    <row r="131" spans="1:31" x14ac:dyDescent="0.3">
      <c r="A131">
        <v>1197831</v>
      </c>
      <c r="B131" t="s">
        <v>73</v>
      </c>
      <c r="C131" s="1">
        <v>44128</v>
      </c>
      <c r="D131">
        <v>2020</v>
      </c>
      <c r="E131" t="s">
        <v>44</v>
      </c>
      <c r="F131">
        <v>4</v>
      </c>
      <c r="G131">
        <v>2</v>
      </c>
      <c r="H131" t="s">
        <v>74</v>
      </c>
      <c r="I131">
        <v>2</v>
      </c>
      <c r="J131" t="s">
        <v>75</v>
      </c>
      <c r="K131">
        <v>2</v>
      </c>
      <c r="L131" t="s">
        <v>76</v>
      </c>
      <c r="M131" t="s">
        <v>35</v>
      </c>
      <c r="N131">
        <v>1</v>
      </c>
      <c r="O131" t="s">
        <v>36</v>
      </c>
      <c r="P131">
        <v>1</v>
      </c>
      <c r="Q131" t="s">
        <v>37</v>
      </c>
      <c r="R131">
        <v>4</v>
      </c>
      <c r="S131" t="s">
        <v>38</v>
      </c>
      <c r="T131">
        <v>1</v>
      </c>
      <c r="U131" t="s">
        <v>39</v>
      </c>
      <c r="V131" t="s">
        <v>40</v>
      </c>
      <c r="W131">
        <v>4</v>
      </c>
      <c r="X131" t="s">
        <v>58</v>
      </c>
      <c r="Y131">
        <v>30</v>
      </c>
      <c r="Z131">
        <v>195</v>
      </c>
      <c r="AA131">
        <v>5850</v>
      </c>
      <c r="AB131">
        <v>1872</v>
      </c>
      <c r="AC131">
        <v>0.32</v>
      </c>
      <c r="AD131">
        <v>2</v>
      </c>
      <c r="AE131" t="s">
        <v>72</v>
      </c>
    </row>
    <row r="132" spans="1:31" x14ac:dyDescent="0.3">
      <c r="A132">
        <v>1197831</v>
      </c>
      <c r="B132" t="s">
        <v>73</v>
      </c>
      <c r="C132" s="1">
        <v>44130</v>
      </c>
      <c r="D132">
        <v>2020</v>
      </c>
      <c r="E132" t="s">
        <v>44</v>
      </c>
      <c r="F132">
        <v>4</v>
      </c>
      <c r="G132">
        <v>2</v>
      </c>
      <c r="H132" t="s">
        <v>74</v>
      </c>
      <c r="I132">
        <v>2</v>
      </c>
      <c r="J132" t="s">
        <v>75</v>
      </c>
      <c r="K132">
        <v>2</v>
      </c>
      <c r="L132" t="s">
        <v>76</v>
      </c>
      <c r="M132" t="s">
        <v>35</v>
      </c>
      <c r="N132">
        <v>1</v>
      </c>
      <c r="O132" t="s">
        <v>36</v>
      </c>
      <c r="P132">
        <v>1</v>
      </c>
      <c r="Q132" t="s">
        <v>37</v>
      </c>
      <c r="R132">
        <v>4</v>
      </c>
      <c r="S132" t="s">
        <v>38</v>
      </c>
      <c r="T132">
        <v>1</v>
      </c>
      <c r="U132" t="s">
        <v>39</v>
      </c>
      <c r="V132" t="s">
        <v>40</v>
      </c>
      <c r="W132">
        <v>4</v>
      </c>
      <c r="X132" t="s">
        <v>58</v>
      </c>
      <c r="Y132">
        <v>32</v>
      </c>
      <c r="Z132">
        <v>333</v>
      </c>
      <c r="AA132">
        <v>10656</v>
      </c>
      <c r="AB132">
        <v>4262.3999999999996</v>
      </c>
      <c r="AC132">
        <v>0.39999999999999997</v>
      </c>
      <c r="AD132">
        <v>2</v>
      </c>
      <c r="AE132" t="s">
        <v>72</v>
      </c>
    </row>
    <row r="133" spans="1:31" x14ac:dyDescent="0.3">
      <c r="A133">
        <v>1197831</v>
      </c>
      <c r="B133" t="s">
        <v>73</v>
      </c>
      <c r="C133" s="1">
        <v>44131</v>
      </c>
      <c r="D133">
        <v>2020</v>
      </c>
      <c r="E133" t="s">
        <v>44</v>
      </c>
      <c r="F133">
        <v>4</v>
      </c>
      <c r="G133">
        <v>2</v>
      </c>
      <c r="H133" t="s">
        <v>74</v>
      </c>
      <c r="I133">
        <v>2</v>
      </c>
      <c r="J133" t="s">
        <v>75</v>
      </c>
      <c r="K133">
        <v>2</v>
      </c>
      <c r="L133" t="s">
        <v>76</v>
      </c>
      <c r="M133" t="s">
        <v>35</v>
      </c>
      <c r="N133">
        <v>1</v>
      </c>
      <c r="O133" t="s">
        <v>36</v>
      </c>
      <c r="P133">
        <v>1</v>
      </c>
      <c r="Q133" t="s">
        <v>37</v>
      </c>
      <c r="R133">
        <v>4</v>
      </c>
      <c r="S133" t="s">
        <v>38</v>
      </c>
      <c r="T133">
        <v>1</v>
      </c>
      <c r="U133" t="s">
        <v>39</v>
      </c>
      <c r="V133" t="s">
        <v>40</v>
      </c>
      <c r="W133">
        <v>4</v>
      </c>
      <c r="X133" t="s">
        <v>58</v>
      </c>
      <c r="Y133">
        <v>34</v>
      </c>
      <c r="Z133">
        <v>333</v>
      </c>
      <c r="AA133">
        <v>11322</v>
      </c>
      <c r="AB133">
        <v>4755.24</v>
      </c>
      <c r="AC133">
        <v>0.42</v>
      </c>
      <c r="AD133">
        <v>2</v>
      </c>
      <c r="AE133" t="s">
        <v>72</v>
      </c>
    </row>
    <row r="134" spans="1:31" x14ac:dyDescent="0.3">
      <c r="A134">
        <v>1197831</v>
      </c>
      <c r="B134" t="s">
        <v>73</v>
      </c>
      <c r="C134" s="1">
        <v>44135</v>
      </c>
      <c r="D134">
        <v>2020</v>
      </c>
      <c r="E134" t="s">
        <v>44</v>
      </c>
      <c r="F134">
        <v>4</v>
      </c>
      <c r="G134">
        <v>2</v>
      </c>
      <c r="H134" t="s">
        <v>74</v>
      </c>
      <c r="I134">
        <v>2</v>
      </c>
      <c r="J134" t="s">
        <v>75</v>
      </c>
      <c r="K134">
        <v>2</v>
      </c>
      <c r="L134" t="s">
        <v>76</v>
      </c>
      <c r="M134" t="s">
        <v>35</v>
      </c>
      <c r="N134">
        <v>1</v>
      </c>
      <c r="O134" t="s">
        <v>36</v>
      </c>
      <c r="P134">
        <v>1</v>
      </c>
      <c r="Q134" t="s">
        <v>37</v>
      </c>
      <c r="R134">
        <v>4</v>
      </c>
      <c r="S134" t="s">
        <v>38</v>
      </c>
      <c r="T134">
        <v>1</v>
      </c>
      <c r="U134" t="s">
        <v>39</v>
      </c>
      <c r="V134" t="s">
        <v>40</v>
      </c>
      <c r="W134">
        <v>4</v>
      </c>
      <c r="X134" t="s">
        <v>58</v>
      </c>
      <c r="Y134">
        <v>41</v>
      </c>
      <c r="Z134">
        <v>306</v>
      </c>
      <c r="AA134">
        <v>12546</v>
      </c>
      <c r="AB134">
        <v>6900.3</v>
      </c>
      <c r="AC134">
        <v>0.55000000000000004</v>
      </c>
      <c r="AD134">
        <v>2</v>
      </c>
      <c r="AE134" t="s">
        <v>72</v>
      </c>
    </row>
    <row r="135" spans="1:31" x14ac:dyDescent="0.3">
      <c r="A135">
        <v>1128299</v>
      </c>
      <c r="B135" t="s">
        <v>77</v>
      </c>
      <c r="C135" s="1">
        <v>44145</v>
      </c>
      <c r="D135">
        <v>2020</v>
      </c>
      <c r="E135" t="s">
        <v>45</v>
      </c>
      <c r="F135">
        <v>4</v>
      </c>
      <c r="G135">
        <v>3</v>
      </c>
      <c r="H135" t="s">
        <v>78</v>
      </c>
      <c r="I135">
        <v>3</v>
      </c>
      <c r="J135" t="s">
        <v>79</v>
      </c>
      <c r="K135">
        <v>3</v>
      </c>
      <c r="L135" t="s">
        <v>80</v>
      </c>
      <c r="M135" t="s">
        <v>35</v>
      </c>
      <c r="N135">
        <v>1</v>
      </c>
      <c r="O135" t="s">
        <v>36</v>
      </c>
      <c r="P135">
        <v>1</v>
      </c>
      <c r="Q135" t="s">
        <v>37</v>
      </c>
      <c r="R135">
        <v>4</v>
      </c>
      <c r="S135" t="s">
        <v>38</v>
      </c>
      <c r="T135">
        <v>1</v>
      </c>
      <c r="U135" t="s">
        <v>39</v>
      </c>
      <c r="V135" t="s">
        <v>40</v>
      </c>
      <c r="W135">
        <v>4</v>
      </c>
      <c r="X135" t="s">
        <v>58</v>
      </c>
      <c r="Y135">
        <v>39</v>
      </c>
      <c r="Z135">
        <v>190</v>
      </c>
      <c r="AA135">
        <v>7410</v>
      </c>
      <c r="AB135">
        <v>2519.3999999999996</v>
      </c>
      <c r="AC135">
        <v>0.33999999999999997</v>
      </c>
      <c r="AD135">
        <v>2</v>
      </c>
      <c r="AE135" t="s">
        <v>72</v>
      </c>
    </row>
    <row r="136" spans="1:31" x14ac:dyDescent="0.3">
      <c r="A136">
        <v>1185732</v>
      </c>
      <c r="B136" t="s">
        <v>30</v>
      </c>
      <c r="C136" s="1">
        <v>44425</v>
      </c>
      <c r="D136">
        <v>2021</v>
      </c>
      <c r="E136" t="s">
        <v>31</v>
      </c>
      <c r="F136">
        <v>3</v>
      </c>
      <c r="G136">
        <v>1</v>
      </c>
      <c r="H136" t="s">
        <v>32</v>
      </c>
      <c r="I136">
        <v>42</v>
      </c>
      <c r="J136" t="s">
        <v>33</v>
      </c>
      <c r="K136">
        <v>32</v>
      </c>
      <c r="L136" t="s">
        <v>34</v>
      </c>
      <c r="M136" t="s">
        <v>81</v>
      </c>
      <c r="N136">
        <v>1</v>
      </c>
      <c r="O136" t="s">
        <v>36</v>
      </c>
      <c r="P136">
        <v>2</v>
      </c>
      <c r="Q136" t="s">
        <v>82</v>
      </c>
      <c r="R136">
        <v>4</v>
      </c>
      <c r="S136" t="s">
        <v>38</v>
      </c>
      <c r="T136">
        <v>10</v>
      </c>
      <c r="U136" t="s">
        <v>83</v>
      </c>
      <c r="V136" t="s">
        <v>40</v>
      </c>
      <c r="W136">
        <v>3</v>
      </c>
      <c r="X136" t="s">
        <v>84</v>
      </c>
      <c r="Y136">
        <v>46</v>
      </c>
      <c r="Z136">
        <v>131</v>
      </c>
      <c r="AA136">
        <v>6026</v>
      </c>
      <c r="AB136">
        <v>3133.52</v>
      </c>
      <c r="AC136">
        <v>0.52</v>
      </c>
      <c r="AD136">
        <v>3</v>
      </c>
      <c r="AE136" t="s">
        <v>42</v>
      </c>
    </row>
    <row r="137" spans="1:31" x14ac:dyDescent="0.3">
      <c r="A137">
        <v>1185732</v>
      </c>
      <c r="B137" t="s">
        <v>30</v>
      </c>
      <c r="C137" s="1">
        <v>44457</v>
      </c>
      <c r="D137">
        <v>2021</v>
      </c>
      <c r="E137" t="s">
        <v>43</v>
      </c>
      <c r="F137">
        <v>3</v>
      </c>
      <c r="G137">
        <v>1</v>
      </c>
      <c r="H137" t="s">
        <v>32</v>
      </c>
      <c r="I137">
        <v>42</v>
      </c>
      <c r="J137" t="s">
        <v>33</v>
      </c>
      <c r="K137">
        <v>32</v>
      </c>
      <c r="L137" t="s">
        <v>34</v>
      </c>
      <c r="M137" t="s">
        <v>81</v>
      </c>
      <c r="N137">
        <v>1</v>
      </c>
      <c r="O137" t="s">
        <v>36</v>
      </c>
      <c r="P137">
        <v>2</v>
      </c>
      <c r="Q137" t="s">
        <v>82</v>
      </c>
      <c r="R137">
        <v>4</v>
      </c>
      <c r="S137" t="s">
        <v>38</v>
      </c>
      <c r="T137">
        <v>10</v>
      </c>
      <c r="U137" t="s">
        <v>83</v>
      </c>
      <c r="V137" t="s">
        <v>40</v>
      </c>
      <c r="W137">
        <v>3</v>
      </c>
      <c r="X137" t="s">
        <v>84</v>
      </c>
      <c r="Y137">
        <v>34</v>
      </c>
      <c r="Z137">
        <v>154</v>
      </c>
      <c r="AA137">
        <v>5236</v>
      </c>
      <c r="AB137">
        <v>2670.36</v>
      </c>
      <c r="AC137">
        <v>0.51</v>
      </c>
      <c r="AD137">
        <v>3</v>
      </c>
      <c r="AE137" t="s">
        <v>42</v>
      </c>
    </row>
    <row r="138" spans="1:31" x14ac:dyDescent="0.3">
      <c r="A138">
        <v>1185732</v>
      </c>
      <c r="B138" t="s">
        <v>30</v>
      </c>
      <c r="C138" s="1">
        <v>44486</v>
      </c>
      <c r="D138">
        <v>2021</v>
      </c>
      <c r="E138" t="s">
        <v>44</v>
      </c>
      <c r="F138">
        <v>4</v>
      </c>
      <c r="G138">
        <v>1</v>
      </c>
      <c r="H138" t="s">
        <v>32</v>
      </c>
      <c r="I138">
        <v>42</v>
      </c>
      <c r="J138" t="s">
        <v>33</v>
      </c>
      <c r="K138">
        <v>32</v>
      </c>
      <c r="L138" t="s">
        <v>34</v>
      </c>
      <c r="M138" t="s">
        <v>81</v>
      </c>
      <c r="N138">
        <v>1</v>
      </c>
      <c r="O138" t="s">
        <v>36</v>
      </c>
      <c r="P138">
        <v>2</v>
      </c>
      <c r="Q138" t="s">
        <v>82</v>
      </c>
      <c r="R138">
        <v>4</v>
      </c>
      <c r="S138" t="s">
        <v>38</v>
      </c>
      <c r="T138">
        <v>10</v>
      </c>
      <c r="U138" t="s">
        <v>83</v>
      </c>
      <c r="V138" t="s">
        <v>40</v>
      </c>
      <c r="W138">
        <v>3</v>
      </c>
      <c r="X138" t="s">
        <v>84</v>
      </c>
      <c r="Y138">
        <v>41</v>
      </c>
      <c r="Z138">
        <v>115</v>
      </c>
      <c r="AA138">
        <v>4715</v>
      </c>
      <c r="AB138">
        <v>2546.1000000000004</v>
      </c>
      <c r="AC138">
        <v>0.54</v>
      </c>
      <c r="AD138">
        <v>3</v>
      </c>
      <c r="AE138" t="s">
        <v>42</v>
      </c>
    </row>
    <row r="139" spans="1:31" x14ac:dyDescent="0.3">
      <c r="A139">
        <v>1185732</v>
      </c>
      <c r="B139" t="s">
        <v>30</v>
      </c>
      <c r="C139" s="1">
        <v>44517</v>
      </c>
      <c r="D139">
        <v>2021</v>
      </c>
      <c r="E139" t="s">
        <v>45</v>
      </c>
      <c r="F139">
        <v>4</v>
      </c>
      <c r="G139">
        <v>1</v>
      </c>
      <c r="H139" t="s">
        <v>32</v>
      </c>
      <c r="I139">
        <v>42</v>
      </c>
      <c r="J139" t="s">
        <v>33</v>
      </c>
      <c r="K139">
        <v>32</v>
      </c>
      <c r="L139" t="s">
        <v>34</v>
      </c>
      <c r="M139" t="s">
        <v>81</v>
      </c>
      <c r="N139">
        <v>1</v>
      </c>
      <c r="O139" t="s">
        <v>36</v>
      </c>
      <c r="P139">
        <v>2</v>
      </c>
      <c r="Q139" t="s">
        <v>82</v>
      </c>
      <c r="R139">
        <v>4</v>
      </c>
      <c r="S139" t="s">
        <v>38</v>
      </c>
      <c r="T139">
        <v>10</v>
      </c>
      <c r="U139" t="s">
        <v>83</v>
      </c>
      <c r="V139" t="s">
        <v>40</v>
      </c>
      <c r="W139">
        <v>3</v>
      </c>
      <c r="X139" t="s">
        <v>84</v>
      </c>
      <c r="Y139">
        <v>44</v>
      </c>
      <c r="Z139">
        <v>117</v>
      </c>
      <c r="AA139">
        <v>5148</v>
      </c>
      <c r="AB139">
        <v>2676.96</v>
      </c>
      <c r="AC139">
        <v>0.52</v>
      </c>
      <c r="AD139">
        <v>3</v>
      </c>
      <c r="AE139" t="s">
        <v>42</v>
      </c>
    </row>
    <row r="140" spans="1:31" x14ac:dyDescent="0.3">
      <c r="A140">
        <v>1185732</v>
      </c>
      <c r="B140" t="s">
        <v>30</v>
      </c>
      <c r="C140" s="1">
        <v>44220</v>
      </c>
      <c r="D140">
        <v>2021</v>
      </c>
      <c r="E140" t="s">
        <v>47</v>
      </c>
      <c r="F140">
        <v>1</v>
      </c>
      <c r="G140">
        <v>1</v>
      </c>
      <c r="H140" t="s">
        <v>32</v>
      </c>
      <c r="I140">
        <v>42</v>
      </c>
      <c r="J140" t="s">
        <v>33</v>
      </c>
      <c r="K140">
        <v>32</v>
      </c>
      <c r="L140" t="s">
        <v>34</v>
      </c>
      <c r="M140" t="s">
        <v>81</v>
      </c>
      <c r="N140">
        <v>1</v>
      </c>
      <c r="O140" t="s">
        <v>36</v>
      </c>
      <c r="P140">
        <v>2</v>
      </c>
      <c r="Q140" t="s">
        <v>82</v>
      </c>
      <c r="R140">
        <v>4</v>
      </c>
      <c r="S140" t="s">
        <v>38</v>
      </c>
      <c r="T140">
        <v>10</v>
      </c>
      <c r="U140" t="s">
        <v>83</v>
      </c>
      <c r="V140" t="s">
        <v>40</v>
      </c>
      <c r="W140">
        <v>3</v>
      </c>
      <c r="X140" t="s">
        <v>84</v>
      </c>
      <c r="Y140">
        <v>33</v>
      </c>
      <c r="Z140">
        <v>106</v>
      </c>
      <c r="AA140">
        <v>3498</v>
      </c>
      <c r="AB140">
        <v>1749</v>
      </c>
      <c r="AC140">
        <v>0.5</v>
      </c>
      <c r="AD140">
        <v>3</v>
      </c>
      <c r="AE140" t="s">
        <v>42</v>
      </c>
    </row>
    <row r="141" spans="1:31" x14ac:dyDescent="0.3">
      <c r="A141">
        <v>1185732</v>
      </c>
      <c r="B141" t="s">
        <v>30</v>
      </c>
      <c r="C141" s="1">
        <v>44249</v>
      </c>
      <c r="D141">
        <v>2021</v>
      </c>
      <c r="E141" t="s">
        <v>48</v>
      </c>
      <c r="F141">
        <v>1</v>
      </c>
      <c r="G141">
        <v>1</v>
      </c>
      <c r="H141" t="s">
        <v>32</v>
      </c>
      <c r="I141">
        <v>42</v>
      </c>
      <c r="J141" t="s">
        <v>33</v>
      </c>
      <c r="K141">
        <v>32</v>
      </c>
      <c r="L141" t="s">
        <v>34</v>
      </c>
      <c r="M141" t="s">
        <v>81</v>
      </c>
      <c r="N141">
        <v>1</v>
      </c>
      <c r="O141" t="s">
        <v>36</v>
      </c>
      <c r="P141">
        <v>2</v>
      </c>
      <c r="Q141" t="s">
        <v>82</v>
      </c>
      <c r="R141">
        <v>4</v>
      </c>
      <c r="S141" t="s">
        <v>38</v>
      </c>
      <c r="T141">
        <v>10</v>
      </c>
      <c r="U141" t="s">
        <v>83</v>
      </c>
      <c r="V141" t="s">
        <v>40</v>
      </c>
      <c r="W141">
        <v>3</v>
      </c>
      <c r="X141" t="s">
        <v>84</v>
      </c>
      <c r="Y141">
        <v>32</v>
      </c>
      <c r="Z141">
        <v>138</v>
      </c>
      <c r="AA141">
        <v>4416</v>
      </c>
      <c r="AB141">
        <v>2340.48</v>
      </c>
      <c r="AC141">
        <v>0.53</v>
      </c>
      <c r="AD141">
        <v>3</v>
      </c>
      <c r="AE141" t="s">
        <v>42</v>
      </c>
    </row>
    <row r="142" spans="1:31" x14ac:dyDescent="0.3">
      <c r="A142">
        <v>1185732</v>
      </c>
      <c r="B142" t="s">
        <v>30</v>
      </c>
      <c r="C142" s="1">
        <v>44307</v>
      </c>
      <c r="D142">
        <v>2021</v>
      </c>
      <c r="E142" t="s">
        <v>52</v>
      </c>
      <c r="F142">
        <v>2</v>
      </c>
      <c r="G142">
        <v>1</v>
      </c>
      <c r="H142" t="s">
        <v>32</v>
      </c>
      <c r="I142">
        <v>43</v>
      </c>
      <c r="J142" t="s">
        <v>49</v>
      </c>
      <c r="K142">
        <v>45</v>
      </c>
      <c r="L142" t="s">
        <v>50</v>
      </c>
      <c r="M142" t="s">
        <v>81</v>
      </c>
      <c r="N142">
        <v>1</v>
      </c>
      <c r="O142" t="s">
        <v>36</v>
      </c>
      <c r="P142">
        <v>2</v>
      </c>
      <c r="Q142" t="s">
        <v>82</v>
      </c>
      <c r="R142">
        <v>4</v>
      </c>
      <c r="S142" t="s">
        <v>38</v>
      </c>
      <c r="T142">
        <v>10</v>
      </c>
      <c r="U142" t="s">
        <v>83</v>
      </c>
      <c r="V142" t="s">
        <v>40</v>
      </c>
      <c r="W142">
        <v>3</v>
      </c>
      <c r="X142" t="s">
        <v>84</v>
      </c>
      <c r="Y142">
        <v>33</v>
      </c>
      <c r="Z142">
        <v>128</v>
      </c>
      <c r="AA142">
        <v>4224</v>
      </c>
      <c r="AB142">
        <v>2154.2400000000002</v>
      </c>
      <c r="AC142">
        <v>0.51</v>
      </c>
      <c r="AD142">
        <v>3</v>
      </c>
      <c r="AE142" t="s">
        <v>42</v>
      </c>
    </row>
    <row r="143" spans="1:31" x14ac:dyDescent="0.3">
      <c r="A143">
        <v>1185732</v>
      </c>
      <c r="B143" t="s">
        <v>30</v>
      </c>
      <c r="C143" s="1">
        <v>44336</v>
      </c>
      <c r="D143">
        <v>2021</v>
      </c>
      <c r="E143" t="s">
        <v>53</v>
      </c>
      <c r="F143">
        <v>2</v>
      </c>
      <c r="G143">
        <v>1</v>
      </c>
      <c r="H143" t="s">
        <v>32</v>
      </c>
      <c r="I143">
        <v>43</v>
      </c>
      <c r="J143" t="s">
        <v>49</v>
      </c>
      <c r="K143">
        <v>45</v>
      </c>
      <c r="L143" t="s">
        <v>50</v>
      </c>
      <c r="M143" t="s">
        <v>81</v>
      </c>
      <c r="N143">
        <v>1</v>
      </c>
      <c r="O143" t="s">
        <v>36</v>
      </c>
      <c r="P143">
        <v>2</v>
      </c>
      <c r="Q143" t="s">
        <v>82</v>
      </c>
      <c r="R143">
        <v>4</v>
      </c>
      <c r="S143" t="s">
        <v>38</v>
      </c>
      <c r="T143">
        <v>10</v>
      </c>
      <c r="U143" t="s">
        <v>83</v>
      </c>
      <c r="V143" t="s">
        <v>40</v>
      </c>
      <c r="W143">
        <v>3</v>
      </c>
      <c r="X143" t="s">
        <v>84</v>
      </c>
      <c r="Y143">
        <v>49</v>
      </c>
      <c r="Z143">
        <v>118</v>
      </c>
      <c r="AA143">
        <v>5782</v>
      </c>
      <c r="AB143">
        <v>3006.6400000000003</v>
      </c>
      <c r="AC143">
        <v>0.52</v>
      </c>
      <c r="AD143">
        <v>3</v>
      </c>
      <c r="AE143" t="s">
        <v>42</v>
      </c>
    </row>
    <row r="144" spans="1:31" x14ac:dyDescent="0.3">
      <c r="A144">
        <v>1185732</v>
      </c>
      <c r="B144" t="s">
        <v>30</v>
      </c>
      <c r="C144" s="1">
        <v>44369</v>
      </c>
      <c r="D144">
        <v>2021</v>
      </c>
      <c r="E144" t="s">
        <v>54</v>
      </c>
      <c r="F144">
        <v>2</v>
      </c>
      <c r="G144">
        <v>1</v>
      </c>
      <c r="H144" t="s">
        <v>32</v>
      </c>
      <c r="I144">
        <v>43</v>
      </c>
      <c r="J144" t="s">
        <v>49</v>
      </c>
      <c r="K144">
        <v>45</v>
      </c>
      <c r="L144" t="s">
        <v>50</v>
      </c>
      <c r="M144" t="s">
        <v>81</v>
      </c>
      <c r="N144">
        <v>1</v>
      </c>
      <c r="O144" t="s">
        <v>36</v>
      </c>
      <c r="P144">
        <v>2</v>
      </c>
      <c r="Q144" t="s">
        <v>82</v>
      </c>
      <c r="R144">
        <v>4</v>
      </c>
      <c r="S144" t="s">
        <v>38</v>
      </c>
      <c r="T144">
        <v>10</v>
      </c>
      <c r="U144" t="s">
        <v>83</v>
      </c>
      <c r="V144" t="s">
        <v>40</v>
      </c>
      <c r="W144">
        <v>3</v>
      </c>
      <c r="X144" t="s">
        <v>84</v>
      </c>
      <c r="Y144">
        <v>47</v>
      </c>
      <c r="Z144">
        <v>125</v>
      </c>
      <c r="AA144">
        <v>5875</v>
      </c>
      <c r="AB144">
        <v>2937.5</v>
      </c>
      <c r="AC144">
        <v>0.5</v>
      </c>
      <c r="AD144">
        <v>3</v>
      </c>
      <c r="AE144" t="s">
        <v>42</v>
      </c>
    </row>
    <row r="145" spans="1:31" x14ac:dyDescent="0.3">
      <c r="A145">
        <v>1185732</v>
      </c>
      <c r="B145" t="s">
        <v>30</v>
      </c>
      <c r="C145" s="1">
        <v>44397</v>
      </c>
      <c r="D145">
        <v>2021</v>
      </c>
      <c r="E145" t="s">
        <v>55</v>
      </c>
      <c r="F145">
        <v>3</v>
      </c>
      <c r="G145">
        <v>1</v>
      </c>
      <c r="H145" t="s">
        <v>32</v>
      </c>
      <c r="I145">
        <v>43</v>
      </c>
      <c r="J145" t="s">
        <v>49</v>
      </c>
      <c r="K145">
        <v>45</v>
      </c>
      <c r="L145" t="s">
        <v>50</v>
      </c>
      <c r="M145" t="s">
        <v>81</v>
      </c>
      <c r="N145">
        <v>1</v>
      </c>
      <c r="O145" t="s">
        <v>36</v>
      </c>
      <c r="P145">
        <v>2</v>
      </c>
      <c r="Q145" t="s">
        <v>82</v>
      </c>
      <c r="R145">
        <v>4</v>
      </c>
      <c r="S145" t="s">
        <v>38</v>
      </c>
      <c r="T145">
        <v>10</v>
      </c>
      <c r="U145" t="s">
        <v>83</v>
      </c>
      <c r="V145" t="s">
        <v>40</v>
      </c>
      <c r="W145">
        <v>3</v>
      </c>
      <c r="X145" t="s">
        <v>84</v>
      </c>
      <c r="Y145">
        <v>49</v>
      </c>
      <c r="Z145">
        <v>131</v>
      </c>
      <c r="AA145">
        <v>6419</v>
      </c>
      <c r="AB145">
        <v>3337.88</v>
      </c>
      <c r="AC145">
        <v>0.52</v>
      </c>
      <c r="AD145">
        <v>3</v>
      </c>
      <c r="AE145" t="s">
        <v>42</v>
      </c>
    </row>
    <row r="146" spans="1:31" x14ac:dyDescent="0.3">
      <c r="A146">
        <v>1185732</v>
      </c>
      <c r="B146" t="s">
        <v>30</v>
      </c>
      <c r="C146" s="1">
        <v>44459</v>
      </c>
      <c r="D146">
        <v>2021</v>
      </c>
      <c r="E146" t="s">
        <v>43</v>
      </c>
      <c r="F146">
        <v>3</v>
      </c>
      <c r="G146">
        <v>1</v>
      </c>
      <c r="H146" t="s">
        <v>32</v>
      </c>
      <c r="I146">
        <v>43</v>
      </c>
      <c r="J146" t="s">
        <v>49</v>
      </c>
      <c r="K146">
        <v>45</v>
      </c>
      <c r="L146" t="s">
        <v>50</v>
      </c>
      <c r="M146" t="s">
        <v>81</v>
      </c>
      <c r="N146">
        <v>1</v>
      </c>
      <c r="O146" t="s">
        <v>36</v>
      </c>
      <c r="P146">
        <v>2</v>
      </c>
      <c r="Q146" t="s">
        <v>82</v>
      </c>
      <c r="R146">
        <v>4</v>
      </c>
      <c r="S146" t="s">
        <v>38</v>
      </c>
      <c r="T146">
        <v>10</v>
      </c>
      <c r="U146" t="s">
        <v>83</v>
      </c>
      <c r="V146" t="s">
        <v>40</v>
      </c>
      <c r="W146">
        <v>3</v>
      </c>
      <c r="X146" t="s">
        <v>84</v>
      </c>
      <c r="Y146">
        <v>49</v>
      </c>
      <c r="Z146">
        <v>128</v>
      </c>
      <c r="AA146">
        <v>6272</v>
      </c>
      <c r="AB146">
        <v>3198.7200000000003</v>
      </c>
      <c r="AC146">
        <v>0.51</v>
      </c>
      <c r="AD146">
        <v>3</v>
      </c>
      <c r="AE146" t="s">
        <v>42</v>
      </c>
    </row>
    <row r="147" spans="1:31" x14ac:dyDescent="0.3">
      <c r="A147">
        <v>1185732</v>
      </c>
      <c r="B147" t="s">
        <v>30</v>
      </c>
      <c r="C147" s="1">
        <v>44491</v>
      </c>
      <c r="D147">
        <v>2021</v>
      </c>
      <c r="E147" t="s">
        <v>44</v>
      </c>
      <c r="F147">
        <v>4</v>
      </c>
      <c r="G147">
        <v>1</v>
      </c>
      <c r="H147" t="s">
        <v>32</v>
      </c>
      <c r="I147">
        <v>43</v>
      </c>
      <c r="J147" t="s">
        <v>49</v>
      </c>
      <c r="K147">
        <v>45</v>
      </c>
      <c r="L147" t="s">
        <v>50</v>
      </c>
      <c r="M147" t="s">
        <v>81</v>
      </c>
      <c r="N147">
        <v>1</v>
      </c>
      <c r="O147" t="s">
        <v>36</v>
      </c>
      <c r="P147">
        <v>2</v>
      </c>
      <c r="Q147" t="s">
        <v>82</v>
      </c>
      <c r="R147">
        <v>4</v>
      </c>
      <c r="S147" t="s">
        <v>38</v>
      </c>
      <c r="T147">
        <v>10</v>
      </c>
      <c r="U147" t="s">
        <v>83</v>
      </c>
      <c r="V147" t="s">
        <v>40</v>
      </c>
      <c r="W147">
        <v>3</v>
      </c>
      <c r="X147" t="s">
        <v>84</v>
      </c>
      <c r="Y147">
        <v>52</v>
      </c>
      <c r="Z147">
        <v>113</v>
      </c>
      <c r="AA147">
        <v>5876</v>
      </c>
      <c r="AB147">
        <v>3173.0400000000004</v>
      </c>
      <c r="AC147">
        <v>0.54</v>
      </c>
      <c r="AD147">
        <v>3</v>
      </c>
      <c r="AE147" t="s">
        <v>42</v>
      </c>
    </row>
    <row r="148" spans="1:31" x14ac:dyDescent="0.3">
      <c r="A148">
        <v>1185732</v>
      </c>
      <c r="B148" t="s">
        <v>30</v>
      </c>
      <c r="C148" s="1">
        <v>44521</v>
      </c>
      <c r="D148">
        <v>2021</v>
      </c>
      <c r="E148" t="s">
        <v>45</v>
      </c>
      <c r="F148">
        <v>4</v>
      </c>
      <c r="G148">
        <v>1</v>
      </c>
      <c r="H148" t="s">
        <v>32</v>
      </c>
      <c r="I148">
        <v>43</v>
      </c>
      <c r="J148" t="s">
        <v>49</v>
      </c>
      <c r="K148">
        <v>45</v>
      </c>
      <c r="L148" t="s">
        <v>50</v>
      </c>
      <c r="M148" t="s">
        <v>81</v>
      </c>
      <c r="N148">
        <v>1</v>
      </c>
      <c r="O148" t="s">
        <v>36</v>
      </c>
      <c r="P148">
        <v>2</v>
      </c>
      <c r="Q148" t="s">
        <v>82</v>
      </c>
      <c r="R148">
        <v>4</v>
      </c>
      <c r="S148" t="s">
        <v>38</v>
      </c>
      <c r="T148">
        <v>10</v>
      </c>
      <c r="U148" t="s">
        <v>83</v>
      </c>
      <c r="V148" t="s">
        <v>40</v>
      </c>
      <c r="W148">
        <v>3</v>
      </c>
      <c r="X148" t="s">
        <v>84</v>
      </c>
      <c r="Y148">
        <v>58</v>
      </c>
      <c r="Z148">
        <v>88</v>
      </c>
      <c r="AA148">
        <v>5104</v>
      </c>
      <c r="AB148">
        <v>2807.2000000000003</v>
      </c>
      <c r="AC148">
        <v>0.55000000000000004</v>
      </c>
      <c r="AD148">
        <v>3</v>
      </c>
      <c r="AE148" t="s">
        <v>42</v>
      </c>
    </row>
    <row r="149" spans="1:31" x14ac:dyDescent="0.3">
      <c r="A149">
        <v>1185732</v>
      </c>
      <c r="B149" t="s">
        <v>30</v>
      </c>
      <c r="C149" s="1">
        <v>44550</v>
      </c>
      <c r="D149">
        <v>2021</v>
      </c>
      <c r="E149" t="s">
        <v>46</v>
      </c>
      <c r="F149">
        <v>4</v>
      </c>
      <c r="G149">
        <v>1</v>
      </c>
      <c r="H149" t="s">
        <v>32</v>
      </c>
      <c r="I149">
        <v>43</v>
      </c>
      <c r="J149" t="s">
        <v>49</v>
      </c>
      <c r="K149">
        <v>45</v>
      </c>
      <c r="L149" t="s">
        <v>50</v>
      </c>
      <c r="M149" t="s">
        <v>81</v>
      </c>
      <c r="N149">
        <v>1</v>
      </c>
      <c r="O149" t="s">
        <v>36</v>
      </c>
      <c r="P149">
        <v>2</v>
      </c>
      <c r="Q149" t="s">
        <v>82</v>
      </c>
      <c r="R149">
        <v>4</v>
      </c>
      <c r="S149" t="s">
        <v>38</v>
      </c>
      <c r="T149">
        <v>10</v>
      </c>
      <c r="U149" t="s">
        <v>83</v>
      </c>
      <c r="V149" t="s">
        <v>40</v>
      </c>
      <c r="W149">
        <v>3</v>
      </c>
      <c r="X149" t="s">
        <v>84</v>
      </c>
      <c r="Y149">
        <v>57</v>
      </c>
      <c r="Z149">
        <v>122</v>
      </c>
      <c r="AA149">
        <v>6954</v>
      </c>
      <c r="AB149">
        <v>3477</v>
      </c>
      <c r="AC149">
        <v>0.5</v>
      </c>
      <c r="AD149">
        <v>3</v>
      </c>
      <c r="AE149" t="s">
        <v>42</v>
      </c>
    </row>
    <row r="150" spans="1:31" x14ac:dyDescent="0.3">
      <c r="A150">
        <v>1185732</v>
      </c>
      <c r="B150" t="s">
        <v>30</v>
      </c>
      <c r="C150" s="1">
        <v>44213</v>
      </c>
      <c r="D150">
        <v>2021</v>
      </c>
      <c r="E150" t="s">
        <v>47</v>
      </c>
      <c r="F150">
        <v>1</v>
      </c>
      <c r="G150">
        <v>1</v>
      </c>
      <c r="H150" t="s">
        <v>32</v>
      </c>
      <c r="I150">
        <v>43</v>
      </c>
      <c r="J150" t="s">
        <v>49</v>
      </c>
      <c r="K150">
        <v>45</v>
      </c>
      <c r="L150" t="s">
        <v>50</v>
      </c>
      <c r="M150" t="s">
        <v>81</v>
      </c>
      <c r="N150">
        <v>1</v>
      </c>
      <c r="O150" t="s">
        <v>36</v>
      </c>
      <c r="P150">
        <v>2</v>
      </c>
      <c r="Q150" t="s">
        <v>82</v>
      </c>
      <c r="R150">
        <v>4</v>
      </c>
      <c r="S150" t="s">
        <v>38</v>
      </c>
      <c r="T150">
        <v>10</v>
      </c>
      <c r="U150" t="s">
        <v>83</v>
      </c>
      <c r="V150" t="s">
        <v>40</v>
      </c>
      <c r="W150">
        <v>3</v>
      </c>
      <c r="X150" t="s">
        <v>84</v>
      </c>
      <c r="Y150">
        <v>36</v>
      </c>
      <c r="Z150">
        <v>137</v>
      </c>
      <c r="AA150">
        <v>4932</v>
      </c>
      <c r="AB150">
        <v>2219.3999999999996</v>
      </c>
      <c r="AC150">
        <v>0.44999999999999996</v>
      </c>
      <c r="AD150">
        <v>3</v>
      </c>
      <c r="AE150" t="s">
        <v>42</v>
      </c>
    </row>
    <row r="151" spans="1:31" x14ac:dyDescent="0.3">
      <c r="A151">
        <v>1185732</v>
      </c>
      <c r="B151" t="s">
        <v>30</v>
      </c>
      <c r="C151" s="1">
        <v>44268</v>
      </c>
      <c r="D151">
        <v>2021</v>
      </c>
      <c r="E151" t="s">
        <v>51</v>
      </c>
      <c r="F151">
        <v>1</v>
      </c>
      <c r="G151">
        <v>1</v>
      </c>
      <c r="H151" t="s">
        <v>32</v>
      </c>
      <c r="I151">
        <v>44</v>
      </c>
      <c r="J151" t="s">
        <v>56</v>
      </c>
      <c r="K151">
        <v>46</v>
      </c>
      <c r="L151" t="s">
        <v>57</v>
      </c>
      <c r="M151" t="s">
        <v>81</v>
      </c>
      <c r="N151">
        <v>1</v>
      </c>
      <c r="O151" t="s">
        <v>36</v>
      </c>
      <c r="P151">
        <v>2</v>
      </c>
      <c r="Q151" t="s">
        <v>82</v>
      </c>
      <c r="R151">
        <v>4</v>
      </c>
      <c r="S151" t="s">
        <v>38</v>
      </c>
      <c r="T151">
        <v>10</v>
      </c>
      <c r="U151" t="s">
        <v>83</v>
      </c>
      <c r="V151" t="s">
        <v>40</v>
      </c>
      <c r="W151">
        <v>3</v>
      </c>
      <c r="X151" t="s">
        <v>84</v>
      </c>
      <c r="Y151">
        <v>36</v>
      </c>
      <c r="Z151">
        <v>158</v>
      </c>
      <c r="AA151">
        <v>5688</v>
      </c>
      <c r="AB151">
        <v>2616.48</v>
      </c>
      <c r="AC151">
        <v>0.45999999999999996</v>
      </c>
      <c r="AD151">
        <v>3</v>
      </c>
      <c r="AE151" t="s">
        <v>42</v>
      </c>
    </row>
    <row r="152" spans="1:31" x14ac:dyDescent="0.3">
      <c r="A152">
        <v>1185732</v>
      </c>
      <c r="B152" t="s">
        <v>30</v>
      </c>
      <c r="C152" s="1">
        <v>44300</v>
      </c>
      <c r="D152">
        <v>2021</v>
      </c>
      <c r="E152" t="s">
        <v>52</v>
      </c>
      <c r="F152">
        <v>2</v>
      </c>
      <c r="G152">
        <v>1</v>
      </c>
      <c r="H152" t="s">
        <v>32</v>
      </c>
      <c r="I152">
        <v>44</v>
      </c>
      <c r="J152" t="s">
        <v>56</v>
      </c>
      <c r="K152">
        <v>46</v>
      </c>
      <c r="L152" t="s">
        <v>57</v>
      </c>
      <c r="M152" t="s">
        <v>81</v>
      </c>
      <c r="N152">
        <v>1</v>
      </c>
      <c r="O152" t="s">
        <v>36</v>
      </c>
      <c r="P152">
        <v>2</v>
      </c>
      <c r="Q152" t="s">
        <v>82</v>
      </c>
      <c r="R152">
        <v>4</v>
      </c>
      <c r="S152" t="s">
        <v>38</v>
      </c>
      <c r="T152">
        <v>10</v>
      </c>
      <c r="U152" t="s">
        <v>83</v>
      </c>
      <c r="V152" t="s">
        <v>40</v>
      </c>
      <c r="W152">
        <v>3</v>
      </c>
      <c r="X152" t="s">
        <v>84</v>
      </c>
      <c r="Y152">
        <v>36</v>
      </c>
      <c r="Z152">
        <v>131</v>
      </c>
      <c r="AA152">
        <v>4716</v>
      </c>
      <c r="AB152">
        <v>2358</v>
      </c>
      <c r="AC152">
        <v>0.5</v>
      </c>
      <c r="AD152">
        <v>3</v>
      </c>
      <c r="AE152" t="s">
        <v>42</v>
      </c>
    </row>
    <row r="153" spans="1:31" x14ac:dyDescent="0.3">
      <c r="A153">
        <v>1185732</v>
      </c>
      <c r="B153" t="s">
        <v>30</v>
      </c>
      <c r="C153" s="1">
        <v>44329</v>
      </c>
      <c r="D153">
        <v>2021</v>
      </c>
      <c r="E153" t="s">
        <v>53</v>
      </c>
      <c r="F153">
        <v>2</v>
      </c>
      <c r="G153">
        <v>1</v>
      </c>
      <c r="H153" t="s">
        <v>32</v>
      </c>
      <c r="I153">
        <v>44</v>
      </c>
      <c r="J153" t="s">
        <v>56</v>
      </c>
      <c r="K153">
        <v>46</v>
      </c>
      <c r="L153" t="s">
        <v>57</v>
      </c>
      <c r="M153" t="s">
        <v>81</v>
      </c>
      <c r="N153">
        <v>1</v>
      </c>
      <c r="O153" t="s">
        <v>36</v>
      </c>
      <c r="P153">
        <v>2</v>
      </c>
      <c r="Q153" t="s">
        <v>82</v>
      </c>
      <c r="R153">
        <v>4</v>
      </c>
      <c r="S153" t="s">
        <v>38</v>
      </c>
      <c r="T153">
        <v>11</v>
      </c>
      <c r="U153" t="s">
        <v>85</v>
      </c>
      <c r="V153" t="s">
        <v>40</v>
      </c>
      <c r="W153">
        <v>3</v>
      </c>
      <c r="X153" t="s">
        <v>84</v>
      </c>
      <c r="Y153">
        <v>51</v>
      </c>
      <c r="Z153">
        <v>160</v>
      </c>
      <c r="AA153">
        <v>8160</v>
      </c>
      <c r="AB153">
        <v>3916.7999999999997</v>
      </c>
      <c r="AC153">
        <v>0.48</v>
      </c>
      <c r="AD153">
        <v>3</v>
      </c>
      <c r="AE153" t="s">
        <v>42</v>
      </c>
    </row>
    <row r="154" spans="1:31" x14ac:dyDescent="0.3">
      <c r="A154">
        <v>1185732</v>
      </c>
      <c r="B154" t="s">
        <v>30</v>
      </c>
      <c r="C154" s="1">
        <v>44362</v>
      </c>
      <c r="D154">
        <v>2021</v>
      </c>
      <c r="E154" t="s">
        <v>54</v>
      </c>
      <c r="F154">
        <v>2</v>
      </c>
      <c r="G154">
        <v>1</v>
      </c>
      <c r="H154" t="s">
        <v>32</v>
      </c>
      <c r="I154">
        <v>44</v>
      </c>
      <c r="J154" t="s">
        <v>56</v>
      </c>
      <c r="K154">
        <v>46</v>
      </c>
      <c r="L154" t="s">
        <v>57</v>
      </c>
      <c r="M154" t="s">
        <v>81</v>
      </c>
      <c r="N154">
        <v>1</v>
      </c>
      <c r="O154" t="s">
        <v>36</v>
      </c>
      <c r="P154">
        <v>2</v>
      </c>
      <c r="Q154" t="s">
        <v>82</v>
      </c>
      <c r="R154">
        <v>4</v>
      </c>
      <c r="S154" t="s">
        <v>38</v>
      </c>
      <c r="T154">
        <v>11</v>
      </c>
      <c r="U154" t="s">
        <v>85</v>
      </c>
      <c r="V154" t="s">
        <v>40</v>
      </c>
      <c r="W154">
        <v>3</v>
      </c>
      <c r="X154" t="s">
        <v>84</v>
      </c>
      <c r="Y154">
        <v>51</v>
      </c>
      <c r="Z154">
        <v>189</v>
      </c>
      <c r="AA154">
        <v>9639</v>
      </c>
      <c r="AB154">
        <v>4433.9399999999996</v>
      </c>
      <c r="AC154">
        <v>0.45999999999999996</v>
      </c>
      <c r="AD154">
        <v>3</v>
      </c>
      <c r="AE154" t="s">
        <v>42</v>
      </c>
    </row>
    <row r="155" spans="1:31" x14ac:dyDescent="0.3">
      <c r="A155">
        <v>1185732</v>
      </c>
      <c r="B155" t="s">
        <v>30</v>
      </c>
      <c r="C155" s="1">
        <v>44390</v>
      </c>
      <c r="D155">
        <v>2021</v>
      </c>
      <c r="E155" t="s">
        <v>55</v>
      </c>
      <c r="F155">
        <v>3</v>
      </c>
      <c r="G155">
        <v>1</v>
      </c>
      <c r="H155" t="s">
        <v>32</v>
      </c>
      <c r="I155">
        <v>44</v>
      </c>
      <c r="J155" t="s">
        <v>56</v>
      </c>
      <c r="K155">
        <v>46</v>
      </c>
      <c r="L155" t="s">
        <v>57</v>
      </c>
      <c r="M155" t="s">
        <v>81</v>
      </c>
      <c r="N155">
        <v>1</v>
      </c>
      <c r="O155" t="s">
        <v>36</v>
      </c>
      <c r="P155">
        <v>2</v>
      </c>
      <c r="Q155" t="s">
        <v>82</v>
      </c>
      <c r="R155">
        <v>4</v>
      </c>
      <c r="S155" t="s">
        <v>38</v>
      </c>
      <c r="T155">
        <v>11</v>
      </c>
      <c r="U155" t="s">
        <v>85</v>
      </c>
      <c r="V155" t="s">
        <v>40</v>
      </c>
      <c r="W155">
        <v>3</v>
      </c>
      <c r="X155" t="s">
        <v>84</v>
      </c>
      <c r="Y155">
        <v>53</v>
      </c>
      <c r="Z155">
        <v>182</v>
      </c>
      <c r="AA155">
        <v>9646</v>
      </c>
      <c r="AB155">
        <v>4823</v>
      </c>
      <c r="AC155">
        <v>0.5</v>
      </c>
      <c r="AD155">
        <v>3</v>
      </c>
      <c r="AE155" t="s">
        <v>42</v>
      </c>
    </row>
    <row r="156" spans="1:31" x14ac:dyDescent="0.3">
      <c r="A156">
        <v>1185732</v>
      </c>
      <c r="B156" t="s">
        <v>30</v>
      </c>
      <c r="C156" s="1">
        <v>44422</v>
      </c>
      <c r="D156">
        <v>2021</v>
      </c>
      <c r="E156" t="s">
        <v>31</v>
      </c>
      <c r="F156">
        <v>3</v>
      </c>
      <c r="G156">
        <v>1</v>
      </c>
      <c r="H156" t="s">
        <v>32</v>
      </c>
      <c r="I156">
        <v>44</v>
      </c>
      <c r="J156" t="s">
        <v>56</v>
      </c>
      <c r="K156">
        <v>46</v>
      </c>
      <c r="L156" t="s">
        <v>57</v>
      </c>
      <c r="M156" t="s">
        <v>81</v>
      </c>
      <c r="N156">
        <v>1</v>
      </c>
      <c r="O156" t="s">
        <v>36</v>
      </c>
      <c r="P156">
        <v>2</v>
      </c>
      <c r="Q156" t="s">
        <v>82</v>
      </c>
      <c r="R156">
        <v>4</v>
      </c>
      <c r="S156" t="s">
        <v>38</v>
      </c>
      <c r="T156">
        <v>11</v>
      </c>
      <c r="U156" t="s">
        <v>85</v>
      </c>
      <c r="V156" t="s">
        <v>40</v>
      </c>
      <c r="W156">
        <v>3</v>
      </c>
      <c r="X156" t="s">
        <v>84</v>
      </c>
      <c r="Y156">
        <v>50</v>
      </c>
      <c r="Z156">
        <v>163</v>
      </c>
      <c r="AA156">
        <v>8150</v>
      </c>
      <c r="AB156">
        <v>3993.5</v>
      </c>
      <c r="AC156">
        <v>0.49</v>
      </c>
      <c r="AD156">
        <v>3</v>
      </c>
      <c r="AE156" t="s">
        <v>42</v>
      </c>
    </row>
    <row r="157" spans="1:31" x14ac:dyDescent="0.3">
      <c r="A157">
        <v>1185732</v>
      </c>
      <c r="B157" t="s">
        <v>30</v>
      </c>
      <c r="C157" s="1">
        <v>44452</v>
      </c>
      <c r="D157">
        <v>2021</v>
      </c>
      <c r="E157" t="s">
        <v>43</v>
      </c>
      <c r="F157">
        <v>3</v>
      </c>
      <c r="G157">
        <v>1</v>
      </c>
      <c r="H157" t="s">
        <v>32</v>
      </c>
      <c r="I157">
        <v>44</v>
      </c>
      <c r="J157" t="s">
        <v>56</v>
      </c>
      <c r="K157">
        <v>46</v>
      </c>
      <c r="L157" t="s">
        <v>57</v>
      </c>
      <c r="M157" t="s">
        <v>81</v>
      </c>
      <c r="N157">
        <v>1</v>
      </c>
      <c r="O157" t="s">
        <v>36</v>
      </c>
      <c r="P157">
        <v>2</v>
      </c>
      <c r="Q157" t="s">
        <v>82</v>
      </c>
      <c r="R157">
        <v>4</v>
      </c>
      <c r="S157" t="s">
        <v>38</v>
      </c>
      <c r="T157">
        <v>11</v>
      </c>
      <c r="U157" t="s">
        <v>85</v>
      </c>
      <c r="V157" t="s">
        <v>40</v>
      </c>
      <c r="W157">
        <v>3</v>
      </c>
      <c r="X157" t="s">
        <v>84</v>
      </c>
      <c r="Y157">
        <v>50</v>
      </c>
      <c r="Z157">
        <v>142</v>
      </c>
      <c r="AA157">
        <v>7100</v>
      </c>
      <c r="AB157">
        <v>3479</v>
      </c>
      <c r="AC157">
        <v>0.49</v>
      </c>
      <c r="AD157">
        <v>3</v>
      </c>
      <c r="AE157" t="s">
        <v>42</v>
      </c>
    </row>
    <row r="158" spans="1:31" x14ac:dyDescent="0.3">
      <c r="A158">
        <v>1185732</v>
      </c>
      <c r="B158" t="s">
        <v>30</v>
      </c>
      <c r="C158" s="1">
        <v>44514</v>
      </c>
      <c r="D158">
        <v>2021</v>
      </c>
      <c r="E158" t="s">
        <v>45</v>
      </c>
      <c r="F158">
        <v>4</v>
      </c>
      <c r="G158">
        <v>1</v>
      </c>
      <c r="H158" t="s">
        <v>32</v>
      </c>
      <c r="I158">
        <v>44</v>
      </c>
      <c r="J158" t="s">
        <v>56</v>
      </c>
      <c r="K158">
        <v>46</v>
      </c>
      <c r="L158" t="s">
        <v>57</v>
      </c>
      <c r="M158" t="s">
        <v>81</v>
      </c>
      <c r="N158">
        <v>1</v>
      </c>
      <c r="O158" t="s">
        <v>36</v>
      </c>
      <c r="P158">
        <v>2</v>
      </c>
      <c r="Q158" t="s">
        <v>82</v>
      </c>
      <c r="R158">
        <v>4</v>
      </c>
      <c r="S158" t="s">
        <v>38</v>
      </c>
      <c r="T158">
        <v>11</v>
      </c>
      <c r="U158" t="s">
        <v>85</v>
      </c>
      <c r="V158" t="s">
        <v>40</v>
      </c>
      <c r="W158">
        <v>3</v>
      </c>
      <c r="X158" t="s">
        <v>84</v>
      </c>
      <c r="Y158">
        <v>60</v>
      </c>
      <c r="Z158">
        <v>135</v>
      </c>
      <c r="AA158">
        <v>8100</v>
      </c>
      <c r="AB158">
        <v>3807</v>
      </c>
      <c r="AC158">
        <v>0.47</v>
      </c>
      <c r="AD158">
        <v>3</v>
      </c>
      <c r="AE158" t="s">
        <v>42</v>
      </c>
    </row>
    <row r="159" spans="1:31" x14ac:dyDescent="0.3">
      <c r="A159">
        <v>1185732</v>
      </c>
      <c r="B159" t="s">
        <v>30</v>
      </c>
      <c r="C159" s="1">
        <v>44543</v>
      </c>
      <c r="D159">
        <v>2021</v>
      </c>
      <c r="E159" t="s">
        <v>46</v>
      </c>
      <c r="F159">
        <v>4</v>
      </c>
      <c r="G159">
        <v>1</v>
      </c>
      <c r="H159" t="s">
        <v>32</v>
      </c>
      <c r="I159">
        <v>44</v>
      </c>
      <c r="J159" t="s">
        <v>56</v>
      </c>
      <c r="K159">
        <v>46</v>
      </c>
      <c r="L159" t="s">
        <v>57</v>
      </c>
      <c r="M159" t="s">
        <v>81</v>
      </c>
      <c r="N159">
        <v>1</v>
      </c>
      <c r="O159" t="s">
        <v>36</v>
      </c>
      <c r="P159">
        <v>2</v>
      </c>
      <c r="Q159" t="s">
        <v>82</v>
      </c>
      <c r="R159">
        <v>4</v>
      </c>
      <c r="S159" t="s">
        <v>38</v>
      </c>
      <c r="T159">
        <v>11</v>
      </c>
      <c r="U159" t="s">
        <v>85</v>
      </c>
      <c r="V159" t="s">
        <v>40</v>
      </c>
      <c r="W159">
        <v>3</v>
      </c>
      <c r="X159" t="s">
        <v>84</v>
      </c>
      <c r="Y159">
        <v>62</v>
      </c>
      <c r="Z159">
        <v>168</v>
      </c>
      <c r="AA159">
        <v>10416</v>
      </c>
      <c r="AB159">
        <v>4895.5199999999995</v>
      </c>
      <c r="AC159">
        <v>0.47</v>
      </c>
      <c r="AD159">
        <v>3</v>
      </c>
      <c r="AE159" t="s">
        <v>42</v>
      </c>
    </row>
    <row r="160" spans="1:31" x14ac:dyDescent="0.3">
      <c r="A160">
        <v>1185732</v>
      </c>
      <c r="B160" t="s">
        <v>30</v>
      </c>
      <c r="C160" s="1">
        <v>44206</v>
      </c>
      <c r="D160">
        <v>2021</v>
      </c>
      <c r="E160" t="s">
        <v>47</v>
      </c>
      <c r="F160">
        <v>1</v>
      </c>
      <c r="G160">
        <v>1</v>
      </c>
      <c r="H160" t="s">
        <v>32</v>
      </c>
      <c r="I160">
        <v>44</v>
      </c>
      <c r="J160" t="s">
        <v>56</v>
      </c>
      <c r="K160">
        <v>46</v>
      </c>
      <c r="L160" t="s">
        <v>57</v>
      </c>
      <c r="M160" t="s">
        <v>81</v>
      </c>
      <c r="N160">
        <v>1</v>
      </c>
      <c r="O160" t="s">
        <v>36</v>
      </c>
      <c r="P160">
        <v>2</v>
      </c>
      <c r="Q160" t="s">
        <v>82</v>
      </c>
      <c r="R160">
        <v>4</v>
      </c>
      <c r="S160" t="s">
        <v>38</v>
      </c>
      <c r="T160">
        <v>11</v>
      </c>
      <c r="U160" t="s">
        <v>85</v>
      </c>
      <c r="V160" t="s">
        <v>40</v>
      </c>
      <c r="W160">
        <v>3</v>
      </c>
      <c r="X160" t="s">
        <v>84</v>
      </c>
      <c r="Y160">
        <v>32</v>
      </c>
      <c r="Z160">
        <v>138</v>
      </c>
      <c r="AA160">
        <v>4416</v>
      </c>
      <c r="AB160">
        <v>2208</v>
      </c>
      <c r="AC160">
        <v>0.5</v>
      </c>
      <c r="AD160">
        <v>3</v>
      </c>
      <c r="AE160" t="s">
        <v>42</v>
      </c>
    </row>
    <row r="161" spans="1:31" x14ac:dyDescent="0.3">
      <c r="A161">
        <v>1185732</v>
      </c>
      <c r="B161" t="s">
        <v>30</v>
      </c>
      <c r="C161" s="1">
        <v>44261</v>
      </c>
      <c r="D161">
        <v>2021</v>
      </c>
      <c r="E161" t="s">
        <v>51</v>
      </c>
      <c r="F161">
        <v>1</v>
      </c>
      <c r="G161">
        <v>1</v>
      </c>
      <c r="H161" t="s">
        <v>32</v>
      </c>
      <c r="I161">
        <v>45</v>
      </c>
      <c r="J161" t="s">
        <v>59</v>
      </c>
      <c r="K161">
        <v>47</v>
      </c>
      <c r="L161" t="s">
        <v>60</v>
      </c>
      <c r="M161" t="s">
        <v>81</v>
      </c>
      <c r="N161">
        <v>1</v>
      </c>
      <c r="O161" t="s">
        <v>36</v>
      </c>
      <c r="P161">
        <v>2</v>
      </c>
      <c r="Q161" t="s">
        <v>82</v>
      </c>
      <c r="R161">
        <v>4</v>
      </c>
      <c r="S161" t="s">
        <v>38</v>
      </c>
      <c r="T161">
        <v>11</v>
      </c>
      <c r="U161" t="s">
        <v>85</v>
      </c>
      <c r="V161" t="s">
        <v>40</v>
      </c>
      <c r="W161">
        <v>3</v>
      </c>
      <c r="X161" t="s">
        <v>84</v>
      </c>
      <c r="Y161">
        <v>32</v>
      </c>
      <c r="Z161">
        <v>144</v>
      </c>
      <c r="AA161">
        <v>4608</v>
      </c>
      <c r="AB161">
        <v>2119.6799999999998</v>
      </c>
      <c r="AC161">
        <v>0.45999999999999996</v>
      </c>
      <c r="AD161">
        <v>3</v>
      </c>
      <c r="AE161" t="s">
        <v>42</v>
      </c>
    </row>
    <row r="162" spans="1:31" x14ac:dyDescent="0.3">
      <c r="A162">
        <v>1185732</v>
      </c>
      <c r="B162" t="s">
        <v>30</v>
      </c>
      <c r="C162" s="1">
        <v>44293</v>
      </c>
      <c r="D162">
        <v>2021</v>
      </c>
      <c r="E162" t="s">
        <v>52</v>
      </c>
      <c r="F162">
        <v>2</v>
      </c>
      <c r="G162">
        <v>1</v>
      </c>
      <c r="H162" t="s">
        <v>32</v>
      </c>
      <c r="I162">
        <v>45</v>
      </c>
      <c r="J162" t="s">
        <v>59</v>
      </c>
      <c r="K162">
        <v>47</v>
      </c>
      <c r="L162" t="s">
        <v>60</v>
      </c>
      <c r="M162" t="s">
        <v>81</v>
      </c>
      <c r="N162">
        <v>1</v>
      </c>
      <c r="O162" t="s">
        <v>36</v>
      </c>
      <c r="P162">
        <v>2</v>
      </c>
      <c r="Q162" t="s">
        <v>82</v>
      </c>
      <c r="R162">
        <v>4</v>
      </c>
      <c r="S162" t="s">
        <v>38</v>
      </c>
      <c r="T162">
        <v>11</v>
      </c>
      <c r="U162" t="s">
        <v>85</v>
      </c>
      <c r="V162" t="s">
        <v>40</v>
      </c>
      <c r="W162">
        <v>3</v>
      </c>
      <c r="X162" t="s">
        <v>84</v>
      </c>
      <c r="Y162">
        <v>34</v>
      </c>
      <c r="Z162">
        <v>133</v>
      </c>
      <c r="AA162">
        <v>4522</v>
      </c>
      <c r="AB162">
        <v>2261</v>
      </c>
      <c r="AC162">
        <v>0.5</v>
      </c>
      <c r="AD162">
        <v>3</v>
      </c>
      <c r="AE162" t="s">
        <v>42</v>
      </c>
    </row>
    <row r="163" spans="1:31" x14ac:dyDescent="0.3">
      <c r="A163">
        <v>1185732</v>
      </c>
      <c r="B163" t="s">
        <v>30</v>
      </c>
      <c r="C163" s="1">
        <v>44322</v>
      </c>
      <c r="D163">
        <v>2021</v>
      </c>
      <c r="E163" t="s">
        <v>53</v>
      </c>
      <c r="F163">
        <v>2</v>
      </c>
      <c r="G163">
        <v>1</v>
      </c>
      <c r="H163" t="s">
        <v>32</v>
      </c>
      <c r="I163">
        <v>45</v>
      </c>
      <c r="J163" t="s">
        <v>59</v>
      </c>
      <c r="K163">
        <v>47</v>
      </c>
      <c r="L163" t="s">
        <v>60</v>
      </c>
      <c r="M163" t="s">
        <v>81</v>
      </c>
      <c r="N163">
        <v>1</v>
      </c>
      <c r="O163" t="s">
        <v>36</v>
      </c>
      <c r="P163">
        <v>2</v>
      </c>
      <c r="Q163" t="s">
        <v>82</v>
      </c>
      <c r="R163">
        <v>4</v>
      </c>
      <c r="S163" t="s">
        <v>38</v>
      </c>
      <c r="T163">
        <v>11</v>
      </c>
      <c r="U163" t="s">
        <v>85</v>
      </c>
      <c r="V163" t="s">
        <v>40</v>
      </c>
      <c r="W163">
        <v>3</v>
      </c>
      <c r="X163" t="s">
        <v>84</v>
      </c>
      <c r="Y163">
        <v>48</v>
      </c>
      <c r="Z163">
        <v>130</v>
      </c>
      <c r="AA163">
        <v>6240</v>
      </c>
      <c r="AB163">
        <v>2932.7999999999997</v>
      </c>
      <c r="AC163">
        <v>0.47</v>
      </c>
      <c r="AD163">
        <v>3</v>
      </c>
      <c r="AE163" t="s">
        <v>42</v>
      </c>
    </row>
    <row r="164" spans="1:31" x14ac:dyDescent="0.3">
      <c r="A164">
        <v>1185732</v>
      </c>
      <c r="B164" t="s">
        <v>30</v>
      </c>
      <c r="C164" s="1">
        <v>44355</v>
      </c>
      <c r="D164">
        <v>2021</v>
      </c>
      <c r="E164" t="s">
        <v>54</v>
      </c>
      <c r="F164">
        <v>2</v>
      </c>
      <c r="G164">
        <v>1</v>
      </c>
      <c r="H164" t="s">
        <v>32</v>
      </c>
      <c r="I164">
        <v>45</v>
      </c>
      <c r="J164" t="s">
        <v>59</v>
      </c>
      <c r="K164">
        <v>47</v>
      </c>
      <c r="L164" t="s">
        <v>60</v>
      </c>
      <c r="M164" t="s">
        <v>81</v>
      </c>
      <c r="N164">
        <v>1</v>
      </c>
      <c r="O164" t="s">
        <v>36</v>
      </c>
      <c r="P164">
        <v>2</v>
      </c>
      <c r="Q164" t="s">
        <v>82</v>
      </c>
      <c r="R164">
        <v>4</v>
      </c>
      <c r="S164" t="s">
        <v>38</v>
      </c>
      <c r="T164">
        <v>11</v>
      </c>
      <c r="U164" t="s">
        <v>85</v>
      </c>
      <c r="V164" t="s">
        <v>40</v>
      </c>
      <c r="W164">
        <v>3</v>
      </c>
      <c r="X164" t="s">
        <v>84</v>
      </c>
      <c r="Y164">
        <v>45</v>
      </c>
      <c r="Z164">
        <v>156</v>
      </c>
      <c r="AA164">
        <v>7020</v>
      </c>
      <c r="AB164">
        <v>3229.2</v>
      </c>
      <c r="AC164">
        <v>0.45999999999999996</v>
      </c>
      <c r="AD164">
        <v>3</v>
      </c>
      <c r="AE164" t="s">
        <v>42</v>
      </c>
    </row>
    <row r="165" spans="1:31" x14ac:dyDescent="0.3">
      <c r="A165">
        <v>1185732</v>
      </c>
      <c r="B165" t="s">
        <v>30</v>
      </c>
      <c r="C165" s="1">
        <v>44415</v>
      </c>
      <c r="D165">
        <v>2021</v>
      </c>
      <c r="E165" t="s">
        <v>31</v>
      </c>
      <c r="F165">
        <v>3</v>
      </c>
      <c r="G165">
        <v>1</v>
      </c>
      <c r="H165" t="s">
        <v>32</v>
      </c>
      <c r="I165">
        <v>45</v>
      </c>
      <c r="J165" t="s">
        <v>59</v>
      </c>
      <c r="K165">
        <v>47</v>
      </c>
      <c r="L165" t="s">
        <v>60</v>
      </c>
      <c r="M165" t="s">
        <v>81</v>
      </c>
      <c r="N165">
        <v>1</v>
      </c>
      <c r="O165" t="s">
        <v>36</v>
      </c>
      <c r="P165">
        <v>2</v>
      </c>
      <c r="Q165" t="s">
        <v>82</v>
      </c>
      <c r="R165">
        <v>4</v>
      </c>
      <c r="S165" t="s">
        <v>38</v>
      </c>
      <c r="T165">
        <v>11</v>
      </c>
      <c r="U165" t="s">
        <v>85</v>
      </c>
      <c r="V165" t="s">
        <v>40</v>
      </c>
      <c r="W165">
        <v>3</v>
      </c>
      <c r="X165" t="s">
        <v>84</v>
      </c>
      <c r="Y165">
        <v>47</v>
      </c>
      <c r="Z165">
        <v>180</v>
      </c>
      <c r="AA165">
        <v>8460</v>
      </c>
      <c r="AB165">
        <v>4060.7999999999997</v>
      </c>
      <c r="AC165">
        <v>0.48</v>
      </c>
      <c r="AD165">
        <v>3</v>
      </c>
      <c r="AE165" t="s">
        <v>42</v>
      </c>
    </row>
    <row r="166" spans="1:31" x14ac:dyDescent="0.3">
      <c r="A166">
        <v>1185732</v>
      </c>
      <c r="B166" t="s">
        <v>30</v>
      </c>
      <c r="C166" s="1">
        <v>44445</v>
      </c>
      <c r="D166">
        <v>2021</v>
      </c>
      <c r="E166" t="s">
        <v>43</v>
      </c>
      <c r="F166">
        <v>3</v>
      </c>
      <c r="G166">
        <v>1</v>
      </c>
      <c r="H166" t="s">
        <v>32</v>
      </c>
      <c r="I166">
        <v>45</v>
      </c>
      <c r="J166" t="s">
        <v>59</v>
      </c>
      <c r="K166">
        <v>47</v>
      </c>
      <c r="L166" t="s">
        <v>60</v>
      </c>
      <c r="M166" t="s">
        <v>81</v>
      </c>
      <c r="N166">
        <v>1</v>
      </c>
      <c r="O166" t="s">
        <v>36</v>
      </c>
      <c r="P166">
        <v>2</v>
      </c>
      <c r="Q166" t="s">
        <v>82</v>
      </c>
      <c r="R166">
        <v>4</v>
      </c>
      <c r="S166" t="s">
        <v>38</v>
      </c>
      <c r="T166">
        <v>12</v>
      </c>
      <c r="U166" t="s">
        <v>86</v>
      </c>
      <c r="V166" t="s">
        <v>87</v>
      </c>
      <c r="W166">
        <v>3</v>
      </c>
      <c r="X166" t="s">
        <v>84</v>
      </c>
      <c r="Y166">
        <v>46</v>
      </c>
      <c r="Z166">
        <v>124</v>
      </c>
      <c r="AA166">
        <v>5704</v>
      </c>
      <c r="AB166">
        <v>2794.96</v>
      </c>
      <c r="AC166">
        <v>0.49</v>
      </c>
      <c r="AD166">
        <v>3</v>
      </c>
      <c r="AE166" t="s">
        <v>42</v>
      </c>
    </row>
    <row r="167" spans="1:31" x14ac:dyDescent="0.3">
      <c r="A167">
        <v>1185732</v>
      </c>
      <c r="B167" t="s">
        <v>30</v>
      </c>
      <c r="C167" s="1">
        <v>44507</v>
      </c>
      <c r="D167">
        <v>2021</v>
      </c>
      <c r="E167" t="s">
        <v>45</v>
      </c>
      <c r="F167">
        <v>4</v>
      </c>
      <c r="G167">
        <v>1</v>
      </c>
      <c r="H167" t="s">
        <v>32</v>
      </c>
      <c r="I167">
        <v>45</v>
      </c>
      <c r="J167" t="s">
        <v>59</v>
      </c>
      <c r="K167">
        <v>47</v>
      </c>
      <c r="L167" t="s">
        <v>60</v>
      </c>
      <c r="M167" t="s">
        <v>81</v>
      </c>
      <c r="N167">
        <v>1</v>
      </c>
      <c r="O167" t="s">
        <v>36</v>
      </c>
      <c r="P167">
        <v>2</v>
      </c>
      <c r="Q167" t="s">
        <v>82</v>
      </c>
      <c r="R167">
        <v>4</v>
      </c>
      <c r="S167" t="s">
        <v>38</v>
      </c>
      <c r="T167">
        <v>12</v>
      </c>
      <c r="U167" t="s">
        <v>86</v>
      </c>
      <c r="V167" t="s">
        <v>87</v>
      </c>
      <c r="W167">
        <v>3</v>
      </c>
      <c r="X167" t="s">
        <v>84</v>
      </c>
      <c r="Y167">
        <v>59</v>
      </c>
      <c r="Z167">
        <v>108</v>
      </c>
      <c r="AA167">
        <v>6372</v>
      </c>
      <c r="AB167">
        <v>3058.56</v>
      </c>
      <c r="AC167">
        <v>0.48</v>
      </c>
      <c r="AD167">
        <v>3</v>
      </c>
      <c r="AE167" t="s">
        <v>42</v>
      </c>
    </row>
    <row r="168" spans="1:31" x14ac:dyDescent="0.3">
      <c r="A168">
        <v>1185732</v>
      </c>
      <c r="B168" t="s">
        <v>30</v>
      </c>
      <c r="C168" s="1">
        <v>44203</v>
      </c>
      <c r="D168">
        <v>2021</v>
      </c>
      <c r="E168" t="s">
        <v>47</v>
      </c>
      <c r="F168">
        <v>1</v>
      </c>
      <c r="G168">
        <v>1</v>
      </c>
      <c r="H168" t="s">
        <v>32</v>
      </c>
      <c r="I168">
        <v>45</v>
      </c>
      <c r="J168" t="s">
        <v>59</v>
      </c>
      <c r="K168">
        <v>47</v>
      </c>
      <c r="L168" t="s">
        <v>60</v>
      </c>
      <c r="M168" t="s">
        <v>81</v>
      </c>
      <c r="N168">
        <v>1</v>
      </c>
      <c r="O168" t="s">
        <v>36</v>
      </c>
      <c r="P168">
        <v>2</v>
      </c>
      <c r="Q168" t="s">
        <v>82</v>
      </c>
      <c r="R168">
        <v>4</v>
      </c>
      <c r="S168" t="s">
        <v>38</v>
      </c>
      <c r="T168">
        <v>12</v>
      </c>
      <c r="U168" t="s">
        <v>86</v>
      </c>
      <c r="V168" t="s">
        <v>87</v>
      </c>
      <c r="W168">
        <v>3</v>
      </c>
      <c r="X168" t="s">
        <v>84</v>
      </c>
      <c r="Y168">
        <v>38</v>
      </c>
      <c r="Z168">
        <v>125</v>
      </c>
      <c r="AA168">
        <v>4750</v>
      </c>
      <c r="AB168">
        <v>2422.5</v>
      </c>
      <c r="AC168">
        <v>0.51</v>
      </c>
      <c r="AD168">
        <v>3</v>
      </c>
      <c r="AE168" t="s">
        <v>42</v>
      </c>
    </row>
    <row r="169" spans="1:31" x14ac:dyDescent="0.3">
      <c r="A169">
        <v>1185732</v>
      </c>
      <c r="B169" t="s">
        <v>30</v>
      </c>
      <c r="C169" s="1">
        <v>44232</v>
      </c>
      <c r="D169">
        <v>2021</v>
      </c>
      <c r="E169" t="s">
        <v>48</v>
      </c>
      <c r="F169">
        <v>1</v>
      </c>
      <c r="G169">
        <v>1</v>
      </c>
      <c r="H169" t="s">
        <v>32</v>
      </c>
      <c r="I169">
        <v>45</v>
      </c>
      <c r="J169" t="s">
        <v>59</v>
      </c>
      <c r="K169">
        <v>47</v>
      </c>
      <c r="L169" t="s">
        <v>60</v>
      </c>
      <c r="M169" t="s">
        <v>81</v>
      </c>
      <c r="N169">
        <v>1</v>
      </c>
      <c r="O169" t="s">
        <v>36</v>
      </c>
      <c r="P169">
        <v>2</v>
      </c>
      <c r="Q169" t="s">
        <v>82</v>
      </c>
      <c r="R169">
        <v>4</v>
      </c>
      <c r="S169" t="s">
        <v>38</v>
      </c>
      <c r="T169">
        <v>12</v>
      </c>
      <c r="U169" t="s">
        <v>86</v>
      </c>
      <c r="V169" t="s">
        <v>87</v>
      </c>
      <c r="W169">
        <v>3</v>
      </c>
      <c r="X169" t="s">
        <v>84</v>
      </c>
      <c r="Y169">
        <v>39</v>
      </c>
      <c r="Z169">
        <v>149</v>
      </c>
      <c r="AA169">
        <v>5811</v>
      </c>
      <c r="AB169">
        <v>2905.5</v>
      </c>
      <c r="AC169">
        <v>0.5</v>
      </c>
      <c r="AD169">
        <v>3</v>
      </c>
      <c r="AE169" t="s">
        <v>42</v>
      </c>
    </row>
    <row r="170" spans="1:31" x14ac:dyDescent="0.3">
      <c r="A170">
        <v>1185732</v>
      </c>
      <c r="B170" t="s">
        <v>30</v>
      </c>
      <c r="C170" s="1">
        <v>44258</v>
      </c>
      <c r="D170">
        <v>2021</v>
      </c>
      <c r="E170" t="s">
        <v>51</v>
      </c>
      <c r="F170">
        <v>1</v>
      </c>
      <c r="G170">
        <v>1</v>
      </c>
      <c r="H170" t="s">
        <v>32</v>
      </c>
      <c r="I170">
        <v>46</v>
      </c>
      <c r="J170" t="s">
        <v>61</v>
      </c>
      <c r="K170">
        <v>48</v>
      </c>
      <c r="L170" t="s">
        <v>62</v>
      </c>
      <c r="M170" t="s">
        <v>81</v>
      </c>
      <c r="N170">
        <v>1</v>
      </c>
      <c r="O170" t="s">
        <v>36</v>
      </c>
      <c r="P170">
        <v>2</v>
      </c>
      <c r="Q170" t="s">
        <v>82</v>
      </c>
      <c r="R170">
        <v>4</v>
      </c>
      <c r="S170" t="s">
        <v>38</v>
      </c>
      <c r="T170">
        <v>12</v>
      </c>
      <c r="U170" t="s">
        <v>86</v>
      </c>
      <c r="V170" t="s">
        <v>87</v>
      </c>
      <c r="W170">
        <v>3</v>
      </c>
      <c r="X170" t="s">
        <v>84</v>
      </c>
      <c r="Y170">
        <v>39</v>
      </c>
      <c r="Z170">
        <v>130</v>
      </c>
      <c r="AA170">
        <v>5070</v>
      </c>
      <c r="AB170">
        <v>2535</v>
      </c>
      <c r="AC170">
        <v>0.5</v>
      </c>
      <c r="AD170">
        <v>3</v>
      </c>
      <c r="AE170" t="s">
        <v>42</v>
      </c>
    </row>
    <row r="171" spans="1:31" x14ac:dyDescent="0.3">
      <c r="A171">
        <v>1185732</v>
      </c>
      <c r="B171" t="s">
        <v>30</v>
      </c>
      <c r="C171" s="1">
        <v>44290</v>
      </c>
      <c r="D171">
        <v>2021</v>
      </c>
      <c r="E171" t="s">
        <v>52</v>
      </c>
      <c r="F171">
        <v>2</v>
      </c>
      <c r="G171">
        <v>1</v>
      </c>
      <c r="H171" t="s">
        <v>32</v>
      </c>
      <c r="I171">
        <v>46</v>
      </c>
      <c r="J171" t="s">
        <v>61</v>
      </c>
      <c r="K171">
        <v>48</v>
      </c>
      <c r="L171" t="s">
        <v>62</v>
      </c>
      <c r="M171" t="s">
        <v>81</v>
      </c>
      <c r="N171">
        <v>1</v>
      </c>
      <c r="O171" t="s">
        <v>36</v>
      </c>
      <c r="P171">
        <v>2</v>
      </c>
      <c r="Q171" t="s">
        <v>82</v>
      </c>
      <c r="R171">
        <v>4</v>
      </c>
      <c r="S171" t="s">
        <v>38</v>
      </c>
      <c r="T171">
        <v>12</v>
      </c>
      <c r="U171" t="s">
        <v>86</v>
      </c>
      <c r="V171" t="s">
        <v>87</v>
      </c>
      <c r="W171">
        <v>3</v>
      </c>
      <c r="X171" t="s">
        <v>84</v>
      </c>
      <c r="Y171">
        <v>36</v>
      </c>
      <c r="Z171">
        <v>150</v>
      </c>
      <c r="AA171">
        <v>5400</v>
      </c>
      <c r="AB171">
        <v>2700</v>
      </c>
      <c r="AC171">
        <v>0.5</v>
      </c>
      <c r="AD171">
        <v>3</v>
      </c>
      <c r="AE171" t="s">
        <v>42</v>
      </c>
    </row>
    <row r="172" spans="1:31" x14ac:dyDescent="0.3">
      <c r="A172">
        <v>1185732</v>
      </c>
      <c r="B172" t="s">
        <v>30</v>
      </c>
      <c r="C172" s="1">
        <v>44319</v>
      </c>
      <c r="D172">
        <v>2021</v>
      </c>
      <c r="E172" t="s">
        <v>53</v>
      </c>
      <c r="F172">
        <v>2</v>
      </c>
      <c r="G172">
        <v>1</v>
      </c>
      <c r="H172" t="s">
        <v>32</v>
      </c>
      <c r="I172">
        <v>46</v>
      </c>
      <c r="J172" t="s">
        <v>61</v>
      </c>
      <c r="K172">
        <v>48</v>
      </c>
      <c r="L172" t="s">
        <v>62</v>
      </c>
      <c r="M172" t="s">
        <v>81</v>
      </c>
      <c r="N172">
        <v>1</v>
      </c>
      <c r="O172" t="s">
        <v>36</v>
      </c>
      <c r="P172">
        <v>2</v>
      </c>
      <c r="Q172" t="s">
        <v>82</v>
      </c>
      <c r="R172">
        <v>4</v>
      </c>
      <c r="S172" t="s">
        <v>38</v>
      </c>
      <c r="T172">
        <v>12</v>
      </c>
      <c r="U172" t="s">
        <v>86</v>
      </c>
      <c r="V172" t="s">
        <v>87</v>
      </c>
      <c r="W172">
        <v>3</v>
      </c>
      <c r="X172" t="s">
        <v>84</v>
      </c>
      <c r="Y172">
        <v>54</v>
      </c>
      <c r="Z172">
        <v>142</v>
      </c>
      <c r="AA172">
        <v>7668</v>
      </c>
      <c r="AB172">
        <v>3910.6800000000003</v>
      </c>
      <c r="AC172">
        <v>0.51</v>
      </c>
      <c r="AD172">
        <v>3</v>
      </c>
      <c r="AE172" t="s">
        <v>42</v>
      </c>
    </row>
    <row r="173" spans="1:31" x14ac:dyDescent="0.3">
      <c r="A173">
        <v>1185732</v>
      </c>
      <c r="B173" t="s">
        <v>30</v>
      </c>
      <c r="C173" s="1">
        <v>44352</v>
      </c>
      <c r="D173">
        <v>2021</v>
      </c>
      <c r="E173" t="s">
        <v>54</v>
      </c>
      <c r="F173">
        <v>2</v>
      </c>
      <c r="G173">
        <v>1</v>
      </c>
      <c r="H173" t="s">
        <v>32</v>
      </c>
      <c r="I173">
        <v>46</v>
      </c>
      <c r="J173" t="s">
        <v>61</v>
      </c>
      <c r="K173">
        <v>48</v>
      </c>
      <c r="L173" t="s">
        <v>62</v>
      </c>
      <c r="M173" t="s">
        <v>81</v>
      </c>
      <c r="N173">
        <v>1</v>
      </c>
      <c r="O173" t="s">
        <v>36</v>
      </c>
      <c r="P173">
        <v>2</v>
      </c>
      <c r="Q173" t="s">
        <v>82</v>
      </c>
      <c r="R173">
        <v>4</v>
      </c>
      <c r="S173" t="s">
        <v>38</v>
      </c>
      <c r="T173">
        <v>12</v>
      </c>
      <c r="U173" t="s">
        <v>86</v>
      </c>
      <c r="V173" t="s">
        <v>87</v>
      </c>
      <c r="W173">
        <v>3</v>
      </c>
      <c r="X173" t="s">
        <v>84</v>
      </c>
      <c r="Y173">
        <v>50</v>
      </c>
      <c r="Z173">
        <v>175</v>
      </c>
      <c r="AA173">
        <v>8750</v>
      </c>
      <c r="AB173">
        <v>4812.5</v>
      </c>
      <c r="AC173">
        <v>0.55000000000000004</v>
      </c>
      <c r="AD173">
        <v>3</v>
      </c>
      <c r="AE173" t="s">
        <v>42</v>
      </c>
    </row>
    <row r="174" spans="1:31" x14ac:dyDescent="0.3">
      <c r="A174">
        <v>1185732</v>
      </c>
      <c r="B174" t="s">
        <v>30</v>
      </c>
      <c r="C174" s="1">
        <v>44380</v>
      </c>
      <c r="D174">
        <v>2021</v>
      </c>
      <c r="E174" t="s">
        <v>55</v>
      </c>
      <c r="F174">
        <v>3</v>
      </c>
      <c r="G174">
        <v>1</v>
      </c>
      <c r="H174" t="s">
        <v>32</v>
      </c>
      <c r="I174">
        <v>46</v>
      </c>
      <c r="J174" t="s">
        <v>61</v>
      </c>
      <c r="K174">
        <v>48</v>
      </c>
      <c r="L174" t="s">
        <v>62</v>
      </c>
      <c r="M174" t="s">
        <v>81</v>
      </c>
      <c r="N174">
        <v>1</v>
      </c>
      <c r="O174" t="s">
        <v>36</v>
      </c>
      <c r="P174">
        <v>2</v>
      </c>
      <c r="Q174" t="s">
        <v>82</v>
      </c>
      <c r="R174">
        <v>4</v>
      </c>
      <c r="S174" t="s">
        <v>38</v>
      </c>
      <c r="T174">
        <v>12</v>
      </c>
      <c r="U174" t="s">
        <v>86</v>
      </c>
      <c r="V174" t="s">
        <v>87</v>
      </c>
      <c r="W174">
        <v>3</v>
      </c>
      <c r="X174" t="s">
        <v>84</v>
      </c>
      <c r="Y174">
        <v>54</v>
      </c>
      <c r="Z174">
        <v>189</v>
      </c>
      <c r="AA174">
        <v>10206</v>
      </c>
      <c r="AB174">
        <v>5511.2400000000007</v>
      </c>
      <c r="AC174">
        <v>0.54</v>
      </c>
      <c r="AD174">
        <v>3</v>
      </c>
      <c r="AE174" t="s">
        <v>42</v>
      </c>
    </row>
    <row r="175" spans="1:31" x14ac:dyDescent="0.3">
      <c r="A175">
        <v>1185732</v>
      </c>
      <c r="B175" t="s">
        <v>30</v>
      </c>
      <c r="C175" s="1">
        <v>44412</v>
      </c>
      <c r="D175">
        <v>2021</v>
      </c>
      <c r="E175" t="s">
        <v>31</v>
      </c>
      <c r="F175">
        <v>3</v>
      </c>
      <c r="G175">
        <v>1</v>
      </c>
      <c r="H175" t="s">
        <v>32</v>
      </c>
      <c r="I175">
        <v>46</v>
      </c>
      <c r="J175" t="s">
        <v>61</v>
      </c>
      <c r="K175">
        <v>48</v>
      </c>
      <c r="L175" t="s">
        <v>62</v>
      </c>
      <c r="M175" t="s">
        <v>81</v>
      </c>
      <c r="N175">
        <v>1</v>
      </c>
      <c r="O175" t="s">
        <v>36</v>
      </c>
      <c r="P175">
        <v>2</v>
      </c>
      <c r="Q175" t="s">
        <v>82</v>
      </c>
      <c r="R175">
        <v>4</v>
      </c>
      <c r="S175" t="s">
        <v>38</v>
      </c>
      <c r="T175">
        <v>12</v>
      </c>
      <c r="U175" t="s">
        <v>86</v>
      </c>
      <c r="V175" t="s">
        <v>87</v>
      </c>
      <c r="W175">
        <v>3</v>
      </c>
      <c r="X175" t="s">
        <v>84</v>
      </c>
      <c r="Y175">
        <v>51</v>
      </c>
      <c r="Z175">
        <v>163</v>
      </c>
      <c r="AA175">
        <v>8313</v>
      </c>
      <c r="AB175">
        <v>4572.1500000000005</v>
      </c>
      <c r="AC175">
        <v>0.55000000000000004</v>
      </c>
      <c r="AD175">
        <v>3</v>
      </c>
      <c r="AE175" t="s">
        <v>42</v>
      </c>
    </row>
    <row r="176" spans="1:31" x14ac:dyDescent="0.3">
      <c r="A176">
        <v>1185732</v>
      </c>
      <c r="B176" t="s">
        <v>30</v>
      </c>
      <c r="C176" s="1">
        <v>44442</v>
      </c>
      <c r="D176">
        <v>2021</v>
      </c>
      <c r="E176" t="s">
        <v>43</v>
      </c>
      <c r="F176">
        <v>3</v>
      </c>
      <c r="G176">
        <v>1</v>
      </c>
      <c r="H176" t="s">
        <v>32</v>
      </c>
      <c r="I176">
        <v>46</v>
      </c>
      <c r="J176" t="s">
        <v>61</v>
      </c>
      <c r="K176">
        <v>48</v>
      </c>
      <c r="L176" t="s">
        <v>62</v>
      </c>
      <c r="M176" t="s">
        <v>81</v>
      </c>
      <c r="N176">
        <v>1</v>
      </c>
      <c r="O176" t="s">
        <v>36</v>
      </c>
      <c r="P176">
        <v>2</v>
      </c>
      <c r="Q176" t="s">
        <v>82</v>
      </c>
      <c r="R176">
        <v>4</v>
      </c>
      <c r="S176" t="s">
        <v>38</v>
      </c>
      <c r="T176">
        <v>12</v>
      </c>
      <c r="U176" t="s">
        <v>86</v>
      </c>
      <c r="V176" t="s">
        <v>87</v>
      </c>
      <c r="W176">
        <v>3</v>
      </c>
      <c r="X176" t="s">
        <v>84</v>
      </c>
      <c r="Y176">
        <v>52</v>
      </c>
      <c r="Z176">
        <v>125</v>
      </c>
      <c r="AA176">
        <v>6500</v>
      </c>
      <c r="AB176">
        <v>3510.0000000000005</v>
      </c>
      <c r="AC176">
        <v>0.54</v>
      </c>
      <c r="AD176">
        <v>3</v>
      </c>
      <c r="AE176" t="s">
        <v>42</v>
      </c>
    </row>
    <row r="177" spans="1:31" x14ac:dyDescent="0.3">
      <c r="A177">
        <v>1185732</v>
      </c>
      <c r="B177" t="s">
        <v>30</v>
      </c>
      <c r="C177" s="1">
        <v>44474</v>
      </c>
      <c r="D177">
        <v>2021</v>
      </c>
      <c r="E177" t="s">
        <v>44</v>
      </c>
      <c r="F177">
        <v>4</v>
      </c>
      <c r="G177">
        <v>1</v>
      </c>
      <c r="H177" t="s">
        <v>32</v>
      </c>
      <c r="I177">
        <v>46</v>
      </c>
      <c r="J177" t="s">
        <v>61</v>
      </c>
      <c r="K177">
        <v>48</v>
      </c>
      <c r="L177" t="s">
        <v>62</v>
      </c>
      <c r="M177" t="s">
        <v>81</v>
      </c>
      <c r="N177">
        <v>1</v>
      </c>
      <c r="O177" t="s">
        <v>36</v>
      </c>
      <c r="P177">
        <v>2</v>
      </c>
      <c r="Q177" t="s">
        <v>82</v>
      </c>
      <c r="R177">
        <v>4</v>
      </c>
      <c r="S177" t="s">
        <v>38</v>
      </c>
      <c r="T177">
        <v>12</v>
      </c>
      <c r="U177" t="s">
        <v>86</v>
      </c>
      <c r="V177" t="s">
        <v>87</v>
      </c>
      <c r="W177">
        <v>3</v>
      </c>
      <c r="X177" t="s">
        <v>84</v>
      </c>
      <c r="Y177">
        <v>59</v>
      </c>
      <c r="Z177">
        <v>113</v>
      </c>
      <c r="AA177">
        <v>6667</v>
      </c>
      <c r="AB177">
        <v>3666.8500000000004</v>
      </c>
      <c r="AC177">
        <v>0.55000000000000004</v>
      </c>
      <c r="AD177">
        <v>3</v>
      </c>
      <c r="AE177" t="s">
        <v>42</v>
      </c>
    </row>
    <row r="178" spans="1:31" x14ac:dyDescent="0.3">
      <c r="A178">
        <v>1185732</v>
      </c>
      <c r="B178" t="s">
        <v>30</v>
      </c>
      <c r="C178" s="1">
        <v>44504</v>
      </c>
      <c r="D178">
        <v>2021</v>
      </c>
      <c r="E178" t="s">
        <v>45</v>
      </c>
      <c r="F178">
        <v>4</v>
      </c>
      <c r="G178">
        <v>1</v>
      </c>
      <c r="H178" t="s">
        <v>32</v>
      </c>
      <c r="I178">
        <v>46</v>
      </c>
      <c r="J178" t="s">
        <v>61</v>
      </c>
      <c r="K178">
        <v>48</v>
      </c>
      <c r="L178" t="s">
        <v>62</v>
      </c>
      <c r="M178" t="s">
        <v>81</v>
      </c>
      <c r="N178">
        <v>1</v>
      </c>
      <c r="O178" t="s">
        <v>36</v>
      </c>
      <c r="P178">
        <v>2</v>
      </c>
      <c r="Q178" t="s">
        <v>82</v>
      </c>
      <c r="R178">
        <v>4</v>
      </c>
      <c r="S178" t="s">
        <v>38</v>
      </c>
      <c r="T178">
        <v>12</v>
      </c>
      <c r="U178" t="s">
        <v>86</v>
      </c>
      <c r="V178" t="s">
        <v>87</v>
      </c>
      <c r="W178">
        <v>3</v>
      </c>
      <c r="X178" t="s">
        <v>84</v>
      </c>
      <c r="Y178">
        <v>60</v>
      </c>
      <c r="Z178">
        <v>111</v>
      </c>
      <c r="AA178">
        <v>6660</v>
      </c>
      <c r="AB178">
        <v>3330</v>
      </c>
      <c r="AC178">
        <v>0.5</v>
      </c>
      <c r="AD178">
        <v>3</v>
      </c>
      <c r="AE178" t="s">
        <v>42</v>
      </c>
    </row>
    <row r="179" spans="1:31" x14ac:dyDescent="0.3">
      <c r="A179">
        <v>1185732</v>
      </c>
      <c r="B179" t="s">
        <v>30</v>
      </c>
      <c r="C179" s="1">
        <v>44533</v>
      </c>
      <c r="D179">
        <v>2021</v>
      </c>
      <c r="E179" t="s">
        <v>46</v>
      </c>
      <c r="F179">
        <v>4</v>
      </c>
      <c r="G179">
        <v>1</v>
      </c>
      <c r="H179" t="s">
        <v>32</v>
      </c>
      <c r="I179">
        <v>46</v>
      </c>
      <c r="J179" t="s">
        <v>61</v>
      </c>
      <c r="K179">
        <v>48</v>
      </c>
      <c r="L179" t="s">
        <v>62</v>
      </c>
      <c r="M179" t="s">
        <v>81</v>
      </c>
      <c r="N179">
        <v>1</v>
      </c>
      <c r="O179" t="s">
        <v>36</v>
      </c>
      <c r="P179">
        <v>2</v>
      </c>
      <c r="Q179" t="s">
        <v>82</v>
      </c>
      <c r="R179">
        <v>4</v>
      </c>
      <c r="S179" t="s">
        <v>38</v>
      </c>
      <c r="T179">
        <v>12</v>
      </c>
      <c r="U179" t="s">
        <v>86</v>
      </c>
      <c r="V179" t="s">
        <v>87</v>
      </c>
      <c r="W179">
        <v>3</v>
      </c>
      <c r="X179" t="s">
        <v>84</v>
      </c>
      <c r="Y179">
        <v>59</v>
      </c>
      <c r="Z179">
        <v>150</v>
      </c>
      <c r="AA179">
        <v>8850</v>
      </c>
      <c r="AB179">
        <v>4513.5</v>
      </c>
      <c r="AC179">
        <v>0.51</v>
      </c>
      <c r="AD179">
        <v>3</v>
      </c>
      <c r="AE179" t="s">
        <v>42</v>
      </c>
    </row>
    <row r="180" spans="1:31" x14ac:dyDescent="0.3">
      <c r="A180">
        <v>1185732</v>
      </c>
      <c r="B180" t="s">
        <v>30</v>
      </c>
      <c r="C180" s="1">
        <v>44206</v>
      </c>
      <c r="D180">
        <v>2021</v>
      </c>
      <c r="E180" t="s">
        <v>47</v>
      </c>
      <c r="F180">
        <v>1</v>
      </c>
      <c r="G180">
        <v>1</v>
      </c>
      <c r="H180" t="s">
        <v>32</v>
      </c>
      <c r="I180">
        <v>46</v>
      </c>
      <c r="J180" t="s">
        <v>61</v>
      </c>
      <c r="K180">
        <v>48</v>
      </c>
      <c r="L180" t="s">
        <v>62</v>
      </c>
      <c r="M180" t="s">
        <v>81</v>
      </c>
      <c r="N180">
        <v>1</v>
      </c>
      <c r="O180" t="s">
        <v>36</v>
      </c>
      <c r="P180">
        <v>2</v>
      </c>
      <c r="Q180" t="s">
        <v>82</v>
      </c>
      <c r="R180">
        <v>4</v>
      </c>
      <c r="S180" t="s">
        <v>38</v>
      </c>
      <c r="T180">
        <v>12</v>
      </c>
      <c r="U180" t="s">
        <v>86</v>
      </c>
      <c r="V180" t="s">
        <v>87</v>
      </c>
      <c r="W180">
        <v>3</v>
      </c>
      <c r="X180" t="s">
        <v>84</v>
      </c>
      <c r="Y180">
        <v>34</v>
      </c>
      <c r="Z180">
        <v>115</v>
      </c>
      <c r="AA180">
        <v>3910</v>
      </c>
      <c r="AB180">
        <v>1798.6</v>
      </c>
      <c r="AC180">
        <v>0.45999999999999996</v>
      </c>
      <c r="AD180">
        <v>3</v>
      </c>
      <c r="AE180" t="s">
        <v>42</v>
      </c>
    </row>
    <row r="181" spans="1:31" x14ac:dyDescent="0.3">
      <c r="A181">
        <v>1185732</v>
      </c>
      <c r="B181" t="s">
        <v>30</v>
      </c>
      <c r="C181" s="1">
        <v>44235</v>
      </c>
      <c r="D181">
        <v>2021</v>
      </c>
      <c r="E181" t="s">
        <v>48</v>
      </c>
      <c r="F181">
        <v>1</v>
      </c>
      <c r="G181">
        <v>1</v>
      </c>
      <c r="H181" t="s">
        <v>32</v>
      </c>
      <c r="I181">
        <v>46</v>
      </c>
      <c r="J181" t="s">
        <v>61</v>
      </c>
      <c r="K181">
        <v>48</v>
      </c>
      <c r="L181" t="s">
        <v>62</v>
      </c>
      <c r="M181" t="s">
        <v>81</v>
      </c>
      <c r="N181">
        <v>1</v>
      </c>
      <c r="O181" t="s">
        <v>36</v>
      </c>
      <c r="P181">
        <v>2</v>
      </c>
      <c r="Q181" t="s">
        <v>82</v>
      </c>
      <c r="R181">
        <v>4</v>
      </c>
      <c r="S181" t="s">
        <v>38</v>
      </c>
      <c r="T181">
        <v>12</v>
      </c>
      <c r="U181" t="s">
        <v>86</v>
      </c>
      <c r="V181" t="s">
        <v>87</v>
      </c>
      <c r="W181">
        <v>3</v>
      </c>
      <c r="X181" t="s">
        <v>84</v>
      </c>
      <c r="Y181">
        <v>34</v>
      </c>
      <c r="Z181">
        <v>119</v>
      </c>
      <c r="AA181">
        <v>4046</v>
      </c>
      <c r="AB181">
        <v>1982.54</v>
      </c>
      <c r="AC181">
        <v>0.49</v>
      </c>
      <c r="AD181">
        <v>3</v>
      </c>
      <c r="AE181" t="s">
        <v>42</v>
      </c>
    </row>
    <row r="182" spans="1:31" x14ac:dyDescent="0.3">
      <c r="A182">
        <v>1185732</v>
      </c>
      <c r="B182" t="s">
        <v>30</v>
      </c>
      <c r="C182" s="1">
        <v>44261</v>
      </c>
      <c r="D182">
        <v>2021</v>
      </c>
      <c r="E182" t="s">
        <v>51</v>
      </c>
      <c r="F182">
        <v>1</v>
      </c>
      <c r="G182">
        <v>1</v>
      </c>
      <c r="H182" t="s">
        <v>32</v>
      </c>
      <c r="I182">
        <v>47</v>
      </c>
      <c r="J182" t="s">
        <v>63</v>
      </c>
      <c r="K182">
        <v>49</v>
      </c>
      <c r="L182" t="s">
        <v>64</v>
      </c>
      <c r="M182" t="s">
        <v>81</v>
      </c>
      <c r="N182">
        <v>1</v>
      </c>
      <c r="O182" t="s">
        <v>36</v>
      </c>
      <c r="P182">
        <v>2</v>
      </c>
      <c r="Q182" t="s">
        <v>82</v>
      </c>
      <c r="R182">
        <v>4</v>
      </c>
      <c r="S182" t="s">
        <v>38</v>
      </c>
      <c r="T182">
        <v>12</v>
      </c>
      <c r="U182" t="s">
        <v>86</v>
      </c>
      <c r="V182" t="s">
        <v>87</v>
      </c>
      <c r="W182">
        <v>3</v>
      </c>
      <c r="X182" t="s">
        <v>84</v>
      </c>
      <c r="Y182">
        <v>34</v>
      </c>
      <c r="Z182">
        <v>111</v>
      </c>
      <c r="AA182">
        <v>3774</v>
      </c>
      <c r="AB182">
        <v>1887</v>
      </c>
      <c r="AC182">
        <v>0.5</v>
      </c>
      <c r="AD182">
        <v>3</v>
      </c>
      <c r="AE182" t="s">
        <v>42</v>
      </c>
    </row>
    <row r="183" spans="1:31" x14ac:dyDescent="0.3">
      <c r="A183">
        <v>1185732</v>
      </c>
      <c r="B183" t="s">
        <v>30</v>
      </c>
      <c r="C183" s="1">
        <v>44293</v>
      </c>
      <c r="D183">
        <v>2021</v>
      </c>
      <c r="E183" t="s">
        <v>52</v>
      </c>
      <c r="F183">
        <v>2</v>
      </c>
      <c r="G183">
        <v>1</v>
      </c>
      <c r="H183" t="s">
        <v>32</v>
      </c>
      <c r="I183">
        <v>47</v>
      </c>
      <c r="J183" t="s">
        <v>63</v>
      </c>
      <c r="K183">
        <v>49</v>
      </c>
      <c r="L183" t="s">
        <v>64</v>
      </c>
      <c r="M183" t="s">
        <v>81</v>
      </c>
      <c r="N183">
        <v>1</v>
      </c>
      <c r="O183" t="s">
        <v>36</v>
      </c>
      <c r="P183">
        <v>2</v>
      </c>
      <c r="Q183" t="s">
        <v>82</v>
      </c>
      <c r="R183">
        <v>4</v>
      </c>
      <c r="S183" t="s">
        <v>38</v>
      </c>
      <c r="T183">
        <v>12</v>
      </c>
      <c r="U183" t="s">
        <v>86</v>
      </c>
      <c r="V183" t="s">
        <v>87</v>
      </c>
      <c r="W183">
        <v>3</v>
      </c>
      <c r="X183" t="s">
        <v>84</v>
      </c>
      <c r="Y183">
        <v>32</v>
      </c>
      <c r="Z183">
        <v>111</v>
      </c>
      <c r="AA183">
        <v>3552</v>
      </c>
      <c r="AB183">
        <v>1740.48</v>
      </c>
      <c r="AC183">
        <v>0.49</v>
      </c>
      <c r="AD183">
        <v>3</v>
      </c>
      <c r="AE183" t="s">
        <v>42</v>
      </c>
    </row>
    <row r="184" spans="1:31" x14ac:dyDescent="0.3">
      <c r="A184">
        <v>1185732</v>
      </c>
      <c r="B184" t="s">
        <v>30</v>
      </c>
      <c r="C184" s="1">
        <v>44322</v>
      </c>
      <c r="D184">
        <v>2021</v>
      </c>
      <c r="E184" t="s">
        <v>53</v>
      </c>
      <c r="F184">
        <v>2</v>
      </c>
      <c r="G184">
        <v>1</v>
      </c>
      <c r="H184" t="s">
        <v>32</v>
      </c>
      <c r="I184">
        <v>47</v>
      </c>
      <c r="J184" t="s">
        <v>63</v>
      </c>
      <c r="K184">
        <v>49</v>
      </c>
      <c r="L184" t="s">
        <v>64</v>
      </c>
      <c r="M184" t="s">
        <v>81</v>
      </c>
      <c r="N184">
        <v>1</v>
      </c>
      <c r="O184" t="s">
        <v>36</v>
      </c>
      <c r="P184">
        <v>2</v>
      </c>
      <c r="Q184" t="s">
        <v>82</v>
      </c>
      <c r="R184">
        <v>4</v>
      </c>
      <c r="S184" t="s">
        <v>38</v>
      </c>
      <c r="T184">
        <v>12</v>
      </c>
      <c r="U184" t="s">
        <v>86</v>
      </c>
      <c r="V184" t="s">
        <v>87</v>
      </c>
      <c r="W184">
        <v>3</v>
      </c>
      <c r="X184" t="s">
        <v>84</v>
      </c>
      <c r="Y184">
        <v>49</v>
      </c>
      <c r="Z184">
        <v>122</v>
      </c>
      <c r="AA184">
        <v>5978</v>
      </c>
      <c r="AB184">
        <v>2989</v>
      </c>
      <c r="AC184">
        <v>0.5</v>
      </c>
      <c r="AD184">
        <v>3</v>
      </c>
      <c r="AE184" t="s">
        <v>42</v>
      </c>
    </row>
    <row r="185" spans="1:31" x14ac:dyDescent="0.3">
      <c r="A185">
        <v>1185732</v>
      </c>
      <c r="B185" t="s">
        <v>30</v>
      </c>
      <c r="C185" s="1">
        <v>44355</v>
      </c>
      <c r="D185">
        <v>2021</v>
      </c>
      <c r="E185" t="s">
        <v>54</v>
      </c>
      <c r="F185">
        <v>2</v>
      </c>
      <c r="G185">
        <v>1</v>
      </c>
      <c r="H185" t="s">
        <v>32</v>
      </c>
      <c r="I185">
        <v>47</v>
      </c>
      <c r="J185" t="s">
        <v>63</v>
      </c>
      <c r="K185">
        <v>49</v>
      </c>
      <c r="L185" t="s">
        <v>64</v>
      </c>
      <c r="M185" t="s">
        <v>81</v>
      </c>
      <c r="N185">
        <v>1</v>
      </c>
      <c r="O185" t="s">
        <v>36</v>
      </c>
      <c r="P185">
        <v>2</v>
      </c>
      <c r="Q185" t="s">
        <v>82</v>
      </c>
      <c r="R185">
        <v>4</v>
      </c>
      <c r="S185" t="s">
        <v>38</v>
      </c>
      <c r="T185">
        <v>12</v>
      </c>
      <c r="U185" t="s">
        <v>86</v>
      </c>
      <c r="V185" t="s">
        <v>87</v>
      </c>
      <c r="W185">
        <v>3</v>
      </c>
      <c r="X185" t="s">
        <v>84</v>
      </c>
      <c r="Y185">
        <v>47</v>
      </c>
      <c r="Z185">
        <v>138</v>
      </c>
      <c r="AA185">
        <v>6486</v>
      </c>
      <c r="AB185">
        <v>2918.7</v>
      </c>
      <c r="AC185">
        <v>0.44999999999999996</v>
      </c>
      <c r="AD185">
        <v>3</v>
      </c>
      <c r="AE185" t="s">
        <v>42</v>
      </c>
    </row>
    <row r="186" spans="1:31" x14ac:dyDescent="0.3">
      <c r="A186">
        <v>1185732</v>
      </c>
      <c r="B186" t="s">
        <v>30</v>
      </c>
      <c r="C186" s="1">
        <v>44383</v>
      </c>
      <c r="D186">
        <v>2021</v>
      </c>
      <c r="E186" t="s">
        <v>55</v>
      </c>
      <c r="F186">
        <v>3</v>
      </c>
      <c r="G186">
        <v>1</v>
      </c>
      <c r="H186" t="s">
        <v>32</v>
      </c>
      <c r="I186">
        <v>47</v>
      </c>
      <c r="J186" t="s">
        <v>63</v>
      </c>
      <c r="K186">
        <v>49</v>
      </c>
      <c r="L186" t="s">
        <v>64</v>
      </c>
      <c r="M186" t="s">
        <v>81</v>
      </c>
      <c r="N186">
        <v>1</v>
      </c>
      <c r="O186" t="s">
        <v>36</v>
      </c>
      <c r="P186">
        <v>2</v>
      </c>
      <c r="Q186" t="s">
        <v>82</v>
      </c>
      <c r="R186">
        <v>4</v>
      </c>
      <c r="S186" t="s">
        <v>38</v>
      </c>
      <c r="T186">
        <v>12</v>
      </c>
      <c r="U186" t="s">
        <v>86</v>
      </c>
      <c r="V186" t="s">
        <v>87</v>
      </c>
      <c r="W186">
        <v>3</v>
      </c>
      <c r="X186" t="s">
        <v>84</v>
      </c>
      <c r="Y186">
        <v>46</v>
      </c>
      <c r="Z186">
        <v>167</v>
      </c>
      <c r="AA186">
        <v>7682</v>
      </c>
      <c r="AB186">
        <v>3456.8999999999996</v>
      </c>
      <c r="AC186">
        <v>0.44999999999999996</v>
      </c>
      <c r="AD186">
        <v>3</v>
      </c>
      <c r="AE186" t="s">
        <v>42</v>
      </c>
    </row>
    <row r="187" spans="1:31" x14ac:dyDescent="0.3">
      <c r="A187">
        <v>1185732</v>
      </c>
      <c r="B187" t="s">
        <v>30</v>
      </c>
      <c r="C187" s="1">
        <v>44415</v>
      </c>
      <c r="D187">
        <v>2021</v>
      </c>
      <c r="E187" t="s">
        <v>31</v>
      </c>
      <c r="F187">
        <v>3</v>
      </c>
      <c r="G187">
        <v>1</v>
      </c>
      <c r="H187" t="s">
        <v>32</v>
      </c>
      <c r="I187">
        <v>47</v>
      </c>
      <c r="J187" t="s">
        <v>63</v>
      </c>
      <c r="K187">
        <v>49</v>
      </c>
      <c r="L187" t="s">
        <v>64</v>
      </c>
      <c r="M187" t="s">
        <v>81</v>
      </c>
      <c r="N187">
        <v>1</v>
      </c>
      <c r="O187" t="s">
        <v>36</v>
      </c>
      <c r="P187">
        <v>2</v>
      </c>
      <c r="Q187" t="s">
        <v>82</v>
      </c>
      <c r="R187">
        <v>4</v>
      </c>
      <c r="S187" t="s">
        <v>38</v>
      </c>
      <c r="T187">
        <v>12</v>
      </c>
      <c r="U187" t="s">
        <v>86</v>
      </c>
      <c r="V187" t="s">
        <v>88</v>
      </c>
      <c r="W187">
        <v>3</v>
      </c>
      <c r="X187" t="s">
        <v>84</v>
      </c>
      <c r="Y187">
        <v>46</v>
      </c>
      <c r="Z187">
        <v>143</v>
      </c>
      <c r="AA187">
        <v>6578</v>
      </c>
      <c r="AB187">
        <v>3157.44</v>
      </c>
      <c r="AC187">
        <v>0.48</v>
      </c>
      <c r="AD187">
        <v>3</v>
      </c>
      <c r="AE187" t="s">
        <v>42</v>
      </c>
    </row>
    <row r="188" spans="1:31" x14ac:dyDescent="0.3">
      <c r="A188">
        <v>1185732</v>
      </c>
      <c r="B188" t="s">
        <v>30</v>
      </c>
      <c r="C188" s="1">
        <v>44445</v>
      </c>
      <c r="D188">
        <v>2021</v>
      </c>
      <c r="E188" t="s">
        <v>43</v>
      </c>
      <c r="F188">
        <v>3</v>
      </c>
      <c r="G188">
        <v>1</v>
      </c>
      <c r="H188" t="s">
        <v>32</v>
      </c>
      <c r="I188">
        <v>47</v>
      </c>
      <c r="J188" t="s">
        <v>63</v>
      </c>
      <c r="K188">
        <v>49</v>
      </c>
      <c r="L188" t="s">
        <v>64</v>
      </c>
      <c r="M188" t="s">
        <v>81</v>
      </c>
      <c r="N188">
        <v>1</v>
      </c>
      <c r="O188" t="s">
        <v>36</v>
      </c>
      <c r="P188">
        <v>2</v>
      </c>
      <c r="Q188" t="s">
        <v>82</v>
      </c>
      <c r="R188">
        <v>4</v>
      </c>
      <c r="S188" t="s">
        <v>38</v>
      </c>
      <c r="T188">
        <v>12</v>
      </c>
      <c r="U188" t="s">
        <v>86</v>
      </c>
      <c r="V188" t="s">
        <v>88</v>
      </c>
      <c r="W188">
        <v>3</v>
      </c>
      <c r="X188" t="s">
        <v>84</v>
      </c>
      <c r="Y188">
        <v>45</v>
      </c>
      <c r="Z188">
        <v>111</v>
      </c>
      <c r="AA188">
        <v>4995</v>
      </c>
      <c r="AB188">
        <v>2247.75</v>
      </c>
      <c r="AC188">
        <v>0.44999999999999996</v>
      </c>
      <c r="AD188">
        <v>3</v>
      </c>
      <c r="AE188" t="s">
        <v>42</v>
      </c>
    </row>
    <row r="189" spans="1:31" x14ac:dyDescent="0.3">
      <c r="A189">
        <v>1185732</v>
      </c>
      <c r="B189" t="s">
        <v>30</v>
      </c>
      <c r="C189" s="1">
        <v>44477</v>
      </c>
      <c r="D189">
        <v>2021</v>
      </c>
      <c r="E189" t="s">
        <v>44</v>
      </c>
      <c r="F189">
        <v>4</v>
      </c>
      <c r="G189">
        <v>1</v>
      </c>
      <c r="H189" t="s">
        <v>32</v>
      </c>
      <c r="I189">
        <v>47</v>
      </c>
      <c r="J189" t="s">
        <v>63</v>
      </c>
      <c r="K189">
        <v>49</v>
      </c>
      <c r="L189" t="s">
        <v>64</v>
      </c>
      <c r="M189" t="s">
        <v>81</v>
      </c>
      <c r="N189">
        <v>1</v>
      </c>
      <c r="O189" t="s">
        <v>36</v>
      </c>
      <c r="P189">
        <v>2</v>
      </c>
      <c r="Q189" t="s">
        <v>82</v>
      </c>
      <c r="R189">
        <v>4</v>
      </c>
      <c r="S189" t="s">
        <v>38</v>
      </c>
      <c r="T189">
        <v>12</v>
      </c>
      <c r="U189" t="s">
        <v>86</v>
      </c>
      <c r="V189" t="s">
        <v>88</v>
      </c>
      <c r="W189">
        <v>3</v>
      </c>
      <c r="X189" t="s">
        <v>84</v>
      </c>
      <c r="Y189">
        <v>53</v>
      </c>
      <c r="Z189">
        <v>94</v>
      </c>
      <c r="AA189">
        <v>4982</v>
      </c>
      <c r="AB189">
        <v>2491</v>
      </c>
      <c r="AC189">
        <v>0.5</v>
      </c>
      <c r="AD189">
        <v>3</v>
      </c>
      <c r="AE189" t="s">
        <v>42</v>
      </c>
    </row>
    <row r="190" spans="1:31" x14ac:dyDescent="0.3">
      <c r="A190">
        <v>1185732</v>
      </c>
      <c r="B190" t="s">
        <v>30</v>
      </c>
      <c r="C190" s="1">
        <v>44507</v>
      </c>
      <c r="D190">
        <v>2021</v>
      </c>
      <c r="E190" t="s">
        <v>45</v>
      </c>
      <c r="F190">
        <v>4</v>
      </c>
      <c r="G190">
        <v>1</v>
      </c>
      <c r="H190" t="s">
        <v>32</v>
      </c>
      <c r="I190">
        <v>47</v>
      </c>
      <c r="J190" t="s">
        <v>63</v>
      </c>
      <c r="K190">
        <v>49</v>
      </c>
      <c r="L190" t="s">
        <v>64</v>
      </c>
      <c r="M190" t="s">
        <v>81</v>
      </c>
      <c r="N190">
        <v>1</v>
      </c>
      <c r="O190" t="s">
        <v>36</v>
      </c>
      <c r="P190">
        <v>2</v>
      </c>
      <c r="Q190" t="s">
        <v>82</v>
      </c>
      <c r="R190">
        <v>4</v>
      </c>
      <c r="S190" t="s">
        <v>38</v>
      </c>
      <c r="T190">
        <v>12</v>
      </c>
      <c r="U190" t="s">
        <v>86</v>
      </c>
      <c r="V190" t="s">
        <v>88</v>
      </c>
      <c r="W190">
        <v>3</v>
      </c>
      <c r="X190" t="s">
        <v>84</v>
      </c>
      <c r="Y190">
        <v>55</v>
      </c>
      <c r="Z190">
        <v>95</v>
      </c>
      <c r="AA190">
        <v>5225</v>
      </c>
      <c r="AB190">
        <v>2560.25</v>
      </c>
      <c r="AC190">
        <v>0.49</v>
      </c>
      <c r="AD190">
        <v>3</v>
      </c>
      <c r="AE190" t="s">
        <v>42</v>
      </c>
    </row>
    <row r="191" spans="1:31" x14ac:dyDescent="0.3">
      <c r="A191">
        <v>1185732</v>
      </c>
      <c r="B191" t="s">
        <v>30</v>
      </c>
      <c r="C191" s="1">
        <v>44536</v>
      </c>
      <c r="D191">
        <v>2021</v>
      </c>
      <c r="E191" t="s">
        <v>46</v>
      </c>
      <c r="F191">
        <v>4</v>
      </c>
      <c r="G191">
        <v>1</v>
      </c>
      <c r="H191" t="s">
        <v>32</v>
      </c>
      <c r="I191">
        <v>47</v>
      </c>
      <c r="J191" t="s">
        <v>63</v>
      </c>
      <c r="K191">
        <v>49</v>
      </c>
      <c r="L191" t="s">
        <v>64</v>
      </c>
      <c r="M191" t="s">
        <v>81</v>
      </c>
      <c r="N191">
        <v>1</v>
      </c>
      <c r="O191" t="s">
        <v>36</v>
      </c>
      <c r="P191">
        <v>2</v>
      </c>
      <c r="Q191" t="s">
        <v>82</v>
      </c>
      <c r="R191">
        <v>4</v>
      </c>
      <c r="S191" t="s">
        <v>38</v>
      </c>
      <c r="T191">
        <v>12</v>
      </c>
      <c r="U191" t="s">
        <v>86</v>
      </c>
      <c r="V191" t="s">
        <v>88</v>
      </c>
      <c r="W191">
        <v>3</v>
      </c>
      <c r="X191" t="s">
        <v>84</v>
      </c>
      <c r="Y191">
        <v>54</v>
      </c>
      <c r="Z191">
        <v>135</v>
      </c>
      <c r="AA191">
        <v>7290</v>
      </c>
      <c r="AB191">
        <v>3645</v>
      </c>
      <c r="AC191">
        <v>0.5</v>
      </c>
      <c r="AD191">
        <v>3</v>
      </c>
      <c r="AE191" t="s">
        <v>42</v>
      </c>
    </row>
    <row r="192" spans="1:31" x14ac:dyDescent="0.3">
      <c r="A192">
        <v>1185732</v>
      </c>
      <c r="B192" t="s">
        <v>30</v>
      </c>
      <c r="C192" s="1">
        <v>44213</v>
      </c>
      <c r="D192">
        <v>2021</v>
      </c>
      <c r="E192" t="s">
        <v>47</v>
      </c>
      <c r="F192">
        <v>1</v>
      </c>
      <c r="G192">
        <v>1</v>
      </c>
      <c r="H192" t="s">
        <v>32</v>
      </c>
      <c r="I192">
        <v>47</v>
      </c>
      <c r="J192" t="s">
        <v>63</v>
      </c>
      <c r="K192">
        <v>49</v>
      </c>
      <c r="L192" t="s">
        <v>64</v>
      </c>
      <c r="M192" t="s">
        <v>81</v>
      </c>
      <c r="N192">
        <v>1</v>
      </c>
      <c r="O192" t="s">
        <v>36</v>
      </c>
      <c r="P192">
        <v>2</v>
      </c>
      <c r="Q192" t="s">
        <v>82</v>
      </c>
      <c r="R192">
        <v>4</v>
      </c>
      <c r="S192" t="s">
        <v>38</v>
      </c>
      <c r="T192">
        <v>12</v>
      </c>
      <c r="U192" t="s">
        <v>86</v>
      </c>
      <c r="V192" t="s">
        <v>88</v>
      </c>
      <c r="W192">
        <v>3</v>
      </c>
      <c r="X192" t="s">
        <v>84</v>
      </c>
      <c r="Y192">
        <v>38</v>
      </c>
      <c r="Z192">
        <v>126</v>
      </c>
      <c r="AA192">
        <v>4788</v>
      </c>
      <c r="AB192">
        <v>2058.84</v>
      </c>
      <c r="AC192">
        <v>0.43</v>
      </c>
      <c r="AD192">
        <v>3</v>
      </c>
      <c r="AE192" t="s">
        <v>42</v>
      </c>
    </row>
    <row r="193" spans="1:31" x14ac:dyDescent="0.3">
      <c r="A193">
        <v>1185732</v>
      </c>
      <c r="B193" t="s">
        <v>30</v>
      </c>
      <c r="C193" s="1">
        <v>44242</v>
      </c>
      <c r="D193">
        <v>2021</v>
      </c>
      <c r="E193" t="s">
        <v>48</v>
      </c>
      <c r="F193">
        <v>1</v>
      </c>
      <c r="G193">
        <v>1</v>
      </c>
      <c r="H193" t="s">
        <v>32</v>
      </c>
      <c r="I193">
        <v>47</v>
      </c>
      <c r="J193" t="s">
        <v>63</v>
      </c>
      <c r="K193">
        <v>49</v>
      </c>
      <c r="L193" t="s">
        <v>64</v>
      </c>
      <c r="M193" t="s">
        <v>81</v>
      </c>
      <c r="N193">
        <v>1</v>
      </c>
      <c r="O193" t="s">
        <v>36</v>
      </c>
      <c r="P193">
        <v>2</v>
      </c>
      <c r="Q193" t="s">
        <v>82</v>
      </c>
      <c r="R193">
        <v>4</v>
      </c>
      <c r="S193" t="s">
        <v>38</v>
      </c>
      <c r="T193">
        <v>12</v>
      </c>
      <c r="U193" t="s">
        <v>86</v>
      </c>
      <c r="V193" t="s">
        <v>88</v>
      </c>
      <c r="W193">
        <v>3</v>
      </c>
      <c r="X193" t="s">
        <v>84</v>
      </c>
      <c r="Y193">
        <v>36</v>
      </c>
      <c r="Z193">
        <v>140</v>
      </c>
      <c r="AA193">
        <v>5040</v>
      </c>
      <c r="AB193">
        <v>2066.4</v>
      </c>
      <c r="AC193">
        <v>0.41</v>
      </c>
      <c r="AD193">
        <v>3</v>
      </c>
      <c r="AE193" t="s">
        <v>42</v>
      </c>
    </row>
    <row r="194" spans="1:31" x14ac:dyDescent="0.3">
      <c r="A194">
        <v>1185732</v>
      </c>
      <c r="B194" t="s">
        <v>30</v>
      </c>
      <c r="C194" s="1">
        <v>44268</v>
      </c>
      <c r="D194">
        <v>2021</v>
      </c>
      <c r="E194" t="s">
        <v>51</v>
      </c>
      <c r="F194">
        <v>1</v>
      </c>
      <c r="G194">
        <v>1</v>
      </c>
      <c r="H194" t="s">
        <v>32</v>
      </c>
      <c r="I194">
        <v>48</v>
      </c>
      <c r="J194" t="s">
        <v>65</v>
      </c>
      <c r="K194">
        <v>50</v>
      </c>
      <c r="L194" t="s">
        <v>66</v>
      </c>
      <c r="M194" t="s">
        <v>81</v>
      </c>
      <c r="N194">
        <v>1</v>
      </c>
      <c r="O194" t="s">
        <v>36</v>
      </c>
      <c r="P194">
        <v>2</v>
      </c>
      <c r="Q194" t="s">
        <v>82</v>
      </c>
      <c r="R194">
        <v>4</v>
      </c>
      <c r="S194" t="s">
        <v>38</v>
      </c>
      <c r="T194">
        <v>12</v>
      </c>
      <c r="U194" t="s">
        <v>86</v>
      </c>
      <c r="V194" t="s">
        <v>88</v>
      </c>
      <c r="W194">
        <v>3</v>
      </c>
      <c r="X194" t="s">
        <v>84</v>
      </c>
      <c r="Y194">
        <v>38</v>
      </c>
      <c r="Z194">
        <v>127</v>
      </c>
      <c r="AA194">
        <v>4826</v>
      </c>
      <c r="AB194">
        <v>2123.44</v>
      </c>
      <c r="AC194">
        <v>0.44</v>
      </c>
      <c r="AD194">
        <v>3</v>
      </c>
      <c r="AE194" t="s">
        <v>42</v>
      </c>
    </row>
    <row r="195" spans="1:31" x14ac:dyDescent="0.3">
      <c r="A195">
        <v>1185732</v>
      </c>
      <c r="B195" t="s">
        <v>30</v>
      </c>
      <c r="C195" s="1">
        <v>44300</v>
      </c>
      <c r="D195">
        <v>2021</v>
      </c>
      <c r="E195" t="s">
        <v>52</v>
      </c>
      <c r="F195">
        <v>2</v>
      </c>
      <c r="G195">
        <v>1</v>
      </c>
      <c r="H195" t="s">
        <v>32</v>
      </c>
      <c r="I195">
        <v>48</v>
      </c>
      <c r="J195" t="s">
        <v>65</v>
      </c>
      <c r="K195">
        <v>50</v>
      </c>
      <c r="L195" t="s">
        <v>66</v>
      </c>
      <c r="M195" t="s">
        <v>81</v>
      </c>
      <c r="N195">
        <v>1</v>
      </c>
      <c r="O195" t="s">
        <v>36</v>
      </c>
      <c r="P195">
        <v>2</v>
      </c>
      <c r="Q195" t="s">
        <v>82</v>
      </c>
      <c r="R195">
        <v>4</v>
      </c>
      <c r="S195" t="s">
        <v>38</v>
      </c>
      <c r="T195">
        <v>12</v>
      </c>
      <c r="U195" t="s">
        <v>86</v>
      </c>
      <c r="V195" t="s">
        <v>88</v>
      </c>
      <c r="W195">
        <v>3</v>
      </c>
      <c r="X195" t="s">
        <v>84</v>
      </c>
      <c r="Y195">
        <v>38</v>
      </c>
      <c r="Z195">
        <v>117</v>
      </c>
      <c r="AA195">
        <v>4446</v>
      </c>
      <c r="AB195">
        <v>2000.6999999999998</v>
      </c>
      <c r="AC195">
        <v>0.44999999999999996</v>
      </c>
      <c r="AD195">
        <v>3</v>
      </c>
      <c r="AE195" t="s">
        <v>42</v>
      </c>
    </row>
    <row r="196" spans="1:31" x14ac:dyDescent="0.3">
      <c r="A196">
        <v>1185732</v>
      </c>
      <c r="B196" t="s">
        <v>30</v>
      </c>
      <c r="C196" s="1">
        <v>44362</v>
      </c>
      <c r="D196">
        <v>2021</v>
      </c>
      <c r="E196" t="s">
        <v>54</v>
      </c>
      <c r="F196">
        <v>2</v>
      </c>
      <c r="G196">
        <v>1</v>
      </c>
      <c r="H196" t="s">
        <v>32</v>
      </c>
      <c r="I196">
        <v>48</v>
      </c>
      <c r="J196" t="s">
        <v>65</v>
      </c>
      <c r="K196">
        <v>50</v>
      </c>
      <c r="L196" t="s">
        <v>66</v>
      </c>
      <c r="M196" t="s">
        <v>81</v>
      </c>
      <c r="N196">
        <v>1</v>
      </c>
      <c r="O196" t="s">
        <v>36</v>
      </c>
      <c r="P196">
        <v>2</v>
      </c>
      <c r="Q196" t="s">
        <v>82</v>
      </c>
      <c r="R196">
        <v>4</v>
      </c>
      <c r="S196" t="s">
        <v>38</v>
      </c>
      <c r="T196">
        <v>12</v>
      </c>
      <c r="U196" t="s">
        <v>86</v>
      </c>
      <c r="V196" t="s">
        <v>88</v>
      </c>
      <c r="W196">
        <v>3</v>
      </c>
      <c r="X196" t="s">
        <v>84</v>
      </c>
      <c r="Y196">
        <v>51</v>
      </c>
      <c r="Z196">
        <v>155</v>
      </c>
      <c r="AA196">
        <v>7905</v>
      </c>
      <c r="AB196">
        <v>3320.1</v>
      </c>
      <c r="AC196">
        <v>0.42</v>
      </c>
      <c r="AD196">
        <v>3</v>
      </c>
      <c r="AE196" t="s">
        <v>42</v>
      </c>
    </row>
    <row r="197" spans="1:31" x14ac:dyDescent="0.3">
      <c r="A197">
        <v>1185732</v>
      </c>
      <c r="B197" t="s">
        <v>30</v>
      </c>
      <c r="C197" s="1">
        <v>44390</v>
      </c>
      <c r="D197">
        <v>2021</v>
      </c>
      <c r="E197" t="s">
        <v>55</v>
      </c>
      <c r="F197">
        <v>3</v>
      </c>
      <c r="G197">
        <v>1</v>
      </c>
      <c r="H197" t="s">
        <v>32</v>
      </c>
      <c r="I197">
        <v>48</v>
      </c>
      <c r="J197" t="s">
        <v>65</v>
      </c>
      <c r="K197">
        <v>50</v>
      </c>
      <c r="L197" t="s">
        <v>66</v>
      </c>
      <c r="M197" t="s">
        <v>81</v>
      </c>
      <c r="N197">
        <v>1</v>
      </c>
      <c r="O197" t="s">
        <v>36</v>
      </c>
      <c r="P197">
        <v>2</v>
      </c>
      <c r="Q197" t="s">
        <v>82</v>
      </c>
      <c r="R197">
        <v>4</v>
      </c>
      <c r="S197" t="s">
        <v>38</v>
      </c>
      <c r="T197">
        <v>12</v>
      </c>
      <c r="U197" t="s">
        <v>86</v>
      </c>
      <c r="V197" t="s">
        <v>88</v>
      </c>
      <c r="W197">
        <v>3</v>
      </c>
      <c r="X197" t="s">
        <v>84</v>
      </c>
      <c r="Y197">
        <v>52</v>
      </c>
      <c r="Z197">
        <v>150</v>
      </c>
      <c r="AA197">
        <v>7800</v>
      </c>
      <c r="AB197">
        <v>3276</v>
      </c>
      <c r="AC197">
        <v>0.42</v>
      </c>
      <c r="AD197">
        <v>3</v>
      </c>
      <c r="AE197" t="s">
        <v>42</v>
      </c>
    </row>
    <row r="198" spans="1:31" x14ac:dyDescent="0.3">
      <c r="A198">
        <v>1185732</v>
      </c>
      <c r="B198" t="s">
        <v>30</v>
      </c>
      <c r="C198" s="1">
        <v>44422</v>
      </c>
      <c r="D198">
        <v>2021</v>
      </c>
      <c r="E198" t="s">
        <v>31</v>
      </c>
      <c r="F198">
        <v>3</v>
      </c>
      <c r="G198">
        <v>1</v>
      </c>
      <c r="H198" t="s">
        <v>32</v>
      </c>
      <c r="I198">
        <v>48</v>
      </c>
      <c r="J198" t="s">
        <v>65</v>
      </c>
      <c r="K198">
        <v>50</v>
      </c>
      <c r="L198" t="s">
        <v>66</v>
      </c>
      <c r="M198" t="s">
        <v>81</v>
      </c>
      <c r="N198">
        <v>1</v>
      </c>
      <c r="O198" t="s">
        <v>36</v>
      </c>
      <c r="P198">
        <v>2</v>
      </c>
      <c r="Q198" t="s">
        <v>82</v>
      </c>
      <c r="R198">
        <v>4</v>
      </c>
      <c r="S198" t="s">
        <v>38</v>
      </c>
      <c r="T198">
        <v>12</v>
      </c>
      <c r="U198" t="s">
        <v>86</v>
      </c>
      <c r="V198" t="s">
        <v>88</v>
      </c>
      <c r="W198">
        <v>3</v>
      </c>
      <c r="X198" t="s">
        <v>84</v>
      </c>
      <c r="Y198">
        <v>50</v>
      </c>
      <c r="Z198">
        <v>161</v>
      </c>
      <c r="AA198">
        <v>8050</v>
      </c>
      <c r="AB198">
        <v>3542</v>
      </c>
      <c r="AC198">
        <v>0.44</v>
      </c>
      <c r="AD198">
        <v>3</v>
      </c>
      <c r="AE198" t="s">
        <v>42</v>
      </c>
    </row>
    <row r="199" spans="1:31" x14ac:dyDescent="0.3">
      <c r="A199">
        <v>1185732</v>
      </c>
      <c r="B199" t="s">
        <v>30</v>
      </c>
      <c r="C199" s="1">
        <v>44452</v>
      </c>
      <c r="D199">
        <v>2021</v>
      </c>
      <c r="E199" t="s">
        <v>43</v>
      </c>
      <c r="F199">
        <v>3</v>
      </c>
      <c r="G199">
        <v>1</v>
      </c>
      <c r="H199" t="s">
        <v>32</v>
      </c>
      <c r="I199">
        <v>48</v>
      </c>
      <c r="J199" t="s">
        <v>65</v>
      </c>
      <c r="K199">
        <v>50</v>
      </c>
      <c r="L199" t="s">
        <v>66</v>
      </c>
      <c r="M199" t="s">
        <v>81</v>
      </c>
      <c r="N199">
        <v>1</v>
      </c>
      <c r="O199" t="s">
        <v>36</v>
      </c>
      <c r="P199">
        <v>2</v>
      </c>
      <c r="Q199" t="s">
        <v>82</v>
      </c>
      <c r="R199">
        <v>4</v>
      </c>
      <c r="S199" t="s">
        <v>38</v>
      </c>
      <c r="T199">
        <v>12</v>
      </c>
      <c r="U199" t="s">
        <v>86</v>
      </c>
      <c r="V199" t="s">
        <v>88</v>
      </c>
      <c r="W199">
        <v>3</v>
      </c>
      <c r="X199" t="s">
        <v>84</v>
      </c>
      <c r="Y199">
        <v>53</v>
      </c>
      <c r="Z199">
        <v>135</v>
      </c>
      <c r="AA199">
        <v>7155</v>
      </c>
      <c r="AB199">
        <v>3005.1</v>
      </c>
      <c r="AC199">
        <v>0.42</v>
      </c>
      <c r="AD199">
        <v>3</v>
      </c>
      <c r="AE199" t="s">
        <v>42</v>
      </c>
    </row>
    <row r="200" spans="1:31" x14ac:dyDescent="0.3">
      <c r="A200">
        <v>1185732</v>
      </c>
      <c r="B200" t="s">
        <v>30</v>
      </c>
      <c r="C200" s="1">
        <v>44484</v>
      </c>
      <c r="D200">
        <v>2021</v>
      </c>
      <c r="E200" t="s">
        <v>44</v>
      </c>
      <c r="F200">
        <v>4</v>
      </c>
      <c r="G200">
        <v>1</v>
      </c>
      <c r="H200" t="s">
        <v>32</v>
      </c>
      <c r="I200">
        <v>48</v>
      </c>
      <c r="J200" t="s">
        <v>65</v>
      </c>
      <c r="K200">
        <v>50</v>
      </c>
      <c r="L200" t="s">
        <v>66</v>
      </c>
      <c r="M200" t="s">
        <v>81</v>
      </c>
      <c r="N200">
        <v>1</v>
      </c>
      <c r="O200" t="s">
        <v>36</v>
      </c>
      <c r="P200">
        <v>2</v>
      </c>
      <c r="Q200" t="s">
        <v>82</v>
      </c>
      <c r="R200">
        <v>4</v>
      </c>
      <c r="S200" t="s">
        <v>38</v>
      </c>
      <c r="T200">
        <v>12</v>
      </c>
      <c r="U200" t="s">
        <v>86</v>
      </c>
      <c r="V200" t="s">
        <v>88</v>
      </c>
      <c r="W200">
        <v>3</v>
      </c>
      <c r="X200" t="s">
        <v>84</v>
      </c>
      <c r="Y200">
        <v>57</v>
      </c>
      <c r="Z200">
        <v>120</v>
      </c>
      <c r="AA200">
        <v>6840</v>
      </c>
      <c r="AB200">
        <v>3077.9999999999995</v>
      </c>
      <c r="AC200">
        <v>0.44999999999999996</v>
      </c>
      <c r="AD200">
        <v>3</v>
      </c>
      <c r="AE200" t="s">
        <v>42</v>
      </c>
    </row>
    <row r="201" spans="1:31" x14ac:dyDescent="0.3">
      <c r="A201">
        <v>1185732</v>
      </c>
      <c r="B201" t="s">
        <v>30</v>
      </c>
      <c r="C201" s="1">
        <v>44210</v>
      </c>
      <c r="D201">
        <v>2021</v>
      </c>
      <c r="E201" t="s">
        <v>47</v>
      </c>
      <c r="F201">
        <v>1</v>
      </c>
      <c r="G201">
        <v>1</v>
      </c>
      <c r="H201" t="s">
        <v>32</v>
      </c>
      <c r="I201">
        <v>48</v>
      </c>
      <c r="J201" t="s">
        <v>65</v>
      </c>
      <c r="K201">
        <v>50</v>
      </c>
      <c r="L201" t="s">
        <v>66</v>
      </c>
      <c r="M201" t="s">
        <v>81</v>
      </c>
      <c r="N201">
        <v>1</v>
      </c>
      <c r="O201" t="s">
        <v>36</v>
      </c>
      <c r="P201">
        <v>2</v>
      </c>
      <c r="Q201" t="s">
        <v>82</v>
      </c>
      <c r="R201">
        <v>4</v>
      </c>
      <c r="S201" t="s">
        <v>38</v>
      </c>
      <c r="T201">
        <v>12</v>
      </c>
      <c r="U201" t="s">
        <v>86</v>
      </c>
      <c r="V201" t="s">
        <v>88</v>
      </c>
      <c r="W201">
        <v>3</v>
      </c>
      <c r="X201" t="s">
        <v>84</v>
      </c>
      <c r="Y201">
        <v>44</v>
      </c>
      <c r="Z201">
        <v>152</v>
      </c>
      <c r="AA201">
        <v>6688</v>
      </c>
      <c r="AB201">
        <v>3678.4</v>
      </c>
      <c r="AC201">
        <v>0.55000000000000004</v>
      </c>
      <c r="AD201">
        <v>3</v>
      </c>
      <c r="AE201" t="s">
        <v>42</v>
      </c>
    </row>
    <row r="202" spans="1:31" x14ac:dyDescent="0.3">
      <c r="A202">
        <v>1185732</v>
      </c>
      <c r="B202" t="s">
        <v>30</v>
      </c>
      <c r="C202" s="1">
        <v>44265</v>
      </c>
      <c r="D202">
        <v>2021</v>
      </c>
      <c r="E202" t="s">
        <v>51</v>
      </c>
      <c r="F202">
        <v>1</v>
      </c>
      <c r="G202">
        <v>1</v>
      </c>
      <c r="H202" t="s">
        <v>32</v>
      </c>
      <c r="I202">
        <v>49</v>
      </c>
      <c r="J202" t="s">
        <v>67</v>
      </c>
      <c r="K202">
        <v>51</v>
      </c>
      <c r="L202" t="s">
        <v>68</v>
      </c>
      <c r="M202" t="s">
        <v>81</v>
      </c>
      <c r="N202">
        <v>1</v>
      </c>
      <c r="O202" t="s">
        <v>36</v>
      </c>
      <c r="P202">
        <v>2</v>
      </c>
      <c r="Q202" t="s">
        <v>82</v>
      </c>
      <c r="R202">
        <v>4</v>
      </c>
      <c r="S202" t="s">
        <v>38</v>
      </c>
      <c r="T202">
        <v>12</v>
      </c>
      <c r="U202" t="s">
        <v>86</v>
      </c>
      <c r="V202" t="s">
        <v>88</v>
      </c>
      <c r="W202">
        <v>3</v>
      </c>
      <c r="X202" t="s">
        <v>84</v>
      </c>
      <c r="Y202">
        <v>44</v>
      </c>
      <c r="Z202">
        <v>142</v>
      </c>
      <c r="AA202">
        <v>6248</v>
      </c>
      <c r="AB202">
        <v>3748.7999999999997</v>
      </c>
      <c r="AC202">
        <v>0.6</v>
      </c>
      <c r="AD202">
        <v>3</v>
      </c>
      <c r="AE202" t="s">
        <v>42</v>
      </c>
    </row>
    <row r="203" spans="1:31" x14ac:dyDescent="0.3">
      <c r="A203">
        <v>1185732</v>
      </c>
      <c r="B203" t="s">
        <v>30</v>
      </c>
      <c r="C203" s="1">
        <v>44297</v>
      </c>
      <c r="D203">
        <v>2021</v>
      </c>
      <c r="E203" t="s">
        <v>52</v>
      </c>
      <c r="F203">
        <v>2</v>
      </c>
      <c r="G203">
        <v>1</v>
      </c>
      <c r="H203" t="s">
        <v>32</v>
      </c>
      <c r="I203">
        <v>49</v>
      </c>
      <c r="J203" t="s">
        <v>67</v>
      </c>
      <c r="K203">
        <v>51</v>
      </c>
      <c r="L203" t="s">
        <v>68</v>
      </c>
      <c r="M203" t="s">
        <v>81</v>
      </c>
      <c r="N203">
        <v>1</v>
      </c>
      <c r="O203" t="s">
        <v>36</v>
      </c>
      <c r="P203">
        <v>2</v>
      </c>
      <c r="Q203" t="s">
        <v>82</v>
      </c>
      <c r="R203">
        <v>4</v>
      </c>
      <c r="S203" t="s">
        <v>38</v>
      </c>
      <c r="T203">
        <v>12</v>
      </c>
      <c r="U203" t="s">
        <v>86</v>
      </c>
      <c r="V203" t="s">
        <v>88</v>
      </c>
      <c r="W203">
        <v>3</v>
      </c>
      <c r="X203" t="s">
        <v>84</v>
      </c>
      <c r="Y203">
        <v>41</v>
      </c>
      <c r="Z203">
        <v>137</v>
      </c>
      <c r="AA203">
        <v>5617</v>
      </c>
      <c r="AB203">
        <v>3145.5200000000004</v>
      </c>
      <c r="AC203">
        <v>0.56000000000000005</v>
      </c>
      <c r="AD203">
        <v>3</v>
      </c>
      <c r="AE203" t="s">
        <v>42</v>
      </c>
    </row>
    <row r="204" spans="1:31" x14ac:dyDescent="0.3">
      <c r="A204">
        <v>1185732</v>
      </c>
      <c r="B204" t="s">
        <v>30</v>
      </c>
      <c r="C204" s="1">
        <v>44326</v>
      </c>
      <c r="D204">
        <v>2021</v>
      </c>
      <c r="E204" t="s">
        <v>53</v>
      </c>
      <c r="F204">
        <v>2</v>
      </c>
      <c r="G204">
        <v>1</v>
      </c>
      <c r="H204" t="s">
        <v>32</v>
      </c>
      <c r="I204">
        <v>49</v>
      </c>
      <c r="J204" t="s">
        <v>67</v>
      </c>
      <c r="K204">
        <v>51</v>
      </c>
      <c r="L204" t="s">
        <v>68</v>
      </c>
      <c r="M204" t="s">
        <v>81</v>
      </c>
      <c r="N204">
        <v>1</v>
      </c>
      <c r="O204" t="s">
        <v>36</v>
      </c>
      <c r="P204">
        <v>2</v>
      </c>
      <c r="Q204" t="s">
        <v>82</v>
      </c>
      <c r="R204">
        <v>4</v>
      </c>
      <c r="S204" t="s">
        <v>38</v>
      </c>
      <c r="T204">
        <v>12</v>
      </c>
      <c r="U204" t="s">
        <v>86</v>
      </c>
      <c r="V204" t="s">
        <v>88</v>
      </c>
      <c r="W204">
        <v>3</v>
      </c>
      <c r="X204" t="s">
        <v>84</v>
      </c>
      <c r="Y204">
        <v>55</v>
      </c>
      <c r="Z204">
        <v>154</v>
      </c>
      <c r="AA204">
        <v>8470</v>
      </c>
      <c r="AB204">
        <v>4827.9000000000005</v>
      </c>
      <c r="AC204">
        <v>0.57000000000000006</v>
      </c>
      <c r="AD204">
        <v>3</v>
      </c>
      <c r="AE204" t="s">
        <v>42</v>
      </c>
    </row>
    <row r="205" spans="1:31" x14ac:dyDescent="0.3">
      <c r="A205">
        <v>1185732</v>
      </c>
      <c r="B205" t="s">
        <v>30</v>
      </c>
      <c r="C205" s="1">
        <v>44359</v>
      </c>
      <c r="D205">
        <v>2021</v>
      </c>
      <c r="E205" t="s">
        <v>54</v>
      </c>
      <c r="F205">
        <v>2</v>
      </c>
      <c r="G205">
        <v>1</v>
      </c>
      <c r="H205" t="s">
        <v>32</v>
      </c>
      <c r="I205">
        <v>49</v>
      </c>
      <c r="J205" t="s">
        <v>67</v>
      </c>
      <c r="K205">
        <v>51</v>
      </c>
      <c r="L205" t="s">
        <v>68</v>
      </c>
      <c r="M205" t="s">
        <v>81</v>
      </c>
      <c r="N205">
        <v>1</v>
      </c>
      <c r="O205" t="s">
        <v>36</v>
      </c>
      <c r="P205">
        <v>2</v>
      </c>
      <c r="Q205" t="s">
        <v>82</v>
      </c>
      <c r="R205">
        <v>4</v>
      </c>
      <c r="S205" t="s">
        <v>38</v>
      </c>
      <c r="T205">
        <v>12</v>
      </c>
      <c r="U205" t="s">
        <v>86</v>
      </c>
      <c r="V205" t="s">
        <v>88</v>
      </c>
      <c r="W205">
        <v>3</v>
      </c>
      <c r="X205" t="s">
        <v>84</v>
      </c>
      <c r="Y205">
        <v>58</v>
      </c>
      <c r="Z205">
        <v>163</v>
      </c>
      <c r="AA205">
        <v>9454</v>
      </c>
      <c r="AB205">
        <v>5483.3200000000006</v>
      </c>
      <c r="AC205">
        <v>0.58000000000000007</v>
      </c>
      <c r="AD205">
        <v>3</v>
      </c>
      <c r="AE205" t="s">
        <v>42</v>
      </c>
    </row>
    <row r="206" spans="1:31" x14ac:dyDescent="0.3">
      <c r="A206">
        <v>1185732</v>
      </c>
      <c r="B206" t="s">
        <v>30</v>
      </c>
      <c r="C206" s="1">
        <v>44387</v>
      </c>
      <c r="D206">
        <v>2021</v>
      </c>
      <c r="E206" t="s">
        <v>55</v>
      </c>
      <c r="F206">
        <v>3</v>
      </c>
      <c r="G206">
        <v>1</v>
      </c>
      <c r="H206" t="s">
        <v>32</v>
      </c>
      <c r="I206">
        <v>49</v>
      </c>
      <c r="J206" t="s">
        <v>67</v>
      </c>
      <c r="K206">
        <v>51</v>
      </c>
      <c r="L206" t="s">
        <v>68</v>
      </c>
      <c r="M206" t="s">
        <v>81</v>
      </c>
      <c r="N206">
        <v>1</v>
      </c>
      <c r="O206" t="s">
        <v>36</v>
      </c>
      <c r="P206">
        <v>2</v>
      </c>
      <c r="Q206" t="s">
        <v>82</v>
      </c>
      <c r="R206">
        <v>4</v>
      </c>
      <c r="S206" t="s">
        <v>38</v>
      </c>
      <c r="T206">
        <v>12</v>
      </c>
      <c r="U206" t="s">
        <v>86</v>
      </c>
      <c r="V206" t="s">
        <v>88</v>
      </c>
      <c r="W206">
        <v>3</v>
      </c>
      <c r="X206" t="s">
        <v>84</v>
      </c>
      <c r="Y206">
        <v>54</v>
      </c>
      <c r="Z206">
        <v>182</v>
      </c>
      <c r="AA206">
        <v>9828</v>
      </c>
      <c r="AB206">
        <v>5601.9600000000009</v>
      </c>
      <c r="AC206">
        <v>0.57000000000000006</v>
      </c>
      <c r="AD206">
        <v>3</v>
      </c>
      <c r="AE206" t="s">
        <v>42</v>
      </c>
    </row>
    <row r="207" spans="1:31" x14ac:dyDescent="0.3">
      <c r="A207">
        <v>1185732</v>
      </c>
      <c r="B207" t="s">
        <v>30</v>
      </c>
      <c r="C207" s="1">
        <v>44419</v>
      </c>
      <c r="D207">
        <v>2021</v>
      </c>
      <c r="E207" t="s">
        <v>31</v>
      </c>
      <c r="F207">
        <v>3</v>
      </c>
      <c r="G207">
        <v>1</v>
      </c>
      <c r="H207" t="s">
        <v>32</v>
      </c>
      <c r="I207">
        <v>49</v>
      </c>
      <c r="J207" t="s">
        <v>67</v>
      </c>
      <c r="K207">
        <v>51</v>
      </c>
      <c r="L207" t="s">
        <v>68</v>
      </c>
      <c r="M207" t="s">
        <v>81</v>
      </c>
      <c r="N207">
        <v>1</v>
      </c>
      <c r="O207" t="s">
        <v>36</v>
      </c>
      <c r="P207">
        <v>2</v>
      </c>
      <c r="Q207" t="s">
        <v>82</v>
      </c>
      <c r="R207">
        <v>4</v>
      </c>
      <c r="S207" t="s">
        <v>38</v>
      </c>
      <c r="T207">
        <v>12</v>
      </c>
      <c r="U207" t="s">
        <v>86</v>
      </c>
      <c r="V207" t="s">
        <v>88</v>
      </c>
      <c r="W207">
        <v>3</v>
      </c>
      <c r="X207" t="s">
        <v>84</v>
      </c>
      <c r="Y207">
        <v>58</v>
      </c>
      <c r="Z207">
        <v>176</v>
      </c>
      <c r="AA207">
        <v>10208</v>
      </c>
      <c r="AB207">
        <v>6124.8</v>
      </c>
      <c r="AC207">
        <v>0.6</v>
      </c>
      <c r="AD207">
        <v>3</v>
      </c>
      <c r="AE207" t="s">
        <v>42</v>
      </c>
    </row>
    <row r="208" spans="1:31" x14ac:dyDescent="0.3">
      <c r="A208">
        <v>1185732</v>
      </c>
      <c r="B208" t="s">
        <v>30</v>
      </c>
      <c r="C208" s="1">
        <v>44449</v>
      </c>
      <c r="D208">
        <v>2021</v>
      </c>
      <c r="E208" t="s">
        <v>43</v>
      </c>
      <c r="F208">
        <v>3</v>
      </c>
      <c r="G208">
        <v>1</v>
      </c>
      <c r="H208" t="s">
        <v>32</v>
      </c>
      <c r="I208">
        <v>49</v>
      </c>
      <c r="J208" t="s">
        <v>67</v>
      </c>
      <c r="K208">
        <v>51</v>
      </c>
      <c r="L208" t="s">
        <v>68</v>
      </c>
      <c r="M208" t="s">
        <v>81</v>
      </c>
      <c r="N208">
        <v>1</v>
      </c>
      <c r="O208" t="s">
        <v>36</v>
      </c>
      <c r="P208">
        <v>2</v>
      </c>
      <c r="Q208" t="s">
        <v>82</v>
      </c>
      <c r="R208">
        <v>4</v>
      </c>
      <c r="S208" t="s">
        <v>38</v>
      </c>
      <c r="T208">
        <v>12</v>
      </c>
      <c r="U208" t="s">
        <v>86</v>
      </c>
      <c r="V208" t="s">
        <v>88</v>
      </c>
      <c r="W208">
        <v>3</v>
      </c>
      <c r="X208" t="s">
        <v>84</v>
      </c>
      <c r="Y208">
        <v>56</v>
      </c>
      <c r="Z208">
        <v>137</v>
      </c>
      <c r="AA208">
        <v>7672</v>
      </c>
      <c r="AB208">
        <v>4373.0400000000009</v>
      </c>
      <c r="AC208">
        <v>0.57000000000000006</v>
      </c>
      <c r="AD208">
        <v>3</v>
      </c>
      <c r="AE208" t="s">
        <v>42</v>
      </c>
    </row>
    <row r="209" spans="1:31" x14ac:dyDescent="0.3">
      <c r="A209">
        <v>1185732</v>
      </c>
      <c r="B209" t="s">
        <v>30</v>
      </c>
      <c r="C209" s="1">
        <v>44540</v>
      </c>
      <c r="D209">
        <v>2021</v>
      </c>
      <c r="E209" t="s">
        <v>46</v>
      </c>
      <c r="F209">
        <v>4</v>
      </c>
      <c r="G209">
        <v>1</v>
      </c>
      <c r="H209" t="s">
        <v>32</v>
      </c>
      <c r="I209">
        <v>49</v>
      </c>
      <c r="J209" t="s">
        <v>67</v>
      </c>
      <c r="K209">
        <v>51</v>
      </c>
      <c r="L209" t="s">
        <v>68</v>
      </c>
      <c r="M209" t="s">
        <v>81</v>
      </c>
      <c r="N209">
        <v>1</v>
      </c>
      <c r="O209" t="s">
        <v>36</v>
      </c>
      <c r="P209">
        <v>2</v>
      </c>
      <c r="Q209" t="s">
        <v>82</v>
      </c>
      <c r="R209">
        <v>4</v>
      </c>
      <c r="S209" t="s">
        <v>38</v>
      </c>
      <c r="T209">
        <v>12</v>
      </c>
      <c r="U209" t="s">
        <v>86</v>
      </c>
      <c r="V209" t="s">
        <v>88</v>
      </c>
      <c r="W209">
        <v>3</v>
      </c>
      <c r="X209" t="s">
        <v>84</v>
      </c>
      <c r="Y209">
        <v>64</v>
      </c>
      <c r="Z209">
        <v>168</v>
      </c>
      <c r="AA209">
        <v>10752</v>
      </c>
      <c r="AB209">
        <v>6451.2</v>
      </c>
      <c r="AC209">
        <v>0.6</v>
      </c>
      <c r="AD209">
        <v>3</v>
      </c>
      <c r="AE209" t="s">
        <v>42</v>
      </c>
    </row>
    <row r="210" spans="1:31" x14ac:dyDescent="0.3">
      <c r="A210">
        <v>1185732</v>
      </c>
      <c r="B210" t="s">
        <v>30</v>
      </c>
      <c r="C210" s="1">
        <v>44217</v>
      </c>
      <c r="D210">
        <v>2021</v>
      </c>
      <c r="E210" t="s">
        <v>47</v>
      </c>
      <c r="F210">
        <v>1</v>
      </c>
      <c r="G210">
        <v>1</v>
      </c>
      <c r="H210" t="s">
        <v>32</v>
      </c>
      <c r="I210">
        <v>49</v>
      </c>
      <c r="J210" t="s">
        <v>67</v>
      </c>
      <c r="K210">
        <v>51</v>
      </c>
      <c r="L210" t="s">
        <v>68</v>
      </c>
      <c r="M210" t="s">
        <v>81</v>
      </c>
      <c r="N210">
        <v>1</v>
      </c>
      <c r="O210" t="s">
        <v>36</v>
      </c>
      <c r="P210">
        <v>2</v>
      </c>
      <c r="Q210" t="s">
        <v>82</v>
      </c>
      <c r="R210">
        <v>4</v>
      </c>
      <c r="S210" t="s">
        <v>38</v>
      </c>
      <c r="T210">
        <v>12</v>
      </c>
      <c r="U210" t="s">
        <v>86</v>
      </c>
      <c r="V210" t="s">
        <v>88</v>
      </c>
      <c r="W210">
        <v>3</v>
      </c>
      <c r="X210" t="s">
        <v>84</v>
      </c>
      <c r="Y210">
        <v>49</v>
      </c>
      <c r="Z210">
        <v>131</v>
      </c>
      <c r="AA210">
        <v>6419</v>
      </c>
      <c r="AB210">
        <v>3530.4500000000003</v>
      </c>
      <c r="AC210">
        <v>0.55000000000000004</v>
      </c>
      <c r="AD210">
        <v>3</v>
      </c>
      <c r="AE210" t="s">
        <v>42</v>
      </c>
    </row>
    <row r="211" spans="1:31" x14ac:dyDescent="0.3">
      <c r="A211">
        <v>1185732</v>
      </c>
      <c r="B211" t="s">
        <v>30</v>
      </c>
      <c r="C211" s="1">
        <v>44246</v>
      </c>
      <c r="D211">
        <v>2021</v>
      </c>
      <c r="E211" t="s">
        <v>48</v>
      </c>
      <c r="F211">
        <v>1</v>
      </c>
      <c r="G211">
        <v>1</v>
      </c>
      <c r="H211" t="s">
        <v>32</v>
      </c>
      <c r="I211">
        <v>49</v>
      </c>
      <c r="J211" t="s">
        <v>67</v>
      </c>
      <c r="K211">
        <v>51</v>
      </c>
      <c r="L211" t="s">
        <v>68</v>
      </c>
      <c r="M211" t="s">
        <v>81</v>
      </c>
      <c r="N211">
        <v>1</v>
      </c>
      <c r="O211" t="s">
        <v>36</v>
      </c>
      <c r="P211">
        <v>2</v>
      </c>
      <c r="Q211" t="s">
        <v>82</v>
      </c>
      <c r="R211">
        <v>4</v>
      </c>
      <c r="S211" t="s">
        <v>38</v>
      </c>
      <c r="T211">
        <v>12</v>
      </c>
      <c r="U211" t="s">
        <v>86</v>
      </c>
      <c r="V211" t="s">
        <v>88</v>
      </c>
      <c r="W211">
        <v>3</v>
      </c>
      <c r="X211" t="s">
        <v>84</v>
      </c>
      <c r="Y211">
        <v>49</v>
      </c>
      <c r="Z211">
        <v>180</v>
      </c>
      <c r="AA211">
        <v>8820</v>
      </c>
      <c r="AB211">
        <v>4674.6000000000004</v>
      </c>
      <c r="AC211">
        <v>0.53</v>
      </c>
      <c r="AD211">
        <v>3</v>
      </c>
      <c r="AE211" t="s">
        <v>42</v>
      </c>
    </row>
    <row r="212" spans="1:31" x14ac:dyDescent="0.3">
      <c r="A212">
        <v>1185732</v>
      </c>
      <c r="B212" t="s">
        <v>30</v>
      </c>
      <c r="C212" s="1">
        <v>44272</v>
      </c>
      <c r="D212">
        <v>2021</v>
      </c>
      <c r="E212" t="s">
        <v>51</v>
      </c>
      <c r="F212">
        <v>1</v>
      </c>
      <c r="G212">
        <v>1</v>
      </c>
      <c r="H212" t="s">
        <v>32</v>
      </c>
      <c r="I212">
        <v>50</v>
      </c>
      <c r="J212" t="s">
        <v>69</v>
      </c>
      <c r="K212">
        <v>52</v>
      </c>
      <c r="L212" t="s">
        <v>70</v>
      </c>
      <c r="M212" t="s">
        <v>81</v>
      </c>
      <c r="N212">
        <v>1</v>
      </c>
      <c r="O212" t="s">
        <v>36</v>
      </c>
      <c r="P212">
        <v>2</v>
      </c>
      <c r="Q212" t="s">
        <v>82</v>
      </c>
      <c r="R212">
        <v>4</v>
      </c>
      <c r="S212" t="s">
        <v>38</v>
      </c>
      <c r="T212">
        <v>12</v>
      </c>
      <c r="U212" t="s">
        <v>86</v>
      </c>
      <c r="V212" t="s">
        <v>88</v>
      </c>
      <c r="W212">
        <v>3</v>
      </c>
      <c r="X212" t="s">
        <v>84</v>
      </c>
      <c r="Y212">
        <v>49</v>
      </c>
      <c r="Z212">
        <v>165</v>
      </c>
      <c r="AA212">
        <v>8085</v>
      </c>
      <c r="AB212">
        <v>4042.5</v>
      </c>
      <c r="AC212">
        <v>0.5</v>
      </c>
      <c r="AD212">
        <v>3</v>
      </c>
      <c r="AE212" t="s">
        <v>42</v>
      </c>
    </row>
    <row r="213" spans="1:31" x14ac:dyDescent="0.3">
      <c r="A213">
        <v>1185732</v>
      </c>
      <c r="B213" t="s">
        <v>30</v>
      </c>
      <c r="C213" s="1">
        <v>44456</v>
      </c>
      <c r="D213">
        <v>2021</v>
      </c>
      <c r="E213" t="s">
        <v>43</v>
      </c>
      <c r="F213">
        <v>3</v>
      </c>
      <c r="G213">
        <v>1</v>
      </c>
      <c r="H213" t="s">
        <v>32</v>
      </c>
      <c r="I213">
        <v>50</v>
      </c>
      <c r="J213" t="s">
        <v>69</v>
      </c>
      <c r="K213">
        <v>52</v>
      </c>
      <c r="L213" t="s">
        <v>70</v>
      </c>
      <c r="M213" t="s">
        <v>81</v>
      </c>
      <c r="N213">
        <v>1</v>
      </c>
      <c r="O213" t="s">
        <v>36</v>
      </c>
      <c r="P213">
        <v>2</v>
      </c>
      <c r="Q213" t="s">
        <v>82</v>
      </c>
      <c r="R213">
        <v>4</v>
      </c>
      <c r="S213" t="s">
        <v>38</v>
      </c>
      <c r="T213">
        <v>12</v>
      </c>
      <c r="U213" t="s">
        <v>86</v>
      </c>
      <c r="V213" t="s">
        <v>88</v>
      </c>
      <c r="W213">
        <v>3</v>
      </c>
      <c r="X213" t="s">
        <v>84</v>
      </c>
      <c r="Y213">
        <v>59</v>
      </c>
      <c r="Z213">
        <v>154</v>
      </c>
      <c r="AA213">
        <v>9086</v>
      </c>
      <c r="AB213">
        <v>4724.72</v>
      </c>
      <c r="AC213">
        <v>0.52</v>
      </c>
      <c r="AD213">
        <v>3</v>
      </c>
      <c r="AE213" t="s">
        <v>42</v>
      </c>
    </row>
    <row r="214" spans="1:31" x14ac:dyDescent="0.3">
      <c r="A214">
        <v>1185732</v>
      </c>
      <c r="B214" t="s">
        <v>30</v>
      </c>
      <c r="C214" s="1">
        <v>44488</v>
      </c>
      <c r="D214">
        <v>2021</v>
      </c>
      <c r="E214" t="s">
        <v>44</v>
      </c>
      <c r="F214">
        <v>4</v>
      </c>
      <c r="G214">
        <v>1</v>
      </c>
      <c r="H214" t="s">
        <v>32</v>
      </c>
      <c r="I214">
        <v>50</v>
      </c>
      <c r="J214" t="s">
        <v>69</v>
      </c>
      <c r="K214">
        <v>52</v>
      </c>
      <c r="L214" t="s">
        <v>70</v>
      </c>
      <c r="M214" t="s">
        <v>81</v>
      </c>
      <c r="N214">
        <v>1</v>
      </c>
      <c r="O214" t="s">
        <v>36</v>
      </c>
      <c r="P214">
        <v>2</v>
      </c>
      <c r="Q214" t="s">
        <v>82</v>
      </c>
      <c r="R214">
        <v>4</v>
      </c>
      <c r="S214" t="s">
        <v>38</v>
      </c>
      <c r="T214">
        <v>12</v>
      </c>
      <c r="U214" t="s">
        <v>86</v>
      </c>
      <c r="V214" t="s">
        <v>88</v>
      </c>
      <c r="W214">
        <v>3</v>
      </c>
      <c r="X214" t="s">
        <v>84</v>
      </c>
      <c r="Y214">
        <v>64</v>
      </c>
      <c r="Z214">
        <v>119</v>
      </c>
      <c r="AA214">
        <v>7616</v>
      </c>
      <c r="AB214">
        <v>4036.48</v>
      </c>
      <c r="AC214">
        <v>0.53</v>
      </c>
      <c r="AD214">
        <v>3</v>
      </c>
      <c r="AE214" t="s">
        <v>42</v>
      </c>
    </row>
    <row r="215" spans="1:31" x14ac:dyDescent="0.3">
      <c r="A215">
        <v>1185732</v>
      </c>
      <c r="B215" t="s">
        <v>30</v>
      </c>
      <c r="C215" s="1">
        <v>44518</v>
      </c>
      <c r="D215">
        <v>2021</v>
      </c>
      <c r="E215" t="s">
        <v>45</v>
      </c>
      <c r="F215">
        <v>4</v>
      </c>
      <c r="G215">
        <v>1</v>
      </c>
      <c r="H215" t="s">
        <v>32</v>
      </c>
      <c r="I215">
        <v>50</v>
      </c>
      <c r="J215" t="s">
        <v>69</v>
      </c>
      <c r="K215">
        <v>52</v>
      </c>
      <c r="L215" t="s">
        <v>70</v>
      </c>
      <c r="M215" t="s">
        <v>81</v>
      </c>
      <c r="N215">
        <v>1</v>
      </c>
      <c r="O215" t="s">
        <v>36</v>
      </c>
      <c r="P215">
        <v>2</v>
      </c>
      <c r="Q215" t="s">
        <v>82</v>
      </c>
      <c r="R215">
        <v>4</v>
      </c>
      <c r="S215" t="s">
        <v>38</v>
      </c>
      <c r="T215">
        <v>12</v>
      </c>
      <c r="U215" t="s">
        <v>86</v>
      </c>
      <c r="V215" t="s">
        <v>88</v>
      </c>
      <c r="W215">
        <v>3</v>
      </c>
      <c r="X215" t="s">
        <v>84</v>
      </c>
      <c r="Y215">
        <v>68</v>
      </c>
      <c r="Z215">
        <v>117</v>
      </c>
      <c r="AA215">
        <v>7956</v>
      </c>
      <c r="AB215">
        <v>4216.68</v>
      </c>
      <c r="AC215">
        <v>0.53</v>
      </c>
      <c r="AD215">
        <v>3</v>
      </c>
      <c r="AE215" t="s">
        <v>42</v>
      </c>
    </row>
    <row r="216" spans="1:31" x14ac:dyDescent="0.3">
      <c r="A216">
        <v>1185732</v>
      </c>
      <c r="B216" t="s">
        <v>30</v>
      </c>
      <c r="C216" s="1">
        <v>44547</v>
      </c>
      <c r="D216">
        <v>2021</v>
      </c>
      <c r="E216" t="s">
        <v>46</v>
      </c>
      <c r="F216">
        <v>4</v>
      </c>
      <c r="G216">
        <v>1</v>
      </c>
      <c r="H216" t="s">
        <v>32</v>
      </c>
      <c r="I216">
        <v>50</v>
      </c>
      <c r="J216" t="s">
        <v>69</v>
      </c>
      <c r="K216">
        <v>52</v>
      </c>
      <c r="L216" t="s">
        <v>70</v>
      </c>
      <c r="M216" t="s">
        <v>81</v>
      </c>
      <c r="N216">
        <v>1</v>
      </c>
      <c r="O216" t="s">
        <v>36</v>
      </c>
      <c r="P216">
        <v>2</v>
      </c>
      <c r="Q216" t="s">
        <v>82</v>
      </c>
      <c r="R216">
        <v>4</v>
      </c>
      <c r="S216" t="s">
        <v>38</v>
      </c>
      <c r="T216">
        <v>12</v>
      </c>
      <c r="U216" t="s">
        <v>86</v>
      </c>
      <c r="V216" t="s">
        <v>88</v>
      </c>
      <c r="W216">
        <v>3</v>
      </c>
      <c r="X216" t="s">
        <v>84</v>
      </c>
      <c r="Y216">
        <v>71</v>
      </c>
      <c r="Z216">
        <v>169</v>
      </c>
      <c r="AA216">
        <v>11999</v>
      </c>
      <c r="AB216">
        <v>6599.4500000000007</v>
      </c>
      <c r="AC216">
        <v>0.55000000000000004</v>
      </c>
      <c r="AD216">
        <v>3</v>
      </c>
      <c r="AE216" t="s">
        <v>42</v>
      </c>
    </row>
    <row r="217" spans="1:31" x14ac:dyDescent="0.3">
      <c r="A217">
        <v>1185732</v>
      </c>
      <c r="B217" t="s">
        <v>30</v>
      </c>
      <c r="C217" s="1">
        <v>44220</v>
      </c>
      <c r="D217">
        <v>2021</v>
      </c>
      <c r="E217" t="s">
        <v>47</v>
      </c>
      <c r="F217">
        <v>1</v>
      </c>
      <c r="G217">
        <v>1</v>
      </c>
      <c r="H217" t="s">
        <v>32</v>
      </c>
      <c r="I217">
        <v>50</v>
      </c>
      <c r="J217" t="s">
        <v>69</v>
      </c>
      <c r="K217">
        <v>52</v>
      </c>
      <c r="L217" t="s">
        <v>70</v>
      </c>
      <c r="M217" t="s">
        <v>81</v>
      </c>
      <c r="N217">
        <v>1</v>
      </c>
      <c r="O217" t="s">
        <v>36</v>
      </c>
      <c r="P217">
        <v>2</v>
      </c>
      <c r="Q217" t="s">
        <v>82</v>
      </c>
      <c r="R217">
        <v>4</v>
      </c>
      <c r="S217" t="s">
        <v>38</v>
      </c>
      <c r="T217">
        <v>12</v>
      </c>
      <c r="U217" t="s">
        <v>86</v>
      </c>
      <c r="V217" t="s">
        <v>88</v>
      </c>
      <c r="W217">
        <v>3</v>
      </c>
      <c r="X217" t="s">
        <v>84</v>
      </c>
      <c r="Y217">
        <v>52</v>
      </c>
      <c r="Z217">
        <v>145</v>
      </c>
      <c r="AA217">
        <v>7540</v>
      </c>
      <c r="AB217">
        <v>3468.4</v>
      </c>
      <c r="AC217">
        <v>0.46</v>
      </c>
      <c r="AD217">
        <v>3</v>
      </c>
      <c r="AE217" t="s">
        <v>42</v>
      </c>
    </row>
    <row r="218" spans="1:31" x14ac:dyDescent="0.3">
      <c r="A218">
        <v>1185732</v>
      </c>
      <c r="B218" t="s">
        <v>30</v>
      </c>
      <c r="C218" s="1">
        <v>44249</v>
      </c>
      <c r="D218">
        <v>2021</v>
      </c>
      <c r="E218" t="s">
        <v>48</v>
      </c>
      <c r="F218">
        <v>1</v>
      </c>
      <c r="G218">
        <v>1</v>
      </c>
      <c r="H218" t="s">
        <v>32</v>
      </c>
      <c r="I218">
        <v>50</v>
      </c>
      <c r="J218" t="s">
        <v>69</v>
      </c>
      <c r="K218">
        <v>52</v>
      </c>
      <c r="L218" t="s">
        <v>70</v>
      </c>
      <c r="M218" t="s">
        <v>81</v>
      </c>
      <c r="N218">
        <v>1</v>
      </c>
      <c r="O218" t="s">
        <v>36</v>
      </c>
      <c r="P218">
        <v>2</v>
      </c>
      <c r="Q218" t="s">
        <v>82</v>
      </c>
      <c r="R218">
        <v>4</v>
      </c>
      <c r="S218" t="s">
        <v>38</v>
      </c>
      <c r="T218">
        <v>12</v>
      </c>
      <c r="U218" t="s">
        <v>86</v>
      </c>
      <c r="V218" t="s">
        <v>88</v>
      </c>
      <c r="W218">
        <v>3</v>
      </c>
      <c r="X218" t="s">
        <v>84</v>
      </c>
      <c r="Y218">
        <v>52</v>
      </c>
      <c r="Z218">
        <v>173</v>
      </c>
      <c r="AA218">
        <v>8996</v>
      </c>
      <c r="AB218">
        <v>4048.2000000000007</v>
      </c>
      <c r="AC218">
        <v>0.45000000000000007</v>
      </c>
      <c r="AD218">
        <v>3</v>
      </c>
      <c r="AE218" t="s">
        <v>42</v>
      </c>
    </row>
    <row r="219" spans="1:31" x14ac:dyDescent="0.3">
      <c r="A219">
        <v>1185732</v>
      </c>
      <c r="B219" t="s">
        <v>30</v>
      </c>
      <c r="C219" s="1">
        <v>43831</v>
      </c>
      <c r="D219">
        <v>2020</v>
      </c>
      <c r="E219" t="s">
        <v>47</v>
      </c>
      <c r="F219">
        <v>1</v>
      </c>
      <c r="G219">
        <v>1</v>
      </c>
      <c r="H219" t="s">
        <v>32</v>
      </c>
      <c r="I219">
        <v>1</v>
      </c>
      <c r="J219" t="s">
        <v>71</v>
      </c>
      <c r="K219">
        <v>1</v>
      </c>
      <c r="L219" t="s">
        <v>71</v>
      </c>
      <c r="M219" t="s">
        <v>81</v>
      </c>
      <c r="N219">
        <v>1</v>
      </c>
      <c r="O219" t="s">
        <v>36</v>
      </c>
      <c r="P219">
        <v>2</v>
      </c>
      <c r="Q219" t="s">
        <v>82</v>
      </c>
      <c r="R219">
        <v>4</v>
      </c>
      <c r="S219" t="s">
        <v>38</v>
      </c>
      <c r="T219">
        <v>12</v>
      </c>
      <c r="U219" t="s">
        <v>86</v>
      </c>
      <c r="V219" t="s">
        <v>88</v>
      </c>
      <c r="W219">
        <v>3</v>
      </c>
      <c r="X219" t="s">
        <v>84</v>
      </c>
      <c r="Y219">
        <v>34</v>
      </c>
      <c r="Z219">
        <v>384</v>
      </c>
      <c r="AA219">
        <v>13056</v>
      </c>
      <c r="AB219">
        <v>6789.12</v>
      </c>
      <c r="AC219">
        <v>0.52</v>
      </c>
      <c r="AD219">
        <v>2</v>
      </c>
      <c r="AE219" t="s">
        <v>72</v>
      </c>
    </row>
    <row r="220" spans="1:31" x14ac:dyDescent="0.3">
      <c r="A220">
        <v>1185732</v>
      </c>
      <c r="B220" t="s">
        <v>30</v>
      </c>
      <c r="C220" s="1">
        <v>43837</v>
      </c>
      <c r="D220">
        <v>2020</v>
      </c>
      <c r="E220" t="s">
        <v>47</v>
      </c>
      <c r="F220">
        <v>1</v>
      </c>
      <c r="G220">
        <v>1</v>
      </c>
      <c r="H220" t="s">
        <v>32</v>
      </c>
      <c r="I220">
        <v>1</v>
      </c>
      <c r="J220" t="s">
        <v>71</v>
      </c>
      <c r="K220">
        <v>1</v>
      </c>
      <c r="L220" t="s">
        <v>71</v>
      </c>
      <c r="M220" t="s">
        <v>81</v>
      </c>
      <c r="N220">
        <v>1</v>
      </c>
      <c r="O220" t="s">
        <v>36</v>
      </c>
      <c r="P220">
        <v>2</v>
      </c>
      <c r="Q220" t="s">
        <v>82</v>
      </c>
      <c r="R220">
        <v>4</v>
      </c>
      <c r="S220" t="s">
        <v>38</v>
      </c>
      <c r="T220">
        <v>12</v>
      </c>
      <c r="U220" t="s">
        <v>86</v>
      </c>
      <c r="V220" t="s">
        <v>88</v>
      </c>
      <c r="W220">
        <v>3</v>
      </c>
      <c r="X220" t="s">
        <v>84</v>
      </c>
      <c r="Y220">
        <v>33</v>
      </c>
      <c r="Z220">
        <v>388</v>
      </c>
      <c r="AA220">
        <v>12804</v>
      </c>
      <c r="AB220">
        <v>6658.08</v>
      </c>
      <c r="AC220">
        <v>0.52</v>
      </c>
      <c r="AD220">
        <v>2</v>
      </c>
      <c r="AE220" t="s">
        <v>72</v>
      </c>
    </row>
    <row r="221" spans="1:31" x14ac:dyDescent="0.3">
      <c r="A221">
        <v>1185732</v>
      </c>
      <c r="B221" t="s">
        <v>30</v>
      </c>
      <c r="C221" s="1">
        <v>43855</v>
      </c>
      <c r="D221">
        <v>2020</v>
      </c>
      <c r="E221" t="s">
        <v>47</v>
      </c>
      <c r="F221">
        <v>1</v>
      </c>
      <c r="G221">
        <v>1</v>
      </c>
      <c r="H221" t="s">
        <v>32</v>
      </c>
      <c r="I221">
        <v>1</v>
      </c>
      <c r="J221" t="s">
        <v>71</v>
      </c>
      <c r="K221">
        <v>1</v>
      </c>
      <c r="L221" t="s">
        <v>71</v>
      </c>
      <c r="M221" t="s">
        <v>81</v>
      </c>
      <c r="N221">
        <v>1</v>
      </c>
      <c r="O221" t="s">
        <v>36</v>
      </c>
      <c r="P221">
        <v>2</v>
      </c>
      <c r="Q221" t="s">
        <v>82</v>
      </c>
      <c r="R221">
        <v>4</v>
      </c>
      <c r="S221" t="s">
        <v>38</v>
      </c>
      <c r="T221">
        <v>12</v>
      </c>
      <c r="U221" t="s">
        <v>86</v>
      </c>
      <c r="V221" t="s">
        <v>88</v>
      </c>
      <c r="W221">
        <v>3</v>
      </c>
      <c r="X221" t="s">
        <v>84</v>
      </c>
      <c r="Y221">
        <v>40</v>
      </c>
      <c r="Z221">
        <v>390</v>
      </c>
      <c r="AA221">
        <v>15600</v>
      </c>
      <c r="AB221">
        <v>8112</v>
      </c>
      <c r="AC221">
        <v>0.52</v>
      </c>
      <c r="AD221">
        <v>2</v>
      </c>
      <c r="AE221" t="s">
        <v>72</v>
      </c>
    </row>
    <row r="222" spans="1:31" x14ac:dyDescent="0.3">
      <c r="A222">
        <v>1185732</v>
      </c>
      <c r="B222" t="s">
        <v>30</v>
      </c>
      <c r="C222" s="1">
        <v>43861</v>
      </c>
      <c r="D222">
        <v>2020</v>
      </c>
      <c r="E222" t="s">
        <v>47</v>
      </c>
      <c r="F222">
        <v>1</v>
      </c>
      <c r="G222">
        <v>1</v>
      </c>
      <c r="H222" t="s">
        <v>32</v>
      </c>
      <c r="I222">
        <v>1</v>
      </c>
      <c r="J222" t="s">
        <v>71</v>
      </c>
      <c r="K222">
        <v>1</v>
      </c>
      <c r="L222" t="s">
        <v>71</v>
      </c>
      <c r="M222" t="s">
        <v>81</v>
      </c>
      <c r="N222">
        <v>1</v>
      </c>
      <c r="O222" t="s">
        <v>36</v>
      </c>
      <c r="P222">
        <v>2</v>
      </c>
      <c r="Q222" t="s">
        <v>82</v>
      </c>
      <c r="R222">
        <v>4</v>
      </c>
      <c r="S222" t="s">
        <v>38</v>
      </c>
      <c r="T222">
        <v>12</v>
      </c>
      <c r="U222" t="s">
        <v>86</v>
      </c>
      <c r="V222" t="s">
        <v>88</v>
      </c>
      <c r="W222">
        <v>3</v>
      </c>
      <c r="X222" t="s">
        <v>84</v>
      </c>
      <c r="Y222">
        <v>33</v>
      </c>
      <c r="Z222">
        <v>372</v>
      </c>
      <c r="AA222">
        <v>12276</v>
      </c>
      <c r="AB222">
        <v>6629.0400000000009</v>
      </c>
      <c r="AC222">
        <v>0.54</v>
      </c>
      <c r="AD222">
        <v>2</v>
      </c>
      <c r="AE222" t="s">
        <v>72</v>
      </c>
    </row>
    <row r="223" spans="1:31" x14ac:dyDescent="0.3">
      <c r="A223">
        <v>1185732</v>
      </c>
      <c r="B223" t="s">
        <v>30</v>
      </c>
      <c r="C223" s="1">
        <v>43867</v>
      </c>
      <c r="D223">
        <v>2020</v>
      </c>
      <c r="E223" t="s">
        <v>48</v>
      </c>
      <c r="F223">
        <v>1</v>
      </c>
      <c r="G223">
        <v>1</v>
      </c>
      <c r="H223" t="s">
        <v>32</v>
      </c>
      <c r="I223">
        <v>1</v>
      </c>
      <c r="J223" t="s">
        <v>71</v>
      </c>
      <c r="K223">
        <v>1</v>
      </c>
      <c r="L223" t="s">
        <v>71</v>
      </c>
      <c r="M223" t="s">
        <v>81</v>
      </c>
      <c r="N223">
        <v>1</v>
      </c>
      <c r="O223" t="s">
        <v>36</v>
      </c>
      <c r="P223">
        <v>2</v>
      </c>
      <c r="Q223" t="s">
        <v>82</v>
      </c>
      <c r="R223">
        <v>4</v>
      </c>
      <c r="S223" t="s">
        <v>38</v>
      </c>
      <c r="T223">
        <v>12</v>
      </c>
      <c r="U223" t="s">
        <v>86</v>
      </c>
      <c r="V223" t="s">
        <v>88</v>
      </c>
      <c r="W223">
        <v>3</v>
      </c>
      <c r="X223" t="s">
        <v>84</v>
      </c>
      <c r="Y223">
        <v>44</v>
      </c>
      <c r="Z223">
        <v>366</v>
      </c>
      <c r="AA223">
        <v>16104</v>
      </c>
      <c r="AB223">
        <v>8374.08</v>
      </c>
      <c r="AC223">
        <v>0.52</v>
      </c>
      <c r="AD223">
        <v>2</v>
      </c>
      <c r="AE223" t="s">
        <v>72</v>
      </c>
    </row>
    <row r="224" spans="1:31" x14ac:dyDescent="0.3">
      <c r="A224">
        <v>1185732</v>
      </c>
      <c r="B224" t="s">
        <v>30</v>
      </c>
      <c r="C224" s="1">
        <v>43894</v>
      </c>
      <c r="D224">
        <v>2020</v>
      </c>
      <c r="E224" t="s">
        <v>51</v>
      </c>
      <c r="F224">
        <v>1</v>
      </c>
      <c r="G224">
        <v>1</v>
      </c>
      <c r="H224" t="s">
        <v>32</v>
      </c>
      <c r="I224">
        <v>1</v>
      </c>
      <c r="J224" t="s">
        <v>71</v>
      </c>
      <c r="K224">
        <v>1</v>
      </c>
      <c r="L224" t="s">
        <v>71</v>
      </c>
      <c r="M224" t="s">
        <v>81</v>
      </c>
      <c r="N224">
        <v>1</v>
      </c>
      <c r="O224" t="s">
        <v>36</v>
      </c>
      <c r="P224">
        <v>2</v>
      </c>
      <c r="Q224" t="s">
        <v>82</v>
      </c>
      <c r="R224">
        <v>4</v>
      </c>
      <c r="S224" t="s">
        <v>38</v>
      </c>
      <c r="T224">
        <v>12</v>
      </c>
      <c r="U224" t="s">
        <v>86</v>
      </c>
      <c r="V224" t="s">
        <v>88</v>
      </c>
      <c r="W224">
        <v>3</v>
      </c>
      <c r="X224" t="s">
        <v>84</v>
      </c>
      <c r="Y224">
        <v>47</v>
      </c>
      <c r="Z224">
        <v>400</v>
      </c>
      <c r="AA224">
        <v>18800</v>
      </c>
      <c r="AB224">
        <v>9776</v>
      </c>
      <c r="AC224">
        <v>0.52</v>
      </c>
      <c r="AD224">
        <v>2</v>
      </c>
      <c r="AE224" t="s">
        <v>72</v>
      </c>
    </row>
    <row r="225" spans="1:31" x14ac:dyDescent="0.3">
      <c r="A225">
        <v>1185732</v>
      </c>
      <c r="B225" t="s">
        <v>30</v>
      </c>
      <c r="C225" s="1">
        <v>43900</v>
      </c>
      <c r="D225">
        <v>2020</v>
      </c>
      <c r="E225" t="s">
        <v>51</v>
      </c>
      <c r="F225">
        <v>1</v>
      </c>
      <c r="G225">
        <v>1</v>
      </c>
      <c r="H225" t="s">
        <v>32</v>
      </c>
      <c r="I225">
        <v>1</v>
      </c>
      <c r="J225" t="s">
        <v>71</v>
      </c>
      <c r="K225">
        <v>1</v>
      </c>
      <c r="L225" t="s">
        <v>71</v>
      </c>
      <c r="M225" t="s">
        <v>81</v>
      </c>
      <c r="N225">
        <v>1</v>
      </c>
      <c r="O225" t="s">
        <v>36</v>
      </c>
      <c r="P225">
        <v>2</v>
      </c>
      <c r="Q225" t="s">
        <v>82</v>
      </c>
      <c r="R225">
        <v>4</v>
      </c>
      <c r="S225" t="s">
        <v>38</v>
      </c>
      <c r="T225">
        <v>12</v>
      </c>
      <c r="U225" t="s">
        <v>86</v>
      </c>
      <c r="V225" t="s">
        <v>88</v>
      </c>
      <c r="W225">
        <v>3</v>
      </c>
      <c r="X225" t="s">
        <v>84</v>
      </c>
      <c r="Y225">
        <v>44</v>
      </c>
      <c r="Z225">
        <v>434</v>
      </c>
      <c r="AA225">
        <v>19096</v>
      </c>
      <c r="AB225">
        <v>9929.92</v>
      </c>
      <c r="AC225">
        <v>0.52</v>
      </c>
      <c r="AD225">
        <v>2</v>
      </c>
      <c r="AE225" t="s">
        <v>72</v>
      </c>
    </row>
    <row r="226" spans="1:31" x14ac:dyDescent="0.3">
      <c r="A226">
        <v>1185732</v>
      </c>
      <c r="B226" t="s">
        <v>30</v>
      </c>
      <c r="C226" s="1">
        <v>43906</v>
      </c>
      <c r="D226">
        <v>2020</v>
      </c>
      <c r="E226" t="s">
        <v>51</v>
      </c>
      <c r="F226">
        <v>1</v>
      </c>
      <c r="G226">
        <v>1</v>
      </c>
      <c r="H226" t="s">
        <v>32</v>
      </c>
      <c r="I226">
        <v>1</v>
      </c>
      <c r="J226" t="s">
        <v>71</v>
      </c>
      <c r="K226">
        <v>1</v>
      </c>
      <c r="L226" t="s">
        <v>71</v>
      </c>
      <c r="M226" t="s">
        <v>81</v>
      </c>
      <c r="N226">
        <v>1</v>
      </c>
      <c r="O226" t="s">
        <v>36</v>
      </c>
      <c r="P226">
        <v>2</v>
      </c>
      <c r="Q226" t="s">
        <v>82</v>
      </c>
      <c r="R226">
        <v>4</v>
      </c>
      <c r="S226" t="s">
        <v>38</v>
      </c>
      <c r="T226">
        <v>12</v>
      </c>
      <c r="U226" t="s">
        <v>86</v>
      </c>
      <c r="V226" t="s">
        <v>88</v>
      </c>
      <c r="W226">
        <v>3</v>
      </c>
      <c r="X226" t="s">
        <v>84</v>
      </c>
      <c r="Y226">
        <v>41</v>
      </c>
      <c r="Z226">
        <v>375</v>
      </c>
      <c r="AA226">
        <v>15375</v>
      </c>
      <c r="AB226">
        <v>7995</v>
      </c>
      <c r="AC226">
        <v>0.52</v>
      </c>
      <c r="AD226">
        <v>2</v>
      </c>
      <c r="AE226" t="s">
        <v>72</v>
      </c>
    </row>
    <row r="227" spans="1:31" x14ac:dyDescent="0.3">
      <c r="A227">
        <v>1185732</v>
      </c>
      <c r="B227" t="s">
        <v>30</v>
      </c>
      <c r="C227" s="1">
        <v>43940</v>
      </c>
      <c r="D227">
        <v>2020</v>
      </c>
      <c r="E227" t="s">
        <v>52</v>
      </c>
      <c r="F227">
        <v>2</v>
      </c>
      <c r="G227">
        <v>1</v>
      </c>
      <c r="H227" t="s">
        <v>32</v>
      </c>
      <c r="I227">
        <v>1</v>
      </c>
      <c r="J227" t="s">
        <v>71</v>
      </c>
      <c r="K227">
        <v>1</v>
      </c>
      <c r="L227" t="s">
        <v>71</v>
      </c>
      <c r="M227" t="s">
        <v>81</v>
      </c>
      <c r="N227">
        <v>1</v>
      </c>
      <c r="O227" t="s">
        <v>36</v>
      </c>
      <c r="P227">
        <v>2</v>
      </c>
      <c r="Q227" t="s">
        <v>82</v>
      </c>
      <c r="R227">
        <v>4</v>
      </c>
      <c r="S227" t="s">
        <v>38</v>
      </c>
      <c r="T227">
        <v>12</v>
      </c>
      <c r="U227" t="s">
        <v>86</v>
      </c>
      <c r="V227" t="s">
        <v>88</v>
      </c>
      <c r="W227">
        <v>3</v>
      </c>
      <c r="X227" t="s">
        <v>84</v>
      </c>
      <c r="Y227">
        <v>39</v>
      </c>
      <c r="Z227">
        <v>408</v>
      </c>
      <c r="AA227">
        <v>15912</v>
      </c>
      <c r="AB227">
        <v>8751.6</v>
      </c>
      <c r="AC227">
        <v>0.55000000000000004</v>
      </c>
      <c r="AD227">
        <v>2</v>
      </c>
      <c r="AE227" t="s">
        <v>72</v>
      </c>
    </row>
    <row r="228" spans="1:31" x14ac:dyDescent="0.3">
      <c r="A228">
        <v>1185732</v>
      </c>
      <c r="B228" t="s">
        <v>30</v>
      </c>
      <c r="C228" s="1">
        <v>43948</v>
      </c>
      <c r="D228">
        <v>2020</v>
      </c>
      <c r="E228" t="s">
        <v>52</v>
      </c>
      <c r="F228">
        <v>2</v>
      </c>
      <c r="G228">
        <v>1</v>
      </c>
      <c r="H228" t="s">
        <v>32</v>
      </c>
      <c r="I228">
        <v>1</v>
      </c>
      <c r="J228" t="s">
        <v>71</v>
      </c>
      <c r="K228">
        <v>1</v>
      </c>
      <c r="L228" t="s">
        <v>71</v>
      </c>
      <c r="M228" t="s">
        <v>81</v>
      </c>
      <c r="N228">
        <v>1</v>
      </c>
      <c r="O228" t="s">
        <v>36</v>
      </c>
      <c r="P228">
        <v>2</v>
      </c>
      <c r="Q228" t="s">
        <v>82</v>
      </c>
      <c r="R228">
        <v>4</v>
      </c>
      <c r="S228" t="s">
        <v>38</v>
      </c>
      <c r="T228">
        <v>12</v>
      </c>
      <c r="U228" t="s">
        <v>86</v>
      </c>
      <c r="V228" t="s">
        <v>88</v>
      </c>
      <c r="W228">
        <v>3</v>
      </c>
      <c r="X228" t="s">
        <v>84</v>
      </c>
      <c r="Y228">
        <v>46</v>
      </c>
      <c r="Z228">
        <v>403</v>
      </c>
      <c r="AA228">
        <v>18538</v>
      </c>
      <c r="AB228">
        <v>10381.280000000001</v>
      </c>
      <c r="AC228">
        <v>0.56000000000000005</v>
      </c>
      <c r="AD228">
        <v>2</v>
      </c>
      <c r="AE228" t="s">
        <v>72</v>
      </c>
    </row>
    <row r="229" spans="1:31" x14ac:dyDescent="0.3">
      <c r="A229">
        <v>1185732</v>
      </c>
      <c r="B229" t="s">
        <v>30</v>
      </c>
      <c r="C229" s="1">
        <v>43954</v>
      </c>
      <c r="D229">
        <v>2020</v>
      </c>
      <c r="E229" t="s">
        <v>53</v>
      </c>
      <c r="F229">
        <v>2</v>
      </c>
      <c r="G229">
        <v>1</v>
      </c>
      <c r="H229" t="s">
        <v>32</v>
      </c>
      <c r="I229">
        <v>1</v>
      </c>
      <c r="J229" t="s">
        <v>71</v>
      </c>
      <c r="K229">
        <v>1</v>
      </c>
      <c r="L229" t="s">
        <v>71</v>
      </c>
      <c r="M229" t="s">
        <v>81</v>
      </c>
      <c r="N229">
        <v>1</v>
      </c>
      <c r="O229" t="s">
        <v>36</v>
      </c>
      <c r="P229">
        <v>2</v>
      </c>
      <c r="Q229" t="s">
        <v>82</v>
      </c>
      <c r="R229">
        <v>4</v>
      </c>
      <c r="S229" t="s">
        <v>38</v>
      </c>
      <c r="T229">
        <v>12</v>
      </c>
      <c r="U229" t="s">
        <v>86</v>
      </c>
      <c r="V229" t="s">
        <v>88</v>
      </c>
      <c r="W229">
        <v>3</v>
      </c>
      <c r="X229" t="s">
        <v>84</v>
      </c>
      <c r="Y229">
        <v>48</v>
      </c>
      <c r="Z229">
        <v>420</v>
      </c>
      <c r="AA229">
        <v>20160</v>
      </c>
      <c r="AB229">
        <v>11289.6</v>
      </c>
      <c r="AC229">
        <v>0.56000000000000005</v>
      </c>
      <c r="AD229">
        <v>2</v>
      </c>
      <c r="AE229" t="s">
        <v>72</v>
      </c>
    </row>
    <row r="230" spans="1:31" x14ac:dyDescent="0.3">
      <c r="A230">
        <v>1197831</v>
      </c>
      <c r="B230" t="s">
        <v>73</v>
      </c>
      <c r="C230" s="1">
        <v>44031</v>
      </c>
      <c r="D230">
        <v>2020</v>
      </c>
      <c r="E230" t="s">
        <v>55</v>
      </c>
      <c r="F230">
        <v>3</v>
      </c>
      <c r="G230">
        <v>1</v>
      </c>
      <c r="H230" t="s">
        <v>32</v>
      </c>
      <c r="I230">
        <v>1</v>
      </c>
      <c r="J230" t="s">
        <v>71</v>
      </c>
      <c r="K230">
        <v>1</v>
      </c>
      <c r="L230" t="s">
        <v>71</v>
      </c>
      <c r="M230" t="s">
        <v>81</v>
      </c>
      <c r="N230">
        <v>1</v>
      </c>
      <c r="O230" t="s">
        <v>36</v>
      </c>
      <c r="P230">
        <v>2</v>
      </c>
      <c r="Q230" t="s">
        <v>82</v>
      </c>
      <c r="R230">
        <v>4</v>
      </c>
      <c r="S230" t="s">
        <v>38</v>
      </c>
      <c r="T230">
        <v>12</v>
      </c>
      <c r="U230" t="s">
        <v>86</v>
      </c>
      <c r="V230" t="s">
        <v>88</v>
      </c>
      <c r="W230">
        <v>3</v>
      </c>
      <c r="X230" t="s">
        <v>84</v>
      </c>
      <c r="Y230">
        <v>20</v>
      </c>
      <c r="Z230">
        <v>270</v>
      </c>
      <c r="AA230">
        <v>5400</v>
      </c>
      <c r="AB230">
        <v>2105.9999999999995</v>
      </c>
      <c r="AC230">
        <v>0.38999999999999996</v>
      </c>
      <c r="AD230">
        <v>2</v>
      </c>
      <c r="AE230" t="s">
        <v>72</v>
      </c>
    </row>
    <row r="231" spans="1:31" x14ac:dyDescent="0.3">
      <c r="A231">
        <v>1197831</v>
      </c>
      <c r="B231" t="s">
        <v>73</v>
      </c>
      <c r="C231" s="1">
        <v>44037</v>
      </c>
      <c r="D231">
        <v>2020</v>
      </c>
      <c r="E231" t="s">
        <v>55</v>
      </c>
      <c r="F231">
        <v>3</v>
      </c>
      <c r="G231">
        <v>2</v>
      </c>
      <c r="H231" t="s">
        <v>74</v>
      </c>
      <c r="I231">
        <v>2</v>
      </c>
      <c r="J231" t="s">
        <v>75</v>
      </c>
      <c r="K231">
        <v>2</v>
      </c>
      <c r="L231" t="s">
        <v>76</v>
      </c>
      <c r="M231" t="s">
        <v>81</v>
      </c>
      <c r="N231">
        <v>1</v>
      </c>
      <c r="O231" t="s">
        <v>36</v>
      </c>
      <c r="P231">
        <v>2</v>
      </c>
      <c r="Q231" t="s">
        <v>82</v>
      </c>
      <c r="R231">
        <v>4</v>
      </c>
      <c r="S231" t="s">
        <v>38</v>
      </c>
      <c r="T231">
        <v>12</v>
      </c>
      <c r="U231" t="s">
        <v>86</v>
      </c>
      <c r="V231" t="s">
        <v>88</v>
      </c>
      <c r="W231">
        <v>3</v>
      </c>
      <c r="X231" t="s">
        <v>84</v>
      </c>
      <c r="Y231">
        <v>20</v>
      </c>
      <c r="Z231">
        <v>255</v>
      </c>
      <c r="AA231">
        <v>5100</v>
      </c>
      <c r="AB231">
        <v>2091</v>
      </c>
      <c r="AC231">
        <v>0.41</v>
      </c>
      <c r="AD231">
        <v>2</v>
      </c>
      <c r="AE231" t="s">
        <v>72</v>
      </c>
    </row>
    <row r="232" spans="1:31" x14ac:dyDescent="0.3">
      <c r="A232">
        <v>1197831</v>
      </c>
      <c r="B232" t="s">
        <v>73</v>
      </c>
      <c r="C232" s="1">
        <v>44043</v>
      </c>
      <c r="D232">
        <v>2020</v>
      </c>
      <c r="E232" t="s">
        <v>55</v>
      </c>
      <c r="F232">
        <v>3</v>
      </c>
      <c r="G232">
        <v>2</v>
      </c>
      <c r="H232" t="s">
        <v>74</v>
      </c>
      <c r="I232">
        <v>2</v>
      </c>
      <c r="J232" t="s">
        <v>75</v>
      </c>
      <c r="K232">
        <v>2</v>
      </c>
      <c r="L232" t="s">
        <v>76</v>
      </c>
      <c r="M232" t="s">
        <v>81</v>
      </c>
      <c r="N232">
        <v>1</v>
      </c>
      <c r="O232" t="s">
        <v>36</v>
      </c>
      <c r="P232">
        <v>2</v>
      </c>
      <c r="Q232" t="s">
        <v>82</v>
      </c>
      <c r="R232">
        <v>4</v>
      </c>
      <c r="S232" t="s">
        <v>38</v>
      </c>
      <c r="T232">
        <v>12</v>
      </c>
      <c r="U232" t="s">
        <v>86</v>
      </c>
      <c r="V232" t="s">
        <v>88</v>
      </c>
      <c r="W232">
        <v>3</v>
      </c>
      <c r="X232" t="s">
        <v>84</v>
      </c>
      <c r="Y232">
        <v>20</v>
      </c>
      <c r="Z232">
        <v>306</v>
      </c>
      <c r="AA232">
        <v>6120</v>
      </c>
      <c r="AB232">
        <v>2570.4</v>
      </c>
      <c r="AC232">
        <v>0.42</v>
      </c>
      <c r="AD232">
        <v>2</v>
      </c>
      <c r="AE232" t="s">
        <v>72</v>
      </c>
    </row>
    <row r="233" spans="1:31" x14ac:dyDescent="0.3">
      <c r="A233">
        <v>1197831</v>
      </c>
      <c r="B233" t="s">
        <v>73</v>
      </c>
      <c r="C233" s="1">
        <v>44049</v>
      </c>
      <c r="D233">
        <v>2020</v>
      </c>
      <c r="E233" t="s">
        <v>31</v>
      </c>
      <c r="F233">
        <v>3</v>
      </c>
      <c r="G233">
        <v>2</v>
      </c>
      <c r="H233" t="s">
        <v>74</v>
      </c>
      <c r="I233">
        <v>2</v>
      </c>
      <c r="J233" t="s">
        <v>75</v>
      </c>
      <c r="K233">
        <v>2</v>
      </c>
      <c r="L233" t="s">
        <v>76</v>
      </c>
      <c r="M233" t="s">
        <v>81</v>
      </c>
      <c r="N233">
        <v>1</v>
      </c>
      <c r="O233" t="s">
        <v>36</v>
      </c>
      <c r="P233">
        <v>2</v>
      </c>
      <c r="Q233" t="s">
        <v>82</v>
      </c>
      <c r="R233">
        <v>4</v>
      </c>
      <c r="S233" t="s">
        <v>38</v>
      </c>
      <c r="T233">
        <v>12</v>
      </c>
      <c r="U233" t="s">
        <v>86</v>
      </c>
      <c r="V233" t="s">
        <v>88</v>
      </c>
      <c r="W233">
        <v>3</v>
      </c>
      <c r="X233" t="s">
        <v>84</v>
      </c>
      <c r="Y233">
        <v>23</v>
      </c>
      <c r="Z233">
        <v>306</v>
      </c>
      <c r="AA233">
        <v>7038</v>
      </c>
      <c r="AB233">
        <v>2604.06</v>
      </c>
      <c r="AC233">
        <v>0.37</v>
      </c>
      <c r="AD233">
        <v>2</v>
      </c>
      <c r="AE233" t="s">
        <v>72</v>
      </c>
    </row>
    <row r="234" spans="1:31" x14ac:dyDescent="0.3">
      <c r="A234">
        <v>1197831</v>
      </c>
      <c r="B234" t="s">
        <v>73</v>
      </c>
      <c r="C234" s="1">
        <v>44055</v>
      </c>
      <c r="D234">
        <v>2020</v>
      </c>
      <c r="E234" t="s">
        <v>31</v>
      </c>
      <c r="F234">
        <v>3</v>
      </c>
      <c r="G234">
        <v>2</v>
      </c>
      <c r="H234" t="s">
        <v>74</v>
      </c>
      <c r="I234">
        <v>2</v>
      </c>
      <c r="J234" t="s">
        <v>75</v>
      </c>
      <c r="K234">
        <v>2</v>
      </c>
      <c r="L234" t="s">
        <v>76</v>
      </c>
      <c r="M234" t="s">
        <v>81</v>
      </c>
      <c r="N234">
        <v>1</v>
      </c>
      <c r="O234" t="s">
        <v>36</v>
      </c>
      <c r="P234">
        <v>2</v>
      </c>
      <c r="Q234" t="s">
        <v>82</v>
      </c>
      <c r="R234">
        <v>4</v>
      </c>
      <c r="S234" t="s">
        <v>38</v>
      </c>
      <c r="T234">
        <v>12</v>
      </c>
      <c r="U234" t="s">
        <v>86</v>
      </c>
      <c r="V234" t="s">
        <v>88</v>
      </c>
      <c r="W234">
        <v>3</v>
      </c>
      <c r="X234" t="s">
        <v>84</v>
      </c>
      <c r="Y234">
        <v>24</v>
      </c>
      <c r="Z234">
        <v>315</v>
      </c>
      <c r="AA234">
        <v>7560</v>
      </c>
      <c r="AB234">
        <v>2948.3999999999996</v>
      </c>
      <c r="AC234">
        <v>0.38999999999999996</v>
      </c>
      <c r="AD234">
        <v>2</v>
      </c>
      <c r="AE234" t="s">
        <v>72</v>
      </c>
    </row>
    <row r="235" spans="1:31" x14ac:dyDescent="0.3">
      <c r="A235">
        <v>1197831</v>
      </c>
      <c r="B235" t="s">
        <v>73</v>
      </c>
      <c r="C235" s="1">
        <v>44061</v>
      </c>
      <c r="D235">
        <v>2020</v>
      </c>
      <c r="E235" t="s">
        <v>31</v>
      </c>
      <c r="F235">
        <v>3</v>
      </c>
      <c r="G235">
        <v>2</v>
      </c>
      <c r="H235" t="s">
        <v>74</v>
      </c>
      <c r="I235">
        <v>2</v>
      </c>
      <c r="J235" t="s">
        <v>75</v>
      </c>
      <c r="K235">
        <v>2</v>
      </c>
      <c r="L235" t="s">
        <v>76</v>
      </c>
      <c r="M235" t="s">
        <v>81</v>
      </c>
      <c r="N235">
        <v>1</v>
      </c>
      <c r="O235" t="s">
        <v>36</v>
      </c>
      <c r="P235">
        <v>2</v>
      </c>
      <c r="Q235" t="s">
        <v>82</v>
      </c>
      <c r="R235">
        <v>4</v>
      </c>
      <c r="S235" t="s">
        <v>38</v>
      </c>
      <c r="T235">
        <v>12</v>
      </c>
      <c r="U235" t="s">
        <v>86</v>
      </c>
      <c r="V235" t="s">
        <v>88</v>
      </c>
      <c r="W235">
        <v>3</v>
      </c>
      <c r="X235" t="s">
        <v>84</v>
      </c>
      <c r="Y235">
        <v>28</v>
      </c>
      <c r="Z235">
        <v>295</v>
      </c>
      <c r="AA235">
        <v>8260</v>
      </c>
      <c r="AB235">
        <v>3386.6</v>
      </c>
      <c r="AC235">
        <v>0.41</v>
      </c>
      <c r="AD235">
        <v>2</v>
      </c>
      <c r="AE235" t="s">
        <v>72</v>
      </c>
    </row>
    <row r="236" spans="1:31" x14ac:dyDescent="0.3">
      <c r="A236">
        <v>1197831</v>
      </c>
      <c r="B236" t="s">
        <v>73</v>
      </c>
      <c r="C236" s="1">
        <v>44067</v>
      </c>
      <c r="D236">
        <v>2020</v>
      </c>
      <c r="E236" t="s">
        <v>31</v>
      </c>
      <c r="F236">
        <v>3</v>
      </c>
      <c r="G236">
        <v>2</v>
      </c>
      <c r="H236" t="s">
        <v>74</v>
      </c>
      <c r="I236">
        <v>2</v>
      </c>
      <c r="J236" t="s">
        <v>75</v>
      </c>
      <c r="K236">
        <v>2</v>
      </c>
      <c r="L236" t="s">
        <v>76</v>
      </c>
      <c r="M236" t="s">
        <v>81</v>
      </c>
      <c r="N236">
        <v>1</v>
      </c>
      <c r="O236" t="s">
        <v>36</v>
      </c>
      <c r="P236">
        <v>2</v>
      </c>
      <c r="Q236" t="s">
        <v>82</v>
      </c>
      <c r="R236">
        <v>4</v>
      </c>
      <c r="S236" t="s">
        <v>38</v>
      </c>
      <c r="T236">
        <v>12</v>
      </c>
      <c r="U236" t="s">
        <v>86</v>
      </c>
      <c r="V236" t="s">
        <v>88</v>
      </c>
      <c r="W236">
        <v>3</v>
      </c>
      <c r="X236" t="s">
        <v>84</v>
      </c>
      <c r="Y236">
        <v>29</v>
      </c>
      <c r="Z236">
        <v>295</v>
      </c>
      <c r="AA236">
        <v>8555</v>
      </c>
      <c r="AB236">
        <v>3421.9999999999995</v>
      </c>
      <c r="AC236">
        <v>0.39999999999999997</v>
      </c>
      <c r="AD236">
        <v>2</v>
      </c>
      <c r="AE236" t="s">
        <v>72</v>
      </c>
    </row>
    <row r="237" spans="1:31" x14ac:dyDescent="0.3">
      <c r="A237">
        <v>1197831</v>
      </c>
      <c r="B237" t="s">
        <v>73</v>
      </c>
      <c r="C237" s="1">
        <v>44073</v>
      </c>
      <c r="D237">
        <v>2020</v>
      </c>
      <c r="E237" t="s">
        <v>31</v>
      </c>
      <c r="F237">
        <v>3</v>
      </c>
      <c r="G237">
        <v>2</v>
      </c>
      <c r="H237" t="s">
        <v>74</v>
      </c>
      <c r="I237">
        <v>2</v>
      </c>
      <c r="J237" t="s">
        <v>75</v>
      </c>
      <c r="K237">
        <v>2</v>
      </c>
      <c r="L237" t="s">
        <v>76</v>
      </c>
      <c r="M237" t="s">
        <v>81</v>
      </c>
      <c r="N237">
        <v>1</v>
      </c>
      <c r="O237" t="s">
        <v>36</v>
      </c>
      <c r="P237">
        <v>2</v>
      </c>
      <c r="Q237" t="s">
        <v>82</v>
      </c>
      <c r="R237">
        <v>4</v>
      </c>
      <c r="S237" t="s">
        <v>38</v>
      </c>
      <c r="T237">
        <v>12</v>
      </c>
      <c r="U237" t="s">
        <v>86</v>
      </c>
      <c r="V237" t="s">
        <v>88</v>
      </c>
      <c r="W237">
        <v>3</v>
      </c>
      <c r="X237" t="s">
        <v>84</v>
      </c>
      <c r="Y237">
        <v>27</v>
      </c>
      <c r="Z237">
        <v>305</v>
      </c>
      <c r="AA237">
        <v>8235</v>
      </c>
      <c r="AB237">
        <v>3046.95</v>
      </c>
      <c r="AC237">
        <v>0.37</v>
      </c>
      <c r="AD237">
        <v>2</v>
      </c>
      <c r="AE237" t="s">
        <v>72</v>
      </c>
    </row>
    <row r="238" spans="1:31" x14ac:dyDescent="0.3">
      <c r="A238">
        <v>1197831</v>
      </c>
      <c r="B238" t="s">
        <v>73</v>
      </c>
      <c r="C238" s="1">
        <v>44079</v>
      </c>
      <c r="D238">
        <v>2020</v>
      </c>
      <c r="E238" t="s">
        <v>43</v>
      </c>
      <c r="F238">
        <v>3</v>
      </c>
      <c r="G238">
        <v>2</v>
      </c>
      <c r="H238" t="s">
        <v>74</v>
      </c>
      <c r="I238">
        <v>2</v>
      </c>
      <c r="J238" t="s">
        <v>75</v>
      </c>
      <c r="K238">
        <v>2</v>
      </c>
      <c r="L238" t="s">
        <v>76</v>
      </c>
      <c r="M238" t="s">
        <v>81</v>
      </c>
      <c r="N238">
        <v>1</v>
      </c>
      <c r="O238" t="s">
        <v>36</v>
      </c>
      <c r="P238">
        <v>2</v>
      </c>
      <c r="Q238" t="s">
        <v>82</v>
      </c>
      <c r="R238">
        <v>4</v>
      </c>
      <c r="S238" t="s">
        <v>38</v>
      </c>
      <c r="T238">
        <v>12</v>
      </c>
      <c r="U238" t="s">
        <v>86</v>
      </c>
      <c r="V238" t="s">
        <v>88</v>
      </c>
      <c r="W238">
        <v>3</v>
      </c>
      <c r="X238" t="s">
        <v>84</v>
      </c>
      <c r="Y238">
        <v>33</v>
      </c>
      <c r="Z238">
        <v>264</v>
      </c>
      <c r="AA238">
        <v>8712</v>
      </c>
      <c r="AB238">
        <v>3659.04</v>
      </c>
      <c r="AC238">
        <v>0.42</v>
      </c>
      <c r="AD238">
        <v>2</v>
      </c>
      <c r="AE238" t="s">
        <v>72</v>
      </c>
    </row>
    <row r="239" spans="1:31" x14ac:dyDescent="0.3">
      <c r="A239">
        <v>1197831</v>
      </c>
      <c r="B239" t="s">
        <v>73</v>
      </c>
      <c r="C239" s="1">
        <v>44085</v>
      </c>
      <c r="D239">
        <v>2020</v>
      </c>
      <c r="E239" t="s">
        <v>43</v>
      </c>
      <c r="F239">
        <v>3</v>
      </c>
      <c r="G239">
        <v>2</v>
      </c>
      <c r="H239" t="s">
        <v>74</v>
      </c>
      <c r="I239">
        <v>2</v>
      </c>
      <c r="J239" t="s">
        <v>75</v>
      </c>
      <c r="K239">
        <v>2</v>
      </c>
      <c r="L239" t="s">
        <v>76</v>
      </c>
      <c r="M239" t="s">
        <v>81</v>
      </c>
      <c r="N239">
        <v>1</v>
      </c>
      <c r="O239" t="s">
        <v>36</v>
      </c>
      <c r="P239">
        <v>2</v>
      </c>
      <c r="Q239" t="s">
        <v>82</v>
      </c>
      <c r="R239">
        <v>4</v>
      </c>
      <c r="S239" t="s">
        <v>38</v>
      </c>
      <c r="T239">
        <v>12</v>
      </c>
      <c r="U239" t="s">
        <v>86</v>
      </c>
      <c r="V239" t="s">
        <v>88</v>
      </c>
      <c r="W239">
        <v>3</v>
      </c>
      <c r="X239" t="s">
        <v>84</v>
      </c>
      <c r="Y239">
        <v>31</v>
      </c>
      <c r="Z239">
        <v>272</v>
      </c>
      <c r="AA239">
        <v>8432</v>
      </c>
      <c r="AB239">
        <v>3288.4799999999996</v>
      </c>
      <c r="AC239">
        <v>0.38999999999999996</v>
      </c>
      <c r="AD239">
        <v>2</v>
      </c>
      <c r="AE239" t="s">
        <v>72</v>
      </c>
    </row>
    <row r="240" spans="1:31" x14ac:dyDescent="0.3">
      <c r="A240">
        <v>1197831</v>
      </c>
      <c r="B240" t="s">
        <v>73</v>
      </c>
      <c r="C240" s="1">
        <v>44124</v>
      </c>
      <c r="D240">
        <v>2020</v>
      </c>
      <c r="E240" t="s">
        <v>44</v>
      </c>
      <c r="F240">
        <v>4</v>
      </c>
      <c r="G240">
        <v>2</v>
      </c>
      <c r="H240" t="s">
        <v>74</v>
      </c>
      <c r="I240">
        <v>2</v>
      </c>
      <c r="J240" t="s">
        <v>75</v>
      </c>
      <c r="K240">
        <v>2</v>
      </c>
      <c r="L240" t="s">
        <v>76</v>
      </c>
      <c r="M240" t="s">
        <v>81</v>
      </c>
      <c r="N240">
        <v>1</v>
      </c>
      <c r="O240" t="s">
        <v>36</v>
      </c>
      <c r="P240">
        <v>2</v>
      </c>
      <c r="Q240" t="s">
        <v>82</v>
      </c>
      <c r="R240">
        <v>4</v>
      </c>
      <c r="S240" t="s">
        <v>38</v>
      </c>
      <c r="T240">
        <v>12</v>
      </c>
      <c r="U240" t="s">
        <v>86</v>
      </c>
      <c r="V240" t="s">
        <v>88</v>
      </c>
      <c r="W240">
        <v>3</v>
      </c>
      <c r="X240" t="s">
        <v>84</v>
      </c>
      <c r="Y240">
        <v>34</v>
      </c>
      <c r="Z240">
        <v>270</v>
      </c>
      <c r="AA240">
        <v>9180</v>
      </c>
      <c r="AB240">
        <v>3488.4</v>
      </c>
      <c r="AC240">
        <v>0.38</v>
      </c>
      <c r="AD240">
        <v>2</v>
      </c>
      <c r="AE240" t="s">
        <v>72</v>
      </c>
    </row>
    <row r="241" spans="1:31" x14ac:dyDescent="0.3">
      <c r="A241">
        <v>1128299</v>
      </c>
      <c r="B241" t="s">
        <v>77</v>
      </c>
      <c r="C241" s="1">
        <v>44136</v>
      </c>
      <c r="D241">
        <v>2020</v>
      </c>
      <c r="E241" t="s">
        <v>45</v>
      </c>
      <c r="F241">
        <v>4</v>
      </c>
      <c r="G241">
        <v>2</v>
      </c>
      <c r="H241" t="s">
        <v>74</v>
      </c>
      <c r="I241">
        <v>2</v>
      </c>
      <c r="J241" t="s">
        <v>75</v>
      </c>
      <c r="K241">
        <v>2</v>
      </c>
      <c r="L241" t="s">
        <v>76</v>
      </c>
      <c r="M241" t="s">
        <v>81</v>
      </c>
      <c r="N241">
        <v>1</v>
      </c>
      <c r="O241" t="s">
        <v>36</v>
      </c>
      <c r="P241">
        <v>2</v>
      </c>
      <c r="Q241" t="s">
        <v>82</v>
      </c>
      <c r="R241">
        <v>4</v>
      </c>
      <c r="S241" t="s">
        <v>38</v>
      </c>
      <c r="T241">
        <v>12</v>
      </c>
      <c r="U241" t="s">
        <v>86</v>
      </c>
      <c r="V241" t="s">
        <v>88</v>
      </c>
      <c r="W241">
        <v>4</v>
      </c>
      <c r="X241" t="s">
        <v>58</v>
      </c>
      <c r="Y241">
        <v>30</v>
      </c>
      <c r="Z241">
        <v>264</v>
      </c>
      <c r="AA241">
        <v>7920</v>
      </c>
      <c r="AB241">
        <v>3088.8</v>
      </c>
      <c r="AC241">
        <v>0.39</v>
      </c>
      <c r="AD241">
        <v>2</v>
      </c>
      <c r="AE241" t="s">
        <v>72</v>
      </c>
    </row>
    <row r="242" spans="1:31" x14ac:dyDescent="0.3">
      <c r="A242">
        <v>1128299</v>
      </c>
      <c r="B242" t="s">
        <v>77</v>
      </c>
      <c r="C242" s="1">
        <v>44142</v>
      </c>
      <c r="D242">
        <v>2020</v>
      </c>
      <c r="E242" t="s">
        <v>45</v>
      </c>
      <c r="F242">
        <v>4</v>
      </c>
      <c r="G242">
        <v>3</v>
      </c>
      <c r="H242" t="s">
        <v>78</v>
      </c>
      <c r="I242">
        <v>3</v>
      </c>
      <c r="J242" t="s">
        <v>79</v>
      </c>
      <c r="K242">
        <v>3</v>
      </c>
      <c r="L242" t="s">
        <v>80</v>
      </c>
      <c r="M242" t="s">
        <v>81</v>
      </c>
      <c r="N242">
        <v>1</v>
      </c>
      <c r="O242" t="s">
        <v>36</v>
      </c>
      <c r="P242">
        <v>2</v>
      </c>
      <c r="Q242" t="s">
        <v>82</v>
      </c>
      <c r="R242">
        <v>4</v>
      </c>
      <c r="S242" t="s">
        <v>38</v>
      </c>
      <c r="T242">
        <v>12</v>
      </c>
      <c r="U242" t="s">
        <v>86</v>
      </c>
      <c r="V242" t="s">
        <v>88</v>
      </c>
      <c r="W242">
        <v>4</v>
      </c>
      <c r="X242" t="s">
        <v>58</v>
      </c>
      <c r="Y242">
        <v>28</v>
      </c>
      <c r="Z242">
        <v>289</v>
      </c>
      <c r="AA242">
        <v>8092</v>
      </c>
      <c r="AB242">
        <v>3398.6400000000003</v>
      </c>
      <c r="AC242">
        <v>0.42000000000000004</v>
      </c>
      <c r="AD242">
        <v>2</v>
      </c>
      <c r="AE242" t="s">
        <v>72</v>
      </c>
    </row>
    <row r="243" spans="1:31" x14ac:dyDescent="0.3">
      <c r="A243">
        <v>1128299</v>
      </c>
      <c r="B243" t="s">
        <v>77</v>
      </c>
      <c r="C243" s="1">
        <v>44190</v>
      </c>
      <c r="D243">
        <v>2020</v>
      </c>
      <c r="E243" t="s">
        <v>46</v>
      </c>
      <c r="F243">
        <v>4</v>
      </c>
      <c r="G243">
        <v>3</v>
      </c>
      <c r="H243" t="s">
        <v>78</v>
      </c>
      <c r="I243">
        <v>3</v>
      </c>
      <c r="J243" t="s">
        <v>79</v>
      </c>
      <c r="K243">
        <v>3</v>
      </c>
      <c r="L243" t="s">
        <v>80</v>
      </c>
      <c r="M243" t="s">
        <v>81</v>
      </c>
      <c r="N243">
        <v>1</v>
      </c>
      <c r="O243" t="s">
        <v>36</v>
      </c>
      <c r="P243">
        <v>2</v>
      </c>
      <c r="Q243" t="s">
        <v>82</v>
      </c>
      <c r="R243">
        <v>4</v>
      </c>
      <c r="S243" t="s">
        <v>38</v>
      </c>
      <c r="T243">
        <v>12</v>
      </c>
      <c r="U243" t="s">
        <v>86</v>
      </c>
      <c r="V243" t="s">
        <v>88</v>
      </c>
      <c r="W243">
        <v>4</v>
      </c>
      <c r="X243" t="s">
        <v>58</v>
      </c>
      <c r="Y243">
        <v>40</v>
      </c>
      <c r="Z243">
        <v>271</v>
      </c>
      <c r="AA243">
        <v>10840</v>
      </c>
      <c r="AB243">
        <v>4119.2</v>
      </c>
      <c r="AC243">
        <v>0.38</v>
      </c>
      <c r="AD243">
        <v>2</v>
      </c>
      <c r="AE243" t="s">
        <v>72</v>
      </c>
    </row>
    <row r="244" spans="1:31" x14ac:dyDescent="0.3">
      <c r="A244">
        <v>1128299</v>
      </c>
      <c r="B244" t="s">
        <v>77</v>
      </c>
      <c r="C244" s="1">
        <v>44196</v>
      </c>
      <c r="D244">
        <v>2020</v>
      </c>
      <c r="E244" t="s">
        <v>46</v>
      </c>
      <c r="F244">
        <v>4</v>
      </c>
      <c r="G244">
        <v>3</v>
      </c>
      <c r="H244" t="s">
        <v>78</v>
      </c>
      <c r="I244">
        <v>3</v>
      </c>
      <c r="J244" t="s">
        <v>79</v>
      </c>
      <c r="K244">
        <v>3</v>
      </c>
      <c r="L244" t="s">
        <v>80</v>
      </c>
      <c r="M244" t="s">
        <v>81</v>
      </c>
      <c r="N244">
        <v>1</v>
      </c>
      <c r="O244" t="s">
        <v>36</v>
      </c>
      <c r="P244">
        <v>2</v>
      </c>
      <c r="Q244" t="s">
        <v>82</v>
      </c>
      <c r="R244">
        <v>4</v>
      </c>
      <c r="S244" t="s">
        <v>38</v>
      </c>
      <c r="T244">
        <v>12</v>
      </c>
      <c r="U244" t="s">
        <v>86</v>
      </c>
      <c r="V244" t="s">
        <v>88</v>
      </c>
      <c r="W244">
        <v>4</v>
      </c>
      <c r="X244" t="s">
        <v>58</v>
      </c>
      <c r="Y244">
        <v>44</v>
      </c>
      <c r="Z244">
        <v>270</v>
      </c>
      <c r="AA244">
        <v>11880</v>
      </c>
      <c r="AB244">
        <v>5227.2</v>
      </c>
      <c r="AC244">
        <v>0.44</v>
      </c>
      <c r="AD244">
        <v>2</v>
      </c>
      <c r="AE244" t="s">
        <v>72</v>
      </c>
    </row>
    <row r="245" spans="1:31" x14ac:dyDescent="0.3">
      <c r="A245">
        <v>1128299</v>
      </c>
      <c r="B245" t="s">
        <v>77</v>
      </c>
      <c r="C245" s="1">
        <v>44202</v>
      </c>
      <c r="D245">
        <v>2021</v>
      </c>
      <c r="E245" t="s">
        <v>47</v>
      </c>
      <c r="F245">
        <v>1</v>
      </c>
      <c r="G245">
        <v>3</v>
      </c>
      <c r="H245" t="s">
        <v>78</v>
      </c>
      <c r="I245">
        <v>3</v>
      </c>
      <c r="J245" t="s">
        <v>79</v>
      </c>
      <c r="K245">
        <v>3</v>
      </c>
      <c r="L245" t="s">
        <v>80</v>
      </c>
      <c r="M245" t="s">
        <v>81</v>
      </c>
      <c r="N245">
        <v>1</v>
      </c>
      <c r="O245" t="s">
        <v>36</v>
      </c>
      <c r="P245">
        <v>2</v>
      </c>
      <c r="Q245" t="s">
        <v>82</v>
      </c>
      <c r="R245">
        <v>4</v>
      </c>
      <c r="S245" t="s">
        <v>38</v>
      </c>
      <c r="T245">
        <v>12</v>
      </c>
      <c r="U245" t="s">
        <v>86</v>
      </c>
      <c r="V245" t="s">
        <v>88</v>
      </c>
      <c r="W245">
        <v>4</v>
      </c>
      <c r="X245" t="s">
        <v>58</v>
      </c>
      <c r="Y245">
        <v>41</v>
      </c>
      <c r="Z245">
        <v>341</v>
      </c>
      <c r="AA245">
        <v>13981</v>
      </c>
      <c r="AB245">
        <v>6011.8300000000008</v>
      </c>
      <c r="AC245">
        <v>0.43000000000000005</v>
      </c>
      <c r="AD245">
        <v>2</v>
      </c>
      <c r="AE245" t="s">
        <v>72</v>
      </c>
    </row>
    <row r="246" spans="1:31" x14ac:dyDescent="0.3">
      <c r="A246">
        <v>1128299</v>
      </c>
      <c r="B246" t="s">
        <v>77</v>
      </c>
      <c r="C246" s="1">
        <v>44208</v>
      </c>
      <c r="D246">
        <v>2021</v>
      </c>
      <c r="E246" t="s">
        <v>47</v>
      </c>
      <c r="F246">
        <v>1</v>
      </c>
      <c r="G246">
        <v>3</v>
      </c>
      <c r="H246" t="s">
        <v>78</v>
      </c>
      <c r="I246">
        <v>3</v>
      </c>
      <c r="J246" t="s">
        <v>79</v>
      </c>
      <c r="K246">
        <v>3</v>
      </c>
      <c r="L246" t="s">
        <v>80</v>
      </c>
      <c r="M246" t="s">
        <v>81</v>
      </c>
      <c r="N246">
        <v>1</v>
      </c>
      <c r="O246" t="s">
        <v>36</v>
      </c>
      <c r="P246">
        <v>2</v>
      </c>
      <c r="Q246" t="s">
        <v>82</v>
      </c>
      <c r="R246">
        <v>4</v>
      </c>
      <c r="S246" t="s">
        <v>38</v>
      </c>
      <c r="T246">
        <v>12</v>
      </c>
      <c r="U246" t="s">
        <v>86</v>
      </c>
      <c r="V246" t="s">
        <v>88</v>
      </c>
      <c r="W246">
        <v>4</v>
      </c>
      <c r="X246" t="s">
        <v>58</v>
      </c>
      <c r="Y246">
        <v>41</v>
      </c>
      <c r="Z246">
        <v>338</v>
      </c>
      <c r="AA246">
        <v>13858</v>
      </c>
      <c r="AB246">
        <v>5266.04</v>
      </c>
      <c r="AC246">
        <v>0.38</v>
      </c>
      <c r="AD246">
        <v>2</v>
      </c>
      <c r="AE246" t="s">
        <v>72</v>
      </c>
    </row>
    <row r="247" spans="1:31" x14ac:dyDescent="0.3">
      <c r="A247">
        <v>1128299</v>
      </c>
      <c r="B247" t="s">
        <v>77</v>
      </c>
      <c r="C247" s="1">
        <v>44214</v>
      </c>
      <c r="D247">
        <v>2021</v>
      </c>
      <c r="E247" t="s">
        <v>47</v>
      </c>
      <c r="F247">
        <v>1</v>
      </c>
      <c r="G247">
        <v>3</v>
      </c>
      <c r="H247" t="s">
        <v>78</v>
      </c>
      <c r="I247">
        <v>3</v>
      </c>
      <c r="J247" t="s">
        <v>79</v>
      </c>
      <c r="K247">
        <v>3</v>
      </c>
      <c r="L247" t="s">
        <v>80</v>
      </c>
      <c r="M247" t="s">
        <v>81</v>
      </c>
      <c r="N247">
        <v>1</v>
      </c>
      <c r="O247" t="s">
        <v>36</v>
      </c>
      <c r="P247">
        <v>2</v>
      </c>
      <c r="Q247" t="s">
        <v>82</v>
      </c>
      <c r="R247">
        <v>4</v>
      </c>
      <c r="S247" t="s">
        <v>38</v>
      </c>
      <c r="T247">
        <v>12</v>
      </c>
      <c r="U247" t="s">
        <v>86</v>
      </c>
      <c r="V247" t="s">
        <v>88</v>
      </c>
      <c r="W247">
        <v>4</v>
      </c>
      <c r="X247" t="s">
        <v>58</v>
      </c>
      <c r="Y247">
        <v>45</v>
      </c>
      <c r="Z247">
        <v>302</v>
      </c>
      <c r="AA247">
        <v>13590</v>
      </c>
      <c r="AB247">
        <v>5436</v>
      </c>
      <c r="AC247">
        <v>0.4</v>
      </c>
      <c r="AD247">
        <v>2</v>
      </c>
      <c r="AE247" t="s">
        <v>72</v>
      </c>
    </row>
    <row r="248" spans="1:31" x14ac:dyDescent="0.3">
      <c r="A248">
        <v>1128299</v>
      </c>
      <c r="B248" t="s">
        <v>77</v>
      </c>
      <c r="C248" s="1">
        <v>44220</v>
      </c>
      <c r="D248">
        <v>2021</v>
      </c>
      <c r="E248" t="s">
        <v>47</v>
      </c>
      <c r="F248">
        <v>1</v>
      </c>
      <c r="G248">
        <v>3</v>
      </c>
      <c r="H248" t="s">
        <v>78</v>
      </c>
      <c r="I248">
        <v>3</v>
      </c>
      <c r="J248" t="s">
        <v>79</v>
      </c>
      <c r="K248">
        <v>3</v>
      </c>
      <c r="L248" t="s">
        <v>80</v>
      </c>
      <c r="M248" t="s">
        <v>81</v>
      </c>
      <c r="N248">
        <v>1</v>
      </c>
      <c r="O248" t="s">
        <v>36</v>
      </c>
      <c r="P248">
        <v>2</v>
      </c>
      <c r="Q248" t="s">
        <v>82</v>
      </c>
      <c r="R248">
        <v>4</v>
      </c>
      <c r="S248" t="s">
        <v>38</v>
      </c>
      <c r="T248">
        <v>12</v>
      </c>
      <c r="U248" t="s">
        <v>86</v>
      </c>
      <c r="V248" t="s">
        <v>88</v>
      </c>
      <c r="W248">
        <v>4</v>
      </c>
      <c r="X248" t="s">
        <v>58</v>
      </c>
      <c r="Y248">
        <v>40</v>
      </c>
      <c r="Z248">
        <v>287</v>
      </c>
      <c r="AA248">
        <v>11480</v>
      </c>
      <c r="AB248">
        <v>4018.0000000000005</v>
      </c>
      <c r="AC248">
        <v>0.35000000000000003</v>
      </c>
      <c r="AD248">
        <v>2</v>
      </c>
      <c r="AE248" t="s">
        <v>72</v>
      </c>
    </row>
    <row r="249" spans="1:31" x14ac:dyDescent="0.3">
      <c r="A249">
        <v>1128299</v>
      </c>
      <c r="B249" t="s">
        <v>77</v>
      </c>
      <c r="C249" s="1">
        <v>44226</v>
      </c>
      <c r="D249">
        <v>2021</v>
      </c>
      <c r="E249" t="s">
        <v>47</v>
      </c>
      <c r="F249">
        <v>1</v>
      </c>
      <c r="G249">
        <v>3</v>
      </c>
      <c r="H249" t="s">
        <v>78</v>
      </c>
      <c r="I249">
        <v>3</v>
      </c>
      <c r="J249" t="s">
        <v>79</v>
      </c>
      <c r="K249">
        <v>3</v>
      </c>
      <c r="L249" t="s">
        <v>80</v>
      </c>
      <c r="M249" t="s">
        <v>81</v>
      </c>
      <c r="N249">
        <v>1</v>
      </c>
      <c r="O249" t="s">
        <v>36</v>
      </c>
      <c r="P249">
        <v>2</v>
      </c>
      <c r="Q249" t="s">
        <v>82</v>
      </c>
      <c r="R249">
        <v>4</v>
      </c>
      <c r="S249" t="s">
        <v>38</v>
      </c>
      <c r="T249">
        <v>12</v>
      </c>
      <c r="U249" t="s">
        <v>86</v>
      </c>
      <c r="V249" t="s">
        <v>88</v>
      </c>
      <c r="W249">
        <v>4</v>
      </c>
      <c r="X249" t="s">
        <v>58</v>
      </c>
      <c r="Y249">
        <v>36</v>
      </c>
      <c r="Z249">
        <v>289</v>
      </c>
      <c r="AA249">
        <v>10404</v>
      </c>
      <c r="AB249">
        <v>3433.3200000000006</v>
      </c>
      <c r="AC249">
        <v>0.33000000000000007</v>
      </c>
      <c r="AD249">
        <v>2</v>
      </c>
      <c r="AE249" t="s">
        <v>72</v>
      </c>
    </row>
    <row r="250" spans="1:31" x14ac:dyDescent="0.3">
      <c r="A250">
        <v>1128299</v>
      </c>
      <c r="B250" t="s">
        <v>77</v>
      </c>
      <c r="C250" s="1">
        <v>44232</v>
      </c>
      <c r="D250">
        <v>2021</v>
      </c>
      <c r="E250" t="s">
        <v>48</v>
      </c>
      <c r="F250">
        <v>1</v>
      </c>
      <c r="G250">
        <v>3</v>
      </c>
      <c r="H250" t="s">
        <v>78</v>
      </c>
      <c r="I250">
        <v>3</v>
      </c>
      <c r="J250" t="s">
        <v>79</v>
      </c>
      <c r="K250">
        <v>3</v>
      </c>
      <c r="L250" t="s">
        <v>80</v>
      </c>
      <c r="M250" t="s">
        <v>81</v>
      </c>
      <c r="N250">
        <v>1</v>
      </c>
      <c r="O250" t="s">
        <v>36</v>
      </c>
      <c r="P250">
        <v>2</v>
      </c>
      <c r="Q250" t="s">
        <v>82</v>
      </c>
      <c r="R250">
        <v>4</v>
      </c>
      <c r="S250" t="s">
        <v>38</v>
      </c>
      <c r="T250">
        <v>12</v>
      </c>
      <c r="U250" t="s">
        <v>86</v>
      </c>
      <c r="V250" t="s">
        <v>88</v>
      </c>
      <c r="W250">
        <v>4</v>
      </c>
      <c r="X250" t="s">
        <v>58</v>
      </c>
      <c r="Y250">
        <v>39</v>
      </c>
      <c r="Z250">
        <v>263</v>
      </c>
      <c r="AA250">
        <v>10257</v>
      </c>
      <c r="AB250">
        <v>3589.9500000000003</v>
      </c>
      <c r="AC250">
        <v>0.35000000000000003</v>
      </c>
      <c r="AD250">
        <v>2</v>
      </c>
      <c r="AE250" t="s">
        <v>72</v>
      </c>
    </row>
    <row r="251" spans="1:31" x14ac:dyDescent="0.3">
      <c r="A251">
        <v>1128299</v>
      </c>
      <c r="B251" t="s">
        <v>77</v>
      </c>
      <c r="C251" s="1">
        <v>44238</v>
      </c>
      <c r="D251">
        <v>2021</v>
      </c>
      <c r="E251" t="s">
        <v>48</v>
      </c>
      <c r="F251">
        <v>1</v>
      </c>
      <c r="G251">
        <v>3</v>
      </c>
      <c r="H251" t="s">
        <v>78</v>
      </c>
      <c r="I251">
        <v>3</v>
      </c>
      <c r="J251" t="s">
        <v>79</v>
      </c>
      <c r="K251">
        <v>3</v>
      </c>
      <c r="L251" t="s">
        <v>80</v>
      </c>
      <c r="M251" t="s">
        <v>81</v>
      </c>
      <c r="N251">
        <v>1</v>
      </c>
      <c r="O251" t="s">
        <v>36</v>
      </c>
      <c r="P251">
        <v>2</v>
      </c>
      <c r="Q251" t="s">
        <v>82</v>
      </c>
      <c r="R251">
        <v>4</v>
      </c>
      <c r="S251" t="s">
        <v>38</v>
      </c>
      <c r="T251">
        <v>12</v>
      </c>
      <c r="U251" t="s">
        <v>86</v>
      </c>
      <c r="V251" t="s">
        <v>88</v>
      </c>
      <c r="W251">
        <v>4</v>
      </c>
      <c r="X251" t="s">
        <v>58</v>
      </c>
      <c r="Y251">
        <v>40</v>
      </c>
      <c r="Z251">
        <v>322</v>
      </c>
      <c r="AA251">
        <v>12880</v>
      </c>
      <c r="AB251">
        <v>4250.4000000000005</v>
      </c>
      <c r="AC251">
        <v>0.33000000000000007</v>
      </c>
      <c r="AD251">
        <v>2</v>
      </c>
      <c r="AE251" t="s">
        <v>72</v>
      </c>
    </row>
    <row r="252" spans="1:31" x14ac:dyDescent="0.3">
      <c r="A252">
        <v>1189833</v>
      </c>
      <c r="B252" t="s">
        <v>89</v>
      </c>
      <c r="C252" s="1">
        <v>44244</v>
      </c>
      <c r="D252">
        <v>2021</v>
      </c>
      <c r="E252" t="s">
        <v>48</v>
      </c>
      <c r="F252">
        <v>1</v>
      </c>
      <c r="G252">
        <v>3</v>
      </c>
      <c r="H252" t="s">
        <v>78</v>
      </c>
      <c r="I252">
        <v>3</v>
      </c>
      <c r="J252" t="s">
        <v>79</v>
      </c>
      <c r="K252">
        <v>3</v>
      </c>
      <c r="L252" t="s">
        <v>80</v>
      </c>
      <c r="M252" t="s">
        <v>81</v>
      </c>
      <c r="N252">
        <v>1</v>
      </c>
      <c r="O252" t="s">
        <v>36</v>
      </c>
      <c r="P252">
        <v>2</v>
      </c>
      <c r="Q252" t="s">
        <v>82</v>
      </c>
      <c r="R252">
        <v>4</v>
      </c>
      <c r="S252" t="s">
        <v>38</v>
      </c>
      <c r="T252">
        <v>12</v>
      </c>
      <c r="U252" t="s">
        <v>86</v>
      </c>
      <c r="V252" t="s">
        <v>88</v>
      </c>
      <c r="W252">
        <v>4</v>
      </c>
      <c r="X252" t="s">
        <v>58</v>
      </c>
      <c r="Y252">
        <v>26</v>
      </c>
      <c r="Z252">
        <v>224</v>
      </c>
      <c r="AA252">
        <v>5824</v>
      </c>
      <c r="AB252">
        <v>2504.3200000000002</v>
      </c>
      <c r="AC252">
        <v>0.43000000000000005</v>
      </c>
      <c r="AD252">
        <v>2</v>
      </c>
      <c r="AE252" t="s">
        <v>72</v>
      </c>
    </row>
    <row r="253" spans="1:31" x14ac:dyDescent="0.3">
      <c r="A253">
        <v>1189833</v>
      </c>
      <c r="B253" t="s">
        <v>89</v>
      </c>
      <c r="C253" s="1">
        <v>44299</v>
      </c>
      <c r="D253">
        <v>2021</v>
      </c>
      <c r="E253" t="s">
        <v>52</v>
      </c>
      <c r="F253">
        <v>2</v>
      </c>
      <c r="G253">
        <v>3</v>
      </c>
      <c r="H253" t="s">
        <v>78</v>
      </c>
      <c r="I253">
        <v>3</v>
      </c>
      <c r="J253" t="s">
        <v>79</v>
      </c>
      <c r="K253">
        <v>4</v>
      </c>
      <c r="L253" t="s">
        <v>90</v>
      </c>
      <c r="M253" t="s">
        <v>81</v>
      </c>
      <c r="N253">
        <v>1</v>
      </c>
      <c r="O253" t="s">
        <v>36</v>
      </c>
      <c r="P253">
        <v>2</v>
      </c>
      <c r="Q253" t="s">
        <v>82</v>
      </c>
      <c r="R253">
        <v>4</v>
      </c>
      <c r="S253" t="s">
        <v>38</v>
      </c>
      <c r="T253">
        <v>12</v>
      </c>
      <c r="U253" t="s">
        <v>86</v>
      </c>
      <c r="V253" t="s">
        <v>88</v>
      </c>
      <c r="W253">
        <v>4</v>
      </c>
      <c r="X253" t="s">
        <v>58</v>
      </c>
      <c r="Y253">
        <v>32</v>
      </c>
      <c r="Z253">
        <v>240</v>
      </c>
      <c r="AA253">
        <v>7680</v>
      </c>
      <c r="AB253">
        <v>3609.6000000000004</v>
      </c>
      <c r="AC253">
        <v>0.47000000000000003</v>
      </c>
      <c r="AD253">
        <v>2</v>
      </c>
      <c r="AE253" t="s">
        <v>72</v>
      </c>
    </row>
    <row r="254" spans="1:31" x14ac:dyDescent="0.3">
      <c r="A254">
        <v>1189833</v>
      </c>
      <c r="B254" t="s">
        <v>89</v>
      </c>
      <c r="C254" s="1">
        <v>44311</v>
      </c>
      <c r="D254">
        <v>2021</v>
      </c>
      <c r="E254" t="s">
        <v>52</v>
      </c>
      <c r="F254">
        <v>2</v>
      </c>
      <c r="G254">
        <v>3</v>
      </c>
      <c r="H254" t="s">
        <v>78</v>
      </c>
      <c r="I254">
        <v>3</v>
      </c>
      <c r="J254" t="s">
        <v>79</v>
      </c>
      <c r="K254">
        <v>4</v>
      </c>
      <c r="L254" t="s">
        <v>90</v>
      </c>
      <c r="M254" t="s">
        <v>81</v>
      </c>
      <c r="N254">
        <v>1</v>
      </c>
      <c r="O254" t="s">
        <v>36</v>
      </c>
      <c r="P254">
        <v>2</v>
      </c>
      <c r="Q254" t="s">
        <v>82</v>
      </c>
      <c r="R254">
        <v>4</v>
      </c>
      <c r="S254" t="s">
        <v>38</v>
      </c>
      <c r="T254">
        <v>12</v>
      </c>
      <c r="U254" t="s">
        <v>86</v>
      </c>
      <c r="V254" t="s">
        <v>88</v>
      </c>
      <c r="W254">
        <v>4</v>
      </c>
      <c r="X254" t="s">
        <v>58</v>
      </c>
      <c r="Y254">
        <v>30</v>
      </c>
      <c r="Z254">
        <v>285</v>
      </c>
      <c r="AA254">
        <v>8550</v>
      </c>
      <c r="AB254">
        <v>4018.5000000000005</v>
      </c>
      <c r="AC254">
        <v>0.47000000000000003</v>
      </c>
      <c r="AD254">
        <v>2</v>
      </c>
      <c r="AE254" t="s">
        <v>72</v>
      </c>
    </row>
    <row r="255" spans="1:31" x14ac:dyDescent="0.3">
      <c r="A255">
        <v>1189833</v>
      </c>
      <c r="B255" t="s">
        <v>89</v>
      </c>
      <c r="C255" s="1">
        <v>44317</v>
      </c>
      <c r="D255">
        <v>2021</v>
      </c>
      <c r="E255" t="s">
        <v>53</v>
      </c>
      <c r="F255">
        <v>2</v>
      </c>
      <c r="G255">
        <v>3</v>
      </c>
      <c r="H255" t="s">
        <v>78</v>
      </c>
      <c r="I255">
        <v>3</v>
      </c>
      <c r="J255" t="s">
        <v>79</v>
      </c>
      <c r="K255">
        <v>4</v>
      </c>
      <c r="L255" t="s">
        <v>90</v>
      </c>
      <c r="M255" t="s">
        <v>81</v>
      </c>
      <c r="N255">
        <v>1</v>
      </c>
      <c r="O255" t="s">
        <v>36</v>
      </c>
      <c r="P255">
        <v>2</v>
      </c>
      <c r="Q255" t="s">
        <v>82</v>
      </c>
      <c r="R255">
        <v>4</v>
      </c>
      <c r="S255" t="s">
        <v>38</v>
      </c>
      <c r="T255">
        <v>12</v>
      </c>
      <c r="U255" t="s">
        <v>86</v>
      </c>
      <c r="V255" t="s">
        <v>88</v>
      </c>
      <c r="W255">
        <v>4</v>
      </c>
      <c r="X255" t="s">
        <v>58</v>
      </c>
      <c r="Y255">
        <v>36</v>
      </c>
      <c r="Z255">
        <v>306</v>
      </c>
      <c r="AA255">
        <v>11016</v>
      </c>
      <c r="AB255">
        <v>4957.2</v>
      </c>
      <c r="AC255">
        <v>0.45</v>
      </c>
      <c r="AD255">
        <v>2</v>
      </c>
      <c r="AE255" t="s">
        <v>72</v>
      </c>
    </row>
    <row r="256" spans="1:31" x14ac:dyDescent="0.3">
      <c r="A256">
        <v>1189833</v>
      </c>
      <c r="B256" t="s">
        <v>89</v>
      </c>
      <c r="C256" s="1">
        <v>44323</v>
      </c>
      <c r="D256">
        <v>2021</v>
      </c>
      <c r="E256" t="s">
        <v>53</v>
      </c>
      <c r="F256">
        <v>2</v>
      </c>
      <c r="G256">
        <v>3</v>
      </c>
      <c r="H256" t="s">
        <v>78</v>
      </c>
      <c r="I256">
        <v>3</v>
      </c>
      <c r="J256" t="s">
        <v>79</v>
      </c>
      <c r="K256">
        <v>4</v>
      </c>
      <c r="L256" t="s">
        <v>90</v>
      </c>
      <c r="M256" t="s">
        <v>81</v>
      </c>
      <c r="N256">
        <v>1</v>
      </c>
      <c r="O256" t="s">
        <v>36</v>
      </c>
      <c r="P256">
        <v>2</v>
      </c>
      <c r="Q256" t="s">
        <v>82</v>
      </c>
      <c r="R256">
        <v>4</v>
      </c>
      <c r="S256" t="s">
        <v>38</v>
      </c>
      <c r="T256">
        <v>12</v>
      </c>
      <c r="U256" t="s">
        <v>86</v>
      </c>
      <c r="V256" t="s">
        <v>88</v>
      </c>
      <c r="W256">
        <v>4</v>
      </c>
      <c r="X256" t="s">
        <v>58</v>
      </c>
      <c r="Y256">
        <v>38</v>
      </c>
      <c r="Z256">
        <v>289</v>
      </c>
      <c r="AA256">
        <v>10982</v>
      </c>
      <c r="AB256">
        <v>5051.72</v>
      </c>
      <c r="AC256">
        <v>0.46</v>
      </c>
      <c r="AD256">
        <v>2</v>
      </c>
      <c r="AE256" t="s">
        <v>72</v>
      </c>
    </row>
    <row r="257" spans="1:31" x14ac:dyDescent="0.3">
      <c r="A257">
        <v>1189833</v>
      </c>
      <c r="B257" t="s">
        <v>89</v>
      </c>
      <c r="C257" s="1">
        <v>44329</v>
      </c>
      <c r="D257">
        <v>2021</v>
      </c>
      <c r="E257" t="s">
        <v>53</v>
      </c>
      <c r="F257">
        <v>2</v>
      </c>
      <c r="G257">
        <v>3</v>
      </c>
      <c r="H257" t="s">
        <v>78</v>
      </c>
      <c r="I257">
        <v>3</v>
      </c>
      <c r="J257" t="s">
        <v>79</v>
      </c>
      <c r="K257">
        <v>4</v>
      </c>
      <c r="L257" t="s">
        <v>90</v>
      </c>
      <c r="M257" t="s">
        <v>81</v>
      </c>
      <c r="N257">
        <v>1</v>
      </c>
      <c r="O257" t="s">
        <v>36</v>
      </c>
      <c r="P257">
        <v>2</v>
      </c>
      <c r="Q257" t="s">
        <v>82</v>
      </c>
      <c r="R257">
        <v>4</v>
      </c>
      <c r="S257" t="s">
        <v>38</v>
      </c>
      <c r="T257">
        <v>12</v>
      </c>
      <c r="U257" t="s">
        <v>86</v>
      </c>
      <c r="V257" t="s">
        <v>88</v>
      </c>
      <c r="W257">
        <v>4</v>
      </c>
      <c r="X257" t="s">
        <v>58</v>
      </c>
      <c r="Y257">
        <v>36</v>
      </c>
      <c r="Z257">
        <v>256</v>
      </c>
      <c r="AA257">
        <v>9216</v>
      </c>
      <c r="AB257">
        <v>4331.5200000000004</v>
      </c>
      <c r="AC257">
        <v>0.47000000000000003</v>
      </c>
      <c r="AD257">
        <v>2</v>
      </c>
      <c r="AE257" t="s">
        <v>72</v>
      </c>
    </row>
    <row r="258" spans="1:31" x14ac:dyDescent="0.3">
      <c r="A258">
        <v>1189833</v>
      </c>
      <c r="B258" t="s">
        <v>89</v>
      </c>
      <c r="C258" s="1">
        <v>44341</v>
      </c>
      <c r="D258">
        <v>2021</v>
      </c>
      <c r="E258" t="s">
        <v>53</v>
      </c>
      <c r="F258">
        <v>2</v>
      </c>
      <c r="G258">
        <v>3</v>
      </c>
      <c r="H258" t="s">
        <v>78</v>
      </c>
      <c r="I258">
        <v>3</v>
      </c>
      <c r="J258" t="s">
        <v>79</v>
      </c>
      <c r="K258">
        <v>4</v>
      </c>
      <c r="L258" t="s">
        <v>90</v>
      </c>
      <c r="M258" t="s">
        <v>81</v>
      </c>
      <c r="N258">
        <v>1</v>
      </c>
      <c r="O258" t="s">
        <v>36</v>
      </c>
      <c r="P258">
        <v>2</v>
      </c>
      <c r="Q258" t="s">
        <v>82</v>
      </c>
      <c r="R258">
        <v>4</v>
      </c>
      <c r="S258" t="s">
        <v>38</v>
      </c>
      <c r="T258">
        <v>12</v>
      </c>
      <c r="U258" t="s">
        <v>86</v>
      </c>
      <c r="V258" t="s">
        <v>88</v>
      </c>
      <c r="W258">
        <v>4</v>
      </c>
      <c r="X258" t="s">
        <v>58</v>
      </c>
      <c r="Y258">
        <v>39</v>
      </c>
      <c r="Z258">
        <v>315</v>
      </c>
      <c r="AA258">
        <v>12285</v>
      </c>
      <c r="AB258">
        <v>5651.1</v>
      </c>
      <c r="AC258">
        <v>0.46</v>
      </c>
      <c r="AD258">
        <v>2</v>
      </c>
      <c r="AE258" t="s">
        <v>72</v>
      </c>
    </row>
    <row r="259" spans="1:31" x14ac:dyDescent="0.3">
      <c r="A259">
        <v>1185732</v>
      </c>
      <c r="B259" t="s">
        <v>30</v>
      </c>
      <c r="C259" s="1">
        <v>44347</v>
      </c>
      <c r="D259">
        <v>2021</v>
      </c>
      <c r="E259" t="s">
        <v>53</v>
      </c>
      <c r="F259">
        <v>2</v>
      </c>
      <c r="G259">
        <v>3</v>
      </c>
      <c r="H259" t="s">
        <v>78</v>
      </c>
      <c r="I259">
        <v>3</v>
      </c>
      <c r="J259" t="s">
        <v>79</v>
      </c>
      <c r="K259">
        <v>4</v>
      </c>
      <c r="L259" t="s">
        <v>90</v>
      </c>
      <c r="M259" t="s">
        <v>81</v>
      </c>
      <c r="N259">
        <v>1</v>
      </c>
      <c r="O259" t="s">
        <v>36</v>
      </c>
      <c r="P259">
        <v>2</v>
      </c>
      <c r="Q259" t="s">
        <v>82</v>
      </c>
      <c r="R259">
        <v>4</v>
      </c>
      <c r="S259" t="s">
        <v>38</v>
      </c>
      <c r="T259">
        <v>12</v>
      </c>
      <c r="U259" t="s">
        <v>86</v>
      </c>
      <c r="V259" t="s">
        <v>88</v>
      </c>
      <c r="W259">
        <v>4</v>
      </c>
      <c r="X259" t="s">
        <v>58</v>
      </c>
      <c r="Y259">
        <v>36</v>
      </c>
      <c r="Z259">
        <v>147</v>
      </c>
      <c r="AA259">
        <v>5292</v>
      </c>
      <c r="AB259">
        <v>2381.4</v>
      </c>
      <c r="AC259">
        <v>0.45</v>
      </c>
      <c r="AD259">
        <v>2</v>
      </c>
      <c r="AE259" t="s">
        <v>72</v>
      </c>
    </row>
    <row r="260" spans="1:31" x14ac:dyDescent="0.3">
      <c r="A260">
        <v>1197831</v>
      </c>
      <c r="B260" t="s">
        <v>73</v>
      </c>
      <c r="C260" s="1">
        <v>44425</v>
      </c>
      <c r="D260">
        <v>2021</v>
      </c>
      <c r="E260" t="s">
        <v>31</v>
      </c>
      <c r="F260">
        <v>3</v>
      </c>
      <c r="G260">
        <v>2</v>
      </c>
      <c r="H260" t="s">
        <v>74</v>
      </c>
      <c r="I260">
        <v>2</v>
      </c>
      <c r="J260" t="s">
        <v>75</v>
      </c>
      <c r="K260">
        <v>6</v>
      </c>
      <c r="L260" t="s">
        <v>91</v>
      </c>
      <c r="M260" t="s">
        <v>81</v>
      </c>
      <c r="N260">
        <v>1</v>
      </c>
      <c r="O260" t="s">
        <v>36</v>
      </c>
      <c r="P260">
        <v>2</v>
      </c>
      <c r="Q260" t="s">
        <v>82</v>
      </c>
      <c r="R260">
        <v>4</v>
      </c>
      <c r="S260" t="s">
        <v>38</v>
      </c>
      <c r="T260">
        <v>12</v>
      </c>
      <c r="U260" t="s">
        <v>86</v>
      </c>
      <c r="V260" t="s">
        <v>88</v>
      </c>
      <c r="W260">
        <v>4</v>
      </c>
      <c r="X260" t="s">
        <v>58</v>
      </c>
      <c r="Y260">
        <v>19</v>
      </c>
      <c r="Z260">
        <v>230</v>
      </c>
      <c r="AA260">
        <v>4370</v>
      </c>
      <c r="AB260">
        <v>1398.4</v>
      </c>
      <c r="AC260">
        <v>0.32</v>
      </c>
      <c r="AD260">
        <v>2</v>
      </c>
      <c r="AE260" t="s">
        <v>72</v>
      </c>
    </row>
    <row r="261" spans="1:31" x14ac:dyDescent="0.3">
      <c r="A261">
        <v>1197831</v>
      </c>
      <c r="B261" t="s">
        <v>73</v>
      </c>
      <c r="C261" s="1">
        <v>44431</v>
      </c>
      <c r="D261">
        <v>2021</v>
      </c>
      <c r="E261" t="s">
        <v>31</v>
      </c>
      <c r="F261">
        <v>3</v>
      </c>
      <c r="G261">
        <v>2</v>
      </c>
      <c r="H261" t="s">
        <v>74</v>
      </c>
      <c r="I261">
        <v>2</v>
      </c>
      <c r="J261" t="s">
        <v>75</v>
      </c>
      <c r="K261">
        <v>6</v>
      </c>
      <c r="L261" t="s">
        <v>91</v>
      </c>
      <c r="M261" t="s">
        <v>81</v>
      </c>
      <c r="N261">
        <v>1</v>
      </c>
      <c r="O261" t="s">
        <v>36</v>
      </c>
      <c r="P261">
        <v>2</v>
      </c>
      <c r="Q261" t="s">
        <v>82</v>
      </c>
      <c r="R261">
        <v>4</v>
      </c>
      <c r="S261" t="s">
        <v>38</v>
      </c>
      <c r="T261">
        <v>12</v>
      </c>
      <c r="U261" t="s">
        <v>86</v>
      </c>
      <c r="V261" t="s">
        <v>88</v>
      </c>
      <c r="W261">
        <v>4</v>
      </c>
      <c r="X261" t="s">
        <v>58</v>
      </c>
      <c r="Y261">
        <v>21</v>
      </c>
      <c r="Z261">
        <v>203</v>
      </c>
      <c r="AA261">
        <v>4263</v>
      </c>
      <c r="AB261">
        <v>1662.5699999999997</v>
      </c>
      <c r="AC261">
        <v>0.38999999999999996</v>
      </c>
      <c r="AD261">
        <v>2</v>
      </c>
      <c r="AE261" t="s">
        <v>72</v>
      </c>
    </row>
    <row r="262" spans="1:31" x14ac:dyDescent="0.3">
      <c r="A262">
        <v>1197831</v>
      </c>
      <c r="B262" t="s">
        <v>73</v>
      </c>
      <c r="C262" s="1">
        <v>44443</v>
      </c>
      <c r="D262">
        <v>2021</v>
      </c>
      <c r="E262" t="s">
        <v>43</v>
      </c>
      <c r="F262">
        <v>3</v>
      </c>
      <c r="G262">
        <v>2</v>
      </c>
      <c r="H262" t="s">
        <v>74</v>
      </c>
      <c r="I262">
        <v>2</v>
      </c>
      <c r="J262" t="s">
        <v>75</v>
      </c>
      <c r="K262">
        <v>6</v>
      </c>
      <c r="L262" t="s">
        <v>91</v>
      </c>
      <c r="M262" t="s">
        <v>81</v>
      </c>
      <c r="N262">
        <v>1</v>
      </c>
      <c r="O262" t="s">
        <v>36</v>
      </c>
      <c r="P262">
        <v>2</v>
      </c>
      <c r="Q262" t="s">
        <v>82</v>
      </c>
      <c r="R262">
        <v>4</v>
      </c>
      <c r="S262" t="s">
        <v>38</v>
      </c>
      <c r="T262">
        <v>12</v>
      </c>
      <c r="U262" t="s">
        <v>86</v>
      </c>
      <c r="V262" t="s">
        <v>88</v>
      </c>
      <c r="W262">
        <v>4</v>
      </c>
      <c r="X262" t="s">
        <v>58</v>
      </c>
      <c r="Y262">
        <v>13</v>
      </c>
      <c r="Z262">
        <v>233</v>
      </c>
      <c r="AA262">
        <v>3029</v>
      </c>
      <c r="AB262">
        <v>1151.02</v>
      </c>
      <c r="AC262">
        <v>0.38</v>
      </c>
      <c r="AD262">
        <v>2</v>
      </c>
      <c r="AE262" t="s">
        <v>72</v>
      </c>
    </row>
    <row r="263" spans="1:31" x14ac:dyDescent="0.3">
      <c r="A263">
        <v>1197831</v>
      </c>
      <c r="B263" t="s">
        <v>73</v>
      </c>
      <c r="C263" s="1">
        <v>44449</v>
      </c>
      <c r="D263">
        <v>2021</v>
      </c>
      <c r="E263" t="s">
        <v>43</v>
      </c>
      <c r="F263">
        <v>3</v>
      </c>
      <c r="G263">
        <v>2</v>
      </c>
      <c r="H263" t="s">
        <v>74</v>
      </c>
      <c r="I263">
        <v>2</v>
      </c>
      <c r="J263" t="s">
        <v>75</v>
      </c>
      <c r="K263">
        <v>6</v>
      </c>
      <c r="L263" t="s">
        <v>91</v>
      </c>
      <c r="M263" t="s">
        <v>81</v>
      </c>
      <c r="N263">
        <v>1</v>
      </c>
      <c r="O263" t="s">
        <v>36</v>
      </c>
      <c r="P263">
        <v>2</v>
      </c>
      <c r="Q263" t="s">
        <v>82</v>
      </c>
      <c r="R263">
        <v>4</v>
      </c>
      <c r="S263" t="s">
        <v>38</v>
      </c>
      <c r="T263">
        <v>12</v>
      </c>
      <c r="U263" t="s">
        <v>86</v>
      </c>
      <c r="V263" t="s">
        <v>88</v>
      </c>
      <c r="W263">
        <v>4</v>
      </c>
      <c r="X263" t="s">
        <v>58</v>
      </c>
      <c r="Y263">
        <v>30</v>
      </c>
      <c r="Z263">
        <v>256</v>
      </c>
      <c r="AA263">
        <v>7680</v>
      </c>
      <c r="AB263">
        <v>2841.6</v>
      </c>
      <c r="AC263">
        <v>0.37</v>
      </c>
      <c r="AD263">
        <v>2</v>
      </c>
      <c r="AE263" t="s">
        <v>72</v>
      </c>
    </row>
    <row r="264" spans="1:31" x14ac:dyDescent="0.3">
      <c r="A264">
        <v>1197831</v>
      </c>
      <c r="B264" t="s">
        <v>73</v>
      </c>
      <c r="C264" s="1">
        <v>44455</v>
      </c>
      <c r="D264">
        <v>2021</v>
      </c>
      <c r="E264" t="s">
        <v>43</v>
      </c>
      <c r="F264">
        <v>3</v>
      </c>
      <c r="G264">
        <v>2</v>
      </c>
      <c r="H264" t="s">
        <v>74</v>
      </c>
      <c r="I264">
        <v>2</v>
      </c>
      <c r="J264" t="s">
        <v>75</v>
      </c>
      <c r="K264">
        <v>6</v>
      </c>
      <c r="L264" t="s">
        <v>91</v>
      </c>
      <c r="M264" t="s">
        <v>81</v>
      </c>
      <c r="N264">
        <v>1</v>
      </c>
      <c r="O264" t="s">
        <v>36</v>
      </c>
      <c r="P264">
        <v>2</v>
      </c>
      <c r="Q264" t="s">
        <v>82</v>
      </c>
      <c r="R264">
        <v>4</v>
      </c>
      <c r="S264" t="s">
        <v>38</v>
      </c>
      <c r="T264">
        <v>12</v>
      </c>
      <c r="U264" t="s">
        <v>86</v>
      </c>
      <c r="V264" t="s">
        <v>88</v>
      </c>
      <c r="W264">
        <v>4</v>
      </c>
      <c r="X264" t="s">
        <v>58</v>
      </c>
      <c r="Y264">
        <v>34</v>
      </c>
      <c r="Z264">
        <v>256</v>
      </c>
      <c r="AA264">
        <v>8704</v>
      </c>
      <c r="AB264">
        <v>3655.68</v>
      </c>
      <c r="AC264">
        <v>0.42</v>
      </c>
      <c r="AD264">
        <v>2</v>
      </c>
      <c r="AE264" t="s">
        <v>72</v>
      </c>
    </row>
    <row r="265" spans="1:31" x14ac:dyDescent="0.3">
      <c r="A265">
        <v>1197831</v>
      </c>
      <c r="B265" t="s">
        <v>73</v>
      </c>
      <c r="C265" s="1">
        <v>44461</v>
      </c>
      <c r="D265">
        <v>2021</v>
      </c>
      <c r="E265" t="s">
        <v>43</v>
      </c>
      <c r="F265">
        <v>3</v>
      </c>
      <c r="G265">
        <v>2</v>
      </c>
      <c r="H265" t="s">
        <v>74</v>
      </c>
      <c r="I265">
        <v>2</v>
      </c>
      <c r="J265" t="s">
        <v>75</v>
      </c>
      <c r="K265">
        <v>6</v>
      </c>
      <c r="L265" t="s">
        <v>91</v>
      </c>
      <c r="M265" t="s">
        <v>81</v>
      </c>
      <c r="N265">
        <v>1</v>
      </c>
      <c r="O265" t="s">
        <v>36</v>
      </c>
      <c r="P265">
        <v>2</v>
      </c>
      <c r="Q265" t="s">
        <v>82</v>
      </c>
      <c r="R265">
        <v>4</v>
      </c>
      <c r="S265" t="s">
        <v>38</v>
      </c>
      <c r="T265">
        <v>12</v>
      </c>
      <c r="U265" t="s">
        <v>86</v>
      </c>
      <c r="V265" t="s">
        <v>88</v>
      </c>
      <c r="W265">
        <v>4</v>
      </c>
      <c r="X265" t="s">
        <v>58</v>
      </c>
      <c r="Y265">
        <v>34</v>
      </c>
      <c r="Z265">
        <v>248</v>
      </c>
      <c r="AA265">
        <v>8432</v>
      </c>
      <c r="AB265">
        <v>3625.7599999999993</v>
      </c>
      <c r="AC265">
        <v>0.42999999999999994</v>
      </c>
      <c r="AD265">
        <v>2</v>
      </c>
      <c r="AE265" t="s">
        <v>72</v>
      </c>
    </row>
    <row r="266" spans="1:31" x14ac:dyDescent="0.3">
      <c r="A266">
        <v>1197831</v>
      </c>
      <c r="B266" t="s">
        <v>73</v>
      </c>
      <c r="C266" s="1">
        <v>44467</v>
      </c>
      <c r="D266">
        <v>2021</v>
      </c>
      <c r="E266" t="s">
        <v>43</v>
      </c>
      <c r="F266">
        <v>3</v>
      </c>
      <c r="G266">
        <v>2</v>
      </c>
      <c r="H266" t="s">
        <v>74</v>
      </c>
      <c r="I266">
        <v>2</v>
      </c>
      <c r="J266" t="s">
        <v>75</v>
      </c>
      <c r="K266">
        <v>6</v>
      </c>
      <c r="L266" t="s">
        <v>91</v>
      </c>
      <c r="M266" t="s">
        <v>81</v>
      </c>
      <c r="N266">
        <v>1</v>
      </c>
      <c r="O266" t="s">
        <v>36</v>
      </c>
      <c r="P266">
        <v>2</v>
      </c>
      <c r="Q266" t="s">
        <v>82</v>
      </c>
      <c r="R266">
        <v>4</v>
      </c>
      <c r="S266" t="s">
        <v>38</v>
      </c>
      <c r="T266">
        <v>12</v>
      </c>
      <c r="U266" t="s">
        <v>86</v>
      </c>
      <c r="V266" t="s">
        <v>88</v>
      </c>
      <c r="W266">
        <v>4</v>
      </c>
      <c r="X266" t="s">
        <v>58</v>
      </c>
      <c r="Y266">
        <v>38</v>
      </c>
      <c r="Z266">
        <v>232</v>
      </c>
      <c r="AA266">
        <v>8816</v>
      </c>
      <c r="AB266">
        <v>4055.3599999999997</v>
      </c>
      <c r="AC266">
        <v>0.45999999999999996</v>
      </c>
      <c r="AD266">
        <v>2</v>
      </c>
      <c r="AE266" t="s">
        <v>72</v>
      </c>
    </row>
    <row r="267" spans="1:31" x14ac:dyDescent="0.3">
      <c r="A267">
        <v>1197831</v>
      </c>
      <c r="B267" t="s">
        <v>73</v>
      </c>
      <c r="C267" s="1">
        <v>44473</v>
      </c>
      <c r="D267">
        <v>2021</v>
      </c>
      <c r="E267" t="s">
        <v>44</v>
      </c>
      <c r="F267">
        <v>4</v>
      </c>
      <c r="G267">
        <v>2</v>
      </c>
      <c r="H267" t="s">
        <v>74</v>
      </c>
      <c r="I267">
        <v>2</v>
      </c>
      <c r="J267" t="s">
        <v>75</v>
      </c>
      <c r="K267">
        <v>6</v>
      </c>
      <c r="L267" t="s">
        <v>91</v>
      </c>
      <c r="M267" t="s">
        <v>81</v>
      </c>
      <c r="N267">
        <v>1</v>
      </c>
      <c r="O267" t="s">
        <v>36</v>
      </c>
      <c r="P267">
        <v>2</v>
      </c>
      <c r="Q267" t="s">
        <v>82</v>
      </c>
      <c r="R267">
        <v>4</v>
      </c>
      <c r="S267" t="s">
        <v>38</v>
      </c>
      <c r="T267">
        <v>12</v>
      </c>
      <c r="U267" t="s">
        <v>86</v>
      </c>
      <c r="V267" t="s">
        <v>88</v>
      </c>
      <c r="W267">
        <v>4</v>
      </c>
      <c r="X267" t="s">
        <v>58</v>
      </c>
      <c r="Y267">
        <v>30</v>
      </c>
      <c r="Z267">
        <v>213</v>
      </c>
      <c r="AA267">
        <v>6390</v>
      </c>
      <c r="AB267">
        <v>2811.5999999999995</v>
      </c>
      <c r="AC267">
        <v>0.43999999999999995</v>
      </c>
      <c r="AD267">
        <v>2</v>
      </c>
      <c r="AE267" t="s">
        <v>72</v>
      </c>
    </row>
    <row r="268" spans="1:31" x14ac:dyDescent="0.3">
      <c r="A268">
        <v>1197831</v>
      </c>
      <c r="B268" t="s">
        <v>73</v>
      </c>
      <c r="C268" s="1">
        <v>44479</v>
      </c>
      <c r="D268">
        <v>2021</v>
      </c>
      <c r="E268" t="s">
        <v>44</v>
      </c>
      <c r="F268">
        <v>4</v>
      </c>
      <c r="G268">
        <v>2</v>
      </c>
      <c r="H268" t="s">
        <v>74</v>
      </c>
      <c r="I268">
        <v>2</v>
      </c>
      <c r="J268" t="s">
        <v>75</v>
      </c>
      <c r="K268">
        <v>6</v>
      </c>
      <c r="L268" t="s">
        <v>91</v>
      </c>
      <c r="M268" t="s">
        <v>81</v>
      </c>
      <c r="N268">
        <v>1</v>
      </c>
      <c r="O268" t="s">
        <v>36</v>
      </c>
      <c r="P268">
        <v>2</v>
      </c>
      <c r="Q268" t="s">
        <v>82</v>
      </c>
      <c r="R268">
        <v>4</v>
      </c>
      <c r="S268" t="s">
        <v>38</v>
      </c>
      <c r="T268">
        <v>12</v>
      </c>
      <c r="U268" t="s">
        <v>86</v>
      </c>
      <c r="V268" t="s">
        <v>88</v>
      </c>
      <c r="W268">
        <v>4</v>
      </c>
      <c r="X268" t="s">
        <v>58</v>
      </c>
      <c r="Y268">
        <v>31</v>
      </c>
      <c r="Z268">
        <v>225</v>
      </c>
      <c r="AA268">
        <v>6975</v>
      </c>
      <c r="AB268">
        <v>2999.2499999999995</v>
      </c>
      <c r="AC268">
        <v>0.42999999999999994</v>
      </c>
      <c r="AD268">
        <v>2</v>
      </c>
      <c r="AE268" t="s">
        <v>72</v>
      </c>
    </row>
    <row r="269" spans="1:31" x14ac:dyDescent="0.3">
      <c r="A269">
        <v>1197831</v>
      </c>
      <c r="B269" t="s">
        <v>73</v>
      </c>
      <c r="C269" s="1">
        <v>44485</v>
      </c>
      <c r="D269">
        <v>2021</v>
      </c>
      <c r="E269" t="s">
        <v>44</v>
      </c>
      <c r="F269">
        <v>4</v>
      </c>
      <c r="G269">
        <v>2</v>
      </c>
      <c r="H269" t="s">
        <v>74</v>
      </c>
      <c r="I269">
        <v>2</v>
      </c>
      <c r="J269" t="s">
        <v>75</v>
      </c>
      <c r="K269">
        <v>6</v>
      </c>
      <c r="L269" t="s">
        <v>91</v>
      </c>
      <c r="M269" t="s">
        <v>81</v>
      </c>
      <c r="N269">
        <v>1</v>
      </c>
      <c r="O269" t="s">
        <v>36</v>
      </c>
      <c r="P269">
        <v>2</v>
      </c>
      <c r="Q269" t="s">
        <v>82</v>
      </c>
      <c r="R269">
        <v>4</v>
      </c>
      <c r="S269" t="s">
        <v>38</v>
      </c>
      <c r="T269">
        <v>12</v>
      </c>
      <c r="U269" t="s">
        <v>86</v>
      </c>
      <c r="V269" t="s">
        <v>88</v>
      </c>
      <c r="W269">
        <v>4</v>
      </c>
      <c r="X269" t="s">
        <v>58</v>
      </c>
      <c r="Y269">
        <v>46</v>
      </c>
      <c r="Z269">
        <v>281</v>
      </c>
      <c r="AA269">
        <v>12926</v>
      </c>
      <c r="AB269">
        <v>6075.2199999999993</v>
      </c>
      <c r="AC269">
        <v>0.47</v>
      </c>
      <c r="AD269">
        <v>2</v>
      </c>
      <c r="AE269" t="s">
        <v>72</v>
      </c>
    </row>
    <row r="270" spans="1:31" x14ac:dyDescent="0.3">
      <c r="A270">
        <v>1185732</v>
      </c>
      <c r="B270" t="s">
        <v>30</v>
      </c>
      <c r="C270" s="1">
        <v>44491</v>
      </c>
      <c r="D270">
        <v>2021</v>
      </c>
      <c r="E270" t="s">
        <v>44</v>
      </c>
      <c r="F270">
        <v>4</v>
      </c>
      <c r="G270">
        <v>2</v>
      </c>
      <c r="H270" t="s">
        <v>74</v>
      </c>
      <c r="I270">
        <v>2</v>
      </c>
      <c r="J270" t="s">
        <v>75</v>
      </c>
      <c r="K270">
        <v>6</v>
      </c>
      <c r="L270" t="s">
        <v>91</v>
      </c>
      <c r="M270" t="s">
        <v>81</v>
      </c>
      <c r="N270">
        <v>1</v>
      </c>
      <c r="O270" t="s">
        <v>36</v>
      </c>
      <c r="P270">
        <v>2</v>
      </c>
      <c r="Q270" t="s">
        <v>82</v>
      </c>
      <c r="R270">
        <v>4</v>
      </c>
      <c r="S270" t="s">
        <v>38</v>
      </c>
      <c r="T270">
        <v>12</v>
      </c>
      <c r="U270" t="s">
        <v>86</v>
      </c>
      <c r="V270" t="s">
        <v>88</v>
      </c>
      <c r="W270">
        <v>4</v>
      </c>
      <c r="X270" t="s">
        <v>58</v>
      </c>
      <c r="Y270">
        <v>34</v>
      </c>
      <c r="Z270">
        <v>128</v>
      </c>
      <c r="AA270">
        <v>4352</v>
      </c>
      <c r="AB270">
        <v>2698.2400000000007</v>
      </c>
      <c r="AC270">
        <v>0.62000000000000011</v>
      </c>
      <c r="AD270">
        <v>2</v>
      </c>
      <c r="AE270" t="s">
        <v>72</v>
      </c>
    </row>
    <row r="271" spans="1:31" x14ac:dyDescent="0.3">
      <c r="A271">
        <v>1185732</v>
      </c>
      <c r="B271" t="s">
        <v>30</v>
      </c>
      <c r="C271" s="1">
        <v>44497</v>
      </c>
      <c r="D271">
        <v>2021</v>
      </c>
      <c r="E271" t="s">
        <v>44</v>
      </c>
      <c r="F271">
        <v>4</v>
      </c>
      <c r="G271">
        <v>1</v>
      </c>
      <c r="H271" t="s">
        <v>32</v>
      </c>
      <c r="I271">
        <v>5</v>
      </c>
      <c r="J271" t="s">
        <v>92</v>
      </c>
      <c r="K271">
        <v>7</v>
      </c>
      <c r="L271" t="s">
        <v>93</v>
      </c>
      <c r="M271" t="s">
        <v>81</v>
      </c>
      <c r="N271">
        <v>1</v>
      </c>
      <c r="O271" t="s">
        <v>36</v>
      </c>
      <c r="P271">
        <v>2</v>
      </c>
      <c r="Q271" t="s">
        <v>82</v>
      </c>
      <c r="R271">
        <v>4</v>
      </c>
      <c r="S271" t="s">
        <v>38</v>
      </c>
      <c r="T271">
        <v>12</v>
      </c>
      <c r="U271" t="s">
        <v>86</v>
      </c>
      <c r="V271" t="s">
        <v>88</v>
      </c>
      <c r="W271">
        <v>4</v>
      </c>
      <c r="X271" t="s">
        <v>58</v>
      </c>
      <c r="Y271">
        <v>32</v>
      </c>
      <c r="Z271">
        <v>166</v>
      </c>
      <c r="AA271">
        <v>5312</v>
      </c>
      <c r="AB271">
        <v>3187.2000000000003</v>
      </c>
      <c r="AC271">
        <v>0.60000000000000009</v>
      </c>
      <c r="AD271">
        <v>2</v>
      </c>
      <c r="AE271" t="s">
        <v>72</v>
      </c>
    </row>
    <row r="272" spans="1:31" x14ac:dyDescent="0.3">
      <c r="A272">
        <v>1185732</v>
      </c>
      <c r="B272" t="s">
        <v>30</v>
      </c>
      <c r="C272" s="1">
        <v>44503</v>
      </c>
      <c r="D272">
        <v>2021</v>
      </c>
      <c r="E272" t="s">
        <v>45</v>
      </c>
      <c r="F272">
        <v>4</v>
      </c>
      <c r="G272">
        <v>1</v>
      </c>
      <c r="H272" t="s">
        <v>32</v>
      </c>
      <c r="I272">
        <v>5</v>
      </c>
      <c r="J272" t="s">
        <v>92</v>
      </c>
      <c r="K272">
        <v>7</v>
      </c>
      <c r="L272" t="s">
        <v>93</v>
      </c>
      <c r="M272" t="s">
        <v>81</v>
      </c>
      <c r="N272">
        <v>1</v>
      </c>
      <c r="O272" t="s">
        <v>36</v>
      </c>
      <c r="P272">
        <v>2</v>
      </c>
      <c r="Q272" t="s">
        <v>82</v>
      </c>
      <c r="R272">
        <v>4</v>
      </c>
      <c r="S272" t="s">
        <v>38</v>
      </c>
      <c r="T272">
        <v>12</v>
      </c>
      <c r="U272" t="s">
        <v>86</v>
      </c>
      <c r="V272" t="s">
        <v>88</v>
      </c>
      <c r="W272">
        <v>4</v>
      </c>
      <c r="X272" t="s">
        <v>58</v>
      </c>
      <c r="Y272">
        <v>39</v>
      </c>
      <c r="Z272">
        <v>156</v>
      </c>
      <c r="AA272">
        <v>6084</v>
      </c>
      <c r="AB272">
        <v>3528.7200000000003</v>
      </c>
      <c r="AC272">
        <v>0.58000000000000007</v>
      </c>
      <c r="AD272">
        <v>2</v>
      </c>
      <c r="AE272" t="s">
        <v>72</v>
      </c>
    </row>
    <row r="273" spans="1:31" x14ac:dyDescent="0.3">
      <c r="A273">
        <v>1185732</v>
      </c>
      <c r="B273" t="s">
        <v>30</v>
      </c>
      <c r="C273" s="1">
        <v>44509</v>
      </c>
      <c r="D273">
        <v>2021</v>
      </c>
      <c r="E273" t="s">
        <v>45</v>
      </c>
      <c r="F273">
        <v>4</v>
      </c>
      <c r="G273">
        <v>1</v>
      </c>
      <c r="H273" t="s">
        <v>32</v>
      </c>
      <c r="I273">
        <v>5</v>
      </c>
      <c r="J273" t="s">
        <v>92</v>
      </c>
      <c r="K273">
        <v>7</v>
      </c>
      <c r="L273" t="s">
        <v>93</v>
      </c>
      <c r="M273" t="s">
        <v>81</v>
      </c>
      <c r="N273">
        <v>1</v>
      </c>
      <c r="O273" t="s">
        <v>36</v>
      </c>
      <c r="P273">
        <v>2</v>
      </c>
      <c r="Q273" t="s">
        <v>82</v>
      </c>
      <c r="R273">
        <v>4</v>
      </c>
      <c r="S273" t="s">
        <v>38</v>
      </c>
      <c r="T273">
        <v>12</v>
      </c>
      <c r="U273" t="s">
        <v>86</v>
      </c>
      <c r="V273" t="s">
        <v>88</v>
      </c>
      <c r="W273">
        <v>4</v>
      </c>
      <c r="X273" t="s">
        <v>58</v>
      </c>
      <c r="Y273">
        <v>35</v>
      </c>
      <c r="Z273">
        <v>140</v>
      </c>
      <c r="AA273">
        <v>4900</v>
      </c>
      <c r="AB273">
        <v>2793.0000000000005</v>
      </c>
      <c r="AC273">
        <v>0.57000000000000006</v>
      </c>
      <c r="AD273">
        <v>2</v>
      </c>
      <c r="AE273" t="s">
        <v>72</v>
      </c>
    </row>
    <row r="274" spans="1:31" x14ac:dyDescent="0.3">
      <c r="A274">
        <v>1185732</v>
      </c>
      <c r="B274" t="s">
        <v>30</v>
      </c>
      <c r="C274" s="1">
        <v>44515</v>
      </c>
      <c r="D274">
        <v>2021</v>
      </c>
      <c r="E274" t="s">
        <v>45</v>
      </c>
      <c r="F274">
        <v>4</v>
      </c>
      <c r="G274">
        <v>1</v>
      </c>
      <c r="H274" t="s">
        <v>32</v>
      </c>
      <c r="I274">
        <v>5</v>
      </c>
      <c r="J274" t="s">
        <v>92</v>
      </c>
      <c r="K274">
        <v>7</v>
      </c>
      <c r="L274" t="s">
        <v>93</v>
      </c>
      <c r="M274" t="s">
        <v>81</v>
      </c>
      <c r="N274">
        <v>1</v>
      </c>
      <c r="O274" t="s">
        <v>36</v>
      </c>
      <c r="P274">
        <v>2</v>
      </c>
      <c r="Q274" t="s">
        <v>82</v>
      </c>
      <c r="R274">
        <v>4</v>
      </c>
      <c r="S274" t="s">
        <v>38</v>
      </c>
      <c r="T274">
        <v>12</v>
      </c>
      <c r="U274" t="s">
        <v>86</v>
      </c>
      <c r="V274" t="s">
        <v>88</v>
      </c>
      <c r="W274">
        <v>4</v>
      </c>
      <c r="X274" t="s">
        <v>58</v>
      </c>
      <c r="Y274">
        <v>44</v>
      </c>
      <c r="Z274">
        <v>150</v>
      </c>
      <c r="AA274">
        <v>6600</v>
      </c>
      <c r="AB274">
        <v>3432</v>
      </c>
      <c r="AC274">
        <v>0.52</v>
      </c>
      <c r="AD274">
        <v>2</v>
      </c>
      <c r="AE274" t="s">
        <v>72</v>
      </c>
    </row>
    <row r="275" spans="1:31" x14ac:dyDescent="0.3">
      <c r="A275">
        <v>1185732</v>
      </c>
      <c r="B275" t="s">
        <v>30</v>
      </c>
      <c r="C275" s="1">
        <v>44521</v>
      </c>
      <c r="D275">
        <v>2021</v>
      </c>
      <c r="E275" t="s">
        <v>45</v>
      </c>
      <c r="F275">
        <v>4</v>
      </c>
      <c r="G275">
        <v>1</v>
      </c>
      <c r="H275" t="s">
        <v>32</v>
      </c>
      <c r="I275">
        <v>5</v>
      </c>
      <c r="J275" t="s">
        <v>92</v>
      </c>
      <c r="K275">
        <v>7</v>
      </c>
      <c r="L275" t="s">
        <v>93</v>
      </c>
      <c r="M275" t="s">
        <v>81</v>
      </c>
      <c r="N275">
        <v>1</v>
      </c>
      <c r="O275" t="s">
        <v>36</v>
      </c>
      <c r="P275">
        <v>2</v>
      </c>
      <c r="Q275" t="s">
        <v>82</v>
      </c>
      <c r="R275">
        <v>4</v>
      </c>
      <c r="S275" t="s">
        <v>38</v>
      </c>
      <c r="T275">
        <v>12</v>
      </c>
      <c r="U275" t="s">
        <v>86</v>
      </c>
      <c r="V275" t="s">
        <v>88</v>
      </c>
      <c r="W275">
        <v>4</v>
      </c>
      <c r="X275" t="s">
        <v>58</v>
      </c>
      <c r="Y275">
        <v>49</v>
      </c>
      <c r="Z275">
        <v>170</v>
      </c>
      <c r="AA275">
        <v>8330</v>
      </c>
      <c r="AB275">
        <v>4748.1000000000004</v>
      </c>
      <c r="AC275">
        <v>0.57000000000000006</v>
      </c>
      <c r="AD275">
        <v>2</v>
      </c>
      <c r="AE275" t="s">
        <v>72</v>
      </c>
    </row>
    <row r="276" spans="1:31" x14ac:dyDescent="0.3">
      <c r="A276">
        <v>1185732</v>
      </c>
      <c r="B276" t="s">
        <v>30</v>
      </c>
      <c r="C276" s="1">
        <v>44527</v>
      </c>
      <c r="D276">
        <v>2021</v>
      </c>
      <c r="E276" t="s">
        <v>45</v>
      </c>
      <c r="F276">
        <v>4</v>
      </c>
      <c r="G276">
        <v>1</v>
      </c>
      <c r="H276" t="s">
        <v>32</v>
      </c>
      <c r="I276">
        <v>5</v>
      </c>
      <c r="J276" t="s">
        <v>92</v>
      </c>
      <c r="K276">
        <v>7</v>
      </c>
      <c r="L276" t="s">
        <v>93</v>
      </c>
      <c r="M276" t="s">
        <v>81</v>
      </c>
      <c r="N276">
        <v>1</v>
      </c>
      <c r="O276" t="s">
        <v>36</v>
      </c>
      <c r="P276">
        <v>2</v>
      </c>
      <c r="Q276" t="s">
        <v>82</v>
      </c>
      <c r="R276">
        <v>4</v>
      </c>
      <c r="S276" t="s">
        <v>38</v>
      </c>
      <c r="T276">
        <v>12</v>
      </c>
      <c r="U276" t="s">
        <v>86</v>
      </c>
      <c r="V276" t="s">
        <v>88</v>
      </c>
      <c r="W276">
        <v>4</v>
      </c>
      <c r="X276" t="s">
        <v>58</v>
      </c>
      <c r="Y276">
        <v>49</v>
      </c>
      <c r="Z276">
        <v>175</v>
      </c>
      <c r="AA276">
        <v>8575</v>
      </c>
      <c r="AB276">
        <v>4887.7500000000009</v>
      </c>
      <c r="AC276">
        <v>0.57000000000000006</v>
      </c>
      <c r="AD276">
        <v>2</v>
      </c>
      <c r="AE276" t="s">
        <v>72</v>
      </c>
    </row>
    <row r="277" spans="1:31" x14ac:dyDescent="0.3">
      <c r="A277">
        <v>1185732</v>
      </c>
      <c r="B277" t="s">
        <v>30</v>
      </c>
      <c r="C277" s="1">
        <v>44533</v>
      </c>
      <c r="D277">
        <v>2021</v>
      </c>
      <c r="E277" t="s">
        <v>46</v>
      </c>
      <c r="F277">
        <v>4</v>
      </c>
      <c r="G277">
        <v>1</v>
      </c>
      <c r="H277" t="s">
        <v>32</v>
      </c>
      <c r="I277">
        <v>5</v>
      </c>
      <c r="J277" t="s">
        <v>92</v>
      </c>
      <c r="K277">
        <v>7</v>
      </c>
      <c r="L277" t="s">
        <v>93</v>
      </c>
      <c r="M277" t="s">
        <v>81</v>
      </c>
      <c r="N277">
        <v>1</v>
      </c>
      <c r="O277" t="s">
        <v>36</v>
      </c>
      <c r="P277">
        <v>2</v>
      </c>
      <c r="Q277" t="s">
        <v>82</v>
      </c>
      <c r="R277">
        <v>4</v>
      </c>
      <c r="S277" t="s">
        <v>38</v>
      </c>
      <c r="T277">
        <v>12</v>
      </c>
      <c r="U277" t="s">
        <v>86</v>
      </c>
      <c r="V277" t="s">
        <v>88</v>
      </c>
      <c r="W277">
        <v>4</v>
      </c>
      <c r="X277" t="s">
        <v>58</v>
      </c>
      <c r="Y277">
        <v>51</v>
      </c>
      <c r="Z277">
        <v>179</v>
      </c>
      <c r="AA277">
        <v>9129</v>
      </c>
      <c r="AB277">
        <v>5294.8200000000006</v>
      </c>
      <c r="AC277">
        <v>0.58000000000000007</v>
      </c>
      <c r="AD277">
        <v>2</v>
      </c>
      <c r="AE277" t="s">
        <v>72</v>
      </c>
    </row>
    <row r="278" spans="1:31" x14ac:dyDescent="0.3">
      <c r="A278">
        <v>1185732</v>
      </c>
      <c r="B278" t="s">
        <v>30</v>
      </c>
      <c r="C278" s="1">
        <v>44539</v>
      </c>
      <c r="D278">
        <v>2021</v>
      </c>
      <c r="E278" t="s">
        <v>46</v>
      </c>
      <c r="F278">
        <v>4</v>
      </c>
      <c r="G278">
        <v>1</v>
      </c>
      <c r="H278" t="s">
        <v>32</v>
      </c>
      <c r="I278">
        <v>5</v>
      </c>
      <c r="J278" t="s">
        <v>92</v>
      </c>
      <c r="K278">
        <v>7</v>
      </c>
      <c r="L278" t="s">
        <v>93</v>
      </c>
      <c r="M278" t="s">
        <v>81</v>
      </c>
      <c r="N278">
        <v>1</v>
      </c>
      <c r="O278" t="s">
        <v>36</v>
      </c>
      <c r="P278">
        <v>2</v>
      </c>
      <c r="Q278" t="s">
        <v>82</v>
      </c>
      <c r="R278">
        <v>4</v>
      </c>
      <c r="S278" t="s">
        <v>38</v>
      </c>
      <c r="T278">
        <v>12</v>
      </c>
      <c r="U278" t="s">
        <v>86</v>
      </c>
      <c r="V278" t="s">
        <v>88</v>
      </c>
      <c r="W278">
        <v>4</v>
      </c>
      <c r="X278" t="s">
        <v>58</v>
      </c>
      <c r="Y278">
        <v>46</v>
      </c>
      <c r="Z278">
        <v>162</v>
      </c>
      <c r="AA278">
        <v>7452</v>
      </c>
      <c r="AB278">
        <v>3875.04</v>
      </c>
      <c r="AC278">
        <v>0.52</v>
      </c>
      <c r="AD278">
        <v>2</v>
      </c>
      <c r="AE278" t="s">
        <v>72</v>
      </c>
    </row>
    <row r="279" spans="1:31" x14ac:dyDescent="0.3">
      <c r="A279">
        <v>1185732</v>
      </c>
      <c r="B279" t="s">
        <v>30</v>
      </c>
      <c r="C279" s="1">
        <v>44545</v>
      </c>
      <c r="D279">
        <v>2021</v>
      </c>
      <c r="E279" t="s">
        <v>46</v>
      </c>
      <c r="F279">
        <v>4</v>
      </c>
      <c r="G279">
        <v>1</v>
      </c>
      <c r="H279" t="s">
        <v>32</v>
      </c>
      <c r="I279">
        <v>5</v>
      </c>
      <c r="J279" t="s">
        <v>92</v>
      </c>
      <c r="K279">
        <v>7</v>
      </c>
      <c r="L279" t="s">
        <v>93</v>
      </c>
      <c r="M279" t="s">
        <v>81</v>
      </c>
      <c r="N279">
        <v>1</v>
      </c>
      <c r="O279" t="s">
        <v>36</v>
      </c>
      <c r="P279">
        <v>2</v>
      </c>
      <c r="Q279" t="s">
        <v>82</v>
      </c>
      <c r="R279">
        <v>4</v>
      </c>
      <c r="S279" t="s">
        <v>38</v>
      </c>
      <c r="T279">
        <v>12</v>
      </c>
      <c r="U279" t="s">
        <v>86</v>
      </c>
      <c r="V279" t="s">
        <v>88</v>
      </c>
      <c r="W279">
        <v>4</v>
      </c>
      <c r="X279" t="s">
        <v>58</v>
      </c>
      <c r="Y279">
        <v>47</v>
      </c>
      <c r="Z279">
        <v>124</v>
      </c>
      <c r="AA279">
        <v>5828</v>
      </c>
      <c r="AB279">
        <v>3088.84</v>
      </c>
      <c r="AC279">
        <v>0.53</v>
      </c>
      <c r="AD279">
        <v>2</v>
      </c>
      <c r="AE279" t="s">
        <v>72</v>
      </c>
    </row>
    <row r="280" spans="1:31" x14ac:dyDescent="0.3">
      <c r="A280">
        <v>1185732</v>
      </c>
      <c r="B280" t="s">
        <v>30</v>
      </c>
      <c r="C280" s="1">
        <v>44551</v>
      </c>
      <c r="D280">
        <v>2021</v>
      </c>
      <c r="E280" t="s">
        <v>46</v>
      </c>
      <c r="F280">
        <v>4</v>
      </c>
      <c r="G280">
        <v>1</v>
      </c>
      <c r="H280" t="s">
        <v>32</v>
      </c>
      <c r="I280">
        <v>5</v>
      </c>
      <c r="J280" t="s">
        <v>92</v>
      </c>
      <c r="K280">
        <v>7</v>
      </c>
      <c r="L280" t="s">
        <v>93</v>
      </c>
      <c r="M280" t="s">
        <v>81</v>
      </c>
      <c r="N280">
        <v>1</v>
      </c>
      <c r="O280" t="s">
        <v>36</v>
      </c>
      <c r="P280">
        <v>2</v>
      </c>
      <c r="Q280" t="s">
        <v>82</v>
      </c>
      <c r="R280">
        <v>4</v>
      </c>
      <c r="S280" t="s">
        <v>38</v>
      </c>
      <c r="T280">
        <v>12</v>
      </c>
      <c r="U280" t="s">
        <v>86</v>
      </c>
      <c r="V280" t="s">
        <v>88</v>
      </c>
      <c r="W280">
        <v>4</v>
      </c>
      <c r="X280" t="s">
        <v>58</v>
      </c>
      <c r="Y280">
        <v>48</v>
      </c>
      <c r="Z280">
        <v>124</v>
      </c>
      <c r="AA280">
        <v>5952</v>
      </c>
      <c r="AB280">
        <v>3571.2000000000007</v>
      </c>
      <c r="AC280">
        <v>0.60000000000000009</v>
      </c>
      <c r="AD280">
        <v>2</v>
      </c>
      <c r="AE280" t="s">
        <v>72</v>
      </c>
    </row>
    <row r="281" spans="1:31" x14ac:dyDescent="0.3">
      <c r="A281">
        <v>1185732</v>
      </c>
      <c r="B281" t="s">
        <v>30</v>
      </c>
      <c r="C281" s="1">
        <v>44557</v>
      </c>
      <c r="D281">
        <v>2021</v>
      </c>
      <c r="E281" t="s">
        <v>46</v>
      </c>
      <c r="F281">
        <v>4</v>
      </c>
      <c r="G281">
        <v>1</v>
      </c>
      <c r="H281" t="s">
        <v>32</v>
      </c>
      <c r="I281">
        <v>5</v>
      </c>
      <c r="J281" t="s">
        <v>92</v>
      </c>
      <c r="K281">
        <v>7</v>
      </c>
      <c r="L281" t="s">
        <v>93</v>
      </c>
      <c r="M281" t="s">
        <v>81</v>
      </c>
      <c r="N281">
        <v>1</v>
      </c>
      <c r="O281" t="s">
        <v>36</v>
      </c>
      <c r="P281">
        <v>2</v>
      </c>
      <c r="Q281" t="s">
        <v>82</v>
      </c>
      <c r="R281">
        <v>4</v>
      </c>
      <c r="S281" t="s">
        <v>38</v>
      </c>
      <c r="T281">
        <v>12</v>
      </c>
      <c r="U281" t="s">
        <v>86</v>
      </c>
      <c r="V281" t="s">
        <v>88</v>
      </c>
      <c r="W281">
        <v>4</v>
      </c>
      <c r="X281" t="s">
        <v>58</v>
      </c>
      <c r="Y281">
        <v>53</v>
      </c>
      <c r="Z281">
        <v>143</v>
      </c>
      <c r="AA281">
        <v>7579</v>
      </c>
      <c r="AB281">
        <v>4623.1900000000005</v>
      </c>
      <c r="AC281">
        <v>0.6100000000000001</v>
      </c>
      <c r="AD281">
        <v>2</v>
      </c>
      <c r="AE281" t="s">
        <v>72</v>
      </c>
    </row>
    <row r="282" spans="1:31" x14ac:dyDescent="0.3">
      <c r="A282">
        <v>1128299</v>
      </c>
      <c r="B282" t="s">
        <v>77</v>
      </c>
      <c r="C282" s="1">
        <v>43832</v>
      </c>
      <c r="D282">
        <v>2020</v>
      </c>
      <c r="E282" t="s">
        <v>47</v>
      </c>
      <c r="F282">
        <v>1</v>
      </c>
      <c r="G282">
        <v>1</v>
      </c>
      <c r="H282" t="s">
        <v>32</v>
      </c>
      <c r="I282">
        <v>5</v>
      </c>
      <c r="J282" t="s">
        <v>92</v>
      </c>
      <c r="K282">
        <v>7</v>
      </c>
      <c r="L282" t="s">
        <v>93</v>
      </c>
      <c r="M282" t="s">
        <v>81</v>
      </c>
      <c r="N282">
        <v>1</v>
      </c>
      <c r="O282" t="s">
        <v>36</v>
      </c>
      <c r="P282">
        <v>2</v>
      </c>
      <c r="Q282" t="s">
        <v>82</v>
      </c>
      <c r="R282">
        <v>4</v>
      </c>
      <c r="S282" t="s">
        <v>38</v>
      </c>
      <c r="T282">
        <v>12</v>
      </c>
      <c r="U282" t="s">
        <v>86</v>
      </c>
      <c r="V282" t="s">
        <v>88</v>
      </c>
      <c r="W282">
        <v>4</v>
      </c>
      <c r="X282" t="s">
        <v>58</v>
      </c>
      <c r="Y282">
        <v>27</v>
      </c>
      <c r="Z282">
        <v>158</v>
      </c>
      <c r="AA282">
        <v>4266</v>
      </c>
      <c r="AB282">
        <v>1791.7200000000003</v>
      </c>
      <c r="AC282">
        <v>0.42000000000000004</v>
      </c>
      <c r="AD282">
        <v>2</v>
      </c>
      <c r="AE282" t="s">
        <v>72</v>
      </c>
    </row>
    <row r="283" spans="1:31" x14ac:dyDescent="0.3">
      <c r="A283">
        <v>1128299</v>
      </c>
      <c r="B283" t="s">
        <v>77</v>
      </c>
      <c r="C283" s="1">
        <v>43838</v>
      </c>
      <c r="D283">
        <v>2020</v>
      </c>
      <c r="E283" t="s">
        <v>47</v>
      </c>
      <c r="F283">
        <v>1</v>
      </c>
      <c r="G283">
        <v>3</v>
      </c>
      <c r="H283" t="s">
        <v>78</v>
      </c>
      <c r="I283">
        <v>6</v>
      </c>
      <c r="J283" t="s">
        <v>94</v>
      </c>
      <c r="K283">
        <v>8</v>
      </c>
      <c r="L283" t="s">
        <v>95</v>
      </c>
      <c r="M283" t="s">
        <v>81</v>
      </c>
      <c r="N283">
        <v>1</v>
      </c>
      <c r="O283" t="s">
        <v>36</v>
      </c>
      <c r="P283">
        <v>2</v>
      </c>
      <c r="Q283" t="s">
        <v>82</v>
      </c>
      <c r="R283">
        <v>4</v>
      </c>
      <c r="S283" t="s">
        <v>38</v>
      </c>
      <c r="T283">
        <v>12</v>
      </c>
      <c r="U283" t="s">
        <v>86</v>
      </c>
      <c r="V283" t="s">
        <v>88</v>
      </c>
      <c r="W283">
        <v>4</v>
      </c>
      <c r="X283" t="s">
        <v>58</v>
      </c>
      <c r="Y283">
        <v>27</v>
      </c>
      <c r="Z283">
        <v>173</v>
      </c>
      <c r="AA283">
        <v>4671</v>
      </c>
      <c r="AB283">
        <v>2008.5300000000002</v>
      </c>
      <c r="AC283">
        <v>0.43000000000000005</v>
      </c>
      <c r="AD283">
        <v>2</v>
      </c>
      <c r="AE283" t="s">
        <v>72</v>
      </c>
    </row>
    <row r="284" spans="1:31" x14ac:dyDescent="0.3">
      <c r="A284">
        <v>1128299</v>
      </c>
      <c r="B284" t="s">
        <v>77</v>
      </c>
      <c r="C284" s="1">
        <v>43844</v>
      </c>
      <c r="D284">
        <v>2020</v>
      </c>
      <c r="E284" t="s">
        <v>47</v>
      </c>
      <c r="F284">
        <v>1</v>
      </c>
      <c r="G284">
        <v>3</v>
      </c>
      <c r="H284" t="s">
        <v>78</v>
      </c>
      <c r="I284">
        <v>6</v>
      </c>
      <c r="J284" t="s">
        <v>94</v>
      </c>
      <c r="K284">
        <v>8</v>
      </c>
      <c r="L284" t="s">
        <v>95</v>
      </c>
      <c r="M284" t="s">
        <v>81</v>
      </c>
      <c r="N284">
        <v>1</v>
      </c>
      <c r="O284" t="s">
        <v>36</v>
      </c>
      <c r="P284">
        <v>2</v>
      </c>
      <c r="Q284" t="s">
        <v>82</v>
      </c>
      <c r="R284">
        <v>4</v>
      </c>
      <c r="S284" t="s">
        <v>38</v>
      </c>
      <c r="T284">
        <v>12</v>
      </c>
      <c r="U284" t="s">
        <v>86</v>
      </c>
      <c r="V284" t="s">
        <v>88</v>
      </c>
      <c r="W284">
        <v>4</v>
      </c>
      <c r="X284" t="s">
        <v>58</v>
      </c>
      <c r="Y284">
        <v>31</v>
      </c>
      <c r="Z284">
        <v>182</v>
      </c>
      <c r="AA284">
        <v>5642</v>
      </c>
      <c r="AB284">
        <v>2538.9</v>
      </c>
      <c r="AC284">
        <v>0.45</v>
      </c>
      <c r="AD284">
        <v>2</v>
      </c>
      <c r="AE284" t="s">
        <v>72</v>
      </c>
    </row>
    <row r="285" spans="1:31" x14ac:dyDescent="0.3">
      <c r="A285">
        <v>1128299</v>
      </c>
      <c r="B285" t="s">
        <v>77</v>
      </c>
      <c r="C285" s="1">
        <v>43856</v>
      </c>
      <c r="D285">
        <v>2020</v>
      </c>
      <c r="E285" t="s">
        <v>47</v>
      </c>
      <c r="F285">
        <v>1</v>
      </c>
      <c r="G285">
        <v>3</v>
      </c>
      <c r="H285" t="s">
        <v>78</v>
      </c>
      <c r="I285">
        <v>6</v>
      </c>
      <c r="J285" t="s">
        <v>94</v>
      </c>
      <c r="K285">
        <v>8</v>
      </c>
      <c r="L285" t="s">
        <v>95</v>
      </c>
      <c r="M285" t="s">
        <v>81</v>
      </c>
      <c r="N285">
        <v>1</v>
      </c>
      <c r="O285" t="s">
        <v>36</v>
      </c>
      <c r="P285">
        <v>2</v>
      </c>
      <c r="Q285" t="s">
        <v>82</v>
      </c>
      <c r="R285">
        <v>4</v>
      </c>
      <c r="S285" t="s">
        <v>38</v>
      </c>
      <c r="T285">
        <v>12</v>
      </c>
      <c r="U285" t="s">
        <v>86</v>
      </c>
      <c r="V285" t="s">
        <v>88</v>
      </c>
      <c r="W285">
        <v>4</v>
      </c>
      <c r="X285" t="s">
        <v>58</v>
      </c>
      <c r="Y285">
        <v>43</v>
      </c>
      <c r="Z285">
        <v>171</v>
      </c>
      <c r="AA285">
        <v>7353</v>
      </c>
      <c r="AB285">
        <v>3529.44</v>
      </c>
      <c r="AC285">
        <v>0.48</v>
      </c>
      <c r="AD285">
        <v>2</v>
      </c>
      <c r="AE285" t="s">
        <v>72</v>
      </c>
    </row>
    <row r="286" spans="1:31" x14ac:dyDescent="0.3">
      <c r="A286">
        <v>1128299</v>
      </c>
      <c r="B286" t="s">
        <v>77</v>
      </c>
      <c r="C286" s="1">
        <v>43862</v>
      </c>
      <c r="D286">
        <v>2020</v>
      </c>
      <c r="E286" t="s">
        <v>48</v>
      </c>
      <c r="F286">
        <v>1</v>
      </c>
      <c r="G286">
        <v>3</v>
      </c>
      <c r="H286" t="s">
        <v>78</v>
      </c>
      <c r="I286">
        <v>6</v>
      </c>
      <c r="J286" t="s">
        <v>94</v>
      </c>
      <c r="K286">
        <v>8</v>
      </c>
      <c r="L286" t="s">
        <v>95</v>
      </c>
      <c r="M286" t="s">
        <v>81</v>
      </c>
      <c r="N286">
        <v>1</v>
      </c>
      <c r="O286" t="s">
        <v>36</v>
      </c>
      <c r="P286">
        <v>2</v>
      </c>
      <c r="Q286" t="s">
        <v>82</v>
      </c>
      <c r="R286">
        <v>4</v>
      </c>
      <c r="S286" t="s">
        <v>38</v>
      </c>
      <c r="T286">
        <v>12</v>
      </c>
      <c r="U286" t="s">
        <v>86</v>
      </c>
      <c r="V286" t="s">
        <v>88</v>
      </c>
      <c r="W286">
        <v>4</v>
      </c>
      <c r="X286" t="s">
        <v>58</v>
      </c>
      <c r="Y286">
        <v>47</v>
      </c>
      <c r="Z286">
        <v>245</v>
      </c>
      <c r="AA286">
        <v>11515</v>
      </c>
      <c r="AB286">
        <v>5757.5</v>
      </c>
      <c r="AC286">
        <v>0.5</v>
      </c>
      <c r="AD286">
        <v>2</v>
      </c>
      <c r="AE286" t="s">
        <v>72</v>
      </c>
    </row>
    <row r="287" spans="1:31" x14ac:dyDescent="0.3">
      <c r="A287">
        <v>1128299</v>
      </c>
      <c r="B287" t="s">
        <v>77</v>
      </c>
      <c r="C287" s="1">
        <v>43868</v>
      </c>
      <c r="D287">
        <v>2020</v>
      </c>
      <c r="E287" t="s">
        <v>48</v>
      </c>
      <c r="F287">
        <v>1</v>
      </c>
      <c r="G287">
        <v>3</v>
      </c>
      <c r="H287" t="s">
        <v>78</v>
      </c>
      <c r="I287">
        <v>6</v>
      </c>
      <c r="J287" t="s">
        <v>94</v>
      </c>
      <c r="K287">
        <v>8</v>
      </c>
      <c r="L287" t="s">
        <v>95</v>
      </c>
      <c r="M287" t="s">
        <v>81</v>
      </c>
      <c r="N287">
        <v>1</v>
      </c>
      <c r="O287" t="s">
        <v>36</v>
      </c>
      <c r="P287">
        <v>2</v>
      </c>
      <c r="Q287" t="s">
        <v>82</v>
      </c>
      <c r="R287">
        <v>4</v>
      </c>
      <c r="S287" t="s">
        <v>38</v>
      </c>
      <c r="T287">
        <v>12</v>
      </c>
      <c r="U287" t="s">
        <v>86</v>
      </c>
      <c r="V287" t="s">
        <v>88</v>
      </c>
      <c r="W287">
        <v>4</v>
      </c>
      <c r="X287" t="s">
        <v>58</v>
      </c>
      <c r="Y287">
        <v>48</v>
      </c>
      <c r="Z287">
        <v>233</v>
      </c>
      <c r="AA287">
        <v>11184</v>
      </c>
      <c r="AB287">
        <v>4920.96</v>
      </c>
      <c r="AC287">
        <v>0.44</v>
      </c>
      <c r="AD287">
        <v>2</v>
      </c>
      <c r="AE287" t="s">
        <v>72</v>
      </c>
    </row>
    <row r="288" spans="1:31" x14ac:dyDescent="0.3">
      <c r="A288">
        <v>1128299</v>
      </c>
      <c r="B288" t="s">
        <v>77</v>
      </c>
      <c r="C288" s="1">
        <v>43874</v>
      </c>
      <c r="D288">
        <v>2020</v>
      </c>
      <c r="E288" t="s">
        <v>48</v>
      </c>
      <c r="F288">
        <v>1</v>
      </c>
      <c r="G288">
        <v>3</v>
      </c>
      <c r="H288" t="s">
        <v>78</v>
      </c>
      <c r="I288">
        <v>6</v>
      </c>
      <c r="J288" t="s">
        <v>94</v>
      </c>
      <c r="K288">
        <v>8</v>
      </c>
      <c r="L288" t="s">
        <v>95</v>
      </c>
      <c r="M288" t="s">
        <v>81</v>
      </c>
      <c r="N288">
        <v>1</v>
      </c>
      <c r="O288" t="s">
        <v>36</v>
      </c>
      <c r="P288">
        <v>2</v>
      </c>
      <c r="Q288" t="s">
        <v>82</v>
      </c>
      <c r="R288">
        <v>4</v>
      </c>
      <c r="S288" t="s">
        <v>38</v>
      </c>
      <c r="T288">
        <v>12</v>
      </c>
      <c r="U288" t="s">
        <v>86</v>
      </c>
      <c r="V288" t="s">
        <v>88</v>
      </c>
      <c r="W288">
        <v>4</v>
      </c>
      <c r="X288" t="s">
        <v>58</v>
      </c>
      <c r="Y288">
        <v>44</v>
      </c>
      <c r="Z288">
        <v>238</v>
      </c>
      <c r="AA288">
        <v>10472</v>
      </c>
      <c r="AB288">
        <v>4817.12</v>
      </c>
      <c r="AC288">
        <v>0.46</v>
      </c>
      <c r="AD288">
        <v>2</v>
      </c>
      <c r="AE288" t="s">
        <v>72</v>
      </c>
    </row>
    <row r="289" spans="1:31" x14ac:dyDescent="0.3">
      <c r="A289">
        <v>1128299</v>
      </c>
      <c r="B289" t="s">
        <v>77</v>
      </c>
      <c r="C289" s="1">
        <v>43880</v>
      </c>
      <c r="D289">
        <v>2020</v>
      </c>
      <c r="E289" t="s">
        <v>48</v>
      </c>
      <c r="F289">
        <v>1</v>
      </c>
      <c r="G289">
        <v>3</v>
      </c>
      <c r="H289" t="s">
        <v>78</v>
      </c>
      <c r="I289">
        <v>6</v>
      </c>
      <c r="J289" t="s">
        <v>94</v>
      </c>
      <c r="K289">
        <v>8</v>
      </c>
      <c r="L289" t="s">
        <v>95</v>
      </c>
      <c r="M289" t="s">
        <v>81</v>
      </c>
      <c r="N289">
        <v>1</v>
      </c>
      <c r="O289" t="s">
        <v>36</v>
      </c>
      <c r="P289">
        <v>2</v>
      </c>
      <c r="Q289" t="s">
        <v>82</v>
      </c>
      <c r="R289">
        <v>4</v>
      </c>
      <c r="S289" t="s">
        <v>38</v>
      </c>
      <c r="T289">
        <v>12</v>
      </c>
      <c r="U289" t="s">
        <v>86</v>
      </c>
      <c r="V289" t="s">
        <v>88</v>
      </c>
      <c r="W289">
        <v>4</v>
      </c>
      <c r="X289" t="s">
        <v>58</v>
      </c>
      <c r="Y289">
        <v>41</v>
      </c>
      <c r="Z289">
        <v>186</v>
      </c>
      <c r="AA289">
        <v>7626</v>
      </c>
      <c r="AB289">
        <v>2897.88</v>
      </c>
      <c r="AC289">
        <v>0.38</v>
      </c>
      <c r="AD289">
        <v>2</v>
      </c>
      <c r="AE289" t="s">
        <v>72</v>
      </c>
    </row>
    <row r="290" spans="1:31" x14ac:dyDescent="0.3">
      <c r="A290">
        <v>1128299</v>
      </c>
      <c r="B290" t="s">
        <v>77</v>
      </c>
      <c r="C290" s="1">
        <v>43886</v>
      </c>
      <c r="D290">
        <v>2020</v>
      </c>
      <c r="E290" t="s">
        <v>48</v>
      </c>
      <c r="F290">
        <v>1</v>
      </c>
      <c r="G290">
        <v>3</v>
      </c>
      <c r="H290" t="s">
        <v>78</v>
      </c>
      <c r="I290">
        <v>6</v>
      </c>
      <c r="J290" t="s">
        <v>94</v>
      </c>
      <c r="K290">
        <v>8</v>
      </c>
      <c r="L290" t="s">
        <v>95</v>
      </c>
      <c r="M290" t="s">
        <v>81</v>
      </c>
      <c r="N290">
        <v>1</v>
      </c>
      <c r="O290" t="s">
        <v>36</v>
      </c>
      <c r="P290">
        <v>2</v>
      </c>
      <c r="Q290" t="s">
        <v>82</v>
      </c>
      <c r="R290">
        <v>4</v>
      </c>
      <c r="S290" t="s">
        <v>38</v>
      </c>
      <c r="T290">
        <v>12</v>
      </c>
      <c r="U290" t="s">
        <v>86</v>
      </c>
      <c r="V290" t="s">
        <v>88</v>
      </c>
      <c r="W290">
        <v>4</v>
      </c>
      <c r="X290" t="s">
        <v>58</v>
      </c>
      <c r="Y290">
        <v>47</v>
      </c>
      <c r="Z290">
        <v>171</v>
      </c>
      <c r="AA290">
        <v>8037</v>
      </c>
      <c r="AB290">
        <v>3214.8</v>
      </c>
      <c r="AC290">
        <v>0.4</v>
      </c>
      <c r="AD290">
        <v>2</v>
      </c>
      <c r="AE290" t="s">
        <v>72</v>
      </c>
    </row>
    <row r="291" spans="1:31" x14ac:dyDescent="0.3">
      <c r="A291">
        <v>1128299</v>
      </c>
      <c r="B291" t="s">
        <v>77</v>
      </c>
      <c r="C291" s="1">
        <v>43893</v>
      </c>
      <c r="D291">
        <v>2020</v>
      </c>
      <c r="E291" t="s">
        <v>51</v>
      </c>
      <c r="F291">
        <v>1</v>
      </c>
      <c r="G291">
        <v>3</v>
      </c>
      <c r="H291" t="s">
        <v>78</v>
      </c>
      <c r="I291">
        <v>6</v>
      </c>
      <c r="J291" t="s">
        <v>94</v>
      </c>
      <c r="K291">
        <v>8</v>
      </c>
      <c r="L291" t="s">
        <v>95</v>
      </c>
      <c r="M291" t="s">
        <v>81</v>
      </c>
      <c r="N291">
        <v>1</v>
      </c>
      <c r="O291" t="s">
        <v>36</v>
      </c>
      <c r="P291">
        <v>2</v>
      </c>
      <c r="Q291" t="s">
        <v>82</v>
      </c>
      <c r="R291">
        <v>4</v>
      </c>
      <c r="S291" t="s">
        <v>38</v>
      </c>
      <c r="T291">
        <v>12</v>
      </c>
      <c r="U291" t="s">
        <v>86</v>
      </c>
      <c r="V291" t="s">
        <v>88</v>
      </c>
      <c r="W291">
        <v>4</v>
      </c>
      <c r="X291" t="s">
        <v>58</v>
      </c>
      <c r="Y291">
        <v>47</v>
      </c>
      <c r="Z291">
        <v>196</v>
      </c>
      <c r="AA291">
        <v>9212</v>
      </c>
      <c r="AB291">
        <v>3869.0400000000004</v>
      </c>
      <c r="AC291">
        <v>0.42000000000000004</v>
      </c>
      <c r="AD291">
        <v>2</v>
      </c>
      <c r="AE291" t="s">
        <v>72</v>
      </c>
    </row>
    <row r="292" spans="1:31" x14ac:dyDescent="0.3">
      <c r="A292">
        <v>1128299</v>
      </c>
      <c r="B292" t="s">
        <v>77</v>
      </c>
      <c r="C292" s="1">
        <v>43899</v>
      </c>
      <c r="D292">
        <v>2020</v>
      </c>
      <c r="E292" t="s">
        <v>51</v>
      </c>
      <c r="F292">
        <v>1</v>
      </c>
      <c r="G292">
        <v>3</v>
      </c>
      <c r="H292" t="s">
        <v>78</v>
      </c>
      <c r="I292">
        <v>6</v>
      </c>
      <c r="J292" t="s">
        <v>94</v>
      </c>
      <c r="K292">
        <v>8</v>
      </c>
      <c r="L292" t="s">
        <v>95</v>
      </c>
      <c r="M292" t="s">
        <v>81</v>
      </c>
      <c r="N292">
        <v>1</v>
      </c>
      <c r="O292" t="s">
        <v>36</v>
      </c>
      <c r="P292">
        <v>2</v>
      </c>
      <c r="Q292" t="s">
        <v>82</v>
      </c>
      <c r="R292">
        <v>4</v>
      </c>
      <c r="S292" t="s">
        <v>38</v>
      </c>
      <c r="T292">
        <v>12</v>
      </c>
      <c r="U292" t="s">
        <v>86</v>
      </c>
      <c r="V292" t="s">
        <v>88</v>
      </c>
      <c r="W292">
        <v>4</v>
      </c>
      <c r="X292" t="s">
        <v>58</v>
      </c>
      <c r="Y292">
        <v>47</v>
      </c>
      <c r="Z292">
        <v>216</v>
      </c>
      <c r="AA292">
        <v>10152</v>
      </c>
      <c r="AB292">
        <v>3756.2400000000007</v>
      </c>
      <c r="AC292">
        <v>0.37000000000000005</v>
      </c>
      <c r="AD292">
        <v>2</v>
      </c>
      <c r="AE292" t="s">
        <v>72</v>
      </c>
    </row>
    <row r="293" spans="1:31" x14ac:dyDescent="0.3">
      <c r="A293">
        <v>1128299</v>
      </c>
      <c r="B293" t="s">
        <v>77</v>
      </c>
      <c r="C293" s="1">
        <v>43905</v>
      </c>
      <c r="D293">
        <v>2020</v>
      </c>
      <c r="E293" t="s">
        <v>51</v>
      </c>
      <c r="F293">
        <v>1</v>
      </c>
      <c r="G293">
        <v>3</v>
      </c>
      <c r="H293" t="s">
        <v>78</v>
      </c>
      <c r="I293">
        <v>6</v>
      </c>
      <c r="J293" t="s">
        <v>94</v>
      </c>
      <c r="K293">
        <v>8</v>
      </c>
      <c r="L293" t="s">
        <v>95</v>
      </c>
      <c r="M293" t="s">
        <v>81</v>
      </c>
      <c r="N293">
        <v>1</v>
      </c>
      <c r="O293" t="s">
        <v>36</v>
      </c>
      <c r="P293">
        <v>2</v>
      </c>
      <c r="Q293" t="s">
        <v>82</v>
      </c>
      <c r="R293">
        <v>4</v>
      </c>
      <c r="S293" t="s">
        <v>38</v>
      </c>
      <c r="T293">
        <v>12</v>
      </c>
      <c r="U293" t="s">
        <v>86</v>
      </c>
      <c r="V293" t="s">
        <v>88</v>
      </c>
      <c r="W293">
        <v>4</v>
      </c>
      <c r="X293" t="s">
        <v>58</v>
      </c>
      <c r="Y293">
        <v>20</v>
      </c>
      <c r="Z293">
        <v>149</v>
      </c>
      <c r="AA293">
        <v>2980</v>
      </c>
      <c r="AB293">
        <v>1192</v>
      </c>
      <c r="AC293">
        <v>0.4</v>
      </c>
      <c r="AD293">
        <v>2</v>
      </c>
      <c r="AE293" t="s">
        <v>72</v>
      </c>
    </row>
    <row r="294" spans="1:31" x14ac:dyDescent="0.3">
      <c r="A294">
        <v>1197831</v>
      </c>
      <c r="B294" t="s">
        <v>73</v>
      </c>
      <c r="C294" s="1">
        <v>44271</v>
      </c>
      <c r="D294">
        <v>2021</v>
      </c>
      <c r="E294" t="s">
        <v>51</v>
      </c>
      <c r="F294">
        <v>1</v>
      </c>
      <c r="G294">
        <v>2</v>
      </c>
      <c r="H294" t="s">
        <v>74</v>
      </c>
      <c r="I294">
        <v>12</v>
      </c>
      <c r="J294" t="s">
        <v>96</v>
      </c>
      <c r="K294">
        <v>14</v>
      </c>
      <c r="L294" t="s">
        <v>97</v>
      </c>
      <c r="M294" t="s">
        <v>81</v>
      </c>
      <c r="N294">
        <v>1</v>
      </c>
      <c r="O294" t="s">
        <v>36</v>
      </c>
      <c r="P294">
        <v>2</v>
      </c>
      <c r="Q294" t="s">
        <v>82</v>
      </c>
      <c r="R294">
        <v>4</v>
      </c>
      <c r="S294" t="s">
        <v>38</v>
      </c>
      <c r="T294">
        <v>12</v>
      </c>
      <c r="U294" t="s">
        <v>86</v>
      </c>
      <c r="V294" t="s">
        <v>88</v>
      </c>
      <c r="W294">
        <v>4</v>
      </c>
      <c r="X294" t="s">
        <v>58</v>
      </c>
      <c r="Y294">
        <v>18</v>
      </c>
      <c r="Z294">
        <v>202</v>
      </c>
      <c r="AA294">
        <v>3636</v>
      </c>
      <c r="AB294">
        <v>1345.32</v>
      </c>
      <c r="AC294">
        <v>0.37</v>
      </c>
      <c r="AD294">
        <v>2</v>
      </c>
      <c r="AE294" t="s">
        <v>72</v>
      </c>
    </row>
    <row r="295" spans="1:31" x14ac:dyDescent="0.3">
      <c r="A295">
        <v>1197831</v>
      </c>
      <c r="B295" t="s">
        <v>73</v>
      </c>
      <c r="C295" s="1">
        <v>44283</v>
      </c>
      <c r="D295">
        <v>2021</v>
      </c>
      <c r="E295" t="s">
        <v>51</v>
      </c>
      <c r="F295">
        <v>1</v>
      </c>
      <c r="G295">
        <v>2</v>
      </c>
      <c r="H295" t="s">
        <v>74</v>
      </c>
      <c r="I295">
        <v>12</v>
      </c>
      <c r="J295" t="s">
        <v>96</v>
      </c>
      <c r="K295">
        <v>14</v>
      </c>
      <c r="L295" t="s">
        <v>97</v>
      </c>
      <c r="M295" t="s">
        <v>81</v>
      </c>
      <c r="N295">
        <v>1</v>
      </c>
      <c r="O295" t="s">
        <v>36</v>
      </c>
      <c r="P295">
        <v>2</v>
      </c>
      <c r="Q295" t="s">
        <v>82</v>
      </c>
      <c r="R295">
        <v>4</v>
      </c>
      <c r="S295" t="s">
        <v>38</v>
      </c>
      <c r="T295">
        <v>12</v>
      </c>
      <c r="U295" t="s">
        <v>86</v>
      </c>
      <c r="V295" t="s">
        <v>88</v>
      </c>
      <c r="W295">
        <v>4</v>
      </c>
      <c r="X295" t="s">
        <v>58</v>
      </c>
      <c r="Y295">
        <v>13</v>
      </c>
      <c r="Z295">
        <v>203</v>
      </c>
      <c r="AA295">
        <v>2639</v>
      </c>
      <c r="AB295">
        <v>1187.55</v>
      </c>
      <c r="AC295">
        <v>0.44999999999999996</v>
      </c>
      <c r="AD295">
        <v>2</v>
      </c>
      <c r="AE295" t="s">
        <v>72</v>
      </c>
    </row>
    <row r="296" spans="1:31" x14ac:dyDescent="0.3">
      <c r="A296">
        <v>1197831</v>
      </c>
      <c r="B296" t="s">
        <v>73</v>
      </c>
      <c r="C296" s="1">
        <v>44295</v>
      </c>
      <c r="D296">
        <v>2021</v>
      </c>
      <c r="E296" t="s">
        <v>52</v>
      </c>
      <c r="F296">
        <v>2</v>
      </c>
      <c r="G296">
        <v>2</v>
      </c>
      <c r="H296" t="s">
        <v>74</v>
      </c>
      <c r="I296">
        <v>12</v>
      </c>
      <c r="J296" t="s">
        <v>96</v>
      </c>
      <c r="K296">
        <v>14</v>
      </c>
      <c r="L296" t="s">
        <v>97</v>
      </c>
      <c r="M296" t="s">
        <v>81</v>
      </c>
      <c r="N296">
        <v>1</v>
      </c>
      <c r="O296" t="s">
        <v>36</v>
      </c>
      <c r="P296">
        <v>2</v>
      </c>
      <c r="Q296" t="s">
        <v>82</v>
      </c>
      <c r="R296">
        <v>4</v>
      </c>
      <c r="S296" t="s">
        <v>38</v>
      </c>
      <c r="T296">
        <v>12</v>
      </c>
      <c r="U296" t="s">
        <v>86</v>
      </c>
      <c r="V296" t="s">
        <v>88</v>
      </c>
      <c r="W296">
        <v>4</v>
      </c>
      <c r="X296" t="s">
        <v>58</v>
      </c>
      <c r="Y296">
        <v>28</v>
      </c>
      <c r="Z296">
        <v>256</v>
      </c>
      <c r="AA296">
        <v>7168</v>
      </c>
      <c r="AB296">
        <v>3368.96</v>
      </c>
      <c r="AC296">
        <v>0.47</v>
      </c>
      <c r="AD296">
        <v>2</v>
      </c>
      <c r="AE296" t="s">
        <v>72</v>
      </c>
    </row>
    <row r="297" spans="1:31" x14ac:dyDescent="0.3">
      <c r="A297">
        <v>1197831</v>
      </c>
      <c r="B297" t="s">
        <v>73</v>
      </c>
      <c r="C297" s="1">
        <v>44301</v>
      </c>
      <c r="D297">
        <v>2021</v>
      </c>
      <c r="E297" t="s">
        <v>52</v>
      </c>
      <c r="F297">
        <v>2</v>
      </c>
      <c r="G297">
        <v>2</v>
      </c>
      <c r="H297" t="s">
        <v>74</v>
      </c>
      <c r="I297">
        <v>12</v>
      </c>
      <c r="J297" t="s">
        <v>96</v>
      </c>
      <c r="K297">
        <v>14</v>
      </c>
      <c r="L297" t="s">
        <v>97</v>
      </c>
      <c r="M297" t="s">
        <v>81</v>
      </c>
      <c r="N297">
        <v>1</v>
      </c>
      <c r="O297" t="s">
        <v>36</v>
      </c>
      <c r="P297">
        <v>2</v>
      </c>
      <c r="Q297" t="s">
        <v>82</v>
      </c>
      <c r="R297">
        <v>4</v>
      </c>
      <c r="S297" t="s">
        <v>38</v>
      </c>
      <c r="T297">
        <v>12</v>
      </c>
      <c r="U297" t="s">
        <v>86</v>
      </c>
      <c r="V297" t="s">
        <v>88</v>
      </c>
      <c r="W297">
        <v>4</v>
      </c>
      <c r="X297" t="s">
        <v>58</v>
      </c>
      <c r="Y297">
        <v>29</v>
      </c>
      <c r="Z297">
        <v>272</v>
      </c>
      <c r="AA297">
        <v>7888</v>
      </c>
      <c r="AB297">
        <v>3943.9999999999995</v>
      </c>
      <c r="AC297">
        <v>0.49999999999999994</v>
      </c>
      <c r="AD297">
        <v>2</v>
      </c>
      <c r="AE297" t="s">
        <v>72</v>
      </c>
    </row>
    <row r="298" spans="1:31" x14ac:dyDescent="0.3">
      <c r="A298">
        <v>1197831</v>
      </c>
      <c r="B298" t="s">
        <v>73</v>
      </c>
      <c r="C298" s="1">
        <v>44307</v>
      </c>
      <c r="D298">
        <v>2021</v>
      </c>
      <c r="E298" t="s">
        <v>52</v>
      </c>
      <c r="F298">
        <v>2</v>
      </c>
      <c r="G298">
        <v>2</v>
      </c>
      <c r="H298" t="s">
        <v>74</v>
      </c>
      <c r="I298">
        <v>12</v>
      </c>
      <c r="J298" t="s">
        <v>96</v>
      </c>
      <c r="K298">
        <v>14</v>
      </c>
      <c r="L298" t="s">
        <v>97</v>
      </c>
      <c r="M298" t="s">
        <v>81</v>
      </c>
      <c r="N298">
        <v>1</v>
      </c>
      <c r="O298" t="s">
        <v>36</v>
      </c>
      <c r="P298">
        <v>2</v>
      </c>
      <c r="Q298" t="s">
        <v>82</v>
      </c>
      <c r="R298">
        <v>4</v>
      </c>
      <c r="S298" t="s">
        <v>38</v>
      </c>
      <c r="T298">
        <v>12</v>
      </c>
      <c r="U298" t="s">
        <v>86</v>
      </c>
      <c r="V298" t="s">
        <v>88</v>
      </c>
      <c r="W298">
        <v>4</v>
      </c>
      <c r="X298" t="s">
        <v>58</v>
      </c>
      <c r="Y298">
        <v>29</v>
      </c>
      <c r="Z298">
        <v>233</v>
      </c>
      <c r="AA298">
        <v>6757</v>
      </c>
      <c r="AB298">
        <v>3446.07</v>
      </c>
      <c r="AC298">
        <v>0.51</v>
      </c>
      <c r="AD298">
        <v>2</v>
      </c>
      <c r="AE298" t="s">
        <v>72</v>
      </c>
    </row>
    <row r="299" spans="1:31" x14ac:dyDescent="0.3">
      <c r="A299">
        <v>1197831</v>
      </c>
      <c r="B299" t="s">
        <v>73</v>
      </c>
      <c r="C299" s="1">
        <v>44313</v>
      </c>
      <c r="D299">
        <v>2021</v>
      </c>
      <c r="E299" t="s">
        <v>52</v>
      </c>
      <c r="F299">
        <v>2</v>
      </c>
      <c r="G299">
        <v>2</v>
      </c>
      <c r="H299" t="s">
        <v>74</v>
      </c>
      <c r="I299">
        <v>12</v>
      </c>
      <c r="J299" t="s">
        <v>96</v>
      </c>
      <c r="K299">
        <v>14</v>
      </c>
      <c r="L299" t="s">
        <v>97</v>
      </c>
      <c r="M299" t="s">
        <v>81</v>
      </c>
      <c r="N299">
        <v>1</v>
      </c>
      <c r="O299" t="s">
        <v>36</v>
      </c>
      <c r="P299">
        <v>2</v>
      </c>
      <c r="Q299" t="s">
        <v>82</v>
      </c>
      <c r="R299">
        <v>4</v>
      </c>
      <c r="S299" t="s">
        <v>38</v>
      </c>
      <c r="T299">
        <v>12</v>
      </c>
      <c r="U299" t="s">
        <v>86</v>
      </c>
      <c r="V299" t="s">
        <v>88</v>
      </c>
      <c r="W299">
        <v>4</v>
      </c>
      <c r="X299" t="s">
        <v>58</v>
      </c>
      <c r="Y299">
        <v>40</v>
      </c>
      <c r="Z299">
        <v>209</v>
      </c>
      <c r="AA299">
        <v>8360</v>
      </c>
      <c r="AB299">
        <v>4179.9999999999991</v>
      </c>
      <c r="AC299">
        <v>0.49999999999999994</v>
      </c>
      <c r="AD299">
        <v>2</v>
      </c>
      <c r="AE299" t="s">
        <v>72</v>
      </c>
    </row>
    <row r="300" spans="1:31" x14ac:dyDescent="0.3">
      <c r="A300">
        <v>1197831</v>
      </c>
      <c r="B300" t="s">
        <v>73</v>
      </c>
      <c r="C300" s="1">
        <v>44319</v>
      </c>
      <c r="D300">
        <v>2021</v>
      </c>
      <c r="E300" t="s">
        <v>53</v>
      </c>
      <c r="F300">
        <v>2</v>
      </c>
      <c r="G300">
        <v>2</v>
      </c>
      <c r="H300" t="s">
        <v>74</v>
      </c>
      <c r="I300">
        <v>12</v>
      </c>
      <c r="J300" t="s">
        <v>96</v>
      </c>
      <c r="K300">
        <v>14</v>
      </c>
      <c r="L300" t="s">
        <v>97</v>
      </c>
      <c r="M300" t="s">
        <v>81</v>
      </c>
      <c r="N300">
        <v>1</v>
      </c>
      <c r="O300" t="s">
        <v>36</v>
      </c>
      <c r="P300">
        <v>2</v>
      </c>
      <c r="Q300" t="s">
        <v>82</v>
      </c>
      <c r="R300">
        <v>4</v>
      </c>
      <c r="S300" t="s">
        <v>38</v>
      </c>
      <c r="T300">
        <v>12</v>
      </c>
      <c r="U300" t="s">
        <v>86</v>
      </c>
      <c r="V300" t="s">
        <v>88</v>
      </c>
      <c r="W300">
        <v>4</v>
      </c>
      <c r="X300" t="s">
        <v>58</v>
      </c>
      <c r="Y300">
        <v>28</v>
      </c>
      <c r="Z300">
        <v>201</v>
      </c>
      <c r="AA300">
        <v>5628</v>
      </c>
      <c r="AB300">
        <v>2926.56</v>
      </c>
      <c r="AC300">
        <v>0.52</v>
      </c>
      <c r="AD300">
        <v>2</v>
      </c>
      <c r="AE300" t="s">
        <v>72</v>
      </c>
    </row>
    <row r="301" spans="1:31" x14ac:dyDescent="0.3">
      <c r="A301">
        <v>1197831</v>
      </c>
      <c r="B301" t="s">
        <v>73</v>
      </c>
      <c r="C301" s="1">
        <v>44325</v>
      </c>
      <c r="D301">
        <v>2021</v>
      </c>
      <c r="E301" t="s">
        <v>53</v>
      </c>
      <c r="F301">
        <v>2</v>
      </c>
      <c r="G301">
        <v>2</v>
      </c>
      <c r="H301" t="s">
        <v>74</v>
      </c>
      <c r="I301">
        <v>12</v>
      </c>
      <c r="J301" t="s">
        <v>96</v>
      </c>
      <c r="K301">
        <v>14</v>
      </c>
      <c r="L301" t="s">
        <v>97</v>
      </c>
      <c r="M301" t="s">
        <v>81</v>
      </c>
      <c r="N301">
        <v>1</v>
      </c>
      <c r="O301" t="s">
        <v>36</v>
      </c>
      <c r="P301">
        <v>2</v>
      </c>
      <c r="Q301" t="s">
        <v>82</v>
      </c>
      <c r="R301">
        <v>4</v>
      </c>
      <c r="S301" t="s">
        <v>38</v>
      </c>
      <c r="T301">
        <v>12</v>
      </c>
      <c r="U301" t="s">
        <v>86</v>
      </c>
      <c r="V301" t="s">
        <v>88</v>
      </c>
      <c r="W301">
        <v>4</v>
      </c>
      <c r="X301" t="s">
        <v>58</v>
      </c>
      <c r="Y301">
        <v>24</v>
      </c>
      <c r="Z301">
        <v>203</v>
      </c>
      <c r="AA301">
        <v>4872</v>
      </c>
      <c r="AB301">
        <v>2338.56</v>
      </c>
      <c r="AC301">
        <v>0.48</v>
      </c>
      <c r="AD301">
        <v>2</v>
      </c>
      <c r="AE301" t="s">
        <v>72</v>
      </c>
    </row>
    <row r="302" spans="1:31" x14ac:dyDescent="0.3">
      <c r="A302">
        <v>1185732</v>
      </c>
      <c r="B302" t="s">
        <v>30</v>
      </c>
      <c r="C302" s="1">
        <v>44337</v>
      </c>
      <c r="D302">
        <v>2021</v>
      </c>
      <c r="E302" t="s">
        <v>53</v>
      </c>
      <c r="F302">
        <v>2</v>
      </c>
      <c r="G302">
        <v>2</v>
      </c>
      <c r="H302" t="s">
        <v>74</v>
      </c>
      <c r="I302">
        <v>12</v>
      </c>
      <c r="J302" t="s">
        <v>96</v>
      </c>
      <c r="K302">
        <v>14</v>
      </c>
      <c r="L302" t="s">
        <v>97</v>
      </c>
      <c r="M302" t="s">
        <v>81</v>
      </c>
      <c r="N302">
        <v>1</v>
      </c>
      <c r="O302" t="s">
        <v>36</v>
      </c>
      <c r="P302">
        <v>2</v>
      </c>
      <c r="Q302" t="s">
        <v>82</v>
      </c>
      <c r="R302">
        <v>4</v>
      </c>
      <c r="S302" t="s">
        <v>38</v>
      </c>
      <c r="T302">
        <v>12</v>
      </c>
      <c r="U302" t="s">
        <v>86</v>
      </c>
      <c r="V302" t="s">
        <v>88</v>
      </c>
      <c r="W302">
        <v>4</v>
      </c>
      <c r="X302" t="s">
        <v>58</v>
      </c>
      <c r="Y302">
        <v>27</v>
      </c>
      <c r="Z302">
        <v>140</v>
      </c>
      <c r="AA302">
        <v>3780</v>
      </c>
      <c r="AB302">
        <v>1663.2</v>
      </c>
      <c r="AC302">
        <v>0.44</v>
      </c>
      <c r="AD302">
        <v>2</v>
      </c>
      <c r="AE302" t="s">
        <v>72</v>
      </c>
    </row>
    <row r="303" spans="1:31" x14ac:dyDescent="0.3">
      <c r="A303">
        <v>1197831</v>
      </c>
      <c r="B303" t="s">
        <v>73</v>
      </c>
      <c r="C303" s="1">
        <v>44415</v>
      </c>
      <c r="D303">
        <v>2021</v>
      </c>
      <c r="E303" t="s">
        <v>31</v>
      </c>
      <c r="F303">
        <v>3</v>
      </c>
      <c r="G303">
        <v>2</v>
      </c>
      <c r="H303" t="s">
        <v>74</v>
      </c>
      <c r="I303">
        <v>14</v>
      </c>
      <c r="J303" t="s">
        <v>98</v>
      </c>
      <c r="K303">
        <v>16</v>
      </c>
      <c r="L303" t="s">
        <v>99</v>
      </c>
      <c r="M303" t="s">
        <v>81</v>
      </c>
      <c r="N303">
        <v>1</v>
      </c>
      <c r="O303" t="s">
        <v>36</v>
      </c>
      <c r="P303">
        <v>2</v>
      </c>
      <c r="Q303" t="s">
        <v>82</v>
      </c>
      <c r="R303">
        <v>4</v>
      </c>
      <c r="S303" t="s">
        <v>38</v>
      </c>
      <c r="T303">
        <v>12</v>
      </c>
      <c r="U303" t="s">
        <v>86</v>
      </c>
      <c r="V303" t="s">
        <v>88</v>
      </c>
      <c r="W303">
        <v>4</v>
      </c>
      <c r="X303" t="s">
        <v>58</v>
      </c>
      <c r="Y303">
        <v>16</v>
      </c>
      <c r="Z303">
        <v>206</v>
      </c>
      <c r="AA303">
        <v>3296</v>
      </c>
      <c r="AB303">
        <v>1549.12</v>
      </c>
      <c r="AC303">
        <v>0.47</v>
      </c>
      <c r="AD303">
        <v>2</v>
      </c>
      <c r="AE303" t="s">
        <v>72</v>
      </c>
    </row>
    <row r="304" spans="1:31" x14ac:dyDescent="0.3">
      <c r="A304">
        <v>1197831</v>
      </c>
      <c r="B304" t="s">
        <v>73</v>
      </c>
      <c r="C304" s="1">
        <v>44427</v>
      </c>
      <c r="D304">
        <v>2021</v>
      </c>
      <c r="E304" t="s">
        <v>31</v>
      </c>
      <c r="F304">
        <v>3</v>
      </c>
      <c r="G304">
        <v>2</v>
      </c>
      <c r="H304" t="s">
        <v>74</v>
      </c>
      <c r="I304">
        <v>14</v>
      </c>
      <c r="J304" t="s">
        <v>98</v>
      </c>
      <c r="K304">
        <v>16</v>
      </c>
      <c r="L304" t="s">
        <v>99</v>
      </c>
      <c r="M304" t="s">
        <v>81</v>
      </c>
      <c r="N304">
        <v>1</v>
      </c>
      <c r="O304" t="s">
        <v>36</v>
      </c>
      <c r="P304">
        <v>2</v>
      </c>
      <c r="Q304" t="s">
        <v>82</v>
      </c>
      <c r="R304">
        <v>4</v>
      </c>
      <c r="S304" t="s">
        <v>38</v>
      </c>
      <c r="T304">
        <v>12</v>
      </c>
      <c r="U304" t="s">
        <v>86</v>
      </c>
      <c r="V304" t="s">
        <v>88</v>
      </c>
      <c r="W304">
        <v>4</v>
      </c>
      <c r="X304" t="s">
        <v>58</v>
      </c>
      <c r="Y304">
        <v>15</v>
      </c>
      <c r="Z304">
        <v>215</v>
      </c>
      <c r="AA304">
        <v>3225</v>
      </c>
      <c r="AB304">
        <v>1677</v>
      </c>
      <c r="AC304">
        <v>0.52</v>
      </c>
      <c r="AD304">
        <v>2</v>
      </c>
      <c r="AE304" t="s">
        <v>72</v>
      </c>
    </row>
    <row r="305" spans="1:31" x14ac:dyDescent="0.3">
      <c r="A305">
        <v>1197831</v>
      </c>
      <c r="B305" t="s">
        <v>73</v>
      </c>
      <c r="C305" s="1">
        <v>44433</v>
      </c>
      <c r="D305">
        <v>2021</v>
      </c>
      <c r="E305" t="s">
        <v>31</v>
      </c>
      <c r="F305">
        <v>3</v>
      </c>
      <c r="G305">
        <v>2</v>
      </c>
      <c r="H305" t="s">
        <v>74</v>
      </c>
      <c r="I305">
        <v>14</v>
      </c>
      <c r="J305" t="s">
        <v>98</v>
      </c>
      <c r="K305">
        <v>16</v>
      </c>
      <c r="L305" t="s">
        <v>99</v>
      </c>
      <c r="M305" t="s">
        <v>81</v>
      </c>
      <c r="N305">
        <v>1</v>
      </c>
      <c r="O305" t="s">
        <v>36</v>
      </c>
      <c r="P305">
        <v>2</v>
      </c>
      <c r="Q305" t="s">
        <v>82</v>
      </c>
      <c r="R305">
        <v>4</v>
      </c>
      <c r="S305" t="s">
        <v>38</v>
      </c>
      <c r="T305">
        <v>12</v>
      </c>
      <c r="U305" t="s">
        <v>86</v>
      </c>
      <c r="V305" t="s">
        <v>88</v>
      </c>
      <c r="W305">
        <v>4</v>
      </c>
      <c r="X305" t="s">
        <v>58</v>
      </c>
      <c r="Y305">
        <v>7</v>
      </c>
      <c r="Z305">
        <v>224</v>
      </c>
      <c r="AA305">
        <v>1568</v>
      </c>
      <c r="AB305">
        <v>736.95999999999992</v>
      </c>
      <c r="AC305">
        <v>0.47</v>
      </c>
      <c r="AD305">
        <v>2</v>
      </c>
      <c r="AE305" t="s">
        <v>72</v>
      </c>
    </row>
    <row r="306" spans="1:31" x14ac:dyDescent="0.3">
      <c r="A306">
        <v>1197831</v>
      </c>
      <c r="B306" t="s">
        <v>73</v>
      </c>
      <c r="C306" s="1">
        <v>44439</v>
      </c>
      <c r="D306">
        <v>2021</v>
      </c>
      <c r="E306" t="s">
        <v>31</v>
      </c>
      <c r="F306">
        <v>3</v>
      </c>
      <c r="G306">
        <v>2</v>
      </c>
      <c r="H306" t="s">
        <v>74</v>
      </c>
      <c r="I306">
        <v>14</v>
      </c>
      <c r="J306" t="s">
        <v>98</v>
      </c>
      <c r="K306">
        <v>16</v>
      </c>
      <c r="L306" t="s">
        <v>99</v>
      </c>
      <c r="M306" t="s">
        <v>81</v>
      </c>
      <c r="N306">
        <v>1</v>
      </c>
      <c r="O306" t="s">
        <v>36</v>
      </c>
      <c r="P306">
        <v>2</v>
      </c>
      <c r="Q306" t="s">
        <v>82</v>
      </c>
      <c r="R306">
        <v>4</v>
      </c>
      <c r="S306" t="s">
        <v>38</v>
      </c>
      <c r="T306">
        <v>12</v>
      </c>
      <c r="U306" t="s">
        <v>86</v>
      </c>
      <c r="V306" t="s">
        <v>88</v>
      </c>
      <c r="W306">
        <v>4</v>
      </c>
      <c r="X306" t="s">
        <v>58</v>
      </c>
      <c r="Y306">
        <v>30</v>
      </c>
      <c r="Z306">
        <v>225</v>
      </c>
      <c r="AA306">
        <v>6750</v>
      </c>
      <c r="AB306">
        <v>3240</v>
      </c>
      <c r="AC306">
        <v>0.48</v>
      </c>
      <c r="AD306">
        <v>2</v>
      </c>
      <c r="AE306" t="s">
        <v>72</v>
      </c>
    </row>
    <row r="307" spans="1:31" x14ac:dyDescent="0.3">
      <c r="A307">
        <v>1197831</v>
      </c>
      <c r="B307" t="s">
        <v>73</v>
      </c>
      <c r="C307" s="1">
        <v>44445</v>
      </c>
      <c r="D307">
        <v>2021</v>
      </c>
      <c r="E307" t="s">
        <v>43</v>
      </c>
      <c r="F307">
        <v>3</v>
      </c>
      <c r="G307">
        <v>2</v>
      </c>
      <c r="H307" t="s">
        <v>74</v>
      </c>
      <c r="I307">
        <v>14</v>
      </c>
      <c r="J307" t="s">
        <v>98</v>
      </c>
      <c r="K307">
        <v>16</v>
      </c>
      <c r="L307" t="s">
        <v>99</v>
      </c>
      <c r="M307" t="s">
        <v>81</v>
      </c>
      <c r="N307">
        <v>1</v>
      </c>
      <c r="O307" t="s">
        <v>36</v>
      </c>
      <c r="P307">
        <v>2</v>
      </c>
      <c r="Q307" t="s">
        <v>82</v>
      </c>
      <c r="R307">
        <v>4</v>
      </c>
      <c r="S307" t="s">
        <v>38</v>
      </c>
      <c r="T307">
        <v>12</v>
      </c>
      <c r="U307" t="s">
        <v>86</v>
      </c>
      <c r="V307" t="s">
        <v>88</v>
      </c>
      <c r="W307">
        <v>4</v>
      </c>
      <c r="X307" t="s">
        <v>58</v>
      </c>
      <c r="Y307">
        <v>31</v>
      </c>
      <c r="Z307">
        <v>256</v>
      </c>
      <c r="AA307">
        <v>7936</v>
      </c>
      <c r="AB307">
        <v>4206.079999999999</v>
      </c>
      <c r="AC307">
        <v>0.52999999999999992</v>
      </c>
      <c r="AD307">
        <v>2</v>
      </c>
      <c r="AE307" t="s">
        <v>72</v>
      </c>
    </row>
    <row r="308" spans="1:31" x14ac:dyDescent="0.3">
      <c r="A308">
        <v>1197831</v>
      </c>
      <c r="B308" t="s">
        <v>73</v>
      </c>
      <c r="C308" s="1">
        <v>44451</v>
      </c>
      <c r="D308">
        <v>2021</v>
      </c>
      <c r="E308" t="s">
        <v>43</v>
      </c>
      <c r="F308">
        <v>3</v>
      </c>
      <c r="G308">
        <v>2</v>
      </c>
      <c r="H308" t="s">
        <v>74</v>
      </c>
      <c r="I308">
        <v>14</v>
      </c>
      <c r="J308" t="s">
        <v>98</v>
      </c>
      <c r="K308">
        <v>16</v>
      </c>
      <c r="L308" t="s">
        <v>99</v>
      </c>
      <c r="M308" t="s">
        <v>81</v>
      </c>
      <c r="N308">
        <v>1</v>
      </c>
      <c r="O308" t="s">
        <v>36</v>
      </c>
      <c r="P308">
        <v>2</v>
      </c>
      <c r="Q308" t="s">
        <v>82</v>
      </c>
      <c r="R308">
        <v>4</v>
      </c>
      <c r="S308" t="s">
        <v>38</v>
      </c>
      <c r="T308">
        <v>12</v>
      </c>
      <c r="U308" t="s">
        <v>86</v>
      </c>
      <c r="V308" t="s">
        <v>88</v>
      </c>
      <c r="W308">
        <v>4</v>
      </c>
      <c r="X308" t="s">
        <v>58</v>
      </c>
      <c r="Y308">
        <v>27</v>
      </c>
      <c r="Z308">
        <v>233</v>
      </c>
      <c r="AA308">
        <v>6291</v>
      </c>
      <c r="AB308">
        <v>3460.0499999999997</v>
      </c>
      <c r="AC308">
        <v>0.54999999999999993</v>
      </c>
      <c r="AD308">
        <v>2</v>
      </c>
      <c r="AE308" t="s">
        <v>72</v>
      </c>
    </row>
    <row r="309" spans="1:31" x14ac:dyDescent="0.3">
      <c r="A309">
        <v>1197831</v>
      </c>
      <c r="B309" t="s">
        <v>73</v>
      </c>
      <c r="C309" s="1">
        <v>44457</v>
      </c>
      <c r="D309">
        <v>2021</v>
      </c>
      <c r="E309" t="s">
        <v>43</v>
      </c>
      <c r="F309">
        <v>3</v>
      </c>
      <c r="G309">
        <v>2</v>
      </c>
      <c r="H309" t="s">
        <v>74</v>
      </c>
      <c r="I309">
        <v>14</v>
      </c>
      <c r="J309" t="s">
        <v>98</v>
      </c>
      <c r="K309">
        <v>16</v>
      </c>
      <c r="L309" t="s">
        <v>99</v>
      </c>
      <c r="M309" t="s">
        <v>81</v>
      </c>
      <c r="N309">
        <v>1</v>
      </c>
      <c r="O309" t="s">
        <v>36</v>
      </c>
      <c r="P309">
        <v>2</v>
      </c>
      <c r="Q309" t="s">
        <v>82</v>
      </c>
      <c r="R309">
        <v>4</v>
      </c>
      <c r="S309" t="s">
        <v>38</v>
      </c>
      <c r="T309">
        <v>12</v>
      </c>
      <c r="U309" t="s">
        <v>86</v>
      </c>
      <c r="V309" t="s">
        <v>88</v>
      </c>
      <c r="W309">
        <v>4</v>
      </c>
      <c r="X309" t="s">
        <v>58</v>
      </c>
      <c r="Y309">
        <v>38</v>
      </c>
      <c r="Z309">
        <v>206</v>
      </c>
      <c r="AA309">
        <v>7828</v>
      </c>
      <c r="AB309">
        <v>4305.3999999999996</v>
      </c>
      <c r="AC309">
        <v>0.54999999999999993</v>
      </c>
      <c r="AD309">
        <v>2</v>
      </c>
      <c r="AE309" t="s">
        <v>72</v>
      </c>
    </row>
    <row r="310" spans="1:31" x14ac:dyDescent="0.3">
      <c r="A310">
        <v>1197831</v>
      </c>
      <c r="B310" t="s">
        <v>73</v>
      </c>
      <c r="C310" s="1">
        <v>44463</v>
      </c>
      <c r="D310">
        <v>2021</v>
      </c>
      <c r="E310" t="s">
        <v>43</v>
      </c>
      <c r="F310">
        <v>3</v>
      </c>
      <c r="G310">
        <v>2</v>
      </c>
      <c r="H310" t="s">
        <v>74</v>
      </c>
      <c r="I310">
        <v>14</v>
      </c>
      <c r="J310" t="s">
        <v>98</v>
      </c>
      <c r="K310">
        <v>16</v>
      </c>
      <c r="L310" t="s">
        <v>99</v>
      </c>
      <c r="M310" t="s">
        <v>81</v>
      </c>
      <c r="N310">
        <v>1</v>
      </c>
      <c r="O310" t="s">
        <v>36</v>
      </c>
      <c r="P310">
        <v>2</v>
      </c>
      <c r="Q310" t="s">
        <v>82</v>
      </c>
      <c r="R310">
        <v>4</v>
      </c>
      <c r="S310" t="s">
        <v>38</v>
      </c>
      <c r="T310">
        <v>12</v>
      </c>
      <c r="U310" t="s">
        <v>86</v>
      </c>
      <c r="V310" t="s">
        <v>88</v>
      </c>
      <c r="W310">
        <v>4</v>
      </c>
      <c r="X310" t="s">
        <v>58</v>
      </c>
      <c r="Y310">
        <v>20</v>
      </c>
      <c r="Z310">
        <v>184</v>
      </c>
      <c r="AA310">
        <v>3680</v>
      </c>
      <c r="AB310">
        <v>1913.5999999999997</v>
      </c>
      <c r="AC310">
        <v>0.51999999999999991</v>
      </c>
      <c r="AD310">
        <v>2</v>
      </c>
      <c r="AE310" t="s">
        <v>72</v>
      </c>
    </row>
    <row r="311" spans="1:31" x14ac:dyDescent="0.3">
      <c r="A311">
        <v>1197831</v>
      </c>
      <c r="B311" t="s">
        <v>73</v>
      </c>
      <c r="C311" s="1">
        <v>44469</v>
      </c>
      <c r="D311">
        <v>2021</v>
      </c>
      <c r="E311" t="s">
        <v>43</v>
      </c>
      <c r="F311">
        <v>3</v>
      </c>
      <c r="G311">
        <v>2</v>
      </c>
      <c r="H311" t="s">
        <v>74</v>
      </c>
      <c r="I311">
        <v>14</v>
      </c>
      <c r="J311" t="s">
        <v>98</v>
      </c>
      <c r="K311">
        <v>16</v>
      </c>
      <c r="L311" t="s">
        <v>99</v>
      </c>
      <c r="M311" t="s">
        <v>81</v>
      </c>
      <c r="N311">
        <v>1</v>
      </c>
      <c r="O311" t="s">
        <v>36</v>
      </c>
      <c r="P311">
        <v>2</v>
      </c>
      <c r="Q311" t="s">
        <v>82</v>
      </c>
      <c r="R311">
        <v>4</v>
      </c>
      <c r="S311" t="s">
        <v>38</v>
      </c>
      <c r="T311">
        <v>12</v>
      </c>
      <c r="U311" t="s">
        <v>86</v>
      </c>
      <c r="V311" t="s">
        <v>88</v>
      </c>
      <c r="W311">
        <v>4</v>
      </c>
      <c r="X311" t="s">
        <v>58</v>
      </c>
      <c r="Y311">
        <v>14</v>
      </c>
      <c r="Z311">
        <v>188</v>
      </c>
      <c r="AA311">
        <v>2632</v>
      </c>
      <c r="AB311">
        <v>1500.2399999999998</v>
      </c>
      <c r="AC311">
        <v>0.56999999999999995</v>
      </c>
      <c r="AD311">
        <v>2</v>
      </c>
      <c r="AE311" t="s">
        <v>72</v>
      </c>
    </row>
    <row r="312" spans="1:31" x14ac:dyDescent="0.3">
      <c r="A312">
        <v>1185732</v>
      </c>
      <c r="B312" t="s">
        <v>30</v>
      </c>
      <c r="C312" s="1">
        <v>44481</v>
      </c>
      <c r="D312">
        <v>2021</v>
      </c>
      <c r="E312" t="s">
        <v>44</v>
      </c>
      <c r="F312">
        <v>4</v>
      </c>
      <c r="G312">
        <v>2</v>
      </c>
      <c r="H312" t="s">
        <v>74</v>
      </c>
      <c r="I312">
        <v>14</v>
      </c>
      <c r="J312" t="s">
        <v>98</v>
      </c>
      <c r="K312">
        <v>16</v>
      </c>
      <c r="L312" t="s">
        <v>99</v>
      </c>
      <c r="M312" t="s">
        <v>81</v>
      </c>
      <c r="N312">
        <v>1</v>
      </c>
      <c r="O312" t="s">
        <v>36</v>
      </c>
      <c r="P312">
        <v>2</v>
      </c>
      <c r="Q312" t="s">
        <v>82</v>
      </c>
      <c r="R312">
        <v>4</v>
      </c>
      <c r="S312" t="s">
        <v>38</v>
      </c>
      <c r="T312">
        <v>12</v>
      </c>
      <c r="U312" t="s">
        <v>86</v>
      </c>
      <c r="V312" t="s">
        <v>88</v>
      </c>
      <c r="W312">
        <v>4</v>
      </c>
      <c r="X312" t="s">
        <v>58</v>
      </c>
      <c r="Y312">
        <v>27</v>
      </c>
      <c r="Z312">
        <v>140</v>
      </c>
      <c r="AA312">
        <v>3780</v>
      </c>
      <c r="AB312">
        <v>1474.1999999999998</v>
      </c>
      <c r="AC312">
        <v>0.38999999999999996</v>
      </c>
      <c r="AD312">
        <v>2</v>
      </c>
      <c r="AE312" t="s">
        <v>72</v>
      </c>
    </row>
    <row r="313" spans="1:31" x14ac:dyDescent="0.3">
      <c r="A313">
        <v>1128299</v>
      </c>
      <c r="B313" t="s">
        <v>77</v>
      </c>
      <c r="C313" s="1">
        <v>44271</v>
      </c>
      <c r="D313">
        <v>2021</v>
      </c>
      <c r="E313" t="s">
        <v>51</v>
      </c>
      <c r="F313">
        <v>1</v>
      </c>
      <c r="G313">
        <v>5</v>
      </c>
      <c r="H313" t="s">
        <v>100</v>
      </c>
      <c r="I313">
        <v>9</v>
      </c>
      <c r="J313" t="s">
        <v>101</v>
      </c>
      <c r="K313">
        <v>20</v>
      </c>
      <c r="L313" t="s">
        <v>102</v>
      </c>
      <c r="M313" t="s">
        <v>81</v>
      </c>
      <c r="N313">
        <v>1</v>
      </c>
      <c r="O313" t="s">
        <v>36</v>
      </c>
      <c r="P313">
        <v>2</v>
      </c>
      <c r="Q313" t="s">
        <v>82</v>
      </c>
      <c r="R313">
        <v>4</v>
      </c>
      <c r="S313" t="s">
        <v>38</v>
      </c>
      <c r="T313">
        <v>12</v>
      </c>
      <c r="U313" t="s">
        <v>86</v>
      </c>
      <c r="V313" t="s">
        <v>88</v>
      </c>
      <c r="W313">
        <v>4</v>
      </c>
      <c r="X313" t="s">
        <v>58</v>
      </c>
      <c r="Y313">
        <v>35</v>
      </c>
      <c r="Z313">
        <v>171</v>
      </c>
      <c r="AA313">
        <v>5985</v>
      </c>
      <c r="AB313">
        <v>2034.8999999999999</v>
      </c>
      <c r="AC313">
        <v>0.33999999999999997</v>
      </c>
      <c r="AD313">
        <v>2</v>
      </c>
      <c r="AE313" t="s">
        <v>72</v>
      </c>
    </row>
    <row r="314" spans="1:31" x14ac:dyDescent="0.3">
      <c r="A314">
        <v>1128299</v>
      </c>
      <c r="B314" t="s">
        <v>77</v>
      </c>
      <c r="C314" s="1">
        <v>44303</v>
      </c>
      <c r="D314">
        <v>2021</v>
      </c>
      <c r="E314" t="s">
        <v>52</v>
      </c>
      <c r="F314">
        <v>2</v>
      </c>
      <c r="G314">
        <v>5</v>
      </c>
      <c r="H314" t="s">
        <v>100</v>
      </c>
      <c r="I314">
        <v>9</v>
      </c>
      <c r="J314" t="s">
        <v>101</v>
      </c>
      <c r="K314">
        <v>20</v>
      </c>
      <c r="L314" t="s">
        <v>102</v>
      </c>
      <c r="M314" t="s">
        <v>81</v>
      </c>
      <c r="N314">
        <v>1</v>
      </c>
      <c r="O314" t="s">
        <v>36</v>
      </c>
      <c r="P314">
        <v>2</v>
      </c>
      <c r="Q314" t="s">
        <v>82</v>
      </c>
      <c r="R314">
        <v>4</v>
      </c>
      <c r="S314" t="s">
        <v>38</v>
      </c>
      <c r="T314">
        <v>12</v>
      </c>
      <c r="U314" t="s">
        <v>86</v>
      </c>
      <c r="V314" t="s">
        <v>88</v>
      </c>
      <c r="W314">
        <v>4</v>
      </c>
      <c r="X314" t="s">
        <v>58</v>
      </c>
      <c r="Y314">
        <v>47</v>
      </c>
      <c r="Z314">
        <v>171</v>
      </c>
      <c r="AA314">
        <v>8037</v>
      </c>
      <c r="AB314">
        <v>2893.3199999999997</v>
      </c>
      <c r="AC314">
        <v>0.36</v>
      </c>
      <c r="AD314">
        <v>2</v>
      </c>
      <c r="AE314" t="s">
        <v>72</v>
      </c>
    </row>
    <row r="315" spans="1:31" x14ac:dyDescent="0.3">
      <c r="A315">
        <v>1128299</v>
      </c>
      <c r="B315" t="s">
        <v>77</v>
      </c>
      <c r="C315" s="1">
        <v>44334</v>
      </c>
      <c r="D315">
        <v>2021</v>
      </c>
      <c r="E315" t="s">
        <v>53</v>
      </c>
      <c r="F315">
        <v>2</v>
      </c>
      <c r="G315">
        <v>5</v>
      </c>
      <c r="H315" t="s">
        <v>100</v>
      </c>
      <c r="I315">
        <v>9</v>
      </c>
      <c r="J315" t="s">
        <v>101</v>
      </c>
      <c r="K315">
        <v>20</v>
      </c>
      <c r="L315" t="s">
        <v>102</v>
      </c>
      <c r="M315" t="s">
        <v>81</v>
      </c>
      <c r="N315">
        <v>1</v>
      </c>
      <c r="O315" t="s">
        <v>36</v>
      </c>
      <c r="P315">
        <v>2</v>
      </c>
      <c r="Q315" t="s">
        <v>82</v>
      </c>
      <c r="R315">
        <v>4</v>
      </c>
      <c r="S315" t="s">
        <v>38</v>
      </c>
      <c r="T315">
        <v>12</v>
      </c>
      <c r="U315" t="s">
        <v>86</v>
      </c>
      <c r="V315" t="s">
        <v>88</v>
      </c>
      <c r="W315">
        <v>4</v>
      </c>
      <c r="X315" t="s">
        <v>58</v>
      </c>
      <c r="Y315">
        <v>44</v>
      </c>
      <c r="Z315">
        <v>201</v>
      </c>
      <c r="AA315">
        <v>8844</v>
      </c>
      <c r="AB315">
        <v>2918.5199999999995</v>
      </c>
      <c r="AC315">
        <v>0.32999999999999996</v>
      </c>
      <c r="AD315">
        <v>2</v>
      </c>
      <c r="AE315" t="s">
        <v>72</v>
      </c>
    </row>
    <row r="316" spans="1:31" x14ac:dyDescent="0.3">
      <c r="A316">
        <v>1128299</v>
      </c>
      <c r="B316" t="s">
        <v>77</v>
      </c>
      <c r="C316" s="1">
        <v>44393</v>
      </c>
      <c r="D316">
        <v>2021</v>
      </c>
      <c r="E316" t="s">
        <v>55</v>
      </c>
      <c r="F316">
        <v>3</v>
      </c>
      <c r="G316">
        <v>5</v>
      </c>
      <c r="H316" t="s">
        <v>100</v>
      </c>
      <c r="I316">
        <v>9</v>
      </c>
      <c r="J316" t="s">
        <v>101</v>
      </c>
      <c r="K316">
        <v>20</v>
      </c>
      <c r="L316" t="s">
        <v>102</v>
      </c>
      <c r="M316" t="s">
        <v>81</v>
      </c>
      <c r="N316">
        <v>1</v>
      </c>
      <c r="O316" t="s">
        <v>36</v>
      </c>
      <c r="P316">
        <v>2</v>
      </c>
      <c r="Q316" t="s">
        <v>82</v>
      </c>
      <c r="R316">
        <v>4</v>
      </c>
      <c r="S316" t="s">
        <v>38</v>
      </c>
      <c r="T316">
        <v>12</v>
      </c>
      <c r="U316" t="s">
        <v>86</v>
      </c>
      <c r="V316" t="s">
        <v>88</v>
      </c>
      <c r="W316">
        <v>4</v>
      </c>
      <c r="X316" t="s">
        <v>58</v>
      </c>
      <c r="Y316">
        <v>68</v>
      </c>
      <c r="Z316">
        <v>297</v>
      </c>
      <c r="AA316">
        <v>20196</v>
      </c>
      <c r="AB316">
        <v>7472.5199999999995</v>
      </c>
      <c r="AC316">
        <v>0.37</v>
      </c>
      <c r="AD316">
        <v>2</v>
      </c>
      <c r="AE316" t="s">
        <v>72</v>
      </c>
    </row>
    <row r="317" spans="1:31" x14ac:dyDescent="0.3">
      <c r="A317">
        <v>1128299</v>
      </c>
      <c r="B317" t="s">
        <v>77</v>
      </c>
      <c r="C317" s="1">
        <v>44425</v>
      </c>
      <c r="D317">
        <v>2021</v>
      </c>
      <c r="E317" t="s">
        <v>31</v>
      </c>
      <c r="F317">
        <v>3</v>
      </c>
      <c r="G317">
        <v>5</v>
      </c>
      <c r="H317" t="s">
        <v>100</v>
      </c>
      <c r="I317">
        <v>9</v>
      </c>
      <c r="J317" t="s">
        <v>101</v>
      </c>
      <c r="K317">
        <v>20</v>
      </c>
      <c r="L317" t="s">
        <v>102</v>
      </c>
      <c r="M317" t="s">
        <v>81</v>
      </c>
      <c r="N317">
        <v>1</v>
      </c>
      <c r="O317" t="s">
        <v>36</v>
      </c>
      <c r="P317">
        <v>2</v>
      </c>
      <c r="Q317" t="s">
        <v>82</v>
      </c>
      <c r="R317">
        <v>4</v>
      </c>
      <c r="S317" t="s">
        <v>38</v>
      </c>
      <c r="T317">
        <v>12</v>
      </c>
      <c r="U317" t="s">
        <v>86</v>
      </c>
      <c r="V317" t="s">
        <v>88</v>
      </c>
      <c r="W317">
        <v>4</v>
      </c>
      <c r="X317" t="s">
        <v>58</v>
      </c>
      <c r="Y317">
        <v>68</v>
      </c>
      <c r="Z317">
        <v>255</v>
      </c>
      <c r="AA317">
        <v>17340</v>
      </c>
      <c r="AB317">
        <v>6242.4</v>
      </c>
      <c r="AC317">
        <v>0.36</v>
      </c>
      <c r="AD317">
        <v>2</v>
      </c>
      <c r="AE317" t="s">
        <v>72</v>
      </c>
    </row>
    <row r="318" spans="1:31" x14ac:dyDescent="0.3">
      <c r="A318">
        <v>1128299</v>
      </c>
      <c r="B318" t="s">
        <v>77</v>
      </c>
      <c r="C318" s="1">
        <v>44457</v>
      </c>
      <c r="D318">
        <v>2021</v>
      </c>
      <c r="E318" t="s">
        <v>43</v>
      </c>
      <c r="F318">
        <v>3</v>
      </c>
      <c r="G318">
        <v>5</v>
      </c>
      <c r="H318" t="s">
        <v>100</v>
      </c>
      <c r="I318">
        <v>9</v>
      </c>
      <c r="J318" t="s">
        <v>101</v>
      </c>
      <c r="K318">
        <v>20</v>
      </c>
      <c r="L318" t="s">
        <v>102</v>
      </c>
      <c r="M318" t="s">
        <v>81</v>
      </c>
      <c r="N318">
        <v>1</v>
      </c>
      <c r="O318" t="s">
        <v>36</v>
      </c>
      <c r="P318">
        <v>2</v>
      </c>
      <c r="Q318" t="s">
        <v>82</v>
      </c>
      <c r="R318">
        <v>4</v>
      </c>
      <c r="S318" t="s">
        <v>38</v>
      </c>
      <c r="T318">
        <v>12</v>
      </c>
      <c r="U318" t="s">
        <v>86</v>
      </c>
      <c r="V318" t="s">
        <v>88</v>
      </c>
      <c r="W318">
        <v>4</v>
      </c>
      <c r="X318" t="s">
        <v>58</v>
      </c>
      <c r="Y318">
        <v>44</v>
      </c>
      <c r="Z318">
        <v>155</v>
      </c>
      <c r="AA318">
        <v>6820</v>
      </c>
      <c r="AB318">
        <v>2523.4</v>
      </c>
      <c r="AC318">
        <v>0.37</v>
      </c>
      <c r="AD318">
        <v>2</v>
      </c>
      <c r="AE318" t="s">
        <v>72</v>
      </c>
    </row>
    <row r="319" spans="1:31" x14ac:dyDescent="0.3">
      <c r="A319">
        <v>1128299</v>
      </c>
      <c r="B319" t="s">
        <v>77</v>
      </c>
      <c r="C319" s="1">
        <v>44486</v>
      </c>
      <c r="D319">
        <v>2021</v>
      </c>
      <c r="E319" t="s">
        <v>44</v>
      </c>
      <c r="F319">
        <v>4</v>
      </c>
      <c r="G319">
        <v>5</v>
      </c>
      <c r="H319" t="s">
        <v>100</v>
      </c>
      <c r="I319">
        <v>9</v>
      </c>
      <c r="J319" t="s">
        <v>101</v>
      </c>
      <c r="K319">
        <v>20</v>
      </c>
      <c r="L319" t="s">
        <v>102</v>
      </c>
      <c r="M319" t="s">
        <v>81</v>
      </c>
      <c r="N319">
        <v>1</v>
      </c>
      <c r="O319" t="s">
        <v>36</v>
      </c>
      <c r="P319">
        <v>2</v>
      </c>
      <c r="Q319" t="s">
        <v>82</v>
      </c>
      <c r="R319">
        <v>4</v>
      </c>
      <c r="S319" t="s">
        <v>38</v>
      </c>
      <c r="T319">
        <v>12</v>
      </c>
      <c r="U319" t="s">
        <v>86</v>
      </c>
      <c r="V319" t="s">
        <v>88</v>
      </c>
      <c r="W319">
        <v>4</v>
      </c>
      <c r="X319" t="s">
        <v>58</v>
      </c>
      <c r="Y319">
        <v>39</v>
      </c>
      <c r="Z319">
        <v>140</v>
      </c>
      <c r="AA319">
        <v>5460</v>
      </c>
      <c r="AB319">
        <v>2020.2</v>
      </c>
      <c r="AC319">
        <v>0.37</v>
      </c>
      <c r="AD319">
        <v>2</v>
      </c>
      <c r="AE319" t="s">
        <v>72</v>
      </c>
    </row>
    <row r="320" spans="1:31" x14ac:dyDescent="0.3">
      <c r="A320">
        <v>1128299</v>
      </c>
      <c r="B320" t="s">
        <v>77</v>
      </c>
      <c r="C320" s="1">
        <v>44517</v>
      </c>
      <c r="D320">
        <v>2021</v>
      </c>
      <c r="E320" t="s">
        <v>45</v>
      </c>
      <c r="F320">
        <v>4</v>
      </c>
      <c r="G320">
        <v>5</v>
      </c>
      <c r="H320" t="s">
        <v>100</v>
      </c>
      <c r="I320">
        <v>9</v>
      </c>
      <c r="J320" t="s">
        <v>101</v>
      </c>
      <c r="K320">
        <v>20</v>
      </c>
      <c r="L320" t="s">
        <v>102</v>
      </c>
      <c r="M320" t="s">
        <v>81</v>
      </c>
      <c r="N320">
        <v>1</v>
      </c>
      <c r="O320" t="s">
        <v>36</v>
      </c>
      <c r="P320">
        <v>2</v>
      </c>
      <c r="Q320" t="s">
        <v>82</v>
      </c>
      <c r="R320">
        <v>4</v>
      </c>
      <c r="S320" t="s">
        <v>38</v>
      </c>
      <c r="T320">
        <v>12</v>
      </c>
      <c r="U320" t="s">
        <v>86</v>
      </c>
      <c r="V320" t="s">
        <v>88</v>
      </c>
      <c r="W320">
        <v>4</v>
      </c>
      <c r="X320" t="s">
        <v>58</v>
      </c>
      <c r="Y320">
        <v>41</v>
      </c>
      <c r="Z320">
        <v>188</v>
      </c>
      <c r="AA320">
        <v>7708</v>
      </c>
      <c r="AB320">
        <v>2620.7199999999998</v>
      </c>
      <c r="AC320">
        <v>0.33999999999999997</v>
      </c>
      <c r="AD320">
        <v>2</v>
      </c>
      <c r="AE320" t="s">
        <v>72</v>
      </c>
    </row>
    <row r="321" spans="1:31" x14ac:dyDescent="0.3">
      <c r="A321">
        <v>1128299</v>
      </c>
      <c r="B321" t="s">
        <v>77</v>
      </c>
      <c r="C321" s="1">
        <v>44546</v>
      </c>
      <c r="D321">
        <v>2021</v>
      </c>
      <c r="E321" t="s">
        <v>46</v>
      </c>
      <c r="F321">
        <v>4</v>
      </c>
      <c r="G321">
        <v>5</v>
      </c>
      <c r="H321" t="s">
        <v>100</v>
      </c>
      <c r="I321">
        <v>9</v>
      </c>
      <c r="J321" t="s">
        <v>101</v>
      </c>
      <c r="K321">
        <v>20</v>
      </c>
      <c r="L321" t="s">
        <v>102</v>
      </c>
      <c r="M321" t="s">
        <v>81</v>
      </c>
      <c r="N321">
        <v>1</v>
      </c>
      <c r="O321" t="s">
        <v>36</v>
      </c>
      <c r="P321">
        <v>2</v>
      </c>
      <c r="Q321" t="s">
        <v>82</v>
      </c>
      <c r="R321">
        <v>4</v>
      </c>
      <c r="S321" t="s">
        <v>38</v>
      </c>
      <c r="T321">
        <v>12</v>
      </c>
      <c r="U321" t="s">
        <v>86</v>
      </c>
      <c r="V321" t="s">
        <v>88</v>
      </c>
      <c r="W321">
        <v>4</v>
      </c>
      <c r="X321" t="s">
        <v>58</v>
      </c>
      <c r="Y321">
        <v>58</v>
      </c>
      <c r="Z321">
        <v>280</v>
      </c>
      <c r="AA321">
        <v>16240</v>
      </c>
      <c r="AB321">
        <v>5846.4</v>
      </c>
      <c r="AC321">
        <v>0.36</v>
      </c>
      <c r="AD321">
        <v>2</v>
      </c>
      <c r="AE321" t="s">
        <v>72</v>
      </c>
    </row>
    <row r="322" spans="1:31" x14ac:dyDescent="0.3">
      <c r="A322">
        <v>1185732</v>
      </c>
      <c r="B322" t="s">
        <v>30</v>
      </c>
      <c r="C322" s="1">
        <v>44208</v>
      </c>
      <c r="D322">
        <v>2021</v>
      </c>
      <c r="E322" t="s">
        <v>47</v>
      </c>
      <c r="F322">
        <v>1</v>
      </c>
      <c r="G322">
        <v>5</v>
      </c>
      <c r="H322" t="s">
        <v>100</v>
      </c>
      <c r="I322">
        <v>9</v>
      </c>
      <c r="J322" t="s">
        <v>101</v>
      </c>
      <c r="K322">
        <v>20</v>
      </c>
      <c r="L322" t="s">
        <v>102</v>
      </c>
      <c r="M322" t="s">
        <v>81</v>
      </c>
      <c r="N322">
        <v>1</v>
      </c>
      <c r="O322" t="s">
        <v>36</v>
      </c>
      <c r="P322">
        <v>2</v>
      </c>
      <c r="Q322" t="s">
        <v>82</v>
      </c>
      <c r="R322">
        <v>4</v>
      </c>
      <c r="S322" t="s">
        <v>38</v>
      </c>
      <c r="T322">
        <v>12</v>
      </c>
      <c r="U322" t="s">
        <v>86</v>
      </c>
      <c r="V322" t="s">
        <v>88</v>
      </c>
      <c r="W322">
        <v>4</v>
      </c>
      <c r="X322" t="s">
        <v>58</v>
      </c>
      <c r="Y322">
        <v>30</v>
      </c>
      <c r="Z322">
        <v>272</v>
      </c>
      <c r="AA322">
        <v>8160</v>
      </c>
      <c r="AB322">
        <v>4161.6000000000004</v>
      </c>
      <c r="AC322">
        <v>0.51</v>
      </c>
      <c r="AD322">
        <v>2</v>
      </c>
      <c r="AE322" t="s">
        <v>72</v>
      </c>
    </row>
    <row r="323" spans="1:31" x14ac:dyDescent="0.3">
      <c r="A323">
        <v>1185732</v>
      </c>
      <c r="B323" t="s">
        <v>30</v>
      </c>
      <c r="C323" s="1">
        <v>44237</v>
      </c>
      <c r="D323">
        <v>2021</v>
      </c>
      <c r="E323" t="s">
        <v>48</v>
      </c>
      <c r="F323">
        <v>1</v>
      </c>
      <c r="G323">
        <v>5</v>
      </c>
      <c r="H323" t="s">
        <v>100</v>
      </c>
      <c r="I323">
        <v>9</v>
      </c>
      <c r="J323" t="s">
        <v>101</v>
      </c>
      <c r="K323">
        <v>20</v>
      </c>
      <c r="L323" t="s">
        <v>102</v>
      </c>
      <c r="M323" t="s">
        <v>81</v>
      </c>
      <c r="N323">
        <v>1</v>
      </c>
      <c r="O323" t="s">
        <v>36</v>
      </c>
      <c r="P323">
        <v>2</v>
      </c>
      <c r="Q323" t="s">
        <v>82</v>
      </c>
      <c r="R323">
        <v>4</v>
      </c>
      <c r="S323" t="s">
        <v>38</v>
      </c>
      <c r="T323">
        <v>12</v>
      </c>
      <c r="U323" t="s">
        <v>86</v>
      </c>
      <c r="V323" t="s">
        <v>88</v>
      </c>
      <c r="W323">
        <v>4</v>
      </c>
      <c r="X323" t="s">
        <v>58</v>
      </c>
      <c r="Y323">
        <v>36</v>
      </c>
      <c r="Z323">
        <v>288</v>
      </c>
      <c r="AA323">
        <v>10368</v>
      </c>
      <c r="AB323">
        <v>4872.96</v>
      </c>
      <c r="AC323">
        <v>0.47000000000000003</v>
      </c>
      <c r="AD323">
        <v>2</v>
      </c>
      <c r="AE323" t="s">
        <v>72</v>
      </c>
    </row>
    <row r="324" spans="1:31" x14ac:dyDescent="0.3">
      <c r="A324">
        <v>1128299</v>
      </c>
      <c r="B324" t="s">
        <v>77</v>
      </c>
      <c r="C324" s="1">
        <v>44278</v>
      </c>
      <c r="D324">
        <v>2021</v>
      </c>
      <c r="E324" t="s">
        <v>51</v>
      </c>
      <c r="F324">
        <v>1</v>
      </c>
      <c r="G324">
        <v>5</v>
      </c>
      <c r="H324" t="s">
        <v>100</v>
      </c>
      <c r="I324">
        <v>19</v>
      </c>
      <c r="J324" t="s">
        <v>103</v>
      </c>
      <c r="K324">
        <v>23</v>
      </c>
      <c r="L324" t="s">
        <v>104</v>
      </c>
      <c r="M324" t="s">
        <v>81</v>
      </c>
      <c r="N324">
        <v>1</v>
      </c>
      <c r="O324" t="s">
        <v>36</v>
      </c>
      <c r="P324">
        <v>2</v>
      </c>
      <c r="Q324" t="s">
        <v>82</v>
      </c>
      <c r="R324">
        <v>4</v>
      </c>
      <c r="S324" t="s">
        <v>38</v>
      </c>
      <c r="T324">
        <v>12</v>
      </c>
      <c r="U324" t="s">
        <v>86</v>
      </c>
      <c r="V324" t="s">
        <v>88</v>
      </c>
      <c r="W324">
        <v>4</v>
      </c>
      <c r="X324" t="s">
        <v>58</v>
      </c>
      <c r="Y324">
        <v>30</v>
      </c>
      <c r="Z324">
        <v>162</v>
      </c>
      <c r="AA324">
        <v>4860</v>
      </c>
      <c r="AB324">
        <v>1846.8</v>
      </c>
      <c r="AC324">
        <v>0.38</v>
      </c>
      <c r="AD324">
        <v>2</v>
      </c>
      <c r="AE324" t="s">
        <v>72</v>
      </c>
    </row>
    <row r="325" spans="1:31" x14ac:dyDescent="0.3">
      <c r="A325">
        <v>1128299</v>
      </c>
      <c r="B325" t="s">
        <v>77</v>
      </c>
      <c r="C325" s="1">
        <v>44310</v>
      </c>
      <c r="D325">
        <v>2021</v>
      </c>
      <c r="E325" t="s">
        <v>52</v>
      </c>
      <c r="F325">
        <v>2</v>
      </c>
      <c r="G325">
        <v>5</v>
      </c>
      <c r="H325" t="s">
        <v>100</v>
      </c>
      <c r="I325">
        <v>19</v>
      </c>
      <c r="J325" t="s">
        <v>103</v>
      </c>
      <c r="K325">
        <v>23</v>
      </c>
      <c r="L325" t="s">
        <v>104</v>
      </c>
      <c r="M325" t="s">
        <v>81</v>
      </c>
      <c r="N325">
        <v>1</v>
      </c>
      <c r="O325" t="s">
        <v>36</v>
      </c>
      <c r="P325">
        <v>2</v>
      </c>
      <c r="Q325" t="s">
        <v>82</v>
      </c>
      <c r="R325">
        <v>4</v>
      </c>
      <c r="S325" t="s">
        <v>38</v>
      </c>
      <c r="T325">
        <v>12</v>
      </c>
      <c r="U325" t="s">
        <v>86</v>
      </c>
      <c r="V325" t="s">
        <v>88</v>
      </c>
      <c r="W325">
        <v>4</v>
      </c>
      <c r="X325" t="s">
        <v>58</v>
      </c>
      <c r="Y325">
        <v>38</v>
      </c>
      <c r="Z325">
        <v>147</v>
      </c>
      <c r="AA325">
        <v>5586</v>
      </c>
      <c r="AB325">
        <v>2066.8200000000002</v>
      </c>
      <c r="AC325">
        <v>0.37</v>
      </c>
      <c r="AD325">
        <v>2</v>
      </c>
      <c r="AE325" t="s">
        <v>72</v>
      </c>
    </row>
    <row r="326" spans="1:31" x14ac:dyDescent="0.3">
      <c r="A326">
        <v>1128299</v>
      </c>
      <c r="B326" t="s">
        <v>77</v>
      </c>
      <c r="C326" s="1">
        <v>44341</v>
      </c>
      <c r="D326">
        <v>2021</v>
      </c>
      <c r="E326" t="s">
        <v>53</v>
      </c>
      <c r="F326">
        <v>2</v>
      </c>
      <c r="G326">
        <v>5</v>
      </c>
      <c r="H326" t="s">
        <v>100</v>
      </c>
      <c r="I326">
        <v>19</v>
      </c>
      <c r="J326" t="s">
        <v>103</v>
      </c>
      <c r="K326">
        <v>23</v>
      </c>
      <c r="L326" t="s">
        <v>104</v>
      </c>
      <c r="M326" t="s">
        <v>81</v>
      </c>
      <c r="N326">
        <v>1</v>
      </c>
      <c r="O326" t="s">
        <v>36</v>
      </c>
      <c r="P326">
        <v>2</v>
      </c>
      <c r="Q326" t="s">
        <v>82</v>
      </c>
      <c r="R326">
        <v>4</v>
      </c>
      <c r="S326" t="s">
        <v>38</v>
      </c>
      <c r="T326">
        <v>12</v>
      </c>
      <c r="U326" t="s">
        <v>86</v>
      </c>
      <c r="V326" t="s">
        <v>88</v>
      </c>
      <c r="W326">
        <v>4</v>
      </c>
      <c r="X326" t="s">
        <v>58</v>
      </c>
      <c r="Y326">
        <v>39</v>
      </c>
      <c r="Z326">
        <v>175</v>
      </c>
      <c r="AA326">
        <v>6825</v>
      </c>
      <c r="AB326">
        <v>2730</v>
      </c>
      <c r="AC326">
        <v>0.39999999999999997</v>
      </c>
      <c r="AD326">
        <v>2</v>
      </c>
      <c r="AE326" t="s">
        <v>72</v>
      </c>
    </row>
    <row r="327" spans="1:31" x14ac:dyDescent="0.3">
      <c r="A327">
        <v>1128299</v>
      </c>
      <c r="B327" t="s">
        <v>77</v>
      </c>
      <c r="C327" s="1">
        <v>44371</v>
      </c>
      <c r="D327">
        <v>2021</v>
      </c>
      <c r="E327" t="s">
        <v>54</v>
      </c>
      <c r="F327">
        <v>2</v>
      </c>
      <c r="G327">
        <v>5</v>
      </c>
      <c r="H327" t="s">
        <v>100</v>
      </c>
      <c r="I327">
        <v>19</v>
      </c>
      <c r="J327" t="s">
        <v>103</v>
      </c>
      <c r="K327">
        <v>23</v>
      </c>
      <c r="L327" t="s">
        <v>104</v>
      </c>
      <c r="M327" t="s">
        <v>81</v>
      </c>
      <c r="N327">
        <v>1</v>
      </c>
      <c r="O327" t="s">
        <v>36</v>
      </c>
      <c r="P327">
        <v>2</v>
      </c>
      <c r="Q327" t="s">
        <v>82</v>
      </c>
      <c r="R327">
        <v>4</v>
      </c>
      <c r="S327" t="s">
        <v>38</v>
      </c>
      <c r="T327">
        <v>12</v>
      </c>
      <c r="U327" t="s">
        <v>86</v>
      </c>
      <c r="V327" t="s">
        <v>88</v>
      </c>
      <c r="W327">
        <v>4</v>
      </c>
      <c r="X327" t="s">
        <v>58</v>
      </c>
      <c r="Y327">
        <v>37</v>
      </c>
      <c r="Z327">
        <v>233</v>
      </c>
      <c r="AA327">
        <v>8621</v>
      </c>
      <c r="AB327">
        <v>3189.77</v>
      </c>
      <c r="AC327">
        <v>0.37</v>
      </c>
      <c r="AD327">
        <v>2</v>
      </c>
      <c r="AE327" t="s">
        <v>72</v>
      </c>
    </row>
    <row r="328" spans="1:31" x14ac:dyDescent="0.3">
      <c r="A328">
        <v>1128299</v>
      </c>
      <c r="B328" t="s">
        <v>77</v>
      </c>
      <c r="C328" s="1">
        <v>44400</v>
      </c>
      <c r="D328">
        <v>2021</v>
      </c>
      <c r="E328" t="s">
        <v>55</v>
      </c>
      <c r="F328">
        <v>3</v>
      </c>
      <c r="G328">
        <v>5</v>
      </c>
      <c r="H328" t="s">
        <v>100</v>
      </c>
      <c r="I328">
        <v>19</v>
      </c>
      <c r="J328" t="s">
        <v>103</v>
      </c>
      <c r="K328">
        <v>23</v>
      </c>
      <c r="L328" t="s">
        <v>104</v>
      </c>
      <c r="M328" t="s">
        <v>81</v>
      </c>
      <c r="N328">
        <v>1</v>
      </c>
      <c r="O328" t="s">
        <v>36</v>
      </c>
      <c r="P328">
        <v>2</v>
      </c>
      <c r="Q328" t="s">
        <v>82</v>
      </c>
      <c r="R328">
        <v>4</v>
      </c>
      <c r="S328" t="s">
        <v>38</v>
      </c>
      <c r="T328">
        <v>12</v>
      </c>
      <c r="U328" t="s">
        <v>86</v>
      </c>
      <c r="V328" t="s">
        <v>88</v>
      </c>
      <c r="W328">
        <v>4</v>
      </c>
      <c r="X328" t="s">
        <v>58</v>
      </c>
      <c r="Y328">
        <v>60</v>
      </c>
      <c r="Z328">
        <v>272</v>
      </c>
      <c r="AA328">
        <v>16320</v>
      </c>
      <c r="AB328">
        <v>6038.4</v>
      </c>
      <c r="AC328">
        <v>0.37</v>
      </c>
      <c r="AD328">
        <v>2</v>
      </c>
      <c r="AE328" t="s">
        <v>72</v>
      </c>
    </row>
    <row r="329" spans="1:31" x14ac:dyDescent="0.3">
      <c r="A329">
        <v>1128299</v>
      </c>
      <c r="B329" t="s">
        <v>77</v>
      </c>
      <c r="C329" s="1">
        <v>44432</v>
      </c>
      <c r="D329">
        <v>2021</v>
      </c>
      <c r="E329" t="s">
        <v>31</v>
      </c>
      <c r="F329">
        <v>3</v>
      </c>
      <c r="G329">
        <v>5</v>
      </c>
      <c r="H329" t="s">
        <v>100</v>
      </c>
      <c r="I329">
        <v>19</v>
      </c>
      <c r="J329" t="s">
        <v>103</v>
      </c>
      <c r="K329">
        <v>23</v>
      </c>
      <c r="L329" t="s">
        <v>104</v>
      </c>
      <c r="M329" t="s">
        <v>81</v>
      </c>
      <c r="N329">
        <v>1</v>
      </c>
      <c r="O329" t="s">
        <v>36</v>
      </c>
      <c r="P329">
        <v>2</v>
      </c>
      <c r="Q329" t="s">
        <v>82</v>
      </c>
      <c r="R329">
        <v>4</v>
      </c>
      <c r="S329" t="s">
        <v>38</v>
      </c>
      <c r="T329">
        <v>12</v>
      </c>
      <c r="U329" t="s">
        <v>86</v>
      </c>
      <c r="V329" t="s">
        <v>88</v>
      </c>
      <c r="W329">
        <v>4</v>
      </c>
      <c r="X329" t="s">
        <v>58</v>
      </c>
      <c r="Y329">
        <v>67</v>
      </c>
      <c r="Z329">
        <v>272</v>
      </c>
      <c r="AA329">
        <v>18224</v>
      </c>
      <c r="AB329">
        <v>7289.5999999999995</v>
      </c>
      <c r="AC329">
        <v>0.39999999999999997</v>
      </c>
      <c r="AD329">
        <v>2</v>
      </c>
      <c r="AE329" t="s">
        <v>72</v>
      </c>
    </row>
    <row r="330" spans="1:31" x14ac:dyDescent="0.3">
      <c r="A330">
        <v>1128299</v>
      </c>
      <c r="B330" t="s">
        <v>77</v>
      </c>
      <c r="C330" s="1">
        <v>44464</v>
      </c>
      <c r="D330">
        <v>2021</v>
      </c>
      <c r="E330" t="s">
        <v>43</v>
      </c>
      <c r="F330">
        <v>3</v>
      </c>
      <c r="G330">
        <v>5</v>
      </c>
      <c r="H330" t="s">
        <v>100</v>
      </c>
      <c r="I330">
        <v>19</v>
      </c>
      <c r="J330" t="s">
        <v>103</v>
      </c>
      <c r="K330">
        <v>23</v>
      </c>
      <c r="L330" t="s">
        <v>104</v>
      </c>
      <c r="M330" t="s">
        <v>81</v>
      </c>
      <c r="N330">
        <v>1</v>
      </c>
      <c r="O330" t="s">
        <v>36</v>
      </c>
      <c r="P330">
        <v>2</v>
      </c>
      <c r="Q330" t="s">
        <v>82</v>
      </c>
      <c r="R330">
        <v>4</v>
      </c>
      <c r="S330" t="s">
        <v>38</v>
      </c>
      <c r="T330">
        <v>12</v>
      </c>
      <c r="U330" t="s">
        <v>86</v>
      </c>
      <c r="V330" t="s">
        <v>88</v>
      </c>
      <c r="W330">
        <v>4</v>
      </c>
      <c r="X330" t="s">
        <v>58</v>
      </c>
      <c r="Y330">
        <v>35</v>
      </c>
      <c r="Z330">
        <v>149</v>
      </c>
      <c r="AA330">
        <v>5215</v>
      </c>
      <c r="AB330">
        <v>2190.2999999999997</v>
      </c>
      <c r="AC330">
        <v>0.42</v>
      </c>
      <c r="AD330">
        <v>2</v>
      </c>
      <c r="AE330" t="s">
        <v>72</v>
      </c>
    </row>
    <row r="331" spans="1:31" x14ac:dyDescent="0.3">
      <c r="A331">
        <v>1128299</v>
      </c>
      <c r="B331" t="s">
        <v>77</v>
      </c>
      <c r="C331" s="1">
        <v>44493</v>
      </c>
      <c r="D331">
        <v>2021</v>
      </c>
      <c r="E331" t="s">
        <v>44</v>
      </c>
      <c r="F331">
        <v>4</v>
      </c>
      <c r="G331">
        <v>5</v>
      </c>
      <c r="H331" t="s">
        <v>100</v>
      </c>
      <c r="I331">
        <v>19</v>
      </c>
      <c r="J331" t="s">
        <v>103</v>
      </c>
      <c r="K331">
        <v>23</v>
      </c>
      <c r="L331" t="s">
        <v>104</v>
      </c>
      <c r="M331" t="s">
        <v>81</v>
      </c>
      <c r="N331">
        <v>1</v>
      </c>
      <c r="O331" t="s">
        <v>36</v>
      </c>
      <c r="P331">
        <v>2</v>
      </c>
      <c r="Q331" t="s">
        <v>82</v>
      </c>
      <c r="R331">
        <v>4</v>
      </c>
      <c r="S331" t="s">
        <v>38</v>
      </c>
      <c r="T331">
        <v>12</v>
      </c>
      <c r="U331" t="s">
        <v>86</v>
      </c>
      <c r="V331" t="s">
        <v>88</v>
      </c>
      <c r="W331">
        <v>4</v>
      </c>
      <c r="X331" t="s">
        <v>58</v>
      </c>
      <c r="Y331">
        <v>28</v>
      </c>
      <c r="Z331">
        <v>119</v>
      </c>
      <c r="AA331">
        <v>3332</v>
      </c>
      <c r="AB331">
        <v>1332.8</v>
      </c>
      <c r="AC331">
        <v>0.39999999999999997</v>
      </c>
      <c r="AD331">
        <v>2</v>
      </c>
      <c r="AE331" t="s">
        <v>72</v>
      </c>
    </row>
    <row r="332" spans="1:31" x14ac:dyDescent="0.3">
      <c r="A332">
        <v>1128299</v>
      </c>
      <c r="B332" t="s">
        <v>77</v>
      </c>
      <c r="C332" s="1">
        <v>44553</v>
      </c>
      <c r="D332">
        <v>2021</v>
      </c>
      <c r="E332" t="s">
        <v>46</v>
      </c>
      <c r="F332">
        <v>4</v>
      </c>
      <c r="G332">
        <v>5</v>
      </c>
      <c r="H332" t="s">
        <v>100</v>
      </c>
      <c r="I332">
        <v>19</v>
      </c>
      <c r="J332" t="s">
        <v>103</v>
      </c>
      <c r="K332">
        <v>23</v>
      </c>
      <c r="L332" t="s">
        <v>104</v>
      </c>
      <c r="M332" t="s">
        <v>81</v>
      </c>
      <c r="N332">
        <v>1</v>
      </c>
      <c r="O332" t="s">
        <v>36</v>
      </c>
      <c r="P332">
        <v>2</v>
      </c>
      <c r="Q332" t="s">
        <v>82</v>
      </c>
      <c r="R332">
        <v>4</v>
      </c>
      <c r="S332" t="s">
        <v>38</v>
      </c>
      <c r="T332">
        <v>12</v>
      </c>
      <c r="U332" t="s">
        <v>86</v>
      </c>
      <c r="V332" t="s">
        <v>88</v>
      </c>
      <c r="W332">
        <v>4</v>
      </c>
      <c r="X332" t="s">
        <v>58</v>
      </c>
      <c r="Y332">
        <v>49</v>
      </c>
      <c r="Z332">
        <v>248</v>
      </c>
      <c r="AA332">
        <v>12152</v>
      </c>
      <c r="AB332">
        <v>4860.7999999999993</v>
      </c>
      <c r="AC332">
        <v>0.39999999999999997</v>
      </c>
      <c r="AD332">
        <v>2</v>
      </c>
      <c r="AE332" t="s">
        <v>72</v>
      </c>
    </row>
    <row r="333" spans="1:31" x14ac:dyDescent="0.3">
      <c r="A333">
        <v>1185732</v>
      </c>
      <c r="B333" t="s">
        <v>30</v>
      </c>
      <c r="C333" s="1">
        <v>44215</v>
      </c>
      <c r="D333">
        <v>2021</v>
      </c>
      <c r="E333" t="s">
        <v>47</v>
      </c>
      <c r="F333">
        <v>1</v>
      </c>
      <c r="G333">
        <v>5</v>
      </c>
      <c r="H333" t="s">
        <v>100</v>
      </c>
      <c r="I333">
        <v>19</v>
      </c>
      <c r="J333" t="s">
        <v>103</v>
      </c>
      <c r="K333">
        <v>23</v>
      </c>
      <c r="L333" t="s">
        <v>104</v>
      </c>
      <c r="M333" t="s">
        <v>81</v>
      </c>
      <c r="N333">
        <v>1</v>
      </c>
      <c r="O333" t="s">
        <v>36</v>
      </c>
      <c r="P333">
        <v>2</v>
      </c>
      <c r="Q333" t="s">
        <v>82</v>
      </c>
      <c r="R333">
        <v>4</v>
      </c>
      <c r="S333" t="s">
        <v>38</v>
      </c>
      <c r="T333">
        <v>12</v>
      </c>
      <c r="U333" t="s">
        <v>86</v>
      </c>
      <c r="V333" t="s">
        <v>88</v>
      </c>
      <c r="W333">
        <v>4</v>
      </c>
      <c r="X333" t="s">
        <v>58</v>
      </c>
      <c r="Y333">
        <v>23</v>
      </c>
      <c r="Z333">
        <v>233</v>
      </c>
      <c r="AA333">
        <v>5359</v>
      </c>
      <c r="AB333">
        <v>2786.6800000000003</v>
      </c>
      <c r="AC333">
        <v>0.52</v>
      </c>
      <c r="AD333">
        <v>2</v>
      </c>
      <c r="AE333" t="s">
        <v>72</v>
      </c>
    </row>
    <row r="334" spans="1:31" x14ac:dyDescent="0.3">
      <c r="A334">
        <v>1185732</v>
      </c>
      <c r="B334" t="s">
        <v>30</v>
      </c>
      <c r="C334" s="1">
        <v>44328</v>
      </c>
      <c r="D334">
        <v>2021</v>
      </c>
      <c r="E334" t="s">
        <v>53</v>
      </c>
      <c r="F334">
        <v>2</v>
      </c>
      <c r="G334">
        <v>3</v>
      </c>
      <c r="H334" t="s">
        <v>78</v>
      </c>
      <c r="I334">
        <v>22</v>
      </c>
      <c r="J334" t="s">
        <v>105</v>
      </c>
      <c r="K334">
        <v>26</v>
      </c>
      <c r="L334" t="s">
        <v>106</v>
      </c>
      <c r="M334" t="s">
        <v>81</v>
      </c>
      <c r="N334">
        <v>1</v>
      </c>
      <c r="O334" t="s">
        <v>36</v>
      </c>
      <c r="P334">
        <v>2</v>
      </c>
      <c r="Q334" t="s">
        <v>82</v>
      </c>
      <c r="R334">
        <v>4</v>
      </c>
      <c r="S334" t="s">
        <v>38</v>
      </c>
      <c r="T334">
        <v>12</v>
      </c>
      <c r="U334" t="s">
        <v>86</v>
      </c>
      <c r="V334" t="s">
        <v>88</v>
      </c>
      <c r="W334">
        <v>4</v>
      </c>
      <c r="X334" t="s">
        <v>58</v>
      </c>
      <c r="Y334">
        <v>27</v>
      </c>
      <c r="Z334">
        <v>228</v>
      </c>
      <c r="AA334">
        <v>6156</v>
      </c>
      <c r="AB334">
        <v>2647.0800000000004</v>
      </c>
      <c r="AC334">
        <v>0.43000000000000005</v>
      </c>
      <c r="AD334">
        <v>2</v>
      </c>
      <c r="AE334" t="s">
        <v>72</v>
      </c>
    </row>
    <row r="335" spans="1:31" x14ac:dyDescent="0.3">
      <c r="A335">
        <v>1185732</v>
      </c>
      <c r="B335" t="s">
        <v>30</v>
      </c>
      <c r="C335" s="1">
        <v>44358</v>
      </c>
      <c r="D335">
        <v>2021</v>
      </c>
      <c r="E335" t="s">
        <v>54</v>
      </c>
      <c r="F335">
        <v>2</v>
      </c>
      <c r="G335">
        <v>3</v>
      </c>
      <c r="H335" t="s">
        <v>78</v>
      </c>
      <c r="I335">
        <v>22</v>
      </c>
      <c r="J335" t="s">
        <v>105</v>
      </c>
      <c r="K335">
        <v>26</v>
      </c>
      <c r="L335" t="s">
        <v>106</v>
      </c>
      <c r="M335" t="s">
        <v>81</v>
      </c>
      <c r="N335">
        <v>1</v>
      </c>
      <c r="O335" t="s">
        <v>36</v>
      </c>
      <c r="P335">
        <v>2</v>
      </c>
      <c r="Q335" t="s">
        <v>82</v>
      </c>
      <c r="R335">
        <v>4</v>
      </c>
      <c r="S335" t="s">
        <v>38</v>
      </c>
      <c r="T335">
        <v>12</v>
      </c>
      <c r="U335" t="s">
        <v>86</v>
      </c>
      <c r="V335" t="s">
        <v>88</v>
      </c>
      <c r="W335">
        <v>4</v>
      </c>
      <c r="X335" t="s">
        <v>58</v>
      </c>
      <c r="Y335">
        <v>21</v>
      </c>
      <c r="Z335">
        <v>208</v>
      </c>
      <c r="AA335">
        <v>4368</v>
      </c>
      <c r="AB335">
        <v>1878.2400000000002</v>
      </c>
      <c r="AC335">
        <v>0.43000000000000005</v>
      </c>
      <c r="AD335">
        <v>2</v>
      </c>
      <c r="AE335" t="s">
        <v>72</v>
      </c>
    </row>
    <row r="336" spans="1:31" x14ac:dyDescent="0.3">
      <c r="A336">
        <v>1185732</v>
      </c>
      <c r="B336" t="s">
        <v>30</v>
      </c>
      <c r="C336" s="1">
        <v>44419</v>
      </c>
      <c r="D336">
        <v>2021</v>
      </c>
      <c r="E336" t="s">
        <v>31</v>
      </c>
      <c r="F336">
        <v>3</v>
      </c>
      <c r="G336">
        <v>3</v>
      </c>
      <c r="H336" t="s">
        <v>78</v>
      </c>
      <c r="I336">
        <v>22</v>
      </c>
      <c r="J336" t="s">
        <v>105</v>
      </c>
      <c r="K336">
        <v>26</v>
      </c>
      <c r="L336" t="s">
        <v>106</v>
      </c>
      <c r="M336" t="s">
        <v>81</v>
      </c>
      <c r="N336">
        <v>1</v>
      </c>
      <c r="O336" t="s">
        <v>36</v>
      </c>
      <c r="P336">
        <v>2</v>
      </c>
      <c r="Q336" t="s">
        <v>82</v>
      </c>
      <c r="R336">
        <v>4</v>
      </c>
      <c r="S336" t="s">
        <v>38</v>
      </c>
      <c r="T336">
        <v>12</v>
      </c>
      <c r="U336" t="s">
        <v>86</v>
      </c>
      <c r="V336" t="s">
        <v>88</v>
      </c>
      <c r="W336">
        <v>4</v>
      </c>
      <c r="X336" t="s">
        <v>58</v>
      </c>
      <c r="Y336">
        <v>27</v>
      </c>
      <c r="Z336">
        <v>248</v>
      </c>
      <c r="AA336">
        <v>6696</v>
      </c>
      <c r="AB336">
        <v>3147.1200000000003</v>
      </c>
      <c r="AC336">
        <v>0.47000000000000003</v>
      </c>
      <c r="AD336">
        <v>2</v>
      </c>
      <c r="AE336" t="s">
        <v>72</v>
      </c>
    </row>
    <row r="337" spans="1:31" x14ac:dyDescent="0.3">
      <c r="A337">
        <v>1185732</v>
      </c>
      <c r="B337" t="s">
        <v>30</v>
      </c>
      <c r="C337" s="1">
        <v>44451</v>
      </c>
      <c r="D337">
        <v>2021</v>
      </c>
      <c r="E337" t="s">
        <v>43</v>
      </c>
      <c r="F337">
        <v>3</v>
      </c>
      <c r="G337">
        <v>3</v>
      </c>
      <c r="H337" t="s">
        <v>78</v>
      </c>
      <c r="I337">
        <v>22</v>
      </c>
      <c r="J337" t="s">
        <v>105</v>
      </c>
      <c r="K337">
        <v>26</v>
      </c>
      <c r="L337" t="s">
        <v>106</v>
      </c>
      <c r="M337" t="s">
        <v>81</v>
      </c>
      <c r="N337">
        <v>1</v>
      </c>
      <c r="O337" t="s">
        <v>36</v>
      </c>
      <c r="P337">
        <v>2</v>
      </c>
      <c r="Q337" t="s">
        <v>82</v>
      </c>
      <c r="R337">
        <v>4</v>
      </c>
      <c r="S337" t="s">
        <v>38</v>
      </c>
      <c r="T337">
        <v>12</v>
      </c>
      <c r="U337" t="s">
        <v>86</v>
      </c>
      <c r="V337" t="s">
        <v>88</v>
      </c>
      <c r="W337">
        <v>4</v>
      </c>
      <c r="X337" t="s">
        <v>58</v>
      </c>
      <c r="Y337">
        <v>23</v>
      </c>
      <c r="Z337">
        <v>228</v>
      </c>
      <c r="AA337">
        <v>5244</v>
      </c>
      <c r="AB337">
        <v>2359.8000000000002</v>
      </c>
      <c r="AC337">
        <v>0.45</v>
      </c>
      <c r="AD337">
        <v>2</v>
      </c>
      <c r="AE337" t="s">
        <v>72</v>
      </c>
    </row>
    <row r="338" spans="1:31" x14ac:dyDescent="0.3">
      <c r="A338">
        <v>1185732</v>
      </c>
      <c r="B338" t="s">
        <v>30</v>
      </c>
      <c r="C338" s="1">
        <v>44480</v>
      </c>
      <c r="D338">
        <v>2021</v>
      </c>
      <c r="E338" t="s">
        <v>44</v>
      </c>
      <c r="F338">
        <v>4</v>
      </c>
      <c r="G338">
        <v>3</v>
      </c>
      <c r="H338" t="s">
        <v>78</v>
      </c>
      <c r="I338">
        <v>22</v>
      </c>
      <c r="J338" t="s">
        <v>105</v>
      </c>
      <c r="K338">
        <v>26</v>
      </c>
      <c r="L338" t="s">
        <v>106</v>
      </c>
      <c r="M338" t="s">
        <v>81</v>
      </c>
      <c r="N338">
        <v>1</v>
      </c>
      <c r="O338" t="s">
        <v>36</v>
      </c>
      <c r="P338">
        <v>2</v>
      </c>
      <c r="Q338" t="s">
        <v>82</v>
      </c>
      <c r="R338">
        <v>4</v>
      </c>
      <c r="S338" t="s">
        <v>38</v>
      </c>
      <c r="T338">
        <v>12</v>
      </c>
      <c r="U338" t="s">
        <v>86</v>
      </c>
      <c r="V338" t="s">
        <v>88</v>
      </c>
      <c r="W338">
        <v>4</v>
      </c>
      <c r="X338" t="s">
        <v>58</v>
      </c>
      <c r="Y338">
        <v>24</v>
      </c>
      <c r="Z338">
        <v>201</v>
      </c>
      <c r="AA338">
        <v>4824</v>
      </c>
      <c r="AB338">
        <v>2267.2800000000002</v>
      </c>
      <c r="AC338">
        <v>0.47000000000000003</v>
      </c>
      <c r="AD338">
        <v>2</v>
      </c>
      <c r="AE338" t="s">
        <v>72</v>
      </c>
    </row>
    <row r="339" spans="1:31" x14ac:dyDescent="0.3">
      <c r="A339">
        <v>1185732</v>
      </c>
      <c r="B339" t="s">
        <v>30</v>
      </c>
      <c r="C339" s="1">
        <v>44511</v>
      </c>
      <c r="D339">
        <v>2021</v>
      </c>
      <c r="E339" t="s">
        <v>45</v>
      </c>
      <c r="F339">
        <v>4</v>
      </c>
      <c r="G339">
        <v>3</v>
      </c>
      <c r="H339" t="s">
        <v>78</v>
      </c>
      <c r="I339">
        <v>22</v>
      </c>
      <c r="J339" t="s">
        <v>105</v>
      </c>
      <c r="K339">
        <v>26</v>
      </c>
      <c r="L339" t="s">
        <v>106</v>
      </c>
      <c r="M339" t="s">
        <v>81</v>
      </c>
      <c r="N339">
        <v>1</v>
      </c>
      <c r="O339" t="s">
        <v>36</v>
      </c>
      <c r="P339">
        <v>2</v>
      </c>
      <c r="Q339" t="s">
        <v>82</v>
      </c>
      <c r="R339">
        <v>4</v>
      </c>
      <c r="S339" t="s">
        <v>38</v>
      </c>
      <c r="T339">
        <v>12</v>
      </c>
      <c r="U339" t="s">
        <v>86</v>
      </c>
      <c r="V339" t="s">
        <v>88</v>
      </c>
      <c r="W339">
        <v>4</v>
      </c>
      <c r="X339" t="s">
        <v>58</v>
      </c>
      <c r="Y339">
        <v>22</v>
      </c>
      <c r="Z339">
        <v>165</v>
      </c>
      <c r="AA339">
        <v>3630</v>
      </c>
      <c r="AB339">
        <v>1560.9</v>
      </c>
      <c r="AC339">
        <v>0.43000000000000005</v>
      </c>
      <c r="AD339">
        <v>2</v>
      </c>
      <c r="AE339" t="s">
        <v>72</v>
      </c>
    </row>
    <row r="340" spans="1:31" x14ac:dyDescent="0.3">
      <c r="A340">
        <v>1128299</v>
      </c>
      <c r="B340" t="s">
        <v>77</v>
      </c>
      <c r="C340" s="1">
        <v>44220</v>
      </c>
      <c r="D340">
        <v>2021</v>
      </c>
      <c r="E340" t="s">
        <v>47</v>
      </c>
      <c r="F340">
        <v>1</v>
      </c>
      <c r="G340">
        <v>3</v>
      </c>
      <c r="H340" t="s">
        <v>78</v>
      </c>
      <c r="I340">
        <v>22</v>
      </c>
      <c r="J340" t="s">
        <v>105</v>
      </c>
      <c r="K340">
        <v>26</v>
      </c>
      <c r="L340" t="s">
        <v>106</v>
      </c>
      <c r="M340" t="s">
        <v>81</v>
      </c>
      <c r="N340">
        <v>1</v>
      </c>
      <c r="O340" t="s">
        <v>36</v>
      </c>
      <c r="P340">
        <v>2</v>
      </c>
      <c r="Q340" t="s">
        <v>82</v>
      </c>
      <c r="R340">
        <v>4</v>
      </c>
      <c r="S340" t="s">
        <v>38</v>
      </c>
      <c r="T340">
        <v>12</v>
      </c>
      <c r="U340" t="s">
        <v>86</v>
      </c>
      <c r="V340" t="s">
        <v>88</v>
      </c>
      <c r="W340">
        <v>4</v>
      </c>
      <c r="X340" t="s">
        <v>58</v>
      </c>
      <c r="Y340">
        <v>24</v>
      </c>
      <c r="Z340">
        <v>109</v>
      </c>
      <c r="AA340">
        <v>2616</v>
      </c>
      <c r="AB340">
        <v>967.92</v>
      </c>
      <c r="AC340">
        <v>0.37</v>
      </c>
      <c r="AD340">
        <v>2</v>
      </c>
      <c r="AE340" t="s">
        <v>72</v>
      </c>
    </row>
    <row r="341" spans="1:31" x14ac:dyDescent="0.3">
      <c r="A341">
        <v>1128299</v>
      </c>
      <c r="B341" t="s">
        <v>77</v>
      </c>
      <c r="C341" s="1">
        <v>44251</v>
      </c>
      <c r="D341">
        <v>2021</v>
      </c>
      <c r="E341" t="s">
        <v>48</v>
      </c>
      <c r="F341">
        <v>1</v>
      </c>
      <c r="G341">
        <v>3</v>
      </c>
      <c r="H341" t="s">
        <v>78</v>
      </c>
      <c r="I341">
        <v>22</v>
      </c>
      <c r="J341" t="s">
        <v>105</v>
      </c>
      <c r="K341">
        <v>26</v>
      </c>
      <c r="L341" t="s">
        <v>106</v>
      </c>
      <c r="M341" t="s">
        <v>81</v>
      </c>
      <c r="N341">
        <v>1</v>
      </c>
      <c r="O341" t="s">
        <v>36</v>
      </c>
      <c r="P341">
        <v>2</v>
      </c>
      <c r="Q341" t="s">
        <v>82</v>
      </c>
      <c r="R341">
        <v>4</v>
      </c>
      <c r="S341" t="s">
        <v>38</v>
      </c>
      <c r="T341">
        <v>12</v>
      </c>
      <c r="U341" t="s">
        <v>86</v>
      </c>
      <c r="V341" t="s">
        <v>88</v>
      </c>
      <c r="W341">
        <v>4</v>
      </c>
      <c r="X341" t="s">
        <v>58</v>
      </c>
      <c r="Y341">
        <v>22</v>
      </c>
      <c r="Z341">
        <v>153</v>
      </c>
      <c r="AA341">
        <v>3366</v>
      </c>
      <c r="AB341">
        <v>1380.06</v>
      </c>
      <c r="AC341">
        <v>0.41</v>
      </c>
      <c r="AD341">
        <v>2</v>
      </c>
      <c r="AE341" t="s">
        <v>72</v>
      </c>
    </row>
    <row r="342" spans="1:31" x14ac:dyDescent="0.3">
      <c r="A342">
        <v>1128299</v>
      </c>
      <c r="B342" t="s">
        <v>77</v>
      </c>
      <c r="C342" s="1">
        <v>44278</v>
      </c>
      <c r="D342">
        <v>2021</v>
      </c>
      <c r="E342" t="s">
        <v>51</v>
      </c>
      <c r="F342">
        <v>1</v>
      </c>
      <c r="G342">
        <v>3</v>
      </c>
      <c r="H342" t="s">
        <v>78</v>
      </c>
      <c r="I342">
        <v>23</v>
      </c>
      <c r="J342" t="s">
        <v>107</v>
      </c>
      <c r="K342">
        <v>17</v>
      </c>
      <c r="L342" t="s">
        <v>108</v>
      </c>
      <c r="M342" t="s">
        <v>81</v>
      </c>
      <c r="N342">
        <v>1</v>
      </c>
      <c r="O342" t="s">
        <v>36</v>
      </c>
      <c r="P342">
        <v>2</v>
      </c>
      <c r="Q342" t="s">
        <v>82</v>
      </c>
      <c r="R342">
        <v>4</v>
      </c>
      <c r="S342" t="s">
        <v>38</v>
      </c>
      <c r="T342">
        <v>12</v>
      </c>
      <c r="U342" t="s">
        <v>86</v>
      </c>
      <c r="V342" t="s">
        <v>88</v>
      </c>
      <c r="W342">
        <v>4</v>
      </c>
      <c r="X342" t="s">
        <v>58</v>
      </c>
      <c r="Y342">
        <v>28</v>
      </c>
      <c r="Z342">
        <v>143</v>
      </c>
      <c r="AA342">
        <v>4004</v>
      </c>
      <c r="AB342">
        <v>1601.6</v>
      </c>
      <c r="AC342">
        <v>0.39999999999999997</v>
      </c>
      <c r="AD342">
        <v>2</v>
      </c>
      <c r="AE342" t="s">
        <v>72</v>
      </c>
    </row>
    <row r="343" spans="1:31" x14ac:dyDescent="0.3">
      <c r="A343">
        <v>1128299</v>
      </c>
      <c r="B343" t="s">
        <v>77</v>
      </c>
      <c r="C343" s="1">
        <v>44310</v>
      </c>
      <c r="D343">
        <v>2021</v>
      </c>
      <c r="E343" t="s">
        <v>52</v>
      </c>
      <c r="F343">
        <v>2</v>
      </c>
      <c r="G343">
        <v>3</v>
      </c>
      <c r="H343" t="s">
        <v>78</v>
      </c>
      <c r="I343">
        <v>23</v>
      </c>
      <c r="J343" t="s">
        <v>107</v>
      </c>
      <c r="K343">
        <v>17</v>
      </c>
      <c r="L343" t="s">
        <v>108</v>
      </c>
      <c r="M343" t="s">
        <v>81</v>
      </c>
      <c r="N343">
        <v>1</v>
      </c>
      <c r="O343" t="s">
        <v>36</v>
      </c>
      <c r="P343">
        <v>2</v>
      </c>
      <c r="Q343" t="s">
        <v>82</v>
      </c>
      <c r="R343">
        <v>4</v>
      </c>
      <c r="S343" t="s">
        <v>38</v>
      </c>
      <c r="T343">
        <v>12</v>
      </c>
      <c r="U343" t="s">
        <v>86</v>
      </c>
      <c r="V343" t="s">
        <v>88</v>
      </c>
      <c r="W343">
        <v>4</v>
      </c>
      <c r="X343" t="s">
        <v>58</v>
      </c>
      <c r="Y343">
        <v>44</v>
      </c>
      <c r="Z343">
        <v>166</v>
      </c>
      <c r="AA343">
        <v>7304</v>
      </c>
      <c r="AB343">
        <v>2848.5599999999995</v>
      </c>
      <c r="AC343">
        <v>0.38999999999999996</v>
      </c>
      <c r="AD343">
        <v>2</v>
      </c>
      <c r="AE343" t="s">
        <v>72</v>
      </c>
    </row>
    <row r="344" spans="1:31" x14ac:dyDescent="0.3">
      <c r="A344">
        <v>1128299</v>
      </c>
      <c r="B344" t="s">
        <v>77</v>
      </c>
      <c r="C344" s="1">
        <v>44341</v>
      </c>
      <c r="D344">
        <v>2021</v>
      </c>
      <c r="E344" t="s">
        <v>53</v>
      </c>
      <c r="F344">
        <v>2</v>
      </c>
      <c r="G344">
        <v>3</v>
      </c>
      <c r="H344" t="s">
        <v>78</v>
      </c>
      <c r="I344">
        <v>23</v>
      </c>
      <c r="J344" t="s">
        <v>107</v>
      </c>
      <c r="K344">
        <v>17</v>
      </c>
      <c r="L344" t="s">
        <v>108</v>
      </c>
      <c r="M344" t="s">
        <v>81</v>
      </c>
      <c r="N344">
        <v>1</v>
      </c>
      <c r="O344" t="s">
        <v>36</v>
      </c>
      <c r="P344">
        <v>2</v>
      </c>
      <c r="Q344" t="s">
        <v>82</v>
      </c>
      <c r="R344">
        <v>4</v>
      </c>
      <c r="S344" t="s">
        <v>38</v>
      </c>
      <c r="T344">
        <v>12</v>
      </c>
      <c r="U344" t="s">
        <v>86</v>
      </c>
      <c r="V344" t="s">
        <v>88</v>
      </c>
      <c r="W344">
        <v>4</v>
      </c>
      <c r="X344" t="s">
        <v>58</v>
      </c>
      <c r="Y344">
        <v>39</v>
      </c>
      <c r="Z344">
        <v>155</v>
      </c>
      <c r="AA344">
        <v>6045</v>
      </c>
      <c r="AB344">
        <v>2538.9</v>
      </c>
      <c r="AC344">
        <v>0.42</v>
      </c>
      <c r="AD344">
        <v>2</v>
      </c>
      <c r="AE344" t="s">
        <v>72</v>
      </c>
    </row>
    <row r="345" spans="1:31" x14ac:dyDescent="0.3">
      <c r="A345">
        <v>1128299</v>
      </c>
      <c r="B345" t="s">
        <v>77</v>
      </c>
      <c r="C345" s="1">
        <v>44371</v>
      </c>
      <c r="D345">
        <v>2021</v>
      </c>
      <c r="E345" t="s">
        <v>54</v>
      </c>
      <c r="F345">
        <v>2</v>
      </c>
      <c r="G345">
        <v>3</v>
      </c>
      <c r="H345" t="s">
        <v>78</v>
      </c>
      <c r="I345">
        <v>23</v>
      </c>
      <c r="J345" t="s">
        <v>107</v>
      </c>
      <c r="K345">
        <v>17</v>
      </c>
      <c r="L345" t="s">
        <v>108</v>
      </c>
      <c r="M345" t="s">
        <v>81</v>
      </c>
      <c r="N345">
        <v>1</v>
      </c>
      <c r="O345" t="s">
        <v>36</v>
      </c>
      <c r="P345">
        <v>2</v>
      </c>
      <c r="Q345" t="s">
        <v>82</v>
      </c>
      <c r="R345">
        <v>4</v>
      </c>
      <c r="S345" t="s">
        <v>38</v>
      </c>
      <c r="T345">
        <v>12</v>
      </c>
      <c r="U345" t="s">
        <v>86</v>
      </c>
      <c r="V345" t="s">
        <v>88</v>
      </c>
      <c r="W345">
        <v>4</v>
      </c>
      <c r="X345" t="s">
        <v>58</v>
      </c>
      <c r="Y345">
        <v>43</v>
      </c>
      <c r="Z345">
        <v>240</v>
      </c>
      <c r="AA345">
        <v>10320</v>
      </c>
      <c r="AB345">
        <v>3921.6</v>
      </c>
      <c r="AC345">
        <v>0.38</v>
      </c>
      <c r="AD345">
        <v>2</v>
      </c>
      <c r="AE345" t="s">
        <v>72</v>
      </c>
    </row>
    <row r="346" spans="1:31" x14ac:dyDescent="0.3">
      <c r="A346">
        <v>1128299</v>
      </c>
      <c r="B346" t="s">
        <v>77</v>
      </c>
      <c r="C346" s="1">
        <v>44400</v>
      </c>
      <c r="D346">
        <v>2021</v>
      </c>
      <c r="E346" t="s">
        <v>55</v>
      </c>
      <c r="F346">
        <v>3</v>
      </c>
      <c r="G346">
        <v>3</v>
      </c>
      <c r="H346" t="s">
        <v>78</v>
      </c>
      <c r="I346">
        <v>23</v>
      </c>
      <c r="J346" t="s">
        <v>107</v>
      </c>
      <c r="K346">
        <v>17</v>
      </c>
      <c r="L346" t="s">
        <v>108</v>
      </c>
      <c r="M346" t="s">
        <v>81</v>
      </c>
      <c r="N346">
        <v>1</v>
      </c>
      <c r="O346" t="s">
        <v>36</v>
      </c>
      <c r="P346">
        <v>2</v>
      </c>
      <c r="Q346" t="s">
        <v>82</v>
      </c>
      <c r="R346">
        <v>4</v>
      </c>
      <c r="S346" t="s">
        <v>38</v>
      </c>
      <c r="T346">
        <v>12</v>
      </c>
      <c r="U346" t="s">
        <v>86</v>
      </c>
      <c r="V346" t="s">
        <v>88</v>
      </c>
      <c r="W346">
        <v>4</v>
      </c>
      <c r="X346" t="s">
        <v>58</v>
      </c>
      <c r="Y346">
        <v>60</v>
      </c>
      <c r="Z346">
        <v>298</v>
      </c>
      <c r="AA346">
        <v>17880</v>
      </c>
      <c r="AB346">
        <v>7509.5999999999995</v>
      </c>
      <c r="AC346">
        <v>0.42</v>
      </c>
      <c r="AD346">
        <v>2</v>
      </c>
      <c r="AE346" t="s">
        <v>72</v>
      </c>
    </row>
    <row r="347" spans="1:31" x14ac:dyDescent="0.3">
      <c r="A347">
        <v>1128299</v>
      </c>
      <c r="B347" t="s">
        <v>77</v>
      </c>
      <c r="C347" s="1">
        <v>44464</v>
      </c>
      <c r="D347">
        <v>2021</v>
      </c>
      <c r="E347" t="s">
        <v>43</v>
      </c>
      <c r="F347">
        <v>3</v>
      </c>
      <c r="G347">
        <v>3</v>
      </c>
      <c r="H347" t="s">
        <v>78</v>
      </c>
      <c r="I347">
        <v>23</v>
      </c>
      <c r="J347" t="s">
        <v>107</v>
      </c>
      <c r="K347">
        <v>17</v>
      </c>
      <c r="L347" t="s">
        <v>108</v>
      </c>
      <c r="M347" t="s">
        <v>81</v>
      </c>
      <c r="N347">
        <v>1</v>
      </c>
      <c r="O347" t="s">
        <v>36</v>
      </c>
      <c r="P347">
        <v>2</v>
      </c>
      <c r="Q347" t="s">
        <v>82</v>
      </c>
      <c r="R347">
        <v>4</v>
      </c>
      <c r="S347" t="s">
        <v>38</v>
      </c>
      <c r="T347">
        <v>12</v>
      </c>
      <c r="U347" t="s">
        <v>86</v>
      </c>
      <c r="V347" t="s">
        <v>88</v>
      </c>
      <c r="W347">
        <v>4</v>
      </c>
      <c r="X347" t="s">
        <v>58</v>
      </c>
      <c r="Y347">
        <v>34</v>
      </c>
      <c r="Z347">
        <v>149</v>
      </c>
      <c r="AA347">
        <v>5066</v>
      </c>
      <c r="AB347">
        <v>1874.42</v>
      </c>
      <c r="AC347">
        <v>0.37</v>
      </c>
      <c r="AD347">
        <v>2</v>
      </c>
      <c r="AE347" t="s">
        <v>72</v>
      </c>
    </row>
    <row r="348" spans="1:31" x14ac:dyDescent="0.3">
      <c r="A348">
        <v>1128299</v>
      </c>
      <c r="B348" t="s">
        <v>77</v>
      </c>
      <c r="C348" s="1">
        <v>44524</v>
      </c>
      <c r="D348">
        <v>2021</v>
      </c>
      <c r="E348" t="s">
        <v>45</v>
      </c>
      <c r="F348">
        <v>4</v>
      </c>
      <c r="G348">
        <v>3</v>
      </c>
      <c r="H348" t="s">
        <v>78</v>
      </c>
      <c r="I348">
        <v>23</v>
      </c>
      <c r="J348" t="s">
        <v>107</v>
      </c>
      <c r="K348">
        <v>17</v>
      </c>
      <c r="L348" t="s">
        <v>108</v>
      </c>
      <c r="M348" t="s">
        <v>81</v>
      </c>
      <c r="N348">
        <v>1</v>
      </c>
      <c r="O348" t="s">
        <v>36</v>
      </c>
      <c r="P348">
        <v>2</v>
      </c>
      <c r="Q348" t="s">
        <v>82</v>
      </c>
      <c r="R348">
        <v>4</v>
      </c>
      <c r="S348" t="s">
        <v>38</v>
      </c>
      <c r="T348">
        <v>12</v>
      </c>
      <c r="U348" t="s">
        <v>86</v>
      </c>
      <c r="V348" t="s">
        <v>88</v>
      </c>
      <c r="W348">
        <v>4</v>
      </c>
      <c r="X348" t="s">
        <v>58</v>
      </c>
      <c r="Y348">
        <v>34</v>
      </c>
      <c r="Z348">
        <v>190</v>
      </c>
      <c r="AA348">
        <v>6460</v>
      </c>
      <c r="AB348">
        <v>2390.1999999999998</v>
      </c>
      <c r="AC348">
        <v>0.37</v>
      </c>
      <c r="AD348">
        <v>2</v>
      </c>
      <c r="AE348" t="s">
        <v>72</v>
      </c>
    </row>
    <row r="349" spans="1:31" x14ac:dyDescent="0.3">
      <c r="A349">
        <v>1128299</v>
      </c>
      <c r="B349" t="s">
        <v>77</v>
      </c>
      <c r="C349" s="1">
        <v>44553</v>
      </c>
      <c r="D349">
        <v>2021</v>
      </c>
      <c r="E349" t="s">
        <v>46</v>
      </c>
      <c r="F349">
        <v>4</v>
      </c>
      <c r="G349">
        <v>3</v>
      </c>
      <c r="H349" t="s">
        <v>78</v>
      </c>
      <c r="I349">
        <v>23</v>
      </c>
      <c r="J349" t="s">
        <v>107</v>
      </c>
      <c r="K349">
        <v>17</v>
      </c>
      <c r="L349" t="s">
        <v>108</v>
      </c>
      <c r="M349" t="s">
        <v>81</v>
      </c>
      <c r="N349">
        <v>1</v>
      </c>
      <c r="O349" t="s">
        <v>36</v>
      </c>
      <c r="P349">
        <v>2</v>
      </c>
      <c r="Q349" t="s">
        <v>82</v>
      </c>
      <c r="R349">
        <v>4</v>
      </c>
      <c r="S349" t="s">
        <v>38</v>
      </c>
      <c r="T349">
        <v>12</v>
      </c>
      <c r="U349" t="s">
        <v>86</v>
      </c>
      <c r="V349" t="s">
        <v>88</v>
      </c>
      <c r="W349">
        <v>4</v>
      </c>
      <c r="X349" t="s">
        <v>58</v>
      </c>
      <c r="Y349">
        <v>51</v>
      </c>
      <c r="Z349">
        <v>225</v>
      </c>
      <c r="AA349">
        <v>11475</v>
      </c>
      <c r="AB349">
        <v>4819.5</v>
      </c>
      <c r="AC349">
        <v>0.42</v>
      </c>
      <c r="AD349">
        <v>2</v>
      </c>
      <c r="AE349" t="s">
        <v>72</v>
      </c>
    </row>
    <row r="350" spans="1:31" x14ac:dyDescent="0.3">
      <c r="A350">
        <v>1128299</v>
      </c>
      <c r="B350" t="s">
        <v>77</v>
      </c>
      <c r="C350" s="1">
        <v>44213</v>
      </c>
      <c r="D350">
        <v>2021</v>
      </c>
      <c r="E350" t="s">
        <v>47</v>
      </c>
      <c r="F350">
        <v>1</v>
      </c>
      <c r="G350">
        <v>3</v>
      </c>
      <c r="H350" t="s">
        <v>78</v>
      </c>
      <c r="I350">
        <v>23</v>
      </c>
      <c r="J350" t="s">
        <v>107</v>
      </c>
      <c r="K350">
        <v>17</v>
      </c>
      <c r="L350" t="s">
        <v>108</v>
      </c>
      <c r="M350" t="s">
        <v>81</v>
      </c>
      <c r="N350">
        <v>1</v>
      </c>
      <c r="O350" t="s">
        <v>36</v>
      </c>
      <c r="P350">
        <v>2</v>
      </c>
      <c r="Q350" t="s">
        <v>82</v>
      </c>
      <c r="R350">
        <v>4</v>
      </c>
      <c r="S350" t="s">
        <v>38</v>
      </c>
      <c r="T350">
        <v>12</v>
      </c>
      <c r="U350" t="s">
        <v>86</v>
      </c>
      <c r="V350" t="s">
        <v>88</v>
      </c>
      <c r="W350">
        <v>4</v>
      </c>
      <c r="X350" t="s">
        <v>58</v>
      </c>
      <c r="Y350">
        <v>28</v>
      </c>
      <c r="Z350">
        <v>120</v>
      </c>
      <c r="AA350">
        <v>3360</v>
      </c>
      <c r="AB350">
        <v>1411.2</v>
      </c>
      <c r="AC350">
        <v>0.42</v>
      </c>
      <c r="AD350">
        <v>2</v>
      </c>
      <c r="AE350" t="s">
        <v>72</v>
      </c>
    </row>
    <row r="351" spans="1:31" x14ac:dyDescent="0.3">
      <c r="A351">
        <v>1128299</v>
      </c>
      <c r="B351" t="s">
        <v>77</v>
      </c>
      <c r="C351" s="1">
        <v>44244</v>
      </c>
      <c r="D351">
        <v>2021</v>
      </c>
      <c r="E351" t="s">
        <v>48</v>
      </c>
      <c r="F351">
        <v>1</v>
      </c>
      <c r="G351">
        <v>3</v>
      </c>
      <c r="H351" t="s">
        <v>78</v>
      </c>
      <c r="I351">
        <v>23</v>
      </c>
      <c r="J351" t="s">
        <v>107</v>
      </c>
      <c r="K351">
        <v>17</v>
      </c>
      <c r="L351" t="s">
        <v>108</v>
      </c>
      <c r="M351" t="s">
        <v>81</v>
      </c>
      <c r="N351">
        <v>1</v>
      </c>
      <c r="O351" t="s">
        <v>36</v>
      </c>
      <c r="P351">
        <v>2</v>
      </c>
      <c r="Q351" t="s">
        <v>82</v>
      </c>
      <c r="R351">
        <v>4</v>
      </c>
      <c r="S351" t="s">
        <v>38</v>
      </c>
      <c r="T351">
        <v>12</v>
      </c>
      <c r="U351" t="s">
        <v>86</v>
      </c>
      <c r="V351" t="s">
        <v>88</v>
      </c>
      <c r="W351">
        <v>4</v>
      </c>
      <c r="X351" t="s">
        <v>58</v>
      </c>
      <c r="Y351">
        <v>24</v>
      </c>
      <c r="Z351">
        <v>175</v>
      </c>
      <c r="AA351">
        <v>4200</v>
      </c>
      <c r="AB351">
        <v>1889.9999999999998</v>
      </c>
      <c r="AC351">
        <v>0.44999999999999996</v>
      </c>
      <c r="AD351">
        <v>2</v>
      </c>
      <c r="AE351" t="s">
        <v>72</v>
      </c>
    </row>
    <row r="352" spans="1:31" x14ac:dyDescent="0.3">
      <c r="A352">
        <v>1128299</v>
      </c>
      <c r="B352" t="s">
        <v>77</v>
      </c>
      <c r="C352" s="1">
        <v>44271</v>
      </c>
      <c r="D352">
        <v>2021</v>
      </c>
      <c r="E352" t="s">
        <v>51</v>
      </c>
      <c r="F352">
        <v>1</v>
      </c>
      <c r="G352">
        <v>2</v>
      </c>
      <c r="H352" t="s">
        <v>74</v>
      </c>
      <c r="I352">
        <v>24</v>
      </c>
      <c r="J352" t="s">
        <v>109</v>
      </c>
      <c r="K352">
        <v>27</v>
      </c>
      <c r="L352" t="s">
        <v>110</v>
      </c>
      <c r="M352" t="s">
        <v>81</v>
      </c>
      <c r="N352">
        <v>1</v>
      </c>
      <c r="O352" t="s">
        <v>36</v>
      </c>
      <c r="P352">
        <v>2</v>
      </c>
      <c r="Q352" t="s">
        <v>82</v>
      </c>
      <c r="R352">
        <v>4</v>
      </c>
      <c r="S352" t="s">
        <v>38</v>
      </c>
      <c r="T352">
        <v>12</v>
      </c>
      <c r="U352" t="s">
        <v>86</v>
      </c>
      <c r="V352" t="s">
        <v>88</v>
      </c>
      <c r="W352">
        <v>4</v>
      </c>
      <c r="X352" t="s">
        <v>58</v>
      </c>
      <c r="Y352">
        <v>29</v>
      </c>
      <c r="Z352">
        <v>179</v>
      </c>
      <c r="AA352">
        <v>5191</v>
      </c>
      <c r="AB352">
        <v>2387.8599999999997</v>
      </c>
      <c r="AC352">
        <v>0.45999999999999996</v>
      </c>
      <c r="AD352">
        <v>2</v>
      </c>
      <c r="AE352" t="s">
        <v>72</v>
      </c>
    </row>
    <row r="353" spans="1:31" x14ac:dyDescent="0.3">
      <c r="A353">
        <v>1128299</v>
      </c>
      <c r="B353" t="s">
        <v>77</v>
      </c>
      <c r="C353" s="1">
        <v>44303</v>
      </c>
      <c r="D353">
        <v>2021</v>
      </c>
      <c r="E353" t="s">
        <v>52</v>
      </c>
      <c r="F353">
        <v>2</v>
      </c>
      <c r="G353">
        <v>2</v>
      </c>
      <c r="H353" t="s">
        <v>74</v>
      </c>
      <c r="I353">
        <v>24</v>
      </c>
      <c r="J353" t="s">
        <v>109</v>
      </c>
      <c r="K353">
        <v>27</v>
      </c>
      <c r="L353" t="s">
        <v>110</v>
      </c>
      <c r="M353" t="s">
        <v>81</v>
      </c>
      <c r="N353">
        <v>1</v>
      </c>
      <c r="O353" t="s">
        <v>36</v>
      </c>
      <c r="P353">
        <v>2</v>
      </c>
      <c r="Q353" t="s">
        <v>82</v>
      </c>
      <c r="R353">
        <v>4</v>
      </c>
      <c r="S353" t="s">
        <v>38</v>
      </c>
      <c r="T353">
        <v>12</v>
      </c>
      <c r="U353" t="s">
        <v>86</v>
      </c>
      <c r="V353" t="s">
        <v>88</v>
      </c>
      <c r="W353">
        <v>4</v>
      </c>
      <c r="X353" t="s">
        <v>58</v>
      </c>
      <c r="Y353">
        <v>38</v>
      </c>
      <c r="Z353">
        <v>168</v>
      </c>
      <c r="AA353">
        <v>6384</v>
      </c>
      <c r="AB353">
        <v>3000.48</v>
      </c>
      <c r="AC353">
        <v>0.47</v>
      </c>
      <c r="AD353">
        <v>2</v>
      </c>
      <c r="AE353" t="s">
        <v>72</v>
      </c>
    </row>
    <row r="354" spans="1:31" x14ac:dyDescent="0.3">
      <c r="A354">
        <v>1128299</v>
      </c>
      <c r="B354" t="s">
        <v>77</v>
      </c>
      <c r="C354" s="1">
        <v>44334</v>
      </c>
      <c r="D354">
        <v>2021</v>
      </c>
      <c r="E354" t="s">
        <v>53</v>
      </c>
      <c r="F354">
        <v>2</v>
      </c>
      <c r="G354">
        <v>2</v>
      </c>
      <c r="H354" t="s">
        <v>74</v>
      </c>
      <c r="I354">
        <v>24</v>
      </c>
      <c r="J354" t="s">
        <v>109</v>
      </c>
      <c r="K354">
        <v>27</v>
      </c>
      <c r="L354" t="s">
        <v>110</v>
      </c>
      <c r="M354" t="s">
        <v>81</v>
      </c>
      <c r="N354">
        <v>1</v>
      </c>
      <c r="O354" t="s">
        <v>36</v>
      </c>
      <c r="P354">
        <v>2</v>
      </c>
      <c r="Q354" t="s">
        <v>82</v>
      </c>
      <c r="R354">
        <v>4</v>
      </c>
      <c r="S354" t="s">
        <v>38</v>
      </c>
      <c r="T354">
        <v>12</v>
      </c>
      <c r="U354" t="s">
        <v>86</v>
      </c>
      <c r="V354" t="s">
        <v>88</v>
      </c>
      <c r="W354">
        <v>4</v>
      </c>
      <c r="X354" t="s">
        <v>58</v>
      </c>
      <c r="Y354">
        <v>32</v>
      </c>
      <c r="Z354">
        <v>176</v>
      </c>
      <c r="AA354">
        <v>5632</v>
      </c>
      <c r="AB354">
        <v>2421.7599999999998</v>
      </c>
      <c r="AC354">
        <v>0.42999999999999994</v>
      </c>
      <c r="AD354">
        <v>2</v>
      </c>
      <c r="AE354" t="s">
        <v>72</v>
      </c>
    </row>
    <row r="355" spans="1:31" x14ac:dyDescent="0.3">
      <c r="A355">
        <v>1128299</v>
      </c>
      <c r="B355" t="s">
        <v>77</v>
      </c>
      <c r="C355" s="1">
        <v>44364</v>
      </c>
      <c r="D355">
        <v>2021</v>
      </c>
      <c r="E355" t="s">
        <v>54</v>
      </c>
      <c r="F355">
        <v>2</v>
      </c>
      <c r="G355">
        <v>2</v>
      </c>
      <c r="H355" t="s">
        <v>74</v>
      </c>
      <c r="I355">
        <v>24</v>
      </c>
      <c r="J355" t="s">
        <v>109</v>
      </c>
      <c r="K355">
        <v>27</v>
      </c>
      <c r="L355" t="s">
        <v>110</v>
      </c>
      <c r="M355" t="s">
        <v>81</v>
      </c>
      <c r="N355">
        <v>1</v>
      </c>
      <c r="O355" t="s">
        <v>36</v>
      </c>
      <c r="P355">
        <v>2</v>
      </c>
      <c r="Q355" t="s">
        <v>82</v>
      </c>
      <c r="R355">
        <v>4</v>
      </c>
      <c r="S355" t="s">
        <v>38</v>
      </c>
      <c r="T355">
        <v>12</v>
      </c>
      <c r="U355" t="s">
        <v>86</v>
      </c>
      <c r="V355" t="s">
        <v>88</v>
      </c>
      <c r="W355">
        <v>4</v>
      </c>
      <c r="X355" t="s">
        <v>58</v>
      </c>
      <c r="Y355">
        <v>47</v>
      </c>
      <c r="Z355">
        <v>256</v>
      </c>
      <c r="AA355">
        <v>12032</v>
      </c>
      <c r="AB355">
        <v>5655.04</v>
      </c>
      <c r="AC355">
        <v>0.47</v>
      </c>
      <c r="AD355">
        <v>2</v>
      </c>
      <c r="AE355" t="s">
        <v>72</v>
      </c>
    </row>
    <row r="356" spans="1:31" x14ac:dyDescent="0.3">
      <c r="A356">
        <v>1128299</v>
      </c>
      <c r="B356" t="s">
        <v>77</v>
      </c>
      <c r="C356" s="1">
        <v>44393</v>
      </c>
      <c r="D356">
        <v>2021</v>
      </c>
      <c r="E356" t="s">
        <v>55</v>
      </c>
      <c r="F356">
        <v>3</v>
      </c>
      <c r="G356">
        <v>2</v>
      </c>
      <c r="H356" t="s">
        <v>74</v>
      </c>
      <c r="I356">
        <v>24</v>
      </c>
      <c r="J356" t="s">
        <v>109</v>
      </c>
      <c r="K356">
        <v>27</v>
      </c>
      <c r="L356" t="s">
        <v>110</v>
      </c>
      <c r="M356" t="s">
        <v>81</v>
      </c>
      <c r="N356">
        <v>1</v>
      </c>
      <c r="O356" t="s">
        <v>36</v>
      </c>
      <c r="P356">
        <v>2</v>
      </c>
      <c r="Q356" t="s">
        <v>82</v>
      </c>
      <c r="R356">
        <v>4</v>
      </c>
      <c r="S356" t="s">
        <v>38</v>
      </c>
      <c r="T356">
        <v>12</v>
      </c>
      <c r="U356" t="s">
        <v>86</v>
      </c>
      <c r="V356" t="s">
        <v>88</v>
      </c>
      <c r="W356">
        <v>4</v>
      </c>
      <c r="X356" t="s">
        <v>58</v>
      </c>
      <c r="Y356">
        <v>62</v>
      </c>
      <c r="Z356">
        <v>306</v>
      </c>
      <c r="AA356">
        <v>18972</v>
      </c>
      <c r="AB356">
        <v>8157.9599999999991</v>
      </c>
      <c r="AC356">
        <v>0.42999999999999994</v>
      </c>
      <c r="AD356">
        <v>2</v>
      </c>
      <c r="AE356" t="s">
        <v>72</v>
      </c>
    </row>
    <row r="357" spans="1:31" x14ac:dyDescent="0.3">
      <c r="A357">
        <v>1128299</v>
      </c>
      <c r="B357" t="s">
        <v>77</v>
      </c>
      <c r="C357" s="1">
        <v>44425</v>
      </c>
      <c r="D357">
        <v>2021</v>
      </c>
      <c r="E357" t="s">
        <v>31</v>
      </c>
      <c r="F357">
        <v>3</v>
      </c>
      <c r="G357">
        <v>2</v>
      </c>
      <c r="H357" t="s">
        <v>74</v>
      </c>
      <c r="I357">
        <v>24</v>
      </c>
      <c r="J357" t="s">
        <v>109</v>
      </c>
      <c r="K357">
        <v>27</v>
      </c>
      <c r="L357" t="s">
        <v>110</v>
      </c>
      <c r="M357" t="s">
        <v>81</v>
      </c>
      <c r="N357">
        <v>1</v>
      </c>
      <c r="O357" t="s">
        <v>36</v>
      </c>
      <c r="P357">
        <v>2</v>
      </c>
      <c r="Q357" t="s">
        <v>82</v>
      </c>
      <c r="R357">
        <v>4</v>
      </c>
      <c r="S357" t="s">
        <v>38</v>
      </c>
      <c r="T357">
        <v>12</v>
      </c>
      <c r="U357" t="s">
        <v>86</v>
      </c>
      <c r="V357" t="s">
        <v>88</v>
      </c>
      <c r="W357">
        <v>4</v>
      </c>
      <c r="X357" t="s">
        <v>58</v>
      </c>
      <c r="Y357">
        <v>73</v>
      </c>
      <c r="Z357">
        <v>255</v>
      </c>
      <c r="AA357">
        <v>18615</v>
      </c>
      <c r="AB357">
        <v>8749.0499999999993</v>
      </c>
      <c r="AC357">
        <v>0.47</v>
      </c>
      <c r="AD357">
        <v>2</v>
      </c>
      <c r="AE357" t="s">
        <v>72</v>
      </c>
    </row>
    <row r="358" spans="1:31" x14ac:dyDescent="0.3">
      <c r="A358">
        <v>1128299</v>
      </c>
      <c r="B358" t="s">
        <v>77</v>
      </c>
      <c r="C358" s="1">
        <v>44457</v>
      </c>
      <c r="D358">
        <v>2021</v>
      </c>
      <c r="E358" t="s">
        <v>43</v>
      </c>
      <c r="F358">
        <v>3</v>
      </c>
      <c r="G358">
        <v>2</v>
      </c>
      <c r="H358" t="s">
        <v>74</v>
      </c>
      <c r="I358">
        <v>24</v>
      </c>
      <c r="J358" t="s">
        <v>109</v>
      </c>
      <c r="K358">
        <v>27</v>
      </c>
      <c r="L358" t="s">
        <v>110</v>
      </c>
      <c r="M358" t="s">
        <v>81</v>
      </c>
      <c r="N358">
        <v>1</v>
      </c>
      <c r="O358" t="s">
        <v>36</v>
      </c>
      <c r="P358">
        <v>2</v>
      </c>
      <c r="Q358" t="s">
        <v>82</v>
      </c>
      <c r="R358">
        <v>4</v>
      </c>
      <c r="S358" t="s">
        <v>38</v>
      </c>
      <c r="T358">
        <v>12</v>
      </c>
      <c r="U358" t="s">
        <v>86</v>
      </c>
      <c r="V358" t="s">
        <v>88</v>
      </c>
      <c r="W358">
        <v>4</v>
      </c>
      <c r="X358" t="s">
        <v>58</v>
      </c>
      <c r="Y358">
        <v>33</v>
      </c>
      <c r="Z358">
        <v>175</v>
      </c>
      <c r="AA358">
        <v>5775</v>
      </c>
      <c r="AB358">
        <v>2425.5</v>
      </c>
      <c r="AC358">
        <v>0.42</v>
      </c>
      <c r="AD358">
        <v>2</v>
      </c>
      <c r="AE358" t="s">
        <v>72</v>
      </c>
    </row>
    <row r="359" spans="1:31" x14ac:dyDescent="0.3">
      <c r="A359">
        <v>1128299</v>
      </c>
      <c r="B359" t="s">
        <v>77</v>
      </c>
      <c r="C359" s="1">
        <v>44486</v>
      </c>
      <c r="D359">
        <v>2021</v>
      </c>
      <c r="E359" t="s">
        <v>44</v>
      </c>
      <c r="F359">
        <v>4</v>
      </c>
      <c r="G359">
        <v>2</v>
      </c>
      <c r="H359" t="s">
        <v>74</v>
      </c>
      <c r="I359">
        <v>24</v>
      </c>
      <c r="J359" t="s">
        <v>109</v>
      </c>
      <c r="K359">
        <v>27</v>
      </c>
      <c r="L359" t="s">
        <v>110</v>
      </c>
      <c r="M359" t="s">
        <v>81</v>
      </c>
      <c r="N359">
        <v>1</v>
      </c>
      <c r="O359" t="s">
        <v>36</v>
      </c>
      <c r="P359">
        <v>2</v>
      </c>
      <c r="Q359" t="s">
        <v>82</v>
      </c>
      <c r="R359">
        <v>4</v>
      </c>
      <c r="S359" t="s">
        <v>38</v>
      </c>
      <c r="T359">
        <v>12</v>
      </c>
      <c r="U359" t="s">
        <v>86</v>
      </c>
      <c r="V359" t="s">
        <v>88</v>
      </c>
      <c r="W359">
        <v>4</v>
      </c>
      <c r="X359" t="s">
        <v>58</v>
      </c>
      <c r="Y359">
        <v>25</v>
      </c>
      <c r="Z359">
        <v>124</v>
      </c>
      <c r="AA359">
        <v>3100</v>
      </c>
      <c r="AB359">
        <v>1332.9999999999998</v>
      </c>
      <c r="AC359">
        <v>0.42999999999999994</v>
      </c>
      <c r="AD359">
        <v>2</v>
      </c>
      <c r="AE359" t="s">
        <v>72</v>
      </c>
    </row>
    <row r="360" spans="1:31" x14ac:dyDescent="0.3">
      <c r="A360">
        <v>1128299</v>
      </c>
      <c r="B360" t="s">
        <v>77</v>
      </c>
      <c r="C360" s="1">
        <v>44517</v>
      </c>
      <c r="D360">
        <v>2021</v>
      </c>
      <c r="E360" t="s">
        <v>45</v>
      </c>
      <c r="F360">
        <v>4</v>
      </c>
      <c r="G360">
        <v>2</v>
      </c>
      <c r="H360" t="s">
        <v>74</v>
      </c>
      <c r="I360">
        <v>24</v>
      </c>
      <c r="J360" t="s">
        <v>109</v>
      </c>
      <c r="K360">
        <v>27</v>
      </c>
      <c r="L360" t="s">
        <v>110</v>
      </c>
      <c r="M360" t="s">
        <v>81</v>
      </c>
      <c r="N360">
        <v>1</v>
      </c>
      <c r="O360" t="s">
        <v>36</v>
      </c>
      <c r="P360">
        <v>2</v>
      </c>
      <c r="Q360" t="s">
        <v>82</v>
      </c>
      <c r="R360">
        <v>4</v>
      </c>
      <c r="S360" t="s">
        <v>38</v>
      </c>
      <c r="T360">
        <v>12</v>
      </c>
      <c r="U360" t="s">
        <v>86</v>
      </c>
      <c r="V360" t="s">
        <v>88</v>
      </c>
      <c r="W360">
        <v>4</v>
      </c>
      <c r="X360" t="s">
        <v>58</v>
      </c>
      <c r="Y360">
        <v>28</v>
      </c>
      <c r="Z360">
        <v>219</v>
      </c>
      <c r="AA360">
        <v>6132</v>
      </c>
      <c r="AB360">
        <v>2882.04</v>
      </c>
      <c r="AC360">
        <v>0.47</v>
      </c>
      <c r="AD360">
        <v>2</v>
      </c>
      <c r="AE360" t="s">
        <v>72</v>
      </c>
    </row>
    <row r="361" spans="1:31" x14ac:dyDescent="0.3">
      <c r="A361">
        <v>1128299</v>
      </c>
      <c r="B361" t="s">
        <v>77</v>
      </c>
      <c r="C361" s="1">
        <v>44546</v>
      </c>
      <c r="D361">
        <v>2021</v>
      </c>
      <c r="E361" t="s">
        <v>46</v>
      </c>
      <c r="F361">
        <v>4</v>
      </c>
      <c r="G361">
        <v>2</v>
      </c>
      <c r="H361" t="s">
        <v>74</v>
      </c>
      <c r="I361">
        <v>24</v>
      </c>
      <c r="J361" t="s">
        <v>109</v>
      </c>
      <c r="K361">
        <v>27</v>
      </c>
      <c r="L361" t="s">
        <v>110</v>
      </c>
      <c r="M361" t="s">
        <v>81</v>
      </c>
      <c r="N361">
        <v>1</v>
      </c>
      <c r="O361" t="s">
        <v>36</v>
      </c>
      <c r="P361">
        <v>2</v>
      </c>
      <c r="Q361" t="s">
        <v>82</v>
      </c>
      <c r="R361">
        <v>4</v>
      </c>
      <c r="S361" t="s">
        <v>38</v>
      </c>
      <c r="T361">
        <v>12</v>
      </c>
      <c r="U361" t="s">
        <v>86</v>
      </c>
      <c r="V361" t="s">
        <v>88</v>
      </c>
      <c r="W361">
        <v>4</v>
      </c>
      <c r="X361" t="s">
        <v>58</v>
      </c>
      <c r="Y361">
        <v>46</v>
      </c>
      <c r="Z361">
        <v>272</v>
      </c>
      <c r="AA361">
        <v>12512</v>
      </c>
      <c r="AB361">
        <v>5755.5199999999995</v>
      </c>
      <c r="AC361">
        <v>0.45999999999999996</v>
      </c>
      <c r="AD361">
        <v>2</v>
      </c>
      <c r="AE361" t="s">
        <v>72</v>
      </c>
    </row>
    <row r="362" spans="1:31" x14ac:dyDescent="0.3">
      <c r="A362">
        <v>1197831</v>
      </c>
      <c r="B362" t="s">
        <v>73</v>
      </c>
      <c r="C362" s="1">
        <v>44201</v>
      </c>
      <c r="D362">
        <v>2021</v>
      </c>
      <c r="E362" t="s">
        <v>47</v>
      </c>
      <c r="F362">
        <v>1</v>
      </c>
      <c r="G362">
        <v>2</v>
      </c>
      <c r="H362" t="s">
        <v>74</v>
      </c>
      <c r="I362">
        <v>24</v>
      </c>
      <c r="J362" t="s">
        <v>109</v>
      </c>
      <c r="K362">
        <v>27</v>
      </c>
      <c r="L362" t="s">
        <v>110</v>
      </c>
      <c r="M362" t="s">
        <v>81</v>
      </c>
      <c r="N362">
        <v>1</v>
      </c>
      <c r="O362" t="s">
        <v>36</v>
      </c>
      <c r="P362">
        <v>2</v>
      </c>
      <c r="Q362" t="s">
        <v>82</v>
      </c>
      <c r="R362">
        <v>4</v>
      </c>
      <c r="S362" t="s">
        <v>38</v>
      </c>
      <c r="T362">
        <v>12</v>
      </c>
      <c r="U362" t="s">
        <v>86</v>
      </c>
      <c r="V362" t="s">
        <v>88</v>
      </c>
      <c r="W362">
        <v>4</v>
      </c>
      <c r="X362" t="s">
        <v>58</v>
      </c>
      <c r="Y362">
        <v>14</v>
      </c>
      <c r="Z362">
        <v>223</v>
      </c>
      <c r="AA362">
        <v>3122</v>
      </c>
      <c r="AB362">
        <v>1061.4799999999998</v>
      </c>
      <c r="AC362">
        <v>0.33999999999999997</v>
      </c>
      <c r="AD362">
        <v>2</v>
      </c>
      <c r="AE362" t="s">
        <v>72</v>
      </c>
    </row>
    <row r="363" spans="1:31" x14ac:dyDescent="0.3">
      <c r="A363">
        <v>1197831</v>
      </c>
      <c r="B363" t="s">
        <v>73</v>
      </c>
      <c r="C363" s="1">
        <v>44231</v>
      </c>
      <c r="D363">
        <v>2021</v>
      </c>
      <c r="E363" t="s">
        <v>48</v>
      </c>
      <c r="F363">
        <v>1</v>
      </c>
      <c r="G363">
        <v>2</v>
      </c>
      <c r="H363" t="s">
        <v>74</v>
      </c>
      <c r="I363">
        <v>24</v>
      </c>
      <c r="J363" t="s">
        <v>109</v>
      </c>
      <c r="K363">
        <v>27</v>
      </c>
      <c r="L363" t="s">
        <v>110</v>
      </c>
      <c r="M363" t="s">
        <v>81</v>
      </c>
      <c r="N363">
        <v>1</v>
      </c>
      <c r="O363" t="s">
        <v>36</v>
      </c>
      <c r="P363">
        <v>2</v>
      </c>
      <c r="Q363" t="s">
        <v>82</v>
      </c>
      <c r="R363">
        <v>4</v>
      </c>
      <c r="S363" t="s">
        <v>38</v>
      </c>
      <c r="T363">
        <v>12</v>
      </c>
      <c r="U363" t="s">
        <v>86</v>
      </c>
      <c r="V363" t="s">
        <v>88</v>
      </c>
      <c r="W363">
        <v>4</v>
      </c>
      <c r="X363" t="s">
        <v>58</v>
      </c>
      <c r="Y363">
        <v>18</v>
      </c>
      <c r="Z363">
        <v>200</v>
      </c>
      <c r="AA363">
        <v>3600</v>
      </c>
      <c r="AB363">
        <v>1152</v>
      </c>
      <c r="AC363">
        <v>0.32</v>
      </c>
      <c r="AD363">
        <v>2</v>
      </c>
      <c r="AE363" t="s">
        <v>72</v>
      </c>
    </row>
    <row r="364" spans="1:31" x14ac:dyDescent="0.3">
      <c r="A364">
        <v>1197831</v>
      </c>
      <c r="B364" t="s">
        <v>73</v>
      </c>
      <c r="C364" s="1">
        <v>44383</v>
      </c>
      <c r="D364">
        <v>2021</v>
      </c>
      <c r="E364" t="s">
        <v>55</v>
      </c>
      <c r="F364">
        <v>3</v>
      </c>
      <c r="G364">
        <v>3</v>
      </c>
      <c r="H364" t="s">
        <v>78</v>
      </c>
      <c r="I364">
        <v>25</v>
      </c>
      <c r="J364" t="s">
        <v>111</v>
      </c>
      <c r="K364">
        <v>28</v>
      </c>
      <c r="L364" t="s">
        <v>112</v>
      </c>
      <c r="M364" t="s">
        <v>81</v>
      </c>
      <c r="N364">
        <v>1</v>
      </c>
      <c r="O364" t="s">
        <v>36</v>
      </c>
      <c r="P364">
        <v>2</v>
      </c>
      <c r="Q364" t="s">
        <v>82</v>
      </c>
      <c r="R364">
        <v>4</v>
      </c>
      <c r="S364" t="s">
        <v>38</v>
      </c>
      <c r="T364">
        <v>12</v>
      </c>
      <c r="U364" t="s">
        <v>86</v>
      </c>
      <c r="V364" t="s">
        <v>88</v>
      </c>
      <c r="W364">
        <v>4</v>
      </c>
      <c r="X364" t="s">
        <v>58</v>
      </c>
      <c r="Y364">
        <v>35</v>
      </c>
      <c r="Z364">
        <v>264</v>
      </c>
      <c r="AA364">
        <v>9240</v>
      </c>
      <c r="AB364">
        <v>4250.3999999999996</v>
      </c>
      <c r="AC364">
        <v>0.45999999999999996</v>
      </c>
      <c r="AD364">
        <v>2</v>
      </c>
      <c r="AE364" t="s">
        <v>72</v>
      </c>
    </row>
    <row r="365" spans="1:31" x14ac:dyDescent="0.3">
      <c r="A365">
        <v>1197831</v>
      </c>
      <c r="B365" t="s">
        <v>73</v>
      </c>
      <c r="C365" s="1">
        <v>44473</v>
      </c>
      <c r="D365">
        <v>2021</v>
      </c>
      <c r="E365" t="s">
        <v>44</v>
      </c>
      <c r="F365">
        <v>4</v>
      </c>
      <c r="G365">
        <v>3</v>
      </c>
      <c r="H365" t="s">
        <v>78</v>
      </c>
      <c r="I365">
        <v>25</v>
      </c>
      <c r="J365" t="s">
        <v>111</v>
      </c>
      <c r="K365">
        <v>28</v>
      </c>
      <c r="L365" t="s">
        <v>112</v>
      </c>
      <c r="M365" t="s">
        <v>81</v>
      </c>
      <c r="N365">
        <v>1</v>
      </c>
      <c r="O365" t="s">
        <v>36</v>
      </c>
      <c r="P365">
        <v>2</v>
      </c>
      <c r="Q365" t="s">
        <v>82</v>
      </c>
      <c r="R365">
        <v>4</v>
      </c>
      <c r="S365" t="s">
        <v>38</v>
      </c>
      <c r="T365">
        <v>12</v>
      </c>
      <c r="U365" t="s">
        <v>86</v>
      </c>
      <c r="V365" t="s">
        <v>88</v>
      </c>
      <c r="W365">
        <v>4</v>
      </c>
      <c r="X365" t="s">
        <v>58</v>
      </c>
      <c r="Y365">
        <v>30</v>
      </c>
      <c r="Z365">
        <v>201</v>
      </c>
      <c r="AA365">
        <v>6030</v>
      </c>
      <c r="AB365">
        <v>2773.7999999999997</v>
      </c>
      <c r="AC365">
        <v>0.45999999999999996</v>
      </c>
      <c r="AD365">
        <v>2</v>
      </c>
      <c r="AE365" t="s">
        <v>72</v>
      </c>
    </row>
    <row r="366" spans="1:31" x14ac:dyDescent="0.3">
      <c r="A366">
        <v>1197831</v>
      </c>
      <c r="B366" t="s">
        <v>73</v>
      </c>
      <c r="C366" s="1">
        <v>44505</v>
      </c>
      <c r="D366">
        <v>2021</v>
      </c>
      <c r="E366" t="s">
        <v>45</v>
      </c>
      <c r="F366">
        <v>4</v>
      </c>
      <c r="G366">
        <v>3</v>
      </c>
      <c r="H366" t="s">
        <v>78</v>
      </c>
      <c r="I366">
        <v>25</v>
      </c>
      <c r="J366" t="s">
        <v>111</v>
      </c>
      <c r="K366">
        <v>28</v>
      </c>
      <c r="L366" t="s">
        <v>112</v>
      </c>
      <c r="M366" t="s">
        <v>81</v>
      </c>
      <c r="N366">
        <v>1</v>
      </c>
      <c r="O366" t="s">
        <v>36</v>
      </c>
      <c r="P366">
        <v>2</v>
      </c>
      <c r="Q366" t="s">
        <v>82</v>
      </c>
      <c r="R366">
        <v>4</v>
      </c>
      <c r="S366" t="s">
        <v>38</v>
      </c>
      <c r="T366">
        <v>12</v>
      </c>
      <c r="U366" t="s">
        <v>86</v>
      </c>
      <c r="V366" t="s">
        <v>88</v>
      </c>
      <c r="W366">
        <v>4</v>
      </c>
      <c r="X366" t="s">
        <v>58</v>
      </c>
      <c r="Y366">
        <v>27</v>
      </c>
      <c r="Z366">
        <v>203</v>
      </c>
      <c r="AA366">
        <v>5481</v>
      </c>
      <c r="AB366">
        <v>2521.2599999999998</v>
      </c>
      <c r="AC366">
        <v>0.45999999999999996</v>
      </c>
      <c r="AD366">
        <v>2</v>
      </c>
      <c r="AE366" t="s">
        <v>72</v>
      </c>
    </row>
    <row r="367" spans="1:31" x14ac:dyDescent="0.3">
      <c r="A367">
        <v>1197831</v>
      </c>
      <c r="B367" t="s">
        <v>73</v>
      </c>
      <c r="C367" s="1">
        <v>44534</v>
      </c>
      <c r="D367">
        <v>2021</v>
      </c>
      <c r="E367" t="s">
        <v>46</v>
      </c>
      <c r="F367">
        <v>4</v>
      </c>
      <c r="G367">
        <v>3</v>
      </c>
      <c r="H367" t="s">
        <v>78</v>
      </c>
      <c r="I367">
        <v>25</v>
      </c>
      <c r="J367" t="s">
        <v>111</v>
      </c>
      <c r="K367">
        <v>28</v>
      </c>
      <c r="L367" t="s">
        <v>112</v>
      </c>
      <c r="M367" t="s">
        <v>81</v>
      </c>
      <c r="N367">
        <v>1</v>
      </c>
      <c r="O367" t="s">
        <v>36</v>
      </c>
      <c r="P367">
        <v>2</v>
      </c>
      <c r="Q367" t="s">
        <v>82</v>
      </c>
      <c r="R367">
        <v>4</v>
      </c>
      <c r="S367" t="s">
        <v>38</v>
      </c>
      <c r="T367">
        <v>12</v>
      </c>
      <c r="U367" t="s">
        <v>86</v>
      </c>
      <c r="V367" t="s">
        <v>88</v>
      </c>
      <c r="W367">
        <v>4</v>
      </c>
      <c r="X367" t="s">
        <v>58</v>
      </c>
      <c r="Y367">
        <v>40</v>
      </c>
      <c r="Z367">
        <v>240</v>
      </c>
      <c r="AA367">
        <v>9600</v>
      </c>
      <c r="AB367">
        <v>4320</v>
      </c>
      <c r="AC367">
        <v>0.44999999999999996</v>
      </c>
      <c r="AD367">
        <v>2</v>
      </c>
      <c r="AE367" t="s">
        <v>72</v>
      </c>
    </row>
    <row r="368" spans="1:31" x14ac:dyDescent="0.3">
      <c r="A368">
        <v>1128299</v>
      </c>
      <c r="B368" t="s">
        <v>77</v>
      </c>
      <c r="C368" s="1">
        <v>44219</v>
      </c>
      <c r="D368">
        <v>2021</v>
      </c>
      <c r="E368" t="s">
        <v>47</v>
      </c>
      <c r="F368">
        <v>1</v>
      </c>
      <c r="G368">
        <v>3</v>
      </c>
      <c r="H368" t="s">
        <v>78</v>
      </c>
      <c r="I368">
        <v>25</v>
      </c>
      <c r="J368" t="s">
        <v>111</v>
      </c>
      <c r="K368">
        <v>28</v>
      </c>
      <c r="L368" t="s">
        <v>112</v>
      </c>
      <c r="M368" t="s">
        <v>81</v>
      </c>
      <c r="N368">
        <v>1</v>
      </c>
      <c r="O368" t="s">
        <v>36</v>
      </c>
      <c r="P368">
        <v>2</v>
      </c>
      <c r="Q368" t="s">
        <v>82</v>
      </c>
      <c r="R368">
        <v>4</v>
      </c>
      <c r="S368" t="s">
        <v>38</v>
      </c>
      <c r="T368">
        <v>12</v>
      </c>
      <c r="U368" t="s">
        <v>86</v>
      </c>
      <c r="V368" t="s">
        <v>88</v>
      </c>
      <c r="W368">
        <v>4</v>
      </c>
      <c r="X368" t="s">
        <v>58</v>
      </c>
      <c r="Y368">
        <v>23</v>
      </c>
      <c r="Z368">
        <v>136</v>
      </c>
      <c r="AA368">
        <v>3128</v>
      </c>
      <c r="AB368">
        <v>1251.1999999999998</v>
      </c>
      <c r="AC368">
        <v>0.39999999999999997</v>
      </c>
      <c r="AD368">
        <v>2</v>
      </c>
      <c r="AE368" t="s">
        <v>72</v>
      </c>
    </row>
    <row r="369" spans="1:31" x14ac:dyDescent="0.3">
      <c r="A369">
        <v>1128299</v>
      </c>
      <c r="B369" t="s">
        <v>77</v>
      </c>
      <c r="C369" s="1">
        <v>44277</v>
      </c>
      <c r="D369">
        <v>2021</v>
      </c>
      <c r="E369" t="s">
        <v>51</v>
      </c>
      <c r="F369">
        <v>1</v>
      </c>
      <c r="G369">
        <v>3</v>
      </c>
      <c r="H369" t="s">
        <v>78</v>
      </c>
      <c r="I369">
        <v>26</v>
      </c>
      <c r="J369" t="s">
        <v>113</v>
      </c>
      <c r="K369">
        <v>29</v>
      </c>
      <c r="L369" t="s">
        <v>114</v>
      </c>
      <c r="M369" t="s">
        <v>81</v>
      </c>
      <c r="N369">
        <v>1</v>
      </c>
      <c r="O369" t="s">
        <v>36</v>
      </c>
      <c r="P369">
        <v>2</v>
      </c>
      <c r="Q369" t="s">
        <v>82</v>
      </c>
      <c r="R369">
        <v>4</v>
      </c>
      <c r="S369" t="s">
        <v>38</v>
      </c>
      <c r="T369">
        <v>12</v>
      </c>
      <c r="U369" t="s">
        <v>86</v>
      </c>
      <c r="V369" t="s">
        <v>88</v>
      </c>
      <c r="W369">
        <v>4</v>
      </c>
      <c r="X369" t="s">
        <v>58</v>
      </c>
      <c r="Y369">
        <v>29</v>
      </c>
      <c r="Z369">
        <v>160</v>
      </c>
      <c r="AA369">
        <v>4640</v>
      </c>
      <c r="AB369">
        <v>1855.9999999999998</v>
      </c>
      <c r="AC369">
        <v>0.39999999999999997</v>
      </c>
      <c r="AD369">
        <v>2</v>
      </c>
      <c r="AE369" t="s">
        <v>72</v>
      </c>
    </row>
    <row r="370" spans="1:31" x14ac:dyDescent="0.3">
      <c r="A370">
        <v>1128299</v>
      </c>
      <c r="B370" t="s">
        <v>77</v>
      </c>
      <c r="C370" s="1">
        <v>44370</v>
      </c>
      <c r="D370">
        <v>2021</v>
      </c>
      <c r="E370" t="s">
        <v>54</v>
      </c>
      <c r="F370">
        <v>2</v>
      </c>
      <c r="G370">
        <v>3</v>
      </c>
      <c r="H370" t="s">
        <v>78</v>
      </c>
      <c r="I370">
        <v>26</v>
      </c>
      <c r="J370" t="s">
        <v>113</v>
      </c>
      <c r="K370">
        <v>29</v>
      </c>
      <c r="L370" t="s">
        <v>114</v>
      </c>
      <c r="M370" t="s">
        <v>81</v>
      </c>
      <c r="N370">
        <v>1</v>
      </c>
      <c r="O370" t="s">
        <v>36</v>
      </c>
      <c r="P370">
        <v>2</v>
      </c>
      <c r="Q370" t="s">
        <v>82</v>
      </c>
      <c r="R370">
        <v>4</v>
      </c>
      <c r="S370" t="s">
        <v>38</v>
      </c>
      <c r="T370">
        <v>12</v>
      </c>
      <c r="U370" t="s">
        <v>86</v>
      </c>
      <c r="V370" t="s">
        <v>88</v>
      </c>
      <c r="W370">
        <v>4</v>
      </c>
      <c r="X370" t="s">
        <v>58</v>
      </c>
      <c r="Y370">
        <v>37</v>
      </c>
      <c r="Z370">
        <v>194</v>
      </c>
      <c r="AA370">
        <v>7178</v>
      </c>
      <c r="AB370">
        <v>2799.4199999999996</v>
      </c>
      <c r="AC370">
        <v>0.38999999999999996</v>
      </c>
      <c r="AD370">
        <v>2</v>
      </c>
      <c r="AE370" t="s">
        <v>72</v>
      </c>
    </row>
    <row r="371" spans="1:31" x14ac:dyDescent="0.3">
      <c r="A371">
        <v>1128299</v>
      </c>
      <c r="B371" t="s">
        <v>77</v>
      </c>
      <c r="C371" s="1">
        <v>44399</v>
      </c>
      <c r="D371">
        <v>2021</v>
      </c>
      <c r="E371" t="s">
        <v>55</v>
      </c>
      <c r="F371">
        <v>3</v>
      </c>
      <c r="G371">
        <v>3</v>
      </c>
      <c r="H371" t="s">
        <v>78</v>
      </c>
      <c r="I371">
        <v>26</v>
      </c>
      <c r="J371" t="s">
        <v>113</v>
      </c>
      <c r="K371">
        <v>29</v>
      </c>
      <c r="L371" t="s">
        <v>114</v>
      </c>
      <c r="M371" t="s">
        <v>81</v>
      </c>
      <c r="N371">
        <v>1</v>
      </c>
      <c r="O371" t="s">
        <v>36</v>
      </c>
      <c r="P371">
        <v>2</v>
      </c>
      <c r="Q371" t="s">
        <v>82</v>
      </c>
      <c r="R371">
        <v>4</v>
      </c>
      <c r="S371" t="s">
        <v>38</v>
      </c>
      <c r="T371">
        <v>12</v>
      </c>
      <c r="U371" t="s">
        <v>86</v>
      </c>
      <c r="V371" t="s">
        <v>88</v>
      </c>
      <c r="W371">
        <v>4</v>
      </c>
      <c r="X371" t="s">
        <v>58</v>
      </c>
      <c r="Y371">
        <v>40</v>
      </c>
      <c r="Z371">
        <v>216</v>
      </c>
      <c r="AA371">
        <v>8640</v>
      </c>
      <c r="AB371">
        <v>3196.8</v>
      </c>
      <c r="AC371">
        <v>0.37</v>
      </c>
      <c r="AD371">
        <v>2</v>
      </c>
      <c r="AE371" t="s">
        <v>72</v>
      </c>
    </row>
    <row r="372" spans="1:31" x14ac:dyDescent="0.3">
      <c r="A372">
        <v>1128299</v>
      </c>
      <c r="B372" t="s">
        <v>77</v>
      </c>
      <c r="C372" s="1">
        <v>44431</v>
      </c>
      <c r="D372">
        <v>2021</v>
      </c>
      <c r="E372" t="s">
        <v>31</v>
      </c>
      <c r="F372">
        <v>3</v>
      </c>
      <c r="G372">
        <v>3</v>
      </c>
      <c r="H372" t="s">
        <v>78</v>
      </c>
      <c r="I372">
        <v>26</v>
      </c>
      <c r="J372" t="s">
        <v>113</v>
      </c>
      <c r="K372">
        <v>29</v>
      </c>
      <c r="L372" t="s">
        <v>114</v>
      </c>
      <c r="M372" t="s">
        <v>81</v>
      </c>
      <c r="N372">
        <v>1</v>
      </c>
      <c r="O372" t="s">
        <v>36</v>
      </c>
      <c r="P372">
        <v>2</v>
      </c>
      <c r="Q372" t="s">
        <v>82</v>
      </c>
      <c r="R372">
        <v>4</v>
      </c>
      <c r="S372" t="s">
        <v>38</v>
      </c>
      <c r="T372">
        <v>12</v>
      </c>
      <c r="U372" t="s">
        <v>86</v>
      </c>
      <c r="V372" t="s">
        <v>88</v>
      </c>
      <c r="W372">
        <v>4</v>
      </c>
      <c r="X372" t="s">
        <v>58</v>
      </c>
      <c r="Y372">
        <v>41</v>
      </c>
      <c r="Z372">
        <v>194</v>
      </c>
      <c r="AA372">
        <v>7954</v>
      </c>
      <c r="AB372">
        <v>3181.6</v>
      </c>
      <c r="AC372">
        <v>0.39999999999999997</v>
      </c>
      <c r="AD372">
        <v>2</v>
      </c>
      <c r="AE372" t="s">
        <v>72</v>
      </c>
    </row>
    <row r="373" spans="1:31" x14ac:dyDescent="0.3">
      <c r="A373">
        <v>1128299</v>
      </c>
      <c r="B373" t="s">
        <v>77</v>
      </c>
      <c r="C373" s="1">
        <v>44463</v>
      </c>
      <c r="D373">
        <v>2021</v>
      </c>
      <c r="E373" t="s">
        <v>43</v>
      </c>
      <c r="F373">
        <v>3</v>
      </c>
      <c r="G373">
        <v>3</v>
      </c>
      <c r="H373" t="s">
        <v>78</v>
      </c>
      <c r="I373">
        <v>26</v>
      </c>
      <c r="J373" t="s">
        <v>113</v>
      </c>
      <c r="K373">
        <v>29</v>
      </c>
      <c r="L373" t="s">
        <v>114</v>
      </c>
      <c r="M373" t="s">
        <v>81</v>
      </c>
      <c r="N373">
        <v>1</v>
      </c>
      <c r="O373" t="s">
        <v>36</v>
      </c>
      <c r="P373">
        <v>2</v>
      </c>
      <c r="Q373" t="s">
        <v>82</v>
      </c>
      <c r="R373">
        <v>4</v>
      </c>
      <c r="S373" t="s">
        <v>38</v>
      </c>
      <c r="T373">
        <v>12</v>
      </c>
      <c r="U373" t="s">
        <v>86</v>
      </c>
      <c r="V373" t="s">
        <v>88</v>
      </c>
      <c r="W373">
        <v>4</v>
      </c>
      <c r="X373" t="s">
        <v>58</v>
      </c>
      <c r="Y373">
        <v>35</v>
      </c>
      <c r="Z373">
        <v>184</v>
      </c>
      <c r="AA373">
        <v>6440</v>
      </c>
      <c r="AB373">
        <v>2704.7999999999997</v>
      </c>
      <c r="AC373">
        <v>0.42</v>
      </c>
      <c r="AD373">
        <v>2</v>
      </c>
      <c r="AE373" t="s">
        <v>72</v>
      </c>
    </row>
    <row r="374" spans="1:31" x14ac:dyDescent="0.3">
      <c r="A374">
        <v>1128299</v>
      </c>
      <c r="B374" t="s">
        <v>77</v>
      </c>
      <c r="C374" s="1">
        <v>44492</v>
      </c>
      <c r="D374">
        <v>2021</v>
      </c>
      <c r="E374" t="s">
        <v>44</v>
      </c>
      <c r="F374">
        <v>4</v>
      </c>
      <c r="G374">
        <v>3</v>
      </c>
      <c r="H374" t="s">
        <v>78</v>
      </c>
      <c r="I374">
        <v>26</v>
      </c>
      <c r="J374" t="s">
        <v>113</v>
      </c>
      <c r="K374">
        <v>29</v>
      </c>
      <c r="L374" t="s">
        <v>114</v>
      </c>
      <c r="M374" t="s">
        <v>81</v>
      </c>
      <c r="N374">
        <v>1</v>
      </c>
      <c r="O374" t="s">
        <v>36</v>
      </c>
      <c r="P374">
        <v>2</v>
      </c>
      <c r="Q374" t="s">
        <v>82</v>
      </c>
      <c r="R374">
        <v>4</v>
      </c>
      <c r="S374" t="s">
        <v>38</v>
      </c>
      <c r="T374">
        <v>12</v>
      </c>
      <c r="U374" t="s">
        <v>86</v>
      </c>
      <c r="V374" t="s">
        <v>88</v>
      </c>
      <c r="W374">
        <v>4</v>
      </c>
      <c r="X374" t="s">
        <v>58</v>
      </c>
      <c r="Y374">
        <v>36</v>
      </c>
      <c r="Z374">
        <v>170</v>
      </c>
      <c r="AA374">
        <v>6120</v>
      </c>
      <c r="AB374">
        <v>2570.4</v>
      </c>
      <c r="AC374">
        <v>0.42</v>
      </c>
      <c r="AD374">
        <v>2</v>
      </c>
      <c r="AE374" t="s">
        <v>72</v>
      </c>
    </row>
    <row r="375" spans="1:31" x14ac:dyDescent="0.3">
      <c r="A375">
        <v>1128299</v>
      </c>
      <c r="B375" t="s">
        <v>77</v>
      </c>
      <c r="C375" s="1">
        <v>44523</v>
      </c>
      <c r="D375">
        <v>2021</v>
      </c>
      <c r="E375" t="s">
        <v>45</v>
      </c>
      <c r="F375">
        <v>4</v>
      </c>
      <c r="G375">
        <v>3</v>
      </c>
      <c r="H375" t="s">
        <v>78</v>
      </c>
      <c r="I375">
        <v>26</v>
      </c>
      <c r="J375" t="s">
        <v>113</v>
      </c>
      <c r="K375">
        <v>29</v>
      </c>
      <c r="L375" t="s">
        <v>114</v>
      </c>
      <c r="M375" t="s">
        <v>81</v>
      </c>
      <c r="N375">
        <v>1</v>
      </c>
      <c r="O375" t="s">
        <v>36</v>
      </c>
      <c r="P375">
        <v>2</v>
      </c>
      <c r="Q375" t="s">
        <v>82</v>
      </c>
      <c r="R375">
        <v>4</v>
      </c>
      <c r="S375" t="s">
        <v>38</v>
      </c>
      <c r="T375">
        <v>12</v>
      </c>
      <c r="U375" t="s">
        <v>86</v>
      </c>
      <c r="V375" t="s">
        <v>88</v>
      </c>
      <c r="W375">
        <v>4</v>
      </c>
      <c r="X375" t="s">
        <v>58</v>
      </c>
      <c r="Y375">
        <v>31</v>
      </c>
      <c r="Z375">
        <v>150</v>
      </c>
      <c r="AA375">
        <v>4650</v>
      </c>
      <c r="AB375">
        <v>1767</v>
      </c>
      <c r="AC375">
        <v>0.38</v>
      </c>
      <c r="AD375">
        <v>2</v>
      </c>
      <c r="AE375" t="s">
        <v>72</v>
      </c>
    </row>
    <row r="376" spans="1:31" x14ac:dyDescent="0.3">
      <c r="A376">
        <v>1128299</v>
      </c>
      <c r="B376" t="s">
        <v>77</v>
      </c>
      <c r="C376" s="1">
        <v>44552</v>
      </c>
      <c r="D376">
        <v>2021</v>
      </c>
      <c r="E376" t="s">
        <v>46</v>
      </c>
      <c r="F376">
        <v>4</v>
      </c>
      <c r="G376">
        <v>3</v>
      </c>
      <c r="H376" t="s">
        <v>78</v>
      </c>
      <c r="I376">
        <v>26</v>
      </c>
      <c r="J376" t="s">
        <v>113</v>
      </c>
      <c r="K376">
        <v>29</v>
      </c>
      <c r="L376" t="s">
        <v>114</v>
      </c>
      <c r="M376" t="s">
        <v>81</v>
      </c>
      <c r="N376">
        <v>1</v>
      </c>
      <c r="O376" t="s">
        <v>36</v>
      </c>
      <c r="P376">
        <v>2</v>
      </c>
      <c r="Q376" t="s">
        <v>82</v>
      </c>
      <c r="R376">
        <v>4</v>
      </c>
      <c r="S376" t="s">
        <v>38</v>
      </c>
      <c r="T376">
        <v>12</v>
      </c>
      <c r="U376" t="s">
        <v>86</v>
      </c>
      <c r="V376" t="s">
        <v>88</v>
      </c>
      <c r="W376">
        <v>4</v>
      </c>
      <c r="X376" t="s">
        <v>58</v>
      </c>
      <c r="Y376">
        <v>35</v>
      </c>
      <c r="Z376">
        <v>194</v>
      </c>
      <c r="AA376">
        <v>6790</v>
      </c>
      <c r="AB376">
        <v>2716</v>
      </c>
      <c r="AC376">
        <v>0.39999999999999997</v>
      </c>
      <c r="AD376">
        <v>2</v>
      </c>
      <c r="AE376" t="s">
        <v>72</v>
      </c>
    </row>
    <row r="377" spans="1:31" x14ac:dyDescent="0.3">
      <c r="A377">
        <v>1128299</v>
      </c>
      <c r="B377" t="s">
        <v>77</v>
      </c>
      <c r="C377" s="1">
        <v>44222</v>
      </c>
      <c r="D377">
        <v>2021</v>
      </c>
      <c r="E377" t="s">
        <v>47</v>
      </c>
      <c r="F377">
        <v>1</v>
      </c>
      <c r="G377">
        <v>3</v>
      </c>
      <c r="H377" t="s">
        <v>78</v>
      </c>
      <c r="I377">
        <v>26</v>
      </c>
      <c r="J377" t="s">
        <v>113</v>
      </c>
      <c r="K377">
        <v>29</v>
      </c>
      <c r="L377" t="s">
        <v>114</v>
      </c>
      <c r="M377" t="s">
        <v>81</v>
      </c>
      <c r="N377">
        <v>1</v>
      </c>
      <c r="O377" t="s">
        <v>36</v>
      </c>
      <c r="P377">
        <v>2</v>
      </c>
      <c r="Q377" t="s">
        <v>82</v>
      </c>
      <c r="R377">
        <v>4</v>
      </c>
      <c r="S377" t="s">
        <v>38</v>
      </c>
      <c r="T377">
        <v>12</v>
      </c>
      <c r="U377" t="s">
        <v>86</v>
      </c>
      <c r="V377" t="s">
        <v>88</v>
      </c>
      <c r="W377">
        <v>4</v>
      </c>
      <c r="X377" t="s">
        <v>58</v>
      </c>
      <c r="Y377">
        <v>27</v>
      </c>
      <c r="Z377">
        <v>152</v>
      </c>
      <c r="AA377">
        <v>4104</v>
      </c>
      <c r="AB377">
        <v>1682.6399999999999</v>
      </c>
      <c r="AC377">
        <v>0.41</v>
      </c>
      <c r="AD377">
        <v>2</v>
      </c>
      <c r="AE377" t="s">
        <v>72</v>
      </c>
    </row>
    <row r="378" spans="1:31" x14ac:dyDescent="0.3">
      <c r="A378">
        <v>1128299</v>
      </c>
      <c r="B378" t="s">
        <v>77</v>
      </c>
      <c r="C378" s="1">
        <v>44280</v>
      </c>
      <c r="D378">
        <v>2021</v>
      </c>
      <c r="E378" t="s">
        <v>51</v>
      </c>
      <c r="F378">
        <v>1</v>
      </c>
      <c r="G378">
        <v>3</v>
      </c>
      <c r="H378" t="s">
        <v>78</v>
      </c>
      <c r="I378">
        <v>27</v>
      </c>
      <c r="J378" t="s">
        <v>115</v>
      </c>
      <c r="K378">
        <v>30</v>
      </c>
      <c r="L378" t="s">
        <v>116</v>
      </c>
      <c r="M378" t="s">
        <v>81</v>
      </c>
      <c r="N378">
        <v>1</v>
      </c>
      <c r="O378" t="s">
        <v>36</v>
      </c>
      <c r="P378">
        <v>2</v>
      </c>
      <c r="Q378" t="s">
        <v>82</v>
      </c>
      <c r="R378">
        <v>4</v>
      </c>
      <c r="S378" t="s">
        <v>38</v>
      </c>
      <c r="T378">
        <v>12</v>
      </c>
      <c r="U378" t="s">
        <v>86</v>
      </c>
      <c r="V378" t="s">
        <v>88</v>
      </c>
      <c r="W378">
        <v>4</v>
      </c>
      <c r="X378" t="s">
        <v>58</v>
      </c>
      <c r="Y378">
        <v>30</v>
      </c>
      <c r="Z378">
        <v>187</v>
      </c>
      <c r="AA378">
        <v>5610</v>
      </c>
      <c r="AB378">
        <v>2300.1</v>
      </c>
      <c r="AC378">
        <v>0.41</v>
      </c>
      <c r="AD378">
        <v>2</v>
      </c>
      <c r="AE378" t="s">
        <v>72</v>
      </c>
    </row>
    <row r="379" spans="1:31" x14ac:dyDescent="0.3">
      <c r="A379">
        <v>1128299</v>
      </c>
      <c r="B379" t="s">
        <v>77</v>
      </c>
      <c r="C379" s="1">
        <v>44373</v>
      </c>
      <c r="D379">
        <v>2021</v>
      </c>
      <c r="E379" t="s">
        <v>54</v>
      </c>
      <c r="F379">
        <v>2</v>
      </c>
      <c r="G379">
        <v>3</v>
      </c>
      <c r="H379" t="s">
        <v>78</v>
      </c>
      <c r="I379">
        <v>27</v>
      </c>
      <c r="J379" t="s">
        <v>115</v>
      </c>
      <c r="K379">
        <v>30</v>
      </c>
      <c r="L379" t="s">
        <v>116</v>
      </c>
      <c r="M379" t="s">
        <v>81</v>
      </c>
      <c r="N379">
        <v>1</v>
      </c>
      <c r="O379" t="s">
        <v>36</v>
      </c>
      <c r="P379">
        <v>2</v>
      </c>
      <c r="Q379" t="s">
        <v>82</v>
      </c>
      <c r="R379">
        <v>4</v>
      </c>
      <c r="S379" t="s">
        <v>38</v>
      </c>
      <c r="T379">
        <v>12</v>
      </c>
      <c r="U379" t="s">
        <v>86</v>
      </c>
      <c r="V379" t="s">
        <v>88</v>
      </c>
      <c r="W379">
        <v>4</v>
      </c>
      <c r="X379" t="s">
        <v>58</v>
      </c>
      <c r="Y379">
        <v>37</v>
      </c>
      <c r="Z379">
        <v>224</v>
      </c>
      <c r="AA379">
        <v>8288</v>
      </c>
      <c r="AB379">
        <v>3232.3199999999997</v>
      </c>
      <c r="AC379">
        <v>0.38999999999999996</v>
      </c>
      <c r="AD379">
        <v>2</v>
      </c>
      <c r="AE379" t="s">
        <v>72</v>
      </c>
    </row>
    <row r="380" spans="1:31" x14ac:dyDescent="0.3">
      <c r="A380">
        <v>1128299</v>
      </c>
      <c r="B380" t="s">
        <v>77</v>
      </c>
      <c r="C380" s="1">
        <v>44434</v>
      </c>
      <c r="D380">
        <v>2021</v>
      </c>
      <c r="E380" t="s">
        <v>31</v>
      </c>
      <c r="F380">
        <v>3</v>
      </c>
      <c r="G380">
        <v>3</v>
      </c>
      <c r="H380" t="s">
        <v>78</v>
      </c>
      <c r="I380">
        <v>27</v>
      </c>
      <c r="J380" t="s">
        <v>115</v>
      </c>
      <c r="K380">
        <v>30</v>
      </c>
      <c r="L380" t="s">
        <v>116</v>
      </c>
      <c r="M380" t="s">
        <v>81</v>
      </c>
      <c r="N380">
        <v>1</v>
      </c>
      <c r="O380" t="s">
        <v>36</v>
      </c>
      <c r="P380">
        <v>2</v>
      </c>
      <c r="Q380" t="s">
        <v>82</v>
      </c>
      <c r="R380">
        <v>4</v>
      </c>
      <c r="S380" t="s">
        <v>38</v>
      </c>
      <c r="T380">
        <v>12</v>
      </c>
      <c r="U380" t="s">
        <v>86</v>
      </c>
      <c r="V380" t="s">
        <v>88</v>
      </c>
      <c r="W380">
        <v>4</v>
      </c>
      <c r="X380" t="s">
        <v>58</v>
      </c>
      <c r="Y380">
        <v>40</v>
      </c>
      <c r="Z380">
        <v>224</v>
      </c>
      <c r="AA380">
        <v>8960</v>
      </c>
      <c r="AB380">
        <v>3315.2</v>
      </c>
      <c r="AC380">
        <v>0.37</v>
      </c>
      <c r="AD380">
        <v>2</v>
      </c>
      <c r="AE380" t="s">
        <v>72</v>
      </c>
    </row>
    <row r="381" spans="1:31" x14ac:dyDescent="0.3">
      <c r="A381">
        <v>1128299</v>
      </c>
      <c r="B381" t="s">
        <v>77</v>
      </c>
      <c r="C381" s="1">
        <v>44466</v>
      </c>
      <c r="D381">
        <v>2021</v>
      </c>
      <c r="E381" t="s">
        <v>43</v>
      </c>
      <c r="F381">
        <v>3</v>
      </c>
      <c r="G381">
        <v>3</v>
      </c>
      <c r="H381" t="s">
        <v>78</v>
      </c>
      <c r="I381">
        <v>27</v>
      </c>
      <c r="J381" t="s">
        <v>115</v>
      </c>
      <c r="K381">
        <v>30</v>
      </c>
      <c r="L381" t="s">
        <v>116</v>
      </c>
      <c r="M381" t="s">
        <v>81</v>
      </c>
      <c r="N381">
        <v>1</v>
      </c>
      <c r="O381" t="s">
        <v>36</v>
      </c>
      <c r="P381">
        <v>2</v>
      </c>
      <c r="Q381" t="s">
        <v>82</v>
      </c>
      <c r="R381">
        <v>4</v>
      </c>
      <c r="S381" t="s">
        <v>38</v>
      </c>
      <c r="T381">
        <v>12</v>
      </c>
      <c r="U381" t="s">
        <v>86</v>
      </c>
      <c r="V381" t="s">
        <v>88</v>
      </c>
      <c r="W381">
        <v>4</v>
      </c>
      <c r="X381" t="s">
        <v>58</v>
      </c>
      <c r="Y381">
        <v>37</v>
      </c>
      <c r="Z381">
        <v>206</v>
      </c>
      <c r="AA381">
        <v>7622</v>
      </c>
      <c r="AB381">
        <v>3201.24</v>
      </c>
      <c r="AC381">
        <v>0.42</v>
      </c>
      <c r="AD381">
        <v>2</v>
      </c>
      <c r="AE381" t="s">
        <v>72</v>
      </c>
    </row>
    <row r="382" spans="1:31" x14ac:dyDescent="0.3">
      <c r="A382">
        <v>1128299</v>
      </c>
      <c r="B382" t="s">
        <v>77</v>
      </c>
      <c r="C382" s="1">
        <v>44495</v>
      </c>
      <c r="D382">
        <v>2021</v>
      </c>
      <c r="E382" t="s">
        <v>44</v>
      </c>
      <c r="F382">
        <v>4</v>
      </c>
      <c r="G382">
        <v>3</v>
      </c>
      <c r="H382" t="s">
        <v>78</v>
      </c>
      <c r="I382">
        <v>27</v>
      </c>
      <c r="J382" t="s">
        <v>115</v>
      </c>
      <c r="K382">
        <v>30</v>
      </c>
      <c r="L382" t="s">
        <v>116</v>
      </c>
      <c r="M382" t="s">
        <v>81</v>
      </c>
      <c r="N382">
        <v>1</v>
      </c>
      <c r="O382" t="s">
        <v>36</v>
      </c>
      <c r="P382">
        <v>2</v>
      </c>
      <c r="Q382" t="s">
        <v>82</v>
      </c>
      <c r="R382">
        <v>4</v>
      </c>
      <c r="S382" t="s">
        <v>38</v>
      </c>
      <c r="T382">
        <v>12</v>
      </c>
      <c r="U382" t="s">
        <v>86</v>
      </c>
      <c r="V382" t="s">
        <v>88</v>
      </c>
      <c r="W382">
        <v>4</v>
      </c>
      <c r="X382" t="s">
        <v>58</v>
      </c>
      <c r="Y382">
        <v>35</v>
      </c>
      <c r="Z382">
        <v>171</v>
      </c>
      <c r="AA382">
        <v>5985</v>
      </c>
      <c r="AB382">
        <v>2214.4499999999998</v>
      </c>
      <c r="AC382">
        <v>0.37</v>
      </c>
      <c r="AD382">
        <v>2</v>
      </c>
      <c r="AE382" t="s">
        <v>72</v>
      </c>
    </row>
    <row r="383" spans="1:31" x14ac:dyDescent="0.3">
      <c r="A383">
        <v>1128299</v>
      </c>
      <c r="B383" t="s">
        <v>77</v>
      </c>
      <c r="C383" s="1">
        <v>44526</v>
      </c>
      <c r="D383">
        <v>2021</v>
      </c>
      <c r="E383" t="s">
        <v>45</v>
      </c>
      <c r="F383">
        <v>4</v>
      </c>
      <c r="G383">
        <v>3</v>
      </c>
      <c r="H383" t="s">
        <v>78</v>
      </c>
      <c r="I383">
        <v>27</v>
      </c>
      <c r="J383" t="s">
        <v>115</v>
      </c>
      <c r="K383">
        <v>30</v>
      </c>
      <c r="L383" t="s">
        <v>116</v>
      </c>
      <c r="M383" t="s">
        <v>81</v>
      </c>
      <c r="N383">
        <v>1</v>
      </c>
      <c r="O383" t="s">
        <v>36</v>
      </c>
      <c r="P383">
        <v>2</v>
      </c>
      <c r="Q383" t="s">
        <v>82</v>
      </c>
      <c r="R383">
        <v>4</v>
      </c>
      <c r="S383" t="s">
        <v>38</v>
      </c>
      <c r="T383">
        <v>12</v>
      </c>
      <c r="U383" t="s">
        <v>86</v>
      </c>
      <c r="V383" t="s">
        <v>88</v>
      </c>
      <c r="W383">
        <v>4</v>
      </c>
      <c r="X383" t="s">
        <v>58</v>
      </c>
      <c r="Y383">
        <v>47</v>
      </c>
      <c r="Z383">
        <v>176</v>
      </c>
      <c r="AA383">
        <v>8272</v>
      </c>
      <c r="AB383">
        <v>3391.52</v>
      </c>
      <c r="AC383">
        <v>0.41</v>
      </c>
      <c r="AD383">
        <v>2</v>
      </c>
      <c r="AE383" t="s">
        <v>72</v>
      </c>
    </row>
    <row r="384" spans="1:31" x14ac:dyDescent="0.3">
      <c r="A384">
        <v>1128299</v>
      </c>
      <c r="B384" t="s">
        <v>77</v>
      </c>
      <c r="C384" s="1">
        <v>44267</v>
      </c>
      <c r="D384">
        <v>2021</v>
      </c>
      <c r="E384" t="s">
        <v>51</v>
      </c>
      <c r="F384">
        <v>1</v>
      </c>
      <c r="G384">
        <v>5</v>
      </c>
      <c r="H384" t="s">
        <v>100</v>
      </c>
      <c r="I384">
        <v>28</v>
      </c>
      <c r="J384" t="s">
        <v>117</v>
      </c>
      <c r="K384">
        <v>31</v>
      </c>
      <c r="L384" t="s">
        <v>118</v>
      </c>
      <c r="M384" t="s">
        <v>81</v>
      </c>
      <c r="N384">
        <v>1</v>
      </c>
      <c r="O384" t="s">
        <v>36</v>
      </c>
      <c r="P384">
        <v>2</v>
      </c>
      <c r="Q384" t="s">
        <v>82</v>
      </c>
      <c r="R384">
        <v>4</v>
      </c>
      <c r="S384" t="s">
        <v>38</v>
      </c>
      <c r="T384">
        <v>12</v>
      </c>
      <c r="U384" t="s">
        <v>86</v>
      </c>
      <c r="V384" t="s">
        <v>88</v>
      </c>
      <c r="W384">
        <v>4</v>
      </c>
      <c r="X384" t="s">
        <v>58</v>
      </c>
      <c r="Y384">
        <v>30</v>
      </c>
      <c r="Z384">
        <v>163</v>
      </c>
      <c r="AA384">
        <v>4890</v>
      </c>
      <c r="AB384">
        <v>2102.7000000000003</v>
      </c>
      <c r="AC384">
        <v>0.43000000000000005</v>
      </c>
      <c r="AD384">
        <v>2</v>
      </c>
      <c r="AE384" t="s">
        <v>72</v>
      </c>
    </row>
    <row r="385" spans="1:31" x14ac:dyDescent="0.3">
      <c r="A385">
        <v>1128299</v>
      </c>
      <c r="B385" t="s">
        <v>77</v>
      </c>
      <c r="C385" s="1">
        <v>44299</v>
      </c>
      <c r="D385">
        <v>2021</v>
      </c>
      <c r="E385" t="s">
        <v>52</v>
      </c>
      <c r="F385">
        <v>2</v>
      </c>
      <c r="G385">
        <v>5</v>
      </c>
      <c r="H385" t="s">
        <v>100</v>
      </c>
      <c r="I385">
        <v>28</v>
      </c>
      <c r="J385" t="s">
        <v>117</v>
      </c>
      <c r="K385">
        <v>31</v>
      </c>
      <c r="L385" t="s">
        <v>118</v>
      </c>
      <c r="M385" t="s">
        <v>81</v>
      </c>
      <c r="N385">
        <v>1</v>
      </c>
      <c r="O385" t="s">
        <v>36</v>
      </c>
      <c r="P385">
        <v>2</v>
      </c>
      <c r="Q385" t="s">
        <v>82</v>
      </c>
      <c r="R385">
        <v>4</v>
      </c>
      <c r="S385" t="s">
        <v>38</v>
      </c>
      <c r="T385">
        <v>12</v>
      </c>
      <c r="U385" t="s">
        <v>86</v>
      </c>
      <c r="V385" t="s">
        <v>88</v>
      </c>
      <c r="W385">
        <v>4</v>
      </c>
      <c r="X385" t="s">
        <v>58</v>
      </c>
      <c r="Y385">
        <v>37</v>
      </c>
      <c r="Z385">
        <v>179</v>
      </c>
      <c r="AA385">
        <v>6623</v>
      </c>
      <c r="AB385">
        <v>2847.8900000000003</v>
      </c>
      <c r="AC385">
        <v>0.43000000000000005</v>
      </c>
      <c r="AD385">
        <v>2</v>
      </c>
      <c r="AE385" t="s">
        <v>72</v>
      </c>
    </row>
    <row r="386" spans="1:31" x14ac:dyDescent="0.3">
      <c r="A386">
        <v>1128299</v>
      </c>
      <c r="B386" t="s">
        <v>77</v>
      </c>
      <c r="C386" s="1">
        <v>44330</v>
      </c>
      <c r="D386">
        <v>2021</v>
      </c>
      <c r="E386" t="s">
        <v>53</v>
      </c>
      <c r="F386">
        <v>2</v>
      </c>
      <c r="G386">
        <v>5</v>
      </c>
      <c r="H386" t="s">
        <v>100</v>
      </c>
      <c r="I386">
        <v>28</v>
      </c>
      <c r="J386" t="s">
        <v>117</v>
      </c>
      <c r="K386">
        <v>31</v>
      </c>
      <c r="L386" t="s">
        <v>118</v>
      </c>
      <c r="M386" t="s">
        <v>81</v>
      </c>
      <c r="N386">
        <v>1</v>
      </c>
      <c r="O386" t="s">
        <v>36</v>
      </c>
      <c r="P386">
        <v>2</v>
      </c>
      <c r="Q386" t="s">
        <v>82</v>
      </c>
      <c r="R386">
        <v>4</v>
      </c>
      <c r="S386" t="s">
        <v>38</v>
      </c>
      <c r="T386">
        <v>12</v>
      </c>
      <c r="U386" t="s">
        <v>86</v>
      </c>
      <c r="V386" t="s">
        <v>88</v>
      </c>
      <c r="W386">
        <v>4</v>
      </c>
      <c r="X386" t="s">
        <v>58</v>
      </c>
      <c r="Y386">
        <v>37</v>
      </c>
      <c r="Z386">
        <v>187</v>
      </c>
      <c r="AA386">
        <v>6919</v>
      </c>
      <c r="AB386">
        <v>3182.7400000000002</v>
      </c>
      <c r="AC386">
        <v>0.46</v>
      </c>
      <c r="AD386">
        <v>2</v>
      </c>
      <c r="AE386" t="s">
        <v>72</v>
      </c>
    </row>
    <row r="387" spans="1:31" x14ac:dyDescent="0.3">
      <c r="A387">
        <v>1128299</v>
      </c>
      <c r="B387" t="s">
        <v>77</v>
      </c>
      <c r="C387" s="1">
        <v>44360</v>
      </c>
      <c r="D387">
        <v>2021</v>
      </c>
      <c r="E387" t="s">
        <v>54</v>
      </c>
      <c r="F387">
        <v>2</v>
      </c>
      <c r="G387">
        <v>5</v>
      </c>
      <c r="H387" t="s">
        <v>100</v>
      </c>
      <c r="I387">
        <v>28</v>
      </c>
      <c r="J387" t="s">
        <v>117</v>
      </c>
      <c r="K387">
        <v>31</v>
      </c>
      <c r="L387" t="s">
        <v>118</v>
      </c>
      <c r="M387" t="s">
        <v>81</v>
      </c>
      <c r="N387">
        <v>1</v>
      </c>
      <c r="O387" t="s">
        <v>36</v>
      </c>
      <c r="P387">
        <v>2</v>
      </c>
      <c r="Q387" t="s">
        <v>82</v>
      </c>
      <c r="R387">
        <v>4</v>
      </c>
      <c r="S387" t="s">
        <v>38</v>
      </c>
      <c r="T387">
        <v>12</v>
      </c>
      <c r="U387" t="s">
        <v>86</v>
      </c>
      <c r="V387" t="s">
        <v>88</v>
      </c>
      <c r="W387">
        <v>4</v>
      </c>
      <c r="X387" t="s">
        <v>58</v>
      </c>
      <c r="Y387">
        <v>35</v>
      </c>
      <c r="Z387">
        <v>203</v>
      </c>
      <c r="AA387">
        <v>7105</v>
      </c>
      <c r="AB387">
        <v>3055.1500000000005</v>
      </c>
      <c r="AC387">
        <v>0.43000000000000005</v>
      </c>
      <c r="AD387">
        <v>2</v>
      </c>
      <c r="AE387" t="s">
        <v>72</v>
      </c>
    </row>
    <row r="388" spans="1:31" x14ac:dyDescent="0.3">
      <c r="A388">
        <v>1128299</v>
      </c>
      <c r="B388" t="s">
        <v>77</v>
      </c>
      <c r="C388" s="1">
        <v>44389</v>
      </c>
      <c r="D388">
        <v>2021</v>
      </c>
      <c r="E388" t="s">
        <v>55</v>
      </c>
      <c r="F388">
        <v>3</v>
      </c>
      <c r="G388">
        <v>5</v>
      </c>
      <c r="H388" t="s">
        <v>100</v>
      </c>
      <c r="I388">
        <v>28</v>
      </c>
      <c r="J388" t="s">
        <v>117</v>
      </c>
      <c r="K388">
        <v>31</v>
      </c>
      <c r="L388" t="s">
        <v>118</v>
      </c>
      <c r="M388" t="s">
        <v>81</v>
      </c>
      <c r="N388">
        <v>1</v>
      </c>
      <c r="O388" t="s">
        <v>36</v>
      </c>
      <c r="P388">
        <v>2</v>
      </c>
      <c r="Q388" t="s">
        <v>82</v>
      </c>
      <c r="R388">
        <v>4</v>
      </c>
      <c r="S388" t="s">
        <v>38</v>
      </c>
      <c r="T388">
        <v>12</v>
      </c>
      <c r="U388" t="s">
        <v>86</v>
      </c>
      <c r="V388" t="s">
        <v>88</v>
      </c>
      <c r="W388">
        <v>4</v>
      </c>
      <c r="X388" t="s">
        <v>58</v>
      </c>
      <c r="Y388">
        <v>37</v>
      </c>
      <c r="Z388">
        <v>218</v>
      </c>
      <c r="AA388">
        <v>8066</v>
      </c>
      <c r="AB388">
        <v>3710.36</v>
      </c>
      <c r="AC388">
        <v>0.46</v>
      </c>
      <c r="AD388">
        <v>2</v>
      </c>
      <c r="AE388" t="s">
        <v>72</v>
      </c>
    </row>
    <row r="389" spans="1:31" x14ac:dyDescent="0.3">
      <c r="A389">
        <v>1128299</v>
      </c>
      <c r="B389" t="s">
        <v>77</v>
      </c>
      <c r="C389" s="1">
        <v>44421</v>
      </c>
      <c r="D389">
        <v>2021</v>
      </c>
      <c r="E389" t="s">
        <v>31</v>
      </c>
      <c r="F389">
        <v>3</v>
      </c>
      <c r="G389">
        <v>5</v>
      </c>
      <c r="H389" t="s">
        <v>100</v>
      </c>
      <c r="I389">
        <v>28</v>
      </c>
      <c r="J389" t="s">
        <v>117</v>
      </c>
      <c r="K389">
        <v>31</v>
      </c>
      <c r="L389" t="s">
        <v>118</v>
      </c>
      <c r="M389" t="s">
        <v>81</v>
      </c>
      <c r="N389">
        <v>1</v>
      </c>
      <c r="O389" t="s">
        <v>36</v>
      </c>
      <c r="P389">
        <v>2</v>
      </c>
      <c r="Q389" t="s">
        <v>82</v>
      </c>
      <c r="R389">
        <v>4</v>
      </c>
      <c r="S389" t="s">
        <v>38</v>
      </c>
      <c r="T389">
        <v>12</v>
      </c>
      <c r="U389" t="s">
        <v>86</v>
      </c>
      <c r="V389" t="s">
        <v>88</v>
      </c>
      <c r="W389">
        <v>4</v>
      </c>
      <c r="X389" t="s">
        <v>58</v>
      </c>
      <c r="Y389">
        <v>39</v>
      </c>
      <c r="Z389">
        <v>209</v>
      </c>
      <c r="AA389">
        <v>8151</v>
      </c>
      <c r="AB389">
        <v>3749.46</v>
      </c>
      <c r="AC389">
        <v>0.46</v>
      </c>
      <c r="AD389">
        <v>2</v>
      </c>
      <c r="AE389" t="s">
        <v>72</v>
      </c>
    </row>
    <row r="390" spans="1:31" x14ac:dyDescent="0.3">
      <c r="A390">
        <v>1128299</v>
      </c>
      <c r="B390" t="s">
        <v>77</v>
      </c>
      <c r="C390" s="1">
        <v>44453</v>
      </c>
      <c r="D390">
        <v>2021</v>
      </c>
      <c r="E390" t="s">
        <v>43</v>
      </c>
      <c r="F390">
        <v>3</v>
      </c>
      <c r="G390">
        <v>5</v>
      </c>
      <c r="H390" t="s">
        <v>100</v>
      </c>
      <c r="I390">
        <v>28</v>
      </c>
      <c r="J390" t="s">
        <v>117</v>
      </c>
      <c r="K390">
        <v>31</v>
      </c>
      <c r="L390" t="s">
        <v>118</v>
      </c>
      <c r="M390" t="s">
        <v>81</v>
      </c>
      <c r="N390">
        <v>1</v>
      </c>
      <c r="O390" t="s">
        <v>36</v>
      </c>
      <c r="P390">
        <v>2</v>
      </c>
      <c r="Q390" t="s">
        <v>82</v>
      </c>
      <c r="R390">
        <v>4</v>
      </c>
      <c r="S390" t="s">
        <v>38</v>
      </c>
      <c r="T390">
        <v>12</v>
      </c>
      <c r="U390" t="s">
        <v>86</v>
      </c>
      <c r="V390" t="s">
        <v>88</v>
      </c>
      <c r="W390">
        <v>4</v>
      </c>
      <c r="X390" t="s">
        <v>58</v>
      </c>
      <c r="Y390">
        <v>31</v>
      </c>
      <c r="Z390">
        <v>204</v>
      </c>
      <c r="AA390">
        <v>6324</v>
      </c>
      <c r="AB390">
        <v>2909.04</v>
      </c>
      <c r="AC390">
        <v>0.46</v>
      </c>
      <c r="AD390">
        <v>2</v>
      </c>
      <c r="AE390" t="s">
        <v>72</v>
      </c>
    </row>
    <row r="391" spans="1:31" x14ac:dyDescent="0.3">
      <c r="A391">
        <v>1128299</v>
      </c>
      <c r="B391" t="s">
        <v>77</v>
      </c>
      <c r="C391" s="1">
        <v>44482</v>
      </c>
      <c r="D391">
        <v>2021</v>
      </c>
      <c r="E391" t="s">
        <v>44</v>
      </c>
      <c r="F391">
        <v>4</v>
      </c>
      <c r="G391">
        <v>5</v>
      </c>
      <c r="H391" t="s">
        <v>100</v>
      </c>
      <c r="I391">
        <v>28</v>
      </c>
      <c r="J391" t="s">
        <v>117</v>
      </c>
      <c r="K391">
        <v>31</v>
      </c>
      <c r="L391" t="s">
        <v>118</v>
      </c>
      <c r="M391" t="s">
        <v>81</v>
      </c>
      <c r="N391">
        <v>1</v>
      </c>
      <c r="O391" t="s">
        <v>36</v>
      </c>
      <c r="P391">
        <v>2</v>
      </c>
      <c r="Q391" t="s">
        <v>82</v>
      </c>
      <c r="R391">
        <v>4</v>
      </c>
      <c r="S391" t="s">
        <v>38</v>
      </c>
      <c r="T391">
        <v>12</v>
      </c>
      <c r="U391" t="s">
        <v>86</v>
      </c>
      <c r="V391" t="s">
        <v>88</v>
      </c>
      <c r="W391">
        <v>4</v>
      </c>
      <c r="X391" t="s">
        <v>58</v>
      </c>
      <c r="Y391">
        <v>34</v>
      </c>
      <c r="Z391">
        <v>173</v>
      </c>
      <c r="AA391">
        <v>5882</v>
      </c>
      <c r="AB391">
        <v>2705.7200000000003</v>
      </c>
      <c r="AC391">
        <v>0.46</v>
      </c>
      <c r="AD391">
        <v>2</v>
      </c>
      <c r="AE391" t="s">
        <v>72</v>
      </c>
    </row>
    <row r="392" spans="1:31" x14ac:dyDescent="0.3">
      <c r="A392">
        <v>1185732</v>
      </c>
      <c r="B392" t="s">
        <v>30</v>
      </c>
      <c r="C392" s="1">
        <v>44205</v>
      </c>
      <c r="D392">
        <v>2021</v>
      </c>
      <c r="E392" t="s">
        <v>47</v>
      </c>
      <c r="F392">
        <v>1</v>
      </c>
      <c r="G392">
        <v>5</v>
      </c>
      <c r="H392" t="s">
        <v>100</v>
      </c>
      <c r="I392">
        <v>28</v>
      </c>
      <c r="J392" t="s">
        <v>117</v>
      </c>
      <c r="K392">
        <v>31</v>
      </c>
      <c r="L392" t="s">
        <v>118</v>
      </c>
      <c r="M392" t="s">
        <v>81</v>
      </c>
      <c r="N392">
        <v>1</v>
      </c>
      <c r="O392" t="s">
        <v>36</v>
      </c>
      <c r="P392">
        <v>2</v>
      </c>
      <c r="Q392" t="s">
        <v>82</v>
      </c>
      <c r="R392">
        <v>4</v>
      </c>
      <c r="S392" t="s">
        <v>38</v>
      </c>
      <c r="T392">
        <v>12</v>
      </c>
      <c r="U392" t="s">
        <v>86</v>
      </c>
      <c r="V392" t="s">
        <v>88</v>
      </c>
      <c r="W392">
        <v>4</v>
      </c>
      <c r="X392" t="s">
        <v>58</v>
      </c>
      <c r="Y392">
        <v>26</v>
      </c>
      <c r="Z392">
        <v>349</v>
      </c>
      <c r="AA392">
        <v>9074</v>
      </c>
      <c r="AB392">
        <v>4264.7800000000007</v>
      </c>
      <c r="AC392">
        <v>0.47000000000000003</v>
      </c>
      <c r="AD392">
        <v>2</v>
      </c>
      <c r="AE392" t="s">
        <v>72</v>
      </c>
    </row>
    <row r="393" spans="1:31" x14ac:dyDescent="0.3">
      <c r="A393">
        <v>1185732</v>
      </c>
      <c r="B393" t="s">
        <v>30</v>
      </c>
      <c r="C393" s="1">
        <v>44271</v>
      </c>
      <c r="D393">
        <v>2021</v>
      </c>
      <c r="E393" t="s">
        <v>51</v>
      </c>
      <c r="F393">
        <v>1</v>
      </c>
      <c r="G393">
        <v>2</v>
      </c>
      <c r="H393" t="s">
        <v>74</v>
      </c>
      <c r="I393">
        <v>33</v>
      </c>
      <c r="J393" t="s">
        <v>119</v>
      </c>
      <c r="K393">
        <v>36</v>
      </c>
      <c r="L393" t="s">
        <v>120</v>
      </c>
      <c r="M393" t="s">
        <v>81</v>
      </c>
      <c r="N393">
        <v>1</v>
      </c>
      <c r="O393" t="s">
        <v>36</v>
      </c>
      <c r="P393">
        <v>2</v>
      </c>
      <c r="Q393" t="s">
        <v>82</v>
      </c>
      <c r="R393">
        <v>4</v>
      </c>
      <c r="S393" t="s">
        <v>38</v>
      </c>
      <c r="T393">
        <v>12</v>
      </c>
      <c r="U393" t="s">
        <v>86</v>
      </c>
      <c r="V393" t="s">
        <v>88</v>
      </c>
      <c r="W393">
        <v>4</v>
      </c>
      <c r="X393" t="s">
        <v>58</v>
      </c>
      <c r="Y393">
        <v>20</v>
      </c>
      <c r="Z393">
        <v>223</v>
      </c>
      <c r="AA393">
        <v>4460</v>
      </c>
      <c r="AB393">
        <v>2051.6</v>
      </c>
      <c r="AC393">
        <v>0.46</v>
      </c>
      <c r="AD393">
        <v>2</v>
      </c>
      <c r="AE393" t="s">
        <v>72</v>
      </c>
    </row>
    <row r="394" spans="1:31" x14ac:dyDescent="0.3">
      <c r="A394">
        <v>1185732</v>
      </c>
      <c r="B394" t="s">
        <v>30</v>
      </c>
      <c r="C394" s="1">
        <v>44303</v>
      </c>
      <c r="D394">
        <v>2021</v>
      </c>
      <c r="E394" t="s">
        <v>52</v>
      </c>
      <c r="F394">
        <v>2</v>
      </c>
      <c r="G394">
        <v>2</v>
      </c>
      <c r="H394" t="s">
        <v>74</v>
      </c>
      <c r="I394">
        <v>33</v>
      </c>
      <c r="J394" t="s">
        <v>119</v>
      </c>
      <c r="K394">
        <v>36</v>
      </c>
      <c r="L394" t="s">
        <v>120</v>
      </c>
      <c r="M394" t="s">
        <v>81</v>
      </c>
      <c r="N394">
        <v>1</v>
      </c>
      <c r="O394" t="s">
        <v>36</v>
      </c>
      <c r="P394">
        <v>2</v>
      </c>
      <c r="Q394" t="s">
        <v>82</v>
      </c>
      <c r="R394">
        <v>4</v>
      </c>
      <c r="S394" t="s">
        <v>38</v>
      </c>
      <c r="T394">
        <v>12</v>
      </c>
      <c r="U394" t="s">
        <v>86</v>
      </c>
      <c r="V394" t="s">
        <v>88</v>
      </c>
      <c r="W394">
        <v>4</v>
      </c>
      <c r="X394" t="s">
        <v>58</v>
      </c>
      <c r="Y394">
        <v>19</v>
      </c>
      <c r="Z394">
        <v>223</v>
      </c>
      <c r="AA394">
        <v>4237</v>
      </c>
      <c r="AB394">
        <v>1864.28</v>
      </c>
      <c r="AC394">
        <v>0.44</v>
      </c>
      <c r="AD394">
        <v>2</v>
      </c>
      <c r="AE394" t="s">
        <v>72</v>
      </c>
    </row>
    <row r="395" spans="1:31" x14ac:dyDescent="0.3">
      <c r="A395">
        <v>1185732</v>
      </c>
      <c r="B395" t="s">
        <v>30</v>
      </c>
      <c r="C395" s="1">
        <v>44332</v>
      </c>
      <c r="D395">
        <v>2021</v>
      </c>
      <c r="E395" t="s">
        <v>53</v>
      </c>
      <c r="F395">
        <v>2</v>
      </c>
      <c r="G395">
        <v>2</v>
      </c>
      <c r="H395" t="s">
        <v>74</v>
      </c>
      <c r="I395">
        <v>33</v>
      </c>
      <c r="J395" t="s">
        <v>119</v>
      </c>
      <c r="K395">
        <v>36</v>
      </c>
      <c r="L395" t="s">
        <v>120</v>
      </c>
      <c r="M395" t="s">
        <v>81</v>
      </c>
      <c r="N395">
        <v>1</v>
      </c>
      <c r="O395" t="s">
        <v>36</v>
      </c>
      <c r="P395">
        <v>2</v>
      </c>
      <c r="Q395" t="s">
        <v>82</v>
      </c>
      <c r="R395">
        <v>4</v>
      </c>
      <c r="S395" t="s">
        <v>38</v>
      </c>
      <c r="T395">
        <v>12</v>
      </c>
      <c r="U395" t="s">
        <v>86</v>
      </c>
      <c r="V395" t="s">
        <v>88</v>
      </c>
      <c r="W395">
        <v>4</v>
      </c>
      <c r="X395" t="s">
        <v>58</v>
      </c>
      <c r="Y395">
        <v>27</v>
      </c>
      <c r="Z395">
        <v>238</v>
      </c>
      <c r="AA395">
        <v>6426</v>
      </c>
      <c r="AB395">
        <v>2698.92</v>
      </c>
      <c r="AC395">
        <v>0.42000000000000004</v>
      </c>
      <c r="AD395">
        <v>2</v>
      </c>
      <c r="AE395" t="s">
        <v>72</v>
      </c>
    </row>
    <row r="396" spans="1:31" x14ac:dyDescent="0.3">
      <c r="A396">
        <v>1185732</v>
      </c>
      <c r="B396" t="s">
        <v>30</v>
      </c>
      <c r="C396" s="1">
        <v>44365</v>
      </c>
      <c r="D396">
        <v>2021</v>
      </c>
      <c r="E396" t="s">
        <v>54</v>
      </c>
      <c r="F396">
        <v>2</v>
      </c>
      <c r="G396">
        <v>2</v>
      </c>
      <c r="H396" t="s">
        <v>74</v>
      </c>
      <c r="I396">
        <v>33</v>
      </c>
      <c r="J396" t="s">
        <v>119</v>
      </c>
      <c r="K396">
        <v>36</v>
      </c>
      <c r="L396" t="s">
        <v>120</v>
      </c>
      <c r="M396" t="s">
        <v>81</v>
      </c>
      <c r="N396">
        <v>1</v>
      </c>
      <c r="O396" t="s">
        <v>36</v>
      </c>
      <c r="P396">
        <v>2</v>
      </c>
      <c r="Q396" t="s">
        <v>82</v>
      </c>
      <c r="R396">
        <v>4</v>
      </c>
      <c r="S396" t="s">
        <v>38</v>
      </c>
      <c r="T396">
        <v>12</v>
      </c>
      <c r="U396" t="s">
        <v>86</v>
      </c>
      <c r="V396" t="s">
        <v>88</v>
      </c>
      <c r="W396">
        <v>4</v>
      </c>
      <c r="X396" t="s">
        <v>58</v>
      </c>
      <c r="Y396">
        <v>31</v>
      </c>
      <c r="Z396">
        <v>263</v>
      </c>
      <c r="AA396">
        <v>8153</v>
      </c>
      <c r="AB396">
        <v>3587.32</v>
      </c>
      <c r="AC396">
        <v>0.44</v>
      </c>
      <c r="AD396">
        <v>2</v>
      </c>
      <c r="AE396" t="s">
        <v>72</v>
      </c>
    </row>
    <row r="397" spans="1:31" x14ac:dyDescent="0.3">
      <c r="A397">
        <v>1185732</v>
      </c>
      <c r="B397" t="s">
        <v>30</v>
      </c>
      <c r="C397" s="1">
        <v>44393</v>
      </c>
      <c r="D397">
        <v>2021</v>
      </c>
      <c r="E397" t="s">
        <v>55</v>
      </c>
      <c r="F397">
        <v>3</v>
      </c>
      <c r="G397">
        <v>2</v>
      </c>
      <c r="H397" t="s">
        <v>74</v>
      </c>
      <c r="I397">
        <v>33</v>
      </c>
      <c r="J397" t="s">
        <v>119</v>
      </c>
      <c r="K397">
        <v>36</v>
      </c>
      <c r="L397" t="s">
        <v>120</v>
      </c>
      <c r="M397" t="s">
        <v>81</v>
      </c>
      <c r="N397">
        <v>1</v>
      </c>
      <c r="O397" t="s">
        <v>36</v>
      </c>
      <c r="P397">
        <v>2</v>
      </c>
      <c r="Q397" t="s">
        <v>82</v>
      </c>
      <c r="R397">
        <v>4</v>
      </c>
      <c r="S397" t="s">
        <v>38</v>
      </c>
      <c r="T397">
        <v>12</v>
      </c>
      <c r="U397" t="s">
        <v>86</v>
      </c>
      <c r="V397" t="s">
        <v>88</v>
      </c>
      <c r="W397">
        <v>4</v>
      </c>
      <c r="X397" t="s">
        <v>58</v>
      </c>
      <c r="Y397">
        <v>47</v>
      </c>
      <c r="Z397">
        <v>289</v>
      </c>
      <c r="AA397">
        <v>13583</v>
      </c>
      <c r="AB397">
        <v>6248.18</v>
      </c>
      <c r="AC397">
        <v>0.46</v>
      </c>
      <c r="AD397">
        <v>2</v>
      </c>
      <c r="AE397" t="s">
        <v>72</v>
      </c>
    </row>
    <row r="398" spans="1:31" x14ac:dyDescent="0.3">
      <c r="A398">
        <v>1185732</v>
      </c>
      <c r="B398" t="s">
        <v>30</v>
      </c>
      <c r="C398" s="1">
        <v>44425</v>
      </c>
      <c r="D398">
        <v>2021</v>
      </c>
      <c r="E398" t="s">
        <v>31</v>
      </c>
      <c r="F398">
        <v>3</v>
      </c>
      <c r="G398">
        <v>2</v>
      </c>
      <c r="H398" t="s">
        <v>74</v>
      </c>
      <c r="I398">
        <v>33</v>
      </c>
      <c r="J398" t="s">
        <v>119</v>
      </c>
      <c r="K398">
        <v>36</v>
      </c>
      <c r="L398" t="s">
        <v>120</v>
      </c>
      <c r="M398" t="s">
        <v>81</v>
      </c>
      <c r="N398">
        <v>1</v>
      </c>
      <c r="O398" t="s">
        <v>36</v>
      </c>
      <c r="P398">
        <v>2</v>
      </c>
      <c r="Q398" t="s">
        <v>82</v>
      </c>
      <c r="R398">
        <v>4</v>
      </c>
      <c r="S398" t="s">
        <v>38</v>
      </c>
      <c r="T398">
        <v>12</v>
      </c>
      <c r="U398" t="s">
        <v>86</v>
      </c>
      <c r="V398" t="s">
        <v>88</v>
      </c>
      <c r="W398">
        <v>4</v>
      </c>
      <c r="X398" t="s">
        <v>58</v>
      </c>
      <c r="Y398">
        <v>41</v>
      </c>
      <c r="Z398">
        <v>256</v>
      </c>
      <c r="AA398">
        <v>10496</v>
      </c>
      <c r="AB398">
        <v>4723.2</v>
      </c>
      <c r="AC398">
        <v>0.45</v>
      </c>
      <c r="AD398">
        <v>2</v>
      </c>
      <c r="AE398" t="s">
        <v>72</v>
      </c>
    </row>
    <row r="399" spans="1:31" x14ac:dyDescent="0.3">
      <c r="A399">
        <v>1185732</v>
      </c>
      <c r="B399" t="s">
        <v>30</v>
      </c>
      <c r="C399" s="1">
        <v>44455</v>
      </c>
      <c r="D399">
        <v>2021</v>
      </c>
      <c r="E399" t="s">
        <v>43</v>
      </c>
      <c r="F399">
        <v>3</v>
      </c>
      <c r="G399">
        <v>2</v>
      </c>
      <c r="H399" t="s">
        <v>74</v>
      </c>
      <c r="I399">
        <v>33</v>
      </c>
      <c r="J399" t="s">
        <v>119</v>
      </c>
      <c r="K399">
        <v>36</v>
      </c>
      <c r="L399" t="s">
        <v>120</v>
      </c>
      <c r="M399" t="s">
        <v>81</v>
      </c>
      <c r="N399">
        <v>1</v>
      </c>
      <c r="O399" t="s">
        <v>36</v>
      </c>
      <c r="P399">
        <v>2</v>
      </c>
      <c r="Q399" t="s">
        <v>82</v>
      </c>
      <c r="R399">
        <v>4</v>
      </c>
      <c r="S399" t="s">
        <v>38</v>
      </c>
      <c r="T399">
        <v>12</v>
      </c>
      <c r="U399" t="s">
        <v>86</v>
      </c>
      <c r="V399" t="s">
        <v>88</v>
      </c>
      <c r="W399">
        <v>4</v>
      </c>
      <c r="X399" t="s">
        <v>58</v>
      </c>
      <c r="Y399">
        <v>40</v>
      </c>
      <c r="Z399">
        <v>232</v>
      </c>
      <c r="AA399">
        <v>9280</v>
      </c>
      <c r="AB399">
        <v>4083.2</v>
      </c>
      <c r="AC399">
        <v>0.44</v>
      </c>
      <c r="AD399">
        <v>2</v>
      </c>
      <c r="AE399" t="s">
        <v>72</v>
      </c>
    </row>
    <row r="400" spans="1:31" x14ac:dyDescent="0.3">
      <c r="A400">
        <v>1185732</v>
      </c>
      <c r="B400" t="s">
        <v>30</v>
      </c>
      <c r="C400" s="1">
        <v>44487</v>
      </c>
      <c r="D400">
        <v>2021</v>
      </c>
      <c r="E400" t="s">
        <v>44</v>
      </c>
      <c r="F400">
        <v>4</v>
      </c>
      <c r="G400">
        <v>2</v>
      </c>
      <c r="H400" t="s">
        <v>74</v>
      </c>
      <c r="I400">
        <v>33</v>
      </c>
      <c r="J400" t="s">
        <v>119</v>
      </c>
      <c r="K400">
        <v>36</v>
      </c>
      <c r="L400" t="s">
        <v>120</v>
      </c>
      <c r="M400" t="s">
        <v>81</v>
      </c>
      <c r="N400">
        <v>1</v>
      </c>
      <c r="O400" t="s">
        <v>36</v>
      </c>
      <c r="P400">
        <v>2</v>
      </c>
      <c r="Q400" t="s">
        <v>82</v>
      </c>
      <c r="R400">
        <v>4</v>
      </c>
      <c r="S400" t="s">
        <v>38</v>
      </c>
      <c r="T400">
        <v>12</v>
      </c>
      <c r="U400" t="s">
        <v>86</v>
      </c>
      <c r="V400" t="s">
        <v>88</v>
      </c>
      <c r="W400">
        <v>4</v>
      </c>
      <c r="X400" t="s">
        <v>58</v>
      </c>
      <c r="Y400">
        <v>24</v>
      </c>
      <c r="Z400">
        <v>216</v>
      </c>
      <c r="AA400">
        <v>5184</v>
      </c>
      <c r="AB400">
        <v>2384.6400000000003</v>
      </c>
      <c r="AC400">
        <v>0.46</v>
      </c>
      <c r="AD400">
        <v>2</v>
      </c>
      <c r="AE400" t="s">
        <v>72</v>
      </c>
    </row>
    <row r="401" spans="1:31" x14ac:dyDescent="0.3">
      <c r="A401">
        <v>1185732</v>
      </c>
      <c r="B401" t="s">
        <v>30</v>
      </c>
      <c r="C401" s="1">
        <v>44517</v>
      </c>
      <c r="D401">
        <v>2021</v>
      </c>
      <c r="E401" t="s">
        <v>45</v>
      </c>
      <c r="F401">
        <v>4</v>
      </c>
      <c r="G401">
        <v>2</v>
      </c>
      <c r="H401" t="s">
        <v>74</v>
      </c>
      <c r="I401">
        <v>33</v>
      </c>
      <c r="J401" t="s">
        <v>119</v>
      </c>
      <c r="K401">
        <v>36</v>
      </c>
      <c r="L401" t="s">
        <v>120</v>
      </c>
      <c r="M401" t="s">
        <v>81</v>
      </c>
      <c r="N401">
        <v>1</v>
      </c>
      <c r="O401" t="s">
        <v>36</v>
      </c>
      <c r="P401">
        <v>2</v>
      </c>
      <c r="Q401" t="s">
        <v>82</v>
      </c>
      <c r="R401">
        <v>4</v>
      </c>
      <c r="S401" t="s">
        <v>38</v>
      </c>
      <c r="T401">
        <v>12</v>
      </c>
      <c r="U401" t="s">
        <v>86</v>
      </c>
      <c r="V401" t="s">
        <v>88</v>
      </c>
      <c r="W401">
        <v>4</v>
      </c>
      <c r="X401" t="s">
        <v>58</v>
      </c>
      <c r="Y401">
        <v>22</v>
      </c>
      <c r="Z401">
        <v>206</v>
      </c>
      <c r="AA401">
        <v>4532</v>
      </c>
      <c r="AB401">
        <v>1994.08</v>
      </c>
      <c r="AC401">
        <v>0.44</v>
      </c>
      <c r="AD401">
        <v>2</v>
      </c>
      <c r="AE401" t="s">
        <v>72</v>
      </c>
    </row>
    <row r="402" spans="1:31" x14ac:dyDescent="0.3">
      <c r="A402">
        <v>1185732</v>
      </c>
      <c r="B402" t="s">
        <v>30</v>
      </c>
      <c r="C402" s="1">
        <v>44546</v>
      </c>
      <c r="D402">
        <v>2021</v>
      </c>
      <c r="E402" t="s">
        <v>46</v>
      </c>
      <c r="F402">
        <v>4</v>
      </c>
      <c r="G402">
        <v>2</v>
      </c>
      <c r="H402" t="s">
        <v>74</v>
      </c>
      <c r="I402">
        <v>33</v>
      </c>
      <c r="J402" t="s">
        <v>119</v>
      </c>
      <c r="K402">
        <v>36</v>
      </c>
      <c r="L402" t="s">
        <v>120</v>
      </c>
      <c r="M402" t="s">
        <v>81</v>
      </c>
      <c r="N402">
        <v>1</v>
      </c>
      <c r="O402" t="s">
        <v>36</v>
      </c>
      <c r="P402">
        <v>2</v>
      </c>
      <c r="Q402" t="s">
        <v>82</v>
      </c>
      <c r="R402">
        <v>4</v>
      </c>
      <c r="S402" t="s">
        <v>38</v>
      </c>
      <c r="T402">
        <v>12</v>
      </c>
      <c r="U402" t="s">
        <v>86</v>
      </c>
      <c r="V402" t="s">
        <v>88</v>
      </c>
      <c r="W402">
        <v>4</v>
      </c>
      <c r="X402" t="s">
        <v>58</v>
      </c>
      <c r="Y402">
        <v>48</v>
      </c>
      <c r="Z402">
        <v>256</v>
      </c>
      <c r="AA402">
        <v>12288</v>
      </c>
      <c r="AB402">
        <v>5775.3600000000006</v>
      </c>
      <c r="AC402">
        <v>0.47000000000000003</v>
      </c>
      <c r="AD402">
        <v>2</v>
      </c>
      <c r="AE402" t="s">
        <v>72</v>
      </c>
    </row>
    <row r="403" spans="1:31" x14ac:dyDescent="0.3">
      <c r="A403">
        <v>1197831</v>
      </c>
      <c r="B403" t="s">
        <v>73</v>
      </c>
      <c r="C403" s="1">
        <v>44219</v>
      </c>
      <c r="D403">
        <v>2021</v>
      </c>
      <c r="E403" t="s">
        <v>47</v>
      </c>
      <c r="F403">
        <v>1</v>
      </c>
      <c r="G403">
        <v>2</v>
      </c>
      <c r="H403" t="s">
        <v>74</v>
      </c>
      <c r="I403">
        <v>33</v>
      </c>
      <c r="J403" t="s">
        <v>119</v>
      </c>
      <c r="K403">
        <v>36</v>
      </c>
      <c r="L403" t="s">
        <v>120</v>
      </c>
      <c r="M403" t="s">
        <v>81</v>
      </c>
      <c r="N403">
        <v>1</v>
      </c>
      <c r="O403" t="s">
        <v>36</v>
      </c>
      <c r="P403">
        <v>2</v>
      </c>
      <c r="Q403" t="s">
        <v>82</v>
      </c>
      <c r="R403">
        <v>4</v>
      </c>
      <c r="S403" t="s">
        <v>38</v>
      </c>
      <c r="T403">
        <v>12</v>
      </c>
      <c r="U403" t="s">
        <v>86</v>
      </c>
      <c r="V403" t="s">
        <v>88</v>
      </c>
      <c r="W403">
        <v>4</v>
      </c>
      <c r="X403" t="s">
        <v>58</v>
      </c>
      <c r="Y403">
        <v>17</v>
      </c>
      <c r="Z403">
        <v>215</v>
      </c>
      <c r="AA403">
        <v>3655</v>
      </c>
      <c r="AB403">
        <v>1608.2</v>
      </c>
      <c r="AC403">
        <v>0.44</v>
      </c>
      <c r="AD403">
        <v>2</v>
      </c>
      <c r="AE403" t="s">
        <v>72</v>
      </c>
    </row>
    <row r="404" spans="1:31" x14ac:dyDescent="0.3">
      <c r="A404">
        <v>1197831</v>
      </c>
      <c r="B404" t="s">
        <v>73</v>
      </c>
      <c r="C404" s="1">
        <v>44248</v>
      </c>
      <c r="D404">
        <v>2021</v>
      </c>
      <c r="E404" t="s">
        <v>48</v>
      </c>
      <c r="F404">
        <v>1</v>
      </c>
      <c r="G404">
        <v>2</v>
      </c>
      <c r="H404" t="s">
        <v>74</v>
      </c>
      <c r="I404">
        <v>33</v>
      </c>
      <c r="J404" t="s">
        <v>119</v>
      </c>
      <c r="K404">
        <v>36</v>
      </c>
      <c r="L404" t="s">
        <v>120</v>
      </c>
      <c r="M404" t="s">
        <v>81</v>
      </c>
      <c r="N404">
        <v>1</v>
      </c>
      <c r="O404" t="s">
        <v>36</v>
      </c>
      <c r="P404">
        <v>2</v>
      </c>
      <c r="Q404" t="s">
        <v>82</v>
      </c>
      <c r="R404">
        <v>4</v>
      </c>
      <c r="S404" t="s">
        <v>38</v>
      </c>
      <c r="T404">
        <v>12</v>
      </c>
      <c r="U404" t="s">
        <v>86</v>
      </c>
      <c r="V404" t="s">
        <v>88</v>
      </c>
      <c r="W404">
        <v>4</v>
      </c>
      <c r="X404" t="s">
        <v>58</v>
      </c>
      <c r="Y404">
        <v>17</v>
      </c>
      <c r="Z404">
        <v>210</v>
      </c>
      <c r="AA404">
        <v>3570</v>
      </c>
      <c r="AB404">
        <v>1606.5</v>
      </c>
      <c r="AC404">
        <v>0.45</v>
      </c>
      <c r="AD404">
        <v>2</v>
      </c>
      <c r="AE404" t="s">
        <v>72</v>
      </c>
    </row>
    <row r="405" spans="1:31" x14ac:dyDescent="0.3">
      <c r="A405">
        <v>1197831</v>
      </c>
      <c r="B405" t="s">
        <v>73</v>
      </c>
      <c r="C405" s="1">
        <v>44274</v>
      </c>
      <c r="D405">
        <v>2021</v>
      </c>
      <c r="E405" t="s">
        <v>51</v>
      </c>
      <c r="F405">
        <v>1</v>
      </c>
      <c r="G405">
        <v>2</v>
      </c>
      <c r="H405" t="s">
        <v>74</v>
      </c>
      <c r="I405">
        <v>34</v>
      </c>
      <c r="J405" t="s">
        <v>121</v>
      </c>
      <c r="K405">
        <v>37</v>
      </c>
      <c r="L405" t="s">
        <v>122</v>
      </c>
      <c r="M405" t="s">
        <v>81</v>
      </c>
      <c r="N405">
        <v>1</v>
      </c>
      <c r="O405" t="s">
        <v>36</v>
      </c>
      <c r="P405">
        <v>2</v>
      </c>
      <c r="Q405" t="s">
        <v>82</v>
      </c>
      <c r="R405">
        <v>4</v>
      </c>
      <c r="S405" t="s">
        <v>38</v>
      </c>
      <c r="T405">
        <v>12</v>
      </c>
      <c r="U405" t="s">
        <v>86</v>
      </c>
      <c r="V405" t="s">
        <v>88</v>
      </c>
      <c r="W405">
        <v>4</v>
      </c>
      <c r="X405" t="s">
        <v>58</v>
      </c>
      <c r="Y405">
        <v>15</v>
      </c>
      <c r="Z405">
        <v>206</v>
      </c>
      <c r="AA405">
        <v>3090</v>
      </c>
      <c r="AB405">
        <v>1452.3000000000002</v>
      </c>
      <c r="AC405">
        <v>0.47000000000000003</v>
      </c>
      <c r="AD405">
        <v>2</v>
      </c>
      <c r="AE405" t="s">
        <v>72</v>
      </c>
    </row>
    <row r="406" spans="1:31" x14ac:dyDescent="0.3">
      <c r="A406">
        <v>1197831</v>
      </c>
      <c r="B406" t="s">
        <v>73</v>
      </c>
      <c r="C406" s="1">
        <v>44306</v>
      </c>
      <c r="D406">
        <v>2021</v>
      </c>
      <c r="E406" t="s">
        <v>52</v>
      </c>
      <c r="F406">
        <v>2</v>
      </c>
      <c r="G406">
        <v>2</v>
      </c>
      <c r="H406" t="s">
        <v>74</v>
      </c>
      <c r="I406">
        <v>34</v>
      </c>
      <c r="J406" t="s">
        <v>121</v>
      </c>
      <c r="K406">
        <v>37</v>
      </c>
      <c r="L406" t="s">
        <v>122</v>
      </c>
      <c r="M406" t="s">
        <v>81</v>
      </c>
      <c r="N406">
        <v>1</v>
      </c>
      <c r="O406" t="s">
        <v>36</v>
      </c>
      <c r="P406">
        <v>2</v>
      </c>
      <c r="Q406" t="s">
        <v>82</v>
      </c>
      <c r="R406">
        <v>4</v>
      </c>
      <c r="S406" t="s">
        <v>38</v>
      </c>
      <c r="T406">
        <v>12</v>
      </c>
      <c r="U406" t="s">
        <v>86</v>
      </c>
      <c r="V406" t="s">
        <v>88</v>
      </c>
      <c r="W406">
        <v>4</v>
      </c>
      <c r="X406" t="s">
        <v>58</v>
      </c>
      <c r="Y406">
        <v>19</v>
      </c>
      <c r="Z406">
        <v>204</v>
      </c>
      <c r="AA406">
        <v>3876</v>
      </c>
      <c r="AB406">
        <v>1744.2</v>
      </c>
      <c r="AC406">
        <v>0.45</v>
      </c>
      <c r="AD406">
        <v>2</v>
      </c>
      <c r="AE406" t="s">
        <v>72</v>
      </c>
    </row>
    <row r="407" spans="1:31" x14ac:dyDescent="0.3">
      <c r="A407">
        <v>1197831</v>
      </c>
      <c r="B407" t="s">
        <v>73</v>
      </c>
      <c r="C407" s="1">
        <v>44335</v>
      </c>
      <c r="D407">
        <v>2021</v>
      </c>
      <c r="E407" t="s">
        <v>53</v>
      </c>
      <c r="F407">
        <v>2</v>
      </c>
      <c r="G407">
        <v>2</v>
      </c>
      <c r="H407" t="s">
        <v>74</v>
      </c>
      <c r="I407">
        <v>34</v>
      </c>
      <c r="J407" t="s">
        <v>121</v>
      </c>
      <c r="K407">
        <v>37</v>
      </c>
      <c r="L407" t="s">
        <v>122</v>
      </c>
      <c r="M407" t="s">
        <v>81</v>
      </c>
      <c r="N407">
        <v>1</v>
      </c>
      <c r="O407" t="s">
        <v>36</v>
      </c>
      <c r="P407">
        <v>2</v>
      </c>
      <c r="Q407" t="s">
        <v>82</v>
      </c>
      <c r="R407">
        <v>4</v>
      </c>
      <c r="S407" t="s">
        <v>38</v>
      </c>
      <c r="T407">
        <v>12</v>
      </c>
      <c r="U407" t="s">
        <v>86</v>
      </c>
      <c r="V407" t="s">
        <v>88</v>
      </c>
      <c r="W407">
        <v>4</v>
      </c>
      <c r="X407" t="s">
        <v>58</v>
      </c>
      <c r="Y407">
        <v>26</v>
      </c>
      <c r="Z407">
        <v>228</v>
      </c>
      <c r="AA407">
        <v>5928</v>
      </c>
      <c r="AB407">
        <v>2726.88</v>
      </c>
      <c r="AC407">
        <v>0.46</v>
      </c>
      <c r="AD407">
        <v>2</v>
      </c>
      <c r="AE407" t="s">
        <v>72</v>
      </c>
    </row>
    <row r="408" spans="1:31" x14ac:dyDescent="0.3">
      <c r="A408">
        <v>1197831</v>
      </c>
      <c r="B408" t="s">
        <v>73</v>
      </c>
      <c r="C408" s="1">
        <v>44368</v>
      </c>
      <c r="D408">
        <v>2021</v>
      </c>
      <c r="E408" t="s">
        <v>54</v>
      </c>
      <c r="F408">
        <v>2</v>
      </c>
      <c r="G408">
        <v>2</v>
      </c>
      <c r="H408" t="s">
        <v>74</v>
      </c>
      <c r="I408">
        <v>34</v>
      </c>
      <c r="J408" t="s">
        <v>121</v>
      </c>
      <c r="K408">
        <v>37</v>
      </c>
      <c r="L408" t="s">
        <v>122</v>
      </c>
      <c r="M408" t="s">
        <v>81</v>
      </c>
      <c r="N408">
        <v>1</v>
      </c>
      <c r="O408" t="s">
        <v>36</v>
      </c>
      <c r="P408">
        <v>2</v>
      </c>
      <c r="Q408" t="s">
        <v>82</v>
      </c>
      <c r="R408">
        <v>4</v>
      </c>
      <c r="S408" t="s">
        <v>38</v>
      </c>
      <c r="T408">
        <v>12</v>
      </c>
      <c r="U408" t="s">
        <v>86</v>
      </c>
      <c r="V408" t="s">
        <v>88</v>
      </c>
      <c r="W408">
        <v>4</v>
      </c>
      <c r="X408" t="s">
        <v>58</v>
      </c>
      <c r="Y408">
        <v>28</v>
      </c>
      <c r="Z408">
        <v>236</v>
      </c>
      <c r="AA408">
        <v>6608</v>
      </c>
      <c r="AB408">
        <v>2907.52</v>
      </c>
      <c r="AC408">
        <v>0.44</v>
      </c>
      <c r="AD408">
        <v>2</v>
      </c>
      <c r="AE408" t="s">
        <v>72</v>
      </c>
    </row>
    <row r="409" spans="1:31" x14ac:dyDescent="0.3">
      <c r="A409">
        <v>1197831</v>
      </c>
      <c r="B409" t="s">
        <v>73</v>
      </c>
      <c r="C409" s="1">
        <v>44396</v>
      </c>
      <c r="D409">
        <v>2021</v>
      </c>
      <c r="E409" t="s">
        <v>55</v>
      </c>
      <c r="F409">
        <v>3</v>
      </c>
      <c r="G409">
        <v>2</v>
      </c>
      <c r="H409" t="s">
        <v>74</v>
      </c>
      <c r="I409">
        <v>34</v>
      </c>
      <c r="J409" t="s">
        <v>121</v>
      </c>
      <c r="K409">
        <v>37</v>
      </c>
      <c r="L409" t="s">
        <v>122</v>
      </c>
      <c r="M409" t="s">
        <v>81</v>
      </c>
      <c r="N409">
        <v>1</v>
      </c>
      <c r="O409" t="s">
        <v>36</v>
      </c>
      <c r="P409">
        <v>2</v>
      </c>
      <c r="Q409" t="s">
        <v>82</v>
      </c>
      <c r="R409">
        <v>4</v>
      </c>
      <c r="S409" t="s">
        <v>38</v>
      </c>
      <c r="T409">
        <v>12</v>
      </c>
      <c r="U409" t="s">
        <v>86</v>
      </c>
      <c r="V409" t="s">
        <v>88</v>
      </c>
      <c r="W409">
        <v>4</v>
      </c>
      <c r="X409" t="s">
        <v>58</v>
      </c>
      <c r="Y409">
        <v>39</v>
      </c>
      <c r="Z409">
        <v>271</v>
      </c>
      <c r="AA409">
        <v>10569</v>
      </c>
      <c r="AB409">
        <v>4438.9800000000005</v>
      </c>
      <c r="AC409">
        <v>0.42000000000000004</v>
      </c>
      <c r="AD409">
        <v>2</v>
      </c>
      <c r="AE409" t="s">
        <v>72</v>
      </c>
    </row>
    <row r="410" spans="1:31" x14ac:dyDescent="0.3">
      <c r="A410">
        <v>1197831</v>
      </c>
      <c r="B410" t="s">
        <v>73</v>
      </c>
      <c r="C410" s="1">
        <v>44428</v>
      </c>
      <c r="D410">
        <v>2021</v>
      </c>
      <c r="E410" t="s">
        <v>31</v>
      </c>
      <c r="F410">
        <v>3</v>
      </c>
      <c r="G410">
        <v>2</v>
      </c>
      <c r="H410" t="s">
        <v>74</v>
      </c>
      <c r="I410">
        <v>34</v>
      </c>
      <c r="J410" t="s">
        <v>121</v>
      </c>
      <c r="K410">
        <v>37</v>
      </c>
      <c r="L410" t="s">
        <v>122</v>
      </c>
      <c r="M410" t="s">
        <v>81</v>
      </c>
      <c r="N410">
        <v>1</v>
      </c>
      <c r="O410" t="s">
        <v>36</v>
      </c>
      <c r="P410">
        <v>2</v>
      </c>
      <c r="Q410" t="s">
        <v>82</v>
      </c>
      <c r="R410">
        <v>4</v>
      </c>
      <c r="S410" t="s">
        <v>38</v>
      </c>
      <c r="T410">
        <v>12</v>
      </c>
      <c r="U410" t="s">
        <v>86</v>
      </c>
      <c r="V410" t="s">
        <v>88</v>
      </c>
      <c r="W410">
        <v>4</v>
      </c>
      <c r="X410" t="s">
        <v>58</v>
      </c>
      <c r="Y410">
        <v>43</v>
      </c>
      <c r="Z410">
        <v>233</v>
      </c>
      <c r="AA410">
        <v>10019</v>
      </c>
      <c r="AB410">
        <v>4508.55</v>
      </c>
      <c r="AC410">
        <v>0.45</v>
      </c>
      <c r="AD410">
        <v>2</v>
      </c>
      <c r="AE410" t="s">
        <v>72</v>
      </c>
    </row>
    <row r="411" spans="1:31" x14ac:dyDescent="0.3">
      <c r="A411">
        <v>1197831</v>
      </c>
      <c r="B411" t="s">
        <v>73</v>
      </c>
      <c r="C411" s="1">
        <v>44458</v>
      </c>
      <c r="D411">
        <v>2021</v>
      </c>
      <c r="E411" t="s">
        <v>43</v>
      </c>
      <c r="F411">
        <v>3</v>
      </c>
      <c r="G411">
        <v>2</v>
      </c>
      <c r="H411" t="s">
        <v>74</v>
      </c>
      <c r="I411">
        <v>34</v>
      </c>
      <c r="J411" t="s">
        <v>121</v>
      </c>
      <c r="K411">
        <v>37</v>
      </c>
      <c r="L411" t="s">
        <v>122</v>
      </c>
      <c r="M411" t="s">
        <v>81</v>
      </c>
      <c r="N411">
        <v>1</v>
      </c>
      <c r="O411" t="s">
        <v>36</v>
      </c>
      <c r="P411">
        <v>2</v>
      </c>
      <c r="Q411" t="s">
        <v>82</v>
      </c>
      <c r="R411">
        <v>4</v>
      </c>
      <c r="S411" t="s">
        <v>38</v>
      </c>
      <c r="T411">
        <v>12</v>
      </c>
      <c r="U411" t="s">
        <v>86</v>
      </c>
      <c r="V411" t="s">
        <v>88</v>
      </c>
      <c r="W411">
        <v>4</v>
      </c>
      <c r="X411" t="s">
        <v>58</v>
      </c>
      <c r="Y411">
        <v>35</v>
      </c>
      <c r="Z411">
        <v>221</v>
      </c>
      <c r="AA411">
        <v>7735</v>
      </c>
      <c r="AB411">
        <v>3326.05</v>
      </c>
      <c r="AC411">
        <v>0.43000000000000005</v>
      </c>
      <c r="AD411">
        <v>2</v>
      </c>
      <c r="AE411" t="s">
        <v>72</v>
      </c>
    </row>
    <row r="412" spans="1:31" x14ac:dyDescent="0.3">
      <c r="A412">
        <v>1197831</v>
      </c>
      <c r="B412" t="s">
        <v>73</v>
      </c>
      <c r="C412" s="1">
        <v>44490</v>
      </c>
      <c r="D412">
        <v>2021</v>
      </c>
      <c r="E412" t="s">
        <v>44</v>
      </c>
      <c r="F412">
        <v>4</v>
      </c>
      <c r="G412">
        <v>2</v>
      </c>
      <c r="H412" t="s">
        <v>74</v>
      </c>
      <c r="I412">
        <v>34</v>
      </c>
      <c r="J412" t="s">
        <v>121</v>
      </c>
      <c r="K412">
        <v>37</v>
      </c>
      <c r="L412" t="s">
        <v>122</v>
      </c>
      <c r="M412" t="s">
        <v>81</v>
      </c>
      <c r="N412">
        <v>1</v>
      </c>
      <c r="O412" t="s">
        <v>36</v>
      </c>
      <c r="P412">
        <v>2</v>
      </c>
      <c r="Q412" t="s">
        <v>82</v>
      </c>
      <c r="R412">
        <v>4</v>
      </c>
      <c r="S412" t="s">
        <v>38</v>
      </c>
      <c r="T412">
        <v>12</v>
      </c>
      <c r="U412" t="s">
        <v>86</v>
      </c>
      <c r="V412" t="s">
        <v>88</v>
      </c>
      <c r="W412">
        <v>4</v>
      </c>
      <c r="X412" t="s">
        <v>58</v>
      </c>
      <c r="Y412">
        <v>21</v>
      </c>
      <c r="Z412">
        <v>180</v>
      </c>
      <c r="AA412">
        <v>3780</v>
      </c>
      <c r="AB412">
        <v>1701</v>
      </c>
      <c r="AC412">
        <v>0.45</v>
      </c>
      <c r="AD412">
        <v>2</v>
      </c>
      <c r="AE412" t="s">
        <v>72</v>
      </c>
    </row>
    <row r="413" spans="1:31" x14ac:dyDescent="0.3">
      <c r="A413">
        <v>1197831</v>
      </c>
      <c r="B413" t="s">
        <v>73</v>
      </c>
      <c r="C413" s="1">
        <v>44520</v>
      </c>
      <c r="D413">
        <v>2021</v>
      </c>
      <c r="E413" t="s">
        <v>45</v>
      </c>
      <c r="F413">
        <v>4</v>
      </c>
      <c r="G413">
        <v>2</v>
      </c>
      <c r="H413" t="s">
        <v>74</v>
      </c>
      <c r="I413">
        <v>34</v>
      </c>
      <c r="J413" t="s">
        <v>121</v>
      </c>
      <c r="K413">
        <v>37</v>
      </c>
      <c r="L413" t="s">
        <v>122</v>
      </c>
      <c r="M413" t="s">
        <v>81</v>
      </c>
      <c r="N413">
        <v>1</v>
      </c>
      <c r="O413" t="s">
        <v>36</v>
      </c>
      <c r="P413">
        <v>2</v>
      </c>
      <c r="Q413" t="s">
        <v>82</v>
      </c>
      <c r="R413">
        <v>4</v>
      </c>
      <c r="S413" t="s">
        <v>38</v>
      </c>
      <c r="T413">
        <v>12</v>
      </c>
      <c r="U413" t="s">
        <v>86</v>
      </c>
      <c r="V413" t="s">
        <v>88</v>
      </c>
      <c r="W413">
        <v>4</v>
      </c>
      <c r="X413" t="s">
        <v>58</v>
      </c>
      <c r="Y413">
        <v>18</v>
      </c>
      <c r="Z413">
        <v>176</v>
      </c>
      <c r="AA413">
        <v>3168</v>
      </c>
      <c r="AB413">
        <v>1457.28</v>
      </c>
      <c r="AC413">
        <v>0.46</v>
      </c>
      <c r="AD413">
        <v>2</v>
      </c>
      <c r="AE413" t="s">
        <v>72</v>
      </c>
    </row>
    <row r="414" spans="1:31" x14ac:dyDescent="0.3">
      <c r="A414">
        <v>1197831</v>
      </c>
      <c r="B414" t="s">
        <v>73</v>
      </c>
      <c r="C414" s="1">
        <v>44549</v>
      </c>
      <c r="D414">
        <v>2021</v>
      </c>
      <c r="E414" t="s">
        <v>46</v>
      </c>
      <c r="F414">
        <v>4</v>
      </c>
      <c r="G414">
        <v>2</v>
      </c>
      <c r="H414" t="s">
        <v>74</v>
      </c>
      <c r="I414">
        <v>34</v>
      </c>
      <c r="J414" t="s">
        <v>121</v>
      </c>
      <c r="K414">
        <v>37</v>
      </c>
      <c r="L414" t="s">
        <v>122</v>
      </c>
      <c r="M414" t="s">
        <v>81</v>
      </c>
      <c r="N414">
        <v>1</v>
      </c>
      <c r="O414" t="s">
        <v>36</v>
      </c>
      <c r="P414">
        <v>2</v>
      </c>
      <c r="Q414" t="s">
        <v>82</v>
      </c>
      <c r="R414">
        <v>4</v>
      </c>
      <c r="S414" t="s">
        <v>38</v>
      </c>
      <c r="T414">
        <v>12</v>
      </c>
      <c r="U414" t="s">
        <v>86</v>
      </c>
      <c r="V414" t="s">
        <v>88</v>
      </c>
      <c r="W414">
        <v>4</v>
      </c>
      <c r="X414" t="s">
        <v>58</v>
      </c>
      <c r="Y414">
        <v>55</v>
      </c>
      <c r="Z414">
        <v>238</v>
      </c>
      <c r="AA414">
        <v>13090</v>
      </c>
      <c r="AB414">
        <v>6021.4000000000005</v>
      </c>
      <c r="AC414">
        <v>0.46</v>
      </c>
      <c r="AD414">
        <v>2</v>
      </c>
      <c r="AE414" t="s">
        <v>72</v>
      </c>
    </row>
    <row r="415" spans="1:31" x14ac:dyDescent="0.3">
      <c r="A415">
        <v>1197831</v>
      </c>
      <c r="B415" t="s">
        <v>73</v>
      </c>
      <c r="C415" s="1">
        <v>44219</v>
      </c>
      <c r="D415">
        <v>2021</v>
      </c>
      <c r="E415" t="s">
        <v>47</v>
      </c>
      <c r="F415">
        <v>1</v>
      </c>
      <c r="G415">
        <v>2</v>
      </c>
      <c r="H415" t="s">
        <v>74</v>
      </c>
      <c r="I415">
        <v>34</v>
      </c>
      <c r="J415" t="s">
        <v>121</v>
      </c>
      <c r="K415">
        <v>37</v>
      </c>
      <c r="L415" t="s">
        <v>122</v>
      </c>
      <c r="M415" t="s">
        <v>81</v>
      </c>
      <c r="N415">
        <v>1</v>
      </c>
      <c r="O415" t="s">
        <v>36</v>
      </c>
      <c r="P415">
        <v>2</v>
      </c>
      <c r="Q415" t="s">
        <v>82</v>
      </c>
      <c r="R415">
        <v>4</v>
      </c>
      <c r="S415" t="s">
        <v>38</v>
      </c>
      <c r="T415">
        <v>12</v>
      </c>
      <c r="U415" t="s">
        <v>86</v>
      </c>
      <c r="V415" t="s">
        <v>88</v>
      </c>
      <c r="W415">
        <v>4</v>
      </c>
      <c r="X415" t="s">
        <v>58</v>
      </c>
      <c r="Y415">
        <v>17</v>
      </c>
      <c r="Z415">
        <v>178</v>
      </c>
      <c r="AA415">
        <v>3026</v>
      </c>
      <c r="AB415">
        <v>1422.22</v>
      </c>
      <c r="AC415">
        <v>0.47000000000000003</v>
      </c>
      <c r="AD415">
        <v>2</v>
      </c>
      <c r="AE415" t="s">
        <v>72</v>
      </c>
    </row>
    <row r="416" spans="1:31" x14ac:dyDescent="0.3">
      <c r="A416">
        <v>1197831</v>
      </c>
      <c r="B416" t="s">
        <v>73</v>
      </c>
      <c r="C416" s="1">
        <v>44248</v>
      </c>
      <c r="D416">
        <v>2021</v>
      </c>
      <c r="E416" t="s">
        <v>48</v>
      </c>
      <c r="F416">
        <v>1</v>
      </c>
      <c r="G416">
        <v>2</v>
      </c>
      <c r="H416" t="s">
        <v>74</v>
      </c>
      <c r="I416">
        <v>34</v>
      </c>
      <c r="J416" t="s">
        <v>121</v>
      </c>
      <c r="K416">
        <v>37</v>
      </c>
      <c r="L416" t="s">
        <v>122</v>
      </c>
      <c r="M416" t="s">
        <v>81</v>
      </c>
      <c r="N416">
        <v>1</v>
      </c>
      <c r="O416" t="s">
        <v>36</v>
      </c>
      <c r="P416">
        <v>2</v>
      </c>
      <c r="Q416" t="s">
        <v>82</v>
      </c>
      <c r="R416">
        <v>4</v>
      </c>
      <c r="S416" t="s">
        <v>38</v>
      </c>
      <c r="T416">
        <v>12</v>
      </c>
      <c r="U416" t="s">
        <v>86</v>
      </c>
      <c r="V416" t="s">
        <v>88</v>
      </c>
      <c r="W416">
        <v>4</v>
      </c>
      <c r="X416" t="s">
        <v>58</v>
      </c>
      <c r="Y416">
        <v>18</v>
      </c>
      <c r="Z416">
        <v>206</v>
      </c>
      <c r="AA416">
        <v>3708</v>
      </c>
      <c r="AB416">
        <v>1631.52</v>
      </c>
      <c r="AC416">
        <v>0.44</v>
      </c>
      <c r="AD416">
        <v>2</v>
      </c>
      <c r="AE416" t="s">
        <v>72</v>
      </c>
    </row>
    <row r="417" spans="1:31" x14ac:dyDescent="0.3">
      <c r="A417">
        <v>1197831</v>
      </c>
      <c r="B417" t="s">
        <v>73</v>
      </c>
      <c r="C417" s="1">
        <v>44274</v>
      </c>
      <c r="D417">
        <v>2021</v>
      </c>
      <c r="E417" t="s">
        <v>51</v>
      </c>
      <c r="F417">
        <v>1</v>
      </c>
      <c r="G417">
        <v>2</v>
      </c>
      <c r="H417" t="s">
        <v>74</v>
      </c>
      <c r="I417">
        <v>35</v>
      </c>
      <c r="J417" t="s">
        <v>123</v>
      </c>
      <c r="K417">
        <v>38</v>
      </c>
      <c r="L417" t="s">
        <v>124</v>
      </c>
      <c r="M417" t="s">
        <v>81</v>
      </c>
      <c r="N417">
        <v>1</v>
      </c>
      <c r="O417" t="s">
        <v>36</v>
      </c>
      <c r="P417">
        <v>2</v>
      </c>
      <c r="Q417" t="s">
        <v>82</v>
      </c>
      <c r="R417">
        <v>4</v>
      </c>
      <c r="S417" t="s">
        <v>38</v>
      </c>
      <c r="T417">
        <v>12</v>
      </c>
      <c r="U417" t="s">
        <v>86</v>
      </c>
      <c r="V417" t="s">
        <v>88</v>
      </c>
      <c r="W417">
        <v>4</v>
      </c>
      <c r="X417" t="s">
        <v>58</v>
      </c>
      <c r="Y417">
        <v>14</v>
      </c>
      <c r="Z417">
        <v>182</v>
      </c>
      <c r="AA417">
        <v>2548</v>
      </c>
      <c r="AB417">
        <v>1172.0800000000002</v>
      </c>
      <c r="AC417">
        <v>0.46</v>
      </c>
      <c r="AD417">
        <v>2</v>
      </c>
      <c r="AE417" t="s">
        <v>72</v>
      </c>
    </row>
    <row r="418" spans="1:31" x14ac:dyDescent="0.3">
      <c r="A418">
        <v>1197831</v>
      </c>
      <c r="B418" t="s">
        <v>73</v>
      </c>
      <c r="C418" s="1">
        <v>44306</v>
      </c>
      <c r="D418">
        <v>2021</v>
      </c>
      <c r="E418" t="s">
        <v>52</v>
      </c>
      <c r="F418">
        <v>2</v>
      </c>
      <c r="G418">
        <v>2</v>
      </c>
      <c r="H418" t="s">
        <v>74</v>
      </c>
      <c r="I418">
        <v>35</v>
      </c>
      <c r="J418" t="s">
        <v>123</v>
      </c>
      <c r="K418">
        <v>38</v>
      </c>
      <c r="L418" t="s">
        <v>124</v>
      </c>
      <c r="M418" t="s">
        <v>81</v>
      </c>
      <c r="N418">
        <v>1</v>
      </c>
      <c r="O418" t="s">
        <v>36</v>
      </c>
      <c r="P418">
        <v>2</v>
      </c>
      <c r="Q418" t="s">
        <v>82</v>
      </c>
      <c r="R418">
        <v>4</v>
      </c>
      <c r="S418" t="s">
        <v>38</v>
      </c>
      <c r="T418">
        <v>12</v>
      </c>
      <c r="U418" t="s">
        <v>86</v>
      </c>
      <c r="V418" t="s">
        <v>88</v>
      </c>
      <c r="W418">
        <v>4</v>
      </c>
      <c r="X418" t="s">
        <v>58</v>
      </c>
      <c r="Y418">
        <v>20</v>
      </c>
      <c r="Z418">
        <v>184</v>
      </c>
      <c r="AA418">
        <v>3680</v>
      </c>
      <c r="AB418">
        <v>1692.8000000000002</v>
      </c>
      <c r="AC418">
        <v>0.46</v>
      </c>
      <c r="AD418">
        <v>2</v>
      </c>
      <c r="AE418" t="s">
        <v>72</v>
      </c>
    </row>
    <row r="419" spans="1:31" x14ac:dyDescent="0.3">
      <c r="A419">
        <v>1197831</v>
      </c>
      <c r="B419" t="s">
        <v>73</v>
      </c>
      <c r="C419" s="1">
        <v>44335</v>
      </c>
      <c r="D419">
        <v>2021</v>
      </c>
      <c r="E419" t="s">
        <v>53</v>
      </c>
      <c r="F419">
        <v>2</v>
      </c>
      <c r="G419">
        <v>2</v>
      </c>
      <c r="H419" t="s">
        <v>74</v>
      </c>
      <c r="I419">
        <v>35</v>
      </c>
      <c r="J419" t="s">
        <v>123</v>
      </c>
      <c r="K419">
        <v>38</v>
      </c>
      <c r="L419" t="s">
        <v>124</v>
      </c>
      <c r="M419" t="s">
        <v>81</v>
      </c>
      <c r="N419">
        <v>1</v>
      </c>
      <c r="O419" t="s">
        <v>36</v>
      </c>
      <c r="P419">
        <v>2</v>
      </c>
      <c r="Q419" t="s">
        <v>82</v>
      </c>
      <c r="R419">
        <v>4</v>
      </c>
      <c r="S419" t="s">
        <v>38</v>
      </c>
      <c r="T419">
        <v>12</v>
      </c>
      <c r="U419" t="s">
        <v>86</v>
      </c>
      <c r="V419" t="s">
        <v>88</v>
      </c>
      <c r="W419">
        <v>4</v>
      </c>
      <c r="X419" t="s">
        <v>58</v>
      </c>
      <c r="Y419">
        <v>28</v>
      </c>
      <c r="Z419">
        <v>179</v>
      </c>
      <c r="AA419">
        <v>5012</v>
      </c>
      <c r="AB419">
        <v>2155.1600000000003</v>
      </c>
      <c r="AC419">
        <v>0.43000000000000005</v>
      </c>
      <c r="AD419">
        <v>2</v>
      </c>
      <c r="AE419" t="s">
        <v>72</v>
      </c>
    </row>
    <row r="420" spans="1:31" x14ac:dyDescent="0.3">
      <c r="A420">
        <v>1197831</v>
      </c>
      <c r="B420" t="s">
        <v>73</v>
      </c>
      <c r="C420" s="1">
        <v>44368</v>
      </c>
      <c r="D420">
        <v>2021</v>
      </c>
      <c r="E420" t="s">
        <v>54</v>
      </c>
      <c r="F420">
        <v>2</v>
      </c>
      <c r="G420">
        <v>2</v>
      </c>
      <c r="H420" t="s">
        <v>74</v>
      </c>
      <c r="I420">
        <v>35</v>
      </c>
      <c r="J420" t="s">
        <v>123</v>
      </c>
      <c r="K420">
        <v>38</v>
      </c>
      <c r="L420" t="s">
        <v>124</v>
      </c>
      <c r="M420" t="s">
        <v>81</v>
      </c>
      <c r="N420">
        <v>1</v>
      </c>
      <c r="O420" t="s">
        <v>36</v>
      </c>
      <c r="P420">
        <v>2</v>
      </c>
      <c r="Q420" t="s">
        <v>82</v>
      </c>
      <c r="R420">
        <v>4</v>
      </c>
      <c r="S420" t="s">
        <v>38</v>
      </c>
      <c r="T420">
        <v>12</v>
      </c>
      <c r="U420" t="s">
        <v>86</v>
      </c>
      <c r="V420" t="s">
        <v>88</v>
      </c>
      <c r="W420">
        <v>4</v>
      </c>
      <c r="X420" t="s">
        <v>58</v>
      </c>
      <c r="Y420">
        <v>32</v>
      </c>
      <c r="Z420">
        <v>192</v>
      </c>
      <c r="AA420">
        <v>6144</v>
      </c>
      <c r="AB420">
        <v>2826.2400000000002</v>
      </c>
      <c r="AC420">
        <v>0.46</v>
      </c>
      <c r="AD420">
        <v>2</v>
      </c>
      <c r="AE420" t="s">
        <v>72</v>
      </c>
    </row>
    <row r="421" spans="1:31" x14ac:dyDescent="0.3">
      <c r="A421">
        <v>1197831</v>
      </c>
      <c r="B421" t="s">
        <v>73</v>
      </c>
      <c r="C421" s="1">
        <v>44428</v>
      </c>
      <c r="D421">
        <v>2021</v>
      </c>
      <c r="E421" t="s">
        <v>31</v>
      </c>
      <c r="F421">
        <v>3</v>
      </c>
      <c r="G421">
        <v>2</v>
      </c>
      <c r="H421" t="s">
        <v>74</v>
      </c>
      <c r="I421">
        <v>35</v>
      </c>
      <c r="J421" t="s">
        <v>123</v>
      </c>
      <c r="K421">
        <v>38</v>
      </c>
      <c r="L421" t="s">
        <v>124</v>
      </c>
      <c r="M421" t="s">
        <v>81</v>
      </c>
      <c r="N421">
        <v>1</v>
      </c>
      <c r="O421" t="s">
        <v>36</v>
      </c>
      <c r="P421">
        <v>2</v>
      </c>
      <c r="Q421" t="s">
        <v>82</v>
      </c>
      <c r="R421">
        <v>4</v>
      </c>
      <c r="S421" t="s">
        <v>38</v>
      </c>
      <c r="T421">
        <v>12</v>
      </c>
      <c r="U421" t="s">
        <v>86</v>
      </c>
      <c r="V421" t="s">
        <v>88</v>
      </c>
      <c r="W421">
        <v>4</v>
      </c>
      <c r="X421" t="s">
        <v>58</v>
      </c>
      <c r="Y421">
        <v>41</v>
      </c>
      <c r="Z421">
        <v>230</v>
      </c>
      <c r="AA421">
        <v>9430</v>
      </c>
      <c r="AB421">
        <v>3960.6000000000004</v>
      </c>
      <c r="AC421">
        <v>0.42000000000000004</v>
      </c>
      <c r="AD421">
        <v>2</v>
      </c>
      <c r="AE421" t="s">
        <v>72</v>
      </c>
    </row>
    <row r="422" spans="1:31" x14ac:dyDescent="0.3">
      <c r="A422">
        <v>1197831</v>
      </c>
      <c r="B422" t="s">
        <v>73</v>
      </c>
      <c r="C422" s="1">
        <v>44458</v>
      </c>
      <c r="D422">
        <v>2021</v>
      </c>
      <c r="E422" t="s">
        <v>43</v>
      </c>
      <c r="F422">
        <v>3</v>
      </c>
      <c r="G422">
        <v>2</v>
      </c>
      <c r="H422" t="s">
        <v>74</v>
      </c>
      <c r="I422">
        <v>35</v>
      </c>
      <c r="J422" t="s">
        <v>123</v>
      </c>
      <c r="K422">
        <v>38</v>
      </c>
      <c r="L422" t="s">
        <v>124</v>
      </c>
      <c r="M422" t="s">
        <v>81</v>
      </c>
      <c r="N422">
        <v>1</v>
      </c>
      <c r="O422" t="s">
        <v>36</v>
      </c>
      <c r="P422">
        <v>2</v>
      </c>
      <c r="Q422" t="s">
        <v>82</v>
      </c>
      <c r="R422">
        <v>4</v>
      </c>
      <c r="S422" t="s">
        <v>38</v>
      </c>
      <c r="T422">
        <v>12</v>
      </c>
      <c r="U422" t="s">
        <v>86</v>
      </c>
      <c r="V422" t="s">
        <v>88</v>
      </c>
      <c r="W422">
        <v>4</v>
      </c>
      <c r="X422" t="s">
        <v>58</v>
      </c>
      <c r="Y422">
        <v>35</v>
      </c>
      <c r="Z422">
        <v>196</v>
      </c>
      <c r="AA422">
        <v>6860</v>
      </c>
      <c r="AB422">
        <v>3155.6000000000004</v>
      </c>
      <c r="AC422">
        <v>0.46</v>
      </c>
      <c r="AD422">
        <v>2</v>
      </c>
      <c r="AE422" t="s">
        <v>72</v>
      </c>
    </row>
    <row r="423" spans="1:31" x14ac:dyDescent="0.3">
      <c r="A423">
        <v>1197831</v>
      </c>
      <c r="B423" t="s">
        <v>73</v>
      </c>
      <c r="C423" s="1">
        <v>44490</v>
      </c>
      <c r="D423">
        <v>2021</v>
      </c>
      <c r="E423" t="s">
        <v>44</v>
      </c>
      <c r="F423">
        <v>4</v>
      </c>
      <c r="G423">
        <v>2</v>
      </c>
      <c r="H423" t="s">
        <v>74</v>
      </c>
      <c r="I423">
        <v>35</v>
      </c>
      <c r="J423" t="s">
        <v>123</v>
      </c>
      <c r="K423">
        <v>38</v>
      </c>
      <c r="L423" t="s">
        <v>124</v>
      </c>
      <c r="M423" t="s">
        <v>81</v>
      </c>
      <c r="N423">
        <v>1</v>
      </c>
      <c r="O423" t="s">
        <v>36</v>
      </c>
      <c r="P423">
        <v>2</v>
      </c>
      <c r="Q423" t="s">
        <v>82</v>
      </c>
      <c r="R423">
        <v>4</v>
      </c>
      <c r="S423" t="s">
        <v>38</v>
      </c>
      <c r="T423">
        <v>12</v>
      </c>
      <c r="U423" t="s">
        <v>86</v>
      </c>
      <c r="V423" t="s">
        <v>88</v>
      </c>
      <c r="W423">
        <v>4</v>
      </c>
      <c r="X423" t="s">
        <v>58</v>
      </c>
      <c r="Y423">
        <v>20</v>
      </c>
      <c r="Z423">
        <v>173</v>
      </c>
      <c r="AA423">
        <v>3460</v>
      </c>
      <c r="AB423">
        <v>1626.2</v>
      </c>
      <c r="AC423">
        <v>0.47000000000000003</v>
      </c>
      <c r="AD423">
        <v>2</v>
      </c>
      <c r="AE423" t="s">
        <v>72</v>
      </c>
    </row>
    <row r="424" spans="1:31" x14ac:dyDescent="0.3">
      <c r="A424">
        <v>1197831</v>
      </c>
      <c r="B424" t="s">
        <v>73</v>
      </c>
      <c r="C424" s="1">
        <v>44549</v>
      </c>
      <c r="D424">
        <v>2021</v>
      </c>
      <c r="E424" t="s">
        <v>46</v>
      </c>
      <c r="F424">
        <v>4</v>
      </c>
      <c r="G424">
        <v>2</v>
      </c>
      <c r="H424" t="s">
        <v>74</v>
      </c>
      <c r="I424">
        <v>35</v>
      </c>
      <c r="J424" t="s">
        <v>123</v>
      </c>
      <c r="K424">
        <v>38</v>
      </c>
      <c r="L424" t="s">
        <v>124</v>
      </c>
      <c r="M424" t="s">
        <v>81</v>
      </c>
      <c r="N424">
        <v>1</v>
      </c>
      <c r="O424" t="s">
        <v>36</v>
      </c>
      <c r="P424">
        <v>2</v>
      </c>
      <c r="Q424" t="s">
        <v>82</v>
      </c>
      <c r="R424">
        <v>4</v>
      </c>
      <c r="S424" t="s">
        <v>38</v>
      </c>
      <c r="T424">
        <v>12</v>
      </c>
      <c r="U424" t="s">
        <v>86</v>
      </c>
      <c r="V424" t="s">
        <v>88</v>
      </c>
      <c r="W424">
        <v>4</v>
      </c>
      <c r="X424" t="s">
        <v>58</v>
      </c>
      <c r="Y424">
        <v>55</v>
      </c>
      <c r="Z424">
        <v>200</v>
      </c>
      <c r="AA424">
        <v>11000</v>
      </c>
      <c r="AB424">
        <v>4620</v>
      </c>
      <c r="AC424">
        <v>0.42000000000000004</v>
      </c>
      <c r="AD424">
        <v>2</v>
      </c>
      <c r="AE424" t="s">
        <v>72</v>
      </c>
    </row>
    <row r="425" spans="1:31" x14ac:dyDescent="0.3">
      <c r="A425">
        <v>1197831</v>
      </c>
      <c r="B425" t="s">
        <v>73</v>
      </c>
      <c r="C425" s="1">
        <v>44212</v>
      </c>
      <c r="D425">
        <v>2021</v>
      </c>
      <c r="E425" t="s">
        <v>47</v>
      </c>
      <c r="F425">
        <v>1</v>
      </c>
      <c r="G425">
        <v>2</v>
      </c>
      <c r="H425" t="s">
        <v>74</v>
      </c>
      <c r="I425">
        <v>35</v>
      </c>
      <c r="J425" t="s">
        <v>123</v>
      </c>
      <c r="K425">
        <v>38</v>
      </c>
      <c r="L425" t="s">
        <v>124</v>
      </c>
      <c r="M425" t="s">
        <v>81</v>
      </c>
      <c r="N425">
        <v>1</v>
      </c>
      <c r="O425" t="s">
        <v>36</v>
      </c>
      <c r="P425">
        <v>2</v>
      </c>
      <c r="Q425" t="s">
        <v>82</v>
      </c>
      <c r="R425">
        <v>4</v>
      </c>
      <c r="S425" t="s">
        <v>38</v>
      </c>
      <c r="T425">
        <v>12</v>
      </c>
      <c r="U425" t="s">
        <v>86</v>
      </c>
      <c r="V425" t="s">
        <v>88</v>
      </c>
      <c r="W425">
        <v>4</v>
      </c>
      <c r="X425" t="s">
        <v>58</v>
      </c>
      <c r="Y425">
        <v>17</v>
      </c>
      <c r="Z425">
        <v>176</v>
      </c>
      <c r="AA425">
        <v>2992</v>
      </c>
      <c r="AB425">
        <v>1136.96</v>
      </c>
      <c r="AC425">
        <v>0.38</v>
      </c>
      <c r="AD425">
        <v>2</v>
      </c>
      <c r="AE425" t="s">
        <v>72</v>
      </c>
    </row>
    <row r="426" spans="1:31" x14ac:dyDescent="0.3">
      <c r="A426">
        <v>1197831</v>
      </c>
      <c r="B426" t="s">
        <v>73</v>
      </c>
      <c r="C426" s="1">
        <v>44241</v>
      </c>
      <c r="D426">
        <v>2021</v>
      </c>
      <c r="E426" t="s">
        <v>48</v>
      </c>
      <c r="F426">
        <v>1</v>
      </c>
      <c r="G426">
        <v>2</v>
      </c>
      <c r="H426" t="s">
        <v>74</v>
      </c>
      <c r="I426">
        <v>35</v>
      </c>
      <c r="J426" t="s">
        <v>123</v>
      </c>
      <c r="K426">
        <v>38</v>
      </c>
      <c r="L426" t="s">
        <v>124</v>
      </c>
      <c r="M426" t="s">
        <v>81</v>
      </c>
      <c r="N426">
        <v>1</v>
      </c>
      <c r="O426" t="s">
        <v>36</v>
      </c>
      <c r="P426">
        <v>2</v>
      </c>
      <c r="Q426" t="s">
        <v>82</v>
      </c>
      <c r="R426">
        <v>4</v>
      </c>
      <c r="S426" t="s">
        <v>38</v>
      </c>
      <c r="T426">
        <v>12</v>
      </c>
      <c r="U426" t="s">
        <v>86</v>
      </c>
      <c r="V426" t="s">
        <v>88</v>
      </c>
      <c r="W426">
        <v>4</v>
      </c>
      <c r="X426" t="s">
        <v>58</v>
      </c>
      <c r="Y426">
        <v>18</v>
      </c>
      <c r="Z426">
        <v>204</v>
      </c>
      <c r="AA426">
        <v>3672</v>
      </c>
      <c r="AB426">
        <v>1468.8</v>
      </c>
      <c r="AC426">
        <v>0.39999999999999997</v>
      </c>
      <c r="AD426">
        <v>2</v>
      </c>
      <c r="AE426" t="s">
        <v>72</v>
      </c>
    </row>
    <row r="427" spans="1:31" x14ac:dyDescent="0.3">
      <c r="A427">
        <v>1185732</v>
      </c>
      <c r="B427" t="s">
        <v>30</v>
      </c>
      <c r="C427" s="1">
        <v>44258</v>
      </c>
      <c r="D427">
        <v>2021</v>
      </c>
      <c r="E427" t="s">
        <v>51</v>
      </c>
      <c r="F427">
        <v>1</v>
      </c>
      <c r="G427">
        <v>1</v>
      </c>
      <c r="H427" t="s">
        <v>32</v>
      </c>
      <c r="I427">
        <v>46</v>
      </c>
      <c r="J427" t="s">
        <v>61</v>
      </c>
      <c r="K427">
        <v>48</v>
      </c>
      <c r="L427" t="s">
        <v>62</v>
      </c>
      <c r="M427" t="s">
        <v>81</v>
      </c>
      <c r="N427">
        <v>1</v>
      </c>
      <c r="O427" t="s">
        <v>36</v>
      </c>
      <c r="P427">
        <v>2</v>
      </c>
      <c r="Q427" t="s">
        <v>82</v>
      </c>
      <c r="R427">
        <v>4</v>
      </c>
      <c r="S427" t="s">
        <v>38</v>
      </c>
      <c r="T427">
        <v>12</v>
      </c>
      <c r="U427" t="s">
        <v>86</v>
      </c>
      <c r="V427" t="s">
        <v>88</v>
      </c>
      <c r="W427">
        <v>4</v>
      </c>
      <c r="X427" t="s">
        <v>58</v>
      </c>
      <c r="Y427">
        <v>26</v>
      </c>
      <c r="Z427">
        <v>182</v>
      </c>
      <c r="AA427">
        <v>4732</v>
      </c>
      <c r="AB427">
        <v>2034.7600000000002</v>
      </c>
      <c r="AC427">
        <v>0.43000000000000005</v>
      </c>
      <c r="AD427">
        <v>2</v>
      </c>
      <c r="AE427" t="s">
        <v>72</v>
      </c>
    </row>
    <row r="428" spans="1:31" x14ac:dyDescent="0.3">
      <c r="A428">
        <v>1185732</v>
      </c>
      <c r="B428" t="s">
        <v>30</v>
      </c>
      <c r="C428" s="1">
        <v>44290</v>
      </c>
      <c r="D428">
        <v>2021</v>
      </c>
      <c r="E428" t="s">
        <v>52</v>
      </c>
      <c r="F428">
        <v>2</v>
      </c>
      <c r="G428">
        <v>1</v>
      </c>
      <c r="H428" t="s">
        <v>32</v>
      </c>
      <c r="I428">
        <v>46</v>
      </c>
      <c r="J428" t="s">
        <v>61</v>
      </c>
      <c r="K428">
        <v>48</v>
      </c>
      <c r="L428" t="s">
        <v>62</v>
      </c>
      <c r="M428" t="s">
        <v>81</v>
      </c>
      <c r="N428">
        <v>1</v>
      </c>
      <c r="O428" t="s">
        <v>36</v>
      </c>
      <c r="P428">
        <v>2</v>
      </c>
      <c r="Q428" t="s">
        <v>82</v>
      </c>
      <c r="R428">
        <v>4</v>
      </c>
      <c r="S428" t="s">
        <v>38</v>
      </c>
      <c r="T428">
        <v>12</v>
      </c>
      <c r="U428" t="s">
        <v>86</v>
      </c>
      <c r="V428" t="s">
        <v>88</v>
      </c>
      <c r="W428">
        <v>4</v>
      </c>
      <c r="X428" t="s">
        <v>58</v>
      </c>
      <c r="Y428">
        <v>28</v>
      </c>
      <c r="Z428">
        <v>155</v>
      </c>
      <c r="AA428">
        <v>4340</v>
      </c>
      <c r="AB428">
        <v>1996.4</v>
      </c>
      <c r="AC428">
        <v>0.46</v>
      </c>
      <c r="AD428">
        <v>2</v>
      </c>
      <c r="AE428" t="s">
        <v>72</v>
      </c>
    </row>
    <row r="429" spans="1:31" x14ac:dyDescent="0.3">
      <c r="A429">
        <v>1185732</v>
      </c>
      <c r="B429" t="s">
        <v>30</v>
      </c>
      <c r="C429" s="1">
        <v>44319</v>
      </c>
      <c r="D429">
        <v>2021</v>
      </c>
      <c r="E429" t="s">
        <v>53</v>
      </c>
      <c r="F429">
        <v>2</v>
      </c>
      <c r="G429">
        <v>1</v>
      </c>
      <c r="H429" t="s">
        <v>32</v>
      </c>
      <c r="I429">
        <v>46</v>
      </c>
      <c r="J429" t="s">
        <v>61</v>
      </c>
      <c r="K429">
        <v>48</v>
      </c>
      <c r="L429" t="s">
        <v>62</v>
      </c>
      <c r="M429" t="s">
        <v>81</v>
      </c>
      <c r="N429">
        <v>1</v>
      </c>
      <c r="O429" t="s">
        <v>36</v>
      </c>
      <c r="P429">
        <v>2</v>
      </c>
      <c r="Q429" t="s">
        <v>82</v>
      </c>
      <c r="R429">
        <v>4</v>
      </c>
      <c r="S429" t="s">
        <v>38</v>
      </c>
      <c r="T429">
        <v>12</v>
      </c>
      <c r="U429" t="s">
        <v>86</v>
      </c>
      <c r="V429" t="s">
        <v>88</v>
      </c>
      <c r="W429">
        <v>4</v>
      </c>
      <c r="X429" t="s">
        <v>58</v>
      </c>
      <c r="Y429">
        <v>40</v>
      </c>
      <c r="Z429">
        <v>191</v>
      </c>
      <c r="AA429">
        <v>7640</v>
      </c>
      <c r="AB429">
        <v>3361.6</v>
      </c>
      <c r="AC429">
        <v>0.44</v>
      </c>
      <c r="AD429">
        <v>2</v>
      </c>
      <c r="AE429" t="s">
        <v>72</v>
      </c>
    </row>
    <row r="430" spans="1:31" x14ac:dyDescent="0.3">
      <c r="A430">
        <v>1185732</v>
      </c>
      <c r="B430" t="s">
        <v>30</v>
      </c>
      <c r="C430" s="1">
        <v>44352</v>
      </c>
      <c r="D430">
        <v>2021</v>
      </c>
      <c r="E430" t="s">
        <v>54</v>
      </c>
      <c r="F430">
        <v>2</v>
      </c>
      <c r="G430">
        <v>1</v>
      </c>
      <c r="H430" t="s">
        <v>32</v>
      </c>
      <c r="I430">
        <v>46</v>
      </c>
      <c r="J430" t="s">
        <v>61</v>
      </c>
      <c r="K430">
        <v>48</v>
      </c>
      <c r="L430" t="s">
        <v>62</v>
      </c>
      <c r="M430" t="s">
        <v>81</v>
      </c>
      <c r="N430">
        <v>1</v>
      </c>
      <c r="O430" t="s">
        <v>36</v>
      </c>
      <c r="P430">
        <v>2</v>
      </c>
      <c r="Q430" t="s">
        <v>82</v>
      </c>
      <c r="R430">
        <v>4</v>
      </c>
      <c r="S430" t="s">
        <v>38</v>
      </c>
      <c r="T430">
        <v>12</v>
      </c>
      <c r="U430" t="s">
        <v>86</v>
      </c>
      <c r="V430" t="s">
        <v>88</v>
      </c>
      <c r="W430">
        <v>4</v>
      </c>
      <c r="X430" t="s">
        <v>58</v>
      </c>
      <c r="Y430">
        <v>40</v>
      </c>
      <c r="Z430">
        <v>206</v>
      </c>
      <c r="AA430">
        <v>8240</v>
      </c>
      <c r="AB430">
        <v>3872.8</v>
      </c>
      <c r="AC430">
        <v>0.47000000000000003</v>
      </c>
      <c r="AD430">
        <v>2</v>
      </c>
      <c r="AE430" t="s">
        <v>72</v>
      </c>
    </row>
    <row r="431" spans="1:31" x14ac:dyDescent="0.3">
      <c r="A431">
        <v>1185732</v>
      </c>
      <c r="B431" t="s">
        <v>30</v>
      </c>
      <c r="C431" s="1">
        <v>44380</v>
      </c>
      <c r="D431">
        <v>2021</v>
      </c>
      <c r="E431" t="s">
        <v>55</v>
      </c>
      <c r="F431">
        <v>3</v>
      </c>
      <c r="G431">
        <v>1</v>
      </c>
      <c r="H431" t="s">
        <v>32</v>
      </c>
      <c r="I431">
        <v>46</v>
      </c>
      <c r="J431" t="s">
        <v>61</v>
      </c>
      <c r="K431">
        <v>48</v>
      </c>
      <c r="L431" t="s">
        <v>62</v>
      </c>
      <c r="M431" t="s">
        <v>81</v>
      </c>
      <c r="N431">
        <v>1</v>
      </c>
      <c r="O431" t="s">
        <v>36</v>
      </c>
      <c r="P431">
        <v>2</v>
      </c>
      <c r="Q431" t="s">
        <v>82</v>
      </c>
      <c r="R431">
        <v>4</v>
      </c>
      <c r="S431" t="s">
        <v>38</v>
      </c>
      <c r="T431">
        <v>12</v>
      </c>
      <c r="U431" t="s">
        <v>86</v>
      </c>
      <c r="V431" t="s">
        <v>88</v>
      </c>
      <c r="W431">
        <v>4</v>
      </c>
      <c r="X431" t="s">
        <v>58</v>
      </c>
      <c r="Y431">
        <v>42</v>
      </c>
      <c r="Z431">
        <v>195</v>
      </c>
      <c r="AA431">
        <v>8190</v>
      </c>
      <c r="AB431">
        <v>3685.5</v>
      </c>
      <c r="AC431">
        <v>0.45</v>
      </c>
      <c r="AD431">
        <v>2</v>
      </c>
      <c r="AE431" t="s">
        <v>72</v>
      </c>
    </row>
    <row r="432" spans="1:31" x14ac:dyDescent="0.3">
      <c r="A432">
        <v>1185732</v>
      </c>
      <c r="B432" t="s">
        <v>30</v>
      </c>
      <c r="C432" s="1">
        <v>44412</v>
      </c>
      <c r="D432">
        <v>2021</v>
      </c>
      <c r="E432" t="s">
        <v>31</v>
      </c>
      <c r="F432">
        <v>3</v>
      </c>
      <c r="G432">
        <v>1</v>
      </c>
      <c r="H432" t="s">
        <v>32</v>
      </c>
      <c r="I432">
        <v>46</v>
      </c>
      <c r="J432" t="s">
        <v>61</v>
      </c>
      <c r="K432">
        <v>48</v>
      </c>
      <c r="L432" t="s">
        <v>62</v>
      </c>
      <c r="M432" t="s">
        <v>81</v>
      </c>
      <c r="N432">
        <v>1</v>
      </c>
      <c r="O432" t="s">
        <v>36</v>
      </c>
      <c r="P432">
        <v>2</v>
      </c>
      <c r="Q432" t="s">
        <v>82</v>
      </c>
      <c r="R432">
        <v>4</v>
      </c>
      <c r="S432" t="s">
        <v>38</v>
      </c>
      <c r="T432">
        <v>12</v>
      </c>
      <c r="U432" t="s">
        <v>86</v>
      </c>
      <c r="V432" t="s">
        <v>88</v>
      </c>
      <c r="W432">
        <v>4</v>
      </c>
      <c r="X432" t="s">
        <v>58</v>
      </c>
      <c r="Y432">
        <v>40</v>
      </c>
      <c r="Z432">
        <v>194</v>
      </c>
      <c r="AA432">
        <v>7760</v>
      </c>
      <c r="AB432">
        <v>3259.2000000000003</v>
      </c>
      <c r="AC432">
        <v>0.42000000000000004</v>
      </c>
      <c r="AD432">
        <v>2</v>
      </c>
      <c r="AE432" t="s">
        <v>72</v>
      </c>
    </row>
    <row r="433" spans="1:31" x14ac:dyDescent="0.3">
      <c r="A433">
        <v>1185732</v>
      </c>
      <c r="B433" t="s">
        <v>30</v>
      </c>
      <c r="C433" s="1">
        <v>44442</v>
      </c>
      <c r="D433">
        <v>2021</v>
      </c>
      <c r="E433" t="s">
        <v>43</v>
      </c>
      <c r="F433">
        <v>3</v>
      </c>
      <c r="G433">
        <v>1</v>
      </c>
      <c r="H433" t="s">
        <v>32</v>
      </c>
      <c r="I433">
        <v>46</v>
      </c>
      <c r="J433" t="s">
        <v>61</v>
      </c>
      <c r="K433">
        <v>48</v>
      </c>
      <c r="L433" t="s">
        <v>62</v>
      </c>
      <c r="M433" t="s">
        <v>81</v>
      </c>
      <c r="N433">
        <v>1</v>
      </c>
      <c r="O433" t="s">
        <v>36</v>
      </c>
      <c r="P433">
        <v>2</v>
      </c>
      <c r="Q433" t="s">
        <v>82</v>
      </c>
      <c r="R433">
        <v>4</v>
      </c>
      <c r="S433" t="s">
        <v>38</v>
      </c>
      <c r="T433">
        <v>12</v>
      </c>
      <c r="U433" t="s">
        <v>86</v>
      </c>
      <c r="V433" t="s">
        <v>88</v>
      </c>
      <c r="W433">
        <v>4</v>
      </c>
      <c r="X433" t="s">
        <v>58</v>
      </c>
      <c r="Y433">
        <v>43</v>
      </c>
      <c r="Z433">
        <v>170</v>
      </c>
      <c r="AA433">
        <v>7310</v>
      </c>
      <c r="AB433">
        <v>3435.7000000000003</v>
      </c>
      <c r="AC433">
        <v>0.47000000000000003</v>
      </c>
      <c r="AD433">
        <v>2</v>
      </c>
      <c r="AE433" t="s">
        <v>72</v>
      </c>
    </row>
    <row r="434" spans="1:31" x14ac:dyDescent="0.3">
      <c r="A434">
        <v>1185732</v>
      </c>
      <c r="B434" t="s">
        <v>30</v>
      </c>
      <c r="C434" s="1">
        <v>44474</v>
      </c>
      <c r="D434">
        <v>2021</v>
      </c>
      <c r="E434" t="s">
        <v>44</v>
      </c>
      <c r="F434">
        <v>4</v>
      </c>
      <c r="G434">
        <v>1</v>
      </c>
      <c r="H434" t="s">
        <v>32</v>
      </c>
      <c r="I434">
        <v>46</v>
      </c>
      <c r="J434" t="s">
        <v>61</v>
      </c>
      <c r="K434">
        <v>48</v>
      </c>
      <c r="L434" t="s">
        <v>62</v>
      </c>
      <c r="M434" t="s">
        <v>81</v>
      </c>
      <c r="N434">
        <v>1</v>
      </c>
      <c r="O434" t="s">
        <v>36</v>
      </c>
      <c r="P434">
        <v>2</v>
      </c>
      <c r="Q434" t="s">
        <v>82</v>
      </c>
      <c r="R434">
        <v>4</v>
      </c>
      <c r="S434" t="s">
        <v>38</v>
      </c>
      <c r="T434">
        <v>12</v>
      </c>
      <c r="U434" t="s">
        <v>86</v>
      </c>
      <c r="V434" t="s">
        <v>88</v>
      </c>
      <c r="W434">
        <v>4</v>
      </c>
      <c r="X434" t="s">
        <v>58</v>
      </c>
      <c r="Y434">
        <v>46</v>
      </c>
      <c r="Z434">
        <v>153</v>
      </c>
      <c r="AA434">
        <v>7038</v>
      </c>
      <c r="AB434">
        <v>2955.9600000000005</v>
      </c>
      <c r="AC434">
        <v>0.42000000000000004</v>
      </c>
      <c r="AD434">
        <v>2</v>
      </c>
      <c r="AE434" t="s">
        <v>72</v>
      </c>
    </row>
    <row r="435" spans="1:31" x14ac:dyDescent="0.3">
      <c r="A435">
        <v>1185732</v>
      </c>
      <c r="B435" t="s">
        <v>30</v>
      </c>
      <c r="C435" s="1">
        <v>44504</v>
      </c>
      <c r="D435">
        <v>2021</v>
      </c>
      <c r="E435" t="s">
        <v>45</v>
      </c>
      <c r="F435">
        <v>4</v>
      </c>
      <c r="G435">
        <v>1</v>
      </c>
      <c r="H435" t="s">
        <v>32</v>
      </c>
      <c r="I435">
        <v>46</v>
      </c>
      <c r="J435" t="s">
        <v>61</v>
      </c>
      <c r="K435">
        <v>48</v>
      </c>
      <c r="L435" t="s">
        <v>62</v>
      </c>
      <c r="M435" t="s">
        <v>81</v>
      </c>
      <c r="N435">
        <v>1</v>
      </c>
      <c r="O435" t="s">
        <v>36</v>
      </c>
      <c r="P435">
        <v>2</v>
      </c>
      <c r="Q435" t="s">
        <v>82</v>
      </c>
      <c r="R435">
        <v>4</v>
      </c>
      <c r="S435" t="s">
        <v>38</v>
      </c>
      <c r="T435">
        <v>12</v>
      </c>
      <c r="U435" t="s">
        <v>86</v>
      </c>
      <c r="V435" t="s">
        <v>88</v>
      </c>
      <c r="W435">
        <v>4</v>
      </c>
      <c r="X435" t="s">
        <v>58</v>
      </c>
      <c r="Y435">
        <v>51</v>
      </c>
      <c r="Z435">
        <v>149</v>
      </c>
      <c r="AA435">
        <v>7599</v>
      </c>
      <c r="AB435">
        <v>3267.57</v>
      </c>
      <c r="AC435">
        <v>0.43000000000000005</v>
      </c>
      <c r="AD435">
        <v>2</v>
      </c>
      <c r="AE435" t="s">
        <v>72</v>
      </c>
    </row>
    <row r="436" spans="1:31" x14ac:dyDescent="0.3">
      <c r="A436">
        <v>1185732</v>
      </c>
      <c r="B436" t="s">
        <v>30</v>
      </c>
      <c r="C436" s="1">
        <v>44533</v>
      </c>
      <c r="D436">
        <v>2021</v>
      </c>
      <c r="E436" t="s">
        <v>46</v>
      </c>
      <c r="F436">
        <v>4</v>
      </c>
      <c r="G436">
        <v>1</v>
      </c>
      <c r="H436" t="s">
        <v>32</v>
      </c>
      <c r="I436">
        <v>46</v>
      </c>
      <c r="J436" t="s">
        <v>61</v>
      </c>
      <c r="K436">
        <v>48</v>
      </c>
      <c r="L436" t="s">
        <v>62</v>
      </c>
      <c r="M436" t="s">
        <v>81</v>
      </c>
      <c r="N436">
        <v>1</v>
      </c>
      <c r="O436" t="s">
        <v>36</v>
      </c>
      <c r="P436">
        <v>2</v>
      </c>
      <c r="Q436" t="s">
        <v>82</v>
      </c>
      <c r="R436">
        <v>4</v>
      </c>
      <c r="S436" t="s">
        <v>38</v>
      </c>
      <c r="T436">
        <v>12</v>
      </c>
      <c r="U436" t="s">
        <v>86</v>
      </c>
      <c r="V436" t="s">
        <v>88</v>
      </c>
      <c r="W436">
        <v>4</v>
      </c>
      <c r="X436" t="s">
        <v>58</v>
      </c>
      <c r="Y436">
        <v>45</v>
      </c>
      <c r="Z436">
        <v>173</v>
      </c>
      <c r="AA436">
        <v>7785</v>
      </c>
      <c r="AB436">
        <v>3269.7000000000003</v>
      </c>
      <c r="AC436">
        <v>0.42000000000000004</v>
      </c>
      <c r="AD436">
        <v>2</v>
      </c>
      <c r="AE436" t="s">
        <v>72</v>
      </c>
    </row>
    <row r="437" spans="1:31" x14ac:dyDescent="0.3">
      <c r="A437">
        <v>1185732</v>
      </c>
      <c r="B437" t="s">
        <v>30</v>
      </c>
      <c r="C437" s="1">
        <v>44206</v>
      </c>
      <c r="D437">
        <v>2021</v>
      </c>
      <c r="E437" t="s">
        <v>47</v>
      </c>
      <c r="F437">
        <v>1</v>
      </c>
      <c r="G437">
        <v>1</v>
      </c>
      <c r="H437" t="s">
        <v>32</v>
      </c>
      <c r="I437">
        <v>46</v>
      </c>
      <c r="J437" t="s">
        <v>61</v>
      </c>
      <c r="K437">
        <v>48</v>
      </c>
      <c r="L437" t="s">
        <v>62</v>
      </c>
      <c r="M437" t="s">
        <v>81</v>
      </c>
      <c r="N437">
        <v>1</v>
      </c>
      <c r="O437" t="s">
        <v>36</v>
      </c>
      <c r="P437">
        <v>2</v>
      </c>
      <c r="Q437" t="s">
        <v>82</v>
      </c>
      <c r="R437">
        <v>4</v>
      </c>
      <c r="S437" t="s">
        <v>38</v>
      </c>
      <c r="T437">
        <v>12</v>
      </c>
      <c r="U437" t="s">
        <v>86</v>
      </c>
      <c r="V437" t="s">
        <v>88</v>
      </c>
      <c r="W437">
        <v>4</v>
      </c>
      <c r="X437" t="s">
        <v>58</v>
      </c>
      <c r="Y437">
        <v>23</v>
      </c>
      <c r="Z437">
        <v>149</v>
      </c>
      <c r="AA437">
        <v>3427</v>
      </c>
      <c r="AB437">
        <v>1439.34</v>
      </c>
      <c r="AC437">
        <v>0.42</v>
      </c>
      <c r="AD437">
        <v>2</v>
      </c>
      <c r="AE437" t="s">
        <v>72</v>
      </c>
    </row>
    <row r="438" spans="1:31" x14ac:dyDescent="0.3">
      <c r="A438">
        <v>1185732</v>
      </c>
      <c r="B438" t="s">
        <v>30</v>
      </c>
      <c r="C438" s="1">
        <v>44235</v>
      </c>
      <c r="D438">
        <v>2021</v>
      </c>
      <c r="E438" t="s">
        <v>48</v>
      </c>
      <c r="F438">
        <v>1</v>
      </c>
      <c r="G438">
        <v>1</v>
      </c>
      <c r="H438" t="s">
        <v>32</v>
      </c>
      <c r="I438">
        <v>46</v>
      </c>
      <c r="J438" t="s">
        <v>61</v>
      </c>
      <c r="K438">
        <v>48</v>
      </c>
      <c r="L438" t="s">
        <v>62</v>
      </c>
      <c r="M438" t="s">
        <v>81</v>
      </c>
      <c r="N438">
        <v>1</v>
      </c>
      <c r="O438" t="s">
        <v>36</v>
      </c>
      <c r="P438">
        <v>2</v>
      </c>
      <c r="Q438" t="s">
        <v>82</v>
      </c>
      <c r="R438">
        <v>4</v>
      </c>
      <c r="S438" t="s">
        <v>38</v>
      </c>
      <c r="T438">
        <v>12</v>
      </c>
      <c r="U438" t="s">
        <v>86</v>
      </c>
      <c r="V438" t="s">
        <v>88</v>
      </c>
      <c r="W438">
        <v>4</v>
      </c>
      <c r="X438" t="s">
        <v>58</v>
      </c>
      <c r="Y438">
        <v>24</v>
      </c>
      <c r="Z438">
        <v>162</v>
      </c>
      <c r="AA438">
        <v>3888</v>
      </c>
      <c r="AB438">
        <v>1555.1999999999998</v>
      </c>
      <c r="AC438">
        <v>0.39999999999999997</v>
      </c>
      <c r="AD438">
        <v>2</v>
      </c>
      <c r="AE438" t="s">
        <v>72</v>
      </c>
    </row>
    <row r="439" spans="1:31" x14ac:dyDescent="0.3">
      <c r="A439">
        <v>1185732</v>
      </c>
      <c r="B439" t="s">
        <v>30</v>
      </c>
      <c r="C439" s="1">
        <v>44261</v>
      </c>
      <c r="D439">
        <v>2021</v>
      </c>
      <c r="E439" t="s">
        <v>51</v>
      </c>
      <c r="F439">
        <v>1</v>
      </c>
      <c r="G439">
        <v>1</v>
      </c>
      <c r="H439" t="s">
        <v>32</v>
      </c>
      <c r="I439">
        <v>47</v>
      </c>
      <c r="J439" t="s">
        <v>63</v>
      </c>
      <c r="K439">
        <v>49</v>
      </c>
      <c r="L439" t="s">
        <v>64</v>
      </c>
      <c r="M439" t="s">
        <v>81</v>
      </c>
      <c r="N439">
        <v>1</v>
      </c>
      <c r="O439" t="s">
        <v>36</v>
      </c>
      <c r="P439">
        <v>2</v>
      </c>
      <c r="Q439" t="s">
        <v>82</v>
      </c>
      <c r="R439">
        <v>4</v>
      </c>
      <c r="S439" t="s">
        <v>38</v>
      </c>
      <c r="T439">
        <v>12</v>
      </c>
      <c r="U439" t="s">
        <v>86</v>
      </c>
      <c r="V439" t="s">
        <v>88</v>
      </c>
      <c r="W439">
        <v>4</v>
      </c>
      <c r="X439" t="s">
        <v>58</v>
      </c>
      <c r="Y439">
        <v>26</v>
      </c>
      <c r="Z439">
        <v>156</v>
      </c>
      <c r="AA439">
        <v>4056</v>
      </c>
      <c r="AB439">
        <v>1500.72</v>
      </c>
      <c r="AC439">
        <v>0.37</v>
      </c>
      <c r="AD439">
        <v>2</v>
      </c>
      <c r="AE439" t="s">
        <v>72</v>
      </c>
    </row>
    <row r="440" spans="1:31" x14ac:dyDescent="0.3">
      <c r="A440">
        <v>1185732</v>
      </c>
      <c r="B440" t="s">
        <v>30</v>
      </c>
      <c r="C440" s="1">
        <v>44355</v>
      </c>
      <c r="D440">
        <v>2021</v>
      </c>
      <c r="E440" t="s">
        <v>54</v>
      </c>
      <c r="F440">
        <v>2</v>
      </c>
      <c r="G440">
        <v>1</v>
      </c>
      <c r="H440" t="s">
        <v>32</v>
      </c>
      <c r="I440">
        <v>47</v>
      </c>
      <c r="J440" t="s">
        <v>63</v>
      </c>
      <c r="K440">
        <v>49</v>
      </c>
      <c r="L440" t="s">
        <v>64</v>
      </c>
      <c r="M440" t="s">
        <v>81</v>
      </c>
      <c r="N440">
        <v>1</v>
      </c>
      <c r="O440" t="s">
        <v>36</v>
      </c>
      <c r="P440">
        <v>2</v>
      </c>
      <c r="Q440" t="s">
        <v>82</v>
      </c>
      <c r="R440">
        <v>4</v>
      </c>
      <c r="S440" t="s">
        <v>38</v>
      </c>
      <c r="T440">
        <v>12</v>
      </c>
      <c r="U440" t="s">
        <v>86</v>
      </c>
      <c r="V440" t="s">
        <v>88</v>
      </c>
      <c r="W440">
        <v>4</v>
      </c>
      <c r="X440" t="s">
        <v>58</v>
      </c>
      <c r="Y440">
        <v>36</v>
      </c>
      <c r="Z440">
        <v>176</v>
      </c>
      <c r="AA440">
        <v>6336</v>
      </c>
      <c r="AB440">
        <v>2534.3999999999996</v>
      </c>
      <c r="AC440">
        <v>0.39999999999999997</v>
      </c>
      <c r="AD440">
        <v>2</v>
      </c>
      <c r="AE440" t="s">
        <v>72</v>
      </c>
    </row>
    <row r="441" spans="1:31" x14ac:dyDescent="0.3">
      <c r="A441">
        <v>1185732</v>
      </c>
      <c r="B441" t="s">
        <v>30</v>
      </c>
      <c r="C441" s="1">
        <v>44383</v>
      </c>
      <c r="D441">
        <v>2021</v>
      </c>
      <c r="E441" t="s">
        <v>55</v>
      </c>
      <c r="F441">
        <v>3</v>
      </c>
      <c r="G441">
        <v>1</v>
      </c>
      <c r="H441" t="s">
        <v>32</v>
      </c>
      <c r="I441">
        <v>47</v>
      </c>
      <c r="J441" t="s">
        <v>63</v>
      </c>
      <c r="K441">
        <v>49</v>
      </c>
      <c r="L441" t="s">
        <v>64</v>
      </c>
      <c r="M441" t="s">
        <v>81</v>
      </c>
      <c r="N441">
        <v>1</v>
      </c>
      <c r="O441" t="s">
        <v>36</v>
      </c>
      <c r="P441">
        <v>2</v>
      </c>
      <c r="Q441" t="s">
        <v>82</v>
      </c>
      <c r="R441">
        <v>4</v>
      </c>
      <c r="S441" t="s">
        <v>38</v>
      </c>
      <c r="T441">
        <v>12</v>
      </c>
      <c r="U441" t="s">
        <v>86</v>
      </c>
      <c r="V441" t="s">
        <v>88</v>
      </c>
      <c r="W441">
        <v>4</v>
      </c>
      <c r="X441" t="s">
        <v>58</v>
      </c>
      <c r="Y441">
        <v>38</v>
      </c>
      <c r="Z441">
        <v>173</v>
      </c>
      <c r="AA441">
        <v>6574</v>
      </c>
      <c r="AB441">
        <v>2498.12</v>
      </c>
      <c r="AC441">
        <v>0.38</v>
      </c>
      <c r="AD441">
        <v>2</v>
      </c>
      <c r="AE441" t="s">
        <v>72</v>
      </c>
    </row>
    <row r="442" spans="1:31" x14ac:dyDescent="0.3">
      <c r="A442">
        <v>1185732</v>
      </c>
      <c r="B442" t="s">
        <v>30</v>
      </c>
      <c r="C442" s="1">
        <v>44415</v>
      </c>
      <c r="D442">
        <v>2021</v>
      </c>
      <c r="E442" t="s">
        <v>31</v>
      </c>
      <c r="F442">
        <v>3</v>
      </c>
      <c r="G442">
        <v>1</v>
      </c>
      <c r="H442" t="s">
        <v>32</v>
      </c>
      <c r="I442">
        <v>47</v>
      </c>
      <c r="J442" t="s">
        <v>63</v>
      </c>
      <c r="K442">
        <v>49</v>
      </c>
      <c r="L442" t="s">
        <v>64</v>
      </c>
      <c r="M442" t="s">
        <v>81</v>
      </c>
      <c r="N442">
        <v>1</v>
      </c>
      <c r="O442" t="s">
        <v>36</v>
      </c>
      <c r="P442">
        <v>2</v>
      </c>
      <c r="Q442" t="s">
        <v>82</v>
      </c>
      <c r="R442">
        <v>4</v>
      </c>
      <c r="S442" t="s">
        <v>38</v>
      </c>
      <c r="T442">
        <v>12</v>
      </c>
      <c r="U442" t="s">
        <v>86</v>
      </c>
      <c r="V442" t="s">
        <v>88</v>
      </c>
      <c r="W442">
        <v>4</v>
      </c>
      <c r="X442" t="s">
        <v>58</v>
      </c>
      <c r="Y442">
        <v>38</v>
      </c>
      <c r="Z442">
        <v>182</v>
      </c>
      <c r="AA442">
        <v>6916</v>
      </c>
      <c r="AB442">
        <v>2835.56</v>
      </c>
      <c r="AC442">
        <v>0.41</v>
      </c>
      <c r="AD442">
        <v>2</v>
      </c>
      <c r="AE442" t="s">
        <v>72</v>
      </c>
    </row>
    <row r="443" spans="1:31" x14ac:dyDescent="0.3">
      <c r="A443">
        <v>1185732</v>
      </c>
      <c r="B443" t="s">
        <v>30</v>
      </c>
      <c r="C443" s="1">
        <v>44445</v>
      </c>
      <c r="D443">
        <v>2021</v>
      </c>
      <c r="E443" t="s">
        <v>43</v>
      </c>
      <c r="F443">
        <v>3</v>
      </c>
      <c r="G443">
        <v>1</v>
      </c>
      <c r="H443" t="s">
        <v>32</v>
      </c>
      <c r="I443">
        <v>47</v>
      </c>
      <c r="J443" t="s">
        <v>63</v>
      </c>
      <c r="K443">
        <v>49</v>
      </c>
      <c r="L443" t="s">
        <v>64</v>
      </c>
      <c r="M443" t="s">
        <v>81</v>
      </c>
      <c r="N443">
        <v>1</v>
      </c>
      <c r="O443" t="s">
        <v>36</v>
      </c>
      <c r="P443">
        <v>2</v>
      </c>
      <c r="Q443" t="s">
        <v>82</v>
      </c>
      <c r="R443">
        <v>4</v>
      </c>
      <c r="S443" t="s">
        <v>38</v>
      </c>
      <c r="T443">
        <v>12</v>
      </c>
      <c r="U443" t="s">
        <v>86</v>
      </c>
      <c r="V443" t="s">
        <v>88</v>
      </c>
      <c r="W443">
        <v>4</v>
      </c>
      <c r="X443" t="s">
        <v>58</v>
      </c>
      <c r="Y443">
        <v>39</v>
      </c>
      <c r="Z443">
        <v>128</v>
      </c>
      <c r="AA443">
        <v>4992</v>
      </c>
      <c r="AB443">
        <v>2096.64</v>
      </c>
      <c r="AC443">
        <v>0.42</v>
      </c>
      <c r="AD443">
        <v>2</v>
      </c>
      <c r="AE443" t="s">
        <v>72</v>
      </c>
    </row>
    <row r="444" spans="1:31" x14ac:dyDescent="0.3">
      <c r="A444">
        <v>1185732</v>
      </c>
      <c r="B444" t="s">
        <v>30</v>
      </c>
      <c r="C444" s="1">
        <v>44477</v>
      </c>
      <c r="D444">
        <v>2021</v>
      </c>
      <c r="E444" t="s">
        <v>44</v>
      </c>
      <c r="F444">
        <v>4</v>
      </c>
      <c r="G444">
        <v>1</v>
      </c>
      <c r="H444" t="s">
        <v>32</v>
      </c>
      <c r="I444">
        <v>47</v>
      </c>
      <c r="J444" t="s">
        <v>63</v>
      </c>
      <c r="K444">
        <v>49</v>
      </c>
      <c r="L444" t="s">
        <v>64</v>
      </c>
      <c r="M444" t="s">
        <v>81</v>
      </c>
      <c r="N444">
        <v>1</v>
      </c>
      <c r="O444" t="s">
        <v>36</v>
      </c>
      <c r="P444">
        <v>2</v>
      </c>
      <c r="Q444" t="s">
        <v>82</v>
      </c>
      <c r="R444">
        <v>4</v>
      </c>
      <c r="S444" t="s">
        <v>38</v>
      </c>
      <c r="T444">
        <v>12</v>
      </c>
      <c r="U444" t="s">
        <v>86</v>
      </c>
      <c r="V444" t="s">
        <v>88</v>
      </c>
      <c r="W444">
        <v>4</v>
      </c>
      <c r="X444" t="s">
        <v>58</v>
      </c>
      <c r="Y444">
        <v>37</v>
      </c>
      <c r="Z444">
        <v>113</v>
      </c>
      <c r="AA444">
        <v>4181</v>
      </c>
      <c r="AB444">
        <v>1714.2099999999998</v>
      </c>
      <c r="AC444">
        <v>0.41</v>
      </c>
      <c r="AD444">
        <v>2</v>
      </c>
      <c r="AE444" t="s">
        <v>72</v>
      </c>
    </row>
    <row r="445" spans="1:31" x14ac:dyDescent="0.3">
      <c r="A445">
        <v>1185732</v>
      </c>
      <c r="B445" t="s">
        <v>30</v>
      </c>
      <c r="C445" s="1">
        <v>44507</v>
      </c>
      <c r="D445">
        <v>2021</v>
      </c>
      <c r="E445" t="s">
        <v>45</v>
      </c>
      <c r="F445">
        <v>4</v>
      </c>
      <c r="G445">
        <v>1</v>
      </c>
      <c r="H445" t="s">
        <v>32</v>
      </c>
      <c r="I445">
        <v>47</v>
      </c>
      <c r="J445" t="s">
        <v>63</v>
      </c>
      <c r="K445">
        <v>49</v>
      </c>
      <c r="L445" t="s">
        <v>64</v>
      </c>
      <c r="M445" t="s">
        <v>81</v>
      </c>
      <c r="N445">
        <v>1</v>
      </c>
      <c r="O445" t="s">
        <v>36</v>
      </c>
      <c r="P445">
        <v>2</v>
      </c>
      <c r="Q445" t="s">
        <v>82</v>
      </c>
      <c r="R445">
        <v>4</v>
      </c>
      <c r="S445" t="s">
        <v>38</v>
      </c>
      <c r="T445">
        <v>12</v>
      </c>
      <c r="U445" t="s">
        <v>86</v>
      </c>
      <c r="V445" t="s">
        <v>88</v>
      </c>
      <c r="W445">
        <v>4</v>
      </c>
      <c r="X445" t="s">
        <v>58</v>
      </c>
      <c r="Y445">
        <v>40</v>
      </c>
      <c r="Z445">
        <v>105</v>
      </c>
      <c r="AA445">
        <v>4200</v>
      </c>
      <c r="AB445">
        <v>1764</v>
      </c>
      <c r="AC445">
        <v>0.42</v>
      </c>
      <c r="AD445">
        <v>2</v>
      </c>
      <c r="AE445" t="s">
        <v>72</v>
      </c>
    </row>
    <row r="446" spans="1:31" x14ac:dyDescent="0.3">
      <c r="A446">
        <v>1185732</v>
      </c>
      <c r="B446" t="s">
        <v>30</v>
      </c>
      <c r="C446" s="1">
        <v>44536</v>
      </c>
      <c r="D446">
        <v>2021</v>
      </c>
      <c r="E446" t="s">
        <v>46</v>
      </c>
      <c r="F446">
        <v>4</v>
      </c>
      <c r="G446">
        <v>1</v>
      </c>
      <c r="H446" t="s">
        <v>32</v>
      </c>
      <c r="I446">
        <v>47</v>
      </c>
      <c r="J446" t="s">
        <v>63</v>
      </c>
      <c r="K446">
        <v>49</v>
      </c>
      <c r="L446" t="s">
        <v>64</v>
      </c>
      <c r="M446" t="s">
        <v>81</v>
      </c>
      <c r="N446">
        <v>1</v>
      </c>
      <c r="O446" t="s">
        <v>36</v>
      </c>
      <c r="P446">
        <v>2</v>
      </c>
      <c r="Q446" t="s">
        <v>82</v>
      </c>
      <c r="R446">
        <v>4</v>
      </c>
      <c r="S446" t="s">
        <v>38</v>
      </c>
      <c r="T446">
        <v>12</v>
      </c>
      <c r="U446" t="s">
        <v>86</v>
      </c>
      <c r="V446" t="s">
        <v>88</v>
      </c>
      <c r="W446">
        <v>4</v>
      </c>
      <c r="X446" t="s">
        <v>58</v>
      </c>
      <c r="Y446">
        <v>48</v>
      </c>
      <c r="Z446">
        <v>160</v>
      </c>
      <c r="AA446">
        <v>7680</v>
      </c>
      <c r="AB446">
        <v>2995.2</v>
      </c>
      <c r="AC446">
        <v>0.38999999999999996</v>
      </c>
      <c r="AD446">
        <v>2</v>
      </c>
      <c r="AE446" t="s">
        <v>72</v>
      </c>
    </row>
    <row r="447" spans="1:31" x14ac:dyDescent="0.3">
      <c r="A447">
        <v>1185732</v>
      </c>
      <c r="B447" t="s">
        <v>30</v>
      </c>
      <c r="C447" s="1">
        <v>44213</v>
      </c>
      <c r="D447">
        <v>2021</v>
      </c>
      <c r="E447" t="s">
        <v>47</v>
      </c>
      <c r="F447">
        <v>1</v>
      </c>
      <c r="G447">
        <v>1</v>
      </c>
      <c r="H447" t="s">
        <v>32</v>
      </c>
      <c r="I447">
        <v>47</v>
      </c>
      <c r="J447" t="s">
        <v>63</v>
      </c>
      <c r="K447">
        <v>49</v>
      </c>
      <c r="L447" t="s">
        <v>64</v>
      </c>
      <c r="M447" t="s">
        <v>81</v>
      </c>
      <c r="N447">
        <v>1</v>
      </c>
      <c r="O447" t="s">
        <v>36</v>
      </c>
      <c r="P447">
        <v>2</v>
      </c>
      <c r="Q447" t="s">
        <v>82</v>
      </c>
      <c r="R447">
        <v>4</v>
      </c>
      <c r="S447" t="s">
        <v>38</v>
      </c>
      <c r="T447">
        <v>12</v>
      </c>
      <c r="U447" t="s">
        <v>86</v>
      </c>
      <c r="V447" t="s">
        <v>88</v>
      </c>
      <c r="W447">
        <v>4</v>
      </c>
      <c r="X447" t="s">
        <v>58</v>
      </c>
      <c r="Y447">
        <v>28</v>
      </c>
      <c r="Z447">
        <v>140</v>
      </c>
      <c r="AA447">
        <v>3920</v>
      </c>
      <c r="AB447">
        <v>1293.5999999999999</v>
      </c>
      <c r="AC447">
        <v>0.32999999999999996</v>
      </c>
      <c r="AD447">
        <v>2</v>
      </c>
      <c r="AE447" t="s">
        <v>72</v>
      </c>
    </row>
    <row r="448" spans="1:31" x14ac:dyDescent="0.3">
      <c r="A448">
        <v>1185732</v>
      </c>
      <c r="B448" t="s">
        <v>30</v>
      </c>
      <c r="C448" s="1">
        <v>44242</v>
      </c>
      <c r="D448">
        <v>2021</v>
      </c>
      <c r="E448" t="s">
        <v>48</v>
      </c>
      <c r="F448">
        <v>1</v>
      </c>
      <c r="G448">
        <v>1</v>
      </c>
      <c r="H448" t="s">
        <v>32</v>
      </c>
      <c r="I448">
        <v>47</v>
      </c>
      <c r="J448" t="s">
        <v>63</v>
      </c>
      <c r="K448">
        <v>49</v>
      </c>
      <c r="L448" t="s">
        <v>64</v>
      </c>
      <c r="M448" t="s">
        <v>81</v>
      </c>
      <c r="N448">
        <v>1</v>
      </c>
      <c r="O448" t="s">
        <v>36</v>
      </c>
      <c r="P448">
        <v>2</v>
      </c>
      <c r="Q448" t="s">
        <v>82</v>
      </c>
      <c r="R448">
        <v>4</v>
      </c>
      <c r="S448" t="s">
        <v>38</v>
      </c>
      <c r="T448">
        <v>12</v>
      </c>
      <c r="U448" t="s">
        <v>86</v>
      </c>
      <c r="V448" t="s">
        <v>88</v>
      </c>
      <c r="W448">
        <v>4</v>
      </c>
      <c r="X448" t="s">
        <v>58</v>
      </c>
      <c r="Y448">
        <v>26</v>
      </c>
      <c r="Z448">
        <v>155</v>
      </c>
      <c r="AA448">
        <v>4030</v>
      </c>
      <c r="AB448">
        <v>1491.1</v>
      </c>
      <c r="AC448">
        <v>0.37</v>
      </c>
      <c r="AD448">
        <v>2</v>
      </c>
      <c r="AE448" t="s">
        <v>72</v>
      </c>
    </row>
    <row r="449" spans="1:31" x14ac:dyDescent="0.3">
      <c r="A449">
        <v>1185732</v>
      </c>
      <c r="B449" t="s">
        <v>30</v>
      </c>
      <c r="C449" s="1">
        <v>44268</v>
      </c>
      <c r="D449">
        <v>2021</v>
      </c>
      <c r="E449" t="s">
        <v>51</v>
      </c>
      <c r="F449">
        <v>1</v>
      </c>
      <c r="G449">
        <v>1</v>
      </c>
      <c r="H449" t="s">
        <v>32</v>
      </c>
      <c r="I449">
        <v>48</v>
      </c>
      <c r="J449" t="s">
        <v>65</v>
      </c>
      <c r="K449">
        <v>50</v>
      </c>
      <c r="L449" t="s">
        <v>66</v>
      </c>
      <c r="M449" t="s">
        <v>81</v>
      </c>
      <c r="N449">
        <v>1</v>
      </c>
      <c r="O449" t="s">
        <v>36</v>
      </c>
      <c r="P449">
        <v>2</v>
      </c>
      <c r="Q449" t="s">
        <v>82</v>
      </c>
      <c r="R449">
        <v>4</v>
      </c>
      <c r="S449" t="s">
        <v>38</v>
      </c>
      <c r="T449">
        <v>12</v>
      </c>
      <c r="U449" t="s">
        <v>86</v>
      </c>
      <c r="V449" t="s">
        <v>88</v>
      </c>
      <c r="W449">
        <v>4</v>
      </c>
      <c r="X449" t="s">
        <v>58</v>
      </c>
      <c r="Y449">
        <v>28</v>
      </c>
      <c r="Z449">
        <v>155</v>
      </c>
      <c r="AA449">
        <v>4340</v>
      </c>
      <c r="AB449">
        <v>1475.6</v>
      </c>
      <c r="AC449">
        <v>0.33999999999999997</v>
      </c>
      <c r="AD449">
        <v>2</v>
      </c>
      <c r="AE449" t="s">
        <v>72</v>
      </c>
    </row>
    <row r="450" spans="1:31" x14ac:dyDescent="0.3">
      <c r="A450">
        <v>1185732</v>
      </c>
      <c r="B450" t="s">
        <v>30</v>
      </c>
      <c r="C450" s="1">
        <v>44300</v>
      </c>
      <c r="D450">
        <v>2021</v>
      </c>
      <c r="E450" t="s">
        <v>52</v>
      </c>
      <c r="F450">
        <v>2</v>
      </c>
      <c r="G450">
        <v>1</v>
      </c>
      <c r="H450" t="s">
        <v>32</v>
      </c>
      <c r="I450">
        <v>48</v>
      </c>
      <c r="J450" t="s">
        <v>65</v>
      </c>
      <c r="K450">
        <v>50</v>
      </c>
      <c r="L450" t="s">
        <v>66</v>
      </c>
      <c r="M450" t="s">
        <v>81</v>
      </c>
      <c r="N450">
        <v>1</v>
      </c>
      <c r="O450" t="s">
        <v>36</v>
      </c>
      <c r="P450">
        <v>2</v>
      </c>
      <c r="Q450" t="s">
        <v>82</v>
      </c>
      <c r="R450">
        <v>4</v>
      </c>
      <c r="S450" t="s">
        <v>38</v>
      </c>
      <c r="T450">
        <v>12</v>
      </c>
      <c r="U450" t="s">
        <v>86</v>
      </c>
      <c r="V450" t="s">
        <v>88</v>
      </c>
      <c r="W450">
        <v>4</v>
      </c>
      <c r="X450" t="s">
        <v>58</v>
      </c>
      <c r="Y450">
        <v>28</v>
      </c>
      <c r="Z450">
        <v>149</v>
      </c>
      <c r="AA450">
        <v>4172</v>
      </c>
      <c r="AB450">
        <v>1376.7599999999998</v>
      </c>
      <c r="AC450">
        <v>0.32999999999999996</v>
      </c>
      <c r="AD450">
        <v>2</v>
      </c>
      <c r="AE450" t="s">
        <v>72</v>
      </c>
    </row>
    <row r="451" spans="1:31" x14ac:dyDescent="0.3">
      <c r="A451">
        <v>1185732</v>
      </c>
      <c r="B451" t="s">
        <v>30</v>
      </c>
      <c r="C451" s="1">
        <v>44329</v>
      </c>
      <c r="D451">
        <v>2021</v>
      </c>
      <c r="E451" t="s">
        <v>53</v>
      </c>
      <c r="F451">
        <v>2</v>
      </c>
      <c r="G451">
        <v>1</v>
      </c>
      <c r="H451" t="s">
        <v>32</v>
      </c>
      <c r="I451">
        <v>48</v>
      </c>
      <c r="J451" t="s">
        <v>65</v>
      </c>
      <c r="K451">
        <v>50</v>
      </c>
      <c r="L451" t="s">
        <v>66</v>
      </c>
      <c r="M451" t="s">
        <v>81</v>
      </c>
      <c r="N451">
        <v>1</v>
      </c>
      <c r="O451" t="s">
        <v>36</v>
      </c>
      <c r="P451">
        <v>2</v>
      </c>
      <c r="Q451" t="s">
        <v>82</v>
      </c>
      <c r="R451">
        <v>4</v>
      </c>
      <c r="S451" t="s">
        <v>38</v>
      </c>
      <c r="T451">
        <v>12</v>
      </c>
      <c r="U451" t="s">
        <v>86</v>
      </c>
      <c r="V451" t="s">
        <v>88</v>
      </c>
      <c r="W451">
        <v>4</v>
      </c>
      <c r="X451" t="s">
        <v>58</v>
      </c>
      <c r="Y451">
        <v>41</v>
      </c>
      <c r="Z451">
        <v>173</v>
      </c>
      <c r="AA451">
        <v>7093</v>
      </c>
      <c r="AB451">
        <v>2553.48</v>
      </c>
      <c r="AC451">
        <v>0.36</v>
      </c>
      <c r="AD451">
        <v>2</v>
      </c>
      <c r="AE451" t="s">
        <v>72</v>
      </c>
    </row>
    <row r="452" spans="1:31" x14ac:dyDescent="0.3">
      <c r="A452">
        <v>1185732</v>
      </c>
      <c r="B452" t="s">
        <v>30</v>
      </c>
      <c r="C452" s="1">
        <v>44362</v>
      </c>
      <c r="D452">
        <v>2021</v>
      </c>
      <c r="E452" t="s">
        <v>54</v>
      </c>
      <c r="F452">
        <v>2</v>
      </c>
      <c r="G452">
        <v>1</v>
      </c>
      <c r="H452" t="s">
        <v>32</v>
      </c>
      <c r="I452">
        <v>48</v>
      </c>
      <c r="J452" t="s">
        <v>65</v>
      </c>
      <c r="K452">
        <v>50</v>
      </c>
      <c r="L452" t="s">
        <v>66</v>
      </c>
      <c r="M452" t="s">
        <v>81</v>
      </c>
      <c r="N452">
        <v>1</v>
      </c>
      <c r="O452" t="s">
        <v>36</v>
      </c>
      <c r="P452">
        <v>2</v>
      </c>
      <c r="Q452" t="s">
        <v>82</v>
      </c>
      <c r="R452">
        <v>4</v>
      </c>
      <c r="S452" t="s">
        <v>38</v>
      </c>
      <c r="T452">
        <v>12</v>
      </c>
      <c r="U452" t="s">
        <v>86</v>
      </c>
      <c r="V452" t="s">
        <v>88</v>
      </c>
      <c r="W452">
        <v>4</v>
      </c>
      <c r="X452" t="s">
        <v>58</v>
      </c>
      <c r="Y452">
        <v>39</v>
      </c>
      <c r="Z452">
        <v>196</v>
      </c>
      <c r="AA452">
        <v>7644</v>
      </c>
      <c r="AB452">
        <v>2675.3999999999996</v>
      </c>
      <c r="AC452">
        <v>0.35</v>
      </c>
      <c r="AD452">
        <v>2</v>
      </c>
      <c r="AE452" t="s">
        <v>72</v>
      </c>
    </row>
    <row r="453" spans="1:31" x14ac:dyDescent="0.3">
      <c r="A453">
        <v>1185732</v>
      </c>
      <c r="B453" t="s">
        <v>30</v>
      </c>
      <c r="C453" s="1">
        <v>44390</v>
      </c>
      <c r="D453">
        <v>2021</v>
      </c>
      <c r="E453" t="s">
        <v>55</v>
      </c>
      <c r="F453">
        <v>3</v>
      </c>
      <c r="G453">
        <v>1</v>
      </c>
      <c r="H453" t="s">
        <v>32</v>
      </c>
      <c r="I453">
        <v>48</v>
      </c>
      <c r="J453" t="s">
        <v>65</v>
      </c>
      <c r="K453">
        <v>50</v>
      </c>
      <c r="L453" t="s">
        <v>66</v>
      </c>
      <c r="M453" t="s">
        <v>81</v>
      </c>
      <c r="N453">
        <v>1</v>
      </c>
      <c r="O453" t="s">
        <v>36</v>
      </c>
      <c r="P453">
        <v>2</v>
      </c>
      <c r="Q453" t="s">
        <v>82</v>
      </c>
      <c r="R453">
        <v>4</v>
      </c>
      <c r="S453" t="s">
        <v>38</v>
      </c>
      <c r="T453">
        <v>12</v>
      </c>
      <c r="U453" t="s">
        <v>86</v>
      </c>
      <c r="V453" t="s">
        <v>88</v>
      </c>
      <c r="W453">
        <v>4</v>
      </c>
      <c r="X453" t="s">
        <v>58</v>
      </c>
      <c r="Y453">
        <v>37</v>
      </c>
      <c r="Z453">
        <v>180</v>
      </c>
      <c r="AA453">
        <v>6660</v>
      </c>
      <c r="AB453">
        <v>2197.7999999999997</v>
      </c>
      <c r="AC453">
        <v>0.32999999999999996</v>
      </c>
      <c r="AD453">
        <v>2</v>
      </c>
      <c r="AE453" t="s">
        <v>72</v>
      </c>
    </row>
    <row r="454" spans="1:31" x14ac:dyDescent="0.3">
      <c r="A454">
        <v>1185732</v>
      </c>
      <c r="B454" t="s">
        <v>30</v>
      </c>
      <c r="C454" s="1">
        <v>44422</v>
      </c>
      <c r="D454">
        <v>2021</v>
      </c>
      <c r="E454" t="s">
        <v>31</v>
      </c>
      <c r="F454">
        <v>3</v>
      </c>
      <c r="G454">
        <v>1</v>
      </c>
      <c r="H454" t="s">
        <v>32</v>
      </c>
      <c r="I454">
        <v>48</v>
      </c>
      <c r="J454" t="s">
        <v>65</v>
      </c>
      <c r="K454">
        <v>50</v>
      </c>
      <c r="L454" t="s">
        <v>66</v>
      </c>
      <c r="M454" t="s">
        <v>81</v>
      </c>
      <c r="N454">
        <v>1</v>
      </c>
      <c r="O454" t="s">
        <v>36</v>
      </c>
      <c r="P454">
        <v>2</v>
      </c>
      <c r="Q454" t="s">
        <v>82</v>
      </c>
      <c r="R454">
        <v>4</v>
      </c>
      <c r="S454" t="s">
        <v>38</v>
      </c>
      <c r="T454">
        <v>12</v>
      </c>
      <c r="U454" t="s">
        <v>86</v>
      </c>
      <c r="V454" t="s">
        <v>88</v>
      </c>
      <c r="W454">
        <v>4</v>
      </c>
      <c r="X454" t="s">
        <v>58</v>
      </c>
      <c r="Y454">
        <v>40</v>
      </c>
      <c r="Z454">
        <v>196</v>
      </c>
      <c r="AA454">
        <v>7840</v>
      </c>
      <c r="AB454">
        <v>2587.1999999999998</v>
      </c>
      <c r="AC454">
        <v>0.32999999999999996</v>
      </c>
      <c r="AD454">
        <v>2</v>
      </c>
      <c r="AE454" t="s">
        <v>72</v>
      </c>
    </row>
    <row r="455" spans="1:31" x14ac:dyDescent="0.3">
      <c r="A455">
        <v>1185732</v>
      </c>
      <c r="B455" t="s">
        <v>30</v>
      </c>
      <c r="C455" s="1">
        <v>44452</v>
      </c>
      <c r="D455">
        <v>2021</v>
      </c>
      <c r="E455" t="s">
        <v>43</v>
      </c>
      <c r="F455">
        <v>3</v>
      </c>
      <c r="G455">
        <v>1</v>
      </c>
      <c r="H455" t="s">
        <v>32</v>
      </c>
      <c r="I455">
        <v>48</v>
      </c>
      <c r="J455" t="s">
        <v>65</v>
      </c>
      <c r="K455">
        <v>50</v>
      </c>
      <c r="L455" t="s">
        <v>66</v>
      </c>
      <c r="M455" t="s">
        <v>81</v>
      </c>
      <c r="N455">
        <v>1</v>
      </c>
      <c r="O455" t="s">
        <v>36</v>
      </c>
      <c r="P455">
        <v>2</v>
      </c>
      <c r="Q455" t="s">
        <v>82</v>
      </c>
      <c r="R455">
        <v>4</v>
      </c>
      <c r="S455" t="s">
        <v>38</v>
      </c>
      <c r="T455">
        <v>12</v>
      </c>
      <c r="U455" t="s">
        <v>86</v>
      </c>
      <c r="V455" t="s">
        <v>88</v>
      </c>
      <c r="W455">
        <v>4</v>
      </c>
      <c r="X455" t="s">
        <v>58</v>
      </c>
      <c r="Y455">
        <v>36</v>
      </c>
      <c r="Z455">
        <v>153</v>
      </c>
      <c r="AA455">
        <v>5508</v>
      </c>
      <c r="AB455">
        <v>1872.7199999999998</v>
      </c>
      <c r="AC455">
        <v>0.33999999999999997</v>
      </c>
      <c r="AD455">
        <v>2</v>
      </c>
      <c r="AE455" t="s">
        <v>72</v>
      </c>
    </row>
    <row r="456" spans="1:31" x14ac:dyDescent="0.3">
      <c r="A456">
        <v>1185732</v>
      </c>
      <c r="B456" t="s">
        <v>30</v>
      </c>
      <c r="C456" s="1">
        <v>44484</v>
      </c>
      <c r="D456">
        <v>2021</v>
      </c>
      <c r="E456" t="s">
        <v>44</v>
      </c>
      <c r="F456">
        <v>4</v>
      </c>
      <c r="G456">
        <v>1</v>
      </c>
      <c r="H456" t="s">
        <v>32</v>
      </c>
      <c r="I456">
        <v>48</v>
      </c>
      <c r="J456" t="s">
        <v>65</v>
      </c>
      <c r="K456">
        <v>50</v>
      </c>
      <c r="L456" t="s">
        <v>66</v>
      </c>
      <c r="M456" t="s">
        <v>81</v>
      </c>
      <c r="N456">
        <v>1</v>
      </c>
      <c r="O456" t="s">
        <v>36</v>
      </c>
      <c r="P456">
        <v>2</v>
      </c>
      <c r="Q456" t="s">
        <v>82</v>
      </c>
      <c r="R456">
        <v>4</v>
      </c>
      <c r="S456" t="s">
        <v>38</v>
      </c>
      <c r="T456">
        <v>12</v>
      </c>
      <c r="U456" t="s">
        <v>86</v>
      </c>
      <c r="V456" t="s">
        <v>88</v>
      </c>
      <c r="W456">
        <v>4</v>
      </c>
      <c r="X456" t="s">
        <v>58</v>
      </c>
      <c r="Y456">
        <v>40</v>
      </c>
      <c r="Z456">
        <v>132</v>
      </c>
      <c r="AA456">
        <v>5280</v>
      </c>
      <c r="AB456">
        <v>1742.3999999999999</v>
      </c>
      <c r="AC456">
        <v>0.32999999999999996</v>
      </c>
      <c r="AD456">
        <v>2</v>
      </c>
      <c r="AE456" t="s">
        <v>72</v>
      </c>
    </row>
    <row r="457" spans="1:31" x14ac:dyDescent="0.3">
      <c r="A457">
        <v>1185732</v>
      </c>
      <c r="B457" t="s">
        <v>30</v>
      </c>
      <c r="C457" s="1">
        <v>44514</v>
      </c>
      <c r="D457">
        <v>2021</v>
      </c>
      <c r="E457" t="s">
        <v>45</v>
      </c>
      <c r="F457">
        <v>4</v>
      </c>
      <c r="G457">
        <v>1</v>
      </c>
      <c r="H457" t="s">
        <v>32</v>
      </c>
      <c r="I457">
        <v>48</v>
      </c>
      <c r="J457" t="s">
        <v>65</v>
      </c>
      <c r="K457">
        <v>50</v>
      </c>
      <c r="L457" t="s">
        <v>66</v>
      </c>
      <c r="M457" t="s">
        <v>81</v>
      </c>
      <c r="N457">
        <v>1</v>
      </c>
      <c r="O457" t="s">
        <v>36</v>
      </c>
      <c r="P457">
        <v>2</v>
      </c>
      <c r="Q457" t="s">
        <v>82</v>
      </c>
      <c r="R457">
        <v>4</v>
      </c>
      <c r="S457" t="s">
        <v>38</v>
      </c>
      <c r="T457">
        <v>12</v>
      </c>
      <c r="U457" t="s">
        <v>86</v>
      </c>
      <c r="V457" t="s">
        <v>88</v>
      </c>
      <c r="W457">
        <v>4</v>
      </c>
      <c r="X457" t="s">
        <v>58</v>
      </c>
      <c r="Y457">
        <v>49</v>
      </c>
      <c r="Z457">
        <v>120</v>
      </c>
      <c r="AA457">
        <v>5880</v>
      </c>
      <c r="AB457">
        <v>2058</v>
      </c>
      <c r="AC457">
        <v>0.35</v>
      </c>
      <c r="AD457">
        <v>2</v>
      </c>
      <c r="AE457" t="s">
        <v>72</v>
      </c>
    </row>
    <row r="458" spans="1:31" x14ac:dyDescent="0.3">
      <c r="A458">
        <v>1185732</v>
      </c>
      <c r="B458" t="s">
        <v>30</v>
      </c>
      <c r="C458" s="1">
        <v>44543</v>
      </c>
      <c r="D458">
        <v>2021</v>
      </c>
      <c r="E458" t="s">
        <v>46</v>
      </c>
      <c r="F458">
        <v>4</v>
      </c>
      <c r="G458">
        <v>1</v>
      </c>
      <c r="H458" t="s">
        <v>32</v>
      </c>
      <c r="I458">
        <v>48</v>
      </c>
      <c r="J458" t="s">
        <v>65</v>
      </c>
      <c r="K458">
        <v>50</v>
      </c>
      <c r="L458" t="s">
        <v>66</v>
      </c>
      <c r="M458" t="s">
        <v>81</v>
      </c>
      <c r="N458">
        <v>1</v>
      </c>
      <c r="O458" t="s">
        <v>36</v>
      </c>
      <c r="P458">
        <v>2</v>
      </c>
      <c r="Q458" t="s">
        <v>82</v>
      </c>
      <c r="R458">
        <v>4</v>
      </c>
      <c r="S458" t="s">
        <v>38</v>
      </c>
      <c r="T458">
        <v>12</v>
      </c>
      <c r="U458" t="s">
        <v>86</v>
      </c>
      <c r="V458" t="s">
        <v>88</v>
      </c>
      <c r="W458">
        <v>4</v>
      </c>
      <c r="X458" t="s">
        <v>58</v>
      </c>
      <c r="Y458">
        <v>51</v>
      </c>
      <c r="Z458">
        <v>178</v>
      </c>
      <c r="AA458">
        <v>9078</v>
      </c>
      <c r="AB458">
        <v>3177.2999999999997</v>
      </c>
      <c r="AC458">
        <v>0.35</v>
      </c>
      <c r="AD458">
        <v>2</v>
      </c>
      <c r="AE458" t="s">
        <v>72</v>
      </c>
    </row>
    <row r="459" spans="1:31" x14ac:dyDescent="0.3">
      <c r="A459">
        <v>1185732</v>
      </c>
      <c r="B459" t="s">
        <v>30</v>
      </c>
      <c r="C459" s="1">
        <v>44210</v>
      </c>
      <c r="D459">
        <v>2021</v>
      </c>
      <c r="E459" t="s">
        <v>47</v>
      </c>
      <c r="F459">
        <v>1</v>
      </c>
      <c r="G459">
        <v>1</v>
      </c>
      <c r="H459" t="s">
        <v>32</v>
      </c>
      <c r="I459">
        <v>48</v>
      </c>
      <c r="J459" t="s">
        <v>65</v>
      </c>
      <c r="K459">
        <v>50</v>
      </c>
      <c r="L459" t="s">
        <v>66</v>
      </c>
      <c r="M459" t="s">
        <v>81</v>
      </c>
      <c r="N459">
        <v>1</v>
      </c>
      <c r="O459" t="s">
        <v>36</v>
      </c>
      <c r="P459">
        <v>2</v>
      </c>
      <c r="Q459" t="s">
        <v>82</v>
      </c>
      <c r="R459">
        <v>4</v>
      </c>
      <c r="S459" t="s">
        <v>38</v>
      </c>
      <c r="T459">
        <v>12</v>
      </c>
      <c r="U459" t="s">
        <v>86</v>
      </c>
      <c r="V459" t="s">
        <v>88</v>
      </c>
      <c r="W459">
        <v>4</v>
      </c>
      <c r="X459" t="s">
        <v>58</v>
      </c>
      <c r="Y459">
        <v>35</v>
      </c>
      <c r="Z459">
        <v>179</v>
      </c>
      <c r="AA459">
        <v>6265</v>
      </c>
      <c r="AB459">
        <v>3257.8</v>
      </c>
      <c r="AC459">
        <v>0.52</v>
      </c>
      <c r="AD459">
        <v>2</v>
      </c>
      <c r="AE459" t="s">
        <v>72</v>
      </c>
    </row>
    <row r="460" spans="1:31" x14ac:dyDescent="0.3">
      <c r="A460">
        <v>1185732</v>
      </c>
      <c r="B460" t="s">
        <v>30</v>
      </c>
      <c r="C460" s="1">
        <v>44239</v>
      </c>
      <c r="D460">
        <v>2021</v>
      </c>
      <c r="E460" t="s">
        <v>48</v>
      </c>
      <c r="F460">
        <v>1</v>
      </c>
      <c r="G460">
        <v>1</v>
      </c>
      <c r="H460" t="s">
        <v>32</v>
      </c>
      <c r="I460">
        <v>48</v>
      </c>
      <c r="J460" t="s">
        <v>65</v>
      </c>
      <c r="K460">
        <v>50</v>
      </c>
      <c r="L460" t="s">
        <v>66</v>
      </c>
      <c r="M460" t="s">
        <v>81</v>
      </c>
      <c r="N460">
        <v>1</v>
      </c>
      <c r="O460" t="s">
        <v>36</v>
      </c>
      <c r="P460">
        <v>2</v>
      </c>
      <c r="Q460" t="s">
        <v>82</v>
      </c>
      <c r="R460">
        <v>4</v>
      </c>
      <c r="S460" t="s">
        <v>38</v>
      </c>
      <c r="T460">
        <v>12</v>
      </c>
      <c r="U460" t="s">
        <v>86</v>
      </c>
      <c r="V460" t="s">
        <v>88</v>
      </c>
      <c r="W460">
        <v>4</v>
      </c>
      <c r="X460" t="s">
        <v>58</v>
      </c>
      <c r="Y460">
        <v>33</v>
      </c>
      <c r="Z460">
        <v>184</v>
      </c>
      <c r="AA460">
        <v>6072</v>
      </c>
      <c r="AB460">
        <v>2853.84</v>
      </c>
      <c r="AC460">
        <v>0.47000000000000003</v>
      </c>
      <c r="AD460">
        <v>2</v>
      </c>
      <c r="AE460" t="s">
        <v>72</v>
      </c>
    </row>
    <row r="461" spans="1:31" x14ac:dyDescent="0.3">
      <c r="A461">
        <v>1185732</v>
      </c>
      <c r="B461" t="s">
        <v>30</v>
      </c>
      <c r="C461" s="1">
        <v>44265</v>
      </c>
      <c r="D461">
        <v>2021</v>
      </c>
      <c r="E461" t="s">
        <v>51</v>
      </c>
      <c r="F461">
        <v>1</v>
      </c>
      <c r="G461">
        <v>1</v>
      </c>
      <c r="H461" t="s">
        <v>32</v>
      </c>
      <c r="I461">
        <v>49</v>
      </c>
      <c r="J461" t="s">
        <v>67</v>
      </c>
      <c r="K461">
        <v>51</v>
      </c>
      <c r="L461" t="s">
        <v>68</v>
      </c>
      <c r="M461" t="s">
        <v>81</v>
      </c>
      <c r="N461">
        <v>1</v>
      </c>
      <c r="O461" t="s">
        <v>36</v>
      </c>
      <c r="P461">
        <v>2</v>
      </c>
      <c r="Q461" t="s">
        <v>82</v>
      </c>
      <c r="R461">
        <v>4</v>
      </c>
      <c r="S461" t="s">
        <v>38</v>
      </c>
      <c r="T461">
        <v>12</v>
      </c>
      <c r="U461" t="s">
        <v>86</v>
      </c>
      <c r="V461" t="s">
        <v>88</v>
      </c>
      <c r="W461">
        <v>4</v>
      </c>
      <c r="X461" t="s">
        <v>58</v>
      </c>
      <c r="Y461">
        <v>35</v>
      </c>
      <c r="Z461">
        <v>185</v>
      </c>
      <c r="AA461">
        <v>6475</v>
      </c>
      <c r="AB461">
        <v>3172.75</v>
      </c>
      <c r="AC461">
        <v>0.49</v>
      </c>
      <c r="AD461">
        <v>2</v>
      </c>
      <c r="AE461" t="s">
        <v>72</v>
      </c>
    </row>
    <row r="462" spans="1:31" x14ac:dyDescent="0.3">
      <c r="A462">
        <v>1185732</v>
      </c>
      <c r="B462" t="s">
        <v>30</v>
      </c>
      <c r="C462" s="1">
        <v>44297</v>
      </c>
      <c r="D462">
        <v>2021</v>
      </c>
      <c r="E462" t="s">
        <v>52</v>
      </c>
      <c r="F462">
        <v>2</v>
      </c>
      <c r="G462">
        <v>1</v>
      </c>
      <c r="H462" t="s">
        <v>32</v>
      </c>
      <c r="I462">
        <v>49</v>
      </c>
      <c r="J462" t="s">
        <v>67</v>
      </c>
      <c r="K462">
        <v>51</v>
      </c>
      <c r="L462" t="s">
        <v>68</v>
      </c>
      <c r="M462" t="s">
        <v>81</v>
      </c>
      <c r="N462">
        <v>1</v>
      </c>
      <c r="O462" t="s">
        <v>36</v>
      </c>
      <c r="P462">
        <v>2</v>
      </c>
      <c r="Q462" t="s">
        <v>82</v>
      </c>
      <c r="R462">
        <v>4</v>
      </c>
      <c r="S462" t="s">
        <v>38</v>
      </c>
      <c r="T462">
        <v>12</v>
      </c>
      <c r="U462" t="s">
        <v>86</v>
      </c>
      <c r="V462" t="s">
        <v>88</v>
      </c>
      <c r="W462">
        <v>4</v>
      </c>
      <c r="X462" t="s">
        <v>58</v>
      </c>
      <c r="Y462">
        <v>30</v>
      </c>
      <c r="Z462">
        <v>168</v>
      </c>
      <c r="AA462">
        <v>5040</v>
      </c>
      <c r="AB462">
        <v>2620.8000000000002</v>
      </c>
      <c r="AC462">
        <v>0.52</v>
      </c>
      <c r="AD462">
        <v>2</v>
      </c>
      <c r="AE462" t="s">
        <v>72</v>
      </c>
    </row>
    <row r="463" spans="1:31" x14ac:dyDescent="0.3">
      <c r="A463">
        <v>1185732</v>
      </c>
      <c r="B463" t="s">
        <v>30</v>
      </c>
      <c r="C463" s="1">
        <v>44326</v>
      </c>
      <c r="D463">
        <v>2021</v>
      </c>
      <c r="E463" t="s">
        <v>53</v>
      </c>
      <c r="F463">
        <v>2</v>
      </c>
      <c r="G463">
        <v>1</v>
      </c>
      <c r="H463" t="s">
        <v>32</v>
      </c>
      <c r="I463">
        <v>49</v>
      </c>
      <c r="J463" t="s">
        <v>67</v>
      </c>
      <c r="K463">
        <v>51</v>
      </c>
      <c r="L463" t="s">
        <v>68</v>
      </c>
      <c r="M463" t="s">
        <v>81</v>
      </c>
      <c r="N463">
        <v>1</v>
      </c>
      <c r="O463" t="s">
        <v>36</v>
      </c>
      <c r="P463">
        <v>2</v>
      </c>
      <c r="Q463" t="s">
        <v>82</v>
      </c>
      <c r="R463">
        <v>4</v>
      </c>
      <c r="S463" t="s">
        <v>38</v>
      </c>
      <c r="T463">
        <v>12</v>
      </c>
      <c r="U463" t="s">
        <v>86</v>
      </c>
      <c r="V463" t="s">
        <v>88</v>
      </c>
      <c r="W463">
        <v>4</v>
      </c>
      <c r="X463" t="s">
        <v>58</v>
      </c>
      <c r="Y463">
        <v>48</v>
      </c>
      <c r="Z463">
        <v>177</v>
      </c>
      <c r="AA463">
        <v>8496</v>
      </c>
      <c r="AB463">
        <v>4332.96</v>
      </c>
      <c r="AC463">
        <v>0.51</v>
      </c>
      <c r="AD463">
        <v>2</v>
      </c>
      <c r="AE463" t="s">
        <v>72</v>
      </c>
    </row>
    <row r="464" spans="1:31" x14ac:dyDescent="0.3">
      <c r="A464">
        <v>1185732</v>
      </c>
      <c r="B464" t="s">
        <v>30</v>
      </c>
      <c r="C464" s="1">
        <v>44359</v>
      </c>
      <c r="D464">
        <v>2021</v>
      </c>
      <c r="E464" t="s">
        <v>54</v>
      </c>
      <c r="F464">
        <v>2</v>
      </c>
      <c r="G464">
        <v>1</v>
      </c>
      <c r="H464" t="s">
        <v>32</v>
      </c>
      <c r="I464">
        <v>49</v>
      </c>
      <c r="J464" t="s">
        <v>67</v>
      </c>
      <c r="K464">
        <v>51</v>
      </c>
      <c r="L464" t="s">
        <v>68</v>
      </c>
      <c r="M464" t="s">
        <v>81</v>
      </c>
      <c r="N464">
        <v>1</v>
      </c>
      <c r="O464" t="s">
        <v>36</v>
      </c>
      <c r="P464">
        <v>2</v>
      </c>
      <c r="Q464" t="s">
        <v>82</v>
      </c>
      <c r="R464">
        <v>4</v>
      </c>
      <c r="S464" t="s">
        <v>38</v>
      </c>
      <c r="T464">
        <v>12</v>
      </c>
      <c r="U464" t="s">
        <v>86</v>
      </c>
      <c r="V464" t="s">
        <v>88</v>
      </c>
      <c r="W464">
        <v>4</v>
      </c>
      <c r="X464" t="s">
        <v>58</v>
      </c>
      <c r="Y464">
        <v>47</v>
      </c>
      <c r="Z464">
        <v>195</v>
      </c>
      <c r="AA464">
        <v>9165</v>
      </c>
      <c r="AB464">
        <v>4490.8500000000004</v>
      </c>
      <c r="AC464">
        <v>0.49</v>
      </c>
      <c r="AD464">
        <v>2</v>
      </c>
      <c r="AE464" t="s">
        <v>72</v>
      </c>
    </row>
    <row r="465" spans="1:31" x14ac:dyDescent="0.3">
      <c r="A465">
        <v>1185732</v>
      </c>
      <c r="B465" t="s">
        <v>30</v>
      </c>
      <c r="C465" s="1">
        <v>44387</v>
      </c>
      <c r="D465">
        <v>2021</v>
      </c>
      <c r="E465" t="s">
        <v>55</v>
      </c>
      <c r="F465">
        <v>3</v>
      </c>
      <c r="G465">
        <v>1</v>
      </c>
      <c r="H465" t="s">
        <v>32</v>
      </c>
      <c r="I465">
        <v>49</v>
      </c>
      <c r="J465" t="s">
        <v>67</v>
      </c>
      <c r="K465">
        <v>51</v>
      </c>
      <c r="L465" t="s">
        <v>68</v>
      </c>
      <c r="M465" t="s">
        <v>81</v>
      </c>
      <c r="N465">
        <v>1</v>
      </c>
      <c r="O465" t="s">
        <v>36</v>
      </c>
      <c r="P465">
        <v>2</v>
      </c>
      <c r="Q465" t="s">
        <v>82</v>
      </c>
      <c r="R465">
        <v>4</v>
      </c>
      <c r="S465" t="s">
        <v>38</v>
      </c>
      <c r="T465">
        <v>12</v>
      </c>
      <c r="U465" t="s">
        <v>86</v>
      </c>
      <c r="V465" t="s">
        <v>88</v>
      </c>
      <c r="W465">
        <v>4</v>
      </c>
      <c r="X465" t="s">
        <v>58</v>
      </c>
      <c r="Y465">
        <v>45</v>
      </c>
      <c r="Z465">
        <v>209</v>
      </c>
      <c r="AA465">
        <v>9405</v>
      </c>
      <c r="AB465">
        <v>4890.6000000000004</v>
      </c>
      <c r="AC465">
        <v>0.52</v>
      </c>
      <c r="AD465">
        <v>2</v>
      </c>
      <c r="AE465" t="s">
        <v>72</v>
      </c>
    </row>
    <row r="466" spans="1:31" x14ac:dyDescent="0.3">
      <c r="A466">
        <v>1185732</v>
      </c>
      <c r="B466" t="s">
        <v>30</v>
      </c>
      <c r="C466" s="1">
        <v>44419</v>
      </c>
      <c r="D466">
        <v>2021</v>
      </c>
      <c r="E466" t="s">
        <v>31</v>
      </c>
      <c r="F466">
        <v>3</v>
      </c>
      <c r="G466">
        <v>1</v>
      </c>
      <c r="H466" t="s">
        <v>32</v>
      </c>
      <c r="I466">
        <v>49</v>
      </c>
      <c r="J466" t="s">
        <v>67</v>
      </c>
      <c r="K466">
        <v>51</v>
      </c>
      <c r="L466" t="s">
        <v>68</v>
      </c>
      <c r="M466" t="s">
        <v>81</v>
      </c>
      <c r="N466">
        <v>1</v>
      </c>
      <c r="O466" t="s">
        <v>36</v>
      </c>
      <c r="P466">
        <v>2</v>
      </c>
      <c r="Q466" t="s">
        <v>82</v>
      </c>
      <c r="R466">
        <v>4</v>
      </c>
      <c r="S466" t="s">
        <v>38</v>
      </c>
      <c r="T466">
        <v>12</v>
      </c>
      <c r="U466" t="s">
        <v>86</v>
      </c>
      <c r="V466" t="s">
        <v>88</v>
      </c>
      <c r="W466">
        <v>4</v>
      </c>
      <c r="X466" t="s">
        <v>58</v>
      </c>
      <c r="Y466">
        <v>42</v>
      </c>
      <c r="Z466">
        <v>215</v>
      </c>
      <c r="AA466">
        <v>9030</v>
      </c>
      <c r="AB466">
        <v>4605.3</v>
      </c>
      <c r="AC466">
        <v>0.51</v>
      </c>
      <c r="AD466">
        <v>2</v>
      </c>
      <c r="AE466" t="s">
        <v>72</v>
      </c>
    </row>
    <row r="467" spans="1:31" x14ac:dyDescent="0.3">
      <c r="A467">
        <v>1185732</v>
      </c>
      <c r="B467" t="s">
        <v>30</v>
      </c>
      <c r="C467" s="1">
        <v>44449</v>
      </c>
      <c r="D467">
        <v>2021</v>
      </c>
      <c r="E467" t="s">
        <v>43</v>
      </c>
      <c r="F467">
        <v>3</v>
      </c>
      <c r="G467">
        <v>1</v>
      </c>
      <c r="H467" t="s">
        <v>32</v>
      </c>
      <c r="I467">
        <v>49</v>
      </c>
      <c r="J467" t="s">
        <v>67</v>
      </c>
      <c r="K467">
        <v>51</v>
      </c>
      <c r="L467" t="s">
        <v>68</v>
      </c>
      <c r="M467" t="s">
        <v>81</v>
      </c>
      <c r="N467">
        <v>1</v>
      </c>
      <c r="O467" t="s">
        <v>36</v>
      </c>
      <c r="P467">
        <v>2</v>
      </c>
      <c r="Q467" t="s">
        <v>82</v>
      </c>
      <c r="R467">
        <v>4</v>
      </c>
      <c r="S467" t="s">
        <v>38</v>
      </c>
      <c r="T467">
        <v>12</v>
      </c>
      <c r="U467" t="s">
        <v>86</v>
      </c>
      <c r="V467" t="s">
        <v>88</v>
      </c>
      <c r="W467">
        <v>4</v>
      </c>
      <c r="X467" t="s">
        <v>58</v>
      </c>
      <c r="Y467">
        <v>44</v>
      </c>
      <c r="Z467">
        <v>179</v>
      </c>
      <c r="AA467">
        <v>7876</v>
      </c>
      <c r="AB467">
        <v>3859.24</v>
      </c>
      <c r="AC467">
        <v>0.49</v>
      </c>
      <c r="AD467">
        <v>2</v>
      </c>
      <c r="AE467" t="s">
        <v>72</v>
      </c>
    </row>
    <row r="468" spans="1:31" x14ac:dyDescent="0.3">
      <c r="A468">
        <v>1185732</v>
      </c>
      <c r="B468" t="s">
        <v>30</v>
      </c>
      <c r="C468" s="1">
        <v>44481</v>
      </c>
      <c r="D468">
        <v>2021</v>
      </c>
      <c r="E468" t="s">
        <v>44</v>
      </c>
      <c r="F468">
        <v>4</v>
      </c>
      <c r="G468">
        <v>1</v>
      </c>
      <c r="H468" t="s">
        <v>32</v>
      </c>
      <c r="I468">
        <v>49</v>
      </c>
      <c r="J468" t="s">
        <v>67</v>
      </c>
      <c r="K468">
        <v>51</v>
      </c>
      <c r="L468" t="s">
        <v>68</v>
      </c>
      <c r="M468" t="s">
        <v>81</v>
      </c>
      <c r="N468">
        <v>1</v>
      </c>
      <c r="O468" t="s">
        <v>36</v>
      </c>
      <c r="P468">
        <v>2</v>
      </c>
      <c r="Q468" t="s">
        <v>82</v>
      </c>
      <c r="R468">
        <v>4</v>
      </c>
      <c r="S468" t="s">
        <v>38</v>
      </c>
      <c r="T468">
        <v>12</v>
      </c>
      <c r="U468" t="s">
        <v>86</v>
      </c>
      <c r="V468" t="s">
        <v>88</v>
      </c>
      <c r="W468">
        <v>4</v>
      </c>
      <c r="X468" t="s">
        <v>58</v>
      </c>
      <c r="Y468">
        <v>44</v>
      </c>
      <c r="Z468">
        <v>157</v>
      </c>
      <c r="AA468">
        <v>6908</v>
      </c>
      <c r="AB468">
        <v>3246.76</v>
      </c>
      <c r="AC468">
        <v>0.47000000000000003</v>
      </c>
      <c r="AD468">
        <v>2</v>
      </c>
      <c r="AE468" t="s">
        <v>72</v>
      </c>
    </row>
    <row r="469" spans="1:31" x14ac:dyDescent="0.3">
      <c r="A469">
        <v>1185732</v>
      </c>
      <c r="B469" t="s">
        <v>30</v>
      </c>
      <c r="C469" s="1">
        <v>44511</v>
      </c>
      <c r="D469">
        <v>2021</v>
      </c>
      <c r="E469" t="s">
        <v>45</v>
      </c>
      <c r="F469">
        <v>4</v>
      </c>
      <c r="G469">
        <v>1</v>
      </c>
      <c r="H469" t="s">
        <v>32</v>
      </c>
      <c r="I469">
        <v>49</v>
      </c>
      <c r="J469" t="s">
        <v>67</v>
      </c>
      <c r="K469">
        <v>51</v>
      </c>
      <c r="L469" t="s">
        <v>68</v>
      </c>
      <c r="M469" t="s">
        <v>81</v>
      </c>
      <c r="N469">
        <v>1</v>
      </c>
      <c r="O469" t="s">
        <v>36</v>
      </c>
      <c r="P469">
        <v>2</v>
      </c>
      <c r="Q469" t="s">
        <v>82</v>
      </c>
      <c r="R469">
        <v>4</v>
      </c>
      <c r="S469" t="s">
        <v>38</v>
      </c>
      <c r="T469">
        <v>12</v>
      </c>
      <c r="U469" t="s">
        <v>86</v>
      </c>
      <c r="V469" t="s">
        <v>88</v>
      </c>
      <c r="W469">
        <v>4</v>
      </c>
      <c r="X469" t="s">
        <v>58</v>
      </c>
      <c r="Y469">
        <v>54</v>
      </c>
      <c r="Z469">
        <v>140</v>
      </c>
      <c r="AA469">
        <v>7560</v>
      </c>
      <c r="AB469">
        <v>3780</v>
      </c>
      <c r="AC469">
        <v>0.5</v>
      </c>
      <c r="AD469">
        <v>2</v>
      </c>
      <c r="AE469" t="s">
        <v>72</v>
      </c>
    </row>
    <row r="470" spans="1:31" x14ac:dyDescent="0.3">
      <c r="A470">
        <v>1185732</v>
      </c>
      <c r="B470" t="s">
        <v>30</v>
      </c>
      <c r="C470" s="1">
        <v>44217</v>
      </c>
      <c r="D470">
        <v>2021</v>
      </c>
      <c r="E470" t="s">
        <v>47</v>
      </c>
      <c r="F470">
        <v>1</v>
      </c>
      <c r="G470">
        <v>1</v>
      </c>
      <c r="H470" t="s">
        <v>32</v>
      </c>
      <c r="I470">
        <v>49</v>
      </c>
      <c r="J470" t="s">
        <v>67</v>
      </c>
      <c r="K470">
        <v>51</v>
      </c>
      <c r="L470" t="s">
        <v>68</v>
      </c>
      <c r="M470" t="s">
        <v>81</v>
      </c>
      <c r="N470">
        <v>1</v>
      </c>
      <c r="O470" t="s">
        <v>36</v>
      </c>
      <c r="P470">
        <v>2</v>
      </c>
      <c r="Q470" t="s">
        <v>82</v>
      </c>
      <c r="R470">
        <v>4</v>
      </c>
      <c r="S470" t="s">
        <v>38</v>
      </c>
      <c r="T470">
        <v>12</v>
      </c>
      <c r="U470" t="s">
        <v>86</v>
      </c>
      <c r="V470" t="s">
        <v>88</v>
      </c>
      <c r="W470">
        <v>4</v>
      </c>
      <c r="X470" t="s">
        <v>58</v>
      </c>
      <c r="Y470">
        <v>34</v>
      </c>
      <c r="Z470">
        <v>173</v>
      </c>
      <c r="AA470">
        <v>5882</v>
      </c>
      <c r="AB470">
        <v>2529.2600000000002</v>
      </c>
      <c r="AC470">
        <v>0.43000000000000005</v>
      </c>
      <c r="AD470">
        <v>2</v>
      </c>
      <c r="AE470" t="s">
        <v>72</v>
      </c>
    </row>
    <row r="471" spans="1:31" x14ac:dyDescent="0.3">
      <c r="A471">
        <v>1185732</v>
      </c>
      <c r="B471" t="s">
        <v>30</v>
      </c>
      <c r="C471" s="1">
        <v>44246</v>
      </c>
      <c r="D471">
        <v>2021</v>
      </c>
      <c r="E471" t="s">
        <v>48</v>
      </c>
      <c r="F471">
        <v>1</v>
      </c>
      <c r="G471">
        <v>1</v>
      </c>
      <c r="H471" t="s">
        <v>32</v>
      </c>
      <c r="I471">
        <v>49</v>
      </c>
      <c r="J471" t="s">
        <v>67</v>
      </c>
      <c r="K471">
        <v>51</v>
      </c>
      <c r="L471" t="s">
        <v>68</v>
      </c>
      <c r="M471" t="s">
        <v>81</v>
      </c>
      <c r="N471">
        <v>1</v>
      </c>
      <c r="O471" t="s">
        <v>36</v>
      </c>
      <c r="P471">
        <v>2</v>
      </c>
      <c r="Q471" t="s">
        <v>82</v>
      </c>
      <c r="R471">
        <v>4</v>
      </c>
      <c r="S471" t="s">
        <v>38</v>
      </c>
      <c r="T471">
        <v>12</v>
      </c>
      <c r="U471" t="s">
        <v>86</v>
      </c>
      <c r="V471" t="s">
        <v>88</v>
      </c>
      <c r="W471">
        <v>4</v>
      </c>
      <c r="X471" t="s">
        <v>58</v>
      </c>
      <c r="Y471">
        <v>34</v>
      </c>
      <c r="Z471">
        <v>186</v>
      </c>
      <c r="AA471">
        <v>6324</v>
      </c>
      <c r="AB471">
        <v>2782.56</v>
      </c>
      <c r="AC471">
        <v>0.44</v>
      </c>
      <c r="AD471">
        <v>2</v>
      </c>
      <c r="AE471" t="s">
        <v>72</v>
      </c>
    </row>
    <row r="472" spans="1:31" x14ac:dyDescent="0.3">
      <c r="A472">
        <v>1185732</v>
      </c>
      <c r="B472" t="s">
        <v>30</v>
      </c>
      <c r="C472" s="1">
        <v>44304</v>
      </c>
      <c r="D472">
        <v>2021</v>
      </c>
      <c r="E472" t="s">
        <v>52</v>
      </c>
      <c r="F472">
        <v>2</v>
      </c>
      <c r="G472">
        <v>1</v>
      </c>
      <c r="H472" t="s">
        <v>32</v>
      </c>
      <c r="I472">
        <v>50</v>
      </c>
      <c r="J472" t="s">
        <v>69</v>
      </c>
      <c r="K472">
        <v>52</v>
      </c>
      <c r="L472" t="s">
        <v>70</v>
      </c>
      <c r="M472" t="s">
        <v>81</v>
      </c>
      <c r="N472">
        <v>1</v>
      </c>
      <c r="O472" t="s">
        <v>36</v>
      </c>
      <c r="P472">
        <v>2</v>
      </c>
      <c r="Q472" t="s">
        <v>82</v>
      </c>
      <c r="R472">
        <v>4</v>
      </c>
      <c r="S472" t="s">
        <v>38</v>
      </c>
      <c r="T472">
        <v>12</v>
      </c>
      <c r="U472" t="s">
        <v>86</v>
      </c>
      <c r="V472" t="s">
        <v>88</v>
      </c>
      <c r="W472">
        <v>4</v>
      </c>
      <c r="X472" t="s">
        <v>58</v>
      </c>
      <c r="Y472">
        <v>33</v>
      </c>
      <c r="Z472">
        <v>187</v>
      </c>
      <c r="AA472">
        <v>6171</v>
      </c>
      <c r="AB472">
        <v>2591.8200000000002</v>
      </c>
      <c r="AC472">
        <v>0.42000000000000004</v>
      </c>
      <c r="AD472">
        <v>2</v>
      </c>
      <c r="AE472" t="s">
        <v>72</v>
      </c>
    </row>
    <row r="473" spans="1:31" x14ac:dyDescent="0.3">
      <c r="A473">
        <v>1185732</v>
      </c>
      <c r="B473" t="s">
        <v>30</v>
      </c>
      <c r="C473" s="1">
        <v>44333</v>
      </c>
      <c r="D473">
        <v>2021</v>
      </c>
      <c r="E473" t="s">
        <v>53</v>
      </c>
      <c r="F473">
        <v>2</v>
      </c>
      <c r="G473">
        <v>1</v>
      </c>
      <c r="H473" t="s">
        <v>32</v>
      </c>
      <c r="I473">
        <v>50</v>
      </c>
      <c r="J473" t="s">
        <v>69</v>
      </c>
      <c r="K473">
        <v>52</v>
      </c>
      <c r="L473" t="s">
        <v>70</v>
      </c>
      <c r="M473" t="s">
        <v>81</v>
      </c>
      <c r="N473">
        <v>1</v>
      </c>
      <c r="O473" t="s">
        <v>36</v>
      </c>
      <c r="P473">
        <v>2</v>
      </c>
      <c r="Q473" t="s">
        <v>82</v>
      </c>
      <c r="R473">
        <v>4</v>
      </c>
      <c r="S473" t="s">
        <v>38</v>
      </c>
      <c r="T473">
        <v>12</v>
      </c>
      <c r="U473" t="s">
        <v>86</v>
      </c>
      <c r="V473" t="s">
        <v>88</v>
      </c>
      <c r="W473">
        <v>4</v>
      </c>
      <c r="X473" t="s">
        <v>58</v>
      </c>
      <c r="Y473">
        <v>47</v>
      </c>
      <c r="Z473">
        <v>196</v>
      </c>
      <c r="AA473">
        <v>9212</v>
      </c>
      <c r="AB473">
        <v>3961.1600000000003</v>
      </c>
      <c r="AC473">
        <v>0.43000000000000005</v>
      </c>
      <c r="AD473">
        <v>2</v>
      </c>
      <c r="AE473" t="s">
        <v>72</v>
      </c>
    </row>
    <row r="474" spans="1:31" x14ac:dyDescent="0.3">
      <c r="A474">
        <v>1185732</v>
      </c>
      <c r="B474" t="s">
        <v>30</v>
      </c>
      <c r="C474" s="1">
        <v>44366</v>
      </c>
      <c r="D474">
        <v>2021</v>
      </c>
      <c r="E474" t="s">
        <v>54</v>
      </c>
      <c r="F474">
        <v>2</v>
      </c>
      <c r="G474">
        <v>1</v>
      </c>
      <c r="H474" t="s">
        <v>32</v>
      </c>
      <c r="I474">
        <v>50</v>
      </c>
      <c r="J474" t="s">
        <v>69</v>
      </c>
      <c r="K474">
        <v>52</v>
      </c>
      <c r="L474" t="s">
        <v>70</v>
      </c>
      <c r="M474" t="s">
        <v>81</v>
      </c>
      <c r="N474">
        <v>1</v>
      </c>
      <c r="O474" t="s">
        <v>36</v>
      </c>
      <c r="P474">
        <v>2</v>
      </c>
      <c r="Q474" t="s">
        <v>82</v>
      </c>
      <c r="R474">
        <v>4</v>
      </c>
      <c r="S474" t="s">
        <v>38</v>
      </c>
      <c r="T474">
        <v>12</v>
      </c>
      <c r="U474" t="s">
        <v>86</v>
      </c>
      <c r="V474" t="s">
        <v>88</v>
      </c>
      <c r="W474">
        <v>4</v>
      </c>
      <c r="X474" t="s">
        <v>58</v>
      </c>
      <c r="Y474">
        <v>44</v>
      </c>
      <c r="Z474">
        <v>216</v>
      </c>
      <c r="AA474">
        <v>9504</v>
      </c>
      <c r="AB474">
        <v>4371.84</v>
      </c>
      <c r="AC474">
        <v>0.46</v>
      </c>
      <c r="AD474">
        <v>2</v>
      </c>
      <c r="AE474" t="s">
        <v>72</v>
      </c>
    </row>
    <row r="475" spans="1:31" x14ac:dyDescent="0.3">
      <c r="A475">
        <v>1185732</v>
      </c>
      <c r="B475" t="s">
        <v>30</v>
      </c>
      <c r="C475" s="1">
        <v>44394</v>
      </c>
      <c r="D475">
        <v>2021</v>
      </c>
      <c r="E475" t="s">
        <v>55</v>
      </c>
      <c r="F475">
        <v>3</v>
      </c>
      <c r="G475">
        <v>1</v>
      </c>
      <c r="H475" t="s">
        <v>32</v>
      </c>
      <c r="I475">
        <v>50</v>
      </c>
      <c r="J475" t="s">
        <v>69</v>
      </c>
      <c r="K475">
        <v>52</v>
      </c>
      <c r="L475" t="s">
        <v>70</v>
      </c>
      <c r="M475" t="s">
        <v>81</v>
      </c>
      <c r="N475">
        <v>1</v>
      </c>
      <c r="O475" t="s">
        <v>36</v>
      </c>
      <c r="P475">
        <v>2</v>
      </c>
      <c r="Q475" t="s">
        <v>82</v>
      </c>
      <c r="R475">
        <v>4</v>
      </c>
      <c r="S475" t="s">
        <v>38</v>
      </c>
      <c r="T475">
        <v>12</v>
      </c>
      <c r="U475" t="s">
        <v>86</v>
      </c>
      <c r="V475" t="s">
        <v>88</v>
      </c>
      <c r="W475">
        <v>4</v>
      </c>
      <c r="X475" t="s">
        <v>58</v>
      </c>
      <c r="Y475">
        <v>49</v>
      </c>
      <c r="Z475">
        <v>224</v>
      </c>
      <c r="AA475">
        <v>10976</v>
      </c>
      <c r="AB475">
        <v>4609.92</v>
      </c>
      <c r="AC475">
        <v>0.42000000000000004</v>
      </c>
      <c r="AD475">
        <v>2</v>
      </c>
      <c r="AE475" t="s">
        <v>72</v>
      </c>
    </row>
    <row r="476" spans="1:31" x14ac:dyDescent="0.3">
      <c r="A476">
        <v>1185732</v>
      </c>
      <c r="B476" t="s">
        <v>30</v>
      </c>
      <c r="C476" s="1">
        <v>44426</v>
      </c>
      <c r="D476">
        <v>2021</v>
      </c>
      <c r="E476" t="s">
        <v>31</v>
      </c>
      <c r="F476">
        <v>3</v>
      </c>
      <c r="G476">
        <v>1</v>
      </c>
      <c r="H476" t="s">
        <v>32</v>
      </c>
      <c r="I476">
        <v>50</v>
      </c>
      <c r="J476" t="s">
        <v>69</v>
      </c>
      <c r="K476">
        <v>52</v>
      </c>
      <c r="L476" t="s">
        <v>70</v>
      </c>
      <c r="M476" t="s">
        <v>81</v>
      </c>
      <c r="N476">
        <v>1</v>
      </c>
      <c r="O476" t="s">
        <v>36</v>
      </c>
      <c r="P476">
        <v>2</v>
      </c>
      <c r="Q476" t="s">
        <v>82</v>
      </c>
      <c r="R476">
        <v>4</v>
      </c>
      <c r="S476" t="s">
        <v>38</v>
      </c>
      <c r="T476">
        <v>12</v>
      </c>
      <c r="U476" t="s">
        <v>86</v>
      </c>
      <c r="V476" t="s">
        <v>88</v>
      </c>
      <c r="W476">
        <v>4</v>
      </c>
      <c r="X476" t="s">
        <v>58</v>
      </c>
      <c r="Y476">
        <v>48</v>
      </c>
      <c r="Z476">
        <v>203</v>
      </c>
      <c r="AA476">
        <v>9744</v>
      </c>
      <c r="AB476">
        <v>4482.24</v>
      </c>
      <c r="AC476">
        <v>0.46</v>
      </c>
      <c r="AD476">
        <v>2</v>
      </c>
      <c r="AE476" t="s">
        <v>72</v>
      </c>
    </row>
    <row r="477" spans="1:31" x14ac:dyDescent="0.3">
      <c r="A477">
        <v>1197831</v>
      </c>
      <c r="B477" t="s">
        <v>73</v>
      </c>
      <c r="C477" s="1">
        <v>44471</v>
      </c>
      <c r="D477">
        <v>2021</v>
      </c>
      <c r="E477" t="s">
        <v>44</v>
      </c>
      <c r="F477">
        <v>4</v>
      </c>
      <c r="G477">
        <v>2</v>
      </c>
      <c r="H477" t="s">
        <v>74</v>
      </c>
      <c r="I477">
        <v>2</v>
      </c>
      <c r="J477" t="s">
        <v>75</v>
      </c>
      <c r="K477">
        <v>6</v>
      </c>
      <c r="L477" t="s">
        <v>91</v>
      </c>
      <c r="M477" t="s">
        <v>125</v>
      </c>
      <c r="N477">
        <v>3</v>
      </c>
      <c r="O477" t="s">
        <v>126</v>
      </c>
      <c r="P477">
        <v>1</v>
      </c>
      <c r="Q477" t="s">
        <v>37</v>
      </c>
      <c r="R477">
        <v>1</v>
      </c>
      <c r="S477" t="s">
        <v>127</v>
      </c>
      <c r="T477">
        <v>4</v>
      </c>
      <c r="U477" t="s">
        <v>128</v>
      </c>
      <c r="V477" t="s">
        <v>129</v>
      </c>
      <c r="W477">
        <v>4</v>
      </c>
      <c r="X477" t="s">
        <v>58</v>
      </c>
      <c r="Y477">
        <v>55</v>
      </c>
      <c r="Z477">
        <v>450</v>
      </c>
      <c r="AA477">
        <v>247500</v>
      </c>
      <c r="AB477">
        <v>86625</v>
      </c>
      <c r="AC477">
        <v>0.35</v>
      </c>
      <c r="AD477">
        <v>2</v>
      </c>
      <c r="AE477" t="s">
        <v>72</v>
      </c>
    </row>
    <row r="478" spans="1:31" x14ac:dyDescent="0.3">
      <c r="A478">
        <v>1197831</v>
      </c>
      <c r="B478" t="s">
        <v>73</v>
      </c>
      <c r="C478" s="1">
        <v>44477</v>
      </c>
      <c r="D478">
        <v>2021</v>
      </c>
      <c r="E478" t="s">
        <v>44</v>
      </c>
      <c r="F478">
        <v>4</v>
      </c>
      <c r="G478">
        <v>2</v>
      </c>
      <c r="H478" t="s">
        <v>74</v>
      </c>
      <c r="I478">
        <v>2</v>
      </c>
      <c r="J478" t="s">
        <v>75</v>
      </c>
      <c r="K478">
        <v>6</v>
      </c>
      <c r="L478" t="s">
        <v>91</v>
      </c>
      <c r="M478" t="s">
        <v>125</v>
      </c>
      <c r="N478">
        <v>3</v>
      </c>
      <c r="O478" t="s">
        <v>126</v>
      </c>
      <c r="P478">
        <v>1</v>
      </c>
      <c r="Q478" t="s">
        <v>37</v>
      </c>
      <c r="R478">
        <v>1</v>
      </c>
      <c r="S478" t="s">
        <v>127</v>
      </c>
      <c r="T478">
        <v>4</v>
      </c>
      <c r="U478" t="s">
        <v>128</v>
      </c>
      <c r="V478" t="s">
        <v>130</v>
      </c>
      <c r="W478">
        <v>4</v>
      </c>
      <c r="X478" t="s">
        <v>58</v>
      </c>
      <c r="Y478">
        <v>40</v>
      </c>
      <c r="Z478">
        <v>400</v>
      </c>
      <c r="AA478">
        <v>160000</v>
      </c>
      <c r="AB478">
        <v>56000</v>
      </c>
      <c r="AC478">
        <v>0.35</v>
      </c>
      <c r="AD478">
        <v>2</v>
      </c>
      <c r="AE478" t="s">
        <v>72</v>
      </c>
    </row>
    <row r="479" spans="1:31" x14ac:dyDescent="0.3">
      <c r="A479">
        <v>1197831</v>
      </c>
      <c r="B479" t="s">
        <v>73</v>
      </c>
      <c r="C479" s="1">
        <v>44483</v>
      </c>
      <c r="D479">
        <v>2021</v>
      </c>
      <c r="E479" t="s">
        <v>44</v>
      </c>
      <c r="F479">
        <v>4</v>
      </c>
      <c r="G479">
        <v>2</v>
      </c>
      <c r="H479" t="s">
        <v>74</v>
      </c>
      <c r="I479">
        <v>2</v>
      </c>
      <c r="J479" t="s">
        <v>75</v>
      </c>
      <c r="K479">
        <v>6</v>
      </c>
      <c r="L479" t="s">
        <v>91</v>
      </c>
      <c r="M479" t="s">
        <v>125</v>
      </c>
      <c r="N479">
        <v>3</v>
      </c>
      <c r="O479" t="s">
        <v>126</v>
      </c>
      <c r="P479">
        <v>1</v>
      </c>
      <c r="Q479" t="s">
        <v>37</v>
      </c>
      <c r="R479">
        <v>1</v>
      </c>
      <c r="S479" t="s">
        <v>127</v>
      </c>
      <c r="T479">
        <v>4</v>
      </c>
      <c r="U479" t="s">
        <v>128</v>
      </c>
      <c r="V479" t="s">
        <v>131</v>
      </c>
      <c r="W479">
        <v>4</v>
      </c>
      <c r="X479" t="s">
        <v>58</v>
      </c>
      <c r="Y479">
        <v>60</v>
      </c>
      <c r="Z479">
        <v>475</v>
      </c>
      <c r="AA479">
        <v>285000</v>
      </c>
      <c r="AB479">
        <v>99750</v>
      </c>
      <c r="AC479">
        <v>0.35</v>
      </c>
      <c r="AD479">
        <v>2</v>
      </c>
      <c r="AE479" t="s">
        <v>72</v>
      </c>
    </row>
    <row r="480" spans="1:31" x14ac:dyDescent="0.3">
      <c r="A480">
        <v>1197831</v>
      </c>
      <c r="B480" t="s">
        <v>73</v>
      </c>
      <c r="C480" s="1">
        <v>44489</v>
      </c>
      <c r="D480">
        <v>2021</v>
      </c>
      <c r="E480" t="s">
        <v>44</v>
      </c>
      <c r="F480">
        <v>4</v>
      </c>
      <c r="G480">
        <v>2</v>
      </c>
      <c r="H480" t="s">
        <v>74</v>
      </c>
      <c r="I480">
        <v>2</v>
      </c>
      <c r="J480" t="s">
        <v>75</v>
      </c>
      <c r="K480">
        <v>6</v>
      </c>
      <c r="L480" t="s">
        <v>91</v>
      </c>
      <c r="M480" t="s">
        <v>125</v>
      </c>
      <c r="N480">
        <v>3</v>
      </c>
      <c r="O480" t="s">
        <v>126</v>
      </c>
      <c r="P480">
        <v>1</v>
      </c>
      <c r="Q480" t="s">
        <v>37</v>
      </c>
      <c r="R480">
        <v>1</v>
      </c>
      <c r="S480" t="s">
        <v>127</v>
      </c>
      <c r="T480">
        <v>4</v>
      </c>
      <c r="U480" t="s">
        <v>128</v>
      </c>
      <c r="V480" t="s">
        <v>131</v>
      </c>
      <c r="W480">
        <v>4</v>
      </c>
      <c r="X480" t="s">
        <v>58</v>
      </c>
      <c r="Y480">
        <v>60</v>
      </c>
      <c r="Z480">
        <v>525</v>
      </c>
      <c r="AA480">
        <v>315000</v>
      </c>
      <c r="AB480">
        <v>110250</v>
      </c>
      <c r="AC480">
        <v>0.35</v>
      </c>
      <c r="AD480">
        <v>2</v>
      </c>
      <c r="AE480" t="s">
        <v>72</v>
      </c>
    </row>
    <row r="481" spans="1:31" x14ac:dyDescent="0.3">
      <c r="A481">
        <v>1185732</v>
      </c>
      <c r="B481" t="s">
        <v>30</v>
      </c>
      <c r="C481" s="1">
        <v>44495</v>
      </c>
      <c r="D481">
        <v>2021</v>
      </c>
      <c r="E481" t="s">
        <v>44</v>
      </c>
      <c r="F481">
        <v>4</v>
      </c>
      <c r="G481">
        <v>1</v>
      </c>
      <c r="H481" t="s">
        <v>32</v>
      </c>
      <c r="I481">
        <v>5</v>
      </c>
      <c r="J481" t="s">
        <v>92</v>
      </c>
      <c r="K481">
        <v>7</v>
      </c>
      <c r="L481" t="s">
        <v>93</v>
      </c>
      <c r="M481" t="s">
        <v>125</v>
      </c>
      <c r="N481">
        <v>3</v>
      </c>
      <c r="O481" t="s">
        <v>126</v>
      </c>
      <c r="P481">
        <v>1</v>
      </c>
      <c r="Q481" t="s">
        <v>37</v>
      </c>
      <c r="R481">
        <v>1</v>
      </c>
      <c r="S481" t="s">
        <v>127</v>
      </c>
      <c r="T481">
        <v>4</v>
      </c>
      <c r="U481" t="s">
        <v>128</v>
      </c>
      <c r="V481" t="s">
        <v>131</v>
      </c>
      <c r="W481">
        <v>4</v>
      </c>
      <c r="X481" t="s">
        <v>58</v>
      </c>
      <c r="Y481">
        <v>55</v>
      </c>
      <c r="Z481">
        <v>125</v>
      </c>
      <c r="AA481">
        <v>68750</v>
      </c>
      <c r="AB481">
        <v>24062.499999999993</v>
      </c>
      <c r="AC481">
        <v>0.35</v>
      </c>
      <c r="AD481">
        <v>2</v>
      </c>
      <c r="AE481" t="s">
        <v>72</v>
      </c>
    </row>
    <row r="482" spans="1:31" x14ac:dyDescent="0.3">
      <c r="A482">
        <v>1185732</v>
      </c>
      <c r="B482" t="s">
        <v>30</v>
      </c>
      <c r="C482" s="1">
        <v>44507</v>
      </c>
      <c r="D482">
        <v>2021</v>
      </c>
      <c r="E482" t="s">
        <v>45</v>
      </c>
      <c r="F482">
        <v>4</v>
      </c>
      <c r="G482">
        <v>1</v>
      </c>
      <c r="H482" t="s">
        <v>32</v>
      </c>
      <c r="I482">
        <v>5</v>
      </c>
      <c r="J482" t="s">
        <v>92</v>
      </c>
      <c r="K482">
        <v>7</v>
      </c>
      <c r="L482" t="s">
        <v>93</v>
      </c>
      <c r="M482" t="s">
        <v>125</v>
      </c>
      <c r="N482">
        <v>3</v>
      </c>
      <c r="O482" t="s">
        <v>126</v>
      </c>
      <c r="P482">
        <v>1</v>
      </c>
      <c r="Q482" t="s">
        <v>37</v>
      </c>
      <c r="R482">
        <v>1</v>
      </c>
      <c r="S482" t="s">
        <v>127</v>
      </c>
      <c r="T482">
        <v>4</v>
      </c>
      <c r="U482" t="s">
        <v>128</v>
      </c>
      <c r="V482" t="s">
        <v>131</v>
      </c>
      <c r="W482">
        <v>4</v>
      </c>
      <c r="X482" t="s">
        <v>58</v>
      </c>
      <c r="Y482">
        <v>60</v>
      </c>
      <c r="Z482">
        <v>75</v>
      </c>
      <c r="AA482">
        <v>45000</v>
      </c>
      <c r="AB482">
        <v>13500</v>
      </c>
      <c r="AC482">
        <v>0.3</v>
      </c>
      <c r="AD482">
        <v>2</v>
      </c>
      <c r="AE482" t="s">
        <v>72</v>
      </c>
    </row>
    <row r="483" spans="1:31" x14ac:dyDescent="0.3">
      <c r="A483">
        <v>1185732</v>
      </c>
      <c r="B483" t="s">
        <v>30</v>
      </c>
      <c r="C483" s="1">
        <v>44513</v>
      </c>
      <c r="D483">
        <v>2021</v>
      </c>
      <c r="E483" t="s">
        <v>45</v>
      </c>
      <c r="F483">
        <v>4</v>
      </c>
      <c r="G483">
        <v>1</v>
      </c>
      <c r="H483" t="s">
        <v>32</v>
      </c>
      <c r="I483">
        <v>5</v>
      </c>
      <c r="J483" t="s">
        <v>92</v>
      </c>
      <c r="K483">
        <v>7</v>
      </c>
      <c r="L483" t="s">
        <v>93</v>
      </c>
      <c r="M483" t="s">
        <v>125</v>
      </c>
      <c r="N483">
        <v>3</v>
      </c>
      <c r="O483" t="s">
        <v>126</v>
      </c>
      <c r="P483">
        <v>1</v>
      </c>
      <c r="Q483" t="s">
        <v>37</v>
      </c>
      <c r="R483">
        <v>1</v>
      </c>
      <c r="S483" t="s">
        <v>127</v>
      </c>
      <c r="T483">
        <v>4</v>
      </c>
      <c r="U483" t="s">
        <v>128</v>
      </c>
      <c r="V483" t="s">
        <v>131</v>
      </c>
      <c r="W483">
        <v>4</v>
      </c>
      <c r="X483" t="s">
        <v>58</v>
      </c>
      <c r="Y483">
        <v>60</v>
      </c>
      <c r="Z483">
        <v>75</v>
      </c>
      <c r="AA483">
        <v>45000</v>
      </c>
      <c r="AB483">
        <v>13500</v>
      </c>
      <c r="AC483">
        <v>0.3</v>
      </c>
      <c r="AD483">
        <v>2</v>
      </c>
      <c r="AE483" t="s">
        <v>72</v>
      </c>
    </row>
    <row r="484" spans="1:31" x14ac:dyDescent="0.3">
      <c r="A484">
        <v>1185732</v>
      </c>
      <c r="B484" t="s">
        <v>30</v>
      </c>
      <c r="C484" s="1">
        <v>44525</v>
      </c>
      <c r="D484">
        <v>2021</v>
      </c>
      <c r="E484" t="s">
        <v>45</v>
      </c>
      <c r="F484">
        <v>4</v>
      </c>
      <c r="G484">
        <v>1</v>
      </c>
      <c r="H484" t="s">
        <v>32</v>
      </c>
      <c r="I484">
        <v>5</v>
      </c>
      <c r="J484" t="s">
        <v>92</v>
      </c>
      <c r="K484">
        <v>7</v>
      </c>
      <c r="L484" t="s">
        <v>93</v>
      </c>
      <c r="M484" t="s">
        <v>125</v>
      </c>
      <c r="N484">
        <v>3</v>
      </c>
      <c r="O484" t="s">
        <v>126</v>
      </c>
      <c r="P484">
        <v>1</v>
      </c>
      <c r="Q484" t="s">
        <v>37</v>
      </c>
      <c r="R484">
        <v>1</v>
      </c>
      <c r="S484" t="s">
        <v>127</v>
      </c>
      <c r="T484">
        <v>4</v>
      </c>
      <c r="U484" t="s">
        <v>128</v>
      </c>
      <c r="V484" t="s">
        <v>131</v>
      </c>
      <c r="W484">
        <v>4</v>
      </c>
      <c r="X484" t="s">
        <v>58</v>
      </c>
      <c r="Y484">
        <v>65</v>
      </c>
      <c r="Z484">
        <v>150</v>
      </c>
      <c r="AA484">
        <v>97500</v>
      </c>
      <c r="AB484">
        <v>34125</v>
      </c>
      <c r="AC484">
        <v>0.35</v>
      </c>
      <c r="AD484">
        <v>2</v>
      </c>
      <c r="AE484" t="s">
        <v>72</v>
      </c>
    </row>
    <row r="485" spans="1:31" x14ac:dyDescent="0.3">
      <c r="A485">
        <v>1185732</v>
      </c>
      <c r="B485" t="s">
        <v>30</v>
      </c>
      <c r="C485" s="1">
        <v>44531</v>
      </c>
      <c r="D485">
        <v>2021</v>
      </c>
      <c r="E485" t="s">
        <v>46</v>
      </c>
      <c r="F485">
        <v>4</v>
      </c>
      <c r="G485">
        <v>1</v>
      </c>
      <c r="H485" t="s">
        <v>32</v>
      </c>
      <c r="I485">
        <v>5</v>
      </c>
      <c r="J485" t="s">
        <v>92</v>
      </c>
      <c r="K485">
        <v>7</v>
      </c>
      <c r="L485" t="s">
        <v>93</v>
      </c>
      <c r="M485" t="s">
        <v>125</v>
      </c>
      <c r="N485">
        <v>3</v>
      </c>
      <c r="O485" t="s">
        <v>126</v>
      </c>
      <c r="P485">
        <v>1</v>
      </c>
      <c r="Q485" t="s">
        <v>37</v>
      </c>
      <c r="R485">
        <v>1</v>
      </c>
      <c r="S485" t="s">
        <v>127</v>
      </c>
      <c r="T485">
        <v>4</v>
      </c>
      <c r="U485" t="s">
        <v>128</v>
      </c>
      <c r="V485" t="s">
        <v>131</v>
      </c>
      <c r="W485">
        <v>4</v>
      </c>
      <c r="X485" t="s">
        <v>58</v>
      </c>
      <c r="Y485">
        <v>65</v>
      </c>
      <c r="Z485">
        <v>200</v>
      </c>
      <c r="AA485">
        <v>130000</v>
      </c>
      <c r="AB485">
        <v>45500</v>
      </c>
      <c r="AC485">
        <v>0.35</v>
      </c>
      <c r="AD485">
        <v>2</v>
      </c>
      <c r="AE485" t="s">
        <v>72</v>
      </c>
    </row>
    <row r="486" spans="1:31" x14ac:dyDescent="0.3">
      <c r="A486">
        <v>1185732</v>
      </c>
      <c r="B486" t="s">
        <v>30</v>
      </c>
      <c r="C486" s="1">
        <v>44537</v>
      </c>
      <c r="D486">
        <v>2021</v>
      </c>
      <c r="E486" t="s">
        <v>46</v>
      </c>
      <c r="F486">
        <v>4</v>
      </c>
      <c r="G486">
        <v>1</v>
      </c>
      <c r="H486" t="s">
        <v>32</v>
      </c>
      <c r="I486">
        <v>5</v>
      </c>
      <c r="J486" t="s">
        <v>92</v>
      </c>
      <c r="K486">
        <v>7</v>
      </c>
      <c r="L486" t="s">
        <v>93</v>
      </c>
      <c r="M486" t="s">
        <v>125</v>
      </c>
      <c r="N486">
        <v>3</v>
      </c>
      <c r="O486" t="s">
        <v>126</v>
      </c>
      <c r="P486">
        <v>1</v>
      </c>
      <c r="Q486" t="s">
        <v>37</v>
      </c>
      <c r="R486">
        <v>1</v>
      </c>
      <c r="S486" t="s">
        <v>127</v>
      </c>
      <c r="T486">
        <v>4</v>
      </c>
      <c r="U486" t="s">
        <v>128</v>
      </c>
      <c r="V486" t="s">
        <v>131</v>
      </c>
      <c r="W486">
        <v>4</v>
      </c>
      <c r="X486" t="s">
        <v>58</v>
      </c>
      <c r="Y486">
        <v>65</v>
      </c>
      <c r="Z486">
        <v>175</v>
      </c>
      <c r="AA486">
        <v>113750</v>
      </c>
      <c r="AB486">
        <v>39812.5</v>
      </c>
      <c r="AC486">
        <v>0.35</v>
      </c>
      <c r="AD486">
        <v>2</v>
      </c>
      <c r="AE486" t="s">
        <v>72</v>
      </c>
    </row>
    <row r="487" spans="1:31" x14ac:dyDescent="0.3">
      <c r="A487">
        <v>1185732</v>
      </c>
      <c r="B487" t="s">
        <v>30</v>
      </c>
      <c r="C487" s="1">
        <v>44543</v>
      </c>
      <c r="D487">
        <v>2021</v>
      </c>
      <c r="E487" t="s">
        <v>46</v>
      </c>
      <c r="F487">
        <v>4</v>
      </c>
      <c r="G487">
        <v>1</v>
      </c>
      <c r="H487" t="s">
        <v>32</v>
      </c>
      <c r="I487">
        <v>5</v>
      </c>
      <c r="J487" t="s">
        <v>92</v>
      </c>
      <c r="K487">
        <v>7</v>
      </c>
      <c r="L487" t="s">
        <v>93</v>
      </c>
      <c r="M487" t="s">
        <v>125</v>
      </c>
      <c r="N487">
        <v>3</v>
      </c>
      <c r="O487" t="s">
        <v>126</v>
      </c>
      <c r="P487">
        <v>1</v>
      </c>
      <c r="Q487" t="s">
        <v>37</v>
      </c>
      <c r="R487">
        <v>1</v>
      </c>
      <c r="S487" t="s">
        <v>127</v>
      </c>
      <c r="T487">
        <v>4</v>
      </c>
      <c r="U487" t="s">
        <v>128</v>
      </c>
      <c r="V487" t="s">
        <v>131</v>
      </c>
      <c r="W487">
        <v>4</v>
      </c>
      <c r="X487" t="s">
        <v>58</v>
      </c>
      <c r="Y487">
        <v>55</v>
      </c>
      <c r="Z487">
        <v>125</v>
      </c>
      <c r="AA487">
        <v>68750</v>
      </c>
      <c r="AB487">
        <v>20624.999999999996</v>
      </c>
      <c r="AC487">
        <v>0.3</v>
      </c>
      <c r="AD487">
        <v>2</v>
      </c>
      <c r="AE487" t="s">
        <v>72</v>
      </c>
    </row>
    <row r="488" spans="1:31" x14ac:dyDescent="0.3">
      <c r="A488">
        <v>1185732</v>
      </c>
      <c r="B488" t="s">
        <v>30</v>
      </c>
      <c r="C488" s="1">
        <v>44549</v>
      </c>
      <c r="D488">
        <v>2021</v>
      </c>
      <c r="E488" t="s">
        <v>46</v>
      </c>
      <c r="F488">
        <v>4</v>
      </c>
      <c r="G488">
        <v>1</v>
      </c>
      <c r="H488" t="s">
        <v>32</v>
      </c>
      <c r="I488">
        <v>5</v>
      </c>
      <c r="J488" t="s">
        <v>92</v>
      </c>
      <c r="K488">
        <v>7</v>
      </c>
      <c r="L488" t="s">
        <v>93</v>
      </c>
      <c r="M488" t="s">
        <v>125</v>
      </c>
      <c r="N488">
        <v>3</v>
      </c>
      <c r="O488" t="s">
        <v>126</v>
      </c>
      <c r="P488">
        <v>1</v>
      </c>
      <c r="Q488" t="s">
        <v>37</v>
      </c>
      <c r="R488">
        <v>1</v>
      </c>
      <c r="S488" t="s">
        <v>127</v>
      </c>
      <c r="T488">
        <v>4</v>
      </c>
      <c r="U488" t="s">
        <v>128</v>
      </c>
      <c r="V488" t="s">
        <v>131</v>
      </c>
      <c r="W488">
        <v>4</v>
      </c>
      <c r="X488" t="s">
        <v>58</v>
      </c>
      <c r="Y488">
        <v>60</v>
      </c>
      <c r="Z488">
        <v>100</v>
      </c>
      <c r="AA488">
        <v>60000</v>
      </c>
      <c r="AB488">
        <v>18000</v>
      </c>
      <c r="AC488">
        <v>0.3</v>
      </c>
      <c r="AD488">
        <v>2</v>
      </c>
      <c r="AE488" t="s">
        <v>72</v>
      </c>
    </row>
    <row r="489" spans="1:31" x14ac:dyDescent="0.3">
      <c r="A489">
        <v>1185732</v>
      </c>
      <c r="B489" t="s">
        <v>30</v>
      </c>
      <c r="C489" s="1">
        <v>44555</v>
      </c>
      <c r="D489">
        <v>2021</v>
      </c>
      <c r="E489" t="s">
        <v>46</v>
      </c>
      <c r="F489">
        <v>4</v>
      </c>
      <c r="G489">
        <v>1</v>
      </c>
      <c r="H489" t="s">
        <v>32</v>
      </c>
      <c r="I489">
        <v>5</v>
      </c>
      <c r="J489" t="s">
        <v>92</v>
      </c>
      <c r="K489">
        <v>7</v>
      </c>
      <c r="L489" t="s">
        <v>93</v>
      </c>
      <c r="M489" t="s">
        <v>125</v>
      </c>
      <c r="N489">
        <v>3</v>
      </c>
      <c r="O489" t="s">
        <v>126</v>
      </c>
      <c r="P489">
        <v>1</v>
      </c>
      <c r="Q489" t="s">
        <v>37</v>
      </c>
      <c r="R489">
        <v>1</v>
      </c>
      <c r="S489" t="s">
        <v>127</v>
      </c>
      <c r="T489">
        <v>4</v>
      </c>
      <c r="U489" t="s">
        <v>128</v>
      </c>
      <c r="V489" t="s">
        <v>131</v>
      </c>
      <c r="W489">
        <v>4</v>
      </c>
      <c r="X489" t="s">
        <v>58</v>
      </c>
      <c r="Y489">
        <v>70</v>
      </c>
      <c r="Z489">
        <v>150</v>
      </c>
      <c r="AA489">
        <v>105000</v>
      </c>
      <c r="AB489">
        <v>36750</v>
      </c>
      <c r="AC489">
        <v>0.35</v>
      </c>
      <c r="AD489">
        <v>2</v>
      </c>
      <c r="AE489" t="s">
        <v>72</v>
      </c>
    </row>
    <row r="490" spans="1:31" x14ac:dyDescent="0.3">
      <c r="A490">
        <v>1185732</v>
      </c>
      <c r="B490" t="s">
        <v>30</v>
      </c>
      <c r="C490" s="1">
        <v>44561</v>
      </c>
      <c r="D490">
        <v>2021</v>
      </c>
      <c r="E490" t="s">
        <v>46</v>
      </c>
      <c r="F490">
        <v>4</v>
      </c>
      <c r="G490">
        <v>1</v>
      </c>
      <c r="H490" t="s">
        <v>32</v>
      </c>
      <c r="I490">
        <v>5</v>
      </c>
      <c r="J490" t="s">
        <v>92</v>
      </c>
      <c r="K490">
        <v>7</v>
      </c>
      <c r="L490" t="s">
        <v>93</v>
      </c>
      <c r="M490" t="s">
        <v>125</v>
      </c>
      <c r="N490">
        <v>3</v>
      </c>
      <c r="O490" t="s">
        <v>126</v>
      </c>
      <c r="P490">
        <v>1</v>
      </c>
      <c r="Q490" t="s">
        <v>37</v>
      </c>
      <c r="R490">
        <v>1</v>
      </c>
      <c r="S490" t="s">
        <v>127</v>
      </c>
      <c r="T490">
        <v>4</v>
      </c>
      <c r="U490" t="s">
        <v>128</v>
      </c>
      <c r="V490" t="s">
        <v>131</v>
      </c>
      <c r="W490">
        <v>4</v>
      </c>
      <c r="X490" t="s">
        <v>58</v>
      </c>
      <c r="Y490">
        <v>70</v>
      </c>
      <c r="Z490">
        <v>175</v>
      </c>
      <c r="AA490">
        <v>122500</v>
      </c>
      <c r="AB490">
        <v>42875</v>
      </c>
      <c r="AC490">
        <v>0.35</v>
      </c>
      <c r="AD490">
        <v>2</v>
      </c>
      <c r="AE490" t="s">
        <v>72</v>
      </c>
    </row>
    <row r="491" spans="1:31" x14ac:dyDescent="0.3">
      <c r="A491">
        <v>1128299</v>
      </c>
      <c r="B491" t="s">
        <v>77</v>
      </c>
      <c r="C491" s="1">
        <v>43842</v>
      </c>
      <c r="D491">
        <v>2020</v>
      </c>
      <c r="E491" t="s">
        <v>47</v>
      </c>
      <c r="F491">
        <v>1</v>
      </c>
      <c r="G491">
        <v>3</v>
      </c>
      <c r="H491" t="s">
        <v>78</v>
      </c>
      <c r="I491">
        <v>6</v>
      </c>
      <c r="J491" t="s">
        <v>94</v>
      </c>
      <c r="K491">
        <v>8</v>
      </c>
      <c r="L491" t="s">
        <v>95</v>
      </c>
      <c r="M491" t="s">
        <v>125</v>
      </c>
      <c r="N491">
        <v>3</v>
      </c>
      <c r="O491" t="s">
        <v>126</v>
      </c>
      <c r="P491">
        <v>1</v>
      </c>
      <c r="Q491" t="s">
        <v>37</v>
      </c>
      <c r="R491">
        <v>1</v>
      </c>
      <c r="S491" t="s">
        <v>127</v>
      </c>
      <c r="T491">
        <v>4</v>
      </c>
      <c r="U491" t="s">
        <v>128</v>
      </c>
      <c r="V491" t="s">
        <v>131</v>
      </c>
      <c r="W491">
        <v>4</v>
      </c>
      <c r="X491" t="s">
        <v>58</v>
      </c>
      <c r="Y491">
        <v>50</v>
      </c>
      <c r="Z491">
        <v>200</v>
      </c>
      <c r="AA491">
        <v>100000</v>
      </c>
      <c r="AB491">
        <v>55000.000000000007</v>
      </c>
      <c r="AC491">
        <v>0.55000000000000004</v>
      </c>
      <c r="AD491">
        <v>2</v>
      </c>
      <c r="AE491" t="s">
        <v>72</v>
      </c>
    </row>
    <row r="492" spans="1:31" x14ac:dyDescent="0.3">
      <c r="A492">
        <v>1128299</v>
      </c>
      <c r="B492" t="s">
        <v>77</v>
      </c>
      <c r="C492" s="1">
        <v>43848</v>
      </c>
      <c r="D492">
        <v>2020</v>
      </c>
      <c r="E492" t="s">
        <v>47</v>
      </c>
      <c r="F492">
        <v>1</v>
      </c>
      <c r="G492">
        <v>3</v>
      </c>
      <c r="H492" t="s">
        <v>78</v>
      </c>
      <c r="I492">
        <v>6</v>
      </c>
      <c r="J492" t="s">
        <v>94</v>
      </c>
      <c r="K492">
        <v>8</v>
      </c>
      <c r="L492" t="s">
        <v>95</v>
      </c>
      <c r="M492" t="s">
        <v>125</v>
      </c>
      <c r="N492">
        <v>3</v>
      </c>
      <c r="O492" t="s">
        <v>126</v>
      </c>
      <c r="P492">
        <v>1</v>
      </c>
      <c r="Q492" t="s">
        <v>37</v>
      </c>
      <c r="R492">
        <v>1</v>
      </c>
      <c r="S492" t="s">
        <v>127</v>
      </c>
      <c r="T492">
        <v>4</v>
      </c>
      <c r="U492" t="s">
        <v>128</v>
      </c>
      <c r="V492" t="s">
        <v>131</v>
      </c>
      <c r="W492">
        <v>4</v>
      </c>
      <c r="X492" t="s">
        <v>58</v>
      </c>
      <c r="Y492">
        <v>60</v>
      </c>
      <c r="Z492">
        <v>175</v>
      </c>
      <c r="AA492">
        <v>105000</v>
      </c>
      <c r="AB492">
        <v>57750.000000000007</v>
      </c>
      <c r="AC492">
        <v>0.55000000000000004</v>
      </c>
      <c r="AD492">
        <v>2</v>
      </c>
      <c r="AE492" t="s">
        <v>72</v>
      </c>
    </row>
    <row r="493" spans="1:31" x14ac:dyDescent="0.3">
      <c r="A493">
        <v>1128299</v>
      </c>
      <c r="B493" t="s">
        <v>77</v>
      </c>
      <c r="C493" s="1">
        <v>43854</v>
      </c>
      <c r="D493">
        <v>2020</v>
      </c>
      <c r="E493" t="s">
        <v>47</v>
      </c>
      <c r="F493">
        <v>1</v>
      </c>
      <c r="G493">
        <v>3</v>
      </c>
      <c r="H493" t="s">
        <v>78</v>
      </c>
      <c r="I493">
        <v>6</v>
      </c>
      <c r="J493" t="s">
        <v>94</v>
      </c>
      <c r="K493">
        <v>8</v>
      </c>
      <c r="L493" t="s">
        <v>95</v>
      </c>
      <c r="M493" t="s">
        <v>125</v>
      </c>
      <c r="N493">
        <v>3</v>
      </c>
      <c r="O493" t="s">
        <v>126</v>
      </c>
      <c r="P493">
        <v>1</v>
      </c>
      <c r="Q493" t="s">
        <v>37</v>
      </c>
      <c r="R493">
        <v>1</v>
      </c>
      <c r="S493" t="s">
        <v>127</v>
      </c>
      <c r="T493">
        <v>4</v>
      </c>
      <c r="U493" t="s">
        <v>128</v>
      </c>
      <c r="V493" t="s">
        <v>131</v>
      </c>
      <c r="W493">
        <v>4</v>
      </c>
      <c r="X493" t="s">
        <v>58</v>
      </c>
      <c r="Y493">
        <v>65</v>
      </c>
      <c r="Z493">
        <v>200</v>
      </c>
      <c r="AA493">
        <v>130000</v>
      </c>
      <c r="AB493">
        <v>71500</v>
      </c>
      <c r="AC493">
        <v>0.55000000000000004</v>
      </c>
      <c r="AD493">
        <v>2</v>
      </c>
      <c r="AE493" t="s">
        <v>72</v>
      </c>
    </row>
    <row r="494" spans="1:31" x14ac:dyDescent="0.3">
      <c r="A494">
        <v>1128299</v>
      </c>
      <c r="B494" t="s">
        <v>77</v>
      </c>
      <c r="C494" s="1">
        <v>43860</v>
      </c>
      <c r="D494">
        <v>2020</v>
      </c>
      <c r="E494" t="s">
        <v>47</v>
      </c>
      <c r="F494">
        <v>1</v>
      </c>
      <c r="G494">
        <v>3</v>
      </c>
      <c r="H494" t="s">
        <v>78</v>
      </c>
      <c r="I494">
        <v>6</v>
      </c>
      <c r="J494" t="s">
        <v>94</v>
      </c>
      <c r="K494">
        <v>8</v>
      </c>
      <c r="L494" t="s">
        <v>95</v>
      </c>
      <c r="M494" t="s">
        <v>125</v>
      </c>
      <c r="N494">
        <v>3</v>
      </c>
      <c r="O494" t="s">
        <v>126</v>
      </c>
      <c r="P494">
        <v>1</v>
      </c>
      <c r="Q494" t="s">
        <v>37</v>
      </c>
      <c r="R494">
        <v>1</v>
      </c>
      <c r="S494" t="s">
        <v>127</v>
      </c>
      <c r="T494">
        <v>4</v>
      </c>
      <c r="U494" t="s">
        <v>128</v>
      </c>
      <c r="V494" t="s">
        <v>131</v>
      </c>
      <c r="W494">
        <v>4</v>
      </c>
      <c r="X494" t="s">
        <v>58</v>
      </c>
      <c r="Y494">
        <v>65</v>
      </c>
      <c r="Z494">
        <v>200</v>
      </c>
      <c r="AA494">
        <v>130000</v>
      </c>
      <c r="AB494">
        <v>78000.000000000015</v>
      </c>
      <c r="AC494">
        <v>0.60000000000000009</v>
      </c>
      <c r="AD494">
        <v>2</v>
      </c>
      <c r="AE494" t="s">
        <v>72</v>
      </c>
    </row>
    <row r="495" spans="1:31" x14ac:dyDescent="0.3">
      <c r="A495">
        <v>1128299</v>
      </c>
      <c r="B495" t="s">
        <v>77</v>
      </c>
      <c r="C495" s="1">
        <v>43866</v>
      </c>
      <c r="D495">
        <v>2020</v>
      </c>
      <c r="E495" t="s">
        <v>48</v>
      </c>
      <c r="F495">
        <v>1</v>
      </c>
      <c r="G495">
        <v>3</v>
      </c>
      <c r="H495" t="s">
        <v>78</v>
      </c>
      <c r="I495">
        <v>6</v>
      </c>
      <c r="J495" t="s">
        <v>94</v>
      </c>
      <c r="K495">
        <v>8</v>
      </c>
      <c r="L495" t="s">
        <v>95</v>
      </c>
      <c r="M495" t="s">
        <v>125</v>
      </c>
      <c r="N495">
        <v>3</v>
      </c>
      <c r="O495" t="s">
        <v>126</v>
      </c>
      <c r="P495">
        <v>1</v>
      </c>
      <c r="Q495" t="s">
        <v>37</v>
      </c>
      <c r="R495">
        <v>1</v>
      </c>
      <c r="S495" t="s">
        <v>127</v>
      </c>
      <c r="T495">
        <v>4</v>
      </c>
      <c r="U495" t="s">
        <v>128</v>
      </c>
      <c r="V495" t="s">
        <v>131</v>
      </c>
      <c r="W495">
        <v>4</v>
      </c>
      <c r="X495" t="s">
        <v>58</v>
      </c>
      <c r="Y495">
        <v>65</v>
      </c>
      <c r="Z495">
        <v>300</v>
      </c>
      <c r="AA495">
        <v>195000</v>
      </c>
      <c r="AB495">
        <v>117000.00000000001</v>
      </c>
      <c r="AC495">
        <v>0.60000000000000009</v>
      </c>
      <c r="AD495">
        <v>2</v>
      </c>
      <c r="AE495" t="s">
        <v>72</v>
      </c>
    </row>
    <row r="496" spans="1:31" x14ac:dyDescent="0.3">
      <c r="A496">
        <v>1128299</v>
      </c>
      <c r="B496" t="s">
        <v>77</v>
      </c>
      <c r="C496" s="1">
        <v>43872</v>
      </c>
      <c r="D496">
        <v>2020</v>
      </c>
      <c r="E496" t="s">
        <v>48</v>
      </c>
      <c r="F496">
        <v>1</v>
      </c>
      <c r="G496">
        <v>3</v>
      </c>
      <c r="H496" t="s">
        <v>78</v>
      </c>
      <c r="I496">
        <v>6</v>
      </c>
      <c r="J496" t="s">
        <v>94</v>
      </c>
      <c r="K496">
        <v>8</v>
      </c>
      <c r="L496" t="s">
        <v>95</v>
      </c>
      <c r="M496" t="s">
        <v>125</v>
      </c>
      <c r="N496">
        <v>3</v>
      </c>
      <c r="O496" t="s">
        <v>126</v>
      </c>
      <c r="P496">
        <v>1</v>
      </c>
      <c r="Q496" t="s">
        <v>37</v>
      </c>
      <c r="R496">
        <v>1</v>
      </c>
      <c r="S496" t="s">
        <v>127</v>
      </c>
      <c r="T496">
        <v>4</v>
      </c>
      <c r="U496" t="s">
        <v>128</v>
      </c>
      <c r="V496" t="s">
        <v>131</v>
      </c>
      <c r="W496">
        <v>4</v>
      </c>
      <c r="X496" t="s">
        <v>58</v>
      </c>
      <c r="Y496">
        <v>65</v>
      </c>
      <c r="Z496">
        <v>500</v>
      </c>
      <c r="AA496">
        <v>325000</v>
      </c>
      <c r="AB496">
        <v>178750</v>
      </c>
      <c r="AC496">
        <v>0.55000000000000004</v>
      </c>
      <c r="AD496">
        <v>1</v>
      </c>
      <c r="AE496" t="s">
        <v>132</v>
      </c>
    </row>
    <row r="497" spans="1:31" x14ac:dyDescent="0.3">
      <c r="A497">
        <v>1128299</v>
      </c>
      <c r="B497" t="s">
        <v>77</v>
      </c>
      <c r="C497" s="1">
        <v>43878</v>
      </c>
      <c r="D497">
        <v>2020</v>
      </c>
      <c r="E497" t="s">
        <v>48</v>
      </c>
      <c r="F497">
        <v>1</v>
      </c>
      <c r="G497">
        <v>3</v>
      </c>
      <c r="H497" t="s">
        <v>78</v>
      </c>
      <c r="I497">
        <v>6</v>
      </c>
      <c r="J497" t="s">
        <v>94</v>
      </c>
      <c r="K497">
        <v>8</v>
      </c>
      <c r="L497" t="s">
        <v>95</v>
      </c>
      <c r="M497" t="s">
        <v>125</v>
      </c>
      <c r="N497">
        <v>3</v>
      </c>
      <c r="O497" t="s">
        <v>126</v>
      </c>
      <c r="P497">
        <v>1</v>
      </c>
      <c r="Q497" t="s">
        <v>37</v>
      </c>
      <c r="R497">
        <v>1</v>
      </c>
      <c r="S497" t="s">
        <v>127</v>
      </c>
      <c r="T497">
        <v>4</v>
      </c>
      <c r="U497" t="s">
        <v>128</v>
      </c>
      <c r="V497" t="s">
        <v>133</v>
      </c>
      <c r="W497">
        <v>4</v>
      </c>
      <c r="X497" t="s">
        <v>58</v>
      </c>
      <c r="Y497">
        <v>75</v>
      </c>
      <c r="Z497">
        <v>475</v>
      </c>
      <c r="AA497">
        <v>356250</v>
      </c>
      <c r="AB497">
        <v>195937.50000000003</v>
      </c>
      <c r="AC497">
        <v>0.55000000000000004</v>
      </c>
      <c r="AD497">
        <v>1</v>
      </c>
      <c r="AE497" t="s">
        <v>132</v>
      </c>
    </row>
    <row r="498" spans="1:31" x14ac:dyDescent="0.3">
      <c r="A498">
        <v>1128299</v>
      </c>
      <c r="B498" t="s">
        <v>77</v>
      </c>
      <c r="C498" s="1">
        <v>43884</v>
      </c>
      <c r="D498">
        <v>2020</v>
      </c>
      <c r="E498" t="s">
        <v>48</v>
      </c>
      <c r="F498">
        <v>1</v>
      </c>
      <c r="G498">
        <v>3</v>
      </c>
      <c r="H498" t="s">
        <v>78</v>
      </c>
      <c r="I498">
        <v>6</v>
      </c>
      <c r="J498" t="s">
        <v>94</v>
      </c>
      <c r="K498">
        <v>8</v>
      </c>
      <c r="L498" t="s">
        <v>95</v>
      </c>
      <c r="M498" t="s">
        <v>125</v>
      </c>
      <c r="N498">
        <v>3</v>
      </c>
      <c r="O498" t="s">
        <v>126</v>
      </c>
      <c r="P498">
        <v>1</v>
      </c>
      <c r="Q498" t="s">
        <v>37</v>
      </c>
      <c r="R498">
        <v>1</v>
      </c>
      <c r="S498" t="s">
        <v>127</v>
      </c>
      <c r="T498">
        <v>4</v>
      </c>
      <c r="U498" t="s">
        <v>128</v>
      </c>
      <c r="V498" t="s">
        <v>133</v>
      </c>
      <c r="W498">
        <v>4</v>
      </c>
      <c r="X498" t="s">
        <v>58</v>
      </c>
      <c r="Y498">
        <v>70</v>
      </c>
      <c r="Z498">
        <v>400</v>
      </c>
      <c r="AA498">
        <v>280000</v>
      </c>
      <c r="AB498">
        <v>140000.00000000003</v>
      </c>
      <c r="AC498">
        <v>0.50000000000000011</v>
      </c>
      <c r="AD498">
        <v>1</v>
      </c>
      <c r="AE498" t="s">
        <v>132</v>
      </c>
    </row>
    <row r="499" spans="1:31" x14ac:dyDescent="0.3">
      <c r="A499">
        <v>1128299</v>
      </c>
      <c r="B499" t="s">
        <v>77</v>
      </c>
      <c r="C499" s="1">
        <v>43903</v>
      </c>
      <c r="D499">
        <v>2020</v>
      </c>
      <c r="E499" t="s">
        <v>51</v>
      </c>
      <c r="F499">
        <v>1</v>
      </c>
      <c r="G499">
        <v>3</v>
      </c>
      <c r="H499" t="s">
        <v>78</v>
      </c>
      <c r="I499">
        <v>6</v>
      </c>
      <c r="J499" t="s">
        <v>94</v>
      </c>
      <c r="K499">
        <v>8</v>
      </c>
      <c r="L499" t="s">
        <v>95</v>
      </c>
      <c r="M499" t="s">
        <v>125</v>
      </c>
      <c r="N499">
        <v>3</v>
      </c>
      <c r="O499" t="s">
        <v>126</v>
      </c>
      <c r="P499">
        <v>1</v>
      </c>
      <c r="Q499" t="s">
        <v>37</v>
      </c>
      <c r="R499">
        <v>1</v>
      </c>
      <c r="S499" t="s">
        <v>127</v>
      </c>
      <c r="T499">
        <v>4</v>
      </c>
      <c r="U499" t="s">
        <v>128</v>
      </c>
      <c r="V499" t="s">
        <v>133</v>
      </c>
      <c r="W499">
        <v>4</v>
      </c>
      <c r="X499" t="s">
        <v>58</v>
      </c>
      <c r="Y499">
        <v>70</v>
      </c>
      <c r="Z499">
        <v>400</v>
      </c>
      <c r="AA499">
        <v>280000</v>
      </c>
      <c r="AB499">
        <v>140000.00000000003</v>
      </c>
      <c r="AC499">
        <v>0.50000000000000011</v>
      </c>
      <c r="AD499">
        <v>1</v>
      </c>
      <c r="AE499" t="s">
        <v>132</v>
      </c>
    </row>
    <row r="500" spans="1:31" x14ac:dyDescent="0.3">
      <c r="A500">
        <v>1128299</v>
      </c>
      <c r="B500" t="s">
        <v>77</v>
      </c>
      <c r="C500" s="1">
        <v>43915</v>
      </c>
      <c r="D500">
        <v>2020</v>
      </c>
      <c r="E500" t="s">
        <v>51</v>
      </c>
      <c r="F500">
        <v>1</v>
      </c>
      <c r="G500">
        <v>3</v>
      </c>
      <c r="H500" t="s">
        <v>78</v>
      </c>
      <c r="I500">
        <v>7</v>
      </c>
      <c r="J500" t="s">
        <v>134</v>
      </c>
      <c r="K500">
        <v>9</v>
      </c>
      <c r="L500" t="s">
        <v>135</v>
      </c>
      <c r="M500" t="s">
        <v>125</v>
      </c>
      <c r="N500">
        <v>3</v>
      </c>
      <c r="O500" t="s">
        <v>126</v>
      </c>
      <c r="P500">
        <v>1</v>
      </c>
      <c r="Q500" t="s">
        <v>37</v>
      </c>
      <c r="R500">
        <v>1</v>
      </c>
      <c r="S500" t="s">
        <v>127</v>
      </c>
      <c r="T500">
        <v>4</v>
      </c>
      <c r="U500" t="s">
        <v>128</v>
      </c>
      <c r="V500" t="s">
        <v>133</v>
      </c>
      <c r="W500">
        <v>4</v>
      </c>
      <c r="X500" t="s">
        <v>58</v>
      </c>
      <c r="Y500">
        <v>45</v>
      </c>
      <c r="Z500">
        <v>200</v>
      </c>
      <c r="AA500">
        <v>90000</v>
      </c>
      <c r="AB500">
        <v>45000</v>
      </c>
      <c r="AC500">
        <v>0.5</v>
      </c>
      <c r="AD500">
        <v>1</v>
      </c>
      <c r="AE500" t="s">
        <v>132</v>
      </c>
    </row>
    <row r="501" spans="1:31" x14ac:dyDescent="0.3">
      <c r="A501">
        <v>1128299</v>
      </c>
      <c r="B501" t="s">
        <v>77</v>
      </c>
      <c r="C501" s="1">
        <v>43921</v>
      </c>
      <c r="D501">
        <v>2020</v>
      </c>
      <c r="E501" t="s">
        <v>51</v>
      </c>
      <c r="F501">
        <v>1</v>
      </c>
      <c r="G501">
        <v>3</v>
      </c>
      <c r="H501" t="s">
        <v>78</v>
      </c>
      <c r="I501">
        <v>7</v>
      </c>
      <c r="J501" t="s">
        <v>134</v>
      </c>
      <c r="K501">
        <v>9</v>
      </c>
      <c r="L501" t="s">
        <v>135</v>
      </c>
      <c r="M501" t="s">
        <v>125</v>
      </c>
      <c r="N501">
        <v>3</v>
      </c>
      <c r="O501" t="s">
        <v>126</v>
      </c>
      <c r="P501">
        <v>1</v>
      </c>
      <c r="Q501" t="s">
        <v>37</v>
      </c>
      <c r="R501">
        <v>1</v>
      </c>
      <c r="S501" t="s">
        <v>127</v>
      </c>
      <c r="T501">
        <v>4</v>
      </c>
      <c r="U501" t="s">
        <v>128</v>
      </c>
      <c r="V501" t="s">
        <v>133</v>
      </c>
      <c r="W501">
        <v>4</v>
      </c>
      <c r="X501" t="s">
        <v>58</v>
      </c>
      <c r="Y501">
        <v>60</v>
      </c>
      <c r="Z501">
        <v>150</v>
      </c>
      <c r="AA501">
        <v>90000</v>
      </c>
      <c r="AB501">
        <v>45000</v>
      </c>
      <c r="AC501">
        <v>0.5</v>
      </c>
      <c r="AD501">
        <v>1</v>
      </c>
      <c r="AE501" t="s">
        <v>132</v>
      </c>
    </row>
    <row r="502" spans="1:31" x14ac:dyDescent="0.3">
      <c r="A502">
        <v>1128299</v>
      </c>
      <c r="B502" t="s">
        <v>77</v>
      </c>
      <c r="C502" s="1">
        <v>43933</v>
      </c>
      <c r="D502">
        <v>2020</v>
      </c>
      <c r="E502" t="s">
        <v>52</v>
      </c>
      <c r="F502">
        <v>2</v>
      </c>
      <c r="G502">
        <v>3</v>
      </c>
      <c r="H502" t="s">
        <v>78</v>
      </c>
      <c r="I502">
        <v>7</v>
      </c>
      <c r="J502" t="s">
        <v>134</v>
      </c>
      <c r="K502">
        <v>9</v>
      </c>
      <c r="L502" t="s">
        <v>135</v>
      </c>
      <c r="M502" t="s">
        <v>125</v>
      </c>
      <c r="N502">
        <v>3</v>
      </c>
      <c r="O502" t="s">
        <v>126</v>
      </c>
      <c r="P502">
        <v>1</v>
      </c>
      <c r="Q502" t="s">
        <v>37</v>
      </c>
      <c r="R502">
        <v>1</v>
      </c>
      <c r="S502" t="s">
        <v>127</v>
      </c>
      <c r="T502">
        <v>4</v>
      </c>
      <c r="U502" t="s">
        <v>128</v>
      </c>
      <c r="V502" t="s">
        <v>133</v>
      </c>
      <c r="W502">
        <v>4</v>
      </c>
      <c r="X502" t="s">
        <v>58</v>
      </c>
      <c r="Y502">
        <v>65</v>
      </c>
      <c r="Z502">
        <v>175</v>
      </c>
      <c r="AA502">
        <v>113750</v>
      </c>
      <c r="AB502">
        <v>73937.500000000015</v>
      </c>
      <c r="AC502">
        <v>0.65000000000000013</v>
      </c>
      <c r="AD502">
        <v>1</v>
      </c>
      <c r="AE502" t="s">
        <v>132</v>
      </c>
    </row>
    <row r="503" spans="1:31" x14ac:dyDescent="0.3">
      <c r="A503">
        <v>1128299</v>
      </c>
      <c r="B503" t="s">
        <v>77</v>
      </c>
      <c r="C503" s="1">
        <v>43939</v>
      </c>
      <c r="D503">
        <v>2020</v>
      </c>
      <c r="E503" t="s">
        <v>52</v>
      </c>
      <c r="F503">
        <v>2</v>
      </c>
      <c r="G503">
        <v>3</v>
      </c>
      <c r="H503" t="s">
        <v>78</v>
      </c>
      <c r="I503">
        <v>7</v>
      </c>
      <c r="J503" t="s">
        <v>134</v>
      </c>
      <c r="K503">
        <v>9</v>
      </c>
      <c r="L503" t="s">
        <v>135</v>
      </c>
      <c r="M503" t="s">
        <v>125</v>
      </c>
      <c r="N503">
        <v>3</v>
      </c>
      <c r="O503" t="s">
        <v>126</v>
      </c>
      <c r="P503">
        <v>1</v>
      </c>
      <c r="Q503" t="s">
        <v>37</v>
      </c>
      <c r="R503">
        <v>1</v>
      </c>
      <c r="S503" t="s">
        <v>127</v>
      </c>
      <c r="T503">
        <v>4</v>
      </c>
      <c r="U503" t="s">
        <v>128</v>
      </c>
      <c r="V503" t="s">
        <v>133</v>
      </c>
      <c r="W503">
        <v>4</v>
      </c>
      <c r="X503" t="s">
        <v>58</v>
      </c>
      <c r="Y503">
        <v>70</v>
      </c>
      <c r="Z503">
        <v>325</v>
      </c>
      <c r="AA503">
        <v>227500</v>
      </c>
      <c r="AB503">
        <v>147875.00000000003</v>
      </c>
      <c r="AC503">
        <v>0.65000000000000013</v>
      </c>
      <c r="AD503">
        <v>1</v>
      </c>
      <c r="AE503" t="s">
        <v>132</v>
      </c>
    </row>
    <row r="504" spans="1:31" x14ac:dyDescent="0.3">
      <c r="A504">
        <v>1128299</v>
      </c>
      <c r="B504" t="s">
        <v>77</v>
      </c>
      <c r="C504" s="1">
        <v>43951</v>
      </c>
      <c r="D504">
        <v>2020</v>
      </c>
      <c r="E504" t="s">
        <v>52</v>
      </c>
      <c r="F504">
        <v>2</v>
      </c>
      <c r="G504">
        <v>3</v>
      </c>
      <c r="H504" t="s">
        <v>78</v>
      </c>
      <c r="I504">
        <v>7</v>
      </c>
      <c r="J504" t="s">
        <v>134</v>
      </c>
      <c r="K504">
        <v>9</v>
      </c>
      <c r="L504" t="s">
        <v>135</v>
      </c>
      <c r="M504" t="s">
        <v>125</v>
      </c>
      <c r="N504">
        <v>3</v>
      </c>
      <c r="O504" t="s">
        <v>126</v>
      </c>
      <c r="P504">
        <v>1</v>
      </c>
      <c r="Q504" t="s">
        <v>37</v>
      </c>
      <c r="R504">
        <v>1</v>
      </c>
      <c r="S504" t="s">
        <v>127</v>
      </c>
      <c r="T504">
        <v>4</v>
      </c>
      <c r="U504" t="s">
        <v>128</v>
      </c>
      <c r="V504" t="s">
        <v>133</v>
      </c>
      <c r="W504">
        <v>4</v>
      </c>
      <c r="X504" t="s">
        <v>58</v>
      </c>
      <c r="Y504">
        <v>75</v>
      </c>
      <c r="Z504">
        <v>500</v>
      </c>
      <c r="AA504">
        <v>375000</v>
      </c>
      <c r="AB504">
        <v>225000.00000000003</v>
      </c>
      <c r="AC504">
        <v>0.60000000000000009</v>
      </c>
      <c r="AD504">
        <v>1</v>
      </c>
      <c r="AE504" t="s">
        <v>132</v>
      </c>
    </row>
    <row r="505" spans="1:31" x14ac:dyDescent="0.3">
      <c r="A505">
        <v>1128299</v>
      </c>
      <c r="B505" t="s">
        <v>77</v>
      </c>
      <c r="C505" s="1">
        <v>43957</v>
      </c>
      <c r="D505">
        <v>2020</v>
      </c>
      <c r="E505" t="s">
        <v>53</v>
      </c>
      <c r="F505">
        <v>2</v>
      </c>
      <c r="G505">
        <v>3</v>
      </c>
      <c r="H505" t="s">
        <v>78</v>
      </c>
      <c r="I505">
        <v>7</v>
      </c>
      <c r="J505" t="s">
        <v>134</v>
      </c>
      <c r="K505">
        <v>9</v>
      </c>
      <c r="L505" t="s">
        <v>135</v>
      </c>
      <c r="M505" t="s">
        <v>125</v>
      </c>
      <c r="N505">
        <v>3</v>
      </c>
      <c r="O505" t="s">
        <v>126</v>
      </c>
      <c r="P505">
        <v>1</v>
      </c>
      <c r="Q505" t="s">
        <v>37</v>
      </c>
      <c r="R505">
        <v>1</v>
      </c>
      <c r="S505" t="s">
        <v>127</v>
      </c>
      <c r="T505">
        <v>4</v>
      </c>
      <c r="U505" t="s">
        <v>128</v>
      </c>
      <c r="V505" t="s">
        <v>133</v>
      </c>
      <c r="W505">
        <v>4</v>
      </c>
      <c r="X505" t="s">
        <v>58</v>
      </c>
      <c r="Y505">
        <v>75</v>
      </c>
      <c r="Z505">
        <v>400</v>
      </c>
      <c r="AA505">
        <v>300000</v>
      </c>
      <c r="AB505">
        <v>165000.00000000009</v>
      </c>
      <c r="AC505">
        <v>0.55000000000000016</v>
      </c>
      <c r="AD505">
        <v>1</v>
      </c>
      <c r="AE505" t="s">
        <v>132</v>
      </c>
    </row>
    <row r="506" spans="1:31" x14ac:dyDescent="0.3">
      <c r="A506">
        <v>1128299</v>
      </c>
      <c r="B506" t="s">
        <v>77</v>
      </c>
      <c r="C506" s="1">
        <v>43963</v>
      </c>
      <c r="D506">
        <v>2020</v>
      </c>
      <c r="E506" t="s">
        <v>53</v>
      </c>
      <c r="F506">
        <v>2</v>
      </c>
      <c r="G506">
        <v>3</v>
      </c>
      <c r="H506" t="s">
        <v>78</v>
      </c>
      <c r="I506">
        <v>7</v>
      </c>
      <c r="J506" t="s">
        <v>134</v>
      </c>
      <c r="K506">
        <v>9</v>
      </c>
      <c r="L506" t="s">
        <v>135</v>
      </c>
      <c r="M506" t="s">
        <v>125</v>
      </c>
      <c r="N506">
        <v>3</v>
      </c>
      <c r="O506" t="s">
        <v>126</v>
      </c>
      <c r="P506">
        <v>1</v>
      </c>
      <c r="Q506" t="s">
        <v>37</v>
      </c>
      <c r="R506">
        <v>1</v>
      </c>
      <c r="S506" t="s">
        <v>127</v>
      </c>
      <c r="T506">
        <v>4</v>
      </c>
      <c r="U506" t="s">
        <v>128</v>
      </c>
      <c r="V506" t="s">
        <v>133</v>
      </c>
      <c r="W506">
        <v>4</v>
      </c>
      <c r="X506" t="s">
        <v>58</v>
      </c>
      <c r="Y506">
        <v>65</v>
      </c>
      <c r="Z506">
        <v>300</v>
      </c>
      <c r="AA506">
        <v>195000</v>
      </c>
      <c r="AB506">
        <v>107250.00000000003</v>
      </c>
      <c r="AC506">
        <v>0.55000000000000016</v>
      </c>
      <c r="AD506">
        <v>1</v>
      </c>
      <c r="AE506" t="s">
        <v>132</v>
      </c>
    </row>
    <row r="507" spans="1:31" x14ac:dyDescent="0.3">
      <c r="A507">
        <v>1128299</v>
      </c>
      <c r="B507" t="s">
        <v>77</v>
      </c>
      <c r="C507" s="1">
        <v>43975</v>
      </c>
      <c r="D507">
        <v>2020</v>
      </c>
      <c r="E507" t="s">
        <v>53</v>
      </c>
      <c r="F507">
        <v>2</v>
      </c>
      <c r="G507">
        <v>3</v>
      </c>
      <c r="H507" t="s">
        <v>78</v>
      </c>
      <c r="I507">
        <v>7</v>
      </c>
      <c r="J507" t="s">
        <v>134</v>
      </c>
      <c r="K507">
        <v>9</v>
      </c>
      <c r="L507" t="s">
        <v>135</v>
      </c>
      <c r="M507" t="s">
        <v>125</v>
      </c>
      <c r="N507">
        <v>3</v>
      </c>
      <c r="O507" t="s">
        <v>126</v>
      </c>
      <c r="P507">
        <v>1</v>
      </c>
      <c r="Q507" t="s">
        <v>37</v>
      </c>
      <c r="R507">
        <v>1</v>
      </c>
      <c r="S507" t="s">
        <v>127</v>
      </c>
      <c r="T507">
        <v>4</v>
      </c>
      <c r="U507" t="s">
        <v>128</v>
      </c>
      <c r="V507" t="s">
        <v>133</v>
      </c>
      <c r="W507">
        <v>4</v>
      </c>
      <c r="X507" t="s">
        <v>58</v>
      </c>
      <c r="Y507">
        <v>75</v>
      </c>
      <c r="Z507">
        <v>425</v>
      </c>
      <c r="AA507">
        <v>318750</v>
      </c>
      <c r="AB507">
        <v>175312.50000000009</v>
      </c>
      <c r="AC507">
        <v>0.55000000000000016</v>
      </c>
      <c r="AD507">
        <v>1</v>
      </c>
      <c r="AE507" t="s">
        <v>132</v>
      </c>
    </row>
    <row r="508" spans="1:31" x14ac:dyDescent="0.3">
      <c r="A508">
        <v>1128299</v>
      </c>
      <c r="B508" t="s">
        <v>77</v>
      </c>
      <c r="C508" s="1">
        <v>43981</v>
      </c>
      <c r="D508">
        <v>2020</v>
      </c>
      <c r="E508" t="s">
        <v>53</v>
      </c>
      <c r="F508">
        <v>2</v>
      </c>
      <c r="G508">
        <v>3</v>
      </c>
      <c r="H508" t="s">
        <v>78</v>
      </c>
      <c r="I508">
        <v>8</v>
      </c>
      <c r="J508" t="s">
        <v>136</v>
      </c>
      <c r="K508">
        <v>10</v>
      </c>
      <c r="L508" t="s">
        <v>137</v>
      </c>
      <c r="M508" t="s">
        <v>125</v>
      </c>
      <c r="N508">
        <v>3</v>
      </c>
      <c r="O508" t="s">
        <v>126</v>
      </c>
      <c r="P508">
        <v>1</v>
      </c>
      <c r="Q508" t="s">
        <v>37</v>
      </c>
      <c r="R508">
        <v>1</v>
      </c>
      <c r="S508" t="s">
        <v>127</v>
      </c>
      <c r="T508">
        <v>4</v>
      </c>
      <c r="U508" t="s">
        <v>128</v>
      </c>
      <c r="V508" t="s">
        <v>133</v>
      </c>
      <c r="W508">
        <v>4</v>
      </c>
      <c r="X508" t="s">
        <v>58</v>
      </c>
      <c r="Y508">
        <v>55</v>
      </c>
      <c r="Z508">
        <v>250</v>
      </c>
      <c r="AA508">
        <v>137500</v>
      </c>
      <c r="AB508">
        <v>34375.000000000007</v>
      </c>
      <c r="AC508">
        <v>0.25</v>
      </c>
      <c r="AD508">
        <v>1</v>
      </c>
      <c r="AE508" t="s">
        <v>132</v>
      </c>
    </row>
    <row r="509" spans="1:31" x14ac:dyDescent="0.3">
      <c r="A509">
        <v>1128299</v>
      </c>
      <c r="B509" t="s">
        <v>77</v>
      </c>
      <c r="C509" s="1">
        <v>43987</v>
      </c>
      <c r="D509">
        <v>2020</v>
      </c>
      <c r="E509" t="s">
        <v>54</v>
      </c>
      <c r="F509">
        <v>2</v>
      </c>
      <c r="G509">
        <v>3</v>
      </c>
      <c r="H509" t="s">
        <v>78</v>
      </c>
      <c r="I509">
        <v>8</v>
      </c>
      <c r="J509" t="s">
        <v>136</v>
      </c>
      <c r="K509">
        <v>10</v>
      </c>
      <c r="L509" t="s">
        <v>137</v>
      </c>
      <c r="M509" t="s">
        <v>125</v>
      </c>
      <c r="N509">
        <v>3</v>
      </c>
      <c r="O509" t="s">
        <v>126</v>
      </c>
      <c r="P509">
        <v>1</v>
      </c>
      <c r="Q509" t="s">
        <v>37</v>
      </c>
      <c r="R509">
        <v>1</v>
      </c>
      <c r="S509" t="s">
        <v>127</v>
      </c>
      <c r="T509">
        <v>4</v>
      </c>
      <c r="U509" t="s">
        <v>128</v>
      </c>
      <c r="V509" t="s">
        <v>133</v>
      </c>
      <c r="W509">
        <v>4</v>
      </c>
      <c r="X509" t="s">
        <v>58</v>
      </c>
      <c r="Y509">
        <v>55</v>
      </c>
      <c r="Z509">
        <v>225</v>
      </c>
      <c r="AA509">
        <v>123750</v>
      </c>
      <c r="AB509">
        <v>30937.500000000004</v>
      </c>
      <c r="AC509">
        <v>0.25</v>
      </c>
      <c r="AD509">
        <v>1</v>
      </c>
      <c r="AE509" t="s">
        <v>132</v>
      </c>
    </row>
    <row r="510" spans="1:31" x14ac:dyDescent="0.3">
      <c r="A510">
        <v>1128299</v>
      </c>
      <c r="B510" t="s">
        <v>77</v>
      </c>
      <c r="C510" s="1">
        <v>43993</v>
      </c>
      <c r="D510">
        <v>2020</v>
      </c>
      <c r="E510" t="s">
        <v>54</v>
      </c>
      <c r="F510">
        <v>2</v>
      </c>
      <c r="G510">
        <v>3</v>
      </c>
      <c r="H510" t="s">
        <v>78</v>
      </c>
      <c r="I510">
        <v>8</v>
      </c>
      <c r="J510" t="s">
        <v>136</v>
      </c>
      <c r="K510">
        <v>10</v>
      </c>
      <c r="L510" t="s">
        <v>137</v>
      </c>
      <c r="M510" t="s">
        <v>125</v>
      </c>
      <c r="N510">
        <v>3</v>
      </c>
      <c r="O510" t="s">
        <v>126</v>
      </c>
      <c r="P510">
        <v>1</v>
      </c>
      <c r="Q510" t="s">
        <v>37</v>
      </c>
      <c r="R510">
        <v>1</v>
      </c>
      <c r="S510" t="s">
        <v>127</v>
      </c>
      <c r="T510">
        <v>4</v>
      </c>
      <c r="U510" t="s">
        <v>128</v>
      </c>
      <c r="V510" t="s">
        <v>133</v>
      </c>
      <c r="W510">
        <v>4</v>
      </c>
      <c r="X510" t="s">
        <v>58</v>
      </c>
      <c r="Y510">
        <v>70</v>
      </c>
      <c r="Z510">
        <v>175</v>
      </c>
      <c r="AA510">
        <v>122500</v>
      </c>
      <c r="AB510">
        <v>30625</v>
      </c>
      <c r="AC510">
        <v>0.25</v>
      </c>
      <c r="AD510">
        <v>1</v>
      </c>
      <c r="AE510" t="s">
        <v>132</v>
      </c>
    </row>
    <row r="511" spans="1:31" x14ac:dyDescent="0.3">
      <c r="A511">
        <v>1128299</v>
      </c>
      <c r="B511" t="s">
        <v>77</v>
      </c>
      <c r="C511" s="1">
        <v>44005</v>
      </c>
      <c r="D511">
        <v>2020</v>
      </c>
      <c r="E511" t="s">
        <v>54</v>
      </c>
      <c r="F511">
        <v>2</v>
      </c>
      <c r="G511">
        <v>3</v>
      </c>
      <c r="H511" t="s">
        <v>78</v>
      </c>
      <c r="I511">
        <v>8</v>
      </c>
      <c r="J511" t="s">
        <v>136</v>
      </c>
      <c r="K511">
        <v>10</v>
      </c>
      <c r="L511" t="s">
        <v>137</v>
      </c>
      <c r="M511" t="s">
        <v>125</v>
      </c>
      <c r="N511">
        <v>3</v>
      </c>
      <c r="O511" t="s">
        <v>126</v>
      </c>
      <c r="P511">
        <v>1</v>
      </c>
      <c r="Q511" t="s">
        <v>37</v>
      </c>
      <c r="R511">
        <v>1</v>
      </c>
      <c r="S511" t="s">
        <v>127</v>
      </c>
      <c r="T511">
        <v>4</v>
      </c>
      <c r="U511" t="s">
        <v>128</v>
      </c>
      <c r="V511" t="s">
        <v>133</v>
      </c>
      <c r="W511">
        <v>4</v>
      </c>
      <c r="X511" t="s">
        <v>58</v>
      </c>
      <c r="Y511">
        <v>65</v>
      </c>
      <c r="Z511">
        <v>200</v>
      </c>
      <c r="AA511">
        <v>130000</v>
      </c>
      <c r="AB511">
        <v>32500</v>
      </c>
      <c r="AC511">
        <v>0.25</v>
      </c>
      <c r="AD511">
        <v>1</v>
      </c>
      <c r="AE511" t="s">
        <v>132</v>
      </c>
    </row>
    <row r="512" spans="1:31" x14ac:dyDescent="0.3">
      <c r="A512">
        <v>1128299</v>
      </c>
      <c r="B512" t="s">
        <v>77</v>
      </c>
      <c r="C512" s="1">
        <v>44011</v>
      </c>
      <c r="D512">
        <v>2020</v>
      </c>
      <c r="E512" t="s">
        <v>54</v>
      </c>
      <c r="F512">
        <v>2</v>
      </c>
      <c r="G512">
        <v>3</v>
      </c>
      <c r="H512" t="s">
        <v>78</v>
      </c>
      <c r="I512">
        <v>8</v>
      </c>
      <c r="J512" t="s">
        <v>136</v>
      </c>
      <c r="K512">
        <v>10</v>
      </c>
      <c r="L512" t="s">
        <v>137</v>
      </c>
      <c r="M512" t="s">
        <v>125</v>
      </c>
      <c r="N512">
        <v>3</v>
      </c>
      <c r="O512" t="s">
        <v>126</v>
      </c>
      <c r="P512">
        <v>1</v>
      </c>
      <c r="Q512" t="s">
        <v>37</v>
      </c>
      <c r="R512">
        <v>1</v>
      </c>
      <c r="S512" t="s">
        <v>127</v>
      </c>
      <c r="T512">
        <v>4</v>
      </c>
      <c r="U512" t="s">
        <v>128</v>
      </c>
      <c r="V512" t="s">
        <v>133</v>
      </c>
      <c r="W512">
        <v>4</v>
      </c>
      <c r="X512" t="s">
        <v>58</v>
      </c>
      <c r="Y512">
        <v>85</v>
      </c>
      <c r="Z512">
        <v>375</v>
      </c>
      <c r="AA512">
        <v>318750</v>
      </c>
      <c r="AB512">
        <v>79687.500000000015</v>
      </c>
      <c r="AC512">
        <v>0.25</v>
      </c>
      <c r="AD512">
        <v>1</v>
      </c>
      <c r="AE512" t="s">
        <v>132</v>
      </c>
    </row>
    <row r="513" spans="1:31" x14ac:dyDescent="0.3">
      <c r="A513">
        <v>1128299</v>
      </c>
      <c r="B513" t="s">
        <v>77</v>
      </c>
      <c r="C513" s="1">
        <v>44017</v>
      </c>
      <c r="D513">
        <v>2020</v>
      </c>
      <c r="E513" t="s">
        <v>55</v>
      </c>
      <c r="F513">
        <v>3</v>
      </c>
      <c r="G513">
        <v>3</v>
      </c>
      <c r="H513" t="s">
        <v>78</v>
      </c>
      <c r="I513">
        <v>8</v>
      </c>
      <c r="J513" t="s">
        <v>136</v>
      </c>
      <c r="K513">
        <v>10</v>
      </c>
      <c r="L513" t="s">
        <v>137</v>
      </c>
      <c r="M513" t="s">
        <v>125</v>
      </c>
      <c r="N513">
        <v>3</v>
      </c>
      <c r="O513" t="s">
        <v>126</v>
      </c>
      <c r="P513">
        <v>1</v>
      </c>
      <c r="Q513" t="s">
        <v>37</v>
      </c>
      <c r="R513">
        <v>1</v>
      </c>
      <c r="S513" t="s">
        <v>127</v>
      </c>
      <c r="T513">
        <v>4</v>
      </c>
      <c r="U513" t="s">
        <v>128</v>
      </c>
      <c r="V513" t="s">
        <v>133</v>
      </c>
      <c r="W513">
        <v>4</v>
      </c>
      <c r="X513" t="s">
        <v>58</v>
      </c>
      <c r="Y513">
        <v>85</v>
      </c>
      <c r="Z513">
        <v>575</v>
      </c>
      <c r="AA513">
        <v>488750</v>
      </c>
      <c r="AB513">
        <v>122187.50000000001</v>
      </c>
      <c r="AC513">
        <v>0.25</v>
      </c>
      <c r="AD513">
        <v>1</v>
      </c>
      <c r="AE513" t="s">
        <v>132</v>
      </c>
    </row>
    <row r="514" spans="1:31" x14ac:dyDescent="0.3">
      <c r="A514">
        <v>1128299</v>
      </c>
      <c r="B514" t="s">
        <v>77</v>
      </c>
      <c r="C514" s="1">
        <v>44023</v>
      </c>
      <c r="D514">
        <v>2020</v>
      </c>
      <c r="E514" t="s">
        <v>55</v>
      </c>
      <c r="F514">
        <v>3</v>
      </c>
      <c r="G514">
        <v>3</v>
      </c>
      <c r="H514" t="s">
        <v>78</v>
      </c>
      <c r="I514">
        <v>8</v>
      </c>
      <c r="J514" t="s">
        <v>136</v>
      </c>
      <c r="K514">
        <v>10</v>
      </c>
      <c r="L514" t="s">
        <v>137</v>
      </c>
      <c r="M514" t="s">
        <v>125</v>
      </c>
      <c r="N514">
        <v>3</v>
      </c>
      <c r="O514" t="s">
        <v>126</v>
      </c>
      <c r="P514">
        <v>1</v>
      </c>
      <c r="Q514" t="s">
        <v>37</v>
      </c>
      <c r="R514">
        <v>1</v>
      </c>
      <c r="S514" t="s">
        <v>127</v>
      </c>
      <c r="T514">
        <v>4</v>
      </c>
      <c r="U514" t="s">
        <v>128</v>
      </c>
      <c r="V514" t="s">
        <v>133</v>
      </c>
      <c r="W514">
        <v>4</v>
      </c>
      <c r="X514" t="s">
        <v>58</v>
      </c>
      <c r="Y514">
        <v>75</v>
      </c>
      <c r="Z514">
        <v>575</v>
      </c>
      <c r="AA514">
        <v>431250</v>
      </c>
      <c r="AB514">
        <v>107812.5</v>
      </c>
      <c r="AC514">
        <v>0.25</v>
      </c>
      <c r="AD514">
        <v>1</v>
      </c>
      <c r="AE514" t="s">
        <v>132</v>
      </c>
    </row>
    <row r="515" spans="1:31" x14ac:dyDescent="0.3">
      <c r="A515">
        <v>1128299</v>
      </c>
      <c r="B515" t="s">
        <v>77</v>
      </c>
      <c r="C515" s="1">
        <v>44029</v>
      </c>
      <c r="D515">
        <v>2020</v>
      </c>
      <c r="E515" t="s">
        <v>55</v>
      </c>
      <c r="F515">
        <v>3</v>
      </c>
      <c r="G515">
        <v>3</v>
      </c>
      <c r="H515" t="s">
        <v>78</v>
      </c>
      <c r="I515">
        <v>8</v>
      </c>
      <c r="J515" t="s">
        <v>136</v>
      </c>
      <c r="K515">
        <v>10</v>
      </c>
      <c r="L515" t="s">
        <v>137</v>
      </c>
      <c r="M515" t="s">
        <v>125</v>
      </c>
      <c r="N515">
        <v>3</v>
      </c>
      <c r="O515" t="s">
        <v>126</v>
      </c>
      <c r="P515">
        <v>1</v>
      </c>
      <c r="Q515" t="s">
        <v>37</v>
      </c>
      <c r="R515">
        <v>1</v>
      </c>
      <c r="S515" t="s">
        <v>127</v>
      </c>
      <c r="T515">
        <v>4</v>
      </c>
      <c r="U515" t="s">
        <v>128</v>
      </c>
      <c r="V515" t="s">
        <v>133</v>
      </c>
      <c r="W515">
        <v>4</v>
      </c>
      <c r="X515" t="s">
        <v>58</v>
      </c>
      <c r="Y515">
        <v>80</v>
      </c>
      <c r="Z515">
        <v>425</v>
      </c>
      <c r="AA515">
        <v>340000</v>
      </c>
      <c r="AB515">
        <v>85000.000000000015</v>
      </c>
      <c r="AC515">
        <v>0.25</v>
      </c>
      <c r="AD515">
        <v>1</v>
      </c>
      <c r="AE515" t="s">
        <v>132</v>
      </c>
    </row>
    <row r="516" spans="1:31" x14ac:dyDescent="0.3">
      <c r="A516">
        <v>1128299</v>
      </c>
      <c r="B516" t="s">
        <v>77</v>
      </c>
      <c r="C516" s="1">
        <v>44035</v>
      </c>
      <c r="D516">
        <v>2020</v>
      </c>
      <c r="E516" t="s">
        <v>55</v>
      </c>
      <c r="F516">
        <v>3</v>
      </c>
      <c r="G516">
        <v>3</v>
      </c>
      <c r="H516" t="s">
        <v>78</v>
      </c>
      <c r="I516">
        <v>8</v>
      </c>
      <c r="J516" t="s">
        <v>136</v>
      </c>
      <c r="K516">
        <v>10</v>
      </c>
      <c r="L516" t="s">
        <v>137</v>
      </c>
      <c r="M516" t="s">
        <v>125</v>
      </c>
      <c r="N516">
        <v>3</v>
      </c>
      <c r="O516" t="s">
        <v>126</v>
      </c>
      <c r="P516">
        <v>1</v>
      </c>
      <c r="Q516" t="s">
        <v>37</v>
      </c>
      <c r="R516">
        <v>1</v>
      </c>
      <c r="S516" t="s">
        <v>127</v>
      </c>
      <c r="T516">
        <v>4</v>
      </c>
      <c r="U516" t="s">
        <v>128</v>
      </c>
      <c r="V516" t="s">
        <v>133</v>
      </c>
      <c r="W516">
        <v>4</v>
      </c>
      <c r="X516" t="s">
        <v>58</v>
      </c>
      <c r="Y516">
        <v>70</v>
      </c>
      <c r="Z516">
        <v>325</v>
      </c>
      <c r="AA516">
        <v>227500</v>
      </c>
      <c r="AB516">
        <v>56875</v>
      </c>
      <c r="AC516">
        <v>0.25</v>
      </c>
      <c r="AD516">
        <v>1</v>
      </c>
      <c r="AE516" t="s">
        <v>132</v>
      </c>
    </row>
    <row r="517" spans="1:31" x14ac:dyDescent="0.3">
      <c r="A517">
        <v>1185732</v>
      </c>
      <c r="B517" t="s">
        <v>30</v>
      </c>
      <c r="C517" s="1">
        <v>44059</v>
      </c>
      <c r="D517">
        <v>2020</v>
      </c>
      <c r="E517" t="s">
        <v>31</v>
      </c>
      <c r="F517">
        <v>3</v>
      </c>
      <c r="G517">
        <v>5</v>
      </c>
      <c r="H517" t="s">
        <v>100</v>
      </c>
      <c r="I517">
        <v>9</v>
      </c>
      <c r="J517" t="s">
        <v>101</v>
      </c>
      <c r="K517">
        <v>11</v>
      </c>
      <c r="L517" t="s">
        <v>138</v>
      </c>
      <c r="M517" t="s">
        <v>125</v>
      </c>
      <c r="N517">
        <v>3</v>
      </c>
      <c r="O517" t="s">
        <v>126</v>
      </c>
      <c r="P517">
        <v>1</v>
      </c>
      <c r="Q517" t="s">
        <v>37</v>
      </c>
      <c r="R517">
        <v>1</v>
      </c>
      <c r="S517" t="s">
        <v>127</v>
      </c>
      <c r="T517">
        <v>4</v>
      </c>
      <c r="U517" t="s">
        <v>128</v>
      </c>
      <c r="V517" t="s">
        <v>133</v>
      </c>
      <c r="W517">
        <v>4</v>
      </c>
      <c r="X517" t="s">
        <v>58</v>
      </c>
      <c r="Y517">
        <v>55</v>
      </c>
      <c r="Z517">
        <v>750</v>
      </c>
      <c r="AA517">
        <v>412500</v>
      </c>
      <c r="AB517">
        <v>144375</v>
      </c>
      <c r="AC517">
        <v>0.35</v>
      </c>
      <c r="AD517">
        <v>1</v>
      </c>
      <c r="AE517" t="s">
        <v>132</v>
      </c>
    </row>
    <row r="518" spans="1:31" x14ac:dyDescent="0.3">
      <c r="A518">
        <v>1185732</v>
      </c>
      <c r="B518" t="s">
        <v>30</v>
      </c>
      <c r="C518" s="1">
        <v>43945</v>
      </c>
      <c r="D518">
        <v>2020</v>
      </c>
      <c r="E518" t="s">
        <v>52</v>
      </c>
      <c r="F518">
        <v>2</v>
      </c>
      <c r="G518">
        <v>5</v>
      </c>
      <c r="H518" t="s">
        <v>100</v>
      </c>
      <c r="I518">
        <v>9</v>
      </c>
      <c r="J518" t="s">
        <v>101</v>
      </c>
      <c r="K518">
        <v>11</v>
      </c>
      <c r="L518" t="s">
        <v>138</v>
      </c>
      <c r="M518" t="s">
        <v>125</v>
      </c>
      <c r="N518">
        <v>3</v>
      </c>
      <c r="O518" t="s">
        <v>126</v>
      </c>
      <c r="P518">
        <v>1</v>
      </c>
      <c r="Q518" t="s">
        <v>37</v>
      </c>
      <c r="R518">
        <v>1</v>
      </c>
      <c r="S518" t="s">
        <v>127</v>
      </c>
      <c r="T518">
        <v>4</v>
      </c>
      <c r="U518" t="s">
        <v>128</v>
      </c>
      <c r="V518" t="s">
        <v>133</v>
      </c>
      <c r="W518">
        <v>4</v>
      </c>
      <c r="X518" t="s">
        <v>58</v>
      </c>
      <c r="Y518">
        <v>55</v>
      </c>
      <c r="Z518">
        <v>675</v>
      </c>
      <c r="AA518">
        <v>371250</v>
      </c>
      <c r="AB518">
        <v>129937.50000000001</v>
      </c>
      <c r="AC518">
        <v>0.35</v>
      </c>
      <c r="AD518">
        <v>1</v>
      </c>
      <c r="AE518" t="s">
        <v>132</v>
      </c>
    </row>
    <row r="519" spans="1:31" x14ac:dyDescent="0.3">
      <c r="A519">
        <v>1185732</v>
      </c>
      <c r="B519" t="s">
        <v>30</v>
      </c>
      <c r="C519" s="1">
        <v>43945</v>
      </c>
      <c r="D519">
        <v>2020</v>
      </c>
      <c r="E519" t="s">
        <v>52</v>
      </c>
      <c r="F519">
        <v>2</v>
      </c>
      <c r="G519">
        <v>5</v>
      </c>
      <c r="H519" t="s">
        <v>100</v>
      </c>
      <c r="I519">
        <v>9</v>
      </c>
      <c r="J519" t="s">
        <v>101</v>
      </c>
      <c r="K519">
        <v>11</v>
      </c>
      <c r="L519" t="s">
        <v>138</v>
      </c>
      <c r="M519" t="s">
        <v>125</v>
      </c>
      <c r="N519">
        <v>3</v>
      </c>
      <c r="O519" t="s">
        <v>126</v>
      </c>
      <c r="P519">
        <v>1</v>
      </c>
      <c r="Q519" t="s">
        <v>37</v>
      </c>
      <c r="R519">
        <v>1</v>
      </c>
      <c r="S519" t="s">
        <v>127</v>
      </c>
      <c r="T519">
        <v>4</v>
      </c>
      <c r="U519" t="s">
        <v>128</v>
      </c>
      <c r="V519" t="s">
        <v>133</v>
      </c>
      <c r="W519">
        <v>4</v>
      </c>
      <c r="X519" t="s">
        <v>58</v>
      </c>
      <c r="Y519">
        <v>60</v>
      </c>
      <c r="Z519">
        <v>725</v>
      </c>
      <c r="AA519">
        <v>435000</v>
      </c>
      <c r="AB519">
        <v>152250</v>
      </c>
      <c r="AC519">
        <v>0.35</v>
      </c>
      <c r="AD519">
        <v>1</v>
      </c>
      <c r="AE519" t="s">
        <v>132</v>
      </c>
    </row>
    <row r="520" spans="1:31" x14ac:dyDescent="0.3">
      <c r="A520">
        <v>1185732</v>
      </c>
      <c r="B520" t="s">
        <v>30</v>
      </c>
      <c r="C520" s="1">
        <v>44089</v>
      </c>
      <c r="D520">
        <v>2020</v>
      </c>
      <c r="E520" t="s">
        <v>43</v>
      </c>
      <c r="F520">
        <v>3</v>
      </c>
      <c r="G520">
        <v>5</v>
      </c>
      <c r="H520" t="s">
        <v>100</v>
      </c>
      <c r="I520">
        <v>9</v>
      </c>
      <c r="J520" t="s">
        <v>101</v>
      </c>
      <c r="K520">
        <v>11</v>
      </c>
      <c r="L520" t="s">
        <v>138</v>
      </c>
      <c r="M520" t="s">
        <v>125</v>
      </c>
      <c r="N520">
        <v>3</v>
      </c>
      <c r="O520" t="s">
        <v>126</v>
      </c>
      <c r="P520">
        <v>1</v>
      </c>
      <c r="Q520" t="s">
        <v>37</v>
      </c>
      <c r="R520">
        <v>1</v>
      </c>
      <c r="S520" t="s">
        <v>127</v>
      </c>
      <c r="T520">
        <v>4</v>
      </c>
      <c r="U520" t="s">
        <v>128</v>
      </c>
      <c r="V520" t="s">
        <v>133</v>
      </c>
      <c r="W520">
        <v>4</v>
      </c>
      <c r="X520" t="s">
        <v>58</v>
      </c>
      <c r="Y520">
        <v>65</v>
      </c>
      <c r="Z520">
        <v>800</v>
      </c>
      <c r="AA520">
        <v>520000</v>
      </c>
      <c r="AB520">
        <v>182000</v>
      </c>
      <c r="AC520">
        <v>0.35</v>
      </c>
      <c r="AD520">
        <v>1</v>
      </c>
      <c r="AE520" t="s">
        <v>132</v>
      </c>
    </row>
    <row r="521" spans="1:31" x14ac:dyDescent="0.3">
      <c r="A521">
        <v>1185732</v>
      </c>
      <c r="B521" t="s">
        <v>30</v>
      </c>
      <c r="C521" s="1">
        <v>44095</v>
      </c>
      <c r="D521">
        <v>2020</v>
      </c>
      <c r="E521" t="s">
        <v>43</v>
      </c>
      <c r="F521">
        <v>3</v>
      </c>
      <c r="G521">
        <v>5</v>
      </c>
      <c r="H521" t="s">
        <v>100</v>
      </c>
      <c r="I521">
        <v>9</v>
      </c>
      <c r="J521" t="s">
        <v>101</v>
      </c>
      <c r="K521">
        <v>11</v>
      </c>
      <c r="L521" t="s">
        <v>138</v>
      </c>
      <c r="M521" t="s">
        <v>125</v>
      </c>
      <c r="N521">
        <v>3</v>
      </c>
      <c r="O521" t="s">
        <v>126</v>
      </c>
      <c r="P521">
        <v>1</v>
      </c>
      <c r="Q521" t="s">
        <v>37</v>
      </c>
      <c r="R521">
        <v>1</v>
      </c>
      <c r="S521" t="s">
        <v>127</v>
      </c>
      <c r="T521">
        <v>4</v>
      </c>
      <c r="U521" t="s">
        <v>128</v>
      </c>
      <c r="V521" t="s">
        <v>133</v>
      </c>
      <c r="W521">
        <v>4</v>
      </c>
      <c r="X521" t="s">
        <v>58</v>
      </c>
      <c r="Y521">
        <v>55</v>
      </c>
      <c r="Z521">
        <v>750</v>
      </c>
      <c r="AA521">
        <v>412500</v>
      </c>
      <c r="AB521">
        <v>144375</v>
      </c>
      <c r="AC521">
        <v>0.35</v>
      </c>
      <c r="AD521">
        <v>1</v>
      </c>
      <c r="AE521" t="s">
        <v>132</v>
      </c>
    </row>
    <row r="522" spans="1:31" x14ac:dyDescent="0.3">
      <c r="A522">
        <v>1185732</v>
      </c>
      <c r="B522" t="s">
        <v>30</v>
      </c>
      <c r="C522" s="1">
        <v>44101</v>
      </c>
      <c r="D522">
        <v>2020</v>
      </c>
      <c r="E522" t="s">
        <v>43</v>
      </c>
      <c r="F522">
        <v>3</v>
      </c>
      <c r="G522">
        <v>5</v>
      </c>
      <c r="H522" t="s">
        <v>100</v>
      </c>
      <c r="I522">
        <v>9</v>
      </c>
      <c r="J522" t="s">
        <v>101</v>
      </c>
      <c r="K522">
        <v>11</v>
      </c>
      <c r="L522" t="s">
        <v>138</v>
      </c>
      <c r="M522" t="s">
        <v>125</v>
      </c>
      <c r="N522">
        <v>3</v>
      </c>
      <c r="O522" t="s">
        <v>126</v>
      </c>
      <c r="P522">
        <v>1</v>
      </c>
      <c r="Q522" t="s">
        <v>37</v>
      </c>
      <c r="R522">
        <v>1</v>
      </c>
      <c r="S522" t="s">
        <v>127</v>
      </c>
      <c r="T522">
        <v>4</v>
      </c>
      <c r="U522" t="s">
        <v>128</v>
      </c>
      <c r="V522" t="s">
        <v>133</v>
      </c>
      <c r="W522">
        <v>4</v>
      </c>
      <c r="X522" t="s">
        <v>58</v>
      </c>
      <c r="Y522">
        <v>55</v>
      </c>
      <c r="Z522">
        <v>725</v>
      </c>
      <c r="AA522">
        <v>398750</v>
      </c>
      <c r="AB522">
        <v>139562.5</v>
      </c>
      <c r="AC522">
        <v>0.35</v>
      </c>
      <c r="AD522">
        <v>1</v>
      </c>
      <c r="AE522" t="s">
        <v>132</v>
      </c>
    </row>
    <row r="523" spans="1:31" x14ac:dyDescent="0.3">
      <c r="A523">
        <v>1185732</v>
      </c>
      <c r="B523" t="s">
        <v>30</v>
      </c>
      <c r="C523" s="1">
        <v>44107</v>
      </c>
      <c r="D523">
        <v>2020</v>
      </c>
      <c r="E523" t="s">
        <v>44</v>
      </c>
      <c r="F523">
        <v>4</v>
      </c>
      <c r="G523">
        <v>5</v>
      </c>
      <c r="H523" t="s">
        <v>100</v>
      </c>
      <c r="I523">
        <v>9</v>
      </c>
      <c r="J523" t="s">
        <v>101</v>
      </c>
      <c r="K523">
        <v>11</v>
      </c>
      <c r="L523" t="s">
        <v>138</v>
      </c>
      <c r="M523" t="s">
        <v>125</v>
      </c>
      <c r="N523">
        <v>3</v>
      </c>
      <c r="O523" t="s">
        <v>126</v>
      </c>
      <c r="P523">
        <v>1</v>
      </c>
      <c r="Q523" t="s">
        <v>37</v>
      </c>
      <c r="R523">
        <v>1</v>
      </c>
      <c r="S523" t="s">
        <v>127</v>
      </c>
      <c r="T523">
        <v>4</v>
      </c>
      <c r="U523" t="s">
        <v>128</v>
      </c>
      <c r="V523" t="s">
        <v>133</v>
      </c>
      <c r="W523">
        <v>4</v>
      </c>
      <c r="X523" t="s">
        <v>58</v>
      </c>
      <c r="Y523">
        <v>60</v>
      </c>
      <c r="Z523">
        <v>700</v>
      </c>
      <c r="AA523">
        <v>420000</v>
      </c>
      <c r="AB523">
        <v>147000</v>
      </c>
      <c r="AC523">
        <v>0.35</v>
      </c>
      <c r="AD523">
        <v>1</v>
      </c>
      <c r="AE523" t="s">
        <v>132</v>
      </c>
    </row>
    <row r="524" spans="1:31" x14ac:dyDescent="0.3">
      <c r="A524">
        <v>1185732</v>
      </c>
      <c r="B524" t="s">
        <v>30</v>
      </c>
      <c r="C524" s="1">
        <v>44113</v>
      </c>
      <c r="D524">
        <v>2020</v>
      </c>
      <c r="E524" t="s">
        <v>44</v>
      </c>
      <c r="F524">
        <v>4</v>
      </c>
      <c r="G524">
        <v>5</v>
      </c>
      <c r="H524" t="s">
        <v>100</v>
      </c>
      <c r="I524">
        <v>9</v>
      </c>
      <c r="J524" t="s">
        <v>101</v>
      </c>
      <c r="K524">
        <v>11</v>
      </c>
      <c r="L524" t="s">
        <v>138</v>
      </c>
      <c r="M524" t="s">
        <v>125</v>
      </c>
      <c r="N524">
        <v>3</v>
      </c>
      <c r="O524" t="s">
        <v>126</v>
      </c>
      <c r="P524">
        <v>1</v>
      </c>
      <c r="Q524" t="s">
        <v>37</v>
      </c>
      <c r="R524">
        <v>1</v>
      </c>
      <c r="S524" t="s">
        <v>127</v>
      </c>
      <c r="T524">
        <v>4</v>
      </c>
      <c r="U524" t="s">
        <v>128</v>
      </c>
      <c r="V524" t="s">
        <v>133</v>
      </c>
      <c r="W524">
        <v>4</v>
      </c>
      <c r="X524" t="s">
        <v>58</v>
      </c>
      <c r="Y524">
        <v>65</v>
      </c>
      <c r="Z524">
        <v>750</v>
      </c>
      <c r="AA524">
        <v>487500</v>
      </c>
      <c r="AB524">
        <v>170625</v>
      </c>
      <c r="AC524">
        <v>0.35</v>
      </c>
      <c r="AD524">
        <v>1</v>
      </c>
      <c r="AE524" t="s">
        <v>132</v>
      </c>
    </row>
    <row r="525" spans="1:31" x14ac:dyDescent="0.3">
      <c r="A525">
        <v>1185732</v>
      </c>
      <c r="B525" t="s">
        <v>30</v>
      </c>
      <c r="C525" s="1">
        <v>44131</v>
      </c>
      <c r="D525">
        <v>2020</v>
      </c>
      <c r="E525" t="s">
        <v>44</v>
      </c>
      <c r="F525">
        <v>4</v>
      </c>
      <c r="G525">
        <v>4</v>
      </c>
      <c r="H525" t="s">
        <v>139</v>
      </c>
      <c r="I525">
        <v>10</v>
      </c>
      <c r="J525" t="s">
        <v>140</v>
      </c>
      <c r="K525">
        <v>12</v>
      </c>
      <c r="L525" t="s">
        <v>141</v>
      </c>
      <c r="M525" t="s">
        <v>125</v>
      </c>
      <c r="N525">
        <v>3</v>
      </c>
      <c r="O525" t="s">
        <v>126</v>
      </c>
      <c r="P525">
        <v>1</v>
      </c>
      <c r="Q525" t="s">
        <v>37</v>
      </c>
      <c r="R525">
        <v>1</v>
      </c>
      <c r="S525" t="s">
        <v>127</v>
      </c>
      <c r="T525">
        <v>4</v>
      </c>
      <c r="U525" t="s">
        <v>128</v>
      </c>
      <c r="V525" t="s">
        <v>133</v>
      </c>
      <c r="W525">
        <v>4</v>
      </c>
      <c r="X525" t="s">
        <v>58</v>
      </c>
      <c r="Y525">
        <v>45</v>
      </c>
      <c r="Z525">
        <v>150</v>
      </c>
      <c r="AA525">
        <v>67500</v>
      </c>
      <c r="AB525">
        <v>20249.999999999996</v>
      </c>
      <c r="AC525">
        <v>0.3</v>
      </c>
      <c r="AD525">
        <v>1</v>
      </c>
      <c r="AE525" t="s">
        <v>132</v>
      </c>
    </row>
    <row r="526" spans="1:31" x14ac:dyDescent="0.3">
      <c r="A526">
        <v>1185732</v>
      </c>
      <c r="B526" t="s">
        <v>30</v>
      </c>
      <c r="C526" s="1">
        <v>44137</v>
      </c>
      <c r="D526">
        <v>2020</v>
      </c>
      <c r="E526" t="s">
        <v>45</v>
      </c>
      <c r="F526">
        <v>4</v>
      </c>
      <c r="G526">
        <v>4</v>
      </c>
      <c r="H526" t="s">
        <v>139</v>
      </c>
      <c r="I526">
        <v>10</v>
      </c>
      <c r="J526" t="s">
        <v>140</v>
      </c>
      <c r="K526">
        <v>12</v>
      </c>
      <c r="L526" t="s">
        <v>141</v>
      </c>
      <c r="M526" t="s">
        <v>125</v>
      </c>
      <c r="N526">
        <v>3</v>
      </c>
      <c r="O526" t="s">
        <v>126</v>
      </c>
      <c r="P526">
        <v>1</v>
      </c>
      <c r="Q526" t="s">
        <v>37</v>
      </c>
      <c r="R526">
        <v>1</v>
      </c>
      <c r="S526" t="s">
        <v>127</v>
      </c>
      <c r="T526">
        <v>4</v>
      </c>
      <c r="U526" t="s">
        <v>128</v>
      </c>
      <c r="V526" t="s">
        <v>133</v>
      </c>
      <c r="W526">
        <v>4</v>
      </c>
      <c r="X526" t="s">
        <v>58</v>
      </c>
      <c r="Y526">
        <v>50</v>
      </c>
      <c r="Z526">
        <v>75</v>
      </c>
      <c r="AA526">
        <v>37500</v>
      </c>
      <c r="AB526">
        <v>11250</v>
      </c>
      <c r="AC526">
        <v>0.3</v>
      </c>
      <c r="AD526">
        <v>1</v>
      </c>
      <c r="AE526" t="s">
        <v>132</v>
      </c>
    </row>
    <row r="527" spans="1:31" x14ac:dyDescent="0.3">
      <c r="A527">
        <v>1185732</v>
      </c>
      <c r="B527" t="s">
        <v>30</v>
      </c>
      <c r="C527" s="1">
        <v>44149</v>
      </c>
      <c r="D527">
        <v>2020</v>
      </c>
      <c r="E527" t="s">
        <v>45</v>
      </c>
      <c r="F527">
        <v>4</v>
      </c>
      <c r="G527">
        <v>4</v>
      </c>
      <c r="H527" t="s">
        <v>139</v>
      </c>
      <c r="I527">
        <v>10</v>
      </c>
      <c r="J527" t="s">
        <v>140</v>
      </c>
      <c r="K527">
        <v>12</v>
      </c>
      <c r="L527" t="s">
        <v>141</v>
      </c>
      <c r="M527" t="s">
        <v>125</v>
      </c>
      <c r="N527">
        <v>3</v>
      </c>
      <c r="O527" t="s">
        <v>126</v>
      </c>
      <c r="P527">
        <v>1</v>
      </c>
      <c r="Q527" t="s">
        <v>37</v>
      </c>
      <c r="R527">
        <v>1</v>
      </c>
      <c r="S527" t="s">
        <v>127</v>
      </c>
      <c r="T527">
        <v>4</v>
      </c>
      <c r="U527" t="s">
        <v>128</v>
      </c>
      <c r="V527" t="s">
        <v>133</v>
      </c>
      <c r="W527">
        <v>4</v>
      </c>
      <c r="X527" t="s">
        <v>58</v>
      </c>
      <c r="Y527">
        <v>55</v>
      </c>
      <c r="Z527">
        <v>75</v>
      </c>
      <c r="AA527">
        <v>41250</v>
      </c>
      <c r="AB527">
        <v>12374.999999999998</v>
      </c>
      <c r="AC527">
        <v>0.3</v>
      </c>
      <c r="AD527">
        <v>1</v>
      </c>
      <c r="AE527" t="s">
        <v>132</v>
      </c>
    </row>
    <row r="528" spans="1:31" x14ac:dyDescent="0.3">
      <c r="A528">
        <v>1185732</v>
      </c>
      <c r="B528" t="s">
        <v>30</v>
      </c>
      <c r="C528" s="1">
        <v>44155</v>
      </c>
      <c r="D528">
        <v>2020</v>
      </c>
      <c r="E528" t="s">
        <v>45</v>
      </c>
      <c r="F528">
        <v>4</v>
      </c>
      <c r="G528">
        <v>4</v>
      </c>
      <c r="H528" t="s">
        <v>139</v>
      </c>
      <c r="I528">
        <v>10</v>
      </c>
      <c r="J528" t="s">
        <v>140</v>
      </c>
      <c r="K528">
        <v>12</v>
      </c>
      <c r="L528" t="s">
        <v>141</v>
      </c>
      <c r="M528" t="s">
        <v>125</v>
      </c>
      <c r="N528">
        <v>3</v>
      </c>
      <c r="O528" t="s">
        <v>126</v>
      </c>
      <c r="P528">
        <v>1</v>
      </c>
      <c r="Q528" t="s">
        <v>37</v>
      </c>
      <c r="R528">
        <v>1</v>
      </c>
      <c r="S528" t="s">
        <v>127</v>
      </c>
      <c r="T528">
        <v>4</v>
      </c>
      <c r="U528" t="s">
        <v>128</v>
      </c>
      <c r="V528" t="s">
        <v>133</v>
      </c>
      <c r="W528">
        <v>4</v>
      </c>
      <c r="X528" t="s">
        <v>58</v>
      </c>
      <c r="Y528">
        <v>50</v>
      </c>
      <c r="Z528">
        <v>150</v>
      </c>
      <c r="AA528">
        <v>75000</v>
      </c>
      <c r="AB528">
        <v>22500</v>
      </c>
      <c r="AC528">
        <v>0.3</v>
      </c>
      <c r="AD528">
        <v>2</v>
      </c>
      <c r="AE528" t="s">
        <v>72</v>
      </c>
    </row>
    <row r="529" spans="1:31" x14ac:dyDescent="0.3">
      <c r="A529">
        <v>1185732</v>
      </c>
      <c r="B529" t="s">
        <v>30</v>
      </c>
      <c r="C529" s="1">
        <v>44161</v>
      </c>
      <c r="D529">
        <v>2020</v>
      </c>
      <c r="E529" t="s">
        <v>45</v>
      </c>
      <c r="F529">
        <v>4</v>
      </c>
      <c r="G529">
        <v>4</v>
      </c>
      <c r="H529" t="s">
        <v>139</v>
      </c>
      <c r="I529">
        <v>10</v>
      </c>
      <c r="J529" t="s">
        <v>140</v>
      </c>
      <c r="K529">
        <v>12</v>
      </c>
      <c r="L529" t="s">
        <v>141</v>
      </c>
      <c r="M529" t="s">
        <v>125</v>
      </c>
      <c r="N529">
        <v>3</v>
      </c>
      <c r="O529" t="s">
        <v>126</v>
      </c>
      <c r="P529">
        <v>1</v>
      </c>
      <c r="Q529" t="s">
        <v>37</v>
      </c>
      <c r="R529">
        <v>1</v>
      </c>
      <c r="S529" t="s">
        <v>127</v>
      </c>
      <c r="T529">
        <v>4</v>
      </c>
      <c r="U529" t="s">
        <v>128</v>
      </c>
      <c r="V529" t="s">
        <v>133</v>
      </c>
      <c r="W529">
        <v>4</v>
      </c>
      <c r="X529" t="s">
        <v>58</v>
      </c>
      <c r="Y529">
        <v>50</v>
      </c>
      <c r="Z529">
        <v>200</v>
      </c>
      <c r="AA529">
        <v>100000</v>
      </c>
      <c r="AB529">
        <v>30000</v>
      </c>
      <c r="AC529">
        <v>0.3</v>
      </c>
      <c r="AD529">
        <v>2</v>
      </c>
      <c r="AE529" t="s">
        <v>72</v>
      </c>
    </row>
    <row r="530" spans="1:31" x14ac:dyDescent="0.3">
      <c r="A530">
        <v>1185732</v>
      </c>
      <c r="B530" t="s">
        <v>30</v>
      </c>
      <c r="C530" s="1">
        <v>44167</v>
      </c>
      <c r="D530">
        <v>2020</v>
      </c>
      <c r="E530" t="s">
        <v>46</v>
      </c>
      <c r="F530">
        <v>4</v>
      </c>
      <c r="G530">
        <v>4</v>
      </c>
      <c r="H530" t="s">
        <v>139</v>
      </c>
      <c r="I530">
        <v>10</v>
      </c>
      <c r="J530" t="s">
        <v>140</v>
      </c>
      <c r="K530">
        <v>12</v>
      </c>
      <c r="L530" t="s">
        <v>141</v>
      </c>
      <c r="M530" t="s">
        <v>125</v>
      </c>
      <c r="N530">
        <v>3</v>
      </c>
      <c r="O530" t="s">
        <v>126</v>
      </c>
      <c r="P530">
        <v>1</v>
      </c>
      <c r="Q530" t="s">
        <v>37</v>
      </c>
      <c r="R530">
        <v>1</v>
      </c>
      <c r="S530" t="s">
        <v>127</v>
      </c>
      <c r="T530">
        <v>4</v>
      </c>
      <c r="U530" t="s">
        <v>128</v>
      </c>
      <c r="V530" t="s">
        <v>133</v>
      </c>
      <c r="W530">
        <v>4</v>
      </c>
      <c r="X530" t="s">
        <v>58</v>
      </c>
      <c r="Y530">
        <v>45</v>
      </c>
      <c r="Z530">
        <v>150</v>
      </c>
      <c r="AA530">
        <v>67500</v>
      </c>
      <c r="AB530">
        <v>20250</v>
      </c>
      <c r="AC530">
        <v>0.3</v>
      </c>
      <c r="AD530">
        <v>2</v>
      </c>
      <c r="AE530" t="s">
        <v>72</v>
      </c>
    </row>
    <row r="531" spans="1:31" x14ac:dyDescent="0.3">
      <c r="A531">
        <v>1185732</v>
      </c>
      <c r="B531" t="s">
        <v>30</v>
      </c>
      <c r="C531" s="1">
        <v>44173</v>
      </c>
      <c r="D531">
        <v>2020</v>
      </c>
      <c r="E531" t="s">
        <v>46</v>
      </c>
      <c r="F531">
        <v>4</v>
      </c>
      <c r="G531">
        <v>4</v>
      </c>
      <c r="H531" t="s">
        <v>139</v>
      </c>
      <c r="I531">
        <v>10</v>
      </c>
      <c r="J531" t="s">
        <v>140</v>
      </c>
      <c r="K531">
        <v>12</v>
      </c>
      <c r="L531" t="s">
        <v>141</v>
      </c>
      <c r="M531" t="s">
        <v>125</v>
      </c>
      <c r="N531">
        <v>3</v>
      </c>
      <c r="O531" t="s">
        <v>126</v>
      </c>
      <c r="P531">
        <v>1</v>
      </c>
      <c r="Q531" t="s">
        <v>37</v>
      </c>
      <c r="R531">
        <v>1</v>
      </c>
      <c r="S531" t="s">
        <v>127</v>
      </c>
      <c r="T531">
        <v>4</v>
      </c>
      <c r="U531" t="s">
        <v>128</v>
      </c>
      <c r="V531" t="s">
        <v>133</v>
      </c>
      <c r="W531">
        <v>4</v>
      </c>
      <c r="X531" t="s">
        <v>58</v>
      </c>
      <c r="Y531">
        <v>35</v>
      </c>
      <c r="Z531">
        <v>125</v>
      </c>
      <c r="AA531">
        <v>43750</v>
      </c>
      <c r="AB531">
        <v>13125</v>
      </c>
      <c r="AC531">
        <v>0.3</v>
      </c>
      <c r="AD531">
        <v>2</v>
      </c>
      <c r="AE531" t="s">
        <v>72</v>
      </c>
    </row>
    <row r="532" spans="1:31" x14ac:dyDescent="0.3">
      <c r="A532">
        <v>1185732</v>
      </c>
      <c r="B532" t="s">
        <v>30</v>
      </c>
      <c r="C532" s="1">
        <v>44179</v>
      </c>
      <c r="D532">
        <v>2020</v>
      </c>
      <c r="E532" t="s">
        <v>46</v>
      </c>
      <c r="F532">
        <v>4</v>
      </c>
      <c r="G532">
        <v>4</v>
      </c>
      <c r="H532" t="s">
        <v>139</v>
      </c>
      <c r="I532">
        <v>10</v>
      </c>
      <c r="J532" t="s">
        <v>140</v>
      </c>
      <c r="K532">
        <v>12</v>
      </c>
      <c r="L532" t="s">
        <v>141</v>
      </c>
      <c r="M532" t="s">
        <v>125</v>
      </c>
      <c r="N532">
        <v>3</v>
      </c>
      <c r="O532" t="s">
        <v>126</v>
      </c>
      <c r="P532">
        <v>1</v>
      </c>
      <c r="Q532" t="s">
        <v>37</v>
      </c>
      <c r="R532">
        <v>1</v>
      </c>
      <c r="S532" t="s">
        <v>127</v>
      </c>
      <c r="T532">
        <v>4</v>
      </c>
      <c r="U532" t="s">
        <v>128</v>
      </c>
      <c r="V532" t="s">
        <v>133</v>
      </c>
      <c r="W532">
        <v>4</v>
      </c>
      <c r="X532" t="s">
        <v>58</v>
      </c>
      <c r="Y532">
        <v>45</v>
      </c>
      <c r="Z532">
        <v>75</v>
      </c>
      <c r="AA532">
        <v>33750</v>
      </c>
      <c r="AB532">
        <v>10124.999999999998</v>
      </c>
      <c r="AC532">
        <v>0.3</v>
      </c>
      <c r="AD532">
        <v>2</v>
      </c>
      <c r="AE532" t="s">
        <v>72</v>
      </c>
    </row>
    <row r="533" spans="1:31" x14ac:dyDescent="0.3">
      <c r="A533">
        <v>1185732</v>
      </c>
      <c r="B533" t="s">
        <v>30</v>
      </c>
      <c r="C533" s="1">
        <v>44185</v>
      </c>
      <c r="D533">
        <v>2020</v>
      </c>
      <c r="E533" t="s">
        <v>46</v>
      </c>
      <c r="F533">
        <v>4</v>
      </c>
      <c r="G533">
        <v>4</v>
      </c>
      <c r="H533" t="s">
        <v>139</v>
      </c>
      <c r="I533">
        <v>10</v>
      </c>
      <c r="J533" t="s">
        <v>140</v>
      </c>
      <c r="K533">
        <v>12</v>
      </c>
      <c r="L533" t="s">
        <v>141</v>
      </c>
      <c r="M533" t="s">
        <v>125</v>
      </c>
      <c r="N533">
        <v>3</v>
      </c>
      <c r="O533" t="s">
        <v>126</v>
      </c>
      <c r="P533">
        <v>1</v>
      </c>
      <c r="Q533" t="s">
        <v>37</v>
      </c>
      <c r="R533">
        <v>1</v>
      </c>
      <c r="S533" t="s">
        <v>127</v>
      </c>
      <c r="T533">
        <v>4</v>
      </c>
      <c r="U533" t="s">
        <v>128</v>
      </c>
      <c r="V533" t="s">
        <v>133</v>
      </c>
      <c r="W533">
        <v>4</v>
      </c>
      <c r="X533" t="s">
        <v>58</v>
      </c>
      <c r="Y533">
        <v>55</v>
      </c>
      <c r="Z533">
        <v>125</v>
      </c>
      <c r="AA533">
        <v>68750</v>
      </c>
      <c r="AB533">
        <v>20624.999999999996</v>
      </c>
      <c r="AC533">
        <v>0.3</v>
      </c>
      <c r="AD533">
        <v>2</v>
      </c>
      <c r="AE533" t="s">
        <v>72</v>
      </c>
    </row>
    <row r="534" spans="1:31" x14ac:dyDescent="0.3">
      <c r="A534">
        <v>1185732</v>
      </c>
      <c r="B534" t="s">
        <v>30</v>
      </c>
      <c r="C534" s="1">
        <v>44191</v>
      </c>
      <c r="D534">
        <v>2020</v>
      </c>
      <c r="E534" t="s">
        <v>46</v>
      </c>
      <c r="F534">
        <v>4</v>
      </c>
      <c r="G534">
        <v>4</v>
      </c>
      <c r="H534" t="s">
        <v>139</v>
      </c>
      <c r="I534">
        <v>10</v>
      </c>
      <c r="J534" t="s">
        <v>140</v>
      </c>
      <c r="K534">
        <v>12</v>
      </c>
      <c r="L534" t="s">
        <v>141</v>
      </c>
      <c r="M534" t="s">
        <v>125</v>
      </c>
      <c r="N534">
        <v>3</v>
      </c>
      <c r="O534" t="s">
        <v>126</v>
      </c>
      <c r="P534">
        <v>1</v>
      </c>
      <c r="Q534" t="s">
        <v>37</v>
      </c>
      <c r="R534">
        <v>1</v>
      </c>
      <c r="S534" t="s">
        <v>127</v>
      </c>
      <c r="T534">
        <v>4</v>
      </c>
      <c r="U534" t="s">
        <v>128</v>
      </c>
      <c r="V534" t="s">
        <v>133</v>
      </c>
      <c r="W534">
        <v>4</v>
      </c>
      <c r="X534" t="s">
        <v>58</v>
      </c>
      <c r="Y534">
        <v>55</v>
      </c>
      <c r="Z534">
        <v>175</v>
      </c>
      <c r="AA534">
        <v>96250</v>
      </c>
      <c r="AB534">
        <v>28874.999999999996</v>
      </c>
      <c r="AC534">
        <v>0.3</v>
      </c>
      <c r="AD534">
        <v>2</v>
      </c>
      <c r="AE534" t="s">
        <v>72</v>
      </c>
    </row>
    <row r="535" spans="1:31" x14ac:dyDescent="0.3">
      <c r="A535">
        <v>1189833</v>
      </c>
      <c r="B535" t="s">
        <v>89</v>
      </c>
      <c r="C535" s="1">
        <v>44197</v>
      </c>
      <c r="D535">
        <v>2021</v>
      </c>
      <c r="E535" t="s">
        <v>47</v>
      </c>
      <c r="F535">
        <v>1</v>
      </c>
      <c r="G535">
        <v>4</v>
      </c>
      <c r="H535" t="s">
        <v>139</v>
      </c>
      <c r="I535">
        <v>11</v>
      </c>
      <c r="J535" t="s">
        <v>142</v>
      </c>
      <c r="K535">
        <v>13</v>
      </c>
      <c r="L535" t="s">
        <v>143</v>
      </c>
      <c r="M535" t="s">
        <v>125</v>
      </c>
      <c r="N535">
        <v>3</v>
      </c>
      <c r="O535" t="s">
        <v>126</v>
      </c>
      <c r="P535">
        <v>1</v>
      </c>
      <c r="Q535" t="s">
        <v>37</v>
      </c>
      <c r="R535">
        <v>1</v>
      </c>
      <c r="S535" t="s">
        <v>127</v>
      </c>
      <c r="T535">
        <v>4</v>
      </c>
      <c r="U535" t="s">
        <v>128</v>
      </c>
      <c r="V535" t="s">
        <v>133</v>
      </c>
      <c r="W535">
        <v>4</v>
      </c>
      <c r="X535" t="s">
        <v>58</v>
      </c>
      <c r="Y535">
        <v>50</v>
      </c>
      <c r="Z535">
        <v>275</v>
      </c>
      <c r="AA535">
        <v>137500</v>
      </c>
      <c r="AB535">
        <v>82500.000000000015</v>
      </c>
      <c r="AC535">
        <v>0.60000000000000009</v>
      </c>
      <c r="AD535">
        <v>2</v>
      </c>
      <c r="AE535" t="s">
        <v>72</v>
      </c>
    </row>
    <row r="536" spans="1:31" x14ac:dyDescent="0.3">
      <c r="A536">
        <v>1189833</v>
      </c>
      <c r="B536" t="s">
        <v>89</v>
      </c>
      <c r="C536" s="1">
        <v>44203</v>
      </c>
      <c r="D536">
        <v>2021</v>
      </c>
      <c r="E536" t="s">
        <v>47</v>
      </c>
      <c r="F536">
        <v>1</v>
      </c>
      <c r="G536">
        <v>4</v>
      </c>
      <c r="H536" t="s">
        <v>139</v>
      </c>
      <c r="I536">
        <v>11</v>
      </c>
      <c r="J536" t="s">
        <v>142</v>
      </c>
      <c r="K536">
        <v>13</v>
      </c>
      <c r="L536" t="s">
        <v>143</v>
      </c>
      <c r="M536" t="s">
        <v>125</v>
      </c>
      <c r="N536">
        <v>3</v>
      </c>
      <c r="O536" t="s">
        <v>126</v>
      </c>
      <c r="P536">
        <v>1</v>
      </c>
      <c r="Q536" t="s">
        <v>37</v>
      </c>
      <c r="R536">
        <v>1</v>
      </c>
      <c r="S536" t="s">
        <v>127</v>
      </c>
      <c r="T536">
        <v>4</v>
      </c>
      <c r="U536" t="s">
        <v>128</v>
      </c>
      <c r="V536" t="s">
        <v>133</v>
      </c>
      <c r="W536">
        <v>4</v>
      </c>
      <c r="X536" t="s">
        <v>58</v>
      </c>
      <c r="Y536">
        <v>50</v>
      </c>
      <c r="Z536">
        <v>225</v>
      </c>
      <c r="AA536">
        <v>112500</v>
      </c>
      <c r="AB536">
        <v>67500.000000000015</v>
      </c>
      <c r="AC536">
        <v>0.60000000000000009</v>
      </c>
      <c r="AD536">
        <v>2</v>
      </c>
      <c r="AE536" t="s">
        <v>72</v>
      </c>
    </row>
    <row r="537" spans="1:31" x14ac:dyDescent="0.3">
      <c r="A537">
        <v>1189833</v>
      </c>
      <c r="B537" t="s">
        <v>89</v>
      </c>
      <c r="C537" s="1">
        <v>44209</v>
      </c>
      <c r="D537">
        <v>2021</v>
      </c>
      <c r="E537" t="s">
        <v>47</v>
      </c>
      <c r="F537">
        <v>1</v>
      </c>
      <c r="G537">
        <v>4</v>
      </c>
      <c r="H537" t="s">
        <v>139</v>
      </c>
      <c r="I537">
        <v>11</v>
      </c>
      <c r="J537" t="s">
        <v>142</v>
      </c>
      <c r="K537">
        <v>13</v>
      </c>
      <c r="L537" t="s">
        <v>143</v>
      </c>
      <c r="M537" t="s">
        <v>125</v>
      </c>
      <c r="N537">
        <v>3</v>
      </c>
      <c r="O537" t="s">
        <v>126</v>
      </c>
      <c r="P537">
        <v>1</v>
      </c>
      <c r="Q537" t="s">
        <v>37</v>
      </c>
      <c r="R537">
        <v>1</v>
      </c>
      <c r="S537" t="s">
        <v>127</v>
      </c>
      <c r="T537">
        <v>4</v>
      </c>
      <c r="U537" t="s">
        <v>128</v>
      </c>
      <c r="V537" t="s">
        <v>133</v>
      </c>
      <c r="W537">
        <v>4</v>
      </c>
      <c r="X537" t="s">
        <v>58</v>
      </c>
      <c r="Y537">
        <v>50</v>
      </c>
      <c r="Z537">
        <v>200</v>
      </c>
      <c r="AA537">
        <v>100000</v>
      </c>
      <c r="AB537">
        <v>60000.000000000007</v>
      </c>
      <c r="AC537">
        <v>0.60000000000000009</v>
      </c>
      <c r="AD537">
        <v>2</v>
      </c>
      <c r="AE537" t="s">
        <v>72</v>
      </c>
    </row>
    <row r="538" spans="1:31" x14ac:dyDescent="0.3">
      <c r="A538">
        <v>1189833</v>
      </c>
      <c r="B538" t="s">
        <v>89</v>
      </c>
      <c r="C538" s="1">
        <v>44215</v>
      </c>
      <c r="D538">
        <v>2021</v>
      </c>
      <c r="E538" t="s">
        <v>47</v>
      </c>
      <c r="F538">
        <v>1</v>
      </c>
      <c r="G538">
        <v>4</v>
      </c>
      <c r="H538" t="s">
        <v>139</v>
      </c>
      <c r="I538">
        <v>11</v>
      </c>
      <c r="J538" t="s">
        <v>142</v>
      </c>
      <c r="K538">
        <v>13</v>
      </c>
      <c r="L538" t="s">
        <v>143</v>
      </c>
      <c r="M538" t="s">
        <v>125</v>
      </c>
      <c r="N538">
        <v>3</v>
      </c>
      <c r="O538" t="s">
        <v>126</v>
      </c>
      <c r="P538">
        <v>1</v>
      </c>
      <c r="Q538" t="s">
        <v>37</v>
      </c>
      <c r="R538">
        <v>1</v>
      </c>
      <c r="S538" t="s">
        <v>127</v>
      </c>
      <c r="T538">
        <v>4</v>
      </c>
      <c r="U538" t="s">
        <v>128</v>
      </c>
      <c r="V538" t="s">
        <v>133</v>
      </c>
      <c r="W538">
        <v>4</v>
      </c>
      <c r="X538" t="s">
        <v>58</v>
      </c>
      <c r="Y538">
        <v>45</v>
      </c>
      <c r="Z538">
        <v>200</v>
      </c>
      <c r="AA538">
        <v>90000</v>
      </c>
      <c r="AB538">
        <v>54000.000000000007</v>
      </c>
      <c r="AC538">
        <v>0.60000000000000009</v>
      </c>
      <c r="AD538">
        <v>2</v>
      </c>
      <c r="AE538" t="s">
        <v>72</v>
      </c>
    </row>
    <row r="539" spans="1:31" x14ac:dyDescent="0.3">
      <c r="A539">
        <v>1189833</v>
      </c>
      <c r="B539" t="s">
        <v>89</v>
      </c>
      <c r="C539" s="1">
        <v>44221</v>
      </c>
      <c r="D539">
        <v>2021</v>
      </c>
      <c r="E539" t="s">
        <v>47</v>
      </c>
      <c r="F539">
        <v>1</v>
      </c>
      <c r="G539">
        <v>4</v>
      </c>
      <c r="H539" t="s">
        <v>139</v>
      </c>
      <c r="I539">
        <v>11</v>
      </c>
      <c r="J539" t="s">
        <v>142</v>
      </c>
      <c r="K539">
        <v>13</v>
      </c>
      <c r="L539" t="s">
        <v>143</v>
      </c>
      <c r="M539" t="s">
        <v>125</v>
      </c>
      <c r="N539">
        <v>3</v>
      </c>
      <c r="O539" t="s">
        <v>126</v>
      </c>
      <c r="P539">
        <v>1</v>
      </c>
      <c r="Q539" t="s">
        <v>37</v>
      </c>
      <c r="R539">
        <v>1</v>
      </c>
      <c r="S539" t="s">
        <v>127</v>
      </c>
      <c r="T539">
        <v>4</v>
      </c>
      <c r="U539" t="s">
        <v>128</v>
      </c>
      <c r="V539" t="s">
        <v>133</v>
      </c>
      <c r="W539">
        <v>4</v>
      </c>
      <c r="X539" t="s">
        <v>58</v>
      </c>
      <c r="Y539">
        <v>45</v>
      </c>
      <c r="Z539">
        <v>225</v>
      </c>
      <c r="AA539">
        <v>101250</v>
      </c>
      <c r="AB539">
        <v>60750.000000000007</v>
      </c>
      <c r="AC539">
        <v>0.60000000000000009</v>
      </c>
      <c r="AD539">
        <v>2</v>
      </c>
      <c r="AE539" t="s">
        <v>72</v>
      </c>
    </row>
    <row r="540" spans="1:31" x14ac:dyDescent="0.3">
      <c r="A540">
        <v>1189833</v>
      </c>
      <c r="B540" t="s">
        <v>89</v>
      </c>
      <c r="C540" s="1">
        <v>44227</v>
      </c>
      <c r="D540">
        <v>2021</v>
      </c>
      <c r="E540" t="s">
        <v>47</v>
      </c>
      <c r="F540">
        <v>1</v>
      </c>
      <c r="G540">
        <v>4</v>
      </c>
      <c r="H540" t="s">
        <v>139</v>
      </c>
      <c r="I540">
        <v>11</v>
      </c>
      <c r="J540" t="s">
        <v>142</v>
      </c>
      <c r="K540">
        <v>13</v>
      </c>
      <c r="L540" t="s">
        <v>143</v>
      </c>
      <c r="M540" t="s">
        <v>125</v>
      </c>
      <c r="N540">
        <v>3</v>
      </c>
      <c r="O540" t="s">
        <v>126</v>
      </c>
      <c r="P540">
        <v>1</v>
      </c>
      <c r="Q540" t="s">
        <v>37</v>
      </c>
      <c r="R540">
        <v>1</v>
      </c>
      <c r="S540" t="s">
        <v>127</v>
      </c>
      <c r="T540">
        <v>4</v>
      </c>
      <c r="U540" t="s">
        <v>128</v>
      </c>
      <c r="V540" t="s">
        <v>133</v>
      </c>
      <c r="W540">
        <v>4</v>
      </c>
      <c r="X540" t="s">
        <v>58</v>
      </c>
      <c r="Y540">
        <v>45</v>
      </c>
      <c r="Z540">
        <v>300</v>
      </c>
      <c r="AA540">
        <v>135000</v>
      </c>
      <c r="AB540">
        <v>81000.000000000015</v>
      </c>
      <c r="AC540">
        <v>0.60000000000000009</v>
      </c>
      <c r="AD540">
        <v>2</v>
      </c>
      <c r="AE540" t="s">
        <v>72</v>
      </c>
    </row>
    <row r="541" spans="1:31" x14ac:dyDescent="0.3">
      <c r="A541">
        <v>1189833</v>
      </c>
      <c r="B541" t="s">
        <v>89</v>
      </c>
      <c r="C541" s="1">
        <v>44233</v>
      </c>
      <c r="D541">
        <v>2021</v>
      </c>
      <c r="E541" t="s">
        <v>48</v>
      </c>
      <c r="F541">
        <v>1</v>
      </c>
      <c r="G541">
        <v>4</v>
      </c>
      <c r="H541" t="s">
        <v>139</v>
      </c>
      <c r="I541">
        <v>11</v>
      </c>
      <c r="J541" t="s">
        <v>142</v>
      </c>
      <c r="K541">
        <v>13</v>
      </c>
      <c r="L541" t="s">
        <v>143</v>
      </c>
      <c r="M541" t="s">
        <v>125</v>
      </c>
      <c r="N541">
        <v>3</v>
      </c>
      <c r="O541" t="s">
        <v>126</v>
      </c>
      <c r="P541">
        <v>1</v>
      </c>
      <c r="Q541" t="s">
        <v>37</v>
      </c>
      <c r="R541">
        <v>1</v>
      </c>
      <c r="S541" t="s">
        <v>127</v>
      </c>
      <c r="T541">
        <v>4</v>
      </c>
      <c r="U541" t="s">
        <v>128</v>
      </c>
      <c r="V541" t="s">
        <v>133</v>
      </c>
      <c r="W541">
        <v>4</v>
      </c>
      <c r="X541" t="s">
        <v>58</v>
      </c>
      <c r="Y541">
        <v>45</v>
      </c>
      <c r="Z541">
        <v>475</v>
      </c>
      <c r="AA541">
        <v>213750</v>
      </c>
      <c r="AB541">
        <v>128250.00000000001</v>
      </c>
      <c r="AC541">
        <v>0.60000000000000009</v>
      </c>
      <c r="AD541">
        <v>2</v>
      </c>
      <c r="AE541" t="s">
        <v>72</v>
      </c>
    </row>
    <row r="542" spans="1:31" x14ac:dyDescent="0.3">
      <c r="A542">
        <v>1189833</v>
      </c>
      <c r="B542" t="s">
        <v>89</v>
      </c>
      <c r="C542" s="1">
        <v>44245</v>
      </c>
      <c r="D542">
        <v>2021</v>
      </c>
      <c r="E542" t="s">
        <v>48</v>
      </c>
      <c r="F542">
        <v>1</v>
      </c>
      <c r="G542">
        <v>4</v>
      </c>
      <c r="H542" t="s">
        <v>139</v>
      </c>
      <c r="I542">
        <v>11</v>
      </c>
      <c r="J542" t="s">
        <v>142</v>
      </c>
      <c r="K542">
        <v>13</v>
      </c>
      <c r="L542" t="s">
        <v>143</v>
      </c>
      <c r="M542" t="s">
        <v>125</v>
      </c>
      <c r="N542">
        <v>3</v>
      </c>
      <c r="O542" t="s">
        <v>126</v>
      </c>
      <c r="P542">
        <v>1</v>
      </c>
      <c r="Q542" t="s">
        <v>37</v>
      </c>
      <c r="R542">
        <v>1</v>
      </c>
      <c r="S542" t="s">
        <v>127</v>
      </c>
      <c r="T542">
        <v>4</v>
      </c>
      <c r="U542" t="s">
        <v>128</v>
      </c>
      <c r="V542" t="s">
        <v>133</v>
      </c>
      <c r="W542">
        <v>4</v>
      </c>
      <c r="X542" t="s">
        <v>58</v>
      </c>
      <c r="Y542">
        <v>55</v>
      </c>
      <c r="Z542">
        <v>400</v>
      </c>
      <c r="AA542">
        <v>220000</v>
      </c>
      <c r="AB542">
        <v>132000</v>
      </c>
      <c r="AC542">
        <v>0.60000000000000009</v>
      </c>
      <c r="AD542">
        <v>2</v>
      </c>
      <c r="AE542" t="s">
        <v>72</v>
      </c>
    </row>
    <row r="543" spans="1:31" x14ac:dyDescent="0.3">
      <c r="A543">
        <v>1189833</v>
      </c>
      <c r="B543" t="s">
        <v>89</v>
      </c>
      <c r="C543" s="1">
        <v>44251</v>
      </c>
      <c r="D543">
        <v>2021</v>
      </c>
      <c r="E543" t="s">
        <v>48</v>
      </c>
      <c r="F543">
        <v>1</v>
      </c>
      <c r="G543">
        <v>4</v>
      </c>
      <c r="H543" t="s">
        <v>139</v>
      </c>
      <c r="I543">
        <v>11</v>
      </c>
      <c r="J543" t="s">
        <v>142</v>
      </c>
      <c r="K543">
        <v>13</v>
      </c>
      <c r="L543" t="s">
        <v>143</v>
      </c>
      <c r="M543" t="s">
        <v>125</v>
      </c>
      <c r="N543">
        <v>3</v>
      </c>
      <c r="O543" t="s">
        <v>126</v>
      </c>
      <c r="P543">
        <v>1</v>
      </c>
      <c r="Q543" t="s">
        <v>37</v>
      </c>
      <c r="R543">
        <v>1</v>
      </c>
      <c r="S543" t="s">
        <v>127</v>
      </c>
      <c r="T543">
        <v>4</v>
      </c>
      <c r="U543" t="s">
        <v>128</v>
      </c>
      <c r="V543" t="s">
        <v>133</v>
      </c>
      <c r="W543">
        <v>4</v>
      </c>
      <c r="X543" t="s">
        <v>58</v>
      </c>
      <c r="Y543">
        <v>55</v>
      </c>
      <c r="Z543">
        <v>350</v>
      </c>
      <c r="AA543">
        <v>192500</v>
      </c>
      <c r="AB543">
        <v>115500</v>
      </c>
      <c r="AC543">
        <v>0.60000000000000009</v>
      </c>
      <c r="AD543">
        <v>2</v>
      </c>
      <c r="AE543" t="s">
        <v>72</v>
      </c>
    </row>
    <row r="544" spans="1:31" x14ac:dyDescent="0.3">
      <c r="A544">
        <v>1189833</v>
      </c>
      <c r="B544" t="s">
        <v>89</v>
      </c>
      <c r="C544" s="1">
        <v>44257</v>
      </c>
      <c r="D544">
        <v>2021</v>
      </c>
      <c r="E544" t="s">
        <v>51</v>
      </c>
      <c r="F544">
        <v>1</v>
      </c>
      <c r="G544">
        <v>4</v>
      </c>
      <c r="H544" t="s">
        <v>139</v>
      </c>
      <c r="I544">
        <v>11</v>
      </c>
      <c r="J544" t="s">
        <v>142</v>
      </c>
      <c r="K544">
        <v>13</v>
      </c>
      <c r="L544" t="s">
        <v>143</v>
      </c>
      <c r="M544" t="s">
        <v>125</v>
      </c>
      <c r="N544">
        <v>3</v>
      </c>
      <c r="O544" t="s">
        <v>126</v>
      </c>
      <c r="P544">
        <v>1</v>
      </c>
      <c r="Q544" t="s">
        <v>37</v>
      </c>
      <c r="R544">
        <v>1</v>
      </c>
      <c r="S544" t="s">
        <v>127</v>
      </c>
      <c r="T544">
        <v>4</v>
      </c>
      <c r="U544" t="s">
        <v>128</v>
      </c>
      <c r="V544" t="s">
        <v>133</v>
      </c>
      <c r="W544">
        <v>4</v>
      </c>
      <c r="X544" t="s">
        <v>58</v>
      </c>
      <c r="Y544">
        <v>55</v>
      </c>
      <c r="Z544">
        <v>375</v>
      </c>
      <c r="AA544">
        <v>206250</v>
      </c>
      <c r="AB544">
        <v>123750</v>
      </c>
      <c r="AC544">
        <v>0.60000000000000009</v>
      </c>
      <c r="AD544">
        <v>2</v>
      </c>
      <c r="AE544" t="s">
        <v>72</v>
      </c>
    </row>
    <row r="545" spans="1:31" x14ac:dyDescent="0.3">
      <c r="A545">
        <v>1189833</v>
      </c>
      <c r="B545" t="s">
        <v>89</v>
      </c>
      <c r="C545" s="1">
        <v>44263</v>
      </c>
      <c r="D545">
        <v>2021</v>
      </c>
      <c r="E545" t="s">
        <v>51</v>
      </c>
      <c r="F545">
        <v>1</v>
      </c>
      <c r="G545">
        <v>4</v>
      </c>
      <c r="H545" t="s">
        <v>139</v>
      </c>
      <c r="I545">
        <v>11</v>
      </c>
      <c r="J545" t="s">
        <v>142</v>
      </c>
      <c r="K545">
        <v>13</v>
      </c>
      <c r="L545" t="s">
        <v>143</v>
      </c>
      <c r="M545" t="s">
        <v>125</v>
      </c>
      <c r="N545">
        <v>3</v>
      </c>
      <c r="O545" t="s">
        <v>126</v>
      </c>
      <c r="P545">
        <v>1</v>
      </c>
      <c r="Q545" t="s">
        <v>37</v>
      </c>
      <c r="R545">
        <v>1</v>
      </c>
      <c r="S545" t="s">
        <v>127</v>
      </c>
      <c r="T545">
        <v>4</v>
      </c>
      <c r="U545" t="s">
        <v>128</v>
      </c>
      <c r="V545" t="s">
        <v>133</v>
      </c>
      <c r="W545">
        <v>4</v>
      </c>
      <c r="X545" t="s">
        <v>58</v>
      </c>
      <c r="Y545">
        <v>55</v>
      </c>
      <c r="Z545">
        <v>400</v>
      </c>
      <c r="AA545">
        <v>220000</v>
      </c>
      <c r="AB545">
        <v>132000</v>
      </c>
      <c r="AC545">
        <v>0.60000000000000009</v>
      </c>
      <c r="AD545">
        <v>2</v>
      </c>
      <c r="AE545" t="s">
        <v>72</v>
      </c>
    </row>
    <row r="546" spans="1:31" x14ac:dyDescent="0.3">
      <c r="A546">
        <v>1197831</v>
      </c>
      <c r="B546" t="s">
        <v>73</v>
      </c>
      <c r="C546" s="1">
        <v>44269</v>
      </c>
      <c r="D546">
        <v>2021</v>
      </c>
      <c r="E546" t="s">
        <v>51</v>
      </c>
      <c r="F546">
        <v>1</v>
      </c>
      <c r="G546">
        <v>2</v>
      </c>
      <c r="H546" t="s">
        <v>74</v>
      </c>
      <c r="I546">
        <v>12</v>
      </c>
      <c r="J546" t="s">
        <v>96</v>
      </c>
      <c r="K546">
        <v>14</v>
      </c>
      <c r="L546" t="s">
        <v>97</v>
      </c>
      <c r="M546" t="s">
        <v>125</v>
      </c>
      <c r="N546">
        <v>3</v>
      </c>
      <c r="O546" t="s">
        <v>126</v>
      </c>
      <c r="P546">
        <v>1</v>
      </c>
      <c r="Q546" t="s">
        <v>37</v>
      </c>
      <c r="R546">
        <v>1</v>
      </c>
      <c r="S546" t="s">
        <v>127</v>
      </c>
      <c r="T546">
        <v>4</v>
      </c>
      <c r="U546" t="s">
        <v>128</v>
      </c>
      <c r="V546" t="s">
        <v>133</v>
      </c>
      <c r="W546">
        <v>4</v>
      </c>
      <c r="X546" t="s">
        <v>58</v>
      </c>
      <c r="Y546">
        <v>40</v>
      </c>
      <c r="Z546">
        <v>350</v>
      </c>
      <c r="AA546">
        <v>140000</v>
      </c>
      <c r="AB546">
        <v>42000</v>
      </c>
      <c r="AC546">
        <v>0.3</v>
      </c>
      <c r="AD546">
        <v>2</v>
      </c>
      <c r="AE546" t="s">
        <v>72</v>
      </c>
    </row>
    <row r="547" spans="1:31" x14ac:dyDescent="0.3">
      <c r="A547">
        <v>1197831</v>
      </c>
      <c r="B547" t="s">
        <v>73</v>
      </c>
      <c r="C547" s="1">
        <v>44275</v>
      </c>
      <c r="D547">
        <v>2021</v>
      </c>
      <c r="E547" t="s">
        <v>51</v>
      </c>
      <c r="F547">
        <v>1</v>
      </c>
      <c r="G547">
        <v>2</v>
      </c>
      <c r="H547" t="s">
        <v>74</v>
      </c>
      <c r="I547">
        <v>12</v>
      </c>
      <c r="J547" t="s">
        <v>96</v>
      </c>
      <c r="K547">
        <v>14</v>
      </c>
      <c r="L547" t="s">
        <v>97</v>
      </c>
      <c r="M547" t="s">
        <v>125</v>
      </c>
      <c r="N547">
        <v>3</v>
      </c>
      <c r="O547" t="s">
        <v>126</v>
      </c>
      <c r="P547">
        <v>1</v>
      </c>
      <c r="Q547" t="s">
        <v>37</v>
      </c>
      <c r="R547">
        <v>1</v>
      </c>
      <c r="S547" t="s">
        <v>127</v>
      </c>
      <c r="T547">
        <v>4</v>
      </c>
      <c r="U547" t="s">
        <v>128</v>
      </c>
      <c r="V547" t="s">
        <v>133</v>
      </c>
      <c r="W547">
        <v>4</v>
      </c>
      <c r="X547" t="s">
        <v>58</v>
      </c>
      <c r="Y547">
        <v>40</v>
      </c>
      <c r="Z547">
        <v>275</v>
      </c>
      <c r="AA547">
        <v>110000</v>
      </c>
      <c r="AB547">
        <v>33000</v>
      </c>
      <c r="AC547">
        <v>0.3</v>
      </c>
      <c r="AD547">
        <v>2</v>
      </c>
      <c r="AE547" t="s">
        <v>72</v>
      </c>
    </row>
    <row r="548" spans="1:31" x14ac:dyDescent="0.3">
      <c r="A548">
        <v>1197831</v>
      </c>
      <c r="B548" t="s">
        <v>73</v>
      </c>
      <c r="C548" s="1">
        <v>44281</v>
      </c>
      <c r="D548">
        <v>2021</v>
      </c>
      <c r="E548" t="s">
        <v>51</v>
      </c>
      <c r="F548">
        <v>1</v>
      </c>
      <c r="G548">
        <v>2</v>
      </c>
      <c r="H548" t="s">
        <v>74</v>
      </c>
      <c r="I548">
        <v>12</v>
      </c>
      <c r="J548" t="s">
        <v>96</v>
      </c>
      <c r="K548">
        <v>14</v>
      </c>
      <c r="L548" t="s">
        <v>97</v>
      </c>
      <c r="M548" t="s">
        <v>125</v>
      </c>
      <c r="N548">
        <v>3</v>
      </c>
      <c r="O548" t="s">
        <v>126</v>
      </c>
      <c r="P548">
        <v>1</v>
      </c>
      <c r="Q548" t="s">
        <v>37</v>
      </c>
      <c r="R548">
        <v>1</v>
      </c>
      <c r="S548" t="s">
        <v>127</v>
      </c>
      <c r="T548">
        <v>4</v>
      </c>
      <c r="U548" t="s">
        <v>128</v>
      </c>
      <c r="V548" t="s">
        <v>133</v>
      </c>
      <c r="W548">
        <v>4</v>
      </c>
      <c r="X548" t="s">
        <v>58</v>
      </c>
      <c r="Y548">
        <v>40</v>
      </c>
      <c r="Z548">
        <v>275</v>
      </c>
      <c r="AA548">
        <v>110000</v>
      </c>
      <c r="AB548">
        <v>38500</v>
      </c>
      <c r="AC548">
        <v>0.35</v>
      </c>
      <c r="AD548">
        <v>2</v>
      </c>
      <c r="AE548" t="s">
        <v>72</v>
      </c>
    </row>
    <row r="549" spans="1:31" x14ac:dyDescent="0.3">
      <c r="A549">
        <v>1197831</v>
      </c>
      <c r="B549" t="s">
        <v>73</v>
      </c>
      <c r="C549" s="1">
        <v>44305</v>
      </c>
      <c r="D549">
        <v>2021</v>
      </c>
      <c r="E549" t="s">
        <v>52</v>
      </c>
      <c r="F549">
        <v>2</v>
      </c>
      <c r="G549">
        <v>2</v>
      </c>
      <c r="H549" t="s">
        <v>74</v>
      </c>
      <c r="I549">
        <v>12</v>
      </c>
      <c r="J549" t="s">
        <v>96</v>
      </c>
      <c r="K549">
        <v>14</v>
      </c>
      <c r="L549" t="s">
        <v>97</v>
      </c>
      <c r="M549" t="s">
        <v>125</v>
      </c>
      <c r="N549">
        <v>3</v>
      </c>
      <c r="O549" t="s">
        <v>126</v>
      </c>
      <c r="P549">
        <v>1</v>
      </c>
      <c r="Q549" t="s">
        <v>37</v>
      </c>
      <c r="R549">
        <v>1</v>
      </c>
      <c r="S549" t="s">
        <v>127</v>
      </c>
      <c r="T549">
        <v>4</v>
      </c>
      <c r="U549" t="s">
        <v>128</v>
      </c>
      <c r="V549" t="s">
        <v>133</v>
      </c>
      <c r="W549">
        <v>4</v>
      </c>
      <c r="X549" t="s">
        <v>58</v>
      </c>
      <c r="Y549">
        <v>45</v>
      </c>
      <c r="Z549">
        <v>550</v>
      </c>
      <c r="AA549">
        <v>247500</v>
      </c>
      <c r="AB549">
        <v>98999.999999999985</v>
      </c>
      <c r="AC549">
        <v>0.39999999999999997</v>
      </c>
      <c r="AD549">
        <v>2</v>
      </c>
      <c r="AE549" t="s">
        <v>72</v>
      </c>
    </row>
    <row r="550" spans="1:31" x14ac:dyDescent="0.3">
      <c r="A550">
        <v>1197831</v>
      </c>
      <c r="B550" t="s">
        <v>73</v>
      </c>
      <c r="C550" s="1">
        <v>44311</v>
      </c>
      <c r="D550">
        <v>2021</v>
      </c>
      <c r="E550" t="s">
        <v>52</v>
      </c>
      <c r="F550">
        <v>2</v>
      </c>
      <c r="G550">
        <v>2</v>
      </c>
      <c r="H550" t="s">
        <v>74</v>
      </c>
      <c r="I550">
        <v>12</v>
      </c>
      <c r="J550" t="s">
        <v>96</v>
      </c>
      <c r="K550">
        <v>14</v>
      </c>
      <c r="L550" t="s">
        <v>97</v>
      </c>
      <c r="M550" t="s">
        <v>125</v>
      </c>
      <c r="N550">
        <v>3</v>
      </c>
      <c r="O550" t="s">
        <v>126</v>
      </c>
      <c r="P550">
        <v>1</v>
      </c>
      <c r="Q550" t="s">
        <v>37</v>
      </c>
      <c r="R550">
        <v>1</v>
      </c>
      <c r="S550" t="s">
        <v>127</v>
      </c>
      <c r="T550">
        <v>4</v>
      </c>
      <c r="U550" t="s">
        <v>128</v>
      </c>
      <c r="V550" t="s">
        <v>133</v>
      </c>
      <c r="W550">
        <v>4</v>
      </c>
      <c r="X550" t="s">
        <v>58</v>
      </c>
      <c r="Y550">
        <v>50</v>
      </c>
      <c r="Z550">
        <v>475</v>
      </c>
      <c r="AA550">
        <v>237500</v>
      </c>
      <c r="AB550">
        <v>94999.999999999985</v>
      </c>
      <c r="AC550">
        <v>0.39999999999999997</v>
      </c>
      <c r="AD550">
        <v>2</v>
      </c>
      <c r="AE550" t="s">
        <v>72</v>
      </c>
    </row>
    <row r="551" spans="1:31" x14ac:dyDescent="0.3">
      <c r="A551">
        <v>1197831</v>
      </c>
      <c r="B551" t="s">
        <v>73</v>
      </c>
      <c r="C551" s="1">
        <v>44317</v>
      </c>
      <c r="D551">
        <v>2021</v>
      </c>
      <c r="E551" t="s">
        <v>53</v>
      </c>
      <c r="F551">
        <v>2</v>
      </c>
      <c r="G551">
        <v>2</v>
      </c>
      <c r="H551" t="s">
        <v>74</v>
      </c>
      <c r="I551">
        <v>12</v>
      </c>
      <c r="J551" t="s">
        <v>96</v>
      </c>
      <c r="K551">
        <v>14</v>
      </c>
      <c r="L551" t="s">
        <v>97</v>
      </c>
      <c r="M551" t="s">
        <v>125</v>
      </c>
      <c r="N551">
        <v>3</v>
      </c>
      <c r="O551" t="s">
        <v>126</v>
      </c>
      <c r="P551">
        <v>1</v>
      </c>
      <c r="Q551" t="s">
        <v>37</v>
      </c>
      <c r="R551">
        <v>1</v>
      </c>
      <c r="S551" t="s">
        <v>127</v>
      </c>
      <c r="T551">
        <v>4</v>
      </c>
      <c r="U551" t="s">
        <v>128</v>
      </c>
      <c r="V551" t="s">
        <v>133</v>
      </c>
      <c r="W551">
        <v>4</v>
      </c>
      <c r="X551" t="s">
        <v>58</v>
      </c>
      <c r="Y551">
        <v>50</v>
      </c>
      <c r="Z551">
        <v>400</v>
      </c>
      <c r="AA551">
        <v>200000</v>
      </c>
      <c r="AB551">
        <v>80000</v>
      </c>
      <c r="AC551">
        <v>0.39999999999999997</v>
      </c>
      <c r="AD551">
        <v>2</v>
      </c>
      <c r="AE551" t="s">
        <v>72</v>
      </c>
    </row>
    <row r="552" spans="1:31" x14ac:dyDescent="0.3">
      <c r="A552">
        <v>1197831</v>
      </c>
      <c r="B552" t="s">
        <v>73</v>
      </c>
      <c r="C552" s="1">
        <v>44335</v>
      </c>
      <c r="D552">
        <v>2021</v>
      </c>
      <c r="E552" t="s">
        <v>53</v>
      </c>
      <c r="F552">
        <v>2</v>
      </c>
      <c r="G552">
        <v>2</v>
      </c>
      <c r="H552" t="s">
        <v>74</v>
      </c>
      <c r="I552">
        <v>12</v>
      </c>
      <c r="J552" t="s">
        <v>96</v>
      </c>
      <c r="K552">
        <v>14</v>
      </c>
      <c r="L552" t="s">
        <v>97</v>
      </c>
      <c r="M552" t="s">
        <v>125</v>
      </c>
      <c r="N552">
        <v>3</v>
      </c>
      <c r="O552" t="s">
        <v>126</v>
      </c>
      <c r="P552">
        <v>1</v>
      </c>
      <c r="Q552" t="s">
        <v>37</v>
      </c>
      <c r="R552">
        <v>1</v>
      </c>
      <c r="S552" t="s">
        <v>127</v>
      </c>
      <c r="T552">
        <v>4</v>
      </c>
      <c r="U552" t="s">
        <v>128</v>
      </c>
      <c r="V552" t="s">
        <v>133</v>
      </c>
      <c r="W552">
        <v>4</v>
      </c>
      <c r="X552" t="s">
        <v>58</v>
      </c>
      <c r="Y552">
        <v>55</v>
      </c>
      <c r="Z552">
        <v>500</v>
      </c>
      <c r="AA552">
        <v>275000</v>
      </c>
      <c r="AB552">
        <v>109999.99999999997</v>
      </c>
      <c r="AC552">
        <v>0.39999999999999997</v>
      </c>
      <c r="AD552">
        <v>2</v>
      </c>
      <c r="AE552" t="s">
        <v>72</v>
      </c>
    </row>
    <row r="553" spans="1:31" x14ac:dyDescent="0.3">
      <c r="A553">
        <v>1185732</v>
      </c>
      <c r="B553" t="s">
        <v>30</v>
      </c>
      <c r="C553" s="1">
        <v>44341</v>
      </c>
      <c r="D553">
        <v>2021</v>
      </c>
      <c r="E553" t="s">
        <v>53</v>
      </c>
      <c r="F553">
        <v>2</v>
      </c>
      <c r="G553">
        <v>4</v>
      </c>
      <c r="H553" t="s">
        <v>139</v>
      </c>
      <c r="I553">
        <v>13</v>
      </c>
      <c r="J553" t="s">
        <v>144</v>
      </c>
      <c r="K553">
        <v>15</v>
      </c>
      <c r="L553" t="s">
        <v>145</v>
      </c>
      <c r="M553" t="s">
        <v>125</v>
      </c>
      <c r="N553">
        <v>3</v>
      </c>
      <c r="O553" t="s">
        <v>126</v>
      </c>
      <c r="P553">
        <v>1</v>
      </c>
      <c r="Q553" t="s">
        <v>37</v>
      </c>
      <c r="R553">
        <v>1</v>
      </c>
      <c r="S553" t="s">
        <v>127</v>
      </c>
      <c r="T553">
        <v>4</v>
      </c>
      <c r="U553" t="s">
        <v>128</v>
      </c>
      <c r="V553" t="s">
        <v>133</v>
      </c>
      <c r="W553">
        <v>4</v>
      </c>
      <c r="X553" t="s">
        <v>58</v>
      </c>
      <c r="Y553">
        <v>45</v>
      </c>
      <c r="Z553">
        <v>125</v>
      </c>
      <c r="AA553">
        <v>56250</v>
      </c>
      <c r="AB553">
        <v>19687.499999999996</v>
      </c>
      <c r="AC553">
        <v>0.35</v>
      </c>
      <c r="AD553">
        <v>2</v>
      </c>
      <c r="AE553" t="s">
        <v>72</v>
      </c>
    </row>
    <row r="554" spans="1:31" x14ac:dyDescent="0.3">
      <c r="A554">
        <v>1185732</v>
      </c>
      <c r="B554" t="s">
        <v>30</v>
      </c>
      <c r="C554" s="1">
        <v>44347</v>
      </c>
      <c r="D554">
        <v>2021</v>
      </c>
      <c r="E554" t="s">
        <v>53</v>
      </c>
      <c r="F554">
        <v>2</v>
      </c>
      <c r="G554">
        <v>4</v>
      </c>
      <c r="H554" t="s">
        <v>139</v>
      </c>
      <c r="I554">
        <v>13</v>
      </c>
      <c r="J554" t="s">
        <v>144</v>
      </c>
      <c r="K554">
        <v>15</v>
      </c>
      <c r="L554" t="s">
        <v>145</v>
      </c>
      <c r="M554" t="s">
        <v>125</v>
      </c>
      <c r="N554">
        <v>3</v>
      </c>
      <c r="O554" t="s">
        <v>126</v>
      </c>
      <c r="P554">
        <v>1</v>
      </c>
      <c r="Q554" t="s">
        <v>37</v>
      </c>
      <c r="R554">
        <v>1</v>
      </c>
      <c r="S554" t="s">
        <v>127</v>
      </c>
      <c r="T554">
        <v>4</v>
      </c>
      <c r="U554" t="s">
        <v>128</v>
      </c>
      <c r="V554" t="s">
        <v>133</v>
      </c>
      <c r="W554">
        <v>4</v>
      </c>
      <c r="X554" t="s">
        <v>58</v>
      </c>
      <c r="Y554">
        <v>45</v>
      </c>
      <c r="Z554">
        <v>125</v>
      </c>
      <c r="AA554">
        <v>56250</v>
      </c>
      <c r="AB554">
        <v>19687.499999999996</v>
      </c>
      <c r="AC554">
        <v>0.35</v>
      </c>
      <c r="AD554">
        <v>2</v>
      </c>
      <c r="AE554" t="s">
        <v>72</v>
      </c>
    </row>
    <row r="555" spans="1:31" x14ac:dyDescent="0.3">
      <c r="A555">
        <v>1185732</v>
      </c>
      <c r="B555" t="s">
        <v>30</v>
      </c>
      <c r="C555" s="1">
        <v>44371</v>
      </c>
      <c r="D555">
        <v>2021</v>
      </c>
      <c r="E555" t="s">
        <v>54</v>
      </c>
      <c r="F555">
        <v>2</v>
      </c>
      <c r="G555">
        <v>4</v>
      </c>
      <c r="H555" t="s">
        <v>139</v>
      </c>
      <c r="I555">
        <v>13</v>
      </c>
      <c r="J555" t="s">
        <v>144</v>
      </c>
      <c r="K555">
        <v>15</v>
      </c>
      <c r="L555" t="s">
        <v>145</v>
      </c>
      <c r="M555" t="s">
        <v>125</v>
      </c>
      <c r="N555">
        <v>3</v>
      </c>
      <c r="O555" t="s">
        <v>126</v>
      </c>
      <c r="P555">
        <v>1</v>
      </c>
      <c r="Q555" t="s">
        <v>37</v>
      </c>
      <c r="R555">
        <v>1</v>
      </c>
      <c r="S555" t="s">
        <v>127</v>
      </c>
      <c r="T555">
        <v>4</v>
      </c>
      <c r="U555" t="s">
        <v>128</v>
      </c>
      <c r="V555" t="s">
        <v>133</v>
      </c>
      <c r="W555">
        <v>4</v>
      </c>
      <c r="X555" t="s">
        <v>58</v>
      </c>
      <c r="Y555">
        <v>45</v>
      </c>
      <c r="Z555">
        <v>150</v>
      </c>
      <c r="AA555">
        <v>67500</v>
      </c>
      <c r="AB555">
        <v>23625</v>
      </c>
      <c r="AC555">
        <v>0.35</v>
      </c>
      <c r="AD555">
        <v>2</v>
      </c>
      <c r="AE555" t="s">
        <v>72</v>
      </c>
    </row>
    <row r="556" spans="1:31" x14ac:dyDescent="0.3">
      <c r="A556">
        <v>1185732</v>
      </c>
      <c r="B556" t="s">
        <v>30</v>
      </c>
      <c r="C556" s="1">
        <v>44377</v>
      </c>
      <c r="D556">
        <v>2021</v>
      </c>
      <c r="E556" t="s">
        <v>54</v>
      </c>
      <c r="F556">
        <v>2</v>
      </c>
      <c r="G556">
        <v>4</v>
      </c>
      <c r="H556" t="s">
        <v>139</v>
      </c>
      <c r="I556">
        <v>13</v>
      </c>
      <c r="J556" t="s">
        <v>144</v>
      </c>
      <c r="K556">
        <v>15</v>
      </c>
      <c r="L556" t="s">
        <v>145</v>
      </c>
      <c r="M556" t="s">
        <v>125</v>
      </c>
      <c r="N556">
        <v>3</v>
      </c>
      <c r="O556" t="s">
        <v>126</v>
      </c>
      <c r="P556">
        <v>1</v>
      </c>
      <c r="Q556" t="s">
        <v>37</v>
      </c>
      <c r="R556">
        <v>1</v>
      </c>
      <c r="S556" t="s">
        <v>127</v>
      </c>
      <c r="T556">
        <v>4</v>
      </c>
      <c r="U556" t="s">
        <v>128</v>
      </c>
      <c r="V556" t="s">
        <v>133</v>
      </c>
      <c r="W556">
        <v>4</v>
      </c>
      <c r="X556" t="s">
        <v>58</v>
      </c>
      <c r="Y556">
        <v>45</v>
      </c>
      <c r="Z556">
        <v>175</v>
      </c>
      <c r="AA556">
        <v>78750</v>
      </c>
      <c r="AB556">
        <v>27562.5</v>
      </c>
      <c r="AC556">
        <v>0.35</v>
      </c>
      <c r="AD556">
        <v>2</v>
      </c>
      <c r="AE556" t="s">
        <v>72</v>
      </c>
    </row>
    <row r="557" spans="1:31" x14ac:dyDescent="0.3">
      <c r="A557">
        <v>1185732</v>
      </c>
      <c r="B557" t="s">
        <v>30</v>
      </c>
      <c r="C557" s="1">
        <v>44389</v>
      </c>
      <c r="D557">
        <v>2021</v>
      </c>
      <c r="E557" t="s">
        <v>55</v>
      </c>
      <c r="F557">
        <v>3</v>
      </c>
      <c r="G557">
        <v>4</v>
      </c>
      <c r="H557" t="s">
        <v>139</v>
      </c>
      <c r="I557">
        <v>13</v>
      </c>
      <c r="J557" t="s">
        <v>144</v>
      </c>
      <c r="K557">
        <v>15</v>
      </c>
      <c r="L557" t="s">
        <v>145</v>
      </c>
      <c r="M557" t="s">
        <v>125</v>
      </c>
      <c r="N557">
        <v>3</v>
      </c>
      <c r="O557" t="s">
        <v>126</v>
      </c>
      <c r="P557">
        <v>1</v>
      </c>
      <c r="Q557" t="s">
        <v>37</v>
      </c>
      <c r="R557">
        <v>1</v>
      </c>
      <c r="S557" t="s">
        <v>127</v>
      </c>
      <c r="T557">
        <v>4</v>
      </c>
      <c r="U557" t="s">
        <v>128</v>
      </c>
      <c r="V557" t="s">
        <v>133</v>
      </c>
      <c r="W557">
        <v>4</v>
      </c>
      <c r="X557" t="s">
        <v>58</v>
      </c>
      <c r="Y557">
        <v>30</v>
      </c>
      <c r="Z557">
        <v>75</v>
      </c>
      <c r="AA557">
        <v>22500</v>
      </c>
      <c r="AB557">
        <v>7874.9999999999991</v>
      </c>
      <c r="AC557">
        <v>0.35</v>
      </c>
      <c r="AD557">
        <v>2</v>
      </c>
      <c r="AE557" t="s">
        <v>72</v>
      </c>
    </row>
    <row r="558" spans="1:31" x14ac:dyDescent="0.3">
      <c r="A558">
        <v>1185732</v>
      </c>
      <c r="B558" t="s">
        <v>30</v>
      </c>
      <c r="C558" s="1">
        <v>44395</v>
      </c>
      <c r="D558">
        <v>2021</v>
      </c>
      <c r="E558" t="s">
        <v>55</v>
      </c>
      <c r="F558">
        <v>3</v>
      </c>
      <c r="G558">
        <v>4</v>
      </c>
      <c r="H558" t="s">
        <v>139</v>
      </c>
      <c r="I558">
        <v>13</v>
      </c>
      <c r="J558" t="s">
        <v>144</v>
      </c>
      <c r="K558">
        <v>15</v>
      </c>
      <c r="L558" t="s">
        <v>145</v>
      </c>
      <c r="M558" t="s">
        <v>125</v>
      </c>
      <c r="N558">
        <v>3</v>
      </c>
      <c r="O558" t="s">
        <v>126</v>
      </c>
      <c r="P558">
        <v>1</v>
      </c>
      <c r="Q558" t="s">
        <v>37</v>
      </c>
      <c r="R558">
        <v>1</v>
      </c>
      <c r="S558" t="s">
        <v>127</v>
      </c>
      <c r="T558">
        <v>4</v>
      </c>
      <c r="U558" t="s">
        <v>128</v>
      </c>
      <c r="V558" t="s">
        <v>133</v>
      </c>
      <c r="W558">
        <v>4</v>
      </c>
      <c r="X558" t="s">
        <v>58</v>
      </c>
      <c r="Y558">
        <v>40</v>
      </c>
      <c r="Z558">
        <v>25</v>
      </c>
      <c r="AA558">
        <v>10000</v>
      </c>
      <c r="AB558">
        <v>3500</v>
      </c>
      <c r="AC558">
        <v>0.35</v>
      </c>
      <c r="AD558">
        <v>2</v>
      </c>
      <c r="AE558" t="s">
        <v>72</v>
      </c>
    </row>
    <row r="559" spans="1:31" x14ac:dyDescent="0.3">
      <c r="A559">
        <v>1185732</v>
      </c>
      <c r="B559" t="s">
        <v>30</v>
      </c>
      <c r="C559" s="1">
        <v>44401</v>
      </c>
      <c r="D559">
        <v>2021</v>
      </c>
      <c r="E559" t="s">
        <v>55</v>
      </c>
      <c r="F559">
        <v>3</v>
      </c>
      <c r="G559">
        <v>4</v>
      </c>
      <c r="H559" t="s">
        <v>139</v>
      </c>
      <c r="I559">
        <v>13</v>
      </c>
      <c r="J559" t="s">
        <v>144</v>
      </c>
      <c r="K559">
        <v>15</v>
      </c>
      <c r="L559" t="s">
        <v>145</v>
      </c>
      <c r="M559" t="s">
        <v>125</v>
      </c>
      <c r="N559">
        <v>3</v>
      </c>
      <c r="O559" t="s">
        <v>126</v>
      </c>
      <c r="P559">
        <v>1</v>
      </c>
      <c r="Q559" t="s">
        <v>37</v>
      </c>
      <c r="R559">
        <v>1</v>
      </c>
      <c r="S559" t="s">
        <v>127</v>
      </c>
      <c r="T559">
        <v>4</v>
      </c>
      <c r="U559" t="s">
        <v>128</v>
      </c>
      <c r="V559" t="s">
        <v>133</v>
      </c>
      <c r="W559">
        <v>4</v>
      </c>
      <c r="X559" t="s">
        <v>58</v>
      </c>
      <c r="Y559">
        <v>50</v>
      </c>
      <c r="Z559">
        <v>100</v>
      </c>
      <c r="AA559">
        <v>50000</v>
      </c>
      <c r="AB559">
        <v>17499.999999999996</v>
      </c>
      <c r="AC559">
        <v>0.35</v>
      </c>
      <c r="AD559">
        <v>2</v>
      </c>
      <c r="AE559" t="s">
        <v>72</v>
      </c>
    </row>
    <row r="560" spans="1:31" x14ac:dyDescent="0.3">
      <c r="A560">
        <v>1185732</v>
      </c>
      <c r="B560" t="s">
        <v>30</v>
      </c>
      <c r="C560" s="1">
        <v>44407</v>
      </c>
      <c r="D560">
        <v>2021</v>
      </c>
      <c r="E560" t="s">
        <v>55</v>
      </c>
      <c r="F560">
        <v>3</v>
      </c>
      <c r="G560">
        <v>4</v>
      </c>
      <c r="H560" t="s">
        <v>139</v>
      </c>
      <c r="I560">
        <v>13</v>
      </c>
      <c r="J560" t="s">
        <v>144</v>
      </c>
      <c r="K560">
        <v>15</v>
      </c>
      <c r="L560" t="s">
        <v>145</v>
      </c>
      <c r="M560" t="s">
        <v>125</v>
      </c>
      <c r="N560">
        <v>3</v>
      </c>
      <c r="O560" t="s">
        <v>126</v>
      </c>
      <c r="P560">
        <v>1</v>
      </c>
      <c r="Q560" t="s">
        <v>37</v>
      </c>
      <c r="R560">
        <v>1</v>
      </c>
      <c r="S560" t="s">
        <v>127</v>
      </c>
      <c r="T560">
        <v>4</v>
      </c>
      <c r="U560" t="s">
        <v>128</v>
      </c>
      <c r="V560" t="s">
        <v>133</v>
      </c>
      <c r="W560">
        <v>4</v>
      </c>
      <c r="X560" t="s">
        <v>58</v>
      </c>
      <c r="Y560">
        <v>50</v>
      </c>
      <c r="Z560">
        <v>150</v>
      </c>
      <c r="AA560">
        <v>75000</v>
      </c>
      <c r="AB560">
        <v>26249.999999999993</v>
      </c>
      <c r="AC560">
        <v>0.35</v>
      </c>
      <c r="AD560">
        <v>2</v>
      </c>
      <c r="AE560" t="s">
        <v>72</v>
      </c>
    </row>
    <row r="561" spans="1:31" x14ac:dyDescent="0.3">
      <c r="A561">
        <v>1197831</v>
      </c>
      <c r="B561" t="s">
        <v>73</v>
      </c>
      <c r="C561" s="1">
        <v>44413</v>
      </c>
      <c r="D561">
        <v>2021</v>
      </c>
      <c r="E561" t="s">
        <v>31</v>
      </c>
      <c r="F561">
        <v>3</v>
      </c>
      <c r="G561">
        <v>2</v>
      </c>
      <c r="H561" t="s">
        <v>74</v>
      </c>
      <c r="I561">
        <v>14</v>
      </c>
      <c r="J561" t="s">
        <v>98</v>
      </c>
      <c r="K561">
        <v>16</v>
      </c>
      <c r="L561" t="s">
        <v>99</v>
      </c>
      <c r="M561" t="s">
        <v>125</v>
      </c>
      <c r="N561">
        <v>3</v>
      </c>
      <c r="O561" t="s">
        <v>126</v>
      </c>
      <c r="P561">
        <v>1</v>
      </c>
      <c r="Q561" t="s">
        <v>37</v>
      </c>
      <c r="R561">
        <v>1</v>
      </c>
      <c r="S561" t="s">
        <v>127</v>
      </c>
      <c r="T561">
        <v>4</v>
      </c>
      <c r="U561" t="s">
        <v>128</v>
      </c>
      <c r="V561" t="s">
        <v>133</v>
      </c>
      <c r="W561">
        <v>4</v>
      </c>
      <c r="X561" t="s">
        <v>58</v>
      </c>
      <c r="Y561">
        <v>40</v>
      </c>
      <c r="Z561">
        <v>325</v>
      </c>
      <c r="AA561">
        <v>130000</v>
      </c>
      <c r="AB561">
        <v>45500</v>
      </c>
      <c r="AC561">
        <v>0.35</v>
      </c>
      <c r="AD561">
        <v>2</v>
      </c>
      <c r="AE561" t="s">
        <v>72</v>
      </c>
    </row>
    <row r="562" spans="1:31" x14ac:dyDescent="0.3">
      <c r="A562">
        <v>1197831</v>
      </c>
      <c r="B562" t="s">
        <v>73</v>
      </c>
      <c r="C562" s="1">
        <v>44419</v>
      </c>
      <c r="D562">
        <v>2021</v>
      </c>
      <c r="E562" t="s">
        <v>31</v>
      </c>
      <c r="F562">
        <v>3</v>
      </c>
      <c r="G562">
        <v>2</v>
      </c>
      <c r="H562" t="s">
        <v>74</v>
      </c>
      <c r="I562">
        <v>14</v>
      </c>
      <c r="J562" t="s">
        <v>98</v>
      </c>
      <c r="K562">
        <v>16</v>
      </c>
      <c r="L562" t="s">
        <v>99</v>
      </c>
      <c r="M562" t="s">
        <v>125</v>
      </c>
      <c r="N562">
        <v>3</v>
      </c>
      <c r="O562" t="s">
        <v>126</v>
      </c>
      <c r="P562">
        <v>1</v>
      </c>
      <c r="Q562" t="s">
        <v>37</v>
      </c>
      <c r="R562">
        <v>1</v>
      </c>
      <c r="S562" t="s">
        <v>127</v>
      </c>
      <c r="T562">
        <v>4</v>
      </c>
      <c r="U562" t="s">
        <v>128</v>
      </c>
      <c r="V562" t="s">
        <v>133</v>
      </c>
      <c r="W562">
        <v>4</v>
      </c>
      <c r="X562" t="s">
        <v>58</v>
      </c>
      <c r="Y562">
        <v>40</v>
      </c>
      <c r="Z562">
        <v>250</v>
      </c>
      <c r="AA562">
        <v>100000</v>
      </c>
      <c r="AB562">
        <v>35000</v>
      </c>
      <c r="AC562">
        <v>0.35</v>
      </c>
      <c r="AD562">
        <v>2</v>
      </c>
      <c r="AE562" t="s">
        <v>72</v>
      </c>
    </row>
    <row r="563" spans="1:31" x14ac:dyDescent="0.3">
      <c r="A563">
        <v>1197831</v>
      </c>
      <c r="B563" t="s">
        <v>73</v>
      </c>
      <c r="C563" s="1">
        <v>44437</v>
      </c>
      <c r="D563">
        <v>2021</v>
      </c>
      <c r="E563" t="s">
        <v>31</v>
      </c>
      <c r="F563">
        <v>3</v>
      </c>
      <c r="G563">
        <v>2</v>
      </c>
      <c r="H563" t="s">
        <v>74</v>
      </c>
      <c r="I563">
        <v>14</v>
      </c>
      <c r="J563" t="s">
        <v>98</v>
      </c>
      <c r="K563">
        <v>16</v>
      </c>
      <c r="L563" t="s">
        <v>99</v>
      </c>
      <c r="M563" t="s">
        <v>125</v>
      </c>
      <c r="N563">
        <v>3</v>
      </c>
      <c r="O563" t="s">
        <v>126</v>
      </c>
      <c r="P563">
        <v>1</v>
      </c>
      <c r="Q563" t="s">
        <v>37</v>
      </c>
      <c r="R563">
        <v>1</v>
      </c>
      <c r="S563" t="s">
        <v>127</v>
      </c>
      <c r="T563">
        <v>4</v>
      </c>
      <c r="U563" t="s">
        <v>128</v>
      </c>
      <c r="V563" t="s">
        <v>133</v>
      </c>
      <c r="W563">
        <v>4</v>
      </c>
      <c r="X563" t="s">
        <v>58</v>
      </c>
      <c r="Y563">
        <v>50</v>
      </c>
      <c r="Z563">
        <v>400</v>
      </c>
      <c r="AA563">
        <v>200000</v>
      </c>
      <c r="AB563">
        <v>80000</v>
      </c>
      <c r="AC563">
        <v>0.39999999999999997</v>
      </c>
      <c r="AD563">
        <v>2</v>
      </c>
      <c r="AE563" t="s">
        <v>72</v>
      </c>
    </row>
    <row r="564" spans="1:31" x14ac:dyDescent="0.3">
      <c r="A564">
        <v>1197831</v>
      </c>
      <c r="B564" t="s">
        <v>73</v>
      </c>
      <c r="C564" s="1">
        <v>44449</v>
      </c>
      <c r="D564">
        <v>2021</v>
      </c>
      <c r="E564" t="s">
        <v>43</v>
      </c>
      <c r="F564">
        <v>3</v>
      </c>
      <c r="G564">
        <v>2</v>
      </c>
      <c r="H564" t="s">
        <v>74</v>
      </c>
      <c r="I564">
        <v>14</v>
      </c>
      <c r="J564" t="s">
        <v>98</v>
      </c>
      <c r="K564">
        <v>16</v>
      </c>
      <c r="L564" t="s">
        <v>99</v>
      </c>
      <c r="M564" t="s">
        <v>125</v>
      </c>
      <c r="N564">
        <v>3</v>
      </c>
      <c r="O564" t="s">
        <v>126</v>
      </c>
      <c r="P564">
        <v>1</v>
      </c>
      <c r="Q564" t="s">
        <v>37</v>
      </c>
      <c r="R564">
        <v>1</v>
      </c>
      <c r="S564" t="s">
        <v>127</v>
      </c>
      <c r="T564">
        <v>4</v>
      </c>
      <c r="U564" t="s">
        <v>128</v>
      </c>
      <c r="V564" t="s">
        <v>133</v>
      </c>
      <c r="W564">
        <v>4</v>
      </c>
      <c r="X564" t="s">
        <v>58</v>
      </c>
      <c r="Y564">
        <v>50</v>
      </c>
      <c r="Z564">
        <v>525</v>
      </c>
      <c r="AA564">
        <v>262500</v>
      </c>
      <c r="AB564">
        <v>118124.99999999999</v>
      </c>
      <c r="AC564">
        <v>0.44999999999999996</v>
      </c>
      <c r="AD564">
        <v>2</v>
      </c>
      <c r="AE564" t="s">
        <v>72</v>
      </c>
    </row>
    <row r="565" spans="1:31" x14ac:dyDescent="0.3">
      <c r="A565">
        <v>1197831</v>
      </c>
      <c r="B565" t="s">
        <v>73</v>
      </c>
      <c r="C565" s="1">
        <v>44455</v>
      </c>
      <c r="D565">
        <v>2021</v>
      </c>
      <c r="E565" t="s">
        <v>43</v>
      </c>
      <c r="F565">
        <v>3</v>
      </c>
      <c r="G565">
        <v>2</v>
      </c>
      <c r="H565" t="s">
        <v>74</v>
      </c>
      <c r="I565">
        <v>14</v>
      </c>
      <c r="J565" t="s">
        <v>98</v>
      </c>
      <c r="K565">
        <v>16</v>
      </c>
      <c r="L565" t="s">
        <v>99</v>
      </c>
      <c r="M565" t="s">
        <v>125</v>
      </c>
      <c r="N565">
        <v>3</v>
      </c>
      <c r="O565" t="s">
        <v>126</v>
      </c>
      <c r="P565">
        <v>1</v>
      </c>
      <c r="Q565" t="s">
        <v>37</v>
      </c>
      <c r="R565">
        <v>1</v>
      </c>
      <c r="S565" t="s">
        <v>127</v>
      </c>
      <c r="T565">
        <v>4</v>
      </c>
      <c r="U565" t="s">
        <v>128</v>
      </c>
      <c r="V565" t="s">
        <v>133</v>
      </c>
      <c r="W565">
        <v>4</v>
      </c>
      <c r="X565" t="s">
        <v>58</v>
      </c>
      <c r="Y565">
        <v>55</v>
      </c>
      <c r="Z565">
        <v>425</v>
      </c>
      <c r="AA565">
        <v>233750</v>
      </c>
      <c r="AB565">
        <v>105187.5</v>
      </c>
      <c r="AC565">
        <v>0.44999999999999996</v>
      </c>
      <c r="AD565">
        <v>2</v>
      </c>
      <c r="AE565" t="s">
        <v>72</v>
      </c>
    </row>
    <row r="566" spans="1:31" x14ac:dyDescent="0.3">
      <c r="A566">
        <v>1197831</v>
      </c>
      <c r="B566" t="s">
        <v>73</v>
      </c>
      <c r="C566" s="1">
        <v>44461</v>
      </c>
      <c r="D566">
        <v>2021</v>
      </c>
      <c r="E566" t="s">
        <v>43</v>
      </c>
      <c r="F566">
        <v>3</v>
      </c>
      <c r="G566">
        <v>2</v>
      </c>
      <c r="H566" t="s">
        <v>74</v>
      </c>
      <c r="I566">
        <v>14</v>
      </c>
      <c r="J566" t="s">
        <v>98</v>
      </c>
      <c r="K566">
        <v>16</v>
      </c>
      <c r="L566" t="s">
        <v>99</v>
      </c>
      <c r="M566" t="s">
        <v>125</v>
      </c>
      <c r="N566">
        <v>3</v>
      </c>
      <c r="O566" t="s">
        <v>126</v>
      </c>
      <c r="P566">
        <v>1</v>
      </c>
      <c r="Q566" t="s">
        <v>37</v>
      </c>
      <c r="R566">
        <v>1</v>
      </c>
      <c r="S566" t="s">
        <v>127</v>
      </c>
      <c r="T566">
        <v>4</v>
      </c>
      <c r="U566" t="s">
        <v>128</v>
      </c>
      <c r="V566" t="s">
        <v>133</v>
      </c>
      <c r="W566">
        <v>4</v>
      </c>
      <c r="X566" t="s">
        <v>58</v>
      </c>
      <c r="Y566">
        <v>45</v>
      </c>
      <c r="Z566">
        <v>350</v>
      </c>
      <c r="AA566">
        <v>157500</v>
      </c>
      <c r="AB566">
        <v>70875</v>
      </c>
      <c r="AC566">
        <v>0.44999999999999996</v>
      </c>
      <c r="AD566">
        <v>2</v>
      </c>
      <c r="AE566" t="s">
        <v>72</v>
      </c>
    </row>
    <row r="567" spans="1:31" x14ac:dyDescent="0.3">
      <c r="A567">
        <v>1197831</v>
      </c>
      <c r="B567" t="s">
        <v>73</v>
      </c>
      <c r="C567" s="1">
        <v>44467</v>
      </c>
      <c r="D567">
        <v>2021</v>
      </c>
      <c r="E567" t="s">
        <v>43</v>
      </c>
      <c r="F567">
        <v>3</v>
      </c>
      <c r="G567">
        <v>2</v>
      </c>
      <c r="H567" t="s">
        <v>74</v>
      </c>
      <c r="I567">
        <v>14</v>
      </c>
      <c r="J567" t="s">
        <v>98</v>
      </c>
      <c r="K567">
        <v>16</v>
      </c>
      <c r="L567" t="s">
        <v>99</v>
      </c>
      <c r="M567" t="s">
        <v>125</v>
      </c>
      <c r="N567">
        <v>3</v>
      </c>
      <c r="O567" t="s">
        <v>126</v>
      </c>
      <c r="P567">
        <v>1</v>
      </c>
      <c r="Q567" t="s">
        <v>37</v>
      </c>
      <c r="R567">
        <v>1</v>
      </c>
      <c r="S567" t="s">
        <v>127</v>
      </c>
      <c r="T567">
        <v>4</v>
      </c>
      <c r="U567" t="s">
        <v>128</v>
      </c>
      <c r="V567" t="s">
        <v>133</v>
      </c>
      <c r="W567">
        <v>4</v>
      </c>
      <c r="X567" t="s">
        <v>58</v>
      </c>
      <c r="Y567">
        <v>30</v>
      </c>
      <c r="Z567">
        <v>300</v>
      </c>
      <c r="AA567">
        <v>90000</v>
      </c>
      <c r="AB567">
        <v>40500</v>
      </c>
      <c r="AC567">
        <v>0.44999999999999996</v>
      </c>
      <c r="AD567">
        <v>2</v>
      </c>
      <c r="AE567" t="s">
        <v>72</v>
      </c>
    </row>
    <row r="568" spans="1:31" x14ac:dyDescent="0.3">
      <c r="A568">
        <v>1197831</v>
      </c>
      <c r="B568" t="s">
        <v>73</v>
      </c>
      <c r="C568" s="1">
        <v>44473</v>
      </c>
      <c r="D568">
        <v>2021</v>
      </c>
      <c r="E568" t="s">
        <v>44</v>
      </c>
      <c r="F568">
        <v>4</v>
      </c>
      <c r="G568">
        <v>2</v>
      </c>
      <c r="H568" t="s">
        <v>74</v>
      </c>
      <c r="I568">
        <v>14</v>
      </c>
      <c r="J568" t="s">
        <v>98</v>
      </c>
      <c r="K568">
        <v>16</v>
      </c>
      <c r="L568" t="s">
        <v>99</v>
      </c>
      <c r="M568" t="s">
        <v>125</v>
      </c>
      <c r="N568">
        <v>3</v>
      </c>
      <c r="O568" t="s">
        <v>126</v>
      </c>
      <c r="P568">
        <v>1</v>
      </c>
      <c r="Q568" t="s">
        <v>37</v>
      </c>
      <c r="R568">
        <v>1</v>
      </c>
      <c r="S568" t="s">
        <v>127</v>
      </c>
      <c r="T568">
        <v>4</v>
      </c>
      <c r="U568" t="s">
        <v>128</v>
      </c>
      <c r="V568" t="s">
        <v>133</v>
      </c>
      <c r="W568">
        <v>4</v>
      </c>
      <c r="X568" t="s">
        <v>58</v>
      </c>
      <c r="Y568">
        <v>50</v>
      </c>
      <c r="Z568">
        <v>425</v>
      </c>
      <c r="AA568">
        <v>212500</v>
      </c>
      <c r="AB568">
        <v>95624.999999999971</v>
      </c>
      <c r="AC568">
        <v>0.44999999999999996</v>
      </c>
      <c r="AD568">
        <v>2</v>
      </c>
      <c r="AE568" t="s">
        <v>72</v>
      </c>
    </row>
    <row r="569" spans="1:31" x14ac:dyDescent="0.3">
      <c r="A569">
        <v>1197831</v>
      </c>
      <c r="B569" t="s">
        <v>73</v>
      </c>
      <c r="C569" s="1">
        <v>44479</v>
      </c>
      <c r="D569">
        <v>2021</v>
      </c>
      <c r="E569" t="s">
        <v>44</v>
      </c>
      <c r="F569">
        <v>4</v>
      </c>
      <c r="G569">
        <v>2</v>
      </c>
      <c r="H569" t="s">
        <v>74</v>
      </c>
      <c r="I569">
        <v>14</v>
      </c>
      <c r="J569" t="s">
        <v>98</v>
      </c>
      <c r="K569">
        <v>16</v>
      </c>
      <c r="L569" t="s">
        <v>99</v>
      </c>
      <c r="M569" t="s">
        <v>125</v>
      </c>
      <c r="N569">
        <v>3</v>
      </c>
      <c r="O569" t="s">
        <v>126</v>
      </c>
      <c r="P569">
        <v>1</v>
      </c>
      <c r="Q569" t="s">
        <v>37</v>
      </c>
      <c r="R569">
        <v>1</v>
      </c>
      <c r="S569" t="s">
        <v>127</v>
      </c>
      <c r="T569">
        <v>4</v>
      </c>
      <c r="U569" t="s">
        <v>128</v>
      </c>
      <c r="V569" t="s">
        <v>133</v>
      </c>
      <c r="W569">
        <v>4</v>
      </c>
      <c r="X569" t="s">
        <v>58</v>
      </c>
      <c r="Y569">
        <v>60</v>
      </c>
      <c r="Z569">
        <v>500</v>
      </c>
      <c r="AA569">
        <v>300000</v>
      </c>
      <c r="AB569">
        <v>135000</v>
      </c>
      <c r="AC569">
        <v>0.44999999999999996</v>
      </c>
      <c r="AD569">
        <v>2</v>
      </c>
      <c r="AE569" t="s">
        <v>72</v>
      </c>
    </row>
    <row r="570" spans="1:31" x14ac:dyDescent="0.3">
      <c r="A570">
        <v>1185732</v>
      </c>
      <c r="B570" t="s">
        <v>30</v>
      </c>
      <c r="C570" s="1">
        <v>44485</v>
      </c>
      <c r="D570">
        <v>2021</v>
      </c>
      <c r="E570" t="s">
        <v>44</v>
      </c>
      <c r="F570">
        <v>4</v>
      </c>
      <c r="G570">
        <v>1</v>
      </c>
      <c r="H570" t="s">
        <v>32</v>
      </c>
      <c r="I570">
        <v>15</v>
      </c>
      <c r="J570" t="s">
        <v>146</v>
      </c>
      <c r="K570">
        <v>17</v>
      </c>
      <c r="L570" t="s">
        <v>108</v>
      </c>
      <c r="M570" t="s">
        <v>125</v>
      </c>
      <c r="N570">
        <v>3</v>
      </c>
      <c r="O570" t="s">
        <v>126</v>
      </c>
      <c r="P570">
        <v>1</v>
      </c>
      <c r="Q570" t="s">
        <v>37</v>
      </c>
      <c r="R570">
        <v>1</v>
      </c>
      <c r="S570" t="s">
        <v>127</v>
      </c>
      <c r="T570">
        <v>4</v>
      </c>
      <c r="U570" t="s">
        <v>128</v>
      </c>
      <c r="V570" t="s">
        <v>133</v>
      </c>
      <c r="W570">
        <v>4</v>
      </c>
      <c r="X570" t="s">
        <v>58</v>
      </c>
      <c r="Y570">
        <v>50</v>
      </c>
      <c r="Z570">
        <v>150</v>
      </c>
      <c r="AA570">
        <v>75000</v>
      </c>
      <c r="AB570">
        <v>18750</v>
      </c>
      <c r="AC570">
        <v>0.25</v>
      </c>
      <c r="AD570">
        <v>2</v>
      </c>
      <c r="AE570" t="s">
        <v>72</v>
      </c>
    </row>
    <row r="571" spans="1:31" x14ac:dyDescent="0.3">
      <c r="A571">
        <v>1185732</v>
      </c>
      <c r="B571" t="s">
        <v>30</v>
      </c>
      <c r="C571" s="1">
        <v>44491</v>
      </c>
      <c r="D571">
        <v>2021</v>
      </c>
      <c r="E571" t="s">
        <v>44</v>
      </c>
      <c r="F571">
        <v>4</v>
      </c>
      <c r="G571">
        <v>1</v>
      </c>
      <c r="H571" t="s">
        <v>32</v>
      </c>
      <c r="I571">
        <v>15</v>
      </c>
      <c r="J571" t="s">
        <v>146</v>
      </c>
      <c r="K571">
        <v>17</v>
      </c>
      <c r="L571" t="s">
        <v>108</v>
      </c>
      <c r="M571" t="s">
        <v>125</v>
      </c>
      <c r="N571">
        <v>3</v>
      </c>
      <c r="O571" t="s">
        <v>126</v>
      </c>
      <c r="P571">
        <v>1</v>
      </c>
      <c r="Q571" t="s">
        <v>37</v>
      </c>
      <c r="R571">
        <v>1</v>
      </c>
      <c r="S571" t="s">
        <v>127</v>
      </c>
      <c r="T571">
        <v>4</v>
      </c>
      <c r="U571" t="s">
        <v>128</v>
      </c>
      <c r="V571" t="s">
        <v>133</v>
      </c>
      <c r="W571">
        <v>4</v>
      </c>
      <c r="X571" t="s">
        <v>58</v>
      </c>
      <c r="Y571">
        <v>50</v>
      </c>
      <c r="Z571">
        <v>150</v>
      </c>
      <c r="AA571">
        <v>75000</v>
      </c>
      <c r="AB571">
        <v>18750</v>
      </c>
      <c r="AC571">
        <v>0.25</v>
      </c>
      <c r="AD571">
        <v>2</v>
      </c>
      <c r="AE571" t="s">
        <v>72</v>
      </c>
    </row>
    <row r="572" spans="1:31" x14ac:dyDescent="0.3">
      <c r="A572">
        <v>1185732</v>
      </c>
      <c r="B572" t="s">
        <v>30</v>
      </c>
      <c r="C572" s="1">
        <v>44497</v>
      </c>
      <c r="D572">
        <v>2021</v>
      </c>
      <c r="E572" t="s">
        <v>44</v>
      </c>
      <c r="F572">
        <v>4</v>
      </c>
      <c r="G572">
        <v>1</v>
      </c>
      <c r="H572" t="s">
        <v>32</v>
      </c>
      <c r="I572">
        <v>15</v>
      </c>
      <c r="J572" t="s">
        <v>146</v>
      </c>
      <c r="K572">
        <v>17</v>
      </c>
      <c r="L572" t="s">
        <v>108</v>
      </c>
      <c r="M572" t="s">
        <v>125</v>
      </c>
      <c r="N572">
        <v>3</v>
      </c>
      <c r="O572" t="s">
        <v>126</v>
      </c>
      <c r="P572">
        <v>1</v>
      </c>
      <c r="Q572" t="s">
        <v>37</v>
      </c>
      <c r="R572">
        <v>1</v>
      </c>
      <c r="S572" t="s">
        <v>127</v>
      </c>
      <c r="T572">
        <v>4</v>
      </c>
      <c r="U572" t="s">
        <v>128</v>
      </c>
      <c r="V572" t="s">
        <v>133</v>
      </c>
      <c r="W572">
        <v>4</v>
      </c>
      <c r="X572" t="s">
        <v>58</v>
      </c>
      <c r="Y572">
        <v>50</v>
      </c>
      <c r="Z572">
        <v>100</v>
      </c>
      <c r="AA572">
        <v>50000</v>
      </c>
      <c r="AB572">
        <v>12500</v>
      </c>
      <c r="AC572">
        <v>0.25</v>
      </c>
      <c r="AD572">
        <v>2</v>
      </c>
      <c r="AE572" t="s">
        <v>72</v>
      </c>
    </row>
    <row r="573" spans="1:31" x14ac:dyDescent="0.3">
      <c r="A573">
        <v>1185732</v>
      </c>
      <c r="B573" t="s">
        <v>30</v>
      </c>
      <c r="C573" s="1">
        <v>44503</v>
      </c>
      <c r="D573">
        <v>2021</v>
      </c>
      <c r="E573" t="s">
        <v>45</v>
      </c>
      <c r="F573">
        <v>4</v>
      </c>
      <c r="G573">
        <v>1</v>
      </c>
      <c r="H573" t="s">
        <v>32</v>
      </c>
      <c r="I573">
        <v>15</v>
      </c>
      <c r="J573" t="s">
        <v>146</v>
      </c>
      <c r="K573">
        <v>17</v>
      </c>
      <c r="L573" t="s">
        <v>108</v>
      </c>
      <c r="M573" t="s">
        <v>125</v>
      </c>
      <c r="N573">
        <v>3</v>
      </c>
      <c r="O573" t="s">
        <v>126</v>
      </c>
      <c r="P573">
        <v>1</v>
      </c>
      <c r="Q573" t="s">
        <v>37</v>
      </c>
      <c r="R573">
        <v>1</v>
      </c>
      <c r="S573" t="s">
        <v>127</v>
      </c>
      <c r="T573">
        <v>4</v>
      </c>
      <c r="U573" t="s">
        <v>128</v>
      </c>
      <c r="V573" t="s">
        <v>133</v>
      </c>
      <c r="W573">
        <v>4</v>
      </c>
      <c r="X573" t="s">
        <v>58</v>
      </c>
      <c r="Y573">
        <v>50</v>
      </c>
      <c r="Z573">
        <v>75</v>
      </c>
      <c r="AA573">
        <v>37500</v>
      </c>
      <c r="AB573">
        <v>9375</v>
      </c>
      <c r="AC573">
        <v>0.25</v>
      </c>
      <c r="AD573">
        <v>2</v>
      </c>
      <c r="AE573" t="s">
        <v>72</v>
      </c>
    </row>
    <row r="574" spans="1:31" x14ac:dyDescent="0.3">
      <c r="A574">
        <v>1185732</v>
      </c>
      <c r="B574" t="s">
        <v>30</v>
      </c>
      <c r="C574" s="1">
        <v>44509</v>
      </c>
      <c r="D574">
        <v>2021</v>
      </c>
      <c r="E574" t="s">
        <v>45</v>
      </c>
      <c r="F574">
        <v>4</v>
      </c>
      <c r="G574">
        <v>1</v>
      </c>
      <c r="H574" t="s">
        <v>32</v>
      </c>
      <c r="I574">
        <v>15</v>
      </c>
      <c r="J574" t="s">
        <v>146</v>
      </c>
      <c r="K574">
        <v>17</v>
      </c>
      <c r="L574" t="s">
        <v>108</v>
      </c>
      <c r="M574" t="s">
        <v>125</v>
      </c>
      <c r="N574">
        <v>3</v>
      </c>
      <c r="O574" t="s">
        <v>126</v>
      </c>
      <c r="P574">
        <v>1</v>
      </c>
      <c r="Q574" t="s">
        <v>37</v>
      </c>
      <c r="R574">
        <v>1</v>
      </c>
      <c r="S574" t="s">
        <v>127</v>
      </c>
      <c r="T574">
        <v>4</v>
      </c>
      <c r="U574" t="s">
        <v>128</v>
      </c>
      <c r="V574" t="s">
        <v>133</v>
      </c>
      <c r="W574">
        <v>4</v>
      </c>
      <c r="X574" t="s">
        <v>58</v>
      </c>
      <c r="Y574">
        <v>55</v>
      </c>
      <c r="Z574">
        <v>150</v>
      </c>
      <c r="AA574">
        <v>82500</v>
      </c>
      <c r="AB574">
        <v>20624.999999999996</v>
      </c>
      <c r="AC574">
        <v>0.25</v>
      </c>
      <c r="AD574">
        <v>2</v>
      </c>
      <c r="AE574" t="s">
        <v>72</v>
      </c>
    </row>
    <row r="575" spans="1:31" x14ac:dyDescent="0.3">
      <c r="A575">
        <v>1185732</v>
      </c>
      <c r="B575" t="s">
        <v>30</v>
      </c>
      <c r="C575" s="1">
        <v>44515</v>
      </c>
      <c r="D575">
        <v>2021</v>
      </c>
      <c r="E575" t="s">
        <v>45</v>
      </c>
      <c r="F575">
        <v>4</v>
      </c>
      <c r="G575">
        <v>1</v>
      </c>
      <c r="H575" t="s">
        <v>32</v>
      </c>
      <c r="I575">
        <v>15</v>
      </c>
      <c r="J575" t="s">
        <v>146</v>
      </c>
      <c r="K575">
        <v>17</v>
      </c>
      <c r="L575" t="s">
        <v>108</v>
      </c>
      <c r="M575" t="s">
        <v>125</v>
      </c>
      <c r="N575">
        <v>3</v>
      </c>
      <c r="O575" t="s">
        <v>126</v>
      </c>
      <c r="P575">
        <v>1</v>
      </c>
      <c r="Q575" t="s">
        <v>37</v>
      </c>
      <c r="R575">
        <v>1</v>
      </c>
      <c r="S575" t="s">
        <v>127</v>
      </c>
      <c r="T575">
        <v>4</v>
      </c>
      <c r="U575" t="s">
        <v>128</v>
      </c>
      <c r="V575" t="s">
        <v>133</v>
      </c>
      <c r="W575">
        <v>4</v>
      </c>
      <c r="X575" t="s">
        <v>58</v>
      </c>
      <c r="Y575">
        <v>55</v>
      </c>
      <c r="Z575">
        <v>175</v>
      </c>
      <c r="AA575">
        <v>96250</v>
      </c>
      <c r="AB575">
        <v>24062.499999999996</v>
      </c>
      <c r="AC575">
        <v>0.25</v>
      </c>
      <c r="AD575">
        <v>2</v>
      </c>
      <c r="AE575" t="s">
        <v>72</v>
      </c>
    </row>
    <row r="576" spans="1:31" x14ac:dyDescent="0.3">
      <c r="A576">
        <v>1185732</v>
      </c>
      <c r="B576" t="s">
        <v>30</v>
      </c>
      <c r="C576" s="1">
        <v>44555</v>
      </c>
      <c r="D576">
        <v>2021</v>
      </c>
      <c r="E576" t="s">
        <v>46</v>
      </c>
      <c r="F576">
        <v>4</v>
      </c>
      <c r="G576">
        <v>1</v>
      </c>
      <c r="H576" t="s">
        <v>32</v>
      </c>
      <c r="I576">
        <v>15</v>
      </c>
      <c r="J576" t="s">
        <v>146</v>
      </c>
      <c r="K576">
        <v>17</v>
      </c>
      <c r="L576" t="s">
        <v>108</v>
      </c>
      <c r="M576" t="s">
        <v>125</v>
      </c>
      <c r="N576">
        <v>3</v>
      </c>
      <c r="O576" t="s">
        <v>126</v>
      </c>
      <c r="P576">
        <v>1</v>
      </c>
      <c r="Q576" t="s">
        <v>37</v>
      </c>
      <c r="R576">
        <v>1</v>
      </c>
      <c r="S576" t="s">
        <v>127</v>
      </c>
      <c r="T576">
        <v>4</v>
      </c>
      <c r="U576" t="s">
        <v>128</v>
      </c>
      <c r="V576" t="s">
        <v>133</v>
      </c>
      <c r="W576">
        <v>4</v>
      </c>
      <c r="X576" t="s">
        <v>58</v>
      </c>
      <c r="Y576">
        <v>55</v>
      </c>
      <c r="Z576">
        <v>150</v>
      </c>
      <c r="AA576">
        <v>82500</v>
      </c>
      <c r="AB576">
        <v>20624.999999999996</v>
      </c>
      <c r="AC576">
        <v>0.25</v>
      </c>
      <c r="AD576">
        <v>2</v>
      </c>
      <c r="AE576" t="s">
        <v>72</v>
      </c>
    </row>
    <row r="577" spans="1:31" x14ac:dyDescent="0.3">
      <c r="A577">
        <v>1185732</v>
      </c>
      <c r="B577" t="s">
        <v>30</v>
      </c>
      <c r="C577" s="1">
        <v>44561</v>
      </c>
      <c r="D577">
        <v>2021</v>
      </c>
      <c r="E577" t="s">
        <v>46</v>
      </c>
      <c r="F577">
        <v>4</v>
      </c>
      <c r="G577">
        <v>1</v>
      </c>
      <c r="H577" t="s">
        <v>32</v>
      </c>
      <c r="I577">
        <v>15</v>
      </c>
      <c r="J577" t="s">
        <v>146</v>
      </c>
      <c r="K577">
        <v>17</v>
      </c>
      <c r="L577" t="s">
        <v>108</v>
      </c>
      <c r="M577" t="s">
        <v>125</v>
      </c>
      <c r="N577">
        <v>3</v>
      </c>
      <c r="O577" t="s">
        <v>126</v>
      </c>
      <c r="P577">
        <v>1</v>
      </c>
      <c r="Q577" t="s">
        <v>37</v>
      </c>
      <c r="R577">
        <v>1</v>
      </c>
      <c r="S577" t="s">
        <v>127</v>
      </c>
      <c r="T577">
        <v>4</v>
      </c>
      <c r="U577" t="s">
        <v>128</v>
      </c>
      <c r="V577" t="s">
        <v>133</v>
      </c>
      <c r="W577">
        <v>4</v>
      </c>
      <c r="X577" t="s">
        <v>58</v>
      </c>
      <c r="Y577">
        <v>55</v>
      </c>
      <c r="Z577">
        <v>125</v>
      </c>
      <c r="AA577">
        <v>68750</v>
      </c>
      <c r="AB577">
        <v>17187.499999999996</v>
      </c>
      <c r="AC577">
        <v>0.25</v>
      </c>
      <c r="AD577">
        <v>2</v>
      </c>
      <c r="AE577" t="s">
        <v>72</v>
      </c>
    </row>
    <row r="578" spans="1:31" x14ac:dyDescent="0.3">
      <c r="A578">
        <v>1185732</v>
      </c>
      <c r="B578" t="s">
        <v>30</v>
      </c>
      <c r="C578" s="1">
        <v>44488</v>
      </c>
      <c r="D578">
        <v>2021</v>
      </c>
      <c r="E578" t="s">
        <v>44</v>
      </c>
      <c r="F578">
        <v>4</v>
      </c>
      <c r="G578">
        <v>1</v>
      </c>
      <c r="H578" t="s">
        <v>32</v>
      </c>
      <c r="I578">
        <v>15</v>
      </c>
      <c r="J578" t="s">
        <v>146</v>
      </c>
      <c r="K578">
        <v>17</v>
      </c>
      <c r="L578" t="s">
        <v>108</v>
      </c>
      <c r="M578" t="s">
        <v>125</v>
      </c>
      <c r="N578">
        <v>3</v>
      </c>
      <c r="O578" t="s">
        <v>126</v>
      </c>
      <c r="P578">
        <v>1</v>
      </c>
      <c r="Q578" t="s">
        <v>37</v>
      </c>
      <c r="R578">
        <v>1</v>
      </c>
      <c r="S578" t="s">
        <v>127</v>
      </c>
      <c r="T578">
        <v>4</v>
      </c>
      <c r="U578" t="s">
        <v>128</v>
      </c>
      <c r="V578" t="s">
        <v>133</v>
      </c>
      <c r="W578">
        <v>4</v>
      </c>
      <c r="X578" t="s">
        <v>58</v>
      </c>
      <c r="Y578">
        <v>65</v>
      </c>
      <c r="Z578">
        <v>100</v>
      </c>
      <c r="AA578">
        <v>65000</v>
      </c>
      <c r="AB578">
        <v>16250</v>
      </c>
      <c r="AC578">
        <v>0.25</v>
      </c>
      <c r="AD578">
        <v>2</v>
      </c>
      <c r="AE578" t="s">
        <v>72</v>
      </c>
    </row>
    <row r="579" spans="1:31" x14ac:dyDescent="0.3">
      <c r="A579">
        <v>1185732</v>
      </c>
      <c r="B579" t="s">
        <v>30</v>
      </c>
      <c r="C579" s="1">
        <v>44518</v>
      </c>
      <c r="D579">
        <v>2021</v>
      </c>
      <c r="E579" t="s">
        <v>45</v>
      </c>
      <c r="F579">
        <v>4</v>
      </c>
      <c r="G579">
        <v>1</v>
      </c>
      <c r="H579" t="s">
        <v>32</v>
      </c>
      <c r="I579">
        <v>15</v>
      </c>
      <c r="J579" t="s">
        <v>146</v>
      </c>
      <c r="K579">
        <v>17</v>
      </c>
      <c r="L579" t="s">
        <v>108</v>
      </c>
      <c r="M579" t="s">
        <v>125</v>
      </c>
      <c r="N579">
        <v>3</v>
      </c>
      <c r="O579" t="s">
        <v>126</v>
      </c>
      <c r="P579">
        <v>1</v>
      </c>
      <c r="Q579" t="s">
        <v>37</v>
      </c>
      <c r="R579">
        <v>1</v>
      </c>
      <c r="S579" t="s">
        <v>127</v>
      </c>
      <c r="T579">
        <v>4</v>
      </c>
      <c r="U579" t="s">
        <v>128</v>
      </c>
      <c r="V579" t="s">
        <v>133</v>
      </c>
      <c r="W579">
        <v>4</v>
      </c>
      <c r="X579" t="s">
        <v>58</v>
      </c>
      <c r="Y579">
        <v>65</v>
      </c>
      <c r="Z579">
        <v>150</v>
      </c>
      <c r="AA579">
        <v>97500</v>
      </c>
      <c r="AB579">
        <v>24375</v>
      </c>
      <c r="AC579">
        <v>0.25</v>
      </c>
      <c r="AD579">
        <v>2</v>
      </c>
      <c r="AE579" t="s">
        <v>72</v>
      </c>
    </row>
    <row r="580" spans="1:31" x14ac:dyDescent="0.3">
      <c r="A580">
        <v>1185732</v>
      </c>
      <c r="B580" t="s">
        <v>30</v>
      </c>
      <c r="C580" s="1">
        <v>44547</v>
      </c>
      <c r="D580">
        <v>2021</v>
      </c>
      <c r="E580" t="s">
        <v>46</v>
      </c>
      <c r="F580">
        <v>4</v>
      </c>
      <c r="G580">
        <v>1</v>
      </c>
      <c r="H580" t="s">
        <v>32</v>
      </c>
      <c r="I580">
        <v>15</v>
      </c>
      <c r="J580" t="s">
        <v>146</v>
      </c>
      <c r="K580">
        <v>17</v>
      </c>
      <c r="L580" t="s">
        <v>108</v>
      </c>
      <c r="M580" t="s">
        <v>125</v>
      </c>
      <c r="N580">
        <v>3</v>
      </c>
      <c r="O580" t="s">
        <v>126</v>
      </c>
      <c r="P580">
        <v>1</v>
      </c>
      <c r="Q580" t="s">
        <v>37</v>
      </c>
      <c r="R580">
        <v>1</v>
      </c>
      <c r="S580" t="s">
        <v>127</v>
      </c>
      <c r="T580">
        <v>4</v>
      </c>
      <c r="U580" t="s">
        <v>128</v>
      </c>
      <c r="V580" t="s">
        <v>133</v>
      </c>
      <c r="W580">
        <v>4</v>
      </c>
      <c r="X580" t="s">
        <v>58</v>
      </c>
      <c r="Y580">
        <v>65</v>
      </c>
      <c r="Z580">
        <v>200</v>
      </c>
      <c r="AA580">
        <v>130000</v>
      </c>
      <c r="AB580">
        <v>32500</v>
      </c>
      <c r="AC580">
        <v>0.25</v>
      </c>
      <c r="AD580">
        <v>2</v>
      </c>
      <c r="AE580" t="s">
        <v>72</v>
      </c>
    </row>
    <row r="581" spans="1:31" x14ac:dyDescent="0.3">
      <c r="A581">
        <v>1185732</v>
      </c>
      <c r="B581" t="s">
        <v>30</v>
      </c>
      <c r="C581" s="1">
        <v>44249</v>
      </c>
      <c r="D581">
        <v>2021</v>
      </c>
      <c r="E581" t="s">
        <v>48</v>
      </c>
      <c r="F581">
        <v>1</v>
      </c>
      <c r="G581">
        <v>3</v>
      </c>
      <c r="H581" t="s">
        <v>78</v>
      </c>
      <c r="I581">
        <v>16</v>
      </c>
      <c r="J581" t="s">
        <v>147</v>
      </c>
      <c r="K581">
        <v>18</v>
      </c>
      <c r="L581" t="s">
        <v>148</v>
      </c>
      <c r="M581" t="s">
        <v>125</v>
      </c>
      <c r="N581">
        <v>3</v>
      </c>
      <c r="O581" t="s">
        <v>126</v>
      </c>
      <c r="P581">
        <v>1</v>
      </c>
      <c r="Q581" t="s">
        <v>37</v>
      </c>
      <c r="R581">
        <v>1</v>
      </c>
      <c r="S581" t="s">
        <v>127</v>
      </c>
      <c r="T581">
        <v>4</v>
      </c>
      <c r="U581" t="s">
        <v>128</v>
      </c>
      <c r="V581" t="s">
        <v>133</v>
      </c>
      <c r="W581">
        <v>4</v>
      </c>
      <c r="X581" t="s">
        <v>58</v>
      </c>
      <c r="Y581">
        <v>65</v>
      </c>
      <c r="Z581">
        <v>250</v>
      </c>
      <c r="AA581">
        <v>162500</v>
      </c>
      <c r="AB581">
        <v>40625.000000000007</v>
      </c>
      <c r="AC581">
        <v>0.25</v>
      </c>
      <c r="AD581">
        <v>2</v>
      </c>
      <c r="AE581" t="s">
        <v>72</v>
      </c>
    </row>
    <row r="582" spans="1:31" x14ac:dyDescent="0.3">
      <c r="A582">
        <v>1185732</v>
      </c>
      <c r="B582" t="s">
        <v>30</v>
      </c>
      <c r="C582" s="1">
        <v>44275</v>
      </c>
      <c r="D582">
        <v>2021</v>
      </c>
      <c r="E582" t="s">
        <v>51</v>
      </c>
      <c r="F582">
        <v>1</v>
      </c>
      <c r="G582">
        <v>3</v>
      </c>
      <c r="H582" t="s">
        <v>78</v>
      </c>
      <c r="I582">
        <v>16</v>
      </c>
      <c r="J582" t="s">
        <v>147</v>
      </c>
      <c r="K582">
        <v>18</v>
      </c>
      <c r="L582" t="s">
        <v>148</v>
      </c>
      <c r="M582" t="s">
        <v>125</v>
      </c>
      <c r="N582">
        <v>3</v>
      </c>
      <c r="O582" t="s">
        <v>126</v>
      </c>
      <c r="P582">
        <v>1</v>
      </c>
      <c r="Q582" t="s">
        <v>37</v>
      </c>
      <c r="R582">
        <v>1</v>
      </c>
      <c r="S582" t="s">
        <v>127</v>
      </c>
      <c r="T582">
        <v>4</v>
      </c>
      <c r="U582" t="s">
        <v>128</v>
      </c>
      <c r="V582" t="s">
        <v>133</v>
      </c>
      <c r="W582">
        <v>4</v>
      </c>
      <c r="X582" t="s">
        <v>58</v>
      </c>
      <c r="Y582">
        <v>65</v>
      </c>
      <c r="Z582">
        <v>175</v>
      </c>
      <c r="AA582">
        <v>113750</v>
      </c>
      <c r="AB582">
        <v>28437.500000000007</v>
      </c>
      <c r="AC582">
        <v>0.25</v>
      </c>
      <c r="AD582">
        <v>2</v>
      </c>
      <c r="AE582" t="s">
        <v>72</v>
      </c>
    </row>
    <row r="583" spans="1:31" x14ac:dyDescent="0.3">
      <c r="A583">
        <v>1185732</v>
      </c>
      <c r="B583" t="s">
        <v>30</v>
      </c>
      <c r="C583" s="1">
        <v>44307</v>
      </c>
      <c r="D583">
        <v>2021</v>
      </c>
      <c r="E583" t="s">
        <v>52</v>
      </c>
      <c r="F583">
        <v>2</v>
      </c>
      <c r="G583">
        <v>3</v>
      </c>
      <c r="H583" t="s">
        <v>78</v>
      </c>
      <c r="I583">
        <v>16</v>
      </c>
      <c r="J583" t="s">
        <v>147</v>
      </c>
      <c r="K583">
        <v>18</v>
      </c>
      <c r="L583" t="s">
        <v>148</v>
      </c>
      <c r="M583" t="s">
        <v>125</v>
      </c>
      <c r="N583">
        <v>3</v>
      </c>
      <c r="O583" t="s">
        <v>126</v>
      </c>
      <c r="P583">
        <v>1</v>
      </c>
      <c r="Q583" t="s">
        <v>37</v>
      </c>
      <c r="R583">
        <v>1</v>
      </c>
      <c r="S583" t="s">
        <v>127</v>
      </c>
      <c r="T583">
        <v>4</v>
      </c>
      <c r="U583" t="s">
        <v>128</v>
      </c>
      <c r="V583" t="s">
        <v>133</v>
      </c>
      <c r="W583">
        <v>4</v>
      </c>
      <c r="X583" t="s">
        <v>58</v>
      </c>
      <c r="Y583">
        <v>60</v>
      </c>
      <c r="Z583">
        <v>150</v>
      </c>
      <c r="AA583">
        <v>90000</v>
      </c>
      <c r="AB583">
        <v>22500.000000000004</v>
      </c>
      <c r="AC583">
        <v>0.25</v>
      </c>
      <c r="AD583">
        <v>2</v>
      </c>
      <c r="AE583" t="s">
        <v>72</v>
      </c>
    </row>
    <row r="584" spans="1:31" x14ac:dyDescent="0.3">
      <c r="A584">
        <v>1185732</v>
      </c>
      <c r="B584" t="s">
        <v>30</v>
      </c>
      <c r="C584" s="1">
        <v>44336</v>
      </c>
      <c r="D584">
        <v>2021</v>
      </c>
      <c r="E584" t="s">
        <v>53</v>
      </c>
      <c r="F584">
        <v>2</v>
      </c>
      <c r="G584">
        <v>3</v>
      </c>
      <c r="H584" t="s">
        <v>78</v>
      </c>
      <c r="I584">
        <v>16</v>
      </c>
      <c r="J584" t="s">
        <v>147</v>
      </c>
      <c r="K584">
        <v>18</v>
      </c>
      <c r="L584" t="s">
        <v>148</v>
      </c>
      <c r="M584" t="s">
        <v>125</v>
      </c>
      <c r="N584">
        <v>3</v>
      </c>
      <c r="O584" t="s">
        <v>126</v>
      </c>
      <c r="P584">
        <v>1</v>
      </c>
      <c r="Q584" t="s">
        <v>37</v>
      </c>
      <c r="R584">
        <v>1</v>
      </c>
      <c r="S584" t="s">
        <v>127</v>
      </c>
      <c r="T584">
        <v>4</v>
      </c>
      <c r="U584" t="s">
        <v>128</v>
      </c>
      <c r="V584" t="s">
        <v>133</v>
      </c>
      <c r="W584">
        <v>4</v>
      </c>
      <c r="X584" t="s">
        <v>58</v>
      </c>
      <c r="Y584">
        <v>65</v>
      </c>
      <c r="Z584">
        <v>275</v>
      </c>
      <c r="AA584">
        <v>178750</v>
      </c>
      <c r="AB584">
        <v>44687.5</v>
      </c>
      <c r="AC584">
        <v>0.25</v>
      </c>
      <c r="AD584">
        <v>2</v>
      </c>
      <c r="AE584" t="s">
        <v>72</v>
      </c>
    </row>
    <row r="585" spans="1:31" x14ac:dyDescent="0.3">
      <c r="A585">
        <v>1185732</v>
      </c>
      <c r="B585" t="s">
        <v>30</v>
      </c>
      <c r="C585" s="1">
        <v>44369</v>
      </c>
      <c r="D585">
        <v>2021</v>
      </c>
      <c r="E585" t="s">
        <v>54</v>
      </c>
      <c r="F585">
        <v>2</v>
      </c>
      <c r="G585">
        <v>3</v>
      </c>
      <c r="H585" t="s">
        <v>78</v>
      </c>
      <c r="I585">
        <v>16</v>
      </c>
      <c r="J585" t="s">
        <v>147</v>
      </c>
      <c r="K585">
        <v>18</v>
      </c>
      <c r="L585" t="s">
        <v>148</v>
      </c>
      <c r="M585" t="s">
        <v>125</v>
      </c>
      <c r="N585">
        <v>3</v>
      </c>
      <c r="O585" t="s">
        <v>126</v>
      </c>
      <c r="P585">
        <v>1</v>
      </c>
      <c r="Q585" t="s">
        <v>37</v>
      </c>
      <c r="R585">
        <v>1</v>
      </c>
      <c r="S585" t="s">
        <v>127</v>
      </c>
      <c r="T585">
        <v>4</v>
      </c>
      <c r="U585" t="s">
        <v>128</v>
      </c>
      <c r="V585" t="s">
        <v>133</v>
      </c>
      <c r="W585">
        <v>4</v>
      </c>
      <c r="X585" t="s">
        <v>58</v>
      </c>
      <c r="Y585">
        <v>65</v>
      </c>
      <c r="Z585">
        <v>300</v>
      </c>
      <c r="AA585">
        <v>195000</v>
      </c>
      <c r="AB585">
        <v>48750</v>
      </c>
      <c r="AC585">
        <v>0.25</v>
      </c>
      <c r="AD585">
        <v>2</v>
      </c>
      <c r="AE585" t="s">
        <v>72</v>
      </c>
    </row>
    <row r="586" spans="1:31" x14ac:dyDescent="0.3">
      <c r="A586">
        <v>1185732</v>
      </c>
      <c r="B586" t="s">
        <v>30</v>
      </c>
      <c r="C586" s="1">
        <v>44397</v>
      </c>
      <c r="D586">
        <v>2021</v>
      </c>
      <c r="E586" t="s">
        <v>55</v>
      </c>
      <c r="F586">
        <v>3</v>
      </c>
      <c r="G586">
        <v>3</v>
      </c>
      <c r="H586" t="s">
        <v>78</v>
      </c>
      <c r="I586">
        <v>16</v>
      </c>
      <c r="J586" t="s">
        <v>147</v>
      </c>
      <c r="K586">
        <v>18</v>
      </c>
      <c r="L586" t="s">
        <v>148</v>
      </c>
      <c r="M586" t="s">
        <v>125</v>
      </c>
      <c r="N586">
        <v>3</v>
      </c>
      <c r="O586" t="s">
        <v>126</v>
      </c>
      <c r="P586">
        <v>1</v>
      </c>
      <c r="Q586" t="s">
        <v>37</v>
      </c>
      <c r="R586">
        <v>1</v>
      </c>
      <c r="S586" t="s">
        <v>127</v>
      </c>
      <c r="T586">
        <v>4</v>
      </c>
      <c r="U586" t="s">
        <v>128</v>
      </c>
      <c r="V586" t="s">
        <v>133</v>
      </c>
      <c r="W586">
        <v>4</v>
      </c>
      <c r="X586" t="s">
        <v>58</v>
      </c>
      <c r="Y586">
        <v>65</v>
      </c>
      <c r="Z586">
        <v>325</v>
      </c>
      <c r="AA586">
        <v>211250</v>
      </c>
      <c r="AB586">
        <v>52812.5</v>
      </c>
      <c r="AC586">
        <v>0.25</v>
      </c>
      <c r="AD586">
        <v>2</v>
      </c>
      <c r="AE586" t="s">
        <v>72</v>
      </c>
    </row>
    <row r="587" spans="1:31" x14ac:dyDescent="0.3">
      <c r="A587">
        <v>1185732</v>
      </c>
      <c r="B587" t="s">
        <v>30</v>
      </c>
      <c r="C587" s="1">
        <v>44429</v>
      </c>
      <c r="D587">
        <v>2021</v>
      </c>
      <c r="E587" t="s">
        <v>31</v>
      </c>
      <c r="F587">
        <v>3</v>
      </c>
      <c r="G587">
        <v>3</v>
      </c>
      <c r="H587" t="s">
        <v>78</v>
      </c>
      <c r="I587">
        <v>16</v>
      </c>
      <c r="J587" t="s">
        <v>147</v>
      </c>
      <c r="K587">
        <v>18</v>
      </c>
      <c r="L587" t="s">
        <v>148</v>
      </c>
      <c r="M587" t="s">
        <v>125</v>
      </c>
      <c r="N587">
        <v>3</v>
      </c>
      <c r="O587" t="s">
        <v>126</v>
      </c>
      <c r="P587">
        <v>1</v>
      </c>
      <c r="Q587" t="s">
        <v>37</v>
      </c>
      <c r="R587">
        <v>1</v>
      </c>
      <c r="S587" t="s">
        <v>127</v>
      </c>
      <c r="T587">
        <v>4</v>
      </c>
      <c r="U587" t="s">
        <v>128</v>
      </c>
      <c r="V587" t="s">
        <v>133</v>
      </c>
      <c r="W587">
        <v>4</v>
      </c>
      <c r="X587" t="s">
        <v>58</v>
      </c>
      <c r="Y587">
        <v>65</v>
      </c>
      <c r="Z587">
        <v>225</v>
      </c>
      <c r="AA587">
        <v>146250</v>
      </c>
      <c r="AB587">
        <v>36562.5</v>
      </c>
      <c r="AC587">
        <v>0.25</v>
      </c>
      <c r="AD587">
        <v>2</v>
      </c>
      <c r="AE587" t="s">
        <v>72</v>
      </c>
    </row>
    <row r="588" spans="1:31" x14ac:dyDescent="0.3">
      <c r="A588">
        <v>1185732</v>
      </c>
      <c r="B588" t="s">
        <v>30</v>
      </c>
      <c r="C588" s="1">
        <v>44459</v>
      </c>
      <c r="D588">
        <v>2021</v>
      </c>
      <c r="E588" t="s">
        <v>43</v>
      </c>
      <c r="F588">
        <v>3</v>
      </c>
      <c r="G588">
        <v>3</v>
      </c>
      <c r="H588" t="s">
        <v>78</v>
      </c>
      <c r="I588">
        <v>16</v>
      </c>
      <c r="J588" t="s">
        <v>147</v>
      </c>
      <c r="K588">
        <v>18</v>
      </c>
      <c r="L588" t="s">
        <v>148</v>
      </c>
      <c r="M588" t="s">
        <v>125</v>
      </c>
      <c r="N588">
        <v>3</v>
      </c>
      <c r="O588" t="s">
        <v>126</v>
      </c>
      <c r="P588">
        <v>1</v>
      </c>
      <c r="Q588" t="s">
        <v>37</v>
      </c>
      <c r="R588">
        <v>1</v>
      </c>
      <c r="S588" t="s">
        <v>127</v>
      </c>
      <c r="T588">
        <v>4</v>
      </c>
      <c r="U588" t="s">
        <v>128</v>
      </c>
      <c r="V588" t="s">
        <v>133</v>
      </c>
      <c r="W588">
        <v>4</v>
      </c>
      <c r="X588" t="s">
        <v>58</v>
      </c>
      <c r="Y588">
        <v>65</v>
      </c>
      <c r="Z588">
        <v>200</v>
      </c>
      <c r="AA588">
        <v>130000</v>
      </c>
      <c r="AB588">
        <v>32500</v>
      </c>
      <c r="AC588">
        <v>0.25</v>
      </c>
      <c r="AD588">
        <v>2</v>
      </c>
      <c r="AE588" t="s">
        <v>72</v>
      </c>
    </row>
    <row r="589" spans="1:31" x14ac:dyDescent="0.3">
      <c r="A589">
        <v>1185732</v>
      </c>
      <c r="B589" t="s">
        <v>30</v>
      </c>
      <c r="C589" s="1">
        <v>44491</v>
      </c>
      <c r="D589">
        <v>2021</v>
      </c>
      <c r="E589" t="s">
        <v>44</v>
      </c>
      <c r="F589">
        <v>4</v>
      </c>
      <c r="G589">
        <v>3</v>
      </c>
      <c r="H589" t="s">
        <v>78</v>
      </c>
      <c r="I589">
        <v>16</v>
      </c>
      <c r="J589" t="s">
        <v>147</v>
      </c>
      <c r="K589">
        <v>18</v>
      </c>
      <c r="L589" t="s">
        <v>148</v>
      </c>
      <c r="M589" t="s">
        <v>125</v>
      </c>
      <c r="N589">
        <v>3</v>
      </c>
      <c r="O589" t="s">
        <v>126</v>
      </c>
      <c r="P589">
        <v>1</v>
      </c>
      <c r="Q589" t="s">
        <v>37</v>
      </c>
      <c r="R589">
        <v>1</v>
      </c>
      <c r="S589" t="s">
        <v>127</v>
      </c>
      <c r="T589">
        <v>4</v>
      </c>
      <c r="U589" t="s">
        <v>128</v>
      </c>
      <c r="V589" t="s">
        <v>133</v>
      </c>
      <c r="W589">
        <v>4</v>
      </c>
      <c r="X589" t="s">
        <v>58</v>
      </c>
      <c r="Y589">
        <v>75</v>
      </c>
      <c r="Z589">
        <v>150</v>
      </c>
      <c r="AA589">
        <v>112500</v>
      </c>
      <c r="AB589">
        <v>28125.000000000004</v>
      </c>
      <c r="AC589">
        <v>0.25</v>
      </c>
      <c r="AD589">
        <v>2</v>
      </c>
      <c r="AE589" t="s">
        <v>72</v>
      </c>
    </row>
    <row r="590" spans="1:31" x14ac:dyDescent="0.3">
      <c r="A590">
        <v>1185732</v>
      </c>
      <c r="B590" t="s">
        <v>30</v>
      </c>
      <c r="C590" s="1">
        <v>44521</v>
      </c>
      <c r="D590">
        <v>2021</v>
      </c>
      <c r="E590" t="s">
        <v>45</v>
      </c>
      <c r="F590">
        <v>4</v>
      </c>
      <c r="G590">
        <v>3</v>
      </c>
      <c r="H590" t="s">
        <v>78</v>
      </c>
      <c r="I590">
        <v>16</v>
      </c>
      <c r="J590" t="s">
        <v>147</v>
      </c>
      <c r="K590">
        <v>18</v>
      </c>
      <c r="L590" t="s">
        <v>148</v>
      </c>
      <c r="M590" t="s">
        <v>125</v>
      </c>
      <c r="N590">
        <v>3</v>
      </c>
      <c r="O590" t="s">
        <v>126</v>
      </c>
      <c r="P590">
        <v>1</v>
      </c>
      <c r="Q590" t="s">
        <v>37</v>
      </c>
      <c r="R590">
        <v>1</v>
      </c>
      <c r="S590" t="s">
        <v>127</v>
      </c>
      <c r="T590">
        <v>4</v>
      </c>
      <c r="U590" t="s">
        <v>128</v>
      </c>
      <c r="V590" t="s">
        <v>133</v>
      </c>
      <c r="W590">
        <v>4</v>
      </c>
      <c r="X590" t="s">
        <v>58</v>
      </c>
      <c r="Y590">
        <v>75</v>
      </c>
      <c r="Z590">
        <v>275</v>
      </c>
      <c r="AA590">
        <v>206250</v>
      </c>
      <c r="AB590">
        <v>51562.500000000007</v>
      </c>
      <c r="AC590">
        <v>0.25</v>
      </c>
      <c r="AD590">
        <v>2</v>
      </c>
      <c r="AE590" t="s">
        <v>72</v>
      </c>
    </row>
    <row r="591" spans="1:31" x14ac:dyDescent="0.3">
      <c r="A591">
        <v>1128299</v>
      </c>
      <c r="B591" t="s">
        <v>77</v>
      </c>
      <c r="C591" s="1">
        <v>44237</v>
      </c>
      <c r="D591">
        <v>2021</v>
      </c>
      <c r="E591" t="s">
        <v>48</v>
      </c>
      <c r="F591">
        <v>1</v>
      </c>
      <c r="G591">
        <v>3</v>
      </c>
      <c r="H591" t="s">
        <v>78</v>
      </c>
      <c r="I591">
        <v>17</v>
      </c>
      <c r="J591" t="s">
        <v>149</v>
      </c>
      <c r="K591">
        <v>19</v>
      </c>
      <c r="L591" t="s">
        <v>150</v>
      </c>
      <c r="M591" t="s">
        <v>125</v>
      </c>
      <c r="N591">
        <v>3</v>
      </c>
      <c r="O591" t="s">
        <v>126</v>
      </c>
      <c r="P591">
        <v>1</v>
      </c>
      <c r="Q591" t="s">
        <v>37</v>
      </c>
      <c r="R591">
        <v>1</v>
      </c>
      <c r="S591" t="s">
        <v>127</v>
      </c>
      <c r="T591">
        <v>4</v>
      </c>
      <c r="U591" t="s">
        <v>128</v>
      </c>
      <c r="V591" t="s">
        <v>133</v>
      </c>
      <c r="W591">
        <v>4</v>
      </c>
      <c r="X591" t="s">
        <v>58</v>
      </c>
      <c r="Y591">
        <v>50</v>
      </c>
      <c r="Z591">
        <v>150</v>
      </c>
      <c r="AA591">
        <v>75000</v>
      </c>
      <c r="AB591">
        <v>11250</v>
      </c>
      <c r="AC591">
        <v>0.15</v>
      </c>
      <c r="AD591">
        <v>2</v>
      </c>
      <c r="AE591" t="s">
        <v>72</v>
      </c>
    </row>
    <row r="592" spans="1:31" x14ac:dyDescent="0.3">
      <c r="A592">
        <v>1128299</v>
      </c>
      <c r="B592" t="s">
        <v>77</v>
      </c>
      <c r="C592" s="1">
        <v>44264</v>
      </c>
      <c r="D592">
        <v>2021</v>
      </c>
      <c r="E592" t="s">
        <v>51</v>
      </c>
      <c r="F592">
        <v>1</v>
      </c>
      <c r="G592">
        <v>3</v>
      </c>
      <c r="H592" t="s">
        <v>78</v>
      </c>
      <c r="I592">
        <v>17</v>
      </c>
      <c r="J592" t="s">
        <v>149</v>
      </c>
      <c r="K592">
        <v>19</v>
      </c>
      <c r="L592" t="s">
        <v>150</v>
      </c>
      <c r="M592" t="s">
        <v>125</v>
      </c>
      <c r="N592">
        <v>3</v>
      </c>
      <c r="O592" t="s">
        <v>126</v>
      </c>
      <c r="P592">
        <v>1</v>
      </c>
      <c r="Q592" t="s">
        <v>37</v>
      </c>
      <c r="R592">
        <v>1</v>
      </c>
      <c r="S592" t="s">
        <v>127</v>
      </c>
      <c r="T592">
        <v>4</v>
      </c>
      <c r="U592" t="s">
        <v>128</v>
      </c>
      <c r="V592" t="s">
        <v>133</v>
      </c>
      <c r="W592">
        <v>4</v>
      </c>
      <c r="X592" t="s">
        <v>58</v>
      </c>
      <c r="Y592">
        <v>60</v>
      </c>
      <c r="Z592">
        <v>125</v>
      </c>
      <c r="AA592">
        <v>75000</v>
      </c>
      <c r="AB592">
        <v>11250</v>
      </c>
      <c r="AC592">
        <v>0.15</v>
      </c>
      <c r="AD592">
        <v>2</v>
      </c>
      <c r="AE592" t="s">
        <v>72</v>
      </c>
    </row>
    <row r="593" spans="1:31" x14ac:dyDescent="0.3">
      <c r="A593">
        <v>1128299</v>
      </c>
      <c r="B593" t="s">
        <v>77</v>
      </c>
      <c r="C593" s="1">
        <v>44327</v>
      </c>
      <c r="D593">
        <v>2021</v>
      </c>
      <c r="E593" t="s">
        <v>53</v>
      </c>
      <c r="F593">
        <v>2</v>
      </c>
      <c r="G593">
        <v>3</v>
      </c>
      <c r="H593" t="s">
        <v>78</v>
      </c>
      <c r="I593">
        <v>17</v>
      </c>
      <c r="J593" t="s">
        <v>149</v>
      </c>
      <c r="K593">
        <v>19</v>
      </c>
      <c r="L593" t="s">
        <v>150</v>
      </c>
      <c r="M593" t="s">
        <v>125</v>
      </c>
      <c r="N593">
        <v>3</v>
      </c>
      <c r="O593" t="s">
        <v>126</v>
      </c>
      <c r="P593">
        <v>1</v>
      </c>
      <c r="Q593" t="s">
        <v>37</v>
      </c>
      <c r="R593">
        <v>1</v>
      </c>
      <c r="S593" t="s">
        <v>127</v>
      </c>
      <c r="T593">
        <v>4</v>
      </c>
      <c r="U593" t="s">
        <v>128</v>
      </c>
      <c r="V593" t="s">
        <v>133</v>
      </c>
      <c r="W593">
        <v>4</v>
      </c>
      <c r="X593" t="s">
        <v>58</v>
      </c>
      <c r="Y593">
        <v>60</v>
      </c>
      <c r="Z593">
        <v>175</v>
      </c>
      <c r="AA593">
        <v>105000</v>
      </c>
      <c r="AB593">
        <v>15750</v>
      </c>
      <c r="AC593">
        <v>0.15</v>
      </c>
      <c r="AD593">
        <v>2</v>
      </c>
      <c r="AE593" t="s">
        <v>72</v>
      </c>
    </row>
    <row r="594" spans="1:31" x14ac:dyDescent="0.3">
      <c r="A594">
        <v>1128299</v>
      </c>
      <c r="B594" t="s">
        <v>77</v>
      </c>
      <c r="C594" s="1">
        <v>44357</v>
      </c>
      <c r="D594">
        <v>2021</v>
      </c>
      <c r="E594" t="s">
        <v>54</v>
      </c>
      <c r="F594">
        <v>2</v>
      </c>
      <c r="G594">
        <v>3</v>
      </c>
      <c r="H594" t="s">
        <v>78</v>
      </c>
      <c r="I594">
        <v>17</v>
      </c>
      <c r="J594" t="s">
        <v>149</v>
      </c>
      <c r="K594">
        <v>19</v>
      </c>
      <c r="L594" t="s">
        <v>150</v>
      </c>
      <c r="M594" t="s">
        <v>125</v>
      </c>
      <c r="N594">
        <v>3</v>
      </c>
      <c r="O594" t="s">
        <v>126</v>
      </c>
      <c r="P594">
        <v>1</v>
      </c>
      <c r="Q594" t="s">
        <v>37</v>
      </c>
      <c r="R594">
        <v>1</v>
      </c>
      <c r="S594" t="s">
        <v>127</v>
      </c>
      <c r="T594">
        <v>4</v>
      </c>
      <c r="U594" t="s">
        <v>128</v>
      </c>
      <c r="V594" t="s">
        <v>133</v>
      </c>
      <c r="W594">
        <v>4</v>
      </c>
      <c r="X594" t="s">
        <v>58</v>
      </c>
      <c r="Y594">
        <v>85</v>
      </c>
      <c r="Z594">
        <v>350</v>
      </c>
      <c r="AA594">
        <v>297500</v>
      </c>
      <c r="AB594">
        <v>44625.000000000007</v>
      </c>
      <c r="AC594">
        <v>0.15</v>
      </c>
      <c r="AD594">
        <v>2</v>
      </c>
      <c r="AE594" t="s">
        <v>72</v>
      </c>
    </row>
    <row r="595" spans="1:31" x14ac:dyDescent="0.3">
      <c r="A595">
        <v>1128299</v>
      </c>
      <c r="B595" t="s">
        <v>77</v>
      </c>
      <c r="C595" s="1">
        <v>44386</v>
      </c>
      <c r="D595">
        <v>2021</v>
      </c>
      <c r="E595" t="s">
        <v>55</v>
      </c>
      <c r="F595">
        <v>3</v>
      </c>
      <c r="G595">
        <v>3</v>
      </c>
      <c r="H595" t="s">
        <v>78</v>
      </c>
      <c r="I595">
        <v>17</v>
      </c>
      <c r="J595" t="s">
        <v>149</v>
      </c>
      <c r="K595">
        <v>19</v>
      </c>
      <c r="L595" t="s">
        <v>150</v>
      </c>
      <c r="M595" t="s">
        <v>125</v>
      </c>
      <c r="N595">
        <v>3</v>
      </c>
      <c r="O595" t="s">
        <v>126</v>
      </c>
      <c r="P595">
        <v>1</v>
      </c>
      <c r="Q595" t="s">
        <v>37</v>
      </c>
      <c r="R595">
        <v>1</v>
      </c>
      <c r="S595" t="s">
        <v>127</v>
      </c>
      <c r="T595">
        <v>4</v>
      </c>
      <c r="U595" t="s">
        <v>128</v>
      </c>
      <c r="V595" t="s">
        <v>133</v>
      </c>
      <c r="W595">
        <v>4</v>
      </c>
      <c r="X595" t="s">
        <v>58</v>
      </c>
      <c r="Y595">
        <v>85</v>
      </c>
      <c r="Z595">
        <v>550</v>
      </c>
      <c r="AA595">
        <v>467500</v>
      </c>
      <c r="AB595">
        <v>70125</v>
      </c>
      <c r="AC595">
        <v>0.15</v>
      </c>
      <c r="AD595">
        <v>2</v>
      </c>
      <c r="AE595" t="s">
        <v>72</v>
      </c>
    </row>
    <row r="596" spans="1:31" x14ac:dyDescent="0.3">
      <c r="A596">
        <v>1128299</v>
      </c>
      <c r="B596" t="s">
        <v>77</v>
      </c>
      <c r="C596" s="1">
        <v>44418</v>
      </c>
      <c r="D596">
        <v>2021</v>
      </c>
      <c r="E596" t="s">
        <v>31</v>
      </c>
      <c r="F596">
        <v>3</v>
      </c>
      <c r="G596">
        <v>3</v>
      </c>
      <c r="H596" t="s">
        <v>78</v>
      </c>
      <c r="I596">
        <v>17</v>
      </c>
      <c r="J596" t="s">
        <v>149</v>
      </c>
      <c r="K596">
        <v>19</v>
      </c>
      <c r="L596" t="s">
        <v>150</v>
      </c>
      <c r="M596" t="s">
        <v>125</v>
      </c>
      <c r="N596">
        <v>3</v>
      </c>
      <c r="O596" t="s">
        <v>126</v>
      </c>
      <c r="P596">
        <v>1</v>
      </c>
      <c r="Q596" t="s">
        <v>37</v>
      </c>
      <c r="R596">
        <v>1</v>
      </c>
      <c r="S596" t="s">
        <v>127</v>
      </c>
      <c r="T596">
        <v>4</v>
      </c>
      <c r="U596" t="s">
        <v>128</v>
      </c>
      <c r="V596" t="s">
        <v>133</v>
      </c>
      <c r="W596">
        <v>4</v>
      </c>
      <c r="X596" t="s">
        <v>58</v>
      </c>
      <c r="Y596">
        <v>70</v>
      </c>
      <c r="Z596">
        <v>525</v>
      </c>
      <c r="AA596">
        <v>367500</v>
      </c>
      <c r="AB596">
        <v>55125</v>
      </c>
      <c r="AC596">
        <v>0.15</v>
      </c>
      <c r="AD596">
        <v>2</v>
      </c>
      <c r="AE596" t="s">
        <v>72</v>
      </c>
    </row>
    <row r="597" spans="1:31" x14ac:dyDescent="0.3">
      <c r="A597">
        <v>1128299</v>
      </c>
      <c r="B597" t="s">
        <v>77</v>
      </c>
      <c r="C597" s="1">
        <v>44450</v>
      </c>
      <c r="D597">
        <v>2021</v>
      </c>
      <c r="E597" t="s">
        <v>43</v>
      </c>
      <c r="F597">
        <v>3</v>
      </c>
      <c r="G597">
        <v>3</v>
      </c>
      <c r="H597" t="s">
        <v>78</v>
      </c>
      <c r="I597">
        <v>17</v>
      </c>
      <c r="J597" t="s">
        <v>149</v>
      </c>
      <c r="K597">
        <v>19</v>
      </c>
      <c r="L597" t="s">
        <v>150</v>
      </c>
      <c r="M597" t="s">
        <v>125</v>
      </c>
      <c r="N597">
        <v>3</v>
      </c>
      <c r="O597" t="s">
        <v>126</v>
      </c>
      <c r="P597">
        <v>1</v>
      </c>
      <c r="Q597" t="s">
        <v>37</v>
      </c>
      <c r="R597">
        <v>1</v>
      </c>
      <c r="S597" t="s">
        <v>127</v>
      </c>
      <c r="T597">
        <v>4</v>
      </c>
      <c r="U597" t="s">
        <v>128</v>
      </c>
      <c r="V597" t="s">
        <v>133</v>
      </c>
      <c r="W597">
        <v>4</v>
      </c>
      <c r="X597" t="s">
        <v>58</v>
      </c>
      <c r="Y597">
        <v>75</v>
      </c>
      <c r="Z597">
        <v>350</v>
      </c>
      <c r="AA597">
        <v>262500</v>
      </c>
      <c r="AB597">
        <v>39375.000000000007</v>
      </c>
      <c r="AC597">
        <v>0.15</v>
      </c>
      <c r="AD597">
        <v>2</v>
      </c>
      <c r="AE597" t="s">
        <v>72</v>
      </c>
    </row>
    <row r="598" spans="1:31" x14ac:dyDescent="0.3">
      <c r="A598">
        <v>1128299</v>
      </c>
      <c r="B598" t="s">
        <v>77</v>
      </c>
      <c r="C598" s="1">
        <v>44479</v>
      </c>
      <c r="D598">
        <v>2021</v>
      </c>
      <c r="E598" t="s">
        <v>44</v>
      </c>
      <c r="F598">
        <v>4</v>
      </c>
      <c r="G598">
        <v>3</v>
      </c>
      <c r="H598" t="s">
        <v>78</v>
      </c>
      <c r="I598">
        <v>17</v>
      </c>
      <c r="J598" t="s">
        <v>149</v>
      </c>
      <c r="K598">
        <v>19</v>
      </c>
      <c r="L598" t="s">
        <v>150</v>
      </c>
      <c r="M598" t="s">
        <v>125</v>
      </c>
      <c r="N598">
        <v>3</v>
      </c>
      <c r="O598" t="s">
        <v>126</v>
      </c>
      <c r="P598">
        <v>1</v>
      </c>
      <c r="Q598" t="s">
        <v>37</v>
      </c>
      <c r="R598">
        <v>1</v>
      </c>
      <c r="S598" t="s">
        <v>127</v>
      </c>
      <c r="T598">
        <v>4</v>
      </c>
      <c r="U598" t="s">
        <v>128</v>
      </c>
      <c r="V598" t="s">
        <v>133</v>
      </c>
      <c r="W598">
        <v>4</v>
      </c>
      <c r="X598" t="s">
        <v>58</v>
      </c>
      <c r="Y598">
        <v>65</v>
      </c>
      <c r="Z598">
        <v>250</v>
      </c>
      <c r="AA598">
        <v>162500</v>
      </c>
      <c r="AB598">
        <v>24375</v>
      </c>
      <c r="AC598">
        <v>0.15</v>
      </c>
      <c r="AD598">
        <v>2</v>
      </c>
      <c r="AE598" t="s">
        <v>72</v>
      </c>
    </row>
    <row r="599" spans="1:31" x14ac:dyDescent="0.3">
      <c r="A599">
        <v>1128299</v>
      </c>
      <c r="B599" t="s">
        <v>77</v>
      </c>
      <c r="C599" s="1">
        <v>44510</v>
      </c>
      <c r="D599">
        <v>2021</v>
      </c>
      <c r="E599" t="s">
        <v>45</v>
      </c>
      <c r="F599">
        <v>4</v>
      </c>
      <c r="G599">
        <v>3</v>
      </c>
      <c r="H599" t="s">
        <v>78</v>
      </c>
      <c r="I599">
        <v>17</v>
      </c>
      <c r="J599" t="s">
        <v>149</v>
      </c>
      <c r="K599">
        <v>19</v>
      </c>
      <c r="L599" t="s">
        <v>150</v>
      </c>
      <c r="M599" t="s">
        <v>125</v>
      </c>
      <c r="N599">
        <v>3</v>
      </c>
      <c r="O599" t="s">
        <v>126</v>
      </c>
      <c r="P599">
        <v>1</v>
      </c>
      <c r="Q599" t="s">
        <v>37</v>
      </c>
      <c r="R599">
        <v>1</v>
      </c>
      <c r="S599" t="s">
        <v>127</v>
      </c>
      <c r="T599">
        <v>4</v>
      </c>
      <c r="U599" t="s">
        <v>128</v>
      </c>
      <c r="V599" t="s">
        <v>133</v>
      </c>
      <c r="W599">
        <v>4</v>
      </c>
      <c r="X599" t="s">
        <v>58</v>
      </c>
      <c r="Y599">
        <v>85</v>
      </c>
      <c r="Z599">
        <v>375</v>
      </c>
      <c r="AA599">
        <v>318750</v>
      </c>
      <c r="AB599">
        <v>47812.500000000007</v>
      </c>
      <c r="AC599">
        <v>0.15</v>
      </c>
      <c r="AD599">
        <v>2</v>
      </c>
      <c r="AE599" t="s">
        <v>72</v>
      </c>
    </row>
    <row r="600" spans="1:31" x14ac:dyDescent="0.3">
      <c r="A600">
        <v>1128299</v>
      </c>
      <c r="B600" t="s">
        <v>77</v>
      </c>
      <c r="C600" s="1">
        <v>44539</v>
      </c>
      <c r="D600">
        <v>2021</v>
      </c>
      <c r="E600" t="s">
        <v>46</v>
      </c>
      <c r="F600">
        <v>4</v>
      </c>
      <c r="G600">
        <v>3</v>
      </c>
      <c r="H600" t="s">
        <v>78</v>
      </c>
      <c r="I600">
        <v>17</v>
      </c>
      <c r="J600" t="s">
        <v>149</v>
      </c>
      <c r="K600">
        <v>19</v>
      </c>
      <c r="L600" t="s">
        <v>150</v>
      </c>
      <c r="M600" t="s">
        <v>125</v>
      </c>
      <c r="N600">
        <v>3</v>
      </c>
      <c r="O600" t="s">
        <v>126</v>
      </c>
      <c r="P600">
        <v>1</v>
      </c>
      <c r="Q600" t="s">
        <v>37</v>
      </c>
      <c r="R600">
        <v>1</v>
      </c>
      <c r="S600" t="s">
        <v>127</v>
      </c>
      <c r="T600">
        <v>4</v>
      </c>
      <c r="U600" t="s">
        <v>128</v>
      </c>
      <c r="V600" t="s">
        <v>133</v>
      </c>
      <c r="W600">
        <v>4</v>
      </c>
      <c r="X600" t="s">
        <v>58</v>
      </c>
      <c r="Y600">
        <v>90</v>
      </c>
      <c r="Z600">
        <v>425</v>
      </c>
      <c r="AA600">
        <v>382500</v>
      </c>
      <c r="AB600">
        <v>57375.000000000007</v>
      </c>
      <c r="AC600">
        <v>0.15</v>
      </c>
      <c r="AD600">
        <v>2</v>
      </c>
      <c r="AE600" t="s">
        <v>72</v>
      </c>
    </row>
    <row r="601" spans="1:31" x14ac:dyDescent="0.3">
      <c r="A601">
        <v>1128299</v>
      </c>
      <c r="B601" t="s">
        <v>77</v>
      </c>
      <c r="C601" s="1">
        <v>44213</v>
      </c>
      <c r="D601">
        <v>2021</v>
      </c>
      <c r="E601" t="s">
        <v>47</v>
      </c>
      <c r="F601">
        <v>1</v>
      </c>
      <c r="G601">
        <v>3</v>
      </c>
      <c r="H601" t="s">
        <v>78</v>
      </c>
      <c r="I601">
        <v>17</v>
      </c>
      <c r="J601" t="s">
        <v>149</v>
      </c>
      <c r="K601">
        <v>19</v>
      </c>
      <c r="L601" t="s">
        <v>150</v>
      </c>
      <c r="M601" t="s">
        <v>125</v>
      </c>
      <c r="N601">
        <v>3</v>
      </c>
      <c r="O601" t="s">
        <v>126</v>
      </c>
      <c r="P601">
        <v>1</v>
      </c>
      <c r="Q601" t="s">
        <v>37</v>
      </c>
      <c r="R601">
        <v>1</v>
      </c>
      <c r="S601" t="s">
        <v>127</v>
      </c>
      <c r="T601">
        <v>4</v>
      </c>
      <c r="U601" t="s">
        <v>128</v>
      </c>
      <c r="V601" t="s">
        <v>133</v>
      </c>
      <c r="W601">
        <v>4</v>
      </c>
      <c r="X601" t="s">
        <v>58</v>
      </c>
      <c r="Y601">
        <v>55</v>
      </c>
      <c r="Z601">
        <v>225</v>
      </c>
      <c r="AA601">
        <v>123750</v>
      </c>
      <c r="AB601">
        <v>24750.000000000004</v>
      </c>
      <c r="AC601">
        <v>0.2</v>
      </c>
      <c r="AD601">
        <v>2</v>
      </c>
      <c r="AE601" t="s">
        <v>72</v>
      </c>
    </row>
    <row r="602" spans="1:31" x14ac:dyDescent="0.3">
      <c r="A602">
        <v>1128299</v>
      </c>
      <c r="B602" t="s">
        <v>77</v>
      </c>
      <c r="C602" s="1">
        <v>44244</v>
      </c>
      <c r="D602">
        <v>2021</v>
      </c>
      <c r="E602" t="s">
        <v>48</v>
      </c>
      <c r="F602">
        <v>1</v>
      </c>
      <c r="G602">
        <v>5</v>
      </c>
      <c r="H602" t="s">
        <v>100</v>
      </c>
      <c r="I602">
        <v>9</v>
      </c>
      <c r="J602" t="s">
        <v>101</v>
      </c>
      <c r="K602">
        <v>20</v>
      </c>
      <c r="L602" t="s">
        <v>102</v>
      </c>
      <c r="M602" t="s">
        <v>125</v>
      </c>
      <c r="N602">
        <v>3</v>
      </c>
      <c r="O602" t="s">
        <v>126</v>
      </c>
      <c r="P602">
        <v>1</v>
      </c>
      <c r="Q602" t="s">
        <v>37</v>
      </c>
      <c r="R602">
        <v>1</v>
      </c>
      <c r="S602" t="s">
        <v>127</v>
      </c>
      <c r="T602">
        <v>4</v>
      </c>
      <c r="U602" t="s">
        <v>128</v>
      </c>
      <c r="V602" t="s">
        <v>133</v>
      </c>
      <c r="W602">
        <v>4</v>
      </c>
      <c r="X602" t="s">
        <v>58</v>
      </c>
      <c r="Y602">
        <v>55</v>
      </c>
      <c r="Z602">
        <v>200</v>
      </c>
      <c r="AA602">
        <v>110000</v>
      </c>
      <c r="AB602">
        <v>22000.000000000004</v>
      </c>
      <c r="AC602">
        <v>0.2</v>
      </c>
      <c r="AD602">
        <v>2</v>
      </c>
      <c r="AE602" t="s">
        <v>72</v>
      </c>
    </row>
    <row r="603" spans="1:31" x14ac:dyDescent="0.3">
      <c r="A603">
        <v>1128299</v>
      </c>
      <c r="B603" t="s">
        <v>77</v>
      </c>
      <c r="C603" s="1">
        <v>44271</v>
      </c>
      <c r="D603">
        <v>2021</v>
      </c>
      <c r="E603" t="s">
        <v>51</v>
      </c>
      <c r="F603">
        <v>1</v>
      </c>
      <c r="G603">
        <v>5</v>
      </c>
      <c r="H603" t="s">
        <v>100</v>
      </c>
      <c r="I603">
        <v>9</v>
      </c>
      <c r="J603" t="s">
        <v>101</v>
      </c>
      <c r="K603">
        <v>20</v>
      </c>
      <c r="L603" t="s">
        <v>102</v>
      </c>
      <c r="M603" t="s">
        <v>125</v>
      </c>
      <c r="N603">
        <v>3</v>
      </c>
      <c r="O603" t="s">
        <v>126</v>
      </c>
      <c r="P603">
        <v>1</v>
      </c>
      <c r="Q603" t="s">
        <v>37</v>
      </c>
      <c r="R603">
        <v>1</v>
      </c>
      <c r="S603" t="s">
        <v>127</v>
      </c>
      <c r="T603">
        <v>4</v>
      </c>
      <c r="U603" t="s">
        <v>128</v>
      </c>
      <c r="V603" t="s">
        <v>133</v>
      </c>
      <c r="W603">
        <v>4</v>
      </c>
      <c r="X603" t="s">
        <v>58</v>
      </c>
      <c r="Y603">
        <v>65</v>
      </c>
      <c r="Z603">
        <v>175</v>
      </c>
      <c r="AA603">
        <v>113750</v>
      </c>
      <c r="AB603">
        <v>22750</v>
      </c>
      <c r="AC603">
        <v>0.2</v>
      </c>
      <c r="AD603">
        <v>2</v>
      </c>
      <c r="AE603" t="s">
        <v>72</v>
      </c>
    </row>
    <row r="604" spans="1:31" x14ac:dyDescent="0.3">
      <c r="A604">
        <v>1128299</v>
      </c>
      <c r="B604" t="s">
        <v>77</v>
      </c>
      <c r="C604" s="1">
        <v>44303</v>
      </c>
      <c r="D604">
        <v>2021</v>
      </c>
      <c r="E604" t="s">
        <v>52</v>
      </c>
      <c r="F604">
        <v>2</v>
      </c>
      <c r="G604">
        <v>5</v>
      </c>
      <c r="H604" t="s">
        <v>100</v>
      </c>
      <c r="I604">
        <v>9</v>
      </c>
      <c r="J604" t="s">
        <v>101</v>
      </c>
      <c r="K604">
        <v>20</v>
      </c>
      <c r="L604" t="s">
        <v>102</v>
      </c>
      <c r="M604" t="s">
        <v>125</v>
      </c>
      <c r="N604">
        <v>3</v>
      </c>
      <c r="O604" t="s">
        <v>126</v>
      </c>
      <c r="P604">
        <v>1</v>
      </c>
      <c r="Q604" t="s">
        <v>37</v>
      </c>
      <c r="R604">
        <v>1</v>
      </c>
      <c r="S604" t="s">
        <v>127</v>
      </c>
      <c r="T604">
        <v>4</v>
      </c>
      <c r="U604" t="s">
        <v>128</v>
      </c>
      <c r="V604" t="s">
        <v>133</v>
      </c>
      <c r="W604">
        <v>4</v>
      </c>
      <c r="X604" t="s">
        <v>58</v>
      </c>
      <c r="Y604">
        <v>60</v>
      </c>
      <c r="Z604">
        <v>200</v>
      </c>
      <c r="AA604">
        <v>120000</v>
      </c>
      <c r="AB604">
        <v>24000.000000000004</v>
      </c>
      <c r="AC604">
        <v>0.2</v>
      </c>
      <c r="AD604">
        <v>2</v>
      </c>
      <c r="AE604" t="s">
        <v>72</v>
      </c>
    </row>
    <row r="605" spans="1:31" x14ac:dyDescent="0.3">
      <c r="A605">
        <v>1128299</v>
      </c>
      <c r="B605" t="s">
        <v>77</v>
      </c>
      <c r="C605" s="1">
        <v>44334</v>
      </c>
      <c r="D605">
        <v>2021</v>
      </c>
      <c r="E605" t="s">
        <v>53</v>
      </c>
      <c r="F605">
        <v>2</v>
      </c>
      <c r="G605">
        <v>5</v>
      </c>
      <c r="H605" t="s">
        <v>100</v>
      </c>
      <c r="I605">
        <v>9</v>
      </c>
      <c r="J605" t="s">
        <v>101</v>
      </c>
      <c r="K605">
        <v>20</v>
      </c>
      <c r="L605" t="s">
        <v>102</v>
      </c>
      <c r="M605" t="s">
        <v>125</v>
      </c>
      <c r="N605">
        <v>3</v>
      </c>
      <c r="O605" t="s">
        <v>126</v>
      </c>
      <c r="P605">
        <v>1</v>
      </c>
      <c r="Q605" t="s">
        <v>37</v>
      </c>
      <c r="R605">
        <v>1</v>
      </c>
      <c r="S605" t="s">
        <v>127</v>
      </c>
      <c r="T605">
        <v>4</v>
      </c>
      <c r="U605" t="s">
        <v>128</v>
      </c>
      <c r="V605" t="s">
        <v>133</v>
      </c>
      <c r="W605">
        <v>4</v>
      </c>
      <c r="X605" t="s">
        <v>58</v>
      </c>
      <c r="Y605">
        <v>55</v>
      </c>
      <c r="Z605">
        <v>225</v>
      </c>
      <c r="AA605">
        <v>123750</v>
      </c>
      <c r="AB605">
        <v>24750</v>
      </c>
      <c r="AC605">
        <v>0.2</v>
      </c>
      <c r="AD605">
        <v>2</v>
      </c>
      <c r="AE605" t="s">
        <v>72</v>
      </c>
    </row>
    <row r="606" spans="1:31" x14ac:dyDescent="0.3">
      <c r="A606">
        <v>1128299</v>
      </c>
      <c r="B606" t="s">
        <v>77</v>
      </c>
      <c r="C606" s="1">
        <v>44364</v>
      </c>
      <c r="D606">
        <v>2021</v>
      </c>
      <c r="E606" t="s">
        <v>54</v>
      </c>
      <c r="F606">
        <v>2</v>
      </c>
      <c r="G606">
        <v>5</v>
      </c>
      <c r="H606" t="s">
        <v>100</v>
      </c>
      <c r="I606">
        <v>9</v>
      </c>
      <c r="J606" t="s">
        <v>101</v>
      </c>
      <c r="K606">
        <v>20</v>
      </c>
      <c r="L606" t="s">
        <v>102</v>
      </c>
      <c r="M606" t="s">
        <v>125</v>
      </c>
      <c r="N606">
        <v>3</v>
      </c>
      <c r="O606" t="s">
        <v>126</v>
      </c>
      <c r="P606">
        <v>1</v>
      </c>
      <c r="Q606" t="s">
        <v>37</v>
      </c>
      <c r="R606">
        <v>1</v>
      </c>
      <c r="S606" t="s">
        <v>127</v>
      </c>
      <c r="T606">
        <v>4</v>
      </c>
      <c r="U606" t="s">
        <v>128</v>
      </c>
      <c r="V606" t="s">
        <v>133</v>
      </c>
      <c r="W606">
        <v>4</v>
      </c>
      <c r="X606" t="s">
        <v>58</v>
      </c>
      <c r="Y606">
        <v>95</v>
      </c>
      <c r="Z606">
        <v>450</v>
      </c>
      <c r="AA606">
        <v>427500</v>
      </c>
      <c r="AB606">
        <v>85500</v>
      </c>
      <c r="AC606">
        <v>0.2</v>
      </c>
      <c r="AD606">
        <v>1</v>
      </c>
      <c r="AE606" t="s">
        <v>132</v>
      </c>
    </row>
    <row r="607" spans="1:31" x14ac:dyDescent="0.3">
      <c r="A607">
        <v>1128299</v>
      </c>
      <c r="B607" t="s">
        <v>77</v>
      </c>
      <c r="C607" s="1">
        <v>44393</v>
      </c>
      <c r="D607">
        <v>2021</v>
      </c>
      <c r="E607" t="s">
        <v>55</v>
      </c>
      <c r="F607">
        <v>3</v>
      </c>
      <c r="G607">
        <v>5</v>
      </c>
      <c r="H607" t="s">
        <v>100</v>
      </c>
      <c r="I607">
        <v>9</v>
      </c>
      <c r="J607" t="s">
        <v>101</v>
      </c>
      <c r="K607">
        <v>20</v>
      </c>
      <c r="L607" t="s">
        <v>102</v>
      </c>
      <c r="M607" t="s">
        <v>125</v>
      </c>
      <c r="N607">
        <v>3</v>
      </c>
      <c r="O607" t="s">
        <v>126</v>
      </c>
      <c r="P607">
        <v>1</v>
      </c>
      <c r="Q607" t="s">
        <v>37</v>
      </c>
      <c r="R607">
        <v>1</v>
      </c>
      <c r="S607" t="s">
        <v>127</v>
      </c>
      <c r="T607">
        <v>4</v>
      </c>
      <c r="U607" t="s">
        <v>128</v>
      </c>
      <c r="V607" t="s">
        <v>133</v>
      </c>
      <c r="W607">
        <v>4</v>
      </c>
      <c r="X607" t="s">
        <v>58</v>
      </c>
      <c r="Y607">
        <v>95</v>
      </c>
      <c r="Z607">
        <v>650</v>
      </c>
      <c r="AA607">
        <v>617500</v>
      </c>
      <c r="AB607">
        <v>123500</v>
      </c>
      <c r="AC607">
        <v>0.2</v>
      </c>
      <c r="AD607">
        <v>1</v>
      </c>
      <c r="AE607" t="s">
        <v>132</v>
      </c>
    </row>
    <row r="608" spans="1:31" x14ac:dyDescent="0.3">
      <c r="A608">
        <v>1128299</v>
      </c>
      <c r="B608" t="s">
        <v>77</v>
      </c>
      <c r="C608" s="1">
        <v>44425</v>
      </c>
      <c r="D608">
        <v>2021</v>
      </c>
      <c r="E608" t="s">
        <v>31</v>
      </c>
      <c r="F608">
        <v>3</v>
      </c>
      <c r="G608">
        <v>5</v>
      </c>
      <c r="H608" t="s">
        <v>100</v>
      </c>
      <c r="I608">
        <v>9</v>
      </c>
      <c r="J608" t="s">
        <v>101</v>
      </c>
      <c r="K608">
        <v>20</v>
      </c>
      <c r="L608" t="s">
        <v>102</v>
      </c>
      <c r="M608" t="s">
        <v>125</v>
      </c>
      <c r="N608">
        <v>3</v>
      </c>
      <c r="O608" t="s">
        <v>126</v>
      </c>
      <c r="P608">
        <v>1</v>
      </c>
      <c r="Q608" t="s">
        <v>37</v>
      </c>
      <c r="R608">
        <v>1</v>
      </c>
      <c r="S608" t="s">
        <v>127</v>
      </c>
      <c r="T608">
        <v>4</v>
      </c>
      <c r="U608" t="s">
        <v>128</v>
      </c>
      <c r="V608" t="s">
        <v>133</v>
      </c>
      <c r="W608">
        <v>4</v>
      </c>
      <c r="X608" t="s">
        <v>58</v>
      </c>
      <c r="Y608">
        <v>80</v>
      </c>
      <c r="Z608">
        <v>475</v>
      </c>
      <c r="AA608">
        <v>380000</v>
      </c>
      <c r="AB608">
        <v>76000</v>
      </c>
      <c r="AC608">
        <v>0.2</v>
      </c>
      <c r="AD608">
        <v>1</v>
      </c>
      <c r="AE608" t="s">
        <v>132</v>
      </c>
    </row>
    <row r="609" spans="1:31" x14ac:dyDescent="0.3">
      <c r="A609">
        <v>1128299</v>
      </c>
      <c r="B609" t="s">
        <v>77</v>
      </c>
      <c r="C609" s="1">
        <v>44457</v>
      </c>
      <c r="D609">
        <v>2021</v>
      </c>
      <c r="E609" t="s">
        <v>43</v>
      </c>
      <c r="F609">
        <v>3</v>
      </c>
      <c r="G609">
        <v>5</v>
      </c>
      <c r="H609" t="s">
        <v>100</v>
      </c>
      <c r="I609">
        <v>9</v>
      </c>
      <c r="J609" t="s">
        <v>101</v>
      </c>
      <c r="K609">
        <v>20</v>
      </c>
      <c r="L609" t="s">
        <v>102</v>
      </c>
      <c r="M609" t="s">
        <v>125</v>
      </c>
      <c r="N609">
        <v>3</v>
      </c>
      <c r="O609" t="s">
        <v>126</v>
      </c>
      <c r="P609">
        <v>1</v>
      </c>
      <c r="Q609" t="s">
        <v>37</v>
      </c>
      <c r="R609">
        <v>1</v>
      </c>
      <c r="S609" t="s">
        <v>127</v>
      </c>
      <c r="T609">
        <v>4</v>
      </c>
      <c r="U609" t="s">
        <v>128</v>
      </c>
      <c r="V609" t="s">
        <v>133</v>
      </c>
      <c r="W609">
        <v>4</v>
      </c>
      <c r="X609" t="s">
        <v>58</v>
      </c>
      <c r="Y609">
        <v>70</v>
      </c>
      <c r="Z609">
        <v>275</v>
      </c>
      <c r="AA609">
        <v>192500</v>
      </c>
      <c r="AB609">
        <v>38500</v>
      </c>
      <c r="AC609">
        <v>0.2</v>
      </c>
      <c r="AD609">
        <v>1</v>
      </c>
      <c r="AE609" t="s">
        <v>132</v>
      </c>
    </row>
    <row r="610" spans="1:31" x14ac:dyDescent="0.3">
      <c r="A610">
        <v>1128299</v>
      </c>
      <c r="B610" t="s">
        <v>77</v>
      </c>
      <c r="C610" s="1">
        <v>44486</v>
      </c>
      <c r="D610">
        <v>2021</v>
      </c>
      <c r="E610" t="s">
        <v>44</v>
      </c>
      <c r="F610">
        <v>4</v>
      </c>
      <c r="G610">
        <v>5</v>
      </c>
      <c r="H610" t="s">
        <v>100</v>
      </c>
      <c r="I610">
        <v>9</v>
      </c>
      <c r="J610" t="s">
        <v>101</v>
      </c>
      <c r="K610">
        <v>20</v>
      </c>
      <c r="L610" t="s">
        <v>102</v>
      </c>
      <c r="M610" t="s">
        <v>125</v>
      </c>
      <c r="N610">
        <v>3</v>
      </c>
      <c r="O610" t="s">
        <v>126</v>
      </c>
      <c r="P610">
        <v>1</v>
      </c>
      <c r="Q610" t="s">
        <v>37</v>
      </c>
      <c r="R610">
        <v>1</v>
      </c>
      <c r="S610" t="s">
        <v>127</v>
      </c>
      <c r="T610">
        <v>4</v>
      </c>
      <c r="U610" t="s">
        <v>128</v>
      </c>
      <c r="V610" t="s">
        <v>133</v>
      </c>
      <c r="W610">
        <v>4</v>
      </c>
      <c r="X610" t="s">
        <v>58</v>
      </c>
      <c r="Y610">
        <v>65</v>
      </c>
      <c r="Z610">
        <v>350</v>
      </c>
      <c r="AA610">
        <v>227500</v>
      </c>
      <c r="AB610">
        <v>45500</v>
      </c>
      <c r="AC610">
        <v>0.2</v>
      </c>
      <c r="AD610">
        <v>1</v>
      </c>
      <c r="AE610" t="s">
        <v>132</v>
      </c>
    </row>
    <row r="611" spans="1:31" x14ac:dyDescent="0.3">
      <c r="A611">
        <v>1128299</v>
      </c>
      <c r="B611" t="s">
        <v>77</v>
      </c>
      <c r="C611" s="1">
        <v>44517</v>
      </c>
      <c r="D611">
        <v>2021</v>
      </c>
      <c r="E611" t="s">
        <v>45</v>
      </c>
      <c r="F611">
        <v>4</v>
      </c>
      <c r="G611">
        <v>5</v>
      </c>
      <c r="H611" t="s">
        <v>100</v>
      </c>
      <c r="I611">
        <v>9</v>
      </c>
      <c r="J611" t="s">
        <v>101</v>
      </c>
      <c r="K611">
        <v>20</v>
      </c>
      <c r="L611" t="s">
        <v>102</v>
      </c>
      <c r="M611" t="s">
        <v>125</v>
      </c>
      <c r="N611">
        <v>3</v>
      </c>
      <c r="O611" t="s">
        <v>126</v>
      </c>
      <c r="P611">
        <v>1</v>
      </c>
      <c r="Q611" t="s">
        <v>37</v>
      </c>
      <c r="R611">
        <v>1</v>
      </c>
      <c r="S611" t="s">
        <v>127</v>
      </c>
      <c r="T611">
        <v>4</v>
      </c>
      <c r="U611" t="s">
        <v>128</v>
      </c>
      <c r="V611" t="s">
        <v>133</v>
      </c>
      <c r="W611">
        <v>4</v>
      </c>
      <c r="X611" t="s">
        <v>58</v>
      </c>
      <c r="Y611">
        <v>85</v>
      </c>
      <c r="Z611">
        <v>475</v>
      </c>
      <c r="AA611">
        <v>403750</v>
      </c>
      <c r="AB611">
        <v>80750.000000000015</v>
      </c>
      <c r="AC611">
        <v>0.2</v>
      </c>
      <c r="AD611">
        <v>1</v>
      </c>
      <c r="AE611" t="s">
        <v>132</v>
      </c>
    </row>
    <row r="612" spans="1:31" x14ac:dyDescent="0.3">
      <c r="A612">
        <v>1128299</v>
      </c>
      <c r="B612" t="s">
        <v>77</v>
      </c>
      <c r="C612" s="1">
        <v>44546</v>
      </c>
      <c r="D612">
        <v>2021</v>
      </c>
      <c r="E612" t="s">
        <v>46</v>
      </c>
      <c r="F612">
        <v>4</v>
      </c>
      <c r="G612">
        <v>5</v>
      </c>
      <c r="H612" t="s">
        <v>100</v>
      </c>
      <c r="I612">
        <v>9</v>
      </c>
      <c r="J612" t="s">
        <v>101</v>
      </c>
      <c r="K612">
        <v>20</v>
      </c>
      <c r="L612" t="s">
        <v>102</v>
      </c>
      <c r="M612" t="s">
        <v>125</v>
      </c>
      <c r="N612">
        <v>3</v>
      </c>
      <c r="O612" t="s">
        <v>126</v>
      </c>
      <c r="P612">
        <v>1</v>
      </c>
      <c r="Q612" t="s">
        <v>37</v>
      </c>
      <c r="R612">
        <v>1</v>
      </c>
      <c r="S612" t="s">
        <v>127</v>
      </c>
      <c r="T612">
        <v>4</v>
      </c>
      <c r="U612" t="s">
        <v>128</v>
      </c>
      <c r="V612" t="s">
        <v>133</v>
      </c>
      <c r="W612">
        <v>4</v>
      </c>
      <c r="X612" t="s">
        <v>58</v>
      </c>
      <c r="Y612">
        <v>90</v>
      </c>
      <c r="Z612">
        <v>525</v>
      </c>
      <c r="AA612">
        <v>472500</v>
      </c>
      <c r="AB612">
        <v>94500.000000000015</v>
      </c>
      <c r="AC612">
        <v>0.2</v>
      </c>
      <c r="AD612">
        <v>1</v>
      </c>
      <c r="AE612" t="s">
        <v>132</v>
      </c>
    </row>
    <row r="613" spans="1:31" x14ac:dyDescent="0.3">
      <c r="A613">
        <v>1185732</v>
      </c>
      <c r="B613" t="s">
        <v>30</v>
      </c>
      <c r="C613" s="1">
        <v>44208</v>
      </c>
      <c r="D613">
        <v>2021</v>
      </c>
      <c r="E613" t="s">
        <v>47</v>
      </c>
      <c r="F613">
        <v>1</v>
      </c>
      <c r="G613">
        <v>5</v>
      </c>
      <c r="H613" t="s">
        <v>100</v>
      </c>
      <c r="I613">
        <v>9</v>
      </c>
      <c r="J613" t="s">
        <v>101</v>
      </c>
      <c r="K613">
        <v>20</v>
      </c>
      <c r="L613" t="s">
        <v>102</v>
      </c>
      <c r="M613" t="s">
        <v>125</v>
      </c>
      <c r="N613">
        <v>3</v>
      </c>
      <c r="O613" t="s">
        <v>126</v>
      </c>
      <c r="P613">
        <v>1</v>
      </c>
      <c r="Q613" t="s">
        <v>37</v>
      </c>
      <c r="R613">
        <v>1</v>
      </c>
      <c r="S613" t="s">
        <v>127</v>
      </c>
      <c r="T613">
        <v>4</v>
      </c>
      <c r="U613" t="s">
        <v>128</v>
      </c>
      <c r="V613" t="s">
        <v>133</v>
      </c>
      <c r="W613">
        <v>4</v>
      </c>
      <c r="X613" t="s">
        <v>58</v>
      </c>
      <c r="Y613">
        <v>55</v>
      </c>
      <c r="Z613">
        <v>550</v>
      </c>
      <c r="AA613">
        <v>302500</v>
      </c>
      <c r="AB613">
        <v>105875.00000000001</v>
      </c>
      <c r="AC613">
        <v>0.35</v>
      </c>
      <c r="AD613">
        <v>1</v>
      </c>
      <c r="AE613" t="s">
        <v>132</v>
      </c>
    </row>
    <row r="614" spans="1:31" x14ac:dyDescent="0.3">
      <c r="A614">
        <v>1185732</v>
      </c>
      <c r="B614" t="s">
        <v>30</v>
      </c>
      <c r="C614" s="1">
        <v>44237</v>
      </c>
      <c r="D614">
        <v>2021</v>
      </c>
      <c r="E614" t="s">
        <v>48</v>
      </c>
      <c r="F614">
        <v>1</v>
      </c>
      <c r="G614">
        <v>1</v>
      </c>
      <c r="H614" t="s">
        <v>32</v>
      </c>
      <c r="I614">
        <v>1</v>
      </c>
      <c r="J614" t="s">
        <v>71</v>
      </c>
      <c r="K614">
        <v>21</v>
      </c>
      <c r="L614" t="s">
        <v>151</v>
      </c>
      <c r="M614" t="s">
        <v>125</v>
      </c>
      <c r="N614">
        <v>3</v>
      </c>
      <c r="O614" t="s">
        <v>126</v>
      </c>
      <c r="P614">
        <v>1</v>
      </c>
      <c r="Q614" t="s">
        <v>37</v>
      </c>
      <c r="R614">
        <v>1</v>
      </c>
      <c r="S614" t="s">
        <v>127</v>
      </c>
      <c r="T614">
        <v>4</v>
      </c>
      <c r="U614" t="s">
        <v>128</v>
      </c>
      <c r="V614" t="s">
        <v>133</v>
      </c>
      <c r="W614">
        <v>4</v>
      </c>
      <c r="X614" t="s">
        <v>58</v>
      </c>
      <c r="Y614">
        <v>55</v>
      </c>
      <c r="Z614">
        <v>550</v>
      </c>
      <c r="AA614">
        <v>302500</v>
      </c>
      <c r="AB614">
        <v>105875.00000000001</v>
      </c>
      <c r="AC614">
        <v>0.35</v>
      </c>
      <c r="AD614">
        <v>1</v>
      </c>
      <c r="AE614" t="s">
        <v>132</v>
      </c>
    </row>
    <row r="615" spans="1:31" x14ac:dyDescent="0.3">
      <c r="A615">
        <v>1185732</v>
      </c>
      <c r="B615" t="s">
        <v>30</v>
      </c>
      <c r="C615" s="1">
        <v>44263</v>
      </c>
      <c r="D615">
        <v>2021</v>
      </c>
      <c r="E615" t="s">
        <v>51</v>
      </c>
      <c r="F615">
        <v>1</v>
      </c>
      <c r="G615">
        <v>1</v>
      </c>
      <c r="H615" t="s">
        <v>32</v>
      </c>
      <c r="I615">
        <v>1</v>
      </c>
      <c r="J615" t="s">
        <v>71</v>
      </c>
      <c r="K615">
        <v>21</v>
      </c>
      <c r="L615" t="s">
        <v>151</v>
      </c>
      <c r="M615" t="s">
        <v>125</v>
      </c>
      <c r="N615">
        <v>3</v>
      </c>
      <c r="O615" t="s">
        <v>126</v>
      </c>
      <c r="P615">
        <v>1</v>
      </c>
      <c r="Q615" t="s">
        <v>37</v>
      </c>
      <c r="R615">
        <v>1</v>
      </c>
      <c r="S615" t="s">
        <v>127</v>
      </c>
      <c r="T615">
        <v>4</v>
      </c>
      <c r="U615" t="s">
        <v>128</v>
      </c>
      <c r="V615" t="s">
        <v>133</v>
      </c>
      <c r="W615">
        <v>4</v>
      </c>
      <c r="X615" t="s">
        <v>58</v>
      </c>
      <c r="Y615">
        <v>55</v>
      </c>
      <c r="Z615">
        <v>475</v>
      </c>
      <c r="AA615">
        <v>261250</v>
      </c>
      <c r="AB615">
        <v>91437.5</v>
      </c>
      <c r="AC615">
        <v>0.35</v>
      </c>
      <c r="AD615">
        <v>1</v>
      </c>
      <c r="AE615" t="s">
        <v>132</v>
      </c>
    </row>
    <row r="616" spans="1:31" x14ac:dyDescent="0.3">
      <c r="A616">
        <v>1185732</v>
      </c>
      <c r="B616" t="s">
        <v>30</v>
      </c>
      <c r="C616" s="1">
        <v>44295</v>
      </c>
      <c r="D616">
        <v>2021</v>
      </c>
      <c r="E616" t="s">
        <v>52</v>
      </c>
      <c r="F616">
        <v>2</v>
      </c>
      <c r="G616">
        <v>1</v>
      </c>
      <c r="H616" t="s">
        <v>32</v>
      </c>
      <c r="I616">
        <v>1</v>
      </c>
      <c r="J616" t="s">
        <v>71</v>
      </c>
      <c r="K616">
        <v>21</v>
      </c>
      <c r="L616" t="s">
        <v>151</v>
      </c>
      <c r="M616" t="s">
        <v>125</v>
      </c>
      <c r="N616">
        <v>3</v>
      </c>
      <c r="O616" t="s">
        <v>126</v>
      </c>
      <c r="P616">
        <v>1</v>
      </c>
      <c r="Q616" t="s">
        <v>37</v>
      </c>
      <c r="R616">
        <v>1</v>
      </c>
      <c r="S616" t="s">
        <v>127</v>
      </c>
      <c r="T616">
        <v>4</v>
      </c>
      <c r="U616" t="s">
        <v>128</v>
      </c>
      <c r="V616" t="s">
        <v>133</v>
      </c>
      <c r="W616">
        <v>4</v>
      </c>
      <c r="X616" t="s">
        <v>58</v>
      </c>
      <c r="Y616">
        <v>55</v>
      </c>
      <c r="Z616">
        <v>475</v>
      </c>
      <c r="AA616">
        <v>261250</v>
      </c>
      <c r="AB616">
        <v>91437.5</v>
      </c>
      <c r="AC616">
        <v>0.35</v>
      </c>
      <c r="AD616">
        <v>1</v>
      </c>
      <c r="AE616" t="s">
        <v>132</v>
      </c>
    </row>
    <row r="617" spans="1:31" x14ac:dyDescent="0.3">
      <c r="A617">
        <v>1185732</v>
      </c>
      <c r="B617" t="s">
        <v>30</v>
      </c>
      <c r="C617" s="1">
        <v>44357</v>
      </c>
      <c r="D617">
        <v>2021</v>
      </c>
      <c r="E617" t="s">
        <v>54</v>
      </c>
      <c r="F617">
        <v>2</v>
      </c>
      <c r="G617">
        <v>1</v>
      </c>
      <c r="H617" t="s">
        <v>32</v>
      </c>
      <c r="I617">
        <v>1</v>
      </c>
      <c r="J617" t="s">
        <v>71</v>
      </c>
      <c r="K617">
        <v>21</v>
      </c>
      <c r="L617" t="s">
        <v>151</v>
      </c>
      <c r="M617" t="s">
        <v>125</v>
      </c>
      <c r="N617">
        <v>3</v>
      </c>
      <c r="O617" t="s">
        <v>126</v>
      </c>
      <c r="P617">
        <v>1</v>
      </c>
      <c r="Q617" t="s">
        <v>37</v>
      </c>
      <c r="R617">
        <v>1</v>
      </c>
      <c r="S617" t="s">
        <v>127</v>
      </c>
      <c r="T617">
        <v>4</v>
      </c>
      <c r="U617" t="s">
        <v>128</v>
      </c>
      <c r="V617" t="s">
        <v>133</v>
      </c>
      <c r="W617">
        <v>4</v>
      </c>
      <c r="X617" t="s">
        <v>58</v>
      </c>
      <c r="Y617">
        <v>65</v>
      </c>
      <c r="Z617">
        <v>575</v>
      </c>
      <c r="AA617">
        <v>373750</v>
      </c>
      <c r="AB617">
        <v>130812.49999999999</v>
      </c>
      <c r="AC617">
        <v>0.35</v>
      </c>
      <c r="AD617">
        <v>1</v>
      </c>
      <c r="AE617" t="s">
        <v>132</v>
      </c>
    </row>
    <row r="618" spans="1:31" x14ac:dyDescent="0.3">
      <c r="A618">
        <v>1185732</v>
      </c>
      <c r="B618" t="s">
        <v>30</v>
      </c>
      <c r="C618" s="1">
        <v>44385</v>
      </c>
      <c r="D618">
        <v>2021</v>
      </c>
      <c r="E618" t="s">
        <v>55</v>
      </c>
      <c r="F618">
        <v>3</v>
      </c>
      <c r="G618">
        <v>1</v>
      </c>
      <c r="H618" t="s">
        <v>32</v>
      </c>
      <c r="I618">
        <v>1</v>
      </c>
      <c r="J618" t="s">
        <v>71</v>
      </c>
      <c r="K618">
        <v>21</v>
      </c>
      <c r="L618" t="s">
        <v>151</v>
      </c>
      <c r="M618" t="s">
        <v>125</v>
      </c>
      <c r="N618">
        <v>3</v>
      </c>
      <c r="O618" t="s">
        <v>126</v>
      </c>
      <c r="P618">
        <v>1</v>
      </c>
      <c r="Q618" t="s">
        <v>37</v>
      </c>
      <c r="R618">
        <v>1</v>
      </c>
      <c r="S618" t="s">
        <v>127</v>
      </c>
      <c r="T618">
        <v>4</v>
      </c>
      <c r="U618" t="s">
        <v>128</v>
      </c>
      <c r="V618" t="s">
        <v>133</v>
      </c>
      <c r="W618">
        <v>4</v>
      </c>
      <c r="X618" t="s">
        <v>58</v>
      </c>
      <c r="Y618">
        <v>65</v>
      </c>
      <c r="Z618">
        <v>600</v>
      </c>
      <c r="AA618">
        <v>390000</v>
      </c>
      <c r="AB618">
        <v>136500</v>
      </c>
      <c r="AC618">
        <v>0.35</v>
      </c>
      <c r="AD618">
        <v>1</v>
      </c>
      <c r="AE618" t="s">
        <v>132</v>
      </c>
    </row>
    <row r="619" spans="1:31" x14ac:dyDescent="0.3">
      <c r="A619">
        <v>1185732</v>
      </c>
      <c r="B619" t="s">
        <v>30</v>
      </c>
      <c r="C619" s="1">
        <v>44417</v>
      </c>
      <c r="D619">
        <v>2021</v>
      </c>
      <c r="E619" t="s">
        <v>31</v>
      </c>
      <c r="F619">
        <v>3</v>
      </c>
      <c r="G619">
        <v>1</v>
      </c>
      <c r="H619" t="s">
        <v>32</v>
      </c>
      <c r="I619">
        <v>1</v>
      </c>
      <c r="J619" t="s">
        <v>71</v>
      </c>
      <c r="K619">
        <v>21</v>
      </c>
      <c r="L619" t="s">
        <v>151</v>
      </c>
      <c r="M619" t="s">
        <v>125</v>
      </c>
      <c r="N619">
        <v>3</v>
      </c>
      <c r="O619" t="s">
        <v>126</v>
      </c>
      <c r="P619">
        <v>1</v>
      </c>
      <c r="Q619" t="s">
        <v>37</v>
      </c>
      <c r="R619">
        <v>1</v>
      </c>
      <c r="S619" t="s">
        <v>127</v>
      </c>
      <c r="T619">
        <v>4</v>
      </c>
      <c r="U619" t="s">
        <v>128</v>
      </c>
      <c r="V619" t="s">
        <v>133</v>
      </c>
      <c r="W619">
        <v>4</v>
      </c>
      <c r="X619" t="s">
        <v>58</v>
      </c>
      <c r="Y619">
        <v>55</v>
      </c>
      <c r="Z619">
        <v>550</v>
      </c>
      <c r="AA619">
        <v>302500</v>
      </c>
      <c r="AB619">
        <v>105875.00000000001</v>
      </c>
      <c r="AC619">
        <v>0.35</v>
      </c>
      <c r="AD619">
        <v>1</v>
      </c>
      <c r="AE619" t="s">
        <v>132</v>
      </c>
    </row>
    <row r="620" spans="1:31" x14ac:dyDescent="0.3">
      <c r="A620">
        <v>1185732</v>
      </c>
      <c r="B620" t="s">
        <v>30</v>
      </c>
      <c r="C620" s="1">
        <v>44447</v>
      </c>
      <c r="D620">
        <v>2021</v>
      </c>
      <c r="E620" t="s">
        <v>43</v>
      </c>
      <c r="F620">
        <v>3</v>
      </c>
      <c r="G620">
        <v>1</v>
      </c>
      <c r="H620" t="s">
        <v>32</v>
      </c>
      <c r="I620">
        <v>1</v>
      </c>
      <c r="J620" t="s">
        <v>71</v>
      </c>
      <c r="K620">
        <v>21</v>
      </c>
      <c r="L620" t="s">
        <v>151</v>
      </c>
      <c r="M620" t="s">
        <v>125</v>
      </c>
      <c r="N620">
        <v>3</v>
      </c>
      <c r="O620" t="s">
        <v>126</v>
      </c>
      <c r="P620">
        <v>1</v>
      </c>
      <c r="Q620" t="s">
        <v>37</v>
      </c>
      <c r="R620">
        <v>1</v>
      </c>
      <c r="S620" t="s">
        <v>127</v>
      </c>
      <c r="T620">
        <v>4</v>
      </c>
      <c r="U620" t="s">
        <v>128</v>
      </c>
      <c r="V620" t="s">
        <v>133</v>
      </c>
      <c r="W620">
        <v>4</v>
      </c>
      <c r="X620" t="s">
        <v>58</v>
      </c>
      <c r="Y620">
        <v>55</v>
      </c>
      <c r="Z620">
        <v>525</v>
      </c>
      <c r="AA620">
        <v>288750</v>
      </c>
      <c r="AB620">
        <v>101062.50000000001</v>
      </c>
      <c r="AC620">
        <v>0.35</v>
      </c>
      <c r="AD620">
        <v>1</v>
      </c>
      <c r="AE620" t="s">
        <v>132</v>
      </c>
    </row>
    <row r="621" spans="1:31" x14ac:dyDescent="0.3">
      <c r="A621">
        <v>1185732</v>
      </c>
      <c r="B621" t="s">
        <v>30</v>
      </c>
      <c r="C621" s="1">
        <v>44479</v>
      </c>
      <c r="D621">
        <v>2021</v>
      </c>
      <c r="E621" t="s">
        <v>44</v>
      </c>
      <c r="F621">
        <v>4</v>
      </c>
      <c r="G621">
        <v>1</v>
      </c>
      <c r="H621" t="s">
        <v>32</v>
      </c>
      <c r="I621">
        <v>1</v>
      </c>
      <c r="J621" t="s">
        <v>71</v>
      </c>
      <c r="K621">
        <v>21</v>
      </c>
      <c r="L621" t="s">
        <v>151</v>
      </c>
      <c r="M621" t="s">
        <v>125</v>
      </c>
      <c r="N621">
        <v>3</v>
      </c>
      <c r="O621" t="s">
        <v>126</v>
      </c>
      <c r="P621">
        <v>1</v>
      </c>
      <c r="Q621" t="s">
        <v>37</v>
      </c>
      <c r="R621">
        <v>1</v>
      </c>
      <c r="S621" t="s">
        <v>127</v>
      </c>
      <c r="T621">
        <v>4</v>
      </c>
      <c r="U621" t="s">
        <v>128</v>
      </c>
      <c r="V621" t="s">
        <v>133</v>
      </c>
      <c r="W621">
        <v>4</v>
      </c>
      <c r="X621" t="s">
        <v>58</v>
      </c>
      <c r="Y621">
        <v>60</v>
      </c>
      <c r="Z621">
        <v>500</v>
      </c>
      <c r="AA621">
        <v>300000</v>
      </c>
      <c r="AB621">
        <v>105000.00000000001</v>
      </c>
      <c r="AC621">
        <v>0.35</v>
      </c>
      <c r="AD621">
        <v>1</v>
      </c>
      <c r="AE621" t="s">
        <v>132</v>
      </c>
    </row>
    <row r="622" spans="1:31" x14ac:dyDescent="0.3">
      <c r="A622">
        <v>1185732</v>
      </c>
      <c r="B622" t="s">
        <v>30</v>
      </c>
      <c r="C622" s="1">
        <v>44509</v>
      </c>
      <c r="D622">
        <v>2021</v>
      </c>
      <c r="E622" t="s">
        <v>45</v>
      </c>
      <c r="F622">
        <v>4</v>
      </c>
      <c r="G622">
        <v>1</v>
      </c>
      <c r="H622" t="s">
        <v>32</v>
      </c>
      <c r="I622">
        <v>1</v>
      </c>
      <c r="J622" t="s">
        <v>71</v>
      </c>
      <c r="K622">
        <v>21</v>
      </c>
      <c r="L622" t="s">
        <v>151</v>
      </c>
      <c r="M622" t="s">
        <v>125</v>
      </c>
      <c r="N622">
        <v>3</v>
      </c>
      <c r="O622" t="s">
        <v>126</v>
      </c>
      <c r="P622">
        <v>1</v>
      </c>
      <c r="Q622" t="s">
        <v>37</v>
      </c>
      <c r="R622">
        <v>1</v>
      </c>
      <c r="S622" t="s">
        <v>127</v>
      </c>
      <c r="T622">
        <v>4</v>
      </c>
      <c r="U622" t="s">
        <v>128</v>
      </c>
      <c r="V622" t="s">
        <v>133</v>
      </c>
      <c r="W622">
        <v>4</v>
      </c>
      <c r="X622" t="s">
        <v>58</v>
      </c>
      <c r="Y622">
        <v>65</v>
      </c>
      <c r="Z622">
        <v>550</v>
      </c>
      <c r="AA622">
        <v>357500</v>
      </c>
      <c r="AB622">
        <v>125124.99999999999</v>
      </c>
      <c r="AC622">
        <v>0.35</v>
      </c>
      <c r="AD622">
        <v>1</v>
      </c>
      <c r="AE622" t="s">
        <v>132</v>
      </c>
    </row>
    <row r="623" spans="1:31" x14ac:dyDescent="0.3">
      <c r="A623">
        <v>1185732</v>
      </c>
      <c r="B623" t="s">
        <v>30</v>
      </c>
      <c r="C623" s="1">
        <v>44538</v>
      </c>
      <c r="D623">
        <v>2021</v>
      </c>
      <c r="E623" t="s">
        <v>46</v>
      </c>
      <c r="F623">
        <v>4</v>
      </c>
      <c r="G623">
        <v>1</v>
      </c>
      <c r="H623" t="s">
        <v>32</v>
      </c>
      <c r="I623">
        <v>1</v>
      </c>
      <c r="J623" t="s">
        <v>71</v>
      </c>
      <c r="K623">
        <v>21</v>
      </c>
      <c r="L623" t="s">
        <v>151</v>
      </c>
      <c r="M623" t="s">
        <v>125</v>
      </c>
      <c r="N623">
        <v>3</v>
      </c>
      <c r="O623" t="s">
        <v>126</v>
      </c>
      <c r="P623">
        <v>1</v>
      </c>
      <c r="Q623" t="s">
        <v>37</v>
      </c>
      <c r="R623">
        <v>1</v>
      </c>
      <c r="S623" t="s">
        <v>127</v>
      </c>
      <c r="T623">
        <v>4</v>
      </c>
      <c r="U623" t="s">
        <v>128</v>
      </c>
      <c r="V623" t="s">
        <v>133</v>
      </c>
      <c r="W623">
        <v>4</v>
      </c>
      <c r="X623" t="s">
        <v>58</v>
      </c>
      <c r="Y623">
        <v>65</v>
      </c>
      <c r="Z623">
        <v>575</v>
      </c>
      <c r="AA623">
        <v>373750</v>
      </c>
      <c r="AB623">
        <v>130812.49999999999</v>
      </c>
      <c r="AC623">
        <v>0.35</v>
      </c>
      <c r="AD623">
        <v>1</v>
      </c>
      <c r="AE623" t="s">
        <v>132</v>
      </c>
    </row>
    <row r="624" spans="1:31" x14ac:dyDescent="0.3">
      <c r="A624">
        <v>1185732</v>
      </c>
      <c r="B624" t="s">
        <v>30</v>
      </c>
      <c r="C624" s="1">
        <v>44210</v>
      </c>
      <c r="D624">
        <v>2021</v>
      </c>
      <c r="E624" t="s">
        <v>47</v>
      </c>
      <c r="F624">
        <v>1</v>
      </c>
      <c r="G624">
        <v>1</v>
      </c>
      <c r="H624" t="s">
        <v>32</v>
      </c>
      <c r="I624">
        <v>1</v>
      </c>
      <c r="J624" t="s">
        <v>71</v>
      </c>
      <c r="K624">
        <v>21</v>
      </c>
      <c r="L624" t="s">
        <v>151</v>
      </c>
      <c r="M624" t="s">
        <v>125</v>
      </c>
      <c r="N624">
        <v>3</v>
      </c>
      <c r="O624" t="s">
        <v>126</v>
      </c>
      <c r="P624">
        <v>1</v>
      </c>
      <c r="Q624" t="s">
        <v>37</v>
      </c>
      <c r="R624">
        <v>1</v>
      </c>
      <c r="S624" t="s">
        <v>127</v>
      </c>
      <c r="T624">
        <v>4</v>
      </c>
      <c r="U624" t="s">
        <v>128</v>
      </c>
      <c r="V624" t="s">
        <v>133</v>
      </c>
      <c r="W624">
        <v>4</v>
      </c>
      <c r="X624" t="s">
        <v>58</v>
      </c>
      <c r="Y624">
        <v>50</v>
      </c>
      <c r="Z624">
        <v>500</v>
      </c>
      <c r="AA624">
        <v>250000</v>
      </c>
      <c r="AB624">
        <v>75000</v>
      </c>
      <c r="AC624">
        <v>0.3</v>
      </c>
      <c r="AD624">
        <v>1</v>
      </c>
      <c r="AE624" t="s">
        <v>132</v>
      </c>
    </row>
    <row r="625" spans="1:31" x14ac:dyDescent="0.3">
      <c r="A625">
        <v>1185732</v>
      </c>
      <c r="B625" t="s">
        <v>30</v>
      </c>
      <c r="C625" s="1">
        <v>44239</v>
      </c>
      <c r="D625">
        <v>2021</v>
      </c>
      <c r="E625" t="s">
        <v>48</v>
      </c>
      <c r="F625">
        <v>1</v>
      </c>
      <c r="G625">
        <v>3</v>
      </c>
      <c r="H625" t="s">
        <v>78</v>
      </c>
      <c r="I625">
        <v>18</v>
      </c>
      <c r="J625" t="s">
        <v>152</v>
      </c>
      <c r="K625">
        <v>22</v>
      </c>
      <c r="L625" t="s">
        <v>153</v>
      </c>
      <c r="M625" t="s">
        <v>125</v>
      </c>
      <c r="N625">
        <v>3</v>
      </c>
      <c r="O625" t="s">
        <v>126</v>
      </c>
      <c r="P625">
        <v>1</v>
      </c>
      <c r="Q625" t="s">
        <v>37</v>
      </c>
      <c r="R625">
        <v>1</v>
      </c>
      <c r="S625" t="s">
        <v>127</v>
      </c>
      <c r="T625">
        <v>4</v>
      </c>
      <c r="U625" t="s">
        <v>128</v>
      </c>
      <c r="V625" t="s">
        <v>133</v>
      </c>
      <c r="W625">
        <v>4</v>
      </c>
      <c r="X625" t="s">
        <v>58</v>
      </c>
      <c r="Y625">
        <v>50</v>
      </c>
      <c r="Z625">
        <v>500</v>
      </c>
      <c r="AA625">
        <v>250000</v>
      </c>
      <c r="AB625">
        <v>75000</v>
      </c>
      <c r="AC625">
        <v>0.3</v>
      </c>
      <c r="AD625">
        <v>1</v>
      </c>
      <c r="AE625" t="s">
        <v>132</v>
      </c>
    </row>
    <row r="626" spans="1:31" x14ac:dyDescent="0.3">
      <c r="A626">
        <v>1185732</v>
      </c>
      <c r="B626" t="s">
        <v>30</v>
      </c>
      <c r="C626" s="1">
        <v>44265</v>
      </c>
      <c r="D626">
        <v>2021</v>
      </c>
      <c r="E626" t="s">
        <v>51</v>
      </c>
      <c r="F626">
        <v>1</v>
      </c>
      <c r="G626">
        <v>3</v>
      </c>
      <c r="H626" t="s">
        <v>78</v>
      </c>
      <c r="I626">
        <v>18</v>
      </c>
      <c r="J626" t="s">
        <v>152</v>
      </c>
      <c r="K626">
        <v>22</v>
      </c>
      <c r="L626" t="s">
        <v>153</v>
      </c>
      <c r="M626" t="s">
        <v>125</v>
      </c>
      <c r="N626">
        <v>3</v>
      </c>
      <c r="O626" t="s">
        <v>126</v>
      </c>
      <c r="P626">
        <v>1</v>
      </c>
      <c r="Q626" t="s">
        <v>37</v>
      </c>
      <c r="R626">
        <v>1</v>
      </c>
      <c r="S626" t="s">
        <v>127</v>
      </c>
      <c r="T626">
        <v>4</v>
      </c>
      <c r="U626" t="s">
        <v>128</v>
      </c>
      <c r="V626" t="s">
        <v>133</v>
      </c>
      <c r="W626">
        <v>4</v>
      </c>
      <c r="X626" t="s">
        <v>58</v>
      </c>
      <c r="Y626">
        <v>50</v>
      </c>
      <c r="Z626">
        <v>450</v>
      </c>
      <c r="AA626">
        <v>225000</v>
      </c>
      <c r="AB626">
        <v>67500</v>
      </c>
      <c r="AC626">
        <v>0.3</v>
      </c>
      <c r="AD626">
        <v>1</v>
      </c>
      <c r="AE626" t="s">
        <v>132</v>
      </c>
    </row>
    <row r="627" spans="1:31" x14ac:dyDescent="0.3">
      <c r="A627">
        <v>1185732</v>
      </c>
      <c r="B627" t="s">
        <v>30</v>
      </c>
      <c r="C627" s="1">
        <v>44297</v>
      </c>
      <c r="D627">
        <v>2021</v>
      </c>
      <c r="E627" t="s">
        <v>52</v>
      </c>
      <c r="F627">
        <v>2</v>
      </c>
      <c r="G627">
        <v>3</v>
      </c>
      <c r="H627" t="s">
        <v>78</v>
      </c>
      <c r="I627">
        <v>18</v>
      </c>
      <c r="J627" t="s">
        <v>152</v>
      </c>
      <c r="K627">
        <v>22</v>
      </c>
      <c r="L627" t="s">
        <v>153</v>
      </c>
      <c r="M627" t="s">
        <v>125</v>
      </c>
      <c r="N627">
        <v>3</v>
      </c>
      <c r="O627" t="s">
        <v>126</v>
      </c>
      <c r="P627">
        <v>1</v>
      </c>
      <c r="Q627" t="s">
        <v>37</v>
      </c>
      <c r="R627">
        <v>1</v>
      </c>
      <c r="S627" t="s">
        <v>127</v>
      </c>
      <c r="T627">
        <v>4</v>
      </c>
      <c r="U627" t="s">
        <v>128</v>
      </c>
      <c r="V627" t="s">
        <v>133</v>
      </c>
      <c r="W627">
        <v>4</v>
      </c>
      <c r="X627" t="s">
        <v>58</v>
      </c>
      <c r="Y627">
        <v>50</v>
      </c>
      <c r="Z627">
        <v>425</v>
      </c>
      <c r="AA627">
        <v>212500</v>
      </c>
      <c r="AB627">
        <v>63750</v>
      </c>
      <c r="AC627">
        <v>0.3</v>
      </c>
      <c r="AD627">
        <v>1</v>
      </c>
      <c r="AE627" t="s">
        <v>132</v>
      </c>
    </row>
    <row r="628" spans="1:31" x14ac:dyDescent="0.3">
      <c r="A628">
        <v>1185732</v>
      </c>
      <c r="B628" t="s">
        <v>30</v>
      </c>
      <c r="C628" s="1">
        <v>44326</v>
      </c>
      <c r="D628">
        <v>2021</v>
      </c>
      <c r="E628" t="s">
        <v>53</v>
      </c>
      <c r="F628">
        <v>2</v>
      </c>
      <c r="G628">
        <v>3</v>
      </c>
      <c r="H628" t="s">
        <v>78</v>
      </c>
      <c r="I628">
        <v>18</v>
      </c>
      <c r="J628" t="s">
        <v>152</v>
      </c>
      <c r="K628">
        <v>22</v>
      </c>
      <c r="L628" t="s">
        <v>153</v>
      </c>
      <c r="M628" t="s">
        <v>125</v>
      </c>
      <c r="N628">
        <v>3</v>
      </c>
      <c r="O628" t="s">
        <v>126</v>
      </c>
      <c r="P628">
        <v>1</v>
      </c>
      <c r="Q628" t="s">
        <v>37</v>
      </c>
      <c r="R628">
        <v>1</v>
      </c>
      <c r="S628" t="s">
        <v>127</v>
      </c>
      <c r="T628">
        <v>4</v>
      </c>
      <c r="U628" t="s">
        <v>128</v>
      </c>
      <c r="V628" t="s">
        <v>133</v>
      </c>
      <c r="W628">
        <v>4</v>
      </c>
      <c r="X628" t="s">
        <v>58</v>
      </c>
      <c r="Y628">
        <v>50</v>
      </c>
      <c r="Z628">
        <v>475</v>
      </c>
      <c r="AA628">
        <v>237500</v>
      </c>
      <c r="AB628">
        <v>71250</v>
      </c>
      <c r="AC628">
        <v>0.3</v>
      </c>
      <c r="AD628">
        <v>1</v>
      </c>
      <c r="AE628" t="s">
        <v>132</v>
      </c>
    </row>
    <row r="629" spans="1:31" x14ac:dyDescent="0.3">
      <c r="A629">
        <v>1185732</v>
      </c>
      <c r="B629" t="s">
        <v>30</v>
      </c>
      <c r="C629" s="1">
        <v>44359</v>
      </c>
      <c r="D629">
        <v>2021</v>
      </c>
      <c r="E629" t="s">
        <v>54</v>
      </c>
      <c r="F629">
        <v>2</v>
      </c>
      <c r="G629">
        <v>3</v>
      </c>
      <c r="H629" t="s">
        <v>78</v>
      </c>
      <c r="I629">
        <v>18</v>
      </c>
      <c r="J629" t="s">
        <v>152</v>
      </c>
      <c r="K629">
        <v>22</v>
      </c>
      <c r="L629" t="s">
        <v>153</v>
      </c>
      <c r="M629" t="s">
        <v>125</v>
      </c>
      <c r="N629">
        <v>3</v>
      </c>
      <c r="O629" t="s">
        <v>126</v>
      </c>
      <c r="P629">
        <v>1</v>
      </c>
      <c r="Q629" t="s">
        <v>37</v>
      </c>
      <c r="R629">
        <v>1</v>
      </c>
      <c r="S629" t="s">
        <v>127</v>
      </c>
      <c r="T629">
        <v>4</v>
      </c>
      <c r="U629" t="s">
        <v>128</v>
      </c>
      <c r="V629" t="s">
        <v>133</v>
      </c>
      <c r="W629">
        <v>4</v>
      </c>
      <c r="X629" t="s">
        <v>58</v>
      </c>
      <c r="Y629">
        <v>50</v>
      </c>
      <c r="Z629">
        <v>500</v>
      </c>
      <c r="AA629">
        <v>250000</v>
      </c>
      <c r="AB629">
        <v>75000</v>
      </c>
      <c r="AC629">
        <v>0.3</v>
      </c>
      <c r="AD629">
        <v>1</v>
      </c>
      <c r="AE629" t="s">
        <v>132</v>
      </c>
    </row>
    <row r="630" spans="1:31" x14ac:dyDescent="0.3">
      <c r="A630">
        <v>1185732</v>
      </c>
      <c r="B630" t="s">
        <v>30</v>
      </c>
      <c r="C630" s="1">
        <v>44387</v>
      </c>
      <c r="D630">
        <v>2021</v>
      </c>
      <c r="E630" t="s">
        <v>55</v>
      </c>
      <c r="F630">
        <v>3</v>
      </c>
      <c r="G630">
        <v>3</v>
      </c>
      <c r="H630" t="s">
        <v>78</v>
      </c>
      <c r="I630">
        <v>18</v>
      </c>
      <c r="J630" t="s">
        <v>152</v>
      </c>
      <c r="K630">
        <v>22</v>
      </c>
      <c r="L630" t="s">
        <v>153</v>
      </c>
      <c r="M630" t="s">
        <v>125</v>
      </c>
      <c r="N630">
        <v>3</v>
      </c>
      <c r="O630" t="s">
        <v>126</v>
      </c>
      <c r="P630">
        <v>1</v>
      </c>
      <c r="Q630" t="s">
        <v>37</v>
      </c>
      <c r="R630">
        <v>1</v>
      </c>
      <c r="S630" t="s">
        <v>127</v>
      </c>
      <c r="T630">
        <v>4</v>
      </c>
      <c r="U630" t="s">
        <v>128</v>
      </c>
      <c r="V630" t="s">
        <v>133</v>
      </c>
      <c r="W630">
        <v>4</v>
      </c>
      <c r="X630" t="s">
        <v>58</v>
      </c>
      <c r="Y630">
        <v>50</v>
      </c>
      <c r="Z630">
        <v>525</v>
      </c>
      <c r="AA630">
        <v>262500</v>
      </c>
      <c r="AB630">
        <v>78750</v>
      </c>
      <c r="AC630">
        <v>0.3</v>
      </c>
      <c r="AD630">
        <v>1</v>
      </c>
      <c r="AE630" t="s">
        <v>132</v>
      </c>
    </row>
    <row r="631" spans="1:31" x14ac:dyDescent="0.3">
      <c r="A631">
        <v>1185732</v>
      </c>
      <c r="B631" t="s">
        <v>30</v>
      </c>
      <c r="C631" s="1">
        <v>44449</v>
      </c>
      <c r="D631">
        <v>2021</v>
      </c>
      <c r="E631" t="s">
        <v>43</v>
      </c>
      <c r="F631">
        <v>3</v>
      </c>
      <c r="G631">
        <v>3</v>
      </c>
      <c r="H631" t="s">
        <v>78</v>
      </c>
      <c r="I631">
        <v>18</v>
      </c>
      <c r="J631" t="s">
        <v>152</v>
      </c>
      <c r="K631">
        <v>22</v>
      </c>
      <c r="L631" t="s">
        <v>153</v>
      </c>
      <c r="M631" t="s">
        <v>125</v>
      </c>
      <c r="N631">
        <v>3</v>
      </c>
      <c r="O631" t="s">
        <v>126</v>
      </c>
      <c r="P631">
        <v>1</v>
      </c>
      <c r="Q631" t="s">
        <v>37</v>
      </c>
      <c r="R631">
        <v>1</v>
      </c>
      <c r="S631" t="s">
        <v>127</v>
      </c>
      <c r="T631">
        <v>4</v>
      </c>
      <c r="U631" t="s">
        <v>128</v>
      </c>
      <c r="V631" t="s">
        <v>133</v>
      </c>
      <c r="W631">
        <v>4</v>
      </c>
      <c r="X631" t="s">
        <v>58</v>
      </c>
      <c r="Y631">
        <v>50</v>
      </c>
      <c r="Z631">
        <v>500</v>
      </c>
      <c r="AA631">
        <v>250000</v>
      </c>
      <c r="AB631">
        <v>75000</v>
      </c>
      <c r="AC631">
        <v>0.3</v>
      </c>
      <c r="AD631">
        <v>1</v>
      </c>
      <c r="AE631" t="s">
        <v>132</v>
      </c>
    </row>
    <row r="632" spans="1:31" x14ac:dyDescent="0.3">
      <c r="A632">
        <v>1185732</v>
      </c>
      <c r="B632" t="s">
        <v>30</v>
      </c>
      <c r="C632" s="1">
        <v>44481</v>
      </c>
      <c r="D632">
        <v>2021</v>
      </c>
      <c r="E632" t="s">
        <v>44</v>
      </c>
      <c r="F632">
        <v>4</v>
      </c>
      <c r="G632">
        <v>3</v>
      </c>
      <c r="H632" t="s">
        <v>78</v>
      </c>
      <c r="I632">
        <v>18</v>
      </c>
      <c r="J632" t="s">
        <v>152</v>
      </c>
      <c r="K632">
        <v>22</v>
      </c>
      <c r="L632" t="s">
        <v>153</v>
      </c>
      <c r="M632" t="s">
        <v>125</v>
      </c>
      <c r="N632">
        <v>3</v>
      </c>
      <c r="O632" t="s">
        <v>126</v>
      </c>
      <c r="P632">
        <v>1</v>
      </c>
      <c r="Q632" t="s">
        <v>37</v>
      </c>
      <c r="R632">
        <v>1</v>
      </c>
      <c r="S632" t="s">
        <v>127</v>
      </c>
      <c r="T632">
        <v>4</v>
      </c>
      <c r="U632" t="s">
        <v>128</v>
      </c>
      <c r="V632" t="s">
        <v>133</v>
      </c>
      <c r="W632">
        <v>4</v>
      </c>
      <c r="X632" t="s">
        <v>58</v>
      </c>
      <c r="Y632">
        <v>55</v>
      </c>
      <c r="Z632">
        <v>475</v>
      </c>
      <c r="AA632">
        <v>261250</v>
      </c>
      <c r="AB632">
        <v>78375</v>
      </c>
      <c r="AC632">
        <v>0.3</v>
      </c>
      <c r="AD632">
        <v>1</v>
      </c>
      <c r="AE632" t="s">
        <v>132</v>
      </c>
    </row>
    <row r="633" spans="1:31" x14ac:dyDescent="0.3">
      <c r="A633">
        <v>1185732</v>
      </c>
      <c r="B633" t="s">
        <v>30</v>
      </c>
      <c r="C633" s="1">
        <v>44540</v>
      </c>
      <c r="D633">
        <v>2021</v>
      </c>
      <c r="E633" t="s">
        <v>46</v>
      </c>
      <c r="F633">
        <v>4</v>
      </c>
      <c r="G633">
        <v>3</v>
      </c>
      <c r="H633" t="s">
        <v>78</v>
      </c>
      <c r="I633">
        <v>18</v>
      </c>
      <c r="J633" t="s">
        <v>152</v>
      </c>
      <c r="K633">
        <v>22</v>
      </c>
      <c r="L633" t="s">
        <v>153</v>
      </c>
      <c r="M633" t="s">
        <v>125</v>
      </c>
      <c r="N633">
        <v>3</v>
      </c>
      <c r="O633" t="s">
        <v>126</v>
      </c>
      <c r="P633">
        <v>1</v>
      </c>
      <c r="Q633" t="s">
        <v>37</v>
      </c>
      <c r="R633">
        <v>1</v>
      </c>
      <c r="S633" t="s">
        <v>127</v>
      </c>
      <c r="T633">
        <v>4</v>
      </c>
      <c r="U633" t="s">
        <v>128</v>
      </c>
      <c r="V633" t="s">
        <v>133</v>
      </c>
      <c r="W633">
        <v>4</v>
      </c>
      <c r="X633" t="s">
        <v>58</v>
      </c>
      <c r="Y633">
        <v>55</v>
      </c>
      <c r="Z633">
        <v>500</v>
      </c>
      <c r="AA633">
        <v>275000</v>
      </c>
      <c r="AB633">
        <v>82500.000000000015</v>
      </c>
      <c r="AC633">
        <v>0.3</v>
      </c>
      <c r="AD633">
        <v>1</v>
      </c>
      <c r="AE633" t="s">
        <v>132</v>
      </c>
    </row>
    <row r="634" spans="1:31" x14ac:dyDescent="0.3">
      <c r="A634">
        <v>1128299</v>
      </c>
      <c r="B634" t="s">
        <v>77</v>
      </c>
      <c r="C634" s="1">
        <v>44220</v>
      </c>
      <c r="D634">
        <v>2021</v>
      </c>
      <c r="E634" t="s">
        <v>47</v>
      </c>
      <c r="F634">
        <v>1</v>
      </c>
      <c r="G634">
        <v>3</v>
      </c>
      <c r="H634" t="s">
        <v>78</v>
      </c>
      <c r="I634">
        <v>18</v>
      </c>
      <c r="J634" t="s">
        <v>152</v>
      </c>
      <c r="K634">
        <v>22</v>
      </c>
      <c r="L634" t="s">
        <v>153</v>
      </c>
      <c r="M634" t="s">
        <v>125</v>
      </c>
      <c r="N634">
        <v>3</v>
      </c>
      <c r="O634" t="s">
        <v>126</v>
      </c>
      <c r="P634">
        <v>1</v>
      </c>
      <c r="Q634" t="s">
        <v>37</v>
      </c>
      <c r="R634">
        <v>1</v>
      </c>
      <c r="S634" t="s">
        <v>127</v>
      </c>
      <c r="T634">
        <v>4</v>
      </c>
      <c r="U634" t="s">
        <v>128</v>
      </c>
      <c r="V634" t="s">
        <v>133</v>
      </c>
      <c r="W634">
        <v>4</v>
      </c>
      <c r="X634" t="s">
        <v>58</v>
      </c>
      <c r="Y634">
        <v>45</v>
      </c>
      <c r="Z634">
        <v>150</v>
      </c>
      <c r="AA634">
        <v>67500</v>
      </c>
      <c r="AB634">
        <v>27000.000000000007</v>
      </c>
      <c r="AC634">
        <v>0.4</v>
      </c>
      <c r="AD634">
        <v>1</v>
      </c>
      <c r="AE634" t="s">
        <v>132</v>
      </c>
    </row>
    <row r="635" spans="1:31" x14ac:dyDescent="0.3">
      <c r="A635">
        <v>1128299</v>
      </c>
      <c r="B635" t="s">
        <v>77</v>
      </c>
      <c r="C635" s="1">
        <v>44278</v>
      </c>
      <c r="D635">
        <v>2021</v>
      </c>
      <c r="E635" t="s">
        <v>51</v>
      </c>
      <c r="F635">
        <v>1</v>
      </c>
      <c r="G635">
        <v>5</v>
      </c>
      <c r="H635" t="s">
        <v>100</v>
      </c>
      <c r="I635">
        <v>19</v>
      </c>
      <c r="J635" t="s">
        <v>103</v>
      </c>
      <c r="K635">
        <v>23</v>
      </c>
      <c r="L635" t="s">
        <v>104</v>
      </c>
      <c r="M635" t="s">
        <v>125</v>
      </c>
      <c r="N635">
        <v>3</v>
      </c>
      <c r="O635" t="s">
        <v>126</v>
      </c>
      <c r="P635">
        <v>1</v>
      </c>
      <c r="Q635" t="s">
        <v>37</v>
      </c>
      <c r="R635">
        <v>1</v>
      </c>
      <c r="S635" t="s">
        <v>127</v>
      </c>
      <c r="T635">
        <v>4</v>
      </c>
      <c r="U635" t="s">
        <v>128</v>
      </c>
      <c r="V635" t="s">
        <v>133</v>
      </c>
      <c r="W635">
        <v>4</v>
      </c>
      <c r="X635" t="s">
        <v>58</v>
      </c>
      <c r="Y635">
        <v>55</v>
      </c>
      <c r="Z635">
        <v>100</v>
      </c>
      <c r="AA635">
        <v>55000</v>
      </c>
      <c r="AB635">
        <v>22000.000000000004</v>
      </c>
      <c r="AC635">
        <v>0.4</v>
      </c>
      <c r="AD635">
        <v>1</v>
      </c>
      <c r="AE635" t="s">
        <v>132</v>
      </c>
    </row>
    <row r="636" spans="1:31" x14ac:dyDescent="0.3">
      <c r="A636">
        <v>1128299</v>
      </c>
      <c r="B636" t="s">
        <v>77</v>
      </c>
      <c r="C636" s="1">
        <v>44371</v>
      </c>
      <c r="D636">
        <v>2021</v>
      </c>
      <c r="E636" t="s">
        <v>54</v>
      </c>
      <c r="F636">
        <v>2</v>
      </c>
      <c r="G636">
        <v>5</v>
      </c>
      <c r="H636" t="s">
        <v>100</v>
      </c>
      <c r="I636">
        <v>19</v>
      </c>
      <c r="J636" t="s">
        <v>103</v>
      </c>
      <c r="K636">
        <v>23</v>
      </c>
      <c r="L636" t="s">
        <v>104</v>
      </c>
      <c r="M636" t="s">
        <v>125</v>
      </c>
      <c r="N636">
        <v>3</v>
      </c>
      <c r="O636" t="s">
        <v>126</v>
      </c>
      <c r="P636">
        <v>1</v>
      </c>
      <c r="Q636" t="s">
        <v>37</v>
      </c>
      <c r="R636">
        <v>1</v>
      </c>
      <c r="S636" t="s">
        <v>127</v>
      </c>
      <c r="T636">
        <v>4</v>
      </c>
      <c r="U636" t="s">
        <v>128</v>
      </c>
      <c r="V636" t="s">
        <v>133</v>
      </c>
      <c r="W636">
        <v>4</v>
      </c>
      <c r="X636" t="s">
        <v>58</v>
      </c>
      <c r="Y636">
        <v>90</v>
      </c>
      <c r="Z636">
        <v>400</v>
      </c>
      <c r="AA636">
        <v>360000</v>
      </c>
      <c r="AB636">
        <v>144000</v>
      </c>
      <c r="AC636">
        <v>0.4</v>
      </c>
      <c r="AD636">
        <v>1</v>
      </c>
      <c r="AE636" t="s">
        <v>132</v>
      </c>
    </row>
    <row r="637" spans="1:31" x14ac:dyDescent="0.3">
      <c r="A637">
        <v>1128299</v>
      </c>
      <c r="B637" t="s">
        <v>77</v>
      </c>
      <c r="C637" s="1">
        <v>44400</v>
      </c>
      <c r="D637">
        <v>2021</v>
      </c>
      <c r="E637" t="s">
        <v>55</v>
      </c>
      <c r="F637">
        <v>3</v>
      </c>
      <c r="G637">
        <v>5</v>
      </c>
      <c r="H637" t="s">
        <v>100</v>
      </c>
      <c r="I637">
        <v>19</v>
      </c>
      <c r="J637" t="s">
        <v>103</v>
      </c>
      <c r="K637">
        <v>23</v>
      </c>
      <c r="L637" t="s">
        <v>104</v>
      </c>
      <c r="M637" t="s">
        <v>125</v>
      </c>
      <c r="N637">
        <v>3</v>
      </c>
      <c r="O637" t="s">
        <v>126</v>
      </c>
      <c r="P637">
        <v>1</v>
      </c>
      <c r="Q637" t="s">
        <v>37</v>
      </c>
      <c r="R637">
        <v>1</v>
      </c>
      <c r="S637" t="s">
        <v>127</v>
      </c>
      <c r="T637">
        <v>4</v>
      </c>
      <c r="U637" t="s">
        <v>128</v>
      </c>
      <c r="V637" t="s">
        <v>133</v>
      </c>
      <c r="W637">
        <v>4</v>
      </c>
      <c r="X637" t="s">
        <v>58</v>
      </c>
      <c r="Y637">
        <v>90</v>
      </c>
      <c r="Z637">
        <v>600</v>
      </c>
      <c r="AA637">
        <v>540000</v>
      </c>
      <c r="AB637">
        <v>216000</v>
      </c>
      <c r="AC637">
        <v>0.4</v>
      </c>
      <c r="AD637">
        <v>1</v>
      </c>
      <c r="AE637" t="s">
        <v>132</v>
      </c>
    </row>
    <row r="638" spans="1:31" x14ac:dyDescent="0.3">
      <c r="A638">
        <v>1128299</v>
      </c>
      <c r="B638" t="s">
        <v>77</v>
      </c>
      <c r="C638" s="1">
        <v>44432</v>
      </c>
      <c r="D638">
        <v>2021</v>
      </c>
      <c r="E638" t="s">
        <v>31</v>
      </c>
      <c r="F638">
        <v>3</v>
      </c>
      <c r="G638">
        <v>5</v>
      </c>
      <c r="H638" t="s">
        <v>100</v>
      </c>
      <c r="I638">
        <v>19</v>
      </c>
      <c r="J638" t="s">
        <v>103</v>
      </c>
      <c r="K638">
        <v>23</v>
      </c>
      <c r="L638" t="s">
        <v>104</v>
      </c>
      <c r="M638" t="s">
        <v>125</v>
      </c>
      <c r="N638">
        <v>3</v>
      </c>
      <c r="O638" t="s">
        <v>126</v>
      </c>
      <c r="P638">
        <v>1</v>
      </c>
      <c r="Q638" t="s">
        <v>37</v>
      </c>
      <c r="R638">
        <v>1</v>
      </c>
      <c r="S638" t="s">
        <v>127</v>
      </c>
      <c r="T638">
        <v>4</v>
      </c>
      <c r="U638" t="s">
        <v>128</v>
      </c>
      <c r="V638" t="s">
        <v>133</v>
      </c>
      <c r="W638">
        <v>4</v>
      </c>
      <c r="X638" t="s">
        <v>58</v>
      </c>
      <c r="Y638">
        <v>70</v>
      </c>
      <c r="Z638">
        <v>425</v>
      </c>
      <c r="AA638">
        <v>297500</v>
      </c>
      <c r="AB638">
        <v>119000</v>
      </c>
      <c r="AC638">
        <v>0.4</v>
      </c>
      <c r="AD638">
        <v>1</v>
      </c>
      <c r="AE638" t="s">
        <v>132</v>
      </c>
    </row>
    <row r="639" spans="1:31" x14ac:dyDescent="0.3">
      <c r="A639">
        <v>1128299</v>
      </c>
      <c r="B639" t="s">
        <v>77</v>
      </c>
      <c r="C639" s="1">
        <v>44464</v>
      </c>
      <c r="D639">
        <v>2021</v>
      </c>
      <c r="E639" t="s">
        <v>43</v>
      </c>
      <c r="F639">
        <v>3</v>
      </c>
      <c r="G639">
        <v>5</v>
      </c>
      <c r="H639" t="s">
        <v>100</v>
      </c>
      <c r="I639">
        <v>19</v>
      </c>
      <c r="J639" t="s">
        <v>103</v>
      </c>
      <c r="K639">
        <v>23</v>
      </c>
      <c r="L639" t="s">
        <v>104</v>
      </c>
      <c r="M639" t="s">
        <v>125</v>
      </c>
      <c r="N639">
        <v>3</v>
      </c>
      <c r="O639" t="s">
        <v>126</v>
      </c>
      <c r="P639">
        <v>1</v>
      </c>
      <c r="Q639" t="s">
        <v>37</v>
      </c>
      <c r="R639">
        <v>1</v>
      </c>
      <c r="S639" t="s">
        <v>127</v>
      </c>
      <c r="T639">
        <v>4</v>
      </c>
      <c r="U639" t="s">
        <v>128</v>
      </c>
      <c r="V639" t="s">
        <v>133</v>
      </c>
      <c r="W639">
        <v>4</v>
      </c>
      <c r="X639" t="s">
        <v>58</v>
      </c>
      <c r="Y639">
        <v>60</v>
      </c>
      <c r="Z639">
        <v>225</v>
      </c>
      <c r="AA639">
        <v>135000</v>
      </c>
      <c r="AB639">
        <v>54000.000000000015</v>
      </c>
      <c r="AC639">
        <v>0.4</v>
      </c>
      <c r="AD639">
        <v>1</v>
      </c>
      <c r="AE639" t="s">
        <v>132</v>
      </c>
    </row>
    <row r="640" spans="1:31" x14ac:dyDescent="0.3">
      <c r="A640">
        <v>1128299</v>
      </c>
      <c r="B640" t="s">
        <v>77</v>
      </c>
      <c r="C640" s="1">
        <v>44493</v>
      </c>
      <c r="D640">
        <v>2021</v>
      </c>
      <c r="E640" t="s">
        <v>44</v>
      </c>
      <c r="F640">
        <v>4</v>
      </c>
      <c r="G640">
        <v>5</v>
      </c>
      <c r="H640" t="s">
        <v>100</v>
      </c>
      <c r="I640">
        <v>19</v>
      </c>
      <c r="J640" t="s">
        <v>103</v>
      </c>
      <c r="K640">
        <v>23</v>
      </c>
      <c r="L640" t="s">
        <v>104</v>
      </c>
      <c r="M640" t="s">
        <v>125</v>
      </c>
      <c r="N640">
        <v>3</v>
      </c>
      <c r="O640" t="s">
        <v>126</v>
      </c>
      <c r="P640">
        <v>1</v>
      </c>
      <c r="Q640" t="s">
        <v>37</v>
      </c>
      <c r="R640">
        <v>1</v>
      </c>
      <c r="S640" t="s">
        <v>127</v>
      </c>
      <c r="T640">
        <v>4</v>
      </c>
      <c r="U640" t="s">
        <v>128</v>
      </c>
      <c r="V640" t="s">
        <v>133</v>
      </c>
      <c r="W640">
        <v>4</v>
      </c>
      <c r="X640" t="s">
        <v>58</v>
      </c>
      <c r="Y640">
        <v>55</v>
      </c>
      <c r="Z640">
        <v>300</v>
      </c>
      <c r="AA640">
        <v>165000</v>
      </c>
      <c r="AB640">
        <v>66000.000000000015</v>
      </c>
      <c r="AC640">
        <v>0.4</v>
      </c>
      <c r="AD640">
        <v>1</v>
      </c>
      <c r="AE640" t="s">
        <v>132</v>
      </c>
    </row>
    <row r="641" spans="1:31" x14ac:dyDescent="0.3">
      <c r="A641">
        <v>1128299</v>
      </c>
      <c r="B641" t="s">
        <v>77</v>
      </c>
      <c r="C641" s="1">
        <v>44524</v>
      </c>
      <c r="D641">
        <v>2021</v>
      </c>
      <c r="E641" t="s">
        <v>45</v>
      </c>
      <c r="F641">
        <v>4</v>
      </c>
      <c r="G641">
        <v>5</v>
      </c>
      <c r="H641" t="s">
        <v>100</v>
      </c>
      <c r="I641">
        <v>19</v>
      </c>
      <c r="J641" t="s">
        <v>103</v>
      </c>
      <c r="K641">
        <v>23</v>
      </c>
      <c r="L641" t="s">
        <v>104</v>
      </c>
      <c r="M641" t="s">
        <v>125</v>
      </c>
      <c r="N641">
        <v>3</v>
      </c>
      <c r="O641" t="s">
        <v>126</v>
      </c>
      <c r="P641">
        <v>1</v>
      </c>
      <c r="Q641" t="s">
        <v>37</v>
      </c>
      <c r="R641">
        <v>1</v>
      </c>
      <c r="S641" t="s">
        <v>127</v>
      </c>
      <c r="T641">
        <v>4</v>
      </c>
      <c r="U641" t="s">
        <v>128</v>
      </c>
      <c r="V641" t="s">
        <v>133</v>
      </c>
      <c r="W641">
        <v>4</v>
      </c>
      <c r="X641" t="s">
        <v>58</v>
      </c>
      <c r="Y641">
        <v>75</v>
      </c>
      <c r="Z641">
        <v>425</v>
      </c>
      <c r="AA641">
        <v>318750</v>
      </c>
      <c r="AB641">
        <v>127500.00000000003</v>
      </c>
      <c r="AC641">
        <v>0.4</v>
      </c>
      <c r="AD641">
        <v>1</v>
      </c>
      <c r="AE641" t="s">
        <v>132</v>
      </c>
    </row>
    <row r="642" spans="1:31" x14ac:dyDescent="0.3">
      <c r="A642">
        <v>1128299</v>
      </c>
      <c r="B642" t="s">
        <v>77</v>
      </c>
      <c r="C642" s="1">
        <v>44553</v>
      </c>
      <c r="D642">
        <v>2021</v>
      </c>
      <c r="E642" t="s">
        <v>46</v>
      </c>
      <c r="F642">
        <v>4</v>
      </c>
      <c r="G642">
        <v>5</v>
      </c>
      <c r="H642" t="s">
        <v>100</v>
      </c>
      <c r="I642">
        <v>19</v>
      </c>
      <c r="J642" t="s">
        <v>103</v>
      </c>
      <c r="K642">
        <v>23</v>
      </c>
      <c r="L642" t="s">
        <v>104</v>
      </c>
      <c r="M642" t="s">
        <v>125</v>
      </c>
      <c r="N642">
        <v>3</v>
      </c>
      <c r="O642" t="s">
        <v>126</v>
      </c>
      <c r="P642">
        <v>1</v>
      </c>
      <c r="Q642" t="s">
        <v>37</v>
      </c>
      <c r="R642">
        <v>1</v>
      </c>
      <c r="S642" t="s">
        <v>127</v>
      </c>
      <c r="T642">
        <v>4</v>
      </c>
      <c r="U642" t="s">
        <v>128</v>
      </c>
      <c r="V642" t="s">
        <v>133</v>
      </c>
      <c r="W642">
        <v>4</v>
      </c>
      <c r="X642" t="s">
        <v>58</v>
      </c>
      <c r="Y642">
        <v>80</v>
      </c>
      <c r="Z642">
        <v>475</v>
      </c>
      <c r="AA642">
        <v>380000</v>
      </c>
      <c r="AB642">
        <v>152000.00000000003</v>
      </c>
      <c r="AC642">
        <v>0.4</v>
      </c>
      <c r="AD642">
        <v>1</v>
      </c>
      <c r="AE642" t="s">
        <v>132</v>
      </c>
    </row>
    <row r="643" spans="1:31" x14ac:dyDescent="0.3">
      <c r="A643">
        <v>1185732</v>
      </c>
      <c r="B643" t="s">
        <v>30</v>
      </c>
      <c r="C643" s="1">
        <v>44215</v>
      </c>
      <c r="D643">
        <v>2021</v>
      </c>
      <c r="E643" t="s">
        <v>47</v>
      </c>
      <c r="F643">
        <v>1</v>
      </c>
      <c r="G643">
        <v>5</v>
      </c>
      <c r="H643" t="s">
        <v>100</v>
      </c>
      <c r="I643">
        <v>19</v>
      </c>
      <c r="J643" t="s">
        <v>103</v>
      </c>
      <c r="K643">
        <v>23</v>
      </c>
      <c r="L643" t="s">
        <v>104</v>
      </c>
      <c r="M643" t="s">
        <v>125</v>
      </c>
      <c r="N643">
        <v>3</v>
      </c>
      <c r="O643" t="s">
        <v>126</v>
      </c>
      <c r="P643">
        <v>1</v>
      </c>
      <c r="Q643" t="s">
        <v>37</v>
      </c>
      <c r="R643">
        <v>1</v>
      </c>
      <c r="S643" t="s">
        <v>127</v>
      </c>
      <c r="T643">
        <v>4</v>
      </c>
      <c r="U643" t="s">
        <v>128</v>
      </c>
      <c r="V643" t="s">
        <v>133</v>
      </c>
      <c r="W643">
        <v>4</v>
      </c>
      <c r="X643" t="s">
        <v>58</v>
      </c>
      <c r="Y643">
        <v>45</v>
      </c>
      <c r="Z643">
        <v>450</v>
      </c>
      <c r="AA643">
        <v>202500</v>
      </c>
      <c r="AB643">
        <v>81000</v>
      </c>
      <c r="AC643">
        <v>0.39999999999999997</v>
      </c>
      <c r="AD643">
        <v>1</v>
      </c>
      <c r="AE643" t="s">
        <v>132</v>
      </c>
    </row>
    <row r="644" spans="1:31" x14ac:dyDescent="0.3">
      <c r="A644">
        <v>1185732</v>
      </c>
      <c r="B644" t="s">
        <v>30</v>
      </c>
      <c r="C644" s="1">
        <v>44270</v>
      </c>
      <c r="D644">
        <v>2021</v>
      </c>
      <c r="E644" t="s">
        <v>51</v>
      </c>
      <c r="F644">
        <v>1</v>
      </c>
      <c r="G644">
        <v>4</v>
      </c>
      <c r="H644" t="s">
        <v>139</v>
      </c>
      <c r="I644">
        <v>20</v>
      </c>
      <c r="J644" t="s">
        <v>154</v>
      </c>
      <c r="K644">
        <v>24</v>
      </c>
      <c r="L644" t="s">
        <v>155</v>
      </c>
      <c r="M644" t="s">
        <v>125</v>
      </c>
      <c r="N644">
        <v>3</v>
      </c>
      <c r="O644" t="s">
        <v>126</v>
      </c>
      <c r="P644">
        <v>1</v>
      </c>
      <c r="Q644" t="s">
        <v>37</v>
      </c>
      <c r="R644">
        <v>1</v>
      </c>
      <c r="S644" t="s">
        <v>127</v>
      </c>
      <c r="T644">
        <v>4</v>
      </c>
      <c r="U644" t="s">
        <v>128</v>
      </c>
      <c r="V644" t="s">
        <v>133</v>
      </c>
      <c r="W644">
        <v>4</v>
      </c>
      <c r="X644" t="s">
        <v>58</v>
      </c>
      <c r="Y644">
        <v>45</v>
      </c>
      <c r="Z644">
        <v>375</v>
      </c>
      <c r="AA644">
        <v>168750</v>
      </c>
      <c r="AB644">
        <v>67500</v>
      </c>
      <c r="AC644">
        <v>0.39999999999999997</v>
      </c>
      <c r="AD644">
        <v>1</v>
      </c>
      <c r="AE644" t="s">
        <v>132</v>
      </c>
    </row>
    <row r="645" spans="1:31" x14ac:dyDescent="0.3">
      <c r="A645">
        <v>1185732</v>
      </c>
      <c r="B645" t="s">
        <v>30</v>
      </c>
      <c r="C645" s="1">
        <v>44364</v>
      </c>
      <c r="D645">
        <v>2021</v>
      </c>
      <c r="E645" t="s">
        <v>54</v>
      </c>
      <c r="F645">
        <v>2</v>
      </c>
      <c r="G645">
        <v>4</v>
      </c>
      <c r="H645" t="s">
        <v>139</v>
      </c>
      <c r="I645">
        <v>20</v>
      </c>
      <c r="J645" t="s">
        <v>154</v>
      </c>
      <c r="K645">
        <v>24</v>
      </c>
      <c r="L645" t="s">
        <v>155</v>
      </c>
      <c r="M645" t="s">
        <v>125</v>
      </c>
      <c r="N645">
        <v>3</v>
      </c>
      <c r="O645" t="s">
        <v>126</v>
      </c>
      <c r="P645">
        <v>1</v>
      </c>
      <c r="Q645" t="s">
        <v>37</v>
      </c>
      <c r="R645">
        <v>1</v>
      </c>
      <c r="S645" t="s">
        <v>127</v>
      </c>
      <c r="T645">
        <v>4</v>
      </c>
      <c r="U645" t="s">
        <v>128</v>
      </c>
      <c r="V645" t="s">
        <v>133</v>
      </c>
      <c r="W645">
        <v>4</v>
      </c>
      <c r="X645" t="s">
        <v>58</v>
      </c>
      <c r="Y645">
        <v>60</v>
      </c>
      <c r="Z645">
        <v>525</v>
      </c>
      <c r="AA645">
        <v>315000</v>
      </c>
      <c r="AB645">
        <v>125999.99999999999</v>
      </c>
      <c r="AC645">
        <v>0.39999999999999997</v>
      </c>
      <c r="AD645">
        <v>1</v>
      </c>
      <c r="AE645" t="s">
        <v>132</v>
      </c>
    </row>
    <row r="646" spans="1:31" x14ac:dyDescent="0.3">
      <c r="A646">
        <v>1185732</v>
      </c>
      <c r="B646" t="s">
        <v>30</v>
      </c>
      <c r="C646" s="1">
        <v>44392</v>
      </c>
      <c r="D646">
        <v>2021</v>
      </c>
      <c r="E646" t="s">
        <v>55</v>
      </c>
      <c r="F646">
        <v>3</v>
      </c>
      <c r="G646">
        <v>4</v>
      </c>
      <c r="H646" t="s">
        <v>139</v>
      </c>
      <c r="I646">
        <v>20</v>
      </c>
      <c r="J646" t="s">
        <v>154</v>
      </c>
      <c r="K646">
        <v>24</v>
      </c>
      <c r="L646" t="s">
        <v>155</v>
      </c>
      <c r="M646" t="s">
        <v>125</v>
      </c>
      <c r="N646">
        <v>3</v>
      </c>
      <c r="O646" t="s">
        <v>126</v>
      </c>
      <c r="P646">
        <v>1</v>
      </c>
      <c r="Q646" t="s">
        <v>37</v>
      </c>
      <c r="R646">
        <v>1</v>
      </c>
      <c r="S646" t="s">
        <v>127</v>
      </c>
      <c r="T646">
        <v>4</v>
      </c>
      <c r="U646" t="s">
        <v>128</v>
      </c>
      <c r="V646" t="s">
        <v>133</v>
      </c>
      <c r="W646">
        <v>4</v>
      </c>
      <c r="X646" t="s">
        <v>58</v>
      </c>
      <c r="Y646">
        <v>60</v>
      </c>
      <c r="Z646">
        <v>550</v>
      </c>
      <c r="AA646">
        <v>330000</v>
      </c>
      <c r="AB646">
        <v>132000</v>
      </c>
      <c r="AC646">
        <v>0.39999999999999997</v>
      </c>
      <c r="AD646">
        <v>1</v>
      </c>
      <c r="AE646" t="s">
        <v>132</v>
      </c>
    </row>
    <row r="647" spans="1:31" x14ac:dyDescent="0.3">
      <c r="A647">
        <v>1185732</v>
      </c>
      <c r="B647" t="s">
        <v>30</v>
      </c>
      <c r="C647" s="1">
        <v>44454</v>
      </c>
      <c r="D647">
        <v>2021</v>
      </c>
      <c r="E647" t="s">
        <v>43</v>
      </c>
      <c r="F647">
        <v>3</v>
      </c>
      <c r="G647">
        <v>4</v>
      </c>
      <c r="H647" t="s">
        <v>139</v>
      </c>
      <c r="I647">
        <v>20</v>
      </c>
      <c r="J647" t="s">
        <v>154</v>
      </c>
      <c r="K647">
        <v>24</v>
      </c>
      <c r="L647" t="s">
        <v>155</v>
      </c>
      <c r="M647" t="s">
        <v>125</v>
      </c>
      <c r="N647">
        <v>3</v>
      </c>
      <c r="O647" t="s">
        <v>126</v>
      </c>
      <c r="P647">
        <v>1</v>
      </c>
      <c r="Q647" t="s">
        <v>37</v>
      </c>
      <c r="R647">
        <v>1</v>
      </c>
      <c r="S647" t="s">
        <v>127</v>
      </c>
      <c r="T647">
        <v>4</v>
      </c>
      <c r="U647" t="s">
        <v>128</v>
      </c>
      <c r="V647" t="s">
        <v>133</v>
      </c>
      <c r="W647">
        <v>4</v>
      </c>
      <c r="X647" t="s">
        <v>58</v>
      </c>
      <c r="Y647">
        <v>45</v>
      </c>
      <c r="Z647">
        <v>475</v>
      </c>
      <c r="AA647">
        <v>213750</v>
      </c>
      <c r="AB647">
        <v>85500</v>
      </c>
      <c r="AC647">
        <v>0.39999999999999997</v>
      </c>
      <c r="AD647">
        <v>1</v>
      </c>
      <c r="AE647" t="s">
        <v>132</v>
      </c>
    </row>
    <row r="648" spans="1:31" x14ac:dyDescent="0.3">
      <c r="A648">
        <v>1185732</v>
      </c>
      <c r="B648" t="s">
        <v>30</v>
      </c>
      <c r="C648" s="1">
        <v>44486</v>
      </c>
      <c r="D648">
        <v>2021</v>
      </c>
      <c r="E648" t="s">
        <v>44</v>
      </c>
      <c r="F648">
        <v>4</v>
      </c>
      <c r="G648">
        <v>4</v>
      </c>
      <c r="H648" t="s">
        <v>139</v>
      </c>
      <c r="I648">
        <v>20</v>
      </c>
      <c r="J648" t="s">
        <v>154</v>
      </c>
      <c r="K648">
        <v>24</v>
      </c>
      <c r="L648" t="s">
        <v>155</v>
      </c>
      <c r="M648" t="s">
        <v>125</v>
      </c>
      <c r="N648">
        <v>3</v>
      </c>
      <c r="O648" t="s">
        <v>126</v>
      </c>
      <c r="P648">
        <v>1</v>
      </c>
      <c r="Q648" t="s">
        <v>37</v>
      </c>
      <c r="R648">
        <v>1</v>
      </c>
      <c r="S648" t="s">
        <v>127</v>
      </c>
      <c r="T648">
        <v>4</v>
      </c>
      <c r="U648" t="s">
        <v>128</v>
      </c>
      <c r="V648" t="s">
        <v>133</v>
      </c>
      <c r="W648">
        <v>4</v>
      </c>
      <c r="X648" t="s">
        <v>58</v>
      </c>
      <c r="Y648">
        <v>50</v>
      </c>
      <c r="Z648">
        <v>400</v>
      </c>
      <c r="AA648">
        <v>200000</v>
      </c>
      <c r="AB648">
        <v>80000.000000000015</v>
      </c>
      <c r="AC648">
        <v>0.39999999999999997</v>
      </c>
      <c r="AD648">
        <v>1</v>
      </c>
      <c r="AE648" t="s">
        <v>132</v>
      </c>
    </row>
    <row r="649" spans="1:31" x14ac:dyDescent="0.3">
      <c r="A649">
        <v>1185732</v>
      </c>
      <c r="B649" t="s">
        <v>30</v>
      </c>
      <c r="C649" s="1">
        <v>44516</v>
      </c>
      <c r="D649">
        <v>2021</v>
      </c>
      <c r="E649" t="s">
        <v>45</v>
      </c>
      <c r="F649">
        <v>4</v>
      </c>
      <c r="G649">
        <v>4</v>
      </c>
      <c r="H649" t="s">
        <v>139</v>
      </c>
      <c r="I649">
        <v>20</v>
      </c>
      <c r="J649" t="s">
        <v>154</v>
      </c>
      <c r="K649">
        <v>24</v>
      </c>
      <c r="L649" t="s">
        <v>155</v>
      </c>
      <c r="M649" t="s">
        <v>125</v>
      </c>
      <c r="N649">
        <v>3</v>
      </c>
      <c r="O649" t="s">
        <v>126</v>
      </c>
      <c r="P649">
        <v>1</v>
      </c>
      <c r="Q649" t="s">
        <v>37</v>
      </c>
      <c r="R649">
        <v>1</v>
      </c>
      <c r="S649" t="s">
        <v>127</v>
      </c>
      <c r="T649">
        <v>4</v>
      </c>
      <c r="U649" t="s">
        <v>128</v>
      </c>
      <c r="V649" t="s">
        <v>133</v>
      </c>
      <c r="W649">
        <v>4</v>
      </c>
      <c r="X649" t="s">
        <v>58</v>
      </c>
      <c r="Y649">
        <v>60</v>
      </c>
      <c r="Z649">
        <v>450</v>
      </c>
      <c r="AA649">
        <v>270000</v>
      </c>
      <c r="AB649">
        <v>107999.99999999999</v>
      </c>
      <c r="AC649">
        <v>0.39999999999999997</v>
      </c>
      <c r="AD649">
        <v>1</v>
      </c>
      <c r="AE649" t="s">
        <v>132</v>
      </c>
    </row>
    <row r="650" spans="1:31" x14ac:dyDescent="0.3">
      <c r="A650">
        <v>1185732</v>
      </c>
      <c r="B650" t="s">
        <v>30</v>
      </c>
      <c r="C650" s="1">
        <v>44545</v>
      </c>
      <c r="D650">
        <v>2021</v>
      </c>
      <c r="E650" t="s">
        <v>46</v>
      </c>
      <c r="F650">
        <v>4</v>
      </c>
      <c r="G650">
        <v>4</v>
      </c>
      <c r="H650" t="s">
        <v>139</v>
      </c>
      <c r="I650">
        <v>20</v>
      </c>
      <c r="J650" t="s">
        <v>154</v>
      </c>
      <c r="K650">
        <v>24</v>
      </c>
      <c r="L650" t="s">
        <v>155</v>
      </c>
      <c r="M650" t="s">
        <v>125</v>
      </c>
      <c r="N650">
        <v>3</v>
      </c>
      <c r="O650" t="s">
        <v>126</v>
      </c>
      <c r="P650">
        <v>1</v>
      </c>
      <c r="Q650" t="s">
        <v>37</v>
      </c>
      <c r="R650">
        <v>1</v>
      </c>
      <c r="S650" t="s">
        <v>127</v>
      </c>
      <c r="T650">
        <v>4</v>
      </c>
      <c r="U650" t="s">
        <v>128</v>
      </c>
      <c r="V650" t="s">
        <v>133</v>
      </c>
      <c r="W650">
        <v>4</v>
      </c>
      <c r="X650" t="s">
        <v>58</v>
      </c>
      <c r="Y650">
        <v>60</v>
      </c>
      <c r="Z650">
        <v>550</v>
      </c>
      <c r="AA650">
        <v>330000</v>
      </c>
      <c r="AB650">
        <v>132000</v>
      </c>
      <c r="AC650">
        <v>0.39999999999999997</v>
      </c>
      <c r="AD650">
        <v>1</v>
      </c>
      <c r="AE650" t="s">
        <v>132</v>
      </c>
    </row>
    <row r="651" spans="1:31" x14ac:dyDescent="0.3">
      <c r="A651">
        <v>1185732</v>
      </c>
      <c r="B651" t="s">
        <v>30</v>
      </c>
      <c r="C651" s="1">
        <v>44214</v>
      </c>
      <c r="D651">
        <v>2021</v>
      </c>
      <c r="E651" t="s">
        <v>47</v>
      </c>
      <c r="F651">
        <v>1</v>
      </c>
      <c r="G651">
        <v>4</v>
      </c>
      <c r="H651" t="s">
        <v>139</v>
      </c>
      <c r="I651">
        <v>20</v>
      </c>
      <c r="J651" t="s">
        <v>154</v>
      </c>
      <c r="K651">
        <v>24</v>
      </c>
      <c r="L651" t="s">
        <v>155</v>
      </c>
      <c r="M651" t="s">
        <v>125</v>
      </c>
      <c r="N651">
        <v>3</v>
      </c>
      <c r="O651" t="s">
        <v>126</v>
      </c>
      <c r="P651">
        <v>1</v>
      </c>
      <c r="Q651" t="s">
        <v>37</v>
      </c>
      <c r="R651">
        <v>1</v>
      </c>
      <c r="S651" t="s">
        <v>127</v>
      </c>
      <c r="T651">
        <v>4</v>
      </c>
      <c r="U651" t="s">
        <v>128</v>
      </c>
      <c r="V651" t="s">
        <v>133</v>
      </c>
      <c r="W651">
        <v>4</v>
      </c>
      <c r="X651" t="s">
        <v>58</v>
      </c>
      <c r="Y651">
        <v>40</v>
      </c>
      <c r="Z651">
        <v>325</v>
      </c>
      <c r="AA651">
        <v>130000</v>
      </c>
      <c r="AB651">
        <v>45500</v>
      </c>
      <c r="AC651">
        <v>0.35</v>
      </c>
      <c r="AD651">
        <v>1</v>
      </c>
      <c r="AE651" t="s">
        <v>132</v>
      </c>
    </row>
    <row r="652" spans="1:31" x14ac:dyDescent="0.3">
      <c r="A652">
        <v>1185732</v>
      </c>
      <c r="B652" t="s">
        <v>30</v>
      </c>
      <c r="C652" s="1">
        <v>44245</v>
      </c>
      <c r="D652">
        <v>2021</v>
      </c>
      <c r="E652" t="s">
        <v>48</v>
      </c>
      <c r="F652">
        <v>1</v>
      </c>
      <c r="G652">
        <v>4</v>
      </c>
      <c r="H652" t="s">
        <v>139</v>
      </c>
      <c r="I652">
        <v>21</v>
      </c>
      <c r="J652" t="s">
        <v>156</v>
      </c>
      <c r="K652">
        <v>25</v>
      </c>
      <c r="L652" t="s">
        <v>157</v>
      </c>
      <c r="M652" t="s">
        <v>125</v>
      </c>
      <c r="N652">
        <v>3</v>
      </c>
      <c r="O652" t="s">
        <v>126</v>
      </c>
      <c r="P652">
        <v>1</v>
      </c>
      <c r="Q652" t="s">
        <v>37</v>
      </c>
      <c r="R652">
        <v>1</v>
      </c>
      <c r="S652" t="s">
        <v>127</v>
      </c>
      <c r="T652">
        <v>4</v>
      </c>
      <c r="U652" t="s">
        <v>128</v>
      </c>
      <c r="V652" t="s">
        <v>133</v>
      </c>
      <c r="W652">
        <v>4</v>
      </c>
      <c r="X652" t="s">
        <v>58</v>
      </c>
      <c r="Y652">
        <v>40</v>
      </c>
      <c r="Z652">
        <v>325</v>
      </c>
      <c r="AA652">
        <v>130000</v>
      </c>
      <c r="AB652">
        <v>45500</v>
      </c>
      <c r="AC652">
        <v>0.35</v>
      </c>
      <c r="AD652">
        <v>1</v>
      </c>
      <c r="AE652" t="s">
        <v>132</v>
      </c>
    </row>
    <row r="653" spans="1:31" x14ac:dyDescent="0.3">
      <c r="A653">
        <v>1185732</v>
      </c>
      <c r="B653" t="s">
        <v>30</v>
      </c>
      <c r="C653" s="1">
        <v>44272</v>
      </c>
      <c r="D653">
        <v>2021</v>
      </c>
      <c r="E653" t="s">
        <v>51</v>
      </c>
      <c r="F653">
        <v>1</v>
      </c>
      <c r="G653">
        <v>4</v>
      </c>
      <c r="H653" t="s">
        <v>139</v>
      </c>
      <c r="I653">
        <v>21</v>
      </c>
      <c r="J653" t="s">
        <v>156</v>
      </c>
      <c r="K653">
        <v>25</v>
      </c>
      <c r="L653" t="s">
        <v>157</v>
      </c>
      <c r="M653" t="s">
        <v>125</v>
      </c>
      <c r="N653">
        <v>3</v>
      </c>
      <c r="O653" t="s">
        <v>126</v>
      </c>
      <c r="P653">
        <v>1</v>
      </c>
      <c r="Q653" t="s">
        <v>37</v>
      </c>
      <c r="R653">
        <v>1</v>
      </c>
      <c r="S653" t="s">
        <v>127</v>
      </c>
      <c r="T653">
        <v>4</v>
      </c>
      <c r="U653" t="s">
        <v>128</v>
      </c>
      <c r="V653" t="s">
        <v>133</v>
      </c>
      <c r="W653">
        <v>4</v>
      </c>
      <c r="X653" t="s">
        <v>58</v>
      </c>
      <c r="Y653">
        <v>45</v>
      </c>
      <c r="Z653">
        <v>250</v>
      </c>
      <c r="AA653">
        <v>112500</v>
      </c>
      <c r="AB653">
        <v>39375</v>
      </c>
      <c r="AC653">
        <v>0.35</v>
      </c>
      <c r="AD653">
        <v>1</v>
      </c>
      <c r="AE653" t="s">
        <v>132</v>
      </c>
    </row>
    <row r="654" spans="1:31" x14ac:dyDescent="0.3">
      <c r="A654">
        <v>1185732</v>
      </c>
      <c r="B654" t="s">
        <v>30</v>
      </c>
      <c r="C654" s="1">
        <v>44304</v>
      </c>
      <c r="D654">
        <v>2021</v>
      </c>
      <c r="E654" t="s">
        <v>52</v>
      </c>
      <c r="F654">
        <v>2</v>
      </c>
      <c r="G654">
        <v>4</v>
      </c>
      <c r="H654" t="s">
        <v>139</v>
      </c>
      <c r="I654">
        <v>21</v>
      </c>
      <c r="J654" t="s">
        <v>156</v>
      </c>
      <c r="K654">
        <v>25</v>
      </c>
      <c r="L654" t="s">
        <v>157</v>
      </c>
      <c r="M654" t="s">
        <v>125</v>
      </c>
      <c r="N654">
        <v>3</v>
      </c>
      <c r="O654" t="s">
        <v>126</v>
      </c>
      <c r="P654">
        <v>1</v>
      </c>
      <c r="Q654" t="s">
        <v>37</v>
      </c>
      <c r="R654">
        <v>1</v>
      </c>
      <c r="S654" t="s">
        <v>127</v>
      </c>
      <c r="T654">
        <v>4</v>
      </c>
      <c r="U654" t="s">
        <v>128</v>
      </c>
      <c r="V654" t="s">
        <v>133</v>
      </c>
      <c r="W654">
        <v>4</v>
      </c>
      <c r="X654" t="s">
        <v>58</v>
      </c>
      <c r="Y654">
        <v>40</v>
      </c>
      <c r="Z654">
        <v>225</v>
      </c>
      <c r="AA654">
        <v>90000</v>
      </c>
      <c r="AB654">
        <v>31499.999999999996</v>
      </c>
      <c r="AC654">
        <v>0.35</v>
      </c>
      <c r="AD654">
        <v>1</v>
      </c>
      <c r="AE654" t="s">
        <v>132</v>
      </c>
    </row>
    <row r="655" spans="1:31" x14ac:dyDescent="0.3">
      <c r="A655">
        <v>1185732</v>
      </c>
      <c r="B655" t="s">
        <v>30</v>
      </c>
      <c r="C655" s="1">
        <v>44335</v>
      </c>
      <c r="D655">
        <v>2021</v>
      </c>
      <c r="E655" t="s">
        <v>53</v>
      </c>
      <c r="F655">
        <v>2</v>
      </c>
      <c r="G655">
        <v>4</v>
      </c>
      <c r="H655" t="s">
        <v>139</v>
      </c>
      <c r="I655">
        <v>21</v>
      </c>
      <c r="J655" t="s">
        <v>156</v>
      </c>
      <c r="K655">
        <v>25</v>
      </c>
      <c r="L655" t="s">
        <v>157</v>
      </c>
      <c r="M655" t="s">
        <v>125</v>
      </c>
      <c r="N655">
        <v>3</v>
      </c>
      <c r="O655" t="s">
        <v>126</v>
      </c>
      <c r="P655">
        <v>1</v>
      </c>
      <c r="Q655" t="s">
        <v>37</v>
      </c>
      <c r="R655">
        <v>1</v>
      </c>
      <c r="S655" t="s">
        <v>127</v>
      </c>
      <c r="T655">
        <v>4</v>
      </c>
      <c r="U655" t="s">
        <v>128</v>
      </c>
      <c r="V655" t="s">
        <v>133</v>
      </c>
      <c r="W655">
        <v>4</v>
      </c>
      <c r="X655" t="s">
        <v>58</v>
      </c>
      <c r="Y655">
        <v>45</v>
      </c>
      <c r="Z655">
        <v>250</v>
      </c>
      <c r="AA655">
        <v>112500</v>
      </c>
      <c r="AB655">
        <v>39374.999999999993</v>
      </c>
      <c r="AC655">
        <v>0.35</v>
      </c>
      <c r="AD655">
        <v>1</v>
      </c>
      <c r="AE655" t="s">
        <v>132</v>
      </c>
    </row>
    <row r="656" spans="1:31" x14ac:dyDescent="0.3">
      <c r="A656">
        <v>1185732</v>
      </c>
      <c r="B656" t="s">
        <v>30</v>
      </c>
      <c r="C656" s="1">
        <v>44365</v>
      </c>
      <c r="D656">
        <v>2021</v>
      </c>
      <c r="E656" t="s">
        <v>54</v>
      </c>
      <c r="F656">
        <v>2</v>
      </c>
      <c r="G656">
        <v>4</v>
      </c>
      <c r="H656" t="s">
        <v>139</v>
      </c>
      <c r="I656">
        <v>21</v>
      </c>
      <c r="J656" t="s">
        <v>156</v>
      </c>
      <c r="K656">
        <v>25</v>
      </c>
      <c r="L656" t="s">
        <v>157</v>
      </c>
      <c r="M656" t="s">
        <v>125</v>
      </c>
      <c r="N656">
        <v>3</v>
      </c>
      <c r="O656" t="s">
        <v>126</v>
      </c>
      <c r="P656">
        <v>1</v>
      </c>
      <c r="Q656" t="s">
        <v>37</v>
      </c>
      <c r="R656">
        <v>1</v>
      </c>
      <c r="S656" t="s">
        <v>127</v>
      </c>
      <c r="T656">
        <v>4</v>
      </c>
      <c r="U656" t="s">
        <v>128</v>
      </c>
      <c r="V656" t="s">
        <v>133</v>
      </c>
      <c r="W656">
        <v>4</v>
      </c>
      <c r="X656" t="s">
        <v>58</v>
      </c>
      <c r="Y656">
        <v>40</v>
      </c>
      <c r="Z656">
        <v>350</v>
      </c>
      <c r="AA656">
        <v>140000</v>
      </c>
      <c r="AB656">
        <v>49000</v>
      </c>
      <c r="AC656">
        <v>0.35</v>
      </c>
      <c r="AD656">
        <v>1</v>
      </c>
      <c r="AE656" t="s">
        <v>132</v>
      </c>
    </row>
    <row r="657" spans="1:31" x14ac:dyDescent="0.3">
      <c r="A657">
        <v>1185732</v>
      </c>
      <c r="B657" t="s">
        <v>30</v>
      </c>
      <c r="C657" s="1">
        <v>44394</v>
      </c>
      <c r="D657">
        <v>2021</v>
      </c>
      <c r="E657" t="s">
        <v>55</v>
      </c>
      <c r="F657">
        <v>3</v>
      </c>
      <c r="G657">
        <v>4</v>
      </c>
      <c r="H657" t="s">
        <v>139</v>
      </c>
      <c r="I657">
        <v>21</v>
      </c>
      <c r="J657" t="s">
        <v>156</v>
      </c>
      <c r="K657">
        <v>25</v>
      </c>
      <c r="L657" t="s">
        <v>157</v>
      </c>
      <c r="M657" t="s">
        <v>125</v>
      </c>
      <c r="N657">
        <v>3</v>
      </c>
      <c r="O657" t="s">
        <v>126</v>
      </c>
      <c r="P657">
        <v>1</v>
      </c>
      <c r="Q657" t="s">
        <v>37</v>
      </c>
      <c r="R657">
        <v>1</v>
      </c>
      <c r="S657" t="s">
        <v>127</v>
      </c>
      <c r="T657">
        <v>4</v>
      </c>
      <c r="U657" t="s">
        <v>128</v>
      </c>
      <c r="V657" t="s">
        <v>133</v>
      </c>
      <c r="W657">
        <v>4</v>
      </c>
      <c r="X657" t="s">
        <v>58</v>
      </c>
      <c r="Y657">
        <v>40</v>
      </c>
      <c r="Z657">
        <v>375</v>
      </c>
      <c r="AA657">
        <v>150000</v>
      </c>
      <c r="AB657">
        <v>52500</v>
      </c>
      <c r="AC657">
        <v>0.35</v>
      </c>
      <c r="AD657">
        <v>1</v>
      </c>
      <c r="AE657" t="s">
        <v>132</v>
      </c>
    </row>
    <row r="658" spans="1:31" x14ac:dyDescent="0.3">
      <c r="A658">
        <v>1185732</v>
      </c>
      <c r="B658" t="s">
        <v>30</v>
      </c>
      <c r="C658" s="1">
        <v>44426</v>
      </c>
      <c r="D658">
        <v>2021</v>
      </c>
      <c r="E658" t="s">
        <v>31</v>
      </c>
      <c r="F658">
        <v>3</v>
      </c>
      <c r="G658">
        <v>4</v>
      </c>
      <c r="H658" t="s">
        <v>139</v>
      </c>
      <c r="I658">
        <v>21</v>
      </c>
      <c r="J658" t="s">
        <v>156</v>
      </c>
      <c r="K658">
        <v>25</v>
      </c>
      <c r="L658" t="s">
        <v>157</v>
      </c>
      <c r="M658" t="s">
        <v>125</v>
      </c>
      <c r="N658">
        <v>3</v>
      </c>
      <c r="O658" t="s">
        <v>126</v>
      </c>
      <c r="P658">
        <v>1</v>
      </c>
      <c r="Q658" t="s">
        <v>37</v>
      </c>
      <c r="R658">
        <v>1</v>
      </c>
      <c r="S658" t="s">
        <v>127</v>
      </c>
      <c r="T658">
        <v>4</v>
      </c>
      <c r="U658" t="s">
        <v>128</v>
      </c>
      <c r="V658" t="s">
        <v>133</v>
      </c>
      <c r="W658">
        <v>4</v>
      </c>
      <c r="X658" t="s">
        <v>58</v>
      </c>
      <c r="Y658">
        <v>35</v>
      </c>
      <c r="Z658">
        <v>300</v>
      </c>
      <c r="AA658">
        <v>105000</v>
      </c>
      <c r="AB658">
        <v>36750</v>
      </c>
      <c r="AC658">
        <v>0.35</v>
      </c>
      <c r="AD658">
        <v>1</v>
      </c>
      <c r="AE658" t="s">
        <v>132</v>
      </c>
    </row>
    <row r="659" spans="1:31" x14ac:dyDescent="0.3">
      <c r="A659">
        <v>1185732</v>
      </c>
      <c r="B659" t="s">
        <v>30</v>
      </c>
      <c r="C659" s="1">
        <v>44458</v>
      </c>
      <c r="D659">
        <v>2021</v>
      </c>
      <c r="E659" t="s">
        <v>43</v>
      </c>
      <c r="F659">
        <v>3</v>
      </c>
      <c r="G659">
        <v>4</v>
      </c>
      <c r="H659" t="s">
        <v>139</v>
      </c>
      <c r="I659">
        <v>21</v>
      </c>
      <c r="J659" t="s">
        <v>156</v>
      </c>
      <c r="K659">
        <v>25</v>
      </c>
      <c r="L659" t="s">
        <v>157</v>
      </c>
      <c r="M659" t="s">
        <v>125</v>
      </c>
      <c r="N659">
        <v>3</v>
      </c>
      <c r="O659" t="s">
        <v>126</v>
      </c>
      <c r="P659">
        <v>1</v>
      </c>
      <c r="Q659" t="s">
        <v>37</v>
      </c>
      <c r="R659">
        <v>1</v>
      </c>
      <c r="S659" t="s">
        <v>127</v>
      </c>
      <c r="T659">
        <v>4</v>
      </c>
      <c r="U659" t="s">
        <v>128</v>
      </c>
      <c r="V659" t="s">
        <v>133</v>
      </c>
      <c r="W659">
        <v>4</v>
      </c>
      <c r="X659" t="s">
        <v>58</v>
      </c>
      <c r="Y659">
        <v>25</v>
      </c>
      <c r="Z659">
        <v>275</v>
      </c>
      <c r="AA659">
        <v>68750</v>
      </c>
      <c r="AB659">
        <v>24062.5</v>
      </c>
      <c r="AC659">
        <v>0.35</v>
      </c>
      <c r="AD659">
        <v>1</v>
      </c>
      <c r="AE659" t="s">
        <v>132</v>
      </c>
    </row>
    <row r="660" spans="1:31" x14ac:dyDescent="0.3">
      <c r="A660">
        <v>1185732</v>
      </c>
      <c r="B660" t="s">
        <v>30</v>
      </c>
      <c r="C660" s="1">
        <v>44487</v>
      </c>
      <c r="D660">
        <v>2021</v>
      </c>
      <c r="E660" t="s">
        <v>44</v>
      </c>
      <c r="F660">
        <v>4</v>
      </c>
      <c r="G660">
        <v>4</v>
      </c>
      <c r="H660" t="s">
        <v>139</v>
      </c>
      <c r="I660">
        <v>21</v>
      </c>
      <c r="J660" t="s">
        <v>156</v>
      </c>
      <c r="K660">
        <v>25</v>
      </c>
      <c r="L660" t="s">
        <v>157</v>
      </c>
      <c r="M660" t="s">
        <v>125</v>
      </c>
      <c r="N660">
        <v>3</v>
      </c>
      <c r="O660" t="s">
        <v>126</v>
      </c>
      <c r="P660">
        <v>1</v>
      </c>
      <c r="Q660" t="s">
        <v>37</v>
      </c>
      <c r="R660">
        <v>1</v>
      </c>
      <c r="S660" t="s">
        <v>127</v>
      </c>
      <c r="T660">
        <v>4</v>
      </c>
      <c r="U660" t="s">
        <v>128</v>
      </c>
      <c r="V660" t="s">
        <v>133</v>
      </c>
      <c r="W660">
        <v>4</v>
      </c>
      <c r="X660" t="s">
        <v>58</v>
      </c>
      <c r="Y660">
        <v>35</v>
      </c>
      <c r="Z660">
        <v>225</v>
      </c>
      <c r="AA660">
        <v>78750</v>
      </c>
      <c r="AB660">
        <v>27562.5</v>
      </c>
      <c r="AC660">
        <v>0.35</v>
      </c>
      <c r="AD660">
        <v>1</v>
      </c>
      <c r="AE660" t="s">
        <v>132</v>
      </c>
    </row>
    <row r="661" spans="1:31" x14ac:dyDescent="0.3">
      <c r="A661">
        <v>1185732</v>
      </c>
      <c r="B661" t="s">
        <v>30</v>
      </c>
      <c r="C661" s="1">
        <v>44518</v>
      </c>
      <c r="D661">
        <v>2021</v>
      </c>
      <c r="E661" t="s">
        <v>45</v>
      </c>
      <c r="F661">
        <v>4</v>
      </c>
      <c r="G661">
        <v>4</v>
      </c>
      <c r="H661" t="s">
        <v>139</v>
      </c>
      <c r="I661">
        <v>21</v>
      </c>
      <c r="J661" t="s">
        <v>156</v>
      </c>
      <c r="K661">
        <v>25</v>
      </c>
      <c r="L661" t="s">
        <v>157</v>
      </c>
      <c r="M661" t="s">
        <v>125</v>
      </c>
      <c r="N661">
        <v>3</v>
      </c>
      <c r="O661" t="s">
        <v>126</v>
      </c>
      <c r="P661">
        <v>1</v>
      </c>
      <c r="Q661" t="s">
        <v>37</v>
      </c>
      <c r="R661">
        <v>1</v>
      </c>
      <c r="S661" t="s">
        <v>127</v>
      </c>
      <c r="T661">
        <v>4</v>
      </c>
      <c r="U661" t="s">
        <v>128</v>
      </c>
      <c r="V661" t="s">
        <v>133</v>
      </c>
      <c r="W661">
        <v>4</v>
      </c>
      <c r="X661" t="s">
        <v>58</v>
      </c>
      <c r="Y661">
        <v>45</v>
      </c>
      <c r="Z661">
        <v>300</v>
      </c>
      <c r="AA661">
        <v>135000</v>
      </c>
      <c r="AB661">
        <v>47249.999999999985</v>
      </c>
      <c r="AC661">
        <v>0.35</v>
      </c>
      <c r="AD661">
        <v>1</v>
      </c>
      <c r="AE661" t="s">
        <v>132</v>
      </c>
    </row>
    <row r="662" spans="1:31" x14ac:dyDescent="0.3">
      <c r="A662">
        <v>1185732</v>
      </c>
      <c r="B662" t="s">
        <v>30</v>
      </c>
      <c r="C662" s="1">
        <v>44547</v>
      </c>
      <c r="D662">
        <v>2021</v>
      </c>
      <c r="E662" t="s">
        <v>46</v>
      </c>
      <c r="F662">
        <v>4</v>
      </c>
      <c r="G662">
        <v>4</v>
      </c>
      <c r="H662" t="s">
        <v>139</v>
      </c>
      <c r="I662">
        <v>21</v>
      </c>
      <c r="J662" t="s">
        <v>156</v>
      </c>
      <c r="K662">
        <v>25</v>
      </c>
      <c r="L662" t="s">
        <v>157</v>
      </c>
      <c r="M662" t="s">
        <v>125</v>
      </c>
      <c r="N662">
        <v>3</v>
      </c>
      <c r="O662" t="s">
        <v>126</v>
      </c>
      <c r="P662">
        <v>1</v>
      </c>
      <c r="Q662" t="s">
        <v>37</v>
      </c>
      <c r="R662">
        <v>1</v>
      </c>
      <c r="S662" t="s">
        <v>127</v>
      </c>
      <c r="T662">
        <v>4</v>
      </c>
      <c r="U662" t="s">
        <v>128</v>
      </c>
      <c r="V662" t="s">
        <v>133</v>
      </c>
      <c r="W662">
        <v>4</v>
      </c>
      <c r="X662" t="s">
        <v>58</v>
      </c>
      <c r="Y662">
        <v>45</v>
      </c>
      <c r="Z662">
        <v>350</v>
      </c>
      <c r="AA662">
        <v>157500</v>
      </c>
      <c r="AB662">
        <v>55124.999999999985</v>
      </c>
      <c r="AC662">
        <v>0.35</v>
      </c>
      <c r="AD662">
        <v>1</v>
      </c>
      <c r="AE662" t="s">
        <v>132</v>
      </c>
    </row>
    <row r="663" spans="1:31" x14ac:dyDescent="0.3">
      <c r="A663">
        <v>1185732</v>
      </c>
      <c r="B663" t="s">
        <v>30</v>
      </c>
      <c r="C663" s="1">
        <v>44207</v>
      </c>
      <c r="D663">
        <v>2021</v>
      </c>
      <c r="E663" t="s">
        <v>47</v>
      </c>
      <c r="F663">
        <v>1</v>
      </c>
      <c r="G663">
        <v>4</v>
      </c>
      <c r="H663" t="s">
        <v>139</v>
      </c>
      <c r="I663">
        <v>21</v>
      </c>
      <c r="J663" t="s">
        <v>156</v>
      </c>
      <c r="K663">
        <v>25</v>
      </c>
      <c r="L663" t="s">
        <v>157</v>
      </c>
      <c r="M663" t="s">
        <v>125</v>
      </c>
      <c r="N663">
        <v>3</v>
      </c>
      <c r="O663" t="s">
        <v>126</v>
      </c>
      <c r="P663">
        <v>1</v>
      </c>
      <c r="Q663" t="s">
        <v>37</v>
      </c>
      <c r="R663">
        <v>1</v>
      </c>
      <c r="S663" t="s">
        <v>127</v>
      </c>
      <c r="T663">
        <v>4</v>
      </c>
      <c r="U663" t="s">
        <v>128</v>
      </c>
      <c r="V663" t="s">
        <v>133</v>
      </c>
      <c r="W663">
        <v>4</v>
      </c>
      <c r="X663" t="s">
        <v>58</v>
      </c>
      <c r="Y663">
        <v>35</v>
      </c>
      <c r="Z663">
        <v>375</v>
      </c>
      <c r="AA663">
        <v>131250</v>
      </c>
      <c r="AB663">
        <v>45937.5</v>
      </c>
      <c r="AC663">
        <v>0.35</v>
      </c>
      <c r="AD663">
        <v>1</v>
      </c>
      <c r="AE663" t="s">
        <v>132</v>
      </c>
    </row>
    <row r="664" spans="1:31" x14ac:dyDescent="0.3">
      <c r="A664">
        <v>1185732</v>
      </c>
      <c r="B664" t="s">
        <v>30</v>
      </c>
      <c r="C664" s="1">
        <v>44238</v>
      </c>
      <c r="D664">
        <v>2021</v>
      </c>
      <c r="E664" t="s">
        <v>48</v>
      </c>
      <c r="F664">
        <v>1</v>
      </c>
      <c r="G664">
        <v>3</v>
      </c>
      <c r="H664" t="s">
        <v>78</v>
      </c>
      <c r="I664">
        <v>22</v>
      </c>
      <c r="J664" t="s">
        <v>105</v>
      </c>
      <c r="K664">
        <v>26</v>
      </c>
      <c r="L664" t="s">
        <v>106</v>
      </c>
      <c r="M664" t="s">
        <v>125</v>
      </c>
      <c r="N664">
        <v>3</v>
      </c>
      <c r="O664" t="s">
        <v>126</v>
      </c>
      <c r="P664">
        <v>1</v>
      </c>
      <c r="Q664" t="s">
        <v>37</v>
      </c>
      <c r="R664">
        <v>1</v>
      </c>
      <c r="S664" t="s">
        <v>127</v>
      </c>
      <c r="T664">
        <v>4</v>
      </c>
      <c r="U664" t="s">
        <v>128</v>
      </c>
      <c r="V664" t="s">
        <v>133</v>
      </c>
      <c r="W664">
        <v>4</v>
      </c>
      <c r="X664" t="s">
        <v>58</v>
      </c>
      <c r="Y664">
        <v>35</v>
      </c>
      <c r="Z664">
        <v>375</v>
      </c>
      <c r="AA664">
        <v>131250</v>
      </c>
      <c r="AB664">
        <v>45937.5</v>
      </c>
      <c r="AC664">
        <v>0.35</v>
      </c>
      <c r="AD664">
        <v>1</v>
      </c>
      <c r="AE664" t="s">
        <v>132</v>
      </c>
    </row>
    <row r="665" spans="1:31" x14ac:dyDescent="0.3">
      <c r="A665">
        <v>1185732</v>
      </c>
      <c r="B665" t="s">
        <v>30</v>
      </c>
      <c r="C665" s="1">
        <v>44265</v>
      </c>
      <c r="D665">
        <v>2021</v>
      </c>
      <c r="E665" t="s">
        <v>51</v>
      </c>
      <c r="F665">
        <v>1</v>
      </c>
      <c r="G665">
        <v>3</v>
      </c>
      <c r="H665" t="s">
        <v>78</v>
      </c>
      <c r="I665">
        <v>22</v>
      </c>
      <c r="J665" t="s">
        <v>105</v>
      </c>
      <c r="K665">
        <v>26</v>
      </c>
      <c r="L665" t="s">
        <v>106</v>
      </c>
      <c r="M665" t="s">
        <v>125</v>
      </c>
      <c r="N665">
        <v>3</v>
      </c>
      <c r="O665" t="s">
        <v>126</v>
      </c>
      <c r="P665">
        <v>1</v>
      </c>
      <c r="Q665" t="s">
        <v>37</v>
      </c>
      <c r="R665">
        <v>1</v>
      </c>
      <c r="S665" t="s">
        <v>127</v>
      </c>
      <c r="T665">
        <v>4</v>
      </c>
      <c r="U665" t="s">
        <v>128</v>
      </c>
      <c r="V665" t="s">
        <v>133</v>
      </c>
      <c r="W665">
        <v>4</v>
      </c>
      <c r="X665" t="s">
        <v>58</v>
      </c>
      <c r="Y665">
        <v>40</v>
      </c>
      <c r="Z665">
        <v>300</v>
      </c>
      <c r="AA665">
        <v>120000</v>
      </c>
      <c r="AB665">
        <v>42000</v>
      </c>
      <c r="AC665">
        <v>0.35</v>
      </c>
      <c r="AD665">
        <v>1</v>
      </c>
      <c r="AE665" t="s">
        <v>132</v>
      </c>
    </row>
    <row r="666" spans="1:31" x14ac:dyDescent="0.3">
      <c r="A666">
        <v>1185732</v>
      </c>
      <c r="B666" t="s">
        <v>30</v>
      </c>
      <c r="C666" s="1">
        <v>44358</v>
      </c>
      <c r="D666">
        <v>2021</v>
      </c>
      <c r="E666" t="s">
        <v>54</v>
      </c>
      <c r="F666">
        <v>2</v>
      </c>
      <c r="G666">
        <v>3</v>
      </c>
      <c r="H666" t="s">
        <v>78</v>
      </c>
      <c r="I666">
        <v>22</v>
      </c>
      <c r="J666" t="s">
        <v>105</v>
      </c>
      <c r="K666">
        <v>26</v>
      </c>
      <c r="L666" t="s">
        <v>106</v>
      </c>
      <c r="M666" t="s">
        <v>125</v>
      </c>
      <c r="N666">
        <v>3</v>
      </c>
      <c r="O666" t="s">
        <v>126</v>
      </c>
      <c r="P666">
        <v>1</v>
      </c>
      <c r="Q666" t="s">
        <v>37</v>
      </c>
      <c r="R666">
        <v>1</v>
      </c>
      <c r="S666" t="s">
        <v>127</v>
      </c>
      <c r="T666">
        <v>4</v>
      </c>
      <c r="U666" t="s">
        <v>128</v>
      </c>
      <c r="V666" t="s">
        <v>133</v>
      </c>
      <c r="W666">
        <v>4</v>
      </c>
      <c r="X666" t="s">
        <v>58</v>
      </c>
      <c r="Y666">
        <v>35</v>
      </c>
      <c r="Z666">
        <v>400</v>
      </c>
      <c r="AA666">
        <v>140000</v>
      </c>
      <c r="AB666">
        <v>49000</v>
      </c>
      <c r="AC666">
        <v>0.35</v>
      </c>
      <c r="AD666">
        <v>1</v>
      </c>
      <c r="AE666" t="s">
        <v>132</v>
      </c>
    </row>
    <row r="667" spans="1:31" x14ac:dyDescent="0.3">
      <c r="A667">
        <v>1185732</v>
      </c>
      <c r="B667" t="s">
        <v>30</v>
      </c>
      <c r="C667" s="1">
        <v>44387</v>
      </c>
      <c r="D667">
        <v>2021</v>
      </c>
      <c r="E667" t="s">
        <v>55</v>
      </c>
      <c r="F667">
        <v>3</v>
      </c>
      <c r="G667">
        <v>3</v>
      </c>
      <c r="H667" t="s">
        <v>78</v>
      </c>
      <c r="I667">
        <v>22</v>
      </c>
      <c r="J667" t="s">
        <v>105</v>
      </c>
      <c r="K667">
        <v>26</v>
      </c>
      <c r="L667" t="s">
        <v>106</v>
      </c>
      <c r="M667" t="s">
        <v>125</v>
      </c>
      <c r="N667">
        <v>3</v>
      </c>
      <c r="O667" t="s">
        <v>126</v>
      </c>
      <c r="P667">
        <v>1</v>
      </c>
      <c r="Q667" t="s">
        <v>37</v>
      </c>
      <c r="R667">
        <v>1</v>
      </c>
      <c r="S667" t="s">
        <v>127</v>
      </c>
      <c r="T667">
        <v>4</v>
      </c>
      <c r="U667" t="s">
        <v>128</v>
      </c>
      <c r="V667" t="s">
        <v>133</v>
      </c>
      <c r="W667">
        <v>4</v>
      </c>
      <c r="X667" t="s">
        <v>58</v>
      </c>
      <c r="Y667">
        <v>35</v>
      </c>
      <c r="Z667">
        <v>425</v>
      </c>
      <c r="AA667">
        <v>148750</v>
      </c>
      <c r="AB667">
        <v>52062.5</v>
      </c>
      <c r="AC667">
        <v>0.35</v>
      </c>
      <c r="AD667">
        <v>1</v>
      </c>
      <c r="AE667" t="s">
        <v>132</v>
      </c>
    </row>
    <row r="668" spans="1:31" x14ac:dyDescent="0.3">
      <c r="A668">
        <v>1185732</v>
      </c>
      <c r="B668" t="s">
        <v>30</v>
      </c>
      <c r="C668" s="1">
        <v>44419</v>
      </c>
      <c r="D668">
        <v>2021</v>
      </c>
      <c r="E668" t="s">
        <v>31</v>
      </c>
      <c r="F668">
        <v>3</v>
      </c>
      <c r="G668">
        <v>3</v>
      </c>
      <c r="H668" t="s">
        <v>78</v>
      </c>
      <c r="I668">
        <v>22</v>
      </c>
      <c r="J668" t="s">
        <v>105</v>
      </c>
      <c r="K668">
        <v>26</v>
      </c>
      <c r="L668" t="s">
        <v>106</v>
      </c>
      <c r="M668" t="s">
        <v>125</v>
      </c>
      <c r="N668">
        <v>3</v>
      </c>
      <c r="O668" t="s">
        <v>126</v>
      </c>
      <c r="P668">
        <v>1</v>
      </c>
      <c r="Q668" t="s">
        <v>37</v>
      </c>
      <c r="R668">
        <v>1</v>
      </c>
      <c r="S668" t="s">
        <v>127</v>
      </c>
      <c r="T668">
        <v>4</v>
      </c>
      <c r="U668" t="s">
        <v>128</v>
      </c>
      <c r="V668" t="s">
        <v>133</v>
      </c>
      <c r="W668">
        <v>4</v>
      </c>
      <c r="X668" t="s">
        <v>58</v>
      </c>
      <c r="Y668">
        <v>30</v>
      </c>
      <c r="Z668">
        <v>350</v>
      </c>
      <c r="AA668">
        <v>105000</v>
      </c>
      <c r="AB668">
        <v>36750</v>
      </c>
      <c r="AC668">
        <v>0.35</v>
      </c>
      <c r="AD668">
        <v>1</v>
      </c>
      <c r="AE668" t="s">
        <v>132</v>
      </c>
    </row>
    <row r="669" spans="1:31" x14ac:dyDescent="0.3">
      <c r="A669">
        <v>1185732</v>
      </c>
      <c r="B669" t="s">
        <v>30</v>
      </c>
      <c r="C669" s="1">
        <v>44451</v>
      </c>
      <c r="D669">
        <v>2021</v>
      </c>
      <c r="E669" t="s">
        <v>43</v>
      </c>
      <c r="F669">
        <v>3</v>
      </c>
      <c r="G669">
        <v>3</v>
      </c>
      <c r="H669" t="s">
        <v>78</v>
      </c>
      <c r="I669">
        <v>22</v>
      </c>
      <c r="J669" t="s">
        <v>105</v>
      </c>
      <c r="K669">
        <v>26</v>
      </c>
      <c r="L669" t="s">
        <v>106</v>
      </c>
      <c r="M669" t="s">
        <v>125</v>
      </c>
      <c r="N669">
        <v>3</v>
      </c>
      <c r="O669" t="s">
        <v>126</v>
      </c>
      <c r="P669">
        <v>1</v>
      </c>
      <c r="Q669" t="s">
        <v>37</v>
      </c>
      <c r="R669">
        <v>1</v>
      </c>
      <c r="S669" t="s">
        <v>127</v>
      </c>
      <c r="T669">
        <v>4</v>
      </c>
      <c r="U669" t="s">
        <v>128</v>
      </c>
      <c r="V669" t="s">
        <v>133</v>
      </c>
      <c r="W669">
        <v>4</v>
      </c>
      <c r="X669" t="s">
        <v>58</v>
      </c>
      <c r="Y669">
        <v>20</v>
      </c>
      <c r="Z669">
        <v>325</v>
      </c>
      <c r="AA669">
        <v>65000</v>
      </c>
      <c r="AB669">
        <v>22750</v>
      </c>
      <c r="AC669">
        <v>0.35</v>
      </c>
      <c r="AD669">
        <v>1</v>
      </c>
      <c r="AE669" t="s">
        <v>132</v>
      </c>
    </row>
    <row r="670" spans="1:31" x14ac:dyDescent="0.3">
      <c r="A670">
        <v>1185732</v>
      </c>
      <c r="B670" t="s">
        <v>30</v>
      </c>
      <c r="C670" s="1">
        <v>44480</v>
      </c>
      <c r="D670">
        <v>2021</v>
      </c>
      <c r="E670" t="s">
        <v>44</v>
      </c>
      <c r="F670">
        <v>4</v>
      </c>
      <c r="G670">
        <v>3</v>
      </c>
      <c r="H670" t="s">
        <v>78</v>
      </c>
      <c r="I670">
        <v>22</v>
      </c>
      <c r="J670" t="s">
        <v>105</v>
      </c>
      <c r="K670">
        <v>26</v>
      </c>
      <c r="L670" t="s">
        <v>106</v>
      </c>
      <c r="M670" t="s">
        <v>125</v>
      </c>
      <c r="N670">
        <v>3</v>
      </c>
      <c r="O670" t="s">
        <v>126</v>
      </c>
      <c r="P670">
        <v>1</v>
      </c>
      <c r="Q670" t="s">
        <v>37</v>
      </c>
      <c r="R670">
        <v>1</v>
      </c>
      <c r="S670" t="s">
        <v>127</v>
      </c>
      <c r="T670">
        <v>4</v>
      </c>
      <c r="U670" t="s">
        <v>128</v>
      </c>
      <c r="V670" t="s">
        <v>133</v>
      </c>
      <c r="W670">
        <v>4</v>
      </c>
      <c r="X670" t="s">
        <v>58</v>
      </c>
      <c r="Y670">
        <v>30</v>
      </c>
      <c r="Z670">
        <v>275</v>
      </c>
      <c r="AA670">
        <v>82500</v>
      </c>
      <c r="AB670">
        <v>28874.999999999996</v>
      </c>
      <c r="AC670">
        <v>0.35</v>
      </c>
      <c r="AD670">
        <v>1</v>
      </c>
      <c r="AE670" t="s">
        <v>132</v>
      </c>
    </row>
    <row r="671" spans="1:31" x14ac:dyDescent="0.3">
      <c r="A671">
        <v>1185732</v>
      </c>
      <c r="B671" t="s">
        <v>30</v>
      </c>
      <c r="C671" s="1">
        <v>44511</v>
      </c>
      <c r="D671">
        <v>2021</v>
      </c>
      <c r="E671" t="s">
        <v>45</v>
      </c>
      <c r="F671">
        <v>4</v>
      </c>
      <c r="G671">
        <v>3</v>
      </c>
      <c r="H671" t="s">
        <v>78</v>
      </c>
      <c r="I671">
        <v>22</v>
      </c>
      <c r="J671" t="s">
        <v>105</v>
      </c>
      <c r="K671">
        <v>26</v>
      </c>
      <c r="L671" t="s">
        <v>106</v>
      </c>
      <c r="M671" t="s">
        <v>125</v>
      </c>
      <c r="N671">
        <v>3</v>
      </c>
      <c r="O671" t="s">
        <v>126</v>
      </c>
      <c r="P671">
        <v>1</v>
      </c>
      <c r="Q671" t="s">
        <v>37</v>
      </c>
      <c r="R671">
        <v>1</v>
      </c>
      <c r="S671" t="s">
        <v>127</v>
      </c>
      <c r="T671">
        <v>4</v>
      </c>
      <c r="U671" t="s">
        <v>128</v>
      </c>
      <c r="V671" t="s">
        <v>133</v>
      </c>
      <c r="W671">
        <v>4</v>
      </c>
      <c r="X671" t="s">
        <v>58</v>
      </c>
      <c r="Y671">
        <v>40</v>
      </c>
      <c r="Z671">
        <v>350</v>
      </c>
      <c r="AA671">
        <v>140000</v>
      </c>
      <c r="AB671">
        <v>49000</v>
      </c>
      <c r="AC671">
        <v>0.35</v>
      </c>
      <c r="AD671">
        <v>1</v>
      </c>
      <c r="AE671" t="s">
        <v>132</v>
      </c>
    </row>
    <row r="672" spans="1:31" x14ac:dyDescent="0.3">
      <c r="A672">
        <v>1185732</v>
      </c>
      <c r="B672" t="s">
        <v>30</v>
      </c>
      <c r="C672" s="1">
        <v>44540</v>
      </c>
      <c r="D672">
        <v>2021</v>
      </c>
      <c r="E672" t="s">
        <v>46</v>
      </c>
      <c r="F672">
        <v>4</v>
      </c>
      <c r="G672">
        <v>3</v>
      </c>
      <c r="H672" t="s">
        <v>78</v>
      </c>
      <c r="I672">
        <v>22</v>
      </c>
      <c r="J672" t="s">
        <v>105</v>
      </c>
      <c r="K672">
        <v>26</v>
      </c>
      <c r="L672" t="s">
        <v>106</v>
      </c>
      <c r="M672" t="s">
        <v>125</v>
      </c>
      <c r="N672">
        <v>3</v>
      </c>
      <c r="O672" t="s">
        <v>126</v>
      </c>
      <c r="P672">
        <v>1</v>
      </c>
      <c r="Q672" t="s">
        <v>37</v>
      </c>
      <c r="R672">
        <v>1</v>
      </c>
      <c r="S672" t="s">
        <v>127</v>
      </c>
      <c r="T672">
        <v>4</v>
      </c>
      <c r="U672" t="s">
        <v>128</v>
      </c>
      <c r="V672" t="s">
        <v>133</v>
      </c>
      <c r="W672">
        <v>4</v>
      </c>
      <c r="X672" t="s">
        <v>58</v>
      </c>
      <c r="Y672">
        <v>40</v>
      </c>
      <c r="Z672">
        <v>400</v>
      </c>
      <c r="AA672">
        <v>160000</v>
      </c>
      <c r="AB672">
        <v>56000</v>
      </c>
      <c r="AC672">
        <v>0.35</v>
      </c>
      <c r="AD672">
        <v>1</v>
      </c>
      <c r="AE672" t="s">
        <v>132</v>
      </c>
    </row>
    <row r="673" spans="1:31" x14ac:dyDescent="0.3">
      <c r="A673">
        <v>1128299</v>
      </c>
      <c r="B673" t="s">
        <v>77</v>
      </c>
      <c r="C673" s="1">
        <v>44220</v>
      </c>
      <c r="D673">
        <v>2021</v>
      </c>
      <c r="E673" t="s">
        <v>47</v>
      </c>
      <c r="F673">
        <v>1</v>
      </c>
      <c r="G673">
        <v>3</v>
      </c>
      <c r="H673" t="s">
        <v>78</v>
      </c>
      <c r="I673">
        <v>22</v>
      </c>
      <c r="J673" t="s">
        <v>105</v>
      </c>
      <c r="K673">
        <v>26</v>
      </c>
      <c r="L673" t="s">
        <v>106</v>
      </c>
      <c r="M673" t="s">
        <v>125</v>
      </c>
      <c r="N673">
        <v>3</v>
      </c>
      <c r="O673" t="s">
        <v>126</v>
      </c>
      <c r="P673">
        <v>1</v>
      </c>
      <c r="Q673" t="s">
        <v>37</v>
      </c>
      <c r="R673">
        <v>1</v>
      </c>
      <c r="S673" t="s">
        <v>127</v>
      </c>
      <c r="T673">
        <v>4</v>
      </c>
      <c r="U673" t="s">
        <v>128</v>
      </c>
      <c r="V673" t="s">
        <v>133</v>
      </c>
      <c r="W673">
        <v>4</v>
      </c>
      <c r="X673" t="s">
        <v>58</v>
      </c>
      <c r="Y673">
        <v>45</v>
      </c>
      <c r="Z673">
        <v>150</v>
      </c>
      <c r="AA673">
        <v>67500</v>
      </c>
      <c r="AB673">
        <v>27000.000000000007</v>
      </c>
      <c r="AC673">
        <v>0.4</v>
      </c>
      <c r="AD673">
        <v>1</v>
      </c>
      <c r="AE673" t="s">
        <v>132</v>
      </c>
    </row>
    <row r="674" spans="1:31" x14ac:dyDescent="0.3">
      <c r="A674">
        <v>1128299</v>
      </c>
      <c r="B674" t="s">
        <v>77</v>
      </c>
      <c r="C674" s="1">
        <v>44251</v>
      </c>
      <c r="D674">
        <v>2021</v>
      </c>
      <c r="E674" t="s">
        <v>48</v>
      </c>
      <c r="F674">
        <v>1</v>
      </c>
      <c r="G674">
        <v>3</v>
      </c>
      <c r="H674" t="s">
        <v>78</v>
      </c>
      <c r="I674">
        <v>23</v>
      </c>
      <c r="J674" t="s">
        <v>107</v>
      </c>
      <c r="K674">
        <v>17</v>
      </c>
      <c r="L674" t="s">
        <v>108</v>
      </c>
      <c r="M674" t="s">
        <v>125</v>
      </c>
      <c r="N674">
        <v>3</v>
      </c>
      <c r="O674" t="s">
        <v>126</v>
      </c>
      <c r="P674">
        <v>1</v>
      </c>
      <c r="Q674" t="s">
        <v>37</v>
      </c>
      <c r="R674">
        <v>1</v>
      </c>
      <c r="S674" t="s">
        <v>127</v>
      </c>
      <c r="T674">
        <v>4</v>
      </c>
      <c r="U674" t="s">
        <v>128</v>
      </c>
      <c r="V674" t="s">
        <v>133</v>
      </c>
      <c r="W674">
        <v>4</v>
      </c>
      <c r="X674" t="s">
        <v>58</v>
      </c>
      <c r="Y674">
        <v>45</v>
      </c>
      <c r="Z674">
        <v>125</v>
      </c>
      <c r="AA674">
        <v>56250</v>
      </c>
      <c r="AB674">
        <v>22500.000000000004</v>
      </c>
      <c r="AC674">
        <v>0.4</v>
      </c>
      <c r="AD674">
        <v>1</v>
      </c>
      <c r="AE674" t="s">
        <v>132</v>
      </c>
    </row>
    <row r="675" spans="1:31" x14ac:dyDescent="0.3">
      <c r="A675">
        <v>1128299</v>
      </c>
      <c r="B675" t="s">
        <v>77</v>
      </c>
      <c r="C675" s="1">
        <v>44278</v>
      </c>
      <c r="D675">
        <v>2021</v>
      </c>
      <c r="E675" t="s">
        <v>51</v>
      </c>
      <c r="F675">
        <v>1</v>
      </c>
      <c r="G675">
        <v>3</v>
      </c>
      <c r="H675" t="s">
        <v>78</v>
      </c>
      <c r="I675">
        <v>23</v>
      </c>
      <c r="J675" t="s">
        <v>107</v>
      </c>
      <c r="K675">
        <v>17</v>
      </c>
      <c r="L675" t="s">
        <v>108</v>
      </c>
      <c r="M675" t="s">
        <v>125</v>
      </c>
      <c r="N675">
        <v>3</v>
      </c>
      <c r="O675" t="s">
        <v>126</v>
      </c>
      <c r="P675">
        <v>1</v>
      </c>
      <c r="Q675" t="s">
        <v>37</v>
      </c>
      <c r="R675">
        <v>1</v>
      </c>
      <c r="S675" t="s">
        <v>127</v>
      </c>
      <c r="T675">
        <v>4</v>
      </c>
      <c r="U675" t="s">
        <v>128</v>
      </c>
      <c r="V675" t="s">
        <v>133</v>
      </c>
      <c r="W675">
        <v>4</v>
      </c>
      <c r="X675" t="s">
        <v>58</v>
      </c>
      <c r="Y675">
        <v>55</v>
      </c>
      <c r="Z675">
        <v>100</v>
      </c>
      <c r="AA675">
        <v>55000</v>
      </c>
      <c r="AB675">
        <v>22000.000000000004</v>
      </c>
      <c r="AC675">
        <v>0.4</v>
      </c>
      <c r="AD675">
        <v>1</v>
      </c>
      <c r="AE675" t="s">
        <v>132</v>
      </c>
    </row>
    <row r="676" spans="1:31" x14ac:dyDescent="0.3">
      <c r="A676">
        <v>1128299</v>
      </c>
      <c r="B676" t="s">
        <v>77</v>
      </c>
      <c r="C676" s="1">
        <v>44310</v>
      </c>
      <c r="D676">
        <v>2021</v>
      </c>
      <c r="E676" t="s">
        <v>52</v>
      </c>
      <c r="F676">
        <v>2</v>
      </c>
      <c r="G676">
        <v>3</v>
      </c>
      <c r="H676" t="s">
        <v>78</v>
      </c>
      <c r="I676">
        <v>23</v>
      </c>
      <c r="J676" t="s">
        <v>107</v>
      </c>
      <c r="K676">
        <v>17</v>
      </c>
      <c r="L676" t="s">
        <v>108</v>
      </c>
      <c r="M676" t="s">
        <v>125</v>
      </c>
      <c r="N676">
        <v>3</v>
      </c>
      <c r="O676" t="s">
        <v>126</v>
      </c>
      <c r="P676">
        <v>1</v>
      </c>
      <c r="Q676" t="s">
        <v>37</v>
      </c>
      <c r="R676">
        <v>1</v>
      </c>
      <c r="S676" t="s">
        <v>127</v>
      </c>
      <c r="T676">
        <v>4</v>
      </c>
      <c r="U676" t="s">
        <v>128</v>
      </c>
      <c r="V676" t="s">
        <v>133</v>
      </c>
      <c r="W676">
        <v>4</v>
      </c>
      <c r="X676" t="s">
        <v>58</v>
      </c>
      <c r="Y676">
        <v>50</v>
      </c>
      <c r="Z676">
        <v>125</v>
      </c>
      <c r="AA676">
        <v>62500</v>
      </c>
      <c r="AB676">
        <v>25000.000000000007</v>
      </c>
      <c r="AC676">
        <v>0.4</v>
      </c>
      <c r="AD676">
        <v>1</v>
      </c>
      <c r="AE676" t="s">
        <v>132</v>
      </c>
    </row>
    <row r="677" spans="1:31" x14ac:dyDescent="0.3">
      <c r="A677">
        <v>1128299</v>
      </c>
      <c r="B677" t="s">
        <v>77</v>
      </c>
      <c r="C677" s="1">
        <v>44341</v>
      </c>
      <c r="D677">
        <v>2021</v>
      </c>
      <c r="E677" t="s">
        <v>53</v>
      </c>
      <c r="F677">
        <v>2</v>
      </c>
      <c r="G677">
        <v>3</v>
      </c>
      <c r="H677" t="s">
        <v>78</v>
      </c>
      <c r="I677">
        <v>23</v>
      </c>
      <c r="J677" t="s">
        <v>107</v>
      </c>
      <c r="K677">
        <v>17</v>
      </c>
      <c r="L677" t="s">
        <v>108</v>
      </c>
      <c r="M677" t="s">
        <v>125</v>
      </c>
      <c r="N677">
        <v>3</v>
      </c>
      <c r="O677" t="s">
        <v>126</v>
      </c>
      <c r="P677">
        <v>1</v>
      </c>
      <c r="Q677" t="s">
        <v>37</v>
      </c>
      <c r="R677">
        <v>1</v>
      </c>
      <c r="S677" t="s">
        <v>127</v>
      </c>
      <c r="T677">
        <v>4</v>
      </c>
      <c r="U677" t="s">
        <v>128</v>
      </c>
      <c r="V677" t="s">
        <v>133</v>
      </c>
      <c r="W677">
        <v>4</v>
      </c>
      <c r="X677" t="s">
        <v>58</v>
      </c>
      <c r="Y677">
        <v>45</v>
      </c>
      <c r="Z677">
        <v>175</v>
      </c>
      <c r="AA677">
        <v>78750</v>
      </c>
      <c r="AB677">
        <v>31499.999999999996</v>
      </c>
      <c r="AC677">
        <v>0.4</v>
      </c>
      <c r="AD677">
        <v>1</v>
      </c>
      <c r="AE677" t="s">
        <v>132</v>
      </c>
    </row>
    <row r="678" spans="1:31" x14ac:dyDescent="0.3">
      <c r="A678">
        <v>1128299</v>
      </c>
      <c r="B678" t="s">
        <v>77</v>
      </c>
      <c r="C678" s="1">
        <v>44371</v>
      </c>
      <c r="D678">
        <v>2021</v>
      </c>
      <c r="E678" t="s">
        <v>54</v>
      </c>
      <c r="F678">
        <v>2</v>
      </c>
      <c r="G678">
        <v>3</v>
      </c>
      <c r="H678" t="s">
        <v>78</v>
      </c>
      <c r="I678">
        <v>23</v>
      </c>
      <c r="J678" t="s">
        <v>107</v>
      </c>
      <c r="K678">
        <v>17</v>
      </c>
      <c r="L678" t="s">
        <v>108</v>
      </c>
      <c r="M678" t="s">
        <v>125</v>
      </c>
      <c r="N678">
        <v>3</v>
      </c>
      <c r="O678" t="s">
        <v>126</v>
      </c>
      <c r="P678">
        <v>1</v>
      </c>
      <c r="Q678" t="s">
        <v>37</v>
      </c>
      <c r="R678">
        <v>1</v>
      </c>
      <c r="S678" t="s">
        <v>127</v>
      </c>
      <c r="T678">
        <v>4</v>
      </c>
      <c r="U678" t="s">
        <v>128</v>
      </c>
      <c r="V678" t="s">
        <v>133</v>
      </c>
      <c r="W678">
        <v>4</v>
      </c>
      <c r="X678" t="s">
        <v>58</v>
      </c>
      <c r="Y678">
        <v>90</v>
      </c>
      <c r="Z678">
        <v>400</v>
      </c>
      <c r="AA678">
        <v>360000</v>
      </c>
      <c r="AB678">
        <v>144000</v>
      </c>
      <c r="AC678">
        <v>0.4</v>
      </c>
      <c r="AD678">
        <v>1</v>
      </c>
      <c r="AE678" t="s">
        <v>132</v>
      </c>
    </row>
    <row r="679" spans="1:31" x14ac:dyDescent="0.3">
      <c r="A679">
        <v>1128299</v>
      </c>
      <c r="B679" t="s">
        <v>77</v>
      </c>
      <c r="C679" s="1">
        <v>44400</v>
      </c>
      <c r="D679">
        <v>2021</v>
      </c>
      <c r="E679" t="s">
        <v>55</v>
      </c>
      <c r="F679">
        <v>3</v>
      </c>
      <c r="G679">
        <v>3</v>
      </c>
      <c r="H679" t="s">
        <v>78</v>
      </c>
      <c r="I679">
        <v>23</v>
      </c>
      <c r="J679" t="s">
        <v>107</v>
      </c>
      <c r="K679">
        <v>17</v>
      </c>
      <c r="L679" t="s">
        <v>108</v>
      </c>
      <c r="M679" t="s">
        <v>125</v>
      </c>
      <c r="N679">
        <v>3</v>
      </c>
      <c r="O679" t="s">
        <v>126</v>
      </c>
      <c r="P679">
        <v>1</v>
      </c>
      <c r="Q679" t="s">
        <v>37</v>
      </c>
      <c r="R679">
        <v>1</v>
      </c>
      <c r="S679" t="s">
        <v>127</v>
      </c>
      <c r="T679">
        <v>4</v>
      </c>
      <c r="U679" t="s">
        <v>128</v>
      </c>
      <c r="V679" t="s">
        <v>158</v>
      </c>
      <c r="W679">
        <v>4</v>
      </c>
      <c r="X679" t="s">
        <v>58</v>
      </c>
      <c r="Y679">
        <v>90</v>
      </c>
      <c r="Z679">
        <v>600</v>
      </c>
      <c r="AA679">
        <v>540000</v>
      </c>
      <c r="AB679">
        <v>216000</v>
      </c>
      <c r="AC679">
        <v>0.4</v>
      </c>
      <c r="AD679">
        <v>1</v>
      </c>
      <c r="AE679" t="s">
        <v>132</v>
      </c>
    </row>
    <row r="680" spans="1:31" x14ac:dyDescent="0.3">
      <c r="A680">
        <v>1128299</v>
      </c>
      <c r="B680" t="s">
        <v>77</v>
      </c>
      <c r="C680" s="1">
        <v>44432</v>
      </c>
      <c r="D680">
        <v>2021</v>
      </c>
      <c r="E680" t="s">
        <v>31</v>
      </c>
      <c r="F680">
        <v>3</v>
      </c>
      <c r="G680">
        <v>3</v>
      </c>
      <c r="H680" t="s">
        <v>78</v>
      </c>
      <c r="I680">
        <v>23</v>
      </c>
      <c r="J680" t="s">
        <v>107</v>
      </c>
      <c r="K680">
        <v>17</v>
      </c>
      <c r="L680" t="s">
        <v>108</v>
      </c>
      <c r="M680" t="s">
        <v>125</v>
      </c>
      <c r="N680">
        <v>3</v>
      </c>
      <c r="O680" t="s">
        <v>126</v>
      </c>
      <c r="P680">
        <v>1</v>
      </c>
      <c r="Q680" t="s">
        <v>37</v>
      </c>
      <c r="R680">
        <v>1</v>
      </c>
      <c r="S680" t="s">
        <v>127</v>
      </c>
      <c r="T680">
        <v>4</v>
      </c>
      <c r="U680" t="s">
        <v>128</v>
      </c>
      <c r="V680" t="s">
        <v>159</v>
      </c>
      <c r="W680">
        <v>4</v>
      </c>
      <c r="X680" t="s">
        <v>58</v>
      </c>
      <c r="Y680">
        <v>70</v>
      </c>
      <c r="Z680">
        <v>425</v>
      </c>
      <c r="AA680">
        <v>297500</v>
      </c>
      <c r="AB680">
        <v>119000</v>
      </c>
      <c r="AC680">
        <v>0.4</v>
      </c>
      <c r="AD680">
        <v>1</v>
      </c>
      <c r="AE680" t="s">
        <v>132</v>
      </c>
    </row>
    <row r="681" spans="1:31" x14ac:dyDescent="0.3">
      <c r="A681">
        <v>1128299</v>
      </c>
      <c r="B681" t="s">
        <v>77</v>
      </c>
      <c r="C681" s="1">
        <v>44464</v>
      </c>
      <c r="D681">
        <v>2021</v>
      </c>
      <c r="E681" t="s">
        <v>43</v>
      </c>
      <c r="F681">
        <v>3</v>
      </c>
      <c r="G681">
        <v>3</v>
      </c>
      <c r="H681" t="s">
        <v>78</v>
      </c>
      <c r="I681">
        <v>23</v>
      </c>
      <c r="J681" t="s">
        <v>107</v>
      </c>
      <c r="K681">
        <v>17</v>
      </c>
      <c r="L681" t="s">
        <v>108</v>
      </c>
      <c r="M681" t="s">
        <v>125</v>
      </c>
      <c r="N681">
        <v>3</v>
      </c>
      <c r="O681" t="s">
        <v>126</v>
      </c>
      <c r="P681">
        <v>1</v>
      </c>
      <c r="Q681" t="s">
        <v>37</v>
      </c>
      <c r="R681">
        <v>1</v>
      </c>
      <c r="S681" t="s">
        <v>127</v>
      </c>
      <c r="T681">
        <v>4</v>
      </c>
      <c r="U681" t="s">
        <v>128</v>
      </c>
      <c r="V681" t="s">
        <v>129</v>
      </c>
      <c r="W681">
        <v>4</v>
      </c>
      <c r="X681" t="s">
        <v>58</v>
      </c>
      <c r="Y681">
        <v>60</v>
      </c>
      <c r="Z681">
        <v>225</v>
      </c>
      <c r="AA681">
        <v>135000</v>
      </c>
      <c r="AB681">
        <v>54000.000000000015</v>
      </c>
      <c r="AC681">
        <v>0.4</v>
      </c>
      <c r="AD681">
        <v>1</v>
      </c>
      <c r="AE681" t="s">
        <v>132</v>
      </c>
    </row>
    <row r="682" spans="1:31" x14ac:dyDescent="0.3">
      <c r="A682">
        <v>1128299</v>
      </c>
      <c r="B682" t="s">
        <v>77</v>
      </c>
      <c r="C682" s="1">
        <v>44493</v>
      </c>
      <c r="D682">
        <v>2021</v>
      </c>
      <c r="E682" t="s">
        <v>44</v>
      </c>
      <c r="F682">
        <v>4</v>
      </c>
      <c r="G682">
        <v>3</v>
      </c>
      <c r="H682" t="s">
        <v>78</v>
      </c>
      <c r="I682">
        <v>23</v>
      </c>
      <c r="J682" t="s">
        <v>107</v>
      </c>
      <c r="K682">
        <v>17</v>
      </c>
      <c r="L682" t="s">
        <v>108</v>
      </c>
      <c r="M682" t="s">
        <v>125</v>
      </c>
      <c r="N682">
        <v>3</v>
      </c>
      <c r="O682" t="s">
        <v>126</v>
      </c>
      <c r="P682">
        <v>1</v>
      </c>
      <c r="Q682" t="s">
        <v>37</v>
      </c>
      <c r="R682">
        <v>1</v>
      </c>
      <c r="S682" t="s">
        <v>127</v>
      </c>
      <c r="T682">
        <v>4</v>
      </c>
      <c r="U682" t="s">
        <v>128</v>
      </c>
      <c r="V682" t="s">
        <v>160</v>
      </c>
      <c r="W682">
        <v>4</v>
      </c>
      <c r="X682" t="s">
        <v>58</v>
      </c>
      <c r="Y682">
        <v>55</v>
      </c>
      <c r="Z682">
        <v>300</v>
      </c>
      <c r="AA682">
        <v>165000</v>
      </c>
      <c r="AB682">
        <v>66000.000000000015</v>
      </c>
      <c r="AC682">
        <v>0.4</v>
      </c>
      <c r="AD682">
        <v>1</v>
      </c>
      <c r="AE682" t="s">
        <v>132</v>
      </c>
    </row>
    <row r="683" spans="1:31" x14ac:dyDescent="0.3">
      <c r="A683">
        <v>1128299</v>
      </c>
      <c r="B683" t="s">
        <v>77</v>
      </c>
      <c r="C683" s="1">
        <v>44524</v>
      </c>
      <c r="D683">
        <v>2021</v>
      </c>
      <c r="E683" t="s">
        <v>45</v>
      </c>
      <c r="F683">
        <v>4</v>
      </c>
      <c r="G683">
        <v>3</v>
      </c>
      <c r="H683" t="s">
        <v>78</v>
      </c>
      <c r="I683">
        <v>23</v>
      </c>
      <c r="J683" t="s">
        <v>107</v>
      </c>
      <c r="K683">
        <v>17</v>
      </c>
      <c r="L683" t="s">
        <v>108</v>
      </c>
      <c r="M683" t="s">
        <v>125</v>
      </c>
      <c r="N683">
        <v>3</v>
      </c>
      <c r="O683" t="s">
        <v>126</v>
      </c>
      <c r="P683">
        <v>1</v>
      </c>
      <c r="Q683" t="s">
        <v>37</v>
      </c>
      <c r="R683">
        <v>1</v>
      </c>
      <c r="S683" t="s">
        <v>127</v>
      </c>
      <c r="T683">
        <v>4</v>
      </c>
      <c r="U683" t="s">
        <v>128</v>
      </c>
      <c r="V683" t="s">
        <v>161</v>
      </c>
      <c r="W683">
        <v>4</v>
      </c>
      <c r="X683" t="s">
        <v>58</v>
      </c>
      <c r="Y683">
        <v>75</v>
      </c>
      <c r="Z683">
        <v>425</v>
      </c>
      <c r="AA683">
        <v>318750</v>
      </c>
      <c r="AB683">
        <v>127500.00000000003</v>
      </c>
      <c r="AC683">
        <v>0.4</v>
      </c>
      <c r="AD683">
        <v>1</v>
      </c>
      <c r="AE683" t="s">
        <v>132</v>
      </c>
    </row>
    <row r="684" spans="1:31" x14ac:dyDescent="0.3">
      <c r="A684">
        <v>1128299</v>
      </c>
      <c r="B684" t="s">
        <v>77</v>
      </c>
      <c r="C684" s="1">
        <v>44553</v>
      </c>
      <c r="D684">
        <v>2021</v>
      </c>
      <c r="E684" t="s">
        <v>46</v>
      </c>
      <c r="F684">
        <v>4</v>
      </c>
      <c r="G684">
        <v>3</v>
      </c>
      <c r="H684" t="s">
        <v>78</v>
      </c>
      <c r="I684">
        <v>23</v>
      </c>
      <c r="J684" t="s">
        <v>107</v>
      </c>
      <c r="K684">
        <v>17</v>
      </c>
      <c r="L684" t="s">
        <v>108</v>
      </c>
      <c r="M684" t="s">
        <v>125</v>
      </c>
      <c r="N684">
        <v>3</v>
      </c>
      <c r="O684" t="s">
        <v>126</v>
      </c>
      <c r="P684">
        <v>1</v>
      </c>
      <c r="Q684" t="s">
        <v>37</v>
      </c>
      <c r="R684">
        <v>1</v>
      </c>
      <c r="S684" t="s">
        <v>127</v>
      </c>
      <c r="T684">
        <v>4</v>
      </c>
      <c r="U684" t="s">
        <v>128</v>
      </c>
      <c r="V684" t="s">
        <v>162</v>
      </c>
      <c r="W684">
        <v>4</v>
      </c>
      <c r="X684" t="s">
        <v>58</v>
      </c>
      <c r="Y684">
        <v>80</v>
      </c>
      <c r="Z684">
        <v>475</v>
      </c>
      <c r="AA684">
        <v>380000</v>
      </c>
      <c r="AB684">
        <v>152000.00000000003</v>
      </c>
      <c r="AC684">
        <v>0.4</v>
      </c>
      <c r="AD684">
        <v>1</v>
      </c>
      <c r="AE684" t="s">
        <v>132</v>
      </c>
    </row>
    <row r="685" spans="1:31" x14ac:dyDescent="0.3">
      <c r="A685">
        <v>1128299</v>
      </c>
      <c r="B685" t="s">
        <v>77</v>
      </c>
      <c r="C685" s="1">
        <v>44244</v>
      </c>
      <c r="D685">
        <v>2021</v>
      </c>
      <c r="E685" t="s">
        <v>48</v>
      </c>
      <c r="F685">
        <v>1</v>
      </c>
      <c r="G685">
        <v>2</v>
      </c>
      <c r="H685" t="s">
        <v>74</v>
      </c>
      <c r="I685">
        <v>24</v>
      </c>
      <c r="J685" t="s">
        <v>109</v>
      </c>
      <c r="K685">
        <v>27</v>
      </c>
      <c r="L685" t="s">
        <v>110</v>
      </c>
      <c r="M685" t="s">
        <v>125</v>
      </c>
      <c r="N685">
        <v>3</v>
      </c>
      <c r="O685" t="s">
        <v>126</v>
      </c>
      <c r="P685">
        <v>1</v>
      </c>
      <c r="Q685" t="s">
        <v>37</v>
      </c>
      <c r="R685">
        <v>1</v>
      </c>
      <c r="S685" t="s">
        <v>127</v>
      </c>
      <c r="T685">
        <v>4</v>
      </c>
      <c r="U685" t="s">
        <v>128</v>
      </c>
      <c r="V685" t="s">
        <v>162</v>
      </c>
      <c r="W685">
        <v>4</v>
      </c>
      <c r="X685" t="s">
        <v>58</v>
      </c>
      <c r="Y685">
        <v>50</v>
      </c>
      <c r="Z685">
        <v>175</v>
      </c>
      <c r="AA685">
        <v>87500</v>
      </c>
      <c r="AB685">
        <v>39375.000000000015</v>
      </c>
      <c r="AC685">
        <v>0.45</v>
      </c>
      <c r="AD685">
        <v>1</v>
      </c>
      <c r="AE685" t="s">
        <v>132</v>
      </c>
    </row>
    <row r="686" spans="1:31" x14ac:dyDescent="0.3">
      <c r="A686">
        <v>1128299</v>
      </c>
      <c r="B686" t="s">
        <v>77</v>
      </c>
      <c r="C686" s="1">
        <v>44271</v>
      </c>
      <c r="D686">
        <v>2021</v>
      </c>
      <c r="E686" t="s">
        <v>51</v>
      </c>
      <c r="F686">
        <v>1</v>
      </c>
      <c r="G686">
        <v>2</v>
      </c>
      <c r="H686" t="s">
        <v>74</v>
      </c>
      <c r="I686">
        <v>24</v>
      </c>
      <c r="J686" t="s">
        <v>109</v>
      </c>
      <c r="K686">
        <v>27</v>
      </c>
      <c r="L686" t="s">
        <v>110</v>
      </c>
      <c r="M686" t="s">
        <v>125</v>
      </c>
      <c r="N686">
        <v>3</v>
      </c>
      <c r="O686" t="s">
        <v>126</v>
      </c>
      <c r="P686">
        <v>1</v>
      </c>
      <c r="Q686" t="s">
        <v>37</v>
      </c>
      <c r="R686">
        <v>1</v>
      </c>
      <c r="S686" t="s">
        <v>127</v>
      </c>
      <c r="T686">
        <v>4</v>
      </c>
      <c r="U686" t="s">
        <v>128</v>
      </c>
      <c r="V686" t="s">
        <v>133</v>
      </c>
      <c r="W686">
        <v>4</v>
      </c>
      <c r="X686" t="s">
        <v>58</v>
      </c>
      <c r="Y686">
        <v>60</v>
      </c>
      <c r="Z686">
        <v>150</v>
      </c>
      <c r="AA686">
        <v>90000</v>
      </c>
      <c r="AB686">
        <v>40500.000000000007</v>
      </c>
      <c r="AC686">
        <v>0.45</v>
      </c>
      <c r="AD686">
        <v>1</v>
      </c>
      <c r="AE686" t="s">
        <v>132</v>
      </c>
    </row>
    <row r="687" spans="1:31" x14ac:dyDescent="0.3">
      <c r="A687">
        <v>1128299</v>
      </c>
      <c r="B687" t="s">
        <v>77</v>
      </c>
      <c r="C687" s="1">
        <v>44303</v>
      </c>
      <c r="D687">
        <v>2021</v>
      </c>
      <c r="E687" t="s">
        <v>52</v>
      </c>
      <c r="F687">
        <v>2</v>
      </c>
      <c r="G687">
        <v>2</v>
      </c>
      <c r="H687" t="s">
        <v>74</v>
      </c>
      <c r="I687">
        <v>24</v>
      </c>
      <c r="J687" t="s">
        <v>109</v>
      </c>
      <c r="K687">
        <v>27</v>
      </c>
      <c r="L687" t="s">
        <v>110</v>
      </c>
      <c r="M687" t="s">
        <v>125</v>
      </c>
      <c r="N687">
        <v>3</v>
      </c>
      <c r="O687" t="s">
        <v>126</v>
      </c>
      <c r="P687">
        <v>1</v>
      </c>
      <c r="Q687" t="s">
        <v>37</v>
      </c>
      <c r="R687">
        <v>1</v>
      </c>
      <c r="S687" t="s">
        <v>127</v>
      </c>
      <c r="T687">
        <v>4</v>
      </c>
      <c r="U687" t="s">
        <v>128</v>
      </c>
      <c r="V687" t="s">
        <v>163</v>
      </c>
      <c r="W687">
        <v>4</v>
      </c>
      <c r="X687" t="s">
        <v>58</v>
      </c>
      <c r="Y687">
        <v>45</v>
      </c>
      <c r="Z687">
        <v>175</v>
      </c>
      <c r="AA687">
        <v>78750</v>
      </c>
      <c r="AB687">
        <v>35437.500000000015</v>
      </c>
      <c r="AC687">
        <v>0.45</v>
      </c>
      <c r="AD687">
        <v>1</v>
      </c>
      <c r="AE687" t="s">
        <v>132</v>
      </c>
    </row>
    <row r="688" spans="1:31" x14ac:dyDescent="0.3">
      <c r="A688">
        <v>1128299</v>
      </c>
      <c r="B688" t="s">
        <v>77</v>
      </c>
      <c r="C688" s="1">
        <v>44334</v>
      </c>
      <c r="D688">
        <v>2021</v>
      </c>
      <c r="E688" t="s">
        <v>53</v>
      </c>
      <c r="F688">
        <v>2</v>
      </c>
      <c r="G688">
        <v>2</v>
      </c>
      <c r="H688" t="s">
        <v>74</v>
      </c>
      <c r="I688">
        <v>24</v>
      </c>
      <c r="J688" t="s">
        <v>109</v>
      </c>
      <c r="K688">
        <v>27</v>
      </c>
      <c r="L688" t="s">
        <v>110</v>
      </c>
      <c r="M688" t="s">
        <v>125</v>
      </c>
      <c r="N688">
        <v>3</v>
      </c>
      <c r="O688" t="s">
        <v>126</v>
      </c>
      <c r="P688">
        <v>1</v>
      </c>
      <c r="Q688" t="s">
        <v>37</v>
      </c>
      <c r="R688">
        <v>1</v>
      </c>
      <c r="S688" t="s">
        <v>127</v>
      </c>
      <c r="T688">
        <v>4</v>
      </c>
      <c r="U688" t="s">
        <v>128</v>
      </c>
      <c r="V688" t="s">
        <v>163</v>
      </c>
      <c r="W688">
        <v>4</v>
      </c>
      <c r="X688" t="s">
        <v>58</v>
      </c>
      <c r="Y688">
        <v>40</v>
      </c>
      <c r="Z688">
        <v>225</v>
      </c>
      <c r="AA688">
        <v>90000</v>
      </c>
      <c r="AB688">
        <v>40500</v>
      </c>
      <c r="AC688">
        <v>0.45</v>
      </c>
      <c r="AD688">
        <v>1</v>
      </c>
      <c r="AE688" t="s">
        <v>132</v>
      </c>
    </row>
    <row r="689" spans="1:31" x14ac:dyDescent="0.3">
      <c r="A689">
        <v>1128299</v>
      </c>
      <c r="B689" t="s">
        <v>77</v>
      </c>
      <c r="C689" s="1">
        <v>44364</v>
      </c>
      <c r="D689">
        <v>2021</v>
      </c>
      <c r="E689" t="s">
        <v>54</v>
      </c>
      <c r="F689">
        <v>2</v>
      </c>
      <c r="G689">
        <v>2</v>
      </c>
      <c r="H689" t="s">
        <v>74</v>
      </c>
      <c r="I689">
        <v>24</v>
      </c>
      <c r="J689" t="s">
        <v>109</v>
      </c>
      <c r="K689">
        <v>27</v>
      </c>
      <c r="L689" t="s">
        <v>110</v>
      </c>
      <c r="M689" t="s">
        <v>125</v>
      </c>
      <c r="N689">
        <v>3</v>
      </c>
      <c r="O689" t="s">
        <v>126</v>
      </c>
      <c r="P689">
        <v>1</v>
      </c>
      <c r="Q689" t="s">
        <v>37</v>
      </c>
      <c r="R689">
        <v>1</v>
      </c>
      <c r="S689" t="s">
        <v>127</v>
      </c>
      <c r="T689">
        <v>4</v>
      </c>
      <c r="U689" t="s">
        <v>128</v>
      </c>
      <c r="V689" t="s">
        <v>163</v>
      </c>
      <c r="W689">
        <v>4</v>
      </c>
      <c r="X689" t="s">
        <v>58</v>
      </c>
      <c r="Y689">
        <v>95</v>
      </c>
      <c r="Z689">
        <v>450</v>
      </c>
      <c r="AA689">
        <v>427500</v>
      </c>
      <c r="AB689">
        <v>192375</v>
      </c>
      <c r="AC689">
        <v>0.45</v>
      </c>
      <c r="AD689">
        <v>3</v>
      </c>
      <c r="AE689" t="s">
        <v>42</v>
      </c>
    </row>
    <row r="690" spans="1:31" x14ac:dyDescent="0.3">
      <c r="A690">
        <v>1128299</v>
      </c>
      <c r="B690" t="s">
        <v>77</v>
      </c>
      <c r="C690" s="1">
        <v>44393</v>
      </c>
      <c r="D690">
        <v>2021</v>
      </c>
      <c r="E690" t="s">
        <v>55</v>
      </c>
      <c r="F690">
        <v>3</v>
      </c>
      <c r="G690">
        <v>2</v>
      </c>
      <c r="H690" t="s">
        <v>74</v>
      </c>
      <c r="I690">
        <v>24</v>
      </c>
      <c r="J690" t="s">
        <v>109</v>
      </c>
      <c r="K690">
        <v>27</v>
      </c>
      <c r="L690" t="s">
        <v>110</v>
      </c>
      <c r="M690" t="s">
        <v>125</v>
      </c>
      <c r="N690">
        <v>3</v>
      </c>
      <c r="O690" t="s">
        <v>126</v>
      </c>
      <c r="P690">
        <v>1</v>
      </c>
      <c r="Q690" t="s">
        <v>37</v>
      </c>
      <c r="R690">
        <v>1</v>
      </c>
      <c r="S690" t="s">
        <v>127</v>
      </c>
      <c r="T690">
        <v>4</v>
      </c>
      <c r="U690" t="s">
        <v>128</v>
      </c>
      <c r="V690" t="s">
        <v>163</v>
      </c>
      <c r="W690">
        <v>4</v>
      </c>
      <c r="X690" t="s">
        <v>58</v>
      </c>
      <c r="Y690">
        <v>95</v>
      </c>
      <c r="Z690">
        <v>650</v>
      </c>
      <c r="AA690">
        <v>617500</v>
      </c>
      <c r="AB690">
        <v>277875</v>
      </c>
      <c r="AC690">
        <v>0.45</v>
      </c>
      <c r="AD690">
        <v>3</v>
      </c>
      <c r="AE690" t="s">
        <v>42</v>
      </c>
    </row>
    <row r="691" spans="1:31" x14ac:dyDescent="0.3">
      <c r="A691">
        <v>1128299</v>
      </c>
      <c r="B691" t="s">
        <v>77</v>
      </c>
      <c r="C691" s="1">
        <v>44425</v>
      </c>
      <c r="D691">
        <v>2021</v>
      </c>
      <c r="E691" t="s">
        <v>31</v>
      </c>
      <c r="F691">
        <v>3</v>
      </c>
      <c r="G691">
        <v>2</v>
      </c>
      <c r="H691" t="s">
        <v>74</v>
      </c>
      <c r="I691">
        <v>24</v>
      </c>
      <c r="J691" t="s">
        <v>109</v>
      </c>
      <c r="K691">
        <v>27</v>
      </c>
      <c r="L691" t="s">
        <v>110</v>
      </c>
      <c r="M691" t="s">
        <v>125</v>
      </c>
      <c r="N691">
        <v>3</v>
      </c>
      <c r="O691" t="s">
        <v>126</v>
      </c>
      <c r="P691">
        <v>1</v>
      </c>
      <c r="Q691" t="s">
        <v>37</v>
      </c>
      <c r="R691">
        <v>1</v>
      </c>
      <c r="S691" t="s">
        <v>127</v>
      </c>
      <c r="T691">
        <v>4</v>
      </c>
      <c r="U691" t="s">
        <v>128</v>
      </c>
      <c r="V691" t="s">
        <v>163</v>
      </c>
      <c r="W691">
        <v>4</v>
      </c>
      <c r="X691" t="s">
        <v>58</v>
      </c>
      <c r="Y691">
        <v>65</v>
      </c>
      <c r="Z691">
        <v>475</v>
      </c>
      <c r="AA691">
        <v>308750</v>
      </c>
      <c r="AB691">
        <v>138937.49999999997</v>
      </c>
      <c r="AC691">
        <v>0.45</v>
      </c>
      <c r="AD691">
        <v>3</v>
      </c>
      <c r="AE691" t="s">
        <v>42</v>
      </c>
    </row>
    <row r="692" spans="1:31" x14ac:dyDescent="0.3">
      <c r="A692">
        <v>1128299</v>
      </c>
      <c r="B692" t="s">
        <v>77</v>
      </c>
      <c r="C692" s="1">
        <v>44457</v>
      </c>
      <c r="D692">
        <v>2021</v>
      </c>
      <c r="E692" t="s">
        <v>43</v>
      </c>
      <c r="F692">
        <v>3</v>
      </c>
      <c r="G692">
        <v>2</v>
      </c>
      <c r="H692" t="s">
        <v>74</v>
      </c>
      <c r="I692">
        <v>24</v>
      </c>
      <c r="J692" t="s">
        <v>109</v>
      </c>
      <c r="K692">
        <v>27</v>
      </c>
      <c r="L692" t="s">
        <v>110</v>
      </c>
      <c r="M692" t="s">
        <v>125</v>
      </c>
      <c r="N692">
        <v>3</v>
      </c>
      <c r="O692" t="s">
        <v>126</v>
      </c>
      <c r="P692">
        <v>1</v>
      </c>
      <c r="Q692" t="s">
        <v>37</v>
      </c>
      <c r="R692">
        <v>1</v>
      </c>
      <c r="S692" t="s">
        <v>127</v>
      </c>
      <c r="T692">
        <v>4</v>
      </c>
      <c r="U692" t="s">
        <v>128</v>
      </c>
      <c r="V692" t="s">
        <v>163</v>
      </c>
      <c r="W692">
        <v>4</v>
      </c>
      <c r="X692" t="s">
        <v>58</v>
      </c>
      <c r="Y692">
        <v>55</v>
      </c>
      <c r="Z692">
        <v>275</v>
      </c>
      <c r="AA692">
        <v>151250</v>
      </c>
      <c r="AB692">
        <v>68062.500000000015</v>
      </c>
      <c r="AC692">
        <v>0.45</v>
      </c>
      <c r="AD692">
        <v>3</v>
      </c>
      <c r="AE692" t="s">
        <v>42</v>
      </c>
    </row>
    <row r="693" spans="1:31" x14ac:dyDescent="0.3">
      <c r="A693">
        <v>1128299</v>
      </c>
      <c r="B693" t="s">
        <v>77</v>
      </c>
      <c r="C693" s="1">
        <v>44486</v>
      </c>
      <c r="D693">
        <v>2021</v>
      </c>
      <c r="E693" t="s">
        <v>44</v>
      </c>
      <c r="F693">
        <v>4</v>
      </c>
      <c r="G693">
        <v>2</v>
      </c>
      <c r="H693" t="s">
        <v>74</v>
      </c>
      <c r="I693">
        <v>24</v>
      </c>
      <c r="J693" t="s">
        <v>109</v>
      </c>
      <c r="K693">
        <v>27</v>
      </c>
      <c r="L693" t="s">
        <v>110</v>
      </c>
      <c r="M693" t="s">
        <v>125</v>
      </c>
      <c r="N693">
        <v>3</v>
      </c>
      <c r="O693" t="s">
        <v>126</v>
      </c>
      <c r="P693">
        <v>1</v>
      </c>
      <c r="Q693" t="s">
        <v>37</v>
      </c>
      <c r="R693">
        <v>1</v>
      </c>
      <c r="S693" t="s">
        <v>127</v>
      </c>
      <c r="T693">
        <v>4</v>
      </c>
      <c r="U693" t="s">
        <v>128</v>
      </c>
      <c r="V693" t="s">
        <v>163</v>
      </c>
      <c r="W693">
        <v>4</v>
      </c>
      <c r="X693" t="s">
        <v>58</v>
      </c>
      <c r="Y693">
        <v>50</v>
      </c>
      <c r="Z693">
        <v>350</v>
      </c>
      <c r="AA693">
        <v>175000</v>
      </c>
      <c r="AB693">
        <v>78750</v>
      </c>
      <c r="AC693">
        <v>0.45</v>
      </c>
      <c r="AD693">
        <v>3</v>
      </c>
      <c r="AE693" t="s">
        <v>42</v>
      </c>
    </row>
    <row r="694" spans="1:31" x14ac:dyDescent="0.3">
      <c r="A694">
        <v>1128299</v>
      </c>
      <c r="B694" t="s">
        <v>77</v>
      </c>
      <c r="C694" s="1">
        <v>44517</v>
      </c>
      <c r="D694">
        <v>2021</v>
      </c>
      <c r="E694" t="s">
        <v>45</v>
      </c>
      <c r="F694">
        <v>4</v>
      </c>
      <c r="G694">
        <v>2</v>
      </c>
      <c r="H694" t="s">
        <v>74</v>
      </c>
      <c r="I694">
        <v>24</v>
      </c>
      <c r="J694" t="s">
        <v>109</v>
      </c>
      <c r="K694">
        <v>27</v>
      </c>
      <c r="L694" t="s">
        <v>110</v>
      </c>
      <c r="M694" t="s">
        <v>125</v>
      </c>
      <c r="N694">
        <v>3</v>
      </c>
      <c r="O694" t="s">
        <v>126</v>
      </c>
      <c r="P694">
        <v>1</v>
      </c>
      <c r="Q694" t="s">
        <v>37</v>
      </c>
      <c r="R694">
        <v>1</v>
      </c>
      <c r="S694" t="s">
        <v>127</v>
      </c>
      <c r="T694">
        <v>4</v>
      </c>
      <c r="U694" t="s">
        <v>128</v>
      </c>
      <c r="V694" t="s">
        <v>163</v>
      </c>
      <c r="W694">
        <v>4</v>
      </c>
      <c r="X694" t="s">
        <v>58</v>
      </c>
      <c r="Y694">
        <v>70</v>
      </c>
      <c r="Z694">
        <v>475</v>
      </c>
      <c r="AA694">
        <v>332500</v>
      </c>
      <c r="AB694">
        <v>149625</v>
      </c>
      <c r="AC694">
        <v>0.45</v>
      </c>
      <c r="AD694">
        <v>3</v>
      </c>
      <c r="AE694" t="s">
        <v>42</v>
      </c>
    </row>
    <row r="695" spans="1:31" x14ac:dyDescent="0.3">
      <c r="A695">
        <v>1128299</v>
      </c>
      <c r="B695" t="s">
        <v>77</v>
      </c>
      <c r="C695" s="1">
        <v>44546</v>
      </c>
      <c r="D695">
        <v>2021</v>
      </c>
      <c r="E695" t="s">
        <v>46</v>
      </c>
      <c r="F695">
        <v>4</v>
      </c>
      <c r="G695">
        <v>2</v>
      </c>
      <c r="H695" t="s">
        <v>74</v>
      </c>
      <c r="I695">
        <v>24</v>
      </c>
      <c r="J695" t="s">
        <v>109</v>
      </c>
      <c r="K695">
        <v>27</v>
      </c>
      <c r="L695" t="s">
        <v>110</v>
      </c>
      <c r="M695" t="s">
        <v>125</v>
      </c>
      <c r="N695">
        <v>3</v>
      </c>
      <c r="O695" t="s">
        <v>126</v>
      </c>
      <c r="P695">
        <v>1</v>
      </c>
      <c r="Q695" t="s">
        <v>37</v>
      </c>
      <c r="R695">
        <v>1</v>
      </c>
      <c r="S695" t="s">
        <v>127</v>
      </c>
      <c r="T695">
        <v>4</v>
      </c>
      <c r="U695" t="s">
        <v>128</v>
      </c>
      <c r="V695" t="s">
        <v>163</v>
      </c>
      <c r="W695">
        <v>4</v>
      </c>
      <c r="X695" t="s">
        <v>58</v>
      </c>
      <c r="Y695">
        <v>85</v>
      </c>
      <c r="Z695">
        <v>525</v>
      </c>
      <c r="AA695">
        <v>446250</v>
      </c>
      <c r="AB695">
        <v>200812.50000000003</v>
      </c>
      <c r="AC695">
        <v>0.45</v>
      </c>
      <c r="AD695">
        <v>3</v>
      </c>
      <c r="AE695" t="s">
        <v>42</v>
      </c>
    </row>
    <row r="696" spans="1:31" x14ac:dyDescent="0.3">
      <c r="A696">
        <v>1197831</v>
      </c>
      <c r="B696" t="s">
        <v>73</v>
      </c>
      <c r="C696" s="1">
        <v>44231</v>
      </c>
      <c r="D696">
        <v>2021</v>
      </c>
      <c r="E696" t="s">
        <v>48</v>
      </c>
      <c r="F696">
        <v>1</v>
      </c>
      <c r="G696">
        <v>3</v>
      </c>
      <c r="H696" t="s">
        <v>78</v>
      </c>
      <c r="I696">
        <v>25</v>
      </c>
      <c r="J696" t="s">
        <v>111</v>
      </c>
      <c r="K696">
        <v>28</v>
      </c>
      <c r="L696" t="s">
        <v>112</v>
      </c>
      <c r="M696" t="s">
        <v>125</v>
      </c>
      <c r="N696">
        <v>3</v>
      </c>
      <c r="O696" t="s">
        <v>126</v>
      </c>
      <c r="P696">
        <v>1</v>
      </c>
      <c r="Q696" t="s">
        <v>37</v>
      </c>
      <c r="R696">
        <v>1</v>
      </c>
      <c r="S696" t="s">
        <v>127</v>
      </c>
      <c r="T696">
        <v>4</v>
      </c>
      <c r="U696" t="s">
        <v>128</v>
      </c>
      <c r="V696" t="s">
        <v>163</v>
      </c>
      <c r="W696">
        <v>4</v>
      </c>
      <c r="X696" t="s">
        <v>58</v>
      </c>
      <c r="Y696">
        <v>40</v>
      </c>
      <c r="Z696">
        <v>250</v>
      </c>
      <c r="AA696">
        <v>100000</v>
      </c>
      <c r="AB696">
        <v>25000</v>
      </c>
      <c r="AC696">
        <v>0.25</v>
      </c>
      <c r="AD696">
        <v>3</v>
      </c>
      <c r="AE696" t="s">
        <v>42</v>
      </c>
    </row>
    <row r="697" spans="1:31" x14ac:dyDescent="0.3">
      <c r="A697">
        <v>1197831</v>
      </c>
      <c r="B697" t="s">
        <v>73</v>
      </c>
      <c r="C697" s="1">
        <v>44261</v>
      </c>
      <c r="D697">
        <v>2021</v>
      </c>
      <c r="E697" t="s">
        <v>51</v>
      </c>
      <c r="F697">
        <v>1</v>
      </c>
      <c r="G697">
        <v>3</v>
      </c>
      <c r="H697" t="s">
        <v>78</v>
      </c>
      <c r="I697">
        <v>25</v>
      </c>
      <c r="J697" t="s">
        <v>111</v>
      </c>
      <c r="K697">
        <v>28</v>
      </c>
      <c r="L697" t="s">
        <v>112</v>
      </c>
      <c r="M697" t="s">
        <v>125</v>
      </c>
      <c r="N697">
        <v>3</v>
      </c>
      <c r="O697" t="s">
        <v>126</v>
      </c>
      <c r="P697">
        <v>1</v>
      </c>
      <c r="Q697" t="s">
        <v>37</v>
      </c>
      <c r="R697">
        <v>1</v>
      </c>
      <c r="S697" t="s">
        <v>127</v>
      </c>
      <c r="T697">
        <v>4</v>
      </c>
      <c r="U697" t="s">
        <v>128</v>
      </c>
      <c r="V697" t="s">
        <v>163</v>
      </c>
      <c r="W697">
        <v>4</v>
      </c>
      <c r="X697" t="s">
        <v>58</v>
      </c>
      <c r="Y697">
        <v>40</v>
      </c>
      <c r="Z697">
        <v>250</v>
      </c>
      <c r="AA697">
        <v>100000</v>
      </c>
      <c r="AB697">
        <v>30000</v>
      </c>
      <c r="AC697">
        <v>0.3</v>
      </c>
      <c r="AD697">
        <v>3</v>
      </c>
      <c r="AE697" t="s">
        <v>42</v>
      </c>
    </row>
    <row r="698" spans="1:31" x14ac:dyDescent="0.3">
      <c r="A698">
        <v>1197831</v>
      </c>
      <c r="B698" t="s">
        <v>73</v>
      </c>
      <c r="C698" s="1">
        <v>44291</v>
      </c>
      <c r="D698">
        <v>2021</v>
      </c>
      <c r="E698" t="s">
        <v>52</v>
      </c>
      <c r="F698">
        <v>2</v>
      </c>
      <c r="G698">
        <v>3</v>
      </c>
      <c r="H698" t="s">
        <v>78</v>
      </c>
      <c r="I698">
        <v>25</v>
      </c>
      <c r="J698" t="s">
        <v>111</v>
      </c>
      <c r="K698">
        <v>28</v>
      </c>
      <c r="L698" t="s">
        <v>112</v>
      </c>
      <c r="M698" t="s">
        <v>125</v>
      </c>
      <c r="N698">
        <v>3</v>
      </c>
      <c r="O698" t="s">
        <v>126</v>
      </c>
      <c r="P698">
        <v>1</v>
      </c>
      <c r="Q698" t="s">
        <v>37</v>
      </c>
      <c r="R698">
        <v>1</v>
      </c>
      <c r="S698" t="s">
        <v>127</v>
      </c>
      <c r="T698">
        <v>4</v>
      </c>
      <c r="U698" t="s">
        <v>128</v>
      </c>
      <c r="V698" t="s">
        <v>163</v>
      </c>
      <c r="W698">
        <v>4</v>
      </c>
      <c r="X698" t="s">
        <v>58</v>
      </c>
      <c r="Y698">
        <v>35</v>
      </c>
      <c r="Z698">
        <v>275</v>
      </c>
      <c r="AA698">
        <v>96250</v>
      </c>
      <c r="AB698">
        <v>28875</v>
      </c>
      <c r="AC698">
        <v>0.3</v>
      </c>
      <c r="AD698">
        <v>3</v>
      </c>
      <c r="AE698" t="s">
        <v>42</v>
      </c>
    </row>
    <row r="699" spans="1:31" x14ac:dyDescent="0.3">
      <c r="A699">
        <v>1197831</v>
      </c>
      <c r="B699" t="s">
        <v>73</v>
      </c>
      <c r="C699" s="1">
        <v>44321</v>
      </c>
      <c r="D699">
        <v>2021</v>
      </c>
      <c r="E699" t="s">
        <v>53</v>
      </c>
      <c r="F699">
        <v>2</v>
      </c>
      <c r="G699">
        <v>3</v>
      </c>
      <c r="H699" t="s">
        <v>78</v>
      </c>
      <c r="I699">
        <v>25</v>
      </c>
      <c r="J699" t="s">
        <v>111</v>
      </c>
      <c r="K699">
        <v>28</v>
      </c>
      <c r="L699" t="s">
        <v>112</v>
      </c>
      <c r="M699" t="s">
        <v>125</v>
      </c>
      <c r="N699">
        <v>3</v>
      </c>
      <c r="O699" t="s">
        <v>126</v>
      </c>
      <c r="P699">
        <v>1</v>
      </c>
      <c r="Q699" t="s">
        <v>37</v>
      </c>
      <c r="R699">
        <v>1</v>
      </c>
      <c r="S699" t="s">
        <v>127</v>
      </c>
      <c r="T699">
        <v>4</v>
      </c>
      <c r="U699" t="s">
        <v>128</v>
      </c>
      <c r="V699" t="s">
        <v>163</v>
      </c>
      <c r="W699">
        <v>4</v>
      </c>
      <c r="X699" t="s">
        <v>58</v>
      </c>
      <c r="Y699">
        <v>50</v>
      </c>
      <c r="Z699">
        <v>400</v>
      </c>
      <c r="AA699">
        <v>200000</v>
      </c>
      <c r="AB699">
        <v>60000</v>
      </c>
      <c r="AC699">
        <v>0.3</v>
      </c>
      <c r="AD699">
        <v>3</v>
      </c>
      <c r="AE699" t="s">
        <v>42</v>
      </c>
    </row>
    <row r="700" spans="1:31" x14ac:dyDescent="0.3">
      <c r="A700">
        <v>1197831</v>
      </c>
      <c r="B700" t="s">
        <v>73</v>
      </c>
      <c r="C700" s="1">
        <v>44351</v>
      </c>
      <c r="D700">
        <v>2021</v>
      </c>
      <c r="E700" t="s">
        <v>54</v>
      </c>
      <c r="F700">
        <v>2</v>
      </c>
      <c r="G700">
        <v>3</v>
      </c>
      <c r="H700" t="s">
        <v>78</v>
      </c>
      <c r="I700">
        <v>25</v>
      </c>
      <c r="J700" t="s">
        <v>111</v>
      </c>
      <c r="K700">
        <v>28</v>
      </c>
      <c r="L700" t="s">
        <v>112</v>
      </c>
      <c r="M700" t="s">
        <v>125</v>
      </c>
      <c r="N700">
        <v>3</v>
      </c>
      <c r="O700" t="s">
        <v>126</v>
      </c>
      <c r="P700">
        <v>1</v>
      </c>
      <c r="Q700" t="s">
        <v>37</v>
      </c>
      <c r="R700">
        <v>1</v>
      </c>
      <c r="S700" t="s">
        <v>127</v>
      </c>
      <c r="T700">
        <v>4</v>
      </c>
      <c r="U700" t="s">
        <v>128</v>
      </c>
      <c r="V700" t="s">
        <v>163</v>
      </c>
      <c r="W700">
        <v>4</v>
      </c>
      <c r="X700" t="s">
        <v>58</v>
      </c>
      <c r="Y700">
        <v>55</v>
      </c>
      <c r="Z700">
        <v>450</v>
      </c>
      <c r="AA700">
        <v>247500</v>
      </c>
      <c r="AB700">
        <v>74250</v>
      </c>
      <c r="AC700">
        <v>0.3</v>
      </c>
      <c r="AD700">
        <v>3</v>
      </c>
      <c r="AE700" t="s">
        <v>42</v>
      </c>
    </row>
    <row r="701" spans="1:31" x14ac:dyDescent="0.3">
      <c r="A701">
        <v>1197831</v>
      </c>
      <c r="B701" t="s">
        <v>73</v>
      </c>
      <c r="C701" s="1">
        <v>44383</v>
      </c>
      <c r="D701">
        <v>2021</v>
      </c>
      <c r="E701" t="s">
        <v>55</v>
      </c>
      <c r="F701">
        <v>3</v>
      </c>
      <c r="G701">
        <v>3</v>
      </c>
      <c r="H701" t="s">
        <v>78</v>
      </c>
      <c r="I701">
        <v>25</v>
      </c>
      <c r="J701" t="s">
        <v>111</v>
      </c>
      <c r="K701">
        <v>28</v>
      </c>
      <c r="L701" t="s">
        <v>112</v>
      </c>
      <c r="M701" t="s">
        <v>125</v>
      </c>
      <c r="N701">
        <v>3</v>
      </c>
      <c r="O701" t="s">
        <v>126</v>
      </c>
      <c r="P701">
        <v>1</v>
      </c>
      <c r="Q701" t="s">
        <v>37</v>
      </c>
      <c r="R701">
        <v>1</v>
      </c>
      <c r="S701" t="s">
        <v>127</v>
      </c>
      <c r="T701">
        <v>4</v>
      </c>
      <c r="U701" t="s">
        <v>128</v>
      </c>
      <c r="V701" t="s">
        <v>163</v>
      </c>
      <c r="W701">
        <v>4</v>
      </c>
      <c r="X701" t="s">
        <v>58</v>
      </c>
      <c r="Y701">
        <v>55</v>
      </c>
      <c r="Z701">
        <v>525</v>
      </c>
      <c r="AA701">
        <v>288750</v>
      </c>
      <c r="AB701">
        <v>101062.50000000001</v>
      </c>
      <c r="AC701">
        <v>0.35</v>
      </c>
      <c r="AD701">
        <v>3</v>
      </c>
      <c r="AE701" t="s">
        <v>42</v>
      </c>
    </row>
    <row r="702" spans="1:31" x14ac:dyDescent="0.3">
      <c r="A702">
        <v>1197831</v>
      </c>
      <c r="B702" t="s">
        <v>73</v>
      </c>
      <c r="C702" s="1">
        <v>44416</v>
      </c>
      <c r="D702">
        <v>2021</v>
      </c>
      <c r="E702" t="s">
        <v>31</v>
      </c>
      <c r="F702">
        <v>3</v>
      </c>
      <c r="G702">
        <v>3</v>
      </c>
      <c r="H702" t="s">
        <v>78</v>
      </c>
      <c r="I702">
        <v>25</v>
      </c>
      <c r="J702" t="s">
        <v>111</v>
      </c>
      <c r="K702">
        <v>28</v>
      </c>
      <c r="L702" t="s">
        <v>112</v>
      </c>
      <c r="M702" t="s">
        <v>125</v>
      </c>
      <c r="N702">
        <v>3</v>
      </c>
      <c r="O702" t="s">
        <v>126</v>
      </c>
      <c r="P702">
        <v>1</v>
      </c>
      <c r="Q702" t="s">
        <v>37</v>
      </c>
      <c r="R702">
        <v>1</v>
      </c>
      <c r="S702" t="s">
        <v>127</v>
      </c>
      <c r="T702">
        <v>4</v>
      </c>
      <c r="U702" t="s">
        <v>128</v>
      </c>
      <c r="V702" t="s">
        <v>163</v>
      </c>
      <c r="W702">
        <v>4</v>
      </c>
      <c r="X702" t="s">
        <v>58</v>
      </c>
      <c r="Y702">
        <v>55</v>
      </c>
      <c r="Z702">
        <v>475</v>
      </c>
      <c r="AA702">
        <v>261250</v>
      </c>
      <c r="AB702">
        <v>91437.5</v>
      </c>
      <c r="AC702">
        <v>0.35</v>
      </c>
      <c r="AD702">
        <v>3</v>
      </c>
      <c r="AE702" t="s">
        <v>42</v>
      </c>
    </row>
    <row r="703" spans="1:31" x14ac:dyDescent="0.3">
      <c r="A703">
        <v>1197831</v>
      </c>
      <c r="B703" t="s">
        <v>73</v>
      </c>
      <c r="C703" s="1">
        <v>44444</v>
      </c>
      <c r="D703">
        <v>2021</v>
      </c>
      <c r="E703" t="s">
        <v>43</v>
      </c>
      <c r="F703">
        <v>3</v>
      </c>
      <c r="G703">
        <v>3</v>
      </c>
      <c r="H703" t="s">
        <v>78</v>
      </c>
      <c r="I703">
        <v>25</v>
      </c>
      <c r="J703" t="s">
        <v>111</v>
      </c>
      <c r="K703">
        <v>28</v>
      </c>
      <c r="L703" t="s">
        <v>112</v>
      </c>
      <c r="M703" t="s">
        <v>125</v>
      </c>
      <c r="N703">
        <v>3</v>
      </c>
      <c r="O703" t="s">
        <v>126</v>
      </c>
      <c r="P703">
        <v>1</v>
      </c>
      <c r="Q703" t="s">
        <v>37</v>
      </c>
      <c r="R703">
        <v>1</v>
      </c>
      <c r="S703" t="s">
        <v>127</v>
      </c>
      <c r="T703">
        <v>4</v>
      </c>
      <c r="U703" t="s">
        <v>128</v>
      </c>
      <c r="V703" t="s">
        <v>163</v>
      </c>
      <c r="W703">
        <v>4</v>
      </c>
      <c r="X703" t="s">
        <v>58</v>
      </c>
      <c r="Y703">
        <v>55</v>
      </c>
      <c r="Z703">
        <v>400</v>
      </c>
      <c r="AA703">
        <v>220000</v>
      </c>
      <c r="AB703">
        <v>77000</v>
      </c>
      <c r="AC703">
        <v>0.35</v>
      </c>
      <c r="AD703">
        <v>3</v>
      </c>
      <c r="AE703" t="s">
        <v>42</v>
      </c>
    </row>
    <row r="704" spans="1:31" x14ac:dyDescent="0.3">
      <c r="A704">
        <v>1197831</v>
      </c>
      <c r="B704" t="s">
        <v>73</v>
      </c>
      <c r="C704" s="1">
        <v>44473</v>
      </c>
      <c r="D704">
        <v>2021</v>
      </c>
      <c r="E704" t="s">
        <v>44</v>
      </c>
      <c r="F704">
        <v>4</v>
      </c>
      <c r="G704">
        <v>3</v>
      </c>
      <c r="H704" t="s">
        <v>78</v>
      </c>
      <c r="I704">
        <v>25</v>
      </c>
      <c r="J704" t="s">
        <v>111</v>
      </c>
      <c r="K704">
        <v>28</v>
      </c>
      <c r="L704" t="s">
        <v>112</v>
      </c>
      <c r="M704" t="s">
        <v>125</v>
      </c>
      <c r="N704">
        <v>3</v>
      </c>
      <c r="O704" t="s">
        <v>126</v>
      </c>
      <c r="P704">
        <v>1</v>
      </c>
      <c r="Q704" t="s">
        <v>37</v>
      </c>
      <c r="R704">
        <v>1</v>
      </c>
      <c r="S704" t="s">
        <v>127</v>
      </c>
      <c r="T704">
        <v>4</v>
      </c>
      <c r="U704" t="s">
        <v>128</v>
      </c>
      <c r="V704" t="s">
        <v>163</v>
      </c>
      <c r="W704">
        <v>4</v>
      </c>
      <c r="X704" t="s">
        <v>58</v>
      </c>
      <c r="Y704">
        <v>35</v>
      </c>
      <c r="Z704">
        <v>350</v>
      </c>
      <c r="AA704">
        <v>122500</v>
      </c>
      <c r="AB704">
        <v>42875</v>
      </c>
      <c r="AC704">
        <v>0.35</v>
      </c>
      <c r="AD704">
        <v>3</v>
      </c>
      <c r="AE704" t="s">
        <v>42</v>
      </c>
    </row>
    <row r="705" spans="1:31" x14ac:dyDescent="0.3">
      <c r="A705">
        <v>1197831</v>
      </c>
      <c r="B705" t="s">
        <v>73</v>
      </c>
      <c r="C705" s="1">
        <v>44505</v>
      </c>
      <c r="D705">
        <v>2021</v>
      </c>
      <c r="E705" t="s">
        <v>45</v>
      </c>
      <c r="F705">
        <v>4</v>
      </c>
      <c r="G705">
        <v>3</v>
      </c>
      <c r="H705" t="s">
        <v>78</v>
      </c>
      <c r="I705">
        <v>25</v>
      </c>
      <c r="J705" t="s">
        <v>111</v>
      </c>
      <c r="K705">
        <v>28</v>
      </c>
      <c r="L705" t="s">
        <v>112</v>
      </c>
      <c r="M705" t="s">
        <v>125</v>
      </c>
      <c r="N705">
        <v>3</v>
      </c>
      <c r="O705" t="s">
        <v>126</v>
      </c>
      <c r="P705">
        <v>1</v>
      </c>
      <c r="Q705" t="s">
        <v>37</v>
      </c>
      <c r="R705">
        <v>1</v>
      </c>
      <c r="S705" t="s">
        <v>127</v>
      </c>
      <c r="T705">
        <v>4</v>
      </c>
      <c r="U705" t="s">
        <v>128</v>
      </c>
      <c r="V705" t="s">
        <v>163</v>
      </c>
      <c r="W705">
        <v>4</v>
      </c>
      <c r="X705" t="s">
        <v>58</v>
      </c>
      <c r="Y705">
        <v>55</v>
      </c>
      <c r="Z705">
        <v>425</v>
      </c>
      <c r="AA705">
        <v>233750</v>
      </c>
      <c r="AB705">
        <v>81812.499999999985</v>
      </c>
      <c r="AC705">
        <v>0.35</v>
      </c>
      <c r="AD705">
        <v>3</v>
      </c>
      <c r="AE705" t="s">
        <v>42</v>
      </c>
    </row>
    <row r="706" spans="1:31" x14ac:dyDescent="0.3">
      <c r="A706">
        <v>1128299</v>
      </c>
      <c r="B706" t="s">
        <v>77</v>
      </c>
      <c r="C706" s="1">
        <v>44219</v>
      </c>
      <c r="D706">
        <v>2021</v>
      </c>
      <c r="E706" t="s">
        <v>47</v>
      </c>
      <c r="F706">
        <v>1</v>
      </c>
      <c r="G706">
        <v>3</v>
      </c>
      <c r="H706" t="s">
        <v>78</v>
      </c>
      <c r="I706">
        <v>25</v>
      </c>
      <c r="J706" t="s">
        <v>111</v>
      </c>
      <c r="K706">
        <v>28</v>
      </c>
      <c r="L706" t="s">
        <v>112</v>
      </c>
      <c r="M706" t="s">
        <v>125</v>
      </c>
      <c r="N706">
        <v>3</v>
      </c>
      <c r="O706" t="s">
        <v>126</v>
      </c>
      <c r="P706">
        <v>1</v>
      </c>
      <c r="Q706" t="s">
        <v>37</v>
      </c>
      <c r="R706">
        <v>1</v>
      </c>
      <c r="S706" t="s">
        <v>127</v>
      </c>
      <c r="T706">
        <v>4</v>
      </c>
      <c r="U706" t="s">
        <v>128</v>
      </c>
      <c r="V706" t="s">
        <v>163</v>
      </c>
      <c r="W706">
        <v>4</v>
      </c>
      <c r="X706" t="s">
        <v>58</v>
      </c>
      <c r="Y706">
        <v>45</v>
      </c>
      <c r="Z706">
        <v>225</v>
      </c>
      <c r="AA706">
        <v>101250</v>
      </c>
      <c r="AB706">
        <v>30375.000000000004</v>
      </c>
      <c r="AC706">
        <v>0.3</v>
      </c>
      <c r="AD706">
        <v>3</v>
      </c>
      <c r="AE706" t="s">
        <v>42</v>
      </c>
    </row>
    <row r="707" spans="1:31" x14ac:dyDescent="0.3">
      <c r="A707">
        <v>1128299</v>
      </c>
      <c r="B707" t="s">
        <v>77</v>
      </c>
      <c r="C707" s="1">
        <v>44250</v>
      </c>
      <c r="D707">
        <v>2021</v>
      </c>
      <c r="E707" t="s">
        <v>48</v>
      </c>
      <c r="F707">
        <v>1</v>
      </c>
      <c r="G707">
        <v>3</v>
      </c>
      <c r="H707" t="s">
        <v>78</v>
      </c>
      <c r="I707">
        <v>26</v>
      </c>
      <c r="J707" t="s">
        <v>113</v>
      </c>
      <c r="K707">
        <v>29</v>
      </c>
      <c r="L707" t="s">
        <v>114</v>
      </c>
      <c r="M707" t="s">
        <v>125</v>
      </c>
      <c r="N707">
        <v>3</v>
      </c>
      <c r="O707" t="s">
        <v>126</v>
      </c>
      <c r="P707">
        <v>1</v>
      </c>
      <c r="Q707" t="s">
        <v>37</v>
      </c>
      <c r="R707">
        <v>1</v>
      </c>
      <c r="S707" t="s">
        <v>127</v>
      </c>
      <c r="T707">
        <v>4</v>
      </c>
      <c r="U707" t="s">
        <v>128</v>
      </c>
      <c r="V707" t="s">
        <v>163</v>
      </c>
      <c r="W707">
        <v>4</v>
      </c>
      <c r="X707" t="s">
        <v>58</v>
      </c>
      <c r="Y707">
        <v>45</v>
      </c>
      <c r="Z707">
        <v>150</v>
      </c>
      <c r="AA707">
        <v>67500</v>
      </c>
      <c r="AB707">
        <v>20250.000000000004</v>
      </c>
      <c r="AC707">
        <v>0.3</v>
      </c>
      <c r="AD707">
        <v>3</v>
      </c>
      <c r="AE707" t="s">
        <v>42</v>
      </c>
    </row>
    <row r="708" spans="1:31" x14ac:dyDescent="0.3">
      <c r="A708">
        <v>1128299</v>
      </c>
      <c r="B708" t="s">
        <v>77</v>
      </c>
      <c r="C708" s="1">
        <v>44277</v>
      </c>
      <c r="D708">
        <v>2021</v>
      </c>
      <c r="E708" t="s">
        <v>51</v>
      </c>
      <c r="F708">
        <v>1</v>
      </c>
      <c r="G708">
        <v>3</v>
      </c>
      <c r="H708" t="s">
        <v>78</v>
      </c>
      <c r="I708">
        <v>26</v>
      </c>
      <c r="J708" t="s">
        <v>113</v>
      </c>
      <c r="K708">
        <v>29</v>
      </c>
      <c r="L708" t="s">
        <v>114</v>
      </c>
      <c r="M708" t="s">
        <v>125</v>
      </c>
      <c r="N708">
        <v>3</v>
      </c>
      <c r="O708" t="s">
        <v>126</v>
      </c>
      <c r="P708">
        <v>1</v>
      </c>
      <c r="Q708" t="s">
        <v>37</v>
      </c>
      <c r="R708">
        <v>1</v>
      </c>
      <c r="S708" t="s">
        <v>127</v>
      </c>
      <c r="T708">
        <v>4</v>
      </c>
      <c r="U708" t="s">
        <v>128</v>
      </c>
      <c r="V708" t="s">
        <v>163</v>
      </c>
      <c r="W708">
        <v>4</v>
      </c>
      <c r="X708" t="s">
        <v>58</v>
      </c>
      <c r="Y708">
        <v>55</v>
      </c>
      <c r="Z708">
        <v>125</v>
      </c>
      <c r="AA708">
        <v>68750</v>
      </c>
      <c r="AB708">
        <v>20625.000000000004</v>
      </c>
      <c r="AC708">
        <v>0.3</v>
      </c>
      <c r="AD708">
        <v>3</v>
      </c>
      <c r="AE708" t="s">
        <v>42</v>
      </c>
    </row>
    <row r="709" spans="1:31" x14ac:dyDescent="0.3">
      <c r="A709">
        <v>1128299</v>
      </c>
      <c r="B709" t="s">
        <v>77</v>
      </c>
      <c r="C709" s="1">
        <v>44309</v>
      </c>
      <c r="D709">
        <v>2021</v>
      </c>
      <c r="E709" t="s">
        <v>52</v>
      </c>
      <c r="F709">
        <v>2</v>
      </c>
      <c r="G709">
        <v>3</v>
      </c>
      <c r="H709" t="s">
        <v>78</v>
      </c>
      <c r="I709">
        <v>26</v>
      </c>
      <c r="J709" t="s">
        <v>113</v>
      </c>
      <c r="K709">
        <v>29</v>
      </c>
      <c r="L709" t="s">
        <v>114</v>
      </c>
      <c r="M709" t="s">
        <v>125</v>
      </c>
      <c r="N709">
        <v>3</v>
      </c>
      <c r="O709" t="s">
        <v>126</v>
      </c>
      <c r="P709">
        <v>1</v>
      </c>
      <c r="Q709" t="s">
        <v>37</v>
      </c>
      <c r="R709">
        <v>1</v>
      </c>
      <c r="S709" t="s">
        <v>127</v>
      </c>
      <c r="T709">
        <v>4</v>
      </c>
      <c r="U709" t="s">
        <v>128</v>
      </c>
      <c r="V709" t="s">
        <v>163</v>
      </c>
      <c r="W709">
        <v>4</v>
      </c>
      <c r="X709" t="s">
        <v>58</v>
      </c>
      <c r="Y709">
        <v>55</v>
      </c>
      <c r="Z709">
        <v>150</v>
      </c>
      <c r="AA709">
        <v>82500</v>
      </c>
      <c r="AB709">
        <v>24750.000000000004</v>
      </c>
      <c r="AC709">
        <v>0.3</v>
      </c>
      <c r="AD709">
        <v>3</v>
      </c>
      <c r="AE709" t="s">
        <v>42</v>
      </c>
    </row>
    <row r="710" spans="1:31" x14ac:dyDescent="0.3">
      <c r="A710">
        <v>1128299</v>
      </c>
      <c r="B710" t="s">
        <v>77</v>
      </c>
      <c r="C710" s="1">
        <v>44340</v>
      </c>
      <c r="D710">
        <v>2021</v>
      </c>
      <c r="E710" t="s">
        <v>53</v>
      </c>
      <c r="F710">
        <v>2</v>
      </c>
      <c r="G710">
        <v>3</v>
      </c>
      <c r="H710" t="s">
        <v>78</v>
      </c>
      <c r="I710">
        <v>26</v>
      </c>
      <c r="J710" t="s">
        <v>113</v>
      </c>
      <c r="K710">
        <v>29</v>
      </c>
      <c r="L710" t="s">
        <v>114</v>
      </c>
      <c r="M710" t="s">
        <v>125</v>
      </c>
      <c r="N710">
        <v>3</v>
      </c>
      <c r="O710" t="s">
        <v>126</v>
      </c>
      <c r="P710">
        <v>1</v>
      </c>
      <c r="Q710" t="s">
        <v>37</v>
      </c>
      <c r="R710">
        <v>1</v>
      </c>
      <c r="S710" t="s">
        <v>127</v>
      </c>
      <c r="T710">
        <v>4</v>
      </c>
      <c r="U710" t="s">
        <v>128</v>
      </c>
      <c r="V710" t="s">
        <v>163</v>
      </c>
      <c r="W710">
        <v>4</v>
      </c>
      <c r="X710" t="s">
        <v>58</v>
      </c>
      <c r="Y710">
        <v>55</v>
      </c>
      <c r="Z710">
        <v>200</v>
      </c>
      <c r="AA710">
        <v>110000</v>
      </c>
      <c r="AB710">
        <v>33000</v>
      </c>
      <c r="AC710">
        <v>0.3</v>
      </c>
      <c r="AD710">
        <v>3</v>
      </c>
      <c r="AE710" t="s">
        <v>42</v>
      </c>
    </row>
    <row r="711" spans="1:31" x14ac:dyDescent="0.3">
      <c r="A711">
        <v>1128299</v>
      </c>
      <c r="B711" t="s">
        <v>77</v>
      </c>
      <c r="C711" s="1">
        <v>44370</v>
      </c>
      <c r="D711">
        <v>2021</v>
      </c>
      <c r="E711" t="s">
        <v>54</v>
      </c>
      <c r="F711">
        <v>2</v>
      </c>
      <c r="G711">
        <v>3</v>
      </c>
      <c r="H711" t="s">
        <v>78</v>
      </c>
      <c r="I711">
        <v>26</v>
      </c>
      <c r="J711" t="s">
        <v>113</v>
      </c>
      <c r="K711">
        <v>29</v>
      </c>
      <c r="L711" t="s">
        <v>114</v>
      </c>
      <c r="M711" t="s">
        <v>125</v>
      </c>
      <c r="N711">
        <v>3</v>
      </c>
      <c r="O711" t="s">
        <v>126</v>
      </c>
      <c r="P711">
        <v>1</v>
      </c>
      <c r="Q711" t="s">
        <v>37</v>
      </c>
      <c r="R711">
        <v>1</v>
      </c>
      <c r="S711" t="s">
        <v>127</v>
      </c>
      <c r="T711">
        <v>4</v>
      </c>
      <c r="U711" t="s">
        <v>128</v>
      </c>
      <c r="V711" t="s">
        <v>163</v>
      </c>
      <c r="W711">
        <v>4</v>
      </c>
      <c r="X711" t="s">
        <v>58</v>
      </c>
      <c r="Y711">
        <v>55</v>
      </c>
      <c r="Z711">
        <v>225</v>
      </c>
      <c r="AA711">
        <v>123750</v>
      </c>
      <c r="AB711">
        <v>37125</v>
      </c>
      <c r="AC711">
        <v>0.3</v>
      </c>
      <c r="AD711">
        <v>3</v>
      </c>
      <c r="AE711" t="s">
        <v>42</v>
      </c>
    </row>
    <row r="712" spans="1:31" x14ac:dyDescent="0.3">
      <c r="A712">
        <v>1128299</v>
      </c>
      <c r="B712" t="s">
        <v>77</v>
      </c>
      <c r="C712" s="1">
        <v>44399</v>
      </c>
      <c r="D712">
        <v>2021</v>
      </c>
      <c r="E712" t="s">
        <v>55</v>
      </c>
      <c r="F712">
        <v>3</v>
      </c>
      <c r="G712">
        <v>3</v>
      </c>
      <c r="H712" t="s">
        <v>78</v>
      </c>
      <c r="I712">
        <v>26</v>
      </c>
      <c r="J712" t="s">
        <v>113</v>
      </c>
      <c r="K712">
        <v>29</v>
      </c>
      <c r="L712" t="s">
        <v>114</v>
      </c>
      <c r="M712" t="s">
        <v>125</v>
      </c>
      <c r="N712">
        <v>3</v>
      </c>
      <c r="O712" t="s">
        <v>126</v>
      </c>
      <c r="P712">
        <v>1</v>
      </c>
      <c r="Q712" t="s">
        <v>37</v>
      </c>
      <c r="R712">
        <v>1</v>
      </c>
      <c r="S712" t="s">
        <v>127</v>
      </c>
      <c r="T712">
        <v>4</v>
      </c>
      <c r="U712" t="s">
        <v>128</v>
      </c>
      <c r="V712" t="s">
        <v>163</v>
      </c>
      <c r="W712">
        <v>4</v>
      </c>
      <c r="X712" t="s">
        <v>58</v>
      </c>
      <c r="Y712">
        <v>55</v>
      </c>
      <c r="Z712">
        <v>425</v>
      </c>
      <c r="AA712">
        <v>233750</v>
      </c>
      <c r="AB712">
        <v>70125</v>
      </c>
      <c r="AC712">
        <v>0.3</v>
      </c>
      <c r="AD712">
        <v>3</v>
      </c>
      <c r="AE712" t="s">
        <v>42</v>
      </c>
    </row>
    <row r="713" spans="1:31" x14ac:dyDescent="0.3">
      <c r="A713">
        <v>1128299</v>
      </c>
      <c r="B713" t="s">
        <v>77</v>
      </c>
      <c r="C713" s="1">
        <v>44431</v>
      </c>
      <c r="D713">
        <v>2021</v>
      </c>
      <c r="E713" t="s">
        <v>31</v>
      </c>
      <c r="F713">
        <v>3</v>
      </c>
      <c r="G713">
        <v>3</v>
      </c>
      <c r="H713" t="s">
        <v>78</v>
      </c>
      <c r="I713">
        <v>26</v>
      </c>
      <c r="J713" t="s">
        <v>113</v>
      </c>
      <c r="K713">
        <v>29</v>
      </c>
      <c r="L713" t="s">
        <v>114</v>
      </c>
      <c r="M713" t="s">
        <v>125</v>
      </c>
      <c r="N713">
        <v>3</v>
      </c>
      <c r="O713" t="s">
        <v>126</v>
      </c>
      <c r="P713">
        <v>1</v>
      </c>
      <c r="Q713" t="s">
        <v>37</v>
      </c>
      <c r="R713">
        <v>1</v>
      </c>
      <c r="S713" t="s">
        <v>127</v>
      </c>
      <c r="T713">
        <v>4</v>
      </c>
      <c r="U713" t="s">
        <v>128</v>
      </c>
      <c r="V713" t="s">
        <v>163</v>
      </c>
      <c r="W713">
        <v>4</v>
      </c>
      <c r="X713" t="s">
        <v>58</v>
      </c>
      <c r="Y713">
        <v>65</v>
      </c>
      <c r="Z713">
        <v>400</v>
      </c>
      <c r="AA713">
        <v>260000</v>
      </c>
      <c r="AB713">
        <v>78000</v>
      </c>
      <c r="AC713">
        <v>0.3</v>
      </c>
      <c r="AD713">
        <v>3</v>
      </c>
      <c r="AE713" t="s">
        <v>42</v>
      </c>
    </row>
    <row r="714" spans="1:31" x14ac:dyDescent="0.3">
      <c r="A714">
        <v>1128299</v>
      </c>
      <c r="B714" t="s">
        <v>77</v>
      </c>
      <c r="C714" s="1">
        <v>44463</v>
      </c>
      <c r="D714">
        <v>2021</v>
      </c>
      <c r="E714" t="s">
        <v>43</v>
      </c>
      <c r="F714">
        <v>3</v>
      </c>
      <c r="G714">
        <v>3</v>
      </c>
      <c r="H714" t="s">
        <v>78</v>
      </c>
      <c r="I714">
        <v>26</v>
      </c>
      <c r="J714" t="s">
        <v>113</v>
      </c>
      <c r="K714">
        <v>29</v>
      </c>
      <c r="L714" t="s">
        <v>114</v>
      </c>
      <c r="M714" t="s">
        <v>125</v>
      </c>
      <c r="N714">
        <v>3</v>
      </c>
      <c r="O714" t="s">
        <v>126</v>
      </c>
      <c r="P714">
        <v>1</v>
      </c>
      <c r="Q714" t="s">
        <v>37</v>
      </c>
      <c r="R714">
        <v>1</v>
      </c>
      <c r="S714" t="s">
        <v>127</v>
      </c>
      <c r="T714">
        <v>4</v>
      </c>
      <c r="U714" t="s">
        <v>128</v>
      </c>
      <c r="V714" t="s">
        <v>163</v>
      </c>
      <c r="W714">
        <v>4</v>
      </c>
      <c r="X714" t="s">
        <v>58</v>
      </c>
      <c r="Y714">
        <v>55</v>
      </c>
      <c r="Z714">
        <v>375</v>
      </c>
      <c r="AA714">
        <v>206250</v>
      </c>
      <c r="AB714">
        <v>61875.000000000007</v>
      </c>
      <c r="AC714">
        <v>0.3</v>
      </c>
      <c r="AD714">
        <v>3</v>
      </c>
      <c r="AE714" t="s">
        <v>42</v>
      </c>
    </row>
    <row r="715" spans="1:31" x14ac:dyDescent="0.3">
      <c r="A715">
        <v>1128299</v>
      </c>
      <c r="B715" t="s">
        <v>77</v>
      </c>
      <c r="C715" s="1">
        <v>44492</v>
      </c>
      <c r="D715">
        <v>2021</v>
      </c>
      <c r="E715" t="s">
        <v>44</v>
      </c>
      <c r="F715">
        <v>4</v>
      </c>
      <c r="G715">
        <v>3</v>
      </c>
      <c r="H715" t="s">
        <v>78</v>
      </c>
      <c r="I715">
        <v>26</v>
      </c>
      <c r="J715" t="s">
        <v>113</v>
      </c>
      <c r="K715">
        <v>29</v>
      </c>
      <c r="L715" t="s">
        <v>114</v>
      </c>
      <c r="M715" t="s">
        <v>125</v>
      </c>
      <c r="N715">
        <v>3</v>
      </c>
      <c r="O715" t="s">
        <v>126</v>
      </c>
      <c r="P715">
        <v>1</v>
      </c>
      <c r="Q715" t="s">
        <v>37</v>
      </c>
      <c r="R715">
        <v>1</v>
      </c>
      <c r="S715" t="s">
        <v>127</v>
      </c>
      <c r="T715">
        <v>4</v>
      </c>
      <c r="U715" t="s">
        <v>128</v>
      </c>
      <c r="V715" t="s">
        <v>163</v>
      </c>
      <c r="W715">
        <v>4</v>
      </c>
      <c r="X715" t="s">
        <v>58</v>
      </c>
      <c r="Y715">
        <v>55</v>
      </c>
      <c r="Z715">
        <v>275</v>
      </c>
      <c r="AA715">
        <v>151250</v>
      </c>
      <c r="AB715">
        <v>45375.000000000007</v>
      </c>
      <c r="AC715">
        <v>0.3</v>
      </c>
      <c r="AD715">
        <v>3</v>
      </c>
      <c r="AE715" t="s">
        <v>42</v>
      </c>
    </row>
    <row r="716" spans="1:31" x14ac:dyDescent="0.3">
      <c r="A716">
        <v>1128299</v>
      </c>
      <c r="B716" t="s">
        <v>77</v>
      </c>
      <c r="C716" s="1">
        <v>44523</v>
      </c>
      <c r="D716">
        <v>2021</v>
      </c>
      <c r="E716" t="s">
        <v>45</v>
      </c>
      <c r="F716">
        <v>4</v>
      </c>
      <c r="G716">
        <v>3</v>
      </c>
      <c r="H716" t="s">
        <v>78</v>
      </c>
      <c r="I716">
        <v>26</v>
      </c>
      <c r="J716" t="s">
        <v>113</v>
      </c>
      <c r="K716">
        <v>29</v>
      </c>
      <c r="L716" t="s">
        <v>114</v>
      </c>
      <c r="M716" t="s">
        <v>125</v>
      </c>
      <c r="N716">
        <v>3</v>
      </c>
      <c r="O716" t="s">
        <v>126</v>
      </c>
      <c r="P716">
        <v>1</v>
      </c>
      <c r="Q716" t="s">
        <v>37</v>
      </c>
      <c r="R716">
        <v>1</v>
      </c>
      <c r="S716" t="s">
        <v>127</v>
      </c>
      <c r="T716">
        <v>4</v>
      </c>
      <c r="U716" t="s">
        <v>128</v>
      </c>
      <c r="V716" t="s">
        <v>163</v>
      </c>
      <c r="W716">
        <v>4</v>
      </c>
      <c r="X716" t="s">
        <v>58</v>
      </c>
      <c r="Y716">
        <v>55</v>
      </c>
      <c r="Z716">
        <v>300</v>
      </c>
      <c r="AA716">
        <v>165000</v>
      </c>
      <c r="AB716">
        <v>49500.000000000007</v>
      </c>
      <c r="AC716">
        <v>0.3</v>
      </c>
      <c r="AD716">
        <v>3</v>
      </c>
      <c r="AE716" t="s">
        <v>42</v>
      </c>
    </row>
    <row r="717" spans="1:31" x14ac:dyDescent="0.3">
      <c r="A717">
        <v>1128299</v>
      </c>
      <c r="B717" t="s">
        <v>77</v>
      </c>
      <c r="C717" s="1">
        <v>44552</v>
      </c>
      <c r="D717">
        <v>2021</v>
      </c>
      <c r="E717" t="s">
        <v>46</v>
      </c>
      <c r="F717">
        <v>4</v>
      </c>
      <c r="G717">
        <v>3</v>
      </c>
      <c r="H717" t="s">
        <v>78</v>
      </c>
      <c r="I717">
        <v>26</v>
      </c>
      <c r="J717" t="s">
        <v>113</v>
      </c>
      <c r="K717">
        <v>29</v>
      </c>
      <c r="L717" t="s">
        <v>114</v>
      </c>
      <c r="M717" t="s">
        <v>125</v>
      </c>
      <c r="N717">
        <v>3</v>
      </c>
      <c r="O717" t="s">
        <v>126</v>
      </c>
      <c r="P717">
        <v>1</v>
      </c>
      <c r="Q717" t="s">
        <v>37</v>
      </c>
      <c r="R717">
        <v>1</v>
      </c>
      <c r="S717" t="s">
        <v>127</v>
      </c>
      <c r="T717">
        <v>4</v>
      </c>
      <c r="U717" t="s">
        <v>128</v>
      </c>
      <c r="V717" t="s">
        <v>163</v>
      </c>
      <c r="W717">
        <v>4</v>
      </c>
      <c r="X717" t="s">
        <v>58</v>
      </c>
      <c r="Y717">
        <v>55</v>
      </c>
      <c r="Z717">
        <v>350</v>
      </c>
      <c r="AA717">
        <v>192500</v>
      </c>
      <c r="AB717">
        <v>57750.000000000007</v>
      </c>
      <c r="AC717">
        <v>0.3</v>
      </c>
      <c r="AD717">
        <v>3</v>
      </c>
      <c r="AE717" t="s">
        <v>42</v>
      </c>
    </row>
    <row r="718" spans="1:31" x14ac:dyDescent="0.3">
      <c r="A718">
        <v>1128299</v>
      </c>
      <c r="B718" t="s">
        <v>77</v>
      </c>
      <c r="C718" s="1">
        <v>44222</v>
      </c>
      <c r="D718">
        <v>2021</v>
      </c>
      <c r="E718" t="s">
        <v>47</v>
      </c>
      <c r="F718">
        <v>1</v>
      </c>
      <c r="G718">
        <v>3</v>
      </c>
      <c r="H718" t="s">
        <v>78</v>
      </c>
      <c r="I718">
        <v>26</v>
      </c>
      <c r="J718" t="s">
        <v>113</v>
      </c>
      <c r="K718">
        <v>29</v>
      </c>
      <c r="L718" t="s">
        <v>114</v>
      </c>
      <c r="M718" t="s">
        <v>125</v>
      </c>
      <c r="N718">
        <v>3</v>
      </c>
      <c r="O718" t="s">
        <v>126</v>
      </c>
      <c r="P718">
        <v>1</v>
      </c>
      <c r="Q718" t="s">
        <v>37</v>
      </c>
      <c r="R718">
        <v>1</v>
      </c>
      <c r="S718" t="s">
        <v>127</v>
      </c>
      <c r="T718">
        <v>4</v>
      </c>
      <c r="U718" t="s">
        <v>128</v>
      </c>
      <c r="V718" t="s">
        <v>163</v>
      </c>
      <c r="W718">
        <v>4</v>
      </c>
      <c r="X718" t="s">
        <v>58</v>
      </c>
      <c r="Y718">
        <v>50</v>
      </c>
      <c r="Z718">
        <v>275</v>
      </c>
      <c r="AA718">
        <v>137500</v>
      </c>
      <c r="AB718">
        <v>41250.000000000007</v>
      </c>
      <c r="AC718">
        <v>0.3</v>
      </c>
      <c r="AD718">
        <v>3</v>
      </c>
      <c r="AE718" t="s">
        <v>42</v>
      </c>
    </row>
    <row r="719" spans="1:31" x14ac:dyDescent="0.3">
      <c r="A719">
        <v>1128299</v>
      </c>
      <c r="B719" t="s">
        <v>77</v>
      </c>
      <c r="C719" s="1">
        <v>44253</v>
      </c>
      <c r="D719">
        <v>2021</v>
      </c>
      <c r="E719" t="s">
        <v>48</v>
      </c>
      <c r="F719">
        <v>1</v>
      </c>
      <c r="G719">
        <v>3</v>
      </c>
      <c r="H719" t="s">
        <v>78</v>
      </c>
      <c r="I719">
        <v>27</v>
      </c>
      <c r="J719" t="s">
        <v>115</v>
      </c>
      <c r="K719">
        <v>30</v>
      </c>
      <c r="L719" t="s">
        <v>116</v>
      </c>
      <c r="M719" t="s">
        <v>125</v>
      </c>
      <c r="N719">
        <v>3</v>
      </c>
      <c r="O719" t="s">
        <v>126</v>
      </c>
      <c r="P719">
        <v>1</v>
      </c>
      <c r="Q719" t="s">
        <v>37</v>
      </c>
      <c r="R719">
        <v>1</v>
      </c>
      <c r="S719" t="s">
        <v>127</v>
      </c>
      <c r="T719">
        <v>4</v>
      </c>
      <c r="U719" t="s">
        <v>128</v>
      </c>
      <c r="V719" t="s">
        <v>163</v>
      </c>
      <c r="W719">
        <v>4</v>
      </c>
      <c r="X719" t="s">
        <v>58</v>
      </c>
      <c r="Y719">
        <v>50</v>
      </c>
      <c r="Z719">
        <v>200</v>
      </c>
      <c r="AA719">
        <v>100000</v>
      </c>
      <c r="AB719">
        <v>30000.000000000007</v>
      </c>
      <c r="AC719">
        <v>0.3</v>
      </c>
      <c r="AD719">
        <v>3</v>
      </c>
      <c r="AE719" t="s">
        <v>42</v>
      </c>
    </row>
    <row r="720" spans="1:31" x14ac:dyDescent="0.3">
      <c r="A720">
        <v>1128299</v>
      </c>
      <c r="B720" t="s">
        <v>77</v>
      </c>
      <c r="C720" s="1">
        <v>44466</v>
      </c>
      <c r="D720">
        <v>2021</v>
      </c>
      <c r="E720" t="s">
        <v>43</v>
      </c>
      <c r="F720">
        <v>3</v>
      </c>
      <c r="G720">
        <v>3</v>
      </c>
      <c r="H720" t="s">
        <v>78</v>
      </c>
      <c r="I720">
        <v>27</v>
      </c>
      <c r="J720" t="s">
        <v>115</v>
      </c>
      <c r="K720">
        <v>30</v>
      </c>
      <c r="L720" t="s">
        <v>116</v>
      </c>
      <c r="M720" t="s">
        <v>125</v>
      </c>
      <c r="N720">
        <v>3</v>
      </c>
      <c r="O720" t="s">
        <v>126</v>
      </c>
      <c r="P720">
        <v>1</v>
      </c>
      <c r="Q720" t="s">
        <v>37</v>
      </c>
      <c r="R720">
        <v>1</v>
      </c>
      <c r="S720" t="s">
        <v>127</v>
      </c>
      <c r="T720">
        <v>4</v>
      </c>
      <c r="U720" t="s">
        <v>128</v>
      </c>
      <c r="V720" t="s">
        <v>163</v>
      </c>
      <c r="W720">
        <v>4</v>
      </c>
      <c r="X720" t="s">
        <v>58</v>
      </c>
      <c r="Y720">
        <v>60</v>
      </c>
      <c r="Z720">
        <v>425</v>
      </c>
      <c r="AA720">
        <v>255000</v>
      </c>
      <c r="AB720">
        <v>76500</v>
      </c>
      <c r="AC720">
        <v>0.3</v>
      </c>
      <c r="AD720">
        <v>3</v>
      </c>
      <c r="AE720" t="s">
        <v>42</v>
      </c>
    </row>
    <row r="721" spans="1:31" x14ac:dyDescent="0.3">
      <c r="A721">
        <v>1128299</v>
      </c>
      <c r="B721" t="s">
        <v>77</v>
      </c>
      <c r="C721" s="1">
        <v>44555</v>
      </c>
      <c r="D721">
        <v>2021</v>
      </c>
      <c r="E721" t="s">
        <v>46</v>
      </c>
      <c r="F721">
        <v>4</v>
      </c>
      <c r="G721">
        <v>3</v>
      </c>
      <c r="H721" t="s">
        <v>78</v>
      </c>
      <c r="I721">
        <v>27</v>
      </c>
      <c r="J721" t="s">
        <v>115</v>
      </c>
      <c r="K721">
        <v>30</v>
      </c>
      <c r="L721" t="s">
        <v>116</v>
      </c>
      <c r="M721" t="s">
        <v>125</v>
      </c>
      <c r="N721">
        <v>3</v>
      </c>
      <c r="O721" t="s">
        <v>126</v>
      </c>
      <c r="P721">
        <v>1</v>
      </c>
      <c r="Q721" t="s">
        <v>37</v>
      </c>
      <c r="R721">
        <v>1</v>
      </c>
      <c r="S721" t="s">
        <v>127</v>
      </c>
      <c r="T721">
        <v>4</v>
      </c>
      <c r="U721" t="s">
        <v>128</v>
      </c>
      <c r="V721" t="s">
        <v>163</v>
      </c>
      <c r="W721">
        <v>4</v>
      </c>
      <c r="X721" t="s">
        <v>58</v>
      </c>
      <c r="Y721">
        <v>70</v>
      </c>
      <c r="Z721">
        <v>425</v>
      </c>
      <c r="AA721">
        <v>297500</v>
      </c>
      <c r="AB721">
        <v>89250</v>
      </c>
      <c r="AC721">
        <v>0.3</v>
      </c>
      <c r="AD721">
        <v>3</v>
      </c>
      <c r="AE721" t="s">
        <v>42</v>
      </c>
    </row>
    <row r="722" spans="1:31" x14ac:dyDescent="0.3">
      <c r="A722">
        <v>1128299</v>
      </c>
      <c r="B722" t="s">
        <v>77</v>
      </c>
      <c r="C722" s="1">
        <v>44209</v>
      </c>
      <c r="D722">
        <v>2021</v>
      </c>
      <c r="E722" t="s">
        <v>47</v>
      </c>
      <c r="F722">
        <v>1</v>
      </c>
      <c r="G722">
        <v>3</v>
      </c>
      <c r="H722" t="s">
        <v>78</v>
      </c>
      <c r="I722">
        <v>27</v>
      </c>
      <c r="J722" t="s">
        <v>115</v>
      </c>
      <c r="K722">
        <v>30</v>
      </c>
      <c r="L722" t="s">
        <v>116</v>
      </c>
      <c r="M722" t="s">
        <v>125</v>
      </c>
      <c r="N722">
        <v>3</v>
      </c>
      <c r="O722" t="s">
        <v>126</v>
      </c>
      <c r="P722">
        <v>1</v>
      </c>
      <c r="Q722" t="s">
        <v>37</v>
      </c>
      <c r="R722">
        <v>1</v>
      </c>
      <c r="S722" t="s">
        <v>127</v>
      </c>
      <c r="T722">
        <v>4</v>
      </c>
      <c r="U722" t="s">
        <v>128</v>
      </c>
      <c r="V722" t="s">
        <v>163</v>
      </c>
      <c r="W722">
        <v>4</v>
      </c>
      <c r="X722" t="s">
        <v>58</v>
      </c>
      <c r="Y722">
        <v>45</v>
      </c>
      <c r="Z722">
        <v>250</v>
      </c>
      <c r="AA722">
        <v>112500</v>
      </c>
      <c r="AB722">
        <v>39375.000000000007</v>
      </c>
      <c r="AC722">
        <v>0.35</v>
      </c>
      <c r="AD722">
        <v>3</v>
      </c>
      <c r="AE722" t="s">
        <v>42</v>
      </c>
    </row>
    <row r="723" spans="1:31" x14ac:dyDescent="0.3">
      <c r="A723">
        <v>1128299</v>
      </c>
      <c r="B723" t="s">
        <v>77</v>
      </c>
      <c r="C723" s="1">
        <v>44267</v>
      </c>
      <c r="D723">
        <v>2021</v>
      </c>
      <c r="E723" t="s">
        <v>51</v>
      </c>
      <c r="F723">
        <v>1</v>
      </c>
      <c r="G723">
        <v>5</v>
      </c>
      <c r="H723" t="s">
        <v>100</v>
      </c>
      <c r="I723">
        <v>28</v>
      </c>
      <c r="J723" t="s">
        <v>117</v>
      </c>
      <c r="K723">
        <v>31</v>
      </c>
      <c r="L723" t="s">
        <v>118</v>
      </c>
      <c r="M723" t="s">
        <v>125</v>
      </c>
      <c r="N723">
        <v>3</v>
      </c>
      <c r="O723" t="s">
        <v>126</v>
      </c>
      <c r="P723">
        <v>1</v>
      </c>
      <c r="Q723" t="s">
        <v>37</v>
      </c>
      <c r="R723">
        <v>1</v>
      </c>
      <c r="S723" t="s">
        <v>127</v>
      </c>
      <c r="T723">
        <v>4</v>
      </c>
      <c r="U723" t="s">
        <v>128</v>
      </c>
      <c r="V723" t="s">
        <v>163</v>
      </c>
      <c r="W723">
        <v>4</v>
      </c>
      <c r="X723" t="s">
        <v>58</v>
      </c>
      <c r="Y723">
        <v>55</v>
      </c>
      <c r="Z723">
        <v>150</v>
      </c>
      <c r="AA723">
        <v>82500</v>
      </c>
      <c r="AB723">
        <v>28875.000000000004</v>
      </c>
      <c r="AC723">
        <v>0.35</v>
      </c>
      <c r="AD723">
        <v>3</v>
      </c>
      <c r="AE723" t="s">
        <v>42</v>
      </c>
    </row>
    <row r="724" spans="1:31" x14ac:dyDescent="0.3">
      <c r="A724">
        <v>1128299</v>
      </c>
      <c r="B724" t="s">
        <v>77</v>
      </c>
      <c r="C724" s="1">
        <v>44299</v>
      </c>
      <c r="D724">
        <v>2021</v>
      </c>
      <c r="E724" t="s">
        <v>52</v>
      </c>
      <c r="F724">
        <v>2</v>
      </c>
      <c r="G724">
        <v>5</v>
      </c>
      <c r="H724" t="s">
        <v>100</v>
      </c>
      <c r="I724">
        <v>28</v>
      </c>
      <c r="J724" t="s">
        <v>117</v>
      </c>
      <c r="K724">
        <v>31</v>
      </c>
      <c r="L724" t="s">
        <v>118</v>
      </c>
      <c r="M724" t="s">
        <v>125</v>
      </c>
      <c r="N724">
        <v>3</v>
      </c>
      <c r="O724" t="s">
        <v>126</v>
      </c>
      <c r="P724">
        <v>1</v>
      </c>
      <c r="Q724" t="s">
        <v>37</v>
      </c>
      <c r="R724">
        <v>1</v>
      </c>
      <c r="S724" t="s">
        <v>127</v>
      </c>
      <c r="T724">
        <v>4</v>
      </c>
      <c r="U724" t="s">
        <v>128</v>
      </c>
      <c r="V724" t="s">
        <v>163</v>
      </c>
      <c r="W724">
        <v>4</v>
      </c>
      <c r="X724" t="s">
        <v>58</v>
      </c>
      <c r="Y724">
        <v>55</v>
      </c>
      <c r="Z724">
        <v>175</v>
      </c>
      <c r="AA724">
        <v>96250</v>
      </c>
      <c r="AB724">
        <v>33687.5</v>
      </c>
      <c r="AC724">
        <v>0.35</v>
      </c>
      <c r="AD724">
        <v>3</v>
      </c>
      <c r="AE724" t="s">
        <v>42</v>
      </c>
    </row>
    <row r="725" spans="1:31" x14ac:dyDescent="0.3">
      <c r="A725">
        <v>1128299</v>
      </c>
      <c r="B725" t="s">
        <v>77</v>
      </c>
      <c r="C725" s="1">
        <v>44330</v>
      </c>
      <c r="D725">
        <v>2021</v>
      </c>
      <c r="E725" t="s">
        <v>53</v>
      </c>
      <c r="F725">
        <v>2</v>
      </c>
      <c r="G725">
        <v>5</v>
      </c>
      <c r="H725" t="s">
        <v>100</v>
      </c>
      <c r="I725">
        <v>28</v>
      </c>
      <c r="J725" t="s">
        <v>117</v>
      </c>
      <c r="K725">
        <v>31</v>
      </c>
      <c r="L725" t="s">
        <v>118</v>
      </c>
      <c r="M725" t="s">
        <v>125</v>
      </c>
      <c r="N725">
        <v>3</v>
      </c>
      <c r="O725" t="s">
        <v>126</v>
      </c>
      <c r="P725">
        <v>1</v>
      </c>
      <c r="Q725" t="s">
        <v>37</v>
      </c>
      <c r="R725">
        <v>1</v>
      </c>
      <c r="S725" t="s">
        <v>127</v>
      </c>
      <c r="T725">
        <v>4</v>
      </c>
      <c r="U725" t="s">
        <v>128</v>
      </c>
      <c r="V725" t="s">
        <v>163</v>
      </c>
      <c r="W725">
        <v>4</v>
      </c>
      <c r="X725" t="s">
        <v>58</v>
      </c>
      <c r="Y725">
        <v>55</v>
      </c>
      <c r="Z725">
        <v>225</v>
      </c>
      <c r="AA725">
        <v>123750</v>
      </c>
      <c r="AB725">
        <v>43312.5</v>
      </c>
      <c r="AC725">
        <v>0.35</v>
      </c>
      <c r="AD725">
        <v>3</v>
      </c>
      <c r="AE725" t="s">
        <v>42</v>
      </c>
    </row>
    <row r="726" spans="1:31" x14ac:dyDescent="0.3">
      <c r="A726">
        <v>1128299</v>
      </c>
      <c r="B726" t="s">
        <v>77</v>
      </c>
      <c r="C726" s="1">
        <v>44360</v>
      </c>
      <c r="D726">
        <v>2021</v>
      </c>
      <c r="E726" t="s">
        <v>54</v>
      </c>
      <c r="F726">
        <v>2</v>
      </c>
      <c r="G726">
        <v>5</v>
      </c>
      <c r="H726" t="s">
        <v>100</v>
      </c>
      <c r="I726">
        <v>28</v>
      </c>
      <c r="J726" t="s">
        <v>117</v>
      </c>
      <c r="K726">
        <v>31</v>
      </c>
      <c r="L726" t="s">
        <v>118</v>
      </c>
      <c r="M726" t="s">
        <v>125</v>
      </c>
      <c r="N726">
        <v>3</v>
      </c>
      <c r="O726" t="s">
        <v>126</v>
      </c>
      <c r="P726">
        <v>1</v>
      </c>
      <c r="Q726" t="s">
        <v>37</v>
      </c>
      <c r="R726">
        <v>1</v>
      </c>
      <c r="S726" t="s">
        <v>127</v>
      </c>
      <c r="T726">
        <v>4</v>
      </c>
      <c r="U726" t="s">
        <v>128</v>
      </c>
      <c r="V726" t="s">
        <v>163</v>
      </c>
      <c r="W726">
        <v>4</v>
      </c>
      <c r="X726" t="s">
        <v>58</v>
      </c>
      <c r="Y726">
        <v>55</v>
      </c>
      <c r="Z726">
        <v>275</v>
      </c>
      <c r="AA726">
        <v>151250</v>
      </c>
      <c r="AB726">
        <v>52937.500000000007</v>
      </c>
      <c r="AC726">
        <v>0.35</v>
      </c>
      <c r="AD726">
        <v>3</v>
      </c>
      <c r="AE726" t="s">
        <v>42</v>
      </c>
    </row>
    <row r="727" spans="1:31" x14ac:dyDescent="0.3">
      <c r="A727">
        <v>1128299</v>
      </c>
      <c r="B727" t="s">
        <v>77</v>
      </c>
      <c r="C727" s="1">
        <v>44389</v>
      </c>
      <c r="D727">
        <v>2021</v>
      </c>
      <c r="E727" t="s">
        <v>55</v>
      </c>
      <c r="F727">
        <v>3</v>
      </c>
      <c r="G727">
        <v>5</v>
      </c>
      <c r="H727" t="s">
        <v>100</v>
      </c>
      <c r="I727">
        <v>28</v>
      </c>
      <c r="J727" t="s">
        <v>117</v>
      </c>
      <c r="K727">
        <v>31</v>
      </c>
      <c r="L727" t="s">
        <v>118</v>
      </c>
      <c r="M727" t="s">
        <v>125</v>
      </c>
      <c r="N727">
        <v>3</v>
      </c>
      <c r="O727" t="s">
        <v>126</v>
      </c>
      <c r="P727">
        <v>1</v>
      </c>
      <c r="Q727" t="s">
        <v>37</v>
      </c>
      <c r="R727">
        <v>1</v>
      </c>
      <c r="S727" t="s">
        <v>127</v>
      </c>
      <c r="T727">
        <v>4</v>
      </c>
      <c r="U727" t="s">
        <v>128</v>
      </c>
      <c r="V727" t="s">
        <v>163</v>
      </c>
      <c r="W727">
        <v>4</v>
      </c>
      <c r="X727" t="s">
        <v>58</v>
      </c>
      <c r="Y727">
        <v>55</v>
      </c>
      <c r="Z727">
        <v>475</v>
      </c>
      <c r="AA727">
        <v>261250</v>
      </c>
      <c r="AB727">
        <v>91437.5</v>
      </c>
      <c r="AC727">
        <v>0.35</v>
      </c>
      <c r="AD727">
        <v>3</v>
      </c>
      <c r="AE727" t="s">
        <v>42</v>
      </c>
    </row>
    <row r="728" spans="1:31" x14ac:dyDescent="0.3">
      <c r="A728">
        <v>1128299</v>
      </c>
      <c r="B728" t="s">
        <v>77</v>
      </c>
      <c r="C728" s="1">
        <v>44453</v>
      </c>
      <c r="D728">
        <v>2021</v>
      </c>
      <c r="E728" t="s">
        <v>43</v>
      </c>
      <c r="F728">
        <v>3</v>
      </c>
      <c r="G728">
        <v>5</v>
      </c>
      <c r="H728" t="s">
        <v>100</v>
      </c>
      <c r="I728">
        <v>28</v>
      </c>
      <c r="J728" t="s">
        <v>117</v>
      </c>
      <c r="K728">
        <v>31</v>
      </c>
      <c r="L728" t="s">
        <v>118</v>
      </c>
      <c r="M728" t="s">
        <v>125</v>
      </c>
      <c r="N728">
        <v>3</v>
      </c>
      <c r="O728" t="s">
        <v>126</v>
      </c>
      <c r="P728">
        <v>1</v>
      </c>
      <c r="Q728" t="s">
        <v>37</v>
      </c>
      <c r="R728">
        <v>1</v>
      </c>
      <c r="S728" t="s">
        <v>127</v>
      </c>
      <c r="T728">
        <v>4</v>
      </c>
      <c r="U728" t="s">
        <v>128</v>
      </c>
      <c r="V728" t="s">
        <v>163</v>
      </c>
      <c r="W728">
        <v>4</v>
      </c>
      <c r="X728" t="s">
        <v>58</v>
      </c>
      <c r="Y728">
        <v>55</v>
      </c>
      <c r="Z728">
        <v>400</v>
      </c>
      <c r="AA728">
        <v>220000</v>
      </c>
      <c r="AB728">
        <v>77000</v>
      </c>
      <c r="AC728">
        <v>0.35</v>
      </c>
      <c r="AD728">
        <v>3</v>
      </c>
      <c r="AE728" t="s">
        <v>42</v>
      </c>
    </row>
    <row r="729" spans="1:31" x14ac:dyDescent="0.3">
      <c r="A729">
        <v>1128299</v>
      </c>
      <c r="B729" t="s">
        <v>77</v>
      </c>
      <c r="C729" s="1">
        <v>44482</v>
      </c>
      <c r="D729">
        <v>2021</v>
      </c>
      <c r="E729" t="s">
        <v>44</v>
      </c>
      <c r="F729">
        <v>4</v>
      </c>
      <c r="G729">
        <v>5</v>
      </c>
      <c r="H729" t="s">
        <v>100</v>
      </c>
      <c r="I729">
        <v>28</v>
      </c>
      <c r="J729" t="s">
        <v>117</v>
      </c>
      <c r="K729">
        <v>31</v>
      </c>
      <c r="L729" t="s">
        <v>118</v>
      </c>
      <c r="M729" t="s">
        <v>125</v>
      </c>
      <c r="N729">
        <v>3</v>
      </c>
      <c r="O729" t="s">
        <v>126</v>
      </c>
      <c r="P729">
        <v>1</v>
      </c>
      <c r="Q729" t="s">
        <v>37</v>
      </c>
      <c r="R729">
        <v>1</v>
      </c>
      <c r="S729" t="s">
        <v>127</v>
      </c>
      <c r="T729">
        <v>4</v>
      </c>
      <c r="U729" t="s">
        <v>128</v>
      </c>
      <c r="V729" t="s">
        <v>163</v>
      </c>
      <c r="W729">
        <v>4</v>
      </c>
      <c r="X729" t="s">
        <v>58</v>
      </c>
      <c r="Y729">
        <v>55</v>
      </c>
      <c r="Z729">
        <v>300</v>
      </c>
      <c r="AA729">
        <v>165000</v>
      </c>
      <c r="AB729">
        <v>57750.000000000007</v>
      </c>
      <c r="AC729">
        <v>0.35</v>
      </c>
      <c r="AD729">
        <v>3</v>
      </c>
      <c r="AE729" t="s">
        <v>42</v>
      </c>
    </row>
    <row r="730" spans="1:31" x14ac:dyDescent="0.3">
      <c r="A730">
        <v>1128299</v>
      </c>
      <c r="B730" t="s">
        <v>77</v>
      </c>
      <c r="C730" s="1">
        <v>44542</v>
      </c>
      <c r="D730">
        <v>2021</v>
      </c>
      <c r="E730" t="s">
        <v>46</v>
      </c>
      <c r="F730">
        <v>4</v>
      </c>
      <c r="G730">
        <v>5</v>
      </c>
      <c r="H730" t="s">
        <v>100</v>
      </c>
      <c r="I730">
        <v>28</v>
      </c>
      <c r="J730" t="s">
        <v>117</v>
      </c>
      <c r="K730">
        <v>31</v>
      </c>
      <c r="L730" t="s">
        <v>118</v>
      </c>
      <c r="M730" t="s">
        <v>125</v>
      </c>
      <c r="N730">
        <v>3</v>
      </c>
      <c r="O730" t="s">
        <v>126</v>
      </c>
      <c r="P730">
        <v>1</v>
      </c>
      <c r="Q730" t="s">
        <v>37</v>
      </c>
      <c r="R730">
        <v>1</v>
      </c>
      <c r="S730" t="s">
        <v>127</v>
      </c>
      <c r="T730">
        <v>4</v>
      </c>
      <c r="U730" t="s">
        <v>128</v>
      </c>
      <c r="V730" t="s">
        <v>163</v>
      </c>
      <c r="W730">
        <v>4</v>
      </c>
      <c r="X730" t="s">
        <v>58</v>
      </c>
      <c r="Y730">
        <v>65</v>
      </c>
      <c r="Z730">
        <v>400</v>
      </c>
      <c r="AA730">
        <v>260000</v>
      </c>
      <c r="AB730">
        <v>91000</v>
      </c>
      <c r="AC730">
        <v>0.35</v>
      </c>
      <c r="AD730">
        <v>3</v>
      </c>
      <c r="AE730" t="s">
        <v>42</v>
      </c>
    </row>
    <row r="731" spans="1:31" x14ac:dyDescent="0.3">
      <c r="A731">
        <v>1185732</v>
      </c>
      <c r="B731" t="s">
        <v>30</v>
      </c>
      <c r="C731" s="1">
        <v>44205</v>
      </c>
      <c r="D731">
        <v>2021</v>
      </c>
      <c r="E731" t="s">
        <v>47</v>
      </c>
      <c r="F731">
        <v>1</v>
      </c>
      <c r="G731">
        <v>5</v>
      </c>
      <c r="H731" t="s">
        <v>100</v>
      </c>
      <c r="I731">
        <v>28</v>
      </c>
      <c r="J731" t="s">
        <v>117</v>
      </c>
      <c r="K731">
        <v>31</v>
      </c>
      <c r="L731" t="s">
        <v>118</v>
      </c>
      <c r="M731" t="s">
        <v>125</v>
      </c>
      <c r="N731">
        <v>3</v>
      </c>
      <c r="O731" t="s">
        <v>126</v>
      </c>
      <c r="P731">
        <v>1</v>
      </c>
      <c r="Q731" t="s">
        <v>37</v>
      </c>
      <c r="R731">
        <v>1</v>
      </c>
      <c r="S731" t="s">
        <v>127</v>
      </c>
      <c r="T731">
        <v>4</v>
      </c>
      <c r="U731" t="s">
        <v>128</v>
      </c>
      <c r="V731" t="s">
        <v>163</v>
      </c>
      <c r="W731">
        <v>4</v>
      </c>
      <c r="X731" t="s">
        <v>58</v>
      </c>
      <c r="Y731">
        <v>50</v>
      </c>
      <c r="Z731">
        <v>725</v>
      </c>
      <c r="AA731">
        <v>362500</v>
      </c>
      <c r="AB731">
        <v>126874.99999999999</v>
      </c>
      <c r="AC731">
        <v>0.35</v>
      </c>
      <c r="AD731">
        <v>3</v>
      </c>
      <c r="AE731" t="s">
        <v>42</v>
      </c>
    </row>
    <row r="732" spans="1:31" x14ac:dyDescent="0.3">
      <c r="A732">
        <v>1185732</v>
      </c>
      <c r="B732" t="s">
        <v>30</v>
      </c>
      <c r="C732" s="1">
        <v>44260</v>
      </c>
      <c r="D732">
        <v>2021</v>
      </c>
      <c r="E732" t="s">
        <v>51</v>
      </c>
      <c r="F732">
        <v>1</v>
      </c>
      <c r="G732">
        <v>5</v>
      </c>
      <c r="H732" t="s">
        <v>100</v>
      </c>
      <c r="I732">
        <v>29</v>
      </c>
      <c r="J732" t="s">
        <v>164</v>
      </c>
      <c r="K732">
        <v>32</v>
      </c>
      <c r="L732" t="s">
        <v>34</v>
      </c>
      <c r="M732" t="s">
        <v>125</v>
      </c>
      <c r="N732">
        <v>3</v>
      </c>
      <c r="O732" t="s">
        <v>126</v>
      </c>
      <c r="P732">
        <v>1</v>
      </c>
      <c r="Q732" t="s">
        <v>37</v>
      </c>
      <c r="R732">
        <v>1</v>
      </c>
      <c r="S732" t="s">
        <v>127</v>
      </c>
      <c r="T732">
        <v>4</v>
      </c>
      <c r="U732" t="s">
        <v>128</v>
      </c>
      <c r="V732" t="s">
        <v>163</v>
      </c>
      <c r="W732">
        <v>4</v>
      </c>
      <c r="X732" t="s">
        <v>58</v>
      </c>
      <c r="Y732">
        <v>45</v>
      </c>
      <c r="Z732">
        <v>625</v>
      </c>
      <c r="AA732">
        <v>281250</v>
      </c>
      <c r="AB732">
        <v>98437.500000000015</v>
      </c>
      <c r="AC732">
        <v>0.35</v>
      </c>
      <c r="AD732">
        <v>3</v>
      </c>
      <c r="AE732" t="s">
        <v>42</v>
      </c>
    </row>
    <row r="733" spans="1:31" x14ac:dyDescent="0.3">
      <c r="A733">
        <v>1185732</v>
      </c>
      <c r="B733" t="s">
        <v>30</v>
      </c>
      <c r="C733" s="1">
        <v>44354</v>
      </c>
      <c r="D733">
        <v>2021</v>
      </c>
      <c r="E733" t="s">
        <v>54</v>
      </c>
      <c r="F733">
        <v>2</v>
      </c>
      <c r="G733">
        <v>5</v>
      </c>
      <c r="H733" t="s">
        <v>100</v>
      </c>
      <c r="I733">
        <v>29</v>
      </c>
      <c r="J733" t="s">
        <v>164</v>
      </c>
      <c r="K733">
        <v>32</v>
      </c>
      <c r="L733" t="s">
        <v>34</v>
      </c>
      <c r="M733" t="s">
        <v>125</v>
      </c>
      <c r="N733">
        <v>3</v>
      </c>
      <c r="O733" t="s">
        <v>126</v>
      </c>
      <c r="P733">
        <v>1</v>
      </c>
      <c r="Q733" t="s">
        <v>37</v>
      </c>
      <c r="R733">
        <v>1</v>
      </c>
      <c r="S733" t="s">
        <v>127</v>
      </c>
      <c r="T733">
        <v>4</v>
      </c>
      <c r="U733" t="s">
        <v>128</v>
      </c>
      <c r="V733" t="s">
        <v>163</v>
      </c>
      <c r="W733">
        <v>4</v>
      </c>
      <c r="X733" t="s">
        <v>58</v>
      </c>
      <c r="Y733">
        <v>65</v>
      </c>
      <c r="Z733">
        <v>750</v>
      </c>
      <c r="AA733">
        <v>487500</v>
      </c>
      <c r="AB733">
        <v>170625</v>
      </c>
      <c r="AC733">
        <v>0.35</v>
      </c>
      <c r="AD733">
        <v>3</v>
      </c>
      <c r="AE733" t="s">
        <v>42</v>
      </c>
    </row>
    <row r="734" spans="1:31" x14ac:dyDescent="0.3">
      <c r="A734">
        <v>1185732</v>
      </c>
      <c r="B734" t="s">
        <v>30</v>
      </c>
      <c r="C734" s="1">
        <v>44382</v>
      </c>
      <c r="D734">
        <v>2021</v>
      </c>
      <c r="E734" t="s">
        <v>55</v>
      </c>
      <c r="F734">
        <v>3</v>
      </c>
      <c r="G734">
        <v>5</v>
      </c>
      <c r="H734" t="s">
        <v>100</v>
      </c>
      <c r="I734">
        <v>29</v>
      </c>
      <c r="J734" t="s">
        <v>164</v>
      </c>
      <c r="K734">
        <v>32</v>
      </c>
      <c r="L734" t="s">
        <v>34</v>
      </c>
      <c r="M734" t="s">
        <v>125</v>
      </c>
      <c r="N734">
        <v>3</v>
      </c>
      <c r="O734" t="s">
        <v>126</v>
      </c>
      <c r="P734">
        <v>1</v>
      </c>
      <c r="Q734" t="s">
        <v>37</v>
      </c>
      <c r="R734">
        <v>1</v>
      </c>
      <c r="S734" t="s">
        <v>127</v>
      </c>
      <c r="T734">
        <v>4</v>
      </c>
      <c r="U734" t="s">
        <v>128</v>
      </c>
      <c r="V734" t="s">
        <v>163</v>
      </c>
      <c r="W734">
        <v>4</v>
      </c>
      <c r="X734" t="s">
        <v>58</v>
      </c>
      <c r="Y734">
        <v>65</v>
      </c>
      <c r="Z734">
        <v>800</v>
      </c>
      <c r="AA734">
        <v>520000</v>
      </c>
      <c r="AB734">
        <v>182000</v>
      </c>
      <c r="AC734">
        <v>0.35</v>
      </c>
      <c r="AD734">
        <v>3</v>
      </c>
      <c r="AE734" t="s">
        <v>42</v>
      </c>
    </row>
    <row r="735" spans="1:31" x14ac:dyDescent="0.3">
      <c r="A735">
        <v>1185732</v>
      </c>
      <c r="B735" t="s">
        <v>30</v>
      </c>
      <c r="C735" s="1">
        <v>44414</v>
      </c>
      <c r="D735">
        <v>2021</v>
      </c>
      <c r="E735" t="s">
        <v>31</v>
      </c>
      <c r="F735">
        <v>3</v>
      </c>
      <c r="G735">
        <v>5</v>
      </c>
      <c r="H735" t="s">
        <v>100</v>
      </c>
      <c r="I735">
        <v>29</v>
      </c>
      <c r="J735" t="s">
        <v>164</v>
      </c>
      <c r="K735">
        <v>32</v>
      </c>
      <c r="L735" t="s">
        <v>34</v>
      </c>
      <c r="M735" t="s">
        <v>125</v>
      </c>
      <c r="N735">
        <v>3</v>
      </c>
      <c r="O735" t="s">
        <v>126</v>
      </c>
      <c r="P735">
        <v>1</v>
      </c>
      <c r="Q735" t="s">
        <v>37</v>
      </c>
      <c r="R735">
        <v>1</v>
      </c>
      <c r="S735" t="s">
        <v>127</v>
      </c>
      <c r="T735">
        <v>4</v>
      </c>
      <c r="U735" t="s">
        <v>128</v>
      </c>
      <c r="V735" t="s">
        <v>163</v>
      </c>
      <c r="W735">
        <v>4</v>
      </c>
      <c r="X735" t="s">
        <v>58</v>
      </c>
      <c r="Y735">
        <v>55</v>
      </c>
      <c r="Z735">
        <v>750</v>
      </c>
      <c r="AA735">
        <v>412500</v>
      </c>
      <c r="AB735">
        <v>144375</v>
      </c>
      <c r="AC735">
        <v>0.35</v>
      </c>
      <c r="AD735">
        <v>3</v>
      </c>
      <c r="AE735" t="s">
        <v>42</v>
      </c>
    </row>
    <row r="736" spans="1:31" x14ac:dyDescent="0.3">
      <c r="A736">
        <v>1185732</v>
      </c>
      <c r="B736" t="s">
        <v>30</v>
      </c>
      <c r="C736" s="1">
        <v>44444</v>
      </c>
      <c r="D736">
        <v>2021</v>
      </c>
      <c r="E736" t="s">
        <v>43</v>
      </c>
      <c r="F736">
        <v>3</v>
      </c>
      <c r="G736">
        <v>5</v>
      </c>
      <c r="H736" t="s">
        <v>100</v>
      </c>
      <c r="I736">
        <v>29</v>
      </c>
      <c r="J736" t="s">
        <v>164</v>
      </c>
      <c r="K736">
        <v>32</v>
      </c>
      <c r="L736" t="s">
        <v>34</v>
      </c>
      <c r="M736" t="s">
        <v>125</v>
      </c>
      <c r="N736">
        <v>3</v>
      </c>
      <c r="O736" t="s">
        <v>126</v>
      </c>
      <c r="P736">
        <v>1</v>
      </c>
      <c r="Q736" t="s">
        <v>37</v>
      </c>
      <c r="R736">
        <v>1</v>
      </c>
      <c r="S736" t="s">
        <v>127</v>
      </c>
      <c r="T736">
        <v>4</v>
      </c>
      <c r="U736" t="s">
        <v>128</v>
      </c>
      <c r="V736" t="s">
        <v>163</v>
      </c>
      <c r="W736">
        <v>4</v>
      </c>
      <c r="X736" t="s">
        <v>58</v>
      </c>
      <c r="Y736">
        <v>50</v>
      </c>
      <c r="Z736">
        <v>700</v>
      </c>
      <c r="AA736">
        <v>350000</v>
      </c>
      <c r="AB736">
        <v>122499.99999999999</v>
      </c>
      <c r="AC736">
        <v>0.35</v>
      </c>
      <c r="AD736">
        <v>3</v>
      </c>
      <c r="AE736" t="s">
        <v>42</v>
      </c>
    </row>
    <row r="737" spans="1:31" x14ac:dyDescent="0.3">
      <c r="A737">
        <v>1185732</v>
      </c>
      <c r="B737" t="s">
        <v>30</v>
      </c>
      <c r="C737" s="1">
        <v>44506</v>
      </c>
      <c r="D737">
        <v>2021</v>
      </c>
      <c r="E737" t="s">
        <v>45</v>
      </c>
      <c r="F737">
        <v>4</v>
      </c>
      <c r="G737">
        <v>5</v>
      </c>
      <c r="H737" t="s">
        <v>100</v>
      </c>
      <c r="I737">
        <v>29</v>
      </c>
      <c r="J737" t="s">
        <v>164</v>
      </c>
      <c r="K737">
        <v>32</v>
      </c>
      <c r="L737" t="s">
        <v>34</v>
      </c>
      <c r="M737" t="s">
        <v>125</v>
      </c>
      <c r="N737">
        <v>3</v>
      </c>
      <c r="O737" t="s">
        <v>126</v>
      </c>
      <c r="P737">
        <v>1</v>
      </c>
      <c r="Q737" t="s">
        <v>37</v>
      </c>
      <c r="R737">
        <v>1</v>
      </c>
      <c r="S737" t="s">
        <v>127</v>
      </c>
      <c r="T737">
        <v>4</v>
      </c>
      <c r="U737" t="s">
        <v>128</v>
      </c>
      <c r="V737" t="s">
        <v>163</v>
      </c>
      <c r="W737">
        <v>4</v>
      </c>
      <c r="X737" t="s">
        <v>58</v>
      </c>
      <c r="Y737">
        <v>70</v>
      </c>
      <c r="Z737">
        <v>725</v>
      </c>
      <c r="AA737">
        <v>507500</v>
      </c>
      <c r="AB737">
        <v>177625</v>
      </c>
      <c r="AC737">
        <v>0.35</v>
      </c>
      <c r="AD737">
        <v>3</v>
      </c>
      <c r="AE737" t="s">
        <v>42</v>
      </c>
    </row>
    <row r="738" spans="1:31" x14ac:dyDescent="0.3">
      <c r="A738">
        <v>1185732</v>
      </c>
      <c r="B738" t="s">
        <v>30</v>
      </c>
      <c r="C738" s="1">
        <v>44231</v>
      </c>
      <c r="D738">
        <v>2021</v>
      </c>
      <c r="E738" t="s">
        <v>48</v>
      </c>
      <c r="F738">
        <v>1</v>
      </c>
      <c r="G738">
        <v>5</v>
      </c>
      <c r="H738" t="s">
        <v>100</v>
      </c>
      <c r="I738">
        <v>30</v>
      </c>
      <c r="J738" t="s">
        <v>165</v>
      </c>
      <c r="K738">
        <v>33</v>
      </c>
      <c r="L738" t="s">
        <v>166</v>
      </c>
      <c r="M738" t="s">
        <v>125</v>
      </c>
      <c r="N738">
        <v>3</v>
      </c>
      <c r="O738" t="s">
        <v>126</v>
      </c>
      <c r="P738">
        <v>1</v>
      </c>
      <c r="Q738" t="s">
        <v>37</v>
      </c>
      <c r="R738">
        <v>1</v>
      </c>
      <c r="S738" t="s">
        <v>127</v>
      </c>
      <c r="T738">
        <v>4</v>
      </c>
      <c r="U738" t="s">
        <v>128</v>
      </c>
      <c r="V738" t="s">
        <v>163</v>
      </c>
      <c r="W738">
        <v>4</v>
      </c>
      <c r="X738" t="s">
        <v>58</v>
      </c>
      <c r="Y738">
        <v>45</v>
      </c>
      <c r="Z738">
        <v>600</v>
      </c>
      <c r="AA738">
        <v>270000</v>
      </c>
      <c r="AB738">
        <v>94500</v>
      </c>
      <c r="AC738">
        <v>0.35</v>
      </c>
      <c r="AD738">
        <v>3</v>
      </c>
      <c r="AE738" t="s">
        <v>42</v>
      </c>
    </row>
    <row r="739" spans="1:31" x14ac:dyDescent="0.3">
      <c r="A739">
        <v>1185732</v>
      </c>
      <c r="B739" t="s">
        <v>30</v>
      </c>
      <c r="C739" s="1">
        <v>44257</v>
      </c>
      <c r="D739">
        <v>2021</v>
      </c>
      <c r="E739" t="s">
        <v>51</v>
      </c>
      <c r="F739">
        <v>1</v>
      </c>
      <c r="G739">
        <v>5</v>
      </c>
      <c r="H739" t="s">
        <v>100</v>
      </c>
      <c r="I739">
        <v>30</v>
      </c>
      <c r="J739" t="s">
        <v>165</v>
      </c>
      <c r="K739">
        <v>33</v>
      </c>
      <c r="L739" t="s">
        <v>166</v>
      </c>
      <c r="M739" t="s">
        <v>125</v>
      </c>
      <c r="N739">
        <v>3</v>
      </c>
      <c r="O739" t="s">
        <v>126</v>
      </c>
      <c r="P739">
        <v>1</v>
      </c>
      <c r="Q739" t="s">
        <v>37</v>
      </c>
      <c r="R739">
        <v>1</v>
      </c>
      <c r="S739" t="s">
        <v>127</v>
      </c>
      <c r="T739">
        <v>4</v>
      </c>
      <c r="U739" t="s">
        <v>128</v>
      </c>
      <c r="V739" t="s">
        <v>163</v>
      </c>
      <c r="W739">
        <v>4</v>
      </c>
      <c r="X739" t="s">
        <v>58</v>
      </c>
      <c r="Y739">
        <v>40</v>
      </c>
      <c r="Z739">
        <v>525</v>
      </c>
      <c r="AA739">
        <v>210000</v>
      </c>
      <c r="AB739">
        <v>73500</v>
      </c>
      <c r="AC739">
        <v>0.35</v>
      </c>
      <c r="AD739">
        <v>3</v>
      </c>
      <c r="AE739" t="s">
        <v>42</v>
      </c>
    </row>
    <row r="740" spans="1:31" x14ac:dyDescent="0.3">
      <c r="A740">
        <v>1185732</v>
      </c>
      <c r="B740" t="s">
        <v>30</v>
      </c>
      <c r="C740" s="1">
        <v>44379</v>
      </c>
      <c r="D740">
        <v>2021</v>
      </c>
      <c r="E740" t="s">
        <v>55</v>
      </c>
      <c r="F740">
        <v>3</v>
      </c>
      <c r="G740">
        <v>5</v>
      </c>
      <c r="H740" t="s">
        <v>100</v>
      </c>
      <c r="I740">
        <v>30</v>
      </c>
      <c r="J740" t="s">
        <v>165</v>
      </c>
      <c r="K740">
        <v>33</v>
      </c>
      <c r="L740" t="s">
        <v>166</v>
      </c>
      <c r="M740" t="s">
        <v>125</v>
      </c>
      <c r="N740">
        <v>3</v>
      </c>
      <c r="O740" t="s">
        <v>126</v>
      </c>
      <c r="P740">
        <v>1</v>
      </c>
      <c r="Q740" t="s">
        <v>37</v>
      </c>
      <c r="R740">
        <v>1</v>
      </c>
      <c r="S740" t="s">
        <v>127</v>
      </c>
      <c r="T740">
        <v>4</v>
      </c>
      <c r="U740" t="s">
        <v>128</v>
      </c>
      <c r="V740" t="s">
        <v>163</v>
      </c>
      <c r="W740">
        <v>4</v>
      </c>
      <c r="X740" t="s">
        <v>58</v>
      </c>
      <c r="Y740">
        <v>65</v>
      </c>
      <c r="Z740">
        <v>700</v>
      </c>
      <c r="AA740">
        <v>455000</v>
      </c>
      <c r="AB740">
        <v>159250</v>
      </c>
      <c r="AC740">
        <v>0.35</v>
      </c>
      <c r="AD740">
        <v>3</v>
      </c>
      <c r="AE740" t="s">
        <v>42</v>
      </c>
    </row>
    <row r="741" spans="1:31" x14ac:dyDescent="0.3">
      <c r="A741">
        <v>1185732</v>
      </c>
      <c r="B741" t="s">
        <v>30</v>
      </c>
      <c r="C741" s="1">
        <v>44411</v>
      </c>
      <c r="D741">
        <v>2021</v>
      </c>
      <c r="E741" t="s">
        <v>31</v>
      </c>
      <c r="F741">
        <v>3</v>
      </c>
      <c r="G741">
        <v>5</v>
      </c>
      <c r="H741" t="s">
        <v>100</v>
      </c>
      <c r="I741">
        <v>30</v>
      </c>
      <c r="J741" t="s">
        <v>165</v>
      </c>
      <c r="K741">
        <v>33</v>
      </c>
      <c r="L741" t="s">
        <v>166</v>
      </c>
      <c r="M741" t="s">
        <v>125</v>
      </c>
      <c r="N741">
        <v>3</v>
      </c>
      <c r="O741" t="s">
        <v>126</v>
      </c>
      <c r="P741">
        <v>1</v>
      </c>
      <c r="Q741" t="s">
        <v>37</v>
      </c>
      <c r="R741">
        <v>1</v>
      </c>
      <c r="S741" t="s">
        <v>127</v>
      </c>
      <c r="T741">
        <v>4</v>
      </c>
      <c r="U741" t="s">
        <v>128</v>
      </c>
      <c r="V741" t="s">
        <v>163</v>
      </c>
      <c r="W741">
        <v>4</v>
      </c>
      <c r="X741" t="s">
        <v>58</v>
      </c>
      <c r="Y741">
        <v>55</v>
      </c>
      <c r="Z741">
        <v>650</v>
      </c>
      <c r="AA741">
        <v>357500</v>
      </c>
      <c r="AB741">
        <v>125125.00000000001</v>
      </c>
      <c r="AC741">
        <v>0.35</v>
      </c>
      <c r="AD741">
        <v>3</v>
      </c>
      <c r="AE741" t="s">
        <v>42</v>
      </c>
    </row>
    <row r="742" spans="1:31" x14ac:dyDescent="0.3">
      <c r="A742">
        <v>1185732</v>
      </c>
      <c r="B742" t="s">
        <v>30</v>
      </c>
      <c r="C742" s="1">
        <v>44441</v>
      </c>
      <c r="D742">
        <v>2021</v>
      </c>
      <c r="E742" t="s">
        <v>43</v>
      </c>
      <c r="F742">
        <v>3</v>
      </c>
      <c r="G742">
        <v>5</v>
      </c>
      <c r="H742" t="s">
        <v>100</v>
      </c>
      <c r="I742">
        <v>30</v>
      </c>
      <c r="J742" t="s">
        <v>165</v>
      </c>
      <c r="K742">
        <v>33</v>
      </c>
      <c r="L742" t="s">
        <v>166</v>
      </c>
      <c r="M742" t="s">
        <v>125</v>
      </c>
      <c r="N742">
        <v>3</v>
      </c>
      <c r="O742" t="s">
        <v>126</v>
      </c>
      <c r="P742">
        <v>1</v>
      </c>
      <c r="Q742" t="s">
        <v>37</v>
      </c>
      <c r="R742">
        <v>1</v>
      </c>
      <c r="S742" t="s">
        <v>127</v>
      </c>
      <c r="T742">
        <v>4</v>
      </c>
      <c r="U742" t="s">
        <v>128</v>
      </c>
      <c r="V742" t="s">
        <v>163</v>
      </c>
      <c r="W742">
        <v>4</v>
      </c>
      <c r="X742" t="s">
        <v>58</v>
      </c>
      <c r="Y742">
        <v>40</v>
      </c>
      <c r="Z742">
        <v>600</v>
      </c>
      <c r="AA742">
        <v>240000</v>
      </c>
      <c r="AB742">
        <v>84000</v>
      </c>
      <c r="AC742">
        <v>0.35</v>
      </c>
      <c r="AD742">
        <v>3</v>
      </c>
      <c r="AE742" t="s">
        <v>42</v>
      </c>
    </row>
    <row r="743" spans="1:31" x14ac:dyDescent="0.3">
      <c r="A743">
        <v>1185732</v>
      </c>
      <c r="B743" t="s">
        <v>30</v>
      </c>
      <c r="C743" s="1">
        <v>44503</v>
      </c>
      <c r="D743">
        <v>2021</v>
      </c>
      <c r="E743" t="s">
        <v>45</v>
      </c>
      <c r="F743">
        <v>4</v>
      </c>
      <c r="G743">
        <v>5</v>
      </c>
      <c r="H743" t="s">
        <v>100</v>
      </c>
      <c r="I743">
        <v>30</v>
      </c>
      <c r="J743" t="s">
        <v>165</v>
      </c>
      <c r="K743">
        <v>33</v>
      </c>
      <c r="L743" t="s">
        <v>166</v>
      </c>
      <c r="M743" t="s">
        <v>125</v>
      </c>
      <c r="N743">
        <v>3</v>
      </c>
      <c r="O743" t="s">
        <v>126</v>
      </c>
      <c r="P743">
        <v>1</v>
      </c>
      <c r="Q743" t="s">
        <v>37</v>
      </c>
      <c r="R743">
        <v>1</v>
      </c>
      <c r="S743" t="s">
        <v>127</v>
      </c>
      <c r="T743">
        <v>4</v>
      </c>
      <c r="U743" t="s">
        <v>128</v>
      </c>
      <c r="V743" t="s">
        <v>163</v>
      </c>
      <c r="W743">
        <v>4</v>
      </c>
      <c r="X743" t="s">
        <v>58</v>
      </c>
      <c r="Y743">
        <v>75</v>
      </c>
      <c r="Z743">
        <v>625</v>
      </c>
      <c r="AA743">
        <v>468750</v>
      </c>
      <c r="AB743">
        <v>164062.50000000003</v>
      </c>
      <c r="AC743">
        <v>0.35</v>
      </c>
      <c r="AD743">
        <v>3</v>
      </c>
      <c r="AE743" t="s">
        <v>42</v>
      </c>
    </row>
    <row r="744" spans="1:31" x14ac:dyDescent="0.3">
      <c r="A744">
        <v>1185732</v>
      </c>
      <c r="B744" t="s">
        <v>30</v>
      </c>
      <c r="C744" s="1">
        <v>44532</v>
      </c>
      <c r="D744">
        <v>2021</v>
      </c>
      <c r="E744" t="s">
        <v>46</v>
      </c>
      <c r="F744">
        <v>4</v>
      </c>
      <c r="G744">
        <v>5</v>
      </c>
      <c r="H744" t="s">
        <v>100</v>
      </c>
      <c r="I744">
        <v>30</v>
      </c>
      <c r="J744" t="s">
        <v>165</v>
      </c>
      <c r="K744">
        <v>33</v>
      </c>
      <c r="L744" t="s">
        <v>166</v>
      </c>
      <c r="M744" t="s">
        <v>125</v>
      </c>
      <c r="N744">
        <v>3</v>
      </c>
      <c r="O744" t="s">
        <v>126</v>
      </c>
      <c r="P744">
        <v>1</v>
      </c>
      <c r="Q744" t="s">
        <v>37</v>
      </c>
      <c r="R744">
        <v>1</v>
      </c>
      <c r="S744" t="s">
        <v>127</v>
      </c>
      <c r="T744">
        <v>4</v>
      </c>
      <c r="U744" t="s">
        <v>128</v>
      </c>
      <c r="V744" t="s">
        <v>163</v>
      </c>
      <c r="W744">
        <v>4</v>
      </c>
      <c r="X744" t="s">
        <v>58</v>
      </c>
      <c r="Y744">
        <v>70</v>
      </c>
      <c r="Z744">
        <v>675</v>
      </c>
      <c r="AA744">
        <v>472500</v>
      </c>
      <c r="AB744">
        <v>165375</v>
      </c>
      <c r="AC744">
        <v>0.35</v>
      </c>
      <c r="AD744">
        <v>3</v>
      </c>
      <c r="AE744" t="s">
        <v>42</v>
      </c>
    </row>
    <row r="745" spans="1:31" x14ac:dyDescent="0.3">
      <c r="A745">
        <v>1185732</v>
      </c>
      <c r="B745" t="s">
        <v>30</v>
      </c>
      <c r="C745" s="1">
        <v>44238</v>
      </c>
      <c r="D745">
        <v>2021</v>
      </c>
      <c r="E745" t="s">
        <v>48</v>
      </c>
      <c r="F745">
        <v>1</v>
      </c>
      <c r="G745">
        <v>4</v>
      </c>
      <c r="H745" t="s">
        <v>139</v>
      </c>
      <c r="I745">
        <v>31</v>
      </c>
      <c r="J745" t="s">
        <v>167</v>
      </c>
      <c r="K745">
        <v>34</v>
      </c>
      <c r="L745" t="s">
        <v>168</v>
      </c>
      <c r="M745" t="s">
        <v>125</v>
      </c>
      <c r="N745">
        <v>3</v>
      </c>
      <c r="O745" t="s">
        <v>126</v>
      </c>
      <c r="P745">
        <v>1</v>
      </c>
      <c r="Q745" t="s">
        <v>37</v>
      </c>
      <c r="R745">
        <v>1</v>
      </c>
      <c r="S745" t="s">
        <v>127</v>
      </c>
      <c r="T745">
        <v>4</v>
      </c>
      <c r="U745" t="s">
        <v>128</v>
      </c>
      <c r="V745" t="s">
        <v>163</v>
      </c>
      <c r="W745">
        <v>4</v>
      </c>
      <c r="X745" t="s">
        <v>58</v>
      </c>
      <c r="Y745">
        <v>45</v>
      </c>
      <c r="Z745">
        <v>450</v>
      </c>
      <c r="AA745">
        <v>202500</v>
      </c>
      <c r="AB745">
        <v>70875</v>
      </c>
      <c r="AC745">
        <v>0.35</v>
      </c>
      <c r="AD745">
        <v>3</v>
      </c>
      <c r="AE745" t="s">
        <v>42</v>
      </c>
    </row>
    <row r="746" spans="1:31" x14ac:dyDescent="0.3">
      <c r="A746">
        <v>1185732</v>
      </c>
      <c r="B746" t="s">
        <v>30</v>
      </c>
      <c r="C746" s="1">
        <v>44264</v>
      </c>
      <c r="D746">
        <v>2021</v>
      </c>
      <c r="E746" t="s">
        <v>51</v>
      </c>
      <c r="F746">
        <v>1</v>
      </c>
      <c r="G746">
        <v>4</v>
      </c>
      <c r="H746" t="s">
        <v>139</v>
      </c>
      <c r="I746">
        <v>31</v>
      </c>
      <c r="J746" t="s">
        <v>167</v>
      </c>
      <c r="K746">
        <v>34</v>
      </c>
      <c r="L746" t="s">
        <v>168</v>
      </c>
      <c r="M746" t="s">
        <v>125</v>
      </c>
      <c r="N746">
        <v>3</v>
      </c>
      <c r="O746" t="s">
        <v>126</v>
      </c>
      <c r="P746">
        <v>1</v>
      </c>
      <c r="Q746" t="s">
        <v>37</v>
      </c>
      <c r="R746">
        <v>1</v>
      </c>
      <c r="S746" t="s">
        <v>127</v>
      </c>
      <c r="T746">
        <v>4</v>
      </c>
      <c r="U746" t="s">
        <v>128</v>
      </c>
      <c r="V746" t="s">
        <v>163</v>
      </c>
      <c r="W746">
        <v>4</v>
      </c>
      <c r="X746" t="s">
        <v>58</v>
      </c>
      <c r="Y746">
        <v>40</v>
      </c>
      <c r="Z746">
        <v>375</v>
      </c>
      <c r="AA746">
        <v>150000</v>
      </c>
      <c r="AB746">
        <v>52500.000000000007</v>
      </c>
      <c r="AC746">
        <v>0.35</v>
      </c>
      <c r="AD746">
        <v>3</v>
      </c>
      <c r="AE746" t="s">
        <v>42</v>
      </c>
    </row>
    <row r="747" spans="1:31" x14ac:dyDescent="0.3">
      <c r="A747">
        <v>1185732</v>
      </c>
      <c r="B747" t="s">
        <v>30</v>
      </c>
      <c r="C747" s="1">
        <v>44296</v>
      </c>
      <c r="D747">
        <v>2021</v>
      </c>
      <c r="E747" t="s">
        <v>52</v>
      </c>
      <c r="F747">
        <v>2</v>
      </c>
      <c r="G747">
        <v>4</v>
      </c>
      <c r="H747" t="s">
        <v>139</v>
      </c>
      <c r="I747">
        <v>31</v>
      </c>
      <c r="J747" t="s">
        <v>167</v>
      </c>
      <c r="K747">
        <v>34</v>
      </c>
      <c r="L747" t="s">
        <v>168</v>
      </c>
      <c r="M747" t="s">
        <v>125</v>
      </c>
      <c r="N747">
        <v>3</v>
      </c>
      <c r="O747" t="s">
        <v>126</v>
      </c>
      <c r="P747">
        <v>1</v>
      </c>
      <c r="Q747" t="s">
        <v>37</v>
      </c>
      <c r="R747">
        <v>1</v>
      </c>
      <c r="S747" t="s">
        <v>127</v>
      </c>
      <c r="T747">
        <v>4</v>
      </c>
      <c r="U747" t="s">
        <v>128</v>
      </c>
      <c r="V747" t="s">
        <v>163</v>
      </c>
      <c r="W747">
        <v>4</v>
      </c>
      <c r="X747" t="s">
        <v>58</v>
      </c>
      <c r="Y747">
        <v>45</v>
      </c>
      <c r="Z747">
        <v>375</v>
      </c>
      <c r="AA747">
        <v>168750</v>
      </c>
      <c r="AB747">
        <v>59062.499999999993</v>
      </c>
      <c r="AC747">
        <v>0.35</v>
      </c>
      <c r="AD747">
        <v>3</v>
      </c>
      <c r="AE747" t="s">
        <v>42</v>
      </c>
    </row>
    <row r="748" spans="1:31" x14ac:dyDescent="0.3">
      <c r="A748">
        <v>1185732</v>
      </c>
      <c r="B748" t="s">
        <v>30</v>
      </c>
      <c r="C748" s="1">
        <v>44325</v>
      </c>
      <c r="D748">
        <v>2021</v>
      </c>
      <c r="E748" t="s">
        <v>53</v>
      </c>
      <c r="F748">
        <v>2</v>
      </c>
      <c r="G748">
        <v>4</v>
      </c>
      <c r="H748" t="s">
        <v>139</v>
      </c>
      <c r="I748">
        <v>31</v>
      </c>
      <c r="J748" t="s">
        <v>167</v>
      </c>
      <c r="K748">
        <v>34</v>
      </c>
      <c r="L748" t="s">
        <v>168</v>
      </c>
      <c r="M748" t="s">
        <v>125</v>
      </c>
      <c r="N748">
        <v>3</v>
      </c>
      <c r="O748" t="s">
        <v>126</v>
      </c>
      <c r="P748">
        <v>1</v>
      </c>
      <c r="Q748" t="s">
        <v>37</v>
      </c>
      <c r="R748">
        <v>1</v>
      </c>
      <c r="S748" t="s">
        <v>127</v>
      </c>
      <c r="T748">
        <v>4</v>
      </c>
      <c r="U748" t="s">
        <v>128</v>
      </c>
      <c r="V748" t="s">
        <v>163</v>
      </c>
      <c r="W748">
        <v>4</v>
      </c>
      <c r="X748" t="s">
        <v>58</v>
      </c>
      <c r="Y748">
        <v>50</v>
      </c>
      <c r="Z748">
        <v>450</v>
      </c>
      <c r="AA748">
        <v>225000</v>
      </c>
      <c r="AB748">
        <v>78749.999999999985</v>
      </c>
      <c r="AC748">
        <v>0.35</v>
      </c>
      <c r="AD748">
        <v>3</v>
      </c>
      <c r="AE748" t="s">
        <v>42</v>
      </c>
    </row>
    <row r="749" spans="1:31" x14ac:dyDescent="0.3">
      <c r="A749">
        <v>1185732</v>
      </c>
      <c r="B749" t="s">
        <v>30</v>
      </c>
      <c r="C749" s="1">
        <v>44386</v>
      </c>
      <c r="D749">
        <v>2021</v>
      </c>
      <c r="E749" t="s">
        <v>55</v>
      </c>
      <c r="F749">
        <v>3</v>
      </c>
      <c r="G749">
        <v>4</v>
      </c>
      <c r="H749" t="s">
        <v>139</v>
      </c>
      <c r="I749">
        <v>31</v>
      </c>
      <c r="J749" t="s">
        <v>167</v>
      </c>
      <c r="K749">
        <v>34</v>
      </c>
      <c r="L749" t="s">
        <v>168</v>
      </c>
      <c r="M749" t="s">
        <v>125</v>
      </c>
      <c r="N749">
        <v>3</v>
      </c>
      <c r="O749" t="s">
        <v>126</v>
      </c>
      <c r="P749">
        <v>1</v>
      </c>
      <c r="Q749" t="s">
        <v>37</v>
      </c>
      <c r="R749">
        <v>1</v>
      </c>
      <c r="S749" t="s">
        <v>127</v>
      </c>
      <c r="T749">
        <v>4</v>
      </c>
      <c r="U749" t="s">
        <v>128</v>
      </c>
      <c r="V749" t="s">
        <v>163</v>
      </c>
      <c r="W749">
        <v>4</v>
      </c>
      <c r="X749" t="s">
        <v>58</v>
      </c>
      <c r="Y749">
        <v>65</v>
      </c>
      <c r="Z749">
        <v>550</v>
      </c>
      <c r="AA749">
        <v>357500</v>
      </c>
      <c r="AB749">
        <v>125124.99999999999</v>
      </c>
      <c r="AC749">
        <v>0.35</v>
      </c>
      <c r="AD749">
        <v>3</v>
      </c>
      <c r="AE749" t="s">
        <v>42</v>
      </c>
    </row>
    <row r="750" spans="1:31" x14ac:dyDescent="0.3">
      <c r="A750">
        <v>1185732</v>
      </c>
      <c r="B750" t="s">
        <v>30</v>
      </c>
      <c r="C750" s="1">
        <v>44418</v>
      </c>
      <c r="D750">
        <v>2021</v>
      </c>
      <c r="E750" t="s">
        <v>31</v>
      </c>
      <c r="F750">
        <v>3</v>
      </c>
      <c r="G750">
        <v>4</v>
      </c>
      <c r="H750" t="s">
        <v>139</v>
      </c>
      <c r="I750">
        <v>31</v>
      </c>
      <c r="J750" t="s">
        <v>167</v>
      </c>
      <c r="K750">
        <v>34</v>
      </c>
      <c r="L750" t="s">
        <v>168</v>
      </c>
      <c r="M750" t="s">
        <v>125</v>
      </c>
      <c r="N750">
        <v>3</v>
      </c>
      <c r="O750" t="s">
        <v>126</v>
      </c>
      <c r="P750">
        <v>1</v>
      </c>
      <c r="Q750" t="s">
        <v>37</v>
      </c>
      <c r="R750">
        <v>1</v>
      </c>
      <c r="S750" t="s">
        <v>127</v>
      </c>
      <c r="T750">
        <v>4</v>
      </c>
      <c r="U750" t="s">
        <v>128</v>
      </c>
      <c r="V750" t="s">
        <v>163</v>
      </c>
      <c r="W750">
        <v>4</v>
      </c>
      <c r="X750" t="s">
        <v>58</v>
      </c>
      <c r="Y750">
        <v>55</v>
      </c>
      <c r="Z750">
        <v>500</v>
      </c>
      <c r="AA750">
        <v>275000</v>
      </c>
      <c r="AB750">
        <v>96250.000000000015</v>
      </c>
      <c r="AC750">
        <v>0.35</v>
      </c>
      <c r="AD750">
        <v>3</v>
      </c>
      <c r="AE750" t="s">
        <v>42</v>
      </c>
    </row>
    <row r="751" spans="1:31" x14ac:dyDescent="0.3">
      <c r="A751">
        <v>1185732</v>
      </c>
      <c r="B751" t="s">
        <v>30</v>
      </c>
      <c r="C751" s="1">
        <v>44448</v>
      </c>
      <c r="D751">
        <v>2021</v>
      </c>
      <c r="E751" t="s">
        <v>43</v>
      </c>
      <c r="F751">
        <v>3</v>
      </c>
      <c r="G751">
        <v>4</v>
      </c>
      <c r="H751" t="s">
        <v>139</v>
      </c>
      <c r="I751">
        <v>31</v>
      </c>
      <c r="J751" t="s">
        <v>167</v>
      </c>
      <c r="K751">
        <v>34</v>
      </c>
      <c r="L751" t="s">
        <v>168</v>
      </c>
      <c r="M751" t="s">
        <v>125</v>
      </c>
      <c r="N751">
        <v>3</v>
      </c>
      <c r="O751" t="s">
        <v>126</v>
      </c>
      <c r="P751">
        <v>1</v>
      </c>
      <c r="Q751" t="s">
        <v>37</v>
      </c>
      <c r="R751">
        <v>1</v>
      </c>
      <c r="S751" t="s">
        <v>127</v>
      </c>
      <c r="T751">
        <v>4</v>
      </c>
      <c r="U751" t="s">
        <v>128</v>
      </c>
      <c r="V751" t="s">
        <v>163</v>
      </c>
      <c r="W751">
        <v>4</v>
      </c>
      <c r="X751" t="s">
        <v>58</v>
      </c>
      <c r="Y751">
        <v>35</v>
      </c>
      <c r="Z751">
        <v>450</v>
      </c>
      <c r="AA751">
        <v>157500</v>
      </c>
      <c r="AB751">
        <v>55125</v>
      </c>
      <c r="AC751">
        <v>0.35</v>
      </c>
      <c r="AD751">
        <v>3</v>
      </c>
      <c r="AE751" t="s">
        <v>42</v>
      </c>
    </row>
    <row r="752" spans="1:31" x14ac:dyDescent="0.3">
      <c r="A752">
        <v>1185732</v>
      </c>
      <c r="B752" t="s">
        <v>30</v>
      </c>
      <c r="C752" s="1">
        <v>44480</v>
      </c>
      <c r="D752">
        <v>2021</v>
      </c>
      <c r="E752" t="s">
        <v>44</v>
      </c>
      <c r="F752">
        <v>4</v>
      </c>
      <c r="G752">
        <v>4</v>
      </c>
      <c r="H752" t="s">
        <v>139</v>
      </c>
      <c r="I752">
        <v>31</v>
      </c>
      <c r="J752" t="s">
        <v>167</v>
      </c>
      <c r="K752">
        <v>34</v>
      </c>
      <c r="L752" t="s">
        <v>168</v>
      </c>
      <c r="M752" t="s">
        <v>125</v>
      </c>
      <c r="N752">
        <v>3</v>
      </c>
      <c r="O752" t="s">
        <v>126</v>
      </c>
      <c r="P752">
        <v>1</v>
      </c>
      <c r="Q752" t="s">
        <v>37</v>
      </c>
      <c r="R752">
        <v>1</v>
      </c>
      <c r="S752" t="s">
        <v>127</v>
      </c>
      <c r="T752">
        <v>4</v>
      </c>
      <c r="U752" t="s">
        <v>128</v>
      </c>
      <c r="V752" t="s">
        <v>163</v>
      </c>
      <c r="W752">
        <v>4</v>
      </c>
      <c r="X752" t="s">
        <v>58</v>
      </c>
      <c r="Y752">
        <v>40</v>
      </c>
      <c r="Z752">
        <v>400</v>
      </c>
      <c r="AA752">
        <v>160000</v>
      </c>
      <c r="AB752">
        <v>56000.000000000007</v>
      </c>
      <c r="AC752">
        <v>0.35</v>
      </c>
      <c r="AD752">
        <v>3</v>
      </c>
      <c r="AE752" t="s">
        <v>42</v>
      </c>
    </row>
    <row r="753" spans="1:31" x14ac:dyDescent="0.3">
      <c r="A753">
        <v>1185732</v>
      </c>
      <c r="B753" t="s">
        <v>30</v>
      </c>
      <c r="C753" s="1">
        <v>44510</v>
      </c>
      <c r="D753">
        <v>2021</v>
      </c>
      <c r="E753" t="s">
        <v>45</v>
      </c>
      <c r="F753">
        <v>4</v>
      </c>
      <c r="G753">
        <v>4</v>
      </c>
      <c r="H753" t="s">
        <v>139</v>
      </c>
      <c r="I753">
        <v>31</v>
      </c>
      <c r="J753" t="s">
        <v>167</v>
      </c>
      <c r="K753">
        <v>34</v>
      </c>
      <c r="L753" t="s">
        <v>168</v>
      </c>
      <c r="M753" t="s">
        <v>125</v>
      </c>
      <c r="N753">
        <v>3</v>
      </c>
      <c r="O753" t="s">
        <v>126</v>
      </c>
      <c r="P753">
        <v>1</v>
      </c>
      <c r="Q753" t="s">
        <v>37</v>
      </c>
      <c r="R753">
        <v>1</v>
      </c>
      <c r="S753" t="s">
        <v>127</v>
      </c>
      <c r="T753">
        <v>4</v>
      </c>
      <c r="U753" t="s">
        <v>128</v>
      </c>
      <c r="V753" t="s">
        <v>163</v>
      </c>
      <c r="W753">
        <v>4</v>
      </c>
      <c r="X753" t="s">
        <v>58</v>
      </c>
      <c r="Y753">
        <v>80</v>
      </c>
      <c r="Z753">
        <v>475</v>
      </c>
      <c r="AA753">
        <v>380000</v>
      </c>
      <c r="AB753">
        <v>133000</v>
      </c>
      <c r="AC753">
        <v>0.35</v>
      </c>
      <c r="AD753">
        <v>3</v>
      </c>
      <c r="AE753" t="s">
        <v>42</v>
      </c>
    </row>
    <row r="754" spans="1:31" x14ac:dyDescent="0.3">
      <c r="A754">
        <v>1185732</v>
      </c>
      <c r="B754" t="s">
        <v>30</v>
      </c>
      <c r="C754" s="1">
        <v>44539</v>
      </c>
      <c r="D754">
        <v>2021</v>
      </c>
      <c r="E754" t="s">
        <v>46</v>
      </c>
      <c r="F754">
        <v>4</v>
      </c>
      <c r="G754">
        <v>4</v>
      </c>
      <c r="H754" t="s">
        <v>139</v>
      </c>
      <c r="I754">
        <v>31</v>
      </c>
      <c r="J754" t="s">
        <v>167</v>
      </c>
      <c r="K754">
        <v>34</v>
      </c>
      <c r="L754" t="s">
        <v>168</v>
      </c>
      <c r="M754" t="s">
        <v>125</v>
      </c>
      <c r="N754">
        <v>3</v>
      </c>
      <c r="O754" t="s">
        <v>126</v>
      </c>
      <c r="P754">
        <v>1</v>
      </c>
      <c r="Q754" t="s">
        <v>37</v>
      </c>
      <c r="R754">
        <v>1</v>
      </c>
      <c r="S754" t="s">
        <v>127</v>
      </c>
      <c r="T754">
        <v>4</v>
      </c>
      <c r="U754" t="s">
        <v>128</v>
      </c>
      <c r="V754" t="s">
        <v>163</v>
      </c>
      <c r="W754">
        <v>4</v>
      </c>
      <c r="X754" t="s">
        <v>58</v>
      </c>
      <c r="Y754">
        <v>75</v>
      </c>
      <c r="Z754">
        <v>525</v>
      </c>
      <c r="AA754">
        <v>393750</v>
      </c>
      <c r="AB754">
        <v>137812.5</v>
      </c>
      <c r="AC754">
        <v>0.35</v>
      </c>
      <c r="AD754">
        <v>3</v>
      </c>
      <c r="AE754" t="s">
        <v>42</v>
      </c>
    </row>
    <row r="755" spans="1:31" x14ac:dyDescent="0.3">
      <c r="A755">
        <v>1185732</v>
      </c>
      <c r="B755" t="s">
        <v>30</v>
      </c>
      <c r="C755" s="1">
        <v>44218</v>
      </c>
      <c r="D755">
        <v>2021</v>
      </c>
      <c r="E755" t="s">
        <v>47</v>
      </c>
      <c r="F755">
        <v>1</v>
      </c>
      <c r="G755">
        <v>4</v>
      </c>
      <c r="H755" t="s">
        <v>139</v>
      </c>
      <c r="I755">
        <v>31</v>
      </c>
      <c r="J755" t="s">
        <v>167</v>
      </c>
      <c r="K755">
        <v>34</v>
      </c>
      <c r="L755" t="s">
        <v>168</v>
      </c>
      <c r="M755" t="s">
        <v>125</v>
      </c>
      <c r="N755">
        <v>3</v>
      </c>
      <c r="O755" t="s">
        <v>126</v>
      </c>
      <c r="P755">
        <v>1</v>
      </c>
      <c r="Q755" t="s">
        <v>37</v>
      </c>
      <c r="R755">
        <v>1</v>
      </c>
      <c r="S755" t="s">
        <v>127</v>
      </c>
      <c r="T755">
        <v>4</v>
      </c>
      <c r="U755" t="s">
        <v>128</v>
      </c>
      <c r="V755" t="s">
        <v>163</v>
      </c>
      <c r="W755">
        <v>4</v>
      </c>
      <c r="X755" t="s">
        <v>58</v>
      </c>
      <c r="Y755">
        <v>50</v>
      </c>
      <c r="Z755">
        <v>200</v>
      </c>
      <c r="AA755">
        <v>100000</v>
      </c>
      <c r="AB755">
        <v>34999.999999999993</v>
      </c>
      <c r="AC755">
        <v>0.35</v>
      </c>
      <c r="AD755">
        <v>3</v>
      </c>
      <c r="AE755" t="s">
        <v>42</v>
      </c>
    </row>
    <row r="756" spans="1:31" x14ac:dyDescent="0.3">
      <c r="A756">
        <v>1185732</v>
      </c>
      <c r="B756" t="s">
        <v>30</v>
      </c>
      <c r="C756" s="1">
        <v>44249</v>
      </c>
      <c r="D756">
        <v>2021</v>
      </c>
      <c r="E756" t="s">
        <v>48</v>
      </c>
      <c r="F756">
        <v>1</v>
      </c>
      <c r="G756">
        <v>5</v>
      </c>
      <c r="H756" t="s">
        <v>100</v>
      </c>
      <c r="I756">
        <v>32</v>
      </c>
      <c r="J756" t="s">
        <v>169</v>
      </c>
      <c r="K756">
        <v>35</v>
      </c>
      <c r="L756" t="s">
        <v>170</v>
      </c>
      <c r="M756" t="s">
        <v>125</v>
      </c>
      <c r="N756">
        <v>3</v>
      </c>
      <c r="O756" t="s">
        <v>126</v>
      </c>
      <c r="P756">
        <v>1</v>
      </c>
      <c r="Q756" t="s">
        <v>37</v>
      </c>
      <c r="R756">
        <v>1</v>
      </c>
      <c r="S756" t="s">
        <v>127</v>
      </c>
      <c r="T756">
        <v>4</v>
      </c>
      <c r="U756" t="s">
        <v>128</v>
      </c>
      <c r="V756" t="s">
        <v>163</v>
      </c>
      <c r="W756">
        <v>4</v>
      </c>
      <c r="X756" t="s">
        <v>58</v>
      </c>
      <c r="Y756">
        <v>50</v>
      </c>
      <c r="Z756">
        <v>200</v>
      </c>
      <c r="AA756">
        <v>100000</v>
      </c>
      <c r="AB756">
        <v>34999.999999999993</v>
      </c>
      <c r="AC756">
        <v>0.35</v>
      </c>
      <c r="AD756">
        <v>3</v>
      </c>
      <c r="AE756" t="s">
        <v>42</v>
      </c>
    </row>
    <row r="757" spans="1:31" x14ac:dyDescent="0.3">
      <c r="A757">
        <v>1185732</v>
      </c>
      <c r="B757" t="s">
        <v>30</v>
      </c>
      <c r="C757" s="1">
        <v>44276</v>
      </c>
      <c r="D757">
        <v>2021</v>
      </c>
      <c r="E757" t="s">
        <v>51</v>
      </c>
      <c r="F757">
        <v>1</v>
      </c>
      <c r="G757">
        <v>5</v>
      </c>
      <c r="H757" t="s">
        <v>100</v>
      </c>
      <c r="I757">
        <v>32</v>
      </c>
      <c r="J757" t="s">
        <v>169</v>
      </c>
      <c r="K757">
        <v>35</v>
      </c>
      <c r="L757" t="s">
        <v>170</v>
      </c>
      <c r="M757" t="s">
        <v>125</v>
      </c>
      <c r="N757">
        <v>3</v>
      </c>
      <c r="O757" t="s">
        <v>126</v>
      </c>
      <c r="P757">
        <v>1</v>
      </c>
      <c r="Q757" t="s">
        <v>37</v>
      </c>
      <c r="R757">
        <v>1</v>
      </c>
      <c r="S757" t="s">
        <v>127</v>
      </c>
      <c r="T757">
        <v>4</v>
      </c>
      <c r="U757" t="s">
        <v>128</v>
      </c>
      <c r="V757" t="s">
        <v>163</v>
      </c>
      <c r="W757">
        <v>4</v>
      </c>
      <c r="X757" t="s">
        <v>58</v>
      </c>
      <c r="Y757">
        <v>55</v>
      </c>
      <c r="Z757">
        <v>150</v>
      </c>
      <c r="AA757">
        <v>82500</v>
      </c>
      <c r="AB757">
        <v>28874.999999999993</v>
      </c>
      <c r="AC757">
        <v>0.35</v>
      </c>
      <c r="AD757">
        <v>3</v>
      </c>
      <c r="AE757" t="s">
        <v>42</v>
      </c>
    </row>
    <row r="758" spans="1:31" x14ac:dyDescent="0.3">
      <c r="A758">
        <v>1185732</v>
      </c>
      <c r="B758" t="s">
        <v>30</v>
      </c>
      <c r="C758" s="1">
        <v>44308</v>
      </c>
      <c r="D758">
        <v>2021</v>
      </c>
      <c r="E758" t="s">
        <v>52</v>
      </c>
      <c r="F758">
        <v>2</v>
      </c>
      <c r="G758">
        <v>5</v>
      </c>
      <c r="H758" t="s">
        <v>100</v>
      </c>
      <c r="I758">
        <v>32</v>
      </c>
      <c r="J758" t="s">
        <v>169</v>
      </c>
      <c r="K758">
        <v>35</v>
      </c>
      <c r="L758" t="s">
        <v>170</v>
      </c>
      <c r="M758" t="s">
        <v>125</v>
      </c>
      <c r="N758">
        <v>3</v>
      </c>
      <c r="O758" t="s">
        <v>126</v>
      </c>
      <c r="P758">
        <v>1</v>
      </c>
      <c r="Q758" t="s">
        <v>37</v>
      </c>
      <c r="R758">
        <v>1</v>
      </c>
      <c r="S758" t="s">
        <v>127</v>
      </c>
      <c r="T758">
        <v>4</v>
      </c>
      <c r="U758" t="s">
        <v>128</v>
      </c>
      <c r="V758" t="s">
        <v>163</v>
      </c>
      <c r="W758">
        <v>4</v>
      </c>
      <c r="X758" t="s">
        <v>58</v>
      </c>
      <c r="Y758">
        <v>50</v>
      </c>
      <c r="Z758">
        <v>125</v>
      </c>
      <c r="AA758">
        <v>62500</v>
      </c>
      <c r="AB758">
        <v>21875</v>
      </c>
      <c r="AC758">
        <v>0.35</v>
      </c>
      <c r="AD758">
        <v>3</v>
      </c>
      <c r="AE758" t="s">
        <v>42</v>
      </c>
    </row>
    <row r="759" spans="1:31" x14ac:dyDescent="0.3">
      <c r="A759">
        <v>1185732</v>
      </c>
      <c r="B759" t="s">
        <v>30</v>
      </c>
      <c r="C759" s="1">
        <v>44339</v>
      </c>
      <c r="D759">
        <v>2021</v>
      </c>
      <c r="E759" t="s">
        <v>53</v>
      </c>
      <c r="F759">
        <v>2</v>
      </c>
      <c r="G759">
        <v>5</v>
      </c>
      <c r="H759" t="s">
        <v>100</v>
      </c>
      <c r="I759">
        <v>32</v>
      </c>
      <c r="J759" t="s">
        <v>169</v>
      </c>
      <c r="K759">
        <v>35</v>
      </c>
      <c r="L759" t="s">
        <v>170</v>
      </c>
      <c r="M759" t="s">
        <v>125</v>
      </c>
      <c r="N759">
        <v>3</v>
      </c>
      <c r="O759" t="s">
        <v>126</v>
      </c>
      <c r="P759">
        <v>1</v>
      </c>
      <c r="Q759" t="s">
        <v>37</v>
      </c>
      <c r="R759">
        <v>1</v>
      </c>
      <c r="S759" t="s">
        <v>127</v>
      </c>
      <c r="T759">
        <v>4</v>
      </c>
      <c r="U759" t="s">
        <v>128</v>
      </c>
      <c r="V759" t="s">
        <v>163</v>
      </c>
      <c r="W759">
        <v>4</v>
      </c>
      <c r="X759" t="s">
        <v>58</v>
      </c>
      <c r="Y759">
        <v>50</v>
      </c>
      <c r="Z759">
        <v>150</v>
      </c>
      <c r="AA759">
        <v>75000</v>
      </c>
      <c r="AB759">
        <v>26250</v>
      </c>
      <c r="AC759">
        <v>0.35</v>
      </c>
      <c r="AD759">
        <v>3</v>
      </c>
      <c r="AE759" t="s">
        <v>42</v>
      </c>
    </row>
    <row r="760" spans="1:31" x14ac:dyDescent="0.3">
      <c r="A760">
        <v>1185732</v>
      </c>
      <c r="B760" t="s">
        <v>30</v>
      </c>
      <c r="C760" s="1">
        <v>44369</v>
      </c>
      <c r="D760">
        <v>2021</v>
      </c>
      <c r="E760" t="s">
        <v>54</v>
      </c>
      <c r="F760">
        <v>2</v>
      </c>
      <c r="G760">
        <v>5</v>
      </c>
      <c r="H760" t="s">
        <v>100</v>
      </c>
      <c r="I760">
        <v>32</v>
      </c>
      <c r="J760" t="s">
        <v>169</v>
      </c>
      <c r="K760">
        <v>35</v>
      </c>
      <c r="L760" t="s">
        <v>170</v>
      </c>
      <c r="M760" t="s">
        <v>125</v>
      </c>
      <c r="N760">
        <v>3</v>
      </c>
      <c r="O760" t="s">
        <v>126</v>
      </c>
      <c r="P760">
        <v>1</v>
      </c>
      <c r="Q760" t="s">
        <v>37</v>
      </c>
      <c r="R760">
        <v>1</v>
      </c>
      <c r="S760" t="s">
        <v>127</v>
      </c>
      <c r="T760">
        <v>4</v>
      </c>
      <c r="U760" t="s">
        <v>128</v>
      </c>
      <c r="V760" t="s">
        <v>163</v>
      </c>
      <c r="W760">
        <v>4</v>
      </c>
      <c r="X760" t="s">
        <v>58</v>
      </c>
      <c r="Y760">
        <v>50</v>
      </c>
      <c r="Z760">
        <v>200</v>
      </c>
      <c r="AA760">
        <v>100000</v>
      </c>
      <c r="AB760">
        <v>35000</v>
      </c>
      <c r="AC760">
        <v>0.35</v>
      </c>
      <c r="AD760">
        <v>3</v>
      </c>
      <c r="AE760" t="s">
        <v>42</v>
      </c>
    </row>
    <row r="761" spans="1:31" x14ac:dyDescent="0.3">
      <c r="A761">
        <v>1185732</v>
      </c>
      <c r="B761" t="s">
        <v>30</v>
      </c>
      <c r="C761" s="1">
        <v>44462</v>
      </c>
      <c r="D761">
        <v>2021</v>
      </c>
      <c r="E761" t="s">
        <v>43</v>
      </c>
      <c r="F761">
        <v>3</v>
      </c>
      <c r="G761">
        <v>5</v>
      </c>
      <c r="H761" t="s">
        <v>100</v>
      </c>
      <c r="I761">
        <v>32</v>
      </c>
      <c r="J761" t="s">
        <v>169</v>
      </c>
      <c r="K761">
        <v>35</v>
      </c>
      <c r="L761" t="s">
        <v>170</v>
      </c>
      <c r="M761" t="s">
        <v>125</v>
      </c>
      <c r="N761">
        <v>3</v>
      </c>
      <c r="O761" t="s">
        <v>126</v>
      </c>
      <c r="P761">
        <v>1</v>
      </c>
      <c r="Q761" t="s">
        <v>37</v>
      </c>
      <c r="R761">
        <v>1</v>
      </c>
      <c r="S761" t="s">
        <v>127</v>
      </c>
      <c r="T761">
        <v>4</v>
      </c>
      <c r="U761" t="s">
        <v>128</v>
      </c>
      <c r="V761" t="s">
        <v>163</v>
      </c>
      <c r="W761">
        <v>4</v>
      </c>
      <c r="X761" t="s">
        <v>58</v>
      </c>
      <c r="Y761">
        <v>45</v>
      </c>
      <c r="Z761">
        <v>200</v>
      </c>
      <c r="AA761">
        <v>90000</v>
      </c>
      <c r="AB761">
        <v>31499.999999999996</v>
      </c>
      <c r="AC761">
        <v>0.35</v>
      </c>
      <c r="AD761">
        <v>3</v>
      </c>
      <c r="AE761" t="s">
        <v>42</v>
      </c>
    </row>
    <row r="762" spans="1:31" x14ac:dyDescent="0.3">
      <c r="A762">
        <v>1185732</v>
      </c>
      <c r="B762" t="s">
        <v>30</v>
      </c>
      <c r="C762" s="1">
        <v>44491</v>
      </c>
      <c r="D762">
        <v>2021</v>
      </c>
      <c r="E762" t="s">
        <v>44</v>
      </c>
      <c r="F762">
        <v>4</v>
      </c>
      <c r="G762">
        <v>5</v>
      </c>
      <c r="H762" t="s">
        <v>100</v>
      </c>
      <c r="I762">
        <v>32</v>
      </c>
      <c r="J762" t="s">
        <v>169</v>
      </c>
      <c r="K762">
        <v>35</v>
      </c>
      <c r="L762" t="s">
        <v>170</v>
      </c>
      <c r="M762" t="s">
        <v>125</v>
      </c>
      <c r="N762">
        <v>3</v>
      </c>
      <c r="O762" t="s">
        <v>126</v>
      </c>
      <c r="P762">
        <v>1</v>
      </c>
      <c r="Q762" t="s">
        <v>37</v>
      </c>
      <c r="R762">
        <v>1</v>
      </c>
      <c r="S762" t="s">
        <v>127</v>
      </c>
      <c r="T762">
        <v>4</v>
      </c>
      <c r="U762" t="s">
        <v>128</v>
      </c>
      <c r="V762" t="s">
        <v>163</v>
      </c>
      <c r="W762">
        <v>4</v>
      </c>
      <c r="X762" t="s">
        <v>58</v>
      </c>
      <c r="Y762">
        <v>55</v>
      </c>
      <c r="Z762">
        <v>150</v>
      </c>
      <c r="AA762">
        <v>82500</v>
      </c>
      <c r="AB762">
        <v>28874.999999999993</v>
      </c>
      <c r="AC762">
        <v>0.35</v>
      </c>
      <c r="AD762">
        <v>3</v>
      </c>
      <c r="AE762" t="s">
        <v>42</v>
      </c>
    </row>
    <row r="763" spans="1:31" x14ac:dyDescent="0.3">
      <c r="A763">
        <v>1185732</v>
      </c>
      <c r="B763" t="s">
        <v>30</v>
      </c>
      <c r="C763" s="1">
        <v>44522</v>
      </c>
      <c r="D763">
        <v>2021</v>
      </c>
      <c r="E763" t="s">
        <v>45</v>
      </c>
      <c r="F763">
        <v>4</v>
      </c>
      <c r="G763">
        <v>5</v>
      </c>
      <c r="H763" t="s">
        <v>100</v>
      </c>
      <c r="I763">
        <v>32</v>
      </c>
      <c r="J763" t="s">
        <v>169</v>
      </c>
      <c r="K763">
        <v>35</v>
      </c>
      <c r="L763" t="s">
        <v>170</v>
      </c>
      <c r="M763" t="s">
        <v>125</v>
      </c>
      <c r="N763">
        <v>3</v>
      </c>
      <c r="O763" t="s">
        <v>126</v>
      </c>
      <c r="P763">
        <v>1</v>
      </c>
      <c r="Q763" t="s">
        <v>37</v>
      </c>
      <c r="R763">
        <v>1</v>
      </c>
      <c r="S763" t="s">
        <v>127</v>
      </c>
      <c r="T763">
        <v>4</v>
      </c>
      <c r="U763" t="s">
        <v>128</v>
      </c>
      <c r="V763" t="s">
        <v>163</v>
      </c>
      <c r="W763">
        <v>4</v>
      </c>
      <c r="X763" t="s">
        <v>58</v>
      </c>
      <c r="Y763">
        <v>65</v>
      </c>
      <c r="Z763">
        <v>175</v>
      </c>
      <c r="AA763">
        <v>113750</v>
      </c>
      <c r="AB763">
        <v>39812.5</v>
      </c>
      <c r="AC763">
        <v>0.35</v>
      </c>
      <c r="AD763">
        <v>3</v>
      </c>
      <c r="AE763" t="s">
        <v>42</v>
      </c>
    </row>
    <row r="764" spans="1:31" x14ac:dyDescent="0.3">
      <c r="A764">
        <v>1185732</v>
      </c>
      <c r="B764" t="s">
        <v>30</v>
      </c>
      <c r="C764" s="1">
        <v>44551</v>
      </c>
      <c r="D764">
        <v>2021</v>
      </c>
      <c r="E764" t="s">
        <v>46</v>
      </c>
      <c r="F764">
        <v>4</v>
      </c>
      <c r="G764">
        <v>5</v>
      </c>
      <c r="H764" t="s">
        <v>100</v>
      </c>
      <c r="I764">
        <v>32</v>
      </c>
      <c r="J764" t="s">
        <v>169</v>
      </c>
      <c r="K764">
        <v>35</v>
      </c>
      <c r="L764" t="s">
        <v>170</v>
      </c>
      <c r="M764" t="s">
        <v>125</v>
      </c>
      <c r="N764">
        <v>3</v>
      </c>
      <c r="O764" t="s">
        <v>126</v>
      </c>
      <c r="P764">
        <v>1</v>
      </c>
      <c r="Q764" t="s">
        <v>37</v>
      </c>
      <c r="R764">
        <v>1</v>
      </c>
      <c r="S764" t="s">
        <v>127</v>
      </c>
      <c r="T764">
        <v>4</v>
      </c>
      <c r="U764" t="s">
        <v>128</v>
      </c>
      <c r="V764" t="s">
        <v>163</v>
      </c>
      <c r="W764">
        <v>4</v>
      </c>
      <c r="X764" t="s">
        <v>58</v>
      </c>
      <c r="Y764">
        <v>60</v>
      </c>
      <c r="Z764">
        <v>225</v>
      </c>
      <c r="AA764">
        <v>135000</v>
      </c>
      <c r="AB764">
        <v>47250</v>
      </c>
      <c r="AC764">
        <v>0.35</v>
      </c>
      <c r="AD764">
        <v>3</v>
      </c>
      <c r="AE764" t="s">
        <v>42</v>
      </c>
    </row>
    <row r="765" spans="1:31" x14ac:dyDescent="0.3">
      <c r="A765">
        <v>1185732</v>
      </c>
      <c r="B765" t="s">
        <v>30</v>
      </c>
      <c r="C765" s="1">
        <v>44216</v>
      </c>
      <c r="D765">
        <v>2021</v>
      </c>
      <c r="E765" t="s">
        <v>47</v>
      </c>
      <c r="F765">
        <v>1</v>
      </c>
      <c r="G765">
        <v>5</v>
      </c>
      <c r="H765" t="s">
        <v>100</v>
      </c>
      <c r="I765">
        <v>32</v>
      </c>
      <c r="J765" t="s">
        <v>169</v>
      </c>
      <c r="K765">
        <v>35</v>
      </c>
      <c r="L765" t="s">
        <v>170</v>
      </c>
      <c r="M765" t="s">
        <v>125</v>
      </c>
      <c r="N765">
        <v>3</v>
      </c>
      <c r="O765" t="s">
        <v>126</v>
      </c>
      <c r="P765">
        <v>1</v>
      </c>
      <c r="Q765" t="s">
        <v>37</v>
      </c>
      <c r="R765">
        <v>1</v>
      </c>
      <c r="S765" t="s">
        <v>127</v>
      </c>
      <c r="T765">
        <v>4</v>
      </c>
      <c r="U765" t="s">
        <v>128</v>
      </c>
      <c r="V765" t="s">
        <v>163</v>
      </c>
      <c r="W765">
        <v>4</v>
      </c>
      <c r="X765" t="s">
        <v>58</v>
      </c>
      <c r="Y765">
        <v>40</v>
      </c>
      <c r="Z765">
        <v>425</v>
      </c>
      <c r="AA765">
        <v>170000</v>
      </c>
      <c r="AB765">
        <v>59499.999999999993</v>
      </c>
      <c r="AC765">
        <v>0.35</v>
      </c>
      <c r="AD765">
        <v>3</v>
      </c>
      <c r="AE765" t="s">
        <v>42</v>
      </c>
    </row>
    <row r="766" spans="1:31" x14ac:dyDescent="0.3">
      <c r="A766">
        <v>1185732</v>
      </c>
      <c r="B766" t="s">
        <v>30</v>
      </c>
      <c r="C766" s="1">
        <v>44245</v>
      </c>
      <c r="D766">
        <v>2021</v>
      </c>
      <c r="E766" t="s">
        <v>48</v>
      </c>
      <c r="F766">
        <v>1</v>
      </c>
      <c r="G766">
        <v>2</v>
      </c>
      <c r="H766" t="s">
        <v>74</v>
      </c>
      <c r="I766">
        <v>33</v>
      </c>
      <c r="J766" t="s">
        <v>119</v>
      </c>
      <c r="K766">
        <v>36</v>
      </c>
      <c r="L766" t="s">
        <v>120</v>
      </c>
      <c r="M766" t="s">
        <v>125</v>
      </c>
      <c r="N766">
        <v>3</v>
      </c>
      <c r="O766" t="s">
        <v>126</v>
      </c>
      <c r="P766">
        <v>1</v>
      </c>
      <c r="Q766" t="s">
        <v>37</v>
      </c>
      <c r="R766">
        <v>1</v>
      </c>
      <c r="S766" t="s">
        <v>127</v>
      </c>
      <c r="T766">
        <v>4</v>
      </c>
      <c r="U766" t="s">
        <v>128</v>
      </c>
      <c r="V766" t="s">
        <v>163</v>
      </c>
      <c r="W766">
        <v>4</v>
      </c>
      <c r="X766" t="s">
        <v>58</v>
      </c>
      <c r="Y766">
        <v>40</v>
      </c>
      <c r="Z766">
        <v>400</v>
      </c>
      <c r="AA766">
        <v>160000</v>
      </c>
      <c r="AB766">
        <v>56000</v>
      </c>
      <c r="AC766">
        <v>0.35</v>
      </c>
      <c r="AD766">
        <v>3</v>
      </c>
      <c r="AE766" t="s">
        <v>42</v>
      </c>
    </row>
    <row r="767" spans="1:31" x14ac:dyDescent="0.3">
      <c r="A767">
        <v>1185732</v>
      </c>
      <c r="B767" t="s">
        <v>30</v>
      </c>
      <c r="C767" s="1">
        <v>44271</v>
      </c>
      <c r="D767">
        <v>2021</v>
      </c>
      <c r="E767" t="s">
        <v>51</v>
      </c>
      <c r="F767">
        <v>1</v>
      </c>
      <c r="G767">
        <v>2</v>
      </c>
      <c r="H767" t="s">
        <v>74</v>
      </c>
      <c r="I767">
        <v>33</v>
      </c>
      <c r="J767" t="s">
        <v>119</v>
      </c>
      <c r="K767">
        <v>36</v>
      </c>
      <c r="L767" t="s">
        <v>120</v>
      </c>
      <c r="M767" t="s">
        <v>125</v>
      </c>
      <c r="N767">
        <v>3</v>
      </c>
      <c r="O767" t="s">
        <v>126</v>
      </c>
      <c r="P767">
        <v>1</v>
      </c>
      <c r="Q767" t="s">
        <v>37</v>
      </c>
      <c r="R767">
        <v>1</v>
      </c>
      <c r="S767" t="s">
        <v>127</v>
      </c>
      <c r="T767">
        <v>4</v>
      </c>
      <c r="U767" t="s">
        <v>128</v>
      </c>
      <c r="V767" t="s">
        <v>163</v>
      </c>
      <c r="W767">
        <v>4</v>
      </c>
      <c r="X767" t="s">
        <v>58</v>
      </c>
      <c r="Y767">
        <v>35</v>
      </c>
      <c r="Z767">
        <v>325</v>
      </c>
      <c r="AA767">
        <v>113750</v>
      </c>
      <c r="AB767">
        <v>39812.500000000007</v>
      </c>
      <c r="AC767">
        <v>0.35</v>
      </c>
      <c r="AD767">
        <v>3</v>
      </c>
      <c r="AE767" t="s">
        <v>42</v>
      </c>
    </row>
    <row r="768" spans="1:31" x14ac:dyDescent="0.3">
      <c r="A768">
        <v>1185732</v>
      </c>
      <c r="B768" t="s">
        <v>30</v>
      </c>
      <c r="C768" s="1">
        <v>44303</v>
      </c>
      <c r="D768">
        <v>2021</v>
      </c>
      <c r="E768" t="s">
        <v>52</v>
      </c>
      <c r="F768">
        <v>2</v>
      </c>
      <c r="G768">
        <v>2</v>
      </c>
      <c r="H768" t="s">
        <v>74</v>
      </c>
      <c r="I768">
        <v>33</v>
      </c>
      <c r="J768" t="s">
        <v>119</v>
      </c>
      <c r="K768">
        <v>36</v>
      </c>
      <c r="L768" t="s">
        <v>120</v>
      </c>
      <c r="M768" t="s">
        <v>125</v>
      </c>
      <c r="N768">
        <v>3</v>
      </c>
      <c r="O768" t="s">
        <v>126</v>
      </c>
      <c r="P768">
        <v>1</v>
      </c>
      <c r="Q768" t="s">
        <v>37</v>
      </c>
      <c r="R768">
        <v>1</v>
      </c>
      <c r="S768" t="s">
        <v>127</v>
      </c>
      <c r="T768">
        <v>4</v>
      </c>
      <c r="U768" t="s">
        <v>128</v>
      </c>
      <c r="V768" t="s">
        <v>163</v>
      </c>
      <c r="W768">
        <v>4</v>
      </c>
      <c r="X768" t="s">
        <v>58</v>
      </c>
      <c r="Y768">
        <v>40</v>
      </c>
      <c r="Z768">
        <v>325</v>
      </c>
      <c r="AA768">
        <v>130000</v>
      </c>
      <c r="AB768">
        <v>45500</v>
      </c>
      <c r="AC768">
        <v>0.35</v>
      </c>
      <c r="AD768">
        <v>3</v>
      </c>
      <c r="AE768" t="s">
        <v>42</v>
      </c>
    </row>
    <row r="769" spans="1:31" x14ac:dyDescent="0.3">
      <c r="A769">
        <v>1185732</v>
      </c>
      <c r="B769" t="s">
        <v>30</v>
      </c>
      <c r="C769" s="1">
        <v>44332</v>
      </c>
      <c r="D769">
        <v>2021</v>
      </c>
      <c r="E769" t="s">
        <v>53</v>
      </c>
      <c r="F769">
        <v>2</v>
      </c>
      <c r="G769">
        <v>2</v>
      </c>
      <c r="H769" t="s">
        <v>74</v>
      </c>
      <c r="I769">
        <v>33</v>
      </c>
      <c r="J769" t="s">
        <v>119</v>
      </c>
      <c r="K769">
        <v>36</v>
      </c>
      <c r="L769" t="s">
        <v>120</v>
      </c>
      <c r="M769" t="s">
        <v>125</v>
      </c>
      <c r="N769">
        <v>3</v>
      </c>
      <c r="O769" t="s">
        <v>126</v>
      </c>
      <c r="P769">
        <v>1</v>
      </c>
      <c r="Q769" t="s">
        <v>37</v>
      </c>
      <c r="R769">
        <v>1</v>
      </c>
      <c r="S769" t="s">
        <v>127</v>
      </c>
      <c r="T769">
        <v>4</v>
      </c>
      <c r="U769" t="s">
        <v>128</v>
      </c>
      <c r="V769" t="s">
        <v>163</v>
      </c>
      <c r="W769">
        <v>4</v>
      </c>
      <c r="X769" t="s">
        <v>58</v>
      </c>
      <c r="Y769">
        <v>45</v>
      </c>
      <c r="Z769">
        <v>400</v>
      </c>
      <c r="AA769">
        <v>180000</v>
      </c>
      <c r="AB769">
        <v>62999.999999999985</v>
      </c>
      <c r="AC769">
        <v>0.35</v>
      </c>
      <c r="AD769">
        <v>3</v>
      </c>
      <c r="AE769" t="s">
        <v>42</v>
      </c>
    </row>
    <row r="770" spans="1:31" x14ac:dyDescent="0.3">
      <c r="A770">
        <v>1185732</v>
      </c>
      <c r="B770" t="s">
        <v>30</v>
      </c>
      <c r="C770" s="1">
        <v>44393</v>
      </c>
      <c r="D770">
        <v>2021</v>
      </c>
      <c r="E770" t="s">
        <v>55</v>
      </c>
      <c r="F770">
        <v>3</v>
      </c>
      <c r="G770">
        <v>2</v>
      </c>
      <c r="H770" t="s">
        <v>74</v>
      </c>
      <c r="I770">
        <v>33</v>
      </c>
      <c r="J770" t="s">
        <v>119</v>
      </c>
      <c r="K770">
        <v>36</v>
      </c>
      <c r="L770" t="s">
        <v>120</v>
      </c>
      <c r="M770" t="s">
        <v>125</v>
      </c>
      <c r="N770">
        <v>3</v>
      </c>
      <c r="O770" t="s">
        <v>126</v>
      </c>
      <c r="P770">
        <v>1</v>
      </c>
      <c r="Q770" t="s">
        <v>37</v>
      </c>
      <c r="R770">
        <v>1</v>
      </c>
      <c r="S770" t="s">
        <v>127</v>
      </c>
      <c r="T770">
        <v>4</v>
      </c>
      <c r="U770" t="s">
        <v>128</v>
      </c>
      <c r="V770" t="s">
        <v>163</v>
      </c>
      <c r="W770">
        <v>4</v>
      </c>
      <c r="X770" t="s">
        <v>58</v>
      </c>
      <c r="Y770">
        <v>60</v>
      </c>
      <c r="Z770">
        <v>500</v>
      </c>
      <c r="AA770">
        <v>300000</v>
      </c>
      <c r="AB770">
        <v>105000</v>
      </c>
      <c r="AC770">
        <v>0.35</v>
      </c>
      <c r="AD770">
        <v>3</v>
      </c>
      <c r="AE770" t="s">
        <v>42</v>
      </c>
    </row>
    <row r="771" spans="1:31" x14ac:dyDescent="0.3">
      <c r="A771">
        <v>1185732</v>
      </c>
      <c r="B771" t="s">
        <v>30</v>
      </c>
      <c r="C771" s="1">
        <v>44425</v>
      </c>
      <c r="D771">
        <v>2021</v>
      </c>
      <c r="E771" t="s">
        <v>31</v>
      </c>
      <c r="F771">
        <v>3</v>
      </c>
      <c r="G771">
        <v>2</v>
      </c>
      <c r="H771" t="s">
        <v>74</v>
      </c>
      <c r="I771">
        <v>33</v>
      </c>
      <c r="J771" t="s">
        <v>119</v>
      </c>
      <c r="K771">
        <v>36</v>
      </c>
      <c r="L771" t="s">
        <v>120</v>
      </c>
      <c r="M771" t="s">
        <v>125</v>
      </c>
      <c r="N771">
        <v>3</v>
      </c>
      <c r="O771" t="s">
        <v>126</v>
      </c>
      <c r="P771">
        <v>1</v>
      </c>
      <c r="Q771" t="s">
        <v>37</v>
      </c>
      <c r="R771">
        <v>1</v>
      </c>
      <c r="S771" t="s">
        <v>127</v>
      </c>
      <c r="T771">
        <v>4</v>
      </c>
      <c r="U771" t="s">
        <v>128</v>
      </c>
      <c r="V771" t="s">
        <v>163</v>
      </c>
      <c r="W771">
        <v>4</v>
      </c>
      <c r="X771" t="s">
        <v>58</v>
      </c>
      <c r="Y771">
        <v>50</v>
      </c>
      <c r="Z771">
        <v>450</v>
      </c>
      <c r="AA771">
        <v>225000</v>
      </c>
      <c r="AB771">
        <v>78750</v>
      </c>
      <c r="AC771">
        <v>0.35</v>
      </c>
      <c r="AD771">
        <v>3</v>
      </c>
      <c r="AE771" t="s">
        <v>42</v>
      </c>
    </row>
    <row r="772" spans="1:31" x14ac:dyDescent="0.3">
      <c r="A772">
        <v>1185732</v>
      </c>
      <c r="B772" t="s">
        <v>30</v>
      </c>
      <c r="C772" s="1">
        <v>44455</v>
      </c>
      <c r="D772">
        <v>2021</v>
      </c>
      <c r="E772" t="s">
        <v>43</v>
      </c>
      <c r="F772">
        <v>3</v>
      </c>
      <c r="G772">
        <v>2</v>
      </c>
      <c r="H772" t="s">
        <v>74</v>
      </c>
      <c r="I772">
        <v>33</v>
      </c>
      <c r="J772" t="s">
        <v>119</v>
      </c>
      <c r="K772">
        <v>36</v>
      </c>
      <c r="L772" t="s">
        <v>120</v>
      </c>
      <c r="M772" t="s">
        <v>125</v>
      </c>
      <c r="N772">
        <v>3</v>
      </c>
      <c r="O772" t="s">
        <v>126</v>
      </c>
      <c r="P772">
        <v>1</v>
      </c>
      <c r="Q772" t="s">
        <v>37</v>
      </c>
      <c r="R772">
        <v>1</v>
      </c>
      <c r="S772" t="s">
        <v>127</v>
      </c>
      <c r="T772">
        <v>4</v>
      </c>
      <c r="U772" t="s">
        <v>128</v>
      </c>
      <c r="V772" t="s">
        <v>163</v>
      </c>
      <c r="W772">
        <v>4</v>
      </c>
      <c r="X772" t="s">
        <v>58</v>
      </c>
      <c r="Y772">
        <v>30</v>
      </c>
      <c r="Z772">
        <v>400</v>
      </c>
      <c r="AA772">
        <v>120000</v>
      </c>
      <c r="AB772">
        <v>42000</v>
      </c>
      <c r="AC772">
        <v>0.35</v>
      </c>
      <c r="AD772">
        <v>3</v>
      </c>
      <c r="AE772" t="s">
        <v>42</v>
      </c>
    </row>
    <row r="773" spans="1:31" x14ac:dyDescent="0.3">
      <c r="A773">
        <v>1185732</v>
      </c>
      <c r="B773" t="s">
        <v>30</v>
      </c>
      <c r="C773" s="1">
        <v>44487</v>
      </c>
      <c r="D773">
        <v>2021</v>
      </c>
      <c r="E773" t="s">
        <v>44</v>
      </c>
      <c r="F773">
        <v>4</v>
      </c>
      <c r="G773">
        <v>2</v>
      </c>
      <c r="H773" t="s">
        <v>74</v>
      </c>
      <c r="I773">
        <v>33</v>
      </c>
      <c r="J773" t="s">
        <v>119</v>
      </c>
      <c r="K773">
        <v>36</v>
      </c>
      <c r="L773" t="s">
        <v>120</v>
      </c>
      <c r="M773" t="s">
        <v>125</v>
      </c>
      <c r="N773">
        <v>3</v>
      </c>
      <c r="O773" t="s">
        <v>126</v>
      </c>
      <c r="P773">
        <v>1</v>
      </c>
      <c r="Q773" t="s">
        <v>37</v>
      </c>
      <c r="R773">
        <v>1</v>
      </c>
      <c r="S773" t="s">
        <v>127</v>
      </c>
      <c r="T773">
        <v>4</v>
      </c>
      <c r="U773" t="s">
        <v>128</v>
      </c>
      <c r="V773" t="s">
        <v>163</v>
      </c>
      <c r="W773">
        <v>4</v>
      </c>
      <c r="X773" t="s">
        <v>58</v>
      </c>
      <c r="Y773">
        <v>35</v>
      </c>
      <c r="Z773">
        <v>350</v>
      </c>
      <c r="AA773">
        <v>122500</v>
      </c>
      <c r="AB773">
        <v>42875.000000000007</v>
      </c>
      <c r="AC773">
        <v>0.35</v>
      </c>
      <c r="AD773">
        <v>3</v>
      </c>
      <c r="AE773" t="s">
        <v>42</v>
      </c>
    </row>
    <row r="774" spans="1:31" x14ac:dyDescent="0.3">
      <c r="A774">
        <v>1197831</v>
      </c>
      <c r="B774" t="s">
        <v>73</v>
      </c>
      <c r="C774" s="1">
        <v>44219</v>
      </c>
      <c r="D774">
        <v>2021</v>
      </c>
      <c r="E774" t="s">
        <v>47</v>
      </c>
      <c r="F774">
        <v>1</v>
      </c>
      <c r="G774">
        <v>2</v>
      </c>
      <c r="H774" t="s">
        <v>74</v>
      </c>
      <c r="I774">
        <v>33</v>
      </c>
      <c r="J774" t="s">
        <v>119</v>
      </c>
      <c r="K774">
        <v>36</v>
      </c>
      <c r="L774" t="s">
        <v>120</v>
      </c>
      <c r="M774" t="s">
        <v>125</v>
      </c>
      <c r="N774">
        <v>3</v>
      </c>
      <c r="O774" t="s">
        <v>126</v>
      </c>
      <c r="P774">
        <v>1</v>
      </c>
      <c r="Q774" t="s">
        <v>37</v>
      </c>
      <c r="R774">
        <v>1</v>
      </c>
      <c r="S774" t="s">
        <v>127</v>
      </c>
      <c r="T774">
        <v>4</v>
      </c>
      <c r="U774" t="s">
        <v>128</v>
      </c>
      <c r="V774" t="s">
        <v>163</v>
      </c>
      <c r="W774">
        <v>4</v>
      </c>
      <c r="X774" t="s">
        <v>58</v>
      </c>
      <c r="Y774">
        <v>35</v>
      </c>
      <c r="Z774">
        <v>350</v>
      </c>
      <c r="AA774">
        <v>122500</v>
      </c>
      <c r="AB774">
        <v>42875</v>
      </c>
      <c r="AC774">
        <v>0.35</v>
      </c>
      <c r="AD774">
        <v>3</v>
      </c>
      <c r="AE774" t="s">
        <v>42</v>
      </c>
    </row>
    <row r="775" spans="1:31" x14ac:dyDescent="0.3">
      <c r="A775">
        <v>1197831</v>
      </c>
      <c r="B775" t="s">
        <v>73</v>
      </c>
      <c r="C775" s="1">
        <v>44248</v>
      </c>
      <c r="D775">
        <v>2021</v>
      </c>
      <c r="E775" t="s">
        <v>48</v>
      </c>
      <c r="F775">
        <v>1</v>
      </c>
      <c r="G775">
        <v>2</v>
      </c>
      <c r="H775" t="s">
        <v>74</v>
      </c>
      <c r="I775">
        <v>34</v>
      </c>
      <c r="J775" t="s">
        <v>121</v>
      </c>
      <c r="K775">
        <v>37</v>
      </c>
      <c r="L775" t="s">
        <v>122</v>
      </c>
      <c r="M775" t="s">
        <v>125</v>
      </c>
      <c r="N775">
        <v>3</v>
      </c>
      <c r="O775" t="s">
        <v>126</v>
      </c>
      <c r="P775">
        <v>1</v>
      </c>
      <c r="Q775" t="s">
        <v>37</v>
      </c>
      <c r="R775">
        <v>1</v>
      </c>
      <c r="S775" t="s">
        <v>127</v>
      </c>
      <c r="T775">
        <v>4</v>
      </c>
      <c r="U775" t="s">
        <v>128</v>
      </c>
      <c r="V775" t="s">
        <v>163</v>
      </c>
      <c r="W775">
        <v>4</v>
      </c>
      <c r="X775" t="s">
        <v>58</v>
      </c>
      <c r="Y775">
        <v>35</v>
      </c>
      <c r="Z775">
        <v>325</v>
      </c>
      <c r="AA775">
        <v>113750</v>
      </c>
      <c r="AB775">
        <v>39812.5</v>
      </c>
      <c r="AC775">
        <v>0.35</v>
      </c>
      <c r="AD775">
        <v>3</v>
      </c>
      <c r="AE775" t="s">
        <v>42</v>
      </c>
    </row>
    <row r="776" spans="1:31" x14ac:dyDescent="0.3">
      <c r="A776">
        <v>1197831</v>
      </c>
      <c r="B776" t="s">
        <v>73</v>
      </c>
      <c r="C776" s="1">
        <v>44335</v>
      </c>
      <c r="D776">
        <v>2021</v>
      </c>
      <c r="E776" t="s">
        <v>53</v>
      </c>
      <c r="F776">
        <v>2</v>
      </c>
      <c r="G776">
        <v>2</v>
      </c>
      <c r="H776" t="s">
        <v>74</v>
      </c>
      <c r="I776">
        <v>34</v>
      </c>
      <c r="J776" t="s">
        <v>121</v>
      </c>
      <c r="K776">
        <v>37</v>
      </c>
      <c r="L776" t="s">
        <v>122</v>
      </c>
      <c r="M776" t="s">
        <v>125</v>
      </c>
      <c r="N776">
        <v>3</v>
      </c>
      <c r="O776" t="s">
        <v>126</v>
      </c>
      <c r="P776">
        <v>1</v>
      </c>
      <c r="Q776" t="s">
        <v>37</v>
      </c>
      <c r="R776">
        <v>1</v>
      </c>
      <c r="S776" t="s">
        <v>127</v>
      </c>
      <c r="T776">
        <v>4</v>
      </c>
      <c r="U776" t="s">
        <v>128</v>
      </c>
      <c r="V776" t="s">
        <v>163</v>
      </c>
      <c r="W776">
        <v>4</v>
      </c>
      <c r="X776" t="s">
        <v>58</v>
      </c>
      <c r="Y776">
        <v>45</v>
      </c>
      <c r="Z776">
        <v>325</v>
      </c>
      <c r="AA776">
        <v>146250</v>
      </c>
      <c r="AB776">
        <v>51187.499999999985</v>
      </c>
      <c r="AC776">
        <v>0.35</v>
      </c>
      <c r="AD776">
        <v>3</v>
      </c>
      <c r="AE776" t="s">
        <v>42</v>
      </c>
    </row>
    <row r="777" spans="1:31" x14ac:dyDescent="0.3">
      <c r="A777">
        <v>1197831</v>
      </c>
      <c r="B777" t="s">
        <v>73</v>
      </c>
      <c r="C777" s="1">
        <v>44368</v>
      </c>
      <c r="D777">
        <v>2021</v>
      </c>
      <c r="E777" t="s">
        <v>54</v>
      </c>
      <c r="F777">
        <v>2</v>
      </c>
      <c r="G777">
        <v>2</v>
      </c>
      <c r="H777" t="s">
        <v>74</v>
      </c>
      <c r="I777">
        <v>34</v>
      </c>
      <c r="J777" t="s">
        <v>121</v>
      </c>
      <c r="K777">
        <v>37</v>
      </c>
      <c r="L777" t="s">
        <v>122</v>
      </c>
      <c r="M777" t="s">
        <v>125</v>
      </c>
      <c r="N777">
        <v>3</v>
      </c>
      <c r="O777" t="s">
        <v>126</v>
      </c>
      <c r="P777">
        <v>1</v>
      </c>
      <c r="Q777" t="s">
        <v>37</v>
      </c>
      <c r="R777">
        <v>1</v>
      </c>
      <c r="S777" t="s">
        <v>127</v>
      </c>
      <c r="T777">
        <v>4</v>
      </c>
      <c r="U777" t="s">
        <v>128</v>
      </c>
      <c r="V777" t="s">
        <v>163</v>
      </c>
      <c r="W777">
        <v>4</v>
      </c>
      <c r="X777" t="s">
        <v>58</v>
      </c>
      <c r="Y777">
        <v>55</v>
      </c>
      <c r="Z777">
        <v>375</v>
      </c>
      <c r="AA777">
        <v>206250</v>
      </c>
      <c r="AB777">
        <v>72187.499999999985</v>
      </c>
      <c r="AC777">
        <v>0.35</v>
      </c>
      <c r="AD777">
        <v>3</v>
      </c>
      <c r="AE777" t="s">
        <v>42</v>
      </c>
    </row>
    <row r="778" spans="1:31" x14ac:dyDescent="0.3">
      <c r="A778">
        <v>1197831</v>
      </c>
      <c r="B778" t="s">
        <v>73</v>
      </c>
      <c r="C778" s="1">
        <v>44396</v>
      </c>
      <c r="D778">
        <v>2021</v>
      </c>
      <c r="E778" t="s">
        <v>55</v>
      </c>
      <c r="F778">
        <v>3</v>
      </c>
      <c r="G778">
        <v>2</v>
      </c>
      <c r="H778" t="s">
        <v>74</v>
      </c>
      <c r="I778">
        <v>34</v>
      </c>
      <c r="J778" t="s">
        <v>121</v>
      </c>
      <c r="K778">
        <v>37</v>
      </c>
      <c r="L778" t="s">
        <v>122</v>
      </c>
      <c r="M778" t="s">
        <v>125</v>
      </c>
      <c r="N778">
        <v>3</v>
      </c>
      <c r="O778" t="s">
        <v>126</v>
      </c>
      <c r="P778">
        <v>1</v>
      </c>
      <c r="Q778" t="s">
        <v>37</v>
      </c>
      <c r="R778">
        <v>1</v>
      </c>
      <c r="S778" t="s">
        <v>127</v>
      </c>
      <c r="T778">
        <v>4</v>
      </c>
      <c r="U778" t="s">
        <v>128</v>
      </c>
      <c r="V778" t="s">
        <v>163</v>
      </c>
      <c r="W778">
        <v>4</v>
      </c>
      <c r="X778" t="s">
        <v>58</v>
      </c>
      <c r="Y778">
        <v>60</v>
      </c>
      <c r="Z778">
        <v>425</v>
      </c>
      <c r="AA778">
        <v>255000</v>
      </c>
      <c r="AB778">
        <v>89250</v>
      </c>
      <c r="AC778">
        <v>0.35</v>
      </c>
      <c r="AD778">
        <v>3</v>
      </c>
      <c r="AE778" t="s">
        <v>42</v>
      </c>
    </row>
    <row r="779" spans="1:31" x14ac:dyDescent="0.3">
      <c r="A779">
        <v>1197831</v>
      </c>
      <c r="B779" t="s">
        <v>73</v>
      </c>
      <c r="C779" s="1">
        <v>44458</v>
      </c>
      <c r="D779">
        <v>2021</v>
      </c>
      <c r="E779" t="s">
        <v>43</v>
      </c>
      <c r="F779">
        <v>3</v>
      </c>
      <c r="G779">
        <v>2</v>
      </c>
      <c r="H779" t="s">
        <v>74</v>
      </c>
      <c r="I779">
        <v>34</v>
      </c>
      <c r="J779" t="s">
        <v>121</v>
      </c>
      <c r="K779">
        <v>37</v>
      </c>
      <c r="L779" t="s">
        <v>122</v>
      </c>
      <c r="M779" t="s">
        <v>125</v>
      </c>
      <c r="N779">
        <v>3</v>
      </c>
      <c r="O779" t="s">
        <v>126</v>
      </c>
      <c r="P779">
        <v>1</v>
      </c>
      <c r="Q779" t="s">
        <v>37</v>
      </c>
      <c r="R779">
        <v>1</v>
      </c>
      <c r="S779" t="s">
        <v>127</v>
      </c>
      <c r="T779">
        <v>4</v>
      </c>
      <c r="U779" t="s">
        <v>128</v>
      </c>
      <c r="V779" t="s">
        <v>163</v>
      </c>
      <c r="W779">
        <v>4</v>
      </c>
      <c r="X779" t="s">
        <v>58</v>
      </c>
      <c r="Y779">
        <v>25</v>
      </c>
      <c r="Z779">
        <v>325</v>
      </c>
      <c r="AA779">
        <v>81250</v>
      </c>
      <c r="AB779">
        <v>28437.500000000007</v>
      </c>
      <c r="AC779">
        <v>0.35</v>
      </c>
      <c r="AD779">
        <v>3</v>
      </c>
      <c r="AE779" t="s">
        <v>42</v>
      </c>
    </row>
    <row r="780" spans="1:31" x14ac:dyDescent="0.3">
      <c r="A780">
        <v>1197831</v>
      </c>
      <c r="B780" t="s">
        <v>73</v>
      </c>
      <c r="C780" s="1">
        <v>44490</v>
      </c>
      <c r="D780">
        <v>2021</v>
      </c>
      <c r="E780" t="s">
        <v>44</v>
      </c>
      <c r="F780">
        <v>4</v>
      </c>
      <c r="G780">
        <v>2</v>
      </c>
      <c r="H780" t="s">
        <v>74</v>
      </c>
      <c r="I780">
        <v>34</v>
      </c>
      <c r="J780" t="s">
        <v>121</v>
      </c>
      <c r="K780">
        <v>37</v>
      </c>
      <c r="L780" t="s">
        <v>122</v>
      </c>
      <c r="M780" t="s">
        <v>125</v>
      </c>
      <c r="N780">
        <v>3</v>
      </c>
      <c r="O780" t="s">
        <v>126</v>
      </c>
      <c r="P780">
        <v>1</v>
      </c>
      <c r="Q780" t="s">
        <v>37</v>
      </c>
      <c r="R780">
        <v>1</v>
      </c>
      <c r="S780" t="s">
        <v>127</v>
      </c>
      <c r="T780">
        <v>4</v>
      </c>
      <c r="U780" t="s">
        <v>128</v>
      </c>
      <c r="V780" t="s">
        <v>163</v>
      </c>
      <c r="W780">
        <v>4</v>
      </c>
      <c r="X780" t="s">
        <v>58</v>
      </c>
      <c r="Y780">
        <v>30</v>
      </c>
      <c r="Z780">
        <v>275</v>
      </c>
      <c r="AA780">
        <v>82500</v>
      </c>
      <c r="AB780">
        <v>28875.000000000007</v>
      </c>
      <c r="AC780">
        <v>0.35</v>
      </c>
      <c r="AD780">
        <v>3</v>
      </c>
      <c r="AE780" t="s">
        <v>42</v>
      </c>
    </row>
    <row r="781" spans="1:31" x14ac:dyDescent="0.3">
      <c r="A781">
        <v>1197831</v>
      </c>
      <c r="B781" t="s">
        <v>73</v>
      </c>
      <c r="C781" s="1">
        <v>44520</v>
      </c>
      <c r="D781">
        <v>2021</v>
      </c>
      <c r="E781" t="s">
        <v>45</v>
      </c>
      <c r="F781">
        <v>4</v>
      </c>
      <c r="G781">
        <v>2</v>
      </c>
      <c r="H781" t="s">
        <v>74</v>
      </c>
      <c r="I781">
        <v>34</v>
      </c>
      <c r="J781" t="s">
        <v>121</v>
      </c>
      <c r="K781">
        <v>37</v>
      </c>
      <c r="L781" t="s">
        <v>122</v>
      </c>
      <c r="M781" t="s">
        <v>125</v>
      </c>
      <c r="N781">
        <v>3</v>
      </c>
      <c r="O781" t="s">
        <v>126</v>
      </c>
      <c r="P781">
        <v>1</v>
      </c>
      <c r="Q781" t="s">
        <v>37</v>
      </c>
      <c r="R781">
        <v>1</v>
      </c>
      <c r="S781" t="s">
        <v>127</v>
      </c>
      <c r="T781">
        <v>4</v>
      </c>
      <c r="U781" t="s">
        <v>128</v>
      </c>
      <c r="V781" t="s">
        <v>163</v>
      </c>
      <c r="W781">
        <v>4</v>
      </c>
      <c r="X781" t="s">
        <v>58</v>
      </c>
      <c r="Y781">
        <v>75</v>
      </c>
      <c r="Z781">
        <v>350</v>
      </c>
      <c r="AA781">
        <v>262500</v>
      </c>
      <c r="AB781">
        <v>91875.000000000015</v>
      </c>
      <c r="AC781">
        <v>0.35</v>
      </c>
      <c r="AD781">
        <v>3</v>
      </c>
      <c r="AE781" t="s">
        <v>42</v>
      </c>
    </row>
    <row r="782" spans="1:31" x14ac:dyDescent="0.3">
      <c r="A782">
        <v>1197831</v>
      </c>
      <c r="B782" t="s">
        <v>73</v>
      </c>
      <c r="C782" s="1">
        <v>44549</v>
      </c>
      <c r="D782">
        <v>2021</v>
      </c>
      <c r="E782" t="s">
        <v>46</v>
      </c>
      <c r="F782">
        <v>4</v>
      </c>
      <c r="G782">
        <v>2</v>
      </c>
      <c r="H782" t="s">
        <v>74</v>
      </c>
      <c r="I782">
        <v>34</v>
      </c>
      <c r="J782" t="s">
        <v>121</v>
      </c>
      <c r="K782">
        <v>37</v>
      </c>
      <c r="L782" t="s">
        <v>122</v>
      </c>
      <c r="M782" t="s">
        <v>125</v>
      </c>
      <c r="N782">
        <v>3</v>
      </c>
      <c r="O782" t="s">
        <v>126</v>
      </c>
      <c r="P782">
        <v>1</v>
      </c>
      <c r="Q782" t="s">
        <v>37</v>
      </c>
      <c r="R782">
        <v>1</v>
      </c>
      <c r="S782" t="s">
        <v>127</v>
      </c>
      <c r="T782">
        <v>4</v>
      </c>
      <c r="U782" t="s">
        <v>128</v>
      </c>
      <c r="V782" t="s">
        <v>163</v>
      </c>
      <c r="W782">
        <v>4</v>
      </c>
      <c r="X782" t="s">
        <v>58</v>
      </c>
      <c r="Y782">
        <v>70</v>
      </c>
      <c r="Z782">
        <v>400</v>
      </c>
      <c r="AA782">
        <v>280000</v>
      </c>
      <c r="AB782">
        <v>98000</v>
      </c>
      <c r="AC782">
        <v>0.35</v>
      </c>
      <c r="AD782">
        <v>3</v>
      </c>
      <c r="AE782" t="s">
        <v>42</v>
      </c>
    </row>
    <row r="783" spans="1:31" x14ac:dyDescent="0.3">
      <c r="A783">
        <v>1197831</v>
      </c>
      <c r="B783" t="s">
        <v>73</v>
      </c>
      <c r="C783" s="1">
        <v>44219</v>
      </c>
      <c r="D783">
        <v>2021</v>
      </c>
      <c r="E783" t="s">
        <v>47</v>
      </c>
      <c r="F783">
        <v>1</v>
      </c>
      <c r="G783">
        <v>2</v>
      </c>
      <c r="H783" t="s">
        <v>74</v>
      </c>
      <c r="I783">
        <v>34</v>
      </c>
      <c r="J783" t="s">
        <v>121</v>
      </c>
      <c r="K783">
        <v>37</v>
      </c>
      <c r="L783" t="s">
        <v>122</v>
      </c>
      <c r="M783" t="s">
        <v>125</v>
      </c>
      <c r="N783">
        <v>3</v>
      </c>
      <c r="O783" t="s">
        <v>126</v>
      </c>
      <c r="P783">
        <v>1</v>
      </c>
      <c r="Q783" t="s">
        <v>37</v>
      </c>
      <c r="R783">
        <v>1</v>
      </c>
      <c r="S783" t="s">
        <v>127</v>
      </c>
      <c r="T783">
        <v>4</v>
      </c>
      <c r="U783" t="s">
        <v>128</v>
      </c>
      <c r="V783" t="s">
        <v>163</v>
      </c>
      <c r="W783">
        <v>4</v>
      </c>
      <c r="X783" t="s">
        <v>58</v>
      </c>
      <c r="Y783">
        <v>35</v>
      </c>
      <c r="Z783">
        <v>275</v>
      </c>
      <c r="AA783">
        <v>96250</v>
      </c>
      <c r="AB783">
        <v>33687.5</v>
      </c>
      <c r="AC783">
        <v>0.35</v>
      </c>
      <c r="AD783">
        <v>3</v>
      </c>
      <c r="AE783" t="s">
        <v>42</v>
      </c>
    </row>
    <row r="784" spans="1:31" x14ac:dyDescent="0.3">
      <c r="A784">
        <v>1197831</v>
      </c>
      <c r="B784" t="s">
        <v>73</v>
      </c>
      <c r="C784" s="1">
        <v>44248</v>
      </c>
      <c r="D784">
        <v>2021</v>
      </c>
      <c r="E784" t="s">
        <v>48</v>
      </c>
      <c r="F784">
        <v>1</v>
      </c>
      <c r="G784">
        <v>2</v>
      </c>
      <c r="H784" t="s">
        <v>74</v>
      </c>
      <c r="I784">
        <v>35</v>
      </c>
      <c r="J784" t="s">
        <v>123</v>
      </c>
      <c r="K784">
        <v>38</v>
      </c>
      <c r="L784" t="s">
        <v>124</v>
      </c>
      <c r="M784" t="s">
        <v>125</v>
      </c>
      <c r="N784">
        <v>3</v>
      </c>
      <c r="O784" t="s">
        <v>126</v>
      </c>
      <c r="P784">
        <v>1</v>
      </c>
      <c r="Q784" t="s">
        <v>37</v>
      </c>
      <c r="R784">
        <v>1</v>
      </c>
      <c r="S784" t="s">
        <v>127</v>
      </c>
      <c r="T784">
        <v>4</v>
      </c>
      <c r="U784" t="s">
        <v>128</v>
      </c>
      <c r="V784" t="s">
        <v>163</v>
      </c>
      <c r="W784">
        <v>4</v>
      </c>
      <c r="X784" t="s">
        <v>58</v>
      </c>
      <c r="Y784">
        <v>35</v>
      </c>
      <c r="Z784">
        <v>250</v>
      </c>
      <c r="AA784">
        <v>87500</v>
      </c>
      <c r="AB784">
        <v>30624.999999999996</v>
      </c>
      <c r="AC784">
        <v>0.35</v>
      </c>
      <c r="AD784">
        <v>3</v>
      </c>
      <c r="AE784" t="s">
        <v>42</v>
      </c>
    </row>
    <row r="785" spans="1:31" x14ac:dyDescent="0.3">
      <c r="A785">
        <v>1197831</v>
      </c>
      <c r="B785" t="s">
        <v>73</v>
      </c>
      <c r="C785" s="1">
        <v>44274</v>
      </c>
      <c r="D785">
        <v>2021</v>
      </c>
      <c r="E785" t="s">
        <v>51</v>
      </c>
      <c r="F785">
        <v>1</v>
      </c>
      <c r="G785">
        <v>2</v>
      </c>
      <c r="H785" t="s">
        <v>74</v>
      </c>
      <c r="I785">
        <v>35</v>
      </c>
      <c r="J785" t="s">
        <v>123</v>
      </c>
      <c r="K785">
        <v>38</v>
      </c>
      <c r="L785" t="s">
        <v>124</v>
      </c>
      <c r="M785" t="s">
        <v>125</v>
      </c>
      <c r="N785">
        <v>3</v>
      </c>
      <c r="O785" t="s">
        <v>126</v>
      </c>
      <c r="P785">
        <v>1</v>
      </c>
      <c r="Q785" t="s">
        <v>37</v>
      </c>
      <c r="R785">
        <v>1</v>
      </c>
      <c r="S785" t="s">
        <v>127</v>
      </c>
      <c r="T785">
        <v>4</v>
      </c>
      <c r="U785" t="s">
        <v>128</v>
      </c>
      <c r="V785" t="s">
        <v>163</v>
      </c>
      <c r="W785">
        <v>4</v>
      </c>
      <c r="X785" t="s">
        <v>58</v>
      </c>
      <c r="Y785">
        <v>35</v>
      </c>
      <c r="Z785">
        <v>175</v>
      </c>
      <c r="AA785">
        <v>61250</v>
      </c>
      <c r="AB785">
        <v>21437.500000000004</v>
      </c>
      <c r="AC785">
        <v>0.35</v>
      </c>
      <c r="AD785">
        <v>3</v>
      </c>
      <c r="AE785" t="s">
        <v>42</v>
      </c>
    </row>
    <row r="786" spans="1:31" x14ac:dyDescent="0.3">
      <c r="A786">
        <v>1197831</v>
      </c>
      <c r="B786" t="s">
        <v>73</v>
      </c>
      <c r="C786" s="1">
        <v>44458</v>
      </c>
      <c r="D786">
        <v>2021</v>
      </c>
      <c r="E786" t="s">
        <v>43</v>
      </c>
      <c r="F786">
        <v>3</v>
      </c>
      <c r="G786">
        <v>2</v>
      </c>
      <c r="H786" t="s">
        <v>74</v>
      </c>
      <c r="I786">
        <v>35</v>
      </c>
      <c r="J786" t="s">
        <v>123</v>
      </c>
      <c r="K786">
        <v>38</v>
      </c>
      <c r="L786" t="s">
        <v>124</v>
      </c>
      <c r="M786" t="s">
        <v>125</v>
      </c>
      <c r="N786">
        <v>3</v>
      </c>
      <c r="O786" t="s">
        <v>126</v>
      </c>
      <c r="P786">
        <v>1</v>
      </c>
      <c r="Q786" t="s">
        <v>37</v>
      </c>
      <c r="R786">
        <v>1</v>
      </c>
      <c r="S786" t="s">
        <v>127</v>
      </c>
      <c r="T786">
        <v>4</v>
      </c>
      <c r="U786" t="s">
        <v>128</v>
      </c>
      <c r="V786" t="s">
        <v>163</v>
      </c>
      <c r="W786">
        <v>4</v>
      </c>
      <c r="X786" t="s">
        <v>58</v>
      </c>
      <c r="Y786">
        <v>25</v>
      </c>
      <c r="Z786">
        <v>250</v>
      </c>
      <c r="AA786">
        <v>62500</v>
      </c>
      <c r="AB786">
        <v>21875.000000000004</v>
      </c>
      <c r="AC786">
        <v>0.35</v>
      </c>
      <c r="AD786">
        <v>3</v>
      </c>
      <c r="AE786" t="s">
        <v>42</v>
      </c>
    </row>
    <row r="787" spans="1:31" x14ac:dyDescent="0.3">
      <c r="A787">
        <v>1197831</v>
      </c>
      <c r="B787" t="s">
        <v>73</v>
      </c>
      <c r="C787" s="1">
        <v>44490</v>
      </c>
      <c r="D787">
        <v>2021</v>
      </c>
      <c r="E787" t="s">
        <v>44</v>
      </c>
      <c r="F787">
        <v>4</v>
      </c>
      <c r="G787">
        <v>2</v>
      </c>
      <c r="H787" t="s">
        <v>74</v>
      </c>
      <c r="I787">
        <v>35</v>
      </c>
      <c r="J787" t="s">
        <v>123</v>
      </c>
      <c r="K787">
        <v>38</v>
      </c>
      <c r="L787" t="s">
        <v>124</v>
      </c>
      <c r="M787" t="s">
        <v>125</v>
      </c>
      <c r="N787">
        <v>3</v>
      </c>
      <c r="O787" t="s">
        <v>126</v>
      </c>
      <c r="P787">
        <v>1</v>
      </c>
      <c r="Q787" t="s">
        <v>37</v>
      </c>
      <c r="R787">
        <v>1</v>
      </c>
      <c r="S787" t="s">
        <v>127</v>
      </c>
      <c r="T787">
        <v>4</v>
      </c>
      <c r="U787" t="s">
        <v>128</v>
      </c>
      <c r="V787" t="s">
        <v>163</v>
      </c>
      <c r="W787">
        <v>4</v>
      </c>
      <c r="X787" t="s">
        <v>58</v>
      </c>
      <c r="Y787">
        <v>30</v>
      </c>
      <c r="Z787">
        <v>200</v>
      </c>
      <c r="AA787">
        <v>60000</v>
      </c>
      <c r="AB787">
        <v>21000.000000000007</v>
      </c>
      <c r="AC787">
        <v>0.35</v>
      </c>
      <c r="AD787">
        <v>3</v>
      </c>
      <c r="AE787" t="s">
        <v>42</v>
      </c>
    </row>
    <row r="788" spans="1:31" x14ac:dyDescent="0.3">
      <c r="A788">
        <v>1197831</v>
      </c>
      <c r="B788" t="s">
        <v>73</v>
      </c>
      <c r="C788" s="1">
        <v>44520</v>
      </c>
      <c r="D788">
        <v>2021</v>
      </c>
      <c r="E788" t="s">
        <v>45</v>
      </c>
      <c r="F788">
        <v>4</v>
      </c>
      <c r="G788">
        <v>2</v>
      </c>
      <c r="H788" t="s">
        <v>74</v>
      </c>
      <c r="I788">
        <v>35</v>
      </c>
      <c r="J788" t="s">
        <v>123</v>
      </c>
      <c r="K788">
        <v>38</v>
      </c>
      <c r="L788" t="s">
        <v>124</v>
      </c>
      <c r="M788" t="s">
        <v>125</v>
      </c>
      <c r="N788">
        <v>3</v>
      </c>
      <c r="O788" t="s">
        <v>126</v>
      </c>
      <c r="P788">
        <v>1</v>
      </c>
      <c r="Q788" t="s">
        <v>37</v>
      </c>
      <c r="R788">
        <v>1</v>
      </c>
      <c r="S788" t="s">
        <v>127</v>
      </c>
      <c r="T788">
        <v>4</v>
      </c>
      <c r="U788" t="s">
        <v>128</v>
      </c>
      <c r="V788" t="s">
        <v>163</v>
      </c>
      <c r="W788">
        <v>4</v>
      </c>
      <c r="X788" t="s">
        <v>58</v>
      </c>
      <c r="Y788">
        <v>75</v>
      </c>
      <c r="Z788">
        <v>275</v>
      </c>
      <c r="AA788">
        <v>206250</v>
      </c>
      <c r="AB788">
        <v>72187.5</v>
      </c>
      <c r="AC788">
        <v>0.35</v>
      </c>
      <c r="AD788">
        <v>3</v>
      </c>
      <c r="AE788" t="s">
        <v>42</v>
      </c>
    </row>
    <row r="789" spans="1:31" x14ac:dyDescent="0.3">
      <c r="A789">
        <v>1197831</v>
      </c>
      <c r="B789" t="s">
        <v>73</v>
      </c>
      <c r="C789" s="1">
        <v>44549</v>
      </c>
      <c r="D789">
        <v>2021</v>
      </c>
      <c r="E789" t="s">
        <v>46</v>
      </c>
      <c r="F789">
        <v>4</v>
      </c>
      <c r="G789">
        <v>2</v>
      </c>
      <c r="H789" t="s">
        <v>74</v>
      </c>
      <c r="I789">
        <v>35</v>
      </c>
      <c r="J789" t="s">
        <v>123</v>
      </c>
      <c r="K789">
        <v>38</v>
      </c>
      <c r="L789" t="s">
        <v>124</v>
      </c>
      <c r="M789" t="s">
        <v>125</v>
      </c>
      <c r="N789">
        <v>3</v>
      </c>
      <c r="O789" t="s">
        <v>126</v>
      </c>
      <c r="P789">
        <v>1</v>
      </c>
      <c r="Q789" t="s">
        <v>37</v>
      </c>
      <c r="R789">
        <v>1</v>
      </c>
      <c r="S789" t="s">
        <v>127</v>
      </c>
      <c r="T789">
        <v>4</v>
      </c>
      <c r="U789" t="s">
        <v>128</v>
      </c>
      <c r="V789" t="s">
        <v>163</v>
      </c>
      <c r="W789">
        <v>4</v>
      </c>
      <c r="X789" t="s">
        <v>58</v>
      </c>
      <c r="Y789">
        <v>70</v>
      </c>
      <c r="Z789">
        <v>325</v>
      </c>
      <c r="AA789">
        <v>227500</v>
      </c>
      <c r="AB789">
        <v>79625</v>
      </c>
      <c r="AC789">
        <v>0.35</v>
      </c>
      <c r="AD789">
        <v>3</v>
      </c>
      <c r="AE789" t="s">
        <v>42</v>
      </c>
    </row>
    <row r="790" spans="1:31" x14ac:dyDescent="0.3">
      <c r="A790">
        <v>1197831</v>
      </c>
      <c r="B790" t="s">
        <v>73</v>
      </c>
      <c r="C790" s="1">
        <v>44212</v>
      </c>
      <c r="D790">
        <v>2021</v>
      </c>
      <c r="E790" t="s">
        <v>47</v>
      </c>
      <c r="F790">
        <v>1</v>
      </c>
      <c r="G790">
        <v>2</v>
      </c>
      <c r="H790" t="s">
        <v>74</v>
      </c>
      <c r="I790">
        <v>35</v>
      </c>
      <c r="J790" t="s">
        <v>123</v>
      </c>
      <c r="K790">
        <v>38</v>
      </c>
      <c r="L790" t="s">
        <v>124</v>
      </c>
      <c r="M790" t="s">
        <v>125</v>
      </c>
      <c r="N790">
        <v>3</v>
      </c>
      <c r="O790" t="s">
        <v>126</v>
      </c>
      <c r="P790">
        <v>1</v>
      </c>
      <c r="Q790" t="s">
        <v>37</v>
      </c>
      <c r="R790">
        <v>1</v>
      </c>
      <c r="S790" t="s">
        <v>127</v>
      </c>
      <c r="T790">
        <v>4</v>
      </c>
      <c r="U790" t="s">
        <v>128</v>
      </c>
      <c r="V790" t="s">
        <v>163</v>
      </c>
      <c r="W790">
        <v>4</v>
      </c>
      <c r="X790" t="s">
        <v>58</v>
      </c>
      <c r="Y790">
        <v>35</v>
      </c>
      <c r="Z790">
        <v>250</v>
      </c>
      <c r="AA790">
        <v>87500</v>
      </c>
      <c r="AB790">
        <v>30624.999999999996</v>
      </c>
      <c r="AC790">
        <v>0.35</v>
      </c>
      <c r="AD790">
        <v>3</v>
      </c>
      <c r="AE790" t="s">
        <v>42</v>
      </c>
    </row>
    <row r="791" spans="1:31" x14ac:dyDescent="0.3">
      <c r="A791">
        <v>1197831</v>
      </c>
      <c r="B791" t="s">
        <v>73</v>
      </c>
      <c r="C791" s="1">
        <v>44241</v>
      </c>
      <c r="D791">
        <v>2021</v>
      </c>
      <c r="E791" t="s">
        <v>48</v>
      </c>
      <c r="F791">
        <v>1</v>
      </c>
      <c r="G791">
        <v>4</v>
      </c>
      <c r="H791" t="s">
        <v>139</v>
      </c>
      <c r="I791">
        <v>36</v>
      </c>
      <c r="J791" t="s">
        <v>171</v>
      </c>
      <c r="K791">
        <v>39</v>
      </c>
      <c r="L791" t="s">
        <v>172</v>
      </c>
      <c r="M791" t="s">
        <v>125</v>
      </c>
      <c r="N791">
        <v>3</v>
      </c>
      <c r="O791" t="s">
        <v>126</v>
      </c>
      <c r="P791">
        <v>1</v>
      </c>
      <c r="Q791" t="s">
        <v>37</v>
      </c>
      <c r="R791">
        <v>1</v>
      </c>
      <c r="S791" t="s">
        <v>127</v>
      </c>
      <c r="T791">
        <v>4</v>
      </c>
      <c r="U791" t="s">
        <v>128</v>
      </c>
      <c r="V791" t="s">
        <v>163</v>
      </c>
      <c r="W791">
        <v>4</v>
      </c>
      <c r="X791" t="s">
        <v>58</v>
      </c>
      <c r="Y791">
        <v>35</v>
      </c>
      <c r="Z791">
        <v>225</v>
      </c>
      <c r="AA791">
        <v>78750</v>
      </c>
      <c r="AB791">
        <v>27562.5</v>
      </c>
      <c r="AC791">
        <v>0.35</v>
      </c>
      <c r="AD791">
        <v>3</v>
      </c>
      <c r="AE791" t="s">
        <v>42</v>
      </c>
    </row>
    <row r="792" spans="1:31" x14ac:dyDescent="0.3">
      <c r="A792">
        <v>1197831</v>
      </c>
      <c r="B792" t="s">
        <v>73</v>
      </c>
      <c r="C792" s="1">
        <v>44267</v>
      </c>
      <c r="D792">
        <v>2021</v>
      </c>
      <c r="E792" t="s">
        <v>51</v>
      </c>
      <c r="F792">
        <v>1</v>
      </c>
      <c r="G792">
        <v>4</v>
      </c>
      <c r="H792" t="s">
        <v>139</v>
      </c>
      <c r="I792">
        <v>36</v>
      </c>
      <c r="J792" t="s">
        <v>171</v>
      </c>
      <c r="K792">
        <v>39</v>
      </c>
      <c r="L792" t="s">
        <v>172</v>
      </c>
      <c r="M792" t="s">
        <v>125</v>
      </c>
      <c r="N792">
        <v>3</v>
      </c>
      <c r="O792" t="s">
        <v>126</v>
      </c>
      <c r="P792">
        <v>1</v>
      </c>
      <c r="Q792" t="s">
        <v>37</v>
      </c>
      <c r="R792">
        <v>1</v>
      </c>
      <c r="S792" t="s">
        <v>127</v>
      </c>
      <c r="T792">
        <v>4</v>
      </c>
      <c r="U792" t="s">
        <v>128</v>
      </c>
      <c r="V792" t="s">
        <v>163</v>
      </c>
      <c r="W792">
        <v>4</v>
      </c>
      <c r="X792" t="s">
        <v>58</v>
      </c>
      <c r="Y792">
        <v>35</v>
      </c>
      <c r="Z792">
        <v>150</v>
      </c>
      <c r="AA792">
        <v>52500</v>
      </c>
      <c r="AB792">
        <v>18375</v>
      </c>
      <c r="AC792">
        <v>0.35</v>
      </c>
      <c r="AD792">
        <v>3</v>
      </c>
      <c r="AE792" t="s">
        <v>42</v>
      </c>
    </row>
    <row r="793" spans="1:31" x14ac:dyDescent="0.3">
      <c r="A793">
        <v>1197831</v>
      </c>
      <c r="B793" t="s">
        <v>73</v>
      </c>
      <c r="C793" s="1">
        <v>44299</v>
      </c>
      <c r="D793">
        <v>2021</v>
      </c>
      <c r="E793" t="s">
        <v>52</v>
      </c>
      <c r="F793">
        <v>2</v>
      </c>
      <c r="G793">
        <v>4</v>
      </c>
      <c r="H793" t="s">
        <v>139</v>
      </c>
      <c r="I793">
        <v>36</v>
      </c>
      <c r="J793" t="s">
        <v>171</v>
      </c>
      <c r="K793">
        <v>39</v>
      </c>
      <c r="L793" t="s">
        <v>172</v>
      </c>
      <c r="M793" t="s">
        <v>125</v>
      </c>
      <c r="N793">
        <v>3</v>
      </c>
      <c r="O793" t="s">
        <v>126</v>
      </c>
      <c r="P793">
        <v>1</v>
      </c>
      <c r="Q793" t="s">
        <v>37</v>
      </c>
      <c r="R793">
        <v>1</v>
      </c>
      <c r="S793" t="s">
        <v>127</v>
      </c>
      <c r="T793">
        <v>4</v>
      </c>
      <c r="U793" t="s">
        <v>128</v>
      </c>
      <c r="V793" t="s">
        <v>163</v>
      </c>
      <c r="W793">
        <v>4</v>
      </c>
      <c r="X793" t="s">
        <v>58</v>
      </c>
      <c r="Y793">
        <v>40</v>
      </c>
      <c r="Z793">
        <v>150</v>
      </c>
      <c r="AA793">
        <v>60000</v>
      </c>
      <c r="AB793">
        <v>21000</v>
      </c>
      <c r="AC793">
        <v>0.35</v>
      </c>
      <c r="AD793">
        <v>3</v>
      </c>
      <c r="AE793" t="s">
        <v>42</v>
      </c>
    </row>
    <row r="794" spans="1:31" x14ac:dyDescent="0.3">
      <c r="A794">
        <v>1197831</v>
      </c>
      <c r="B794" t="s">
        <v>73</v>
      </c>
      <c r="C794" s="1">
        <v>44328</v>
      </c>
      <c r="D794">
        <v>2021</v>
      </c>
      <c r="E794" t="s">
        <v>53</v>
      </c>
      <c r="F794">
        <v>2</v>
      </c>
      <c r="G794">
        <v>4</v>
      </c>
      <c r="H794" t="s">
        <v>139</v>
      </c>
      <c r="I794">
        <v>36</v>
      </c>
      <c r="J794" t="s">
        <v>171</v>
      </c>
      <c r="K794">
        <v>39</v>
      </c>
      <c r="L794" t="s">
        <v>172</v>
      </c>
      <c r="M794" t="s">
        <v>125</v>
      </c>
      <c r="N794">
        <v>3</v>
      </c>
      <c r="O794" t="s">
        <v>126</v>
      </c>
      <c r="P794">
        <v>1</v>
      </c>
      <c r="Q794" t="s">
        <v>37</v>
      </c>
      <c r="R794">
        <v>1</v>
      </c>
      <c r="S794" t="s">
        <v>127</v>
      </c>
      <c r="T794">
        <v>4</v>
      </c>
      <c r="U794" t="s">
        <v>128</v>
      </c>
      <c r="V794" t="s">
        <v>163</v>
      </c>
      <c r="W794">
        <v>4</v>
      </c>
      <c r="X794" t="s">
        <v>58</v>
      </c>
      <c r="Y794">
        <v>45</v>
      </c>
      <c r="Z794">
        <v>225</v>
      </c>
      <c r="AA794">
        <v>101250</v>
      </c>
      <c r="AB794">
        <v>35437.499999999993</v>
      </c>
      <c r="AC794">
        <v>0.35</v>
      </c>
      <c r="AD794">
        <v>3</v>
      </c>
      <c r="AE794" t="s">
        <v>42</v>
      </c>
    </row>
    <row r="795" spans="1:31" x14ac:dyDescent="0.3">
      <c r="A795">
        <v>1197831</v>
      </c>
      <c r="B795" t="s">
        <v>73</v>
      </c>
      <c r="C795" s="1">
        <v>44361</v>
      </c>
      <c r="D795">
        <v>2021</v>
      </c>
      <c r="E795" t="s">
        <v>54</v>
      </c>
      <c r="F795">
        <v>2</v>
      </c>
      <c r="G795">
        <v>4</v>
      </c>
      <c r="H795" t="s">
        <v>139</v>
      </c>
      <c r="I795">
        <v>36</v>
      </c>
      <c r="J795" t="s">
        <v>171</v>
      </c>
      <c r="K795">
        <v>39</v>
      </c>
      <c r="L795" t="s">
        <v>172</v>
      </c>
      <c r="M795" t="s">
        <v>125</v>
      </c>
      <c r="N795">
        <v>3</v>
      </c>
      <c r="O795" t="s">
        <v>126</v>
      </c>
      <c r="P795">
        <v>1</v>
      </c>
      <c r="Q795" t="s">
        <v>37</v>
      </c>
      <c r="R795">
        <v>1</v>
      </c>
      <c r="S795" t="s">
        <v>127</v>
      </c>
      <c r="T795">
        <v>4</v>
      </c>
      <c r="U795" t="s">
        <v>128</v>
      </c>
      <c r="V795" t="s">
        <v>163</v>
      </c>
      <c r="W795">
        <v>4</v>
      </c>
      <c r="X795" t="s">
        <v>58</v>
      </c>
      <c r="Y795">
        <v>55</v>
      </c>
      <c r="Z795">
        <v>275</v>
      </c>
      <c r="AA795">
        <v>151250</v>
      </c>
      <c r="AB795">
        <v>52937.499999999985</v>
      </c>
      <c r="AC795">
        <v>0.35</v>
      </c>
      <c r="AD795">
        <v>3</v>
      </c>
      <c r="AE795" t="s">
        <v>42</v>
      </c>
    </row>
    <row r="796" spans="1:31" x14ac:dyDescent="0.3">
      <c r="A796">
        <v>1197831</v>
      </c>
      <c r="B796" t="s">
        <v>73</v>
      </c>
      <c r="C796" s="1">
        <v>44421</v>
      </c>
      <c r="D796">
        <v>2021</v>
      </c>
      <c r="E796" t="s">
        <v>31</v>
      </c>
      <c r="F796">
        <v>3</v>
      </c>
      <c r="G796">
        <v>4</v>
      </c>
      <c r="H796" t="s">
        <v>139</v>
      </c>
      <c r="I796">
        <v>36</v>
      </c>
      <c r="J796" t="s">
        <v>171</v>
      </c>
      <c r="K796">
        <v>39</v>
      </c>
      <c r="L796" t="s">
        <v>172</v>
      </c>
      <c r="M796" t="s">
        <v>125</v>
      </c>
      <c r="N796">
        <v>3</v>
      </c>
      <c r="O796" t="s">
        <v>126</v>
      </c>
      <c r="P796">
        <v>1</v>
      </c>
      <c r="Q796" t="s">
        <v>37</v>
      </c>
      <c r="R796">
        <v>1</v>
      </c>
      <c r="S796" t="s">
        <v>127</v>
      </c>
      <c r="T796">
        <v>4</v>
      </c>
      <c r="U796" t="s">
        <v>128</v>
      </c>
      <c r="V796" t="s">
        <v>163</v>
      </c>
      <c r="W796">
        <v>4</v>
      </c>
      <c r="X796" t="s">
        <v>58</v>
      </c>
      <c r="Y796">
        <v>50</v>
      </c>
      <c r="Z796">
        <v>275</v>
      </c>
      <c r="AA796">
        <v>137500</v>
      </c>
      <c r="AB796">
        <v>48125</v>
      </c>
      <c r="AC796">
        <v>0.35</v>
      </c>
      <c r="AD796">
        <v>3</v>
      </c>
      <c r="AE796" t="s">
        <v>42</v>
      </c>
    </row>
    <row r="797" spans="1:31" x14ac:dyDescent="0.3">
      <c r="A797">
        <v>1197831</v>
      </c>
      <c r="B797" t="s">
        <v>73</v>
      </c>
      <c r="C797" s="1">
        <v>44451</v>
      </c>
      <c r="D797">
        <v>2021</v>
      </c>
      <c r="E797" t="s">
        <v>43</v>
      </c>
      <c r="F797">
        <v>3</v>
      </c>
      <c r="G797">
        <v>4</v>
      </c>
      <c r="H797" t="s">
        <v>139</v>
      </c>
      <c r="I797">
        <v>36</v>
      </c>
      <c r="J797" t="s">
        <v>171</v>
      </c>
      <c r="K797">
        <v>39</v>
      </c>
      <c r="L797" t="s">
        <v>172</v>
      </c>
      <c r="M797" t="s">
        <v>125</v>
      </c>
      <c r="N797">
        <v>3</v>
      </c>
      <c r="O797" t="s">
        <v>126</v>
      </c>
      <c r="P797">
        <v>1</v>
      </c>
      <c r="Q797" t="s">
        <v>37</v>
      </c>
      <c r="R797">
        <v>1</v>
      </c>
      <c r="S797" t="s">
        <v>127</v>
      </c>
      <c r="T797">
        <v>4</v>
      </c>
      <c r="U797" t="s">
        <v>128</v>
      </c>
      <c r="V797" t="s">
        <v>163</v>
      </c>
      <c r="W797">
        <v>4</v>
      </c>
      <c r="X797" t="s">
        <v>58</v>
      </c>
      <c r="Y797">
        <v>25</v>
      </c>
      <c r="Z797">
        <v>225</v>
      </c>
      <c r="AA797">
        <v>56250</v>
      </c>
      <c r="AB797">
        <v>19687.500000000004</v>
      </c>
      <c r="AC797">
        <v>0.35</v>
      </c>
      <c r="AD797">
        <v>3</v>
      </c>
      <c r="AE797" t="s">
        <v>42</v>
      </c>
    </row>
    <row r="798" spans="1:31" x14ac:dyDescent="0.3">
      <c r="A798">
        <v>1197831</v>
      </c>
      <c r="B798" t="s">
        <v>73</v>
      </c>
      <c r="C798" s="1">
        <v>44483</v>
      </c>
      <c r="D798">
        <v>2021</v>
      </c>
      <c r="E798" t="s">
        <v>44</v>
      </c>
      <c r="F798">
        <v>4</v>
      </c>
      <c r="G798">
        <v>4</v>
      </c>
      <c r="H798" t="s">
        <v>139</v>
      </c>
      <c r="I798">
        <v>36</v>
      </c>
      <c r="J798" t="s">
        <v>171</v>
      </c>
      <c r="K798">
        <v>39</v>
      </c>
      <c r="L798" t="s">
        <v>172</v>
      </c>
      <c r="M798" t="s">
        <v>125</v>
      </c>
      <c r="N798">
        <v>3</v>
      </c>
      <c r="O798" t="s">
        <v>126</v>
      </c>
      <c r="P798">
        <v>1</v>
      </c>
      <c r="Q798" t="s">
        <v>37</v>
      </c>
      <c r="R798">
        <v>1</v>
      </c>
      <c r="S798" t="s">
        <v>127</v>
      </c>
      <c r="T798">
        <v>4</v>
      </c>
      <c r="U798" t="s">
        <v>128</v>
      </c>
      <c r="V798" t="s">
        <v>163</v>
      </c>
      <c r="W798">
        <v>4</v>
      </c>
      <c r="X798" t="s">
        <v>58</v>
      </c>
      <c r="Y798">
        <v>30</v>
      </c>
      <c r="Z798">
        <v>175</v>
      </c>
      <c r="AA798">
        <v>52500</v>
      </c>
      <c r="AB798">
        <v>18375.000000000007</v>
      </c>
      <c r="AC798">
        <v>0.35</v>
      </c>
      <c r="AD798">
        <v>3</v>
      </c>
      <c r="AE798" t="s">
        <v>42</v>
      </c>
    </row>
    <row r="799" spans="1:31" x14ac:dyDescent="0.3">
      <c r="A799">
        <v>1197831</v>
      </c>
      <c r="B799" t="s">
        <v>73</v>
      </c>
      <c r="C799" s="1">
        <v>44513</v>
      </c>
      <c r="D799">
        <v>2021</v>
      </c>
      <c r="E799" t="s">
        <v>45</v>
      </c>
      <c r="F799">
        <v>4</v>
      </c>
      <c r="G799">
        <v>4</v>
      </c>
      <c r="H799" t="s">
        <v>139</v>
      </c>
      <c r="I799">
        <v>36</v>
      </c>
      <c r="J799" t="s">
        <v>171</v>
      </c>
      <c r="K799">
        <v>39</v>
      </c>
      <c r="L799" t="s">
        <v>172</v>
      </c>
      <c r="M799" t="s">
        <v>125</v>
      </c>
      <c r="N799">
        <v>3</v>
      </c>
      <c r="O799" t="s">
        <v>126</v>
      </c>
      <c r="P799">
        <v>1</v>
      </c>
      <c r="Q799" t="s">
        <v>37</v>
      </c>
      <c r="R799">
        <v>1</v>
      </c>
      <c r="S799" t="s">
        <v>127</v>
      </c>
      <c r="T799">
        <v>4</v>
      </c>
      <c r="U799" t="s">
        <v>128</v>
      </c>
      <c r="V799" t="s">
        <v>163</v>
      </c>
      <c r="W799">
        <v>4</v>
      </c>
      <c r="X799" t="s">
        <v>58</v>
      </c>
      <c r="Y799">
        <v>75</v>
      </c>
      <c r="Z799">
        <v>250</v>
      </c>
      <c r="AA799">
        <v>187500</v>
      </c>
      <c r="AB799">
        <v>65625</v>
      </c>
      <c r="AC799">
        <v>0.35</v>
      </c>
      <c r="AD799">
        <v>3</v>
      </c>
      <c r="AE799" t="s">
        <v>42</v>
      </c>
    </row>
    <row r="800" spans="1:31" x14ac:dyDescent="0.3">
      <c r="A800">
        <v>1197831</v>
      </c>
      <c r="B800" t="s">
        <v>73</v>
      </c>
      <c r="C800" s="1">
        <v>44542</v>
      </c>
      <c r="D800">
        <v>2021</v>
      </c>
      <c r="E800" t="s">
        <v>46</v>
      </c>
      <c r="F800">
        <v>4</v>
      </c>
      <c r="G800">
        <v>4</v>
      </c>
      <c r="H800" t="s">
        <v>139</v>
      </c>
      <c r="I800">
        <v>36</v>
      </c>
      <c r="J800" t="s">
        <v>171</v>
      </c>
      <c r="K800">
        <v>39</v>
      </c>
      <c r="L800" t="s">
        <v>172</v>
      </c>
      <c r="M800" t="s">
        <v>125</v>
      </c>
      <c r="N800">
        <v>3</v>
      </c>
      <c r="O800" t="s">
        <v>126</v>
      </c>
      <c r="P800">
        <v>1</v>
      </c>
      <c r="Q800" t="s">
        <v>37</v>
      </c>
      <c r="R800">
        <v>1</v>
      </c>
      <c r="S800" t="s">
        <v>127</v>
      </c>
      <c r="T800">
        <v>4</v>
      </c>
      <c r="U800" t="s">
        <v>128</v>
      </c>
      <c r="V800" t="s">
        <v>163</v>
      </c>
      <c r="W800">
        <v>4</v>
      </c>
      <c r="X800" t="s">
        <v>58</v>
      </c>
      <c r="Y800">
        <v>70</v>
      </c>
      <c r="Z800">
        <v>300</v>
      </c>
      <c r="AA800">
        <v>210000</v>
      </c>
      <c r="AB800">
        <v>73500</v>
      </c>
      <c r="AC800">
        <v>0.35</v>
      </c>
      <c r="AD800">
        <v>3</v>
      </c>
      <c r="AE800" t="s">
        <v>42</v>
      </c>
    </row>
    <row r="801" spans="1:31" x14ac:dyDescent="0.3">
      <c r="A801">
        <v>1185732</v>
      </c>
      <c r="B801" t="s">
        <v>30</v>
      </c>
      <c r="C801" s="1">
        <v>44208</v>
      </c>
      <c r="D801">
        <v>2021</v>
      </c>
      <c r="E801" t="s">
        <v>47</v>
      </c>
      <c r="F801">
        <v>1</v>
      </c>
      <c r="G801">
        <v>4</v>
      </c>
      <c r="H801" t="s">
        <v>139</v>
      </c>
      <c r="I801">
        <v>36</v>
      </c>
      <c r="J801" t="s">
        <v>171</v>
      </c>
      <c r="K801">
        <v>39</v>
      </c>
      <c r="L801" t="s">
        <v>172</v>
      </c>
      <c r="M801" t="s">
        <v>125</v>
      </c>
      <c r="N801">
        <v>3</v>
      </c>
      <c r="O801" t="s">
        <v>126</v>
      </c>
      <c r="P801">
        <v>1</v>
      </c>
      <c r="Q801" t="s">
        <v>37</v>
      </c>
      <c r="R801">
        <v>1</v>
      </c>
      <c r="S801" t="s">
        <v>127</v>
      </c>
      <c r="T801">
        <v>4</v>
      </c>
      <c r="U801" t="s">
        <v>128</v>
      </c>
      <c r="V801" t="s">
        <v>163</v>
      </c>
      <c r="W801">
        <v>4</v>
      </c>
      <c r="X801" t="s">
        <v>58</v>
      </c>
      <c r="Y801">
        <v>50</v>
      </c>
      <c r="Z801">
        <v>175</v>
      </c>
      <c r="AA801">
        <v>87500</v>
      </c>
      <c r="AB801">
        <v>30624.999999999993</v>
      </c>
      <c r="AC801">
        <v>0.35</v>
      </c>
      <c r="AD801">
        <v>3</v>
      </c>
      <c r="AE801" t="s">
        <v>42</v>
      </c>
    </row>
    <row r="802" spans="1:31" x14ac:dyDescent="0.3">
      <c r="A802">
        <v>1185732</v>
      </c>
      <c r="B802" t="s">
        <v>30</v>
      </c>
      <c r="C802" s="1">
        <v>44298</v>
      </c>
      <c r="D802">
        <v>2021</v>
      </c>
      <c r="E802" t="s">
        <v>52</v>
      </c>
      <c r="F802">
        <v>2</v>
      </c>
      <c r="G802">
        <v>4</v>
      </c>
      <c r="H802" t="s">
        <v>139</v>
      </c>
      <c r="I802">
        <v>37</v>
      </c>
      <c r="J802" t="s">
        <v>173</v>
      </c>
      <c r="K802">
        <v>40</v>
      </c>
      <c r="L802" t="s">
        <v>174</v>
      </c>
      <c r="M802" t="s">
        <v>125</v>
      </c>
      <c r="N802">
        <v>3</v>
      </c>
      <c r="O802" t="s">
        <v>126</v>
      </c>
      <c r="P802">
        <v>1</v>
      </c>
      <c r="Q802" t="s">
        <v>37</v>
      </c>
      <c r="R802">
        <v>1</v>
      </c>
      <c r="S802" t="s">
        <v>127</v>
      </c>
      <c r="T802">
        <v>4</v>
      </c>
      <c r="U802" t="s">
        <v>128</v>
      </c>
      <c r="V802" t="s">
        <v>163</v>
      </c>
      <c r="W802">
        <v>4</v>
      </c>
      <c r="X802" t="s">
        <v>58</v>
      </c>
      <c r="Y802">
        <v>60</v>
      </c>
      <c r="Z802">
        <v>100</v>
      </c>
      <c r="AA802">
        <v>60000</v>
      </c>
      <c r="AB802">
        <v>21000</v>
      </c>
      <c r="AC802">
        <v>0.35</v>
      </c>
      <c r="AD802">
        <v>3</v>
      </c>
      <c r="AE802" t="s">
        <v>42</v>
      </c>
    </row>
    <row r="803" spans="1:31" x14ac:dyDescent="0.3">
      <c r="A803">
        <v>1185732</v>
      </c>
      <c r="B803" t="s">
        <v>30</v>
      </c>
      <c r="C803" s="1">
        <v>44329</v>
      </c>
      <c r="D803">
        <v>2021</v>
      </c>
      <c r="E803" t="s">
        <v>53</v>
      </c>
      <c r="F803">
        <v>2</v>
      </c>
      <c r="G803">
        <v>4</v>
      </c>
      <c r="H803" t="s">
        <v>139</v>
      </c>
      <c r="I803">
        <v>37</v>
      </c>
      <c r="J803" t="s">
        <v>173</v>
      </c>
      <c r="K803">
        <v>40</v>
      </c>
      <c r="L803" t="s">
        <v>174</v>
      </c>
      <c r="M803" t="s">
        <v>125</v>
      </c>
      <c r="N803">
        <v>3</v>
      </c>
      <c r="O803" t="s">
        <v>126</v>
      </c>
      <c r="P803">
        <v>1</v>
      </c>
      <c r="Q803" t="s">
        <v>37</v>
      </c>
      <c r="R803">
        <v>1</v>
      </c>
      <c r="S803" t="s">
        <v>127</v>
      </c>
      <c r="T803">
        <v>4</v>
      </c>
      <c r="U803" t="s">
        <v>128</v>
      </c>
      <c r="V803" t="s">
        <v>163</v>
      </c>
      <c r="W803">
        <v>4</v>
      </c>
      <c r="X803" t="s">
        <v>58</v>
      </c>
      <c r="Y803">
        <v>55</v>
      </c>
      <c r="Z803">
        <v>125</v>
      </c>
      <c r="AA803">
        <v>68750</v>
      </c>
      <c r="AB803">
        <v>24062.499999999993</v>
      </c>
      <c r="AC803">
        <v>0.35</v>
      </c>
      <c r="AD803">
        <v>3</v>
      </c>
      <c r="AE803" t="s">
        <v>42</v>
      </c>
    </row>
    <row r="804" spans="1:31" x14ac:dyDescent="0.3">
      <c r="A804">
        <v>1185732</v>
      </c>
      <c r="B804" t="s">
        <v>30</v>
      </c>
      <c r="C804" s="1">
        <v>44359</v>
      </c>
      <c r="D804">
        <v>2021</v>
      </c>
      <c r="E804" t="s">
        <v>54</v>
      </c>
      <c r="F804">
        <v>2</v>
      </c>
      <c r="G804">
        <v>4</v>
      </c>
      <c r="H804" t="s">
        <v>139</v>
      </c>
      <c r="I804">
        <v>37</v>
      </c>
      <c r="J804" t="s">
        <v>173</v>
      </c>
      <c r="K804">
        <v>40</v>
      </c>
      <c r="L804" t="s">
        <v>174</v>
      </c>
      <c r="M804" t="s">
        <v>125</v>
      </c>
      <c r="N804">
        <v>3</v>
      </c>
      <c r="O804" t="s">
        <v>126</v>
      </c>
      <c r="P804">
        <v>1</v>
      </c>
      <c r="Q804" t="s">
        <v>37</v>
      </c>
      <c r="R804">
        <v>1</v>
      </c>
      <c r="S804" t="s">
        <v>127</v>
      </c>
      <c r="T804">
        <v>4</v>
      </c>
      <c r="U804" t="s">
        <v>128</v>
      </c>
      <c r="V804" t="s">
        <v>163</v>
      </c>
      <c r="W804">
        <v>4</v>
      </c>
      <c r="X804" t="s">
        <v>58</v>
      </c>
      <c r="Y804">
        <v>45</v>
      </c>
      <c r="Z804">
        <v>175</v>
      </c>
      <c r="AA804">
        <v>78750</v>
      </c>
      <c r="AB804">
        <v>27562.5</v>
      </c>
      <c r="AC804">
        <v>0.35</v>
      </c>
      <c r="AD804">
        <v>3</v>
      </c>
      <c r="AE804" t="s">
        <v>42</v>
      </c>
    </row>
    <row r="805" spans="1:31" x14ac:dyDescent="0.3">
      <c r="A805">
        <v>1185732</v>
      </c>
      <c r="B805" t="s">
        <v>30</v>
      </c>
      <c r="C805" s="1">
        <v>44388</v>
      </c>
      <c r="D805">
        <v>2021</v>
      </c>
      <c r="E805" t="s">
        <v>55</v>
      </c>
      <c r="F805">
        <v>3</v>
      </c>
      <c r="G805">
        <v>4</v>
      </c>
      <c r="H805" t="s">
        <v>139</v>
      </c>
      <c r="I805">
        <v>37</v>
      </c>
      <c r="J805" t="s">
        <v>173</v>
      </c>
      <c r="K805">
        <v>40</v>
      </c>
      <c r="L805" t="s">
        <v>174</v>
      </c>
      <c r="M805" t="s">
        <v>125</v>
      </c>
      <c r="N805">
        <v>3</v>
      </c>
      <c r="O805" t="s">
        <v>126</v>
      </c>
      <c r="P805">
        <v>1</v>
      </c>
      <c r="Q805" t="s">
        <v>37</v>
      </c>
      <c r="R805">
        <v>1</v>
      </c>
      <c r="S805" t="s">
        <v>127</v>
      </c>
      <c r="T805">
        <v>4</v>
      </c>
      <c r="U805" t="s">
        <v>128</v>
      </c>
      <c r="V805" t="s">
        <v>163</v>
      </c>
      <c r="W805">
        <v>4</v>
      </c>
      <c r="X805" t="s">
        <v>58</v>
      </c>
      <c r="Y805">
        <v>50</v>
      </c>
      <c r="Z805">
        <v>200</v>
      </c>
      <c r="AA805">
        <v>100000</v>
      </c>
      <c r="AB805">
        <v>35000</v>
      </c>
      <c r="AC805">
        <v>0.35</v>
      </c>
      <c r="AD805">
        <v>3</v>
      </c>
      <c r="AE805" t="s">
        <v>42</v>
      </c>
    </row>
    <row r="806" spans="1:31" x14ac:dyDescent="0.3">
      <c r="A806">
        <v>1185732</v>
      </c>
      <c r="B806" t="s">
        <v>30</v>
      </c>
      <c r="C806" s="1">
        <v>44420</v>
      </c>
      <c r="D806">
        <v>2021</v>
      </c>
      <c r="E806" t="s">
        <v>31</v>
      </c>
      <c r="F806">
        <v>3</v>
      </c>
      <c r="G806">
        <v>4</v>
      </c>
      <c r="H806" t="s">
        <v>139</v>
      </c>
      <c r="I806">
        <v>37</v>
      </c>
      <c r="J806" t="s">
        <v>173</v>
      </c>
      <c r="K806">
        <v>40</v>
      </c>
      <c r="L806" t="s">
        <v>174</v>
      </c>
      <c r="M806" t="s">
        <v>125</v>
      </c>
      <c r="N806">
        <v>3</v>
      </c>
      <c r="O806" t="s">
        <v>126</v>
      </c>
      <c r="P806">
        <v>1</v>
      </c>
      <c r="Q806" t="s">
        <v>37</v>
      </c>
      <c r="R806">
        <v>1</v>
      </c>
      <c r="S806" t="s">
        <v>127</v>
      </c>
      <c r="T806">
        <v>4</v>
      </c>
      <c r="U806" t="s">
        <v>128</v>
      </c>
      <c r="V806" t="s">
        <v>163</v>
      </c>
      <c r="W806">
        <v>4</v>
      </c>
      <c r="X806" t="s">
        <v>58</v>
      </c>
      <c r="Y806">
        <v>50</v>
      </c>
      <c r="Z806">
        <v>175</v>
      </c>
      <c r="AA806">
        <v>87500</v>
      </c>
      <c r="AB806">
        <v>30624.999999999996</v>
      </c>
      <c r="AC806">
        <v>0.35</v>
      </c>
      <c r="AD806">
        <v>3</v>
      </c>
      <c r="AE806" t="s">
        <v>42</v>
      </c>
    </row>
    <row r="807" spans="1:31" x14ac:dyDescent="0.3">
      <c r="A807">
        <v>1185732</v>
      </c>
      <c r="B807" t="s">
        <v>30</v>
      </c>
      <c r="C807" s="1">
        <v>44452</v>
      </c>
      <c r="D807">
        <v>2021</v>
      </c>
      <c r="E807" t="s">
        <v>43</v>
      </c>
      <c r="F807">
        <v>3</v>
      </c>
      <c r="G807">
        <v>4</v>
      </c>
      <c r="H807" t="s">
        <v>139</v>
      </c>
      <c r="I807">
        <v>37</v>
      </c>
      <c r="J807" t="s">
        <v>173</v>
      </c>
      <c r="K807">
        <v>40</v>
      </c>
      <c r="L807" t="s">
        <v>174</v>
      </c>
      <c r="M807" t="s">
        <v>125</v>
      </c>
      <c r="N807">
        <v>3</v>
      </c>
      <c r="O807" t="s">
        <v>126</v>
      </c>
      <c r="P807">
        <v>1</v>
      </c>
      <c r="Q807" t="s">
        <v>37</v>
      </c>
      <c r="R807">
        <v>1</v>
      </c>
      <c r="S807" t="s">
        <v>127</v>
      </c>
      <c r="T807">
        <v>4</v>
      </c>
      <c r="U807" t="s">
        <v>128</v>
      </c>
      <c r="V807" t="s">
        <v>163</v>
      </c>
      <c r="W807">
        <v>4</v>
      </c>
      <c r="X807" t="s">
        <v>58</v>
      </c>
      <c r="Y807">
        <v>45</v>
      </c>
      <c r="Z807">
        <v>150</v>
      </c>
      <c r="AA807">
        <v>67500</v>
      </c>
      <c r="AB807">
        <v>23625</v>
      </c>
      <c r="AC807">
        <v>0.35</v>
      </c>
      <c r="AD807">
        <v>3</v>
      </c>
      <c r="AE807" t="s">
        <v>42</v>
      </c>
    </row>
    <row r="808" spans="1:31" x14ac:dyDescent="0.3">
      <c r="A808">
        <v>1185732</v>
      </c>
      <c r="B808" t="s">
        <v>30</v>
      </c>
      <c r="C808" s="1">
        <v>44481</v>
      </c>
      <c r="D808">
        <v>2021</v>
      </c>
      <c r="E808" t="s">
        <v>44</v>
      </c>
      <c r="F808">
        <v>4</v>
      </c>
      <c r="G808">
        <v>4</v>
      </c>
      <c r="H808" t="s">
        <v>139</v>
      </c>
      <c r="I808">
        <v>37</v>
      </c>
      <c r="J808" t="s">
        <v>173</v>
      </c>
      <c r="K808">
        <v>40</v>
      </c>
      <c r="L808" t="s">
        <v>174</v>
      </c>
      <c r="M808" t="s">
        <v>125</v>
      </c>
      <c r="N808">
        <v>3</v>
      </c>
      <c r="O808" t="s">
        <v>126</v>
      </c>
      <c r="P808">
        <v>1</v>
      </c>
      <c r="Q808" t="s">
        <v>37</v>
      </c>
      <c r="R808">
        <v>1</v>
      </c>
      <c r="S808" t="s">
        <v>127</v>
      </c>
      <c r="T808">
        <v>4</v>
      </c>
      <c r="U808" t="s">
        <v>128</v>
      </c>
      <c r="V808" t="s">
        <v>163</v>
      </c>
      <c r="W808">
        <v>4</v>
      </c>
      <c r="X808" t="s">
        <v>58</v>
      </c>
      <c r="Y808">
        <v>55</v>
      </c>
      <c r="Z808">
        <v>125</v>
      </c>
      <c r="AA808">
        <v>68750</v>
      </c>
      <c r="AB808">
        <v>24062.499999999993</v>
      </c>
      <c r="AC808">
        <v>0.35</v>
      </c>
      <c r="AD808">
        <v>3</v>
      </c>
      <c r="AE808" t="s">
        <v>42</v>
      </c>
    </row>
    <row r="809" spans="1:31" x14ac:dyDescent="0.3">
      <c r="A809">
        <v>1185732</v>
      </c>
      <c r="B809" t="s">
        <v>30</v>
      </c>
      <c r="C809" s="1">
        <v>44512</v>
      </c>
      <c r="D809">
        <v>2021</v>
      </c>
      <c r="E809" t="s">
        <v>45</v>
      </c>
      <c r="F809">
        <v>4</v>
      </c>
      <c r="G809">
        <v>4</v>
      </c>
      <c r="H809" t="s">
        <v>139</v>
      </c>
      <c r="I809">
        <v>37</v>
      </c>
      <c r="J809" t="s">
        <v>173</v>
      </c>
      <c r="K809">
        <v>40</v>
      </c>
      <c r="L809" t="s">
        <v>174</v>
      </c>
      <c r="M809" t="s">
        <v>125</v>
      </c>
      <c r="N809">
        <v>3</v>
      </c>
      <c r="O809" t="s">
        <v>126</v>
      </c>
      <c r="P809">
        <v>1</v>
      </c>
      <c r="Q809" t="s">
        <v>37</v>
      </c>
      <c r="R809">
        <v>1</v>
      </c>
      <c r="S809" t="s">
        <v>127</v>
      </c>
      <c r="T809">
        <v>4</v>
      </c>
      <c r="U809" t="s">
        <v>128</v>
      </c>
      <c r="V809" t="s">
        <v>163</v>
      </c>
      <c r="W809">
        <v>4</v>
      </c>
      <c r="X809" t="s">
        <v>58</v>
      </c>
      <c r="Y809">
        <v>60</v>
      </c>
      <c r="Z809">
        <v>150</v>
      </c>
      <c r="AA809">
        <v>90000</v>
      </c>
      <c r="AB809">
        <v>31499.999999999996</v>
      </c>
      <c r="AC809">
        <v>0.35</v>
      </c>
      <c r="AD809">
        <v>3</v>
      </c>
      <c r="AE809" t="s">
        <v>42</v>
      </c>
    </row>
    <row r="810" spans="1:31" x14ac:dyDescent="0.3">
      <c r="A810">
        <v>1185732</v>
      </c>
      <c r="B810" t="s">
        <v>30</v>
      </c>
      <c r="C810" s="1">
        <v>44541</v>
      </c>
      <c r="D810">
        <v>2021</v>
      </c>
      <c r="E810" t="s">
        <v>46</v>
      </c>
      <c r="F810">
        <v>4</v>
      </c>
      <c r="G810">
        <v>4</v>
      </c>
      <c r="H810" t="s">
        <v>139</v>
      </c>
      <c r="I810">
        <v>37</v>
      </c>
      <c r="J810" t="s">
        <v>173</v>
      </c>
      <c r="K810">
        <v>40</v>
      </c>
      <c r="L810" t="s">
        <v>174</v>
      </c>
      <c r="M810" t="s">
        <v>125</v>
      </c>
      <c r="N810">
        <v>3</v>
      </c>
      <c r="O810" t="s">
        <v>126</v>
      </c>
      <c r="P810">
        <v>1</v>
      </c>
      <c r="Q810" t="s">
        <v>37</v>
      </c>
      <c r="R810">
        <v>1</v>
      </c>
      <c r="S810" t="s">
        <v>127</v>
      </c>
      <c r="T810">
        <v>4</v>
      </c>
      <c r="U810" t="s">
        <v>128</v>
      </c>
      <c r="V810" t="s">
        <v>163</v>
      </c>
      <c r="W810">
        <v>4</v>
      </c>
      <c r="X810" t="s">
        <v>58</v>
      </c>
      <c r="Y810">
        <v>60</v>
      </c>
      <c r="Z810">
        <v>200</v>
      </c>
      <c r="AA810">
        <v>120000</v>
      </c>
      <c r="AB810">
        <v>42000</v>
      </c>
      <c r="AC810">
        <v>0.35</v>
      </c>
      <c r="AD810">
        <v>3</v>
      </c>
      <c r="AE810" t="s">
        <v>42</v>
      </c>
    </row>
    <row r="811" spans="1:31" x14ac:dyDescent="0.3">
      <c r="A811">
        <v>1185732</v>
      </c>
      <c r="B811" t="s">
        <v>30</v>
      </c>
      <c r="C811" s="1">
        <v>44263</v>
      </c>
      <c r="D811">
        <v>2021</v>
      </c>
      <c r="E811" t="s">
        <v>51</v>
      </c>
      <c r="F811">
        <v>1</v>
      </c>
      <c r="G811">
        <v>4</v>
      </c>
      <c r="H811" t="s">
        <v>139</v>
      </c>
      <c r="I811">
        <v>38</v>
      </c>
      <c r="J811" t="s">
        <v>175</v>
      </c>
      <c r="K811">
        <v>41</v>
      </c>
      <c r="L811" t="s">
        <v>176</v>
      </c>
      <c r="M811" t="s">
        <v>125</v>
      </c>
      <c r="N811">
        <v>3</v>
      </c>
      <c r="O811" t="s">
        <v>126</v>
      </c>
      <c r="P811">
        <v>1</v>
      </c>
      <c r="Q811" t="s">
        <v>37</v>
      </c>
      <c r="R811">
        <v>1</v>
      </c>
      <c r="S811" t="s">
        <v>127</v>
      </c>
      <c r="T811">
        <v>4</v>
      </c>
      <c r="U811" t="s">
        <v>128</v>
      </c>
      <c r="V811" t="s">
        <v>163</v>
      </c>
      <c r="W811">
        <v>4</v>
      </c>
      <c r="X811" t="s">
        <v>58</v>
      </c>
      <c r="Y811">
        <v>40</v>
      </c>
      <c r="Z811">
        <v>125</v>
      </c>
      <c r="AA811">
        <v>50000</v>
      </c>
      <c r="AB811">
        <v>17500</v>
      </c>
      <c r="AC811">
        <v>0.35</v>
      </c>
      <c r="AD811">
        <v>3</v>
      </c>
      <c r="AE811" t="s">
        <v>42</v>
      </c>
    </row>
    <row r="812" spans="1:31" x14ac:dyDescent="0.3">
      <c r="A812">
        <v>1185732</v>
      </c>
      <c r="B812" t="s">
        <v>30</v>
      </c>
      <c r="C812" s="1">
        <v>44295</v>
      </c>
      <c r="D812">
        <v>2021</v>
      </c>
      <c r="E812" t="s">
        <v>52</v>
      </c>
      <c r="F812">
        <v>2</v>
      </c>
      <c r="G812">
        <v>4</v>
      </c>
      <c r="H812" t="s">
        <v>139</v>
      </c>
      <c r="I812">
        <v>38</v>
      </c>
      <c r="J812" t="s">
        <v>175</v>
      </c>
      <c r="K812">
        <v>41</v>
      </c>
      <c r="L812" t="s">
        <v>176</v>
      </c>
      <c r="M812" t="s">
        <v>125</v>
      </c>
      <c r="N812">
        <v>3</v>
      </c>
      <c r="O812" t="s">
        <v>126</v>
      </c>
      <c r="P812">
        <v>1</v>
      </c>
      <c r="Q812" t="s">
        <v>37</v>
      </c>
      <c r="R812">
        <v>1</v>
      </c>
      <c r="S812" t="s">
        <v>127</v>
      </c>
      <c r="T812">
        <v>4</v>
      </c>
      <c r="U812" t="s">
        <v>128</v>
      </c>
      <c r="V812" t="s">
        <v>163</v>
      </c>
      <c r="W812">
        <v>4</v>
      </c>
      <c r="X812" t="s">
        <v>58</v>
      </c>
      <c r="Y812">
        <v>60</v>
      </c>
      <c r="Z812">
        <v>100</v>
      </c>
      <c r="AA812">
        <v>60000</v>
      </c>
      <c r="AB812">
        <v>21000</v>
      </c>
      <c r="AC812">
        <v>0.35</v>
      </c>
      <c r="AD812">
        <v>1</v>
      </c>
      <c r="AE812" t="s">
        <v>132</v>
      </c>
    </row>
    <row r="813" spans="1:31" x14ac:dyDescent="0.3">
      <c r="A813">
        <v>1185732</v>
      </c>
      <c r="B813" t="s">
        <v>30</v>
      </c>
      <c r="C813" s="1">
        <v>44326</v>
      </c>
      <c r="D813">
        <v>2021</v>
      </c>
      <c r="E813" t="s">
        <v>53</v>
      </c>
      <c r="F813">
        <v>2</v>
      </c>
      <c r="G813">
        <v>4</v>
      </c>
      <c r="H813" t="s">
        <v>139</v>
      </c>
      <c r="I813">
        <v>38</v>
      </c>
      <c r="J813" t="s">
        <v>175</v>
      </c>
      <c r="K813">
        <v>41</v>
      </c>
      <c r="L813" t="s">
        <v>176</v>
      </c>
      <c r="M813" t="s">
        <v>125</v>
      </c>
      <c r="N813">
        <v>3</v>
      </c>
      <c r="O813" t="s">
        <v>126</v>
      </c>
      <c r="P813">
        <v>1</v>
      </c>
      <c r="Q813" t="s">
        <v>37</v>
      </c>
      <c r="R813">
        <v>1</v>
      </c>
      <c r="S813" t="s">
        <v>127</v>
      </c>
      <c r="T813">
        <v>4</v>
      </c>
      <c r="U813" t="s">
        <v>128</v>
      </c>
      <c r="V813" t="s">
        <v>163</v>
      </c>
      <c r="W813">
        <v>4</v>
      </c>
      <c r="X813" t="s">
        <v>58</v>
      </c>
      <c r="Y813">
        <v>50</v>
      </c>
      <c r="Z813">
        <v>125</v>
      </c>
      <c r="AA813">
        <v>62500</v>
      </c>
      <c r="AB813">
        <v>21874.999999999996</v>
      </c>
      <c r="AC813">
        <v>0.35</v>
      </c>
      <c r="AD813">
        <v>1</v>
      </c>
      <c r="AE813" t="s">
        <v>132</v>
      </c>
    </row>
    <row r="814" spans="1:31" x14ac:dyDescent="0.3">
      <c r="A814">
        <v>1185732</v>
      </c>
      <c r="B814" t="s">
        <v>30</v>
      </c>
      <c r="C814" s="1">
        <v>44356</v>
      </c>
      <c r="D814">
        <v>2021</v>
      </c>
      <c r="E814" t="s">
        <v>54</v>
      </c>
      <c r="F814">
        <v>2</v>
      </c>
      <c r="G814">
        <v>4</v>
      </c>
      <c r="H814" t="s">
        <v>139</v>
      </c>
      <c r="I814">
        <v>38</v>
      </c>
      <c r="J814" t="s">
        <v>175</v>
      </c>
      <c r="K814">
        <v>41</v>
      </c>
      <c r="L814" t="s">
        <v>176</v>
      </c>
      <c r="M814" t="s">
        <v>125</v>
      </c>
      <c r="N814">
        <v>3</v>
      </c>
      <c r="O814" t="s">
        <v>126</v>
      </c>
      <c r="P814">
        <v>1</v>
      </c>
      <c r="Q814" t="s">
        <v>37</v>
      </c>
      <c r="R814">
        <v>1</v>
      </c>
      <c r="S814" t="s">
        <v>127</v>
      </c>
      <c r="T814">
        <v>4</v>
      </c>
      <c r="U814" t="s">
        <v>128</v>
      </c>
      <c r="V814" t="s">
        <v>163</v>
      </c>
      <c r="W814">
        <v>4</v>
      </c>
      <c r="X814" t="s">
        <v>58</v>
      </c>
      <c r="Y814">
        <v>40</v>
      </c>
      <c r="Z814">
        <v>175</v>
      </c>
      <c r="AA814">
        <v>70000</v>
      </c>
      <c r="AB814">
        <v>24500</v>
      </c>
      <c r="AC814">
        <v>0.35</v>
      </c>
      <c r="AD814">
        <v>1</v>
      </c>
      <c r="AE814" t="s">
        <v>132</v>
      </c>
    </row>
    <row r="815" spans="1:31" x14ac:dyDescent="0.3">
      <c r="A815">
        <v>1185732</v>
      </c>
      <c r="B815" t="s">
        <v>30</v>
      </c>
      <c r="C815" s="1">
        <v>44385</v>
      </c>
      <c r="D815">
        <v>2021</v>
      </c>
      <c r="E815" t="s">
        <v>55</v>
      </c>
      <c r="F815">
        <v>3</v>
      </c>
      <c r="G815">
        <v>4</v>
      </c>
      <c r="H815" t="s">
        <v>139</v>
      </c>
      <c r="I815">
        <v>38</v>
      </c>
      <c r="J815" t="s">
        <v>175</v>
      </c>
      <c r="K815">
        <v>41</v>
      </c>
      <c r="L815" t="s">
        <v>176</v>
      </c>
      <c r="M815" t="s">
        <v>125</v>
      </c>
      <c r="N815">
        <v>3</v>
      </c>
      <c r="O815" t="s">
        <v>126</v>
      </c>
      <c r="P815">
        <v>1</v>
      </c>
      <c r="Q815" t="s">
        <v>37</v>
      </c>
      <c r="R815">
        <v>1</v>
      </c>
      <c r="S815" t="s">
        <v>127</v>
      </c>
      <c r="T815">
        <v>4</v>
      </c>
      <c r="U815" t="s">
        <v>128</v>
      </c>
      <c r="V815" t="s">
        <v>163</v>
      </c>
      <c r="W815">
        <v>4</v>
      </c>
      <c r="X815" t="s">
        <v>58</v>
      </c>
      <c r="Y815">
        <v>50</v>
      </c>
      <c r="Z815">
        <v>200</v>
      </c>
      <c r="AA815">
        <v>100000</v>
      </c>
      <c r="AB815">
        <v>35000</v>
      </c>
      <c r="AC815">
        <v>0.35</v>
      </c>
      <c r="AD815">
        <v>1</v>
      </c>
      <c r="AE815" t="s">
        <v>132</v>
      </c>
    </row>
    <row r="816" spans="1:31" x14ac:dyDescent="0.3">
      <c r="A816">
        <v>1185732</v>
      </c>
      <c r="B816" t="s">
        <v>30</v>
      </c>
      <c r="C816" s="1">
        <v>44417</v>
      </c>
      <c r="D816">
        <v>2021</v>
      </c>
      <c r="E816" t="s">
        <v>31</v>
      </c>
      <c r="F816">
        <v>3</v>
      </c>
      <c r="G816">
        <v>4</v>
      </c>
      <c r="H816" t="s">
        <v>139</v>
      </c>
      <c r="I816">
        <v>38</v>
      </c>
      <c r="J816" t="s">
        <v>175</v>
      </c>
      <c r="K816">
        <v>41</v>
      </c>
      <c r="L816" t="s">
        <v>176</v>
      </c>
      <c r="M816" t="s">
        <v>125</v>
      </c>
      <c r="N816">
        <v>3</v>
      </c>
      <c r="O816" t="s">
        <v>126</v>
      </c>
      <c r="P816">
        <v>1</v>
      </c>
      <c r="Q816" t="s">
        <v>37</v>
      </c>
      <c r="R816">
        <v>1</v>
      </c>
      <c r="S816" t="s">
        <v>127</v>
      </c>
      <c r="T816">
        <v>4</v>
      </c>
      <c r="U816" t="s">
        <v>128</v>
      </c>
      <c r="V816" t="s">
        <v>163</v>
      </c>
      <c r="W816">
        <v>4</v>
      </c>
      <c r="X816" t="s">
        <v>58</v>
      </c>
      <c r="Y816">
        <v>50</v>
      </c>
      <c r="Z816">
        <v>175</v>
      </c>
      <c r="AA816">
        <v>87500</v>
      </c>
      <c r="AB816">
        <v>30624.999999999996</v>
      </c>
      <c r="AC816">
        <v>0.35</v>
      </c>
      <c r="AD816">
        <v>1</v>
      </c>
      <c r="AE816" t="s">
        <v>132</v>
      </c>
    </row>
    <row r="817" spans="1:31" x14ac:dyDescent="0.3">
      <c r="A817">
        <v>1185732</v>
      </c>
      <c r="B817" t="s">
        <v>30</v>
      </c>
      <c r="C817" s="1">
        <v>44449</v>
      </c>
      <c r="D817">
        <v>2021</v>
      </c>
      <c r="E817" t="s">
        <v>43</v>
      </c>
      <c r="F817">
        <v>3</v>
      </c>
      <c r="G817">
        <v>4</v>
      </c>
      <c r="H817" t="s">
        <v>139</v>
      </c>
      <c r="I817">
        <v>38</v>
      </c>
      <c r="J817" t="s">
        <v>175</v>
      </c>
      <c r="K817">
        <v>41</v>
      </c>
      <c r="L817" t="s">
        <v>176</v>
      </c>
      <c r="M817" t="s">
        <v>125</v>
      </c>
      <c r="N817">
        <v>3</v>
      </c>
      <c r="O817" t="s">
        <v>126</v>
      </c>
      <c r="P817">
        <v>1</v>
      </c>
      <c r="Q817" t="s">
        <v>37</v>
      </c>
      <c r="R817">
        <v>1</v>
      </c>
      <c r="S817" t="s">
        <v>127</v>
      </c>
      <c r="T817">
        <v>4</v>
      </c>
      <c r="U817" t="s">
        <v>128</v>
      </c>
      <c r="V817" t="s">
        <v>163</v>
      </c>
      <c r="W817">
        <v>4</v>
      </c>
      <c r="X817" t="s">
        <v>58</v>
      </c>
      <c r="Y817">
        <v>40</v>
      </c>
      <c r="Z817">
        <v>150</v>
      </c>
      <c r="AA817">
        <v>60000</v>
      </c>
      <c r="AB817">
        <v>21000</v>
      </c>
      <c r="AC817">
        <v>0.35</v>
      </c>
      <c r="AD817">
        <v>1</v>
      </c>
      <c r="AE817" t="s">
        <v>132</v>
      </c>
    </row>
    <row r="818" spans="1:31" x14ac:dyDescent="0.3">
      <c r="A818">
        <v>1185732</v>
      </c>
      <c r="B818" t="s">
        <v>30</v>
      </c>
      <c r="C818" s="1">
        <v>44478</v>
      </c>
      <c r="D818">
        <v>2021</v>
      </c>
      <c r="E818" t="s">
        <v>44</v>
      </c>
      <c r="F818">
        <v>4</v>
      </c>
      <c r="G818">
        <v>4</v>
      </c>
      <c r="H818" t="s">
        <v>139</v>
      </c>
      <c r="I818">
        <v>38</v>
      </c>
      <c r="J818" t="s">
        <v>175</v>
      </c>
      <c r="K818">
        <v>41</v>
      </c>
      <c r="L818" t="s">
        <v>176</v>
      </c>
      <c r="M818" t="s">
        <v>125</v>
      </c>
      <c r="N818">
        <v>3</v>
      </c>
      <c r="O818" t="s">
        <v>126</v>
      </c>
      <c r="P818">
        <v>1</v>
      </c>
      <c r="Q818" t="s">
        <v>37</v>
      </c>
      <c r="R818">
        <v>1</v>
      </c>
      <c r="S818" t="s">
        <v>127</v>
      </c>
      <c r="T818">
        <v>4</v>
      </c>
      <c r="U818" t="s">
        <v>128</v>
      </c>
      <c r="V818" t="s">
        <v>163</v>
      </c>
      <c r="W818">
        <v>4</v>
      </c>
      <c r="X818" t="s">
        <v>58</v>
      </c>
      <c r="Y818">
        <v>50</v>
      </c>
      <c r="Z818">
        <v>125</v>
      </c>
      <c r="AA818">
        <v>62500</v>
      </c>
      <c r="AB818">
        <v>21874.999999999996</v>
      </c>
      <c r="AC818">
        <v>0.35</v>
      </c>
      <c r="AD818">
        <v>1</v>
      </c>
      <c r="AE818" t="s">
        <v>132</v>
      </c>
    </row>
    <row r="819" spans="1:31" x14ac:dyDescent="0.3">
      <c r="A819">
        <v>1185732</v>
      </c>
      <c r="B819" t="s">
        <v>30</v>
      </c>
      <c r="C819" s="1">
        <v>44509</v>
      </c>
      <c r="D819">
        <v>2021</v>
      </c>
      <c r="E819" t="s">
        <v>45</v>
      </c>
      <c r="F819">
        <v>4</v>
      </c>
      <c r="G819">
        <v>4</v>
      </c>
      <c r="H819" t="s">
        <v>139</v>
      </c>
      <c r="I819">
        <v>38</v>
      </c>
      <c r="J819" t="s">
        <v>175</v>
      </c>
      <c r="K819">
        <v>41</v>
      </c>
      <c r="L819" t="s">
        <v>176</v>
      </c>
      <c r="M819" t="s">
        <v>125</v>
      </c>
      <c r="N819">
        <v>3</v>
      </c>
      <c r="O819" t="s">
        <v>126</v>
      </c>
      <c r="P819">
        <v>1</v>
      </c>
      <c r="Q819" t="s">
        <v>37</v>
      </c>
      <c r="R819">
        <v>1</v>
      </c>
      <c r="S819" t="s">
        <v>127</v>
      </c>
      <c r="T819">
        <v>4</v>
      </c>
      <c r="U819" t="s">
        <v>128</v>
      </c>
      <c r="V819" t="s">
        <v>163</v>
      </c>
      <c r="W819">
        <v>4</v>
      </c>
      <c r="X819" t="s">
        <v>58</v>
      </c>
      <c r="Y819">
        <v>60</v>
      </c>
      <c r="Z819">
        <v>150</v>
      </c>
      <c r="AA819">
        <v>90000</v>
      </c>
      <c r="AB819">
        <v>31499.999999999996</v>
      </c>
      <c r="AC819">
        <v>0.35</v>
      </c>
      <c r="AD819">
        <v>1</v>
      </c>
      <c r="AE819" t="s">
        <v>132</v>
      </c>
    </row>
    <row r="820" spans="1:31" x14ac:dyDescent="0.3">
      <c r="A820">
        <v>1185732</v>
      </c>
      <c r="B820" t="s">
        <v>30</v>
      </c>
      <c r="C820" s="1">
        <v>44538</v>
      </c>
      <c r="D820">
        <v>2021</v>
      </c>
      <c r="E820" t="s">
        <v>46</v>
      </c>
      <c r="F820">
        <v>4</v>
      </c>
      <c r="G820">
        <v>4</v>
      </c>
      <c r="H820" t="s">
        <v>139</v>
      </c>
      <c r="I820">
        <v>38</v>
      </c>
      <c r="J820" t="s">
        <v>175</v>
      </c>
      <c r="K820">
        <v>41</v>
      </c>
      <c r="L820" t="s">
        <v>176</v>
      </c>
      <c r="M820" t="s">
        <v>125</v>
      </c>
      <c r="N820">
        <v>3</v>
      </c>
      <c r="O820" t="s">
        <v>126</v>
      </c>
      <c r="P820">
        <v>1</v>
      </c>
      <c r="Q820" t="s">
        <v>37</v>
      </c>
      <c r="R820">
        <v>1</v>
      </c>
      <c r="S820" t="s">
        <v>127</v>
      </c>
      <c r="T820">
        <v>4</v>
      </c>
      <c r="U820" t="s">
        <v>128</v>
      </c>
      <c r="V820" t="s">
        <v>163</v>
      </c>
      <c r="W820">
        <v>4</v>
      </c>
      <c r="X820" t="s">
        <v>58</v>
      </c>
      <c r="Y820">
        <v>60</v>
      </c>
      <c r="Z820">
        <v>200</v>
      </c>
      <c r="AA820">
        <v>120000</v>
      </c>
      <c r="AB820">
        <v>42000</v>
      </c>
      <c r="AC820">
        <v>0.35</v>
      </c>
      <c r="AD820">
        <v>1</v>
      </c>
      <c r="AE820" t="s">
        <v>132</v>
      </c>
    </row>
    <row r="821" spans="1:31" x14ac:dyDescent="0.3">
      <c r="A821">
        <v>1185732</v>
      </c>
      <c r="B821" t="s">
        <v>30</v>
      </c>
      <c r="C821" s="1">
        <v>44202</v>
      </c>
      <c r="D821">
        <v>2021</v>
      </c>
      <c r="E821" t="s">
        <v>47</v>
      </c>
      <c r="F821">
        <v>1</v>
      </c>
      <c r="G821">
        <v>4</v>
      </c>
      <c r="H821" t="s">
        <v>139</v>
      </c>
      <c r="I821">
        <v>38</v>
      </c>
      <c r="J821" t="s">
        <v>175</v>
      </c>
      <c r="K821">
        <v>41</v>
      </c>
      <c r="L821" t="s">
        <v>176</v>
      </c>
      <c r="M821" t="s">
        <v>125</v>
      </c>
      <c r="N821">
        <v>3</v>
      </c>
      <c r="O821" t="s">
        <v>126</v>
      </c>
      <c r="P821">
        <v>1</v>
      </c>
      <c r="Q821" t="s">
        <v>37</v>
      </c>
      <c r="R821">
        <v>1</v>
      </c>
      <c r="S821" t="s">
        <v>127</v>
      </c>
      <c r="T821">
        <v>4</v>
      </c>
      <c r="U821" t="s">
        <v>128</v>
      </c>
      <c r="V821" t="s">
        <v>163</v>
      </c>
      <c r="W821">
        <v>4</v>
      </c>
      <c r="X821" t="s">
        <v>58</v>
      </c>
      <c r="Y821">
        <v>40</v>
      </c>
      <c r="Z821">
        <v>150</v>
      </c>
      <c r="AA821">
        <v>60000</v>
      </c>
      <c r="AB821">
        <v>30000</v>
      </c>
      <c r="AC821">
        <v>0.5</v>
      </c>
      <c r="AD821">
        <v>1</v>
      </c>
      <c r="AE821" t="s">
        <v>132</v>
      </c>
    </row>
    <row r="822" spans="1:31" x14ac:dyDescent="0.3">
      <c r="A822">
        <v>1185732</v>
      </c>
      <c r="B822" t="s">
        <v>30</v>
      </c>
      <c r="C822" s="1">
        <v>44233</v>
      </c>
      <c r="D822">
        <v>2021</v>
      </c>
      <c r="E822" t="s">
        <v>48</v>
      </c>
      <c r="F822">
        <v>1</v>
      </c>
      <c r="G822">
        <v>4</v>
      </c>
      <c r="H822" t="s">
        <v>139</v>
      </c>
      <c r="I822">
        <v>39</v>
      </c>
      <c r="J822" t="s">
        <v>177</v>
      </c>
      <c r="K822">
        <v>42</v>
      </c>
      <c r="L822" t="s">
        <v>178</v>
      </c>
      <c r="M822" t="s">
        <v>125</v>
      </c>
      <c r="N822">
        <v>3</v>
      </c>
      <c r="O822" t="s">
        <v>126</v>
      </c>
      <c r="P822">
        <v>1</v>
      </c>
      <c r="Q822" t="s">
        <v>37</v>
      </c>
      <c r="R822">
        <v>1</v>
      </c>
      <c r="S822" t="s">
        <v>127</v>
      </c>
      <c r="T822">
        <v>4</v>
      </c>
      <c r="U822" t="s">
        <v>128</v>
      </c>
      <c r="V822" t="s">
        <v>163</v>
      </c>
      <c r="W822">
        <v>4</v>
      </c>
      <c r="X822" t="s">
        <v>58</v>
      </c>
      <c r="Y822">
        <v>40</v>
      </c>
      <c r="Z822">
        <v>150</v>
      </c>
      <c r="AA822">
        <v>60000</v>
      </c>
      <c r="AB822">
        <v>30000</v>
      </c>
      <c r="AC822">
        <v>0.5</v>
      </c>
      <c r="AD822">
        <v>1</v>
      </c>
      <c r="AE822" t="s">
        <v>132</v>
      </c>
    </row>
    <row r="823" spans="1:31" x14ac:dyDescent="0.3">
      <c r="A823">
        <v>1185732</v>
      </c>
      <c r="B823" t="s">
        <v>30</v>
      </c>
      <c r="C823" s="1">
        <v>44292</v>
      </c>
      <c r="D823">
        <v>2021</v>
      </c>
      <c r="E823" t="s">
        <v>52</v>
      </c>
      <c r="F823">
        <v>2</v>
      </c>
      <c r="G823">
        <v>4</v>
      </c>
      <c r="H823" t="s">
        <v>139</v>
      </c>
      <c r="I823">
        <v>39</v>
      </c>
      <c r="J823" t="s">
        <v>177</v>
      </c>
      <c r="K823">
        <v>42</v>
      </c>
      <c r="L823" t="s">
        <v>178</v>
      </c>
      <c r="M823" t="s">
        <v>125</v>
      </c>
      <c r="N823">
        <v>3</v>
      </c>
      <c r="O823" t="s">
        <v>126</v>
      </c>
      <c r="P823">
        <v>1</v>
      </c>
      <c r="Q823" t="s">
        <v>37</v>
      </c>
      <c r="R823">
        <v>1</v>
      </c>
      <c r="S823" t="s">
        <v>127</v>
      </c>
      <c r="T823">
        <v>4</v>
      </c>
      <c r="U823" t="s">
        <v>128</v>
      </c>
      <c r="V823" t="s">
        <v>163</v>
      </c>
      <c r="W823">
        <v>4</v>
      </c>
      <c r="X823" t="s">
        <v>58</v>
      </c>
      <c r="Y823">
        <v>60</v>
      </c>
      <c r="Z823">
        <v>125</v>
      </c>
      <c r="AA823">
        <v>75000</v>
      </c>
      <c r="AB823">
        <v>37500</v>
      </c>
      <c r="AC823">
        <v>0.5</v>
      </c>
      <c r="AD823">
        <v>1</v>
      </c>
      <c r="AE823" t="s">
        <v>132</v>
      </c>
    </row>
    <row r="824" spans="1:31" x14ac:dyDescent="0.3">
      <c r="A824">
        <v>1185732</v>
      </c>
      <c r="B824" t="s">
        <v>30</v>
      </c>
      <c r="C824" s="1">
        <v>44323</v>
      </c>
      <c r="D824">
        <v>2021</v>
      </c>
      <c r="E824" t="s">
        <v>53</v>
      </c>
      <c r="F824">
        <v>2</v>
      </c>
      <c r="G824">
        <v>4</v>
      </c>
      <c r="H824" t="s">
        <v>139</v>
      </c>
      <c r="I824">
        <v>39</v>
      </c>
      <c r="J824" t="s">
        <v>177</v>
      </c>
      <c r="K824">
        <v>42</v>
      </c>
      <c r="L824" t="s">
        <v>178</v>
      </c>
      <c r="M824" t="s">
        <v>125</v>
      </c>
      <c r="N824">
        <v>3</v>
      </c>
      <c r="O824" t="s">
        <v>126</v>
      </c>
      <c r="P824">
        <v>1</v>
      </c>
      <c r="Q824" t="s">
        <v>37</v>
      </c>
      <c r="R824">
        <v>1</v>
      </c>
      <c r="S824" t="s">
        <v>127</v>
      </c>
      <c r="T824">
        <v>4</v>
      </c>
      <c r="U824" t="s">
        <v>128</v>
      </c>
      <c r="V824" t="s">
        <v>163</v>
      </c>
      <c r="W824">
        <v>4</v>
      </c>
      <c r="X824" t="s">
        <v>58</v>
      </c>
      <c r="Y824">
        <v>45</v>
      </c>
      <c r="Z824">
        <v>150</v>
      </c>
      <c r="AA824">
        <v>67500</v>
      </c>
      <c r="AB824">
        <v>33749.999999999993</v>
      </c>
      <c r="AC824">
        <v>0.5</v>
      </c>
      <c r="AD824">
        <v>1</v>
      </c>
      <c r="AE824" t="s">
        <v>132</v>
      </c>
    </row>
    <row r="825" spans="1:31" x14ac:dyDescent="0.3">
      <c r="A825">
        <v>1185732</v>
      </c>
      <c r="B825" t="s">
        <v>30</v>
      </c>
      <c r="C825" s="1">
        <v>44353</v>
      </c>
      <c r="D825">
        <v>2021</v>
      </c>
      <c r="E825" t="s">
        <v>54</v>
      </c>
      <c r="F825">
        <v>2</v>
      </c>
      <c r="G825">
        <v>4</v>
      </c>
      <c r="H825" t="s">
        <v>139</v>
      </c>
      <c r="I825">
        <v>39</v>
      </c>
      <c r="J825" t="s">
        <v>177</v>
      </c>
      <c r="K825">
        <v>42</v>
      </c>
      <c r="L825" t="s">
        <v>178</v>
      </c>
      <c r="M825" t="s">
        <v>125</v>
      </c>
      <c r="N825">
        <v>3</v>
      </c>
      <c r="O825" t="s">
        <v>126</v>
      </c>
      <c r="P825">
        <v>1</v>
      </c>
      <c r="Q825" t="s">
        <v>37</v>
      </c>
      <c r="R825">
        <v>1</v>
      </c>
      <c r="S825" t="s">
        <v>127</v>
      </c>
      <c r="T825">
        <v>4</v>
      </c>
      <c r="U825" t="s">
        <v>128</v>
      </c>
      <c r="V825" t="s">
        <v>163</v>
      </c>
      <c r="W825">
        <v>4</v>
      </c>
      <c r="X825" t="s">
        <v>58</v>
      </c>
      <c r="Y825">
        <v>35</v>
      </c>
      <c r="Z825">
        <v>175</v>
      </c>
      <c r="AA825">
        <v>61250</v>
      </c>
      <c r="AB825">
        <v>30625</v>
      </c>
      <c r="AC825">
        <v>0.5</v>
      </c>
      <c r="AD825">
        <v>1</v>
      </c>
      <c r="AE825" t="s">
        <v>132</v>
      </c>
    </row>
    <row r="826" spans="1:31" x14ac:dyDescent="0.3">
      <c r="A826">
        <v>1185732</v>
      </c>
      <c r="B826" t="s">
        <v>30</v>
      </c>
      <c r="C826" s="1">
        <v>44414</v>
      </c>
      <c r="D826">
        <v>2021</v>
      </c>
      <c r="E826" t="s">
        <v>31</v>
      </c>
      <c r="F826">
        <v>3</v>
      </c>
      <c r="G826">
        <v>4</v>
      </c>
      <c r="H826" t="s">
        <v>139</v>
      </c>
      <c r="I826">
        <v>39</v>
      </c>
      <c r="J826" t="s">
        <v>177</v>
      </c>
      <c r="K826">
        <v>42</v>
      </c>
      <c r="L826" t="s">
        <v>178</v>
      </c>
      <c r="M826" t="s">
        <v>125</v>
      </c>
      <c r="N826">
        <v>3</v>
      </c>
      <c r="O826" t="s">
        <v>126</v>
      </c>
      <c r="P826">
        <v>1</v>
      </c>
      <c r="Q826" t="s">
        <v>37</v>
      </c>
      <c r="R826">
        <v>1</v>
      </c>
      <c r="S826" t="s">
        <v>127</v>
      </c>
      <c r="T826">
        <v>4</v>
      </c>
      <c r="U826" t="s">
        <v>128</v>
      </c>
      <c r="V826" t="s">
        <v>163</v>
      </c>
      <c r="W826">
        <v>4</v>
      </c>
      <c r="X826" t="s">
        <v>58</v>
      </c>
      <c r="Y826">
        <v>50</v>
      </c>
      <c r="Z826">
        <v>175</v>
      </c>
      <c r="AA826">
        <v>87500</v>
      </c>
      <c r="AB826">
        <v>43750</v>
      </c>
      <c r="AC826">
        <v>0.5</v>
      </c>
      <c r="AD826">
        <v>1</v>
      </c>
      <c r="AE826" t="s">
        <v>132</v>
      </c>
    </row>
    <row r="827" spans="1:31" x14ac:dyDescent="0.3">
      <c r="A827">
        <v>1185732</v>
      </c>
      <c r="B827" t="s">
        <v>30</v>
      </c>
      <c r="C827" s="1">
        <v>44446</v>
      </c>
      <c r="D827">
        <v>2021</v>
      </c>
      <c r="E827" t="s">
        <v>43</v>
      </c>
      <c r="F827">
        <v>3</v>
      </c>
      <c r="G827">
        <v>4</v>
      </c>
      <c r="H827" t="s">
        <v>139</v>
      </c>
      <c r="I827">
        <v>39</v>
      </c>
      <c r="J827" t="s">
        <v>177</v>
      </c>
      <c r="K827">
        <v>42</v>
      </c>
      <c r="L827" t="s">
        <v>178</v>
      </c>
      <c r="M827" t="s">
        <v>125</v>
      </c>
      <c r="N827">
        <v>3</v>
      </c>
      <c r="O827" t="s">
        <v>126</v>
      </c>
      <c r="P827">
        <v>1</v>
      </c>
      <c r="Q827" t="s">
        <v>37</v>
      </c>
      <c r="R827">
        <v>1</v>
      </c>
      <c r="S827" t="s">
        <v>127</v>
      </c>
      <c r="T827">
        <v>4</v>
      </c>
      <c r="U827" t="s">
        <v>128</v>
      </c>
      <c r="V827" t="s">
        <v>163</v>
      </c>
      <c r="W827">
        <v>4</v>
      </c>
      <c r="X827" t="s">
        <v>58</v>
      </c>
      <c r="Y827">
        <v>35</v>
      </c>
      <c r="Z827">
        <v>150</v>
      </c>
      <c r="AA827">
        <v>52500</v>
      </c>
      <c r="AB827">
        <v>26250</v>
      </c>
      <c r="AC827">
        <v>0.5</v>
      </c>
      <c r="AD827">
        <v>1</v>
      </c>
      <c r="AE827" t="s">
        <v>132</v>
      </c>
    </row>
    <row r="828" spans="1:31" x14ac:dyDescent="0.3">
      <c r="A828">
        <v>1185732</v>
      </c>
      <c r="B828" t="s">
        <v>30</v>
      </c>
      <c r="C828" s="1">
        <v>44475</v>
      </c>
      <c r="D828">
        <v>2021</v>
      </c>
      <c r="E828" t="s">
        <v>44</v>
      </c>
      <c r="F828">
        <v>4</v>
      </c>
      <c r="G828">
        <v>4</v>
      </c>
      <c r="H828" t="s">
        <v>139</v>
      </c>
      <c r="I828">
        <v>39</v>
      </c>
      <c r="J828" t="s">
        <v>177</v>
      </c>
      <c r="K828">
        <v>42</v>
      </c>
      <c r="L828" t="s">
        <v>178</v>
      </c>
      <c r="M828" t="s">
        <v>125</v>
      </c>
      <c r="N828">
        <v>3</v>
      </c>
      <c r="O828" t="s">
        <v>126</v>
      </c>
      <c r="P828">
        <v>1</v>
      </c>
      <c r="Q828" t="s">
        <v>37</v>
      </c>
      <c r="R828">
        <v>1</v>
      </c>
      <c r="S828" t="s">
        <v>127</v>
      </c>
      <c r="T828">
        <v>4</v>
      </c>
      <c r="U828" t="s">
        <v>128</v>
      </c>
      <c r="V828" t="s">
        <v>163</v>
      </c>
      <c r="W828">
        <v>4</v>
      </c>
      <c r="X828" t="s">
        <v>58</v>
      </c>
      <c r="Y828">
        <v>45</v>
      </c>
      <c r="Z828">
        <v>125</v>
      </c>
      <c r="AA828">
        <v>56250</v>
      </c>
      <c r="AB828">
        <v>28124.999999999996</v>
      </c>
      <c r="AC828">
        <v>0.5</v>
      </c>
      <c r="AD828">
        <v>1</v>
      </c>
      <c r="AE828" t="s">
        <v>132</v>
      </c>
    </row>
    <row r="829" spans="1:31" x14ac:dyDescent="0.3">
      <c r="A829">
        <v>1185732</v>
      </c>
      <c r="B829" t="s">
        <v>30</v>
      </c>
      <c r="C829" s="1">
        <v>44506</v>
      </c>
      <c r="D829">
        <v>2021</v>
      </c>
      <c r="E829" t="s">
        <v>45</v>
      </c>
      <c r="F829">
        <v>4</v>
      </c>
      <c r="G829">
        <v>4</v>
      </c>
      <c r="H829" t="s">
        <v>139</v>
      </c>
      <c r="I829">
        <v>39</v>
      </c>
      <c r="J829" t="s">
        <v>177</v>
      </c>
      <c r="K829">
        <v>42</v>
      </c>
      <c r="L829" t="s">
        <v>178</v>
      </c>
      <c r="M829" t="s">
        <v>125</v>
      </c>
      <c r="N829">
        <v>3</v>
      </c>
      <c r="O829" t="s">
        <v>126</v>
      </c>
      <c r="P829">
        <v>1</v>
      </c>
      <c r="Q829" t="s">
        <v>37</v>
      </c>
      <c r="R829">
        <v>1</v>
      </c>
      <c r="S829" t="s">
        <v>127</v>
      </c>
      <c r="T829">
        <v>4</v>
      </c>
      <c r="U829" t="s">
        <v>128</v>
      </c>
      <c r="V829" t="s">
        <v>163</v>
      </c>
      <c r="W829">
        <v>4</v>
      </c>
      <c r="X829" t="s">
        <v>58</v>
      </c>
      <c r="Y829">
        <v>60</v>
      </c>
      <c r="Z829">
        <v>175</v>
      </c>
      <c r="AA829">
        <v>105000</v>
      </c>
      <c r="AB829">
        <v>52500</v>
      </c>
      <c r="AC829">
        <v>0.5</v>
      </c>
      <c r="AD829">
        <v>1</v>
      </c>
      <c r="AE829" t="s">
        <v>132</v>
      </c>
    </row>
    <row r="830" spans="1:31" x14ac:dyDescent="0.3">
      <c r="A830">
        <v>1185732</v>
      </c>
      <c r="B830" t="s">
        <v>30</v>
      </c>
      <c r="C830" s="1">
        <v>44535</v>
      </c>
      <c r="D830">
        <v>2021</v>
      </c>
      <c r="E830" t="s">
        <v>46</v>
      </c>
      <c r="F830">
        <v>4</v>
      </c>
      <c r="G830">
        <v>4</v>
      </c>
      <c r="H830" t="s">
        <v>139</v>
      </c>
      <c r="I830">
        <v>39</v>
      </c>
      <c r="J830" t="s">
        <v>177</v>
      </c>
      <c r="K830">
        <v>42</v>
      </c>
      <c r="L830" t="s">
        <v>178</v>
      </c>
      <c r="M830" t="s">
        <v>125</v>
      </c>
      <c r="N830">
        <v>3</v>
      </c>
      <c r="O830" t="s">
        <v>126</v>
      </c>
      <c r="P830">
        <v>1</v>
      </c>
      <c r="Q830" t="s">
        <v>37</v>
      </c>
      <c r="R830">
        <v>1</v>
      </c>
      <c r="S830" t="s">
        <v>127</v>
      </c>
      <c r="T830">
        <v>4</v>
      </c>
      <c r="U830" t="s">
        <v>128</v>
      </c>
      <c r="V830" t="s">
        <v>163</v>
      </c>
      <c r="W830">
        <v>4</v>
      </c>
      <c r="X830" t="s">
        <v>58</v>
      </c>
      <c r="Y830">
        <v>60</v>
      </c>
      <c r="Z830">
        <v>225</v>
      </c>
      <c r="AA830">
        <v>135000</v>
      </c>
      <c r="AB830">
        <v>67500</v>
      </c>
      <c r="AC830">
        <v>0.5</v>
      </c>
      <c r="AD830">
        <v>1</v>
      </c>
      <c r="AE830" t="s">
        <v>132</v>
      </c>
    </row>
    <row r="831" spans="1:31" x14ac:dyDescent="0.3">
      <c r="A831">
        <v>1185732</v>
      </c>
      <c r="B831" t="s">
        <v>30</v>
      </c>
      <c r="C831" s="1">
        <v>44199</v>
      </c>
      <c r="D831">
        <v>2021</v>
      </c>
      <c r="E831" t="s">
        <v>47</v>
      </c>
      <c r="F831">
        <v>1</v>
      </c>
      <c r="G831">
        <v>4</v>
      </c>
      <c r="H831" t="s">
        <v>139</v>
      </c>
      <c r="I831">
        <v>39</v>
      </c>
      <c r="J831" t="s">
        <v>177</v>
      </c>
      <c r="K831">
        <v>42</v>
      </c>
      <c r="L831" t="s">
        <v>178</v>
      </c>
      <c r="M831" t="s">
        <v>125</v>
      </c>
      <c r="N831">
        <v>3</v>
      </c>
      <c r="O831" t="s">
        <v>126</v>
      </c>
      <c r="P831">
        <v>1</v>
      </c>
      <c r="Q831" t="s">
        <v>37</v>
      </c>
      <c r="R831">
        <v>1</v>
      </c>
      <c r="S831" t="s">
        <v>127</v>
      </c>
      <c r="T831">
        <v>4</v>
      </c>
      <c r="U831" t="s">
        <v>128</v>
      </c>
      <c r="V831" t="s">
        <v>163</v>
      </c>
      <c r="W831">
        <v>4</v>
      </c>
      <c r="X831" t="s">
        <v>58</v>
      </c>
      <c r="Y831">
        <v>40</v>
      </c>
      <c r="Z831">
        <v>150</v>
      </c>
      <c r="AA831">
        <v>60000</v>
      </c>
      <c r="AB831">
        <v>30000</v>
      </c>
      <c r="AC831">
        <v>0.5</v>
      </c>
      <c r="AD831">
        <v>1</v>
      </c>
      <c r="AE831" t="s">
        <v>132</v>
      </c>
    </row>
    <row r="832" spans="1:31" x14ac:dyDescent="0.3">
      <c r="A832">
        <v>1185732</v>
      </c>
      <c r="B832" t="s">
        <v>30</v>
      </c>
      <c r="C832" s="1">
        <v>44230</v>
      </c>
      <c r="D832">
        <v>2021</v>
      </c>
      <c r="E832" t="s">
        <v>48</v>
      </c>
      <c r="F832">
        <v>1</v>
      </c>
      <c r="G832">
        <v>4</v>
      </c>
      <c r="H832" t="s">
        <v>139</v>
      </c>
      <c r="I832">
        <v>40</v>
      </c>
      <c r="J832" t="s">
        <v>179</v>
      </c>
      <c r="K832">
        <v>43</v>
      </c>
      <c r="L832" t="s">
        <v>180</v>
      </c>
      <c r="M832" t="s">
        <v>125</v>
      </c>
      <c r="N832">
        <v>3</v>
      </c>
      <c r="O832" t="s">
        <v>126</v>
      </c>
      <c r="P832">
        <v>1</v>
      </c>
      <c r="Q832" t="s">
        <v>37</v>
      </c>
      <c r="R832">
        <v>1</v>
      </c>
      <c r="S832" t="s">
        <v>127</v>
      </c>
      <c r="T832">
        <v>4</v>
      </c>
      <c r="U832" t="s">
        <v>128</v>
      </c>
      <c r="V832" t="s">
        <v>163</v>
      </c>
      <c r="W832">
        <v>4</v>
      </c>
      <c r="X832" t="s">
        <v>58</v>
      </c>
      <c r="Y832">
        <v>40</v>
      </c>
      <c r="Z832">
        <v>150</v>
      </c>
      <c r="AA832">
        <v>60000</v>
      </c>
      <c r="AB832">
        <v>30000</v>
      </c>
      <c r="AC832">
        <v>0.5</v>
      </c>
      <c r="AD832">
        <v>1</v>
      </c>
      <c r="AE832" t="s">
        <v>132</v>
      </c>
    </row>
    <row r="833" spans="1:31" x14ac:dyDescent="0.3">
      <c r="A833">
        <v>1185732</v>
      </c>
      <c r="B833" t="s">
        <v>30</v>
      </c>
      <c r="C833" s="1">
        <v>44257</v>
      </c>
      <c r="D833">
        <v>2021</v>
      </c>
      <c r="E833" t="s">
        <v>51</v>
      </c>
      <c r="F833">
        <v>1</v>
      </c>
      <c r="G833">
        <v>4</v>
      </c>
      <c r="H833" t="s">
        <v>139</v>
      </c>
      <c r="I833">
        <v>40</v>
      </c>
      <c r="J833" t="s">
        <v>179</v>
      </c>
      <c r="K833">
        <v>43</v>
      </c>
      <c r="L833" t="s">
        <v>180</v>
      </c>
      <c r="M833" t="s">
        <v>125</v>
      </c>
      <c r="N833">
        <v>3</v>
      </c>
      <c r="O833" t="s">
        <v>126</v>
      </c>
      <c r="P833">
        <v>1</v>
      </c>
      <c r="Q833" t="s">
        <v>37</v>
      </c>
      <c r="R833">
        <v>1</v>
      </c>
      <c r="S833" t="s">
        <v>127</v>
      </c>
      <c r="T833">
        <v>4</v>
      </c>
      <c r="U833" t="s">
        <v>128</v>
      </c>
      <c r="V833" t="s">
        <v>163</v>
      </c>
      <c r="W833">
        <v>4</v>
      </c>
      <c r="X833" t="s">
        <v>58</v>
      </c>
      <c r="Y833">
        <v>30</v>
      </c>
      <c r="Z833">
        <v>125</v>
      </c>
      <c r="AA833">
        <v>37500</v>
      </c>
      <c r="AB833">
        <v>18750.000000000004</v>
      </c>
      <c r="AC833">
        <v>0.5</v>
      </c>
      <c r="AD833">
        <v>1</v>
      </c>
      <c r="AE833" t="s">
        <v>132</v>
      </c>
    </row>
    <row r="834" spans="1:31" x14ac:dyDescent="0.3">
      <c r="A834">
        <v>1185732</v>
      </c>
      <c r="B834" t="s">
        <v>30</v>
      </c>
      <c r="C834" s="1">
        <v>44320</v>
      </c>
      <c r="D834">
        <v>2021</v>
      </c>
      <c r="E834" t="s">
        <v>53</v>
      </c>
      <c r="F834">
        <v>2</v>
      </c>
      <c r="G834">
        <v>4</v>
      </c>
      <c r="H834" t="s">
        <v>139</v>
      </c>
      <c r="I834">
        <v>40</v>
      </c>
      <c r="J834" t="s">
        <v>179</v>
      </c>
      <c r="K834">
        <v>43</v>
      </c>
      <c r="L834" t="s">
        <v>180</v>
      </c>
      <c r="M834" t="s">
        <v>125</v>
      </c>
      <c r="N834">
        <v>3</v>
      </c>
      <c r="O834" t="s">
        <v>126</v>
      </c>
      <c r="P834">
        <v>1</v>
      </c>
      <c r="Q834" t="s">
        <v>37</v>
      </c>
      <c r="R834">
        <v>1</v>
      </c>
      <c r="S834" t="s">
        <v>127</v>
      </c>
      <c r="T834">
        <v>4</v>
      </c>
      <c r="U834" t="s">
        <v>128</v>
      </c>
      <c r="V834" t="s">
        <v>163</v>
      </c>
      <c r="W834">
        <v>4</v>
      </c>
      <c r="X834" t="s">
        <v>58</v>
      </c>
      <c r="Y834">
        <v>45</v>
      </c>
      <c r="Z834">
        <v>175</v>
      </c>
      <c r="AA834">
        <v>78750</v>
      </c>
      <c r="AB834">
        <v>39374.999999999993</v>
      </c>
      <c r="AC834">
        <v>0.5</v>
      </c>
      <c r="AD834">
        <v>1</v>
      </c>
      <c r="AE834" t="s">
        <v>132</v>
      </c>
    </row>
    <row r="835" spans="1:31" x14ac:dyDescent="0.3">
      <c r="A835">
        <v>1185732</v>
      </c>
      <c r="B835" t="s">
        <v>30</v>
      </c>
      <c r="C835" s="1">
        <v>44350</v>
      </c>
      <c r="D835">
        <v>2021</v>
      </c>
      <c r="E835" t="s">
        <v>54</v>
      </c>
      <c r="F835">
        <v>2</v>
      </c>
      <c r="G835">
        <v>4</v>
      </c>
      <c r="H835" t="s">
        <v>139</v>
      </c>
      <c r="I835">
        <v>40</v>
      </c>
      <c r="J835" t="s">
        <v>179</v>
      </c>
      <c r="K835">
        <v>43</v>
      </c>
      <c r="L835" t="s">
        <v>180</v>
      </c>
      <c r="M835" t="s">
        <v>125</v>
      </c>
      <c r="N835">
        <v>3</v>
      </c>
      <c r="O835" t="s">
        <v>126</v>
      </c>
      <c r="P835">
        <v>1</v>
      </c>
      <c r="Q835" t="s">
        <v>37</v>
      </c>
      <c r="R835">
        <v>1</v>
      </c>
      <c r="S835" t="s">
        <v>127</v>
      </c>
      <c r="T835">
        <v>4</v>
      </c>
      <c r="U835" t="s">
        <v>128</v>
      </c>
      <c r="V835" t="s">
        <v>163</v>
      </c>
      <c r="W835">
        <v>4</v>
      </c>
      <c r="X835" t="s">
        <v>58</v>
      </c>
      <c r="Y835">
        <v>35</v>
      </c>
      <c r="Z835">
        <v>175</v>
      </c>
      <c r="AA835">
        <v>61250</v>
      </c>
      <c r="AB835">
        <v>30625</v>
      </c>
      <c r="AC835">
        <v>0.5</v>
      </c>
      <c r="AD835">
        <v>1</v>
      </c>
      <c r="AE835" t="s">
        <v>132</v>
      </c>
    </row>
    <row r="836" spans="1:31" x14ac:dyDescent="0.3">
      <c r="A836">
        <v>1185732</v>
      </c>
      <c r="B836" t="s">
        <v>30</v>
      </c>
      <c r="C836" s="1">
        <v>44379</v>
      </c>
      <c r="D836">
        <v>2021</v>
      </c>
      <c r="E836" t="s">
        <v>55</v>
      </c>
      <c r="F836">
        <v>3</v>
      </c>
      <c r="G836">
        <v>4</v>
      </c>
      <c r="H836" t="s">
        <v>139</v>
      </c>
      <c r="I836">
        <v>40</v>
      </c>
      <c r="J836" t="s">
        <v>179</v>
      </c>
      <c r="K836">
        <v>43</v>
      </c>
      <c r="L836" t="s">
        <v>180</v>
      </c>
      <c r="M836" t="s">
        <v>125</v>
      </c>
      <c r="N836">
        <v>3</v>
      </c>
      <c r="O836" t="s">
        <v>126</v>
      </c>
      <c r="P836">
        <v>1</v>
      </c>
      <c r="Q836" t="s">
        <v>37</v>
      </c>
      <c r="R836">
        <v>1</v>
      </c>
      <c r="S836" t="s">
        <v>127</v>
      </c>
      <c r="T836">
        <v>4</v>
      </c>
      <c r="U836" t="s">
        <v>128</v>
      </c>
      <c r="V836" t="s">
        <v>163</v>
      </c>
      <c r="W836">
        <v>4</v>
      </c>
      <c r="X836" t="s">
        <v>58</v>
      </c>
      <c r="Y836">
        <v>50</v>
      </c>
      <c r="Z836">
        <v>200</v>
      </c>
      <c r="AA836">
        <v>100000</v>
      </c>
      <c r="AB836">
        <v>50000</v>
      </c>
      <c r="AC836">
        <v>0.5</v>
      </c>
      <c r="AD836">
        <v>1</v>
      </c>
      <c r="AE836" t="s">
        <v>132</v>
      </c>
    </row>
    <row r="837" spans="1:31" x14ac:dyDescent="0.3">
      <c r="A837">
        <v>1185732</v>
      </c>
      <c r="B837" t="s">
        <v>30</v>
      </c>
      <c r="C837" s="1">
        <v>44411</v>
      </c>
      <c r="D837">
        <v>2021</v>
      </c>
      <c r="E837" t="s">
        <v>31</v>
      </c>
      <c r="F837">
        <v>3</v>
      </c>
      <c r="G837">
        <v>4</v>
      </c>
      <c r="H837" t="s">
        <v>139</v>
      </c>
      <c r="I837">
        <v>40</v>
      </c>
      <c r="J837" t="s">
        <v>179</v>
      </c>
      <c r="K837">
        <v>43</v>
      </c>
      <c r="L837" t="s">
        <v>180</v>
      </c>
      <c r="M837" t="s">
        <v>125</v>
      </c>
      <c r="N837">
        <v>3</v>
      </c>
      <c r="O837" t="s">
        <v>126</v>
      </c>
      <c r="P837">
        <v>1</v>
      </c>
      <c r="Q837" t="s">
        <v>37</v>
      </c>
      <c r="R837">
        <v>1</v>
      </c>
      <c r="S837" t="s">
        <v>127</v>
      </c>
      <c r="T837">
        <v>4</v>
      </c>
      <c r="U837" t="s">
        <v>128</v>
      </c>
      <c r="V837" t="s">
        <v>163</v>
      </c>
      <c r="W837">
        <v>4</v>
      </c>
      <c r="X837" t="s">
        <v>58</v>
      </c>
      <c r="Y837">
        <v>50</v>
      </c>
      <c r="Z837">
        <v>175</v>
      </c>
      <c r="AA837">
        <v>87500</v>
      </c>
      <c r="AB837">
        <v>43750</v>
      </c>
      <c r="AC837">
        <v>0.5</v>
      </c>
      <c r="AD837">
        <v>1</v>
      </c>
      <c r="AE837" t="s">
        <v>132</v>
      </c>
    </row>
    <row r="838" spans="1:31" x14ac:dyDescent="0.3">
      <c r="A838">
        <v>1185732</v>
      </c>
      <c r="B838" t="s">
        <v>30</v>
      </c>
      <c r="C838" s="1">
        <v>44443</v>
      </c>
      <c r="D838">
        <v>2021</v>
      </c>
      <c r="E838" t="s">
        <v>43</v>
      </c>
      <c r="F838">
        <v>3</v>
      </c>
      <c r="G838">
        <v>4</v>
      </c>
      <c r="H838" t="s">
        <v>139</v>
      </c>
      <c r="I838">
        <v>40</v>
      </c>
      <c r="J838" t="s">
        <v>179</v>
      </c>
      <c r="K838">
        <v>43</v>
      </c>
      <c r="L838" t="s">
        <v>180</v>
      </c>
      <c r="M838" t="s">
        <v>125</v>
      </c>
      <c r="N838">
        <v>3</v>
      </c>
      <c r="O838" t="s">
        <v>126</v>
      </c>
      <c r="P838">
        <v>1</v>
      </c>
      <c r="Q838" t="s">
        <v>37</v>
      </c>
      <c r="R838">
        <v>1</v>
      </c>
      <c r="S838" t="s">
        <v>127</v>
      </c>
      <c r="T838">
        <v>4</v>
      </c>
      <c r="U838" t="s">
        <v>128</v>
      </c>
      <c r="V838" t="s">
        <v>163</v>
      </c>
      <c r="W838">
        <v>4</v>
      </c>
      <c r="X838" t="s">
        <v>58</v>
      </c>
      <c r="Y838">
        <v>35</v>
      </c>
      <c r="Z838">
        <v>125</v>
      </c>
      <c r="AA838">
        <v>43750</v>
      </c>
      <c r="AB838">
        <v>21875</v>
      </c>
      <c r="AC838">
        <v>0.5</v>
      </c>
      <c r="AD838">
        <v>1</v>
      </c>
      <c r="AE838" t="s">
        <v>132</v>
      </c>
    </row>
    <row r="839" spans="1:31" x14ac:dyDescent="0.3">
      <c r="A839">
        <v>1185732</v>
      </c>
      <c r="B839" t="s">
        <v>30</v>
      </c>
      <c r="C839" s="1">
        <v>44472</v>
      </c>
      <c r="D839">
        <v>2021</v>
      </c>
      <c r="E839" t="s">
        <v>44</v>
      </c>
      <c r="F839">
        <v>4</v>
      </c>
      <c r="G839">
        <v>4</v>
      </c>
      <c r="H839" t="s">
        <v>139</v>
      </c>
      <c r="I839">
        <v>40</v>
      </c>
      <c r="J839" t="s">
        <v>179</v>
      </c>
      <c r="K839">
        <v>43</v>
      </c>
      <c r="L839" t="s">
        <v>180</v>
      </c>
      <c r="M839" t="s">
        <v>125</v>
      </c>
      <c r="N839">
        <v>3</v>
      </c>
      <c r="O839" t="s">
        <v>126</v>
      </c>
      <c r="P839">
        <v>1</v>
      </c>
      <c r="Q839" t="s">
        <v>37</v>
      </c>
      <c r="R839">
        <v>1</v>
      </c>
      <c r="S839" t="s">
        <v>127</v>
      </c>
      <c r="T839">
        <v>4</v>
      </c>
      <c r="U839" t="s">
        <v>128</v>
      </c>
      <c r="V839" t="s">
        <v>163</v>
      </c>
      <c r="W839">
        <v>4</v>
      </c>
      <c r="X839" t="s">
        <v>58</v>
      </c>
      <c r="Y839">
        <v>45</v>
      </c>
      <c r="Z839">
        <v>125</v>
      </c>
      <c r="AA839">
        <v>56250</v>
      </c>
      <c r="AB839">
        <v>28124.999999999996</v>
      </c>
      <c r="AC839">
        <v>0.5</v>
      </c>
      <c r="AD839">
        <v>1</v>
      </c>
      <c r="AE839" t="s">
        <v>132</v>
      </c>
    </row>
    <row r="840" spans="1:31" x14ac:dyDescent="0.3">
      <c r="A840">
        <v>1185732</v>
      </c>
      <c r="B840" t="s">
        <v>30</v>
      </c>
      <c r="C840" s="1">
        <v>44503</v>
      </c>
      <c r="D840">
        <v>2021</v>
      </c>
      <c r="E840" t="s">
        <v>45</v>
      </c>
      <c r="F840">
        <v>4</v>
      </c>
      <c r="G840">
        <v>4</v>
      </c>
      <c r="H840" t="s">
        <v>139</v>
      </c>
      <c r="I840">
        <v>40</v>
      </c>
      <c r="J840" t="s">
        <v>179</v>
      </c>
      <c r="K840">
        <v>43</v>
      </c>
      <c r="L840" t="s">
        <v>180</v>
      </c>
      <c r="M840" t="s">
        <v>125</v>
      </c>
      <c r="N840">
        <v>3</v>
      </c>
      <c r="O840" t="s">
        <v>126</v>
      </c>
      <c r="P840">
        <v>1</v>
      </c>
      <c r="Q840" t="s">
        <v>37</v>
      </c>
      <c r="R840">
        <v>1</v>
      </c>
      <c r="S840" t="s">
        <v>127</v>
      </c>
      <c r="T840">
        <v>4</v>
      </c>
      <c r="U840" t="s">
        <v>128</v>
      </c>
      <c r="V840" t="s">
        <v>163</v>
      </c>
      <c r="W840">
        <v>4</v>
      </c>
      <c r="X840" t="s">
        <v>58</v>
      </c>
      <c r="Y840">
        <v>60</v>
      </c>
      <c r="Z840">
        <v>200</v>
      </c>
      <c r="AA840">
        <v>120000</v>
      </c>
      <c r="AB840">
        <v>60000</v>
      </c>
      <c r="AC840">
        <v>0.5</v>
      </c>
      <c r="AD840">
        <v>1</v>
      </c>
      <c r="AE840" t="s">
        <v>132</v>
      </c>
    </row>
    <row r="841" spans="1:31" x14ac:dyDescent="0.3">
      <c r="A841">
        <v>1185732</v>
      </c>
      <c r="B841" t="s">
        <v>30</v>
      </c>
      <c r="C841" s="1">
        <v>44532</v>
      </c>
      <c r="D841">
        <v>2021</v>
      </c>
      <c r="E841" t="s">
        <v>46</v>
      </c>
      <c r="F841">
        <v>4</v>
      </c>
      <c r="G841">
        <v>4</v>
      </c>
      <c r="H841" t="s">
        <v>139</v>
      </c>
      <c r="I841">
        <v>40</v>
      </c>
      <c r="J841" t="s">
        <v>179</v>
      </c>
      <c r="K841">
        <v>43</v>
      </c>
      <c r="L841" t="s">
        <v>180</v>
      </c>
      <c r="M841" t="s">
        <v>125</v>
      </c>
      <c r="N841">
        <v>3</v>
      </c>
      <c r="O841" t="s">
        <v>126</v>
      </c>
      <c r="P841">
        <v>1</v>
      </c>
      <c r="Q841" t="s">
        <v>37</v>
      </c>
      <c r="R841">
        <v>1</v>
      </c>
      <c r="S841" t="s">
        <v>127</v>
      </c>
      <c r="T841">
        <v>4</v>
      </c>
      <c r="U841" t="s">
        <v>128</v>
      </c>
      <c r="V841" t="s">
        <v>163</v>
      </c>
      <c r="W841">
        <v>4</v>
      </c>
      <c r="X841" t="s">
        <v>58</v>
      </c>
      <c r="Y841">
        <v>60</v>
      </c>
      <c r="Z841">
        <v>250</v>
      </c>
      <c r="AA841">
        <v>150000</v>
      </c>
      <c r="AB841">
        <v>75000</v>
      </c>
      <c r="AC841">
        <v>0.5</v>
      </c>
      <c r="AD841">
        <v>1</v>
      </c>
      <c r="AE841" t="s">
        <v>132</v>
      </c>
    </row>
    <row r="842" spans="1:31" x14ac:dyDescent="0.3">
      <c r="A842">
        <v>1185732</v>
      </c>
      <c r="B842" t="s">
        <v>30</v>
      </c>
      <c r="C842" s="1">
        <v>44206</v>
      </c>
      <c r="D842">
        <v>2021</v>
      </c>
      <c r="E842" t="s">
        <v>47</v>
      </c>
      <c r="F842">
        <v>1</v>
      </c>
      <c r="G842">
        <v>4</v>
      </c>
      <c r="H842" t="s">
        <v>139</v>
      </c>
      <c r="I842">
        <v>40</v>
      </c>
      <c r="J842" t="s">
        <v>179</v>
      </c>
      <c r="K842">
        <v>43</v>
      </c>
      <c r="L842" t="s">
        <v>180</v>
      </c>
      <c r="M842" t="s">
        <v>125</v>
      </c>
      <c r="N842">
        <v>3</v>
      </c>
      <c r="O842" t="s">
        <v>126</v>
      </c>
      <c r="P842">
        <v>1</v>
      </c>
      <c r="Q842" t="s">
        <v>37</v>
      </c>
      <c r="R842">
        <v>1</v>
      </c>
      <c r="S842" t="s">
        <v>127</v>
      </c>
      <c r="T842">
        <v>4</v>
      </c>
      <c r="U842" t="s">
        <v>128</v>
      </c>
      <c r="V842" t="s">
        <v>163</v>
      </c>
      <c r="W842">
        <v>4</v>
      </c>
      <c r="X842" t="s">
        <v>58</v>
      </c>
      <c r="Y842">
        <v>45</v>
      </c>
      <c r="Z842">
        <v>200</v>
      </c>
      <c r="AA842">
        <v>90000</v>
      </c>
      <c r="AB842">
        <v>26999.999999999996</v>
      </c>
      <c r="AC842">
        <v>0.3</v>
      </c>
      <c r="AD842">
        <v>1</v>
      </c>
      <c r="AE842" t="s">
        <v>132</v>
      </c>
    </row>
    <row r="843" spans="1:31" x14ac:dyDescent="0.3">
      <c r="A843">
        <v>1185732</v>
      </c>
      <c r="B843" t="s">
        <v>30</v>
      </c>
      <c r="C843" s="1">
        <v>44237</v>
      </c>
      <c r="D843">
        <v>2021</v>
      </c>
      <c r="E843" t="s">
        <v>48</v>
      </c>
      <c r="F843">
        <v>1</v>
      </c>
      <c r="G843">
        <v>4</v>
      </c>
      <c r="H843" t="s">
        <v>139</v>
      </c>
      <c r="I843">
        <v>41</v>
      </c>
      <c r="J843" t="s">
        <v>181</v>
      </c>
      <c r="K843">
        <v>44</v>
      </c>
      <c r="L843" t="s">
        <v>182</v>
      </c>
      <c r="M843" t="s">
        <v>125</v>
      </c>
      <c r="N843">
        <v>3</v>
      </c>
      <c r="O843" t="s">
        <v>126</v>
      </c>
      <c r="P843">
        <v>1</v>
      </c>
      <c r="Q843" t="s">
        <v>37</v>
      </c>
      <c r="R843">
        <v>1</v>
      </c>
      <c r="S843" t="s">
        <v>127</v>
      </c>
      <c r="T843">
        <v>4</v>
      </c>
      <c r="U843" t="s">
        <v>128</v>
      </c>
      <c r="V843" t="s">
        <v>163</v>
      </c>
      <c r="W843">
        <v>4</v>
      </c>
      <c r="X843" t="s">
        <v>58</v>
      </c>
      <c r="Y843">
        <v>45</v>
      </c>
      <c r="Z843">
        <v>200</v>
      </c>
      <c r="AA843">
        <v>90000</v>
      </c>
      <c r="AB843">
        <v>26999.999999999996</v>
      </c>
      <c r="AC843">
        <v>0.3</v>
      </c>
      <c r="AD843">
        <v>1</v>
      </c>
      <c r="AE843" t="s">
        <v>132</v>
      </c>
    </row>
    <row r="844" spans="1:31" x14ac:dyDescent="0.3">
      <c r="A844">
        <v>1185732</v>
      </c>
      <c r="B844" t="s">
        <v>30</v>
      </c>
      <c r="C844" s="1">
        <v>44264</v>
      </c>
      <c r="D844">
        <v>2021</v>
      </c>
      <c r="E844" t="s">
        <v>51</v>
      </c>
      <c r="F844">
        <v>1</v>
      </c>
      <c r="G844">
        <v>4</v>
      </c>
      <c r="H844" t="s">
        <v>139</v>
      </c>
      <c r="I844">
        <v>41</v>
      </c>
      <c r="J844" t="s">
        <v>181</v>
      </c>
      <c r="K844">
        <v>44</v>
      </c>
      <c r="L844" t="s">
        <v>182</v>
      </c>
      <c r="M844" t="s">
        <v>125</v>
      </c>
      <c r="N844">
        <v>3</v>
      </c>
      <c r="O844" t="s">
        <v>126</v>
      </c>
      <c r="P844">
        <v>1</v>
      </c>
      <c r="Q844" t="s">
        <v>37</v>
      </c>
      <c r="R844">
        <v>1</v>
      </c>
      <c r="S844" t="s">
        <v>127</v>
      </c>
      <c r="T844">
        <v>4</v>
      </c>
      <c r="U844" t="s">
        <v>128</v>
      </c>
      <c r="V844" t="s">
        <v>163</v>
      </c>
      <c r="W844">
        <v>4</v>
      </c>
      <c r="X844" t="s">
        <v>58</v>
      </c>
      <c r="Y844">
        <v>35</v>
      </c>
      <c r="Z844">
        <v>175</v>
      </c>
      <c r="AA844">
        <v>61250</v>
      </c>
      <c r="AB844">
        <v>18375</v>
      </c>
      <c r="AC844">
        <v>0.3</v>
      </c>
      <c r="AD844">
        <v>1</v>
      </c>
      <c r="AE844" t="s">
        <v>132</v>
      </c>
    </row>
    <row r="845" spans="1:31" x14ac:dyDescent="0.3">
      <c r="A845">
        <v>1185732</v>
      </c>
      <c r="B845" t="s">
        <v>30</v>
      </c>
      <c r="C845" s="1">
        <v>44296</v>
      </c>
      <c r="D845">
        <v>2021</v>
      </c>
      <c r="E845" t="s">
        <v>52</v>
      </c>
      <c r="F845">
        <v>2</v>
      </c>
      <c r="G845">
        <v>4</v>
      </c>
      <c r="H845" t="s">
        <v>139</v>
      </c>
      <c r="I845">
        <v>41</v>
      </c>
      <c r="J845" t="s">
        <v>181</v>
      </c>
      <c r="K845">
        <v>44</v>
      </c>
      <c r="L845" t="s">
        <v>182</v>
      </c>
      <c r="M845" t="s">
        <v>125</v>
      </c>
      <c r="N845">
        <v>3</v>
      </c>
      <c r="O845" t="s">
        <v>126</v>
      </c>
      <c r="P845">
        <v>1</v>
      </c>
      <c r="Q845" t="s">
        <v>37</v>
      </c>
      <c r="R845">
        <v>1</v>
      </c>
      <c r="S845" t="s">
        <v>127</v>
      </c>
      <c r="T845">
        <v>4</v>
      </c>
      <c r="U845" t="s">
        <v>128</v>
      </c>
      <c r="V845" t="s">
        <v>163</v>
      </c>
      <c r="W845">
        <v>4</v>
      </c>
      <c r="X845" t="s">
        <v>58</v>
      </c>
      <c r="Y845">
        <v>65</v>
      </c>
      <c r="Z845">
        <v>150</v>
      </c>
      <c r="AA845">
        <v>97500</v>
      </c>
      <c r="AB845">
        <v>29250</v>
      </c>
      <c r="AC845">
        <v>0.3</v>
      </c>
      <c r="AD845">
        <v>1</v>
      </c>
      <c r="AE845" t="s">
        <v>132</v>
      </c>
    </row>
    <row r="846" spans="1:31" x14ac:dyDescent="0.3">
      <c r="A846">
        <v>1185732</v>
      </c>
      <c r="B846" t="s">
        <v>30</v>
      </c>
      <c r="C846" s="1">
        <v>44327</v>
      </c>
      <c r="D846">
        <v>2021</v>
      </c>
      <c r="E846" t="s">
        <v>53</v>
      </c>
      <c r="F846">
        <v>2</v>
      </c>
      <c r="G846">
        <v>4</v>
      </c>
      <c r="H846" t="s">
        <v>139</v>
      </c>
      <c r="I846">
        <v>41</v>
      </c>
      <c r="J846" t="s">
        <v>181</v>
      </c>
      <c r="K846">
        <v>44</v>
      </c>
      <c r="L846" t="s">
        <v>182</v>
      </c>
      <c r="M846" t="s">
        <v>125</v>
      </c>
      <c r="N846">
        <v>3</v>
      </c>
      <c r="O846" t="s">
        <v>126</v>
      </c>
      <c r="P846">
        <v>1</v>
      </c>
      <c r="Q846" t="s">
        <v>37</v>
      </c>
      <c r="R846">
        <v>1</v>
      </c>
      <c r="S846" t="s">
        <v>127</v>
      </c>
      <c r="T846">
        <v>4</v>
      </c>
      <c r="U846" t="s">
        <v>128</v>
      </c>
      <c r="V846" t="s">
        <v>163</v>
      </c>
      <c r="W846">
        <v>4</v>
      </c>
      <c r="X846" t="s">
        <v>58</v>
      </c>
      <c r="Y846">
        <v>45</v>
      </c>
      <c r="Z846">
        <v>200</v>
      </c>
      <c r="AA846">
        <v>90000</v>
      </c>
      <c r="AB846">
        <v>26999.999999999996</v>
      </c>
      <c r="AC846">
        <v>0.3</v>
      </c>
      <c r="AD846">
        <v>1</v>
      </c>
      <c r="AE846" t="s">
        <v>132</v>
      </c>
    </row>
    <row r="847" spans="1:31" x14ac:dyDescent="0.3">
      <c r="A847">
        <v>1185732</v>
      </c>
      <c r="B847" t="s">
        <v>30</v>
      </c>
      <c r="C847" s="1">
        <v>44357</v>
      </c>
      <c r="D847">
        <v>2021</v>
      </c>
      <c r="E847" t="s">
        <v>54</v>
      </c>
      <c r="F847">
        <v>2</v>
      </c>
      <c r="G847">
        <v>4</v>
      </c>
      <c r="H847" t="s">
        <v>139</v>
      </c>
      <c r="I847">
        <v>41</v>
      </c>
      <c r="J847" t="s">
        <v>181</v>
      </c>
      <c r="K847">
        <v>44</v>
      </c>
      <c r="L847" t="s">
        <v>182</v>
      </c>
      <c r="M847" t="s">
        <v>125</v>
      </c>
      <c r="N847">
        <v>3</v>
      </c>
      <c r="O847" t="s">
        <v>126</v>
      </c>
      <c r="P847">
        <v>1</v>
      </c>
      <c r="Q847" t="s">
        <v>37</v>
      </c>
      <c r="R847">
        <v>1</v>
      </c>
      <c r="S847" t="s">
        <v>127</v>
      </c>
      <c r="T847">
        <v>4</v>
      </c>
      <c r="U847" t="s">
        <v>128</v>
      </c>
      <c r="V847" t="s">
        <v>163</v>
      </c>
      <c r="W847">
        <v>4</v>
      </c>
      <c r="X847" t="s">
        <v>58</v>
      </c>
      <c r="Y847">
        <v>40</v>
      </c>
      <c r="Z847">
        <v>175</v>
      </c>
      <c r="AA847">
        <v>70000</v>
      </c>
      <c r="AB847">
        <v>21000</v>
      </c>
      <c r="AC847">
        <v>0.3</v>
      </c>
      <c r="AD847">
        <v>1</v>
      </c>
      <c r="AE847" t="s">
        <v>132</v>
      </c>
    </row>
    <row r="848" spans="1:31" x14ac:dyDescent="0.3">
      <c r="A848">
        <v>1185732</v>
      </c>
      <c r="B848" t="s">
        <v>30</v>
      </c>
      <c r="C848" s="1">
        <v>44386</v>
      </c>
      <c r="D848">
        <v>2021</v>
      </c>
      <c r="E848" t="s">
        <v>55</v>
      </c>
      <c r="F848">
        <v>3</v>
      </c>
      <c r="G848">
        <v>4</v>
      </c>
      <c r="H848" t="s">
        <v>139</v>
      </c>
      <c r="I848">
        <v>41</v>
      </c>
      <c r="J848" t="s">
        <v>181</v>
      </c>
      <c r="K848">
        <v>44</v>
      </c>
      <c r="L848" t="s">
        <v>182</v>
      </c>
      <c r="M848" t="s">
        <v>125</v>
      </c>
      <c r="N848">
        <v>3</v>
      </c>
      <c r="O848" t="s">
        <v>126</v>
      </c>
      <c r="P848">
        <v>1</v>
      </c>
      <c r="Q848" t="s">
        <v>37</v>
      </c>
      <c r="R848">
        <v>1</v>
      </c>
      <c r="S848" t="s">
        <v>127</v>
      </c>
      <c r="T848">
        <v>4</v>
      </c>
      <c r="U848" t="s">
        <v>128</v>
      </c>
      <c r="V848" t="s">
        <v>163</v>
      </c>
      <c r="W848">
        <v>4</v>
      </c>
      <c r="X848" t="s">
        <v>58</v>
      </c>
      <c r="Y848">
        <v>55</v>
      </c>
      <c r="Z848">
        <v>200</v>
      </c>
      <c r="AA848">
        <v>110000</v>
      </c>
      <c r="AB848">
        <v>33000</v>
      </c>
      <c r="AC848">
        <v>0.3</v>
      </c>
      <c r="AD848">
        <v>1</v>
      </c>
      <c r="AE848" t="s">
        <v>132</v>
      </c>
    </row>
    <row r="849" spans="1:31" x14ac:dyDescent="0.3">
      <c r="A849">
        <v>1185732</v>
      </c>
      <c r="B849" t="s">
        <v>30</v>
      </c>
      <c r="C849" s="1">
        <v>44418</v>
      </c>
      <c r="D849">
        <v>2021</v>
      </c>
      <c r="E849" t="s">
        <v>31</v>
      </c>
      <c r="F849">
        <v>3</v>
      </c>
      <c r="G849">
        <v>4</v>
      </c>
      <c r="H849" t="s">
        <v>139</v>
      </c>
      <c r="I849">
        <v>41</v>
      </c>
      <c r="J849" t="s">
        <v>181</v>
      </c>
      <c r="K849">
        <v>44</v>
      </c>
      <c r="L849" t="s">
        <v>182</v>
      </c>
      <c r="M849" t="s">
        <v>125</v>
      </c>
      <c r="N849">
        <v>3</v>
      </c>
      <c r="O849" t="s">
        <v>126</v>
      </c>
      <c r="P849">
        <v>1</v>
      </c>
      <c r="Q849" t="s">
        <v>37</v>
      </c>
      <c r="R849">
        <v>1</v>
      </c>
      <c r="S849" t="s">
        <v>127</v>
      </c>
      <c r="T849">
        <v>4</v>
      </c>
      <c r="U849" t="s">
        <v>128</v>
      </c>
      <c r="V849" t="s">
        <v>183</v>
      </c>
      <c r="W849">
        <v>4</v>
      </c>
      <c r="X849" t="s">
        <v>58</v>
      </c>
      <c r="Y849">
        <v>50</v>
      </c>
      <c r="Z849">
        <v>175</v>
      </c>
      <c r="AA849">
        <v>87500</v>
      </c>
      <c r="AB849">
        <v>26250</v>
      </c>
      <c r="AC849">
        <v>0.3</v>
      </c>
      <c r="AD849">
        <v>1</v>
      </c>
      <c r="AE849" t="s">
        <v>132</v>
      </c>
    </row>
    <row r="850" spans="1:31" x14ac:dyDescent="0.3">
      <c r="A850">
        <v>1185732</v>
      </c>
      <c r="B850" t="s">
        <v>30</v>
      </c>
      <c r="C850" s="1">
        <v>44450</v>
      </c>
      <c r="D850">
        <v>2021</v>
      </c>
      <c r="E850" t="s">
        <v>43</v>
      </c>
      <c r="F850">
        <v>3</v>
      </c>
      <c r="G850">
        <v>4</v>
      </c>
      <c r="H850" t="s">
        <v>139</v>
      </c>
      <c r="I850">
        <v>41</v>
      </c>
      <c r="J850" t="s">
        <v>181</v>
      </c>
      <c r="K850">
        <v>44</v>
      </c>
      <c r="L850" t="s">
        <v>182</v>
      </c>
      <c r="M850" t="s">
        <v>125</v>
      </c>
      <c r="N850">
        <v>3</v>
      </c>
      <c r="O850" t="s">
        <v>126</v>
      </c>
      <c r="P850">
        <v>1</v>
      </c>
      <c r="Q850" t="s">
        <v>37</v>
      </c>
      <c r="R850">
        <v>1</v>
      </c>
      <c r="S850" t="s">
        <v>127</v>
      </c>
      <c r="T850">
        <v>4</v>
      </c>
      <c r="U850" t="s">
        <v>128</v>
      </c>
      <c r="V850" t="s">
        <v>184</v>
      </c>
      <c r="W850">
        <v>4</v>
      </c>
      <c r="X850" t="s">
        <v>58</v>
      </c>
      <c r="Y850">
        <v>35</v>
      </c>
      <c r="Z850">
        <v>150</v>
      </c>
      <c r="AA850">
        <v>52500</v>
      </c>
      <c r="AB850">
        <v>15750</v>
      </c>
      <c r="AC850">
        <v>0.3</v>
      </c>
      <c r="AD850">
        <v>1</v>
      </c>
      <c r="AE850" t="s">
        <v>132</v>
      </c>
    </row>
    <row r="851" spans="1:31" x14ac:dyDescent="0.3">
      <c r="A851">
        <v>1185732</v>
      </c>
      <c r="B851" t="s">
        <v>30</v>
      </c>
      <c r="C851" s="1">
        <v>44479</v>
      </c>
      <c r="D851">
        <v>2021</v>
      </c>
      <c r="E851" t="s">
        <v>44</v>
      </c>
      <c r="F851">
        <v>4</v>
      </c>
      <c r="G851">
        <v>4</v>
      </c>
      <c r="H851" t="s">
        <v>139</v>
      </c>
      <c r="I851">
        <v>41</v>
      </c>
      <c r="J851" t="s">
        <v>181</v>
      </c>
      <c r="K851">
        <v>44</v>
      </c>
      <c r="L851" t="s">
        <v>182</v>
      </c>
      <c r="M851" t="s">
        <v>125</v>
      </c>
      <c r="N851">
        <v>3</v>
      </c>
      <c r="O851" t="s">
        <v>126</v>
      </c>
      <c r="P851">
        <v>1</v>
      </c>
      <c r="Q851" t="s">
        <v>37</v>
      </c>
      <c r="R851">
        <v>1</v>
      </c>
      <c r="S851" t="s">
        <v>127</v>
      </c>
      <c r="T851">
        <v>4</v>
      </c>
      <c r="U851" t="s">
        <v>128</v>
      </c>
      <c r="V851" t="s">
        <v>185</v>
      </c>
      <c r="W851">
        <v>4</v>
      </c>
      <c r="X851" t="s">
        <v>58</v>
      </c>
      <c r="Y851">
        <v>45</v>
      </c>
      <c r="Z851">
        <v>150</v>
      </c>
      <c r="AA851">
        <v>67500</v>
      </c>
      <c r="AB851">
        <v>20249.999999999996</v>
      </c>
      <c r="AC851">
        <v>0.3</v>
      </c>
      <c r="AD851">
        <v>1</v>
      </c>
      <c r="AE851" t="s">
        <v>132</v>
      </c>
    </row>
    <row r="852" spans="1:31" x14ac:dyDescent="0.3">
      <c r="A852">
        <v>1185732</v>
      </c>
      <c r="B852" t="s">
        <v>30</v>
      </c>
      <c r="C852" s="1">
        <v>44510</v>
      </c>
      <c r="D852">
        <v>2021</v>
      </c>
      <c r="E852" t="s">
        <v>45</v>
      </c>
      <c r="F852">
        <v>4</v>
      </c>
      <c r="G852">
        <v>4</v>
      </c>
      <c r="H852" t="s">
        <v>139</v>
      </c>
      <c r="I852">
        <v>41</v>
      </c>
      <c r="J852" t="s">
        <v>181</v>
      </c>
      <c r="K852">
        <v>44</v>
      </c>
      <c r="L852" t="s">
        <v>182</v>
      </c>
      <c r="M852" t="s">
        <v>125</v>
      </c>
      <c r="N852">
        <v>3</v>
      </c>
      <c r="O852" t="s">
        <v>126</v>
      </c>
      <c r="P852">
        <v>1</v>
      </c>
      <c r="Q852" t="s">
        <v>37</v>
      </c>
      <c r="R852">
        <v>1</v>
      </c>
      <c r="S852" t="s">
        <v>127</v>
      </c>
      <c r="T852">
        <v>4</v>
      </c>
      <c r="U852" t="s">
        <v>128</v>
      </c>
      <c r="V852" t="s">
        <v>186</v>
      </c>
      <c r="W852">
        <v>4</v>
      </c>
      <c r="X852" t="s">
        <v>58</v>
      </c>
      <c r="Y852">
        <v>60</v>
      </c>
      <c r="Z852">
        <v>250</v>
      </c>
      <c r="AA852">
        <v>150000</v>
      </c>
      <c r="AB852">
        <v>45000</v>
      </c>
      <c r="AC852">
        <v>0.3</v>
      </c>
      <c r="AD852">
        <v>1</v>
      </c>
      <c r="AE852" t="s">
        <v>132</v>
      </c>
    </row>
    <row r="853" spans="1:31" x14ac:dyDescent="0.3">
      <c r="A853">
        <v>1185732</v>
      </c>
      <c r="B853" t="s">
        <v>30</v>
      </c>
      <c r="C853" s="1">
        <v>44271</v>
      </c>
      <c r="D853">
        <v>2021</v>
      </c>
      <c r="E853" t="s">
        <v>51</v>
      </c>
      <c r="F853">
        <v>1</v>
      </c>
      <c r="G853">
        <v>1</v>
      </c>
      <c r="H853" t="s">
        <v>32</v>
      </c>
      <c r="I853">
        <v>42</v>
      </c>
      <c r="J853" t="s">
        <v>33</v>
      </c>
      <c r="K853">
        <v>32</v>
      </c>
      <c r="L853" t="s">
        <v>34</v>
      </c>
      <c r="M853" t="s">
        <v>125</v>
      </c>
      <c r="N853">
        <v>3</v>
      </c>
      <c r="O853" t="s">
        <v>126</v>
      </c>
      <c r="P853">
        <v>1</v>
      </c>
      <c r="Q853" t="s">
        <v>37</v>
      </c>
      <c r="R853">
        <v>1</v>
      </c>
      <c r="S853" t="s">
        <v>127</v>
      </c>
      <c r="T853">
        <v>4</v>
      </c>
      <c r="U853" t="s">
        <v>128</v>
      </c>
      <c r="V853" t="s">
        <v>187</v>
      </c>
      <c r="W853">
        <v>4</v>
      </c>
      <c r="X853" t="s">
        <v>58</v>
      </c>
      <c r="Y853">
        <v>40</v>
      </c>
      <c r="Z853">
        <v>225</v>
      </c>
      <c r="AA853">
        <v>90000</v>
      </c>
      <c r="AB853">
        <v>36000</v>
      </c>
      <c r="AC853">
        <v>0.4</v>
      </c>
      <c r="AD853">
        <v>1</v>
      </c>
      <c r="AE853" t="s">
        <v>132</v>
      </c>
    </row>
    <row r="854" spans="1:31" x14ac:dyDescent="0.3">
      <c r="A854">
        <v>1185732</v>
      </c>
      <c r="B854" t="s">
        <v>30</v>
      </c>
      <c r="C854" s="1">
        <v>44425</v>
      </c>
      <c r="D854">
        <v>2021</v>
      </c>
      <c r="E854" t="s">
        <v>31</v>
      </c>
      <c r="F854">
        <v>3</v>
      </c>
      <c r="G854">
        <v>1</v>
      </c>
      <c r="H854" t="s">
        <v>32</v>
      </c>
      <c r="I854">
        <v>42</v>
      </c>
      <c r="J854" t="s">
        <v>33</v>
      </c>
      <c r="K854">
        <v>32</v>
      </c>
      <c r="L854" t="s">
        <v>34</v>
      </c>
      <c r="M854" t="s">
        <v>125</v>
      </c>
      <c r="N854">
        <v>3</v>
      </c>
      <c r="O854" t="s">
        <v>126</v>
      </c>
      <c r="P854">
        <v>1</v>
      </c>
      <c r="Q854" t="s">
        <v>37</v>
      </c>
      <c r="R854">
        <v>1</v>
      </c>
      <c r="S854" t="s">
        <v>127</v>
      </c>
      <c r="T854">
        <v>4</v>
      </c>
      <c r="U854" t="s">
        <v>128</v>
      </c>
      <c r="V854" t="s">
        <v>188</v>
      </c>
      <c r="W854">
        <v>4</v>
      </c>
      <c r="X854" t="s">
        <v>58</v>
      </c>
      <c r="Y854">
        <v>50</v>
      </c>
      <c r="Z854">
        <v>250</v>
      </c>
      <c r="AA854">
        <v>125000</v>
      </c>
      <c r="AB854">
        <v>50000</v>
      </c>
      <c r="AC854">
        <v>0.4</v>
      </c>
      <c r="AD854">
        <v>1</v>
      </c>
      <c r="AE854" t="s">
        <v>132</v>
      </c>
    </row>
    <row r="855" spans="1:31" x14ac:dyDescent="0.3">
      <c r="A855">
        <v>1185732</v>
      </c>
      <c r="B855" t="s">
        <v>30</v>
      </c>
      <c r="C855" s="1">
        <v>44457</v>
      </c>
      <c r="D855">
        <v>2021</v>
      </c>
      <c r="E855" t="s">
        <v>43</v>
      </c>
      <c r="F855">
        <v>3</v>
      </c>
      <c r="G855">
        <v>1</v>
      </c>
      <c r="H855" t="s">
        <v>32</v>
      </c>
      <c r="I855">
        <v>42</v>
      </c>
      <c r="J855" t="s">
        <v>33</v>
      </c>
      <c r="K855">
        <v>32</v>
      </c>
      <c r="L855" t="s">
        <v>34</v>
      </c>
      <c r="M855" t="s">
        <v>125</v>
      </c>
      <c r="N855">
        <v>3</v>
      </c>
      <c r="O855" t="s">
        <v>126</v>
      </c>
      <c r="P855">
        <v>1</v>
      </c>
      <c r="Q855" t="s">
        <v>37</v>
      </c>
      <c r="R855">
        <v>1</v>
      </c>
      <c r="S855" t="s">
        <v>127</v>
      </c>
      <c r="T855">
        <v>4</v>
      </c>
      <c r="U855" t="s">
        <v>128</v>
      </c>
      <c r="V855" t="s">
        <v>189</v>
      </c>
      <c r="W855">
        <v>4</v>
      </c>
      <c r="X855" t="s">
        <v>58</v>
      </c>
      <c r="Y855">
        <v>35</v>
      </c>
      <c r="Z855">
        <v>225</v>
      </c>
      <c r="AA855">
        <v>78750</v>
      </c>
      <c r="AB855">
        <v>31500</v>
      </c>
      <c r="AC855">
        <v>0.4</v>
      </c>
      <c r="AD855">
        <v>1</v>
      </c>
      <c r="AE855" t="s">
        <v>132</v>
      </c>
    </row>
    <row r="856" spans="1:31" x14ac:dyDescent="0.3">
      <c r="A856">
        <v>1185732</v>
      </c>
      <c r="B856" t="s">
        <v>30</v>
      </c>
      <c r="C856" s="1">
        <v>44486</v>
      </c>
      <c r="D856">
        <v>2021</v>
      </c>
      <c r="E856" t="s">
        <v>44</v>
      </c>
      <c r="F856">
        <v>4</v>
      </c>
      <c r="G856">
        <v>1</v>
      </c>
      <c r="H856" t="s">
        <v>32</v>
      </c>
      <c r="I856">
        <v>42</v>
      </c>
      <c r="J856" t="s">
        <v>33</v>
      </c>
      <c r="K856">
        <v>32</v>
      </c>
      <c r="L856" t="s">
        <v>34</v>
      </c>
      <c r="M856" t="s">
        <v>125</v>
      </c>
      <c r="N856">
        <v>3</v>
      </c>
      <c r="O856" t="s">
        <v>126</v>
      </c>
      <c r="P856">
        <v>1</v>
      </c>
      <c r="Q856" t="s">
        <v>37</v>
      </c>
      <c r="R856">
        <v>1</v>
      </c>
      <c r="S856" t="s">
        <v>127</v>
      </c>
      <c r="T856">
        <v>4</v>
      </c>
      <c r="U856" t="s">
        <v>128</v>
      </c>
      <c r="V856" t="s">
        <v>161</v>
      </c>
      <c r="W856">
        <v>4</v>
      </c>
      <c r="X856" t="s">
        <v>58</v>
      </c>
      <c r="Y856">
        <v>45</v>
      </c>
      <c r="Z856">
        <v>175</v>
      </c>
      <c r="AA856">
        <v>78750</v>
      </c>
      <c r="AB856">
        <v>31499.999999999996</v>
      </c>
      <c r="AC856">
        <v>0.4</v>
      </c>
      <c r="AD856">
        <v>1</v>
      </c>
      <c r="AE856" t="s">
        <v>132</v>
      </c>
    </row>
    <row r="857" spans="1:31" x14ac:dyDescent="0.3">
      <c r="A857">
        <v>1185732</v>
      </c>
      <c r="B857" t="s">
        <v>30</v>
      </c>
      <c r="C857" s="1">
        <v>44517</v>
      </c>
      <c r="D857">
        <v>2021</v>
      </c>
      <c r="E857" t="s">
        <v>45</v>
      </c>
      <c r="F857">
        <v>4</v>
      </c>
      <c r="G857">
        <v>1</v>
      </c>
      <c r="H857" t="s">
        <v>32</v>
      </c>
      <c r="I857">
        <v>42</v>
      </c>
      <c r="J857" t="s">
        <v>33</v>
      </c>
      <c r="K857">
        <v>32</v>
      </c>
      <c r="L857" t="s">
        <v>34</v>
      </c>
      <c r="M857" t="s">
        <v>125</v>
      </c>
      <c r="N857">
        <v>3</v>
      </c>
      <c r="O857" t="s">
        <v>126</v>
      </c>
      <c r="P857">
        <v>1</v>
      </c>
      <c r="Q857" t="s">
        <v>37</v>
      </c>
      <c r="R857">
        <v>1</v>
      </c>
      <c r="S857" t="s">
        <v>127</v>
      </c>
      <c r="T857">
        <v>4</v>
      </c>
      <c r="U857" t="s">
        <v>128</v>
      </c>
      <c r="V857" t="s">
        <v>190</v>
      </c>
      <c r="W857">
        <v>4</v>
      </c>
      <c r="X857" t="s">
        <v>58</v>
      </c>
      <c r="Y857">
        <v>65</v>
      </c>
      <c r="Z857">
        <v>300</v>
      </c>
      <c r="AA857">
        <v>195000</v>
      </c>
      <c r="AB857">
        <v>78000</v>
      </c>
      <c r="AC857">
        <v>0.4</v>
      </c>
      <c r="AD857">
        <v>1</v>
      </c>
      <c r="AE857" t="s">
        <v>132</v>
      </c>
    </row>
    <row r="858" spans="1:31" x14ac:dyDescent="0.3">
      <c r="A858">
        <v>1185732</v>
      </c>
      <c r="B858" t="s">
        <v>30</v>
      </c>
      <c r="C858" s="1">
        <v>44546</v>
      </c>
      <c r="D858">
        <v>2021</v>
      </c>
      <c r="E858" t="s">
        <v>46</v>
      </c>
      <c r="F858">
        <v>4</v>
      </c>
      <c r="G858">
        <v>1</v>
      </c>
      <c r="H858" t="s">
        <v>32</v>
      </c>
      <c r="I858">
        <v>42</v>
      </c>
      <c r="J858" t="s">
        <v>33</v>
      </c>
      <c r="K858">
        <v>32</v>
      </c>
      <c r="L858" t="s">
        <v>34</v>
      </c>
      <c r="M858" t="s">
        <v>125</v>
      </c>
      <c r="N858">
        <v>3</v>
      </c>
      <c r="O858" t="s">
        <v>126</v>
      </c>
      <c r="P858">
        <v>1</v>
      </c>
      <c r="Q858" t="s">
        <v>37</v>
      </c>
      <c r="R858">
        <v>1</v>
      </c>
      <c r="S858" t="s">
        <v>127</v>
      </c>
      <c r="T858">
        <v>4</v>
      </c>
      <c r="U858" t="s">
        <v>128</v>
      </c>
      <c r="V858" t="s">
        <v>191</v>
      </c>
      <c r="W858">
        <v>4</v>
      </c>
      <c r="X858" t="s">
        <v>58</v>
      </c>
      <c r="Y858">
        <v>65</v>
      </c>
      <c r="Z858">
        <v>350</v>
      </c>
      <c r="AA858">
        <v>227500</v>
      </c>
      <c r="AB858">
        <v>91000</v>
      </c>
      <c r="AC858">
        <v>0.4</v>
      </c>
      <c r="AD858">
        <v>1</v>
      </c>
      <c r="AE858" t="s">
        <v>132</v>
      </c>
    </row>
    <row r="859" spans="1:31" x14ac:dyDescent="0.3">
      <c r="A859">
        <v>1185732</v>
      </c>
      <c r="B859" t="s">
        <v>30</v>
      </c>
      <c r="C859" s="1">
        <v>44220</v>
      </c>
      <c r="D859">
        <v>2021</v>
      </c>
      <c r="E859" t="s">
        <v>47</v>
      </c>
      <c r="F859">
        <v>1</v>
      </c>
      <c r="G859">
        <v>1</v>
      </c>
      <c r="H859" t="s">
        <v>32</v>
      </c>
      <c r="I859">
        <v>42</v>
      </c>
      <c r="J859" t="s">
        <v>33</v>
      </c>
      <c r="K859">
        <v>32</v>
      </c>
      <c r="L859" t="s">
        <v>34</v>
      </c>
      <c r="M859" t="s">
        <v>125</v>
      </c>
      <c r="N859">
        <v>3</v>
      </c>
      <c r="O859" t="s">
        <v>126</v>
      </c>
      <c r="P859">
        <v>1</v>
      </c>
      <c r="Q859" t="s">
        <v>37</v>
      </c>
      <c r="R859">
        <v>1</v>
      </c>
      <c r="S859" t="s">
        <v>127</v>
      </c>
      <c r="T859">
        <v>4</v>
      </c>
      <c r="U859" t="s">
        <v>128</v>
      </c>
      <c r="V859" t="s">
        <v>189</v>
      </c>
      <c r="W859">
        <v>4</v>
      </c>
      <c r="X859" t="s">
        <v>58</v>
      </c>
      <c r="Y859">
        <v>45</v>
      </c>
      <c r="Z859">
        <v>125</v>
      </c>
      <c r="AA859">
        <v>56250</v>
      </c>
      <c r="AB859">
        <v>16875</v>
      </c>
      <c r="AC859">
        <v>0.3</v>
      </c>
      <c r="AD859">
        <v>1</v>
      </c>
      <c r="AE859" t="s">
        <v>132</v>
      </c>
    </row>
    <row r="860" spans="1:31" x14ac:dyDescent="0.3">
      <c r="A860">
        <v>1185732</v>
      </c>
      <c r="B860" t="s">
        <v>30</v>
      </c>
      <c r="C860" s="1">
        <v>44275</v>
      </c>
      <c r="D860">
        <v>2021</v>
      </c>
      <c r="E860" t="s">
        <v>51</v>
      </c>
      <c r="F860">
        <v>1</v>
      </c>
      <c r="G860">
        <v>1</v>
      </c>
      <c r="H860" t="s">
        <v>32</v>
      </c>
      <c r="I860">
        <v>43</v>
      </c>
      <c r="J860" t="s">
        <v>49</v>
      </c>
      <c r="K860">
        <v>45</v>
      </c>
      <c r="L860" t="s">
        <v>50</v>
      </c>
      <c r="M860" t="s">
        <v>125</v>
      </c>
      <c r="N860">
        <v>3</v>
      </c>
      <c r="O860" t="s">
        <v>126</v>
      </c>
      <c r="P860">
        <v>1</v>
      </c>
      <c r="Q860" t="s">
        <v>37</v>
      </c>
      <c r="R860">
        <v>1</v>
      </c>
      <c r="S860" t="s">
        <v>127</v>
      </c>
      <c r="T860">
        <v>4</v>
      </c>
      <c r="U860" t="s">
        <v>128</v>
      </c>
      <c r="V860" t="s">
        <v>191</v>
      </c>
      <c r="W860">
        <v>4</v>
      </c>
      <c r="X860" t="s">
        <v>58</v>
      </c>
      <c r="Y860">
        <v>45</v>
      </c>
      <c r="Z860">
        <v>75</v>
      </c>
      <c r="AA860">
        <v>33750</v>
      </c>
      <c r="AB860">
        <v>10125</v>
      </c>
      <c r="AC860">
        <v>0.3</v>
      </c>
      <c r="AD860">
        <v>1</v>
      </c>
      <c r="AE860" t="s">
        <v>132</v>
      </c>
    </row>
    <row r="861" spans="1:31" x14ac:dyDescent="0.3">
      <c r="A861">
        <v>1185732</v>
      </c>
      <c r="B861" t="s">
        <v>30</v>
      </c>
      <c r="C861" s="1">
        <v>44397</v>
      </c>
      <c r="D861">
        <v>2021</v>
      </c>
      <c r="E861" t="s">
        <v>55</v>
      </c>
      <c r="F861">
        <v>3</v>
      </c>
      <c r="G861">
        <v>1</v>
      </c>
      <c r="H861" t="s">
        <v>32</v>
      </c>
      <c r="I861">
        <v>43</v>
      </c>
      <c r="J861" t="s">
        <v>49</v>
      </c>
      <c r="K861">
        <v>45</v>
      </c>
      <c r="L861" t="s">
        <v>50</v>
      </c>
      <c r="M861" t="s">
        <v>125</v>
      </c>
      <c r="N861">
        <v>3</v>
      </c>
      <c r="O861" t="s">
        <v>126</v>
      </c>
      <c r="P861">
        <v>1</v>
      </c>
      <c r="Q861" t="s">
        <v>37</v>
      </c>
      <c r="R861">
        <v>1</v>
      </c>
      <c r="S861" t="s">
        <v>127</v>
      </c>
      <c r="T861">
        <v>4</v>
      </c>
      <c r="U861" t="s">
        <v>128</v>
      </c>
      <c r="V861" t="s">
        <v>192</v>
      </c>
      <c r="W861">
        <v>4</v>
      </c>
      <c r="X861" t="s">
        <v>58</v>
      </c>
      <c r="Y861">
        <v>50</v>
      </c>
      <c r="Z861">
        <v>175</v>
      </c>
      <c r="AA861">
        <v>87500</v>
      </c>
      <c r="AB861">
        <v>26249.999999999996</v>
      </c>
      <c r="AC861">
        <v>0.3</v>
      </c>
      <c r="AD861">
        <v>1</v>
      </c>
      <c r="AE861" t="s">
        <v>132</v>
      </c>
    </row>
    <row r="862" spans="1:31" x14ac:dyDescent="0.3">
      <c r="A862">
        <v>1185732</v>
      </c>
      <c r="B862" t="s">
        <v>30</v>
      </c>
      <c r="C862" s="1">
        <v>44429</v>
      </c>
      <c r="D862">
        <v>2021</v>
      </c>
      <c r="E862" t="s">
        <v>31</v>
      </c>
      <c r="F862">
        <v>3</v>
      </c>
      <c r="G862">
        <v>1</v>
      </c>
      <c r="H862" t="s">
        <v>32</v>
      </c>
      <c r="I862">
        <v>43</v>
      </c>
      <c r="J862" t="s">
        <v>49</v>
      </c>
      <c r="K862">
        <v>45</v>
      </c>
      <c r="L862" t="s">
        <v>50</v>
      </c>
      <c r="M862" t="s">
        <v>125</v>
      </c>
      <c r="N862">
        <v>3</v>
      </c>
      <c r="O862" t="s">
        <v>126</v>
      </c>
      <c r="P862">
        <v>1</v>
      </c>
      <c r="Q862" t="s">
        <v>37</v>
      </c>
      <c r="R862">
        <v>1</v>
      </c>
      <c r="S862" t="s">
        <v>127</v>
      </c>
      <c r="T862">
        <v>4</v>
      </c>
      <c r="U862" t="s">
        <v>128</v>
      </c>
      <c r="V862" t="s">
        <v>193</v>
      </c>
      <c r="W862">
        <v>4</v>
      </c>
      <c r="X862" t="s">
        <v>58</v>
      </c>
      <c r="Y862">
        <v>50</v>
      </c>
      <c r="Z862">
        <v>125</v>
      </c>
      <c r="AA862">
        <v>62500</v>
      </c>
      <c r="AB862">
        <v>18749.999999999996</v>
      </c>
      <c r="AC862">
        <v>0.3</v>
      </c>
      <c r="AD862">
        <v>1</v>
      </c>
      <c r="AE862" t="s">
        <v>132</v>
      </c>
    </row>
    <row r="863" spans="1:31" x14ac:dyDescent="0.3">
      <c r="A863">
        <v>1185732</v>
      </c>
      <c r="B863" t="s">
        <v>30</v>
      </c>
      <c r="C863" s="1">
        <v>44459</v>
      </c>
      <c r="D863">
        <v>2021</v>
      </c>
      <c r="E863" t="s">
        <v>43</v>
      </c>
      <c r="F863">
        <v>3</v>
      </c>
      <c r="G863">
        <v>1</v>
      </c>
      <c r="H863" t="s">
        <v>32</v>
      </c>
      <c r="I863">
        <v>43</v>
      </c>
      <c r="J863" t="s">
        <v>49</v>
      </c>
      <c r="K863">
        <v>45</v>
      </c>
      <c r="L863" t="s">
        <v>50</v>
      </c>
      <c r="M863" t="s">
        <v>125</v>
      </c>
      <c r="N863">
        <v>3</v>
      </c>
      <c r="O863" t="s">
        <v>126</v>
      </c>
      <c r="P863">
        <v>1</v>
      </c>
      <c r="Q863" t="s">
        <v>37</v>
      </c>
      <c r="R863">
        <v>1</v>
      </c>
      <c r="S863" t="s">
        <v>127</v>
      </c>
      <c r="T863">
        <v>4</v>
      </c>
      <c r="U863" t="s">
        <v>128</v>
      </c>
      <c r="V863" t="s">
        <v>129</v>
      </c>
      <c r="W863">
        <v>4</v>
      </c>
      <c r="X863" t="s">
        <v>58</v>
      </c>
      <c r="Y863">
        <v>50</v>
      </c>
      <c r="Z863">
        <v>100</v>
      </c>
      <c r="AA863">
        <v>50000</v>
      </c>
      <c r="AB863">
        <v>14999.999999999996</v>
      </c>
      <c r="AC863">
        <v>0.3</v>
      </c>
      <c r="AD863">
        <v>1</v>
      </c>
      <c r="AE863" t="s">
        <v>132</v>
      </c>
    </row>
    <row r="864" spans="1:31" x14ac:dyDescent="0.3">
      <c r="A864">
        <v>1185732</v>
      </c>
      <c r="B864" t="s">
        <v>30</v>
      </c>
      <c r="C864" s="1">
        <v>44491</v>
      </c>
      <c r="D864">
        <v>2021</v>
      </c>
      <c r="E864" t="s">
        <v>44</v>
      </c>
      <c r="F864">
        <v>4</v>
      </c>
      <c r="G864">
        <v>1</v>
      </c>
      <c r="H864" t="s">
        <v>32</v>
      </c>
      <c r="I864">
        <v>43</v>
      </c>
      <c r="J864" t="s">
        <v>49</v>
      </c>
      <c r="K864">
        <v>45</v>
      </c>
      <c r="L864" t="s">
        <v>50</v>
      </c>
      <c r="M864" t="s">
        <v>125</v>
      </c>
      <c r="N864">
        <v>3</v>
      </c>
      <c r="O864" t="s">
        <v>126</v>
      </c>
      <c r="P864">
        <v>1</v>
      </c>
      <c r="Q864" t="s">
        <v>37</v>
      </c>
      <c r="R864">
        <v>1</v>
      </c>
      <c r="S864" t="s">
        <v>127</v>
      </c>
      <c r="T864">
        <v>4</v>
      </c>
      <c r="U864" t="s">
        <v>128</v>
      </c>
      <c r="V864" t="s">
        <v>194</v>
      </c>
      <c r="W864">
        <v>4</v>
      </c>
      <c r="X864" t="s">
        <v>58</v>
      </c>
      <c r="Y864">
        <v>60</v>
      </c>
      <c r="Z864">
        <v>75</v>
      </c>
      <c r="AA864">
        <v>45000</v>
      </c>
      <c r="AB864">
        <v>13500</v>
      </c>
      <c r="AC864">
        <v>0.3</v>
      </c>
      <c r="AD864">
        <v>1</v>
      </c>
      <c r="AE864" t="s">
        <v>132</v>
      </c>
    </row>
    <row r="865" spans="1:31" x14ac:dyDescent="0.3">
      <c r="A865">
        <v>1185732</v>
      </c>
      <c r="B865" t="s">
        <v>30</v>
      </c>
      <c r="C865" s="1">
        <v>44521</v>
      </c>
      <c r="D865">
        <v>2021</v>
      </c>
      <c r="E865" t="s">
        <v>45</v>
      </c>
      <c r="F865">
        <v>4</v>
      </c>
      <c r="G865">
        <v>1</v>
      </c>
      <c r="H865" t="s">
        <v>32</v>
      </c>
      <c r="I865">
        <v>43</v>
      </c>
      <c r="J865" t="s">
        <v>49</v>
      </c>
      <c r="K865">
        <v>45</v>
      </c>
      <c r="L865" t="s">
        <v>50</v>
      </c>
      <c r="M865" t="s">
        <v>125</v>
      </c>
      <c r="N865">
        <v>3</v>
      </c>
      <c r="O865" t="s">
        <v>126</v>
      </c>
      <c r="P865">
        <v>1</v>
      </c>
      <c r="Q865" t="s">
        <v>37</v>
      </c>
      <c r="R865">
        <v>1</v>
      </c>
      <c r="S865" t="s">
        <v>127</v>
      </c>
      <c r="T865">
        <v>4</v>
      </c>
      <c r="U865" t="s">
        <v>128</v>
      </c>
      <c r="V865" t="s">
        <v>189</v>
      </c>
      <c r="W865">
        <v>4</v>
      </c>
      <c r="X865" t="s">
        <v>58</v>
      </c>
      <c r="Y865">
        <v>60</v>
      </c>
      <c r="Z865">
        <v>125</v>
      </c>
      <c r="AA865">
        <v>75000</v>
      </c>
      <c r="AB865">
        <v>22500</v>
      </c>
      <c r="AC865">
        <v>0.3</v>
      </c>
      <c r="AD865">
        <v>1</v>
      </c>
      <c r="AE865" t="s">
        <v>132</v>
      </c>
    </row>
    <row r="866" spans="1:31" x14ac:dyDescent="0.3">
      <c r="A866">
        <v>1185732</v>
      </c>
      <c r="B866" t="s">
        <v>30</v>
      </c>
      <c r="C866" s="1">
        <v>44213</v>
      </c>
      <c r="D866">
        <v>2021</v>
      </c>
      <c r="E866" t="s">
        <v>47</v>
      </c>
      <c r="F866">
        <v>1</v>
      </c>
      <c r="G866">
        <v>1</v>
      </c>
      <c r="H866" t="s">
        <v>32</v>
      </c>
      <c r="I866">
        <v>43</v>
      </c>
      <c r="J866" t="s">
        <v>49</v>
      </c>
      <c r="K866">
        <v>45</v>
      </c>
      <c r="L866" t="s">
        <v>50</v>
      </c>
      <c r="M866" t="s">
        <v>125</v>
      </c>
      <c r="N866">
        <v>3</v>
      </c>
      <c r="O866" t="s">
        <v>126</v>
      </c>
      <c r="P866">
        <v>1</v>
      </c>
      <c r="Q866" t="s">
        <v>37</v>
      </c>
      <c r="R866">
        <v>1</v>
      </c>
      <c r="S866" t="s">
        <v>127</v>
      </c>
      <c r="T866">
        <v>4</v>
      </c>
      <c r="U866" t="s">
        <v>128</v>
      </c>
      <c r="V866" t="s">
        <v>195</v>
      </c>
      <c r="W866">
        <v>4</v>
      </c>
      <c r="X866" t="s">
        <v>58</v>
      </c>
      <c r="Y866">
        <v>50</v>
      </c>
      <c r="Z866">
        <v>225</v>
      </c>
      <c r="AA866">
        <v>112500</v>
      </c>
      <c r="AB866">
        <v>33750</v>
      </c>
      <c r="AC866">
        <v>0.3</v>
      </c>
      <c r="AD866">
        <v>1</v>
      </c>
      <c r="AE866" t="s">
        <v>132</v>
      </c>
    </row>
    <row r="867" spans="1:31" x14ac:dyDescent="0.3">
      <c r="A867">
        <v>1185732</v>
      </c>
      <c r="B867" t="s">
        <v>30</v>
      </c>
      <c r="C867" s="1">
        <v>44242</v>
      </c>
      <c r="D867">
        <v>2021</v>
      </c>
      <c r="E867" t="s">
        <v>48</v>
      </c>
      <c r="F867">
        <v>1</v>
      </c>
      <c r="G867">
        <v>1</v>
      </c>
      <c r="H867" t="s">
        <v>32</v>
      </c>
      <c r="I867">
        <v>44</v>
      </c>
      <c r="J867" t="s">
        <v>56</v>
      </c>
      <c r="K867">
        <v>46</v>
      </c>
      <c r="L867" t="s">
        <v>57</v>
      </c>
      <c r="M867" t="s">
        <v>125</v>
      </c>
      <c r="N867">
        <v>3</v>
      </c>
      <c r="O867" t="s">
        <v>126</v>
      </c>
      <c r="P867">
        <v>1</v>
      </c>
      <c r="Q867" t="s">
        <v>37</v>
      </c>
      <c r="R867">
        <v>1</v>
      </c>
      <c r="S867" t="s">
        <v>127</v>
      </c>
      <c r="T867">
        <v>4</v>
      </c>
      <c r="U867" t="s">
        <v>128</v>
      </c>
      <c r="V867" t="s">
        <v>161</v>
      </c>
      <c r="W867">
        <v>4</v>
      </c>
      <c r="X867" t="s">
        <v>58</v>
      </c>
      <c r="Y867">
        <v>50</v>
      </c>
      <c r="Z867">
        <v>225</v>
      </c>
      <c r="AA867">
        <v>112500</v>
      </c>
      <c r="AB867">
        <v>33750</v>
      </c>
      <c r="AC867">
        <v>0.3</v>
      </c>
      <c r="AD867">
        <v>1</v>
      </c>
      <c r="AE867" t="s">
        <v>132</v>
      </c>
    </row>
    <row r="868" spans="1:31" x14ac:dyDescent="0.3">
      <c r="A868">
        <v>1185732</v>
      </c>
      <c r="B868" t="s">
        <v>30</v>
      </c>
      <c r="C868" s="1">
        <v>44268</v>
      </c>
      <c r="D868">
        <v>2021</v>
      </c>
      <c r="E868" t="s">
        <v>51</v>
      </c>
      <c r="F868">
        <v>1</v>
      </c>
      <c r="G868">
        <v>1</v>
      </c>
      <c r="H868" t="s">
        <v>32</v>
      </c>
      <c r="I868">
        <v>44</v>
      </c>
      <c r="J868" t="s">
        <v>56</v>
      </c>
      <c r="K868">
        <v>46</v>
      </c>
      <c r="L868" t="s">
        <v>57</v>
      </c>
      <c r="M868" t="s">
        <v>125</v>
      </c>
      <c r="N868">
        <v>3</v>
      </c>
      <c r="O868" t="s">
        <v>126</v>
      </c>
      <c r="P868">
        <v>1</v>
      </c>
      <c r="Q868" t="s">
        <v>37</v>
      </c>
      <c r="R868">
        <v>1</v>
      </c>
      <c r="S868" t="s">
        <v>127</v>
      </c>
      <c r="T868">
        <v>4</v>
      </c>
      <c r="U868" t="s">
        <v>128</v>
      </c>
      <c r="V868" t="s">
        <v>195</v>
      </c>
      <c r="W868">
        <v>4</v>
      </c>
      <c r="X868" t="s">
        <v>58</v>
      </c>
      <c r="Y868">
        <v>50</v>
      </c>
      <c r="Z868">
        <v>175</v>
      </c>
      <c r="AA868">
        <v>87500</v>
      </c>
      <c r="AB868">
        <v>26250</v>
      </c>
      <c r="AC868">
        <v>0.3</v>
      </c>
      <c r="AD868">
        <v>1</v>
      </c>
      <c r="AE868" t="s">
        <v>132</v>
      </c>
    </row>
    <row r="869" spans="1:31" x14ac:dyDescent="0.3">
      <c r="A869">
        <v>1185732</v>
      </c>
      <c r="B869" t="s">
        <v>30</v>
      </c>
      <c r="C869" s="1">
        <v>44300</v>
      </c>
      <c r="D869">
        <v>2021</v>
      </c>
      <c r="E869" t="s">
        <v>52</v>
      </c>
      <c r="F869">
        <v>2</v>
      </c>
      <c r="G869">
        <v>1</v>
      </c>
      <c r="H869" t="s">
        <v>32</v>
      </c>
      <c r="I869">
        <v>44</v>
      </c>
      <c r="J869" t="s">
        <v>56</v>
      </c>
      <c r="K869">
        <v>46</v>
      </c>
      <c r="L869" t="s">
        <v>57</v>
      </c>
      <c r="M869" t="s">
        <v>125</v>
      </c>
      <c r="N869">
        <v>3</v>
      </c>
      <c r="O869" t="s">
        <v>126</v>
      </c>
      <c r="P869">
        <v>1</v>
      </c>
      <c r="Q869" t="s">
        <v>37</v>
      </c>
      <c r="R869">
        <v>1</v>
      </c>
      <c r="S869" t="s">
        <v>127</v>
      </c>
      <c r="T869">
        <v>4</v>
      </c>
      <c r="U869" t="s">
        <v>128</v>
      </c>
      <c r="V869" t="s">
        <v>186</v>
      </c>
      <c r="W869">
        <v>4</v>
      </c>
      <c r="X869" t="s">
        <v>58</v>
      </c>
      <c r="Y869">
        <v>50</v>
      </c>
      <c r="Z869">
        <v>150</v>
      </c>
      <c r="AA869">
        <v>75000</v>
      </c>
      <c r="AB869">
        <v>22500</v>
      </c>
      <c r="AC869">
        <v>0.3</v>
      </c>
      <c r="AD869">
        <v>1</v>
      </c>
      <c r="AE869" t="s">
        <v>132</v>
      </c>
    </row>
    <row r="870" spans="1:31" x14ac:dyDescent="0.3">
      <c r="A870">
        <v>1185732</v>
      </c>
      <c r="B870" t="s">
        <v>30</v>
      </c>
      <c r="C870" s="1">
        <v>44329</v>
      </c>
      <c r="D870">
        <v>2021</v>
      </c>
      <c r="E870" t="s">
        <v>53</v>
      </c>
      <c r="F870">
        <v>2</v>
      </c>
      <c r="G870">
        <v>1</v>
      </c>
      <c r="H870" t="s">
        <v>32</v>
      </c>
      <c r="I870">
        <v>44</v>
      </c>
      <c r="J870" t="s">
        <v>56</v>
      </c>
      <c r="K870">
        <v>46</v>
      </c>
      <c r="L870" t="s">
        <v>57</v>
      </c>
      <c r="M870" t="s">
        <v>125</v>
      </c>
      <c r="N870">
        <v>3</v>
      </c>
      <c r="O870" t="s">
        <v>126</v>
      </c>
      <c r="P870">
        <v>1</v>
      </c>
      <c r="Q870" t="s">
        <v>37</v>
      </c>
      <c r="R870">
        <v>1</v>
      </c>
      <c r="S870" t="s">
        <v>127</v>
      </c>
      <c r="T870">
        <v>4</v>
      </c>
      <c r="U870" t="s">
        <v>128</v>
      </c>
      <c r="V870" t="s">
        <v>191</v>
      </c>
      <c r="W870">
        <v>4</v>
      </c>
      <c r="X870" t="s">
        <v>58</v>
      </c>
      <c r="Y870">
        <v>55</v>
      </c>
      <c r="Z870">
        <v>275</v>
      </c>
      <c r="AA870">
        <v>151250</v>
      </c>
      <c r="AB870">
        <v>45374.999999999993</v>
      </c>
      <c r="AC870">
        <v>0.3</v>
      </c>
      <c r="AD870">
        <v>1</v>
      </c>
      <c r="AE870" t="s">
        <v>132</v>
      </c>
    </row>
    <row r="871" spans="1:31" x14ac:dyDescent="0.3">
      <c r="A871">
        <v>1185732</v>
      </c>
      <c r="B871" t="s">
        <v>30</v>
      </c>
      <c r="C871" s="1">
        <v>44362</v>
      </c>
      <c r="D871">
        <v>2021</v>
      </c>
      <c r="E871" t="s">
        <v>54</v>
      </c>
      <c r="F871">
        <v>2</v>
      </c>
      <c r="G871">
        <v>1</v>
      </c>
      <c r="H871" t="s">
        <v>32</v>
      </c>
      <c r="I871">
        <v>44</v>
      </c>
      <c r="J871" t="s">
        <v>56</v>
      </c>
      <c r="K871">
        <v>46</v>
      </c>
      <c r="L871" t="s">
        <v>57</v>
      </c>
      <c r="M871" t="s">
        <v>125</v>
      </c>
      <c r="N871">
        <v>3</v>
      </c>
      <c r="O871" t="s">
        <v>126</v>
      </c>
      <c r="P871">
        <v>1</v>
      </c>
      <c r="Q871" t="s">
        <v>37</v>
      </c>
      <c r="R871">
        <v>1</v>
      </c>
      <c r="S871" t="s">
        <v>127</v>
      </c>
      <c r="T871">
        <v>4</v>
      </c>
      <c r="U871" t="s">
        <v>128</v>
      </c>
      <c r="V871" t="s">
        <v>196</v>
      </c>
      <c r="W871">
        <v>4</v>
      </c>
      <c r="X871" t="s">
        <v>58</v>
      </c>
      <c r="Y871">
        <v>55</v>
      </c>
      <c r="Z871">
        <v>300</v>
      </c>
      <c r="AA871">
        <v>165000</v>
      </c>
      <c r="AB871">
        <v>49499.999999999993</v>
      </c>
      <c r="AC871">
        <v>0.3</v>
      </c>
      <c r="AD871">
        <v>1</v>
      </c>
      <c r="AE871" t="s">
        <v>132</v>
      </c>
    </row>
    <row r="872" spans="1:31" x14ac:dyDescent="0.3">
      <c r="A872">
        <v>1185732</v>
      </c>
      <c r="B872" t="s">
        <v>30</v>
      </c>
      <c r="C872" s="1">
        <v>44422</v>
      </c>
      <c r="D872">
        <v>2021</v>
      </c>
      <c r="E872" t="s">
        <v>31</v>
      </c>
      <c r="F872">
        <v>3</v>
      </c>
      <c r="G872">
        <v>1</v>
      </c>
      <c r="H872" t="s">
        <v>32</v>
      </c>
      <c r="I872">
        <v>44</v>
      </c>
      <c r="J872" t="s">
        <v>56</v>
      </c>
      <c r="K872">
        <v>46</v>
      </c>
      <c r="L872" t="s">
        <v>57</v>
      </c>
      <c r="M872" t="s">
        <v>125</v>
      </c>
      <c r="N872">
        <v>3</v>
      </c>
      <c r="O872" t="s">
        <v>126</v>
      </c>
      <c r="P872">
        <v>1</v>
      </c>
      <c r="Q872" t="s">
        <v>37</v>
      </c>
      <c r="R872">
        <v>1</v>
      </c>
      <c r="S872" t="s">
        <v>127</v>
      </c>
      <c r="T872">
        <v>4</v>
      </c>
      <c r="U872" t="s">
        <v>128</v>
      </c>
      <c r="V872" t="s">
        <v>129</v>
      </c>
      <c r="W872">
        <v>4</v>
      </c>
      <c r="X872" t="s">
        <v>58</v>
      </c>
      <c r="Y872">
        <v>55</v>
      </c>
      <c r="Z872">
        <v>225</v>
      </c>
      <c r="AA872">
        <v>123750</v>
      </c>
      <c r="AB872">
        <v>37124.999999999993</v>
      </c>
      <c r="AC872">
        <v>0.3</v>
      </c>
      <c r="AD872">
        <v>1</v>
      </c>
      <c r="AE872" t="s">
        <v>132</v>
      </c>
    </row>
    <row r="873" spans="1:31" x14ac:dyDescent="0.3">
      <c r="A873">
        <v>1185732</v>
      </c>
      <c r="B873" t="s">
        <v>30</v>
      </c>
      <c r="C873" s="1">
        <v>44452</v>
      </c>
      <c r="D873">
        <v>2021</v>
      </c>
      <c r="E873" t="s">
        <v>43</v>
      </c>
      <c r="F873">
        <v>3</v>
      </c>
      <c r="G873">
        <v>1</v>
      </c>
      <c r="H873" t="s">
        <v>32</v>
      </c>
      <c r="I873">
        <v>44</v>
      </c>
      <c r="J873" t="s">
        <v>56</v>
      </c>
      <c r="K873">
        <v>46</v>
      </c>
      <c r="L873" t="s">
        <v>57</v>
      </c>
      <c r="M873" t="s">
        <v>125</v>
      </c>
      <c r="N873">
        <v>3</v>
      </c>
      <c r="O873" t="s">
        <v>126</v>
      </c>
      <c r="P873">
        <v>1</v>
      </c>
      <c r="Q873" t="s">
        <v>37</v>
      </c>
      <c r="R873">
        <v>1</v>
      </c>
      <c r="S873" t="s">
        <v>127</v>
      </c>
      <c r="T873">
        <v>4</v>
      </c>
      <c r="U873" t="s">
        <v>128</v>
      </c>
      <c r="V873" t="s">
        <v>197</v>
      </c>
      <c r="W873">
        <v>4</v>
      </c>
      <c r="X873" t="s">
        <v>58</v>
      </c>
      <c r="Y873">
        <v>55</v>
      </c>
      <c r="Z873">
        <v>200</v>
      </c>
      <c r="AA873">
        <v>110000</v>
      </c>
      <c r="AB873">
        <v>32999.999999999993</v>
      </c>
      <c r="AC873">
        <v>0.3</v>
      </c>
      <c r="AD873">
        <v>1</v>
      </c>
      <c r="AE873" t="s">
        <v>132</v>
      </c>
    </row>
    <row r="874" spans="1:31" x14ac:dyDescent="0.3">
      <c r="A874">
        <v>1185732</v>
      </c>
      <c r="B874" t="s">
        <v>30</v>
      </c>
      <c r="C874" s="1">
        <v>44484</v>
      </c>
      <c r="D874">
        <v>2021</v>
      </c>
      <c r="E874" t="s">
        <v>44</v>
      </c>
      <c r="F874">
        <v>4</v>
      </c>
      <c r="G874">
        <v>1</v>
      </c>
      <c r="H874" t="s">
        <v>32</v>
      </c>
      <c r="I874">
        <v>44</v>
      </c>
      <c r="J874" t="s">
        <v>56</v>
      </c>
      <c r="K874">
        <v>46</v>
      </c>
      <c r="L874" t="s">
        <v>57</v>
      </c>
      <c r="M874" t="s">
        <v>125</v>
      </c>
      <c r="N874">
        <v>3</v>
      </c>
      <c r="O874" t="s">
        <v>126</v>
      </c>
      <c r="P874">
        <v>1</v>
      </c>
      <c r="Q874" t="s">
        <v>37</v>
      </c>
      <c r="R874">
        <v>1</v>
      </c>
      <c r="S874" t="s">
        <v>127</v>
      </c>
      <c r="T874">
        <v>4</v>
      </c>
      <c r="U874" t="s">
        <v>128</v>
      </c>
      <c r="V874" t="s">
        <v>186</v>
      </c>
      <c r="W874">
        <v>4</v>
      </c>
      <c r="X874" t="s">
        <v>58</v>
      </c>
      <c r="Y874">
        <v>65</v>
      </c>
      <c r="Z874">
        <v>175</v>
      </c>
      <c r="AA874">
        <v>113750</v>
      </c>
      <c r="AB874">
        <v>34125</v>
      </c>
      <c r="AC874">
        <v>0.3</v>
      </c>
      <c r="AD874">
        <v>1</v>
      </c>
      <c r="AE874" t="s">
        <v>132</v>
      </c>
    </row>
    <row r="875" spans="1:31" x14ac:dyDescent="0.3">
      <c r="A875">
        <v>1185732</v>
      </c>
      <c r="B875" t="s">
        <v>30</v>
      </c>
      <c r="C875" s="1">
        <v>44514</v>
      </c>
      <c r="D875">
        <v>2021</v>
      </c>
      <c r="E875" t="s">
        <v>45</v>
      </c>
      <c r="F875">
        <v>4</v>
      </c>
      <c r="G875">
        <v>1</v>
      </c>
      <c r="H875" t="s">
        <v>32</v>
      </c>
      <c r="I875">
        <v>44</v>
      </c>
      <c r="J875" t="s">
        <v>56</v>
      </c>
      <c r="K875">
        <v>46</v>
      </c>
      <c r="L875" t="s">
        <v>57</v>
      </c>
      <c r="M875" t="s">
        <v>125</v>
      </c>
      <c r="N875">
        <v>3</v>
      </c>
      <c r="O875" t="s">
        <v>126</v>
      </c>
      <c r="P875">
        <v>1</v>
      </c>
      <c r="Q875" t="s">
        <v>37</v>
      </c>
      <c r="R875">
        <v>1</v>
      </c>
      <c r="S875" t="s">
        <v>127</v>
      </c>
      <c r="T875">
        <v>4</v>
      </c>
      <c r="U875" t="s">
        <v>128</v>
      </c>
      <c r="V875" t="s">
        <v>198</v>
      </c>
      <c r="W875">
        <v>4</v>
      </c>
      <c r="X875" t="s">
        <v>58</v>
      </c>
      <c r="Y875">
        <v>65</v>
      </c>
      <c r="Z875">
        <v>275</v>
      </c>
      <c r="AA875">
        <v>178750</v>
      </c>
      <c r="AB875">
        <v>53625</v>
      </c>
      <c r="AC875">
        <v>0.3</v>
      </c>
      <c r="AD875">
        <v>1</v>
      </c>
      <c r="AE875" t="s">
        <v>132</v>
      </c>
    </row>
    <row r="876" spans="1:31" x14ac:dyDescent="0.3">
      <c r="A876">
        <v>1185732</v>
      </c>
      <c r="B876" t="s">
        <v>30</v>
      </c>
      <c r="C876" s="1">
        <v>44543</v>
      </c>
      <c r="D876">
        <v>2021</v>
      </c>
      <c r="E876" t="s">
        <v>46</v>
      </c>
      <c r="F876">
        <v>4</v>
      </c>
      <c r="G876">
        <v>1</v>
      </c>
      <c r="H876" t="s">
        <v>32</v>
      </c>
      <c r="I876">
        <v>44</v>
      </c>
      <c r="J876" t="s">
        <v>56</v>
      </c>
      <c r="K876">
        <v>46</v>
      </c>
      <c r="L876" t="s">
        <v>57</v>
      </c>
      <c r="M876" t="s">
        <v>125</v>
      </c>
      <c r="N876">
        <v>3</v>
      </c>
      <c r="O876" t="s">
        <v>126</v>
      </c>
      <c r="P876">
        <v>1</v>
      </c>
      <c r="Q876" t="s">
        <v>37</v>
      </c>
      <c r="R876">
        <v>1</v>
      </c>
      <c r="S876" t="s">
        <v>127</v>
      </c>
      <c r="T876">
        <v>4</v>
      </c>
      <c r="U876" t="s">
        <v>128</v>
      </c>
      <c r="V876" t="s">
        <v>195</v>
      </c>
      <c r="W876">
        <v>4</v>
      </c>
      <c r="X876" t="s">
        <v>58</v>
      </c>
      <c r="Y876">
        <v>65</v>
      </c>
      <c r="Z876">
        <v>325</v>
      </c>
      <c r="AA876">
        <v>211250</v>
      </c>
      <c r="AB876">
        <v>63375</v>
      </c>
      <c r="AC876">
        <v>0.3</v>
      </c>
      <c r="AD876">
        <v>1</v>
      </c>
      <c r="AE876" t="s">
        <v>132</v>
      </c>
    </row>
    <row r="877" spans="1:31" x14ac:dyDescent="0.3">
      <c r="A877">
        <v>1185732</v>
      </c>
      <c r="B877" t="s">
        <v>30</v>
      </c>
      <c r="C877" s="1">
        <v>44206</v>
      </c>
      <c r="D877">
        <v>2021</v>
      </c>
      <c r="E877" t="s">
        <v>47</v>
      </c>
      <c r="F877">
        <v>1</v>
      </c>
      <c r="G877">
        <v>1</v>
      </c>
      <c r="H877" t="s">
        <v>32</v>
      </c>
      <c r="I877">
        <v>44</v>
      </c>
      <c r="J877" t="s">
        <v>56</v>
      </c>
      <c r="K877">
        <v>46</v>
      </c>
      <c r="L877" t="s">
        <v>57</v>
      </c>
      <c r="M877" t="s">
        <v>125</v>
      </c>
      <c r="N877">
        <v>3</v>
      </c>
      <c r="O877" t="s">
        <v>126</v>
      </c>
      <c r="P877">
        <v>1</v>
      </c>
      <c r="Q877" t="s">
        <v>37</v>
      </c>
      <c r="R877">
        <v>1</v>
      </c>
      <c r="S877" t="s">
        <v>127</v>
      </c>
      <c r="T877">
        <v>4</v>
      </c>
      <c r="U877" t="s">
        <v>128</v>
      </c>
      <c r="V877" t="s">
        <v>189</v>
      </c>
      <c r="W877">
        <v>4</v>
      </c>
      <c r="X877" t="s">
        <v>58</v>
      </c>
      <c r="Y877">
        <v>45</v>
      </c>
      <c r="Z877">
        <v>175</v>
      </c>
      <c r="AA877">
        <v>78750</v>
      </c>
      <c r="AB877">
        <v>23625</v>
      </c>
      <c r="AC877">
        <v>0.3</v>
      </c>
      <c r="AD877">
        <v>1</v>
      </c>
      <c r="AE877" t="s">
        <v>132</v>
      </c>
    </row>
    <row r="878" spans="1:31" x14ac:dyDescent="0.3">
      <c r="A878">
        <v>1185732</v>
      </c>
      <c r="B878" t="s">
        <v>30</v>
      </c>
      <c r="C878" s="1">
        <v>44235</v>
      </c>
      <c r="D878">
        <v>2021</v>
      </c>
      <c r="E878" t="s">
        <v>48</v>
      </c>
      <c r="F878">
        <v>1</v>
      </c>
      <c r="G878">
        <v>1</v>
      </c>
      <c r="H878" t="s">
        <v>32</v>
      </c>
      <c r="I878">
        <v>45</v>
      </c>
      <c r="J878" t="s">
        <v>59</v>
      </c>
      <c r="K878">
        <v>47</v>
      </c>
      <c r="L878" t="s">
        <v>60</v>
      </c>
      <c r="M878" t="s">
        <v>125</v>
      </c>
      <c r="N878">
        <v>3</v>
      </c>
      <c r="O878" t="s">
        <v>126</v>
      </c>
      <c r="P878">
        <v>1</v>
      </c>
      <c r="Q878" t="s">
        <v>37</v>
      </c>
      <c r="R878">
        <v>1</v>
      </c>
      <c r="S878" t="s">
        <v>127</v>
      </c>
      <c r="T878">
        <v>4</v>
      </c>
      <c r="U878" t="s">
        <v>128</v>
      </c>
      <c r="V878" t="s">
        <v>161</v>
      </c>
      <c r="W878">
        <v>4</v>
      </c>
      <c r="X878" t="s">
        <v>58</v>
      </c>
      <c r="Y878">
        <v>45</v>
      </c>
      <c r="Z878">
        <v>175</v>
      </c>
      <c r="AA878">
        <v>78750</v>
      </c>
      <c r="AB878">
        <v>23625</v>
      </c>
      <c r="AC878">
        <v>0.3</v>
      </c>
      <c r="AD878">
        <v>1</v>
      </c>
      <c r="AE878" t="s">
        <v>132</v>
      </c>
    </row>
    <row r="879" spans="1:31" x14ac:dyDescent="0.3">
      <c r="A879">
        <v>1185732</v>
      </c>
      <c r="B879" t="s">
        <v>30</v>
      </c>
      <c r="C879" s="1">
        <v>44261</v>
      </c>
      <c r="D879">
        <v>2021</v>
      </c>
      <c r="E879" t="s">
        <v>51</v>
      </c>
      <c r="F879">
        <v>1</v>
      </c>
      <c r="G879">
        <v>1</v>
      </c>
      <c r="H879" t="s">
        <v>32</v>
      </c>
      <c r="I879">
        <v>45</v>
      </c>
      <c r="J879" t="s">
        <v>59</v>
      </c>
      <c r="K879">
        <v>47</v>
      </c>
      <c r="L879" t="s">
        <v>60</v>
      </c>
      <c r="M879" t="s">
        <v>125</v>
      </c>
      <c r="N879">
        <v>3</v>
      </c>
      <c r="O879" t="s">
        <v>126</v>
      </c>
      <c r="P879">
        <v>1</v>
      </c>
      <c r="Q879" t="s">
        <v>37</v>
      </c>
      <c r="R879">
        <v>1</v>
      </c>
      <c r="S879" t="s">
        <v>127</v>
      </c>
      <c r="T879">
        <v>4</v>
      </c>
      <c r="U879" t="s">
        <v>128</v>
      </c>
      <c r="V879" t="s">
        <v>189</v>
      </c>
      <c r="W879">
        <v>4</v>
      </c>
      <c r="X879" t="s">
        <v>58</v>
      </c>
      <c r="Y879">
        <v>45</v>
      </c>
      <c r="Z879">
        <v>125</v>
      </c>
      <c r="AA879">
        <v>56250</v>
      </c>
      <c r="AB879">
        <v>16875</v>
      </c>
      <c r="AC879">
        <v>0.3</v>
      </c>
      <c r="AD879">
        <v>1</v>
      </c>
      <c r="AE879" t="s">
        <v>132</v>
      </c>
    </row>
    <row r="880" spans="1:31" x14ac:dyDescent="0.3">
      <c r="A880">
        <v>1185732</v>
      </c>
      <c r="B880" t="s">
        <v>30</v>
      </c>
      <c r="C880" s="1">
        <v>44293</v>
      </c>
      <c r="D880">
        <v>2021</v>
      </c>
      <c r="E880" t="s">
        <v>52</v>
      </c>
      <c r="F880">
        <v>2</v>
      </c>
      <c r="G880">
        <v>1</v>
      </c>
      <c r="H880" t="s">
        <v>32</v>
      </c>
      <c r="I880">
        <v>45</v>
      </c>
      <c r="J880" t="s">
        <v>59</v>
      </c>
      <c r="K880">
        <v>47</v>
      </c>
      <c r="L880" t="s">
        <v>60</v>
      </c>
      <c r="M880" t="s">
        <v>125</v>
      </c>
      <c r="N880">
        <v>3</v>
      </c>
      <c r="O880" t="s">
        <v>126</v>
      </c>
      <c r="P880">
        <v>1</v>
      </c>
      <c r="Q880" t="s">
        <v>37</v>
      </c>
      <c r="R880">
        <v>1</v>
      </c>
      <c r="S880" t="s">
        <v>127</v>
      </c>
      <c r="T880">
        <v>4</v>
      </c>
      <c r="U880" t="s">
        <v>128</v>
      </c>
      <c r="V880" t="s">
        <v>196</v>
      </c>
      <c r="W880">
        <v>4</v>
      </c>
      <c r="X880" t="s">
        <v>58</v>
      </c>
      <c r="Y880">
        <v>45</v>
      </c>
      <c r="Z880">
        <v>100</v>
      </c>
      <c r="AA880">
        <v>45000</v>
      </c>
      <c r="AB880">
        <v>13500</v>
      </c>
      <c r="AC880">
        <v>0.3</v>
      </c>
      <c r="AD880">
        <v>1</v>
      </c>
      <c r="AE880" t="s">
        <v>132</v>
      </c>
    </row>
    <row r="881" spans="1:31" x14ac:dyDescent="0.3">
      <c r="A881">
        <v>1185732</v>
      </c>
      <c r="B881" t="s">
        <v>30</v>
      </c>
      <c r="C881" s="1">
        <v>44322</v>
      </c>
      <c r="D881">
        <v>2021</v>
      </c>
      <c r="E881" t="s">
        <v>53</v>
      </c>
      <c r="F881">
        <v>2</v>
      </c>
      <c r="G881">
        <v>1</v>
      </c>
      <c r="H881" t="s">
        <v>32</v>
      </c>
      <c r="I881">
        <v>45</v>
      </c>
      <c r="J881" t="s">
        <v>59</v>
      </c>
      <c r="K881">
        <v>47</v>
      </c>
      <c r="L881" t="s">
        <v>60</v>
      </c>
      <c r="M881" t="s">
        <v>125</v>
      </c>
      <c r="N881">
        <v>3</v>
      </c>
      <c r="O881" t="s">
        <v>126</v>
      </c>
      <c r="P881">
        <v>1</v>
      </c>
      <c r="Q881" t="s">
        <v>37</v>
      </c>
      <c r="R881">
        <v>1</v>
      </c>
      <c r="S881" t="s">
        <v>127</v>
      </c>
      <c r="T881">
        <v>4</v>
      </c>
      <c r="U881" t="s">
        <v>128</v>
      </c>
      <c r="V881" t="s">
        <v>199</v>
      </c>
      <c r="W881">
        <v>4</v>
      </c>
      <c r="X881" t="s">
        <v>58</v>
      </c>
      <c r="Y881">
        <v>50</v>
      </c>
      <c r="Z881">
        <v>225</v>
      </c>
      <c r="AA881">
        <v>112500</v>
      </c>
      <c r="AB881">
        <v>33749.999999999993</v>
      </c>
      <c r="AC881">
        <v>0.3</v>
      </c>
      <c r="AD881">
        <v>1</v>
      </c>
      <c r="AE881" t="s">
        <v>132</v>
      </c>
    </row>
    <row r="882" spans="1:31" x14ac:dyDescent="0.3">
      <c r="A882">
        <v>1185732</v>
      </c>
      <c r="B882" t="s">
        <v>30</v>
      </c>
      <c r="C882" s="1">
        <v>44355</v>
      </c>
      <c r="D882">
        <v>2021</v>
      </c>
      <c r="E882" t="s">
        <v>54</v>
      </c>
      <c r="F882">
        <v>2</v>
      </c>
      <c r="G882">
        <v>1</v>
      </c>
      <c r="H882" t="s">
        <v>32</v>
      </c>
      <c r="I882">
        <v>45</v>
      </c>
      <c r="J882" t="s">
        <v>59</v>
      </c>
      <c r="K882">
        <v>47</v>
      </c>
      <c r="L882" t="s">
        <v>60</v>
      </c>
      <c r="M882" t="s">
        <v>125</v>
      </c>
      <c r="N882">
        <v>3</v>
      </c>
      <c r="O882" t="s">
        <v>126</v>
      </c>
      <c r="P882">
        <v>1</v>
      </c>
      <c r="Q882" t="s">
        <v>37</v>
      </c>
      <c r="R882">
        <v>1</v>
      </c>
      <c r="S882" t="s">
        <v>127</v>
      </c>
      <c r="T882">
        <v>4</v>
      </c>
      <c r="U882" t="s">
        <v>128</v>
      </c>
      <c r="V882" t="s">
        <v>200</v>
      </c>
      <c r="W882">
        <v>4</v>
      </c>
      <c r="X882" t="s">
        <v>58</v>
      </c>
      <c r="Y882">
        <v>50</v>
      </c>
      <c r="Z882">
        <v>250</v>
      </c>
      <c r="AA882">
        <v>125000</v>
      </c>
      <c r="AB882">
        <v>37499.999999999993</v>
      </c>
      <c r="AC882">
        <v>0.3</v>
      </c>
      <c r="AD882">
        <v>1</v>
      </c>
      <c r="AE882" t="s">
        <v>132</v>
      </c>
    </row>
    <row r="883" spans="1:31" x14ac:dyDescent="0.3">
      <c r="A883">
        <v>1185732</v>
      </c>
      <c r="B883" t="s">
        <v>30</v>
      </c>
      <c r="C883" s="1">
        <v>44383</v>
      </c>
      <c r="D883">
        <v>2021</v>
      </c>
      <c r="E883" t="s">
        <v>55</v>
      </c>
      <c r="F883">
        <v>3</v>
      </c>
      <c r="G883">
        <v>1</v>
      </c>
      <c r="H883" t="s">
        <v>32</v>
      </c>
      <c r="I883">
        <v>45</v>
      </c>
      <c r="J883" t="s">
        <v>59</v>
      </c>
      <c r="K883">
        <v>47</v>
      </c>
      <c r="L883" t="s">
        <v>60</v>
      </c>
      <c r="M883" t="s">
        <v>125</v>
      </c>
      <c r="N883">
        <v>3</v>
      </c>
      <c r="O883" t="s">
        <v>126</v>
      </c>
      <c r="P883">
        <v>1</v>
      </c>
      <c r="Q883" t="s">
        <v>37</v>
      </c>
      <c r="R883">
        <v>1</v>
      </c>
      <c r="S883" t="s">
        <v>127</v>
      </c>
      <c r="T883">
        <v>4</v>
      </c>
      <c r="U883" t="s">
        <v>128</v>
      </c>
      <c r="V883" t="s">
        <v>161</v>
      </c>
      <c r="W883">
        <v>4</v>
      </c>
      <c r="X883" t="s">
        <v>58</v>
      </c>
      <c r="Y883">
        <v>50</v>
      </c>
      <c r="Z883">
        <v>275</v>
      </c>
      <c r="AA883">
        <v>137500</v>
      </c>
      <c r="AB883">
        <v>41249.999999999993</v>
      </c>
      <c r="AC883">
        <v>0.3</v>
      </c>
      <c r="AD883">
        <v>1</v>
      </c>
      <c r="AE883" t="s">
        <v>132</v>
      </c>
    </row>
    <row r="884" spans="1:31" x14ac:dyDescent="0.3">
      <c r="A884">
        <v>1185732</v>
      </c>
      <c r="B884" t="s">
        <v>30</v>
      </c>
      <c r="C884" s="1">
        <v>44415</v>
      </c>
      <c r="D884">
        <v>2021</v>
      </c>
      <c r="E884" t="s">
        <v>31</v>
      </c>
      <c r="F884">
        <v>3</v>
      </c>
      <c r="G884">
        <v>1</v>
      </c>
      <c r="H884" t="s">
        <v>32</v>
      </c>
      <c r="I884">
        <v>45</v>
      </c>
      <c r="J884" t="s">
        <v>59</v>
      </c>
      <c r="K884">
        <v>47</v>
      </c>
      <c r="L884" t="s">
        <v>60</v>
      </c>
      <c r="M884" t="s">
        <v>125</v>
      </c>
      <c r="N884">
        <v>3</v>
      </c>
      <c r="O884" t="s">
        <v>126</v>
      </c>
      <c r="P884">
        <v>1</v>
      </c>
      <c r="Q884" t="s">
        <v>37</v>
      </c>
      <c r="R884">
        <v>1</v>
      </c>
      <c r="S884" t="s">
        <v>127</v>
      </c>
      <c r="T884">
        <v>4</v>
      </c>
      <c r="U884" t="s">
        <v>128</v>
      </c>
      <c r="V884" t="s">
        <v>196</v>
      </c>
      <c r="W884">
        <v>4</v>
      </c>
      <c r="X884" t="s">
        <v>58</v>
      </c>
      <c r="Y884">
        <v>50</v>
      </c>
      <c r="Z884">
        <v>175</v>
      </c>
      <c r="AA884">
        <v>87500</v>
      </c>
      <c r="AB884">
        <v>26249.999999999996</v>
      </c>
      <c r="AC884">
        <v>0.3</v>
      </c>
      <c r="AD884">
        <v>1</v>
      </c>
      <c r="AE884" t="s">
        <v>132</v>
      </c>
    </row>
    <row r="885" spans="1:31" x14ac:dyDescent="0.3">
      <c r="A885">
        <v>1185732</v>
      </c>
      <c r="B885" t="s">
        <v>30</v>
      </c>
      <c r="C885" s="1">
        <v>44445</v>
      </c>
      <c r="D885">
        <v>2021</v>
      </c>
      <c r="E885" t="s">
        <v>43</v>
      </c>
      <c r="F885">
        <v>3</v>
      </c>
      <c r="G885">
        <v>1</v>
      </c>
      <c r="H885" t="s">
        <v>32</v>
      </c>
      <c r="I885">
        <v>45</v>
      </c>
      <c r="J885" t="s">
        <v>59</v>
      </c>
      <c r="K885">
        <v>47</v>
      </c>
      <c r="L885" t="s">
        <v>60</v>
      </c>
      <c r="M885" t="s">
        <v>125</v>
      </c>
      <c r="N885">
        <v>3</v>
      </c>
      <c r="O885" t="s">
        <v>126</v>
      </c>
      <c r="P885">
        <v>1</v>
      </c>
      <c r="Q885" t="s">
        <v>37</v>
      </c>
      <c r="R885">
        <v>1</v>
      </c>
      <c r="S885" t="s">
        <v>127</v>
      </c>
      <c r="T885">
        <v>4</v>
      </c>
      <c r="U885" t="s">
        <v>128</v>
      </c>
      <c r="V885" t="s">
        <v>201</v>
      </c>
      <c r="W885">
        <v>4</v>
      </c>
      <c r="X885" t="s">
        <v>58</v>
      </c>
      <c r="Y885">
        <v>50</v>
      </c>
      <c r="Z885">
        <v>150</v>
      </c>
      <c r="AA885">
        <v>75000</v>
      </c>
      <c r="AB885">
        <v>22499.999999999996</v>
      </c>
      <c r="AC885">
        <v>0.3</v>
      </c>
      <c r="AD885">
        <v>1</v>
      </c>
      <c r="AE885" t="s">
        <v>132</v>
      </c>
    </row>
    <row r="886" spans="1:31" x14ac:dyDescent="0.3">
      <c r="A886">
        <v>1185732</v>
      </c>
      <c r="B886" t="s">
        <v>30</v>
      </c>
      <c r="C886" s="1">
        <v>44477</v>
      </c>
      <c r="D886">
        <v>2021</v>
      </c>
      <c r="E886" t="s">
        <v>44</v>
      </c>
      <c r="F886">
        <v>4</v>
      </c>
      <c r="G886">
        <v>1</v>
      </c>
      <c r="H886" t="s">
        <v>32</v>
      </c>
      <c r="I886">
        <v>45</v>
      </c>
      <c r="J886" t="s">
        <v>59</v>
      </c>
      <c r="K886">
        <v>47</v>
      </c>
      <c r="L886" t="s">
        <v>60</v>
      </c>
      <c r="M886" t="s">
        <v>125</v>
      </c>
      <c r="N886">
        <v>3</v>
      </c>
      <c r="O886" t="s">
        <v>126</v>
      </c>
      <c r="P886">
        <v>1</v>
      </c>
      <c r="Q886" t="s">
        <v>37</v>
      </c>
      <c r="R886">
        <v>1</v>
      </c>
      <c r="S886" t="s">
        <v>127</v>
      </c>
      <c r="T886">
        <v>4</v>
      </c>
      <c r="U886" t="s">
        <v>128</v>
      </c>
      <c r="V886" t="s">
        <v>201</v>
      </c>
      <c r="W886">
        <v>4</v>
      </c>
      <c r="X886" t="s">
        <v>58</v>
      </c>
      <c r="Y886">
        <v>60</v>
      </c>
      <c r="Z886">
        <v>125</v>
      </c>
      <c r="AA886">
        <v>75000</v>
      </c>
      <c r="AB886">
        <v>22500</v>
      </c>
      <c r="AC886">
        <v>0.3</v>
      </c>
      <c r="AD886">
        <v>1</v>
      </c>
      <c r="AE886" t="s">
        <v>132</v>
      </c>
    </row>
    <row r="887" spans="1:31" x14ac:dyDescent="0.3">
      <c r="A887">
        <v>1185732</v>
      </c>
      <c r="B887" t="s">
        <v>30</v>
      </c>
      <c r="C887" s="1">
        <v>44507</v>
      </c>
      <c r="D887">
        <v>2021</v>
      </c>
      <c r="E887" t="s">
        <v>45</v>
      </c>
      <c r="F887">
        <v>4</v>
      </c>
      <c r="G887">
        <v>1</v>
      </c>
      <c r="H887" t="s">
        <v>32</v>
      </c>
      <c r="I887">
        <v>45</v>
      </c>
      <c r="J887" t="s">
        <v>59</v>
      </c>
      <c r="K887">
        <v>47</v>
      </c>
      <c r="L887" t="s">
        <v>60</v>
      </c>
      <c r="M887" t="s">
        <v>125</v>
      </c>
      <c r="N887">
        <v>3</v>
      </c>
      <c r="O887" t="s">
        <v>126</v>
      </c>
      <c r="P887">
        <v>1</v>
      </c>
      <c r="Q887" t="s">
        <v>37</v>
      </c>
      <c r="R887">
        <v>1</v>
      </c>
      <c r="S887" t="s">
        <v>127</v>
      </c>
      <c r="T887">
        <v>4</v>
      </c>
      <c r="U887" t="s">
        <v>128</v>
      </c>
      <c r="V887" t="s">
        <v>189</v>
      </c>
      <c r="W887">
        <v>4</v>
      </c>
      <c r="X887" t="s">
        <v>58</v>
      </c>
      <c r="Y887">
        <v>60</v>
      </c>
      <c r="Z887">
        <v>225</v>
      </c>
      <c r="AA887">
        <v>135000</v>
      </c>
      <c r="AB887">
        <v>40500</v>
      </c>
      <c r="AC887">
        <v>0.3</v>
      </c>
      <c r="AD887">
        <v>1</v>
      </c>
      <c r="AE887" t="s">
        <v>132</v>
      </c>
    </row>
    <row r="888" spans="1:31" x14ac:dyDescent="0.3">
      <c r="A888">
        <v>1185732</v>
      </c>
      <c r="B888" t="s">
        <v>30</v>
      </c>
      <c r="C888" s="1">
        <v>44536</v>
      </c>
      <c r="D888">
        <v>2021</v>
      </c>
      <c r="E888" t="s">
        <v>46</v>
      </c>
      <c r="F888">
        <v>4</v>
      </c>
      <c r="G888">
        <v>1</v>
      </c>
      <c r="H888" t="s">
        <v>32</v>
      </c>
      <c r="I888">
        <v>45</v>
      </c>
      <c r="J888" t="s">
        <v>59</v>
      </c>
      <c r="K888">
        <v>47</v>
      </c>
      <c r="L888" t="s">
        <v>60</v>
      </c>
      <c r="M888" t="s">
        <v>125</v>
      </c>
      <c r="N888">
        <v>3</v>
      </c>
      <c r="O888" t="s">
        <v>126</v>
      </c>
      <c r="P888">
        <v>1</v>
      </c>
      <c r="Q888" t="s">
        <v>37</v>
      </c>
      <c r="R888">
        <v>1</v>
      </c>
      <c r="S888" t="s">
        <v>127</v>
      </c>
      <c r="T888">
        <v>4</v>
      </c>
      <c r="U888" t="s">
        <v>128</v>
      </c>
      <c r="V888" t="s">
        <v>129</v>
      </c>
      <c r="W888">
        <v>4</v>
      </c>
      <c r="X888" t="s">
        <v>58</v>
      </c>
      <c r="Y888">
        <v>60</v>
      </c>
      <c r="Z888">
        <v>275</v>
      </c>
      <c r="AA888">
        <v>165000</v>
      </c>
      <c r="AB888">
        <v>49500</v>
      </c>
      <c r="AC888">
        <v>0.3</v>
      </c>
      <c r="AD888">
        <v>1</v>
      </c>
      <c r="AE888" t="s">
        <v>132</v>
      </c>
    </row>
    <row r="889" spans="1:31" x14ac:dyDescent="0.3">
      <c r="A889">
        <v>1185732</v>
      </c>
      <c r="B889" t="s">
        <v>30</v>
      </c>
      <c r="C889" s="1">
        <v>44203</v>
      </c>
      <c r="D889">
        <v>2021</v>
      </c>
      <c r="E889" t="s">
        <v>47</v>
      </c>
      <c r="F889">
        <v>1</v>
      </c>
      <c r="G889">
        <v>1</v>
      </c>
      <c r="H889" t="s">
        <v>32</v>
      </c>
      <c r="I889">
        <v>45</v>
      </c>
      <c r="J889" t="s">
        <v>59</v>
      </c>
      <c r="K889">
        <v>47</v>
      </c>
      <c r="L889" t="s">
        <v>60</v>
      </c>
      <c r="M889" t="s">
        <v>125</v>
      </c>
      <c r="N889">
        <v>3</v>
      </c>
      <c r="O889" t="s">
        <v>126</v>
      </c>
      <c r="P889">
        <v>1</v>
      </c>
      <c r="Q889" t="s">
        <v>37</v>
      </c>
      <c r="R889">
        <v>1</v>
      </c>
      <c r="S889" t="s">
        <v>127</v>
      </c>
      <c r="T889">
        <v>4</v>
      </c>
      <c r="U889" t="s">
        <v>128</v>
      </c>
      <c r="V889" t="s">
        <v>184</v>
      </c>
      <c r="W889">
        <v>4</v>
      </c>
      <c r="X889" t="s">
        <v>58</v>
      </c>
      <c r="Y889">
        <v>50</v>
      </c>
      <c r="Z889">
        <v>200</v>
      </c>
      <c r="AA889">
        <v>100000</v>
      </c>
      <c r="AB889">
        <v>30000</v>
      </c>
      <c r="AC889">
        <v>0.3</v>
      </c>
      <c r="AD889">
        <v>1</v>
      </c>
      <c r="AE889" t="s">
        <v>132</v>
      </c>
    </row>
    <row r="890" spans="1:31" x14ac:dyDescent="0.3">
      <c r="A890">
        <v>1185732</v>
      </c>
      <c r="B890" t="s">
        <v>30</v>
      </c>
      <c r="C890" s="1">
        <v>44232</v>
      </c>
      <c r="D890">
        <v>2021</v>
      </c>
      <c r="E890" t="s">
        <v>48</v>
      </c>
      <c r="F890">
        <v>1</v>
      </c>
      <c r="G890">
        <v>1</v>
      </c>
      <c r="H890" t="s">
        <v>32</v>
      </c>
      <c r="I890">
        <v>46</v>
      </c>
      <c r="J890" t="s">
        <v>61</v>
      </c>
      <c r="K890">
        <v>48</v>
      </c>
      <c r="L890" t="s">
        <v>62</v>
      </c>
      <c r="M890" t="s">
        <v>125</v>
      </c>
      <c r="N890">
        <v>3</v>
      </c>
      <c r="O890" t="s">
        <v>126</v>
      </c>
      <c r="P890">
        <v>1</v>
      </c>
      <c r="Q890" t="s">
        <v>37</v>
      </c>
      <c r="R890">
        <v>1</v>
      </c>
      <c r="S890" t="s">
        <v>127</v>
      </c>
      <c r="T890">
        <v>4</v>
      </c>
      <c r="U890" t="s">
        <v>128</v>
      </c>
      <c r="V890" t="s">
        <v>202</v>
      </c>
      <c r="W890">
        <v>4</v>
      </c>
      <c r="X890" t="s">
        <v>58</v>
      </c>
      <c r="Y890">
        <v>50</v>
      </c>
      <c r="Z890">
        <v>200</v>
      </c>
      <c r="AA890">
        <v>100000</v>
      </c>
      <c r="AB890">
        <v>30000</v>
      </c>
      <c r="AC890">
        <v>0.3</v>
      </c>
      <c r="AD890">
        <v>1</v>
      </c>
      <c r="AE890" t="s">
        <v>132</v>
      </c>
    </row>
    <row r="891" spans="1:31" x14ac:dyDescent="0.3">
      <c r="A891">
        <v>1185732</v>
      </c>
      <c r="B891" t="s">
        <v>30</v>
      </c>
      <c r="C891" s="1">
        <v>44258</v>
      </c>
      <c r="D891">
        <v>2021</v>
      </c>
      <c r="E891" t="s">
        <v>51</v>
      </c>
      <c r="F891">
        <v>1</v>
      </c>
      <c r="G891">
        <v>1</v>
      </c>
      <c r="H891" t="s">
        <v>32</v>
      </c>
      <c r="I891">
        <v>46</v>
      </c>
      <c r="J891" t="s">
        <v>61</v>
      </c>
      <c r="K891">
        <v>48</v>
      </c>
      <c r="L891" t="s">
        <v>62</v>
      </c>
      <c r="M891" t="s">
        <v>125</v>
      </c>
      <c r="N891">
        <v>3</v>
      </c>
      <c r="O891" t="s">
        <v>126</v>
      </c>
      <c r="P891">
        <v>1</v>
      </c>
      <c r="Q891" t="s">
        <v>37</v>
      </c>
      <c r="R891">
        <v>1</v>
      </c>
      <c r="S891" t="s">
        <v>127</v>
      </c>
      <c r="T891">
        <v>4</v>
      </c>
      <c r="U891" t="s">
        <v>128</v>
      </c>
      <c r="V891" t="s">
        <v>203</v>
      </c>
      <c r="W891">
        <v>4</v>
      </c>
      <c r="X891" t="s">
        <v>58</v>
      </c>
      <c r="Y891">
        <v>50</v>
      </c>
      <c r="Z891">
        <v>150</v>
      </c>
      <c r="AA891">
        <v>75000</v>
      </c>
      <c r="AB891">
        <v>22500</v>
      </c>
      <c r="AC891">
        <v>0.3</v>
      </c>
      <c r="AD891">
        <v>1</v>
      </c>
      <c r="AE891" t="s">
        <v>132</v>
      </c>
    </row>
    <row r="892" spans="1:31" x14ac:dyDescent="0.3">
      <c r="A892">
        <v>1185732</v>
      </c>
      <c r="B892" t="s">
        <v>30</v>
      </c>
      <c r="C892" s="1">
        <v>44290</v>
      </c>
      <c r="D892">
        <v>2021</v>
      </c>
      <c r="E892" t="s">
        <v>52</v>
      </c>
      <c r="F892">
        <v>2</v>
      </c>
      <c r="G892">
        <v>1</v>
      </c>
      <c r="H892" t="s">
        <v>32</v>
      </c>
      <c r="I892">
        <v>46</v>
      </c>
      <c r="J892" t="s">
        <v>61</v>
      </c>
      <c r="K892">
        <v>48</v>
      </c>
      <c r="L892" t="s">
        <v>62</v>
      </c>
      <c r="M892" t="s">
        <v>125</v>
      </c>
      <c r="N892">
        <v>3</v>
      </c>
      <c r="O892" t="s">
        <v>126</v>
      </c>
      <c r="P892">
        <v>1</v>
      </c>
      <c r="Q892" t="s">
        <v>37</v>
      </c>
      <c r="R892">
        <v>1</v>
      </c>
      <c r="S892" t="s">
        <v>127</v>
      </c>
      <c r="T892">
        <v>4</v>
      </c>
      <c r="U892" t="s">
        <v>128</v>
      </c>
      <c r="V892" t="s">
        <v>204</v>
      </c>
      <c r="W892">
        <v>4</v>
      </c>
      <c r="X892" t="s">
        <v>58</v>
      </c>
      <c r="Y892">
        <v>50</v>
      </c>
      <c r="Z892">
        <v>125</v>
      </c>
      <c r="AA892">
        <v>62500</v>
      </c>
      <c r="AB892">
        <v>18750</v>
      </c>
      <c r="AC892">
        <v>0.3</v>
      </c>
      <c r="AD892">
        <v>1</v>
      </c>
      <c r="AE892" t="s">
        <v>132</v>
      </c>
    </row>
    <row r="893" spans="1:31" x14ac:dyDescent="0.3">
      <c r="A893">
        <v>1185732</v>
      </c>
      <c r="B893" t="s">
        <v>30</v>
      </c>
      <c r="C893" s="1">
        <v>44319</v>
      </c>
      <c r="D893">
        <v>2021</v>
      </c>
      <c r="E893" t="s">
        <v>53</v>
      </c>
      <c r="F893">
        <v>2</v>
      </c>
      <c r="G893">
        <v>1</v>
      </c>
      <c r="H893" t="s">
        <v>32</v>
      </c>
      <c r="I893">
        <v>46</v>
      </c>
      <c r="J893" t="s">
        <v>61</v>
      </c>
      <c r="K893">
        <v>48</v>
      </c>
      <c r="L893" t="s">
        <v>62</v>
      </c>
      <c r="M893" t="s">
        <v>125</v>
      </c>
      <c r="N893">
        <v>3</v>
      </c>
      <c r="O893" t="s">
        <v>126</v>
      </c>
      <c r="P893">
        <v>1</v>
      </c>
      <c r="Q893" t="s">
        <v>37</v>
      </c>
      <c r="R893">
        <v>1</v>
      </c>
      <c r="S893" t="s">
        <v>127</v>
      </c>
      <c r="T893">
        <v>4</v>
      </c>
      <c r="U893" t="s">
        <v>128</v>
      </c>
      <c r="V893" t="s">
        <v>205</v>
      </c>
      <c r="W893">
        <v>4</v>
      </c>
      <c r="X893" t="s">
        <v>58</v>
      </c>
      <c r="Y893">
        <v>55</v>
      </c>
      <c r="Z893">
        <v>250</v>
      </c>
      <c r="AA893">
        <v>137500</v>
      </c>
      <c r="AB893">
        <v>41249.999999999993</v>
      </c>
      <c r="AC893">
        <v>0.3</v>
      </c>
      <c r="AD893">
        <v>1</v>
      </c>
      <c r="AE893" t="s">
        <v>132</v>
      </c>
    </row>
    <row r="894" spans="1:31" x14ac:dyDescent="0.3">
      <c r="A894">
        <v>1185732</v>
      </c>
      <c r="B894" t="s">
        <v>30</v>
      </c>
      <c r="C894" s="1">
        <v>44380</v>
      </c>
      <c r="D894">
        <v>2021</v>
      </c>
      <c r="E894" t="s">
        <v>55</v>
      </c>
      <c r="F894">
        <v>3</v>
      </c>
      <c r="G894">
        <v>1</v>
      </c>
      <c r="H894" t="s">
        <v>32</v>
      </c>
      <c r="I894">
        <v>46</v>
      </c>
      <c r="J894" t="s">
        <v>61</v>
      </c>
      <c r="K894">
        <v>48</v>
      </c>
      <c r="L894" t="s">
        <v>62</v>
      </c>
      <c r="M894" t="s">
        <v>125</v>
      </c>
      <c r="N894">
        <v>3</v>
      </c>
      <c r="O894" t="s">
        <v>126</v>
      </c>
      <c r="P894">
        <v>1</v>
      </c>
      <c r="Q894" t="s">
        <v>37</v>
      </c>
      <c r="R894">
        <v>1</v>
      </c>
      <c r="S894" t="s">
        <v>127</v>
      </c>
      <c r="T894">
        <v>4</v>
      </c>
      <c r="U894" t="s">
        <v>128</v>
      </c>
      <c r="V894" t="s">
        <v>161</v>
      </c>
      <c r="W894">
        <v>4</v>
      </c>
      <c r="X894" t="s">
        <v>58</v>
      </c>
      <c r="Y894">
        <v>55</v>
      </c>
      <c r="Z894">
        <v>300</v>
      </c>
      <c r="AA894">
        <v>165000</v>
      </c>
      <c r="AB894">
        <v>49499.999999999993</v>
      </c>
      <c r="AC894">
        <v>0.3</v>
      </c>
      <c r="AD894">
        <v>1</v>
      </c>
      <c r="AE894" t="s">
        <v>132</v>
      </c>
    </row>
    <row r="895" spans="1:31" x14ac:dyDescent="0.3">
      <c r="A895">
        <v>1185732</v>
      </c>
      <c r="B895" t="s">
        <v>30</v>
      </c>
      <c r="C895" s="1">
        <v>44412</v>
      </c>
      <c r="D895">
        <v>2021</v>
      </c>
      <c r="E895" t="s">
        <v>31</v>
      </c>
      <c r="F895">
        <v>3</v>
      </c>
      <c r="G895">
        <v>1</v>
      </c>
      <c r="H895" t="s">
        <v>32</v>
      </c>
      <c r="I895">
        <v>46</v>
      </c>
      <c r="J895" t="s">
        <v>61</v>
      </c>
      <c r="K895">
        <v>48</v>
      </c>
      <c r="L895" t="s">
        <v>62</v>
      </c>
      <c r="M895" t="s">
        <v>125</v>
      </c>
      <c r="N895">
        <v>3</v>
      </c>
      <c r="O895" t="s">
        <v>126</v>
      </c>
      <c r="P895">
        <v>1</v>
      </c>
      <c r="Q895" t="s">
        <v>37</v>
      </c>
      <c r="R895">
        <v>1</v>
      </c>
      <c r="S895" t="s">
        <v>127</v>
      </c>
      <c r="T895">
        <v>4</v>
      </c>
      <c r="U895" t="s">
        <v>128</v>
      </c>
      <c r="V895" t="s">
        <v>195</v>
      </c>
      <c r="W895">
        <v>4</v>
      </c>
      <c r="X895" t="s">
        <v>58</v>
      </c>
      <c r="Y895">
        <v>55</v>
      </c>
      <c r="Z895">
        <v>200</v>
      </c>
      <c r="AA895">
        <v>110000</v>
      </c>
      <c r="AB895">
        <v>32999.999999999993</v>
      </c>
      <c r="AC895">
        <v>0.3</v>
      </c>
      <c r="AD895">
        <v>1</v>
      </c>
      <c r="AE895" t="s">
        <v>132</v>
      </c>
    </row>
    <row r="896" spans="1:31" x14ac:dyDescent="0.3">
      <c r="A896">
        <v>1185732</v>
      </c>
      <c r="B896" t="s">
        <v>30</v>
      </c>
      <c r="C896" s="1">
        <v>44474</v>
      </c>
      <c r="D896">
        <v>2021</v>
      </c>
      <c r="E896" t="s">
        <v>44</v>
      </c>
      <c r="F896">
        <v>4</v>
      </c>
      <c r="G896">
        <v>1</v>
      </c>
      <c r="H896" t="s">
        <v>32</v>
      </c>
      <c r="I896">
        <v>46</v>
      </c>
      <c r="J896" t="s">
        <v>61</v>
      </c>
      <c r="K896">
        <v>48</v>
      </c>
      <c r="L896" t="s">
        <v>62</v>
      </c>
      <c r="M896" t="s">
        <v>125</v>
      </c>
      <c r="N896">
        <v>3</v>
      </c>
      <c r="O896" t="s">
        <v>126</v>
      </c>
      <c r="P896">
        <v>1</v>
      </c>
      <c r="Q896" t="s">
        <v>37</v>
      </c>
      <c r="R896">
        <v>1</v>
      </c>
      <c r="S896" t="s">
        <v>127</v>
      </c>
      <c r="T896">
        <v>4</v>
      </c>
      <c r="U896" t="s">
        <v>128</v>
      </c>
      <c r="V896" t="s">
        <v>162</v>
      </c>
      <c r="W896">
        <v>4</v>
      </c>
      <c r="X896" t="s">
        <v>58</v>
      </c>
      <c r="Y896">
        <v>65</v>
      </c>
      <c r="Z896">
        <v>150</v>
      </c>
      <c r="AA896">
        <v>97500</v>
      </c>
      <c r="AB896">
        <v>29250</v>
      </c>
      <c r="AC896">
        <v>0.3</v>
      </c>
      <c r="AD896">
        <v>1</v>
      </c>
      <c r="AE896" t="s">
        <v>132</v>
      </c>
    </row>
    <row r="897" spans="1:31" x14ac:dyDescent="0.3">
      <c r="A897">
        <v>1185732</v>
      </c>
      <c r="B897" t="s">
        <v>30</v>
      </c>
      <c r="C897" s="1">
        <v>44206</v>
      </c>
      <c r="D897">
        <v>2021</v>
      </c>
      <c r="E897" t="s">
        <v>47</v>
      </c>
      <c r="F897">
        <v>1</v>
      </c>
      <c r="G897">
        <v>1</v>
      </c>
      <c r="H897" t="s">
        <v>32</v>
      </c>
      <c r="I897">
        <v>46</v>
      </c>
      <c r="J897" t="s">
        <v>61</v>
      </c>
      <c r="K897">
        <v>48</v>
      </c>
      <c r="L897" t="s">
        <v>62</v>
      </c>
      <c r="M897" t="s">
        <v>125</v>
      </c>
      <c r="N897">
        <v>3</v>
      </c>
      <c r="O897" t="s">
        <v>126</v>
      </c>
      <c r="P897">
        <v>1</v>
      </c>
      <c r="Q897" t="s">
        <v>37</v>
      </c>
      <c r="R897">
        <v>1</v>
      </c>
      <c r="S897" t="s">
        <v>127</v>
      </c>
      <c r="T897">
        <v>4</v>
      </c>
      <c r="U897" t="s">
        <v>128</v>
      </c>
      <c r="V897" t="s">
        <v>186</v>
      </c>
      <c r="W897">
        <v>4</v>
      </c>
      <c r="X897" t="s">
        <v>58</v>
      </c>
      <c r="Y897">
        <v>45</v>
      </c>
      <c r="Z897">
        <v>125</v>
      </c>
      <c r="AA897">
        <v>56250</v>
      </c>
      <c r="AB897">
        <v>16875</v>
      </c>
      <c r="AC897">
        <v>0.3</v>
      </c>
      <c r="AD897">
        <v>1</v>
      </c>
      <c r="AE897" t="s">
        <v>132</v>
      </c>
    </row>
    <row r="898" spans="1:31" x14ac:dyDescent="0.3">
      <c r="A898">
        <v>1185732</v>
      </c>
      <c r="B898" t="s">
        <v>30</v>
      </c>
      <c r="C898" s="1">
        <v>44261</v>
      </c>
      <c r="D898">
        <v>2021</v>
      </c>
      <c r="E898" t="s">
        <v>51</v>
      </c>
      <c r="F898">
        <v>1</v>
      </c>
      <c r="G898">
        <v>1</v>
      </c>
      <c r="H898" t="s">
        <v>32</v>
      </c>
      <c r="I898">
        <v>47</v>
      </c>
      <c r="J898" t="s">
        <v>63</v>
      </c>
      <c r="K898">
        <v>49</v>
      </c>
      <c r="L898" t="s">
        <v>64</v>
      </c>
      <c r="M898" t="s">
        <v>125</v>
      </c>
      <c r="N898">
        <v>3</v>
      </c>
      <c r="O898" t="s">
        <v>126</v>
      </c>
      <c r="P898">
        <v>1</v>
      </c>
      <c r="Q898" t="s">
        <v>37</v>
      </c>
      <c r="R898">
        <v>1</v>
      </c>
      <c r="S898" t="s">
        <v>127</v>
      </c>
      <c r="T898">
        <v>4</v>
      </c>
      <c r="U898" t="s">
        <v>128</v>
      </c>
      <c r="V898" t="s">
        <v>186</v>
      </c>
      <c r="W898">
        <v>4</v>
      </c>
      <c r="X898" t="s">
        <v>58</v>
      </c>
      <c r="Y898">
        <v>45</v>
      </c>
      <c r="Z898">
        <v>75</v>
      </c>
      <c r="AA898">
        <v>33750</v>
      </c>
      <c r="AB898">
        <v>10125</v>
      </c>
      <c r="AC898">
        <v>0.3</v>
      </c>
      <c r="AD898">
        <v>1</v>
      </c>
      <c r="AE898" t="s">
        <v>132</v>
      </c>
    </row>
    <row r="899" spans="1:31" x14ac:dyDescent="0.3">
      <c r="A899">
        <v>1185732</v>
      </c>
      <c r="B899" t="s">
        <v>30</v>
      </c>
      <c r="C899" s="1">
        <v>44293</v>
      </c>
      <c r="D899">
        <v>2021</v>
      </c>
      <c r="E899" t="s">
        <v>52</v>
      </c>
      <c r="F899">
        <v>2</v>
      </c>
      <c r="G899">
        <v>1</v>
      </c>
      <c r="H899" t="s">
        <v>32</v>
      </c>
      <c r="I899">
        <v>47</v>
      </c>
      <c r="J899" t="s">
        <v>63</v>
      </c>
      <c r="K899">
        <v>49</v>
      </c>
      <c r="L899" t="s">
        <v>64</v>
      </c>
      <c r="M899" t="s">
        <v>125</v>
      </c>
      <c r="N899">
        <v>3</v>
      </c>
      <c r="O899" t="s">
        <v>126</v>
      </c>
      <c r="P899">
        <v>1</v>
      </c>
      <c r="Q899" t="s">
        <v>37</v>
      </c>
      <c r="R899">
        <v>1</v>
      </c>
      <c r="S899" t="s">
        <v>127</v>
      </c>
      <c r="T899">
        <v>4</v>
      </c>
      <c r="U899" t="s">
        <v>128</v>
      </c>
      <c r="V899" t="s">
        <v>129</v>
      </c>
      <c r="W899">
        <v>4</v>
      </c>
      <c r="X899" t="s">
        <v>58</v>
      </c>
      <c r="Y899">
        <v>45</v>
      </c>
      <c r="Z899">
        <v>50</v>
      </c>
      <c r="AA899">
        <v>22500</v>
      </c>
      <c r="AB899">
        <v>6750</v>
      </c>
      <c r="AC899">
        <v>0.3</v>
      </c>
      <c r="AD899">
        <v>1</v>
      </c>
      <c r="AE899" t="s">
        <v>132</v>
      </c>
    </row>
    <row r="900" spans="1:31" x14ac:dyDescent="0.3">
      <c r="A900">
        <v>1185732</v>
      </c>
      <c r="B900" t="s">
        <v>30</v>
      </c>
      <c r="C900" s="1">
        <v>44322</v>
      </c>
      <c r="D900">
        <v>2021</v>
      </c>
      <c r="E900" t="s">
        <v>53</v>
      </c>
      <c r="F900">
        <v>2</v>
      </c>
      <c r="G900">
        <v>1</v>
      </c>
      <c r="H900" t="s">
        <v>32</v>
      </c>
      <c r="I900">
        <v>47</v>
      </c>
      <c r="J900" t="s">
        <v>63</v>
      </c>
      <c r="K900">
        <v>49</v>
      </c>
      <c r="L900" t="s">
        <v>64</v>
      </c>
      <c r="M900" t="s">
        <v>125</v>
      </c>
      <c r="N900">
        <v>3</v>
      </c>
      <c r="O900" t="s">
        <v>126</v>
      </c>
      <c r="P900">
        <v>1</v>
      </c>
      <c r="Q900" t="s">
        <v>37</v>
      </c>
      <c r="R900">
        <v>1</v>
      </c>
      <c r="S900" t="s">
        <v>127</v>
      </c>
      <c r="T900">
        <v>4</v>
      </c>
      <c r="U900" t="s">
        <v>128</v>
      </c>
      <c r="V900" t="s">
        <v>186</v>
      </c>
      <c r="W900">
        <v>4</v>
      </c>
      <c r="X900" t="s">
        <v>58</v>
      </c>
      <c r="Y900">
        <v>50</v>
      </c>
      <c r="Z900">
        <v>175</v>
      </c>
      <c r="AA900">
        <v>87500</v>
      </c>
      <c r="AB900">
        <v>26249.999999999996</v>
      </c>
      <c r="AC900">
        <v>0.3</v>
      </c>
      <c r="AD900">
        <v>1</v>
      </c>
      <c r="AE900" t="s">
        <v>132</v>
      </c>
    </row>
    <row r="901" spans="1:31" x14ac:dyDescent="0.3">
      <c r="A901">
        <v>1185732</v>
      </c>
      <c r="B901" t="s">
        <v>30</v>
      </c>
      <c r="C901" s="1">
        <v>44355</v>
      </c>
      <c r="D901">
        <v>2021</v>
      </c>
      <c r="E901" t="s">
        <v>54</v>
      </c>
      <c r="F901">
        <v>2</v>
      </c>
      <c r="G901">
        <v>1</v>
      </c>
      <c r="H901" t="s">
        <v>32</v>
      </c>
      <c r="I901">
        <v>47</v>
      </c>
      <c r="J901" t="s">
        <v>63</v>
      </c>
      <c r="K901">
        <v>49</v>
      </c>
      <c r="L901" t="s">
        <v>64</v>
      </c>
      <c r="M901" t="s">
        <v>125</v>
      </c>
      <c r="N901">
        <v>3</v>
      </c>
      <c r="O901" t="s">
        <v>126</v>
      </c>
      <c r="P901">
        <v>1</v>
      </c>
      <c r="Q901" t="s">
        <v>37</v>
      </c>
      <c r="R901">
        <v>1</v>
      </c>
      <c r="S901" t="s">
        <v>127</v>
      </c>
      <c r="T901">
        <v>4</v>
      </c>
      <c r="U901" t="s">
        <v>128</v>
      </c>
      <c r="V901" t="s">
        <v>186</v>
      </c>
      <c r="W901">
        <v>4</v>
      </c>
      <c r="X901" t="s">
        <v>58</v>
      </c>
      <c r="Y901">
        <v>50</v>
      </c>
      <c r="Z901">
        <v>200</v>
      </c>
      <c r="AA901">
        <v>100000</v>
      </c>
      <c r="AB901">
        <v>29999.999999999993</v>
      </c>
      <c r="AC901">
        <v>0.3</v>
      </c>
      <c r="AD901">
        <v>1</v>
      </c>
      <c r="AE901" t="s">
        <v>132</v>
      </c>
    </row>
    <row r="902" spans="1:31" x14ac:dyDescent="0.3">
      <c r="A902">
        <v>1185732</v>
      </c>
      <c r="B902" t="s">
        <v>30</v>
      </c>
      <c r="C902" s="1">
        <v>44415</v>
      </c>
      <c r="D902">
        <v>2021</v>
      </c>
      <c r="E902" t="s">
        <v>31</v>
      </c>
      <c r="F902">
        <v>3</v>
      </c>
      <c r="G902">
        <v>1</v>
      </c>
      <c r="H902" t="s">
        <v>32</v>
      </c>
      <c r="I902">
        <v>47</v>
      </c>
      <c r="J902" t="s">
        <v>63</v>
      </c>
      <c r="K902">
        <v>49</v>
      </c>
      <c r="L902" t="s">
        <v>64</v>
      </c>
      <c r="M902" t="s">
        <v>125</v>
      </c>
      <c r="N902">
        <v>3</v>
      </c>
      <c r="O902" t="s">
        <v>126</v>
      </c>
      <c r="P902">
        <v>1</v>
      </c>
      <c r="Q902" t="s">
        <v>37</v>
      </c>
      <c r="R902">
        <v>1</v>
      </c>
      <c r="S902" t="s">
        <v>127</v>
      </c>
      <c r="T902">
        <v>4</v>
      </c>
      <c r="U902" t="s">
        <v>128</v>
      </c>
      <c r="V902" t="s">
        <v>186</v>
      </c>
      <c r="W902">
        <v>4</v>
      </c>
      <c r="X902" t="s">
        <v>58</v>
      </c>
      <c r="Y902">
        <v>50</v>
      </c>
      <c r="Z902">
        <v>125</v>
      </c>
      <c r="AA902">
        <v>62500</v>
      </c>
      <c r="AB902">
        <v>18749.999999999996</v>
      </c>
      <c r="AC902">
        <v>0.3</v>
      </c>
      <c r="AD902">
        <v>1</v>
      </c>
      <c r="AE902" t="s">
        <v>132</v>
      </c>
    </row>
    <row r="903" spans="1:31" x14ac:dyDescent="0.3">
      <c r="A903">
        <v>1185732</v>
      </c>
      <c r="B903" t="s">
        <v>30</v>
      </c>
      <c r="C903" s="1">
        <v>44445</v>
      </c>
      <c r="D903">
        <v>2021</v>
      </c>
      <c r="E903" t="s">
        <v>43</v>
      </c>
      <c r="F903">
        <v>3</v>
      </c>
      <c r="G903">
        <v>1</v>
      </c>
      <c r="H903" t="s">
        <v>32</v>
      </c>
      <c r="I903">
        <v>47</v>
      </c>
      <c r="J903" t="s">
        <v>63</v>
      </c>
      <c r="K903">
        <v>49</v>
      </c>
      <c r="L903" t="s">
        <v>64</v>
      </c>
      <c r="M903" t="s">
        <v>125</v>
      </c>
      <c r="N903">
        <v>3</v>
      </c>
      <c r="O903" t="s">
        <v>126</v>
      </c>
      <c r="P903">
        <v>1</v>
      </c>
      <c r="Q903" t="s">
        <v>37</v>
      </c>
      <c r="R903">
        <v>1</v>
      </c>
      <c r="S903" t="s">
        <v>127</v>
      </c>
      <c r="T903">
        <v>4</v>
      </c>
      <c r="U903" t="s">
        <v>128</v>
      </c>
      <c r="V903" t="s">
        <v>189</v>
      </c>
      <c r="W903">
        <v>4</v>
      </c>
      <c r="X903" t="s">
        <v>58</v>
      </c>
      <c r="Y903">
        <v>50</v>
      </c>
      <c r="Z903">
        <v>100</v>
      </c>
      <c r="AA903">
        <v>50000</v>
      </c>
      <c r="AB903">
        <v>14999.999999999996</v>
      </c>
      <c r="AC903">
        <v>0.3</v>
      </c>
      <c r="AD903">
        <v>1</v>
      </c>
      <c r="AE903" t="s">
        <v>132</v>
      </c>
    </row>
    <row r="904" spans="1:31" x14ac:dyDescent="0.3">
      <c r="A904">
        <v>1185732</v>
      </c>
      <c r="B904" t="s">
        <v>30</v>
      </c>
      <c r="C904" s="1">
        <v>44507</v>
      </c>
      <c r="D904">
        <v>2021</v>
      </c>
      <c r="E904" t="s">
        <v>45</v>
      </c>
      <c r="F904">
        <v>4</v>
      </c>
      <c r="G904">
        <v>1</v>
      </c>
      <c r="H904" t="s">
        <v>32</v>
      </c>
      <c r="I904">
        <v>47</v>
      </c>
      <c r="J904" t="s">
        <v>63</v>
      </c>
      <c r="K904">
        <v>49</v>
      </c>
      <c r="L904" t="s">
        <v>64</v>
      </c>
      <c r="M904" t="s">
        <v>125</v>
      </c>
      <c r="N904">
        <v>3</v>
      </c>
      <c r="O904" t="s">
        <v>126</v>
      </c>
      <c r="P904">
        <v>1</v>
      </c>
      <c r="Q904" t="s">
        <v>37</v>
      </c>
      <c r="R904">
        <v>1</v>
      </c>
      <c r="S904" t="s">
        <v>127</v>
      </c>
      <c r="T904">
        <v>4</v>
      </c>
      <c r="U904" t="s">
        <v>128</v>
      </c>
      <c r="V904" t="s">
        <v>186</v>
      </c>
      <c r="W904">
        <v>4</v>
      </c>
      <c r="X904" t="s">
        <v>58</v>
      </c>
      <c r="Y904">
        <v>60</v>
      </c>
      <c r="Z904">
        <v>175</v>
      </c>
      <c r="AA904">
        <v>105000</v>
      </c>
      <c r="AB904">
        <v>31500</v>
      </c>
      <c r="AC904">
        <v>0.3</v>
      </c>
      <c r="AD904">
        <v>1</v>
      </c>
      <c r="AE904" t="s">
        <v>132</v>
      </c>
    </row>
    <row r="905" spans="1:31" x14ac:dyDescent="0.3">
      <c r="A905">
        <v>1185732</v>
      </c>
      <c r="B905" t="s">
        <v>30</v>
      </c>
      <c r="C905" s="1">
        <v>44242</v>
      </c>
      <c r="D905">
        <v>2021</v>
      </c>
      <c r="E905" t="s">
        <v>48</v>
      </c>
      <c r="F905">
        <v>1</v>
      </c>
      <c r="G905">
        <v>1</v>
      </c>
      <c r="H905" t="s">
        <v>32</v>
      </c>
      <c r="I905">
        <v>48</v>
      </c>
      <c r="J905" t="s">
        <v>65</v>
      </c>
      <c r="K905">
        <v>50</v>
      </c>
      <c r="L905" t="s">
        <v>66</v>
      </c>
      <c r="M905" t="s">
        <v>125</v>
      </c>
      <c r="N905">
        <v>3</v>
      </c>
      <c r="O905" t="s">
        <v>126</v>
      </c>
      <c r="P905">
        <v>1</v>
      </c>
      <c r="Q905" t="s">
        <v>37</v>
      </c>
      <c r="R905">
        <v>1</v>
      </c>
      <c r="S905" t="s">
        <v>127</v>
      </c>
      <c r="T905">
        <v>4</v>
      </c>
      <c r="U905" t="s">
        <v>128</v>
      </c>
      <c r="V905" t="s">
        <v>198</v>
      </c>
      <c r="W905">
        <v>4</v>
      </c>
      <c r="X905" t="s">
        <v>58</v>
      </c>
      <c r="Y905">
        <v>50</v>
      </c>
      <c r="Z905">
        <v>150</v>
      </c>
      <c r="AA905">
        <v>75000</v>
      </c>
      <c r="AB905">
        <v>18750</v>
      </c>
      <c r="AC905">
        <v>0.25</v>
      </c>
      <c r="AD905">
        <v>1</v>
      </c>
      <c r="AE905" t="s">
        <v>132</v>
      </c>
    </row>
    <row r="906" spans="1:31" x14ac:dyDescent="0.3">
      <c r="A906">
        <v>1185732</v>
      </c>
      <c r="B906" t="s">
        <v>30</v>
      </c>
      <c r="C906" s="1">
        <v>44268</v>
      </c>
      <c r="D906">
        <v>2021</v>
      </c>
      <c r="E906" t="s">
        <v>51</v>
      </c>
      <c r="F906">
        <v>1</v>
      </c>
      <c r="G906">
        <v>1</v>
      </c>
      <c r="H906" t="s">
        <v>32</v>
      </c>
      <c r="I906">
        <v>48</v>
      </c>
      <c r="J906" t="s">
        <v>65</v>
      </c>
      <c r="K906">
        <v>50</v>
      </c>
      <c r="L906" t="s">
        <v>66</v>
      </c>
      <c r="M906" t="s">
        <v>125</v>
      </c>
      <c r="N906">
        <v>3</v>
      </c>
      <c r="O906" t="s">
        <v>126</v>
      </c>
      <c r="P906">
        <v>1</v>
      </c>
      <c r="Q906" t="s">
        <v>37</v>
      </c>
      <c r="R906">
        <v>1</v>
      </c>
      <c r="S906" t="s">
        <v>127</v>
      </c>
      <c r="T906">
        <v>4</v>
      </c>
      <c r="U906" t="s">
        <v>128</v>
      </c>
      <c r="V906" t="s">
        <v>184</v>
      </c>
      <c r="W906">
        <v>4</v>
      </c>
      <c r="X906" t="s">
        <v>58</v>
      </c>
      <c r="Y906">
        <v>50</v>
      </c>
      <c r="Z906">
        <v>100</v>
      </c>
      <c r="AA906">
        <v>50000</v>
      </c>
      <c r="AB906">
        <v>12500</v>
      </c>
      <c r="AC906">
        <v>0.25</v>
      </c>
      <c r="AD906">
        <v>1</v>
      </c>
      <c r="AE906" t="s">
        <v>132</v>
      </c>
    </row>
    <row r="907" spans="1:31" x14ac:dyDescent="0.3">
      <c r="A907">
        <v>1185732</v>
      </c>
      <c r="B907" t="s">
        <v>30</v>
      </c>
      <c r="C907" s="1">
        <v>44300</v>
      </c>
      <c r="D907">
        <v>2021</v>
      </c>
      <c r="E907" t="s">
        <v>52</v>
      </c>
      <c r="F907">
        <v>2</v>
      </c>
      <c r="G907">
        <v>1</v>
      </c>
      <c r="H907" t="s">
        <v>32</v>
      </c>
      <c r="I907">
        <v>48</v>
      </c>
      <c r="J907" t="s">
        <v>65</v>
      </c>
      <c r="K907">
        <v>50</v>
      </c>
      <c r="L907" t="s">
        <v>66</v>
      </c>
      <c r="M907" t="s">
        <v>125</v>
      </c>
      <c r="N907">
        <v>3</v>
      </c>
      <c r="O907" t="s">
        <v>126</v>
      </c>
      <c r="P907">
        <v>1</v>
      </c>
      <c r="Q907" t="s">
        <v>37</v>
      </c>
      <c r="R907">
        <v>1</v>
      </c>
      <c r="S907" t="s">
        <v>127</v>
      </c>
      <c r="T907">
        <v>4</v>
      </c>
      <c r="U907" t="s">
        <v>128</v>
      </c>
      <c r="V907" t="s">
        <v>129</v>
      </c>
      <c r="W907">
        <v>4</v>
      </c>
      <c r="X907" t="s">
        <v>58</v>
      </c>
      <c r="Y907">
        <v>50</v>
      </c>
      <c r="Z907">
        <v>125</v>
      </c>
      <c r="AA907">
        <v>62500</v>
      </c>
      <c r="AB907">
        <v>15625</v>
      </c>
      <c r="AC907">
        <v>0.25</v>
      </c>
      <c r="AD907">
        <v>1</v>
      </c>
      <c r="AE907" t="s">
        <v>132</v>
      </c>
    </row>
    <row r="908" spans="1:31" x14ac:dyDescent="0.3">
      <c r="A908">
        <v>1185732</v>
      </c>
      <c r="B908" t="s">
        <v>30</v>
      </c>
      <c r="C908" s="1">
        <v>44329</v>
      </c>
      <c r="D908">
        <v>2021</v>
      </c>
      <c r="E908" t="s">
        <v>53</v>
      </c>
      <c r="F908">
        <v>2</v>
      </c>
      <c r="G908">
        <v>1</v>
      </c>
      <c r="H908" t="s">
        <v>32</v>
      </c>
      <c r="I908">
        <v>48</v>
      </c>
      <c r="J908" t="s">
        <v>65</v>
      </c>
      <c r="K908">
        <v>50</v>
      </c>
      <c r="L908" t="s">
        <v>66</v>
      </c>
      <c r="M908" t="s">
        <v>125</v>
      </c>
      <c r="N908">
        <v>3</v>
      </c>
      <c r="O908" t="s">
        <v>126</v>
      </c>
      <c r="P908">
        <v>1</v>
      </c>
      <c r="Q908" t="s">
        <v>37</v>
      </c>
      <c r="R908">
        <v>1</v>
      </c>
      <c r="S908" t="s">
        <v>127</v>
      </c>
      <c r="T908">
        <v>4</v>
      </c>
      <c r="U908" t="s">
        <v>128</v>
      </c>
      <c r="V908" t="s">
        <v>129</v>
      </c>
      <c r="W908">
        <v>3</v>
      </c>
      <c r="X908" t="s">
        <v>84</v>
      </c>
      <c r="Y908">
        <v>55</v>
      </c>
      <c r="Z908">
        <v>200</v>
      </c>
      <c r="AA908">
        <v>110000</v>
      </c>
      <c r="AB908">
        <v>27499.999999999996</v>
      </c>
      <c r="AC908">
        <v>0.25</v>
      </c>
      <c r="AD908">
        <v>1</v>
      </c>
      <c r="AE908" t="s">
        <v>132</v>
      </c>
    </row>
    <row r="909" spans="1:31" x14ac:dyDescent="0.3">
      <c r="A909">
        <v>1185732</v>
      </c>
      <c r="B909" t="s">
        <v>30</v>
      </c>
      <c r="C909" s="1">
        <v>44362</v>
      </c>
      <c r="D909">
        <v>2021</v>
      </c>
      <c r="E909" t="s">
        <v>54</v>
      </c>
      <c r="F909">
        <v>2</v>
      </c>
      <c r="G909">
        <v>1</v>
      </c>
      <c r="H909" t="s">
        <v>32</v>
      </c>
      <c r="I909">
        <v>48</v>
      </c>
      <c r="J909" t="s">
        <v>65</v>
      </c>
      <c r="K909">
        <v>50</v>
      </c>
      <c r="L909" t="s">
        <v>66</v>
      </c>
      <c r="M909" t="s">
        <v>125</v>
      </c>
      <c r="N909">
        <v>3</v>
      </c>
      <c r="O909" t="s">
        <v>126</v>
      </c>
      <c r="P909">
        <v>1</v>
      </c>
      <c r="Q909" t="s">
        <v>37</v>
      </c>
      <c r="R909">
        <v>1</v>
      </c>
      <c r="S909" t="s">
        <v>127</v>
      </c>
      <c r="T909">
        <v>4</v>
      </c>
      <c r="U909" t="s">
        <v>128</v>
      </c>
      <c r="V909" t="s">
        <v>184</v>
      </c>
      <c r="W909">
        <v>3</v>
      </c>
      <c r="X909" t="s">
        <v>84</v>
      </c>
      <c r="Y909">
        <v>55</v>
      </c>
      <c r="Z909">
        <v>225</v>
      </c>
      <c r="AA909">
        <v>123750</v>
      </c>
      <c r="AB909">
        <v>30937.499999999996</v>
      </c>
      <c r="AC909">
        <v>0.25</v>
      </c>
      <c r="AD909">
        <v>1</v>
      </c>
      <c r="AE909" t="s">
        <v>132</v>
      </c>
    </row>
    <row r="910" spans="1:31" x14ac:dyDescent="0.3">
      <c r="A910">
        <v>1185732</v>
      </c>
      <c r="B910" t="s">
        <v>30</v>
      </c>
      <c r="C910" s="1">
        <v>44390</v>
      </c>
      <c r="D910">
        <v>2021</v>
      </c>
      <c r="E910" t="s">
        <v>55</v>
      </c>
      <c r="F910">
        <v>3</v>
      </c>
      <c r="G910">
        <v>1</v>
      </c>
      <c r="H910" t="s">
        <v>32</v>
      </c>
      <c r="I910">
        <v>48</v>
      </c>
      <c r="J910" t="s">
        <v>65</v>
      </c>
      <c r="K910">
        <v>50</v>
      </c>
      <c r="L910" t="s">
        <v>66</v>
      </c>
      <c r="M910" t="s">
        <v>125</v>
      </c>
      <c r="N910">
        <v>3</v>
      </c>
      <c r="O910" t="s">
        <v>126</v>
      </c>
      <c r="P910">
        <v>1</v>
      </c>
      <c r="Q910" t="s">
        <v>37</v>
      </c>
      <c r="R910">
        <v>1</v>
      </c>
      <c r="S910" t="s">
        <v>127</v>
      </c>
      <c r="T910">
        <v>4</v>
      </c>
      <c r="U910" t="s">
        <v>128</v>
      </c>
      <c r="V910" t="s">
        <v>162</v>
      </c>
      <c r="W910">
        <v>3</v>
      </c>
      <c r="X910" t="s">
        <v>84</v>
      </c>
      <c r="Y910">
        <v>55</v>
      </c>
      <c r="Z910">
        <v>250</v>
      </c>
      <c r="AA910">
        <v>137500</v>
      </c>
      <c r="AB910">
        <v>34374.999999999993</v>
      </c>
      <c r="AC910">
        <v>0.25</v>
      </c>
      <c r="AD910">
        <v>1</v>
      </c>
      <c r="AE910" t="s">
        <v>132</v>
      </c>
    </row>
    <row r="911" spans="1:31" x14ac:dyDescent="0.3">
      <c r="A911">
        <v>1185732</v>
      </c>
      <c r="B911" t="s">
        <v>30</v>
      </c>
      <c r="C911" s="1">
        <v>44422</v>
      </c>
      <c r="D911">
        <v>2021</v>
      </c>
      <c r="E911" t="s">
        <v>31</v>
      </c>
      <c r="F911">
        <v>3</v>
      </c>
      <c r="G911">
        <v>1</v>
      </c>
      <c r="H911" t="s">
        <v>32</v>
      </c>
      <c r="I911">
        <v>48</v>
      </c>
      <c r="J911" t="s">
        <v>65</v>
      </c>
      <c r="K911">
        <v>50</v>
      </c>
      <c r="L911" t="s">
        <v>66</v>
      </c>
      <c r="M911" t="s">
        <v>125</v>
      </c>
      <c r="N911">
        <v>3</v>
      </c>
      <c r="O911" t="s">
        <v>126</v>
      </c>
      <c r="P911">
        <v>1</v>
      </c>
      <c r="Q911" t="s">
        <v>37</v>
      </c>
      <c r="R911">
        <v>1</v>
      </c>
      <c r="S911" t="s">
        <v>127</v>
      </c>
      <c r="T911">
        <v>4</v>
      </c>
      <c r="U911" t="s">
        <v>128</v>
      </c>
      <c r="V911" t="s">
        <v>206</v>
      </c>
      <c r="W911">
        <v>3</v>
      </c>
      <c r="X911" t="s">
        <v>84</v>
      </c>
      <c r="Y911">
        <v>55</v>
      </c>
      <c r="Z911">
        <v>150</v>
      </c>
      <c r="AA911">
        <v>82500</v>
      </c>
      <c r="AB911">
        <v>20624.999999999996</v>
      </c>
      <c r="AC911">
        <v>0.25</v>
      </c>
      <c r="AD911">
        <v>1</v>
      </c>
      <c r="AE911" t="s">
        <v>132</v>
      </c>
    </row>
    <row r="912" spans="1:31" x14ac:dyDescent="0.3">
      <c r="A912">
        <v>1185732</v>
      </c>
      <c r="B912" t="s">
        <v>30</v>
      </c>
      <c r="C912" s="1">
        <v>44452</v>
      </c>
      <c r="D912">
        <v>2021</v>
      </c>
      <c r="E912" t="s">
        <v>43</v>
      </c>
      <c r="F912">
        <v>3</v>
      </c>
      <c r="G912">
        <v>1</v>
      </c>
      <c r="H912" t="s">
        <v>32</v>
      </c>
      <c r="I912">
        <v>48</v>
      </c>
      <c r="J912" t="s">
        <v>65</v>
      </c>
      <c r="K912">
        <v>50</v>
      </c>
      <c r="L912" t="s">
        <v>66</v>
      </c>
      <c r="M912" t="s">
        <v>125</v>
      </c>
      <c r="N912">
        <v>3</v>
      </c>
      <c r="O912" t="s">
        <v>126</v>
      </c>
      <c r="P912">
        <v>1</v>
      </c>
      <c r="Q912" t="s">
        <v>37</v>
      </c>
      <c r="R912">
        <v>1</v>
      </c>
      <c r="S912" t="s">
        <v>127</v>
      </c>
      <c r="T912">
        <v>4</v>
      </c>
      <c r="U912" t="s">
        <v>128</v>
      </c>
      <c r="V912" t="s">
        <v>202</v>
      </c>
      <c r="W912">
        <v>3</v>
      </c>
      <c r="X912" t="s">
        <v>84</v>
      </c>
      <c r="Y912">
        <v>55</v>
      </c>
      <c r="Z912">
        <v>125</v>
      </c>
      <c r="AA912">
        <v>68750</v>
      </c>
      <c r="AB912">
        <v>17187.499999999996</v>
      </c>
      <c r="AC912">
        <v>0.25</v>
      </c>
      <c r="AD912">
        <v>1</v>
      </c>
      <c r="AE912" t="s">
        <v>132</v>
      </c>
    </row>
    <row r="913" spans="1:31" x14ac:dyDescent="0.3">
      <c r="A913">
        <v>1185732</v>
      </c>
      <c r="B913" t="s">
        <v>30</v>
      </c>
      <c r="C913" s="1">
        <v>44484</v>
      </c>
      <c r="D913">
        <v>2021</v>
      </c>
      <c r="E913" t="s">
        <v>44</v>
      </c>
      <c r="F913">
        <v>4</v>
      </c>
      <c r="G913">
        <v>1</v>
      </c>
      <c r="H913" t="s">
        <v>32</v>
      </c>
      <c r="I913">
        <v>48</v>
      </c>
      <c r="J913" t="s">
        <v>65</v>
      </c>
      <c r="K913">
        <v>50</v>
      </c>
      <c r="L913" t="s">
        <v>66</v>
      </c>
      <c r="M913" t="s">
        <v>125</v>
      </c>
      <c r="N913">
        <v>3</v>
      </c>
      <c r="O913" t="s">
        <v>126</v>
      </c>
      <c r="P913">
        <v>1</v>
      </c>
      <c r="Q913" t="s">
        <v>37</v>
      </c>
      <c r="R913">
        <v>1</v>
      </c>
      <c r="S913" t="s">
        <v>127</v>
      </c>
      <c r="T913">
        <v>4</v>
      </c>
      <c r="U913" t="s">
        <v>128</v>
      </c>
      <c r="V913" t="s">
        <v>129</v>
      </c>
      <c r="W913">
        <v>3</v>
      </c>
      <c r="X913" t="s">
        <v>84</v>
      </c>
      <c r="Y913">
        <v>65</v>
      </c>
      <c r="Z913">
        <v>100</v>
      </c>
      <c r="AA913">
        <v>65000</v>
      </c>
      <c r="AB913">
        <v>16250</v>
      </c>
      <c r="AC913">
        <v>0.25</v>
      </c>
      <c r="AD913">
        <v>1</v>
      </c>
      <c r="AE913" t="s">
        <v>132</v>
      </c>
    </row>
    <row r="914" spans="1:31" x14ac:dyDescent="0.3">
      <c r="A914">
        <v>1185732</v>
      </c>
      <c r="B914" t="s">
        <v>30</v>
      </c>
      <c r="C914" s="1">
        <v>44514</v>
      </c>
      <c r="D914">
        <v>2021</v>
      </c>
      <c r="E914" t="s">
        <v>45</v>
      </c>
      <c r="F914">
        <v>4</v>
      </c>
      <c r="G914">
        <v>1</v>
      </c>
      <c r="H914" t="s">
        <v>32</v>
      </c>
      <c r="I914">
        <v>48</v>
      </c>
      <c r="J914" t="s">
        <v>65</v>
      </c>
      <c r="K914">
        <v>50</v>
      </c>
      <c r="L914" t="s">
        <v>66</v>
      </c>
      <c r="M914" t="s">
        <v>125</v>
      </c>
      <c r="N914">
        <v>3</v>
      </c>
      <c r="O914" t="s">
        <v>126</v>
      </c>
      <c r="P914">
        <v>1</v>
      </c>
      <c r="Q914" t="s">
        <v>37</v>
      </c>
      <c r="R914">
        <v>1</v>
      </c>
      <c r="S914" t="s">
        <v>127</v>
      </c>
      <c r="T914">
        <v>4</v>
      </c>
      <c r="U914" t="s">
        <v>128</v>
      </c>
      <c r="V914" t="s">
        <v>187</v>
      </c>
      <c r="W914">
        <v>3</v>
      </c>
      <c r="X914" t="s">
        <v>84</v>
      </c>
      <c r="Y914">
        <v>65</v>
      </c>
      <c r="Z914">
        <v>250</v>
      </c>
      <c r="AA914">
        <v>162500</v>
      </c>
      <c r="AB914">
        <v>40625</v>
      </c>
      <c r="AC914">
        <v>0.25</v>
      </c>
      <c r="AD914">
        <v>1</v>
      </c>
      <c r="AE914" t="s">
        <v>132</v>
      </c>
    </row>
    <row r="915" spans="1:31" x14ac:dyDescent="0.3">
      <c r="A915">
        <v>1185732</v>
      </c>
      <c r="B915" t="s">
        <v>30</v>
      </c>
      <c r="C915" s="1">
        <v>44210</v>
      </c>
      <c r="D915">
        <v>2021</v>
      </c>
      <c r="E915" t="s">
        <v>47</v>
      </c>
      <c r="F915">
        <v>1</v>
      </c>
      <c r="G915">
        <v>1</v>
      </c>
      <c r="H915" t="s">
        <v>32</v>
      </c>
      <c r="I915">
        <v>48</v>
      </c>
      <c r="J915" t="s">
        <v>65</v>
      </c>
      <c r="K915">
        <v>50</v>
      </c>
      <c r="L915" t="s">
        <v>66</v>
      </c>
      <c r="M915" t="s">
        <v>125</v>
      </c>
      <c r="N915">
        <v>3</v>
      </c>
      <c r="O915" t="s">
        <v>126</v>
      </c>
      <c r="P915">
        <v>1</v>
      </c>
      <c r="Q915" t="s">
        <v>37</v>
      </c>
      <c r="R915">
        <v>1</v>
      </c>
      <c r="S915" t="s">
        <v>127</v>
      </c>
      <c r="T915">
        <v>4</v>
      </c>
      <c r="U915" t="s">
        <v>128</v>
      </c>
      <c r="V915" t="s">
        <v>129</v>
      </c>
      <c r="W915">
        <v>3</v>
      </c>
      <c r="X915" t="s">
        <v>84</v>
      </c>
      <c r="Y915">
        <v>55</v>
      </c>
      <c r="Z915">
        <v>225</v>
      </c>
      <c r="AA915">
        <v>123750</v>
      </c>
      <c r="AB915">
        <v>43312.5</v>
      </c>
      <c r="AC915">
        <v>0.35</v>
      </c>
      <c r="AD915">
        <v>1</v>
      </c>
      <c r="AE915" t="s">
        <v>132</v>
      </c>
    </row>
    <row r="916" spans="1:31" x14ac:dyDescent="0.3">
      <c r="A916">
        <v>1185732</v>
      </c>
      <c r="B916" t="s">
        <v>30</v>
      </c>
      <c r="C916" s="1">
        <v>44239</v>
      </c>
      <c r="D916">
        <v>2021</v>
      </c>
      <c r="E916" t="s">
        <v>48</v>
      </c>
      <c r="F916">
        <v>1</v>
      </c>
      <c r="G916">
        <v>1</v>
      </c>
      <c r="H916" t="s">
        <v>32</v>
      </c>
      <c r="I916">
        <v>49</v>
      </c>
      <c r="J916" t="s">
        <v>67</v>
      </c>
      <c r="K916">
        <v>51</v>
      </c>
      <c r="L916" t="s">
        <v>68</v>
      </c>
      <c r="M916" t="s">
        <v>125</v>
      </c>
      <c r="N916">
        <v>3</v>
      </c>
      <c r="O916" t="s">
        <v>126</v>
      </c>
      <c r="P916">
        <v>1</v>
      </c>
      <c r="Q916" t="s">
        <v>37</v>
      </c>
      <c r="R916">
        <v>1</v>
      </c>
      <c r="S916" t="s">
        <v>127</v>
      </c>
      <c r="T916">
        <v>4</v>
      </c>
      <c r="U916" t="s">
        <v>128</v>
      </c>
      <c r="V916" t="s">
        <v>184</v>
      </c>
      <c r="W916">
        <v>3</v>
      </c>
      <c r="X916" t="s">
        <v>84</v>
      </c>
      <c r="Y916">
        <v>55</v>
      </c>
      <c r="Z916">
        <v>225</v>
      </c>
      <c r="AA916">
        <v>123750</v>
      </c>
      <c r="AB916">
        <v>43312.5</v>
      </c>
      <c r="AC916">
        <v>0.35</v>
      </c>
      <c r="AD916">
        <v>1</v>
      </c>
      <c r="AE916" t="s">
        <v>132</v>
      </c>
    </row>
    <row r="917" spans="1:31" x14ac:dyDescent="0.3">
      <c r="A917">
        <v>1185732</v>
      </c>
      <c r="B917" t="s">
        <v>30</v>
      </c>
      <c r="C917" s="1">
        <v>44265</v>
      </c>
      <c r="D917">
        <v>2021</v>
      </c>
      <c r="E917" t="s">
        <v>51</v>
      </c>
      <c r="F917">
        <v>1</v>
      </c>
      <c r="G917">
        <v>1</v>
      </c>
      <c r="H917" t="s">
        <v>32</v>
      </c>
      <c r="I917">
        <v>49</v>
      </c>
      <c r="J917" t="s">
        <v>67</v>
      </c>
      <c r="K917">
        <v>51</v>
      </c>
      <c r="L917" t="s">
        <v>68</v>
      </c>
      <c r="M917" t="s">
        <v>125</v>
      </c>
      <c r="N917">
        <v>3</v>
      </c>
      <c r="O917" t="s">
        <v>126</v>
      </c>
      <c r="P917">
        <v>1</v>
      </c>
      <c r="Q917" t="s">
        <v>37</v>
      </c>
      <c r="R917">
        <v>1</v>
      </c>
      <c r="S917" t="s">
        <v>127</v>
      </c>
      <c r="T917">
        <v>4</v>
      </c>
      <c r="U917" t="s">
        <v>128</v>
      </c>
      <c r="V917" t="s">
        <v>129</v>
      </c>
      <c r="W917">
        <v>3</v>
      </c>
      <c r="X917" t="s">
        <v>84</v>
      </c>
      <c r="Y917">
        <v>55</v>
      </c>
      <c r="Z917">
        <v>175</v>
      </c>
      <c r="AA917">
        <v>96250</v>
      </c>
      <c r="AB917">
        <v>33687.5</v>
      </c>
      <c r="AC917">
        <v>0.35</v>
      </c>
      <c r="AD917">
        <v>1</v>
      </c>
      <c r="AE917" t="s">
        <v>132</v>
      </c>
    </row>
    <row r="918" spans="1:31" x14ac:dyDescent="0.3">
      <c r="A918">
        <v>1185732</v>
      </c>
      <c r="B918" t="s">
        <v>30</v>
      </c>
      <c r="C918" s="1">
        <v>44297</v>
      </c>
      <c r="D918">
        <v>2021</v>
      </c>
      <c r="E918" t="s">
        <v>52</v>
      </c>
      <c r="F918">
        <v>2</v>
      </c>
      <c r="G918">
        <v>1</v>
      </c>
      <c r="H918" t="s">
        <v>32</v>
      </c>
      <c r="I918">
        <v>49</v>
      </c>
      <c r="J918" t="s">
        <v>67</v>
      </c>
      <c r="K918">
        <v>51</v>
      </c>
      <c r="L918" t="s">
        <v>68</v>
      </c>
      <c r="M918" t="s">
        <v>125</v>
      </c>
      <c r="N918">
        <v>3</v>
      </c>
      <c r="O918" t="s">
        <v>126</v>
      </c>
      <c r="P918">
        <v>1</v>
      </c>
      <c r="Q918" t="s">
        <v>37</v>
      </c>
      <c r="R918">
        <v>1</v>
      </c>
      <c r="S918" t="s">
        <v>127</v>
      </c>
      <c r="T918">
        <v>4</v>
      </c>
      <c r="U918" t="s">
        <v>128</v>
      </c>
      <c r="V918" t="s">
        <v>202</v>
      </c>
      <c r="W918">
        <v>3</v>
      </c>
      <c r="X918" t="s">
        <v>84</v>
      </c>
      <c r="Y918">
        <v>55</v>
      </c>
      <c r="Z918">
        <v>150</v>
      </c>
      <c r="AA918">
        <v>82500</v>
      </c>
      <c r="AB918">
        <v>28875.000000000004</v>
      </c>
      <c r="AC918">
        <v>0.35</v>
      </c>
      <c r="AD918">
        <v>1</v>
      </c>
      <c r="AE918" t="s">
        <v>132</v>
      </c>
    </row>
    <row r="919" spans="1:31" x14ac:dyDescent="0.3">
      <c r="A919">
        <v>1185732</v>
      </c>
      <c r="B919" t="s">
        <v>30</v>
      </c>
      <c r="C919" s="1">
        <v>44326</v>
      </c>
      <c r="D919">
        <v>2021</v>
      </c>
      <c r="E919" t="s">
        <v>53</v>
      </c>
      <c r="F919">
        <v>2</v>
      </c>
      <c r="G919">
        <v>1</v>
      </c>
      <c r="H919" t="s">
        <v>32</v>
      </c>
      <c r="I919">
        <v>49</v>
      </c>
      <c r="J919" t="s">
        <v>67</v>
      </c>
      <c r="K919">
        <v>51</v>
      </c>
      <c r="L919" t="s">
        <v>68</v>
      </c>
      <c r="M919" t="s">
        <v>125</v>
      </c>
      <c r="N919">
        <v>3</v>
      </c>
      <c r="O919" t="s">
        <v>126</v>
      </c>
      <c r="P919">
        <v>1</v>
      </c>
      <c r="Q919" t="s">
        <v>37</v>
      </c>
      <c r="R919">
        <v>1</v>
      </c>
      <c r="S919" t="s">
        <v>127</v>
      </c>
      <c r="T919">
        <v>4</v>
      </c>
      <c r="U919" t="s">
        <v>128</v>
      </c>
      <c r="V919" t="s">
        <v>184</v>
      </c>
      <c r="W919">
        <v>3</v>
      </c>
      <c r="X919" t="s">
        <v>84</v>
      </c>
      <c r="Y919">
        <v>60</v>
      </c>
      <c r="Z919">
        <v>275</v>
      </c>
      <c r="AA919">
        <v>165000</v>
      </c>
      <c r="AB919">
        <v>57749.999999999993</v>
      </c>
      <c r="AC919">
        <v>0.35</v>
      </c>
      <c r="AD919">
        <v>1</v>
      </c>
      <c r="AE919" t="s">
        <v>132</v>
      </c>
    </row>
    <row r="920" spans="1:31" x14ac:dyDescent="0.3">
      <c r="A920">
        <v>1185732</v>
      </c>
      <c r="B920" t="s">
        <v>30</v>
      </c>
      <c r="C920" s="1">
        <v>44359</v>
      </c>
      <c r="D920">
        <v>2021</v>
      </c>
      <c r="E920" t="s">
        <v>54</v>
      </c>
      <c r="F920">
        <v>2</v>
      </c>
      <c r="G920">
        <v>1</v>
      </c>
      <c r="H920" t="s">
        <v>32</v>
      </c>
      <c r="I920">
        <v>49</v>
      </c>
      <c r="J920" t="s">
        <v>67</v>
      </c>
      <c r="K920">
        <v>51</v>
      </c>
      <c r="L920" t="s">
        <v>68</v>
      </c>
      <c r="M920" t="s">
        <v>125</v>
      </c>
      <c r="N920">
        <v>3</v>
      </c>
      <c r="O920" t="s">
        <v>126</v>
      </c>
      <c r="P920">
        <v>1</v>
      </c>
      <c r="Q920" t="s">
        <v>37</v>
      </c>
      <c r="R920">
        <v>1</v>
      </c>
      <c r="S920" t="s">
        <v>127</v>
      </c>
      <c r="T920">
        <v>4</v>
      </c>
      <c r="U920" t="s">
        <v>128</v>
      </c>
      <c r="V920" t="s">
        <v>161</v>
      </c>
      <c r="W920">
        <v>3</v>
      </c>
      <c r="X920" t="s">
        <v>84</v>
      </c>
      <c r="Y920">
        <v>60</v>
      </c>
      <c r="Z920">
        <v>300</v>
      </c>
      <c r="AA920">
        <v>180000</v>
      </c>
      <c r="AB920">
        <v>62999.999999999993</v>
      </c>
      <c r="AC920">
        <v>0.35</v>
      </c>
      <c r="AD920">
        <v>1</v>
      </c>
      <c r="AE920" t="s">
        <v>132</v>
      </c>
    </row>
    <row r="921" spans="1:31" x14ac:dyDescent="0.3">
      <c r="A921">
        <v>1185732</v>
      </c>
      <c r="B921" t="s">
        <v>30</v>
      </c>
      <c r="C921" s="1">
        <v>44387</v>
      </c>
      <c r="D921">
        <v>2021</v>
      </c>
      <c r="E921" t="s">
        <v>55</v>
      </c>
      <c r="F921">
        <v>3</v>
      </c>
      <c r="G921">
        <v>1</v>
      </c>
      <c r="H921" t="s">
        <v>32</v>
      </c>
      <c r="I921">
        <v>49</v>
      </c>
      <c r="J921" t="s">
        <v>67</v>
      </c>
      <c r="K921">
        <v>51</v>
      </c>
      <c r="L921" t="s">
        <v>68</v>
      </c>
      <c r="M921" t="s">
        <v>125</v>
      </c>
      <c r="N921">
        <v>3</v>
      </c>
      <c r="O921" t="s">
        <v>126</v>
      </c>
      <c r="P921">
        <v>1</v>
      </c>
      <c r="Q921" t="s">
        <v>37</v>
      </c>
      <c r="R921">
        <v>1</v>
      </c>
      <c r="S921" t="s">
        <v>127</v>
      </c>
      <c r="T921">
        <v>4</v>
      </c>
      <c r="U921" t="s">
        <v>128</v>
      </c>
      <c r="V921" t="s">
        <v>196</v>
      </c>
      <c r="W921">
        <v>3</v>
      </c>
      <c r="X921" t="s">
        <v>84</v>
      </c>
      <c r="Y921">
        <v>60</v>
      </c>
      <c r="Z921">
        <v>325</v>
      </c>
      <c r="AA921">
        <v>195000</v>
      </c>
      <c r="AB921">
        <v>68250</v>
      </c>
      <c r="AC921">
        <v>0.35</v>
      </c>
      <c r="AD921">
        <v>1</v>
      </c>
      <c r="AE921" t="s">
        <v>132</v>
      </c>
    </row>
    <row r="922" spans="1:31" x14ac:dyDescent="0.3">
      <c r="A922">
        <v>1185732</v>
      </c>
      <c r="B922" t="s">
        <v>30</v>
      </c>
      <c r="C922" s="1">
        <v>44419</v>
      </c>
      <c r="D922">
        <v>2021</v>
      </c>
      <c r="E922" t="s">
        <v>31</v>
      </c>
      <c r="F922">
        <v>3</v>
      </c>
      <c r="G922">
        <v>1</v>
      </c>
      <c r="H922" t="s">
        <v>32</v>
      </c>
      <c r="I922">
        <v>49</v>
      </c>
      <c r="J922" t="s">
        <v>67</v>
      </c>
      <c r="K922">
        <v>51</v>
      </c>
      <c r="L922" t="s">
        <v>68</v>
      </c>
      <c r="M922" t="s">
        <v>125</v>
      </c>
      <c r="N922">
        <v>3</v>
      </c>
      <c r="O922" t="s">
        <v>126</v>
      </c>
      <c r="P922">
        <v>1</v>
      </c>
      <c r="Q922" t="s">
        <v>37</v>
      </c>
      <c r="R922">
        <v>1</v>
      </c>
      <c r="S922" t="s">
        <v>127</v>
      </c>
      <c r="T922">
        <v>4</v>
      </c>
      <c r="U922" t="s">
        <v>128</v>
      </c>
      <c r="V922" t="s">
        <v>189</v>
      </c>
      <c r="W922">
        <v>3</v>
      </c>
      <c r="X922" t="s">
        <v>84</v>
      </c>
      <c r="Y922">
        <v>60</v>
      </c>
      <c r="Z922">
        <v>225</v>
      </c>
      <c r="AA922">
        <v>135000</v>
      </c>
      <c r="AB922">
        <v>47250</v>
      </c>
      <c r="AC922">
        <v>0.35</v>
      </c>
      <c r="AD922">
        <v>1</v>
      </c>
      <c r="AE922" t="s">
        <v>132</v>
      </c>
    </row>
    <row r="923" spans="1:31" x14ac:dyDescent="0.3">
      <c r="A923">
        <v>1185732</v>
      </c>
      <c r="B923" t="s">
        <v>30</v>
      </c>
      <c r="C923" s="1">
        <v>44449</v>
      </c>
      <c r="D923">
        <v>2021</v>
      </c>
      <c r="E923" t="s">
        <v>43</v>
      </c>
      <c r="F923">
        <v>3</v>
      </c>
      <c r="G923">
        <v>1</v>
      </c>
      <c r="H923" t="s">
        <v>32</v>
      </c>
      <c r="I923">
        <v>49</v>
      </c>
      <c r="J923" t="s">
        <v>67</v>
      </c>
      <c r="K923">
        <v>51</v>
      </c>
      <c r="L923" t="s">
        <v>68</v>
      </c>
      <c r="M923" t="s">
        <v>125</v>
      </c>
      <c r="N923">
        <v>3</v>
      </c>
      <c r="O923" t="s">
        <v>126</v>
      </c>
      <c r="P923">
        <v>1</v>
      </c>
      <c r="Q923" t="s">
        <v>37</v>
      </c>
      <c r="R923">
        <v>1</v>
      </c>
      <c r="S923" t="s">
        <v>127</v>
      </c>
      <c r="T923">
        <v>4</v>
      </c>
      <c r="U923" t="s">
        <v>128</v>
      </c>
      <c r="V923" t="s">
        <v>207</v>
      </c>
      <c r="W923">
        <v>3</v>
      </c>
      <c r="X923" t="s">
        <v>84</v>
      </c>
      <c r="Y923">
        <v>60</v>
      </c>
      <c r="Z923">
        <v>200</v>
      </c>
      <c r="AA923">
        <v>120000</v>
      </c>
      <c r="AB923">
        <v>42000</v>
      </c>
      <c r="AC923">
        <v>0.35</v>
      </c>
      <c r="AD923">
        <v>1</v>
      </c>
      <c r="AE923" t="s">
        <v>132</v>
      </c>
    </row>
    <row r="924" spans="1:31" x14ac:dyDescent="0.3">
      <c r="A924">
        <v>1185732</v>
      </c>
      <c r="B924" t="s">
        <v>30</v>
      </c>
      <c r="C924" s="1">
        <v>44481</v>
      </c>
      <c r="D924">
        <v>2021</v>
      </c>
      <c r="E924" t="s">
        <v>44</v>
      </c>
      <c r="F924">
        <v>4</v>
      </c>
      <c r="G924">
        <v>1</v>
      </c>
      <c r="H924" t="s">
        <v>32</v>
      </c>
      <c r="I924">
        <v>49</v>
      </c>
      <c r="J924" t="s">
        <v>67</v>
      </c>
      <c r="K924">
        <v>51</v>
      </c>
      <c r="L924" t="s">
        <v>68</v>
      </c>
      <c r="M924" t="s">
        <v>125</v>
      </c>
      <c r="N924">
        <v>3</v>
      </c>
      <c r="O924" t="s">
        <v>126</v>
      </c>
      <c r="P924">
        <v>1</v>
      </c>
      <c r="Q924" t="s">
        <v>37</v>
      </c>
      <c r="R924">
        <v>1</v>
      </c>
      <c r="S924" t="s">
        <v>127</v>
      </c>
      <c r="T924">
        <v>4</v>
      </c>
      <c r="U924" t="s">
        <v>128</v>
      </c>
      <c r="V924" t="s">
        <v>202</v>
      </c>
      <c r="W924">
        <v>3</v>
      </c>
      <c r="X924" t="s">
        <v>84</v>
      </c>
      <c r="Y924">
        <v>70</v>
      </c>
      <c r="Z924">
        <v>175</v>
      </c>
      <c r="AA924">
        <v>122500</v>
      </c>
      <c r="AB924">
        <v>42875</v>
      </c>
      <c r="AC924">
        <v>0.35</v>
      </c>
      <c r="AD924">
        <v>1</v>
      </c>
      <c r="AE924" t="s">
        <v>132</v>
      </c>
    </row>
    <row r="925" spans="1:31" x14ac:dyDescent="0.3">
      <c r="A925">
        <v>1185732</v>
      </c>
      <c r="B925" t="s">
        <v>30</v>
      </c>
      <c r="C925" s="1">
        <v>44511</v>
      </c>
      <c r="D925">
        <v>2021</v>
      </c>
      <c r="E925" t="s">
        <v>45</v>
      </c>
      <c r="F925">
        <v>4</v>
      </c>
      <c r="G925">
        <v>1</v>
      </c>
      <c r="H925" t="s">
        <v>32</v>
      </c>
      <c r="I925">
        <v>49</v>
      </c>
      <c r="J925" t="s">
        <v>67</v>
      </c>
      <c r="K925">
        <v>51</v>
      </c>
      <c r="L925" t="s">
        <v>68</v>
      </c>
      <c r="M925" t="s">
        <v>125</v>
      </c>
      <c r="N925">
        <v>3</v>
      </c>
      <c r="O925" t="s">
        <v>126</v>
      </c>
      <c r="P925">
        <v>1</v>
      </c>
      <c r="Q925" t="s">
        <v>37</v>
      </c>
      <c r="R925">
        <v>1</v>
      </c>
      <c r="S925" t="s">
        <v>127</v>
      </c>
      <c r="T925">
        <v>4</v>
      </c>
      <c r="U925" t="s">
        <v>128</v>
      </c>
      <c r="V925" t="s">
        <v>161</v>
      </c>
      <c r="W925">
        <v>3</v>
      </c>
      <c r="X925" t="s">
        <v>84</v>
      </c>
      <c r="Y925">
        <v>70</v>
      </c>
      <c r="Z925">
        <v>275</v>
      </c>
      <c r="AA925">
        <v>192500</v>
      </c>
      <c r="AB925">
        <v>67375</v>
      </c>
      <c r="AC925">
        <v>0.35</v>
      </c>
      <c r="AD925">
        <v>1</v>
      </c>
      <c r="AE925" t="s">
        <v>132</v>
      </c>
    </row>
    <row r="926" spans="1:31" x14ac:dyDescent="0.3">
      <c r="A926">
        <v>1185732</v>
      </c>
      <c r="B926" t="s">
        <v>30</v>
      </c>
      <c r="C926" s="1">
        <v>44246</v>
      </c>
      <c r="D926">
        <v>2021</v>
      </c>
      <c r="E926" t="s">
        <v>48</v>
      </c>
      <c r="F926">
        <v>1</v>
      </c>
      <c r="G926">
        <v>1</v>
      </c>
      <c r="H926" t="s">
        <v>32</v>
      </c>
      <c r="I926">
        <v>50</v>
      </c>
      <c r="J926" t="s">
        <v>69</v>
      </c>
      <c r="K926">
        <v>52</v>
      </c>
      <c r="L926" t="s">
        <v>70</v>
      </c>
      <c r="M926" t="s">
        <v>125</v>
      </c>
      <c r="N926">
        <v>3</v>
      </c>
      <c r="O926" t="s">
        <v>126</v>
      </c>
      <c r="P926">
        <v>1</v>
      </c>
      <c r="Q926" t="s">
        <v>37</v>
      </c>
      <c r="R926">
        <v>1</v>
      </c>
      <c r="S926" t="s">
        <v>127</v>
      </c>
      <c r="T926">
        <v>4</v>
      </c>
      <c r="U926" t="s">
        <v>128</v>
      </c>
      <c r="V926" t="s">
        <v>186</v>
      </c>
      <c r="W926">
        <v>3</v>
      </c>
      <c r="X926" t="s">
        <v>84</v>
      </c>
      <c r="Y926">
        <v>60</v>
      </c>
      <c r="Z926">
        <v>275</v>
      </c>
      <c r="AA926">
        <v>165000</v>
      </c>
      <c r="AB926">
        <v>49500.000000000007</v>
      </c>
      <c r="AC926">
        <v>0.3</v>
      </c>
      <c r="AD926">
        <v>1</v>
      </c>
      <c r="AE926" t="s">
        <v>132</v>
      </c>
    </row>
    <row r="927" spans="1:31" x14ac:dyDescent="0.3">
      <c r="A927">
        <v>1185732</v>
      </c>
      <c r="B927" t="s">
        <v>30</v>
      </c>
      <c r="C927" s="1">
        <v>44366</v>
      </c>
      <c r="D927">
        <v>2021</v>
      </c>
      <c r="E927" t="s">
        <v>54</v>
      </c>
      <c r="F927">
        <v>2</v>
      </c>
      <c r="G927">
        <v>1</v>
      </c>
      <c r="H927" t="s">
        <v>32</v>
      </c>
      <c r="I927">
        <v>50</v>
      </c>
      <c r="J927" t="s">
        <v>69</v>
      </c>
      <c r="K927">
        <v>52</v>
      </c>
      <c r="L927" t="s">
        <v>70</v>
      </c>
      <c r="M927" t="s">
        <v>125</v>
      </c>
      <c r="N927">
        <v>3</v>
      </c>
      <c r="O927" t="s">
        <v>126</v>
      </c>
      <c r="P927">
        <v>1</v>
      </c>
      <c r="Q927" t="s">
        <v>37</v>
      </c>
      <c r="R927">
        <v>1</v>
      </c>
      <c r="S927" t="s">
        <v>127</v>
      </c>
      <c r="T927">
        <v>4</v>
      </c>
      <c r="U927" t="s">
        <v>128</v>
      </c>
      <c r="V927" t="s">
        <v>208</v>
      </c>
      <c r="W927">
        <v>3</v>
      </c>
      <c r="X927" t="s">
        <v>84</v>
      </c>
      <c r="Y927">
        <v>65</v>
      </c>
      <c r="Z927">
        <v>325</v>
      </c>
      <c r="AA927">
        <v>211250</v>
      </c>
      <c r="AB927">
        <v>63375</v>
      </c>
      <c r="AC927">
        <v>0.3</v>
      </c>
      <c r="AD927">
        <v>1</v>
      </c>
      <c r="AE927" t="s">
        <v>132</v>
      </c>
    </row>
    <row r="928" spans="1:31" x14ac:dyDescent="0.3">
      <c r="A928">
        <v>1185732</v>
      </c>
      <c r="B928" t="s">
        <v>30</v>
      </c>
      <c r="C928" s="1">
        <v>44394</v>
      </c>
      <c r="D928">
        <v>2021</v>
      </c>
      <c r="E928" t="s">
        <v>55</v>
      </c>
      <c r="F928">
        <v>3</v>
      </c>
      <c r="G928">
        <v>1</v>
      </c>
      <c r="H928" t="s">
        <v>32</v>
      </c>
      <c r="I928">
        <v>50</v>
      </c>
      <c r="J928" t="s">
        <v>69</v>
      </c>
      <c r="K928">
        <v>52</v>
      </c>
      <c r="L928" t="s">
        <v>70</v>
      </c>
      <c r="M928" t="s">
        <v>125</v>
      </c>
      <c r="N928">
        <v>3</v>
      </c>
      <c r="O928" t="s">
        <v>126</v>
      </c>
      <c r="P928">
        <v>1</v>
      </c>
      <c r="Q928" t="s">
        <v>37</v>
      </c>
      <c r="R928">
        <v>1</v>
      </c>
      <c r="S928" t="s">
        <v>127</v>
      </c>
      <c r="T928">
        <v>4</v>
      </c>
      <c r="U928" t="s">
        <v>128</v>
      </c>
      <c r="V928" t="s">
        <v>209</v>
      </c>
      <c r="W928">
        <v>3</v>
      </c>
      <c r="X928" t="s">
        <v>84</v>
      </c>
      <c r="Y928">
        <v>65</v>
      </c>
      <c r="Z928">
        <v>350</v>
      </c>
      <c r="AA928">
        <v>227500</v>
      </c>
      <c r="AB928">
        <v>68250</v>
      </c>
      <c r="AC928">
        <v>0.3</v>
      </c>
      <c r="AD928">
        <v>2</v>
      </c>
      <c r="AE928" t="s">
        <v>72</v>
      </c>
    </row>
    <row r="929" spans="1:31" x14ac:dyDescent="0.3">
      <c r="A929">
        <v>1185732</v>
      </c>
      <c r="B929" t="s">
        <v>30</v>
      </c>
      <c r="C929" s="1">
        <v>44426</v>
      </c>
      <c r="D929">
        <v>2021</v>
      </c>
      <c r="E929" t="s">
        <v>31</v>
      </c>
      <c r="F929">
        <v>3</v>
      </c>
      <c r="G929">
        <v>1</v>
      </c>
      <c r="H929" t="s">
        <v>32</v>
      </c>
      <c r="I929">
        <v>50</v>
      </c>
      <c r="J929" t="s">
        <v>69</v>
      </c>
      <c r="K929">
        <v>52</v>
      </c>
      <c r="L929" t="s">
        <v>70</v>
      </c>
      <c r="M929" t="s">
        <v>125</v>
      </c>
      <c r="N929">
        <v>3</v>
      </c>
      <c r="O929" t="s">
        <v>126</v>
      </c>
      <c r="P929">
        <v>1</v>
      </c>
      <c r="Q929" t="s">
        <v>37</v>
      </c>
      <c r="R929">
        <v>1</v>
      </c>
      <c r="S929" t="s">
        <v>127</v>
      </c>
      <c r="T929">
        <v>4</v>
      </c>
      <c r="U929" t="s">
        <v>128</v>
      </c>
      <c r="V929" t="s">
        <v>189</v>
      </c>
      <c r="W929">
        <v>3</v>
      </c>
      <c r="X929" t="s">
        <v>84</v>
      </c>
      <c r="Y929">
        <v>65</v>
      </c>
      <c r="Z929">
        <v>250</v>
      </c>
      <c r="AA929">
        <v>162500</v>
      </c>
      <c r="AB929">
        <v>48750</v>
      </c>
      <c r="AC929">
        <v>0.3</v>
      </c>
      <c r="AD929">
        <v>2</v>
      </c>
      <c r="AE929" t="s">
        <v>72</v>
      </c>
    </row>
    <row r="930" spans="1:31" x14ac:dyDescent="0.3">
      <c r="A930">
        <v>1185732</v>
      </c>
      <c r="B930" t="s">
        <v>30</v>
      </c>
      <c r="C930" s="1">
        <v>44456</v>
      </c>
      <c r="D930">
        <v>2021</v>
      </c>
      <c r="E930" t="s">
        <v>43</v>
      </c>
      <c r="F930">
        <v>3</v>
      </c>
      <c r="G930">
        <v>1</v>
      </c>
      <c r="H930" t="s">
        <v>32</v>
      </c>
      <c r="I930">
        <v>50</v>
      </c>
      <c r="J930" t="s">
        <v>69</v>
      </c>
      <c r="K930">
        <v>52</v>
      </c>
      <c r="L930" t="s">
        <v>70</v>
      </c>
      <c r="M930" t="s">
        <v>125</v>
      </c>
      <c r="N930">
        <v>3</v>
      </c>
      <c r="O930" t="s">
        <v>126</v>
      </c>
      <c r="P930">
        <v>1</v>
      </c>
      <c r="Q930" t="s">
        <v>37</v>
      </c>
      <c r="R930">
        <v>1</v>
      </c>
      <c r="S930" t="s">
        <v>127</v>
      </c>
      <c r="T930">
        <v>4</v>
      </c>
      <c r="U930" t="s">
        <v>128</v>
      </c>
      <c r="V930" t="s">
        <v>189</v>
      </c>
      <c r="W930">
        <v>3</v>
      </c>
      <c r="X930" t="s">
        <v>84</v>
      </c>
      <c r="Y930">
        <v>65</v>
      </c>
      <c r="Z930">
        <v>225</v>
      </c>
      <c r="AA930">
        <v>146250</v>
      </c>
      <c r="AB930">
        <v>43875</v>
      </c>
      <c r="AC930">
        <v>0.3</v>
      </c>
      <c r="AD930">
        <v>2</v>
      </c>
      <c r="AE930" t="s">
        <v>72</v>
      </c>
    </row>
    <row r="931" spans="1:31" x14ac:dyDescent="0.3">
      <c r="A931">
        <v>1185732</v>
      </c>
      <c r="B931" t="s">
        <v>30</v>
      </c>
      <c r="C931" s="1">
        <v>44488</v>
      </c>
      <c r="D931">
        <v>2021</v>
      </c>
      <c r="E931" t="s">
        <v>44</v>
      </c>
      <c r="F931">
        <v>4</v>
      </c>
      <c r="G931">
        <v>1</v>
      </c>
      <c r="H931" t="s">
        <v>32</v>
      </c>
      <c r="I931">
        <v>50</v>
      </c>
      <c r="J931" t="s">
        <v>69</v>
      </c>
      <c r="K931">
        <v>52</v>
      </c>
      <c r="L931" t="s">
        <v>70</v>
      </c>
      <c r="M931" t="s">
        <v>125</v>
      </c>
      <c r="N931">
        <v>3</v>
      </c>
      <c r="O931" t="s">
        <v>126</v>
      </c>
      <c r="P931">
        <v>1</v>
      </c>
      <c r="Q931" t="s">
        <v>37</v>
      </c>
      <c r="R931">
        <v>1</v>
      </c>
      <c r="S931" t="s">
        <v>127</v>
      </c>
      <c r="T931">
        <v>4</v>
      </c>
      <c r="U931" t="s">
        <v>128</v>
      </c>
      <c r="V931" t="s">
        <v>210</v>
      </c>
      <c r="W931">
        <v>3</v>
      </c>
      <c r="X931" t="s">
        <v>84</v>
      </c>
      <c r="Y931">
        <v>75</v>
      </c>
      <c r="Z931">
        <v>175</v>
      </c>
      <c r="AA931">
        <v>131250</v>
      </c>
      <c r="AB931">
        <v>39375.000000000007</v>
      </c>
      <c r="AC931">
        <v>0.3</v>
      </c>
      <c r="AD931">
        <v>2</v>
      </c>
      <c r="AE931" t="s">
        <v>72</v>
      </c>
    </row>
    <row r="932" spans="1:31" x14ac:dyDescent="0.3">
      <c r="A932">
        <v>1185732</v>
      </c>
      <c r="B932" t="s">
        <v>30</v>
      </c>
      <c r="C932" s="1">
        <v>44518</v>
      </c>
      <c r="D932">
        <v>2021</v>
      </c>
      <c r="E932" t="s">
        <v>45</v>
      </c>
      <c r="F932">
        <v>4</v>
      </c>
      <c r="G932">
        <v>1</v>
      </c>
      <c r="H932" t="s">
        <v>32</v>
      </c>
      <c r="I932">
        <v>50</v>
      </c>
      <c r="J932" t="s">
        <v>69</v>
      </c>
      <c r="K932">
        <v>52</v>
      </c>
      <c r="L932" t="s">
        <v>70</v>
      </c>
      <c r="M932" t="s">
        <v>125</v>
      </c>
      <c r="N932">
        <v>3</v>
      </c>
      <c r="O932" t="s">
        <v>126</v>
      </c>
      <c r="P932">
        <v>1</v>
      </c>
      <c r="Q932" t="s">
        <v>37</v>
      </c>
      <c r="R932">
        <v>1</v>
      </c>
      <c r="S932" t="s">
        <v>127</v>
      </c>
      <c r="T932">
        <v>4</v>
      </c>
      <c r="U932" t="s">
        <v>128</v>
      </c>
      <c r="V932" t="s">
        <v>195</v>
      </c>
      <c r="W932">
        <v>3</v>
      </c>
      <c r="X932" t="s">
        <v>84</v>
      </c>
      <c r="Y932">
        <v>75</v>
      </c>
      <c r="Z932">
        <v>300</v>
      </c>
      <c r="AA932">
        <v>225000</v>
      </c>
      <c r="AB932">
        <v>67500</v>
      </c>
      <c r="AC932">
        <v>0.3</v>
      </c>
      <c r="AD932">
        <v>2</v>
      </c>
      <c r="AE932" t="s">
        <v>72</v>
      </c>
    </row>
    <row r="933" spans="1:31" x14ac:dyDescent="0.3">
      <c r="A933">
        <v>1185732</v>
      </c>
      <c r="B933" t="s">
        <v>30</v>
      </c>
      <c r="C933" s="1">
        <v>44220</v>
      </c>
      <c r="D933">
        <v>2021</v>
      </c>
      <c r="E933" t="s">
        <v>47</v>
      </c>
      <c r="F933">
        <v>1</v>
      </c>
      <c r="G933">
        <v>1</v>
      </c>
      <c r="H933" t="s">
        <v>32</v>
      </c>
      <c r="I933">
        <v>50</v>
      </c>
      <c r="J933" t="s">
        <v>69</v>
      </c>
      <c r="K933">
        <v>52</v>
      </c>
      <c r="L933" t="s">
        <v>70</v>
      </c>
      <c r="M933" t="s">
        <v>125</v>
      </c>
      <c r="N933">
        <v>3</v>
      </c>
      <c r="O933" t="s">
        <v>126</v>
      </c>
      <c r="P933">
        <v>1</v>
      </c>
      <c r="Q933" t="s">
        <v>37</v>
      </c>
      <c r="R933">
        <v>1</v>
      </c>
      <c r="S933" t="s">
        <v>127</v>
      </c>
      <c r="T933">
        <v>4</v>
      </c>
      <c r="U933" t="s">
        <v>128</v>
      </c>
      <c r="V933" t="s">
        <v>211</v>
      </c>
      <c r="W933">
        <v>3</v>
      </c>
      <c r="X933" t="s">
        <v>84</v>
      </c>
      <c r="Y933">
        <v>65</v>
      </c>
      <c r="Z933">
        <v>200</v>
      </c>
      <c r="AA933">
        <v>130000</v>
      </c>
      <c r="AB933">
        <v>32500.000000000007</v>
      </c>
      <c r="AC933">
        <v>0.25</v>
      </c>
      <c r="AD933">
        <v>2</v>
      </c>
      <c r="AE933" t="s">
        <v>72</v>
      </c>
    </row>
    <row r="934" spans="1:31" x14ac:dyDescent="0.3">
      <c r="A934">
        <v>1185732</v>
      </c>
      <c r="B934" t="s">
        <v>30</v>
      </c>
      <c r="C934" s="1">
        <v>43859</v>
      </c>
      <c r="D934">
        <v>2020</v>
      </c>
      <c r="E934" t="s">
        <v>47</v>
      </c>
      <c r="F934">
        <v>1</v>
      </c>
      <c r="G934">
        <v>1</v>
      </c>
      <c r="H934" t="s">
        <v>32</v>
      </c>
      <c r="I934">
        <v>1</v>
      </c>
      <c r="J934" t="s">
        <v>71</v>
      </c>
      <c r="K934">
        <v>1</v>
      </c>
      <c r="L934" t="s">
        <v>71</v>
      </c>
      <c r="M934" t="s">
        <v>125</v>
      </c>
      <c r="N934">
        <v>3</v>
      </c>
      <c r="O934" t="s">
        <v>126</v>
      </c>
      <c r="P934">
        <v>1</v>
      </c>
      <c r="Q934" t="s">
        <v>37</v>
      </c>
      <c r="R934">
        <v>1</v>
      </c>
      <c r="S934" t="s">
        <v>127</v>
      </c>
      <c r="T934">
        <v>4</v>
      </c>
      <c r="U934" t="s">
        <v>128</v>
      </c>
      <c r="V934" t="s">
        <v>212</v>
      </c>
      <c r="W934">
        <v>3</v>
      </c>
      <c r="X934" t="s">
        <v>84</v>
      </c>
      <c r="Y934">
        <v>59</v>
      </c>
      <c r="Z934">
        <v>230</v>
      </c>
      <c r="AA934">
        <v>13570</v>
      </c>
      <c r="AB934">
        <v>5699.4</v>
      </c>
      <c r="AC934">
        <v>0.42</v>
      </c>
      <c r="AD934">
        <v>3</v>
      </c>
      <c r="AE934" t="s">
        <v>42</v>
      </c>
    </row>
    <row r="935" spans="1:31" x14ac:dyDescent="0.3">
      <c r="A935">
        <v>1185732</v>
      </c>
      <c r="B935" t="s">
        <v>30</v>
      </c>
      <c r="C935" s="1">
        <v>43865</v>
      </c>
      <c r="D935">
        <v>2020</v>
      </c>
      <c r="E935" t="s">
        <v>48</v>
      </c>
      <c r="F935">
        <v>1</v>
      </c>
      <c r="G935">
        <v>1</v>
      </c>
      <c r="H935" t="s">
        <v>32</v>
      </c>
      <c r="I935">
        <v>1</v>
      </c>
      <c r="J935" t="s">
        <v>71</v>
      </c>
      <c r="K935">
        <v>1</v>
      </c>
      <c r="L935" t="s">
        <v>71</v>
      </c>
      <c r="M935" t="s">
        <v>125</v>
      </c>
      <c r="N935">
        <v>3</v>
      </c>
      <c r="O935" t="s">
        <v>126</v>
      </c>
      <c r="P935">
        <v>1</v>
      </c>
      <c r="Q935" t="s">
        <v>37</v>
      </c>
      <c r="R935">
        <v>1</v>
      </c>
      <c r="S935" t="s">
        <v>127</v>
      </c>
      <c r="T935">
        <v>4</v>
      </c>
      <c r="U935" t="s">
        <v>128</v>
      </c>
      <c r="V935" t="s">
        <v>187</v>
      </c>
      <c r="W935">
        <v>3</v>
      </c>
      <c r="X935" t="s">
        <v>84</v>
      </c>
      <c r="Y935">
        <v>56</v>
      </c>
      <c r="Z935">
        <v>215</v>
      </c>
      <c r="AA935">
        <v>12040</v>
      </c>
      <c r="AB935">
        <v>5056.8</v>
      </c>
      <c r="AC935">
        <v>0.42</v>
      </c>
      <c r="AD935">
        <v>3</v>
      </c>
      <c r="AE935" t="s">
        <v>42</v>
      </c>
    </row>
    <row r="936" spans="1:31" x14ac:dyDescent="0.3">
      <c r="A936">
        <v>1185732</v>
      </c>
      <c r="B936" t="s">
        <v>30</v>
      </c>
      <c r="C936" s="1">
        <v>43898</v>
      </c>
      <c r="D936">
        <v>2020</v>
      </c>
      <c r="E936" t="s">
        <v>51</v>
      </c>
      <c r="F936">
        <v>1</v>
      </c>
      <c r="G936">
        <v>1</v>
      </c>
      <c r="H936" t="s">
        <v>32</v>
      </c>
      <c r="I936">
        <v>1</v>
      </c>
      <c r="J936" t="s">
        <v>71</v>
      </c>
      <c r="K936">
        <v>1</v>
      </c>
      <c r="L936" t="s">
        <v>71</v>
      </c>
      <c r="M936" t="s">
        <v>125</v>
      </c>
      <c r="N936">
        <v>3</v>
      </c>
      <c r="O936" t="s">
        <v>126</v>
      </c>
      <c r="P936">
        <v>1</v>
      </c>
      <c r="Q936" t="s">
        <v>37</v>
      </c>
      <c r="R936">
        <v>1</v>
      </c>
      <c r="S936" t="s">
        <v>127</v>
      </c>
      <c r="T936">
        <v>4</v>
      </c>
      <c r="U936" t="s">
        <v>128</v>
      </c>
      <c r="V936" t="s">
        <v>213</v>
      </c>
      <c r="W936">
        <v>3</v>
      </c>
      <c r="X936" t="s">
        <v>84</v>
      </c>
      <c r="Y936">
        <v>55</v>
      </c>
      <c r="Z936">
        <v>252</v>
      </c>
      <c r="AA936">
        <v>13860</v>
      </c>
      <c r="AB936">
        <v>6236.9999999999991</v>
      </c>
      <c r="AC936">
        <v>0.44999999999999996</v>
      </c>
      <c r="AD936">
        <v>3</v>
      </c>
      <c r="AE936" t="s">
        <v>42</v>
      </c>
    </row>
    <row r="937" spans="1:31" x14ac:dyDescent="0.3">
      <c r="A937">
        <v>1185732</v>
      </c>
      <c r="B937" t="s">
        <v>30</v>
      </c>
      <c r="C937" s="1">
        <v>43904</v>
      </c>
      <c r="D937">
        <v>2020</v>
      </c>
      <c r="E937" t="s">
        <v>51</v>
      </c>
      <c r="F937">
        <v>1</v>
      </c>
      <c r="G937">
        <v>1</v>
      </c>
      <c r="H937" t="s">
        <v>32</v>
      </c>
      <c r="I937">
        <v>1</v>
      </c>
      <c r="J937" t="s">
        <v>71</v>
      </c>
      <c r="K937">
        <v>1</v>
      </c>
      <c r="L937" t="s">
        <v>71</v>
      </c>
      <c r="M937" t="s">
        <v>125</v>
      </c>
      <c r="N937">
        <v>3</v>
      </c>
      <c r="O937" t="s">
        <v>126</v>
      </c>
      <c r="P937">
        <v>1</v>
      </c>
      <c r="Q937" t="s">
        <v>37</v>
      </c>
      <c r="R937">
        <v>1</v>
      </c>
      <c r="S937" t="s">
        <v>127</v>
      </c>
      <c r="T937">
        <v>4</v>
      </c>
      <c r="U937" t="s">
        <v>128</v>
      </c>
      <c r="V937" t="s">
        <v>187</v>
      </c>
      <c r="W937">
        <v>3</v>
      </c>
      <c r="X937" t="s">
        <v>84</v>
      </c>
      <c r="Y937">
        <v>58</v>
      </c>
      <c r="Z937">
        <v>231</v>
      </c>
      <c r="AA937">
        <v>13398</v>
      </c>
      <c r="AB937">
        <v>5761.14</v>
      </c>
      <c r="AC937">
        <v>0.43</v>
      </c>
      <c r="AD937">
        <v>3</v>
      </c>
      <c r="AE937" t="s">
        <v>42</v>
      </c>
    </row>
    <row r="938" spans="1:31" x14ac:dyDescent="0.3">
      <c r="A938">
        <v>1185732</v>
      </c>
      <c r="B938" t="s">
        <v>30</v>
      </c>
      <c r="C938" s="1">
        <v>43938</v>
      </c>
      <c r="D938">
        <v>2020</v>
      </c>
      <c r="E938" t="s">
        <v>52</v>
      </c>
      <c r="F938">
        <v>2</v>
      </c>
      <c r="G938">
        <v>1</v>
      </c>
      <c r="H938" t="s">
        <v>32</v>
      </c>
      <c r="I938">
        <v>1</v>
      </c>
      <c r="J938" t="s">
        <v>71</v>
      </c>
      <c r="K938">
        <v>1</v>
      </c>
      <c r="L938" t="s">
        <v>71</v>
      </c>
      <c r="M938" t="s">
        <v>125</v>
      </c>
      <c r="N938">
        <v>3</v>
      </c>
      <c r="O938" t="s">
        <v>126</v>
      </c>
      <c r="P938">
        <v>1</v>
      </c>
      <c r="Q938" t="s">
        <v>37</v>
      </c>
      <c r="R938">
        <v>1</v>
      </c>
      <c r="S938" t="s">
        <v>127</v>
      </c>
      <c r="T938">
        <v>4</v>
      </c>
      <c r="U938" t="s">
        <v>128</v>
      </c>
      <c r="V938" t="s">
        <v>189</v>
      </c>
      <c r="W938">
        <v>3</v>
      </c>
      <c r="X938" t="s">
        <v>84</v>
      </c>
      <c r="Y938">
        <v>54</v>
      </c>
      <c r="Z938">
        <v>270</v>
      </c>
      <c r="AA938">
        <v>14580</v>
      </c>
      <c r="AB938">
        <v>6560.9999999999991</v>
      </c>
      <c r="AC938">
        <v>0.44999999999999996</v>
      </c>
      <c r="AD938">
        <v>3</v>
      </c>
      <c r="AE938" t="s">
        <v>42</v>
      </c>
    </row>
    <row r="939" spans="1:31" x14ac:dyDescent="0.3">
      <c r="A939">
        <v>1185732</v>
      </c>
      <c r="B939" t="s">
        <v>30</v>
      </c>
      <c r="C939" s="1">
        <v>43944</v>
      </c>
      <c r="D939">
        <v>2020</v>
      </c>
      <c r="E939" t="s">
        <v>52</v>
      </c>
      <c r="F939">
        <v>2</v>
      </c>
      <c r="G939">
        <v>1</v>
      </c>
      <c r="H939" t="s">
        <v>32</v>
      </c>
      <c r="I939">
        <v>1</v>
      </c>
      <c r="J939" t="s">
        <v>71</v>
      </c>
      <c r="K939">
        <v>1</v>
      </c>
      <c r="L939" t="s">
        <v>71</v>
      </c>
      <c r="M939" t="s">
        <v>125</v>
      </c>
      <c r="N939">
        <v>3</v>
      </c>
      <c r="O939" t="s">
        <v>126</v>
      </c>
      <c r="P939">
        <v>1</v>
      </c>
      <c r="Q939" t="s">
        <v>37</v>
      </c>
      <c r="R939">
        <v>1</v>
      </c>
      <c r="S939" t="s">
        <v>127</v>
      </c>
      <c r="T939">
        <v>4</v>
      </c>
      <c r="U939" t="s">
        <v>128</v>
      </c>
      <c r="V939" t="s">
        <v>201</v>
      </c>
      <c r="W939">
        <v>3</v>
      </c>
      <c r="X939" t="s">
        <v>84</v>
      </c>
      <c r="Y939">
        <v>58</v>
      </c>
      <c r="Z939">
        <v>252</v>
      </c>
      <c r="AA939">
        <v>14616</v>
      </c>
      <c r="AB939">
        <v>5846.4000000000005</v>
      </c>
      <c r="AC939">
        <v>0.4</v>
      </c>
      <c r="AD939">
        <v>3</v>
      </c>
      <c r="AE939" t="s">
        <v>42</v>
      </c>
    </row>
    <row r="940" spans="1:31" x14ac:dyDescent="0.3">
      <c r="A940">
        <v>1185732</v>
      </c>
      <c r="B940" t="s">
        <v>30</v>
      </c>
      <c r="C940" s="1">
        <v>43946</v>
      </c>
      <c r="D940">
        <v>2020</v>
      </c>
      <c r="E940" t="s">
        <v>52</v>
      </c>
      <c r="F940">
        <v>2</v>
      </c>
      <c r="G940">
        <v>1</v>
      </c>
      <c r="H940" t="s">
        <v>32</v>
      </c>
      <c r="I940">
        <v>1</v>
      </c>
      <c r="J940" t="s">
        <v>71</v>
      </c>
      <c r="K940">
        <v>1</v>
      </c>
      <c r="L940" t="s">
        <v>71</v>
      </c>
      <c r="M940" t="s">
        <v>125</v>
      </c>
      <c r="N940">
        <v>3</v>
      </c>
      <c r="O940" t="s">
        <v>126</v>
      </c>
      <c r="P940">
        <v>1</v>
      </c>
      <c r="Q940" t="s">
        <v>37</v>
      </c>
      <c r="R940">
        <v>1</v>
      </c>
      <c r="S940" t="s">
        <v>127</v>
      </c>
      <c r="T940">
        <v>4</v>
      </c>
      <c r="U940" t="s">
        <v>128</v>
      </c>
      <c r="V940" t="s">
        <v>194</v>
      </c>
      <c r="W940">
        <v>3</v>
      </c>
      <c r="X940" t="s">
        <v>84</v>
      </c>
      <c r="Y940">
        <v>64</v>
      </c>
      <c r="Z940">
        <v>236</v>
      </c>
      <c r="AA940">
        <v>15104</v>
      </c>
      <c r="AB940">
        <v>6343.6799999999994</v>
      </c>
      <c r="AC940">
        <v>0.42</v>
      </c>
      <c r="AD940">
        <v>3</v>
      </c>
      <c r="AE940" t="s">
        <v>42</v>
      </c>
    </row>
    <row r="941" spans="1:31" x14ac:dyDescent="0.3">
      <c r="A941">
        <v>1185732</v>
      </c>
      <c r="B941" t="s">
        <v>30</v>
      </c>
      <c r="C941" s="1">
        <v>43958</v>
      </c>
      <c r="D941">
        <v>2020</v>
      </c>
      <c r="E941" t="s">
        <v>53</v>
      </c>
      <c r="F941">
        <v>2</v>
      </c>
      <c r="G941">
        <v>1</v>
      </c>
      <c r="H941" t="s">
        <v>32</v>
      </c>
      <c r="I941">
        <v>1</v>
      </c>
      <c r="J941" t="s">
        <v>71</v>
      </c>
      <c r="K941">
        <v>1</v>
      </c>
      <c r="L941" t="s">
        <v>71</v>
      </c>
      <c r="M941" t="s">
        <v>125</v>
      </c>
      <c r="N941">
        <v>3</v>
      </c>
      <c r="O941" t="s">
        <v>126</v>
      </c>
      <c r="P941">
        <v>1</v>
      </c>
      <c r="Q941" t="s">
        <v>37</v>
      </c>
      <c r="R941">
        <v>1</v>
      </c>
      <c r="S941" t="s">
        <v>127</v>
      </c>
      <c r="T941">
        <v>4</v>
      </c>
      <c r="U941" t="s">
        <v>128</v>
      </c>
      <c r="V941" t="s">
        <v>191</v>
      </c>
      <c r="W941">
        <v>3</v>
      </c>
      <c r="X941" t="s">
        <v>84</v>
      </c>
      <c r="Y941">
        <v>60</v>
      </c>
      <c r="Z941">
        <v>261</v>
      </c>
      <c r="AA941">
        <v>15660</v>
      </c>
      <c r="AB941">
        <v>6733.8</v>
      </c>
      <c r="AC941">
        <v>0.43</v>
      </c>
      <c r="AD941">
        <v>3</v>
      </c>
      <c r="AE941" t="s">
        <v>42</v>
      </c>
    </row>
    <row r="942" spans="1:31" x14ac:dyDescent="0.3">
      <c r="A942">
        <v>1197831</v>
      </c>
      <c r="B942" t="s">
        <v>73</v>
      </c>
      <c r="C942" s="1">
        <v>44041</v>
      </c>
      <c r="D942">
        <v>2020</v>
      </c>
      <c r="E942" t="s">
        <v>55</v>
      </c>
      <c r="F942">
        <v>3</v>
      </c>
      <c r="G942">
        <v>2</v>
      </c>
      <c r="H942" t="s">
        <v>74</v>
      </c>
      <c r="I942">
        <v>2</v>
      </c>
      <c r="J942" t="s">
        <v>75</v>
      </c>
      <c r="K942">
        <v>2</v>
      </c>
      <c r="L942" t="s">
        <v>76</v>
      </c>
      <c r="M942" t="s">
        <v>125</v>
      </c>
      <c r="N942">
        <v>3</v>
      </c>
      <c r="O942" t="s">
        <v>126</v>
      </c>
      <c r="P942">
        <v>1</v>
      </c>
      <c r="Q942" t="s">
        <v>37</v>
      </c>
      <c r="R942">
        <v>1</v>
      </c>
      <c r="S942" t="s">
        <v>127</v>
      </c>
      <c r="T942">
        <v>4</v>
      </c>
      <c r="U942" t="s">
        <v>128</v>
      </c>
      <c r="V942" t="s">
        <v>184</v>
      </c>
      <c r="W942">
        <v>3</v>
      </c>
      <c r="X942" t="s">
        <v>84</v>
      </c>
      <c r="Y942">
        <v>38</v>
      </c>
      <c r="Z942">
        <v>125</v>
      </c>
      <c r="AA942">
        <v>4750</v>
      </c>
      <c r="AB942">
        <v>2137.5</v>
      </c>
      <c r="AC942">
        <v>0.44999999999999996</v>
      </c>
      <c r="AD942">
        <v>3</v>
      </c>
      <c r="AE942" t="s">
        <v>42</v>
      </c>
    </row>
    <row r="943" spans="1:31" x14ac:dyDescent="0.3">
      <c r="A943">
        <v>1197831</v>
      </c>
      <c r="B943" t="s">
        <v>73</v>
      </c>
      <c r="C943" s="1">
        <v>44065</v>
      </c>
      <c r="D943">
        <v>2020</v>
      </c>
      <c r="E943" t="s">
        <v>31</v>
      </c>
      <c r="F943">
        <v>3</v>
      </c>
      <c r="G943">
        <v>2</v>
      </c>
      <c r="H943" t="s">
        <v>74</v>
      </c>
      <c r="I943">
        <v>2</v>
      </c>
      <c r="J943" t="s">
        <v>75</v>
      </c>
      <c r="K943">
        <v>2</v>
      </c>
      <c r="L943" t="s">
        <v>76</v>
      </c>
      <c r="M943" t="s">
        <v>125</v>
      </c>
      <c r="N943">
        <v>3</v>
      </c>
      <c r="O943" t="s">
        <v>126</v>
      </c>
      <c r="P943">
        <v>1</v>
      </c>
      <c r="Q943" t="s">
        <v>37</v>
      </c>
      <c r="R943">
        <v>1</v>
      </c>
      <c r="S943" t="s">
        <v>127</v>
      </c>
      <c r="T943">
        <v>4</v>
      </c>
      <c r="U943" t="s">
        <v>128</v>
      </c>
      <c r="V943" t="s">
        <v>161</v>
      </c>
      <c r="W943">
        <v>3</v>
      </c>
      <c r="X943" t="s">
        <v>84</v>
      </c>
      <c r="Y943">
        <v>41</v>
      </c>
      <c r="Z943">
        <v>169</v>
      </c>
      <c r="AA943">
        <v>6929</v>
      </c>
      <c r="AB943">
        <v>3118.0499999999997</v>
      </c>
      <c r="AC943">
        <v>0.44999999999999996</v>
      </c>
      <c r="AD943">
        <v>3</v>
      </c>
      <c r="AE943" t="s">
        <v>42</v>
      </c>
    </row>
    <row r="944" spans="1:31" x14ac:dyDescent="0.3">
      <c r="A944">
        <v>1197831</v>
      </c>
      <c r="B944" t="s">
        <v>73</v>
      </c>
      <c r="C944" s="1">
        <v>44077</v>
      </c>
      <c r="D944">
        <v>2020</v>
      </c>
      <c r="E944" t="s">
        <v>43</v>
      </c>
      <c r="F944">
        <v>3</v>
      </c>
      <c r="G944">
        <v>2</v>
      </c>
      <c r="H944" t="s">
        <v>74</v>
      </c>
      <c r="I944">
        <v>2</v>
      </c>
      <c r="J944" t="s">
        <v>75</v>
      </c>
      <c r="K944">
        <v>2</v>
      </c>
      <c r="L944" t="s">
        <v>76</v>
      </c>
      <c r="M944" t="s">
        <v>125</v>
      </c>
      <c r="N944">
        <v>3</v>
      </c>
      <c r="O944" t="s">
        <v>126</v>
      </c>
      <c r="P944">
        <v>1</v>
      </c>
      <c r="Q944" t="s">
        <v>37</v>
      </c>
      <c r="R944">
        <v>1</v>
      </c>
      <c r="S944" t="s">
        <v>127</v>
      </c>
      <c r="T944">
        <v>4</v>
      </c>
      <c r="U944" t="s">
        <v>128</v>
      </c>
      <c r="V944" t="s">
        <v>129</v>
      </c>
      <c r="W944">
        <v>3</v>
      </c>
      <c r="X944" t="s">
        <v>84</v>
      </c>
      <c r="Y944">
        <v>41</v>
      </c>
      <c r="Z944">
        <v>169</v>
      </c>
      <c r="AA944">
        <v>6929</v>
      </c>
      <c r="AB944">
        <v>2771.6000000000004</v>
      </c>
      <c r="AC944">
        <v>0.4</v>
      </c>
      <c r="AD944">
        <v>3</v>
      </c>
      <c r="AE944" t="s">
        <v>42</v>
      </c>
    </row>
    <row r="945" spans="1:31" x14ac:dyDescent="0.3">
      <c r="A945">
        <v>1197831</v>
      </c>
      <c r="B945" t="s">
        <v>73</v>
      </c>
      <c r="C945" s="1">
        <v>44089</v>
      </c>
      <c r="D945">
        <v>2020</v>
      </c>
      <c r="E945" t="s">
        <v>43</v>
      </c>
      <c r="F945">
        <v>3</v>
      </c>
      <c r="G945">
        <v>2</v>
      </c>
      <c r="H945" t="s">
        <v>74</v>
      </c>
      <c r="I945">
        <v>2</v>
      </c>
      <c r="J945" t="s">
        <v>75</v>
      </c>
      <c r="K945">
        <v>2</v>
      </c>
      <c r="L945" t="s">
        <v>76</v>
      </c>
      <c r="M945" t="s">
        <v>125</v>
      </c>
      <c r="N945">
        <v>3</v>
      </c>
      <c r="O945" t="s">
        <v>126</v>
      </c>
      <c r="P945">
        <v>1</v>
      </c>
      <c r="Q945" t="s">
        <v>37</v>
      </c>
      <c r="R945">
        <v>1</v>
      </c>
      <c r="S945" t="s">
        <v>127</v>
      </c>
      <c r="T945">
        <v>4</v>
      </c>
      <c r="U945" t="s">
        <v>128</v>
      </c>
      <c r="V945" t="s">
        <v>196</v>
      </c>
      <c r="W945">
        <v>3</v>
      </c>
      <c r="X945" t="s">
        <v>84</v>
      </c>
      <c r="Y945">
        <v>42</v>
      </c>
      <c r="Z945">
        <v>150</v>
      </c>
      <c r="AA945">
        <v>6300</v>
      </c>
      <c r="AB945">
        <v>2583</v>
      </c>
      <c r="AC945">
        <v>0.41</v>
      </c>
      <c r="AD945">
        <v>3</v>
      </c>
      <c r="AE945" t="s">
        <v>42</v>
      </c>
    </row>
    <row r="946" spans="1:31" x14ac:dyDescent="0.3">
      <c r="A946">
        <v>1197831</v>
      </c>
      <c r="B946" t="s">
        <v>73</v>
      </c>
      <c r="C946" s="1">
        <v>44128</v>
      </c>
      <c r="D946">
        <v>2020</v>
      </c>
      <c r="E946" t="s">
        <v>44</v>
      </c>
      <c r="F946">
        <v>4</v>
      </c>
      <c r="G946">
        <v>2</v>
      </c>
      <c r="H946" t="s">
        <v>74</v>
      </c>
      <c r="I946">
        <v>2</v>
      </c>
      <c r="J946" t="s">
        <v>75</v>
      </c>
      <c r="K946">
        <v>2</v>
      </c>
      <c r="L946" t="s">
        <v>76</v>
      </c>
      <c r="M946" t="s">
        <v>125</v>
      </c>
      <c r="N946">
        <v>3</v>
      </c>
      <c r="O946" t="s">
        <v>126</v>
      </c>
      <c r="P946">
        <v>1</v>
      </c>
      <c r="Q946" t="s">
        <v>37</v>
      </c>
      <c r="R946">
        <v>1</v>
      </c>
      <c r="S946" t="s">
        <v>127</v>
      </c>
      <c r="T946">
        <v>4</v>
      </c>
      <c r="U946" t="s">
        <v>128</v>
      </c>
      <c r="V946" t="s">
        <v>161</v>
      </c>
      <c r="W946">
        <v>3</v>
      </c>
      <c r="X946" t="s">
        <v>84</v>
      </c>
      <c r="Y946">
        <v>42</v>
      </c>
      <c r="Z946">
        <v>195</v>
      </c>
      <c r="AA946">
        <v>8190</v>
      </c>
      <c r="AB946">
        <v>3685.4999999999995</v>
      </c>
      <c r="AC946">
        <v>0.44999999999999996</v>
      </c>
      <c r="AD946">
        <v>3</v>
      </c>
      <c r="AE946" t="s">
        <v>42</v>
      </c>
    </row>
    <row r="947" spans="1:31" x14ac:dyDescent="0.3">
      <c r="A947">
        <v>1197831</v>
      </c>
      <c r="B947" t="s">
        <v>73</v>
      </c>
      <c r="C947" s="1">
        <v>44134</v>
      </c>
      <c r="D947">
        <v>2020</v>
      </c>
      <c r="E947" t="s">
        <v>44</v>
      </c>
      <c r="F947">
        <v>4</v>
      </c>
      <c r="G947">
        <v>2</v>
      </c>
      <c r="H947" t="s">
        <v>74</v>
      </c>
      <c r="I947">
        <v>2</v>
      </c>
      <c r="J947" t="s">
        <v>75</v>
      </c>
      <c r="K947">
        <v>2</v>
      </c>
      <c r="L947" t="s">
        <v>76</v>
      </c>
      <c r="M947" t="s">
        <v>125</v>
      </c>
      <c r="N947">
        <v>3</v>
      </c>
      <c r="O947" t="s">
        <v>126</v>
      </c>
      <c r="P947">
        <v>1</v>
      </c>
      <c r="Q947" t="s">
        <v>37</v>
      </c>
      <c r="R947">
        <v>1</v>
      </c>
      <c r="S947" t="s">
        <v>127</v>
      </c>
      <c r="T947">
        <v>4</v>
      </c>
      <c r="U947" t="s">
        <v>128</v>
      </c>
      <c r="V947" t="s">
        <v>161</v>
      </c>
      <c r="W947">
        <v>3</v>
      </c>
      <c r="X947" t="s">
        <v>84</v>
      </c>
      <c r="Y947">
        <v>42</v>
      </c>
      <c r="Z947">
        <v>169</v>
      </c>
      <c r="AA947">
        <v>7098</v>
      </c>
      <c r="AB947">
        <v>3194.1</v>
      </c>
      <c r="AC947">
        <v>0.44999999999999996</v>
      </c>
      <c r="AD947">
        <v>3</v>
      </c>
      <c r="AE947" t="s">
        <v>42</v>
      </c>
    </row>
    <row r="948" spans="1:31" x14ac:dyDescent="0.3">
      <c r="A948">
        <v>1128299</v>
      </c>
      <c r="B948" t="s">
        <v>77</v>
      </c>
      <c r="C948" s="1">
        <v>44140</v>
      </c>
      <c r="D948">
        <v>2020</v>
      </c>
      <c r="E948" t="s">
        <v>45</v>
      </c>
      <c r="F948">
        <v>4</v>
      </c>
      <c r="G948">
        <v>3</v>
      </c>
      <c r="H948" t="s">
        <v>78</v>
      </c>
      <c r="I948">
        <v>3</v>
      </c>
      <c r="J948" t="s">
        <v>79</v>
      </c>
      <c r="K948">
        <v>3</v>
      </c>
      <c r="L948" t="s">
        <v>80</v>
      </c>
      <c r="M948" t="s">
        <v>125</v>
      </c>
      <c r="N948">
        <v>3</v>
      </c>
      <c r="O948" t="s">
        <v>126</v>
      </c>
      <c r="P948">
        <v>1</v>
      </c>
      <c r="Q948" t="s">
        <v>37</v>
      </c>
      <c r="R948">
        <v>1</v>
      </c>
      <c r="S948" t="s">
        <v>127</v>
      </c>
      <c r="T948">
        <v>4</v>
      </c>
      <c r="U948" t="s">
        <v>128</v>
      </c>
      <c r="V948" t="s">
        <v>194</v>
      </c>
      <c r="W948">
        <v>3</v>
      </c>
      <c r="X948" t="s">
        <v>84</v>
      </c>
      <c r="Y948">
        <v>51</v>
      </c>
      <c r="Z948">
        <v>161</v>
      </c>
      <c r="AA948">
        <v>8211</v>
      </c>
      <c r="AB948">
        <v>5172.93</v>
      </c>
      <c r="AC948">
        <v>0.63</v>
      </c>
      <c r="AD948">
        <v>3</v>
      </c>
      <c r="AE948" t="s">
        <v>42</v>
      </c>
    </row>
    <row r="949" spans="1:31" x14ac:dyDescent="0.3">
      <c r="A949">
        <v>1128299</v>
      </c>
      <c r="B949" t="s">
        <v>77</v>
      </c>
      <c r="C949" s="1">
        <v>44200</v>
      </c>
      <c r="D949">
        <v>2021</v>
      </c>
      <c r="E949" t="s">
        <v>47</v>
      </c>
      <c r="F949">
        <v>1</v>
      </c>
      <c r="G949">
        <v>3</v>
      </c>
      <c r="H949" t="s">
        <v>78</v>
      </c>
      <c r="I949">
        <v>3</v>
      </c>
      <c r="J949" t="s">
        <v>79</v>
      </c>
      <c r="K949">
        <v>3</v>
      </c>
      <c r="L949" t="s">
        <v>80</v>
      </c>
      <c r="M949" t="s">
        <v>125</v>
      </c>
      <c r="N949">
        <v>3</v>
      </c>
      <c r="O949" t="s">
        <v>126</v>
      </c>
      <c r="P949">
        <v>1</v>
      </c>
      <c r="Q949" t="s">
        <v>37</v>
      </c>
      <c r="R949">
        <v>1</v>
      </c>
      <c r="S949" t="s">
        <v>127</v>
      </c>
      <c r="T949">
        <v>4</v>
      </c>
      <c r="U949" t="s">
        <v>128</v>
      </c>
      <c r="V949" t="s">
        <v>195</v>
      </c>
      <c r="W949">
        <v>3</v>
      </c>
      <c r="X949" t="s">
        <v>84</v>
      </c>
      <c r="Y949">
        <v>60</v>
      </c>
      <c r="Z949">
        <v>154</v>
      </c>
      <c r="AA949">
        <v>9240</v>
      </c>
      <c r="AB949">
        <v>6098.4000000000005</v>
      </c>
      <c r="AC949">
        <v>0.66</v>
      </c>
      <c r="AD949">
        <v>3</v>
      </c>
      <c r="AE949" t="s">
        <v>42</v>
      </c>
    </row>
    <row r="950" spans="1:31" x14ac:dyDescent="0.3">
      <c r="A950">
        <v>1128299</v>
      </c>
      <c r="B950" t="s">
        <v>77</v>
      </c>
      <c r="C950" s="1">
        <v>44212</v>
      </c>
      <c r="D950">
        <v>2021</v>
      </c>
      <c r="E950" t="s">
        <v>47</v>
      </c>
      <c r="F950">
        <v>1</v>
      </c>
      <c r="G950">
        <v>3</v>
      </c>
      <c r="H950" t="s">
        <v>78</v>
      </c>
      <c r="I950">
        <v>3</v>
      </c>
      <c r="J950" t="s">
        <v>79</v>
      </c>
      <c r="K950">
        <v>3</v>
      </c>
      <c r="L950" t="s">
        <v>80</v>
      </c>
      <c r="M950" t="s">
        <v>125</v>
      </c>
      <c r="N950">
        <v>3</v>
      </c>
      <c r="O950" t="s">
        <v>126</v>
      </c>
      <c r="P950">
        <v>1</v>
      </c>
      <c r="Q950" t="s">
        <v>37</v>
      </c>
      <c r="R950">
        <v>1</v>
      </c>
      <c r="S950" t="s">
        <v>127</v>
      </c>
      <c r="T950">
        <v>4</v>
      </c>
      <c r="U950" t="s">
        <v>128</v>
      </c>
      <c r="V950" t="s">
        <v>189</v>
      </c>
      <c r="W950">
        <v>3</v>
      </c>
      <c r="X950" t="s">
        <v>84</v>
      </c>
      <c r="Y950">
        <v>64</v>
      </c>
      <c r="Z950">
        <v>233</v>
      </c>
      <c r="AA950">
        <v>14912</v>
      </c>
      <c r="AB950">
        <v>9543.68</v>
      </c>
      <c r="AC950">
        <v>0.64</v>
      </c>
      <c r="AD950">
        <v>3</v>
      </c>
      <c r="AE950" t="s">
        <v>42</v>
      </c>
    </row>
    <row r="951" spans="1:31" x14ac:dyDescent="0.3">
      <c r="A951">
        <v>1128299</v>
      </c>
      <c r="B951" t="s">
        <v>77</v>
      </c>
      <c r="C951" s="1">
        <v>44218</v>
      </c>
      <c r="D951">
        <v>2021</v>
      </c>
      <c r="E951" t="s">
        <v>47</v>
      </c>
      <c r="F951">
        <v>1</v>
      </c>
      <c r="G951">
        <v>3</v>
      </c>
      <c r="H951" t="s">
        <v>78</v>
      </c>
      <c r="I951">
        <v>3</v>
      </c>
      <c r="J951" t="s">
        <v>79</v>
      </c>
      <c r="K951">
        <v>3</v>
      </c>
      <c r="L951" t="s">
        <v>80</v>
      </c>
      <c r="M951" t="s">
        <v>125</v>
      </c>
      <c r="N951">
        <v>3</v>
      </c>
      <c r="O951" t="s">
        <v>126</v>
      </c>
      <c r="P951">
        <v>1</v>
      </c>
      <c r="Q951" t="s">
        <v>37</v>
      </c>
      <c r="R951">
        <v>1</v>
      </c>
      <c r="S951" t="s">
        <v>127</v>
      </c>
      <c r="T951">
        <v>4</v>
      </c>
      <c r="U951" t="s">
        <v>128</v>
      </c>
      <c r="V951" t="s">
        <v>201</v>
      </c>
      <c r="W951">
        <v>3</v>
      </c>
      <c r="X951" t="s">
        <v>84</v>
      </c>
      <c r="Y951">
        <v>69</v>
      </c>
      <c r="Z951">
        <v>188</v>
      </c>
      <c r="AA951">
        <v>12972</v>
      </c>
      <c r="AB951">
        <v>7912.92</v>
      </c>
      <c r="AC951">
        <v>0.61</v>
      </c>
      <c r="AD951">
        <v>3</v>
      </c>
      <c r="AE951" t="s">
        <v>42</v>
      </c>
    </row>
    <row r="952" spans="1:31" x14ac:dyDescent="0.3">
      <c r="A952">
        <v>1128299</v>
      </c>
      <c r="B952" t="s">
        <v>77</v>
      </c>
      <c r="C952" s="1">
        <v>44230</v>
      </c>
      <c r="D952">
        <v>2021</v>
      </c>
      <c r="E952" t="s">
        <v>48</v>
      </c>
      <c r="F952">
        <v>1</v>
      </c>
      <c r="G952">
        <v>3</v>
      </c>
      <c r="H952" t="s">
        <v>78</v>
      </c>
      <c r="I952">
        <v>3</v>
      </c>
      <c r="J952" t="s">
        <v>79</v>
      </c>
      <c r="K952">
        <v>3</v>
      </c>
      <c r="L952" t="s">
        <v>80</v>
      </c>
      <c r="M952" t="s">
        <v>125</v>
      </c>
      <c r="N952">
        <v>3</v>
      </c>
      <c r="O952" t="s">
        <v>126</v>
      </c>
      <c r="P952">
        <v>1</v>
      </c>
      <c r="Q952" t="s">
        <v>37</v>
      </c>
      <c r="R952">
        <v>1</v>
      </c>
      <c r="S952" t="s">
        <v>127</v>
      </c>
      <c r="T952">
        <v>4</v>
      </c>
      <c r="U952" t="s">
        <v>128</v>
      </c>
      <c r="V952" t="s">
        <v>191</v>
      </c>
      <c r="W952">
        <v>3</v>
      </c>
      <c r="X952" t="s">
        <v>84</v>
      </c>
      <c r="Y952">
        <v>59</v>
      </c>
      <c r="Z952">
        <v>182</v>
      </c>
      <c r="AA952">
        <v>10738</v>
      </c>
      <c r="AB952">
        <v>6228.0400000000009</v>
      </c>
      <c r="AC952">
        <v>0.58000000000000007</v>
      </c>
      <c r="AD952">
        <v>3</v>
      </c>
      <c r="AE952" t="s">
        <v>42</v>
      </c>
    </row>
    <row r="953" spans="1:31" x14ac:dyDescent="0.3">
      <c r="A953">
        <v>1128299</v>
      </c>
      <c r="B953" t="s">
        <v>77</v>
      </c>
      <c r="C953" s="1">
        <v>44236</v>
      </c>
      <c r="D953">
        <v>2021</v>
      </c>
      <c r="E953" t="s">
        <v>48</v>
      </c>
      <c r="F953">
        <v>1</v>
      </c>
      <c r="G953">
        <v>3</v>
      </c>
      <c r="H953" t="s">
        <v>78</v>
      </c>
      <c r="I953">
        <v>3</v>
      </c>
      <c r="J953" t="s">
        <v>79</v>
      </c>
      <c r="K953">
        <v>3</v>
      </c>
      <c r="L953" t="s">
        <v>80</v>
      </c>
      <c r="M953" t="s">
        <v>125</v>
      </c>
      <c r="N953">
        <v>3</v>
      </c>
      <c r="O953" t="s">
        <v>126</v>
      </c>
      <c r="P953">
        <v>1</v>
      </c>
      <c r="Q953" t="s">
        <v>37</v>
      </c>
      <c r="R953">
        <v>1</v>
      </c>
      <c r="S953" t="s">
        <v>127</v>
      </c>
      <c r="T953">
        <v>4</v>
      </c>
      <c r="U953" t="s">
        <v>128</v>
      </c>
      <c r="V953" t="s">
        <v>161</v>
      </c>
      <c r="W953">
        <v>3</v>
      </c>
      <c r="X953" t="s">
        <v>84</v>
      </c>
      <c r="Y953">
        <v>63</v>
      </c>
      <c r="Z953">
        <v>163</v>
      </c>
      <c r="AA953">
        <v>10269</v>
      </c>
      <c r="AB953">
        <v>5853.3300000000008</v>
      </c>
      <c r="AC953">
        <v>0.57000000000000006</v>
      </c>
      <c r="AD953">
        <v>3</v>
      </c>
      <c r="AE953" t="s">
        <v>42</v>
      </c>
    </row>
    <row r="954" spans="1:31" x14ac:dyDescent="0.3">
      <c r="A954">
        <v>1128299</v>
      </c>
      <c r="B954" t="s">
        <v>77</v>
      </c>
      <c r="C954" s="1">
        <v>44242</v>
      </c>
      <c r="D954">
        <v>2021</v>
      </c>
      <c r="E954" t="s">
        <v>48</v>
      </c>
      <c r="F954">
        <v>1</v>
      </c>
      <c r="G954">
        <v>3</v>
      </c>
      <c r="H954" t="s">
        <v>78</v>
      </c>
      <c r="I954">
        <v>3</v>
      </c>
      <c r="J954" t="s">
        <v>79</v>
      </c>
      <c r="K954">
        <v>3</v>
      </c>
      <c r="L954" t="s">
        <v>80</v>
      </c>
      <c r="M954" t="s">
        <v>125</v>
      </c>
      <c r="N954">
        <v>3</v>
      </c>
      <c r="O954" t="s">
        <v>126</v>
      </c>
      <c r="P954">
        <v>1</v>
      </c>
      <c r="Q954" t="s">
        <v>37</v>
      </c>
      <c r="R954">
        <v>1</v>
      </c>
      <c r="S954" t="s">
        <v>127</v>
      </c>
      <c r="T954">
        <v>4</v>
      </c>
      <c r="U954" t="s">
        <v>128</v>
      </c>
      <c r="V954" t="s">
        <v>214</v>
      </c>
      <c r="W954">
        <v>3</v>
      </c>
      <c r="X954" t="s">
        <v>84</v>
      </c>
      <c r="Y954">
        <v>59</v>
      </c>
      <c r="Z954">
        <v>175</v>
      </c>
      <c r="AA954">
        <v>10325</v>
      </c>
      <c r="AB954">
        <v>6195.0000000000009</v>
      </c>
      <c r="AC954">
        <v>0.60000000000000009</v>
      </c>
      <c r="AD954">
        <v>3</v>
      </c>
      <c r="AE954" t="s">
        <v>42</v>
      </c>
    </row>
    <row r="955" spans="1:31" x14ac:dyDescent="0.3">
      <c r="A955">
        <v>1189833</v>
      </c>
      <c r="B955" t="s">
        <v>89</v>
      </c>
      <c r="C955" s="1">
        <v>44266</v>
      </c>
      <c r="D955">
        <v>2021</v>
      </c>
      <c r="E955" t="s">
        <v>51</v>
      </c>
      <c r="F955">
        <v>1</v>
      </c>
      <c r="G955">
        <v>3</v>
      </c>
      <c r="H955" t="s">
        <v>78</v>
      </c>
      <c r="I955">
        <v>3</v>
      </c>
      <c r="J955" t="s">
        <v>79</v>
      </c>
      <c r="K955">
        <v>4</v>
      </c>
      <c r="L955" t="s">
        <v>90</v>
      </c>
      <c r="M955" t="s">
        <v>125</v>
      </c>
      <c r="N955">
        <v>3</v>
      </c>
      <c r="O955" t="s">
        <v>126</v>
      </c>
      <c r="P955">
        <v>1</v>
      </c>
      <c r="Q955" t="s">
        <v>37</v>
      </c>
      <c r="R955">
        <v>1</v>
      </c>
      <c r="S955" t="s">
        <v>127</v>
      </c>
      <c r="T955">
        <v>4</v>
      </c>
      <c r="U955" t="s">
        <v>128</v>
      </c>
      <c r="V955" t="s">
        <v>188</v>
      </c>
      <c r="W955">
        <v>3</v>
      </c>
      <c r="X955" t="s">
        <v>84</v>
      </c>
      <c r="Y955">
        <v>49</v>
      </c>
      <c r="Z955">
        <v>145</v>
      </c>
      <c r="AA955">
        <v>7105</v>
      </c>
      <c r="AB955">
        <v>4689.3</v>
      </c>
      <c r="AC955">
        <v>0.66</v>
      </c>
      <c r="AD955">
        <v>3</v>
      </c>
      <c r="AE955" t="s">
        <v>42</v>
      </c>
    </row>
    <row r="956" spans="1:31" x14ac:dyDescent="0.3">
      <c r="A956">
        <v>1189833</v>
      </c>
      <c r="B956" t="s">
        <v>89</v>
      </c>
      <c r="C956" s="1">
        <v>44272</v>
      </c>
      <c r="D956">
        <v>2021</v>
      </c>
      <c r="E956" t="s">
        <v>51</v>
      </c>
      <c r="F956">
        <v>1</v>
      </c>
      <c r="G956">
        <v>3</v>
      </c>
      <c r="H956" t="s">
        <v>78</v>
      </c>
      <c r="I956">
        <v>3</v>
      </c>
      <c r="J956" t="s">
        <v>79</v>
      </c>
      <c r="K956">
        <v>4</v>
      </c>
      <c r="L956" t="s">
        <v>90</v>
      </c>
      <c r="M956" t="s">
        <v>125</v>
      </c>
      <c r="N956">
        <v>3</v>
      </c>
      <c r="O956" t="s">
        <v>126</v>
      </c>
      <c r="P956">
        <v>1</v>
      </c>
      <c r="Q956" t="s">
        <v>37</v>
      </c>
      <c r="R956">
        <v>1</v>
      </c>
      <c r="S956" t="s">
        <v>127</v>
      </c>
      <c r="T956">
        <v>4</v>
      </c>
      <c r="U956" t="s">
        <v>128</v>
      </c>
      <c r="V956" t="s">
        <v>215</v>
      </c>
      <c r="W956">
        <v>3</v>
      </c>
      <c r="X956" t="s">
        <v>84</v>
      </c>
      <c r="Y956">
        <v>46</v>
      </c>
      <c r="Z956">
        <v>113</v>
      </c>
      <c r="AA956">
        <v>5198</v>
      </c>
      <c r="AB956">
        <v>3534.6400000000003</v>
      </c>
      <c r="AC956">
        <v>0.68</v>
      </c>
      <c r="AD956">
        <v>3</v>
      </c>
      <c r="AE956" t="s">
        <v>42</v>
      </c>
    </row>
    <row r="957" spans="1:31" x14ac:dyDescent="0.3">
      <c r="A957">
        <v>1189833</v>
      </c>
      <c r="B957" t="s">
        <v>89</v>
      </c>
      <c r="C957" s="1">
        <v>44278</v>
      </c>
      <c r="D957">
        <v>2021</v>
      </c>
      <c r="E957" t="s">
        <v>51</v>
      </c>
      <c r="F957">
        <v>1</v>
      </c>
      <c r="G957">
        <v>3</v>
      </c>
      <c r="H957" t="s">
        <v>78</v>
      </c>
      <c r="I957">
        <v>3</v>
      </c>
      <c r="J957" t="s">
        <v>79</v>
      </c>
      <c r="K957">
        <v>4</v>
      </c>
      <c r="L957" t="s">
        <v>90</v>
      </c>
      <c r="M957" t="s">
        <v>125</v>
      </c>
      <c r="N957">
        <v>3</v>
      </c>
      <c r="O957" t="s">
        <v>126</v>
      </c>
      <c r="P957">
        <v>1</v>
      </c>
      <c r="Q957" t="s">
        <v>37</v>
      </c>
      <c r="R957">
        <v>1</v>
      </c>
      <c r="S957" t="s">
        <v>127</v>
      </c>
      <c r="T957">
        <v>4</v>
      </c>
      <c r="U957" t="s">
        <v>128</v>
      </c>
      <c r="V957" t="s">
        <v>216</v>
      </c>
      <c r="W957">
        <v>3</v>
      </c>
      <c r="X957" t="s">
        <v>84</v>
      </c>
      <c r="Y957">
        <v>46</v>
      </c>
      <c r="Z957">
        <v>106</v>
      </c>
      <c r="AA957">
        <v>4876</v>
      </c>
      <c r="AB957">
        <v>3315.6800000000003</v>
      </c>
      <c r="AC957">
        <v>0.68</v>
      </c>
      <c r="AD957">
        <v>3</v>
      </c>
      <c r="AE957" t="s">
        <v>42</v>
      </c>
    </row>
    <row r="958" spans="1:31" x14ac:dyDescent="0.3">
      <c r="A958">
        <v>1189833</v>
      </c>
      <c r="B958" t="s">
        <v>89</v>
      </c>
      <c r="C958" s="1">
        <v>44297</v>
      </c>
      <c r="D958">
        <v>2021</v>
      </c>
      <c r="E958" t="s">
        <v>52</v>
      </c>
      <c r="F958">
        <v>2</v>
      </c>
      <c r="G958">
        <v>3</v>
      </c>
      <c r="H958" t="s">
        <v>78</v>
      </c>
      <c r="I958">
        <v>3</v>
      </c>
      <c r="J958" t="s">
        <v>79</v>
      </c>
      <c r="K958">
        <v>4</v>
      </c>
      <c r="L958" t="s">
        <v>90</v>
      </c>
      <c r="M958" t="s">
        <v>125</v>
      </c>
      <c r="N958">
        <v>3</v>
      </c>
      <c r="O958" t="s">
        <v>126</v>
      </c>
      <c r="P958">
        <v>1</v>
      </c>
      <c r="Q958" t="s">
        <v>37</v>
      </c>
      <c r="R958">
        <v>1</v>
      </c>
      <c r="S958" t="s">
        <v>127</v>
      </c>
      <c r="T958">
        <v>4</v>
      </c>
      <c r="U958" t="s">
        <v>128</v>
      </c>
      <c r="V958" t="s">
        <v>195</v>
      </c>
      <c r="W958">
        <v>3</v>
      </c>
      <c r="X958" t="s">
        <v>84</v>
      </c>
      <c r="Y958">
        <v>49</v>
      </c>
      <c r="Z958">
        <v>119</v>
      </c>
      <c r="AA958">
        <v>5831</v>
      </c>
      <c r="AB958">
        <v>3848.46</v>
      </c>
      <c r="AC958">
        <v>0.66</v>
      </c>
      <c r="AD958">
        <v>3</v>
      </c>
      <c r="AE958" t="s">
        <v>42</v>
      </c>
    </row>
    <row r="959" spans="1:31" x14ac:dyDescent="0.3">
      <c r="A959">
        <v>1189833</v>
      </c>
      <c r="B959" t="s">
        <v>89</v>
      </c>
      <c r="C959" s="1">
        <v>44303</v>
      </c>
      <c r="D959">
        <v>2021</v>
      </c>
      <c r="E959" t="s">
        <v>52</v>
      </c>
      <c r="F959">
        <v>2</v>
      </c>
      <c r="G959">
        <v>3</v>
      </c>
      <c r="H959" t="s">
        <v>78</v>
      </c>
      <c r="I959">
        <v>3</v>
      </c>
      <c r="J959" t="s">
        <v>79</v>
      </c>
      <c r="K959">
        <v>4</v>
      </c>
      <c r="L959" t="s">
        <v>90</v>
      </c>
      <c r="M959" t="s">
        <v>125</v>
      </c>
      <c r="N959">
        <v>3</v>
      </c>
      <c r="O959" t="s">
        <v>126</v>
      </c>
      <c r="P959">
        <v>1</v>
      </c>
      <c r="Q959" t="s">
        <v>37</v>
      </c>
      <c r="R959">
        <v>1</v>
      </c>
      <c r="S959" t="s">
        <v>127</v>
      </c>
      <c r="T959">
        <v>4</v>
      </c>
      <c r="U959" t="s">
        <v>128</v>
      </c>
      <c r="V959" t="s">
        <v>215</v>
      </c>
      <c r="W959">
        <v>3</v>
      </c>
      <c r="X959" t="s">
        <v>84</v>
      </c>
      <c r="Y959">
        <v>45</v>
      </c>
      <c r="Z959">
        <v>131</v>
      </c>
      <c r="AA959">
        <v>5895</v>
      </c>
      <c r="AB959">
        <v>3831.75</v>
      </c>
      <c r="AC959">
        <v>0.65</v>
      </c>
      <c r="AD959">
        <v>3</v>
      </c>
      <c r="AE959" t="s">
        <v>42</v>
      </c>
    </row>
    <row r="960" spans="1:31" x14ac:dyDescent="0.3">
      <c r="A960">
        <v>1189833</v>
      </c>
      <c r="B960" t="s">
        <v>89</v>
      </c>
      <c r="C960" s="1">
        <v>44309</v>
      </c>
      <c r="D960">
        <v>2021</v>
      </c>
      <c r="E960" t="s">
        <v>52</v>
      </c>
      <c r="F960">
        <v>2</v>
      </c>
      <c r="G960">
        <v>3</v>
      </c>
      <c r="H960" t="s">
        <v>78</v>
      </c>
      <c r="I960">
        <v>3</v>
      </c>
      <c r="J960" t="s">
        <v>79</v>
      </c>
      <c r="K960">
        <v>4</v>
      </c>
      <c r="L960" t="s">
        <v>90</v>
      </c>
      <c r="M960" t="s">
        <v>125</v>
      </c>
      <c r="N960">
        <v>3</v>
      </c>
      <c r="O960" t="s">
        <v>126</v>
      </c>
      <c r="P960">
        <v>1</v>
      </c>
      <c r="Q960" t="s">
        <v>37</v>
      </c>
      <c r="R960">
        <v>1</v>
      </c>
      <c r="S960" t="s">
        <v>127</v>
      </c>
      <c r="T960">
        <v>4</v>
      </c>
      <c r="U960" t="s">
        <v>128</v>
      </c>
      <c r="V960" t="s">
        <v>161</v>
      </c>
      <c r="W960">
        <v>3</v>
      </c>
      <c r="X960" t="s">
        <v>84</v>
      </c>
      <c r="Y960">
        <v>45</v>
      </c>
      <c r="Z960">
        <v>125</v>
      </c>
      <c r="AA960">
        <v>5625</v>
      </c>
      <c r="AB960">
        <v>3881.2500000000005</v>
      </c>
      <c r="AC960">
        <v>0.69000000000000006</v>
      </c>
      <c r="AD960">
        <v>3</v>
      </c>
      <c r="AE960" t="s">
        <v>42</v>
      </c>
    </row>
    <row r="961" spans="1:31" x14ac:dyDescent="0.3">
      <c r="A961">
        <v>1189833</v>
      </c>
      <c r="B961" t="s">
        <v>89</v>
      </c>
      <c r="C961" s="1">
        <v>44315</v>
      </c>
      <c r="D961">
        <v>2021</v>
      </c>
      <c r="E961" t="s">
        <v>52</v>
      </c>
      <c r="F961">
        <v>2</v>
      </c>
      <c r="G961">
        <v>3</v>
      </c>
      <c r="H961" t="s">
        <v>78</v>
      </c>
      <c r="I961">
        <v>3</v>
      </c>
      <c r="J961" t="s">
        <v>79</v>
      </c>
      <c r="K961">
        <v>4</v>
      </c>
      <c r="L961" t="s">
        <v>90</v>
      </c>
      <c r="M961" t="s">
        <v>125</v>
      </c>
      <c r="N961">
        <v>3</v>
      </c>
      <c r="O961" t="s">
        <v>126</v>
      </c>
      <c r="P961">
        <v>1</v>
      </c>
      <c r="Q961" t="s">
        <v>37</v>
      </c>
      <c r="R961">
        <v>1</v>
      </c>
      <c r="S961" t="s">
        <v>127</v>
      </c>
      <c r="T961">
        <v>4</v>
      </c>
      <c r="U961" t="s">
        <v>128</v>
      </c>
      <c r="V961" t="s">
        <v>189</v>
      </c>
      <c r="W961">
        <v>3</v>
      </c>
      <c r="X961" t="s">
        <v>84</v>
      </c>
      <c r="Y961">
        <v>46</v>
      </c>
      <c r="Z961">
        <v>189</v>
      </c>
      <c r="AA961">
        <v>8694</v>
      </c>
      <c r="AB961">
        <v>5738.04</v>
      </c>
      <c r="AC961">
        <v>0.66</v>
      </c>
      <c r="AD961">
        <v>3</v>
      </c>
      <c r="AE961" t="s">
        <v>42</v>
      </c>
    </row>
    <row r="962" spans="1:31" x14ac:dyDescent="0.3">
      <c r="A962">
        <v>1189833</v>
      </c>
      <c r="B962" t="s">
        <v>89</v>
      </c>
      <c r="C962" s="1">
        <v>44321</v>
      </c>
      <c r="D962">
        <v>2021</v>
      </c>
      <c r="E962" t="s">
        <v>53</v>
      </c>
      <c r="F962">
        <v>2</v>
      </c>
      <c r="G962">
        <v>3</v>
      </c>
      <c r="H962" t="s">
        <v>78</v>
      </c>
      <c r="I962">
        <v>3</v>
      </c>
      <c r="J962" t="s">
        <v>79</v>
      </c>
      <c r="K962">
        <v>4</v>
      </c>
      <c r="L962" t="s">
        <v>90</v>
      </c>
      <c r="M962" t="s">
        <v>125</v>
      </c>
      <c r="N962">
        <v>3</v>
      </c>
      <c r="O962" t="s">
        <v>126</v>
      </c>
      <c r="P962">
        <v>1</v>
      </c>
      <c r="Q962" t="s">
        <v>37</v>
      </c>
      <c r="R962">
        <v>1</v>
      </c>
      <c r="S962" t="s">
        <v>127</v>
      </c>
      <c r="T962">
        <v>4</v>
      </c>
      <c r="U962" t="s">
        <v>128</v>
      </c>
      <c r="V962" t="s">
        <v>129</v>
      </c>
      <c r="W962">
        <v>3</v>
      </c>
      <c r="X962" t="s">
        <v>84</v>
      </c>
      <c r="Y962">
        <v>58</v>
      </c>
      <c r="Z962">
        <v>182</v>
      </c>
      <c r="AA962">
        <v>10556</v>
      </c>
      <c r="AB962">
        <v>7072.52</v>
      </c>
      <c r="AC962">
        <v>0.67</v>
      </c>
      <c r="AD962">
        <v>3</v>
      </c>
      <c r="AE962" t="s">
        <v>42</v>
      </c>
    </row>
    <row r="963" spans="1:31" x14ac:dyDescent="0.3">
      <c r="A963">
        <v>1189833</v>
      </c>
      <c r="B963" t="s">
        <v>89</v>
      </c>
      <c r="C963" s="1">
        <v>44327</v>
      </c>
      <c r="D963">
        <v>2021</v>
      </c>
      <c r="E963" t="s">
        <v>53</v>
      </c>
      <c r="F963">
        <v>2</v>
      </c>
      <c r="G963">
        <v>3</v>
      </c>
      <c r="H963" t="s">
        <v>78</v>
      </c>
      <c r="I963">
        <v>3</v>
      </c>
      <c r="J963" t="s">
        <v>79</v>
      </c>
      <c r="K963">
        <v>4</v>
      </c>
      <c r="L963" t="s">
        <v>90</v>
      </c>
      <c r="M963" t="s">
        <v>125</v>
      </c>
      <c r="N963">
        <v>3</v>
      </c>
      <c r="O963" t="s">
        <v>126</v>
      </c>
      <c r="P963">
        <v>1</v>
      </c>
      <c r="Q963" t="s">
        <v>37</v>
      </c>
      <c r="R963">
        <v>1</v>
      </c>
      <c r="S963" t="s">
        <v>127</v>
      </c>
      <c r="T963">
        <v>4</v>
      </c>
      <c r="U963" t="s">
        <v>128</v>
      </c>
      <c r="V963" t="s">
        <v>206</v>
      </c>
      <c r="W963">
        <v>3</v>
      </c>
      <c r="X963" t="s">
        <v>84</v>
      </c>
      <c r="Y963">
        <v>58</v>
      </c>
      <c r="Z963">
        <v>163</v>
      </c>
      <c r="AA963">
        <v>9454</v>
      </c>
      <c r="AB963">
        <v>6334.18</v>
      </c>
      <c r="AC963">
        <v>0.67</v>
      </c>
      <c r="AD963">
        <v>3</v>
      </c>
      <c r="AE963" t="s">
        <v>42</v>
      </c>
    </row>
    <row r="964" spans="1:31" x14ac:dyDescent="0.3">
      <c r="A964">
        <v>1189833</v>
      </c>
      <c r="B964" t="s">
        <v>89</v>
      </c>
      <c r="C964" s="1">
        <v>44333</v>
      </c>
      <c r="D964">
        <v>2021</v>
      </c>
      <c r="E964" t="s">
        <v>53</v>
      </c>
      <c r="F964">
        <v>2</v>
      </c>
      <c r="G964">
        <v>3</v>
      </c>
      <c r="H964" t="s">
        <v>78</v>
      </c>
      <c r="I964">
        <v>3</v>
      </c>
      <c r="J964" t="s">
        <v>79</v>
      </c>
      <c r="K964">
        <v>4</v>
      </c>
      <c r="L964" t="s">
        <v>90</v>
      </c>
      <c r="M964" t="s">
        <v>125</v>
      </c>
      <c r="N964">
        <v>3</v>
      </c>
      <c r="O964" t="s">
        <v>126</v>
      </c>
      <c r="P964">
        <v>1</v>
      </c>
      <c r="Q964" t="s">
        <v>37</v>
      </c>
      <c r="R964">
        <v>1</v>
      </c>
      <c r="S964" t="s">
        <v>127</v>
      </c>
      <c r="T964">
        <v>4</v>
      </c>
      <c r="U964" t="s">
        <v>128</v>
      </c>
      <c r="V964" t="s">
        <v>206</v>
      </c>
      <c r="W964">
        <v>3</v>
      </c>
      <c r="X964" t="s">
        <v>84</v>
      </c>
      <c r="Y964">
        <v>56</v>
      </c>
      <c r="Z964">
        <v>174</v>
      </c>
      <c r="AA964">
        <v>9744</v>
      </c>
      <c r="AB964">
        <v>6625.92</v>
      </c>
      <c r="AC964">
        <v>0.68</v>
      </c>
      <c r="AD964">
        <v>3</v>
      </c>
      <c r="AE964" t="s">
        <v>42</v>
      </c>
    </row>
    <row r="965" spans="1:31" x14ac:dyDescent="0.3">
      <c r="A965">
        <v>1189833</v>
      </c>
      <c r="B965" t="s">
        <v>89</v>
      </c>
      <c r="C965" s="1">
        <v>44339</v>
      </c>
      <c r="D965">
        <v>2021</v>
      </c>
      <c r="E965" t="s">
        <v>53</v>
      </c>
      <c r="F965">
        <v>2</v>
      </c>
      <c r="G965">
        <v>3</v>
      </c>
      <c r="H965" t="s">
        <v>78</v>
      </c>
      <c r="I965">
        <v>3</v>
      </c>
      <c r="J965" t="s">
        <v>79</v>
      </c>
      <c r="K965">
        <v>4</v>
      </c>
      <c r="L965" t="s">
        <v>90</v>
      </c>
      <c r="M965" t="s">
        <v>125</v>
      </c>
      <c r="N965">
        <v>3</v>
      </c>
      <c r="O965" t="s">
        <v>126</v>
      </c>
      <c r="P965">
        <v>1</v>
      </c>
      <c r="Q965" t="s">
        <v>37</v>
      </c>
      <c r="R965">
        <v>1</v>
      </c>
      <c r="S965" t="s">
        <v>127</v>
      </c>
      <c r="T965">
        <v>4</v>
      </c>
      <c r="U965" t="s">
        <v>128</v>
      </c>
      <c r="V965" t="s">
        <v>198</v>
      </c>
      <c r="W965">
        <v>3</v>
      </c>
      <c r="X965" t="s">
        <v>84</v>
      </c>
      <c r="Y965">
        <v>55</v>
      </c>
      <c r="Z965">
        <v>174</v>
      </c>
      <c r="AA965">
        <v>9570</v>
      </c>
      <c r="AB965">
        <v>6603.3</v>
      </c>
      <c r="AC965">
        <v>0.69000000000000006</v>
      </c>
      <c r="AD965">
        <v>3</v>
      </c>
      <c r="AE965" t="s">
        <v>42</v>
      </c>
    </row>
    <row r="966" spans="1:31" x14ac:dyDescent="0.3">
      <c r="A966">
        <v>1189833</v>
      </c>
      <c r="B966" t="s">
        <v>89</v>
      </c>
      <c r="C966" s="1">
        <v>44345</v>
      </c>
      <c r="D966">
        <v>2021</v>
      </c>
      <c r="E966" t="s">
        <v>53</v>
      </c>
      <c r="F966">
        <v>2</v>
      </c>
      <c r="G966">
        <v>3</v>
      </c>
      <c r="H966" t="s">
        <v>78</v>
      </c>
      <c r="I966">
        <v>3</v>
      </c>
      <c r="J966" t="s">
        <v>79</v>
      </c>
      <c r="K966">
        <v>4</v>
      </c>
      <c r="L966" t="s">
        <v>90</v>
      </c>
      <c r="M966" t="s">
        <v>125</v>
      </c>
      <c r="N966">
        <v>3</v>
      </c>
      <c r="O966" t="s">
        <v>126</v>
      </c>
      <c r="P966">
        <v>1</v>
      </c>
      <c r="Q966" t="s">
        <v>37</v>
      </c>
      <c r="R966">
        <v>1</v>
      </c>
      <c r="S966" t="s">
        <v>127</v>
      </c>
      <c r="T966">
        <v>4</v>
      </c>
      <c r="U966" t="s">
        <v>128</v>
      </c>
      <c r="V966" t="s">
        <v>217</v>
      </c>
      <c r="W966">
        <v>3</v>
      </c>
      <c r="X966" t="s">
        <v>84</v>
      </c>
      <c r="Y966">
        <v>55</v>
      </c>
      <c r="Z966">
        <v>156</v>
      </c>
      <c r="AA966">
        <v>8580</v>
      </c>
      <c r="AB966">
        <v>5577</v>
      </c>
      <c r="AC966">
        <v>0.65</v>
      </c>
      <c r="AD966">
        <v>3</v>
      </c>
      <c r="AE966" t="s">
        <v>42</v>
      </c>
    </row>
    <row r="967" spans="1:31" x14ac:dyDescent="0.3">
      <c r="A967">
        <v>1185732</v>
      </c>
      <c r="B967" t="s">
        <v>30</v>
      </c>
      <c r="C967" s="1">
        <v>44351</v>
      </c>
      <c r="D967">
        <v>2021</v>
      </c>
      <c r="E967" t="s">
        <v>54</v>
      </c>
      <c r="F967">
        <v>2</v>
      </c>
      <c r="G967">
        <v>4</v>
      </c>
      <c r="H967" t="s">
        <v>139</v>
      </c>
      <c r="I967">
        <v>4</v>
      </c>
      <c r="J967" t="s">
        <v>218</v>
      </c>
      <c r="K967">
        <v>5</v>
      </c>
      <c r="L967" t="s">
        <v>219</v>
      </c>
      <c r="M967" t="s">
        <v>125</v>
      </c>
      <c r="N967">
        <v>3</v>
      </c>
      <c r="O967" t="s">
        <v>126</v>
      </c>
      <c r="P967">
        <v>1</v>
      </c>
      <c r="Q967" t="s">
        <v>37</v>
      </c>
      <c r="R967">
        <v>1</v>
      </c>
      <c r="S967" t="s">
        <v>127</v>
      </c>
      <c r="T967">
        <v>4</v>
      </c>
      <c r="U967" t="s">
        <v>128</v>
      </c>
      <c r="V967" t="s">
        <v>220</v>
      </c>
      <c r="W967">
        <v>3</v>
      </c>
      <c r="X967" t="s">
        <v>84</v>
      </c>
      <c r="Y967">
        <v>53</v>
      </c>
      <c r="Z967">
        <v>47</v>
      </c>
      <c r="AA967">
        <v>2491</v>
      </c>
      <c r="AB967">
        <v>1220.5899999999999</v>
      </c>
      <c r="AC967">
        <v>0.49</v>
      </c>
      <c r="AD967">
        <v>3</v>
      </c>
      <c r="AE967" t="s">
        <v>42</v>
      </c>
    </row>
    <row r="968" spans="1:31" x14ac:dyDescent="0.3">
      <c r="A968">
        <v>1185732</v>
      </c>
      <c r="B968" t="s">
        <v>30</v>
      </c>
      <c r="C968" s="1">
        <v>44357</v>
      </c>
      <c r="D968">
        <v>2021</v>
      </c>
      <c r="E968" t="s">
        <v>54</v>
      </c>
      <c r="F968">
        <v>2</v>
      </c>
      <c r="G968">
        <v>4</v>
      </c>
      <c r="H968" t="s">
        <v>139</v>
      </c>
      <c r="I968">
        <v>4</v>
      </c>
      <c r="J968" t="s">
        <v>218</v>
      </c>
      <c r="K968">
        <v>5</v>
      </c>
      <c r="L968" t="s">
        <v>219</v>
      </c>
      <c r="M968" t="s">
        <v>125</v>
      </c>
      <c r="N968">
        <v>3</v>
      </c>
      <c r="O968" t="s">
        <v>126</v>
      </c>
      <c r="P968">
        <v>1</v>
      </c>
      <c r="Q968" t="s">
        <v>37</v>
      </c>
      <c r="R968">
        <v>1</v>
      </c>
      <c r="S968" t="s">
        <v>127</v>
      </c>
      <c r="T968">
        <v>4</v>
      </c>
      <c r="U968" t="s">
        <v>128</v>
      </c>
      <c r="V968" t="s">
        <v>161</v>
      </c>
      <c r="W968">
        <v>3</v>
      </c>
      <c r="X968" t="s">
        <v>84</v>
      </c>
      <c r="Y968">
        <v>50</v>
      </c>
      <c r="Z968">
        <v>44</v>
      </c>
      <c r="AA968">
        <v>2200</v>
      </c>
      <c r="AB968">
        <v>1034</v>
      </c>
      <c r="AC968">
        <v>0.47</v>
      </c>
      <c r="AD968">
        <v>3</v>
      </c>
      <c r="AE968" t="s">
        <v>42</v>
      </c>
    </row>
    <row r="969" spans="1:31" x14ac:dyDescent="0.3">
      <c r="A969">
        <v>1185732</v>
      </c>
      <c r="B969" t="s">
        <v>30</v>
      </c>
      <c r="C969" s="1">
        <v>44363</v>
      </c>
      <c r="D969">
        <v>2021</v>
      </c>
      <c r="E969" t="s">
        <v>54</v>
      </c>
      <c r="F969">
        <v>2</v>
      </c>
      <c r="G969">
        <v>4</v>
      </c>
      <c r="H969" t="s">
        <v>139</v>
      </c>
      <c r="I969">
        <v>4</v>
      </c>
      <c r="J969" t="s">
        <v>218</v>
      </c>
      <c r="K969">
        <v>5</v>
      </c>
      <c r="L969" t="s">
        <v>219</v>
      </c>
      <c r="M969" t="s">
        <v>125</v>
      </c>
      <c r="N969">
        <v>3</v>
      </c>
      <c r="O969" t="s">
        <v>126</v>
      </c>
      <c r="P969">
        <v>1</v>
      </c>
      <c r="Q969" t="s">
        <v>37</v>
      </c>
      <c r="R969">
        <v>1</v>
      </c>
      <c r="S969" t="s">
        <v>127</v>
      </c>
      <c r="T969">
        <v>4</v>
      </c>
      <c r="U969" t="s">
        <v>128</v>
      </c>
      <c r="V969" t="s">
        <v>129</v>
      </c>
      <c r="W969">
        <v>3</v>
      </c>
      <c r="X969" t="s">
        <v>84</v>
      </c>
      <c r="Y969">
        <v>56</v>
      </c>
      <c r="Z969">
        <v>38</v>
      </c>
      <c r="AA969">
        <v>2128</v>
      </c>
      <c r="AB969">
        <v>1000.16</v>
      </c>
      <c r="AC969">
        <v>0.47</v>
      </c>
      <c r="AD969">
        <v>3</v>
      </c>
      <c r="AE969" t="s">
        <v>42</v>
      </c>
    </row>
    <row r="970" spans="1:31" x14ac:dyDescent="0.3">
      <c r="A970">
        <v>1185732</v>
      </c>
      <c r="B970" t="s">
        <v>30</v>
      </c>
      <c r="C970" s="1">
        <v>44369</v>
      </c>
      <c r="D970">
        <v>2021</v>
      </c>
      <c r="E970" t="s">
        <v>54</v>
      </c>
      <c r="F970">
        <v>2</v>
      </c>
      <c r="G970">
        <v>4</v>
      </c>
      <c r="H970" t="s">
        <v>139</v>
      </c>
      <c r="I970">
        <v>4</v>
      </c>
      <c r="J970" t="s">
        <v>218</v>
      </c>
      <c r="K970">
        <v>5</v>
      </c>
      <c r="L970" t="s">
        <v>219</v>
      </c>
      <c r="M970" t="s">
        <v>125</v>
      </c>
      <c r="N970">
        <v>3</v>
      </c>
      <c r="O970" t="s">
        <v>126</v>
      </c>
      <c r="P970">
        <v>1</v>
      </c>
      <c r="Q970" t="s">
        <v>37</v>
      </c>
      <c r="R970">
        <v>1</v>
      </c>
      <c r="S970" t="s">
        <v>127</v>
      </c>
      <c r="T970">
        <v>4</v>
      </c>
      <c r="U970" t="s">
        <v>128</v>
      </c>
      <c r="V970" t="s">
        <v>162</v>
      </c>
      <c r="W970">
        <v>3</v>
      </c>
      <c r="X970" t="s">
        <v>84</v>
      </c>
      <c r="Y970">
        <v>54</v>
      </c>
      <c r="Z970">
        <v>28</v>
      </c>
      <c r="AA970">
        <v>1512</v>
      </c>
      <c r="AB970">
        <v>710.64</v>
      </c>
      <c r="AC970">
        <v>0.47</v>
      </c>
      <c r="AD970">
        <v>3</v>
      </c>
      <c r="AE970" t="s">
        <v>42</v>
      </c>
    </row>
    <row r="971" spans="1:31" x14ac:dyDescent="0.3">
      <c r="A971">
        <v>1185732</v>
      </c>
      <c r="B971" t="s">
        <v>30</v>
      </c>
      <c r="C971" s="1">
        <v>44375</v>
      </c>
      <c r="D971">
        <v>2021</v>
      </c>
      <c r="E971" t="s">
        <v>54</v>
      </c>
      <c r="F971">
        <v>2</v>
      </c>
      <c r="G971">
        <v>4</v>
      </c>
      <c r="H971" t="s">
        <v>139</v>
      </c>
      <c r="I971">
        <v>4</v>
      </c>
      <c r="J971" t="s">
        <v>218</v>
      </c>
      <c r="K971">
        <v>5</v>
      </c>
      <c r="L971" t="s">
        <v>219</v>
      </c>
      <c r="M971" t="s">
        <v>125</v>
      </c>
      <c r="N971">
        <v>3</v>
      </c>
      <c r="O971" t="s">
        <v>126</v>
      </c>
      <c r="P971">
        <v>1</v>
      </c>
      <c r="Q971" t="s">
        <v>37</v>
      </c>
      <c r="R971">
        <v>1</v>
      </c>
      <c r="S971" t="s">
        <v>127</v>
      </c>
      <c r="T971">
        <v>4</v>
      </c>
      <c r="U971" t="s">
        <v>128</v>
      </c>
      <c r="V971" t="s">
        <v>221</v>
      </c>
      <c r="W971">
        <v>3</v>
      </c>
      <c r="X971" t="s">
        <v>84</v>
      </c>
      <c r="Y971">
        <v>59</v>
      </c>
      <c r="Z971">
        <v>35</v>
      </c>
      <c r="AA971">
        <v>2065</v>
      </c>
      <c r="AB971">
        <v>949.9</v>
      </c>
      <c r="AC971">
        <v>0.45999999999999996</v>
      </c>
      <c r="AD971">
        <v>3</v>
      </c>
      <c r="AE971" t="s">
        <v>42</v>
      </c>
    </row>
    <row r="972" spans="1:31" x14ac:dyDescent="0.3">
      <c r="A972">
        <v>1185732</v>
      </c>
      <c r="B972" t="s">
        <v>30</v>
      </c>
      <c r="C972" s="1">
        <v>44387</v>
      </c>
      <c r="D972">
        <v>2021</v>
      </c>
      <c r="E972" t="s">
        <v>55</v>
      </c>
      <c r="F972">
        <v>3</v>
      </c>
      <c r="G972">
        <v>4</v>
      </c>
      <c r="H972" t="s">
        <v>139</v>
      </c>
      <c r="I972">
        <v>4</v>
      </c>
      <c r="J972" t="s">
        <v>218</v>
      </c>
      <c r="K972">
        <v>5</v>
      </c>
      <c r="L972" t="s">
        <v>219</v>
      </c>
      <c r="M972" t="s">
        <v>125</v>
      </c>
      <c r="N972">
        <v>3</v>
      </c>
      <c r="O972" t="s">
        <v>126</v>
      </c>
      <c r="P972">
        <v>1</v>
      </c>
      <c r="Q972" t="s">
        <v>37</v>
      </c>
      <c r="R972">
        <v>1</v>
      </c>
      <c r="S972" t="s">
        <v>127</v>
      </c>
      <c r="T972">
        <v>4</v>
      </c>
      <c r="U972" t="s">
        <v>128</v>
      </c>
      <c r="V972" t="s">
        <v>222</v>
      </c>
      <c r="W972">
        <v>3</v>
      </c>
      <c r="X972" t="s">
        <v>84</v>
      </c>
      <c r="Y972">
        <v>47</v>
      </c>
      <c r="Z972">
        <v>56</v>
      </c>
      <c r="AA972">
        <v>2632</v>
      </c>
      <c r="AB972">
        <v>1210.7199999999998</v>
      </c>
      <c r="AC972">
        <v>0.45999999999999996</v>
      </c>
      <c r="AD972">
        <v>3</v>
      </c>
      <c r="AE972" t="s">
        <v>42</v>
      </c>
    </row>
    <row r="973" spans="1:31" x14ac:dyDescent="0.3">
      <c r="A973">
        <v>1185732</v>
      </c>
      <c r="B973" t="s">
        <v>30</v>
      </c>
      <c r="C973" s="1">
        <v>44393</v>
      </c>
      <c r="D973">
        <v>2021</v>
      </c>
      <c r="E973" t="s">
        <v>55</v>
      </c>
      <c r="F973">
        <v>3</v>
      </c>
      <c r="G973">
        <v>4</v>
      </c>
      <c r="H973" t="s">
        <v>139</v>
      </c>
      <c r="I973">
        <v>4</v>
      </c>
      <c r="J973" t="s">
        <v>218</v>
      </c>
      <c r="K973">
        <v>5</v>
      </c>
      <c r="L973" t="s">
        <v>219</v>
      </c>
      <c r="M973" t="s">
        <v>125</v>
      </c>
      <c r="N973">
        <v>3</v>
      </c>
      <c r="O973" t="s">
        <v>126</v>
      </c>
      <c r="P973">
        <v>1</v>
      </c>
      <c r="Q973" t="s">
        <v>37</v>
      </c>
      <c r="R973">
        <v>1</v>
      </c>
      <c r="S973" t="s">
        <v>127</v>
      </c>
      <c r="T973">
        <v>4</v>
      </c>
      <c r="U973" t="s">
        <v>128</v>
      </c>
      <c r="V973" t="s">
        <v>162</v>
      </c>
      <c r="W973">
        <v>3</v>
      </c>
      <c r="X973" t="s">
        <v>84</v>
      </c>
      <c r="Y973">
        <v>49</v>
      </c>
      <c r="Z973">
        <v>50</v>
      </c>
      <c r="AA973">
        <v>2450</v>
      </c>
      <c r="AB973">
        <v>1225</v>
      </c>
      <c r="AC973">
        <v>0.5</v>
      </c>
      <c r="AD973">
        <v>3</v>
      </c>
      <c r="AE973" t="s">
        <v>42</v>
      </c>
    </row>
    <row r="974" spans="1:31" x14ac:dyDescent="0.3">
      <c r="A974">
        <v>1185732</v>
      </c>
      <c r="B974" t="s">
        <v>30</v>
      </c>
      <c r="C974" s="1">
        <v>44399</v>
      </c>
      <c r="D974">
        <v>2021</v>
      </c>
      <c r="E974" t="s">
        <v>55</v>
      </c>
      <c r="F974">
        <v>3</v>
      </c>
      <c r="G974">
        <v>4</v>
      </c>
      <c r="H974" t="s">
        <v>139</v>
      </c>
      <c r="I974">
        <v>4</v>
      </c>
      <c r="J974" t="s">
        <v>218</v>
      </c>
      <c r="K974">
        <v>5</v>
      </c>
      <c r="L974" t="s">
        <v>219</v>
      </c>
      <c r="M974" t="s">
        <v>125</v>
      </c>
      <c r="N974">
        <v>3</v>
      </c>
      <c r="O974" t="s">
        <v>126</v>
      </c>
      <c r="P974">
        <v>1</v>
      </c>
      <c r="Q974" t="s">
        <v>37</v>
      </c>
      <c r="R974">
        <v>1</v>
      </c>
      <c r="S974" t="s">
        <v>127</v>
      </c>
      <c r="T974">
        <v>4</v>
      </c>
      <c r="U974" t="s">
        <v>128</v>
      </c>
      <c r="V974" t="s">
        <v>195</v>
      </c>
      <c r="W974">
        <v>3</v>
      </c>
      <c r="X974" t="s">
        <v>84</v>
      </c>
      <c r="Y974">
        <v>49</v>
      </c>
      <c r="Z974">
        <v>49</v>
      </c>
      <c r="AA974">
        <v>2401</v>
      </c>
      <c r="AB974">
        <v>1104.4599999999998</v>
      </c>
      <c r="AC974">
        <v>0.45999999999999996</v>
      </c>
      <c r="AD974">
        <v>3</v>
      </c>
      <c r="AE974" t="s">
        <v>42</v>
      </c>
    </row>
    <row r="975" spans="1:31" x14ac:dyDescent="0.3">
      <c r="A975">
        <v>1185732</v>
      </c>
      <c r="B975" t="s">
        <v>30</v>
      </c>
      <c r="C975" s="1">
        <v>44405</v>
      </c>
      <c r="D975">
        <v>2021</v>
      </c>
      <c r="E975" t="s">
        <v>55</v>
      </c>
      <c r="F975">
        <v>3</v>
      </c>
      <c r="G975">
        <v>4</v>
      </c>
      <c r="H975" t="s">
        <v>139</v>
      </c>
      <c r="I975">
        <v>4</v>
      </c>
      <c r="J975" t="s">
        <v>218</v>
      </c>
      <c r="K975">
        <v>5</v>
      </c>
      <c r="L975" t="s">
        <v>219</v>
      </c>
      <c r="M975" t="s">
        <v>125</v>
      </c>
      <c r="N975">
        <v>3</v>
      </c>
      <c r="O975" t="s">
        <v>126</v>
      </c>
      <c r="P975">
        <v>1</v>
      </c>
      <c r="Q975" t="s">
        <v>37</v>
      </c>
      <c r="R975">
        <v>1</v>
      </c>
      <c r="S975" t="s">
        <v>127</v>
      </c>
      <c r="T975">
        <v>4</v>
      </c>
      <c r="U975" t="s">
        <v>128</v>
      </c>
      <c r="V975" t="s">
        <v>195</v>
      </c>
      <c r="W975">
        <v>3</v>
      </c>
      <c r="X975" t="s">
        <v>84</v>
      </c>
      <c r="Y975">
        <v>56</v>
      </c>
      <c r="Z975">
        <v>33</v>
      </c>
      <c r="AA975">
        <v>1848</v>
      </c>
      <c r="AB975">
        <v>868.56</v>
      </c>
      <c r="AC975">
        <v>0.47</v>
      </c>
      <c r="AD975">
        <v>3</v>
      </c>
      <c r="AE975" t="s">
        <v>42</v>
      </c>
    </row>
    <row r="976" spans="1:31" x14ac:dyDescent="0.3">
      <c r="A976">
        <v>1185732</v>
      </c>
      <c r="B976" t="s">
        <v>30</v>
      </c>
      <c r="C976" s="1">
        <v>44411</v>
      </c>
      <c r="D976">
        <v>2021</v>
      </c>
      <c r="E976" t="s">
        <v>31</v>
      </c>
      <c r="F976">
        <v>3</v>
      </c>
      <c r="G976">
        <v>4</v>
      </c>
      <c r="H976" t="s">
        <v>139</v>
      </c>
      <c r="I976">
        <v>4</v>
      </c>
      <c r="J976" t="s">
        <v>218</v>
      </c>
      <c r="K976">
        <v>5</v>
      </c>
      <c r="L976" t="s">
        <v>219</v>
      </c>
      <c r="M976" t="s">
        <v>125</v>
      </c>
      <c r="N976">
        <v>3</v>
      </c>
      <c r="O976" t="s">
        <v>126</v>
      </c>
      <c r="P976">
        <v>1</v>
      </c>
      <c r="Q976" t="s">
        <v>37</v>
      </c>
      <c r="R976">
        <v>1</v>
      </c>
      <c r="S976" t="s">
        <v>127</v>
      </c>
      <c r="T976">
        <v>4</v>
      </c>
      <c r="U976" t="s">
        <v>128</v>
      </c>
      <c r="V976" t="s">
        <v>195</v>
      </c>
      <c r="W976">
        <v>3</v>
      </c>
      <c r="X976" t="s">
        <v>84</v>
      </c>
      <c r="Y976">
        <v>56</v>
      </c>
      <c r="Z976">
        <v>41</v>
      </c>
      <c r="AA976">
        <v>2296</v>
      </c>
      <c r="AB976">
        <v>1148</v>
      </c>
      <c r="AC976">
        <v>0.5</v>
      </c>
      <c r="AD976">
        <v>3</v>
      </c>
      <c r="AE976" t="s">
        <v>42</v>
      </c>
    </row>
    <row r="977" spans="1:31" x14ac:dyDescent="0.3">
      <c r="A977">
        <v>1185732</v>
      </c>
      <c r="B977" t="s">
        <v>30</v>
      </c>
      <c r="C977" s="1">
        <v>44417</v>
      </c>
      <c r="D977">
        <v>2021</v>
      </c>
      <c r="E977" t="s">
        <v>31</v>
      </c>
      <c r="F977">
        <v>3</v>
      </c>
      <c r="G977">
        <v>4</v>
      </c>
      <c r="H977" t="s">
        <v>139</v>
      </c>
      <c r="I977">
        <v>4</v>
      </c>
      <c r="J977" t="s">
        <v>218</v>
      </c>
      <c r="K977">
        <v>5</v>
      </c>
      <c r="L977" t="s">
        <v>219</v>
      </c>
      <c r="M977" t="s">
        <v>125</v>
      </c>
      <c r="N977">
        <v>3</v>
      </c>
      <c r="O977" t="s">
        <v>126</v>
      </c>
      <c r="P977">
        <v>1</v>
      </c>
      <c r="Q977" t="s">
        <v>37</v>
      </c>
      <c r="R977">
        <v>1</v>
      </c>
      <c r="S977" t="s">
        <v>127</v>
      </c>
      <c r="T977">
        <v>4</v>
      </c>
      <c r="U977" t="s">
        <v>128</v>
      </c>
      <c r="V977" t="s">
        <v>189</v>
      </c>
      <c r="W977">
        <v>3</v>
      </c>
      <c r="X977" t="s">
        <v>84</v>
      </c>
      <c r="Y977">
        <v>59</v>
      </c>
      <c r="Z977">
        <v>58</v>
      </c>
      <c r="AA977">
        <v>3422</v>
      </c>
      <c r="AB977">
        <v>1539.8999999999999</v>
      </c>
      <c r="AC977">
        <v>0.44999999999999996</v>
      </c>
      <c r="AD977">
        <v>3</v>
      </c>
      <c r="AE977" t="s">
        <v>42</v>
      </c>
    </row>
    <row r="978" spans="1:31" x14ac:dyDescent="0.3">
      <c r="A978">
        <v>1197831</v>
      </c>
      <c r="B978" t="s">
        <v>73</v>
      </c>
      <c r="C978" s="1">
        <v>44423</v>
      </c>
      <c r="D978">
        <v>2021</v>
      </c>
      <c r="E978" t="s">
        <v>31</v>
      </c>
      <c r="F978">
        <v>3</v>
      </c>
      <c r="G978">
        <v>2</v>
      </c>
      <c r="H978" t="s">
        <v>74</v>
      </c>
      <c r="I978">
        <v>2</v>
      </c>
      <c r="J978" t="s">
        <v>75</v>
      </c>
      <c r="K978">
        <v>6</v>
      </c>
      <c r="L978" t="s">
        <v>91</v>
      </c>
      <c r="M978" t="s">
        <v>125</v>
      </c>
      <c r="N978">
        <v>3</v>
      </c>
      <c r="O978" t="s">
        <v>126</v>
      </c>
      <c r="P978">
        <v>1</v>
      </c>
      <c r="Q978" t="s">
        <v>37</v>
      </c>
      <c r="R978">
        <v>1</v>
      </c>
      <c r="S978" t="s">
        <v>127</v>
      </c>
      <c r="T978">
        <v>4</v>
      </c>
      <c r="U978" t="s">
        <v>128</v>
      </c>
      <c r="V978" t="s">
        <v>195</v>
      </c>
      <c r="W978">
        <v>3</v>
      </c>
      <c r="X978" t="s">
        <v>84</v>
      </c>
      <c r="Y978">
        <v>37</v>
      </c>
      <c r="Z978">
        <v>94</v>
      </c>
      <c r="AA978">
        <v>3478</v>
      </c>
      <c r="AB978">
        <v>1217.3</v>
      </c>
      <c r="AC978">
        <v>0.35</v>
      </c>
      <c r="AD978">
        <v>3</v>
      </c>
      <c r="AE978" t="s">
        <v>42</v>
      </c>
    </row>
    <row r="979" spans="1:31" x14ac:dyDescent="0.3">
      <c r="A979">
        <v>1197831</v>
      </c>
      <c r="B979" t="s">
        <v>73</v>
      </c>
      <c r="C979" s="1">
        <v>44429</v>
      </c>
      <c r="D979">
        <v>2021</v>
      </c>
      <c r="E979" t="s">
        <v>31</v>
      </c>
      <c r="F979">
        <v>3</v>
      </c>
      <c r="G979">
        <v>2</v>
      </c>
      <c r="H979" t="s">
        <v>74</v>
      </c>
      <c r="I979">
        <v>2</v>
      </c>
      <c r="J979" t="s">
        <v>75</v>
      </c>
      <c r="K979">
        <v>6</v>
      </c>
      <c r="L979" t="s">
        <v>91</v>
      </c>
      <c r="M979" t="s">
        <v>125</v>
      </c>
      <c r="N979">
        <v>3</v>
      </c>
      <c r="O979" t="s">
        <v>126</v>
      </c>
      <c r="P979">
        <v>1</v>
      </c>
      <c r="Q979" t="s">
        <v>37</v>
      </c>
      <c r="R979">
        <v>1</v>
      </c>
      <c r="S979" t="s">
        <v>127</v>
      </c>
      <c r="T979">
        <v>4</v>
      </c>
      <c r="U979" t="s">
        <v>128</v>
      </c>
      <c r="V979" t="s">
        <v>129</v>
      </c>
      <c r="W979">
        <v>3</v>
      </c>
      <c r="X979" t="s">
        <v>84</v>
      </c>
      <c r="Y979">
        <v>38</v>
      </c>
      <c r="Z979">
        <v>75</v>
      </c>
      <c r="AA979">
        <v>2850</v>
      </c>
      <c r="AB979">
        <v>997.49999999999989</v>
      </c>
      <c r="AC979">
        <v>0.35</v>
      </c>
      <c r="AD979">
        <v>3</v>
      </c>
      <c r="AE979" t="s">
        <v>42</v>
      </c>
    </row>
    <row r="980" spans="1:31" x14ac:dyDescent="0.3">
      <c r="A980">
        <v>1197831</v>
      </c>
      <c r="B980" t="s">
        <v>73</v>
      </c>
      <c r="C980" s="1">
        <v>44435</v>
      </c>
      <c r="D980">
        <v>2021</v>
      </c>
      <c r="E980" t="s">
        <v>31</v>
      </c>
      <c r="F980">
        <v>3</v>
      </c>
      <c r="G980">
        <v>2</v>
      </c>
      <c r="H980" t="s">
        <v>74</v>
      </c>
      <c r="I980">
        <v>2</v>
      </c>
      <c r="J980" t="s">
        <v>75</v>
      </c>
      <c r="K980">
        <v>6</v>
      </c>
      <c r="L980" t="s">
        <v>91</v>
      </c>
      <c r="M980" t="s">
        <v>125</v>
      </c>
      <c r="N980">
        <v>3</v>
      </c>
      <c r="O980" t="s">
        <v>126</v>
      </c>
      <c r="P980">
        <v>1</v>
      </c>
      <c r="Q980" t="s">
        <v>37</v>
      </c>
      <c r="R980">
        <v>1</v>
      </c>
      <c r="S980" t="s">
        <v>127</v>
      </c>
      <c r="T980">
        <v>4</v>
      </c>
      <c r="U980" t="s">
        <v>128</v>
      </c>
      <c r="V980" t="s">
        <v>189</v>
      </c>
      <c r="W980">
        <v>3</v>
      </c>
      <c r="X980" t="s">
        <v>84</v>
      </c>
      <c r="Y980">
        <v>38</v>
      </c>
      <c r="Z980">
        <v>81</v>
      </c>
      <c r="AA980">
        <v>3078</v>
      </c>
      <c r="AB980">
        <v>1385.1</v>
      </c>
      <c r="AC980">
        <v>0.44999999999999996</v>
      </c>
      <c r="AD980">
        <v>3</v>
      </c>
      <c r="AE980" t="s">
        <v>42</v>
      </c>
    </row>
    <row r="981" spans="1:31" x14ac:dyDescent="0.3">
      <c r="A981">
        <v>1197831</v>
      </c>
      <c r="B981" t="s">
        <v>73</v>
      </c>
      <c r="C981" s="1">
        <v>44447</v>
      </c>
      <c r="D981">
        <v>2021</v>
      </c>
      <c r="E981" t="s">
        <v>43</v>
      </c>
      <c r="F981">
        <v>3</v>
      </c>
      <c r="G981">
        <v>2</v>
      </c>
      <c r="H981" t="s">
        <v>74</v>
      </c>
      <c r="I981">
        <v>2</v>
      </c>
      <c r="J981" t="s">
        <v>75</v>
      </c>
      <c r="K981">
        <v>6</v>
      </c>
      <c r="L981" t="s">
        <v>91</v>
      </c>
      <c r="M981" t="s">
        <v>125</v>
      </c>
      <c r="N981">
        <v>3</v>
      </c>
      <c r="O981" t="s">
        <v>126</v>
      </c>
      <c r="P981">
        <v>1</v>
      </c>
      <c r="Q981" t="s">
        <v>37</v>
      </c>
      <c r="R981">
        <v>1</v>
      </c>
      <c r="S981" t="s">
        <v>127</v>
      </c>
      <c r="T981">
        <v>4</v>
      </c>
      <c r="U981" t="s">
        <v>128</v>
      </c>
      <c r="V981" t="s">
        <v>223</v>
      </c>
      <c r="W981">
        <v>3</v>
      </c>
      <c r="X981" t="s">
        <v>84</v>
      </c>
      <c r="Y981">
        <v>49</v>
      </c>
      <c r="Z981">
        <v>131</v>
      </c>
      <c r="AA981">
        <v>6419</v>
      </c>
      <c r="AB981">
        <v>2888.5499999999997</v>
      </c>
      <c r="AC981">
        <v>0.44999999999999996</v>
      </c>
      <c r="AD981">
        <v>3</v>
      </c>
      <c r="AE981" t="s">
        <v>42</v>
      </c>
    </row>
    <row r="982" spans="1:31" x14ac:dyDescent="0.3">
      <c r="A982">
        <v>1197831</v>
      </c>
      <c r="B982" t="s">
        <v>73</v>
      </c>
      <c r="C982" s="1">
        <v>44453</v>
      </c>
      <c r="D982">
        <v>2021</v>
      </c>
      <c r="E982" t="s">
        <v>43</v>
      </c>
      <c r="F982">
        <v>3</v>
      </c>
      <c r="G982">
        <v>2</v>
      </c>
      <c r="H982" t="s">
        <v>74</v>
      </c>
      <c r="I982">
        <v>2</v>
      </c>
      <c r="J982" t="s">
        <v>75</v>
      </c>
      <c r="K982">
        <v>6</v>
      </c>
      <c r="L982" t="s">
        <v>91</v>
      </c>
      <c r="M982" t="s">
        <v>125</v>
      </c>
      <c r="N982">
        <v>3</v>
      </c>
      <c r="O982" t="s">
        <v>126</v>
      </c>
      <c r="P982">
        <v>1</v>
      </c>
      <c r="Q982" t="s">
        <v>37</v>
      </c>
      <c r="R982">
        <v>1</v>
      </c>
      <c r="S982" t="s">
        <v>127</v>
      </c>
      <c r="T982">
        <v>4</v>
      </c>
      <c r="U982" t="s">
        <v>128</v>
      </c>
      <c r="V982" t="s">
        <v>184</v>
      </c>
      <c r="W982">
        <v>3</v>
      </c>
      <c r="X982" t="s">
        <v>84</v>
      </c>
      <c r="Y982">
        <v>45</v>
      </c>
      <c r="Z982">
        <v>145</v>
      </c>
      <c r="AA982">
        <v>6525</v>
      </c>
      <c r="AB982">
        <v>2805.75</v>
      </c>
      <c r="AC982">
        <v>0.43</v>
      </c>
      <c r="AD982">
        <v>3</v>
      </c>
      <c r="AE982" t="s">
        <v>42</v>
      </c>
    </row>
    <row r="983" spans="1:31" x14ac:dyDescent="0.3">
      <c r="A983">
        <v>1197831</v>
      </c>
      <c r="B983" t="s">
        <v>73</v>
      </c>
      <c r="C983" s="1">
        <v>44459</v>
      </c>
      <c r="D983">
        <v>2021</v>
      </c>
      <c r="E983" t="s">
        <v>43</v>
      </c>
      <c r="F983">
        <v>3</v>
      </c>
      <c r="G983">
        <v>2</v>
      </c>
      <c r="H983" t="s">
        <v>74</v>
      </c>
      <c r="I983">
        <v>2</v>
      </c>
      <c r="J983" t="s">
        <v>75</v>
      </c>
      <c r="K983">
        <v>6</v>
      </c>
      <c r="L983" t="s">
        <v>91</v>
      </c>
      <c r="M983" t="s">
        <v>125</v>
      </c>
      <c r="N983">
        <v>3</v>
      </c>
      <c r="O983" t="s">
        <v>126</v>
      </c>
      <c r="P983">
        <v>1</v>
      </c>
      <c r="Q983" t="s">
        <v>37</v>
      </c>
      <c r="R983">
        <v>1</v>
      </c>
      <c r="S983" t="s">
        <v>127</v>
      </c>
      <c r="T983">
        <v>4</v>
      </c>
      <c r="U983" t="s">
        <v>128</v>
      </c>
      <c r="V983" t="s">
        <v>224</v>
      </c>
      <c r="W983">
        <v>3</v>
      </c>
      <c r="X983" t="s">
        <v>84</v>
      </c>
      <c r="Y983">
        <v>47</v>
      </c>
      <c r="Z983">
        <v>167</v>
      </c>
      <c r="AA983">
        <v>7849</v>
      </c>
      <c r="AB983">
        <v>3610.5399999999995</v>
      </c>
      <c r="AC983">
        <v>0.45999999999999996</v>
      </c>
      <c r="AD983">
        <v>3</v>
      </c>
      <c r="AE983" t="s">
        <v>42</v>
      </c>
    </row>
    <row r="984" spans="1:31" x14ac:dyDescent="0.3">
      <c r="A984">
        <v>1197831</v>
      </c>
      <c r="B984" t="s">
        <v>73</v>
      </c>
      <c r="C984" s="1">
        <v>44465</v>
      </c>
      <c r="D984">
        <v>2021</v>
      </c>
      <c r="E984" t="s">
        <v>43</v>
      </c>
      <c r="F984">
        <v>3</v>
      </c>
      <c r="G984">
        <v>2</v>
      </c>
      <c r="H984" t="s">
        <v>74</v>
      </c>
      <c r="I984">
        <v>2</v>
      </c>
      <c r="J984" t="s">
        <v>75</v>
      </c>
      <c r="K984">
        <v>6</v>
      </c>
      <c r="L984" t="s">
        <v>91</v>
      </c>
      <c r="M984" t="s">
        <v>125</v>
      </c>
      <c r="N984">
        <v>3</v>
      </c>
      <c r="O984" t="s">
        <v>126</v>
      </c>
      <c r="P984">
        <v>1</v>
      </c>
      <c r="Q984" t="s">
        <v>37</v>
      </c>
      <c r="R984">
        <v>1</v>
      </c>
      <c r="S984" t="s">
        <v>127</v>
      </c>
      <c r="T984">
        <v>4</v>
      </c>
      <c r="U984" t="s">
        <v>128</v>
      </c>
      <c r="V984" t="s">
        <v>184</v>
      </c>
      <c r="W984">
        <v>3</v>
      </c>
      <c r="X984" t="s">
        <v>84</v>
      </c>
      <c r="Y984">
        <v>53</v>
      </c>
      <c r="Z984">
        <v>142</v>
      </c>
      <c r="AA984">
        <v>7526</v>
      </c>
      <c r="AB984">
        <v>3612.48</v>
      </c>
      <c r="AC984">
        <v>0.48</v>
      </c>
      <c r="AD984">
        <v>3</v>
      </c>
      <c r="AE984" t="s">
        <v>42</v>
      </c>
    </row>
    <row r="985" spans="1:31" x14ac:dyDescent="0.3">
      <c r="A985">
        <v>1197831</v>
      </c>
      <c r="B985" t="s">
        <v>73</v>
      </c>
      <c r="C985" s="1">
        <v>44483</v>
      </c>
      <c r="D985">
        <v>2021</v>
      </c>
      <c r="E985" t="s">
        <v>44</v>
      </c>
      <c r="F985">
        <v>4</v>
      </c>
      <c r="G985">
        <v>2</v>
      </c>
      <c r="H985" t="s">
        <v>74</v>
      </c>
      <c r="I985">
        <v>2</v>
      </c>
      <c r="J985" t="s">
        <v>75</v>
      </c>
      <c r="K985">
        <v>6</v>
      </c>
      <c r="L985" t="s">
        <v>91</v>
      </c>
      <c r="M985" t="s">
        <v>125</v>
      </c>
      <c r="N985">
        <v>3</v>
      </c>
      <c r="O985" t="s">
        <v>126</v>
      </c>
      <c r="P985">
        <v>1</v>
      </c>
      <c r="Q985" t="s">
        <v>37</v>
      </c>
      <c r="R985">
        <v>1</v>
      </c>
      <c r="S985" t="s">
        <v>127</v>
      </c>
      <c r="T985">
        <v>4</v>
      </c>
      <c r="U985" t="s">
        <v>128</v>
      </c>
      <c r="V985" t="s">
        <v>184</v>
      </c>
      <c r="W985">
        <v>3</v>
      </c>
      <c r="X985" t="s">
        <v>84</v>
      </c>
      <c r="Y985">
        <v>56</v>
      </c>
      <c r="Z985">
        <v>138</v>
      </c>
      <c r="AA985">
        <v>7728</v>
      </c>
      <c r="AB985">
        <v>3709.44</v>
      </c>
      <c r="AC985">
        <v>0.48</v>
      </c>
      <c r="AD985">
        <v>3</v>
      </c>
      <c r="AE985" t="s">
        <v>42</v>
      </c>
    </row>
    <row r="986" spans="1:31" x14ac:dyDescent="0.3">
      <c r="A986">
        <v>1185732</v>
      </c>
      <c r="B986" t="s">
        <v>30</v>
      </c>
      <c r="C986" s="1">
        <v>44495</v>
      </c>
      <c r="D986">
        <v>2021</v>
      </c>
      <c r="E986" t="s">
        <v>44</v>
      </c>
      <c r="F986">
        <v>4</v>
      </c>
      <c r="G986">
        <v>1</v>
      </c>
      <c r="H986" t="s">
        <v>32</v>
      </c>
      <c r="I986">
        <v>5</v>
      </c>
      <c r="J986" t="s">
        <v>92</v>
      </c>
      <c r="K986">
        <v>7</v>
      </c>
      <c r="L986" t="s">
        <v>93</v>
      </c>
      <c r="M986" t="s">
        <v>125</v>
      </c>
      <c r="N986">
        <v>3</v>
      </c>
      <c r="O986" t="s">
        <v>126</v>
      </c>
      <c r="P986">
        <v>1</v>
      </c>
      <c r="Q986" t="s">
        <v>37</v>
      </c>
      <c r="R986">
        <v>1</v>
      </c>
      <c r="S986" t="s">
        <v>127</v>
      </c>
      <c r="T986">
        <v>4</v>
      </c>
      <c r="U986" t="s">
        <v>128</v>
      </c>
      <c r="V986" t="s">
        <v>225</v>
      </c>
      <c r="W986">
        <v>3</v>
      </c>
      <c r="X986" t="s">
        <v>84</v>
      </c>
      <c r="Y986">
        <v>54</v>
      </c>
      <c r="Z986">
        <v>36</v>
      </c>
      <c r="AA986">
        <v>1944</v>
      </c>
      <c r="AB986">
        <v>874.8</v>
      </c>
      <c r="AC986">
        <v>0.44999999999999996</v>
      </c>
      <c r="AD986">
        <v>3</v>
      </c>
      <c r="AE986" t="s">
        <v>42</v>
      </c>
    </row>
    <row r="987" spans="1:31" x14ac:dyDescent="0.3">
      <c r="A987">
        <v>1185732</v>
      </c>
      <c r="B987" t="s">
        <v>30</v>
      </c>
      <c r="C987" s="1">
        <v>44507</v>
      </c>
      <c r="D987">
        <v>2021</v>
      </c>
      <c r="E987" t="s">
        <v>45</v>
      </c>
      <c r="F987">
        <v>4</v>
      </c>
      <c r="G987">
        <v>1</v>
      </c>
      <c r="H987" t="s">
        <v>32</v>
      </c>
      <c r="I987">
        <v>5</v>
      </c>
      <c r="J987" t="s">
        <v>92</v>
      </c>
      <c r="K987">
        <v>7</v>
      </c>
      <c r="L987" t="s">
        <v>93</v>
      </c>
      <c r="M987" t="s">
        <v>125</v>
      </c>
      <c r="N987">
        <v>3</v>
      </c>
      <c r="O987" t="s">
        <v>126</v>
      </c>
      <c r="P987">
        <v>1</v>
      </c>
      <c r="Q987" t="s">
        <v>37</v>
      </c>
      <c r="R987">
        <v>1</v>
      </c>
      <c r="S987" t="s">
        <v>127</v>
      </c>
      <c r="T987">
        <v>4</v>
      </c>
      <c r="U987" t="s">
        <v>128</v>
      </c>
      <c r="V987" t="s">
        <v>129</v>
      </c>
      <c r="W987">
        <v>3</v>
      </c>
      <c r="X987" t="s">
        <v>84</v>
      </c>
      <c r="Y987">
        <v>58</v>
      </c>
      <c r="Z987">
        <v>20</v>
      </c>
      <c r="AA987">
        <v>1160</v>
      </c>
      <c r="AB987">
        <v>464</v>
      </c>
      <c r="AC987">
        <v>0.4</v>
      </c>
      <c r="AD987">
        <v>3</v>
      </c>
      <c r="AE987" t="s">
        <v>42</v>
      </c>
    </row>
    <row r="988" spans="1:31" x14ac:dyDescent="0.3">
      <c r="A988">
        <v>1185732</v>
      </c>
      <c r="B988" t="s">
        <v>30</v>
      </c>
      <c r="C988" s="1">
        <v>44513</v>
      </c>
      <c r="D988">
        <v>2021</v>
      </c>
      <c r="E988" t="s">
        <v>45</v>
      </c>
      <c r="F988">
        <v>4</v>
      </c>
      <c r="G988">
        <v>1</v>
      </c>
      <c r="H988" t="s">
        <v>32</v>
      </c>
      <c r="I988">
        <v>5</v>
      </c>
      <c r="J988" t="s">
        <v>92</v>
      </c>
      <c r="K988">
        <v>7</v>
      </c>
      <c r="L988" t="s">
        <v>93</v>
      </c>
      <c r="M988" t="s">
        <v>125</v>
      </c>
      <c r="N988">
        <v>3</v>
      </c>
      <c r="O988" t="s">
        <v>126</v>
      </c>
      <c r="P988">
        <v>1</v>
      </c>
      <c r="Q988" t="s">
        <v>37</v>
      </c>
      <c r="R988">
        <v>1</v>
      </c>
      <c r="S988" t="s">
        <v>127</v>
      </c>
      <c r="T988">
        <v>4</v>
      </c>
      <c r="U988" t="s">
        <v>128</v>
      </c>
      <c r="V988" t="s">
        <v>131</v>
      </c>
      <c r="W988">
        <v>3</v>
      </c>
      <c r="X988" t="s">
        <v>84</v>
      </c>
      <c r="Y988">
        <v>55</v>
      </c>
      <c r="Z988">
        <v>22</v>
      </c>
      <c r="AA988">
        <v>1210</v>
      </c>
      <c r="AB988">
        <v>508.2</v>
      </c>
      <c r="AC988">
        <v>0.42</v>
      </c>
      <c r="AD988">
        <v>3</v>
      </c>
      <c r="AE988" t="s">
        <v>42</v>
      </c>
    </row>
    <row r="989" spans="1:31" x14ac:dyDescent="0.3">
      <c r="A989">
        <v>1185732</v>
      </c>
      <c r="B989" t="s">
        <v>30</v>
      </c>
      <c r="C989" s="1">
        <v>44519</v>
      </c>
      <c r="D989">
        <v>2021</v>
      </c>
      <c r="E989" t="s">
        <v>45</v>
      </c>
      <c r="F989">
        <v>4</v>
      </c>
      <c r="G989">
        <v>1</v>
      </c>
      <c r="H989" t="s">
        <v>32</v>
      </c>
      <c r="I989">
        <v>5</v>
      </c>
      <c r="J989" t="s">
        <v>92</v>
      </c>
      <c r="K989">
        <v>7</v>
      </c>
      <c r="L989" t="s">
        <v>93</v>
      </c>
      <c r="M989" t="s">
        <v>125</v>
      </c>
      <c r="N989">
        <v>3</v>
      </c>
      <c r="O989" t="s">
        <v>126</v>
      </c>
      <c r="P989">
        <v>1</v>
      </c>
      <c r="Q989" t="s">
        <v>37</v>
      </c>
      <c r="R989">
        <v>1</v>
      </c>
      <c r="S989" t="s">
        <v>127</v>
      </c>
      <c r="T989">
        <v>4</v>
      </c>
      <c r="U989" t="s">
        <v>128</v>
      </c>
      <c r="V989" t="s">
        <v>195</v>
      </c>
      <c r="W989">
        <v>3</v>
      </c>
      <c r="X989" t="s">
        <v>84</v>
      </c>
      <c r="Y989">
        <v>59</v>
      </c>
      <c r="Z989">
        <v>31</v>
      </c>
      <c r="AA989">
        <v>1829</v>
      </c>
      <c r="AB989">
        <v>768.18</v>
      </c>
      <c r="AC989">
        <v>0.42</v>
      </c>
      <c r="AD989">
        <v>3</v>
      </c>
      <c r="AE989" t="s">
        <v>42</v>
      </c>
    </row>
    <row r="990" spans="1:31" x14ac:dyDescent="0.3">
      <c r="A990">
        <v>1185732</v>
      </c>
      <c r="B990" t="s">
        <v>30</v>
      </c>
      <c r="C990" s="1">
        <v>44531</v>
      </c>
      <c r="D990">
        <v>2021</v>
      </c>
      <c r="E990" t="s">
        <v>46</v>
      </c>
      <c r="F990">
        <v>4</v>
      </c>
      <c r="G990">
        <v>1</v>
      </c>
      <c r="H990" t="s">
        <v>32</v>
      </c>
      <c r="I990">
        <v>5</v>
      </c>
      <c r="J990" t="s">
        <v>92</v>
      </c>
      <c r="K990">
        <v>7</v>
      </c>
      <c r="L990" t="s">
        <v>93</v>
      </c>
      <c r="M990" t="s">
        <v>125</v>
      </c>
      <c r="N990">
        <v>3</v>
      </c>
      <c r="O990" t="s">
        <v>126</v>
      </c>
      <c r="P990">
        <v>1</v>
      </c>
      <c r="Q990" t="s">
        <v>37</v>
      </c>
      <c r="R990">
        <v>1</v>
      </c>
      <c r="S990" t="s">
        <v>127</v>
      </c>
      <c r="T990">
        <v>4</v>
      </c>
      <c r="U990" t="s">
        <v>128</v>
      </c>
      <c r="V990" t="s">
        <v>129</v>
      </c>
      <c r="W990">
        <v>3</v>
      </c>
      <c r="X990" t="s">
        <v>84</v>
      </c>
      <c r="Y990">
        <v>64</v>
      </c>
      <c r="Z990">
        <v>60</v>
      </c>
      <c r="AA990">
        <v>3840</v>
      </c>
      <c r="AB990">
        <v>1843.1999999999998</v>
      </c>
      <c r="AC990">
        <v>0.48</v>
      </c>
      <c r="AD990">
        <v>3</v>
      </c>
      <c r="AE990" t="s">
        <v>42</v>
      </c>
    </row>
    <row r="991" spans="1:31" x14ac:dyDescent="0.3">
      <c r="A991">
        <v>1185732</v>
      </c>
      <c r="B991" t="s">
        <v>30</v>
      </c>
      <c r="C991" s="1">
        <v>44537</v>
      </c>
      <c r="D991">
        <v>2021</v>
      </c>
      <c r="E991" t="s">
        <v>46</v>
      </c>
      <c r="F991">
        <v>4</v>
      </c>
      <c r="G991">
        <v>1</v>
      </c>
      <c r="H991" t="s">
        <v>32</v>
      </c>
      <c r="I991">
        <v>5</v>
      </c>
      <c r="J991" t="s">
        <v>92</v>
      </c>
      <c r="K991">
        <v>7</v>
      </c>
      <c r="L991" t="s">
        <v>93</v>
      </c>
      <c r="M991" t="s">
        <v>125</v>
      </c>
      <c r="N991">
        <v>3</v>
      </c>
      <c r="O991" t="s">
        <v>126</v>
      </c>
      <c r="P991">
        <v>1</v>
      </c>
      <c r="Q991" t="s">
        <v>37</v>
      </c>
      <c r="R991">
        <v>1</v>
      </c>
      <c r="S991" t="s">
        <v>127</v>
      </c>
      <c r="T991">
        <v>4</v>
      </c>
      <c r="U991" t="s">
        <v>128</v>
      </c>
      <c r="V991" t="s">
        <v>129</v>
      </c>
      <c r="W991">
        <v>3</v>
      </c>
      <c r="X991" t="s">
        <v>84</v>
      </c>
      <c r="Y991">
        <v>61</v>
      </c>
      <c r="Z991">
        <v>46</v>
      </c>
      <c r="AA991">
        <v>2806</v>
      </c>
      <c r="AB991">
        <v>1290.76</v>
      </c>
      <c r="AC991">
        <v>0.45999999999999996</v>
      </c>
      <c r="AD991">
        <v>3</v>
      </c>
      <c r="AE991" t="s">
        <v>42</v>
      </c>
    </row>
    <row r="992" spans="1:31" x14ac:dyDescent="0.3">
      <c r="A992">
        <v>1185732</v>
      </c>
      <c r="B992" t="s">
        <v>30</v>
      </c>
      <c r="C992" s="1">
        <v>44543</v>
      </c>
      <c r="D992">
        <v>2021</v>
      </c>
      <c r="E992" t="s">
        <v>46</v>
      </c>
      <c r="F992">
        <v>4</v>
      </c>
      <c r="G992">
        <v>1</v>
      </c>
      <c r="H992" t="s">
        <v>32</v>
      </c>
      <c r="I992">
        <v>5</v>
      </c>
      <c r="J992" t="s">
        <v>92</v>
      </c>
      <c r="K992">
        <v>7</v>
      </c>
      <c r="L992" t="s">
        <v>93</v>
      </c>
      <c r="M992" t="s">
        <v>125</v>
      </c>
      <c r="N992">
        <v>3</v>
      </c>
      <c r="O992" t="s">
        <v>126</v>
      </c>
      <c r="P992">
        <v>1</v>
      </c>
      <c r="Q992" t="s">
        <v>37</v>
      </c>
      <c r="R992">
        <v>1</v>
      </c>
      <c r="S992" t="s">
        <v>127</v>
      </c>
      <c r="T992">
        <v>4</v>
      </c>
      <c r="U992" t="s">
        <v>128</v>
      </c>
      <c r="V992" t="s">
        <v>202</v>
      </c>
      <c r="W992">
        <v>3</v>
      </c>
      <c r="X992" t="s">
        <v>84</v>
      </c>
      <c r="Y992">
        <v>50</v>
      </c>
      <c r="Z992">
        <v>36</v>
      </c>
      <c r="AA992">
        <v>1800</v>
      </c>
      <c r="AB992">
        <v>809.99999999999989</v>
      </c>
      <c r="AC992">
        <v>0.44999999999999996</v>
      </c>
      <c r="AD992">
        <v>3</v>
      </c>
      <c r="AE992" t="s">
        <v>42</v>
      </c>
    </row>
    <row r="993" spans="1:31" x14ac:dyDescent="0.3">
      <c r="A993">
        <v>1185732</v>
      </c>
      <c r="B993" t="s">
        <v>30</v>
      </c>
      <c r="C993" s="1">
        <v>44549</v>
      </c>
      <c r="D993">
        <v>2021</v>
      </c>
      <c r="E993" t="s">
        <v>46</v>
      </c>
      <c r="F993">
        <v>4</v>
      </c>
      <c r="G993">
        <v>1</v>
      </c>
      <c r="H993" t="s">
        <v>32</v>
      </c>
      <c r="I993">
        <v>5</v>
      </c>
      <c r="J993" t="s">
        <v>92</v>
      </c>
      <c r="K993">
        <v>7</v>
      </c>
      <c r="L993" t="s">
        <v>93</v>
      </c>
      <c r="M993" t="s">
        <v>125</v>
      </c>
      <c r="N993">
        <v>3</v>
      </c>
      <c r="O993" t="s">
        <v>126</v>
      </c>
      <c r="P993">
        <v>1</v>
      </c>
      <c r="Q993" t="s">
        <v>37</v>
      </c>
      <c r="R993">
        <v>1</v>
      </c>
      <c r="S993" t="s">
        <v>127</v>
      </c>
      <c r="T993">
        <v>4</v>
      </c>
      <c r="U993" t="s">
        <v>128</v>
      </c>
      <c r="V993" t="s">
        <v>196</v>
      </c>
      <c r="W993">
        <v>3</v>
      </c>
      <c r="X993" t="s">
        <v>84</v>
      </c>
      <c r="Y993">
        <v>56</v>
      </c>
      <c r="Z993">
        <v>27</v>
      </c>
      <c r="AA993">
        <v>1512</v>
      </c>
      <c r="AB993">
        <v>650.16</v>
      </c>
      <c r="AC993">
        <v>0.43</v>
      </c>
      <c r="AD993">
        <v>3</v>
      </c>
      <c r="AE993" t="s">
        <v>42</v>
      </c>
    </row>
    <row r="994" spans="1:31" x14ac:dyDescent="0.3">
      <c r="A994">
        <v>1185732</v>
      </c>
      <c r="B994" t="s">
        <v>30</v>
      </c>
      <c r="C994" s="1">
        <v>44555</v>
      </c>
      <c r="D994">
        <v>2021</v>
      </c>
      <c r="E994" t="s">
        <v>46</v>
      </c>
      <c r="F994">
        <v>4</v>
      </c>
      <c r="G994">
        <v>1</v>
      </c>
      <c r="H994" t="s">
        <v>32</v>
      </c>
      <c r="I994">
        <v>5</v>
      </c>
      <c r="J994" t="s">
        <v>92</v>
      </c>
      <c r="K994">
        <v>7</v>
      </c>
      <c r="L994" t="s">
        <v>93</v>
      </c>
      <c r="M994" t="s">
        <v>125</v>
      </c>
      <c r="N994">
        <v>3</v>
      </c>
      <c r="O994" t="s">
        <v>126</v>
      </c>
      <c r="P994">
        <v>1</v>
      </c>
      <c r="Q994" t="s">
        <v>37</v>
      </c>
      <c r="R994">
        <v>1</v>
      </c>
      <c r="S994" t="s">
        <v>127</v>
      </c>
      <c r="T994">
        <v>4</v>
      </c>
      <c r="U994" t="s">
        <v>128</v>
      </c>
      <c r="V994" t="s">
        <v>161</v>
      </c>
      <c r="W994">
        <v>3</v>
      </c>
      <c r="X994" t="s">
        <v>84</v>
      </c>
      <c r="Y994">
        <v>64</v>
      </c>
      <c r="Z994">
        <v>42</v>
      </c>
      <c r="AA994">
        <v>2688</v>
      </c>
      <c r="AB994">
        <v>1290.24</v>
      </c>
      <c r="AC994">
        <v>0.48</v>
      </c>
      <c r="AD994">
        <v>3</v>
      </c>
      <c r="AE994" t="s">
        <v>42</v>
      </c>
    </row>
    <row r="995" spans="1:31" x14ac:dyDescent="0.3">
      <c r="A995">
        <v>1185732</v>
      </c>
      <c r="B995" t="s">
        <v>30</v>
      </c>
      <c r="C995" s="1">
        <v>44561</v>
      </c>
      <c r="D995">
        <v>2021</v>
      </c>
      <c r="E995" t="s">
        <v>46</v>
      </c>
      <c r="F995">
        <v>4</v>
      </c>
      <c r="G995">
        <v>1</v>
      </c>
      <c r="H995" t="s">
        <v>32</v>
      </c>
      <c r="I995">
        <v>5</v>
      </c>
      <c r="J995" t="s">
        <v>92</v>
      </c>
      <c r="K995">
        <v>7</v>
      </c>
      <c r="L995" t="s">
        <v>93</v>
      </c>
      <c r="M995" t="s">
        <v>125</v>
      </c>
      <c r="N995">
        <v>3</v>
      </c>
      <c r="O995" t="s">
        <v>126</v>
      </c>
      <c r="P995">
        <v>1</v>
      </c>
      <c r="Q995" t="s">
        <v>37</v>
      </c>
      <c r="R995">
        <v>1</v>
      </c>
      <c r="S995" t="s">
        <v>127</v>
      </c>
      <c r="T995">
        <v>4</v>
      </c>
      <c r="U995" t="s">
        <v>128</v>
      </c>
      <c r="V995" t="s">
        <v>204</v>
      </c>
      <c r="W995">
        <v>3</v>
      </c>
      <c r="X995" t="s">
        <v>84</v>
      </c>
      <c r="Y995">
        <v>63</v>
      </c>
      <c r="Z995">
        <v>47</v>
      </c>
      <c r="AA995">
        <v>2961</v>
      </c>
      <c r="AB995">
        <v>1362.06</v>
      </c>
      <c r="AC995">
        <v>0.45999999999999996</v>
      </c>
      <c r="AD995">
        <v>3</v>
      </c>
      <c r="AE995" t="s">
        <v>42</v>
      </c>
    </row>
    <row r="996" spans="1:31" x14ac:dyDescent="0.3">
      <c r="A996">
        <v>1128299</v>
      </c>
      <c r="B996" t="s">
        <v>77</v>
      </c>
      <c r="C996" s="1">
        <v>43836</v>
      </c>
      <c r="D996">
        <v>2020</v>
      </c>
      <c r="E996" t="s">
        <v>47</v>
      </c>
      <c r="F996">
        <v>1</v>
      </c>
      <c r="G996">
        <v>3</v>
      </c>
      <c r="H996" t="s">
        <v>78</v>
      </c>
      <c r="I996">
        <v>6</v>
      </c>
      <c r="J996" t="s">
        <v>94</v>
      </c>
      <c r="K996">
        <v>8</v>
      </c>
      <c r="L996" t="s">
        <v>95</v>
      </c>
      <c r="M996" t="s">
        <v>125</v>
      </c>
      <c r="N996">
        <v>3</v>
      </c>
      <c r="O996" t="s">
        <v>126</v>
      </c>
      <c r="P996">
        <v>1</v>
      </c>
      <c r="Q996" t="s">
        <v>37</v>
      </c>
      <c r="R996">
        <v>1</v>
      </c>
      <c r="S996" t="s">
        <v>127</v>
      </c>
      <c r="T996">
        <v>4</v>
      </c>
      <c r="U996" t="s">
        <v>128</v>
      </c>
      <c r="V996" t="s">
        <v>161</v>
      </c>
      <c r="W996">
        <v>3</v>
      </c>
      <c r="X996" t="s">
        <v>84</v>
      </c>
      <c r="Y996">
        <v>47</v>
      </c>
      <c r="Z996">
        <v>70</v>
      </c>
      <c r="AA996">
        <v>3290</v>
      </c>
      <c r="AB996">
        <v>2138.5</v>
      </c>
      <c r="AC996">
        <v>0.65</v>
      </c>
      <c r="AD996">
        <v>3</v>
      </c>
      <c r="AE996" t="s">
        <v>42</v>
      </c>
    </row>
    <row r="997" spans="1:31" x14ac:dyDescent="0.3">
      <c r="A997">
        <v>1128299</v>
      </c>
      <c r="B997" t="s">
        <v>77</v>
      </c>
      <c r="C997" s="1">
        <v>43848</v>
      </c>
      <c r="D997">
        <v>2020</v>
      </c>
      <c r="E997" t="s">
        <v>47</v>
      </c>
      <c r="F997">
        <v>1</v>
      </c>
      <c r="G997">
        <v>3</v>
      </c>
      <c r="H997" t="s">
        <v>78</v>
      </c>
      <c r="I997">
        <v>6</v>
      </c>
      <c r="J997" t="s">
        <v>94</v>
      </c>
      <c r="K997">
        <v>8</v>
      </c>
      <c r="L997" t="s">
        <v>95</v>
      </c>
      <c r="M997" t="s">
        <v>125</v>
      </c>
      <c r="N997">
        <v>3</v>
      </c>
      <c r="O997" t="s">
        <v>126</v>
      </c>
      <c r="P997">
        <v>1</v>
      </c>
      <c r="Q997" t="s">
        <v>37</v>
      </c>
      <c r="R997">
        <v>1</v>
      </c>
      <c r="S997" t="s">
        <v>127</v>
      </c>
      <c r="T997">
        <v>4</v>
      </c>
      <c r="U997" t="s">
        <v>128</v>
      </c>
      <c r="V997" t="s">
        <v>202</v>
      </c>
      <c r="W997">
        <v>3</v>
      </c>
      <c r="X997" t="s">
        <v>84</v>
      </c>
      <c r="Y997">
        <v>55</v>
      </c>
      <c r="Z997">
        <v>47</v>
      </c>
      <c r="AA997">
        <v>2585</v>
      </c>
      <c r="AB997">
        <v>1809.5000000000002</v>
      </c>
      <c r="AC997">
        <v>0.70000000000000007</v>
      </c>
      <c r="AD997">
        <v>3</v>
      </c>
      <c r="AE997" t="s">
        <v>42</v>
      </c>
    </row>
    <row r="998" spans="1:31" x14ac:dyDescent="0.3">
      <c r="A998">
        <v>1128299</v>
      </c>
      <c r="B998" t="s">
        <v>77</v>
      </c>
      <c r="C998" s="1">
        <v>43860</v>
      </c>
      <c r="D998">
        <v>2020</v>
      </c>
      <c r="E998" t="s">
        <v>47</v>
      </c>
      <c r="F998">
        <v>1</v>
      </c>
      <c r="G998">
        <v>3</v>
      </c>
      <c r="H998" t="s">
        <v>78</v>
      </c>
      <c r="I998">
        <v>6</v>
      </c>
      <c r="J998" t="s">
        <v>94</v>
      </c>
      <c r="K998">
        <v>8</v>
      </c>
      <c r="L998" t="s">
        <v>95</v>
      </c>
      <c r="M998" t="s">
        <v>125</v>
      </c>
      <c r="N998">
        <v>3</v>
      </c>
      <c r="O998" t="s">
        <v>126</v>
      </c>
      <c r="P998">
        <v>1</v>
      </c>
      <c r="Q998" t="s">
        <v>37</v>
      </c>
      <c r="R998">
        <v>1</v>
      </c>
      <c r="S998" t="s">
        <v>127</v>
      </c>
      <c r="T998">
        <v>4</v>
      </c>
      <c r="U998" t="s">
        <v>128</v>
      </c>
      <c r="V998" t="s">
        <v>202</v>
      </c>
      <c r="W998">
        <v>3</v>
      </c>
      <c r="X998" t="s">
        <v>84</v>
      </c>
      <c r="Y998">
        <v>60</v>
      </c>
      <c r="Z998">
        <v>60</v>
      </c>
      <c r="AA998">
        <v>3600</v>
      </c>
      <c r="AB998">
        <v>2520.0000000000005</v>
      </c>
      <c r="AC998">
        <v>0.70000000000000007</v>
      </c>
      <c r="AD998">
        <v>3</v>
      </c>
      <c r="AE998" t="s">
        <v>42</v>
      </c>
    </row>
    <row r="999" spans="1:31" x14ac:dyDescent="0.3">
      <c r="A999">
        <v>1128299</v>
      </c>
      <c r="B999" t="s">
        <v>77</v>
      </c>
      <c r="C999" s="1">
        <v>43866</v>
      </c>
      <c r="D999">
        <v>2020</v>
      </c>
      <c r="E999" t="s">
        <v>48</v>
      </c>
      <c r="F999">
        <v>1</v>
      </c>
      <c r="G999">
        <v>3</v>
      </c>
      <c r="H999" t="s">
        <v>78</v>
      </c>
      <c r="I999">
        <v>6</v>
      </c>
      <c r="J999" t="s">
        <v>94</v>
      </c>
      <c r="K999">
        <v>8</v>
      </c>
      <c r="L999" t="s">
        <v>95</v>
      </c>
      <c r="M999" t="s">
        <v>125</v>
      </c>
      <c r="N999">
        <v>3</v>
      </c>
      <c r="O999" t="s">
        <v>126</v>
      </c>
      <c r="P999">
        <v>1</v>
      </c>
      <c r="Q999" t="s">
        <v>37</v>
      </c>
      <c r="R999">
        <v>1</v>
      </c>
      <c r="S999" t="s">
        <v>127</v>
      </c>
      <c r="T999">
        <v>4</v>
      </c>
      <c r="U999" t="s">
        <v>128</v>
      </c>
      <c r="V999" t="s">
        <v>226</v>
      </c>
      <c r="W999">
        <v>3</v>
      </c>
      <c r="X999" t="s">
        <v>84</v>
      </c>
      <c r="Y999">
        <v>59</v>
      </c>
      <c r="Z999">
        <v>81</v>
      </c>
      <c r="AA999">
        <v>4779</v>
      </c>
      <c r="AB999">
        <v>3536.4600000000005</v>
      </c>
      <c r="AC999">
        <v>0.7400000000000001</v>
      </c>
      <c r="AD999">
        <v>3</v>
      </c>
      <c r="AE999" t="s">
        <v>42</v>
      </c>
    </row>
    <row r="1000" spans="1:31" x14ac:dyDescent="0.3">
      <c r="A1000">
        <v>1128299</v>
      </c>
      <c r="B1000" t="s">
        <v>77</v>
      </c>
      <c r="C1000" s="1">
        <v>43872</v>
      </c>
      <c r="D1000">
        <v>2020</v>
      </c>
      <c r="E1000" t="s">
        <v>48</v>
      </c>
      <c r="F1000">
        <v>1</v>
      </c>
      <c r="G1000">
        <v>3</v>
      </c>
      <c r="H1000" t="s">
        <v>78</v>
      </c>
      <c r="I1000">
        <v>6</v>
      </c>
      <c r="J1000" t="s">
        <v>94</v>
      </c>
      <c r="K1000">
        <v>8</v>
      </c>
      <c r="L1000" t="s">
        <v>95</v>
      </c>
      <c r="M1000" t="s">
        <v>125</v>
      </c>
      <c r="N1000">
        <v>3</v>
      </c>
      <c r="O1000" t="s">
        <v>126</v>
      </c>
      <c r="P1000">
        <v>1</v>
      </c>
      <c r="Q1000" t="s">
        <v>37</v>
      </c>
      <c r="R1000">
        <v>1</v>
      </c>
      <c r="S1000" t="s">
        <v>127</v>
      </c>
      <c r="T1000">
        <v>4</v>
      </c>
      <c r="U1000" t="s">
        <v>128</v>
      </c>
      <c r="V1000" t="s">
        <v>158</v>
      </c>
      <c r="W1000">
        <v>3</v>
      </c>
      <c r="X1000" t="s">
        <v>84</v>
      </c>
      <c r="Y1000">
        <v>60</v>
      </c>
      <c r="Z1000">
        <v>130</v>
      </c>
      <c r="AA1000">
        <v>7800</v>
      </c>
      <c r="AB1000">
        <v>5460.0000000000009</v>
      </c>
      <c r="AC1000">
        <v>0.70000000000000007</v>
      </c>
      <c r="AD1000">
        <v>3</v>
      </c>
      <c r="AE1000" t="s">
        <v>42</v>
      </c>
    </row>
    <row r="1001" spans="1:31" x14ac:dyDescent="0.3">
      <c r="A1001">
        <v>1128299</v>
      </c>
      <c r="B1001" t="s">
        <v>77</v>
      </c>
      <c r="C1001" s="1">
        <v>43878</v>
      </c>
      <c r="D1001">
        <v>2020</v>
      </c>
      <c r="E1001" t="s">
        <v>48</v>
      </c>
      <c r="F1001">
        <v>1</v>
      </c>
      <c r="G1001">
        <v>3</v>
      </c>
      <c r="H1001" t="s">
        <v>78</v>
      </c>
      <c r="I1001">
        <v>6</v>
      </c>
      <c r="J1001" t="s">
        <v>94</v>
      </c>
      <c r="K1001">
        <v>8</v>
      </c>
      <c r="L1001" t="s">
        <v>95</v>
      </c>
      <c r="M1001" t="s">
        <v>125</v>
      </c>
      <c r="N1001">
        <v>3</v>
      </c>
      <c r="O1001" t="s">
        <v>126</v>
      </c>
      <c r="P1001">
        <v>1</v>
      </c>
      <c r="Q1001" t="s">
        <v>37</v>
      </c>
      <c r="R1001">
        <v>1</v>
      </c>
      <c r="S1001" t="s">
        <v>127</v>
      </c>
      <c r="T1001">
        <v>4</v>
      </c>
      <c r="U1001" t="s">
        <v>128</v>
      </c>
      <c r="V1001" t="s">
        <v>159</v>
      </c>
      <c r="W1001">
        <v>3</v>
      </c>
      <c r="X1001" t="s">
        <v>84</v>
      </c>
      <c r="Y1001">
        <v>68</v>
      </c>
      <c r="Z1001">
        <v>138</v>
      </c>
      <c r="AA1001">
        <v>9384</v>
      </c>
      <c r="AB1001">
        <v>6381.1200000000008</v>
      </c>
      <c r="AC1001">
        <v>0.68</v>
      </c>
      <c r="AD1001">
        <v>3</v>
      </c>
      <c r="AE1001" t="s">
        <v>42</v>
      </c>
    </row>
    <row r="1002" spans="1:31" x14ac:dyDescent="0.3">
      <c r="A1002">
        <v>1128299</v>
      </c>
      <c r="B1002" t="s">
        <v>77</v>
      </c>
      <c r="C1002" s="1">
        <v>43891</v>
      </c>
      <c r="D1002">
        <v>2020</v>
      </c>
      <c r="E1002" t="s">
        <v>51</v>
      </c>
      <c r="F1002">
        <v>1</v>
      </c>
      <c r="G1002">
        <v>3</v>
      </c>
      <c r="H1002" t="s">
        <v>78</v>
      </c>
      <c r="I1002">
        <v>6</v>
      </c>
      <c r="J1002" t="s">
        <v>94</v>
      </c>
      <c r="K1002">
        <v>8</v>
      </c>
      <c r="L1002" t="s">
        <v>95</v>
      </c>
      <c r="M1002" t="s">
        <v>125</v>
      </c>
      <c r="N1002">
        <v>3</v>
      </c>
      <c r="O1002" t="s">
        <v>126</v>
      </c>
      <c r="P1002">
        <v>1</v>
      </c>
      <c r="Q1002" t="s">
        <v>37</v>
      </c>
      <c r="R1002">
        <v>1</v>
      </c>
      <c r="S1002" t="s">
        <v>127</v>
      </c>
      <c r="T1002">
        <v>4</v>
      </c>
      <c r="U1002" t="s">
        <v>128</v>
      </c>
      <c r="V1002" t="s">
        <v>160</v>
      </c>
      <c r="W1002">
        <v>3</v>
      </c>
      <c r="X1002" t="s">
        <v>84</v>
      </c>
      <c r="Y1002">
        <v>63</v>
      </c>
      <c r="Z1002">
        <v>81</v>
      </c>
      <c r="AA1002">
        <v>5103</v>
      </c>
      <c r="AB1002">
        <v>3112.8300000000004</v>
      </c>
      <c r="AC1002">
        <v>0.6100000000000001</v>
      </c>
      <c r="AD1002">
        <v>3</v>
      </c>
      <c r="AE1002" t="s">
        <v>42</v>
      </c>
    </row>
    <row r="1003" spans="1:31" x14ac:dyDescent="0.3">
      <c r="A1003">
        <v>1128299</v>
      </c>
      <c r="B1003" t="s">
        <v>77</v>
      </c>
      <c r="C1003" s="1">
        <v>43909</v>
      </c>
      <c r="D1003">
        <v>2020</v>
      </c>
      <c r="E1003" t="s">
        <v>51</v>
      </c>
      <c r="F1003">
        <v>1</v>
      </c>
      <c r="G1003">
        <v>3</v>
      </c>
      <c r="H1003" t="s">
        <v>78</v>
      </c>
      <c r="I1003">
        <v>7</v>
      </c>
      <c r="J1003" t="s">
        <v>134</v>
      </c>
      <c r="K1003">
        <v>9</v>
      </c>
      <c r="L1003" t="s">
        <v>135</v>
      </c>
      <c r="M1003" t="s">
        <v>125</v>
      </c>
      <c r="N1003">
        <v>3</v>
      </c>
      <c r="O1003" t="s">
        <v>126</v>
      </c>
      <c r="P1003">
        <v>1</v>
      </c>
      <c r="Q1003" t="s">
        <v>37</v>
      </c>
      <c r="R1003">
        <v>1</v>
      </c>
      <c r="S1003" t="s">
        <v>127</v>
      </c>
      <c r="T1003">
        <v>4</v>
      </c>
      <c r="U1003" t="s">
        <v>128</v>
      </c>
      <c r="V1003" t="s">
        <v>129</v>
      </c>
      <c r="W1003">
        <v>3</v>
      </c>
      <c r="X1003" t="s">
        <v>84</v>
      </c>
      <c r="Y1003">
        <v>41</v>
      </c>
      <c r="Z1003">
        <v>56</v>
      </c>
      <c r="AA1003">
        <v>2296</v>
      </c>
      <c r="AB1003">
        <v>1469.44</v>
      </c>
      <c r="AC1003">
        <v>0.64</v>
      </c>
      <c r="AD1003">
        <v>3</v>
      </c>
      <c r="AE1003" t="s">
        <v>42</v>
      </c>
    </row>
    <row r="1004" spans="1:31" x14ac:dyDescent="0.3">
      <c r="A1004">
        <v>1128299</v>
      </c>
      <c r="B1004" t="s">
        <v>77</v>
      </c>
      <c r="C1004" s="1">
        <v>43915</v>
      </c>
      <c r="D1004">
        <v>2020</v>
      </c>
      <c r="E1004" t="s">
        <v>51</v>
      </c>
      <c r="F1004">
        <v>1</v>
      </c>
      <c r="G1004">
        <v>3</v>
      </c>
      <c r="H1004" t="s">
        <v>78</v>
      </c>
      <c r="I1004">
        <v>7</v>
      </c>
      <c r="J1004" t="s">
        <v>134</v>
      </c>
      <c r="K1004">
        <v>9</v>
      </c>
      <c r="L1004" t="s">
        <v>135</v>
      </c>
      <c r="M1004" t="s">
        <v>125</v>
      </c>
      <c r="N1004">
        <v>3</v>
      </c>
      <c r="O1004" t="s">
        <v>126</v>
      </c>
      <c r="P1004">
        <v>1</v>
      </c>
      <c r="Q1004" t="s">
        <v>37</v>
      </c>
      <c r="R1004">
        <v>1</v>
      </c>
      <c r="S1004" t="s">
        <v>127</v>
      </c>
      <c r="T1004">
        <v>4</v>
      </c>
      <c r="U1004" t="s">
        <v>128</v>
      </c>
      <c r="V1004" t="s">
        <v>162</v>
      </c>
      <c r="W1004">
        <v>3</v>
      </c>
      <c r="X1004" t="s">
        <v>84</v>
      </c>
      <c r="Y1004">
        <v>43</v>
      </c>
      <c r="Z1004">
        <v>58</v>
      </c>
      <c r="AA1004">
        <v>2494</v>
      </c>
      <c r="AB1004">
        <v>1546.28</v>
      </c>
      <c r="AC1004">
        <v>0.62</v>
      </c>
      <c r="AD1004">
        <v>3</v>
      </c>
      <c r="AE1004" t="s">
        <v>42</v>
      </c>
    </row>
    <row r="1005" spans="1:31" x14ac:dyDescent="0.3">
      <c r="A1005">
        <v>1128299</v>
      </c>
      <c r="B1005" t="s">
        <v>77</v>
      </c>
      <c r="C1005" s="1">
        <v>43921</v>
      </c>
      <c r="D1005">
        <v>2020</v>
      </c>
      <c r="E1005" t="s">
        <v>51</v>
      </c>
      <c r="F1005">
        <v>1</v>
      </c>
      <c r="G1005">
        <v>3</v>
      </c>
      <c r="H1005" t="s">
        <v>78</v>
      </c>
      <c r="I1005">
        <v>7</v>
      </c>
      <c r="J1005" t="s">
        <v>134</v>
      </c>
      <c r="K1005">
        <v>9</v>
      </c>
      <c r="L1005" t="s">
        <v>135</v>
      </c>
      <c r="M1005" t="s">
        <v>125</v>
      </c>
      <c r="N1005">
        <v>3</v>
      </c>
      <c r="O1005" t="s">
        <v>126</v>
      </c>
      <c r="P1005">
        <v>1</v>
      </c>
      <c r="Q1005" t="s">
        <v>37</v>
      </c>
      <c r="R1005">
        <v>1</v>
      </c>
      <c r="S1005" t="s">
        <v>127</v>
      </c>
      <c r="T1005">
        <v>4</v>
      </c>
      <c r="U1005" t="s">
        <v>128</v>
      </c>
      <c r="V1005" t="s">
        <v>133</v>
      </c>
      <c r="W1005">
        <v>3</v>
      </c>
      <c r="X1005" t="s">
        <v>84</v>
      </c>
      <c r="Y1005">
        <v>56</v>
      </c>
      <c r="Z1005">
        <v>39</v>
      </c>
      <c r="AA1005">
        <v>2184</v>
      </c>
      <c r="AB1005">
        <v>1310.3999999999999</v>
      </c>
      <c r="AC1005">
        <v>0.6</v>
      </c>
      <c r="AD1005">
        <v>3</v>
      </c>
      <c r="AE1005" t="s">
        <v>42</v>
      </c>
    </row>
    <row r="1006" spans="1:31" x14ac:dyDescent="0.3">
      <c r="A1006">
        <v>1128299</v>
      </c>
      <c r="B1006" t="s">
        <v>77</v>
      </c>
      <c r="C1006" s="1">
        <v>43927</v>
      </c>
      <c r="D1006">
        <v>2020</v>
      </c>
      <c r="E1006" t="s">
        <v>52</v>
      </c>
      <c r="F1006">
        <v>2</v>
      </c>
      <c r="G1006">
        <v>3</v>
      </c>
      <c r="H1006" t="s">
        <v>78</v>
      </c>
      <c r="I1006">
        <v>7</v>
      </c>
      <c r="J1006" t="s">
        <v>134</v>
      </c>
      <c r="K1006">
        <v>9</v>
      </c>
      <c r="L1006" t="s">
        <v>135</v>
      </c>
      <c r="M1006" t="s">
        <v>125</v>
      </c>
      <c r="N1006">
        <v>3</v>
      </c>
      <c r="O1006" t="s">
        <v>126</v>
      </c>
      <c r="P1006">
        <v>1</v>
      </c>
      <c r="Q1006" t="s">
        <v>37</v>
      </c>
      <c r="R1006">
        <v>1</v>
      </c>
      <c r="S1006" t="s">
        <v>127</v>
      </c>
      <c r="T1006">
        <v>4</v>
      </c>
      <c r="U1006" t="s">
        <v>128</v>
      </c>
      <c r="V1006" t="s">
        <v>161</v>
      </c>
      <c r="W1006">
        <v>3</v>
      </c>
      <c r="X1006" t="s">
        <v>84</v>
      </c>
      <c r="Y1006">
        <v>62</v>
      </c>
      <c r="Z1006">
        <v>44</v>
      </c>
      <c r="AA1006">
        <v>2728</v>
      </c>
      <c r="AB1006">
        <v>1664.08</v>
      </c>
      <c r="AC1006">
        <v>0.61</v>
      </c>
      <c r="AD1006">
        <v>3</v>
      </c>
      <c r="AE1006" t="s">
        <v>42</v>
      </c>
    </row>
    <row r="1007" spans="1:31" x14ac:dyDescent="0.3">
      <c r="A1007">
        <v>1128299</v>
      </c>
      <c r="B1007" t="s">
        <v>77</v>
      </c>
      <c r="C1007" s="1">
        <v>43933</v>
      </c>
      <c r="D1007">
        <v>2020</v>
      </c>
      <c r="E1007" t="s">
        <v>52</v>
      </c>
      <c r="F1007">
        <v>2</v>
      </c>
      <c r="G1007">
        <v>3</v>
      </c>
      <c r="H1007" t="s">
        <v>78</v>
      </c>
      <c r="I1007">
        <v>7</v>
      </c>
      <c r="J1007" t="s">
        <v>134</v>
      </c>
      <c r="K1007">
        <v>9</v>
      </c>
      <c r="L1007" t="s">
        <v>135</v>
      </c>
      <c r="M1007" t="s">
        <v>125</v>
      </c>
      <c r="N1007">
        <v>3</v>
      </c>
      <c r="O1007" t="s">
        <v>126</v>
      </c>
      <c r="P1007">
        <v>1</v>
      </c>
      <c r="Q1007" t="s">
        <v>37</v>
      </c>
      <c r="R1007">
        <v>1</v>
      </c>
      <c r="S1007" t="s">
        <v>127</v>
      </c>
      <c r="T1007">
        <v>4</v>
      </c>
      <c r="U1007" t="s">
        <v>128</v>
      </c>
      <c r="V1007" t="s">
        <v>187</v>
      </c>
      <c r="W1007">
        <v>3</v>
      </c>
      <c r="X1007" t="s">
        <v>84</v>
      </c>
      <c r="Y1007">
        <v>63</v>
      </c>
      <c r="Z1007">
        <v>44</v>
      </c>
      <c r="AA1007">
        <v>2772</v>
      </c>
      <c r="AB1007">
        <v>2106.7200000000003</v>
      </c>
      <c r="AC1007">
        <v>0.76000000000000012</v>
      </c>
      <c r="AD1007">
        <v>3</v>
      </c>
      <c r="AE1007" t="s">
        <v>42</v>
      </c>
    </row>
    <row r="1008" spans="1:31" x14ac:dyDescent="0.3">
      <c r="A1008">
        <v>1128299</v>
      </c>
      <c r="B1008" t="s">
        <v>77</v>
      </c>
      <c r="C1008" s="1">
        <v>43939</v>
      </c>
      <c r="D1008">
        <v>2020</v>
      </c>
      <c r="E1008" t="s">
        <v>52</v>
      </c>
      <c r="F1008">
        <v>2</v>
      </c>
      <c r="G1008">
        <v>3</v>
      </c>
      <c r="H1008" t="s">
        <v>78</v>
      </c>
      <c r="I1008">
        <v>7</v>
      </c>
      <c r="J1008" t="s">
        <v>134</v>
      </c>
      <c r="K1008">
        <v>9</v>
      </c>
      <c r="L1008" t="s">
        <v>135</v>
      </c>
      <c r="M1008" t="s">
        <v>125</v>
      </c>
      <c r="N1008">
        <v>3</v>
      </c>
      <c r="O1008" t="s">
        <v>126</v>
      </c>
      <c r="P1008">
        <v>1</v>
      </c>
      <c r="Q1008" t="s">
        <v>37</v>
      </c>
      <c r="R1008">
        <v>1</v>
      </c>
      <c r="S1008" t="s">
        <v>127</v>
      </c>
      <c r="T1008">
        <v>4</v>
      </c>
      <c r="U1008" t="s">
        <v>128</v>
      </c>
      <c r="V1008" t="s">
        <v>227</v>
      </c>
      <c r="W1008">
        <v>3</v>
      </c>
      <c r="X1008" t="s">
        <v>84</v>
      </c>
      <c r="Y1008">
        <v>66</v>
      </c>
      <c r="Z1008">
        <v>91</v>
      </c>
      <c r="AA1008">
        <v>6006</v>
      </c>
      <c r="AB1008">
        <v>4624.6200000000008</v>
      </c>
      <c r="AC1008">
        <v>0.77000000000000013</v>
      </c>
      <c r="AD1008">
        <v>3</v>
      </c>
      <c r="AE1008" t="s">
        <v>42</v>
      </c>
    </row>
    <row r="1009" spans="1:31" x14ac:dyDescent="0.3">
      <c r="A1009">
        <v>1128299</v>
      </c>
      <c r="B1009" t="s">
        <v>77</v>
      </c>
      <c r="C1009" s="1">
        <v>43945</v>
      </c>
      <c r="D1009">
        <v>2020</v>
      </c>
      <c r="E1009" t="s">
        <v>52</v>
      </c>
      <c r="F1009">
        <v>2</v>
      </c>
      <c r="G1009">
        <v>3</v>
      </c>
      <c r="H1009" t="s">
        <v>78</v>
      </c>
      <c r="I1009">
        <v>7</v>
      </c>
      <c r="J1009" t="s">
        <v>134</v>
      </c>
      <c r="K1009">
        <v>9</v>
      </c>
      <c r="L1009" t="s">
        <v>135</v>
      </c>
      <c r="M1009" t="s">
        <v>125</v>
      </c>
      <c r="N1009">
        <v>3</v>
      </c>
      <c r="O1009" t="s">
        <v>126</v>
      </c>
      <c r="P1009">
        <v>1</v>
      </c>
      <c r="Q1009" t="s">
        <v>37</v>
      </c>
      <c r="R1009">
        <v>1</v>
      </c>
      <c r="S1009" t="s">
        <v>127</v>
      </c>
      <c r="T1009">
        <v>4</v>
      </c>
      <c r="U1009" t="s">
        <v>128</v>
      </c>
      <c r="V1009" t="s">
        <v>228</v>
      </c>
      <c r="W1009">
        <v>3</v>
      </c>
      <c r="X1009" t="s">
        <v>84</v>
      </c>
      <c r="Y1009">
        <v>67</v>
      </c>
      <c r="Z1009">
        <v>131</v>
      </c>
      <c r="AA1009">
        <v>8777</v>
      </c>
      <c r="AB1009">
        <v>6143.9000000000005</v>
      </c>
      <c r="AC1009">
        <v>0.70000000000000007</v>
      </c>
      <c r="AD1009">
        <v>3</v>
      </c>
      <c r="AE1009" t="s">
        <v>42</v>
      </c>
    </row>
    <row r="1010" spans="1:31" x14ac:dyDescent="0.3">
      <c r="A1010">
        <v>1128299</v>
      </c>
      <c r="B1010" t="s">
        <v>77</v>
      </c>
      <c r="C1010" s="1">
        <v>43951</v>
      </c>
      <c r="D1010">
        <v>2020</v>
      </c>
      <c r="E1010" t="s">
        <v>52</v>
      </c>
      <c r="F1010">
        <v>2</v>
      </c>
      <c r="G1010">
        <v>3</v>
      </c>
      <c r="H1010" t="s">
        <v>78</v>
      </c>
      <c r="I1010">
        <v>7</v>
      </c>
      <c r="J1010" t="s">
        <v>134</v>
      </c>
      <c r="K1010">
        <v>9</v>
      </c>
      <c r="L1010" t="s">
        <v>135</v>
      </c>
      <c r="M1010" t="s">
        <v>125</v>
      </c>
      <c r="N1010">
        <v>3</v>
      </c>
      <c r="O1010" t="s">
        <v>126</v>
      </c>
      <c r="P1010">
        <v>1</v>
      </c>
      <c r="Q1010" t="s">
        <v>37</v>
      </c>
      <c r="R1010">
        <v>1</v>
      </c>
      <c r="S1010" t="s">
        <v>127</v>
      </c>
      <c r="T1010">
        <v>4</v>
      </c>
      <c r="U1010" t="s">
        <v>128</v>
      </c>
      <c r="V1010" t="s">
        <v>195</v>
      </c>
      <c r="W1010">
        <v>3</v>
      </c>
      <c r="X1010" t="s">
        <v>84</v>
      </c>
      <c r="Y1010">
        <v>74</v>
      </c>
      <c r="Z1010">
        <v>140</v>
      </c>
      <c r="AA1010">
        <v>10360</v>
      </c>
      <c r="AB1010">
        <v>7562.8000000000011</v>
      </c>
      <c r="AC1010">
        <v>0.73000000000000009</v>
      </c>
      <c r="AD1010">
        <v>3</v>
      </c>
      <c r="AE1010" t="s">
        <v>42</v>
      </c>
    </row>
    <row r="1011" spans="1:31" x14ac:dyDescent="0.3">
      <c r="A1011">
        <v>1128299</v>
      </c>
      <c r="B1011" t="s">
        <v>77</v>
      </c>
      <c r="C1011" s="1">
        <v>43957</v>
      </c>
      <c r="D1011">
        <v>2020</v>
      </c>
      <c r="E1011" t="s">
        <v>53</v>
      </c>
      <c r="F1011">
        <v>2</v>
      </c>
      <c r="G1011">
        <v>3</v>
      </c>
      <c r="H1011" t="s">
        <v>78</v>
      </c>
      <c r="I1011">
        <v>7</v>
      </c>
      <c r="J1011" t="s">
        <v>134</v>
      </c>
      <c r="K1011">
        <v>9</v>
      </c>
      <c r="L1011" t="s">
        <v>135</v>
      </c>
      <c r="M1011" t="s">
        <v>125</v>
      </c>
      <c r="N1011">
        <v>3</v>
      </c>
      <c r="O1011" t="s">
        <v>126</v>
      </c>
      <c r="P1011">
        <v>1</v>
      </c>
      <c r="Q1011" t="s">
        <v>37</v>
      </c>
      <c r="R1011">
        <v>1</v>
      </c>
      <c r="S1011" t="s">
        <v>127</v>
      </c>
      <c r="T1011">
        <v>4</v>
      </c>
      <c r="U1011" t="s">
        <v>128</v>
      </c>
      <c r="V1011" t="s">
        <v>201</v>
      </c>
      <c r="W1011">
        <v>3</v>
      </c>
      <c r="X1011" t="s">
        <v>84</v>
      </c>
      <c r="Y1011">
        <v>74</v>
      </c>
      <c r="Z1011">
        <v>120</v>
      </c>
      <c r="AA1011">
        <v>8880</v>
      </c>
      <c r="AB1011">
        <v>6127.2000000000016</v>
      </c>
      <c r="AC1011">
        <v>0.69000000000000017</v>
      </c>
      <c r="AD1011">
        <v>3</v>
      </c>
      <c r="AE1011" t="s">
        <v>42</v>
      </c>
    </row>
    <row r="1012" spans="1:31" x14ac:dyDescent="0.3">
      <c r="A1012">
        <v>1128299</v>
      </c>
      <c r="B1012" t="s">
        <v>77</v>
      </c>
      <c r="C1012" s="1">
        <v>43963</v>
      </c>
      <c r="D1012">
        <v>2020</v>
      </c>
      <c r="E1012" t="s">
        <v>53</v>
      </c>
      <c r="F1012">
        <v>2</v>
      </c>
      <c r="G1012">
        <v>3</v>
      </c>
      <c r="H1012" t="s">
        <v>78</v>
      </c>
      <c r="I1012">
        <v>7</v>
      </c>
      <c r="J1012" t="s">
        <v>134</v>
      </c>
      <c r="K1012">
        <v>9</v>
      </c>
      <c r="L1012" t="s">
        <v>135</v>
      </c>
      <c r="M1012" t="s">
        <v>125</v>
      </c>
      <c r="N1012">
        <v>3</v>
      </c>
      <c r="O1012" t="s">
        <v>126</v>
      </c>
      <c r="P1012">
        <v>1</v>
      </c>
      <c r="Q1012" t="s">
        <v>37</v>
      </c>
      <c r="R1012">
        <v>1</v>
      </c>
      <c r="S1012" t="s">
        <v>127</v>
      </c>
      <c r="T1012">
        <v>4</v>
      </c>
      <c r="U1012" t="s">
        <v>128</v>
      </c>
      <c r="V1012" t="s">
        <v>212</v>
      </c>
      <c r="W1012">
        <v>3</v>
      </c>
      <c r="X1012" t="s">
        <v>84</v>
      </c>
      <c r="Y1012">
        <v>64</v>
      </c>
      <c r="Z1012">
        <v>75</v>
      </c>
      <c r="AA1012">
        <v>4800</v>
      </c>
      <c r="AB1012">
        <v>3168.0000000000009</v>
      </c>
      <c r="AC1012">
        <v>0.66000000000000014</v>
      </c>
      <c r="AD1012">
        <v>3</v>
      </c>
      <c r="AE1012" t="s">
        <v>42</v>
      </c>
    </row>
    <row r="1013" spans="1:31" x14ac:dyDescent="0.3">
      <c r="A1013">
        <v>1128299</v>
      </c>
      <c r="B1013" t="s">
        <v>77</v>
      </c>
      <c r="C1013" s="1">
        <v>43969</v>
      </c>
      <c r="D1013">
        <v>2020</v>
      </c>
      <c r="E1013" t="s">
        <v>53</v>
      </c>
      <c r="F1013">
        <v>2</v>
      </c>
      <c r="G1013">
        <v>3</v>
      </c>
      <c r="H1013" t="s">
        <v>78</v>
      </c>
      <c r="I1013">
        <v>7</v>
      </c>
      <c r="J1013" t="s">
        <v>134</v>
      </c>
      <c r="K1013">
        <v>9</v>
      </c>
      <c r="L1013" t="s">
        <v>135</v>
      </c>
      <c r="M1013" t="s">
        <v>125</v>
      </c>
      <c r="N1013">
        <v>3</v>
      </c>
      <c r="O1013" t="s">
        <v>126</v>
      </c>
      <c r="P1013">
        <v>1</v>
      </c>
      <c r="Q1013" t="s">
        <v>37</v>
      </c>
      <c r="R1013">
        <v>1</v>
      </c>
      <c r="S1013" t="s">
        <v>127</v>
      </c>
      <c r="T1013">
        <v>4</v>
      </c>
      <c r="U1013" t="s">
        <v>128</v>
      </c>
      <c r="V1013" t="s">
        <v>187</v>
      </c>
      <c r="W1013">
        <v>3</v>
      </c>
      <c r="X1013" t="s">
        <v>84</v>
      </c>
      <c r="Y1013">
        <v>68</v>
      </c>
      <c r="Z1013">
        <v>105</v>
      </c>
      <c r="AA1013">
        <v>7140</v>
      </c>
      <c r="AB1013">
        <v>4926.6000000000013</v>
      </c>
      <c r="AC1013">
        <v>0.69000000000000017</v>
      </c>
      <c r="AD1013">
        <v>3</v>
      </c>
      <c r="AE1013" t="s">
        <v>42</v>
      </c>
    </row>
    <row r="1014" spans="1:31" x14ac:dyDescent="0.3">
      <c r="A1014">
        <v>1128299</v>
      </c>
      <c r="B1014" t="s">
        <v>77</v>
      </c>
      <c r="C1014" s="1">
        <v>43975</v>
      </c>
      <c r="D1014">
        <v>2020</v>
      </c>
      <c r="E1014" t="s">
        <v>53</v>
      </c>
      <c r="F1014">
        <v>2</v>
      </c>
      <c r="G1014">
        <v>3</v>
      </c>
      <c r="H1014" t="s">
        <v>78</v>
      </c>
      <c r="I1014">
        <v>7</v>
      </c>
      <c r="J1014" t="s">
        <v>134</v>
      </c>
      <c r="K1014">
        <v>9</v>
      </c>
      <c r="L1014" t="s">
        <v>135</v>
      </c>
      <c r="M1014" t="s">
        <v>125</v>
      </c>
      <c r="N1014">
        <v>3</v>
      </c>
      <c r="O1014" t="s">
        <v>126</v>
      </c>
      <c r="P1014">
        <v>1</v>
      </c>
      <c r="Q1014" t="s">
        <v>37</v>
      </c>
      <c r="R1014">
        <v>1</v>
      </c>
      <c r="S1014" t="s">
        <v>127</v>
      </c>
      <c r="T1014">
        <v>4</v>
      </c>
      <c r="U1014" t="s">
        <v>128</v>
      </c>
      <c r="V1014" t="s">
        <v>133</v>
      </c>
      <c r="W1014">
        <v>3</v>
      </c>
      <c r="X1014" t="s">
        <v>84</v>
      </c>
      <c r="Y1014">
        <v>68</v>
      </c>
      <c r="Z1014">
        <v>115</v>
      </c>
      <c r="AA1014">
        <v>7820</v>
      </c>
      <c r="AB1014">
        <v>5239.4000000000015</v>
      </c>
      <c r="AC1014">
        <v>0.67000000000000015</v>
      </c>
      <c r="AD1014">
        <v>3</v>
      </c>
      <c r="AE1014" t="s">
        <v>42</v>
      </c>
    </row>
    <row r="1015" spans="1:31" x14ac:dyDescent="0.3">
      <c r="A1015">
        <v>1128299</v>
      </c>
      <c r="B1015" t="s">
        <v>77</v>
      </c>
      <c r="C1015" s="1">
        <v>43981</v>
      </c>
      <c r="D1015">
        <v>2020</v>
      </c>
      <c r="E1015" t="s">
        <v>53</v>
      </c>
      <c r="F1015">
        <v>2</v>
      </c>
      <c r="G1015">
        <v>3</v>
      </c>
      <c r="H1015" t="s">
        <v>78</v>
      </c>
      <c r="I1015">
        <v>8</v>
      </c>
      <c r="J1015" t="s">
        <v>136</v>
      </c>
      <c r="K1015">
        <v>10</v>
      </c>
      <c r="L1015" t="s">
        <v>137</v>
      </c>
      <c r="M1015" t="s">
        <v>125</v>
      </c>
      <c r="N1015">
        <v>3</v>
      </c>
      <c r="O1015" t="s">
        <v>126</v>
      </c>
      <c r="P1015">
        <v>1</v>
      </c>
      <c r="Q1015" t="s">
        <v>37</v>
      </c>
      <c r="R1015">
        <v>1</v>
      </c>
      <c r="S1015" t="s">
        <v>127</v>
      </c>
      <c r="T1015">
        <v>4</v>
      </c>
      <c r="U1015" t="s">
        <v>128</v>
      </c>
      <c r="V1015" t="s">
        <v>213</v>
      </c>
      <c r="W1015">
        <v>3</v>
      </c>
      <c r="X1015" t="s">
        <v>84</v>
      </c>
      <c r="Y1015">
        <v>51</v>
      </c>
      <c r="Z1015">
        <v>73</v>
      </c>
      <c r="AA1015">
        <v>3723</v>
      </c>
      <c r="AB1015">
        <v>1451.97</v>
      </c>
      <c r="AC1015">
        <v>0.39</v>
      </c>
      <c r="AD1015">
        <v>3</v>
      </c>
      <c r="AE1015" t="s">
        <v>42</v>
      </c>
    </row>
    <row r="1016" spans="1:31" x14ac:dyDescent="0.3">
      <c r="A1016">
        <v>1128299</v>
      </c>
      <c r="B1016" t="s">
        <v>77</v>
      </c>
      <c r="C1016" s="1">
        <v>43987</v>
      </c>
      <c r="D1016">
        <v>2020</v>
      </c>
      <c r="E1016" t="s">
        <v>54</v>
      </c>
      <c r="F1016">
        <v>2</v>
      </c>
      <c r="G1016">
        <v>3</v>
      </c>
      <c r="H1016" t="s">
        <v>78</v>
      </c>
      <c r="I1016">
        <v>8</v>
      </c>
      <c r="J1016" t="s">
        <v>136</v>
      </c>
      <c r="K1016">
        <v>10</v>
      </c>
      <c r="L1016" t="s">
        <v>137</v>
      </c>
      <c r="M1016" t="s">
        <v>125</v>
      </c>
      <c r="N1016">
        <v>3</v>
      </c>
      <c r="O1016" t="s">
        <v>126</v>
      </c>
      <c r="P1016">
        <v>1</v>
      </c>
      <c r="Q1016" t="s">
        <v>37</v>
      </c>
      <c r="R1016">
        <v>1</v>
      </c>
      <c r="S1016" t="s">
        <v>127</v>
      </c>
      <c r="T1016">
        <v>4</v>
      </c>
      <c r="U1016" t="s">
        <v>128</v>
      </c>
      <c r="V1016" t="s">
        <v>187</v>
      </c>
      <c r="W1016">
        <v>3</v>
      </c>
      <c r="X1016" t="s">
        <v>84</v>
      </c>
      <c r="Y1016">
        <v>52</v>
      </c>
      <c r="Z1016">
        <v>65</v>
      </c>
      <c r="AA1016">
        <v>3380</v>
      </c>
      <c r="AB1016">
        <v>1352</v>
      </c>
      <c r="AC1016">
        <v>0.4</v>
      </c>
      <c r="AD1016">
        <v>3</v>
      </c>
      <c r="AE1016" t="s">
        <v>42</v>
      </c>
    </row>
    <row r="1017" spans="1:31" x14ac:dyDescent="0.3">
      <c r="A1017">
        <v>1128299</v>
      </c>
      <c r="B1017" t="s">
        <v>77</v>
      </c>
      <c r="C1017" s="1">
        <v>43993</v>
      </c>
      <c r="D1017">
        <v>2020</v>
      </c>
      <c r="E1017" t="s">
        <v>54</v>
      </c>
      <c r="F1017">
        <v>2</v>
      </c>
      <c r="G1017">
        <v>3</v>
      </c>
      <c r="H1017" t="s">
        <v>78</v>
      </c>
      <c r="I1017">
        <v>8</v>
      </c>
      <c r="J1017" t="s">
        <v>136</v>
      </c>
      <c r="K1017">
        <v>10</v>
      </c>
      <c r="L1017" t="s">
        <v>137</v>
      </c>
      <c r="M1017" t="s">
        <v>125</v>
      </c>
      <c r="N1017">
        <v>3</v>
      </c>
      <c r="O1017" t="s">
        <v>126</v>
      </c>
      <c r="P1017">
        <v>1</v>
      </c>
      <c r="Q1017" t="s">
        <v>37</v>
      </c>
      <c r="R1017">
        <v>1</v>
      </c>
      <c r="S1017" t="s">
        <v>127</v>
      </c>
      <c r="T1017">
        <v>4</v>
      </c>
      <c r="U1017" t="s">
        <v>128</v>
      </c>
      <c r="V1017" t="s">
        <v>189</v>
      </c>
      <c r="W1017">
        <v>3</v>
      </c>
      <c r="X1017" t="s">
        <v>84</v>
      </c>
      <c r="Y1017">
        <v>69</v>
      </c>
      <c r="Z1017">
        <v>46</v>
      </c>
      <c r="AA1017">
        <v>3174</v>
      </c>
      <c r="AB1017">
        <v>1206.1200000000001</v>
      </c>
      <c r="AC1017">
        <v>0.38</v>
      </c>
      <c r="AD1017">
        <v>3</v>
      </c>
      <c r="AE1017" t="s">
        <v>42</v>
      </c>
    </row>
    <row r="1018" spans="1:31" x14ac:dyDescent="0.3">
      <c r="A1018">
        <v>1128299</v>
      </c>
      <c r="B1018" t="s">
        <v>77</v>
      </c>
      <c r="C1018" s="1">
        <v>43999</v>
      </c>
      <c r="D1018">
        <v>2020</v>
      </c>
      <c r="E1018" t="s">
        <v>54</v>
      </c>
      <c r="F1018">
        <v>2</v>
      </c>
      <c r="G1018">
        <v>3</v>
      </c>
      <c r="H1018" t="s">
        <v>78</v>
      </c>
      <c r="I1018">
        <v>8</v>
      </c>
      <c r="J1018" t="s">
        <v>136</v>
      </c>
      <c r="K1018">
        <v>10</v>
      </c>
      <c r="L1018" t="s">
        <v>137</v>
      </c>
      <c r="M1018" t="s">
        <v>125</v>
      </c>
      <c r="N1018">
        <v>3</v>
      </c>
      <c r="O1018" t="s">
        <v>126</v>
      </c>
      <c r="P1018">
        <v>1</v>
      </c>
      <c r="Q1018" t="s">
        <v>37</v>
      </c>
      <c r="R1018">
        <v>1</v>
      </c>
      <c r="S1018" t="s">
        <v>127</v>
      </c>
      <c r="T1018">
        <v>4</v>
      </c>
      <c r="U1018" t="s">
        <v>128</v>
      </c>
      <c r="V1018" t="s">
        <v>201</v>
      </c>
      <c r="W1018">
        <v>3</v>
      </c>
      <c r="X1018" t="s">
        <v>84</v>
      </c>
      <c r="Y1018">
        <v>59</v>
      </c>
      <c r="Z1018">
        <v>56</v>
      </c>
      <c r="AA1018">
        <v>3304</v>
      </c>
      <c r="AB1018">
        <v>1321.6000000000001</v>
      </c>
      <c r="AC1018">
        <v>0.4</v>
      </c>
      <c r="AD1018">
        <v>3</v>
      </c>
      <c r="AE1018" t="s">
        <v>42</v>
      </c>
    </row>
    <row r="1019" spans="1:31" x14ac:dyDescent="0.3">
      <c r="A1019">
        <v>1128299</v>
      </c>
      <c r="B1019" t="s">
        <v>77</v>
      </c>
      <c r="C1019" s="1">
        <v>44005</v>
      </c>
      <c r="D1019">
        <v>2020</v>
      </c>
      <c r="E1019" t="s">
        <v>54</v>
      </c>
      <c r="F1019">
        <v>2</v>
      </c>
      <c r="G1019">
        <v>3</v>
      </c>
      <c r="H1019" t="s">
        <v>78</v>
      </c>
      <c r="I1019">
        <v>8</v>
      </c>
      <c r="J1019" t="s">
        <v>136</v>
      </c>
      <c r="K1019">
        <v>10</v>
      </c>
      <c r="L1019" t="s">
        <v>137</v>
      </c>
      <c r="M1019" t="s">
        <v>125</v>
      </c>
      <c r="N1019">
        <v>3</v>
      </c>
      <c r="O1019" t="s">
        <v>126</v>
      </c>
      <c r="P1019">
        <v>1</v>
      </c>
      <c r="Q1019" t="s">
        <v>37</v>
      </c>
      <c r="R1019">
        <v>1</v>
      </c>
      <c r="S1019" t="s">
        <v>127</v>
      </c>
      <c r="T1019">
        <v>4</v>
      </c>
      <c r="U1019" t="s">
        <v>128</v>
      </c>
      <c r="V1019" t="s">
        <v>191</v>
      </c>
      <c r="W1019">
        <v>3</v>
      </c>
      <c r="X1019" t="s">
        <v>84</v>
      </c>
      <c r="Y1019">
        <v>60</v>
      </c>
      <c r="Z1019">
        <v>52</v>
      </c>
      <c r="AA1019">
        <v>3120</v>
      </c>
      <c r="AB1019">
        <v>1185.5999999999999</v>
      </c>
      <c r="AC1019">
        <v>0.38</v>
      </c>
      <c r="AD1019">
        <v>3</v>
      </c>
      <c r="AE1019" t="s">
        <v>42</v>
      </c>
    </row>
    <row r="1020" spans="1:31" x14ac:dyDescent="0.3">
      <c r="A1020">
        <v>1128299</v>
      </c>
      <c r="B1020" t="s">
        <v>77</v>
      </c>
      <c r="C1020" s="1">
        <v>44011</v>
      </c>
      <c r="D1020">
        <v>2020</v>
      </c>
      <c r="E1020" t="s">
        <v>54</v>
      </c>
      <c r="F1020">
        <v>2</v>
      </c>
      <c r="G1020">
        <v>3</v>
      </c>
      <c r="H1020" t="s">
        <v>78</v>
      </c>
      <c r="I1020">
        <v>8</v>
      </c>
      <c r="J1020" t="s">
        <v>136</v>
      </c>
      <c r="K1020">
        <v>10</v>
      </c>
      <c r="L1020" t="s">
        <v>137</v>
      </c>
      <c r="M1020" t="s">
        <v>125</v>
      </c>
      <c r="N1020">
        <v>3</v>
      </c>
      <c r="O1020" t="s">
        <v>126</v>
      </c>
      <c r="P1020">
        <v>1</v>
      </c>
      <c r="Q1020" t="s">
        <v>37</v>
      </c>
      <c r="R1020">
        <v>1</v>
      </c>
      <c r="S1020" t="s">
        <v>127</v>
      </c>
      <c r="T1020">
        <v>4</v>
      </c>
      <c r="U1020" t="s">
        <v>128</v>
      </c>
      <c r="V1020" t="s">
        <v>160</v>
      </c>
      <c r="W1020">
        <v>3</v>
      </c>
      <c r="X1020" t="s">
        <v>84</v>
      </c>
      <c r="Y1020">
        <v>82</v>
      </c>
      <c r="Z1020">
        <v>105</v>
      </c>
      <c r="AA1020">
        <v>8610</v>
      </c>
      <c r="AB1020">
        <v>3357.9</v>
      </c>
      <c r="AC1020">
        <v>0.39</v>
      </c>
      <c r="AD1020">
        <v>3</v>
      </c>
      <c r="AE1020" t="s">
        <v>42</v>
      </c>
    </row>
    <row r="1021" spans="1:31" x14ac:dyDescent="0.3">
      <c r="A1021">
        <v>1128299</v>
      </c>
      <c r="B1021" t="s">
        <v>77</v>
      </c>
      <c r="C1021" s="1">
        <v>44017</v>
      </c>
      <c r="D1021">
        <v>2020</v>
      </c>
      <c r="E1021" t="s">
        <v>55</v>
      </c>
      <c r="F1021">
        <v>3</v>
      </c>
      <c r="G1021">
        <v>3</v>
      </c>
      <c r="H1021" t="s">
        <v>78</v>
      </c>
      <c r="I1021">
        <v>8</v>
      </c>
      <c r="J1021" t="s">
        <v>136</v>
      </c>
      <c r="K1021">
        <v>10</v>
      </c>
      <c r="L1021" t="s">
        <v>137</v>
      </c>
      <c r="M1021" t="s">
        <v>125</v>
      </c>
      <c r="N1021">
        <v>3</v>
      </c>
      <c r="O1021" t="s">
        <v>126</v>
      </c>
      <c r="P1021">
        <v>1</v>
      </c>
      <c r="Q1021" t="s">
        <v>37</v>
      </c>
      <c r="R1021">
        <v>1</v>
      </c>
      <c r="S1021" t="s">
        <v>127</v>
      </c>
      <c r="T1021">
        <v>4</v>
      </c>
      <c r="U1021" t="s">
        <v>128</v>
      </c>
      <c r="V1021" t="s">
        <v>187</v>
      </c>
      <c r="W1021">
        <v>3</v>
      </c>
      <c r="X1021" t="s">
        <v>84</v>
      </c>
      <c r="Y1021">
        <v>77</v>
      </c>
      <c r="Z1021">
        <v>144</v>
      </c>
      <c r="AA1021">
        <v>11088</v>
      </c>
      <c r="AB1021">
        <v>3880.7999999999997</v>
      </c>
      <c r="AC1021">
        <v>0.35</v>
      </c>
      <c r="AD1021">
        <v>3</v>
      </c>
      <c r="AE1021" t="s">
        <v>42</v>
      </c>
    </row>
    <row r="1022" spans="1:31" x14ac:dyDescent="0.3">
      <c r="A1022">
        <v>1128299</v>
      </c>
      <c r="B1022" t="s">
        <v>77</v>
      </c>
      <c r="C1022" s="1">
        <v>44023</v>
      </c>
      <c r="D1022">
        <v>2020</v>
      </c>
      <c r="E1022" t="s">
        <v>55</v>
      </c>
      <c r="F1022">
        <v>3</v>
      </c>
      <c r="G1022">
        <v>3</v>
      </c>
      <c r="H1022" t="s">
        <v>78</v>
      </c>
      <c r="I1022">
        <v>8</v>
      </c>
      <c r="J1022" t="s">
        <v>136</v>
      </c>
      <c r="K1022">
        <v>10</v>
      </c>
      <c r="L1022" t="s">
        <v>137</v>
      </c>
      <c r="M1022" t="s">
        <v>125</v>
      </c>
      <c r="N1022">
        <v>3</v>
      </c>
      <c r="O1022" t="s">
        <v>126</v>
      </c>
      <c r="P1022">
        <v>1</v>
      </c>
      <c r="Q1022" t="s">
        <v>37</v>
      </c>
      <c r="R1022">
        <v>1</v>
      </c>
      <c r="S1022" t="s">
        <v>127</v>
      </c>
      <c r="T1022">
        <v>4</v>
      </c>
      <c r="U1022" t="s">
        <v>128</v>
      </c>
      <c r="V1022" t="s">
        <v>161</v>
      </c>
      <c r="W1022">
        <v>3</v>
      </c>
      <c r="X1022" t="s">
        <v>84</v>
      </c>
      <c r="Y1022">
        <v>71</v>
      </c>
      <c r="Z1022">
        <v>155</v>
      </c>
      <c r="AA1022">
        <v>11005</v>
      </c>
      <c r="AB1022">
        <v>4291.95</v>
      </c>
      <c r="AC1022">
        <v>0.39</v>
      </c>
      <c r="AD1022">
        <v>3</v>
      </c>
      <c r="AE1022" t="s">
        <v>42</v>
      </c>
    </row>
    <row r="1023" spans="1:31" x14ac:dyDescent="0.3">
      <c r="A1023">
        <v>1128299</v>
      </c>
      <c r="B1023" t="s">
        <v>77</v>
      </c>
      <c r="C1023" s="1">
        <v>44029</v>
      </c>
      <c r="D1023">
        <v>2020</v>
      </c>
      <c r="E1023" t="s">
        <v>55</v>
      </c>
      <c r="F1023">
        <v>3</v>
      </c>
      <c r="G1023">
        <v>3</v>
      </c>
      <c r="H1023" t="s">
        <v>78</v>
      </c>
      <c r="I1023">
        <v>8</v>
      </c>
      <c r="J1023" t="s">
        <v>136</v>
      </c>
      <c r="K1023">
        <v>10</v>
      </c>
      <c r="L1023" t="s">
        <v>137</v>
      </c>
      <c r="M1023" t="s">
        <v>125</v>
      </c>
      <c r="N1023">
        <v>3</v>
      </c>
      <c r="O1023" t="s">
        <v>126</v>
      </c>
      <c r="P1023">
        <v>1</v>
      </c>
      <c r="Q1023" t="s">
        <v>37</v>
      </c>
      <c r="R1023">
        <v>1</v>
      </c>
      <c r="S1023" t="s">
        <v>127</v>
      </c>
      <c r="T1023">
        <v>4</v>
      </c>
      <c r="U1023" t="s">
        <v>128</v>
      </c>
      <c r="V1023" t="s">
        <v>229</v>
      </c>
      <c r="W1023">
        <v>3</v>
      </c>
      <c r="X1023" t="s">
        <v>84</v>
      </c>
      <c r="Y1023">
        <v>72</v>
      </c>
      <c r="Z1023">
        <v>111</v>
      </c>
      <c r="AA1023">
        <v>7992</v>
      </c>
      <c r="AB1023">
        <v>3196.8</v>
      </c>
      <c r="AC1023">
        <v>0.4</v>
      </c>
      <c r="AD1023">
        <v>3</v>
      </c>
      <c r="AE1023" t="s">
        <v>42</v>
      </c>
    </row>
    <row r="1024" spans="1:31" x14ac:dyDescent="0.3">
      <c r="A1024">
        <v>1128299</v>
      </c>
      <c r="B1024" t="s">
        <v>77</v>
      </c>
      <c r="C1024" s="1">
        <v>44035</v>
      </c>
      <c r="D1024">
        <v>2020</v>
      </c>
      <c r="E1024" t="s">
        <v>55</v>
      </c>
      <c r="F1024">
        <v>3</v>
      </c>
      <c r="G1024">
        <v>3</v>
      </c>
      <c r="H1024" t="s">
        <v>78</v>
      </c>
      <c r="I1024">
        <v>8</v>
      </c>
      <c r="J1024" t="s">
        <v>136</v>
      </c>
      <c r="K1024">
        <v>10</v>
      </c>
      <c r="L1024" t="s">
        <v>137</v>
      </c>
      <c r="M1024" t="s">
        <v>125</v>
      </c>
      <c r="N1024">
        <v>3</v>
      </c>
      <c r="O1024" t="s">
        <v>126</v>
      </c>
      <c r="P1024">
        <v>1</v>
      </c>
      <c r="Q1024" t="s">
        <v>37</v>
      </c>
      <c r="R1024">
        <v>1</v>
      </c>
      <c r="S1024" t="s">
        <v>127</v>
      </c>
      <c r="T1024">
        <v>4</v>
      </c>
      <c r="U1024" t="s">
        <v>128</v>
      </c>
      <c r="V1024" t="s">
        <v>230</v>
      </c>
      <c r="W1024">
        <v>3</v>
      </c>
      <c r="X1024" t="s">
        <v>84</v>
      </c>
      <c r="Y1024">
        <v>69</v>
      </c>
      <c r="Z1024">
        <v>94</v>
      </c>
      <c r="AA1024">
        <v>6486</v>
      </c>
      <c r="AB1024">
        <v>2270.1</v>
      </c>
      <c r="AC1024">
        <v>0.35</v>
      </c>
      <c r="AD1024">
        <v>3</v>
      </c>
      <c r="AE1024" t="s">
        <v>42</v>
      </c>
    </row>
    <row r="1025" spans="1:31" x14ac:dyDescent="0.3">
      <c r="A1025">
        <v>1128299</v>
      </c>
      <c r="B1025" t="s">
        <v>77</v>
      </c>
      <c r="C1025" s="1">
        <v>44041</v>
      </c>
      <c r="D1025">
        <v>2020</v>
      </c>
      <c r="E1025" t="s">
        <v>55</v>
      </c>
      <c r="F1025">
        <v>3</v>
      </c>
      <c r="G1025">
        <v>3</v>
      </c>
      <c r="H1025" t="s">
        <v>78</v>
      </c>
      <c r="I1025">
        <v>8</v>
      </c>
      <c r="J1025" t="s">
        <v>136</v>
      </c>
      <c r="K1025">
        <v>10</v>
      </c>
      <c r="L1025" t="s">
        <v>137</v>
      </c>
      <c r="M1025" t="s">
        <v>125</v>
      </c>
      <c r="N1025">
        <v>3</v>
      </c>
      <c r="O1025" t="s">
        <v>126</v>
      </c>
      <c r="P1025">
        <v>1</v>
      </c>
      <c r="Q1025" t="s">
        <v>37</v>
      </c>
      <c r="R1025">
        <v>1</v>
      </c>
      <c r="S1025" t="s">
        <v>127</v>
      </c>
      <c r="T1025">
        <v>4</v>
      </c>
      <c r="U1025" t="s">
        <v>128</v>
      </c>
      <c r="V1025" t="s">
        <v>191</v>
      </c>
      <c r="W1025">
        <v>3</v>
      </c>
      <c r="X1025" t="s">
        <v>84</v>
      </c>
      <c r="Y1025">
        <v>85</v>
      </c>
      <c r="Z1025">
        <v>115</v>
      </c>
      <c r="AA1025">
        <v>9775</v>
      </c>
      <c r="AB1025">
        <v>3910</v>
      </c>
      <c r="AC1025">
        <v>0.4</v>
      </c>
      <c r="AD1025">
        <v>3</v>
      </c>
      <c r="AE1025" t="s">
        <v>42</v>
      </c>
    </row>
    <row r="1026" spans="1:31" x14ac:dyDescent="0.3">
      <c r="A1026">
        <v>1185732</v>
      </c>
      <c r="B1026" t="s">
        <v>30</v>
      </c>
      <c r="C1026" s="1">
        <v>44053</v>
      </c>
      <c r="D1026">
        <v>2020</v>
      </c>
      <c r="E1026" t="s">
        <v>31</v>
      </c>
      <c r="F1026">
        <v>3</v>
      </c>
      <c r="G1026">
        <v>5</v>
      </c>
      <c r="H1026" t="s">
        <v>100</v>
      </c>
      <c r="I1026">
        <v>9</v>
      </c>
      <c r="J1026" t="s">
        <v>101</v>
      </c>
      <c r="K1026">
        <v>11</v>
      </c>
      <c r="L1026" t="s">
        <v>138</v>
      </c>
      <c r="M1026" t="s">
        <v>125</v>
      </c>
      <c r="N1026">
        <v>3</v>
      </c>
      <c r="O1026" t="s">
        <v>126</v>
      </c>
      <c r="P1026">
        <v>1</v>
      </c>
      <c r="Q1026" t="s">
        <v>37</v>
      </c>
      <c r="R1026">
        <v>1</v>
      </c>
      <c r="S1026" t="s">
        <v>127</v>
      </c>
      <c r="T1026">
        <v>4</v>
      </c>
      <c r="U1026" t="s">
        <v>128</v>
      </c>
      <c r="V1026" t="s">
        <v>231</v>
      </c>
      <c r="W1026">
        <v>3</v>
      </c>
      <c r="X1026" t="s">
        <v>84</v>
      </c>
      <c r="Y1026">
        <v>50</v>
      </c>
      <c r="Z1026">
        <v>195</v>
      </c>
      <c r="AA1026">
        <v>9750</v>
      </c>
      <c r="AB1026">
        <v>4875</v>
      </c>
      <c r="AC1026">
        <v>0.5</v>
      </c>
      <c r="AD1026">
        <v>3</v>
      </c>
      <c r="AE1026" t="s">
        <v>42</v>
      </c>
    </row>
    <row r="1027" spans="1:31" x14ac:dyDescent="0.3">
      <c r="A1027">
        <v>1185732</v>
      </c>
      <c r="B1027" t="s">
        <v>30</v>
      </c>
      <c r="C1027" s="1">
        <v>44059</v>
      </c>
      <c r="D1027">
        <v>2020</v>
      </c>
      <c r="E1027" t="s">
        <v>31</v>
      </c>
      <c r="F1027">
        <v>3</v>
      </c>
      <c r="G1027">
        <v>5</v>
      </c>
      <c r="H1027" t="s">
        <v>100</v>
      </c>
      <c r="I1027">
        <v>9</v>
      </c>
      <c r="J1027" t="s">
        <v>101</v>
      </c>
      <c r="K1027">
        <v>11</v>
      </c>
      <c r="L1027" t="s">
        <v>138</v>
      </c>
      <c r="M1027" t="s">
        <v>125</v>
      </c>
      <c r="N1027">
        <v>3</v>
      </c>
      <c r="O1027" t="s">
        <v>126</v>
      </c>
      <c r="P1027">
        <v>1</v>
      </c>
      <c r="Q1027" t="s">
        <v>37</v>
      </c>
      <c r="R1027">
        <v>1</v>
      </c>
      <c r="S1027" t="s">
        <v>127</v>
      </c>
      <c r="T1027">
        <v>4</v>
      </c>
      <c r="U1027" t="s">
        <v>128</v>
      </c>
      <c r="V1027" t="s">
        <v>232</v>
      </c>
      <c r="W1027">
        <v>3</v>
      </c>
      <c r="X1027" t="s">
        <v>84</v>
      </c>
      <c r="Y1027">
        <v>53</v>
      </c>
      <c r="Z1027">
        <v>218</v>
      </c>
      <c r="AA1027">
        <v>11554</v>
      </c>
      <c r="AB1027">
        <v>5545.92</v>
      </c>
      <c r="AC1027">
        <v>0.48</v>
      </c>
      <c r="AD1027">
        <v>3</v>
      </c>
      <c r="AE1027" t="s">
        <v>42</v>
      </c>
    </row>
    <row r="1028" spans="1:31" x14ac:dyDescent="0.3">
      <c r="A1028">
        <v>1185732</v>
      </c>
      <c r="B1028" t="s">
        <v>30</v>
      </c>
      <c r="C1028" s="1">
        <v>43945</v>
      </c>
      <c r="D1028">
        <v>2020</v>
      </c>
      <c r="E1028" t="s">
        <v>52</v>
      </c>
      <c r="F1028">
        <v>2</v>
      </c>
      <c r="G1028">
        <v>5</v>
      </c>
      <c r="H1028" t="s">
        <v>100</v>
      </c>
      <c r="I1028">
        <v>9</v>
      </c>
      <c r="J1028" t="s">
        <v>101</v>
      </c>
      <c r="K1028">
        <v>11</v>
      </c>
      <c r="L1028" t="s">
        <v>138</v>
      </c>
      <c r="M1028" t="s">
        <v>125</v>
      </c>
      <c r="N1028">
        <v>3</v>
      </c>
      <c r="O1028" t="s">
        <v>126</v>
      </c>
      <c r="P1028">
        <v>1</v>
      </c>
      <c r="Q1028" t="s">
        <v>37</v>
      </c>
      <c r="R1028">
        <v>1</v>
      </c>
      <c r="S1028" t="s">
        <v>127</v>
      </c>
      <c r="T1028">
        <v>4</v>
      </c>
      <c r="U1028" t="s">
        <v>128</v>
      </c>
      <c r="V1028" t="s">
        <v>133</v>
      </c>
      <c r="W1028">
        <v>3</v>
      </c>
      <c r="X1028" t="s">
        <v>84</v>
      </c>
      <c r="Y1028">
        <v>52</v>
      </c>
      <c r="Z1028">
        <v>196</v>
      </c>
      <c r="AA1028">
        <v>10192</v>
      </c>
      <c r="AB1028">
        <v>4586.3999999999996</v>
      </c>
      <c r="AC1028">
        <v>0.44999999999999996</v>
      </c>
      <c r="AD1028">
        <v>3</v>
      </c>
      <c r="AE1028" t="s">
        <v>42</v>
      </c>
    </row>
    <row r="1029" spans="1:31" x14ac:dyDescent="0.3">
      <c r="A1029">
        <v>1185732</v>
      </c>
      <c r="B1029" t="s">
        <v>30</v>
      </c>
      <c r="C1029" s="1">
        <v>43945</v>
      </c>
      <c r="D1029">
        <v>2020</v>
      </c>
      <c r="E1029" t="s">
        <v>52</v>
      </c>
      <c r="F1029">
        <v>2</v>
      </c>
      <c r="G1029">
        <v>5</v>
      </c>
      <c r="H1029" t="s">
        <v>100</v>
      </c>
      <c r="I1029">
        <v>9</v>
      </c>
      <c r="J1029" t="s">
        <v>101</v>
      </c>
      <c r="K1029">
        <v>11</v>
      </c>
      <c r="L1029" t="s">
        <v>138</v>
      </c>
      <c r="M1029" t="s">
        <v>125</v>
      </c>
      <c r="N1029">
        <v>3</v>
      </c>
      <c r="O1029" t="s">
        <v>126</v>
      </c>
      <c r="P1029">
        <v>1</v>
      </c>
      <c r="Q1029" t="s">
        <v>37</v>
      </c>
      <c r="R1029">
        <v>1</v>
      </c>
      <c r="S1029" t="s">
        <v>127</v>
      </c>
      <c r="T1029">
        <v>4</v>
      </c>
      <c r="U1029" t="s">
        <v>128</v>
      </c>
      <c r="V1029" t="s">
        <v>191</v>
      </c>
      <c r="W1029">
        <v>3</v>
      </c>
      <c r="X1029" t="s">
        <v>84</v>
      </c>
      <c r="Y1029">
        <v>58</v>
      </c>
      <c r="Z1029">
        <v>196</v>
      </c>
      <c r="AA1029">
        <v>11368</v>
      </c>
      <c r="AB1029">
        <v>5342.96</v>
      </c>
      <c r="AC1029">
        <v>0.47</v>
      </c>
      <c r="AD1029">
        <v>3</v>
      </c>
      <c r="AE1029" t="s">
        <v>42</v>
      </c>
    </row>
    <row r="1030" spans="1:31" x14ac:dyDescent="0.3">
      <c r="A1030">
        <v>1185732</v>
      </c>
      <c r="B1030" t="s">
        <v>30</v>
      </c>
      <c r="C1030" s="1">
        <v>44083</v>
      </c>
      <c r="D1030">
        <v>2020</v>
      </c>
      <c r="E1030" t="s">
        <v>43</v>
      </c>
      <c r="F1030">
        <v>3</v>
      </c>
      <c r="G1030">
        <v>5</v>
      </c>
      <c r="H1030" t="s">
        <v>100</v>
      </c>
      <c r="I1030">
        <v>9</v>
      </c>
      <c r="J1030" t="s">
        <v>101</v>
      </c>
      <c r="K1030">
        <v>11</v>
      </c>
      <c r="L1030" t="s">
        <v>138</v>
      </c>
      <c r="M1030" t="s">
        <v>125</v>
      </c>
      <c r="N1030">
        <v>3</v>
      </c>
      <c r="O1030" t="s">
        <v>126</v>
      </c>
      <c r="P1030">
        <v>1</v>
      </c>
      <c r="Q1030" t="s">
        <v>37</v>
      </c>
      <c r="R1030">
        <v>1</v>
      </c>
      <c r="S1030" t="s">
        <v>127</v>
      </c>
      <c r="T1030">
        <v>4</v>
      </c>
      <c r="U1030" t="s">
        <v>128</v>
      </c>
      <c r="V1030" t="s">
        <v>201</v>
      </c>
      <c r="W1030">
        <v>3</v>
      </c>
      <c r="X1030" t="s">
        <v>84</v>
      </c>
      <c r="Y1030">
        <v>62</v>
      </c>
      <c r="Z1030">
        <v>233</v>
      </c>
      <c r="AA1030">
        <v>14446</v>
      </c>
      <c r="AB1030">
        <v>7078.54</v>
      </c>
      <c r="AC1030">
        <v>0.49</v>
      </c>
      <c r="AD1030">
        <v>3</v>
      </c>
      <c r="AE1030" t="s">
        <v>42</v>
      </c>
    </row>
    <row r="1031" spans="1:31" x14ac:dyDescent="0.3">
      <c r="A1031">
        <v>1185732</v>
      </c>
      <c r="B1031" t="s">
        <v>30</v>
      </c>
      <c r="C1031" s="1">
        <v>44089</v>
      </c>
      <c r="D1031">
        <v>2020</v>
      </c>
      <c r="E1031" t="s">
        <v>43</v>
      </c>
      <c r="F1031">
        <v>3</v>
      </c>
      <c r="G1031">
        <v>5</v>
      </c>
      <c r="H1031" t="s">
        <v>100</v>
      </c>
      <c r="I1031">
        <v>9</v>
      </c>
      <c r="J1031" t="s">
        <v>101</v>
      </c>
      <c r="K1031">
        <v>11</v>
      </c>
      <c r="L1031" t="s">
        <v>138</v>
      </c>
      <c r="M1031" t="s">
        <v>125</v>
      </c>
      <c r="N1031">
        <v>3</v>
      </c>
      <c r="O1031" t="s">
        <v>126</v>
      </c>
      <c r="P1031">
        <v>1</v>
      </c>
      <c r="Q1031" t="s">
        <v>37</v>
      </c>
      <c r="R1031">
        <v>1</v>
      </c>
      <c r="S1031" t="s">
        <v>127</v>
      </c>
      <c r="T1031">
        <v>4</v>
      </c>
      <c r="U1031" t="s">
        <v>128</v>
      </c>
      <c r="V1031" t="s">
        <v>233</v>
      </c>
      <c r="W1031">
        <v>3</v>
      </c>
      <c r="X1031" t="s">
        <v>84</v>
      </c>
      <c r="Y1031">
        <v>61</v>
      </c>
      <c r="Z1031">
        <v>208</v>
      </c>
      <c r="AA1031">
        <v>12688</v>
      </c>
      <c r="AB1031">
        <v>6217.12</v>
      </c>
      <c r="AC1031">
        <v>0.49</v>
      </c>
      <c r="AD1031">
        <v>3</v>
      </c>
      <c r="AE1031" t="s">
        <v>42</v>
      </c>
    </row>
    <row r="1032" spans="1:31" x14ac:dyDescent="0.3">
      <c r="A1032">
        <v>1185732</v>
      </c>
      <c r="B1032" t="s">
        <v>30</v>
      </c>
      <c r="C1032" s="1">
        <v>44095</v>
      </c>
      <c r="D1032">
        <v>2020</v>
      </c>
      <c r="E1032" t="s">
        <v>43</v>
      </c>
      <c r="F1032">
        <v>3</v>
      </c>
      <c r="G1032">
        <v>5</v>
      </c>
      <c r="H1032" t="s">
        <v>100</v>
      </c>
      <c r="I1032">
        <v>9</v>
      </c>
      <c r="J1032" t="s">
        <v>101</v>
      </c>
      <c r="K1032">
        <v>11</v>
      </c>
      <c r="L1032" t="s">
        <v>138</v>
      </c>
      <c r="M1032" t="s">
        <v>125</v>
      </c>
      <c r="N1032">
        <v>3</v>
      </c>
      <c r="O1032" t="s">
        <v>126</v>
      </c>
      <c r="P1032">
        <v>1</v>
      </c>
      <c r="Q1032" t="s">
        <v>37</v>
      </c>
      <c r="R1032">
        <v>1</v>
      </c>
      <c r="S1032" t="s">
        <v>127</v>
      </c>
      <c r="T1032">
        <v>4</v>
      </c>
      <c r="U1032" t="s">
        <v>128</v>
      </c>
      <c r="V1032" t="s">
        <v>129</v>
      </c>
      <c r="W1032">
        <v>3</v>
      </c>
      <c r="X1032" t="s">
        <v>84</v>
      </c>
      <c r="Y1032">
        <v>52</v>
      </c>
      <c r="Z1032">
        <v>225</v>
      </c>
      <c r="AA1032">
        <v>11700</v>
      </c>
      <c r="AB1032">
        <v>5264.9999999999991</v>
      </c>
      <c r="AC1032">
        <v>0.44999999999999996</v>
      </c>
      <c r="AD1032">
        <v>3</v>
      </c>
      <c r="AE1032" t="s">
        <v>42</v>
      </c>
    </row>
    <row r="1033" spans="1:31" x14ac:dyDescent="0.3">
      <c r="A1033">
        <v>1185732</v>
      </c>
      <c r="B1033" t="s">
        <v>30</v>
      </c>
      <c r="C1033" s="1">
        <v>44101</v>
      </c>
      <c r="D1033">
        <v>2020</v>
      </c>
      <c r="E1033" t="s">
        <v>43</v>
      </c>
      <c r="F1033">
        <v>3</v>
      </c>
      <c r="G1033">
        <v>5</v>
      </c>
      <c r="H1033" t="s">
        <v>100</v>
      </c>
      <c r="I1033">
        <v>9</v>
      </c>
      <c r="J1033" t="s">
        <v>101</v>
      </c>
      <c r="K1033">
        <v>11</v>
      </c>
      <c r="L1033" t="s">
        <v>138</v>
      </c>
      <c r="M1033" t="s">
        <v>125</v>
      </c>
      <c r="N1033">
        <v>3</v>
      </c>
      <c r="O1033" t="s">
        <v>126</v>
      </c>
      <c r="P1033">
        <v>1</v>
      </c>
      <c r="Q1033" t="s">
        <v>37</v>
      </c>
      <c r="R1033">
        <v>1</v>
      </c>
      <c r="S1033" t="s">
        <v>127</v>
      </c>
      <c r="T1033">
        <v>4</v>
      </c>
      <c r="U1033" t="s">
        <v>128</v>
      </c>
      <c r="V1033" t="s">
        <v>234</v>
      </c>
      <c r="W1033">
        <v>3</v>
      </c>
      <c r="X1033" t="s">
        <v>84</v>
      </c>
      <c r="Y1033">
        <v>50</v>
      </c>
      <c r="Z1033">
        <v>210</v>
      </c>
      <c r="AA1033">
        <v>10500</v>
      </c>
      <c r="AB1033">
        <v>5250</v>
      </c>
      <c r="AC1033">
        <v>0.5</v>
      </c>
      <c r="AD1033">
        <v>3</v>
      </c>
      <c r="AE1033" t="s">
        <v>42</v>
      </c>
    </row>
    <row r="1034" spans="1:31" x14ac:dyDescent="0.3">
      <c r="A1034">
        <v>1185732</v>
      </c>
      <c r="B1034" t="s">
        <v>30</v>
      </c>
      <c r="C1034" s="1">
        <v>44107</v>
      </c>
      <c r="D1034">
        <v>2020</v>
      </c>
      <c r="E1034" t="s">
        <v>44</v>
      </c>
      <c r="F1034">
        <v>4</v>
      </c>
      <c r="G1034">
        <v>5</v>
      </c>
      <c r="H1034" t="s">
        <v>100</v>
      </c>
      <c r="I1034">
        <v>9</v>
      </c>
      <c r="J1034" t="s">
        <v>101</v>
      </c>
      <c r="K1034">
        <v>11</v>
      </c>
      <c r="L1034" t="s">
        <v>138</v>
      </c>
      <c r="M1034" t="s">
        <v>125</v>
      </c>
      <c r="N1034">
        <v>3</v>
      </c>
      <c r="O1034" t="s">
        <v>126</v>
      </c>
      <c r="P1034">
        <v>1</v>
      </c>
      <c r="Q1034" t="s">
        <v>37</v>
      </c>
      <c r="R1034">
        <v>1</v>
      </c>
      <c r="S1034" t="s">
        <v>127</v>
      </c>
      <c r="T1034">
        <v>4</v>
      </c>
      <c r="U1034" t="s">
        <v>128</v>
      </c>
      <c r="V1034" t="s">
        <v>235</v>
      </c>
      <c r="W1034">
        <v>3</v>
      </c>
      <c r="X1034" t="s">
        <v>84</v>
      </c>
      <c r="Y1034">
        <v>57</v>
      </c>
      <c r="Z1034">
        <v>189</v>
      </c>
      <c r="AA1034">
        <v>10773</v>
      </c>
      <c r="AB1034">
        <v>5386.5</v>
      </c>
      <c r="AC1034">
        <v>0.5</v>
      </c>
      <c r="AD1034">
        <v>3</v>
      </c>
      <c r="AE1034" t="s">
        <v>42</v>
      </c>
    </row>
    <row r="1035" spans="1:31" x14ac:dyDescent="0.3">
      <c r="A1035">
        <v>1185732</v>
      </c>
      <c r="B1035" t="s">
        <v>30</v>
      </c>
      <c r="C1035" s="1">
        <v>44113</v>
      </c>
      <c r="D1035">
        <v>2020</v>
      </c>
      <c r="E1035" t="s">
        <v>44</v>
      </c>
      <c r="F1035">
        <v>4</v>
      </c>
      <c r="G1035">
        <v>5</v>
      </c>
      <c r="H1035" t="s">
        <v>100</v>
      </c>
      <c r="I1035">
        <v>9</v>
      </c>
      <c r="J1035" t="s">
        <v>101</v>
      </c>
      <c r="K1035">
        <v>11</v>
      </c>
      <c r="L1035" t="s">
        <v>138</v>
      </c>
      <c r="M1035" t="s">
        <v>125</v>
      </c>
      <c r="N1035">
        <v>3</v>
      </c>
      <c r="O1035" t="s">
        <v>126</v>
      </c>
      <c r="P1035">
        <v>1</v>
      </c>
      <c r="Q1035" t="s">
        <v>37</v>
      </c>
      <c r="R1035">
        <v>1</v>
      </c>
      <c r="S1035" t="s">
        <v>127</v>
      </c>
      <c r="T1035">
        <v>4</v>
      </c>
      <c r="U1035" t="s">
        <v>128</v>
      </c>
      <c r="V1035" t="s">
        <v>236</v>
      </c>
      <c r="W1035">
        <v>3</v>
      </c>
      <c r="X1035" t="s">
        <v>84</v>
      </c>
      <c r="Y1035">
        <v>64</v>
      </c>
      <c r="Z1035">
        <v>195</v>
      </c>
      <c r="AA1035">
        <v>12480</v>
      </c>
      <c r="AB1035">
        <v>6240</v>
      </c>
      <c r="AC1035">
        <v>0.5</v>
      </c>
      <c r="AD1035">
        <v>3</v>
      </c>
      <c r="AE1035" t="s">
        <v>42</v>
      </c>
    </row>
    <row r="1036" spans="1:31" x14ac:dyDescent="0.3">
      <c r="A1036">
        <v>1185732</v>
      </c>
      <c r="B1036" t="s">
        <v>30</v>
      </c>
      <c r="C1036" s="1">
        <v>43975</v>
      </c>
      <c r="D1036">
        <v>2020</v>
      </c>
      <c r="E1036" t="s">
        <v>53</v>
      </c>
      <c r="F1036">
        <v>2</v>
      </c>
      <c r="G1036">
        <v>5</v>
      </c>
      <c r="H1036" t="s">
        <v>100</v>
      </c>
      <c r="I1036">
        <v>9</v>
      </c>
      <c r="J1036" t="s">
        <v>101</v>
      </c>
      <c r="K1036">
        <v>11</v>
      </c>
      <c r="L1036" t="s">
        <v>138</v>
      </c>
      <c r="M1036" t="s">
        <v>125</v>
      </c>
      <c r="N1036">
        <v>3</v>
      </c>
      <c r="O1036" t="s">
        <v>126</v>
      </c>
      <c r="P1036">
        <v>1</v>
      </c>
      <c r="Q1036" t="s">
        <v>37</v>
      </c>
      <c r="R1036">
        <v>1</v>
      </c>
      <c r="S1036" t="s">
        <v>127</v>
      </c>
      <c r="T1036">
        <v>4</v>
      </c>
      <c r="U1036" t="s">
        <v>128</v>
      </c>
      <c r="V1036" t="s">
        <v>195</v>
      </c>
      <c r="W1036">
        <v>3</v>
      </c>
      <c r="X1036" t="s">
        <v>84</v>
      </c>
      <c r="Y1036">
        <v>60</v>
      </c>
      <c r="Z1036">
        <v>202</v>
      </c>
      <c r="AA1036">
        <v>12120</v>
      </c>
      <c r="AB1036">
        <v>5938.8</v>
      </c>
      <c r="AC1036">
        <v>0.49</v>
      </c>
      <c r="AD1036">
        <v>3</v>
      </c>
      <c r="AE1036" t="s">
        <v>42</v>
      </c>
    </row>
    <row r="1037" spans="1:31" x14ac:dyDescent="0.3">
      <c r="A1037">
        <v>1185732</v>
      </c>
      <c r="B1037" t="s">
        <v>30</v>
      </c>
      <c r="C1037" s="1">
        <v>44125</v>
      </c>
      <c r="D1037">
        <v>2020</v>
      </c>
      <c r="E1037" t="s">
        <v>44</v>
      </c>
      <c r="F1037">
        <v>4</v>
      </c>
      <c r="G1037">
        <v>4</v>
      </c>
      <c r="H1037" t="s">
        <v>139</v>
      </c>
      <c r="I1037">
        <v>10</v>
      </c>
      <c r="J1037" t="s">
        <v>140</v>
      </c>
      <c r="K1037">
        <v>12</v>
      </c>
      <c r="L1037" t="s">
        <v>141</v>
      </c>
      <c r="M1037" t="s">
        <v>125</v>
      </c>
      <c r="N1037">
        <v>3</v>
      </c>
      <c r="O1037" t="s">
        <v>126</v>
      </c>
      <c r="P1037">
        <v>1</v>
      </c>
      <c r="Q1037" t="s">
        <v>37</v>
      </c>
      <c r="R1037">
        <v>1</v>
      </c>
      <c r="S1037" t="s">
        <v>127</v>
      </c>
      <c r="T1037">
        <v>4</v>
      </c>
      <c r="U1037" t="s">
        <v>128</v>
      </c>
      <c r="V1037" t="s">
        <v>191</v>
      </c>
      <c r="W1037">
        <v>3</v>
      </c>
      <c r="X1037" t="s">
        <v>84</v>
      </c>
      <c r="Y1037">
        <v>43</v>
      </c>
      <c r="Z1037">
        <v>39</v>
      </c>
      <c r="AA1037">
        <v>1677</v>
      </c>
      <c r="AB1037">
        <v>754.65</v>
      </c>
      <c r="AC1037">
        <v>0.44999999999999996</v>
      </c>
      <c r="AD1037">
        <v>3</v>
      </c>
      <c r="AE1037" t="s">
        <v>42</v>
      </c>
    </row>
    <row r="1038" spans="1:31" x14ac:dyDescent="0.3">
      <c r="A1038">
        <v>1185732</v>
      </c>
      <c r="B1038" t="s">
        <v>30</v>
      </c>
      <c r="C1038" s="1">
        <v>44149</v>
      </c>
      <c r="D1038">
        <v>2020</v>
      </c>
      <c r="E1038" t="s">
        <v>45</v>
      </c>
      <c r="F1038">
        <v>4</v>
      </c>
      <c r="G1038">
        <v>4</v>
      </c>
      <c r="H1038" t="s">
        <v>139</v>
      </c>
      <c r="I1038">
        <v>10</v>
      </c>
      <c r="J1038" t="s">
        <v>140</v>
      </c>
      <c r="K1038">
        <v>12</v>
      </c>
      <c r="L1038" t="s">
        <v>141</v>
      </c>
      <c r="M1038" t="s">
        <v>125</v>
      </c>
      <c r="N1038">
        <v>3</v>
      </c>
      <c r="O1038" t="s">
        <v>126</v>
      </c>
      <c r="P1038">
        <v>1</v>
      </c>
      <c r="Q1038" t="s">
        <v>37</v>
      </c>
      <c r="R1038">
        <v>1</v>
      </c>
      <c r="S1038" t="s">
        <v>127</v>
      </c>
      <c r="T1038">
        <v>4</v>
      </c>
      <c r="U1038" t="s">
        <v>128</v>
      </c>
      <c r="V1038" t="s">
        <v>129</v>
      </c>
      <c r="W1038">
        <v>3</v>
      </c>
      <c r="X1038" t="s">
        <v>84</v>
      </c>
      <c r="Y1038">
        <v>50</v>
      </c>
      <c r="Z1038">
        <v>20</v>
      </c>
      <c r="AA1038">
        <v>1000</v>
      </c>
      <c r="AB1038">
        <v>410</v>
      </c>
      <c r="AC1038">
        <v>0.41</v>
      </c>
      <c r="AD1038">
        <v>3</v>
      </c>
      <c r="AE1038" t="s">
        <v>42</v>
      </c>
    </row>
    <row r="1039" spans="1:31" x14ac:dyDescent="0.3">
      <c r="A1039">
        <v>1185732</v>
      </c>
      <c r="B1039" t="s">
        <v>30</v>
      </c>
      <c r="C1039" s="1">
        <v>44161</v>
      </c>
      <c r="D1039">
        <v>2020</v>
      </c>
      <c r="E1039" t="s">
        <v>45</v>
      </c>
      <c r="F1039">
        <v>4</v>
      </c>
      <c r="G1039">
        <v>4</v>
      </c>
      <c r="H1039" t="s">
        <v>139</v>
      </c>
      <c r="I1039">
        <v>10</v>
      </c>
      <c r="J1039" t="s">
        <v>140</v>
      </c>
      <c r="K1039">
        <v>12</v>
      </c>
      <c r="L1039" t="s">
        <v>141</v>
      </c>
      <c r="M1039" t="s">
        <v>125</v>
      </c>
      <c r="N1039">
        <v>3</v>
      </c>
      <c r="O1039" t="s">
        <v>126</v>
      </c>
      <c r="P1039">
        <v>1</v>
      </c>
      <c r="Q1039" t="s">
        <v>37</v>
      </c>
      <c r="R1039">
        <v>1</v>
      </c>
      <c r="S1039" t="s">
        <v>127</v>
      </c>
      <c r="T1039">
        <v>4</v>
      </c>
      <c r="U1039" t="s">
        <v>128</v>
      </c>
      <c r="V1039" t="s">
        <v>129</v>
      </c>
      <c r="W1039">
        <v>3</v>
      </c>
      <c r="X1039" t="s">
        <v>84</v>
      </c>
      <c r="Y1039">
        <v>49</v>
      </c>
      <c r="Z1039">
        <v>58</v>
      </c>
      <c r="AA1039">
        <v>2842</v>
      </c>
      <c r="AB1039">
        <v>1165.22</v>
      </c>
      <c r="AC1039">
        <v>0.41</v>
      </c>
      <c r="AD1039">
        <v>3</v>
      </c>
      <c r="AE1039" t="s">
        <v>42</v>
      </c>
    </row>
    <row r="1040" spans="1:31" x14ac:dyDescent="0.3">
      <c r="A1040">
        <v>1185732</v>
      </c>
      <c r="B1040" t="s">
        <v>30</v>
      </c>
      <c r="C1040" s="1">
        <v>44167</v>
      </c>
      <c r="D1040">
        <v>2020</v>
      </c>
      <c r="E1040" t="s">
        <v>46</v>
      </c>
      <c r="F1040">
        <v>4</v>
      </c>
      <c r="G1040">
        <v>4</v>
      </c>
      <c r="H1040" t="s">
        <v>139</v>
      </c>
      <c r="I1040">
        <v>10</v>
      </c>
      <c r="J1040" t="s">
        <v>140</v>
      </c>
      <c r="K1040">
        <v>12</v>
      </c>
      <c r="L1040" t="s">
        <v>141</v>
      </c>
      <c r="M1040" t="s">
        <v>125</v>
      </c>
      <c r="N1040">
        <v>3</v>
      </c>
      <c r="O1040" t="s">
        <v>126</v>
      </c>
      <c r="P1040">
        <v>1</v>
      </c>
      <c r="Q1040" t="s">
        <v>37</v>
      </c>
      <c r="R1040">
        <v>1</v>
      </c>
      <c r="S1040" t="s">
        <v>127</v>
      </c>
      <c r="T1040">
        <v>4</v>
      </c>
      <c r="U1040" t="s">
        <v>128</v>
      </c>
      <c r="V1040" t="s">
        <v>129</v>
      </c>
      <c r="W1040">
        <v>3</v>
      </c>
      <c r="X1040" t="s">
        <v>84</v>
      </c>
      <c r="Y1040">
        <v>42</v>
      </c>
      <c r="Z1040">
        <v>42</v>
      </c>
      <c r="AA1040">
        <v>1764</v>
      </c>
      <c r="AB1040">
        <v>723.24</v>
      </c>
      <c r="AC1040">
        <v>0.41</v>
      </c>
      <c r="AD1040">
        <v>3</v>
      </c>
      <c r="AE1040" t="s">
        <v>42</v>
      </c>
    </row>
    <row r="1041" spans="1:31" x14ac:dyDescent="0.3">
      <c r="A1041">
        <v>1185732</v>
      </c>
      <c r="B1041" t="s">
        <v>30</v>
      </c>
      <c r="C1041" s="1">
        <v>44173</v>
      </c>
      <c r="D1041">
        <v>2020</v>
      </c>
      <c r="E1041" t="s">
        <v>46</v>
      </c>
      <c r="F1041">
        <v>4</v>
      </c>
      <c r="G1041">
        <v>4</v>
      </c>
      <c r="H1041" t="s">
        <v>139</v>
      </c>
      <c r="I1041">
        <v>10</v>
      </c>
      <c r="J1041" t="s">
        <v>140</v>
      </c>
      <c r="K1041">
        <v>12</v>
      </c>
      <c r="L1041" t="s">
        <v>141</v>
      </c>
      <c r="M1041" t="s">
        <v>125</v>
      </c>
      <c r="N1041">
        <v>3</v>
      </c>
      <c r="O1041" t="s">
        <v>126</v>
      </c>
      <c r="P1041">
        <v>1</v>
      </c>
      <c r="Q1041" t="s">
        <v>37</v>
      </c>
      <c r="R1041">
        <v>1</v>
      </c>
      <c r="S1041" t="s">
        <v>127</v>
      </c>
      <c r="T1041">
        <v>4</v>
      </c>
      <c r="U1041" t="s">
        <v>128</v>
      </c>
      <c r="V1041" t="s">
        <v>129</v>
      </c>
      <c r="W1041">
        <v>3</v>
      </c>
      <c r="X1041" t="s">
        <v>84</v>
      </c>
      <c r="Y1041">
        <v>32</v>
      </c>
      <c r="Z1041">
        <v>34</v>
      </c>
      <c r="AA1041">
        <v>1088</v>
      </c>
      <c r="AB1041">
        <v>478.72</v>
      </c>
      <c r="AC1041">
        <v>0.44</v>
      </c>
      <c r="AD1041">
        <v>3</v>
      </c>
      <c r="AE1041" t="s">
        <v>42</v>
      </c>
    </row>
    <row r="1042" spans="1:31" x14ac:dyDescent="0.3">
      <c r="A1042">
        <v>1185732</v>
      </c>
      <c r="B1042" t="s">
        <v>30</v>
      </c>
      <c r="C1042" s="1">
        <v>44179</v>
      </c>
      <c r="D1042">
        <v>2020</v>
      </c>
      <c r="E1042" t="s">
        <v>46</v>
      </c>
      <c r="F1042">
        <v>4</v>
      </c>
      <c r="G1042">
        <v>4</v>
      </c>
      <c r="H1042" t="s">
        <v>139</v>
      </c>
      <c r="I1042">
        <v>10</v>
      </c>
      <c r="J1042" t="s">
        <v>140</v>
      </c>
      <c r="K1042">
        <v>12</v>
      </c>
      <c r="L1042" t="s">
        <v>141</v>
      </c>
      <c r="M1042" t="s">
        <v>125</v>
      </c>
      <c r="N1042">
        <v>3</v>
      </c>
      <c r="O1042" t="s">
        <v>126</v>
      </c>
      <c r="P1042">
        <v>1</v>
      </c>
      <c r="Q1042" t="s">
        <v>37</v>
      </c>
      <c r="R1042">
        <v>1</v>
      </c>
      <c r="S1042" t="s">
        <v>127</v>
      </c>
      <c r="T1042">
        <v>4</v>
      </c>
      <c r="U1042" t="s">
        <v>128</v>
      </c>
      <c r="V1042" t="s">
        <v>129</v>
      </c>
      <c r="W1042">
        <v>3</v>
      </c>
      <c r="X1042" t="s">
        <v>84</v>
      </c>
      <c r="Y1042">
        <v>41</v>
      </c>
      <c r="Z1042">
        <v>19</v>
      </c>
      <c r="AA1042">
        <v>779</v>
      </c>
      <c r="AB1042">
        <v>327.18</v>
      </c>
      <c r="AC1042">
        <v>0.42</v>
      </c>
      <c r="AD1042">
        <v>3</v>
      </c>
      <c r="AE1042" t="s">
        <v>42</v>
      </c>
    </row>
    <row r="1043" spans="1:31" x14ac:dyDescent="0.3">
      <c r="A1043">
        <v>1185732</v>
      </c>
      <c r="B1043" t="s">
        <v>30</v>
      </c>
      <c r="C1043" s="1">
        <v>44191</v>
      </c>
      <c r="D1043">
        <v>2020</v>
      </c>
      <c r="E1043" t="s">
        <v>46</v>
      </c>
      <c r="F1043">
        <v>4</v>
      </c>
      <c r="G1043">
        <v>4</v>
      </c>
      <c r="H1043" t="s">
        <v>139</v>
      </c>
      <c r="I1043">
        <v>10</v>
      </c>
      <c r="J1043" t="s">
        <v>140</v>
      </c>
      <c r="K1043">
        <v>12</v>
      </c>
      <c r="L1043" t="s">
        <v>141</v>
      </c>
      <c r="M1043" t="s">
        <v>125</v>
      </c>
      <c r="N1043">
        <v>3</v>
      </c>
      <c r="O1043" t="s">
        <v>126</v>
      </c>
      <c r="P1043">
        <v>1</v>
      </c>
      <c r="Q1043" t="s">
        <v>37</v>
      </c>
      <c r="R1043">
        <v>1</v>
      </c>
      <c r="S1043" t="s">
        <v>127</v>
      </c>
      <c r="T1043">
        <v>4</v>
      </c>
      <c r="U1043" t="s">
        <v>128</v>
      </c>
      <c r="V1043" t="s">
        <v>129</v>
      </c>
      <c r="W1043">
        <v>3</v>
      </c>
      <c r="X1043" t="s">
        <v>84</v>
      </c>
      <c r="Y1043">
        <v>54</v>
      </c>
      <c r="Z1043">
        <v>44</v>
      </c>
      <c r="AA1043">
        <v>2376</v>
      </c>
      <c r="AB1043">
        <v>974.16</v>
      </c>
      <c r="AC1043">
        <v>0.41</v>
      </c>
      <c r="AD1043">
        <v>3</v>
      </c>
      <c r="AE1043" t="s">
        <v>42</v>
      </c>
    </row>
    <row r="1044" spans="1:31" x14ac:dyDescent="0.3">
      <c r="A1044">
        <v>1189833</v>
      </c>
      <c r="B1044" t="s">
        <v>89</v>
      </c>
      <c r="C1044" s="1">
        <v>44197</v>
      </c>
      <c r="D1044">
        <v>2021</v>
      </c>
      <c r="E1044" t="s">
        <v>47</v>
      </c>
      <c r="F1044">
        <v>1</v>
      </c>
      <c r="G1044">
        <v>4</v>
      </c>
      <c r="H1044" t="s">
        <v>139</v>
      </c>
      <c r="I1044">
        <v>11</v>
      </c>
      <c r="J1044" t="s">
        <v>142</v>
      </c>
      <c r="K1044">
        <v>13</v>
      </c>
      <c r="L1044" t="s">
        <v>143</v>
      </c>
      <c r="M1044" t="s">
        <v>125</v>
      </c>
      <c r="N1044">
        <v>3</v>
      </c>
      <c r="O1044" t="s">
        <v>126</v>
      </c>
      <c r="P1044">
        <v>1</v>
      </c>
      <c r="Q1044" t="s">
        <v>37</v>
      </c>
      <c r="R1044">
        <v>1</v>
      </c>
      <c r="S1044" t="s">
        <v>127</v>
      </c>
      <c r="T1044">
        <v>4</v>
      </c>
      <c r="U1044" t="s">
        <v>128</v>
      </c>
      <c r="V1044" t="s">
        <v>129</v>
      </c>
      <c r="W1044">
        <v>3</v>
      </c>
      <c r="X1044" t="s">
        <v>84</v>
      </c>
      <c r="Y1044">
        <v>47</v>
      </c>
      <c r="Z1044">
        <v>77</v>
      </c>
      <c r="AA1044">
        <v>3619</v>
      </c>
      <c r="AB1044">
        <v>2714.2500000000005</v>
      </c>
      <c r="AC1044">
        <v>0.75000000000000011</v>
      </c>
      <c r="AD1044">
        <v>3</v>
      </c>
      <c r="AE1044" t="s">
        <v>42</v>
      </c>
    </row>
    <row r="1045" spans="1:31" x14ac:dyDescent="0.3">
      <c r="A1045">
        <v>1189833</v>
      </c>
      <c r="B1045" t="s">
        <v>89</v>
      </c>
      <c r="C1045" s="1">
        <v>44203</v>
      </c>
      <c r="D1045">
        <v>2021</v>
      </c>
      <c r="E1045" t="s">
        <v>47</v>
      </c>
      <c r="F1045">
        <v>1</v>
      </c>
      <c r="G1045">
        <v>4</v>
      </c>
      <c r="H1045" t="s">
        <v>139</v>
      </c>
      <c r="I1045">
        <v>11</v>
      </c>
      <c r="J1045" t="s">
        <v>142</v>
      </c>
      <c r="K1045">
        <v>13</v>
      </c>
      <c r="L1045" t="s">
        <v>143</v>
      </c>
      <c r="M1045" t="s">
        <v>125</v>
      </c>
      <c r="N1045">
        <v>3</v>
      </c>
      <c r="O1045" t="s">
        <v>126</v>
      </c>
      <c r="P1045">
        <v>1</v>
      </c>
      <c r="Q1045" t="s">
        <v>37</v>
      </c>
      <c r="R1045">
        <v>1</v>
      </c>
      <c r="S1045" t="s">
        <v>127</v>
      </c>
      <c r="T1045">
        <v>4</v>
      </c>
      <c r="U1045" t="s">
        <v>128</v>
      </c>
      <c r="V1045" t="s">
        <v>129</v>
      </c>
      <c r="W1045">
        <v>3</v>
      </c>
      <c r="X1045" t="s">
        <v>84</v>
      </c>
      <c r="Y1045">
        <v>48</v>
      </c>
      <c r="Z1045">
        <v>59</v>
      </c>
      <c r="AA1045">
        <v>2832</v>
      </c>
      <c r="AB1045">
        <v>2039.0400000000002</v>
      </c>
      <c r="AC1045">
        <v>0.72000000000000008</v>
      </c>
      <c r="AD1045">
        <v>3</v>
      </c>
      <c r="AE1045" t="s">
        <v>42</v>
      </c>
    </row>
    <row r="1046" spans="1:31" x14ac:dyDescent="0.3">
      <c r="A1046">
        <v>1189833</v>
      </c>
      <c r="B1046" t="s">
        <v>89</v>
      </c>
      <c r="C1046" s="1">
        <v>44209</v>
      </c>
      <c r="D1046">
        <v>2021</v>
      </c>
      <c r="E1046" t="s">
        <v>47</v>
      </c>
      <c r="F1046">
        <v>1</v>
      </c>
      <c r="G1046">
        <v>4</v>
      </c>
      <c r="H1046" t="s">
        <v>139</v>
      </c>
      <c r="I1046">
        <v>11</v>
      </c>
      <c r="J1046" t="s">
        <v>142</v>
      </c>
      <c r="K1046">
        <v>13</v>
      </c>
      <c r="L1046" t="s">
        <v>143</v>
      </c>
      <c r="M1046" t="s">
        <v>125</v>
      </c>
      <c r="N1046">
        <v>3</v>
      </c>
      <c r="O1046" t="s">
        <v>126</v>
      </c>
      <c r="P1046">
        <v>1</v>
      </c>
      <c r="Q1046" t="s">
        <v>37</v>
      </c>
      <c r="R1046">
        <v>1</v>
      </c>
      <c r="S1046" t="s">
        <v>127</v>
      </c>
      <c r="T1046">
        <v>4</v>
      </c>
      <c r="U1046" t="s">
        <v>128</v>
      </c>
      <c r="V1046" t="s">
        <v>129</v>
      </c>
      <c r="W1046">
        <v>3</v>
      </c>
      <c r="X1046" t="s">
        <v>84</v>
      </c>
      <c r="Y1046">
        <v>48</v>
      </c>
      <c r="Z1046">
        <v>60</v>
      </c>
      <c r="AA1046">
        <v>2880</v>
      </c>
      <c r="AB1046">
        <v>2044.8000000000002</v>
      </c>
      <c r="AC1046">
        <v>0.71000000000000008</v>
      </c>
      <c r="AD1046">
        <v>3</v>
      </c>
      <c r="AE1046" t="s">
        <v>42</v>
      </c>
    </row>
    <row r="1047" spans="1:31" x14ac:dyDescent="0.3">
      <c r="A1047">
        <v>1189833</v>
      </c>
      <c r="B1047" t="s">
        <v>89</v>
      </c>
      <c r="C1047" s="1">
        <v>44221</v>
      </c>
      <c r="D1047">
        <v>2021</v>
      </c>
      <c r="E1047" t="s">
        <v>47</v>
      </c>
      <c r="F1047">
        <v>1</v>
      </c>
      <c r="G1047">
        <v>4</v>
      </c>
      <c r="H1047" t="s">
        <v>139</v>
      </c>
      <c r="I1047">
        <v>11</v>
      </c>
      <c r="J1047" t="s">
        <v>142</v>
      </c>
      <c r="K1047">
        <v>13</v>
      </c>
      <c r="L1047" t="s">
        <v>143</v>
      </c>
      <c r="M1047" t="s">
        <v>125</v>
      </c>
      <c r="N1047">
        <v>3</v>
      </c>
      <c r="O1047" t="s">
        <v>126</v>
      </c>
      <c r="P1047">
        <v>1</v>
      </c>
      <c r="Q1047" t="s">
        <v>37</v>
      </c>
      <c r="R1047">
        <v>1</v>
      </c>
      <c r="S1047" t="s">
        <v>127</v>
      </c>
      <c r="T1047">
        <v>4</v>
      </c>
      <c r="U1047" t="s">
        <v>128</v>
      </c>
      <c r="V1047" t="s">
        <v>129</v>
      </c>
      <c r="W1047">
        <v>3</v>
      </c>
      <c r="X1047" t="s">
        <v>84</v>
      </c>
      <c r="Y1047">
        <v>41</v>
      </c>
      <c r="Z1047">
        <v>61</v>
      </c>
      <c r="AA1047">
        <v>2501</v>
      </c>
      <c r="AB1047">
        <v>1850.7400000000002</v>
      </c>
      <c r="AC1047">
        <v>0.7400000000000001</v>
      </c>
      <c r="AD1047">
        <v>3</v>
      </c>
      <c r="AE1047" t="s">
        <v>42</v>
      </c>
    </row>
    <row r="1048" spans="1:31" x14ac:dyDescent="0.3">
      <c r="A1048">
        <v>1189833</v>
      </c>
      <c r="B1048" t="s">
        <v>89</v>
      </c>
      <c r="C1048" s="1">
        <v>44227</v>
      </c>
      <c r="D1048">
        <v>2021</v>
      </c>
      <c r="E1048" t="s">
        <v>47</v>
      </c>
      <c r="F1048">
        <v>1</v>
      </c>
      <c r="G1048">
        <v>4</v>
      </c>
      <c r="H1048" t="s">
        <v>139</v>
      </c>
      <c r="I1048">
        <v>11</v>
      </c>
      <c r="J1048" t="s">
        <v>142</v>
      </c>
      <c r="K1048">
        <v>13</v>
      </c>
      <c r="L1048" t="s">
        <v>143</v>
      </c>
      <c r="M1048" t="s">
        <v>125</v>
      </c>
      <c r="N1048">
        <v>3</v>
      </c>
      <c r="O1048" t="s">
        <v>126</v>
      </c>
      <c r="P1048">
        <v>1</v>
      </c>
      <c r="Q1048" t="s">
        <v>37</v>
      </c>
      <c r="R1048">
        <v>1</v>
      </c>
      <c r="S1048" t="s">
        <v>127</v>
      </c>
      <c r="T1048">
        <v>4</v>
      </c>
      <c r="U1048" t="s">
        <v>128</v>
      </c>
      <c r="V1048" t="s">
        <v>129</v>
      </c>
      <c r="W1048">
        <v>3</v>
      </c>
      <c r="X1048" t="s">
        <v>84</v>
      </c>
      <c r="Y1048">
        <v>41</v>
      </c>
      <c r="Z1048">
        <v>75</v>
      </c>
      <c r="AA1048">
        <v>3075</v>
      </c>
      <c r="AB1048">
        <v>2275.5000000000005</v>
      </c>
      <c r="AC1048">
        <v>0.7400000000000001</v>
      </c>
      <c r="AD1048">
        <v>3</v>
      </c>
      <c r="AE1048" t="s">
        <v>42</v>
      </c>
    </row>
    <row r="1049" spans="1:31" x14ac:dyDescent="0.3">
      <c r="A1049">
        <v>1189833</v>
      </c>
      <c r="B1049" t="s">
        <v>89</v>
      </c>
      <c r="C1049" s="1">
        <v>44233</v>
      </c>
      <c r="D1049">
        <v>2021</v>
      </c>
      <c r="E1049" t="s">
        <v>48</v>
      </c>
      <c r="F1049">
        <v>1</v>
      </c>
      <c r="G1049">
        <v>4</v>
      </c>
      <c r="H1049" t="s">
        <v>139</v>
      </c>
      <c r="I1049">
        <v>11</v>
      </c>
      <c r="J1049" t="s">
        <v>142</v>
      </c>
      <c r="K1049">
        <v>13</v>
      </c>
      <c r="L1049" t="s">
        <v>143</v>
      </c>
      <c r="M1049" t="s">
        <v>125</v>
      </c>
      <c r="N1049">
        <v>3</v>
      </c>
      <c r="O1049" t="s">
        <v>126</v>
      </c>
      <c r="P1049">
        <v>1</v>
      </c>
      <c r="Q1049" t="s">
        <v>37</v>
      </c>
      <c r="R1049">
        <v>1</v>
      </c>
      <c r="S1049" t="s">
        <v>127</v>
      </c>
      <c r="T1049">
        <v>4</v>
      </c>
      <c r="U1049" t="s">
        <v>128</v>
      </c>
      <c r="V1049" t="s">
        <v>129</v>
      </c>
      <c r="W1049">
        <v>3</v>
      </c>
      <c r="X1049" t="s">
        <v>84</v>
      </c>
      <c r="Y1049">
        <v>42</v>
      </c>
      <c r="Z1049">
        <v>124</v>
      </c>
      <c r="AA1049">
        <v>5208</v>
      </c>
      <c r="AB1049">
        <v>3645.6000000000004</v>
      </c>
      <c r="AC1049">
        <v>0.70000000000000007</v>
      </c>
      <c r="AD1049">
        <v>3</v>
      </c>
      <c r="AE1049" t="s">
        <v>42</v>
      </c>
    </row>
    <row r="1050" spans="1:31" x14ac:dyDescent="0.3">
      <c r="A1050">
        <v>1189833</v>
      </c>
      <c r="B1050" t="s">
        <v>89</v>
      </c>
      <c r="C1050" s="1">
        <v>44239</v>
      </c>
      <c r="D1050">
        <v>2021</v>
      </c>
      <c r="E1050" t="s">
        <v>48</v>
      </c>
      <c r="F1050">
        <v>1</v>
      </c>
      <c r="G1050">
        <v>4</v>
      </c>
      <c r="H1050" t="s">
        <v>139</v>
      </c>
      <c r="I1050">
        <v>11</v>
      </c>
      <c r="J1050" t="s">
        <v>142</v>
      </c>
      <c r="K1050">
        <v>13</v>
      </c>
      <c r="L1050" t="s">
        <v>143</v>
      </c>
      <c r="M1050" t="s">
        <v>125</v>
      </c>
      <c r="N1050">
        <v>3</v>
      </c>
      <c r="O1050" t="s">
        <v>126</v>
      </c>
      <c r="P1050">
        <v>1</v>
      </c>
      <c r="Q1050" t="s">
        <v>37</v>
      </c>
      <c r="R1050">
        <v>1</v>
      </c>
      <c r="S1050" t="s">
        <v>127</v>
      </c>
      <c r="T1050">
        <v>4</v>
      </c>
      <c r="U1050" t="s">
        <v>128</v>
      </c>
      <c r="V1050" t="s">
        <v>129</v>
      </c>
      <c r="W1050">
        <v>3</v>
      </c>
      <c r="X1050" t="s">
        <v>84</v>
      </c>
      <c r="Y1050">
        <v>52</v>
      </c>
      <c r="Z1050">
        <v>106</v>
      </c>
      <c r="AA1050">
        <v>5512</v>
      </c>
      <c r="AB1050">
        <v>3858.4000000000005</v>
      </c>
      <c r="AC1050">
        <v>0.70000000000000007</v>
      </c>
      <c r="AD1050">
        <v>3</v>
      </c>
      <c r="AE1050" t="s">
        <v>42</v>
      </c>
    </row>
    <row r="1051" spans="1:31" x14ac:dyDescent="0.3">
      <c r="A1051">
        <v>1189833</v>
      </c>
      <c r="B1051" t="s">
        <v>89</v>
      </c>
      <c r="C1051" s="1">
        <v>44245</v>
      </c>
      <c r="D1051">
        <v>2021</v>
      </c>
      <c r="E1051" t="s">
        <v>48</v>
      </c>
      <c r="F1051">
        <v>1</v>
      </c>
      <c r="G1051">
        <v>4</v>
      </c>
      <c r="H1051" t="s">
        <v>139</v>
      </c>
      <c r="I1051">
        <v>11</v>
      </c>
      <c r="J1051" t="s">
        <v>142</v>
      </c>
      <c r="K1051">
        <v>13</v>
      </c>
      <c r="L1051" t="s">
        <v>143</v>
      </c>
      <c r="M1051" t="s">
        <v>125</v>
      </c>
      <c r="N1051">
        <v>3</v>
      </c>
      <c r="O1051" t="s">
        <v>126</v>
      </c>
      <c r="P1051">
        <v>1</v>
      </c>
      <c r="Q1051" t="s">
        <v>37</v>
      </c>
      <c r="R1051">
        <v>1</v>
      </c>
      <c r="S1051" t="s">
        <v>127</v>
      </c>
      <c r="T1051">
        <v>4</v>
      </c>
      <c r="U1051" t="s">
        <v>128</v>
      </c>
      <c r="V1051" t="s">
        <v>129</v>
      </c>
      <c r="W1051">
        <v>3</v>
      </c>
      <c r="X1051" t="s">
        <v>84</v>
      </c>
      <c r="Y1051">
        <v>50</v>
      </c>
      <c r="Z1051">
        <v>100</v>
      </c>
      <c r="AA1051">
        <v>5000</v>
      </c>
      <c r="AB1051">
        <v>3650.0000000000005</v>
      </c>
      <c r="AC1051">
        <v>0.73000000000000009</v>
      </c>
      <c r="AD1051">
        <v>3</v>
      </c>
      <c r="AE1051" t="s">
        <v>42</v>
      </c>
    </row>
    <row r="1052" spans="1:31" x14ac:dyDescent="0.3">
      <c r="A1052">
        <v>1189833</v>
      </c>
      <c r="B1052" t="s">
        <v>89</v>
      </c>
      <c r="C1052" s="1">
        <v>44251</v>
      </c>
      <c r="D1052">
        <v>2021</v>
      </c>
      <c r="E1052" t="s">
        <v>48</v>
      </c>
      <c r="F1052">
        <v>1</v>
      </c>
      <c r="G1052">
        <v>4</v>
      </c>
      <c r="H1052" t="s">
        <v>139</v>
      </c>
      <c r="I1052">
        <v>11</v>
      </c>
      <c r="J1052" t="s">
        <v>142</v>
      </c>
      <c r="K1052">
        <v>13</v>
      </c>
      <c r="L1052" t="s">
        <v>143</v>
      </c>
      <c r="M1052" t="s">
        <v>125</v>
      </c>
      <c r="N1052">
        <v>3</v>
      </c>
      <c r="O1052" t="s">
        <v>126</v>
      </c>
      <c r="P1052">
        <v>1</v>
      </c>
      <c r="Q1052" t="s">
        <v>37</v>
      </c>
      <c r="R1052">
        <v>1</v>
      </c>
      <c r="S1052" t="s">
        <v>127</v>
      </c>
      <c r="T1052">
        <v>4</v>
      </c>
      <c r="U1052" t="s">
        <v>128</v>
      </c>
      <c r="V1052" t="s">
        <v>129</v>
      </c>
      <c r="W1052">
        <v>3</v>
      </c>
      <c r="X1052" t="s">
        <v>84</v>
      </c>
      <c r="Y1052">
        <v>54</v>
      </c>
      <c r="Z1052">
        <v>98</v>
      </c>
      <c r="AA1052">
        <v>5292</v>
      </c>
      <c r="AB1052">
        <v>3969.0000000000005</v>
      </c>
      <c r="AC1052">
        <v>0.75000000000000011</v>
      </c>
      <c r="AD1052">
        <v>3</v>
      </c>
      <c r="AE1052" t="s">
        <v>42</v>
      </c>
    </row>
    <row r="1053" spans="1:31" x14ac:dyDescent="0.3">
      <c r="A1053">
        <v>1189833</v>
      </c>
      <c r="B1053" t="s">
        <v>89</v>
      </c>
      <c r="C1053" s="1">
        <v>44257</v>
      </c>
      <c r="D1053">
        <v>2021</v>
      </c>
      <c r="E1053" t="s">
        <v>51</v>
      </c>
      <c r="F1053">
        <v>1</v>
      </c>
      <c r="G1053">
        <v>4</v>
      </c>
      <c r="H1053" t="s">
        <v>139</v>
      </c>
      <c r="I1053">
        <v>11</v>
      </c>
      <c r="J1053" t="s">
        <v>142</v>
      </c>
      <c r="K1053">
        <v>13</v>
      </c>
      <c r="L1053" t="s">
        <v>143</v>
      </c>
      <c r="M1053" t="s">
        <v>125</v>
      </c>
      <c r="N1053">
        <v>3</v>
      </c>
      <c r="O1053" t="s">
        <v>126</v>
      </c>
      <c r="P1053">
        <v>1</v>
      </c>
      <c r="Q1053" t="s">
        <v>37</v>
      </c>
      <c r="R1053">
        <v>1</v>
      </c>
      <c r="S1053" t="s">
        <v>127</v>
      </c>
      <c r="T1053">
        <v>4</v>
      </c>
      <c r="U1053" t="s">
        <v>128</v>
      </c>
      <c r="V1053" t="s">
        <v>129</v>
      </c>
      <c r="W1053">
        <v>3</v>
      </c>
      <c r="X1053" t="s">
        <v>84</v>
      </c>
      <c r="Y1053">
        <v>51</v>
      </c>
      <c r="Z1053">
        <v>113</v>
      </c>
      <c r="AA1053">
        <v>5763</v>
      </c>
      <c r="AB1053">
        <v>4264.6200000000008</v>
      </c>
      <c r="AC1053">
        <v>0.7400000000000001</v>
      </c>
      <c r="AD1053">
        <v>3</v>
      </c>
      <c r="AE1053" t="s">
        <v>42</v>
      </c>
    </row>
    <row r="1054" spans="1:31" x14ac:dyDescent="0.3">
      <c r="A1054">
        <v>1189833</v>
      </c>
      <c r="B1054" t="s">
        <v>89</v>
      </c>
      <c r="C1054" s="1">
        <v>44263</v>
      </c>
      <c r="D1054">
        <v>2021</v>
      </c>
      <c r="E1054" t="s">
        <v>51</v>
      </c>
      <c r="F1054">
        <v>1</v>
      </c>
      <c r="G1054">
        <v>4</v>
      </c>
      <c r="H1054" t="s">
        <v>139</v>
      </c>
      <c r="I1054">
        <v>11</v>
      </c>
      <c r="J1054" t="s">
        <v>142</v>
      </c>
      <c r="K1054">
        <v>13</v>
      </c>
      <c r="L1054" t="s">
        <v>143</v>
      </c>
      <c r="M1054" t="s">
        <v>125</v>
      </c>
      <c r="N1054">
        <v>3</v>
      </c>
      <c r="O1054" t="s">
        <v>126</v>
      </c>
      <c r="P1054">
        <v>1</v>
      </c>
      <c r="Q1054" t="s">
        <v>37</v>
      </c>
      <c r="R1054">
        <v>1</v>
      </c>
      <c r="S1054" t="s">
        <v>127</v>
      </c>
      <c r="T1054">
        <v>4</v>
      </c>
      <c r="U1054" t="s">
        <v>128</v>
      </c>
      <c r="V1054" t="s">
        <v>129</v>
      </c>
      <c r="W1054">
        <v>3</v>
      </c>
      <c r="X1054" t="s">
        <v>84</v>
      </c>
      <c r="Y1054">
        <v>53</v>
      </c>
      <c r="Z1054">
        <v>120</v>
      </c>
      <c r="AA1054">
        <v>6360</v>
      </c>
      <c r="AB1054">
        <v>4642.8</v>
      </c>
      <c r="AC1054">
        <v>0.73000000000000009</v>
      </c>
      <c r="AD1054">
        <v>3</v>
      </c>
      <c r="AE1054" t="s">
        <v>42</v>
      </c>
    </row>
    <row r="1055" spans="1:31" x14ac:dyDescent="0.3">
      <c r="A1055">
        <v>1197831</v>
      </c>
      <c r="B1055" t="s">
        <v>73</v>
      </c>
      <c r="C1055" s="1">
        <v>44269</v>
      </c>
      <c r="D1055">
        <v>2021</v>
      </c>
      <c r="E1055" t="s">
        <v>51</v>
      </c>
      <c r="F1055">
        <v>1</v>
      </c>
      <c r="G1055">
        <v>2</v>
      </c>
      <c r="H1055" t="s">
        <v>74</v>
      </c>
      <c r="I1055">
        <v>12</v>
      </c>
      <c r="J1055" t="s">
        <v>96</v>
      </c>
      <c r="K1055">
        <v>14</v>
      </c>
      <c r="L1055" t="s">
        <v>97</v>
      </c>
      <c r="M1055" t="s">
        <v>125</v>
      </c>
      <c r="N1055">
        <v>3</v>
      </c>
      <c r="O1055" t="s">
        <v>126</v>
      </c>
      <c r="P1055">
        <v>1</v>
      </c>
      <c r="Q1055" t="s">
        <v>37</v>
      </c>
      <c r="R1055">
        <v>1</v>
      </c>
      <c r="S1055" t="s">
        <v>127</v>
      </c>
      <c r="T1055">
        <v>4</v>
      </c>
      <c r="U1055" t="s">
        <v>128</v>
      </c>
      <c r="V1055" t="s">
        <v>129</v>
      </c>
      <c r="W1055">
        <v>3</v>
      </c>
      <c r="X1055" t="s">
        <v>84</v>
      </c>
      <c r="Y1055">
        <v>39</v>
      </c>
      <c r="Z1055">
        <v>95</v>
      </c>
      <c r="AA1055">
        <v>3705</v>
      </c>
      <c r="AB1055">
        <v>1482</v>
      </c>
      <c r="AC1055">
        <v>0.4</v>
      </c>
      <c r="AD1055">
        <v>3</v>
      </c>
      <c r="AE1055" t="s">
        <v>42</v>
      </c>
    </row>
    <row r="1056" spans="1:31" x14ac:dyDescent="0.3">
      <c r="A1056">
        <v>1197831</v>
      </c>
      <c r="B1056" t="s">
        <v>73</v>
      </c>
      <c r="C1056" s="1">
        <v>44275</v>
      </c>
      <c r="D1056">
        <v>2021</v>
      </c>
      <c r="E1056" t="s">
        <v>51</v>
      </c>
      <c r="F1056">
        <v>1</v>
      </c>
      <c r="G1056">
        <v>2</v>
      </c>
      <c r="H1056" t="s">
        <v>74</v>
      </c>
      <c r="I1056">
        <v>12</v>
      </c>
      <c r="J1056" t="s">
        <v>96</v>
      </c>
      <c r="K1056">
        <v>14</v>
      </c>
      <c r="L1056" t="s">
        <v>97</v>
      </c>
      <c r="M1056" t="s">
        <v>125</v>
      </c>
      <c r="N1056">
        <v>3</v>
      </c>
      <c r="O1056" t="s">
        <v>126</v>
      </c>
      <c r="P1056">
        <v>1</v>
      </c>
      <c r="Q1056" t="s">
        <v>37</v>
      </c>
      <c r="R1056">
        <v>1</v>
      </c>
      <c r="S1056" t="s">
        <v>127</v>
      </c>
      <c r="T1056">
        <v>4</v>
      </c>
      <c r="U1056" t="s">
        <v>128</v>
      </c>
      <c r="V1056" t="s">
        <v>129</v>
      </c>
      <c r="W1056">
        <v>3</v>
      </c>
      <c r="X1056" t="s">
        <v>84</v>
      </c>
      <c r="Y1056">
        <v>37</v>
      </c>
      <c r="Z1056">
        <v>83</v>
      </c>
      <c r="AA1056">
        <v>3071</v>
      </c>
      <c r="AB1056">
        <v>1259.1099999999999</v>
      </c>
      <c r="AC1056">
        <v>0.41</v>
      </c>
      <c r="AD1056">
        <v>3</v>
      </c>
      <c r="AE1056" t="s">
        <v>42</v>
      </c>
    </row>
    <row r="1057" spans="1:31" x14ac:dyDescent="0.3">
      <c r="A1057">
        <v>1197831</v>
      </c>
      <c r="B1057" t="s">
        <v>73</v>
      </c>
      <c r="C1057" s="1">
        <v>44281</v>
      </c>
      <c r="D1057">
        <v>2021</v>
      </c>
      <c r="E1057" t="s">
        <v>51</v>
      </c>
      <c r="F1057">
        <v>1</v>
      </c>
      <c r="G1057">
        <v>2</v>
      </c>
      <c r="H1057" t="s">
        <v>74</v>
      </c>
      <c r="I1057">
        <v>12</v>
      </c>
      <c r="J1057" t="s">
        <v>96</v>
      </c>
      <c r="K1057">
        <v>14</v>
      </c>
      <c r="L1057" t="s">
        <v>97</v>
      </c>
      <c r="M1057" t="s">
        <v>125</v>
      </c>
      <c r="N1057">
        <v>3</v>
      </c>
      <c r="O1057" t="s">
        <v>126</v>
      </c>
      <c r="P1057">
        <v>1</v>
      </c>
      <c r="Q1057" t="s">
        <v>37</v>
      </c>
      <c r="R1057">
        <v>1</v>
      </c>
      <c r="S1057" t="s">
        <v>127</v>
      </c>
      <c r="T1057">
        <v>4</v>
      </c>
      <c r="U1057" t="s">
        <v>128</v>
      </c>
      <c r="V1057" t="s">
        <v>129</v>
      </c>
      <c r="W1057">
        <v>3</v>
      </c>
      <c r="X1057" t="s">
        <v>84</v>
      </c>
      <c r="Y1057">
        <v>39</v>
      </c>
      <c r="Z1057">
        <v>69</v>
      </c>
      <c r="AA1057">
        <v>2691</v>
      </c>
      <c r="AB1057">
        <v>1264.77</v>
      </c>
      <c r="AC1057">
        <v>0.47</v>
      </c>
      <c r="AD1057">
        <v>3</v>
      </c>
      <c r="AE1057" t="s">
        <v>42</v>
      </c>
    </row>
    <row r="1058" spans="1:31" x14ac:dyDescent="0.3">
      <c r="A1058">
        <v>1197831</v>
      </c>
      <c r="B1058" t="s">
        <v>73</v>
      </c>
      <c r="C1058" s="1">
        <v>44287</v>
      </c>
      <c r="D1058">
        <v>2021</v>
      </c>
      <c r="E1058" t="s">
        <v>52</v>
      </c>
      <c r="F1058">
        <v>2</v>
      </c>
      <c r="G1058">
        <v>2</v>
      </c>
      <c r="H1058" t="s">
        <v>74</v>
      </c>
      <c r="I1058">
        <v>12</v>
      </c>
      <c r="J1058" t="s">
        <v>96</v>
      </c>
      <c r="K1058">
        <v>14</v>
      </c>
      <c r="L1058" t="s">
        <v>97</v>
      </c>
      <c r="M1058" t="s">
        <v>125</v>
      </c>
      <c r="N1058">
        <v>3</v>
      </c>
      <c r="O1058" t="s">
        <v>126</v>
      </c>
      <c r="P1058">
        <v>1</v>
      </c>
      <c r="Q1058" t="s">
        <v>37</v>
      </c>
      <c r="R1058">
        <v>1</v>
      </c>
      <c r="S1058" t="s">
        <v>127</v>
      </c>
      <c r="T1058">
        <v>4</v>
      </c>
      <c r="U1058" t="s">
        <v>128</v>
      </c>
      <c r="V1058" t="s">
        <v>129</v>
      </c>
      <c r="W1058">
        <v>3</v>
      </c>
      <c r="X1058" t="s">
        <v>84</v>
      </c>
      <c r="Y1058">
        <v>28</v>
      </c>
      <c r="Z1058">
        <v>84</v>
      </c>
      <c r="AA1058">
        <v>2352</v>
      </c>
      <c r="AB1058">
        <v>1058.3999999999999</v>
      </c>
      <c r="AC1058">
        <v>0.44999999999999996</v>
      </c>
      <c r="AD1058">
        <v>3</v>
      </c>
      <c r="AE1058" t="s">
        <v>42</v>
      </c>
    </row>
    <row r="1059" spans="1:31" x14ac:dyDescent="0.3">
      <c r="A1059">
        <v>1197831</v>
      </c>
      <c r="B1059" t="s">
        <v>73</v>
      </c>
      <c r="C1059" s="1">
        <v>44293</v>
      </c>
      <c r="D1059">
        <v>2021</v>
      </c>
      <c r="E1059" t="s">
        <v>52</v>
      </c>
      <c r="F1059">
        <v>2</v>
      </c>
      <c r="G1059">
        <v>2</v>
      </c>
      <c r="H1059" t="s">
        <v>74</v>
      </c>
      <c r="I1059">
        <v>12</v>
      </c>
      <c r="J1059" t="s">
        <v>96</v>
      </c>
      <c r="K1059">
        <v>14</v>
      </c>
      <c r="L1059" t="s">
        <v>97</v>
      </c>
      <c r="M1059" t="s">
        <v>125</v>
      </c>
      <c r="N1059">
        <v>3</v>
      </c>
      <c r="O1059" t="s">
        <v>126</v>
      </c>
      <c r="P1059">
        <v>1</v>
      </c>
      <c r="Q1059" t="s">
        <v>37</v>
      </c>
      <c r="R1059">
        <v>1</v>
      </c>
      <c r="S1059" t="s">
        <v>127</v>
      </c>
      <c r="T1059">
        <v>4</v>
      </c>
      <c r="U1059" t="s">
        <v>128</v>
      </c>
      <c r="V1059" t="s">
        <v>129</v>
      </c>
      <c r="W1059">
        <v>3</v>
      </c>
      <c r="X1059" t="s">
        <v>84</v>
      </c>
      <c r="Y1059">
        <v>41</v>
      </c>
      <c r="Z1059">
        <v>106</v>
      </c>
      <c r="AA1059">
        <v>4346</v>
      </c>
      <c r="AB1059">
        <v>2129.54</v>
      </c>
      <c r="AC1059">
        <v>0.49</v>
      </c>
      <c r="AD1059">
        <v>3</v>
      </c>
      <c r="AE1059" t="s">
        <v>42</v>
      </c>
    </row>
    <row r="1060" spans="1:31" x14ac:dyDescent="0.3">
      <c r="A1060">
        <v>1197831</v>
      </c>
      <c r="B1060" t="s">
        <v>73</v>
      </c>
      <c r="C1060" s="1">
        <v>44299</v>
      </c>
      <c r="D1060">
        <v>2021</v>
      </c>
      <c r="E1060" t="s">
        <v>52</v>
      </c>
      <c r="F1060">
        <v>2</v>
      </c>
      <c r="G1060">
        <v>2</v>
      </c>
      <c r="H1060" t="s">
        <v>74</v>
      </c>
      <c r="I1060">
        <v>12</v>
      </c>
      <c r="J1060" t="s">
        <v>96</v>
      </c>
      <c r="K1060">
        <v>14</v>
      </c>
      <c r="L1060" t="s">
        <v>97</v>
      </c>
      <c r="M1060" t="s">
        <v>125</v>
      </c>
      <c r="N1060">
        <v>3</v>
      </c>
      <c r="O1060" t="s">
        <v>126</v>
      </c>
      <c r="P1060">
        <v>1</v>
      </c>
      <c r="Q1060" t="s">
        <v>37</v>
      </c>
      <c r="R1060">
        <v>1</v>
      </c>
      <c r="S1060" t="s">
        <v>127</v>
      </c>
      <c r="T1060">
        <v>4</v>
      </c>
      <c r="U1060" t="s">
        <v>128</v>
      </c>
      <c r="V1060" t="s">
        <v>201</v>
      </c>
      <c r="W1060">
        <v>3</v>
      </c>
      <c r="X1060" t="s">
        <v>84</v>
      </c>
      <c r="Y1060">
        <v>43</v>
      </c>
      <c r="Z1060">
        <v>145</v>
      </c>
      <c r="AA1060">
        <v>6235</v>
      </c>
      <c r="AB1060">
        <v>2992.7999999999997</v>
      </c>
      <c r="AC1060">
        <v>0.48</v>
      </c>
      <c r="AD1060">
        <v>3</v>
      </c>
      <c r="AE1060" t="s">
        <v>42</v>
      </c>
    </row>
    <row r="1061" spans="1:31" x14ac:dyDescent="0.3">
      <c r="A1061">
        <v>1197831</v>
      </c>
      <c r="B1061" t="s">
        <v>73</v>
      </c>
      <c r="C1061" s="1">
        <v>44305</v>
      </c>
      <c r="D1061">
        <v>2021</v>
      </c>
      <c r="E1061" t="s">
        <v>52</v>
      </c>
      <c r="F1061">
        <v>2</v>
      </c>
      <c r="G1061">
        <v>2</v>
      </c>
      <c r="H1061" t="s">
        <v>74</v>
      </c>
      <c r="I1061">
        <v>12</v>
      </c>
      <c r="J1061" t="s">
        <v>96</v>
      </c>
      <c r="K1061">
        <v>14</v>
      </c>
      <c r="L1061" t="s">
        <v>97</v>
      </c>
      <c r="M1061" t="s">
        <v>125</v>
      </c>
      <c r="N1061">
        <v>3</v>
      </c>
      <c r="O1061" t="s">
        <v>126</v>
      </c>
      <c r="P1061">
        <v>1</v>
      </c>
      <c r="Q1061" t="s">
        <v>37</v>
      </c>
      <c r="R1061">
        <v>1</v>
      </c>
      <c r="S1061" t="s">
        <v>127</v>
      </c>
      <c r="T1061">
        <v>4</v>
      </c>
      <c r="U1061" t="s">
        <v>128</v>
      </c>
      <c r="V1061" t="s">
        <v>195</v>
      </c>
      <c r="W1061">
        <v>3</v>
      </c>
      <c r="X1061" t="s">
        <v>84</v>
      </c>
      <c r="Y1061">
        <v>43</v>
      </c>
      <c r="Z1061">
        <v>165</v>
      </c>
      <c r="AA1061">
        <v>7095</v>
      </c>
      <c r="AB1061">
        <v>3760.3500000000004</v>
      </c>
      <c r="AC1061">
        <v>0.53</v>
      </c>
      <c r="AD1061">
        <v>3</v>
      </c>
      <c r="AE1061" t="s">
        <v>42</v>
      </c>
    </row>
    <row r="1062" spans="1:31" x14ac:dyDescent="0.3">
      <c r="A1062">
        <v>1197831</v>
      </c>
      <c r="B1062" t="s">
        <v>73</v>
      </c>
      <c r="C1062" s="1">
        <v>44311</v>
      </c>
      <c r="D1062">
        <v>2021</v>
      </c>
      <c r="E1062" t="s">
        <v>52</v>
      </c>
      <c r="F1062">
        <v>2</v>
      </c>
      <c r="G1062">
        <v>2</v>
      </c>
      <c r="H1062" t="s">
        <v>74</v>
      </c>
      <c r="I1062">
        <v>12</v>
      </c>
      <c r="J1062" t="s">
        <v>96</v>
      </c>
      <c r="K1062">
        <v>14</v>
      </c>
      <c r="L1062" t="s">
        <v>97</v>
      </c>
      <c r="M1062" t="s">
        <v>125</v>
      </c>
      <c r="N1062">
        <v>3</v>
      </c>
      <c r="O1062" t="s">
        <v>126</v>
      </c>
      <c r="P1062">
        <v>1</v>
      </c>
      <c r="Q1062" t="s">
        <v>37</v>
      </c>
      <c r="R1062">
        <v>1</v>
      </c>
      <c r="S1062" t="s">
        <v>127</v>
      </c>
      <c r="T1062">
        <v>4</v>
      </c>
      <c r="U1062" t="s">
        <v>128</v>
      </c>
      <c r="V1062" t="s">
        <v>191</v>
      </c>
      <c r="W1062">
        <v>3</v>
      </c>
      <c r="X1062" t="s">
        <v>84</v>
      </c>
      <c r="Y1062">
        <v>49</v>
      </c>
      <c r="Z1062">
        <v>133</v>
      </c>
      <c r="AA1062">
        <v>6517</v>
      </c>
      <c r="AB1062">
        <v>3454.01</v>
      </c>
      <c r="AC1062">
        <v>0.53</v>
      </c>
      <c r="AD1062">
        <v>3</v>
      </c>
      <c r="AE1062" t="s">
        <v>42</v>
      </c>
    </row>
    <row r="1063" spans="1:31" x14ac:dyDescent="0.3">
      <c r="A1063">
        <v>1197831</v>
      </c>
      <c r="B1063" t="s">
        <v>73</v>
      </c>
      <c r="C1063" s="1">
        <v>44317</v>
      </c>
      <c r="D1063">
        <v>2021</v>
      </c>
      <c r="E1063" t="s">
        <v>53</v>
      </c>
      <c r="F1063">
        <v>2</v>
      </c>
      <c r="G1063">
        <v>2</v>
      </c>
      <c r="H1063" t="s">
        <v>74</v>
      </c>
      <c r="I1063">
        <v>12</v>
      </c>
      <c r="J1063" t="s">
        <v>96</v>
      </c>
      <c r="K1063">
        <v>14</v>
      </c>
      <c r="L1063" t="s">
        <v>97</v>
      </c>
      <c r="M1063" t="s">
        <v>125</v>
      </c>
      <c r="N1063">
        <v>3</v>
      </c>
      <c r="O1063" t="s">
        <v>126</v>
      </c>
      <c r="P1063">
        <v>1</v>
      </c>
      <c r="Q1063" t="s">
        <v>37</v>
      </c>
      <c r="R1063">
        <v>1</v>
      </c>
      <c r="S1063" t="s">
        <v>127</v>
      </c>
      <c r="T1063">
        <v>4</v>
      </c>
      <c r="U1063" t="s">
        <v>128</v>
      </c>
      <c r="V1063" t="s">
        <v>189</v>
      </c>
      <c r="W1063">
        <v>3</v>
      </c>
      <c r="X1063" t="s">
        <v>84</v>
      </c>
      <c r="Y1063">
        <v>47</v>
      </c>
      <c r="Z1063">
        <v>120</v>
      </c>
      <c r="AA1063">
        <v>5640</v>
      </c>
      <c r="AB1063">
        <v>2876.4</v>
      </c>
      <c r="AC1063">
        <v>0.51</v>
      </c>
      <c r="AD1063">
        <v>3</v>
      </c>
      <c r="AE1063" t="s">
        <v>42</v>
      </c>
    </row>
    <row r="1064" spans="1:31" x14ac:dyDescent="0.3">
      <c r="A1064">
        <v>1197831</v>
      </c>
      <c r="B1064" t="s">
        <v>73</v>
      </c>
      <c r="C1064" s="1">
        <v>44323</v>
      </c>
      <c r="D1064">
        <v>2021</v>
      </c>
      <c r="E1064" t="s">
        <v>53</v>
      </c>
      <c r="F1064">
        <v>2</v>
      </c>
      <c r="G1064">
        <v>2</v>
      </c>
      <c r="H1064" t="s">
        <v>74</v>
      </c>
      <c r="I1064">
        <v>12</v>
      </c>
      <c r="J1064" t="s">
        <v>96</v>
      </c>
      <c r="K1064">
        <v>14</v>
      </c>
      <c r="L1064" t="s">
        <v>97</v>
      </c>
      <c r="M1064" t="s">
        <v>125</v>
      </c>
      <c r="N1064">
        <v>3</v>
      </c>
      <c r="O1064" t="s">
        <v>126</v>
      </c>
      <c r="P1064">
        <v>1</v>
      </c>
      <c r="Q1064" t="s">
        <v>37</v>
      </c>
      <c r="R1064">
        <v>1</v>
      </c>
      <c r="S1064" t="s">
        <v>127</v>
      </c>
      <c r="T1064">
        <v>4</v>
      </c>
      <c r="U1064" t="s">
        <v>128</v>
      </c>
      <c r="V1064" t="s">
        <v>225</v>
      </c>
      <c r="W1064">
        <v>3</v>
      </c>
      <c r="X1064" t="s">
        <v>84</v>
      </c>
      <c r="Y1064">
        <v>32</v>
      </c>
      <c r="Z1064">
        <v>88</v>
      </c>
      <c r="AA1064">
        <v>2816</v>
      </c>
      <c r="AB1064">
        <v>1436.16</v>
      </c>
      <c r="AC1064">
        <v>0.51</v>
      </c>
      <c r="AD1064">
        <v>3</v>
      </c>
      <c r="AE1064" t="s">
        <v>42</v>
      </c>
    </row>
    <row r="1065" spans="1:31" x14ac:dyDescent="0.3">
      <c r="A1065">
        <v>1197831</v>
      </c>
      <c r="B1065" t="s">
        <v>73</v>
      </c>
      <c r="C1065" s="1">
        <v>44329</v>
      </c>
      <c r="D1065">
        <v>2021</v>
      </c>
      <c r="E1065" t="s">
        <v>53</v>
      </c>
      <c r="F1065">
        <v>2</v>
      </c>
      <c r="G1065">
        <v>2</v>
      </c>
      <c r="H1065" t="s">
        <v>74</v>
      </c>
      <c r="I1065">
        <v>12</v>
      </c>
      <c r="J1065" t="s">
        <v>96</v>
      </c>
      <c r="K1065">
        <v>14</v>
      </c>
      <c r="L1065" t="s">
        <v>97</v>
      </c>
      <c r="M1065" t="s">
        <v>125</v>
      </c>
      <c r="N1065">
        <v>3</v>
      </c>
      <c r="O1065" t="s">
        <v>126</v>
      </c>
      <c r="P1065">
        <v>1</v>
      </c>
      <c r="Q1065" t="s">
        <v>37</v>
      </c>
      <c r="R1065">
        <v>1</v>
      </c>
      <c r="S1065" t="s">
        <v>127</v>
      </c>
      <c r="T1065">
        <v>4</v>
      </c>
      <c r="U1065" t="s">
        <v>128</v>
      </c>
      <c r="V1065" t="s">
        <v>223</v>
      </c>
      <c r="W1065">
        <v>3</v>
      </c>
      <c r="X1065" t="s">
        <v>84</v>
      </c>
      <c r="Y1065">
        <v>51</v>
      </c>
      <c r="Z1065">
        <v>113</v>
      </c>
      <c r="AA1065">
        <v>5763</v>
      </c>
      <c r="AB1065">
        <v>3054.3900000000003</v>
      </c>
      <c r="AC1065">
        <v>0.53</v>
      </c>
      <c r="AD1065">
        <v>3</v>
      </c>
      <c r="AE1065" t="s">
        <v>42</v>
      </c>
    </row>
    <row r="1066" spans="1:31" x14ac:dyDescent="0.3">
      <c r="A1066">
        <v>1197831</v>
      </c>
      <c r="B1066" t="s">
        <v>73</v>
      </c>
      <c r="C1066" s="1">
        <v>44335</v>
      </c>
      <c r="D1066">
        <v>2021</v>
      </c>
      <c r="E1066" t="s">
        <v>53</v>
      </c>
      <c r="F1066">
        <v>2</v>
      </c>
      <c r="G1066">
        <v>2</v>
      </c>
      <c r="H1066" t="s">
        <v>74</v>
      </c>
      <c r="I1066">
        <v>12</v>
      </c>
      <c r="J1066" t="s">
        <v>96</v>
      </c>
      <c r="K1066">
        <v>14</v>
      </c>
      <c r="L1066" t="s">
        <v>97</v>
      </c>
      <c r="M1066" t="s">
        <v>125</v>
      </c>
      <c r="N1066">
        <v>3</v>
      </c>
      <c r="O1066" t="s">
        <v>126</v>
      </c>
      <c r="P1066">
        <v>1</v>
      </c>
      <c r="Q1066" t="s">
        <v>37</v>
      </c>
      <c r="R1066">
        <v>1</v>
      </c>
      <c r="S1066" t="s">
        <v>127</v>
      </c>
      <c r="T1066">
        <v>4</v>
      </c>
      <c r="U1066" t="s">
        <v>128</v>
      </c>
      <c r="V1066" t="s">
        <v>184</v>
      </c>
      <c r="W1066">
        <v>3</v>
      </c>
      <c r="X1066" t="s">
        <v>84</v>
      </c>
      <c r="Y1066">
        <v>50</v>
      </c>
      <c r="Z1066">
        <v>140</v>
      </c>
      <c r="AA1066">
        <v>7000</v>
      </c>
      <c r="AB1066">
        <v>3500</v>
      </c>
      <c r="AC1066">
        <v>0.5</v>
      </c>
      <c r="AD1066">
        <v>3</v>
      </c>
      <c r="AE1066" t="s">
        <v>42</v>
      </c>
    </row>
    <row r="1067" spans="1:31" x14ac:dyDescent="0.3">
      <c r="A1067">
        <v>1185732</v>
      </c>
      <c r="B1067" t="s">
        <v>30</v>
      </c>
      <c r="C1067" s="1">
        <v>44341</v>
      </c>
      <c r="D1067">
        <v>2021</v>
      </c>
      <c r="E1067" t="s">
        <v>53</v>
      </c>
      <c r="F1067">
        <v>2</v>
      </c>
      <c r="G1067">
        <v>4</v>
      </c>
      <c r="H1067" t="s">
        <v>139</v>
      </c>
      <c r="I1067">
        <v>13</v>
      </c>
      <c r="J1067" t="s">
        <v>144</v>
      </c>
      <c r="K1067">
        <v>15</v>
      </c>
      <c r="L1067" t="s">
        <v>145</v>
      </c>
      <c r="M1067" t="s">
        <v>125</v>
      </c>
      <c r="N1067">
        <v>3</v>
      </c>
      <c r="O1067" t="s">
        <v>126</v>
      </c>
      <c r="P1067">
        <v>1</v>
      </c>
      <c r="Q1067" t="s">
        <v>37</v>
      </c>
      <c r="R1067">
        <v>1</v>
      </c>
      <c r="S1067" t="s">
        <v>127</v>
      </c>
      <c r="T1067">
        <v>4</v>
      </c>
      <c r="U1067" t="s">
        <v>128</v>
      </c>
      <c r="V1067" t="s">
        <v>161</v>
      </c>
      <c r="W1067">
        <v>3</v>
      </c>
      <c r="X1067" t="s">
        <v>84</v>
      </c>
      <c r="Y1067">
        <v>43</v>
      </c>
      <c r="Z1067">
        <v>35</v>
      </c>
      <c r="AA1067">
        <v>1505</v>
      </c>
      <c r="AB1067">
        <v>677.24999999999989</v>
      </c>
      <c r="AC1067">
        <v>0.44999999999999996</v>
      </c>
      <c r="AD1067">
        <v>3</v>
      </c>
      <c r="AE1067" t="s">
        <v>42</v>
      </c>
    </row>
    <row r="1068" spans="1:31" x14ac:dyDescent="0.3">
      <c r="A1068">
        <v>1185732</v>
      </c>
      <c r="B1068" t="s">
        <v>30</v>
      </c>
      <c r="C1068" s="1">
        <v>44347</v>
      </c>
      <c r="D1068">
        <v>2021</v>
      </c>
      <c r="E1068" t="s">
        <v>53</v>
      </c>
      <c r="F1068">
        <v>2</v>
      </c>
      <c r="G1068">
        <v>4</v>
      </c>
      <c r="H1068" t="s">
        <v>139</v>
      </c>
      <c r="I1068">
        <v>13</v>
      </c>
      <c r="J1068" t="s">
        <v>144</v>
      </c>
      <c r="K1068">
        <v>15</v>
      </c>
      <c r="L1068" t="s">
        <v>145</v>
      </c>
      <c r="M1068" t="s">
        <v>125</v>
      </c>
      <c r="N1068">
        <v>3</v>
      </c>
      <c r="O1068" t="s">
        <v>126</v>
      </c>
      <c r="P1068">
        <v>1</v>
      </c>
      <c r="Q1068" t="s">
        <v>37</v>
      </c>
      <c r="R1068">
        <v>1</v>
      </c>
      <c r="S1068" t="s">
        <v>127</v>
      </c>
      <c r="T1068">
        <v>4</v>
      </c>
      <c r="U1068" t="s">
        <v>128</v>
      </c>
      <c r="V1068" t="s">
        <v>129</v>
      </c>
      <c r="W1068">
        <v>3</v>
      </c>
      <c r="X1068" t="s">
        <v>84</v>
      </c>
      <c r="Y1068">
        <v>41</v>
      </c>
      <c r="Z1068">
        <v>31</v>
      </c>
      <c r="AA1068">
        <v>1271</v>
      </c>
      <c r="AB1068">
        <v>622.79</v>
      </c>
      <c r="AC1068">
        <v>0.49</v>
      </c>
      <c r="AD1068">
        <v>3</v>
      </c>
      <c r="AE1068" t="s">
        <v>42</v>
      </c>
    </row>
    <row r="1069" spans="1:31" x14ac:dyDescent="0.3">
      <c r="A1069">
        <v>1185732</v>
      </c>
      <c r="B1069" t="s">
        <v>30</v>
      </c>
      <c r="C1069" s="1">
        <v>44353</v>
      </c>
      <c r="D1069">
        <v>2021</v>
      </c>
      <c r="E1069" t="s">
        <v>54</v>
      </c>
      <c r="F1069">
        <v>2</v>
      </c>
      <c r="G1069">
        <v>4</v>
      </c>
      <c r="H1069" t="s">
        <v>139</v>
      </c>
      <c r="I1069">
        <v>13</v>
      </c>
      <c r="J1069" t="s">
        <v>144</v>
      </c>
      <c r="K1069">
        <v>15</v>
      </c>
      <c r="L1069" t="s">
        <v>145</v>
      </c>
      <c r="M1069" t="s">
        <v>125</v>
      </c>
      <c r="N1069">
        <v>3</v>
      </c>
      <c r="O1069" t="s">
        <v>126</v>
      </c>
      <c r="P1069">
        <v>1</v>
      </c>
      <c r="Q1069" t="s">
        <v>37</v>
      </c>
      <c r="R1069">
        <v>1</v>
      </c>
      <c r="S1069" t="s">
        <v>127</v>
      </c>
      <c r="T1069">
        <v>4</v>
      </c>
      <c r="U1069" t="s">
        <v>128</v>
      </c>
      <c r="V1069" t="s">
        <v>189</v>
      </c>
      <c r="W1069">
        <v>3</v>
      </c>
      <c r="X1069" t="s">
        <v>84</v>
      </c>
      <c r="Y1069">
        <v>45</v>
      </c>
      <c r="Z1069">
        <v>13</v>
      </c>
      <c r="AA1069">
        <v>585</v>
      </c>
      <c r="AB1069">
        <v>274.95</v>
      </c>
      <c r="AC1069">
        <v>0.47</v>
      </c>
      <c r="AD1069">
        <v>3</v>
      </c>
      <c r="AE1069" t="s">
        <v>42</v>
      </c>
    </row>
    <row r="1070" spans="1:31" x14ac:dyDescent="0.3">
      <c r="A1070">
        <v>1185732</v>
      </c>
      <c r="B1070" t="s">
        <v>30</v>
      </c>
      <c r="C1070" s="1">
        <v>44365</v>
      </c>
      <c r="D1070">
        <v>2021</v>
      </c>
      <c r="E1070" t="s">
        <v>54</v>
      </c>
      <c r="F1070">
        <v>2</v>
      </c>
      <c r="G1070">
        <v>4</v>
      </c>
      <c r="H1070" t="s">
        <v>139</v>
      </c>
      <c r="I1070">
        <v>13</v>
      </c>
      <c r="J1070" t="s">
        <v>144</v>
      </c>
      <c r="K1070">
        <v>15</v>
      </c>
      <c r="L1070" t="s">
        <v>145</v>
      </c>
      <c r="M1070" t="s">
        <v>125</v>
      </c>
      <c r="N1070">
        <v>3</v>
      </c>
      <c r="O1070" t="s">
        <v>126</v>
      </c>
      <c r="P1070">
        <v>1</v>
      </c>
      <c r="Q1070" t="s">
        <v>37</v>
      </c>
      <c r="R1070">
        <v>1</v>
      </c>
      <c r="S1070" t="s">
        <v>127</v>
      </c>
      <c r="T1070">
        <v>4</v>
      </c>
      <c r="U1070" t="s">
        <v>128</v>
      </c>
      <c r="V1070" t="s">
        <v>129</v>
      </c>
      <c r="W1070">
        <v>3</v>
      </c>
      <c r="X1070" t="s">
        <v>84</v>
      </c>
      <c r="Y1070">
        <v>46</v>
      </c>
      <c r="Z1070">
        <v>13</v>
      </c>
      <c r="AA1070">
        <v>598</v>
      </c>
      <c r="AB1070">
        <v>275.08</v>
      </c>
      <c r="AC1070">
        <v>0.45999999999999996</v>
      </c>
      <c r="AD1070">
        <v>3</v>
      </c>
      <c r="AE1070" t="s">
        <v>42</v>
      </c>
    </row>
    <row r="1071" spans="1:31" x14ac:dyDescent="0.3">
      <c r="A1071">
        <v>1185732</v>
      </c>
      <c r="B1071" t="s">
        <v>30</v>
      </c>
      <c r="C1071" s="1">
        <v>44371</v>
      </c>
      <c r="D1071">
        <v>2021</v>
      </c>
      <c r="E1071" t="s">
        <v>54</v>
      </c>
      <c r="F1071">
        <v>2</v>
      </c>
      <c r="G1071">
        <v>4</v>
      </c>
      <c r="H1071" t="s">
        <v>139</v>
      </c>
      <c r="I1071">
        <v>13</v>
      </c>
      <c r="J1071" t="s">
        <v>144</v>
      </c>
      <c r="K1071">
        <v>15</v>
      </c>
      <c r="L1071" t="s">
        <v>145</v>
      </c>
      <c r="M1071" t="s">
        <v>125</v>
      </c>
      <c r="N1071">
        <v>3</v>
      </c>
      <c r="O1071" t="s">
        <v>126</v>
      </c>
      <c r="P1071">
        <v>1</v>
      </c>
      <c r="Q1071" t="s">
        <v>37</v>
      </c>
      <c r="R1071">
        <v>1</v>
      </c>
      <c r="S1071" t="s">
        <v>127</v>
      </c>
      <c r="T1071">
        <v>4</v>
      </c>
      <c r="U1071" t="s">
        <v>128</v>
      </c>
      <c r="V1071" t="s">
        <v>201</v>
      </c>
      <c r="W1071">
        <v>3</v>
      </c>
      <c r="X1071" t="s">
        <v>84</v>
      </c>
      <c r="Y1071">
        <v>42</v>
      </c>
      <c r="Z1071">
        <v>42</v>
      </c>
      <c r="AA1071">
        <v>1764</v>
      </c>
      <c r="AB1071">
        <v>882</v>
      </c>
      <c r="AC1071">
        <v>0.5</v>
      </c>
      <c r="AD1071">
        <v>3</v>
      </c>
      <c r="AE1071" t="s">
        <v>42</v>
      </c>
    </row>
    <row r="1072" spans="1:31" x14ac:dyDescent="0.3">
      <c r="A1072">
        <v>1185732</v>
      </c>
      <c r="B1072" t="s">
        <v>30</v>
      </c>
      <c r="C1072" s="1">
        <v>44377</v>
      </c>
      <c r="D1072">
        <v>2021</v>
      </c>
      <c r="E1072" t="s">
        <v>54</v>
      </c>
      <c r="F1072">
        <v>2</v>
      </c>
      <c r="G1072">
        <v>4</v>
      </c>
      <c r="H1072" t="s">
        <v>139</v>
      </c>
      <c r="I1072">
        <v>13</v>
      </c>
      <c r="J1072" t="s">
        <v>144</v>
      </c>
      <c r="K1072">
        <v>15</v>
      </c>
      <c r="L1072" t="s">
        <v>145</v>
      </c>
      <c r="M1072" t="s">
        <v>125</v>
      </c>
      <c r="N1072">
        <v>3</v>
      </c>
      <c r="O1072" t="s">
        <v>126</v>
      </c>
      <c r="P1072">
        <v>1</v>
      </c>
      <c r="Q1072" t="s">
        <v>37</v>
      </c>
      <c r="R1072">
        <v>1</v>
      </c>
      <c r="S1072" t="s">
        <v>127</v>
      </c>
      <c r="T1072">
        <v>4</v>
      </c>
      <c r="U1072" t="s">
        <v>128</v>
      </c>
      <c r="V1072" t="s">
        <v>184</v>
      </c>
      <c r="W1072">
        <v>3</v>
      </c>
      <c r="X1072" t="s">
        <v>84</v>
      </c>
      <c r="Y1072">
        <v>41</v>
      </c>
      <c r="Z1072">
        <v>44</v>
      </c>
      <c r="AA1072">
        <v>1804</v>
      </c>
      <c r="AB1072">
        <v>883.96</v>
      </c>
      <c r="AC1072">
        <v>0.49</v>
      </c>
      <c r="AD1072">
        <v>3</v>
      </c>
      <c r="AE1072" t="s">
        <v>42</v>
      </c>
    </row>
    <row r="1073" spans="1:31" x14ac:dyDescent="0.3">
      <c r="A1073">
        <v>1185732</v>
      </c>
      <c r="B1073" t="s">
        <v>30</v>
      </c>
      <c r="C1073" s="1">
        <v>44383</v>
      </c>
      <c r="D1073">
        <v>2021</v>
      </c>
      <c r="E1073" t="s">
        <v>55</v>
      </c>
      <c r="F1073">
        <v>3</v>
      </c>
      <c r="G1073">
        <v>4</v>
      </c>
      <c r="H1073" t="s">
        <v>139</v>
      </c>
      <c r="I1073">
        <v>13</v>
      </c>
      <c r="J1073" t="s">
        <v>144</v>
      </c>
      <c r="K1073">
        <v>15</v>
      </c>
      <c r="L1073" t="s">
        <v>145</v>
      </c>
      <c r="M1073" t="s">
        <v>125</v>
      </c>
      <c r="N1073">
        <v>3</v>
      </c>
      <c r="O1073" t="s">
        <v>126</v>
      </c>
      <c r="P1073">
        <v>1</v>
      </c>
      <c r="Q1073" t="s">
        <v>37</v>
      </c>
      <c r="R1073">
        <v>1</v>
      </c>
      <c r="S1073" t="s">
        <v>127</v>
      </c>
      <c r="T1073">
        <v>4</v>
      </c>
      <c r="U1073" t="s">
        <v>128</v>
      </c>
      <c r="V1073" t="s">
        <v>131</v>
      </c>
      <c r="W1073">
        <v>3</v>
      </c>
      <c r="X1073" t="s">
        <v>84</v>
      </c>
      <c r="Y1073">
        <v>37</v>
      </c>
      <c r="Z1073">
        <v>27</v>
      </c>
      <c r="AA1073">
        <v>999</v>
      </c>
      <c r="AB1073">
        <v>479.52</v>
      </c>
      <c r="AC1073">
        <v>0.48</v>
      </c>
      <c r="AD1073">
        <v>3</v>
      </c>
      <c r="AE1073" t="s">
        <v>42</v>
      </c>
    </row>
    <row r="1074" spans="1:31" x14ac:dyDescent="0.3">
      <c r="A1074">
        <v>1185732</v>
      </c>
      <c r="B1074" t="s">
        <v>30</v>
      </c>
      <c r="C1074" s="1">
        <v>44389</v>
      </c>
      <c r="D1074">
        <v>2021</v>
      </c>
      <c r="E1074" t="s">
        <v>55</v>
      </c>
      <c r="F1074">
        <v>3</v>
      </c>
      <c r="G1074">
        <v>4</v>
      </c>
      <c r="H1074" t="s">
        <v>139</v>
      </c>
      <c r="I1074">
        <v>13</v>
      </c>
      <c r="J1074" t="s">
        <v>144</v>
      </c>
      <c r="K1074">
        <v>15</v>
      </c>
      <c r="L1074" t="s">
        <v>145</v>
      </c>
      <c r="M1074" t="s">
        <v>125</v>
      </c>
      <c r="N1074">
        <v>3</v>
      </c>
      <c r="O1074" t="s">
        <v>126</v>
      </c>
      <c r="P1074">
        <v>1</v>
      </c>
      <c r="Q1074" t="s">
        <v>37</v>
      </c>
      <c r="R1074">
        <v>1</v>
      </c>
      <c r="S1074" t="s">
        <v>127</v>
      </c>
      <c r="T1074">
        <v>4</v>
      </c>
      <c r="U1074" t="s">
        <v>128</v>
      </c>
      <c r="V1074" t="s">
        <v>188</v>
      </c>
      <c r="W1074">
        <v>3</v>
      </c>
      <c r="X1074" t="s">
        <v>84</v>
      </c>
      <c r="Y1074">
        <v>29</v>
      </c>
      <c r="Z1074">
        <v>21</v>
      </c>
      <c r="AA1074">
        <v>609</v>
      </c>
      <c r="AB1074">
        <v>292.32</v>
      </c>
      <c r="AC1074">
        <v>0.48</v>
      </c>
      <c r="AD1074">
        <v>3</v>
      </c>
      <c r="AE1074" t="s">
        <v>42</v>
      </c>
    </row>
    <row r="1075" spans="1:31" x14ac:dyDescent="0.3">
      <c r="A1075">
        <v>1185732</v>
      </c>
      <c r="B1075" t="s">
        <v>30</v>
      </c>
      <c r="C1075" s="1">
        <v>44395</v>
      </c>
      <c r="D1075">
        <v>2021</v>
      </c>
      <c r="E1075" t="s">
        <v>55</v>
      </c>
      <c r="F1075">
        <v>3</v>
      </c>
      <c r="G1075">
        <v>4</v>
      </c>
      <c r="H1075" t="s">
        <v>139</v>
      </c>
      <c r="I1075">
        <v>13</v>
      </c>
      <c r="J1075" t="s">
        <v>144</v>
      </c>
      <c r="K1075">
        <v>15</v>
      </c>
      <c r="L1075" t="s">
        <v>145</v>
      </c>
      <c r="M1075" t="s">
        <v>125</v>
      </c>
      <c r="N1075">
        <v>3</v>
      </c>
      <c r="O1075" t="s">
        <v>126</v>
      </c>
      <c r="P1075">
        <v>1</v>
      </c>
      <c r="Q1075" t="s">
        <v>37</v>
      </c>
      <c r="R1075">
        <v>1</v>
      </c>
      <c r="S1075" t="s">
        <v>127</v>
      </c>
      <c r="T1075">
        <v>4</v>
      </c>
      <c r="U1075" t="s">
        <v>128</v>
      </c>
      <c r="V1075" t="s">
        <v>202</v>
      </c>
      <c r="W1075">
        <v>3</v>
      </c>
      <c r="X1075" t="s">
        <v>84</v>
      </c>
      <c r="Y1075">
        <v>37</v>
      </c>
      <c r="Z1075">
        <v>7</v>
      </c>
      <c r="AA1075">
        <v>259</v>
      </c>
      <c r="AB1075">
        <v>124.32</v>
      </c>
      <c r="AC1075">
        <v>0.48</v>
      </c>
      <c r="AD1075">
        <v>3</v>
      </c>
      <c r="AE1075" t="s">
        <v>42</v>
      </c>
    </row>
    <row r="1076" spans="1:31" x14ac:dyDescent="0.3">
      <c r="A1076">
        <v>1185732</v>
      </c>
      <c r="B1076" t="s">
        <v>30</v>
      </c>
      <c r="C1076" s="1">
        <v>44401</v>
      </c>
      <c r="D1076">
        <v>2021</v>
      </c>
      <c r="E1076" t="s">
        <v>55</v>
      </c>
      <c r="F1076">
        <v>3</v>
      </c>
      <c r="G1076">
        <v>4</v>
      </c>
      <c r="H1076" t="s">
        <v>139</v>
      </c>
      <c r="I1076">
        <v>13</v>
      </c>
      <c r="J1076" t="s">
        <v>144</v>
      </c>
      <c r="K1076">
        <v>15</v>
      </c>
      <c r="L1076" t="s">
        <v>145</v>
      </c>
      <c r="M1076" t="s">
        <v>125</v>
      </c>
      <c r="N1076">
        <v>3</v>
      </c>
      <c r="O1076" t="s">
        <v>126</v>
      </c>
      <c r="P1076">
        <v>1</v>
      </c>
      <c r="Q1076" t="s">
        <v>37</v>
      </c>
      <c r="R1076">
        <v>1</v>
      </c>
      <c r="S1076" t="s">
        <v>127</v>
      </c>
      <c r="T1076">
        <v>4</v>
      </c>
      <c r="U1076" t="s">
        <v>128</v>
      </c>
      <c r="V1076" t="s">
        <v>129</v>
      </c>
      <c r="W1076">
        <v>3</v>
      </c>
      <c r="X1076" t="s">
        <v>84</v>
      </c>
      <c r="Y1076">
        <v>48</v>
      </c>
      <c r="Z1076">
        <v>27</v>
      </c>
      <c r="AA1076">
        <v>1296</v>
      </c>
      <c r="AB1076">
        <v>583.19999999999993</v>
      </c>
      <c r="AC1076">
        <v>0.44999999999999996</v>
      </c>
      <c r="AD1076">
        <v>3</v>
      </c>
      <c r="AE1076" t="s">
        <v>42</v>
      </c>
    </row>
    <row r="1077" spans="1:31" x14ac:dyDescent="0.3">
      <c r="A1077">
        <v>1185732</v>
      </c>
      <c r="B1077" t="s">
        <v>30</v>
      </c>
      <c r="C1077" s="1">
        <v>44407</v>
      </c>
      <c r="D1077">
        <v>2021</v>
      </c>
      <c r="E1077" t="s">
        <v>55</v>
      </c>
      <c r="F1077">
        <v>3</v>
      </c>
      <c r="G1077">
        <v>4</v>
      </c>
      <c r="H1077" t="s">
        <v>139</v>
      </c>
      <c r="I1077">
        <v>13</v>
      </c>
      <c r="J1077" t="s">
        <v>144</v>
      </c>
      <c r="K1077">
        <v>15</v>
      </c>
      <c r="L1077" t="s">
        <v>145</v>
      </c>
      <c r="M1077" t="s">
        <v>125</v>
      </c>
      <c r="N1077">
        <v>3</v>
      </c>
      <c r="O1077" t="s">
        <v>126</v>
      </c>
      <c r="P1077">
        <v>1</v>
      </c>
      <c r="Q1077" t="s">
        <v>37</v>
      </c>
      <c r="R1077">
        <v>1</v>
      </c>
      <c r="S1077" t="s">
        <v>127</v>
      </c>
      <c r="T1077">
        <v>4</v>
      </c>
      <c r="U1077" t="s">
        <v>128</v>
      </c>
      <c r="V1077" t="s">
        <v>195</v>
      </c>
      <c r="W1077">
        <v>3</v>
      </c>
      <c r="X1077" t="s">
        <v>84</v>
      </c>
      <c r="Y1077">
        <v>45</v>
      </c>
      <c r="Z1077">
        <v>39</v>
      </c>
      <c r="AA1077">
        <v>1755</v>
      </c>
      <c r="AB1077">
        <v>842.4</v>
      </c>
      <c r="AC1077">
        <v>0.48</v>
      </c>
      <c r="AD1077">
        <v>3</v>
      </c>
      <c r="AE1077" t="s">
        <v>42</v>
      </c>
    </row>
    <row r="1078" spans="1:31" x14ac:dyDescent="0.3">
      <c r="A1078">
        <v>1197831</v>
      </c>
      <c r="B1078" t="s">
        <v>73</v>
      </c>
      <c r="C1078" s="1">
        <v>44413</v>
      </c>
      <c r="D1078">
        <v>2021</v>
      </c>
      <c r="E1078" t="s">
        <v>31</v>
      </c>
      <c r="F1078">
        <v>3</v>
      </c>
      <c r="G1078">
        <v>2</v>
      </c>
      <c r="H1078" t="s">
        <v>74</v>
      </c>
      <c r="I1078">
        <v>14</v>
      </c>
      <c r="J1078" t="s">
        <v>98</v>
      </c>
      <c r="K1078">
        <v>16</v>
      </c>
      <c r="L1078" t="s">
        <v>99</v>
      </c>
      <c r="M1078" t="s">
        <v>125</v>
      </c>
      <c r="N1078">
        <v>3</v>
      </c>
      <c r="O1078" t="s">
        <v>126</v>
      </c>
      <c r="P1078">
        <v>1</v>
      </c>
      <c r="Q1078" t="s">
        <v>37</v>
      </c>
      <c r="R1078">
        <v>1</v>
      </c>
      <c r="S1078" t="s">
        <v>127</v>
      </c>
      <c r="T1078">
        <v>4</v>
      </c>
      <c r="U1078" t="s">
        <v>128</v>
      </c>
      <c r="V1078" t="s">
        <v>184</v>
      </c>
      <c r="W1078">
        <v>3</v>
      </c>
      <c r="X1078" t="s">
        <v>84</v>
      </c>
      <c r="Y1078">
        <v>37</v>
      </c>
      <c r="Z1078">
        <v>88</v>
      </c>
      <c r="AA1078">
        <v>3256</v>
      </c>
      <c r="AB1078">
        <v>1562.8799999999999</v>
      </c>
      <c r="AC1078">
        <v>0.48</v>
      </c>
      <c r="AD1078">
        <v>3</v>
      </c>
      <c r="AE1078" t="s">
        <v>42</v>
      </c>
    </row>
    <row r="1079" spans="1:31" x14ac:dyDescent="0.3">
      <c r="A1079">
        <v>1197831</v>
      </c>
      <c r="B1079" t="s">
        <v>73</v>
      </c>
      <c r="C1079" s="1">
        <v>44419</v>
      </c>
      <c r="D1079">
        <v>2021</v>
      </c>
      <c r="E1079" t="s">
        <v>31</v>
      </c>
      <c r="F1079">
        <v>3</v>
      </c>
      <c r="G1079">
        <v>2</v>
      </c>
      <c r="H1079" t="s">
        <v>74</v>
      </c>
      <c r="I1079">
        <v>14</v>
      </c>
      <c r="J1079" t="s">
        <v>98</v>
      </c>
      <c r="K1079">
        <v>16</v>
      </c>
      <c r="L1079" t="s">
        <v>99</v>
      </c>
      <c r="M1079" t="s">
        <v>125</v>
      </c>
      <c r="N1079">
        <v>3</v>
      </c>
      <c r="O1079" t="s">
        <v>126</v>
      </c>
      <c r="P1079">
        <v>1</v>
      </c>
      <c r="Q1079" t="s">
        <v>37</v>
      </c>
      <c r="R1079">
        <v>1</v>
      </c>
      <c r="S1079" t="s">
        <v>127</v>
      </c>
      <c r="T1079">
        <v>4</v>
      </c>
      <c r="U1079" t="s">
        <v>128</v>
      </c>
      <c r="V1079" t="s">
        <v>129</v>
      </c>
      <c r="W1079">
        <v>3</v>
      </c>
      <c r="X1079" t="s">
        <v>84</v>
      </c>
      <c r="Y1079">
        <v>38</v>
      </c>
      <c r="Z1079">
        <v>68</v>
      </c>
      <c r="AA1079">
        <v>2584</v>
      </c>
      <c r="AB1079">
        <v>1240.32</v>
      </c>
      <c r="AC1079">
        <v>0.48</v>
      </c>
      <c r="AD1079">
        <v>3</v>
      </c>
      <c r="AE1079" t="s">
        <v>42</v>
      </c>
    </row>
    <row r="1080" spans="1:31" x14ac:dyDescent="0.3">
      <c r="A1080">
        <v>1197831</v>
      </c>
      <c r="B1080" t="s">
        <v>73</v>
      </c>
      <c r="C1080" s="1">
        <v>44431</v>
      </c>
      <c r="D1080">
        <v>2021</v>
      </c>
      <c r="E1080" t="s">
        <v>31</v>
      </c>
      <c r="F1080">
        <v>3</v>
      </c>
      <c r="G1080">
        <v>2</v>
      </c>
      <c r="H1080" t="s">
        <v>74</v>
      </c>
      <c r="I1080">
        <v>14</v>
      </c>
      <c r="J1080" t="s">
        <v>98</v>
      </c>
      <c r="K1080">
        <v>16</v>
      </c>
      <c r="L1080" t="s">
        <v>99</v>
      </c>
      <c r="M1080" t="s">
        <v>125</v>
      </c>
      <c r="N1080">
        <v>3</v>
      </c>
      <c r="O1080" t="s">
        <v>126</v>
      </c>
      <c r="P1080">
        <v>1</v>
      </c>
      <c r="Q1080" t="s">
        <v>37</v>
      </c>
      <c r="R1080">
        <v>1</v>
      </c>
      <c r="S1080" t="s">
        <v>127</v>
      </c>
      <c r="T1080">
        <v>4</v>
      </c>
      <c r="U1080" t="s">
        <v>128</v>
      </c>
      <c r="V1080" t="s">
        <v>202</v>
      </c>
      <c r="W1080">
        <v>3</v>
      </c>
      <c r="X1080" t="s">
        <v>84</v>
      </c>
      <c r="Y1080">
        <v>23</v>
      </c>
      <c r="Z1080">
        <v>74</v>
      </c>
      <c r="AA1080">
        <v>1702</v>
      </c>
      <c r="AB1080">
        <v>902.06000000000006</v>
      </c>
      <c r="AC1080">
        <v>0.53</v>
      </c>
      <c r="AD1080">
        <v>3</v>
      </c>
      <c r="AE1080" t="s">
        <v>42</v>
      </c>
    </row>
    <row r="1081" spans="1:31" x14ac:dyDescent="0.3">
      <c r="A1081">
        <v>1197831</v>
      </c>
      <c r="B1081" t="s">
        <v>73</v>
      </c>
      <c r="C1081" s="1">
        <v>44443</v>
      </c>
      <c r="D1081">
        <v>2021</v>
      </c>
      <c r="E1081" t="s">
        <v>43</v>
      </c>
      <c r="F1081">
        <v>3</v>
      </c>
      <c r="G1081">
        <v>2</v>
      </c>
      <c r="H1081" t="s">
        <v>74</v>
      </c>
      <c r="I1081">
        <v>14</v>
      </c>
      <c r="J1081" t="s">
        <v>98</v>
      </c>
      <c r="K1081">
        <v>16</v>
      </c>
      <c r="L1081" t="s">
        <v>99</v>
      </c>
      <c r="M1081" t="s">
        <v>125</v>
      </c>
      <c r="N1081">
        <v>3</v>
      </c>
      <c r="O1081" t="s">
        <v>126</v>
      </c>
      <c r="P1081">
        <v>1</v>
      </c>
      <c r="Q1081" t="s">
        <v>37</v>
      </c>
      <c r="R1081">
        <v>1</v>
      </c>
      <c r="S1081" t="s">
        <v>127</v>
      </c>
      <c r="T1081">
        <v>4</v>
      </c>
      <c r="U1081" t="s">
        <v>128</v>
      </c>
      <c r="V1081" t="s">
        <v>129</v>
      </c>
      <c r="W1081">
        <v>3</v>
      </c>
      <c r="X1081" t="s">
        <v>84</v>
      </c>
      <c r="Y1081">
        <v>49</v>
      </c>
      <c r="Z1081">
        <v>145</v>
      </c>
      <c r="AA1081">
        <v>7105</v>
      </c>
      <c r="AB1081">
        <v>3907.7499999999995</v>
      </c>
      <c r="AC1081">
        <v>0.54999999999999993</v>
      </c>
      <c r="AD1081">
        <v>3</v>
      </c>
      <c r="AE1081" t="s">
        <v>42</v>
      </c>
    </row>
    <row r="1082" spans="1:31" x14ac:dyDescent="0.3">
      <c r="A1082">
        <v>1197831</v>
      </c>
      <c r="B1082" t="s">
        <v>73</v>
      </c>
      <c r="C1082" s="1">
        <v>44449</v>
      </c>
      <c r="D1082">
        <v>2021</v>
      </c>
      <c r="E1082" t="s">
        <v>43</v>
      </c>
      <c r="F1082">
        <v>3</v>
      </c>
      <c r="G1082">
        <v>2</v>
      </c>
      <c r="H1082" t="s">
        <v>74</v>
      </c>
      <c r="I1082">
        <v>14</v>
      </c>
      <c r="J1082" t="s">
        <v>98</v>
      </c>
      <c r="K1082">
        <v>16</v>
      </c>
      <c r="L1082" t="s">
        <v>99</v>
      </c>
      <c r="M1082" t="s">
        <v>125</v>
      </c>
      <c r="N1082">
        <v>3</v>
      </c>
      <c r="O1082" t="s">
        <v>126</v>
      </c>
      <c r="P1082">
        <v>1</v>
      </c>
      <c r="Q1082" t="s">
        <v>37</v>
      </c>
      <c r="R1082">
        <v>1</v>
      </c>
      <c r="S1082" t="s">
        <v>127</v>
      </c>
      <c r="T1082">
        <v>4</v>
      </c>
      <c r="U1082" t="s">
        <v>128</v>
      </c>
      <c r="V1082" t="s">
        <v>129</v>
      </c>
      <c r="W1082">
        <v>3</v>
      </c>
      <c r="X1082" t="s">
        <v>84</v>
      </c>
      <c r="Y1082">
        <v>45</v>
      </c>
      <c r="Z1082">
        <v>131</v>
      </c>
      <c r="AA1082">
        <v>5895</v>
      </c>
      <c r="AB1082">
        <v>3419.1</v>
      </c>
      <c r="AC1082">
        <v>0.57999999999999996</v>
      </c>
      <c r="AD1082">
        <v>3</v>
      </c>
      <c r="AE1082" t="s">
        <v>42</v>
      </c>
    </row>
    <row r="1083" spans="1:31" x14ac:dyDescent="0.3">
      <c r="A1083">
        <v>1197831</v>
      </c>
      <c r="B1083" t="s">
        <v>73</v>
      </c>
      <c r="C1083" s="1">
        <v>44455</v>
      </c>
      <c r="D1083">
        <v>2021</v>
      </c>
      <c r="E1083" t="s">
        <v>43</v>
      </c>
      <c r="F1083">
        <v>3</v>
      </c>
      <c r="G1083">
        <v>2</v>
      </c>
      <c r="H1083" t="s">
        <v>74</v>
      </c>
      <c r="I1083">
        <v>14</v>
      </c>
      <c r="J1083" t="s">
        <v>98</v>
      </c>
      <c r="K1083">
        <v>16</v>
      </c>
      <c r="L1083" t="s">
        <v>99</v>
      </c>
      <c r="M1083" t="s">
        <v>125</v>
      </c>
      <c r="N1083">
        <v>3</v>
      </c>
      <c r="O1083" t="s">
        <v>126</v>
      </c>
      <c r="P1083">
        <v>1</v>
      </c>
      <c r="Q1083" t="s">
        <v>37</v>
      </c>
      <c r="R1083">
        <v>1</v>
      </c>
      <c r="S1083" t="s">
        <v>127</v>
      </c>
      <c r="T1083">
        <v>4</v>
      </c>
      <c r="U1083" t="s">
        <v>128</v>
      </c>
      <c r="V1083" t="s">
        <v>161</v>
      </c>
      <c r="W1083">
        <v>3</v>
      </c>
      <c r="X1083" t="s">
        <v>84</v>
      </c>
      <c r="Y1083">
        <v>50</v>
      </c>
      <c r="Z1083">
        <v>123</v>
      </c>
      <c r="AA1083">
        <v>6150</v>
      </c>
      <c r="AB1083">
        <v>3628.5</v>
      </c>
      <c r="AC1083">
        <v>0.59</v>
      </c>
      <c r="AD1083">
        <v>3</v>
      </c>
      <c r="AE1083" t="s">
        <v>42</v>
      </c>
    </row>
    <row r="1084" spans="1:31" x14ac:dyDescent="0.3">
      <c r="A1084">
        <v>1197831</v>
      </c>
      <c r="B1084" t="s">
        <v>73</v>
      </c>
      <c r="C1084" s="1">
        <v>44461</v>
      </c>
      <c r="D1084">
        <v>2021</v>
      </c>
      <c r="E1084" t="s">
        <v>43</v>
      </c>
      <c r="F1084">
        <v>3</v>
      </c>
      <c r="G1084">
        <v>2</v>
      </c>
      <c r="H1084" t="s">
        <v>74</v>
      </c>
      <c r="I1084">
        <v>14</v>
      </c>
      <c r="J1084" t="s">
        <v>98</v>
      </c>
      <c r="K1084">
        <v>16</v>
      </c>
      <c r="L1084" t="s">
        <v>99</v>
      </c>
      <c r="M1084" t="s">
        <v>125</v>
      </c>
      <c r="N1084">
        <v>3</v>
      </c>
      <c r="O1084" t="s">
        <v>126</v>
      </c>
      <c r="P1084">
        <v>1</v>
      </c>
      <c r="Q1084" t="s">
        <v>37</v>
      </c>
      <c r="R1084">
        <v>1</v>
      </c>
      <c r="S1084" t="s">
        <v>127</v>
      </c>
      <c r="T1084">
        <v>4</v>
      </c>
      <c r="U1084" t="s">
        <v>128</v>
      </c>
      <c r="V1084" t="s">
        <v>202</v>
      </c>
      <c r="W1084">
        <v>3</v>
      </c>
      <c r="X1084" t="s">
        <v>84</v>
      </c>
      <c r="Y1084">
        <v>41</v>
      </c>
      <c r="Z1084">
        <v>88</v>
      </c>
      <c r="AA1084">
        <v>3608</v>
      </c>
      <c r="AB1084">
        <v>2056.56</v>
      </c>
      <c r="AC1084">
        <v>0.56999999999999995</v>
      </c>
      <c r="AD1084">
        <v>3</v>
      </c>
      <c r="AE1084" t="s">
        <v>42</v>
      </c>
    </row>
    <row r="1085" spans="1:31" x14ac:dyDescent="0.3">
      <c r="A1085">
        <v>1197831</v>
      </c>
      <c r="B1085" t="s">
        <v>73</v>
      </c>
      <c r="C1085" s="1">
        <v>44467</v>
      </c>
      <c r="D1085">
        <v>2021</v>
      </c>
      <c r="E1085" t="s">
        <v>43</v>
      </c>
      <c r="F1085">
        <v>3</v>
      </c>
      <c r="G1085">
        <v>2</v>
      </c>
      <c r="H1085" t="s">
        <v>74</v>
      </c>
      <c r="I1085">
        <v>14</v>
      </c>
      <c r="J1085" t="s">
        <v>98</v>
      </c>
      <c r="K1085">
        <v>16</v>
      </c>
      <c r="L1085" t="s">
        <v>99</v>
      </c>
      <c r="M1085" t="s">
        <v>125</v>
      </c>
      <c r="N1085">
        <v>3</v>
      </c>
      <c r="O1085" t="s">
        <v>126</v>
      </c>
      <c r="P1085">
        <v>1</v>
      </c>
      <c r="Q1085" t="s">
        <v>37</v>
      </c>
      <c r="R1085">
        <v>1</v>
      </c>
      <c r="S1085" t="s">
        <v>127</v>
      </c>
      <c r="T1085">
        <v>4</v>
      </c>
      <c r="U1085" t="s">
        <v>128</v>
      </c>
      <c r="V1085" t="s">
        <v>204</v>
      </c>
      <c r="W1085">
        <v>3</v>
      </c>
      <c r="X1085" t="s">
        <v>84</v>
      </c>
      <c r="Y1085">
        <v>29</v>
      </c>
      <c r="Z1085">
        <v>78</v>
      </c>
      <c r="AA1085">
        <v>2262</v>
      </c>
      <c r="AB1085">
        <v>1357.2</v>
      </c>
      <c r="AC1085">
        <v>0.6</v>
      </c>
      <c r="AD1085">
        <v>3</v>
      </c>
      <c r="AE1085" t="s">
        <v>42</v>
      </c>
    </row>
    <row r="1086" spans="1:31" x14ac:dyDescent="0.3">
      <c r="A1086">
        <v>1197831</v>
      </c>
      <c r="B1086" t="s">
        <v>73</v>
      </c>
      <c r="C1086" s="1">
        <v>44473</v>
      </c>
      <c r="D1086">
        <v>2021</v>
      </c>
      <c r="E1086" t="s">
        <v>44</v>
      </c>
      <c r="F1086">
        <v>4</v>
      </c>
      <c r="G1086">
        <v>2</v>
      </c>
      <c r="H1086" t="s">
        <v>74</v>
      </c>
      <c r="I1086">
        <v>14</v>
      </c>
      <c r="J1086" t="s">
        <v>98</v>
      </c>
      <c r="K1086">
        <v>16</v>
      </c>
      <c r="L1086" t="s">
        <v>99</v>
      </c>
      <c r="M1086" t="s">
        <v>125</v>
      </c>
      <c r="N1086">
        <v>3</v>
      </c>
      <c r="O1086" t="s">
        <v>126</v>
      </c>
      <c r="P1086">
        <v>1</v>
      </c>
      <c r="Q1086" t="s">
        <v>37</v>
      </c>
      <c r="R1086">
        <v>1</v>
      </c>
      <c r="S1086" t="s">
        <v>127</v>
      </c>
      <c r="T1086">
        <v>4</v>
      </c>
      <c r="U1086" t="s">
        <v>128</v>
      </c>
      <c r="V1086" t="s">
        <v>161</v>
      </c>
      <c r="W1086">
        <v>3</v>
      </c>
      <c r="X1086" t="s">
        <v>84</v>
      </c>
      <c r="Y1086">
        <v>48</v>
      </c>
      <c r="Z1086">
        <v>111</v>
      </c>
      <c r="AA1086">
        <v>5328</v>
      </c>
      <c r="AB1086">
        <v>3143.52</v>
      </c>
      <c r="AC1086">
        <v>0.59</v>
      </c>
      <c r="AD1086">
        <v>3</v>
      </c>
      <c r="AE1086" t="s">
        <v>42</v>
      </c>
    </row>
    <row r="1087" spans="1:31" x14ac:dyDescent="0.3">
      <c r="A1087">
        <v>1185732</v>
      </c>
      <c r="B1087" t="s">
        <v>30</v>
      </c>
      <c r="C1087" s="1">
        <v>44485</v>
      </c>
      <c r="D1087">
        <v>2021</v>
      </c>
      <c r="E1087" t="s">
        <v>44</v>
      </c>
      <c r="F1087">
        <v>4</v>
      </c>
      <c r="G1087">
        <v>1</v>
      </c>
      <c r="H1087" t="s">
        <v>32</v>
      </c>
      <c r="I1087">
        <v>15</v>
      </c>
      <c r="J1087" t="s">
        <v>146</v>
      </c>
      <c r="K1087">
        <v>17</v>
      </c>
      <c r="L1087" t="s">
        <v>108</v>
      </c>
      <c r="M1087" t="s">
        <v>125</v>
      </c>
      <c r="N1087">
        <v>3</v>
      </c>
      <c r="O1087" t="s">
        <v>126</v>
      </c>
      <c r="P1087">
        <v>1</v>
      </c>
      <c r="Q1087" t="s">
        <v>37</v>
      </c>
      <c r="R1087">
        <v>1</v>
      </c>
      <c r="S1087" t="s">
        <v>127</v>
      </c>
      <c r="T1087">
        <v>4</v>
      </c>
      <c r="U1087" t="s">
        <v>128</v>
      </c>
      <c r="V1087" t="s">
        <v>161</v>
      </c>
      <c r="W1087">
        <v>3</v>
      </c>
      <c r="X1087" t="s">
        <v>84</v>
      </c>
      <c r="Y1087">
        <v>47</v>
      </c>
      <c r="Z1087">
        <v>42</v>
      </c>
      <c r="AA1087">
        <v>1974</v>
      </c>
      <c r="AB1087">
        <v>769.86</v>
      </c>
      <c r="AC1087">
        <v>0.39</v>
      </c>
      <c r="AD1087">
        <v>3</v>
      </c>
      <c r="AE1087" t="s">
        <v>42</v>
      </c>
    </row>
    <row r="1088" spans="1:31" x14ac:dyDescent="0.3">
      <c r="A1088">
        <v>1185732</v>
      </c>
      <c r="B1088" t="s">
        <v>30</v>
      </c>
      <c r="C1088" s="1">
        <v>44491</v>
      </c>
      <c r="D1088">
        <v>2021</v>
      </c>
      <c r="E1088" t="s">
        <v>44</v>
      </c>
      <c r="F1088">
        <v>4</v>
      </c>
      <c r="G1088">
        <v>1</v>
      </c>
      <c r="H1088" t="s">
        <v>32</v>
      </c>
      <c r="I1088">
        <v>15</v>
      </c>
      <c r="J1088" t="s">
        <v>146</v>
      </c>
      <c r="K1088">
        <v>17</v>
      </c>
      <c r="L1088" t="s">
        <v>108</v>
      </c>
      <c r="M1088" t="s">
        <v>125</v>
      </c>
      <c r="N1088">
        <v>3</v>
      </c>
      <c r="O1088" t="s">
        <v>126</v>
      </c>
      <c r="P1088">
        <v>1</v>
      </c>
      <c r="Q1088" t="s">
        <v>37</v>
      </c>
      <c r="R1088">
        <v>1</v>
      </c>
      <c r="S1088" t="s">
        <v>127</v>
      </c>
      <c r="T1088">
        <v>4</v>
      </c>
      <c r="U1088" t="s">
        <v>128</v>
      </c>
      <c r="V1088" t="s">
        <v>161</v>
      </c>
      <c r="W1088">
        <v>3</v>
      </c>
      <c r="X1088" t="s">
        <v>84</v>
      </c>
      <c r="Y1088">
        <v>46</v>
      </c>
      <c r="Z1088">
        <v>45</v>
      </c>
      <c r="AA1088">
        <v>2070</v>
      </c>
      <c r="AB1088">
        <v>807.30000000000007</v>
      </c>
      <c r="AC1088">
        <v>0.39</v>
      </c>
      <c r="AD1088">
        <v>3</v>
      </c>
      <c r="AE1088" t="s">
        <v>42</v>
      </c>
    </row>
    <row r="1089" spans="1:31" x14ac:dyDescent="0.3">
      <c r="A1089">
        <v>1185732</v>
      </c>
      <c r="B1089" t="s">
        <v>30</v>
      </c>
      <c r="C1089" s="1">
        <v>44503</v>
      </c>
      <c r="D1089">
        <v>2021</v>
      </c>
      <c r="E1089" t="s">
        <v>45</v>
      </c>
      <c r="F1089">
        <v>4</v>
      </c>
      <c r="G1089">
        <v>1</v>
      </c>
      <c r="H1089" t="s">
        <v>32</v>
      </c>
      <c r="I1089">
        <v>15</v>
      </c>
      <c r="J1089" t="s">
        <v>146</v>
      </c>
      <c r="K1089">
        <v>17</v>
      </c>
      <c r="L1089" t="s">
        <v>108</v>
      </c>
      <c r="M1089" t="s">
        <v>125</v>
      </c>
      <c r="N1089">
        <v>3</v>
      </c>
      <c r="O1089" t="s">
        <v>126</v>
      </c>
      <c r="P1089">
        <v>1</v>
      </c>
      <c r="Q1089" t="s">
        <v>37</v>
      </c>
      <c r="R1089">
        <v>1</v>
      </c>
      <c r="S1089" t="s">
        <v>127</v>
      </c>
      <c r="T1089">
        <v>4</v>
      </c>
      <c r="U1089" t="s">
        <v>128</v>
      </c>
      <c r="V1089" t="s">
        <v>161</v>
      </c>
      <c r="W1089">
        <v>3</v>
      </c>
      <c r="X1089" t="s">
        <v>84</v>
      </c>
      <c r="Y1089">
        <v>47</v>
      </c>
      <c r="Z1089">
        <v>20</v>
      </c>
      <c r="AA1089">
        <v>940</v>
      </c>
      <c r="AB1089">
        <v>357.2</v>
      </c>
      <c r="AC1089">
        <v>0.38</v>
      </c>
      <c r="AD1089">
        <v>3</v>
      </c>
      <c r="AE1089" t="s">
        <v>42</v>
      </c>
    </row>
    <row r="1090" spans="1:31" x14ac:dyDescent="0.3">
      <c r="A1090">
        <v>1185732</v>
      </c>
      <c r="B1090" t="s">
        <v>30</v>
      </c>
      <c r="C1090" s="1">
        <v>44509</v>
      </c>
      <c r="D1090">
        <v>2021</v>
      </c>
      <c r="E1090" t="s">
        <v>45</v>
      </c>
      <c r="F1090">
        <v>4</v>
      </c>
      <c r="G1090">
        <v>1</v>
      </c>
      <c r="H1090" t="s">
        <v>32</v>
      </c>
      <c r="I1090">
        <v>15</v>
      </c>
      <c r="J1090" t="s">
        <v>146</v>
      </c>
      <c r="K1090">
        <v>17</v>
      </c>
      <c r="L1090" t="s">
        <v>108</v>
      </c>
      <c r="M1090" t="s">
        <v>125</v>
      </c>
      <c r="N1090">
        <v>3</v>
      </c>
      <c r="O1090" t="s">
        <v>126</v>
      </c>
      <c r="P1090">
        <v>1</v>
      </c>
      <c r="Q1090" t="s">
        <v>37</v>
      </c>
      <c r="R1090">
        <v>1</v>
      </c>
      <c r="S1090" t="s">
        <v>127</v>
      </c>
      <c r="T1090">
        <v>4</v>
      </c>
      <c r="U1090" t="s">
        <v>128</v>
      </c>
      <c r="V1090" t="s">
        <v>237</v>
      </c>
      <c r="W1090">
        <v>3</v>
      </c>
      <c r="X1090" t="s">
        <v>84</v>
      </c>
      <c r="Y1090">
        <v>51</v>
      </c>
      <c r="Z1090">
        <v>42</v>
      </c>
      <c r="AA1090">
        <v>2142</v>
      </c>
      <c r="AB1090">
        <v>792.54</v>
      </c>
      <c r="AC1090">
        <v>0.37</v>
      </c>
      <c r="AD1090">
        <v>3</v>
      </c>
      <c r="AE1090" t="s">
        <v>42</v>
      </c>
    </row>
    <row r="1091" spans="1:31" x14ac:dyDescent="0.3">
      <c r="A1091">
        <v>1185732</v>
      </c>
      <c r="B1091" t="s">
        <v>30</v>
      </c>
      <c r="C1091" s="1">
        <v>44515</v>
      </c>
      <c r="D1091">
        <v>2021</v>
      </c>
      <c r="E1091" t="s">
        <v>45</v>
      </c>
      <c r="F1091">
        <v>4</v>
      </c>
      <c r="G1091">
        <v>1</v>
      </c>
      <c r="H1091" t="s">
        <v>32</v>
      </c>
      <c r="I1091">
        <v>15</v>
      </c>
      <c r="J1091" t="s">
        <v>146</v>
      </c>
      <c r="K1091">
        <v>17</v>
      </c>
      <c r="L1091" t="s">
        <v>108</v>
      </c>
      <c r="M1091" t="s">
        <v>125</v>
      </c>
      <c r="N1091">
        <v>3</v>
      </c>
      <c r="O1091" t="s">
        <v>126</v>
      </c>
      <c r="P1091">
        <v>1</v>
      </c>
      <c r="Q1091" t="s">
        <v>37</v>
      </c>
      <c r="R1091">
        <v>1</v>
      </c>
      <c r="S1091" t="s">
        <v>127</v>
      </c>
      <c r="T1091">
        <v>4</v>
      </c>
      <c r="U1091" t="s">
        <v>128</v>
      </c>
      <c r="V1091" t="s">
        <v>163</v>
      </c>
      <c r="W1091">
        <v>3</v>
      </c>
      <c r="X1091" t="s">
        <v>84</v>
      </c>
      <c r="Y1091">
        <v>50</v>
      </c>
      <c r="Z1091">
        <v>53</v>
      </c>
      <c r="AA1091">
        <v>2650</v>
      </c>
      <c r="AB1091">
        <v>954</v>
      </c>
      <c r="AC1091">
        <v>0.36</v>
      </c>
      <c r="AD1091">
        <v>3</v>
      </c>
      <c r="AE1091" t="s">
        <v>42</v>
      </c>
    </row>
    <row r="1092" spans="1:31" x14ac:dyDescent="0.3">
      <c r="A1092">
        <v>1185732</v>
      </c>
      <c r="B1092" t="s">
        <v>30</v>
      </c>
      <c r="C1092" s="1">
        <v>44521</v>
      </c>
      <c r="D1092">
        <v>2021</v>
      </c>
      <c r="E1092" t="s">
        <v>45</v>
      </c>
      <c r="F1092">
        <v>4</v>
      </c>
      <c r="G1092">
        <v>1</v>
      </c>
      <c r="H1092" t="s">
        <v>32</v>
      </c>
      <c r="I1092">
        <v>15</v>
      </c>
      <c r="J1092" t="s">
        <v>146</v>
      </c>
      <c r="K1092">
        <v>17</v>
      </c>
      <c r="L1092" t="s">
        <v>108</v>
      </c>
      <c r="M1092" t="s">
        <v>125</v>
      </c>
      <c r="N1092">
        <v>3</v>
      </c>
      <c r="O1092" t="s">
        <v>126</v>
      </c>
      <c r="P1092">
        <v>1</v>
      </c>
      <c r="Q1092" t="s">
        <v>37</v>
      </c>
      <c r="R1092">
        <v>1</v>
      </c>
      <c r="S1092" t="s">
        <v>127</v>
      </c>
      <c r="T1092">
        <v>4</v>
      </c>
      <c r="U1092" t="s">
        <v>128</v>
      </c>
      <c r="V1092" t="s">
        <v>195</v>
      </c>
      <c r="W1092">
        <v>3</v>
      </c>
      <c r="X1092" t="s">
        <v>84</v>
      </c>
      <c r="Y1092">
        <v>53</v>
      </c>
      <c r="Z1092">
        <v>60</v>
      </c>
      <c r="AA1092">
        <v>3180</v>
      </c>
      <c r="AB1092">
        <v>1208.4000000000001</v>
      </c>
      <c r="AC1092">
        <v>0.38</v>
      </c>
      <c r="AD1092">
        <v>3</v>
      </c>
      <c r="AE1092" t="s">
        <v>42</v>
      </c>
    </row>
    <row r="1093" spans="1:31" x14ac:dyDescent="0.3">
      <c r="A1093">
        <v>1185732</v>
      </c>
      <c r="B1093" t="s">
        <v>30</v>
      </c>
      <c r="C1093" s="1">
        <v>44555</v>
      </c>
      <c r="D1093">
        <v>2021</v>
      </c>
      <c r="E1093" t="s">
        <v>46</v>
      </c>
      <c r="F1093">
        <v>4</v>
      </c>
      <c r="G1093">
        <v>1</v>
      </c>
      <c r="H1093" t="s">
        <v>32</v>
      </c>
      <c r="I1093">
        <v>15</v>
      </c>
      <c r="J1093" t="s">
        <v>146</v>
      </c>
      <c r="K1093">
        <v>17</v>
      </c>
      <c r="L1093" t="s">
        <v>108</v>
      </c>
      <c r="M1093" t="s">
        <v>125</v>
      </c>
      <c r="N1093">
        <v>3</v>
      </c>
      <c r="O1093" t="s">
        <v>126</v>
      </c>
      <c r="P1093">
        <v>1</v>
      </c>
      <c r="Q1093" t="s">
        <v>37</v>
      </c>
      <c r="R1093">
        <v>1</v>
      </c>
      <c r="S1093" t="s">
        <v>127</v>
      </c>
      <c r="T1093">
        <v>4</v>
      </c>
      <c r="U1093" t="s">
        <v>128</v>
      </c>
      <c r="V1093" t="s">
        <v>238</v>
      </c>
      <c r="W1093">
        <v>3</v>
      </c>
      <c r="X1093" t="s">
        <v>84</v>
      </c>
      <c r="Y1093">
        <v>54</v>
      </c>
      <c r="Z1093">
        <v>41</v>
      </c>
      <c r="AA1093">
        <v>2214</v>
      </c>
      <c r="AB1093">
        <v>819.18</v>
      </c>
      <c r="AC1093">
        <v>0.37</v>
      </c>
      <c r="AD1093">
        <v>3</v>
      </c>
      <c r="AE1093" t="s">
        <v>42</v>
      </c>
    </row>
    <row r="1094" spans="1:31" x14ac:dyDescent="0.3">
      <c r="A1094">
        <v>1185732</v>
      </c>
      <c r="B1094" t="s">
        <v>30</v>
      </c>
      <c r="C1094" s="1">
        <v>44561</v>
      </c>
      <c r="D1094">
        <v>2021</v>
      </c>
      <c r="E1094" t="s">
        <v>46</v>
      </c>
      <c r="F1094">
        <v>4</v>
      </c>
      <c r="G1094">
        <v>1</v>
      </c>
      <c r="H1094" t="s">
        <v>32</v>
      </c>
      <c r="I1094">
        <v>15</v>
      </c>
      <c r="J1094" t="s">
        <v>146</v>
      </c>
      <c r="K1094">
        <v>17</v>
      </c>
      <c r="L1094" t="s">
        <v>108</v>
      </c>
      <c r="M1094" t="s">
        <v>125</v>
      </c>
      <c r="N1094">
        <v>3</v>
      </c>
      <c r="O1094" t="s">
        <v>126</v>
      </c>
      <c r="P1094">
        <v>1</v>
      </c>
      <c r="Q1094" t="s">
        <v>37</v>
      </c>
      <c r="R1094">
        <v>1</v>
      </c>
      <c r="S1094" t="s">
        <v>127</v>
      </c>
      <c r="T1094">
        <v>4</v>
      </c>
      <c r="U1094" t="s">
        <v>128</v>
      </c>
      <c r="V1094" t="s">
        <v>189</v>
      </c>
      <c r="W1094">
        <v>3</v>
      </c>
      <c r="X1094" t="s">
        <v>84</v>
      </c>
      <c r="Y1094">
        <v>52</v>
      </c>
      <c r="Z1094">
        <v>36</v>
      </c>
      <c r="AA1094">
        <v>1872</v>
      </c>
      <c r="AB1094">
        <v>692.64</v>
      </c>
      <c r="AC1094">
        <v>0.37</v>
      </c>
      <c r="AD1094">
        <v>3</v>
      </c>
      <c r="AE1094" t="s">
        <v>42</v>
      </c>
    </row>
    <row r="1095" spans="1:31" x14ac:dyDescent="0.3">
      <c r="A1095">
        <v>1185732</v>
      </c>
      <c r="B1095" t="s">
        <v>30</v>
      </c>
      <c r="C1095" s="1">
        <v>44488</v>
      </c>
      <c r="D1095">
        <v>2021</v>
      </c>
      <c r="E1095" t="s">
        <v>44</v>
      </c>
      <c r="F1095">
        <v>4</v>
      </c>
      <c r="G1095">
        <v>1</v>
      </c>
      <c r="H1095" t="s">
        <v>32</v>
      </c>
      <c r="I1095">
        <v>15</v>
      </c>
      <c r="J1095" t="s">
        <v>146</v>
      </c>
      <c r="K1095">
        <v>17</v>
      </c>
      <c r="L1095" t="s">
        <v>108</v>
      </c>
      <c r="M1095" t="s">
        <v>125</v>
      </c>
      <c r="N1095">
        <v>3</v>
      </c>
      <c r="O1095" t="s">
        <v>126</v>
      </c>
      <c r="P1095">
        <v>1</v>
      </c>
      <c r="Q1095" t="s">
        <v>37</v>
      </c>
      <c r="R1095">
        <v>1</v>
      </c>
      <c r="S1095" t="s">
        <v>127</v>
      </c>
      <c r="T1095">
        <v>4</v>
      </c>
      <c r="U1095" t="s">
        <v>128</v>
      </c>
      <c r="V1095" t="s">
        <v>239</v>
      </c>
      <c r="W1095">
        <v>3</v>
      </c>
      <c r="X1095" t="s">
        <v>84</v>
      </c>
      <c r="Y1095">
        <v>61</v>
      </c>
      <c r="Z1095">
        <v>27</v>
      </c>
      <c r="AA1095">
        <v>1647</v>
      </c>
      <c r="AB1095">
        <v>625.86</v>
      </c>
      <c r="AC1095">
        <v>0.38</v>
      </c>
      <c r="AD1095">
        <v>3</v>
      </c>
      <c r="AE1095" t="s">
        <v>42</v>
      </c>
    </row>
    <row r="1096" spans="1:31" x14ac:dyDescent="0.3">
      <c r="A1096">
        <v>1185732</v>
      </c>
      <c r="B1096" t="s">
        <v>30</v>
      </c>
      <c r="C1096" s="1">
        <v>44518</v>
      </c>
      <c r="D1096">
        <v>2021</v>
      </c>
      <c r="E1096" t="s">
        <v>45</v>
      </c>
      <c r="F1096">
        <v>4</v>
      </c>
      <c r="G1096">
        <v>1</v>
      </c>
      <c r="H1096" t="s">
        <v>32</v>
      </c>
      <c r="I1096">
        <v>15</v>
      </c>
      <c r="J1096" t="s">
        <v>146</v>
      </c>
      <c r="K1096">
        <v>17</v>
      </c>
      <c r="L1096" t="s">
        <v>108</v>
      </c>
      <c r="M1096" t="s">
        <v>125</v>
      </c>
      <c r="N1096">
        <v>3</v>
      </c>
      <c r="O1096" t="s">
        <v>126</v>
      </c>
      <c r="P1096">
        <v>1</v>
      </c>
      <c r="Q1096" t="s">
        <v>37</v>
      </c>
      <c r="R1096">
        <v>1</v>
      </c>
      <c r="S1096" t="s">
        <v>127</v>
      </c>
      <c r="T1096">
        <v>4</v>
      </c>
      <c r="U1096" t="s">
        <v>128</v>
      </c>
      <c r="V1096" t="s">
        <v>212</v>
      </c>
      <c r="W1096">
        <v>3</v>
      </c>
      <c r="X1096" t="s">
        <v>84</v>
      </c>
      <c r="Y1096">
        <v>60</v>
      </c>
      <c r="Z1096">
        <v>41</v>
      </c>
      <c r="AA1096">
        <v>2460</v>
      </c>
      <c r="AB1096">
        <v>885.6</v>
      </c>
      <c r="AC1096">
        <v>0.36</v>
      </c>
      <c r="AD1096">
        <v>3</v>
      </c>
      <c r="AE1096" t="s">
        <v>42</v>
      </c>
    </row>
    <row r="1097" spans="1:31" x14ac:dyDescent="0.3">
      <c r="A1097">
        <v>1185732</v>
      </c>
      <c r="B1097" t="s">
        <v>30</v>
      </c>
      <c r="C1097" s="1">
        <v>44249</v>
      </c>
      <c r="D1097">
        <v>2021</v>
      </c>
      <c r="E1097" t="s">
        <v>48</v>
      </c>
      <c r="F1097">
        <v>1</v>
      </c>
      <c r="G1097">
        <v>3</v>
      </c>
      <c r="H1097" t="s">
        <v>78</v>
      </c>
      <c r="I1097">
        <v>16</v>
      </c>
      <c r="J1097" t="s">
        <v>147</v>
      </c>
      <c r="K1097">
        <v>18</v>
      </c>
      <c r="L1097" t="s">
        <v>148</v>
      </c>
      <c r="M1097" t="s">
        <v>125</v>
      </c>
      <c r="N1097">
        <v>3</v>
      </c>
      <c r="O1097" t="s">
        <v>126</v>
      </c>
      <c r="P1097">
        <v>1</v>
      </c>
      <c r="Q1097" t="s">
        <v>37</v>
      </c>
      <c r="R1097">
        <v>1</v>
      </c>
      <c r="S1097" t="s">
        <v>127</v>
      </c>
      <c r="T1097">
        <v>4</v>
      </c>
      <c r="U1097" t="s">
        <v>128</v>
      </c>
      <c r="V1097" t="s">
        <v>207</v>
      </c>
      <c r="W1097">
        <v>3</v>
      </c>
      <c r="X1097" t="s">
        <v>84</v>
      </c>
      <c r="Y1097">
        <v>60</v>
      </c>
      <c r="Z1097">
        <v>75</v>
      </c>
      <c r="AA1097">
        <v>4500</v>
      </c>
      <c r="AB1097">
        <v>1710</v>
      </c>
      <c r="AC1097">
        <v>0.38</v>
      </c>
      <c r="AD1097">
        <v>3</v>
      </c>
      <c r="AE1097" t="s">
        <v>42</v>
      </c>
    </row>
    <row r="1098" spans="1:31" x14ac:dyDescent="0.3">
      <c r="A1098">
        <v>1185732</v>
      </c>
      <c r="B1098" t="s">
        <v>30</v>
      </c>
      <c r="C1098" s="1">
        <v>44275</v>
      </c>
      <c r="D1098">
        <v>2021</v>
      </c>
      <c r="E1098" t="s">
        <v>51</v>
      </c>
      <c r="F1098">
        <v>1</v>
      </c>
      <c r="G1098">
        <v>3</v>
      </c>
      <c r="H1098" t="s">
        <v>78</v>
      </c>
      <c r="I1098">
        <v>16</v>
      </c>
      <c r="J1098" t="s">
        <v>147</v>
      </c>
      <c r="K1098">
        <v>18</v>
      </c>
      <c r="L1098" t="s">
        <v>148</v>
      </c>
      <c r="M1098" t="s">
        <v>125</v>
      </c>
      <c r="N1098">
        <v>3</v>
      </c>
      <c r="O1098" t="s">
        <v>126</v>
      </c>
      <c r="P1098">
        <v>1</v>
      </c>
      <c r="Q1098" t="s">
        <v>37</v>
      </c>
      <c r="R1098">
        <v>1</v>
      </c>
      <c r="S1098" t="s">
        <v>127</v>
      </c>
      <c r="T1098">
        <v>4</v>
      </c>
      <c r="U1098" t="s">
        <v>128</v>
      </c>
      <c r="V1098" t="s">
        <v>240</v>
      </c>
      <c r="W1098">
        <v>3</v>
      </c>
      <c r="X1098" t="s">
        <v>84</v>
      </c>
      <c r="Y1098">
        <v>64</v>
      </c>
      <c r="Z1098">
        <v>53</v>
      </c>
      <c r="AA1098">
        <v>3392</v>
      </c>
      <c r="AB1098">
        <v>1322.88</v>
      </c>
      <c r="AC1098">
        <v>0.39</v>
      </c>
      <c r="AD1098">
        <v>3</v>
      </c>
      <c r="AE1098" t="s">
        <v>42</v>
      </c>
    </row>
    <row r="1099" spans="1:31" x14ac:dyDescent="0.3">
      <c r="A1099">
        <v>1185732</v>
      </c>
      <c r="B1099" t="s">
        <v>30</v>
      </c>
      <c r="C1099" s="1">
        <v>44307</v>
      </c>
      <c r="D1099">
        <v>2021</v>
      </c>
      <c r="E1099" t="s">
        <v>52</v>
      </c>
      <c r="F1099">
        <v>2</v>
      </c>
      <c r="G1099">
        <v>3</v>
      </c>
      <c r="H1099" t="s">
        <v>78</v>
      </c>
      <c r="I1099">
        <v>16</v>
      </c>
      <c r="J1099" t="s">
        <v>147</v>
      </c>
      <c r="K1099">
        <v>18</v>
      </c>
      <c r="L1099" t="s">
        <v>148</v>
      </c>
      <c r="M1099" t="s">
        <v>125</v>
      </c>
      <c r="N1099">
        <v>3</v>
      </c>
      <c r="O1099" t="s">
        <v>126</v>
      </c>
      <c r="P1099">
        <v>1</v>
      </c>
      <c r="Q1099" t="s">
        <v>37</v>
      </c>
      <c r="R1099">
        <v>1</v>
      </c>
      <c r="S1099" t="s">
        <v>127</v>
      </c>
      <c r="T1099">
        <v>4</v>
      </c>
      <c r="U1099" t="s">
        <v>128</v>
      </c>
      <c r="V1099" t="s">
        <v>158</v>
      </c>
      <c r="W1099">
        <v>3</v>
      </c>
      <c r="X1099" t="s">
        <v>84</v>
      </c>
      <c r="Y1099">
        <v>56</v>
      </c>
      <c r="Z1099">
        <v>41</v>
      </c>
      <c r="AA1099">
        <v>2296</v>
      </c>
      <c r="AB1099">
        <v>849.52</v>
      </c>
      <c r="AC1099">
        <v>0.37</v>
      </c>
      <c r="AD1099">
        <v>3</v>
      </c>
      <c r="AE1099" t="s">
        <v>42</v>
      </c>
    </row>
    <row r="1100" spans="1:31" x14ac:dyDescent="0.3">
      <c r="A1100">
        <v>1185732</v>
      </c>
      <c r="B1100" t="s">
        <v>30</v>
      </c>
      <c r="C1100" s="1">
        <v>44336</v>
      </c>
      <c r="D1100">
        <v>2021</v>
      </c>
      <c r="E1100" t="s">
        <v>53</v>
      </c>
      <c r="F1100">
        <v>2</v>
      </c>
      <c r="G1100">
        <v>3</v>
      </c>
      <c r="H1100" t="s">
        <v>78</v>
      </c>
      <c r="I1100">
        <v>16</v>
      </c>
      <c r="J1100" t="s">
        <v>147</v>
      </c>
      <c r="K1100">
        <v>18</v>
      </c>
      <c r="L1100" t="s">
        <v>148</v>
      </c>
      <c r="M1100" t="s">
        <v>125</v>
      </c>
      <c r="N1100">
        <v>3</v>
      </c>
      <c r="O1100" t="s">
        <v>126</v>
      </c>
      <c r="P1100">
        <v>1</v>
      </c>
      <c r="Q1100" t="s">
        <v>37</v>
      </c>
      <c r="R1100">
        <v>1</v>
      </c>
      <c r="S1100" t="s">
        <v>127</v>
      </c>
      <c r="T1100">
        <v>4</v>
      </c>
      <c r="U1100" t="s">
        <v>128</v>
      </c>
      <c r="V1100" t="s">
        <v>129</v>
      </c>
      <c r="W1100">
        <v>3</v>
      </c>
      <c r="X1100" t="s">
        <v>84</v>
      </c>
      <c r="Y1100">
        <v>62</v>
      </c>
      <c r="Z1100">
        <v>69</v>
      </c>
      <c r="AA1100">
        <v>4278</v>
      </c>
      <c r="AB1100">
        <v>1625.64</v>
      </c>
      <c r="AC1100">
        <v>0.38</v>
      </c>
      <c r="AD1100">
        <v>3</v>
      </c>
      <c r="AE1100" t="s">
        <v>42</v>
      </c>
    </row>
    <row r="1101" spans="1:31" x14ac:dyDescent="0.3">
      <c r="A1101">
        <v>1185732</v>
      </c>
      <c r="B1101" t="s">
        <v>30</v>
      </c>
      <c r="C1101" s="1">
        <v>44369</v>
      </c>
      <c r="D1101">
        <v>2021</v>
      </c>
      <c r="E1101" t="s">
        <v>54</v>
      </c>
      <c r="F1101">
        <v>2</v>
      </c>
      <c r="G1101">
        <v>3</v>
      </c>
      <c r="H1101" t="s">
        <v>78</v>
      </c>
      <c r="I1101">
        <v>16</v>
      </c>
      <c r="J1101" t="s">
        <v>147</v>
      </c>
      <c r="K1101">
        <v>18</v>
      </c>
      <c r="L1101" t="s">
        <v>148</v>
      </c>
      <c r="M1101" t="s">
        <v>125</v>
      </c>
      <c r="N1101">
        <v>3</v>
      </c>
      <c r="O1101" t="s">
        <v>126</v>
      </c>
      <c r="P1101">
        <v>1</v>
      </c>
      <c r="Q1101" t="s">
        <v>37</v>
      </c>
      <c r="R1101">
        <v>1</v>
      </c>
      <c r="S1101" t="s">
        <v>127</v>
      </c>
      <c r="T1101">
        <v>4</v>
      </c>
      <c r="U1101" t="s">
        <v>128</v>
      </c>
      <c r="V1101" t="s">
        <v>241</v>
      </c>
      <c r="W1101">
        <v>3</v>
      </c>
      <c r="X1101" t="s">
        <v>84</v>
      </c>
      <c r="Y1101">
        <v>60</v>
      </c>
      <c r="Z1101">
        <v>84</v>
      </c>
      <c r="AA1101">
        <v>5040</v>
      </c>
      <c r="AB1101">
        <v>1814.3999999999999</v>
      </c>
      <c r="AC1101">
        <v>0.36</v>
      </c>
      <c r="AD1101">
        <v>3</v>
      </c>
      <c r="AE1101" t="s">
        <v>42</v>
      </c>
    </row>
    <row r="1102" spans="1:31" x14ac:dyDescent="0.3">
      <c r="A1102">
        <v>1185732</v>
      </c>
      <c r="B1102" t="s">
        <v>30</v>
      </c>
      <c r="C1102" s="1">
        <v>44397</v>
      </c>
      <c r="D1102">
        <v>2021</v>
      </c>
      <c r="E1102" t="s">
        <v>55</v>
      </c>
      <c r="F1102">
        <v>3</v>
      </c>
      <c r="G1102">
        <v>3</v>
      </c>
      <c r="H1102" t="s">
        <v>78</v>
      </c>
      <c r="I1102">
        <v>16</v>
      </c>
      <c r="J1102" t="s">
        <v>147</v>
      </c>
      <c r="K1102">
        <v>18</v>
      </c>
      <c r="L1102" t="s">
        <v>148</v>
      </c>
      <c r="M1102" t="s">
        <v>125</v>
      </c>
      <c r="N1102">
        <v>3</v>
      </c>
      <c r="O1102" t="s">
        <v>126</v>
      </c>
      <c r="P1102">
        <v>1</v>
      </c>
      <c r="Q1102" t="s">
        <v>37</v>
      </c>
      <c r="R1102">
        <v>1</v>
      </c>
      <c r="S1102" t="s">
        <v>127</v>
      </c>
      <c r="T1102">
        <v>4</v>
      </c>
      <c r="U1102" t="s">
        <v>128</v>
      </c>
      <c r="V1102" t="s">
        <v>213</v>
      </c>
      <c r="W1102">
        <v>3</v>
      </c>
      <c r="X1102" t="s">
        <v>84</v>
      </c>
      <c r="Y1102">
        <v>61</v>
      </c>
      <c r="Z1102">
        <v>91</v>
      </c>
      <c r="AA1102">
        <v>5551</v>
      </c>
      <c r="AB1102">
        <v>2164.89</v>
      </c>
      <c r="AC1102">
        <v>0.39</v>
      </c>
      <c r="AD1102">
        <v>3</v>
      </c>
      <c r="AE1102" t="s">
        <v>42</v>
      </c>
    </row>
    <row r="1103" spans="1:31" x14ac:dyDescent="0.3">
      <c r="A1103">
        <v>1185732</v>
      </c>
      <c r="B1103" t="s">
        <v>30</v>
      </c>
      <c r="C1103" s="1">
        <v>44429</v>
      </c>
      <c r="D1103">
        <v>2021</v>
      </c>
      <c r="E1103" t="s">
        <v>31</v>
      </c>
      <c r="F1103">
        <v>3</v>
      </c>
      <c r="G1103">
        <v>3</v>
      </c>
      <c r="H1103" t="s">
        <v>78</v>
      </c>
      <c r="I1103">
        <v>16</v>
      </c>
      <c r="J1103" t="s">
        <v>147</v>
      </c>
      <c r="K1103">
        <v>18</v>
      </c>
      <c r="L1103" t="s">
        <v>148</v>
      </c>
      <c r="M1103" t="s">
        <v>125</v>
      </c>
      <c r="N1103">
        <v>3</v>
      </c>
      <c r="O1103" t="s">
        <v>126</v>
      </c>
      <c r="P1103">
        <v>1</v>
      </c>
      <c r="Q1103" t="s">
        <v>37</v>
      </c>
      <c r="R1103">
        <v>1</v>
      </c>
      <c r="S1103" t="s">
        <v>127</v>
      </c>
      <c r="T1103">
        <v>4</v>
      </c>
      <c r="U1103" t="s">
        <v>128</v>
      </c>
      <c r="V1103" t="s">
        <v>196</v>
      </c>
      <c r="W1103">
        <v>3</v>
      </c>
      <c r="X1103" t="s">
        <v>84</v>
      </c>
      <c r="Y1103">
        <v>62</v>
      </c>
      <c r="Z1103">
        <v>65</v>
      </c>
      <c r="AA1103">
        <v>4030</v>
      </c>
      <c r="AB1103">
        <v>1531.4</v>
      </c>
      <c r="AC1103">
        <v>0.38</v>
      </c>
      <c r="AD1103">
        <v>3</v>
      </c>
      <c r="AE1103" t="s">
        <v>42</v>
      </c>
    </row>
    <row r="1104" spans="1:31" x14ac:dyDescent="0.3">
      <c r="A1104">
        <v>1185732</v>
      </c>
      <c r="B1104" t="s">
        <v>30</v>
      </c>
      <c r="C1104" s="1">
        <v>44459</v>
      </c>
      <c r="D1104">
        <v>2021</v>
      </c>
      <c r="E1104" t="s">
        <v>43</v>
      </c>
      <c r="F1104">
        <v>3</v>
      </c>
      <c r="G1104">
        <v>3</v>
      </c>
      <c r="H1104" t="s">
        <v>78</v>
      </c>
      <c r="I1104">
        <v>16</v>
      </c>
      <c r="J1104" t="s">
        <v>147</v>
      </c>
      <c r="K1104">
        <v>18</v>
      </c>
      <c r="L1104" t="s">
        <v>148</v>
      </c>
      <c r="M1104" t="s">
        <v>125</v>
      </c>
      <c r="N1104">
        <v>3</v>
      </c>
      <c r="O1104" t="s">
        <v>126</v>
      </c>
      <c r="P1104">
        <v>1</v>
      </c>
      <c r="Q1104" t="s">
        <v>37</v>
      </c>
      <c r="R1104">
        <v>1</v>
      </c>
      <c r="S1104" t="s">
        <v>127</v>
      </c>
      <c r="T1104">
        <v>4</v>
      </c>
      <c r="U1104" t="s">
        <v>128</v>
      </c>
      <c r="V1104" t="s">
        <v>161</v>
      </c>
      <c r="W1104">
        <v>3</v>
      </c>
      <c r="X1104" t="s">
        <v>84</v>
      </c>
      <c r="Y1104">
        <v>62</v>
      </c>
      <c r="Z1104">
        <v>60</v>
      </c>
      <c r="AA1104">
        <v>3720</v>
      </c>
      <c r="AB1104">
        <v>1488</v>
      </c>
      <c r="AC1104">
        <v>0.4</v>
      </c>
      <c r="AD1104">
        <v>3</v>
      </c>
      <c r="AE1104" t="s">
        <v>42</v>
      </c>
    </row>
    <row r="1105" spans="1:31" x14ac:dyDescent="0.3">
      <c r="A1105">
        <v>1185732</v>
      </c>
      <c r="B1105" t="s">
        <v>30</v>
      </c>
      <c r="C1105" s="1">
        <v>44491</v>
      </c>
      <c r="D1105">
        <v>2021</v>
      </c>
      <c r="E1105" t="s">
        <v>44</v>
      </c>
      <c r="F1105">
        <v>4</v>
      </c>
      <c r="G1105">
        <v>3</v>
      </c>
      <c r="H1105" t="s">
        <v>78</v>
      </c>
      <c r="I1105">
        <v>16</v>
      </c>
      <c r="J1105" t="s">
        <v>147</v>
      </c>
      <c r="K1105">
        <v>18</v>
      </c>
      <c r="L1105" t="s">
        <v>148</v>
      </c>
      <c r="M1105" t="s">
        <v>125</v>
      </c>
      <c r="N1105">
        <v>3</v>
      </c>
      <c r="O1105" t="s">
        <v>126</v>
      </c>
      <c r="P1105">
        <v>1</v>
      </c>
      <c r="Q1105" t="s">
        <v>37</v>
      </c>
      <c r="R1105">
        <v>1</v>
      </c>
      <c r="S1105" t="s">
        <v>127</v>
      </c>
      <c r="T1105">
        <v>4</v>
      </c>
      <c r="U1105" t="s">
        <v>128</v>
      </c>
      <c r="V1105" t="s">
        <v>129</v>
      </c>
      <c r="W1105">
        <v>3</v>
      </c>
      <c r="X1105" t="s">
        <v>84</v>
      </c>
      <c r="Y1105">
        <v>71</v>
      </c>
      <c r="Z1105">
        <v>44</v>
      </c>
      <c r="AA1105">
        <v>3124</v>
      </c>
      <c r="AB1105">
        <v>1093.3999999999999</v>
      </c>
      <c r="AC1105">
        <v>0.35</v>
      </c>
      <c r="AD1105">
        <v>3</v>
      </c>
      <c r="AE1105" t="s">
        <v>42</v>
      </c>
    </row>
    <row r="1106" spans="1:31" x14ac:dyDescent="0.3">
      <c r="A1106">
        <v>1185732</v>
      </c>
      <c r="B1106" t="s">
        <v>30</v>
      </c>
      <c r="C1106" s="1">
        <v>44521</v>
      </c>
      <c r="D1106">
        <v>2021</v>
      </c>
      <c r="E1106" t="s">
        <v>45</v>
      </c>
      <c r="F1106">
        <v>4</v>
      </c>
      <c r="G1106">
        <v>3</v>
      </c>
      <c r="H1106" t="s">
        <v>78</v>
      </c>
      <c r="I1106">
        <v>16</v>
      </c>
      <c r="J1106" t="s">
        <v>147</v>
      </c>
      <c r="K1106">
        <v>18</v>
      </c>
      <c r="L1106" t="s">
        <v>148</v>
      </c>
      <c r="M1106" t="s">
        <v>125</v>
      </c>
      <c r="N1106">
        <v>3</v>
      </c>
      <c r="O1106" t="s">
        <v>126</v>
      </c>
      <c r="P1106">
        <v>1</v>
      </c>
      <c r="Q1106" t="s">
        <v>37</v>
      </c>
      <c r="R1106">
        <v>1</v>
      </c>
      <c r="S1106" t="s">
        <v>127</v>
      </c>
      <c r="T1106">
        <v>4</v>
      </c>
      <c r="U1106" t="s">
        <v>128</v>
      </c>
      <c r="V1106" t="s">
        <v>203</v>
      </c>
      <c r="W1106">
        <v>3</v>
      </c>
      <c r="X1106" t="s">
        <v>84</v>
      </c>
      <c r="Y1106">
        <v>69</v>
      </c>
      <c r="Z1106">
        <v>83</v>
      </c>
      <c r="AA1106">
        <v>5727</v>
      </c>
      <c r="AB1106">
        <v>2004.4499999999998</v>
      </c>
      <c r="AC1106">
        <v>0.35</v>
      </c>
      <c r="AD1106">
        <v>3</v>
      </c>
      <c r="AE1106" t="s">
        <v>42</v>
      </c>
    </row>
    <row r="1107" spans="1:31" x14ac:dyDescent="0.3">
      <c r="A1107">
        <v>1128299</v>
      </c>
      <c r="B1107" t="s">
        <v>77</v>
      </c>
      <c r="C1107" s="1">
        <v>44206</v>
      </c>
      <c r="D1107">
        <v>2021</v>
      </c>
      <c r="E1107" t="s">
        <v>47</v>
      </c>
      <c r="F1107">
        <v>1</v>
      </c>
      <c r="G1107">
        <v>3</v>
      </c>
      <c r="H1107" t="s">
        <v>78</v>
      </c>
      <c r="I1107">
        <v>16</v>
      </c>
      <c r="J1107" t="s">
        <v>147</v>
      </c>
      <c r="K1107">
        <v>18</v>
      </c>
      <c r="L1107" t="s">
        <v>148</v>
      </c>
      <c r="M1107" t="s">
        <v>125</v>
      </c>
      <c r="N1107">
        <v>3</v>
      </c>
      <c r="O1107" t="s">
        <v>126</v>
      </c>
      <c r="P1107">
        <v>1</v>
      </c>
      <c r="Q1107" t="s">
        <v>37</v>
      </c>
      <c r="R1107">
        <v>1</v>
      </c>
      <c r="S1107" t="s">
        <v>127</v>
      </c>
      <c r="T1107">
        <v>4</v>
      </c>
      <c r="U1107" t="s">
        <v>128</v>
      </c>
      <c r="V1107" t="s">
        <v>133</v>
      </c>
      <c r="W1107">
        <v>3</v>
      </c>
      <c r="X1107" t="s">
        <v>84</v>
      </c>
      <c r="Y1107">
        <v>46</v>
      </c>
      <c r="Z1107">
        <v>46</v>
      </c>
      <c r="AA1107">
        <v>2116</v>
      </c>
      <c r="AB1107">
        <v>634.79999999999995</v>
      </c>
      <c r="AC1107">
        <v>0.3</v>
      </c>
      <c r="AD1107">
        <v>3</v>
      </c>
      <c r="AE1107" t="s">
        <v>42</v>
      </c>
    </row>
    <row r="1108" spans="1:31" x14ac:dyDescent="0.3">
      <c r="A1108">
        <v>1128299</v>
      </c>
      <c r="B1108" t="s">
        <v>77</v>
      </c>
      <c r="C1108" s="1">
        <v>44237</v>
      </c>
      <c r="D1108">
        <v>2021</v>
      </c>
      <c r="E1108" t="s">
        <v>48</v>
      </c>
      <c r="F1108">
        <v>1</v>
      </c>
      <c r="G1108">
        <v>3</v>
      </c>
      <c r="H1108" t="s">
        <v>78</v>
      </c>
      <c r="I1108">
        <v>17</v>
      </c>
      <c r="J1108" t="s">
        <v>149</v>
      </c>
      <c r="K1108">
        <v>19</v>
      </c>
      <c r="L1108" t="s">
        <v>150</v>
      </c>
      <c r="M1108" t="s">
        <v>125</v>
      </c>
      <c r="N1108">
        <v>3</v>
      </c>
      <c r="O1108" t="s">
        <v>126</v>
      </c>
      <c r="P1108">
        <v>1</v>
      </c>
      <c r="Q1108" t="s">
        <v>37</v>
      </c>
      <c r="R1108">
        <v>1</v>
      </c>
      <c r="S1108" t="s">
        <v>127</v>
      </c>
      <c r="T1108">
        <v>4</v>
      </c>
      <c r="U1108" t="s">
        <v>128</v>
      </c>
      <c r="V1108" t="s">
        <v>202</v>
      </c>
      <c r="W1108">
        <v>3</v>
      </c>
      <c r="X1108" t="s">
        <v>84</v>
      </c>
      <c r="Y1108">
        <v>47</v>
      </c>
      <c r="Z1108">
        <v>38</v>
      </c>
      <c r="AA1108">
        <v>1786</v>
      </c>
      <c r="AB1108">
        <v>535.79999999999995</v>
      </c>
      <c r="AC1108">
        <v>0.3</v>
      </c>
      <c r="AD1108">
        <v>3</v>
      </c>
      <c r="AE1108" t="s">
        <v>42</v>
      </c>
    </row>
    <row r="1109" spans="1:31" x14ac:dyDescent="0.3">
      <c r="A1109">
        <v>1128299</v>
      </c>
      <c r="B1109" t="s">
        <v>77</v>
      </c>
      <c r="C1109" s="1">
        <v>44264</v>
      </c>
      <c r="D1109">
        <v>2021</v>
      </c>
      <c r="E1109" t="s">
        <v>51</v>
      </c>
      <c r="F1109">
        <v>1</v>
      </c>
      <c r="G1109">
        <v>3</v>
      </c>
      <c r="H1109" t="s">
        <v>78</v>
      </c>
      <c r="I1109">
        <v>17</v>
      </c>
      <c r="J1109" t="s">
        <v>149</v>
      </c>
      <c r="K1109">
        <v>19</v>
      </c>
      <c r="L1109" t="s">
        <v>150</v>
      </c>
      <c r="M1109" t="s">
        <v>125</v>
      </c>
      <c r="N1109">
        <v>3</v>
      </c>
      <c r="O1109" t="s">
        <v>126</v>
      </c>
      <c r="P1109">
        <v>1</v>
      </c>
      <c r="Q1109" t="s">
        <v>37</v>
      </c>
      <c r="R1109">
        <v>1</v>
      </c>
      <c r="S1109" t="s">
        <v>127</v>
      </c>
      <c r="T1109">
        <v>4</v>
      </c>
      <c r="U1109" t="s">
        <v>128</v>
      </c>
      <c r="V1109" t="s">
        <v>191</v>
      </c>
      <c r="W1109">
        <v>3</v>
      </c>
      <c r="X1109" t="s">
        <v>84</v>
      </c>
      <c r="Y1109">
        <v>55</v>
      </c>
      <c r="Z1109">
        <v>36</v>
      </c>
      <c r="AA1109">
        <v>1980</v>
      </c>
      <c r="AB1109">
        <v>514.80000000000007</v>
      </c>
      <c r="AC1109">
        <v>0.26</v>
      </c>
      <c r="AD1109">
        <v>3</v>
      </c>
      <c r="AE1109" t="s">
        <v>42</v>
      </c>
    </row>
    <row r="1110" spans="1:31" x14ac:dyDescent="0.3">
      <c r="A1110">
        <v>1128299</v>
      </c>
      <c r="B1110" t="s">
        <v>77</v>
      </c>
      <c r="C1110" s="1">
        <v>44296</v>
      </c>
      <c r="D1110">
        <v>2021</v>
      </c>
      <c r="E1110" t="s">
        <v>52</v>
      </c>
      <c r="F1110">
        <v>2</v>
      </c>
      <c r="G1110">
        <v>3</v>
      </c>
      <c r="H1110" t="s">
        <v>78</v>
      </c>
      <c r="I1110">
        <v>17</v>
      </c>
      <c r="J1110" t="s">
        <v>149</v>
      </c>
      <c r="K1110">
        <v>19</v>
      </c>
      <c r="L1110" t="s">
        <v>150</v>
      </c>
      <c r="M1110" t="s">
        <v>125</v>
      </c>
      <c r="N1110">
        <v>3</v>
      </c>
      <c r="O1110" t="s">
        <v>126</v>
      </c>
      <c r="P1110">
        <v>1</v>
      </c>
      <c r="Q1110" t="s">
        <v>37</v>
      </c>
      <c r="R1110">
        <v>1</v>
      </c>
      <c r="S1110" t="s">
        <v>127</v>
      </c>
      <c r="T1110">
        <v>4</v>
      </c>
      <c r="U1110" t="s">
        <v>128</v>
      </c>
      <c r="V1110" t="s">
        <v>195</v>
      </c>
      <c r="W1110">
        <v>3</v>
      </c>
      <c r="X1110" t="s">
        <v>84</v>
      </c>
      <c r="Y1110">
        <v>52</v>
      </c>
      <c r="Z1110">
        <v>42</v>
      </c>
      <c r="AA1110">
        <v>2184</v>
      </c>
      <c r="AB1110">
        <v>589.68000000000006</v>
      </c>
      <c r="AC1110">
        <v>0.27</v>
      </c>
      <c r="AD1110">
        <v>3</v>
      </c>
      <c r="AE1110" t="s">
        <v>42</v>
      </c>
    </row>
    <row r="1111" spans="1:31" x14ac:dyDescent="0.3">
      <c r="A1111">
        <v>1128299</v>
      </c>
      <c r="B1111" t="s">
        <v>77</v>
      </c>
      <c r="C1111" s="1">
        <v>44327</v>
      </c>
      <c r="D1111">
        <v>2021</v>
      </c>
      <c r="E1111" t="s">
        <v>53</v>
      </c>
      <c r="F1111">
        <v>2</v>
      </c>
      <c r="G1111">
        <v>3</v>
      </c>
      <c r="H1111" t="s">
        <v>78</v>
      </c>
      <c r="I1111">
        <v>17</v>
      </c>
      <c r="J1111" t="s">
        <v>149</v>
      </c>
      <c r="K1111">
        <v>19</v>
      </c>
      <c r="L1111" t="s">
        <v>150</v>
      </c>
      <c r="M1111" t="s">
        <v>125</v>
      </c>
      <c r="N1111">
        <v>3</v>
      </c>
      <c r="O1111" t="s">
        <v>126</v>
      </c>
      <c r="P1111">
        <v>1</v>
      </c>
      <c r="Q1111" t="s">
        <v>37</v>
      </c>
      <c r="R1111">
        <v>1</v>
      </c>
      <c r="S1111" t="s">
        <v>127</v>
      </c>
      <c r="T1111">
        <v>4</v>
      </c>
      <c r="U1111" t="s">
        <v>128</v>
      </c>
      <c r="V1111" t="s">
        <v>242</v>
      </c>
      <c r="W1111">
        <v>3</v>
      </c>
      <c r="X1111" t="s">
        <v>84</v>
      </c>
      <c r="Y1111">
        <v>55</v>
      </c>
      <c r="Z1111">
        <v>46</v>
      </c>
      <c r="AA1111">
        <v>2530</v>
      </c>
      <c r="AB1111">
        <v>708.40000000000009</v>
      </c>
      <c r="AC1111">
        <v>0.28000000000000003</v>
      </c>
      <c r="AD1111">
        <v>3</v>
      </c>
      <c r="AE1111" t="s">
        <v>42</v>
      </c>
    </row>
    <row r="1112" spans="1:31" x14ac:dyDescent="0.3">
      <c r="A1112">
        <v>1128299</v>
      </c>
      <c r="B1112" t="s">
        <v>77</v>
      </c>
      <c r="C1112" s="1">
        <v>44357</v>
      </c>
      <c r="D1112">
        <v>2021</v>
      </c>
      <c r="E1112" t="s">
        <v>54</v>
      </c>
      <c r="F1112">
        <v>2</v>
      </c>
      <c r="G1112">
        <v>3</v>
      </c>
      <c r="H1112" t="s">
        <v>78</v>
      </c>
      <c r="I1112">
        <v>17</v>
      </c>
      <c r="J1112" t="s">
        <v>149</v>
      </c>
      <c r="K1112">
        <v>19</v>
      </c>
      <c r="L1112" t="s">
        <v>150</v>
      </c>
      <c r="M1112" t="s">
        <v>125</v>
      </c>
      <c r="N1112">
        <v>3</v>
      </c>
      <c r="O1112" t="s">
        <v>126</v>
      </c>
      <c r="P1112">
        <v>1</v>
      </c>
      <c r="Q1112" t="s">
        <v>37</v>
      </c>
      <c r="R1112">
        <v>1</v>
      </c>
      <c r="S1112" t="s">
        <v>127</v>
      </c>
      <c r="T1112">
        <v>4</v>
      </c>
      <c r="U1112" t="s">
        <v>128</v>
      </c>
      <c r="V1112" t="s">
        <v>207</v>
      </c>
      <c r="W1112">
        <v>3</v>
      </c>
      <c r="X1112" t="s">
        <v>84</v>
      </c>
      <c r="Y1112">
        <v>83</v>
      </c>
      <c r="Z1112">
        <v>88</v>
      </c>
      <c r="AA1112">
        <v>7304</v>
      </c>
      <c r="AB1112">
        <v>2191.1999999999998</v>
      </c>
      <c r="AC1112">
        <v>0.3</v>
      </c>
      <c r="AD1112">
        <v>3</v>
      </c>
      <c r="AE1112" t="s">
        <v>42</v>
      </c>
    </row>
    <row r="1113" spans="1:31" x14ac:dyDescent="0.3">
      <c r="A1113">
        <v>1128299</v>
      </c>
      <c r="B1113" t="s">
        <v>77</v>
      </c>
      <c r="C1113" s="1">
        <v>44386</v>
      </c>
      <c r="D1113">
        <v>2021</v>
      </c>
      <c r="E1113" t="s">
        <v>55</v>
      </c>
      <c r="F1113">
        <v>3</v>
      </c>
      <c r="G1113">
        <v>3</v>
      </c>
      <c r="H1113" t="s">
        <v>78</v>
      </c>
      <c r="I1113">
        <v>17</v>
      </c>
      <c r="J1113" t="s">
        <v>149</v>
      </c>
      <c r="K1113">
        <v>19</v>
      </c>
      <c r="L1113" t="s">
        <v>150</v>
      </c>
      <c r="M1113" t="s">
        <v>125</v>
      </c>
      <c r="N1113">
        <v>3</v>
      </c>
      <c r="O1113" t="s">
        <v>126</v>
      </c>
      <c r="P1113">
        <v>1</v>
      </c>
      <c r="Q1113" t="s">
        <v>37</v>
      </c>
      <c r="R1113">
        <v>1</v>
      </c>
      <c r="S1113" t="s">
        <v>127</v>
      </c>
      <c r="T1113">
        <v>4</v>
      </c>
      <c r="U1113" t="s">
        <v>128</v>
      </c>
      <c r="V1113" t="s">
        <v>194</v>
      </c>
      <c r="W1113">
        <v>3</v>
      </c>
      <c r="X1113" t="s">
        <v>84</v>
      </c>
      <c r="Y1113">
        <v>80</v>
      </c>
      <c r="Z1113">
        <v>149</v>
      </c>
      <c r="AA1113">
        <v>11920</v>
      </c>
      <c r="AB1113">
        <v>3576</v>
      </c>
      <c r="AC1113">
        <v>0.3</v>
      </c>
      <c r="AD1113">
        <v>3</v>
      </c>
      <c r="AE1113" t="s">
        <v>42</v>
      </c>
    </row>
    <row r="1114" spans="1:31" x14ac:dyDescent="0.3">
      <c r="A1114">
        <v>1128299</v>
      </c>
      <c r="B1114" t="s">
        <v>77</v>
      </c>
      <c r="C1114" s="1">
        <v>44418</v>
      </c>
      <c r="D1114">
        <v>2021</v>
      </c>
      <c r="E1114" t="s">
        <v>31</v>
      </c>
      <c r="F1114">
        <v>3</v>
      </c>
      <c r="G1114">
        <v>3</v>
      </c>
      <c r="H1114" t="s">
        <v>78</v>
      </c>
      <c r="I1114">
        <v>17</v>
      </c>
      <c r="J1114" t="s">
        <v>149</v>
      </c>
      <c r="K1114">
        <v>19</v>
      </c>
      <c r="L1114" t="s">
        <v>150</v>
      </c>
      <c r="M1114" t="s">
        <v>125</v>
      </c>
      <c r="N1114">
        <v>3</v>
      </c>
      <c r="O1114" t="s">
        <v>126</v>
      </c>
      <c r="P1114">
        <v>1</v>
      </c>
      <c r="Q1114" t="s">
        <v>37</v>
      </c>
      <c r="R1114">
        <v>1</v>
      </c>
      <c r="S1114" t="s">
        <v>127</v>
      </c>
      <c r="T1114">
        <v>4</v>
      </c>
      <c r="U1114" t="s">
        <v>128</v>
      </c>
      <c r="V1114" t="s">
        <v>184</v>
      </c>
      <c r="W1114">
        <v>3</v>
      </c>
      <c r="X1114" t="s">
        <v>84</v>
      </c>
      <c r="Y1114">
        <v>69</v>
      </c>
      <c r="Z1114">
        <v>147</v>
      </c>
      <c r="AA1114">
        <v>10143</v>
      </c>
      <c r="AB1114">
        <v>2738.61</v>
      </c>
      <c r="AC1114">
        <v>0.27</v>
      </c>
      <c r="AD1114">
        <v>3</v>
      </c>
      <c r="AE1114" t="s">
        <v>42</v>
      </c>
    </row>
    <row r="1115" spans="1:31" x14ac:dyDescent="0.3">
      <c r="A1115">
        <v>1128299</v>
      </c>
      <c r="B1115" t="s">
        <v>77</v>
      </c>
      <c r="C1115" s="1">
        <v>44450</v>
      </c>
      <c r="D1115">
        <v>2021</v>
      </c>
      <c r="E1115" t="s">
        <v>43</v>
      </c>
      <c r="F1115">
        <v>3</v>
      </c>
      <c r="G1115">
        <v>3</v>
      </c>
      <c r="H1115" t="s">
        <v>78</v>
      </c>
      <c r="I1115">
        <v>17</v>
      </c>
      <c r="J1115" t="s">
        <v>149</v>
      </c>
      <c r="K1115">
        <v>19</v>
      </c>
      <c r="L1115" t="s">
        <v>150</v>
      </c>
      <c r="M1115" t="s">
        <v>125</v>
      </c>
      <c r="N1115">
        <v>3</v>
      </c>
      <c r="O1115" t="s">
        <v>126</v>
      </c>
      <c r="P1115">
        <v>1</v>
      </c>
      <c r="Q1115" t="s">
        <v>37</v>
      </c>
      <c r="R1115">
        <v>1</v>
      </c>
      <c r="S1115" t="s">
        <v>127</v>
      </c>
      <c r="T1115">
        <v>4</v>
      </c>
      <c r="U1115" t="s">
        <v>128</v>
      </c>
      <c r="V1115" t="s">
        <v>191</v>
      </c>
      <c r="W1115">
        <v>3</v>
      </c>
      <c r="X1115" t="s">
        <v>84</v>
      </c>
      <c r="Y1115">
        <v>71</v>
      </c>
      <c r="Z1115">
        <v>91</v>
      </c>
      <c r="AA1115">
        <v>6461</v>
      </c>
      <c r="AB1115">
        <v>1938.3</v>
      </c>
      <c r="AC1115">
        <v>0.3</v>
      </c>
      <c r="AD1115">
        <v>3</v>
      </c>
      <c r="AE1115" t="s">
        <v>42</v>
      </c>
    </row>
    <row r="1116" spans="1:31" x14ac:dyDescent="0.3">
      <c r="A1116">
        <v>1128299</v>
      </c>
      <c r="B1116" t="s">
        <v>77</v>
      </c>
      <c r="C1116" s="1">
        <v>44479</v>
      </c>
      <c r="D1116">
        <v>2021</v>
      </c>
      <c r="E1116" t="s">
        <v>44</v>
      </c>
      <c r="F1116">
        <v>4</v>
      </c>
      <c r="G1116">
        <v>3</v>
      </c>
      <c r="H1116" t="s">
        <v>78</v>
      </c>
      <c r="I1116">
        <v>17</v>
      </c>
      <c r="J1116" t="s">
        <v>149</v>
      </c>
      <c r="K1116">
        <v>19</v>
      </c>
      <c r="L1116" t="s">
        <v>150</v>
      </c>
      <c r="M1116" t="s">
        <v>125</v>
      </c>
      <c r="N1116">
        <v>3</v>
      </c>
      <c r="O1116" t="s">
        <v>126</v>
      </c>
      <c r="P1116">
        <v>1</v>
      </c>
      <c r="Q1116" t="s">
        <v>37</v>
      </c>
      <c r="R1116">
        <v>1</v>
      </c>
      <c r="S1116" t="s">
        <v>127</v>
      </c>
      <c r="T1116">
        <v>4</v>
      </c>
      <c r="U1116" t="s">
        <v>128</v>
      </c>
      <c r="V1116" t="s">
        <v>201</v>
      </c>
      <c r="W1116">
        <v>3</v>
      </c>
      <c r="X1116" t="s">
        <v>84</v>
      </c>
      <c r="Y1116">
        <v>63</v>
      </c>
      <c r="Z1116">
        <v>70</v>
      </c>
      <c r="AA1116">
        <v>4410</v>
      </c>
      <c r="AB1116">
        <v>1234.8000000000002</v>
      </c>
      <c r="AC1116">
        <v>0.28000000000000003</v>
      </c>
      <c r="AD1116">
        <v>3</v>
      </c>
      <c r="AE1116" t="s">
        <v>42</v>
      </c>
    </row>
    <row r="1117" spans="1:31" x14ac:dyDescent="0.3">
      <c r="A1117">
        <v>1128299</v>
      </c>
      <c r="B1117" t="s">
        <v>77</v>
      </c>
      <c r="C1117" s="1">
        <v>44539</v>
      </c>
      <c r="D1117">
        <v>2021</v>
      </c>
      <c r="E1117" t="s">
        <v>46</v>
      </c>
      <c r="F1117">
        <v>4</v>
      </c>
      <c r="G1117">
        <v>3</v>
      </c>
      <c r="H1117" t="s">
        <v>78</v>
      </c>
      <c r="I1117">
        <v>17</v>
      </c>
      <c r="J1117" t="s">
        <v>149</v>
      </c>
      <c r="K1117">
        <v>19</v>
      </c>
      <c r="L1117" t="s">
        <v>150</v>
      </c>
      <c r="M1117" t="s">
        <v>125</v>
      </c>
      <c r="N1117">
        <v>3</v>
      </c>
      <c r="O1117" t="s">
        <v>126</v>
      </c>
      <c r="P1117">
        <v>1</v>
      </c>
      <c r="Q1117" t="s">
        <v>37</v>
      </c>
      <c r="R1117">
        <v>1</v>
      </c>
      <c r="S1117" t="s">
        <v>127</v>
      </c>
      <c r="T1117">
        <v>4</v>
      </c>
      <c r="U1117" t="s">
        <v>128</v>
      </c>
      <c r="V1117" t="s">
        <v>202</v>
      </c>
      <c r="W1117">
        <v>3</v>
      </c>
      <c r="X1117" t="s">
        <v>84</v>
      </c>
      <c r="Y1117">
        <v>84</v>
      </c>
      <c r="Z1117">
        <v>128</v>
      </c>
      <c r="AA1117">
        <v>10752</v>
      </c>
      <c r="AB1117">
        <v>2795.52</v>
      </c>
      <c r="AC1117">
        <v>0.26</v>
      </c>
      <c r="AD1117">
        <v>3</v>
      </c>
      <c r="AE1117" t="s">
        <v>42</v>
      </c>
    </row>
    <row r="1118" spans="1:31" x14ac:dyDescent="0.3">
      <c r="A1118">
        <v>1128299</v>
      </c>
      <c r="B1118" t="s">
        <v>77</v>
      </c>
      <c r="C1118" s="1">
        <v>44213</v>
      </c>
      <c r="D1118">
        <v>2021</v>
      </c>
      <c r="E1118" t="s">
        <v>47</v>
      </c>
      <c r="F1118">
        <v>1</v>
      </c>
      <c r="G1118">
        <v>3</v>
      </c>
      <c r="H1118" t="s">
        <v>78</v>
      </c>
      <c r="I1118">
        <v>17</v>
      </c>
      <c r="J1118" t="s">
        <v>149</v>
      </c>
      <c r="K1118">
        <v>19</v>
      </c>
      <c r="L1118" t="s">
        <v>150</v>
      </c>
      <c r="M1118" t="s">
        <v>125</v>
      </c>
      <c r="N1118">
        <v>3</v>
      </c>
      <c r="O1118" t="s">
        <v>126</v>
      </c>
      <c r="P1118">
        <v>1</v>
      </c>
      <c r="Q1118" t="s">
        <v>37</v>
      </c>
      <c r="R1118">
        <v>1</v>
      </c>
      <c r="S1118" t="s">
        <v>127</v>
      </c>
      <c r="T1118">
        <v>4</v>
      </c>
      <c r="U1118" t="s">
        <v>128</v>
      </c>
      <c r="V1118" t="s">
        <v>129</v>
      </c>
      <c r="W1118">
        <v>3</v>
      </c>
      <c r="X1118" t="s">
        <v>84</v>
      </c>
      <c r="Y1118">
        <v>54</v>
      </c>
      <c r="Z1118">
        <v>68</v>
      </c>
      <c r="AA1118">
        <v>3672</v>
      </c>
      <c r="AB1118">
        <v>1101.6000000000001</v>
      </c>
      <c r="AC1118">
        <v>0.30000000000000004</v>
      </c>
      <c r="AD1118">
        <v>3</v>
      </c>
      <c r="AE1118" t="s">
        <v>42</v>
      </c>
    </row>
    <row r="1119" spans="1:31" x14ac:dyDescent="0.3">
      <c r="A1119">
        <v>1128299</v>
      </c>
      <c r="B1119" t="s">
        <v>77</v>
      </c>
      <c r="C1119" s="1">
        <v>44334</v>
      </c>
      <c r="D1119">
        <v>2021</v>
      </c>
      <c r="E1119" t="s">
        <v>53</v>
      </c>
      <c r="F1119">
        <v>2</v>
      </c>
      <c r="G1119">
        <v>5</v>
      </c>
      <c r="H1119" t="s">
        <v>100</v>
      </c>
      <c r="I1119">
        <v>9</v>
      </c>
      <c r="J1119" t="s">
        <v>101</v>
      </c>
      <c r="K1119">
        <v>20</v>
      </c>
      <c r="L1119" t="s">
        <v>102</v>
      </c>
      <c r="M1119" t="s">
        <v>125</v>
      </c>
      <c r="N1119">
        <v>3</v>
      </c>
      <c r="O1119" t="s">
        <v>126</v>
      </c>
      <c r="P1119">
        <v>1</v>
      </c>
      <c r="Q1119" t="s">
        <v>37</v>
      </c>
      <c r="R1119">
        <v>1</v>
      </c>
      <c r="S1119" t="s">
        <v>127</v>
      </c>
      <c r="T1119">
        <v>4</v>
      </c>
      <c r="U1119" t="s">
        <v>128</v>
      </c>
      <c r="V1119" t="s">
        <v>202</v>
      </c>
      <c r="W1119">
        <v>3</v>
      </c>
      <c r="X1119" t="s">
        <v>84</v>
      </c>
      <c r="Y1119">
        <v>52</v>
      </c>
      <c r="Z1119">
        <v>68</v>
      </c>
      <c r="AA1119">
        <v>3536</v>
      </c>
      <c r="AB1119">
        <v>1131.52</v>
      </c>
      <c r="AC1119">
        <v>0.32</v>
      </c>
      <c r="AD1119">
        <v>3</v>
      </c>
      <c r="AE1119" t="s">
        <v>42</v>
      </c>
    </row>
    <row r="1120" spans="1:31" x14ac:dyDescent="0.3">
      <c r="A1120">
        <v>1128299</v>
      </c>
      <c r="B1120" t="s">
        <v>77</v>
      </c>
      <c r="C1120" s="1">
        <v>44364</v>
      </c>
      <c r="D1120">
        <v>2021</v>
      </c>
      <c r="E1120" t="s">
        <v>54</v>
      </c>
      <c r="F1120">
        <v>2</v>
      </c>
      <c r="G1120">
        <v>5</v>
      </c>
      <c r="H1120" t="s">
        <v>100</v>
      </c>
      <c r="I1120">
        <v>9</v>
      </c>
      <c r="J1120" t="s">
        <v>101</v>
      </c>
      <c r="K1120">
        <v>20</v>
      </c>
      <c r="L1120" t="s">
        <v>102</v>
      </c>
      <c r="M1120" t="s">
        <v>125</v>
      </c>
      <c r="N1120">
        <v>3</v>
      </c>
      <c r="O1120" t="s">
        <v>126</v>
      </c>
      <c r="P1120">
        <v>1</v>
      </c>
      <c r="Q1120" t="s">
        <v>37</v>
      </c>
      <c r="R1120">
        <v>1</v>
      </c>
      <c r="S1120" t="s">
        <v>127</v>
      </c>
      <c r="T1120">
        <v>4</v>
      </c>
      <c r="U1120" t="s">
        <v>128</v>
      </c>
      <c r="V1120" t="s">
        <v>202</v>
      </c>
      <c r="W1120">
        <v>3</v>
      </c>
      <c r="X1120" t="s">
        <v>84</v>
      </c>
      <c r="Y1120">
        <v>89</v>
      </c>
      <c r="Z1120">
        <v>126</v>
      </c>
      <c r="AA1120">
        <v>11214</v>
      </c>
      <c r="AB1120">
        <v>3588.48</v>
      </c>
      <c r="AC1120">
        <v>0.32</v>
      </c>
      <c r="AD1120">
        <v>3</v>
      </c>
      <c r="AE1120" t="s">
        <v>42</v>
      </c>
    </row>
    <row r="1121" spans="1:31" x14ac:dyDescent="0.3">
      <c r="A1121">
        <v>1128299</v>
      </c>
      <c r="B1121" t="s">
        <v>77</v>
      </c>
      <c r="C1121" s="1">
        <v>44425</v>
      </c>
      <c r="D1121">
        <v>2021</v>
      </c>
      <c r="E1121" t="s">
        <v>31</v>
      </c>
      <c r="F1121">
        <v>3</v>
      </c>
      <c r="G1121">
        <v>5</v>
      </c>
      <c r="H1121" t="s">
        <v>100</v>
      </c>
      <c r="I1121">
        <v>9</v>
      </c>
      <c r="J1121" t="s">
        <v>101</v>
      </c>
      <c r="K1121">
        <v>20</v>
      </c>
      <c r="L1121" t="s">
        <v>102</v>
      </c>
      <c r="M1121" t="s">
        <v>125</v>
      </c>
      <c r="N1121">
        <v>3</v>
      </c>
      <c r="O1121" t="s">
        <v>126</v>
      </c>
      <c r="P1121">
        <v>1</v>
      </c>
      <c r="Q1121" t="s">
        <v>37</v>
      </c>
      <c r="R1121">
        <v>1</v>
      </c>
      <c r="S1121" t="s">
        <v>127</v>
      </c>
      <c r="T1121">
        <v>4</v>
      </c>
      <c r="U1121" t="s">
        <v>128</v>
      </c>
      <c r="V1121" t="s">
        <v>243</v>
      </c>
      <c r="W1121">
        <v>3</v>
      </c>
      <c r="X1121" t="s">
        <v>84</v>
      </c>
      <c r="Y1121">
        <v>74</v>
      </c>
      <c r="Z1121">
        <v>143</v>
      </c>
      <c r="AA1121">
        <v>10582</v>
      </c>
      <c r="AB1121">
        <v>3280.42</v>
      </c>
      <c r="AC1121">
        <v>0.31</v>
      </c>
      <c r="AD1121">
        <v>3</v>
      </c>
      <c r="AE1121" t="s">
        <v>42</v>
      </c>
    </row>
    <row r="1122" spans="1:31" x14ac:dyDescent="0.3">
      <c r="A1122">
        <v>1128299</v>
      </c>
      <c r="B1122" t="s">
        <v>77</v>
      </c>
      <c r="C1122" s="1">
        <v>44457</v>
      </c>
      <c r="D1122">
        <v>2021</v>
      </c>
      <c r="E1122" t="s">
        <v>43</v>
      </c>
      <c r="F1122">
        <v>3</v>
      </c>
      <c r="G1122">
        <v>5</v>
      </c>
      <c r="H1122" t="s">
        <v>100</v>
      </c>
      <c r="I1122">
        <v>9</v>
      </c>
      <c r="J1122" t="s">
        <v>101</v>
      </c>
      <c r="K1122">
        <v>20</v>
      </c>
      <c r="L1122" t="s">
        <v>102</v>
      </c>
      <c r="M1122" t="s">
        <v>125</v>
      </c>
      <c r="N1122">
        <v>3</v>
      </c>
      <c r="O1122" t="s">
        <v>126</v>
      </c>
      <c r="P1122">
        <v>1</v>
      </c>
      <c r="Q1122" t="s">
        <v>37</v>
      </c>
      <c r="R1122">
        <v>1</v>
      </c>
      <c r="S1122" t="s">
        <v>127</v>
      </c>
      <c r="T1122">
        <v>4</v>
      </c>
      <c r="U1122" t="s">
        <v>128</v>
      </c>
      <c r="V1122" t="s">
        <v>195</v>
      </c>
      <c r="W1122">
        <v>3</v>
      </c>
      <c r="X1122" t="s">
        <v>84</v>
      </c>
      <c r="Y1122">
        <v>64</v>
      </c>
      <c r="Z1122">
        <v>74</v>
      </c>
      <c r="AA1122">
        <v>4736</v>
      </c>
      <c r="AB1122">
        <v>1468.16</v>
      </c>
      <c r="AC1122">
        <v>0.31</v>
      </c>
      <c r="AD1122">
        <v>3</v>
      </c>
      <c r="AE1122" t="s">
        <v>42</v>
      </c>
    </row>
    <row r="1123" spans="1:31" x14ac:dyDescent="0.3">
      <c r="A1123">
        <v>1128299</v>
      </c>
      <c r="B1123" t="s">
        <v>77</v>
      </c>
      <c r="C1123" s="1">
        <v>44486</v>
      </c>
      <c r="D1123">
        <v>2021</v>
      </c>
      <c r="E1123" t="s">
        <v>44</v>
      </c>
      <c r="F1123">
        <v>4</v>
      </c>
      <c r="G1123">
        <v>5</v>
      </c>
      <c r="H1123" t="s">
        <v>100</v>
      </c>
      <c r="I1123">
        <v>9</v>
      </c>
      <c r="J1123" t="s">
        <v>101</v>
      </c>
      <c r="K1123">
        <v>20</v>
      </c>
      <c r="L1123" t="s">
        <v>102</v>
      </c>
      <c r="M1123" t="s">
        <v>125</v>
      </c>
      <c r="N1123">
        <v>3</v>
      </c>
      <c r="O1123" t="s">
        <v>126</v>
      </c>
      <c r="P1123">
        <v>1</v>
      </c>
      <c r="Q1123" t="s">
        <v>37</v>
      </c>
      <c r="R1123">
        <v>1</v>
      </c>
      <c r="S1123" t="s">
        <v>127</v>
      </c>
      <c r="T1123">
        <v>4</v>
      </c>
      <c r="U1123" t="s">
        <v>128</v>
      </c>
      <c r="V1123" t="s">
        <v>244</v>
      </c>
      <c r="W1123">
        <v>3</v>
      </c>
      <c r="X1123" t="s">
        <v>84</v>
      </c>
      <c r="Y1123">
        <v>59</v>
      </c>
      <c r="Z1123">
        <v>98</v>
      </c>
      <c r="AA1123">
        <v>5782</v>
      </c>
      <c r="AB1123">
        <v>1792.42</v>
      </c>
      <c r="AC1123">
        <v>0.31</v>
      </c>
      <c r="AD1123">
        <v>3</v>
      </c>
      <c r="AE1123" t="s">
        <v>42</v>
      </c>
    </row>
    <row r="1124" spans="1:31" x14ac:dyDescent="0.3">
      <c r="A1124">
        <v>1128299</v>
      </c>
      <c r="B1124" t="s">
        <v>77</v>
      </c>
      <c r="C1124" s="1">
        <v>44517</v>
      </c>
      <c r="D1124">
        <v>2021</v>
      </c>
      <c r="E1124" t="s">
        <v>45</v>
      </c>
      <c r="F1124">
        <v>4</v>
      </c>
      <c r="G1124">
        <v>5</v>
      </c>
      <c r="H1124" t="s">
        <v>100</v>
      </c>
      <c r="I1124">
        <v>9</v>
      </c>
      <c r="J1124" t="s">
        <v>101</v>
      </c>
      <c r="K1124">
        <v>20</v>
      </c>
      <c r="L1124" t="s">
        <v>102</v>
      </c>
      <c r="M1124" t="s">
        <v>125</v>
      </c>
      <c r="N1124">
        <v>3</v>
      </c>
      <c r="O1124" t="s">
        <v>126</v>
      </c>
      <c r="P1124">
        <v>1</v>
      </c>
      <c r="Q1124" t="s">
        <v>37</v>
      </c>
      <c r="R1124">
        <v>1</v>
      </c>
      <c r="S1124" t="s">
        <v>127</v>
      </c>
      <c r="T1124">
        <v>4</v>
      </c>
      <c r="U1124" t="s">
        <v>128</v>
      </c>
      <c r="V1124" t="s">
        <v>191</v>
      </c>
      <c r="W1124">
        <v>3</v>
      </c>
      <c r="X1124" t="s">
        <v>84</v>
      </c>
      <c r="Y1124">
        <v>77</v>
      </c>
      <c r="Z1124">
        <v>124</v>
      </c>
      <c r="AA1124">
        <v>9548</v>
      </c>
      <c r="AB1124">
        <v>2864.4000000000005</v>
      </c>
      <c r="AC1124">
        <v>0.30000000000000004</v>
      </c>
      <c r="AD1124">
        <v>3</v>
      </c>
      <c r="AE1124" t="s">
        <v>42</v>
      </c>
    </row>
    <row r="1125" spans="1:31" x14ac:dyDescent="0.3">
      <c r="A1125">
        <v>1185732</v>
      </c>
      <c r="B1125" t="s">
        <v>30</v>
      </c>
      <c r="C1125" s="1">
        <v>44208</v>
      </c>
      <c r="D1125">
        <v>2021</v>
      </c>
      <c r="E1125" t="s">
        <v>47</v>
      </c>
      <c r="F1125">
        <v>1</v>
      </c>
      <c r="G1125">
        <v>5</v>
      </c>
      <c r="H1125" t="s">
        <v>100</v>
      </c>
      <c r="I1125">
        <v>9</v>
      </c>
      <c r="J1125" t="s">
        <v>101</v>
      </c>
      <c r="K1125">
        <v>20</v>
      </c>
      <c r="L1125" t="s">
        <v>102</v>
      </c>
      <c r="M1125" t="s">
        <v>125</v>
      </c>
      <c r="N1125">
        <v>3</v>
      </c>
      <c r="O1125" t="s">
        <v>126</v>
      </c>
      <c r="P1125">
        <v>1</v>
      </c>
      <c r="Q1125" t="s">
        <v>37</v>
      </c>
      <c r="R1125">
        <v>1</v>
      </c>
      <c r="S1125" t="s">
        <v>127</v>
      </c>
      <c r="T1125">
        <v>4</v>
      </c>
      <c r="U1125" t="s">
        <v>128</v>
      </c>
      <c r="V1125" t="s">
        <v>191</v>
      </c>
      <c r="W1125">
        <v>3</v>
      </c>
      <c r="X1125" t="s">
        <v>84</v>
      </c>
      <c r="Y1125">
        <v>51</v>
      </c>
      <c r="Z1125">
        <v>165</v>
      </c>
      <c r="AA1125">
        <v>8415</v>
      </c>
      <c r="AB1125">
        <v>3786.7499999999995</v>
      </c>
      <c r="AC1125">
        <v>0.44999999999999996</v>
      </c>
      <c r="AD1125">
        <v>3</v>
      </c>
      <c r="AE1125" t="s">
        <v>42</v>
      </c>
    </row>
    <row r="1126" spans="1:31" x14ac:dyDescent="0.3">
      <c r="A1126">
        <v>1185732</v>
      </c>
      <c r="B1126" t="s">
        <v>30</v>
      </c>
      <c r="C1126" s="1">
        <v>44237</v>
      </c>
      <c r="D1126">
        <v>2021</v>
      </c>
      <c r="E1126" t="s">
        <v>48</v>
      </c>
      <c r="F1126">
        <v>1</v>
      </c>
      <c r="G1126">
        <v>1</v>
      </c>
      <c r="H1126" t="s">
        <v>32</v>
      </c>
      <c r="I1126">
        <v>1</v>
      </c>
      <c r="J1126" t="s">
        <v>71</v>
      </c>
      <c r="K1126">
        <v>21</v>
      </c>
      <c r="L1126" t="s">
        <v>151</v>
      </c>
      <c r="M1126" t="s">
        <v>125</v>
      </c>
      <c r="N1126">
        <v>3</v>
      </c>
      <c r="O1126" t="s">
        <v>126</v>
      </c>
      <c r="P1126">
        <v>1</v>
      </c>
      <c r="Q1126" t="s">
        <v>37</v>
      </c>
      <c r="R1126">
        <v>1</v>
      </c>
      <c r="S1126" t="s">
        <v>127</v>
      </c>
      <c r="T1126">
        <v>4</v>
      </c>
      <c r="U1126" t="s">
        <v>128</v>
      </c>
      <c r="V1126" t="s">
        <v>194</v>
      </c>
      <c r="W1126">
        <v>3</v>
      </c>
      <c r="X1126" t="s">
        <v>84</v>
      </c>
      <c r="Y1126">
        <v>50</v>
      </c>
      <c r="Z1126">
        <v>154</v>
      </c>
      <c r="AA1126">
        <v>7700</v>
      </c>
      <c r="AB1126">
        <v>3541.9999999999995</v>
      </c>
      <c r="AC1126">
        <v>0.45999999999999996</v>
      </c>
      <c r="AD1126">
        <v>3</v>
      </c>
      <c r="AE1126" t="s">
        <v>42</v>
      </c>
    </row>
    <row r="1127" spans="1:31" x14ac:dyDescent="0.3">
      <c r="A1127">
        <v>1185732</v>
      </c>
      <c r="B1127" t="s">
        <v>30</v>
      </c>
      <c r="C1127" s="1">
        <v>44263</v>
      </c>
      <c r="D1127">
        <v>2021</v>
      </c>
      <c r="E1127" t="s">
        <v>51</v>
      </c>
      <c r="F1127">
        <v>1</v>
      </c>
      <c r="G1127">
        <v>1</v>
      </c>
      <c r="H1127" t="s">
        <v>32</v>
      </c>
      <c r="I1127">
        <v>1</v>
      </c>
      <c r="J1127" t="s">
        <v>71</v>
      </c>
      <c r="K1127">
        <v>21</v>
      </c>
      <c r="L1127" t="s">
        <v>151</v>
      </c>
      <c r="M1127" t="s">
        <v>125</v>
      </c>
      <c r="N1127">
        <v>3</v>
      </c>
      <c r="O1127" t="s">
        <v>126</v>
      </c>
      <c r="P1127">
        <v>1</v>
      </c>
      <c r="Q1127" t="s">
        <v>37</v>
      </c>
      <c r="R1127">
        <v>1</v>
      </c>
      <c r="S1127" t="s">
        <v>127</v>
      </c>
      <c r="T1127">
        <v>4</v>
      </c>
      <c r="U1127" t="s">
        <v>128</v>
      </c>
      <c r="V1127" t="s">
        <v>245</v>
      </c>
      <c r="W1127">
        <v>3</v>
      </c>
      <c r="X1127" t="s">
        <v>84</v>
      </c>
      <c r="Y1127">
        <v>51</v>
      </c>
      <c r="Z1127">
        <v>133</v>
      </c>
      <c r="AA1127">
        <v>6783</v>
      </c>
      <c r="AB1127">
        <v>3323.67</v>
      </c>
      <c r="AC1127">
        <v>0.49</v>
      </c>
      <c r="AD1127">
        <v>3</v>
      </c>
      <c r="AE1127" t="s">
        <v>42</v>
      </c>
    </row>
    <row r="1128" spans="1:31" x14ac:dyDescent="0.3">
      <c r="A1128">
        <v>1185732</v>
      </c>
      <c r="B1128" t="s">
        <v>30</v>
      </c>
      <c r="C1128" s="1">
        <v>44295</v>
      </c>
      <c r="D1128">
        <v>2021</v>
      </c>
      <c r="E1128" t="s">
        <v>52</v>
      </c>
      <c r="F1128">
        <v>2</v>
      </c>
      <c r="G1128">
        <v>1</v>
      </c>
      <c r="H1128" t="s">
        <v>32</v>
      </c>
      <c r="I1128">
        <v>1</v>
      </c>
      <c r="J1128" t="s">
        <v>71</v>
      </c>
      <c r="K1128">
        <v>21</v>
      </c>
      <c r="L1128" t="s">
        <v>151</v>
      </c>
      <c r="M1128" t="s">
        <v>125</v>
      </c>
      <c r="N1128">
        <v>3</v>
      </c>
      <c r="O1128" t="s">
        <v>126</v>
      </c>
      <c r="P1128">
        <v>1</v>
      </c>
      <c r="Q1128" t="s">
        <v>37</v>
      </c>
      <c r="R1128">
        <v>1</v>
      </c>
      <c r="S1128" t="s">
        <v>127</v>
      </c>
      <c r="T1128">
        <v>4</v>
      </c>
      <c r="U1128" t="s">
        <v>128</v>
      </c>
      <c r="V1128" t="s">
        <v>129</v>
      </c>
      <c r="W1128">
        <v>3</v>
      </c>
      <c r="X1128" t="s">
        <v>84</v>
      </c>
      <c r="Y1128">
        <v>50</v>
      </c>
      <c r="Z1128">
        <v>124</v>
      </c>
      <c r="AA1128">
        <v>6200</v>
      </c>
      <c r="AB1128">
        <v>2914</v>
      </c>
      <c r="AC1128">
        <v>0.47</v>
      </c>
      <c r="AD1128">
        <v>3</v>
      </c>
      <c r="AE1128" t="s">
        <v>42</v>
      </c>
    </row>
    <row r="1129" spans="1:31" x14ac:dyDescent="0.3">
      <c r="A1129">
        <v>1185732</v>
      </c>
      <c r="B1129" t="s">
        <v>30</v>
      </c>
      <c r="C1129" s="1">
        <v>44324</v>
      </c>
      <c r="D1129">
        <v>2021</v>
      </c>
      <c r="E1129" t="s">
        <v>53</v>
      </c>
      <c r="F1129">
        <v>2</v>
      </c>
      <c r="G1129">
        <v>1</v>
      </c>
      <c r="H1129" t="s">
        <v>32</v>
      </c>
      <c r="I1129">
        <v>1</v>
      </c>
      <c r="J1129" t="s">
        <v>71</v>
      </c>
      <c r="K1129">
        <v>21</v>
      </c>
      <c r="L1129" t="s">
        <v>151</v>
      </c>
      <c r="M1129" t="s">
        <v>125</v>
      </c>
      <c r="N1129">
        <v>3</v>
      </c>
      <c r="O1129" t="s">
        <v>126</v>
      </c>
      <c r="P1129">
        <v>1</v>
      </c>
      <c r="Q1129" t="s">
        <v>37</v>
      </c>
      <c r="R1129">
        <v>1</v>
      </c>
      <c r="S1129" t="s">
        <v>127</v>
      </c>
      <c r="T1129">
        <v>4</v>
      </c>
      <c r="U1129" t="s">
        <v>128</v>
      </c>
      <c r="V1129" t="s">
        <v>196</v>
      </c>
      <c r="W1129">
        <v>3</v>
      </c>
      <c r="X1129" t="s">
        <v>84</v>
      </c>
      <c r="Y1129">
        <v>56</v>
      </c>
      <c r="Z1129">
        <v>137</v>
      </c>
      <c r="AA1129">
        <v>7672</v>
      </c>
      <c r="AB1129">
        <v>3759.2799999999997</v>
      </c>
      <c r="AC1129">
        <v>0.49</v>
      </c>
      <c r="AD1129">
        <v>3</v>
      </c>
      <c r="AE1129" t="s">
        <v>42</v>
      </c>
    </row>
    <row r="1130" spans="1:31" x14ac:dyDescent="0.3">
      <c r="A1130">
        <v>1185732</v>
      </c>
      <c r="B1130" t="s">
        <v>30</v>
      </c>
      <c r="C1130" s="1">
        <v>44357</v>
      </c>
      <c r="D1130">
        <v>2021</v>
      </c>
      <c r="E1130" t="s">
        <v>54</v>
      </c>
      <c r="F1130">
        <v>2</v>
      </c>
      <c r="G1130">
        <v>1</v>
      </c>
      <c r="H1130" t="s">
        <v>32</v>
      </c>
      <c r="I1130">
        <v>1</v>
      </c>
      <c r="J1130" t="s">
        <v>71</v>
      </c>
      <c r="K1130">
        <v>21</v>
      </c>
      <c r="L1130" t="s">
        <v>151</v>
      </c>
      <c r="M1130" t="s">
        <v>125</v>
      </c>
      <c r="N1130">
        <v>3</v>
      </c>
      <c r="O1130" t="s">
        <v>126</v>
      </c>
      <c r="P1130">
        <v>1</v>
      </c>
      <c r="Q1130" t="s">
        <v>37</v>
      </c>
      <c r="R1130">
        <v>1</v>
      </c>
      <c r="S1130" t="s">
        <v>127</v>
      </c>
      <c r="T1130">
        <v>4</v>
      </c>
      <c r="U1130" t="s">
        <v>128</v>
      </c>
      <c r="V1130" t="s">
        <v>215</v>
      </c>
      <c r="W1130">
        <v>3</v>
      </c>
      <c r="X1130" t="s">
        <v>84</v>
      </c>
      <c r="Y1130">
        <v>62</v>
      </c>
      <c r="Z1130">
        <v>150</v>
      </c>
      <c r="AA1130">
        <v>9300</v>
      </c>
      <c r="AB1130">
        <v>4557</v>
      </c>
      <c r="AC1130">
        <v>0.49</v>
      </c>
      <c r="AD1130">
        <v>3</v>
      </c>
      <c r="AE1130" t="s">
        <v>42</v>
      </c>
    </row>
    <row r="1131" spans="1:31" x14ac:dyDescent="0.3">
      <c r="A1131">
        <v>1185732</v>
      </c>
      <c r="B1131" t="s">
        <v>30</v>
      </c>
      <c r="C1131" s="1">
        <v>44385</v>
      </c>
      <c r="D1131">
        <v>2021</v>
      </c>
      <c r="E1131" t="s">
        <v>55</v>
      </c>
      <c r="F1131">
        <v>3</v>
      </c>
      <c r="G1131">
        <v>1</v>
      </c>
      <c r="H1131" t="s">
        <v>32</v>
      </c>
      <c r="I1131">
        <v>1</v>
      </c>
      <c r="J1131" t="s">
        <v>71</v>
      </c>
      <c r="K1131">
        <v>21</v>
      </c>
      <c r="L1131" t="s">
        <v>151</v>
      </c>
      <c r="M1131" t="s">
        <v>125</v>
      </c>
      <c r="N1131">
        <v>3</v>
      </c>
      <c r="O1131" t="s">
        <v>126</v>
      </c>
      <c r="P1131">
        <v>1</v>
      </c>
      <c r="Q1131" t="s">
        <v>37</v>
      </c>
      <c r="R1131">
        <v>1</v>
      </c>
      <c r="S1131" t="s">
        <v>127</v>
      </c>
      <c r="T1131">
        <v>4</v>
      </c>
      <c r="U1131" t="s">
        <v>128</v>
      </c>
      <c r="V1131" t="s">
        <v>190</v>
      </c>
      <c r="W1131">
        <v>3</v>
      </c>
      <c r="X1131" t="s">
        <v>84</v>
      </c>
      <c r="Y1131">
        <v>62</v>
      </c>
      <c r="Z1131">
        <v>168</v>
      </c>
      <c r="AA1131">
        <v>10416</v>
      </c>
      <c r="AB1131">
        <v>4791.3599999999997</v>
      </c>
      <c r="AC1131">
        <v>0.45999999999999996</v>
      </c>
      <c r="AD1131">
        <v>3</v>
      </c>
      <c r="AE1131" t="s">
        <v>42</v>
      </c>
    </row>
    <row r="1132" spans="1:31" x14ac:dyDescent="0.3">
      <c r="A1132">
        <v>1185732</v>
      </c>
      <c r="B1132" t="s">
        <v>30</v>
      </c>
      <c r="C1132" s="1">
        <v>44447</v>
      </c>
      <c r="D1132">
        <v>2021</v>
      </c>
      <c r="E1132" t="s">
        <v>43</v>
      </c>
      <c r="F1132">
        <v>3</v>
      </c>
      <c r="G1132">
        <v>1</v>
      </c>
      <c r="H1132" t="s">
        <v>32</v>
      </c>
      <c r="I1132">
        <v>1</v>
      </c>
      <c r="J1132" t="s">
        <v>71</v>
      </c>
      <c r="K1132">
        <v>21</v>
      </c>
      <c r="L1132" t="s">
        <v>151</v>
      </c>
      <c r="M1132" t="s">
        <v>125</v>
      </c>
      <c r="N1132">
        <v>3</v>
      </c>
      <c r="O1132" t="s">
        <v>126</v>
      </c>
      <c r="P1132">
        <v>1</v>
      </c>
      <c r="Q1132" t="s">
        <v>37</v>
      </c>
      <c r="R1132">
        <v>1</v>
      </c>
      <c r="S1132" t="s">
        <v>127</v>
      </c>
      <c r="T1132">
        <v>4</v>
      </c>
      <c r="U1132" t="s">
        <v>128</v>
      </c>
      <c r="V1132" t="s">
        <v>129</v>
      </c>
      <c r="W1132">
        <v>3</v>
      </c>
      <c r="X1132" t="s">
        <v>84</v>
      </c>
      <c r="Y1132">
        <v>51</v>
      </c>
      <c r="Z1132">
        <v>131</v>
      </c>
      <c r="AA1132">
        <v>6681</v>
      </c>
      <c r="AB1132">
        <v>3206.8799999999997</v>
      </c>
      <c r="AC1132">
        <v>0.48</v>
      </c>
      <c r="AD1132">
        <v>3</v>
      </c>
      <c r="AE1132" t="s">
        <v>42</v>
      </c>
    </row>
    <row r="1133" spans="1:31" x14ac:dyDescent="0.3">
      <c r="A1133">
        <v>1185732</v>
      </c>
      <c r="B1133" t="s">
        <v>30</v>
      </c>
      <c r="C1133" s="1">
        <v>44509</v>
      </c>
      <c r="D1133">
        <v>2021</v>
      </c>
      <c r="E1133" t="s">
        <v>45</v>
      </c>
      <c r="F1133">
        <v>4</v>
      </c>
      <c r="G1133">
        <v>1</v>
      </c>
      <c r="H1133" t="s">
        <v>32</v>
      </c>
      <c r="I1133">
        <v>1</v>
      </c>
      <c r="J1133" t="s">
        <v>71</v>
      </c>
      <c r="K1133">
        <v>21</v>
      </c>
      <c r="L1133" t="s">
        <v>151</v>
      </c>
      <c r="M1133" t="s">
        <v>125</v>
      </c>
      <c r="N1133">
        <v>3</v>
      </c>
      <c r="O1133" t="s">
        <v>126</v>
      </c>
      <c r="P1133">
        <v>1</v>
      </c>
      <c r="Q1133" t="s">
        <v>37</v>
      </c>
      <c r="R1133">
        <v>1</v>
      </c>
      <c r="S1133" t="s">
        <v>127</v>
      </c>
      <c r="T1133">
        <v>4</v>
      </c>
      <c r="U1133" t="s">
        <v>128</v>
      </c>
      <c r="V1133" t="s">
        <v>215</v>
      </c>
      <c r="W1133">
        <v>3</v>
      </c>
      <c r="X1133" t="s">
        <v>84</v>
      </c>
      <c r="Y1133">
        <v>62</v>
      </c>
      <c r="Z1133">
        <v>154</v>
      </c>
      <c r="AA1133">
        <v>9548</v>
      </c>
      <c r="AB1133">
        <v>4296.5999999999995</v>
      </c>
      <c r="AC1133">
        <v>0.44999999999999996</v>
      </c>
      <c r="AD1133">
        <v>3</v>
      </c>
      <c r="AE1133" t="s">
        <v>42</v>
      </c>
    </row>
    <row r="1134" spans="1:31" x14ac:dyDescent="0.3">
      <c r="A1134">
        <v>1185732</v>
      </c>
      <c r="B1134" t="s">
        <v>30</v>
      </c>
      <c r="C1134" s="1">
        <v>44538</v>
      </c>
      <c r="D1134">
        <v>2021</v>
      </c>
      <c r="E1134" t="s">
        <v>46</v>
      </c>
      <c r="F1134">
        <v>4</v>
      </c>
      <c r="G1134">
        <v>1</v>
      </c>
      <c r="H1134" t="s">
        <v>32</v>
      </c>
      <c r="I1134">
        <v>1</v>
      </c>
      <c r="J1134" t="s">
        <v>71</v>
      </c>
      <c r="K1134">
        <v>21</v>
      </c>
      <c r="L1134" t="s">
        <v>151</v>
      </c>
      <c r="M1134" t="s">
        <v>125</v>
      </c>
      <c r="N1134">
        <v>3</v>
      </c>
      <c r="O1134" t="s">
        <v>126</v>
      </c>
      <c r="P1134">
        <v>1</v>
      </c>
      <c r="Q1134" t="s">
        <v>37</v>
      </c>
      <c r="R1134">
        <v>1</v>
      </c>
      <c r="S1134" t="s">
        <v>127</v>
      </c>
      <c r="T1134">
        <v>4</v>
      </c>
      <c r="U1134" t="s">
        <v>128</v>
      </c>
      <c r="V1134" t="s">
        <v>246</v>
      </c>
      <c r="W1134">
        <v>3</v>
      </c>
      <c r="X1134" t="s">
        <v>84</v>
      </c>
      <c r="Y1134">
        <v>60</v>
      </c>
      <c r="Z1134">
        <v>155</v>
      </c>
      <c r="AA1134">
        <v>9300</v>
      </c>
      <c r="AB1134">
        <v>4278</v>
      </c>
      <c r="AC1134">
        <v>0.45999999999999996</v>
      </c>
      <c r="AD1134">
        <v>3</v>
      </c>
      <c r="AE1134" t="s">
        <v>42</v>
      </c>
    </row>
    <row r="1135" spans="1:31" x14ac:dyDescent="0.3">
      <c r="A1135">
        <v>1185732</v>
      </c>
      <c r="B1135" t="s">
        <v>30</v>
      </c>
      <c r="C1135" s="1">
        <v>44210</v>
      </c>
      <c r="D1135">
        <v>2021</v>
      </c>
      <c r="E1135" t="s">
        <v>47</v>
      </c>
      <c r="F1135">
        <v>1</v>
      </c>
      <c r="G1135">
        <v>1</v>
      </c>
      <c r="H1135" t="s">
        <v>32</v>
      </c>
      <c r="I1135">
        <v>1</v>
      </c>
      <c r="J1135" t="s">
        <v>71</v>
      </c>
      <c r="K1135">
        <v>21</v>
      </c>
      <c r="L1135" t="s">
        <v>151</v>
      </c>
      <c r="M1135" t="s">
        <v>125</v>
      </c>
      <c r="N1135">
        <v>3</v>
      </c>
      <c r="O1135" t="s">
        <v>126</v>
      </c>
      <c r="P1135">
        <v>1</v>
      </c>
      <c r="Q1135" t="s">
        <v>37</v>
      </c>
      <c r="R1135">
        <v>1</v>
      </c>
      <c r="S1135" t="s">
        <v>127</v>
      </c>
      <c r="T1135">
        <v>4</v>
      </c>
      <c r="U1135" t="s">
        <v>128</v>
      </c>
      <c r="V1135" t="s">
        <v>187</v>
      </c>
      <c r="W1135">
        <v>3</v>
      </c>
      <c r="X1135" t="s">
        <v>84</v>
      </c>
      <c r="Y1135">
        <v>49</v>
      </c>
      <c r="Z1135">
        <v>145</v>
      </c>
      <c r="AA1135">
        <v>7105</v>
      </c>
      <c r="AB1135">
        <v>3197.2499999999995</v>
      </c>
      <c r="AC1135">
        <v>0.44999999999999996</v>
      </c>
      <c r="AD1135">
        <v>3</v>
      </c>
      <c r="AE1135" t="s">
        <v>42</v>
      </c>
    </row>
    <row r="1136" spans="1:31" x14ac:dyDescent="0.3">
      <c r="A1136">
        <v>1185732</v>
      </c>
      <c r="B1136" t="s">
        <v>30</v>
      </c>
      <c r="C1136" s="1">
        <v>44239</v>
      </c>
      <c r="D1136">
        <v>2021</v>
      </c>
      <c r="E1136" t="s">
        <v>48</v>
      </c>
      <c r="F1136">
        <v>1</v>
      </c>
      <c r="G1136">
        <v>3</v>
      </c>
      <c r="H1136" t="s">
        <v>78</v>
      </c>
      <c r="I1136">
        <v>18</v>
      </c>
      <c r="J1136" t="s">
        <v>152</v>
      </c>
      <c r="K1136">
        <v>22</v>
      </c>
      <c r="L1136" t="s">
        <v>153</v>
      </c>
      <c r="M1136" t="s">
        <v>125</v>
      </c>
      <c r="N1136">
        <v>3</v>
      </c>
      <c r="O1136" t="s">
        <v>126</v>
      </c>
      <c r="P1136">
        <v>1</v>
      </c>
      <c r="Q1136" t="s">
        <v>37</v>
      </c>
      <c r="R1136">
        <v>1</v>
      </c>
      <c r="S1136" t="s">
        <v>127</v>
      </c>
      <c r="T1136">
        <v>4</v>
      </c>
      <c r="U1136" t="s">
        <v>128</v>
      </c>
      <c r="V1136" t="s">
        <v>187</v>
      </c>
      <c r="W1136">
        <v>3</v>
      </c>
      <c r="X1136" t="s">
        <v>84</v>
      </c>
      <c r="Y1136">
        <v>47</v>
      </c>
      <c r="Z1136">
        <v>145</v>
      </c>
      <c r="AA1136">
        <v>6815</v>
      </c>
      <c r="AB1136">
        <v>2794.1499999999996</v>
      </c>
      <c r="AC1136">
        <v>0.41</v>
      </c>
      <c r="AD1136">
        <v>3</v>
      </c>
      <c r="AE1136" t="s">
        <v>42</v>
      </c>
    </row>
    <row r="1137" spans="1:31" x14ac:dyDescent="0.3">
      <c r="A1137">
        <v>1185732</v>
      </c>
      <c r="B1137" t="s">
        <v>30</v>
      </c>
      <c r="C1137" s="1">
        <v>44265</v>
      </c>
      <c r="D1137">
        <v>2021</v>
      </c>
      <c r="E1137" t="s">
        <v>51</v>
      </c>
      <c r="F1137">
        <v>1</v>
      </c>
      <c r="G1137">
        <v>3</v>
      </c>
      <c r="H1137" t="s">
        <v>78</v>
      </c>
      <c r="I1137">
        <v>18</v>
      </c>
      <c r="J1137" t="s">
        <v>152</v>
      </c>
      <c r="K1137">
        <v>22</v>
      </c>
      <c r="L1137" t="s">
        <v>153</v>
      </c>
      <c r="M1137" t="s">
        <v>125</v>
      </c>
      <c r="N1137">
        <v>3</v>
      </c>
      <c r="O1137" t="s">
        <v>126</v>
      </c>
      <c r="P1137">
        <v>1</v>
      </c>
      <c r="Q1137" t="s">
        <v>37</v>
      </c>
      <c r="R1137">
        <v>1</v>
      </c>
      <c r="S1137" t="s">
        <v>127</v>
      </c>
      <c r="T1137">
        <v>4</v>
      </c>
      <c r="U1137" t="s">
        <v>128</v>
      </c>
      <c r="V1137" t="s">
        <v>247</v>
      </c>
      <c r="W1137">
        <v>3</v>
      </c>
      <c r="X1137" t="s">
        <v>84</v>
      </c>
      <c r="Y1137">
        <v>47</v>
      </c>
      <c r="Z1137">
        <v>126</v>
      </c>
      <c r="AA1137">
        <v>5922</v>
      </c>
      <c r="AB1137">
        <v>2664.8999999999996</v>
      </c>
      <c r="AC1137">
        <v>0.44999999999999996</v>
      </c>
      <c r="AD1137">
        <v>3</v>
      </c>
      <c r="AE1137" t="s">
        <v>42</v>
      </c>
    </row>
    <row r="1138" spans="1:31" x14ac:dyDescent="0.3">
      <c r="A1138">
        <v>1185732</v>
      </c>
      <c r="B1138" t="s">
        <v>30</v>
      </c>
      <c r="C1138" s="1">
        <v>44297</v>
      </c>
      <c r="D1138">
        <v>2021</v>
      </c>
      <c r="E1138" t="s">
        <v>52</v>
      </c>
      <c r="F1138">
        <v>2</v>
      </c>
      <c r="G1138">
        <v>3</v>
      </c>
      <c r="H1138" t="s">
        <v>78</v>
      </c>
      <c r="I1138">
        <v>18</v>
      </c>
      <c r="J1138" t="s">
        <v>152</v>
      </c>
      <c r="K1138">
        <v>22</v>
      </c>
      <c r="L1138" t="s">
        <v>153</v>
      </c>
      <c r="M1138" t="s">
        <v>125</v>
      </c>
      <c r="N1138">
        <v>3</v>
      </c>
      <c r="O1138" t="s">
        <v>126</v>
      </c>
      <c r="P1138">
        <v>1</v>
      </c>
      <c r="Q1138" t="s">
        <v>37</v>
      </c>
      <c r="R1138">
        <v>1</v>
      </c>
      <c r="S1138" t="s">
        <v>127</v>
      </c>
      <c r="T1138">
        <v>4</v>
      </c>
      <c r="U1138" t="s">
        <v>128</v>
      </c>
      <c r="V1138" t="s">
        <v>248</v>
      </c>
      <c r="W1138">
        <v>3</v>
      </c>
      <c r="X1138" t="s">
        <v>84</v>
      </c>
      <c r="Y1138">
        <v>47</v>
      </c>
      <c r="Z1138">
        <v>106</v>
      </c>
      <c r="AA1138">
        <v>4982</v>
      </c>
      <c r="AB1138">
        <v>2092.44</v>
      </c>
      <c r="AC1138">
        <v>0.42</v>
      </c>
      <c r="AD1138">
        <v>3</v>
      </c>
      <c r="AE1138" t="s">
        <v>42</v>
      </c>
    </row>
    <row r="1139" spans="1:31" x14ac:dyDescent="0.3">
      <c r="A1139">
        <v>1185732</v>
      </c>
      <c r="B1139" t="s">
        <v>30</v>
      </c>
      <c r="C1139" s="1">
        <v>44326</v>
      </c>
      <c r="D1139">
        <v>2021</v>
      </c>
      <c r="E1139" t="s">
        <v>53</v>
      </c>
      <c r="F1139">
        <v>2</v>
      </c>
      <c r="G1139">
        <v>3</v>
      </c>
      <c r="H1139" t="s">
        <v>78</v>
      </c>
      <c r="I1139">
        <v>18</v>
      </c>
      <c r="J1139" t="s">
        <v>152</v>
      </c>
      <c r="K1139">
        <v>22</v>
      </c>
      <c r="L1139" t="s">
        <v>153</v>
      </c>
      <c r="M1139" t="s">
        <v>125</v>
      </c>
      <c r="N1139">
        <v>3</v>
      </c>
      <c r="O1139" t="s">
        <v>126</v>
      </c>
      <c r="P1139">
        <v>1</v>
      </c>
      <c r="Q1139" t="s">
        <v>37</v>
      </c>
      <c r="R1139">
        <v>1</v>
      </c>
      <c r="S1139" t="s">
        <v>127</v>
      </c>
      <c r="T1139">
        <v>4</v>
      </c>
      <c r="U1139" t="s">
        <v>128</v>
      </c>
      <c r="V1139" t="s">
        <v>184</v>
      </c>
      <c r="W1139">
        <v>3</v>
      </c>
      <c r="X1139" t="s">
        <v>84</v>
      </c>
      <c r="Y1139">
        <v>45</v>
      </c>
      <c r="Z1139">
        <v>133</v>
      </c>
      <c r="AA1139">
        <v>5985</v>
      </c>
      <c r="AB1139">
        <v>2513.6999999999998</v>
      </c>
      <c r="AC1139">
        <v>0.42</v>
      </c>
      <c r="AD1139">
        <v>3</v>
      </c>
      <c r="AE1139" t="s">
        <v>42</v>
      </c>
    </row>
    <row r="1140" spans="1:31" x14ac:dyDescent="0.3">
      <c r="A1140">
        <v>1185732</v>
      </c>
      <c r="B1140" t="s">
        <v>30</v>
      </c>
      <c r="C1140" s="1">
        <v>44359</v>
      </c>
      <c r="D1140">
        <v>2021</v>
      </c>
      <c r="E1140" t="s">
        <v>54</v>
      </c>
      <c r="F1140">
        <v>2</v>
      </c>
      <c r="G1140">
        <v>3</v>
      </c>
      <c r="H1140" t="s">
        <v>78</v>
      </c>
      <c r="I1140">
        <v>18</v>
      </c>
      <c r="J1140" t="s">
        <v>152</v>
      </c>
      <c r="K1140">
        <v>22</v>
      </c>
      <c r="L1140" t="s">
        <v>153</v>
      </c>
      <c r="M1140" t="s">
        <v>125</v>
      </c>
      <c r="N1140">
        <v>3</v>
      </c>
      <c r="O1140" t="s">
        <v>126</v>
      </c>
      <c r="P1140">
        <v>1</v>
      </c>
      <c r="Q1140" t="s">
        <v>37</v>
      </c>
      <c r="R1140">
        <v>1</v>
      </c>
      <c r="S1140" t="s">
        <v>127</v>
      </c>
      <c r="T1140">
        <v>4</v>
      </c>
      <c r="U1140" t="s">
        <v>128</v>
      </c>
      <c r="V1140" t="s">
        <v>133</v>
      </c>
      <c r="W1140">
        <v>3</v>
      </c>
      <c r="X1140" t="s">
        <v>84</v>
      </c>
      <c r="Y1140">
        <v>49</v>
      </c>
      <c r="Z1140">
        <v>135</v>
      </c>
      <c r="AA1140">
        <v>6615</v>
      </c>
      <c r="AB1140">
        <v>2910.6</v>
      </c>
      <c r="AC1140">
        <v>0.44</v>
      </c>
      <c r="AD1140">
        <v>3</v>
      </c>
      <c r="AE1140" t="s">
        <v>42</v>
      </c>
    </row>
    <row r="1141" spans="1:31" x14ac:dyDescent="0.3">
      <c r="A1141">
        <v>1185732</v>
      </c>
      <c r="B1141" t="s">
        <v>30</v>
      </c>
      <c r="C1141" s="1">
        <v>44387</v>
      </c>
      <c r="D1141">
        <v>2021</v>
      </c>
      <c r="E1141" t="s">
        <v>55</v>
      </c>
      <c r="F1141">
        <v>3</v>
      </c>
      <c r="G1141">
        <v>3</v>
      </c>
      <c r="H1141" t="s">
        <v>78</v>
      </c>
      <c r="I1141">
        <v>18</v>
      </c>
      <c r="J1141" t="s">
        <v>152</v>
      </c>
      <c r="K1141">
        <v>22</v>
      </c>
      <c r="L1141" t="s">
        <v>153</v>
      </c>
      <c r="M1141" t="s">
        <v>125</v>
      </c>
      <c r="N1141">
        <v>3</v>
      </c>
      <c r="O1141" t="s">
        <v>126</v>
      </c>
      <c r="P1141">
        <v>1</v>
      </c>
      <c r="Q1141" t="s">
        <v>37</v>
      </c>
      <c r="R1141">
        <v>1</v>
      </c>
      <c r="S1141" t="s">
        <v>127</v>
      </c>
      <c r="T1141">
        <v>4</v>
      </c>
      <c r="U1141" t="s">
        <v>128</v>
      </c>
      <c r="V1141" t="s">
        <v>162</v>
      </c>
      <c r="W1141">
        <v>3</v>
      </c>
      <c r="X1141" t="s">
        <v>84</v>
      </c>
      <c r="Y1141">
        <v>48</v>
      </c>
      <c r="Z1141">
        <v>137</v>
      </c>
      <c r="AA1141">
        <v>6576</v>
      </c>
      <c r="AB1141">
        <v>2761.92</v>
      </c>
      <c r="AC1141">
        <v>0.42</v>
      </c>
      <c r="AD1141">
        <v>3</v>
      </c>
      <c r="AE1141" t="s">
        <v>42</v>
      </c>
    </row>
    <row r="1142" spans="1:31" x14ac:dyDescent="0.3">
      <c r="A1142">
        <v>1185732</v>
      </c>
      <c r="B1142" t="s">
        <v>30</v>
      </c>
      <c r="C1142" s="1">
        <v>44419</v>
      </c>
      <c r="D1142">
        <v>2021</v>
      </c>
      <c r="E1142" t="s">
        <v>31</v>
      </c>
      <c r="F1142">
        <v>3</v>
      </c>
      <c r="G1142">
        <v>3</v>
      </c>
      <c r="H1142" t="s">
        <v>78</v>
      </c>
      <c r="I1142">
        <v>18</v>
      </c>
      <c r="J1142" t="s">
        <v>152</v>
      </c>
      <c r="K1142">
        <v>22</v>
      </c>
      <c r="L1142" t="s">
        <v>153</v>
      </c>
      <c r="M1142" t="s">
        <v>125</v>
      </c>
      <c r="N1142">
        <v>3</v>
      </c>
      <c r="O1142" t="s">
        <v>126</v>
      </c>
      <c r="P1142">
        <v>1</v>
      </c>
      <c r="Q1142" t="s">
        <v>37</v>
      </c>
      <c r="R1142">
        <v>1</v>
      </c>
      <c r="S1142" t="s">
        <v>127</v>
      </c>
      <c r="T1142">
        <v>4</v>
      </c>
      <c r="U1142" t="s">
        <v>128</v>
      </c>
      <c r="V1142" t="s">
        <v>162</v>
      </c>
      <c r="W1142">
        <v>3</v>
      </c>
      <c r="X1142" t="s">
        <v>84</v>
      </c>
      <c r="Y1142">
        <v>47</v>
      </c>
      <c r="Z1142">
        <v>140</v>
      </c>
      <c r="AA1142">
        <v>6580</v>
      </c>
      <c r="AB1142">
        <v>2697.7999999999997</v>
      </c>
      <c r="AC1142">
        <v>0.41</v>
      </c>
      <c r="AD1142">
        <v>3</v>
      </c>
      <c r="AE1142" t="s">
        <v>42</v>
      </c>
    </row>
    <row r="1143" spans="1:31" x14ac:dyDescent="0.3">
      <c r="A1143">
        <v>1185732</v>
      </c>
      <c r="B1143" t="s">
        <v>30</v>
      </c>
      <c r="C1143" s="1">
        <v>44449</v>
      </c>
      <c r="D1143">
        <v>2021</v>
      </c>
      <c r="E1143" t="s">
        <v>43</v>
      </c>
      <c r="F1143">
        <v>3</v>
      </c>
      <c r="G1143">
        <v>3</v>
      </c>
      <c r="H1143" t="s">
        <v>78</v>
      </c>
      <c r="I1143">
        <v>18</v>
      </c>
      <c r="J1143" t="s">
        <v>152</v>
      </c>
      <c r="K1143">
        <v>22</v>
      </c>
      <c r="L1143" t="s">
        <v>153</v>
      </c>
      <c r="M1143" t="s">
        <v>125</v>
      </c>
      <c r="N1143">
        <v>3</v>
      </c>
      <c r="O1143" t="s">
        <v>126</v>
      </c>
      <c r="P1143">
        <v>1</v>
      </c>
      <c r="Q1143" t="s">
        <v>37</v>
      </c>
      <c r="R1143">
        <v>1</v>
      </c>
      <c r="S1143" t="s">
        <v>127</v>
      </c>
      <c r="T1143">
        <v>4</v>
      </c>
      <c r="U1143" t="s">
        <v>128</v>
      </c>
      <c r="V1143" t="s">
        <v>129</v>
      </c>
      <c r="W1143">
        <v>3</v>
      </c>
      <c r="X1143" t="s">
        <v>84</v>
      </c>
      <c r="Y1143">
        <v>48</v>
      </c>
      <c r="Z1143">
        <v>125</v>
      </c>
      <c r="AA1143">
        <v>6000</v>
      </c>
      <c r="AB1143">
        <v>2580</v>
      </c>
      <c r="AC1143">
        <v>0.43</v>
      </c>
      <c r="AD1143">
        <v>3</v>
      </c>
      <c r="AE1143" t="s">
        <v>42</v>
      </c>
    </row>
    <row r="1144" spans="1:31" x14ac:dyDescent="0.3">
      <c r="A1144">
        <v>1185732</v>
      </c>
      <c r="B1144" t="s">
        <v>30</v>
      </c>
      <c r="C1144" s="1">
        <v>44481</v>
      </c>
      <c r="D1144">
        <v>2021</v>
      </c>
      <c r="E1144" t="s">
        <v>44</v>
      </c>
      <c r="F1144">
        <v>4</v>
      </c>
      <c r="G1144">
        <v>3</v>
      </c>
      <c r="H1144" t="s">
        <v>78</v>
      </c>
      <c r="I1144">
        <v>18</v>
      </c>
      <c r="J1144" t="s">
        <v>152</v>
      </c>
      <c r="K1144">
        <v>22</v>
      </c>
      <c r="L1144" t="s">
        <v>153</v>
      </c>
      <c r="M1144" t="s">
        <v>125</v>
      </c>
      <c r="N1144">
        <v>3</v>
      </c>
      <c r="O1144" t="s">
        <v>126</v>
      </c>
      <c r="P1144">
        <v>1</v>
      </c>
      <c r="Q1144" t="s">
        <v>37</v>
      </c>
      <c r="R1144">
        <v>1</v>
      </c>
      <c r="S1144" t="s">
        <v>127</v>
      </c>
      <c r="T1144">
        <v>4</v>
      </c>
      <c r="U1144" t="s">
        <v>128</v>
      </c>
      <c r="V1144" t="s">
        <v>249</v>
      </c>
      <c r="W1144">
        <v>3</v>
      </c>
      <c r="X1144" t="s">
        <v>84</v>
      </c>
      <c r="Y1144">
        <v>54</v>
      </c>
      <c r="Z1144">
        <v>128</v>
      </c>
      <c r="AA1144">
        <v>6912</v>
      </c>
      <c r="AB1144">
        <v>3041.28</v>
      </c>
      <c r="AC1144">
        <v>0.44</v>
      </c>
      <c r="AD1144">
        <v>3</v>
      </c>
      <c r="AE1144" t="s">
        <v>42</v>
      </c>
    </row>
    <row r="1145" spans="1:31" x14ac:dyDescent="0.3">
      <c r="A1145">
        <v>1185732</v>
      </c>
      <c r="B1145" t="s">
        <v>30</v>
      </c>
      <c r="C1145" s="1">
        <v>44511</v>
      </c>
      <c r="D1145">
        <v>2021</v>
      </c>
      <c r="E1145" t="s">
        <v>45</v>
      </c>
      <c r="F1145">
        <v>4</v>
      </c>
      <c r="G1145">
        <v>3</v>
      </c>
      <c r="H1145" t="s">
        <v>78</v>
      </c>
      <c r="I1145">
        <v>18</v>
      </c>
      <c r="J1145" t="s">
        <v>152</v>
      </c>
      <c r="K1145">
        <v>22</v>
      </c>
      <c r="L1145" t="s">
        <v>153</v>
      </c>
      <c r="M1145" t="s">
        <v>125</v>
      </c>
      <c r="N1145">
        <v>3</v>
      </c>
      <c r="O1145" t="s">
        <v>126</v>
      </c>
      <c r="P1145">
        <v>1</v>
      </c>
      <c r="Q1145" t="s">
        <v>37</v>
      </c>
      <c r="R1145">
        <v>1</v>
      </c>
      <c r="S1145" t="s">
        <v>127</v>
      </c>
      <c r="T1145">
        <v>4</v>
      </c>
      <c r="U1145" t="s">
        <v>128</v>
      </c>
      <c r="V1145" t="s">
        <v>250</v>
      </c>
      <c r="W1145">
        <v>3</v>
      </c>
      <c r="X1145" t="s">
        <v>84</v>
      </c>
      <c r="Y1145">
        <v>51</v>
      </c>
      <c r="Z1145">
        <v>143</v>
      </c>
      <c r="AA1145">
        <v>7293</v>
      </c>
      <c r="AB1145">
        <v>2990.1299999999997</v>
      </c>
      <c r="AC1145">
        <v>0.41</v>
      </c>
      <c r="AD1145">
        <v>3</v>
      </c>
      <c r="AE1145" t="s">
        <v>42</v>
      </c>
    </row>
    <row r="1146" spans="1:31" x14ac:dyDescent="0.3">
      <c r="A1146">
        <v>1185732</v>
      </c>
      <c r="B1146" t="s">
        <v>30</v>
      </c>
      <c r="C1146" s="1">
        <v>44540</v>
      </c>
      <c r="D1146">
        <v>2021</v>
      </c>
      <c r="E1146" t="s">
        <v>46</v>
      </c>
      <c r="F1146">
        <v>4</v>
      </c>
      <c r="G1146">
        <v>3</v>
      </c>
      <c r="H1146" t="s">
        <v>78</v>
      </c>
      <c r="I1146">
        <v>18</v>
      </c>
      <c r="J1146" t="s">
        <v>152</v>
      </c>
      <c r="K1146">
        <v>22</v>
      </c>
      <c r="L1146" t="s">
        <v>153</v>
      </c>
      <c r="M1146" t="s">
        <v>125</v>
      </c>
      <c r="N1146">
        <v>3</v>
      </c>
      <c r="O1146" t="s">
        <v>126</v>
      </c>
      <c r="P1146">
        <v>1</v>
      </c>
      <c r="Q1146" t="s">
        <v>37</v>
      </c>
      <c r="R1146">
        <v>1</v>
      </c>
      <c r="S1146" t="s">
        <v>127</v>
      </c>
      <c r="T1146">
        <v>4</v>
      </c>
      <c r="U1146" t="s">
        <v>128</v>
      </c>
      <c r="V1146" t="s">
        <v>162</v>
      </c>
      <c r="W1146">
        <v>3</v>
      </c>
      <c r="X1146" t="s">
        <v>84</v>
      </c>
      <c r="Y1146">
        <v>54</v>
      </c>
      <c r="Z1146">
        <v>145</v>
      </c>
      <c r="AA1146">
        <v>7830</v>
      </c>
      <c r="AB1146">
        <v>3523.4999999999995</v>
      </c>
      <c r="AC1146">
        <v>0.44999999999999996</v>
      </c>
      <c r="AD1146">
        <v>3</v>
      </c>
      <c r="AE1146" t="s">
        <v>42</v>
      </c>
    </row>
    <row r="1147" spans="1:31" x14ac:dyDescent="0.3">
      <c r="A1147">
        <v>1128299</v>
      </c>
      <c r="B1147" t="s">
        <v>77</v>
      </c>
      <c r="C1147" s="1">
        <v>44220</v>
      </c>
      <c r="D1147">
        <v>2021</v>
      </c>
      <c r="E1147" t="s">
        <v>47</v>
      </c>
      <c r="F1147">
        <v>1</v>
      </c>
      <c r="G1147">
        <v>3</v>
      </c>
      <c r="H1147" t="s">
        <v>78</v>
      </c>
      <c r="I1147">
        <v>18</v>
      </c>
      <c r="J1147" t="s">
        <v>152</v>
      </c>
      <c r="K1147">
        <v>22</v>
      </c>
      <c r="L1147" t="s">
        <v>153</v>
      </c>
      <c r="M1147" t="s">
        <v>125</v>
      </c>
      <c r="N1147">
        <v>3</v>
      </c>
      <c r="O1147" t="s">
        <v>126</v>
      </c>
      <c r="P1147">
        <v>1</v>
      </c>
      <c r="Q1147" t="s">
        <v>37</v>
      </c>
      <c r="R1147">
        <v>1</v>
      </c>
      <c r="S1147" t="s">
        <v>127</v>
      </c>
      <c r="T1147">
        <v>4</v>
      </c>
      <c r="U1147" t="s">
        <v>128</v>
      </c>
      <c r="V1147" t="s">
        <v>195</v>
      </c>
      <c r="W1147">
        <v>3</v>
      </c>
      <c r="X1147" t="s">
        <v>84</v>
      </c>
      <c r="Y1147">
        <v>42</v>
      </c>
      <c r="Z1147">
        <v>45</v>
      </c>
      <c r="AA1147">
        <v>1890</v>
      </c>
      <c r="AB1147">
        <v>963.9</v>
      </c>
      <c r="AC1147">
        <v>0.51</v>
      </c>
      <c r="AD1147">
        <v>3</v>
      </c>
      <c r="AE1147" t="s">
        <v>42</v>
      </c>
    </row>
    <row r="1148" spans="1:31" x14ac:dyDescent="0.3">
      <c r="A1148">
        <v>1128299</v>
      </c>
      <c r="B1148" t="s">
        <v>77</v>
      </c>
      <c r="C1148" s="1">
        <v>44251</v>
      </c>
      <c r="D1148">
        <v>2021</v>
      </c>
      <c r="E1148" t="s">
        <v>48</v>
      </c>
      <c r="F1148">
        <v>1</v>
      </c>
      <c r="G1148">
        <v>5</v>
      </c>
      <c r="H1148" t="s">
        <v>100</v>
      </c>
      <c r="I1148">
        <v>19</v>
      </c>
      <c r="J1148" t="s">
        <v>103</v>
      </c>
      <c r="K1148">
        <v>23</v>
      </c>
      <c r="L1148" t="s">
        <v>104</v>
      </c>
      <c r="M1148" t="s">
        <v>125</v>
      </c>
      <c r="N1148">
        <v>3</v>
      </c>
      <c r="O1148" t="s">
        <v>126</v>
      </c>
      <c r="P1148">
        <v>1</v>
      </c>
      <c r="Q1148" t="s">
        <v>37</v>
      </c>
      <c r="R1148">
        <v>1</v>
      </c>
      <c r="S1148" t="s">
        <v>127</v>
      </c>
      <c r="T1148">
        <v>4</v>
      </c>
      <c r="U1148" t="s">
        <v>128</v>
      </c>
      <c r="V1148" t="s">
        <v>195</v>
      </c>
      <c r="W1148">
        <v>3</v>
      </c>
      <c r="X1148" t="s">
        <v>84</v>
      </c>
      <c r="Y1148">
        <v>42</v>
      </c>
      <c r="Z1148">
        <v>38</v>
      </c>
      <c r="AA1148">
        <v>1596</v>
      </c>
      <c r="AB1148">
        <v>877.80000000000007</v>
      </c>
      <c r="AC1148">
        <v>0.55000000000000004</v>
      </c>
      <c r="AD1148">
        <v>3</v>
      </c>
      <c r="AE1148" t="s">
        <v>42</v>
      </c>
    </row>
    <row r="1149" spans="1:31" x14ac:dyDescent="0.3">
      <c r="A1149">
        <v>1128299</v>
      </c>
      <c r="B1149" t="s">
        <v>77</v>
      </c>
      <c r="C1149" s="1">
        <v>44400</v>
      </c>
      <c r="D1149">
        <v>2021</v>
      </c>
      <c r="E1149" t="s">
        <v>55</v>
      </c>
      <c r="F1149">
        <v>3</v>
      </c>
      <c r="G1149">
        <v>5</v>
      </c>
      <c r="H1149" t="s">
        <v>100</v>
      </c>
      <c r="I1149">
        <v>19</v>
      </c>
      <c r="J1149" t="s">
        <v>103</v>
      </c>
      <c r="K1149">
        <v>23</v>
      </c>
      <c r="L1149" t="s">
        <v>104</v>
      </c>
      <c r="M1149" t="s">
        <v>125</v>
      </c>
      <c r="N1149">
        <v>3</v>
      </c>
      <c r="O1149" t="s">
        <v>126</v>
      </c>
      <c r="P1149">
        <v>1</v>
      </c>
      <c r="Q1149" t="s">
        <v>37</v>
      </c>
      <c r="R1149">
        <v>1</v>
      </c>
      <c r="S1149" t="s">
        <v>127</v>
      </c>
      <c r="T1149">
        <v>4</v>
      </c>
      <c r="U1149" t="s">
        <v>128</v>
      </c>
      <c r="V1149" t="s">
        <v>225</v>
      </c>
      <c r="W1149">
        <v>3</v>
      </c>
      <c r="X1149" t="s">
        <v>84</v>
      </c>
      <c r="Y1149">
        <v>85</v>
      </c>
      <c r="Z1149">
        <v>162</v>
      </c>
      <c r="AA1149">
        <v>13770</v>
      </c>
      <c r="AB1149">
        <v>7573.5000000000009</v>
      </c>
      <c r="AC1149">
        <v>0.55000000000000004</v>
      </c>
      <c r="AD1149">
        <v>3</v>
      </c>
      <c r="AE1149" t="s">
        <v>42</v>
      </c>
    </row>
    <row r="1150" spans="1:31" x14ac:dyDescent="0.3">
      <c r="A1150">
        <v>1128299</v>
      </c>
      <c r="B1150" t="s">
        <v>77</v>
      </c>
      <c r="C1150" s="1">
        <v>44493</v>
      </c>
      <c r="D1150">
        <v>2021</v>
      </c>
      <c r="E1150" t="s">
        <v>44</v>
      </c>
      <c r="F1150">
        <v>4</v>
      </c>
      <c r="G1150">
        <v>5</v>
      </c>
      <c r="H1150" t="s">
        <v>100</v>
      </c>
      <c r="I1150">
        <v>19</v>
      </c>
      <c r="J1150" t="s">
        <v>103</v>
      </c>
      <c r="K1150">
        <v>23</v>
      </c>
      <c r="L1150" t="s">
        <v>104</v>
      </c>
      <c r="M1150" t="s">
        <v>125</v>
      </c>
      <c r="N1150">
        <v>3</v>
      </c>
      <c r="O1150" t="s">
        <v>126</v>
      </c>
      <c r="P1150">
        <v>1</v>
      </c>
      <c r="Q1150" t="s">
        <v>37</v>
      </c>
      <c r="R1150">
        <v>1</v>
      </c>
      <c r="S1150" t="s">
        <v>127</v>
      </c>
      <c r="T1150">
        <v>4</v>
      </c>
      <c r="U1150" t="s">
        <v>128</v>
      </c>
      <c r="V1150" t="s">
        <v>184</v>
      </c>
      <c r="W1150">
        <v>3</v>
      </c>
      <c r="X1150" t="s">
        <v>84</v>
      </c>
      <c r="Y1150">
        <v>53</v>
      </c>
      <c r="Z1150">
        <v>87</v>
      </c>
      <c r="AA1150">
        <v>4611</v>
      </c>
      <c r="AB1150">
        <v>2489.94</v>
      </c>
      <c r="AC1150">
        <v>0.54</v>
      </c>
      <c r="AD1150">
        <v>3</v>
      </c>
      <c r="AE1150" t="s">
        <v>42</v>
      </c>
    </row>
    <row r="1151" spans="1:31" x14ac:dyDescent="0.3">
      <c r="A1151">
        <v>1128299</v>
      </c>
      <c r="B1151" t="s">
        <v>77</v>
      </c>
      <c r="C1151" s="1">
        <v>44524</v>
      </c>
      <c r="D1151">
        <v>2021</v>
      </c>
      <c r="E1151" t="s">
        <v>45</v>
      </c>
      <c r="F1151">
        <v>4</v>
      </c>
      <c r="G1151">
        <v>5</v>
      </c>
      <c r="H1151" t="s">
        <v>100</v>
      </c>
      <c r="I1151">
        <v>19</v>
      </c>
      <c r="J1151" t="s">
        <v>103</v>
      </c>
      <c r="K1151">
        <v>23</v>
      </c>
      <c r="L1151" t="s">
        <v>104</v>
      </c>
      <c r="M1151" t="s">
        <v>125</v>
      </c>
      <c r="N1151">
        <v>3</v>
      </c>
      <c r="O1151" t="s">
        <v>126</v>
      </c>
      <c r="P1151">
        <v>1</v>
      </c>
      <c r="Q1151" t="s">
        <v>37</v>
      </c>
      <c r="R1151">
        <v>1</v>
      </c>
      <c r="S1151" t="s">
        <v>127</v>
      </c>
      <c r="T1151">
        <v>4</v>
      </c>
      <c r="U1151" t="s">
        <v>128</v>
      </c>
      <c r="V1151" t="s">
        <v>162</v>
      </c>
      <c r="W1151">
        <v>3</v>
      </c>
      <c r="X1151" t="s">
        <v>84</v>
      </c>
      <c r="Y1151">
        <v>73</v>
      </c>
      <c r="Z1151">
        <v>111</v>
      </c>
      <c r="AA1151">
        <v>8103</v>
      </c>
      <c r="AB1151">
        <v>4456.6500000000005</v>
      </c>
      <c r="AC1151">
        <v>0.55000000000000004</v>
      </c>
      <c r="AD1151">
        <v>3</v>
      </c>
      <c r="AE1151" t="s">
        <v>42</v>
      </c>
    </row>
    <row r="1152" spans="1:31" x14ac:dyDescent="0.3">
      <c r="A1152">
        <v>1128299</v>
      </c>
      <c r="B1152" t="s">
        <v>77</v>
      </c>
      <c r="C1152" s="1">
        <v>44553</v>
      </c>
      <c r="D1152">
        <v>2021</v>
      </c>
      <c r="E1152" t="s">
        <v>46</v>
      </c>
      <c r="F1152">
        <v>4</v>
      </c>
      <c r="G1152">
        <v>5</v>
      </c>
      <c r="H1152" t="s">
        <v>100</v>
      </c>
      <c r="I1152">
        <v>19</v>
      </c>
      <c r="J1152" t="s">
        <v>103</v>
      </c>
      <c r="K1152">
        <v>23</v>
      </c>
      <c r="L1152" t="s">
        <v>104</v>
      </c>
      <c r="M1152" t="s">
        <v>125</v>
      </c>
      <c r="N1152">
        <v>3</v>
      </c>
      <c r="O1152" t="s">
        <v>126</v>
      </c>
      <c r="P1152">
        <v>1</v>
      </c>
      <c r="Q1152" t="s">
        <v>37</v>
      </c>
      <c r="R1152">
        <v>1</v>
      </c>
      <c r="S1152" t="s">
        <v>127</v>
      </c>
      <c r="T1152">
        <v>4</v>
      </c>
      <c r="U1152" t="s">
        <v>128</v>
      </c>
      <c r="V1152" t="s">
        <v>184</v>
      </c>
      <c r="W1152">
        <v>3</v>
      </c>
      <c r="X1152" t="s">
        <v>84</v>
      </c>
      <c r="Y1152">
        <v>72</v>
      </c>
      <c r="Z1152">
        <v>133</v>
      </c>
      <c r="AA1152">
        <v>9576</v>
      </c>
      <c r="AB1152">
        <v>4883.76</v>
      </c>
      <c r="AC1152">
        <v>0.51</v>
      </c>
      <c r="AD1152">
        <v>3</v>
      </c>
      <c r="AE1152" t="s">
        <v>42</v>
      </c>
    </row>
    <row r="1153" spans="1:31" x14ac:dyDescent="0.3">
      <c r="A1153">
        <v>1185732</v>
      </c>
      <c r="B1153" t="s">
        <v>30</v>
      </c>
      <c r="C1153" s="1">
        <v>44215</v>
      </c>
      <c r="D1153">
        <v>2021</v>
      </c>
      <c r="E1153" t="s">
        <v>47</v>
      </c>
      <c r="F1153">
        <v>1</v>
      </c>
      <c r="G1153">
        <v>5</v>
      </c>
      <c r="H1153" t="s">
        <v>100</v>
      </c>
      <c r="I1153">
        <v>19</v>
      </c>
      <c r="J1153" t="s">
        <v>103</v>
      </c>
      <c r="K1153">
        <v>23</v>
      </c>
      <c r="L1153" t="s">
        <v>104</v>
      </c>
      <c r="M1153" t="s">
        <v>125</v>
      </c>
      <c r="N1153">
        <v>3</v>
      </c>
      <c r="O1153" t="s">
        <v>126</v>
      </c>
      <c r="P1153">
        <v>1</v>
      </c>
      <c r="Q1153" t="s">
        <v>37</v>
      </c>
      <c r="R1153">
        <v>1</v>
      </c>
      <c r="S1153" t="s">
        <v>127</v>
      </c>
      <c r="T1153">
        <v>4</v>
      </c>
      <c r="U1153" t="s">
        <v>128</v>
      </c>
      <c r="V1153" t="s">
        <v>129</v>
      </c>
      <c r="W1153">
        <v>3</v>
      </c>
      <c r="X1153" t="s">
        <v>84</v>
      </c>
      <c r="Y1153">
        <v>43</v>
      </c>
      <c r="Z1153">
        <v>122</v>
      </c>
      <c r="AA1153">
        <v>5246</v>
      </c>
      <c r="AB1153">
        <v>2727.92</v>
      </c>
      <c r="AC1153">
        <v>0.52</v>
      </c>
      <c r="AD1153">
        <v>3</v>
      </c>
      <c r="AE1153" t="s">
        <v>42</v>
      </c>
    </row>
    <row r="1154" spans="1:31" x14ac:dyDescent="0.3">
      <c r="A1154">
        <v>1185732</v>
      </c>
      <c r="B1154" t="s">
        <v>30</v>
      </c>
      <c r="C1154" s="1">
        <v>44270</v>
      </c>
      <c r="D1154">
        <v>2021</v>
      </c>
      <c r="E1154" t="s">
        <v>51</v>
      </c>
      <c r="F1154">
        <v>1</v>
      </c>
      <c r="G1154">
        <v>4</v>
      </c>
      <c r="H1154" t="s">
        <v>139</v>
      </c>
      <c r="I1154">
        <v>20</v>
      </c>
      <c r="J1154" t="s">
        <v>154</v>
      </c>
      <c r="K1154">
        <v>24</v>
      </c>
      <c r="L1154" t="s">
        <v>155</v>
      </c>
      <c r="M1154" t="s">
        <v>125</v>
      </c>
      <c r="N1154">
        <v>3</v>
      </c>
      <c r="O1154" t="s">
        <v>126</v>
      </c>
      <c r="P1154">
        <v>1</v>
      </c>
      <c r="Q1154" t="s">
        <v>37</v>
      </c>
      <c r="R1154">
        <v>1</v>
      </c>
      <c r="S1154" t="s">
        <v>127</v>
      </c>
      <c r="T1154">
        <v>4</v>
      </c>
      <c r="U1154" t="s">
        <v>128</v>
      </c>
      <c r="V1154" t="s">
        <v>184</v>
      </c>
      <c r="W1154">
        <v>3</v>
      </c>
      <c r="X1154" t="s">
        <v>84</v>
      </c>
      <c r="Y1154">
        <v>43</v>
      </c>
      <c r="Z1154">
        <v>94</v>
      </c>
      <c r="AA1154">
        <v>4042</v>
      </c>
      <c r="AB1154">
        <v>2101.84</v>
      </c>
      <c r="AC1154">
        <v>0.52</v>
      </c>
      <c r="AD1154">
        <v>3</v>
      </c>
      <c r="AE1154" t="s">
        <v>42</v>
      </c>
    </row>
    <row r="1155" spans="1:31" x14ac:dyDescent="0.3">
      <c r="A1155">
        <v>1185732</v>
      </c>
      <c r="B1155" t="s">
        <v>30</v>
      </c>
      <c r="C1155" s="1">
        <v>44364</v>
      </c>
      <c r="D1155">
        <v>2021</v>
      </c>
      <c r="E1155" t="s">
        <v>54</v>
      </c>
      <c r="F1155">
        <v>2</v>
      </c>
      <c r="G1155">
        <v>4</v>
      </c>
      <c r="H1155" t="s">
        <v>139</v>
      </c>
      <c r="I1155">
        <v>20</v>
      </c>
      <c r="J1155" t="s">
        <v>154</v>
      </c>
      <c r="K1155">
        <v>24</v>
      </c>
      <c r="L1155" t="s">
        <v>155</v>
      </c>
      <c r="M1155" t="s">
        <v>125</v>
      </c>
      <c r="N1155">
        <v>3</v>
      </c>
      <c r="O1155" t="s">
        <v>126</v>
      </c>
      <c r="P1155">
        <v>1</v>
      </c>
      <c r="Q1155" t="s">
        <v>37</v>
      </c>
      <c r="R1155">
        <v>1</v>
      </c>
      <c r="S1155" t="s">
        <v>127</v>
      </c>
      <c r="T1155">
        <v>4</v>
      </c>
      <c r="U1155" t="s">
        <v>128</v>
      </c>
      <c r="V1155" t="s">
        <v>195</v>
      </c>
      <c r="W1155">
        <v>3</v>
      </c>
      <c r="X1155" t="s">
        <v>84</v>
      </c>
      <c r="Y1155">
        <v>57</v>
      </c>
      <c r="Z1155">
        <v>152</v>
      </c>
      <c r="AA1155">
        <v>8664</v>
      </c>
      <c r="AB1155">
        <v>4765.2</v>
      </c>
      <c r="AC1155">
        <v>0.54999999999999993</v>
      </c>
      <c r="AD1155">
        <v>3</v>
      </c>
      <c r="AE1155" t="s">
        <v>42</v>
      </c>
    </row>
    <row r="1156" spans="1:31" x14ac:dyDescent="0.3">
      <c r="A1156">
        <v>1185732</v>
      </c>
      <c r="B1156" t="s">
        <v>30</v>
      </c>
      <c r="C1156" s="1">
        <v>44392</v>
      </c>
      <c r="D1156">
        <v>2021</v>
      </c>
      <c r="E1156" t="s">
        <v>55</v>
      </c>
      <c r="F1156">
        <v>3</v>
      </c>
      <c r="G1156">
        <v>4</v>
      </c>
      <c r="H1156" t="s">
        <v>139</v>
      </c>
      <c r="I1156">
        <v>20</v>
      </c>
      <c r="J1156" t="s">
        <v>154</v>
      </c>
      <c r="K1156">
        <v>24</v>
      </c>
      <c r="L1156" t="s">
        <v>155</v>
      </c>
      <c r="M1156" t="s">
        <v>125</v>
      </c>
      <c r="N1156">
        <v>3</v>
      </c>
      <c r="O1156" t="s">
        <v>126</v>
      </c>
      <c r="P1156">
        <v>1</v>
      </c>
      <c r="Q1156" t="s">
        <v>37</v>
      </c>
      <c r="R1156">
        <v>1</v>
      </c>
      <c r="S1156" t="s">
        <v>127</v>
      </c>
      <c r="T1156">
        <v>4</v>
      </c>
      <c r="U1156" t="s">
        <v>128</v>
      </c>
      <c r="V1156" t="s">
        <v>251</v>
      </c>
      <c r="W1156">
        <v>3</v>
      </c>
      <c r="X1156" t="s">
        <v>84</v>
      </c>
      <c r="Y1156">
        <v>54</v>
      </c>
      <c r="Z1156">
        <v>143</v>
      </c>
      <c r="AA1156">
        <v>7722</v>
      </c>
      <c r="AB1156">
        <v>3938.2200000000003</v>
      </c>
      <c r="AC1156">
        <v>0.51</v>
      </c>
      <c r="AD1156">
        <v>3</v>
      </c>
      <c r="AE1156" t="s">
        <v>42</v>
      </c>
    </row>
    <row r="1157" spans="1:31" x14ac:dyDescent="0.3">
      <c r="A1157">
        <v>1185732</v>
      </c>
      <c r="B1157" t="s">
        <v>30</v>
      </c>
      <c r="C1157" s="1">
        <v>44424</v>
      </c>
      <c r="D1157">
        <v>2021</v>
      </c>
      <c r="E1157" t="s">
        <v>31</v>
      </c>
      <c r="F1157">
        <v>3</v>
      </c>
      <c r="G1157">
        <v>4</v>
      </c>
      <c r="H1157" t="s">
        <v>139</v>
      </c>
      <c r="I1157">
        <v>20</v>
      </c>
      <c r="J1157" t="s">
        <v>154</v>
      </c>
      <c r="K1157">
        <v>24</v>
      </c>
      <c r="L1157" t="s">
        <v>155</v>
      </c>
      <c r="M1157" t="s">
        <v>125</v>
      </c>
      <c r="N1157">
        <v>3</v>
      </c>
      <c r="O1157" t="s">
        <v>126</v>
      </c>
      <c r="P1157">
        <v>1</v>
      </c>
      <c r="Q1157" t="s">
        <v>37</v>
      </c>
      <c r="R1157">
        <v>1</v>
      </c>
      <c r="S1157" t="s">
        <v>127</v>
      </c>
      <c r="T1157">
        <v>4</v>
      </c>
      <c r="U1157" t="s">
        <v>128</v>
      </c>
      <c r="V1157" t="s">
        <v>195</v>
      </c>
      <c r="W1157">
        <v>3</v>
      </c>
      <c r="X1157" t="s">
        <v>84</v>
      </c>
      <c r="Y1157">
        <v>42</v>
      </c>
      <c r="Z1157">
        <v>135</v>
      </c>
      <c r="AA1157">
        <v>5670</v>
      </c>
      <c r="AB1157">
        <v>3005.1000000000004</v>
      </c>
      <c r="AC1157">
        <v>0.53</v>
      </c>
      <c r="AD1157">
        <v>3</v>
      </c>
      <c r="AE1157" t="s">
        <v>42</v>
      </c>
    </row>
    <row r="1158" spans="1:31" x14ac:dyDescent="0.3">
      <c r="A1158">
        <v>1185732</v>
      </c>
      <c r="B1158" t="s">
        <v>30</v>
      </c>
      <c r="C1158" s="1">
        <v>44454</v>
      </c>
      <c r="D1158">
        <v>2021</v>
      </c>
      <c r="E1158" t="s">
        <v>43</v>
      </c>
      <c r="F1158">
        <v>3</v>
      </c>
      <c r="G1158">
        <v>4</v>
      </c>
      <c r="H1158" t="s">
        <v>139</v>
      </c>
      <c r="I1158">
        <v>20</v>
      </c>
      <c r="J1158" t="s">
        <v>154</v>
      </c>
      <c r="K1158">
        <v>24</v>
      </c>
      <c r="L1158" t="s">
        <v>155</v>
      </c>
      <c r="M1158" t="s">
        <v>125</v>
      </c>
      <c r="N1158">
        <v>3</v>
      </c>
      <c r="O1158" t="s">
        <v>126</v>
      </c>
      <c r="P1158">
        <v>1</v>
      </c>
      <c r="Q1158" t="s">
        <v>37</v>
      </c>
      <c r="R1158">
        <v>1</v>
      </c>
      <c r="S1158" t="s">
        <v>127</v>
      </c>
      <c r="T1158">
        <v>4</v>
      </c>
      <c r="U1158" t="s">
        <v>128</v>
      </c>
      <c r="V1158" t="s">
        <v>195</v>
      </c>
      <c r="W1158">
        <v>3</v>
      </c>
      <c r="X1158" t="s">
        <v>84</v>
      </c>
      <c r="Y1158">
        <v>41</v>
      </c>
      <c r="Z1158">
        <v>128</v>
      </c>
      <c r="AA1158">
        <v>5248</v>
      </c>
      <c r="AB1158">
        <v>2624</v>
      </c>
      <c r="AC1158">
        <v>0.5</v>
      </c>
      <c r="AD1158">
        <v>3</v>
      </c>
      <c r="AE1158" t="s">
        <v>42</v>
      </c>
    </row>
    <row r="1159" spans="1:31" x14ac:dyDescent="0.3">
      <c r="A1159">
        <v>1185732</v>
      </c>
      <c r="B1159" t="s">
        <v>30</v>
      </c>
      <c r="C1159" s="1">
        <v>44486</v>
      </c>
      <c r="D1159">
        <v>2021</v>
      </c>
      <c r="E1159" t="s">
        <v>44</v>
      </c>
      <c r="F1159">
        <v>4</v>
      </c>
      <c r="G1159">
        <v>4</v>
      </c>
      <c r="H1159" t="s">
        <v>139</v>
      </c>
      <c r="I1159">
        <v>20</v>
      </c>
      <c r="J1159" t="s">
        <v>154</v>
      </c>
      <c r="K1159">
        <v>24</v>
      </c>
      <c r="L1159" t="s">
        <v>155</v>
      </c>
      <c r="M1159" t="s">
        <v>125</v>
      </c>
      <c r="N1159">
        <v>3</v>
      </c>
      <c r="O1159" t="s">
        <v>126</v>
      </c>
      <c r="P1159">
        <v>1</v>
      </c>
      <c r="Q1159" t="s">
        <v>37</v>
      </c>
      <c r="R1159">
        <v>1</v>
      </c>
      <c r="S1159" t="s">
        <v>127</v>
      </c>
      <c r="T1159">
        <v>4</v>
      </c>
      <c r="U1159" t="s">
        <v>128</v>
      </c>
      <c r="V1159" t="s">
        <v>129</v>
      </c>
      <c r="W1159">
        <v>3</v>
      </c>
      <c r="X1159" t="s">
        <v>84</v>
      </c>
      <c r="Y1159">
        <v>48</v>
      </c>
      <c r="Z1159">
        <v>112</v>
      </c>
      <c r="AA1159">
        <v>5376</v>
      </c>
      <c r="AB1159">
        <v>2956.7999999999997</v>
      </c>
      <c r="AC1159">
        <v>0.54999999999999993</v>
      </c>
      <c r="AD1159">
        <v>3</v>
      </c>
      <c r="AE1159" t="s">
        <v>42</v>
      </c>
    </row>
    <row r="1160" spans="1:31" x14ac:dyDescent="0.3">
      <c r="A1160">
        <v>1185732</v>
      </c>
      <c r="B1160" t="s">
        <v>30</v>
      </c>
      <c r="C1160" s="1">
        <v>44516</v>
      </c>
      <c r="D1160">
        <v>2021</v>
      </c>
      <c r="E1160" t="s">
        <v>45</v>
      </c>
      <c r="F1160">
        <v>4</v>
      </c>
      <c r="G1160">
        <v>4</v>
      </c>
      <c r="H1160" t="s">
        <v>139</v>
      </c>
      <c r="I1160">
        <v>20</v>
      </c>
      <c r="J1160" t="s">
        <v>154</v>
      </c>
      <c r="K1160">
        <v>24</v>
      </c>
      <c r="L1160" t="s">
        <v>155</v>
      </c>
      <c r="M1160" t="s">
        <v>125</v>
      </c>
      <c r="N1160">
        <v>3</v>
      </c>
      <c r="O1160" t="s">
        <v>126</v>
      </c>
      <c r="P1160">
        <v>1</v>
      </c>
      <c r="Q1160" t="s">
        <v>37</v>
      </c>
      <c r="R1160">
        <v>1</v>
      </c>
      <c r="S1160" t="s">
        <v>127</v>
      </c>
      <c r="T1160">
        <v>4</v>
      </c>
      <c r="U1160" t="s">
        <v>128</v>
      </c>
      <c r="V1160" t="s">
        <v>129</v>
      </c>
      <c r="W1160">
        <v>3</v>
      </c>
      <c r="X1160" t="s">
        <v>84</v>
      </c>
      <c r="Y1160">
        <v>59</v>
      </c>
      <c r="Z1160">
        <v>126</v>
      </c>
      <c r="AA1160">
        <v>7434</v>
      </c>
      <c r="AB1160">
        <v>4088.6999999999994</v>
      </c>
      <c r="AC1160">
        <v>0.54999999999999993</v>
      </c>
      <c r="AD1160">
        <v>3</v>
      </c>
      <c r="AE1160" t="s">
        <v>42</v>
      </c>
    </row>
    <row r="1161" spans="1:31" x14ac:dyDescent="0.3">
      <c r="A1161">
        <v>1185732</v>
      </c>
      <c r="B1161" t="s">
        <v>30</v>
      </c>
      <c r="C1161" s="1">
        <v>44545</v>
      </c>
      <c r="D1161">
        <v>2021</v>
      </c>
      <c r="E1161" t="s">
        <v>46</v>
      </c>
      <c r="F1161">
        <v>4</v>
      </c>
      <c r="G1161">
        <v>4</v>
      </c>
      <c r="H1161" t="s">
        <v>139</v>
      </c>
      <c r="I1161">
        <v>20</v>
      </c>
      <c r="J1161" t="s">
        <v>154</v>
      </c>
      <c r="K1161">
        <v>24</v>
      </c>
      <c r="L1161" t="s">
        <v>155</v>
      </c>
      <c r="M1161" t="s">
        <v>125</v>
      </c>
      <c r="N1161">
        <v>3</v>
      </c>
      <c r="O1161" t="s">
        <v>126</v>
      </c>
      <c r="P1161">
        <v>1</v>
      </c>
      <c r="Q1161" t="s">
        <v>37</v>
      </c>
      <c r="R1161">
        <v>1</v>
      </c>
      <c r="S1161" t="s">
        <v>127</v>
      </c>
      <c r="T1161">
        <v>4</v>
      </c>
      <c r="U1161" t="s">
        <v>128</v>
      </c>
      <c r="V1161" t="s">
        <v>129</v>
      </c>
      <c r="W1161">
        <v>3</v>
      </c>
      <c r="X1161" t="s">
        <v>84</v>
      </c>
      <c r="Y1161">
        <v>55</v>
      </c>
      <c r="Z1161">
        <v>143</v>
      </c>
      <c r="AA1161">
        <v>7865</v>
      </c>
      <c r="AB1161">
        <v>4089.8</v>
      </c>
      <c r="AC1161">
        <v>0.52</v>
      </c>
      <c r="AD1161">
        <v>3</v>
      </c>
      <c r="AE1161" t="s">
        <v>42</v>
      </c>
    </row>
    <row r="1162" spans="1:31" x14ac:dyDescent="0.3">
      <c r="A1162">
        <v>1185732</v>
      </c>
      <c r="B1162" t="s">
        <v>30</v>
      </c>
      <c r="C1162" s="1">
        <v>44214</v>
      </c>
      <c r="D1162">
        <v>2021</v>
      </c>
      <c r="E1162" t="s">
        <v>47</v>
      </c>
      <c r="F1162">
        <v>1</v>
      </c>
      <c r="G1162">
        <v>4</v>
      </c>
      <c r="H1162" t="s">
        <v>139</v>
      </c>
      <c r="I1162">
        <v>20</v>
      </c>
      <c r="J1162" t="s">
        <v>154</v>
      </c>
      <c r="K1162">
        <v>24</v>
      </c>
      <c r="L1162" t="s">
        <v>155</v>
      </c>
      <c r="M1162" t="s">
        <v>125</v>
      </c>
      <c r="N1162">
        <v>3</v>
      </c>
      <c r="O1162" t="s">
        <v>126</v>
      </c>
      <c r="P1162">
        <v>1</v>
      </c>
      <c r="Q1162" t="s">
        <v>37</v>
      </c>
      <c r="R1162">
        <v>1</v>
      </c>
      <c r="S1162" t="s">
        <v>127</v>
      </c>
      <c r="T1162">
        <v>4</v>
      </c>
      <c r="U1162" t="s">
        <v>128</v>
      </c>
      <c r="V1162" t="s">
        <v>202</v>
      </c>
      <c r="W1162">
        <v>3</v>
      </c>
      <c r="X1162" t="s">
        <v>84</v>
      </c>
      <c r="Y1162">
        <v>39</v>
      </c>
      <c r="Z1162">
        <v>98</v>
      </c>
      <c r="AA1162">
        <v>3822</v>
      </c>
      <c r="AB1162">
        <v>1872.78</v>
      </c>
      <c r="AC1162">
        <v>0.49</v>
      </c>
      <c r="AD1162">
        <v>3</v>
      </c>
      <c r="AE1162" t="s">
        <v>42</v>
      </c>
    </row>
    <row r="1163" spans="1:31" x14ac:dyDescent="0.3">
      <c r="A1163">
        <v>1185732</v>
      </c>
      <c r="B1163" t="s">
        <v>30</v>
      </c>
      <c r="C1163" s="1">
        <v>44272</v>
      </c>
      <c r="D1163">
        <v>2021</v>
      </c>
      <c r="E1163" t="s">
        <v>51</v>
      </c>
      <c r="F1163">
        <v>1</v>
      </c>
      <c r="G1163">
        <v>4</v>
      </c>
      <c r="H1163" t="s">
        <v>139</v>
      </c>
      <c r="I1163">
        <v>21</v>
      </c>
      <c r="J1163" t="s">
        <v>156</v>
      </c>
      <c r="K1163">
        <v>25</v>
      </c>
      <c r="L1163" t="s">
        <v>157</v>
      </c>
      <c r="M1163" t="s">
        <v>125</v>
      </c>
      <c r="N1163">
        <v>3</v>
      </c>
      <c r="O1163" t="s">
        <v>126</v>
      </c>
      <c r="P1163">
        <v>1</v>
      </c>
      <c r="Q1163" t="s">
        <v>37</v>
      </c>
      <c r="R1163">
        <v>1</v>
      </c>
      <c r="S1163" t="s">
        <v>127</v>
      </c>
      <c r="T1163">
        <v>4</v>
      </c>
      <c r="U1163" t="s">
        <v>128</v>
      </c>
      <c r="V1163" t="s">
        <v>252</v>
      </c>
      <c r="W1163">
        <v>3</v>
      </c>
      <c r="X1163" t="s">
        <v>84</v>
      </c>
      <c r="Y1163">
        <v>41</v>
      </c>
      <c r="Z1163">
        <v>75</v>
      </c>
      <c r="AA1163">
        <v>3075</v>
      </c>
      <c r="AB1163">
        <v>1506.75</v>
      </c>
      <c r="AC1163">
        <v>0.49</v>
      </c>
      <c r="AD1163">
        <v>3</v>
      </c>
      <c r="AE1163" t="s">
        <v>42</v>
      </c>
    </row>
    <row r="1164" spans="1:31" x14ac:dyDescent="0.3">
      <c r="A1164">
        <v>1185732</v>
      </c>
      <c r="B1164" t="s">
        <v>30</v>
      </c>
      <c r="C1164" s="1">
        <v>44365</v>
      </c>
      <c r="D1164">
        <v>2021</v>
      </c>
      <c r="E1164" t="s">
        <v>54</v>
      </c>
      <c r="F1164">
        <v>2</v>
      </c>
      <c r="G1164">
        <v>4</v>
      </c>
      <c r="H1164" t="s">
        <v>139</v>
      </c>
      <c r="I1164">
        <v>21</v>
      </c>
      <c r="J1164" t="s">
        <v>156</v>
      </c>
      <c r="K1164">
        <v>25</v>
      </c>
      <c r="L1164" t="s">
        <v>157</v>
      </c>
      <c r="M1164" t="s">
        <v>125</v>
      </c>
      <c r="N1164">
        <v>3</v>
      </c>
      <c r="O1164" t="s">
        <v>126</v>
      </c>
      <c r="P1164">
        <v>1</v>
      </c>
      <c r="Q1164" t="s">
        <v>37</v>
      </c>
      <c r="R1164">
        <v>1</v>
      </c>
      <c r="S1164" t="s">
        <v>127</v>
      </c>
      <c r="T1164">
        <v>4</v>
      </c>
      <c r="U1164" t="s">
        <v>128</v>
      </c>
      <c r="V1164" t="s">
        <v>238</v>
      </c>
      <c r="W1164">
        <v>3</v>
      </c>
      <c r="X1164" t="s">
        <v>84</v>
      </c>
      <c r="Y1164">
        <v>38</v>
      </c>
      <c r="Z1164">
        <v>102</v>
      </c>
      <c r="AA1164">
        <v>3876</v>
      </c>
      <c r="AB1164">
        <v>1744.1999999999998</v>
      </c>
      <c r="AC1164">
        <v>0.44999999999999996</v>
      </c>
      <c r="AD1164">
        <v>3</v>
      </c>
      <c r="AE1164" t="s">
        <v>42</v>
      </c>
    </row>
    <row r="1165" spans="1:31" x14ac:dyDescent="0.3">
      <c r="A1165">
        <v>1185732</v>
      </c>
      <c r="B1165" t="s">
        <v>30</v>
      </c>
      <c r="C1165" s="1">
        <v>44426</v>
      </c>
      <c r="D1165">
        <v>2021</v>
      </c>
      <c r="E1165" t="s">
        <v>31</v>
      </c>
      <c r="F1165">
        <v>3</v>
      </c>
      <c r="G1165">
        <v>4</v>
      </c>
      <c r="H1165" t="s">
        <v>139</v>
      </c>
      <c r="I1165">
        <v>21</v>
      </c>
      <c r="J1165" t="s">
        <v>156</v>
      </c>
      <c r="K1165">
        <v>25</v>
      </c>
      <c r="L1165" t="s">
        <v>157</v>
      </c>
      <c r="M1165" t="s">
        <v>125</v>
      </c>
      <c r="N1165">
        <v>3</v>
      </c>
      <c r="O1165" t="s">
        <v>126</v>
      </c>
      <c r="P1165">
        <v>1</v>
      </c>
      <c r="Q1165" t="s">
        <v>37</v>
      </c>
      <c r="R1165">
        <v>1</v>
      </c>
      <c r="S1165" t="s">
        <v>127</v>
      </c>
      <c r="T1165">
        <v>4</v>
      </c>
      <c r="U1165" t="s">
        <v>128</v>
      </c>
      <c r="V1165" t="s">
        <v>161</v>
      </c>
      <c r="W1165">
        <v>3</v>
      </c>
      <c r="X1165" t="s">
        <v>84</v>
      </c>
      <c r="Y1165">
        <v>34</v>
      </c>
      <c r="Z1165">
        <v>81</v>
      </c>
      <c r="AA1165">
        <v>2754</v>
      </c>
      <c r="AB1165">
        <v>1294.3799999999999</v>
      </c>
      <c r="AC1165">
        <v>0.47</v>
      </c>
      <c r="AD1165">
        <v>3</v>
      </c>
      <c r="AE1165" t="s">
        <v>42</v>
      </c>
    </row>
    <row r="1166" spans="1:31" x14ac:dyDescent="0.3">
      <c r="A1166">
        <v>1185732</v>
      </c>
      <c r="B1166" t="s">
        <v>30</v>
      </c>
      <c r="C1166" s="1">
        <v>44458</v>
      </c>
      <c r="D1166">
        <v>2021</v>
      </c>
      <c r="E1166" t="s">
        <v>43</v>
      </c>
      <c r="F1166">
        <v>3</v>
      </c>
      <c r="G1166">
        <v>4</v>
      </c>
      <c r="H1166" t="s">
        <v>139</v>
      </c>
      <c r="I1166">
        <v>21</v>
      </c>
      <c r="J1166" t="s">
        <v>156</v>
      </c>
      <c r="K1166">
        <v>25</v>
      </c>
      <c r="L1166" t="s">
        <v>157</v>
      </c>
      <c r="M1166" t="s">
        <v>125</v>
      </c>
      <c r="N1166">
        <v>3</v>
      </c>
      <c r="O1166" t="s">
        <v>126</v>
      </c>
      <c r="P1166">
        <v>1</v>
      </c>
      <c r="Q1166" t="s">
        <v>37</v>
      </c>
      <c r="R1166">
        <v>1</v>
      </c>
      <c r="S1166" t="s">
        <v>127</v>
      </c>
      <c r="T1166">
        <v>4</v>
      </c>
      <c r="U1166" t="s">
        <v>128</v>
      </c>
      <c r="V1166" t="s">
        <v>189</v>
      </c>
      <c r="W1166">
        <v>3</v>
      </c>
      <c r="X1166" t="s">
        <v>84</v>
      </c>
      <c r="Y1166">
        <v>23</v>
      </c>
      <c r="Z1166">
        <v>77</v>
      </c>
      <c r="AA1166">
        <v>1771</v>
      </c>
      <c r="AB1166">
        <v>832.37</v>
      </c>
      <c r="AC1166">
        <v>0.47</v>
      </c>
      <c r="AD1166">
        <v>3</v>
      </c>
      <c r="AE1166" t="s">
        <v>42</v>
      </c>
    </row>
    <row r="1167" spans="1:31" x14ac:dyDescent="0.3">
      <c r="A1167">
        <v>1185732</v>
      </c>
      <c r="B1167" t="s">
        <v>30</v>
      </c>
      <c r="C1167" s="1">
        <v>44487</v>
      </c>
      <c r="D1167">
        <v>2021</v>
      </c>
      <c r="E1167" t="s">
        <v>44</v>
      </c>
      <c r="F1167">
        <v>4</v>
      </c>
      <c r="G1167">
        <v>4</v>
      </c>
      <c r="H1167" t="s">
        <v>139</v>
      </c>
      <c r="I1167">
        <v>21</v>
      </c>
      <c r="J1167" t="s">
        <v>156</v>
      </c>
      <c r="K1167">
        <v>25</v>
      </c>
      <c r="L1167" t="s">
        <v>157</v>
      </c>
      <c r="M1167" t="s">
        <v>125</v>
      </c>
      <c r="N1167">
        <v>3</v>
      </c>
      <c r="O1167" t="s">
        <v>126</v>
      </c>
      <c r="P1167">
        <v>1</v>
      </c>
      <c r="Q1167" t="s">
        <v>37</v>
      </c>
      <c r="R1167">
        <v>1</v>
      </c>
      <c r="S1167" t="s">
        <v>127</v>
      </c>
      <c r="T1167">
        <v>4</v>
      </c>
      <c r="U1167" t="s">
        <v>128</v>
      </c>
      <c r="V1167" t="s">
        <v>189</v>
      </c>
      <c r="W1167">
        <v>3</v>
      </c>
      <c r="X1167" t="s">
        <v>84</v>
      </c>
      <c r="Y1167">
        <v>32</v>
      </c>
      <c r="Z1167">
        <v>68</v>
      </c>
      <c r="AA1167">
        <v>2176</v>
      </c>
      <c r="AB1167">
        <v>1022.7199999999999</v>
      </c>
      <c r="AC1167">
        <v>0.47</v>
      </c>
      <c r="AD1167">
        <v>3</v>
      </c>
      <c r="AE1167" t="s">
        <v>42</v>
      </c>
    </row>
    <row r="1168" spans="1:31" x14ac:dyDescent="0.3">
      <c r="A1168">
        <v>1185732</v>
      </c>
      <c r="B1168" t="s">
        <v>30</v>
      </c>
      <c r="C1168" s="1">
        <v>44518</v>
      </c>
      <c r="D1168">
        <v>2021</v>
      </c>
      <c r="E1168" t="s">
        <v>45</v>
      </c>
      <c r="F1168">
        <v>4</v>
      </c>
      <c r="G1168">
        <v>4</v>
      </c>
      <c r="H1168" t="s">
        <v>139</v>
      </c>
      <c r="I1168">
        <v>21</v>
      </c>
      <c r="J1168" t="s">
        <v>156</v>
      </c>
      <c r="K1168">
        <v>25</v>
      </c>
      <c r="L1168" t="s">
        <v>157</v>
      </c>
      <c r="M1168" t="s">
        <v>125</v>
      </c>
      <c r="N1168">
        <v>3</v>
      </c>
      <c r="O1168" t="s">
        <v>126</v>
      </c>
      <c r="P1168">
        <v>1</v>
      </c>
      <c r="Q1168" t="s">
        <v>37</v>
      </c>
      <c r="R1168">
        <v>1</v>
      </c>
      <c r="S1168" t="s">
        <v>127</v>
      </c>
      <c r="T1168">
        <v>4</v>
      </c>
      <c r="U1168" t="s">
        <v>128</v>
      </c>
      <c r="V1168" t="s">
        <v>253</v>
      </c>
      <c r="W1168">
        <v>3</v>
      </c>
      <c r="X1168" t="s">
        <v>84</v>
      </c>
      <c r="Y1168">
        <v>43</v>
      </c>
      <c r="Z1168">
        <v>81</v>
      </c>
      <c r="AA1168">
        <v>3483</v>
      </c>
      <c r="AB1168">
        <v>1671.84</v>
      </c>
      <c r="AC1168">
        <v>0.48</v>
      </c>
      <c r="AD1168">
        <v>3</v>
      </c>
      <c r="AE1168" t="s">
        <v>42</v>
      </c>
    </row>
    <row r="1169" spans="1:31" x14ac:dyDescent="0.3">
      <c r="A1169">
        <v>1185732</v>
      </c>
      <c r="B1169" t="s">
        <v>30</v>
      </c>
      <c r="C1169" s="1">
        <v>44265</v>
      </c>
      <c r="D1169">
        <v>2021</v>
      </c>
      <c r="E1169" t="s">
        <v>51</v>
      </c>
      <c r="F1169">
        <v>1</v>
      </c>
      <c r="G1169">
        <v>3</v>
      </c>
      <c r="H1169" t="s">
        <v>78</v>
      </c>
      <c r="I1169">
        <v>22</v>
      </c>
      <c r="J1169" t="s">
        <v>105</v>
      </c>
      <c r="K1169">
        <v>26</v>
      </c>
      <c r="L1169" t="s">
        <v>106</v>
      </c>
      <c r="M1169" t="s">
        <v>125</v>
      </c>
      <c r="N1169">
        <v>3</v>
      </c>
      <c r="O1169" t="s">
        <v>126</v>
      </c>
      <c r="P1169">
        <v>1</v>
      </c>
      <c r="Q1169" t="s">
        <v>37</v>
      </c>
      <c r="R1169">
        <v>1</v>
      </c>
      <c r="S1169" t="s">
        <v>127</v>
      </c>
      <c r="T1169">
        <v>4</v>
      </c>
      <c r="U1169" t="s">
        <v>128</v>
      </c>
      <c r="V1169" t="s">
        <v>158</v>
      </c>
      <c r="W1169">
        <v>3</v>
      </c>
      <c r="X1169" t="s">
        <v>84</v>
      </c>
      <c r="Y1169">
        <v>38</v>
      </c>
      <c r="Z1169">
        <v>75</v>
      </c>
      <c r="AA1169">
        <v>2850</v>
      </c>
      <c r="AB1169">
        <v>1425</v>
      </c>
      <c r="AC1169">
        <v>0.5</v>
      </c>
      <c r="AD1169">
        <v>3</v>
      </c>
      <c r="AE1169" t="s">
        <v>42</v>
      </c>
    </row>
    <row r="1170" spans="1:31" x14ac:dyDescent="0.3">
      <c r="A1170">
        <v>1185732</v>
      </c>
      <c r="B1170" t="s">
        <v>30</v>
      </c>
      <c r="C1170" s="1">
        <v>44297</v>
      </c>
      <c r="D1170">
        <v>2021</v>
      </c>
      <c r="E1170" t="s">
        <v>52</v>
      </c>
      <c r="F1170">
        <v>2</v>
      </c>
      <c r="G1170">
        <v>3</v>
      </c>
      <c r="H1170" t="s">
        <v>78</v>
      </c>
      <c r="I1170">
        <v>22</v>
      </c>
      <c r="J1170" t="s">
        <v>105</v>
      </c>
      <c r="K1170">
        <v>26</v>
      </c>
      <c r="L1170" t="s">
        <v>106</v>
      </c>
      <c r="M1170" t="s">
        <v>125</v>
      </c>
      <c r="N1170">
        <v>3</v>
      </c>
      <c r="O1170" t="s">
        <v>126</v>
      </c>
      <c r="P1170">
        <v>1</v>
      </c>
      <c r="Q1170" t="s">
        <v>37</v>
      </c>
      <c r="R1170">
        <v>1</v>
      </c>
      <c r="S1170" t="s">
        <v>127</v>
      </c>
      <c r="T1170">
        <v>4</v>
      </c>
      <c r="U1170" t="s">
        <v>128</v>
      </c>
      <c r="V1170" t="s">
        <v>254</v>
      </c>
      <c r="W1170">
        <v>3</v>
      </c>
      <c r="X1170" t="s">
        <v>84</v>
      </c>
      <c r="Y1170">
        <v>33</v>
      </c>
      <c r="Z1170">
        <v>74</v>
      </c>
      <c r="AA1170">
        <v>2442</v>
      </c>
      <c r="AB1170">
        <v>1123.32</v>
      </c>
      <c r="AC1170">
        <v>0.45999999999999996</v>
      </c>
      <c r="AD1170">
        <v>3</v>
      </c>
      <c r="AE1170" t="s">
        <v>42</v>
      </c>
    </row>
    <row r="1171" spans="1:31" x14ac:dyDescent="0.3">
      <c r="A1171">
        <v>1185732</v>
      </c>
      <c r="B1171" t="s">
        <v>30</v>
      </c>
      <c r="C1171" s="1">
        <v>44328</v>
      </c>
      <c r="D1171">
        <v>2021</v>
      </c>
      <c r="E1171" t="s">
        <v>53</v>
      </c>
      <c r="F1171">
        <v>2</v>
      </c>
      <c r="G1171">
        <v>3</v>
      </c>
      <c r="H1171" t="s">
        <v>78</v>
      </c>
      <c r="I1171">
        <v>22</v>
      </c>
      <c r="J1171" t="s">
        <v>105</v>
      </c>
      <c r="K1171">
        <v>26</v>
      </c>
      <c r="L1171" t="s">
        <v>106</v>
      </c>
      <c r="M1171" t="s">
        <v>125</v>
      </c>
      <c r="N1171">
        <v>3</v>
      </c>
      <c r="O1171" t="s">
        <v>126</v>
      </c>
      <c r="P1171">
        <v>1</v>
      </c>
      <c r="Q1171" t="s">
        <v>37</v>
      </c>
      <c r="R1171">
        <v>1</v>
      </c>
      <c r="S1171" t="s">
        <v>127</v>
      </c>
      <c r="T1171">
        <v>4</v>
      </c>
      <c r="U1171" t="s">
        <v>128</v>
      </c>
      <c r="V1171" t="s">
        <v>162</v>
      </c>
      <c r="W1171">
        <v>3</v>
      </c>
      <c r="X1171" t="s">
        <v>84</v>
      </c>
      <c r="Y1171">
        <v>39</v>
      </c>
      <c r="Z1171">
        <v>75</v>
      </c>
      <c r="AA1171">
        <v>2925</v>
      </c>
      <c r="AB1171">
        <v>1462.5</v>
      </c>
      <c r="AC1171">
        <v>0.5</v>
      </c>
      <c r="AD1171">
        <v>3</v>
      </c>
      <c r="AE1171" t="s">
        <v>42</v>
      </c>
    </row>
    <row r="1172" spans="1:31" x14ac:dyDescent="0.3">
      <c r="A1172">
        <v>1185732</v>
      </c>
      <c r="B1172" t="s">
        <v>30</v>
      </c>
      <c r="C1172" s="1">
        <v>44358</v>
      </c>
      <c r="D1172">
        <v>2021</v>
      </c>
      <c r="E1172" t="s">
        <v>54</v>
      </c>
      <c r="F1172">
        <v>2</v>
      </c>
      <c r="G1172">
        <v>3</v>
      </c>
      <c r="H1172" t="s">
        <v>78</v>
      </c>
      <c r="I1172">
        <v>22</v>
      </c>
      <c r="J1172" t="s">
        <v>105</v>
      </c>
      <c r="K1172">
        <v>26</v>
      </c>
      <c r="L1172" t="s">
        <v>106</v>
      </c>
      <c r="M1172" t="s">
        <v>125</v>
      </c>
      <c r="N1172">
        <v>3</v>
      </c>
      <c r="O1172" t="s">
        <v>126</v>
      </c>
      <c r="P1172">
        <v>1</v>
      </c>
      <c r="Q1172" t="s">
        <v>37</v>
      </c>
      <c r="R1172">
        <v>1</v>
      </c>
      <c r="S1172" t="s">
        <v>127</v>
      </c>
      <c r="T1172">
        <v>4</v>
      </c>
      <c r="U1172" t="s">
        <v>128</v>
      </c>
      <c r="V1172" t="s">
        <v>161</v>
      </c>
      <c r="W1172">
        <v>3</v>
      </c>
      <c r="X1172" t="s">
        <v>84</v>
      </c>
      <c r="Y1172">
        <v>34</v>
      </c>
      <c r="Z1172">
        <v>108</v>
      </c>
      <c r="AA1172">
        <v>3672</v>
      </c>
      <c r="AB1172">
        <v>1652.3999999999999</v>
      </c>
      <c r="AC1172">
        <v>0.44999999999999996</v>
      </c>
      <c r="AD1172">
        <v>3</v>
      </c>
      <c r="AE1172" t="s">
        <v>42</v>
      </c>
    </row>
    <row r="1173" spans="1:31" x14ac:dyDescent="0.3">
      <c r="A1173">
        <v>1185732</v>
      </c>
      <c r="B1173" t="s">
        <v>30</v>
      </c>
      <c r="C1173" s="1">
        <v>44387</v>
      </c>
      <c r="D1173">
        <v>2021</v>
      </c>
      <c r="E1173" t="s">
        <v>55</v>
      </c>
      <c r="F1173">
        <v>3</v>
      </c>
      <c r="G1173">
        <v>3</v>
      </c>
      <c r="H1173" t="s">
        <v>78</v>
      </c>
      <c r="I1173">
        <v>22</v>
      </c>
      <c r="J1173" t="s">
        <v>105</v>
      </c>
      <c r="K1173">
        <v>26</v>
      </c>
      <c r="L1173" t="s">
        <v>106</v>
      </c>
      <c r="M1173" t="s">
        <v>125</v>
      </c>
      <c r="N1173">
        <v>3</v>
      </c>
      <c r="O1173" t="s">
        <v>126</v>
      </c>
      <c r="P1173">
        <v>1</v>
      </c>
      <c r="Q1173" t="s">
        <v>37</v>
      </c>
      <c r="R1173">
        <v>1</v>
      </c>
      <c r="S1173" t="s">
        <v>127</v>
      </c>
      <c r="T1173">
        <v>4</v>
      </c>
      <c r="U1173" t="s">
        <v>128</v>
      </c>
      <c r="V1173" t="s">
        <v>220</v>
      </c>
      <c r="W1173">
        <v>3</v>
      </c>
      <c r="X1173" t="s">
        <v>84</v>
      </c>
      <c r="Y1173">
        <v>32</v>
      </c>
      <c r="Z1173">
        <v>128</v>
      </c>
      <c r="AA1173">
        <v>4096</v>
      </c>
      <c r="AB1173">
        <v>1884.1599999999999</v>
      </c>
      <c r="AC1173">
        <v>0.45999999999999996</v>
      </c>
      <c r="AD1173">
        <v>3</v>
      </c>
      <c r="AE1173" t="s">
        <v>42</v>
      </c>
    </row>
    <row r="1174" spans="1:31" x14ac:dyDescent="0.3">
      <c r="A1174">
        <v>1185732</v>
      </c>
      <c r="B1174" t="s">
        <v>30</v>
      </c>
      <c r="C1174" s="1">
        <v>44419</v>
      </c>
      <c r="D1174">
        <v>2021</v>
      </c>
      <c r="E1174" t="s">
        <v>31</v>
      </c>
      <c r="F1174">
        <v>3</v>
      </c>
      <c r="G1174">
        <v>3</v>
      </c>
      <c r="H1174" t="s">
        <v>78</v>
      </c>
      <c r="I1174">
        <v>22</v>
      </c>
      <c r="J1174" t="s">
        <v>105</v>
      </c>
      <c r="K1174">
        <v>26</v>
      </c>
      <c r="L1174" t="s">
        <v>106</v>
      </c>
      <c r="M1174" t="s">
        <v>125</v>
      </c>
      <c r="N1174">
        <v>3</v>
      </c>
      <c r="O1174" t="s">
        <v>126</v>
      </c>
      <c r="P1174">
        <v>1</v>
      </c>
      <c r="Q1174" t="s">
        <v>37</v>
      </c>
      <c r="R1174">
        <v>1</v>
      </c>
      <c r="S1174" t="s">
        <v>127</v>
      </c>
      <c r="T1174">
        <v>4</v>
      </c>
      <c r="U1174" t="s">
        <v>128</v>
      </c>
      <c r="V1174" t="s">
        <v>255</v>
      </c>
      <c r="W1174">
        <v>3</v>
      </c>
      <c r="X1174" t="s">
        <v>84</v>
      </c>
      <c r="Y1174">
        <v>29</v>
      </c>
      <c r="Z1174">
        <v>105</v>
      </c>
      <c r="AA1174">
        <v>3045</v>
      </c>
      <c r="AB1174">
        <v>1400.6999999999998</v>
      </c>
      <c r="AC1174">
        <v>0.45999999999999996</v>
      </c>
      <c r="AD1174">
        <v>3</v>
      </c>
      <c r="AE1174" t="s">
        <v>42</v>
      </c>
    </row>
    <row r="1175" spans="1:31" x14ac:dyDescent="0.3">
      <c r="A1175">
        <v>1185732</v>
      </c>
      <c r="B1175" t="s">
        <v>30</v>
      </c>
      <c r="C1175" s="1">
        <v>44451</v>
      </c>
      <c r="D1175">
        <v>2021</v>
      </c>
      <c r="E1175" t="s">
        <v>43</v>
      </c>
      <c r="F1175">
        <v>3</v>
      </c>
      <c r="G1175">
        <v>3</v>
      </c>
      <c r="H1175" t="s">
        <v>78</v>
      </c>
      <c r="I1175">
        <v>22</v>
      </c>
      <c r="J1175" t="s">
        <v>105</v>
      </c>
      <c r="K1175">
        <v>26</v>
      </c>
      <c r="L1175" t="s">
        <v>106</v>
      </c>
      <c r="M1175" t="s">
        <v>125</v>
      </c>
      <c r="N1175">
        <v>3</v>
      </c>
      <c r="O1175" t="s">
        <v>126</v>
      </c>
      <c r="P1175">
        <v>1</v>
      </c>
      <c r="Q1175" t="s">
        <v>37</v>
      </c>
      <c r="R1175">
        <v>1</v>
      </c>
      <c r="S1175" t="s">
        <v>127</v>
      </c>
      <c r="T1175">
        <v>4</v>
      </c>
      <c r="U1175" t="s">
        <v>128</v>
      </c>
      <c r="V1175" t="s">
        <v>256</v>
      </c>
      <c r="W1175">
        <v>3</v>
      </c>
      <c r="X1175" t="s">
        <v>84</v>
      </c>
      <c r="Y1175">
        <v>19</v>
      </c>
      <c r="Z1175">
        <v>88</v>
      </c>
      <c r="AA1175">
        <v>1672</v>
      </c>
      <c r="AB1175">
        <v>836</v>
      </c>
      <c r="AC1175">
        <v>0.5</v>
      </c>
      <c r="AD1175">
        <v>3</v>
      </c>
      <c r="AE1175" t="s">
        <v>42</v>
      </c>
    </row>
    <row r="1176" spans="1:31" x14ac:dyDescent="0.3">
      <c r="A1176">
        <v>1185732</v>
      </c>
      <c r="B1176" t="s">
        <v>30</v>
      </c>
      <c r="C1176" s="1">
        <v>44480</v>
      </c>
      <c r="D1176">
        <v>2021</v>
      </c>
      <c r="E1176" t="s">
        <v>44</v>
      </c>
      <c r="F1176">
        <v>4</v>
      </c>
      <c r="G1176">
        <v>3</v>
      </c>
      <c r="H1176" t="s">
        <v>78</v>
      </c>
      <c r="I1176">
        <v>22</v>
      </c>
      <c r="J1176" t="s">
        <v>105</v>
      </c>
      <c r="K1176">
        <v>26</v>
      </c>
      <c r="L1176" t="s">
        <v>106</v>
      </c>
      <c r="M1176" t="s">
        <v>125</v>
      </c>
      <c r="N1176">
        <v>3</v>
      </c>
      <c r="O1176" t="s">
        <v>126</v>
      </c>
      <c r="P1176">
        <v>1</v>
      </c>
      <c r="Q1176" t="s">
        <v>37</v>
      </c>
      <c r="R1176">
        <v>1</v>
      </c>
      <c r="S1176" t="s">
        <v>127</v>
      </c>
      <c r="T1176">
        <v>4</v>
      </c>
      <c r="U1176" t="s">
        <v>128</v>
      </c>
      <c r="V1176" t="s">
        <v>237</v>
      </c>
      <c r="W1176">
        <v>3</v>
      </c>
      <c r="X1176" t="s">
        <v>84</v>
      </c>
      <c r="Y1176">
        <v>29</v>
      </c>
      <c r="Z1176">
        <v>83</v>
      </c>
      <c r="AA1176">
        <v>2407</v>
      </c>
      <c r="AB1176">
        <v>1203.5</v>
      </c>
      <c r="AC1176">
        <v>0.5</v>
      </c>
      <c r="AD1176">
        <v>3</v>
      </c>
      <c r="AE1176" t="s">
        <v>42</v>
      </c>
    </row>
    <row r="1177" spans="1:31" x14ac:dyDescent="0.3">
      <c r="A1177">
        <v>1128299</v>
      </c>
      <c r="B1177" t="s">
        <v>77</v>
      </c>
      <c r="C1177" s="1">
        <v>44220</v>
      </c>
      <c r="D1177">
        <v>2021</v>
      </c>
      <c r="E1177" t="s">
        <v>47</v>
      </c>
      <c r="F1177">
        <v>1</v>
      </c>
      <c r="G1177">
        <v>3</v>
      </c>
      <c r="H1177" t="s">
        <v>78</v>
      </c>
      <c r="I1177">
        <v>22</v>
      </c>
      <c r="J1177" t="s">
        <v>105</v>
      </c>
      <c r="K1177">
        <v>26</v>
      </c>
      <c r="L1177" t="s">
        <v>106</v>
      </c>
      <c r="M1177" t="s">
        <v>125</v>
      </c>
      <c r="N1177">
        <v>3</v>
      </c>
      <c r="O1177" t="s">
        <v>126</v>
      </c>
      <c r="P1177">
        <v>1</v>
      </c>
      <c r="Q1177" t="s">
        <v>37</v>
      </c>
      <c r="R1177">
        <v>1</v>
      </c>
      <c r="S1177" t="s">
        <v>127</v>
      </c>
      <c r="T1177">
        <v>4</v>
      </c>
      <c r="U1177" t="s">
        <v>128</v>
      </c>
      <c r="V1177" t="s">
        <v>191</v>
      </c>
      <c r="W1177">
        <v>3</v>
      </c>
      <c r="X1177" t="s">
        <v>84</v>
      </c>
      <c r="Y1177">
        <v>42</v>
      </c>
      <c r="Z1177">
        <v>44</v>
      </c>
      <c r="AA1177">
        <v>1848</v>
      </c>
      <c r="AB1177">
        <v>1016.4000000000001</v>
      </c>
      <c r="AC1177">
        <v>0.55000000000000004</v>
      </c>
      <c r="AD1177">
        <v>3</v>
      </c>
      <c r="AE1177" t="s">
        <v>42</v>
      </c>
    </row>
    <row r="1178" spans="1:31" x14ac:dyDescent="0.3">
      <c r="A1178">
        <v>1128299</v>
      </c>
      <c r="B1178" t="s">
        <v>77</v>
      </c>
      <c r="C1178" s="1">
        <v>44278</v>
      </c>
      <c r="D1178">
        <v>2021</v>
      </c>
      <c r="E1178" t="s">
        <v>51</v>
      </c>
      <c r="F1178">
        <v>1</v>
      </c>
      <c r="G1178">
        <v>3</v>
      </c>
      <c r="H1178" t="s">
        <v>78</v>
      </c>
      <c r="I1178">
        <v>23</v>
      </c>
      <c r="J1178" t="s">
        <v>107</v>
      </c>
      <c r="K1178">
        <v>17</v>
      </c>
      <c r="L1178" t="s">
        <v>108</v>
      </c>
      <c r="M1178" t="s">
        <v>125</v>
      </c>
      <c r="N1178">
        <v>3</v>
      </c>
      <c r="O1178" t="s">
        <v>126</v>
      </c>
      <c r="P1178">
        <v>1</v>
      </c>
      <c r="Q1178" t="s">
        <v>37</v>
      </c>
      <c r="R1178">
        <v>1</v>
      </c>
      <c r="S1178" t="s">
        <v>127</v>
      </c>
      <c r="T1178">
        <v>4</v>
      </c>
      <c r="U1178" t="s">
        <v>128</v>
      </c>
      <c r="V1178" t="s">
        <v>257</v>
      </c>
      <c r="W1178">
        <v>3</v>
      </c>
      <c r="X1178" t="s">
        <v>84</v>
      </c>
      <c r="Y1178">
        <v>54</v>
      </c>
      <c r="Z1178">
        <v>26</v>
      </c>
      <c r="AA1178">
        <v>1404</v>
      </c>
      <c r="AB1178">
        <v>744.12</v>
      </c>
      <c r="AC1178">
        <v>0.53</v>
      </c>
      <c r="AD1178">
        <v>3</v>
      </c>
      <c r="AE1178" t="s">
        <v>42</v>
      </c>
    </row>
    <row r="1179" spans="1:31" x14ac:dyDescent="0.3">
      <c r="A1179">
        <v>1128299</v>
      </c>
      <c r="B1179" t="s">
        <v>77</v>
      </c>
      <c r="C1179" s="1">
        <v>44310</v>
      </c>
      <c r="D1179">
        <v>2021</v>
      </c>
      <c r="E1179" t="s">
        <v>52</v>
      </c>
      <c r="F1179">
        <v>2</v>
      </c>
      <c r="G1179">
        <v>3</v>
      </c>
      <c r="H1179" t="s">
        <v>78</v>
      </c>
      <c r="I1179">
        <v>23</v>
      </c>
      <c r="J1179" t="s">
        <v>107</v>
      </c>
      <c r="K1179">
        <v>17</v>
      </c>
      <c r="L1179" t="s">
        <v>108</v>
      </c>
      <c r="M1179" t="s">
        <v>125</v>
      </c>
      <c r="N1179">
        <v>3</v>
      </c>
      <c r="O1179" t="s">
        <v>126</v>
      </c>
      <c r="P1179">
        <v>1</v>
      </c>
      <c r="Q1179" t="s">
        <v>37</v>
      </c>
      <c r="R1179">
        <v>1</v>
      </c>
      <c r="S1179" t="s">
        <v>127</v>
      </c>
      <c r="T1179">
        <v>4</v>
      </c>
      <c r="U1179" t="s">
        <v>128</v>
      </c>
      <c r="V1179" t="s">
        <v>201</v>
      </c>
      <c r="W1179">
        <v>3</v>
      </c>
      <c r="X1179" t="s">
        <v>84</v>
      </c>
      <c r="Y1179">
        <v>48</v>
      </c>
      <c r="Z1179">
        <v>36</v>
      </c>
      <c r="AA1179">
        <v>1728</v>
      </c>
      <c r="AB1179">
        <v>864</v>
      </c>
      <c r="AC1179">
        <v>0.5</v>
      </c>
      <c r="AD1179">
        <v>3</v>
      </c>
      <c r="AE1179" t="s">
        <v>42</v>
      </c>
    </row>
    <row r="1180" spans="1:31" x14ac:dyDescent="0.3">
      <c r="A1180">
        <v>1128299</v>
      </c>
      <c r="B1180" t="s">
        <v>77</v>
      </c>
      <c r="C1180" s="1">
        <v>44341</v>
      </c>
      <c r="D1180">
        <v>2021</v>
      </c>
      <c r="E1180" t="s">
        <v>53</v>
      </c>
      <c r="F1180">
        <v>2</v>
      </c>
      <c r="G1180">
        <v>3</v>
      </c>
      <c r="H1180" t="s">
        <v>78</v>
      </c>
      <c r="I1180">
        <v>23</v>
      </c>
      <c r="J1180" t="s">
        <v>107</v>
      </c>
      <c r="K1180">
        <v>17</v>
      </c>
      <c r="L1180" t="s">
        <v>108</v>
      </c>
      <c r="M1180" t="s">
        <v>125</v>
      </c>
      <c r="N1180">
        <v>3</v>
      </c>
      <c r="O1180" t="s">
        <v>126</v>
      </c>
      <c r="P1180">
        <v>1</v>
      </c>
      <c r="Q1180" t="s">
        <v>37</v>
      </c>
      <c r="R1180">
        <v>1</v>
      </c>
      <c r="S1180" t="s">
        <v>127</v>
      </c>
      <c r="T1180">
        <v>4</v>
      </c>
      <c r="U1180" t="s">
        <v>128</v>
      </c>
      <c r="V1180" t="s">
        <v>258</v>
      </c>
      <c r="W1180">
        <v>3</v>
      </c>
      <c r="X1180" t="s">
        <v>84</v>
      </c>
      <c r="Y1180">
        <v>41</v>
      </c>
      <c r="Z1180">
        <v>44</v>
      </c>
      <c r="AA1180">
        <v>1804</v>
      </c>
      <c r="AB1180">
        <v>992.2</v>
      </c>
      <c r="AC1180">
        <v>0.55000000000000004</v>
      </c>
      <c r="AD1180">
        <v>3</v>
      </c>
      <c r="AE1180" t="s">
        <v>42</v>
      </c>
    </row>
    <row r="1181" spans="1:31" x14ac:dyDescent="0.3">
      <c r="A1181">
        <v>1128299</v>
      </c>
      <c r="B1181" t="s">
        <v>77</v>
      </c>
      <c r="C1181" s="1">
        <v>44371</v>
      </c>
      <c r="D1181">
        <v>2021</v>
      </c>
      <c r="E1181" t="s">
        <v>54</v>
      </c>
      <c r="F1181">
        <v>2</v>
      </c>
      <c r="G1181">
        <v>3</v>
      </c>
      <c r="H1181" t="s">
        <v>78</v>
      </c>
      <c r="I1181">
        <v>23</v>
      </c>
      <c r="J1181" t="s">
        <v>107</v>
      </c>
      <c r="K1181">
        <v>17</v>
      </c>
      <c r="L1181" t="s">
        <v>108</v>
      </c>
      <c r="M1181" t="s">
        <v>125</v>
      </c>
      <c r="N1181">
        <v>3</v>
      </c>
      <c r="O1181" t="s">
        <v>126</v>
      </c>
      <c r="P1181">
        <v>1</v>
      </c>
      <c r="Q1181" t="s">
        <v>37</v>
      </c>
      <c r="R1181">
        <v>1</v>
      </c>
      <c r="S1181" t="s">
        <v>127</v>
      </c>
      <c r="T1181">
        <v>4</v>
      </c>
      <c r="U1181" t="s">
        <v>128</v>
      </c>
      <c r="V1181" t="s">
        <v>191</v>
      </c>
      <c r="W1181">
        <v>3</v>
      </c>
      <c r="X1181" t="s">
        <v>84</v>
      </c>
      <c r="Y1181">
        <v>86</v>
      </c>
      <c r="Z1181">
        <v>108</v>
      </c>
      <c r="AA1181">
        <v>9288</v>
      </c>
      <c r="AB1181">
        <v>4922.6400000000003</v>
      </c>
      <c r="AC1181">
        <v>0.53</v>
      </c>
      <c r="AD1181">
        <v>3</v>
      </c>
      <c r="AE1181" t="s">
        <v>42</v>
      </c>
    </row>
    <row r="1182" spans="1:31" x14ac:dyDescent="0.3">
      <c r="A1182">
        <v>1128299</v>
      </c>
      <c r="B1182" t="s">
        <v>77</v>
      </c>
      <c r="C1182" s="1">
        <v>44400</v>
      </c>
      <c r="D1182">
        <v>2021</v>
      </c>
      <c r="E1182" t="s">
        <v>55</v>
      </c>
      <c r="F1182">
        <v>3</v>
      </c>
      <c r="G1182">
        <v>3</v>
      </c>
      <c r="H1182" t="s">
        <v>78</v>
      </c>
      <c r="I1182">
        <v>23</v>
      </c>
      <c r="J1182" t="s">
        <v>107</v>
      </c>
      <c r="K1182">
        <v>17</v>
      </c>
      <c r="L1182" t="s">
        <v>108</v>
      </c>
      <c r="M1182" t="s">
        <v>125</v>
      </c>
      <c r="N1182">
        <v>3</v>
      </c>
      <c r="O1182" t="s">
        <v>126</v>
      </c>
      <c r="P1182">
        <v>1</v>
      </c>
      <c r="Q1182" t="s">
        <v>37</v>
      </c>
      <c r="R1182">
        <v>1</v>
      </c>
      <c r="S1182" t="s">
        <v>127</v>
      </c>
      <c r="T1182">
        <v>4</v>
      </c>
      <c r="U1182" t="s">
        <v>128</v>
      </c>
      <c r="V1182" t="s">
        <v>259</v>
      </c>
      <c r="W1182">
        <v>3</v>
      </c>
      <c r="X1182" t="s">
        <v>84</v>
      </c>
      <c r="Y1182">
        <v>84</v>
      </c>
      <c r="Z1182">
        <v>156</v>
      </c>
      <c r="AA1182">
        <v>13104</v>
      </c>
      <c r="AB1182">
        <v>6552</v>
      </c>
      <c r="AC1182">
        <v>0.5</v>
      </c>
      <c r="AD1182">
        <v>3</v>
      </c>
      <c r="AE1182" t="s">
        <v>42</v>
      </c>
    </row>
    <row r="1183" spans="1:31" x14ac:dyDescent="0.3">
      <c r="A1183">
        <v>1128299</v>
      </c>
      <c r="B1183" t="s">
        <v>77</v>
      </c>
      <c r="C1183" s="1">
        <v>44432</v>
      </c>
      <c r="D1183">
        <v>2021</v>
      </c>
      <c r="E1183" t="s">
        <v>31</v>
      </c>
      <c r="F1183">
        <v>3</v>
      </c>
      <c r="G1183">
        <v>3</v>
      </c>
      <c r="H1183" t="s">
        <v>78</v>
      </c>
      <c r="I1183">
        <v>23</v>
      </c>
      <c r="J1183" t="s">
        <v>107</v>
      </c>
      <c r="K1183">
        <v>17</v>
      </c>
      <c r="L1183" t="s">
        <v>108</v>
      </c>
      <c r="M1183" t="s">
        <v>125</v>
      </c>
      <c r="N1183">
        <v>3</v>
      </c>
      <c r="O1183" t="s">
        <v>126</v>
      </c>
      <c r="P1183">
        <v>1</v>
      </c>
      <c r="Q1183" t="s">
        <v>37</v>
      </c>
      <c r="R1183">
        <v>1</v>
      </c>
      <c r="S1183" t="s">
        <v>127</v>
      </c>
      <c r="T1183">
        <v>4</v>
      </c>
      <c r="U1183" t="s">
        <v>128</v>
      </c>
      <c r="V1183" t="s">
        <v>201</v>
      </c>
      <c r="W1183">
        <v>3</v>
      </c>
      <c r="X1183" t="s">
        <v>84</v>
      </c>
      <c r="Y1183">
        <v>65</v>
      </c>
      <c r="Z1183">
        <v>128</v>
      </c>
      <c r="AA1183">
        <v>8320</v>
      </c>
      <c r="AB1183">
        <v>4409.6000000000004</v>
      </c>
      <c r="AC1183">
        <v>0.53</v>
      </c>
      <c r="AD1183">
        <v>3</v>
      </c>
      <c r="AE1183" t="s">
        <v>42</v>
      </c>
    </row>
    <row r="1184" spans="1:31" x14ac:dyDescent="0.3">
      <c r="A1184">
        <v>1128299</v>
      </c>
      <c r="B1184" t="s">
        <v>77</v>
      </c>
      <c r="C1184" s="1">
        <v>44464</v>
      </c>
      <c r="D1184">
        <v>2021</v>
      </c>
      <c r="E1184" t="s">
        <v>43</v>
      </c>
      <c r="F1184">
        <v>3</v>
      </c>
      <c r="G1184">
        <v>3</v>
      </c>
      <c r="H1184" t="s">
        <v>78</v>
      </c>
      <c r="I1184">
        <v>23</v>
      </c>
      <c r="J1184" t="s">
        <v>107</v>
      </c>
      <c r="K1184">
        <v>17</v>
      </c>
      <c r="L1184" t="s">
        <v>108</v>
      </c>
      <c r="M1184" t="s">
        <v>125</v>
      </c>
      <c r="N1184">
        <v>3</v>
      </c>
      <c r="O1184" t="s">
        <v>126</v>
      </c>
      <c r="P1184">
        <v>1</v>
      </c>
      <c r="Q1184" t="s">
        <v>37</v>
      </c>
      <c r="R1184">
        <v>1</v>
      </c>
      <c r="S1184" t="s">
        <v>127</v>
      </c>
      <c r="T1184">
        <v>4</v>
      </c>
      <c r="U1184" t="s">
        <v>128</v>
      </c>
      <c r="V1184" t="s">
        <v>260</v>
      </c>
      <c r="W1184">
        <v>3</v>
      </c>
      <c r="X1184" t="s">
        <v>84</v>
      </c>
      <c r="Y1184">
        <v>58</v>
      </c>
      <c r="Z1184">
        <v>59</v>
      </c>
      <c r="AA1184">
        <v>3422</v>
      </c>
      <c r="AB1184">
        <v>1813.66</v>
      </c>
      <c r="AC1184">
        <v>0.53</v>
      </c>
      <c r="AD1184">
        <v>3</v>
      </c>
      <c r="AE1184" t="s">
        <v>42</v>
      </c>
    </row>
    <row r="1185" spans="1:31" x14ac:dyDescent="0.3">
      <c r="A1185">
        <v>1128299</v>
      </c>
      <c r="B1185" t="s">
        <v>77</v>
      </c>
      <c r="C1185" s="1">
        <v>44493</v>
      </c>
      <c r="D1185">
        <v>2021</v>
      </c>
      <c r="E1185" t="s">
        <v>44</v>
      </c>
      <c r="F1185">
        <v>4</v>
      </c>
      <c r="G1185">
        <v>3</v>
      </c>
      <c r="H1185" t="s">
        <v>78</v>
      </c>
      <c r="I1185">
        <v>23</v>
      </c>
      <c r="J1185" t="s">
        <v>107</v>
      </c>
      <c r="K1185">
        <v>17</v>
      </c>
      <c r="L1185" t="s">
        <v>108</v>
      </c>
      <c r="M1185" t="s">
        <v>125</v>
      </c>
      <c r="N1185">
        <v>3</v>
      </c>
      <c r="O1185" t="s">
        <v>126</v>
      </c>
      <c r="P1185">
        <v>1</v>
      </c>
      <c r="Q1185" t="s">
        <v>37</v>
      </c>
      <c r="R1185">
        <v>1</v>
      </c>
      <c r="S1185" t="s">
        <v>127</v>
      </c>
      <c r="T1185">
        <v>4</v>
      </c>
      <c r="U1185" t="s">
        <v>128</v>
      </c>
      <c r="V1185" t="s">
        <v>202</v>
      </c>
      <c r="W1185">
        <v>3</v>
      </c>
      <c r="X1185" t="s">
        <v>84</v>
      </c>
      <c r="Y1185">
        <v>51</v>
      </c>
      <c r="Z1185">
        <v>75</v>
      </c>
      <c r="AA1185">
        <v>3825</v>
      </c>
      <c r="AB1185">
        <v>2065.5</v>
      </c>
      <c r="AC1185">
        <v>0.54</v>
      </c>
      <c r="AD1185">
        <v>3</v>
      </c>
      <c r="AE1185" t="s">
        <v>42</v>
      </c>
    </row>
    <row r="1186" spans="1:31" x14ac:dyDescent="0.3">
      <c r="A1186">
        <v>1128299</v>
      </c>
      <c r="B1186" t="s">
        <v>77</v>
      </c>
      <c r="C1186" s="1">
        <v>44524</v>
      </c>
      <c r="D1186">
        <v>2021</v>
      </c>
      <c r="E1186" t="s">
        <v>45</v>
      </c>
      <c r="F1186">
        <v>4</v>
      </c>
      <c r="G1186">
        <v>3</v>
      </c>
      <c r="H1186" t="s">
        <v>78</v>
      </c>
      <c r="I1186">
        <v>23</v>
      </c>
      <c r="J1186" t="s">
        <v>107</v>
      </c>
      <c r="K1186">
        <v>17</v>
      </c>
      <c r="L1186" t="s">
        <v>108</v>
      </c>
      <c r="M1186" t="s">
        <v>125</v>
      </c>
      <c r="N1186">
        <v>3</v>
      </c>
      <c r="O1186" t="s">
        <v>126</v>
      </c>
      <c r="P1186">
        <v>1</v>
      </c>
      <c r="Q1186" t="s">
        <v>37</v>
      </c>
      <c r="R1186">
        <v>1</v>
      </c>
      <c r="S1186" t="s">
        <v>127</v>
      </c>
      <c r="T1186">
        <v>4</v>
      </c>
      <c r="U1186" t="s">
        <v>128</v>
      </c>
      <c r="V1186" t="s">
        <v>195</v>
      </c>
      <c r="W1186">
        <v>3</v>
      </c>
      <c r="X1186" t="s">
        <v>84</v>
      </c>
      <c r="Y1186">
        <v>68</v>
      </c>
      <c r="Z1186">
        <v>111</v>
      </c>
      <c r="AA1186">
        <v>7548</v>
      </c>
      <c r="AB1186">
        <v>4075.92</v>
      </c>
      <c r="AC1186">
        <v>0.54</v>
      </c>
      <c r="AD1186">
        <v>3</v>
      </c>
      <c r="AE1186" t="s">
        <v>42</v>
      </c>
    </row>
    <row r="1187" spans="1:31" x14ac:dyDescent="0.3">
      <c r="A1187">
        <v>1128299</v>
      </c>
      <c r="B1187" t="s">
        <v>77</v>
      </c>
      <c r="C1187" s="1">
        <v>44553</v>
      </c>
      <c r="D1187">
        <v>2021</v>
      </c>
      <c r="E1187" t="s">
        <v>46</v>
      </c>
      <c r="F1187">
        <v>4</v>
      </c>
      <c r="G1187">
        <v>3</v>
      </c>
      <c r="H1187" t="s">
        <v>78</v>
      </c>
      <c r="I1187">
        <v>23</v>
      </c>
      <c r="J1187" t="s">
        <v>107</v>
      </c>
      <c r="K1187">
        <v>17</v>
      </c>
      <c r="L1187" t="s">
        <v>108</v>
      </c>
      <c r="M1187" t="s">
        <v>125</v>
      </c>
      <c r="N1187">
        <v>3</v>
      </c>
      <c r="O1187" t="s">
        <v>126</v>
      </c>
      <c r="P1187">
        <v>1</v>
      </c>
      <c r="Q1187" t="s">
        <v>37</v>
      </c>
      <c r="R1187">
        <v>1</v>
      </c>
      <c r="S1187" t="s">
        <v>127</v>
      </c>
      <c r="T1187">
        <v>4</v>
      </c>
      <c r="U1187" t="s">
        <v>128</v>
      </c>
      <c r="V1187" t="s">
        <v>261</v>
      </c>
      <c r="W1187">
        <v>3</v>
      </c>
      <c r="X1187" t="s">
        <v>84</v>
      </c>
      <c r="Y1187">
        <v>72</v>
      </c>
      <c r="Z1187">
        <v>133</v>
      </c>
      <c r="AA1187">
        <v>9576</v>
      </c>
      <c r="AB1187">
        <v>4788</v>
      </c>
      <c r="AC1187">
        <v>0.5</v>
      </c>
      <c r="AD1187">
        <v>3</v>
      </c>
      <c r="AE1187" t="s">
        <v>42</v>
      </c>
    </row>
    <row r="1188" spans="1:31" x14ac:dyDescent="0.3">
      <c r="A1188">
        <v>1128299</v>
      </c>
      <c r="B1188" t="s">
        <v>77</v>
      </c>
      <c r="C1188" s="1">
        <v>44213</v>
      </c>
      <c r="D1188">
        <v>2021</v>
      </c>
      <c r="E1188" t="s">
        <v>47</v>
      </c>
      <c r="F1188">
        <v>1</v>
      </c>
      <c r="G1188">
        <v>3</v>
      </c>
      <c r="H1188" t="s">
        <v>78</v>
      </c>
      <c r="I1188">
        <v>23</v>
      </c>
      <c r="J1188" t="s">
        <v>107</v>
      </c>
      <c r="K1188">
        <v>17</v>
      </c>
      <c r="L1188" t="s">
        <v>108</v>
      </c>
      <c r="M1188" t="s">
        <v>125</v>
      </c>
      <c r="N1188">
        <v>3</v>
      </c>
      <c r="O1188" t="s">
        <v>126</v>
      </c>
      <c r="P1188">
        <v>1</v>
      </c>
      <c r="Q1188" t="s">
        <v>37</v>
      </c>
      <c r="R1188">
        <v>1</v>
      </c>
      <c r="S1188" t="s">
        <v>127</v>
      </c>
      <c r="T1188">
        <v>4</v>
      </c>
      <c r="U1188" t="s">
        <v>128</v>
      </c>
      <c r="V1188" t="s">
        <v>129</v>
      </c>
      <c r="W1188">
        <v>3</v>
      </c>
      <c r="X1188" t="s">
        <v>84</v>
      </c>
      <c r="Y1188">
        <v>46</v>
      </c>
      <c r="Z1188">
        <v>58</v>
      </c>
      <c r="AA1188">
        <v>2668</v>
      </c>
      <c r="AB1188">
        <v>1574.1200000000001</v>
      </c>
      <c r="AC1188">
        <v>0.59000000000000008</v>
      </c>
      <c r="AD1188">
        <v>3</v>
      </c>
      <c r="AE1188" t="s">
        <v>42</v>
      </c>
    </row>
    <row r="1189" spans="1:31" x14ac:dyDescent="0.3">
      <c r="A1189">
        <v>1128299</v>
      </c>
      <c r="B1189" t="s">
        <v>77</v>
      </c>
      <c r="C1189" s="1">
        <v>44244</v>
      </c>
      <c r="D1189">
        <v>2021</v>
      </c>
      <c r="E1189" t="s">
        <v>48</v>
      </c>
      <c r="F1189">
        <v>1</v>
      </c>
      <c r="G1189">
        <v>2</v>
      </c>
      <c r="H1189" t="s">
        <v>74</v>
      </c>
      <c r="I1189">
        <v>24</v>
      </c>
      <c r="J1189" t="s">
        <v>109</v>
      </c>
      <c r="K1189">
        <v>27</v>
      </c>
      <c r="L1189" t="s">
        <v>110</v>
      </c>
      <c r="M1189" t="s">
        <v>125</v>
      </c>
      <c r="N1189">
        <v>3</v>
      </c>
      <c r="O1189" t="s">
        <v>126</v>
      </c>
      <c r="P1189">
        <v>1</v>
      </c>
      <c r="Q1189" t="s">
        <v>37</v>
      </c>
      <c r="R1189">
        <v>1</v>
      </c>
      <c r="S1189" t="s">
        <v>127</v>
      </c>
      <c r="T1189">
        <v>4</v>
      </c>
      <c r="U1189" t="s">
        <v>128</v>
      </c>
      <c r="V1189" t="s">
        <v>191</v>
      </c>
      <c r="W1189">
        <v>3</v>
      </c>
      <c r="X1189" t="s">
        <v>84</v>
      </c>
      <c r="Y1189">
        <v>48</v>
      </c>
      <c r="Z1189">
        <v>51</v>
      </c>
      <c r="AA1189">
        <v>2448</v>
      </c>
      <c r="AB1189">
        <v>1468.8</v>
      </c>
      <c r="AC1189">
        <v>0.6</v>
      </c>
      <c r="AD1189">
        <v>3</v>
      </c>
      <c r="AE1189" t="s">
        <v>42</v>
      </c>
    </row>
    <row r="1190" spans="1:31" x14ac:dyDescent="0.3">
      <c r="A1190">
        <v>1128299</v>
      </c>
      <c r="B1190" t="s">
        <v>77</v>
      </c>
      <c r="C1190" s="1">
        <v>44271</v>
      </c>
      <c r="D1190">
        <v>2021</v>
      </c>
      <c r="E1190" t="s">
        <v>51</v>
      </c>
      <c r="F1190">
        <v>1</v>
      </c>
      <c r="G1190">
        <v>2</v>
      </c>
      <c r="H1190" t="s">
        <v>74</v>
      </c>
      <c r="I1190">
        <v>24</v>
      </c>
      <c r="J1190" t="s">
        <v>109</v>
      </c>
      <c r="K1190">
        <v>27</v>
      </c>
      <c r="L1190" t="s">
        <v>110</v>
      </c>
      <c r="M1190" t="s">
        <v>125</v>
      </c>
      <c r="N1190">
        <v>3</v>
      </c>
      <c r="O1190" t="s">
        <v>126</v>
      </c>
      <c r="P1190">
        <v>1</v>
      </c>
      <c r="Q1190" t="s">
        <v>37</v>
      </c>
      <c r="R1190">
        <v>1</v>
      </c>
      <c r="S1190" t="s">
        <v>127</v>
      </c>
      <c r="T1190">
        <v>4</v>
      </c>
      <c r="U1190" t="s">
        <v>128</v>
      </c>
      <c r="V1190" t="s">
        <v>189</v>
      </c>
      <c r="W1190">
        <v>3</v>
      </c>
      <c r="X1190" t="s">
        <v>84</v>
      </c>
      <c r="Y1190">
        <v>56</v>
      </c>
      <c r="Z1190">
        <v>39</v>
      </c>
      <c r="AA1190">
        <v>2184</v>
      </c>
      <c r="AB1190">
        <v>1310.3999999999999</v>
      </c>
      <c r="AC1190">
        <v>0.6</v>
      </c>
      <c r="AD1190">
        <v>3</v>
      </c>
      <c r="AE1190" t="s">
        <v>42</v>
      </c>
    </row>
    <row r="1191" spans="1:31" x14ac:dyDescent="0.3">
      <c r="A1191">
        <v>1128299</v>
      </c>
      <c r="B1191" t="s">
        <v>77</v>
      </c>
      <c r="C1191" s="1">
        <v>44303</v>
      </c>
      <c r="D1191">
        <v>2021</v>
      </c>
      <c r="E1191" t="s">
        <v>52</v>
      </c>
      <c r="F1191">
        <v>2</v>
      </c>
      <c r="G1191">
        <v>2</v>
      </c>
      <c r="H1191" t="s">
        <v>74</v>
      </c>
      <c r="I1191">
        <v>24</v>
      </c>
      <c r="J1191" t="s">
        <v>109</v>
      </c>
      <c r="K1191">
        <v>27</v>
      </c>
      <c r="L1191" t="s">
        <v>110</v>
      </c>
      <c r="M1191" t="s">
        <v>125</v>
      </c>
      <c r="N1191">
        <v>3</v>
      </c>
      <c r="O1191" t="s">
        <v>126</v>
      </c>
      <c r="P1191">
        <v>1</v>
      </c>
      <c r="Q1191" t="s">
        <v>37</v>
      </c>
      <c r="R1191">
        <v>1</v>
      </c>
      <c r="S1191" t="s">
        <v>127</v>
      </c>
      <c r="T1191">
        <v>4</v>
      </c>
      <c r="U1191" t="s">
        <v>128</v>
      </c>
      <c r="V1191" t="s">
        <v>189</v>
      </c>
      <c r="W1191">
        <v>3</v>
      </c>
      <c r="X1191" t="s">
        <v>84</v>
      </c>
      <c r="Y1191">
        <v>43</v>
      </c>
      <c r="Z1191">
        <v>53</v>
      </c>
      <c r="AA1191">
        <v>2279</v>
      </c>
      <c r="AB1191">
        <v>1299.0300000000002</v>
      </c>
      <c r="AC1191">
        <v>0.57000000000000006</v>
      </c>
      <c r="AD1191">
        <v>3</v>
      </c>
      <c r="AE1191" t="s">
        <v>42</v>
      </c>
    </row>
    <row r="1192" spans="1:31" x14ac:dyDescent="0.3">
      <c r="A1192">
        <v>1128299</v>
      </c>
      <c r="B1192" t="s">
        <v>77</v>
      </c>
      <c r="C1192" s="1">
        <v>44334</v>
      </c>
      <c r="D1192">
        <v>2021</v>
      </c>
      <c r="E1192" t="s">
        <v>53</v>
      </c>
      <c r="F1192">
        <v>2</v>
      </c>
      <c r="G1192">
        <v>2</v>
      </c>
      <c r="H1192" t="s">
        <v>74</v>
      </c>
      <c r="I1192">
        <v>24</v>
      </c>
      <c r="J1192" t="s">
        <v>109</v>
      </c>
      <c r="K1192">
        <v>27</v>
      </c>
      <c r="L1192" t="s">
        <v>110</v>
      </c>
      <c r="M1192" t="s">
        <v>125</v>
      </c>
      <c r="N1192">
        <v>3</v>
      </c>
      <c r="O1192" t="s">
        <v>126</v>
      </c>
      <c r="P1192">
        <v>1</v>
      </c>
      <c r="Q1192" t="s">
        <v>37</v>
      </c>
      <c r="R1192">
        <v>1</v>
      </c>
      <c r="S1192" t="s">
        <v>127</v>
      </c>
      <c r="T1192">
        <v>4</v>
      </c>
      <c r="U1192" t="s">
        <v>128</v>
      </c>
      <c r="V1192" t="s">
        <v>189</v>
      </c>
      <c r="W1192">
        <v>3</v>
      </c>
      <c r="X1192" t="s">
        <v>84</v>
      </c>
      <c r="Y1192">
        <v>36</v>
      </c>
      <c r="Z1192">
        <v>65</v>
      </c>
      <c r="AA1192">
        <v>2340</v>
      </c>
      <c r="AB1192">
        <v>1380.6000000000001</v>
      </c>
      <c r="AC1192">
        <v>0.59000000000000008</v>
      </c>
      <c r="AD1192">
        <v>3</v>
      </c>
      <c r="AE1192" t="s">
        <v>42</v>
      </c>
    </row>
    <row r="1193" spans="1:31" x14ac:dyDescent="0.3">
      <c r="A1193">
        <v>1128299</v>
      </c>
      <c r="B1193" t="s">
        <v>77</v>
      </c>
      <c r="C1193" s="1">
        <v>44364</v>
      </c>
      <c r="D1193">
        <v>2021</v>
      </c>
      <c r="E1193" t="s">
        <v>54</v>
      </c>
      <c r="F1193">
        <v>2</v>
      </c>
      <c r="G1193">
        <v>2</v>
      </c>
      <c r="H1193" t="s">
        <v>74</v>
      </c>
      <c r="I1193">
        <v>24</v>
      </c>
      <c r="J1193" t="s">
        <v>109</v>
      </c>
      <c r="K1193">
        <v>27</v>
      </c>
      <c r="L1193" t="s">
        <v>110</v>
      </c>
      <c r="M1193" t="s">
        <v>125</v>
      </c>
      <c r="N1193">
        <v>3</v>
      </c>
      <c r="O1193" t="s">
        <v>126</v>
      </c>
      <c r="P1193">
        <v>1</v>
      </c>
      <c r="Q1193" t="s">
        <v>37</v>
      </c>
      <c r="R1193">
        <v>1</v>
      </c>
      <c r="S1193" t="s">
        <v>127</v>
      </c>
      <c r="T1193">
        <v>4</v>
      </c>
      <c r="U1193" t="s">
        <v>128</v>
      </c>
      <c r="V1193" t="s">
        <v>161</v>
      </c>
      <c r="W1193">
        <v>3</v>
      </c>
      <c r="X1193" t="s">
        <v>84</v>
      </c>
      <c r="Y1193">
        <v>92</v>
      </c>
      <c r="Z1193">
        <v>117</v>
      </c>
      <c r="AA1193">
        <v>10764</v>
      </c>
      <c r="AB1193">
        <v>6135.4800000000005</v>
      </c>
      <c r="AC1193">
        <v>0.57000000000000006</v>
      </c>
      <c r="AD1193">
        <v>3</v>
      </c>
      <c r="AE1193" t="s">
        <v>42</v>
      </c>
    </row>
    <row r="1194" spans="1:31" x14ac:dyDescent="0.3">
      <c r="A1194">
        <v>1128299</v>
      </c>
      <c r="B1194" t="s">
        <v>77</v>
      </c>
      <c r="C1194" s="1">
        <v>44393</v>
      </c>
      <c r="D1194">
        <v>2021</v>
      </c>
      <c r="E1194" t="s">
        <v>55</v>
      </c>
      <c r="F1194">
        <v>3</v>
      </c>
      <c r="G1194">
        <v>2</v>
      </c>
      <c r="H1194" t="s">
        <v>74</v>
      </c>
      <c r="I1194">
        <v>24</v>
      </c>
      <c r="J1194" t="s">
        <v>109</v>
      </c>
      <c r="K1194">
        <v>27</v>
      </c>
      <c r="L1194" t="s">
        <v>110</v>
      </c>
      <c r="M1194" t="s">
        <v>125</v>
      </c>
      <c r="N1194">
        <v>3</v>
      </c>
      <c r="O1194" t="s">
        <v>126</v>
      </c>
      <c r="P1194">
        <v>1</v>
      </c>
      <c r="Q1194" t="s">
        <v>37</v>
      </c>
      <c r="R1194">
        <v>1</v>
      </c>
      <c r="S1194" t="s">
        <v>127</v>
      </c>
      <c r="T1194">
        <v>4</v>
      </c>
      <c r="U1194" t="s">
        <v>128</v>
      </c>
      <c r="V1194" t="s">
        <v>215</v>
      </c>
      <c r="W1194">
        <v>3</v>
      </c>
      <c r="X1194" t="s">
        <v>84</v>
      </c>
      <c r="Y1194">
        <v>86</v>
      </c>
      <c r="Z1194">
        <v>189</v>
      </c>
      <c r="AA1194">
        <v>16254</v>
      </c>
      <c r="AB1194">
        <v>9427.3200000000015</v>
      </c>
      <c r="AC1194">
        <v>0.58000000000000007</v>
      </c>
      <c r="AD1194">
        <v>3</v>
      </c>
      <c r="AE1194" t="s">
        <v>42</v>
      </c>
    </row>
    <row r="1195" spans="1:31" x14ac:dyDescent="0.3">
      <c r="A1195">
        <v>1128299</v>
      </c>
      <c r="B1195" t="s">
        <v>77</v>
      </c>
      <c r="C1195" s="1">
        <v>44425</v>
      </c>
      <c r="D1195">
        <v>2021</v>
      </c>
      <c r="E1195" t="s">
        <v>31</v>
      </c>
      <c r="F1195">
        <v>3</v>
      </c>
      <c r="G1195">
        <v>2</v>
      </c>
      <c r="H1195" t="s">
        <v>74</v>
      </c>
      <c r="I1195">
        <v>24</v>
      </c>
      <c r="J1195" t="s">
        <v>109</v>
      </c>
      <c r="K1195">
        <v>27</v>
      </c>
      <c r="L1195" t="s">
        <v>110</v>
      </c>
      <c r="M1195" t="s">
        <v>125</v>
      </c>
      <c r="N1195">
        <v>3</v>
      </c>
      <c r="O1195" t="s">
        <v>126</v>
      </c>
      <c r="P1195">
        <v>1</v>
      </c>
      <c r="Q1195" t="s">
        <v>37</v>
      </c>
      <c r="R1195">
        <v>1</v>
      </c>
      <c r="S1195" t="s">
        <v>127</v>
      </c>
      <c r="T1195">
        <v>4</v>
      </c>
      <c r="U1195" t="s">
        <v>128</v>
      </c>
      <c r="V1195" t="s">
        <v>210</v>
      </c>
      <c r="W1195">
        <v>3</v>
      </c>
      <c r="X1195" t="s">
        <v>84</v>
      </c>
      <c r="Y1195">
        <v>64</v>
      </c>
      <c r="Z1195">
        <v>138</v>
      </c>
      <c r="AA1195">
        <v>8832</v>
      </c>
      <c r="AB1195">
        <v>5210.880000000001</v>
      </c>
      <c r="AC1195">
        <v>0.59000000000000008</v>
      </c>
      <c r="AD1195">
        <v>3</v>
      </c>
      <c r="AE1195" t="s">
        <v>42</v>
      </c>
    </row>
    <row r="1196" spans="1:31" x14ac:dyDescent="0.3">
      <c r="A1196">
        <v>1128299</v>
      </c>
      <c r="B1196" t="s">
        <v>77</v>
      </c>
      <c r="C1196" s="1">
        <v>44457</v>
      </c>
      <c r="D1196">
        <v>2021</v>
      </c>
      <c r="E1196" t="s">
        <v>43</v>
      </c>
      <c r="F1196">
        <v>3</v>
      </c>
      <c r="G1196">
        <v>2</v>
      </c>
      <c r="H1196" t="s">
        <v>74</v>
      </c>
      <c r="I1196">
        <v>24</v>
      </c>
      <c r="J1196" t="s">
        <v>109</v>
      </c>
      <c r="K1196">
        <v>27</v>
      </c>
      <c r="L1196" t="s">
        <v>110</v>
      </c>
      <c r="M1196" t="s">
        <v>125</v>
      </c>
      <c r="N1196">
        <v>3</v>
      </c>
      <c r="O1196" t="s">
        <v>126</v>
      </c>
      <c r="P1196">
        <v>1</v>
      </c>
      <c r="Q1196" t="s">
        <v>37</v>
      </c>
      <c r="R1196">
        <v>1</v>
      </c>
      <c r="S1196" t="s">
        <v>127</v>
      </c>
      <c r="T1196">
        <v>4</v>
      </c>
      <c r="U1196" t="s">
        <v>128</v>
      </c>
      <c r="V1196" t="s">
        <v>191</v>
      </c>
      <c r="W1196">
        <v>3</v>
      </c>
      <c r="X1196" t="s">
        <v>84</v>
      </c>
      <c r="Y1196">
        <v>51</v>
      </c>
      <c r="Z1196">
        <v>77</v>
      </c>
      <c r="AA1196">
        <v>3927</v>
      </c>
      <c r="AB1196">
        <v>2159.8500000000004</v>
      </c>
      <c r="AC1196">
        <v>0.55000000000000004</v>
      </c>
      <c r="AD1196">
        <v>3</v>
      </c>
      <c r="AE1196" t="s">
        <v>42</v>
      </c>
    </row>
    <row r="1197" spans="1:31" x14ac:dyDescent="0.3">
      <c r="A1197">
        <v>1128299</v>
      </c>
      <c r="B1197" t="s">
        <v>77</v>
      </c>
      <c r="C1197" s="1">
        <v>44486</v>
      </c>
      <c r="D1197">
        <v>2021</v>
      </c>
      <c r="E1197" t="s">
        <v>44</v>
      </c>
      <c r="F1197">
        <v>4</v>
      </c>
      <c r="G1197">
        <v>2</v>
      </c>
      <c r="H1197" t="s">
        <v>74</v>
      </c>
      <c r="I1197">
        <v>24</v>
      </c>
      <c r="J1197" t="s">
        <v>109</v>
      </c>
      <c r="K1197">
        <v>27</v>
      </c>
      <c r="L1197" t="s">
        <v>110</v>
      </c>
      <c r="M1197" t="s">
        <v>125</v>
      </c>
      <c r="N1197">
        <v>3</v>
      </c>
      <c r="O1197" t="s">
        <v>126</v>
      </c>
      <c r="P1197">
        <v>1</v>
      </c>
      <c r="Q1197" t="s">
        <v>37</v>
      </c>
      <c r="R1197">
        <v>1</v>
      </c>
      <c r="S1197" t="s">
        <v>127</v>
      </c>
      <c r="T1197">
        <v>4</v>
      </c>
      <c r="U1197" t="s">
        <v>128</v>
      </c>
      <c r="V1197" t="s">
        <v>189</v>
      </c>
      <c r="W1197">
        <v>3</v>
      </c>
      <c r="X1197" t="s">
        <v>84</v>
      </c>
      <c r="Y1197">
        <v>47</v>
      </c>
      <c r="Z1197">
        <v>95</v>
      </c>
      <c r="AA1197">
        <v>4465</v>
      </c>
      <c r="AB1197">
        <v>2634.3500000000004</v>
      </c>
      <c r="AC1197">
        <v>0.59000000000000008</v>
      </c>
      <c r="AD1197">
        <v>3</v>
      </c>
      <c r="AE1197" t="s">
        <v>42</v>
      </c>
    </row>
    <row r="1198" spans="1:31" x14ac:dyDescent="0.3">
      <c r="A1198">
        <v>1128299</v>
      </c>
      <c r="B1198" t="s">
        <v>77</v>
      </c>
      <c r="C1198" s="1">
        <v>44517</v>
      </c>
      <c r="D1198">
        <v>2021</v>
      </c>
      <c r="E1198" t="s">
        <v>45</v>
      </c>
      <c r="F1198">
        <v>4</v>
      </c>
      <c r="G1198">
        <v>2</v>
      </c>
      <c r="H1198" t="s">
        <v>74</v>
      </c>
      <c r="I1198">
        <v>24</v>
      </c>
      <c r="J1198" t="s">
        <v>109</v>
      </c>
      <c r="K1198">
        <v>27</v>
      </c>
      <c r="L1198" t="s">
        <v>110</v>
      </c>
      <c r="M1198" t="s">
        <v>125</v>
      </c>
      <c r="N1198">
        <v>3</v>
      </c>
      <c r="O1198" t="s">
        <v>126</v>
      </c>
      <c r="P1198">
        <v>1</v>
      </c>
      <c r="Q1198" t="s">
        <v>37</v>
      </c>
      <c r="R1198">
        <v>1</v>
      </c>
      <c r="S1198" t="s">
        <v>127</v>
      </c>
      <c r="T1198">
        <v>4</v>
      </c>
      <c r="U1198" t="s">
        <v>128</v>
      </c>
      <c r="V1198" t="s">
        <v>201</v>
      </c>
      <c r="W1198">
        <v>3</v>
      </c>
      <c r="X1198" t="s">
        <v>84</v>
      </c>
      <c r="Y1198">
        <v>68</v>
      </c>
      <c r="Z1198">
        <v>119</v>
      </c>
      <c r="AA1198">
        <v>8092</v>
      </c>
      <c r="AB1198">
        <v>4450.6000000000004</v>
      </c>
      <c r="AC1198">
        <v>0.55000000000000004</v>
      </c>
      <c r="AD1198">
        <v>3</v>
      </c>
      <c r="AE1198" t="s">
        <v>42</v>
      </c>
    </row>
    <row r="1199" spans="1:31" x14ac:dyDescent="0.3">
      <c r="A1199">
        <v>1128299</v>
      </c>
      <c r="B1199" t="s">
        <v>77</v>
      </c>
      <c r="C1199" s="1">
        <v>44546</v>
      </c>
      <c r="D1199">
        <v>2021</v>
      </c>
      <c r="E1199" t="s">
        <v>46</v>
      </c>
      <c r="F1199">
        <v>4</v>
      </c>
      <c r="G1199">
        <v>2</v>
      </c>
      <c r="H1199" t="s">
        <v>74</v>
      </c>
      <c r="I1199">
        <v>24</v>
      </c>
      <c r="J1199" t="s">
        <v>109</v>
      </c>
      <c r="K1199">
        <v>27</v>
      </c>
      <c r="L1199" t="s">
        <v>110</v>
      </c>
      <c r="M1199" t="s">
        <v>125</v>
      </c>
      <c r="N1199">
        <v>3</v>
      </c>
      <c r="O1199" t="s">
        <v>126</v>
      </c>
      <c r="P1199">
        <v>1</v>
      </c>
      <c r="Q1199" t="s">
        <v>37</v>
      </c>
      <c r="R1199">
        <v>1</v>
      </c>
      <c r="S1199" t="s">
        <v>127</v>
      </c>
      <c r="T1199">
        <v>4</v>
      </c>
      <c r="U1199" t="s">
        <v>128</v>
      </c>
      <c r="V1199" t="s">
        <v>129</v>
      </c>
      <c r="W1199">
        <v>3</v>
      </c>
      <c r="X1199" t="s">
        <v>84</v>
      </c>
      <c r="Y1199">
        <v>82</v>
      </c>
      <c r="Z1199">
        <v>131</v>
      </c>
      <c r="AA1199">
        <v>10742</v>
      </c>
      <c r="AB1199">
        <v>6230.3600000000006</v>
      </c>
      <c r="AC1199">
        <v>0.58000000000000007</v>
      </c>
      <c r="AD1199">
        <v>3</v>
      </c>
      <c r="AE1199" t="s">
        <v>42</v>
      </c>
    </row>
    <row r="1200" spans="1:31" x14ac:dyDescent="0.3">
      <c r="A1200">
        <v>1197831</v>
      </c>
      <c r="B1200" t="s">
        <v>73</v>
      </c>
      <c r="C1200" s="1">
        <v>44201</v>
      </c>
      <c r="D1200">
        <v>2021</v>
      </c>
      <c r="E1200" t="s">
        <v>47</v>
      </c>
      <c r="F1200">
        <v>1</v>
      </c>
      <c r="G1200">
        <v>2</v>
      </c>
      <c r="H1200" t="s">
        <v>74</v>
      </c>
      <c r="I1200">
        <v>24</v>
      </c>
      <c r="J1200" t="s">
        <v>109</v>
      </c>
      <c r="K1200">
        <v>27</v>
      </c>
      <c r="L1200" t="s">
        <v>110</v>
      </c>
      <c r="M1200" t="s">
        <v>125</v>
      </c>
      <c r="N1200">
        <v>3</v>
      </c>
      <c r="O1200" t="s">
        <v>126</v>
      </c>
      <c r="P1200">
        <v>1</v>
      </c>
      <c r="Q1200" t="s">
        <v>37</v>
      </c>
      <c r="R1200">
        <v>1</v>
      </c>
      <c r="S1200" t="s">
        <v>127</v>
      </c>
      <c r="T1200">
        <v>4</v>
      </c>
      <c r="U1200" t="s">
        <v>128</v>
      </c>
      <c r="V1200" t="s">
        <v>262</v>
      </c>
      <c r="W1200">
        <v>3</v>
      </c>
      <c r="X1200" t="s">
        <v>84</v>
      </c>
      <c r="Y1200">
        <v>36</v>
      </c>
      <c r="Z1200">
        <v>85</v>
      </c>
      <c r="AA1200">
        <v>3060</v>
      </c>
      <c r="AB1200">
        <v>1132.2</v>
      </c>
      <c r="AC1200">
        <v>0.37</v>
      </c>
      <c r="AD1200">
        <v>3</v>
      </c>
      <c r="AE1200" t="s">
        <v>42</v>
      </c>
    </row>
    <row r="1201" spans="1:31" x14ac:dyDescent="0.3">
      <c r="A1201">
        <v>1197831</v>
      </c>
      <c r="B1201" t="s">
        <v>73</v>
      </c>
      <c r="C1201" s="1">
        <v>44231</v>
      </c>
      <c r="D1201">
        <v>2021</v>
      </c>
      <c r="E1201" t="s">
        <v>48</v>
      </c>
      <c r="F1201">
        <v>1</v>
      </c>
      <c r="G1201">
        <v>3</v>
      </c>
      <c r="H1201" t="s">
        <v>78</v>
      </c>
      <c r="I1201">
        <v>25</v>
      </c>
      <c r="J1201" t="s">
        <v>111</v>
      </c>
      <c r="K1201">
        <v>28</v>
      </c>
      <c r="L1201" t="s">
        <v>112</v>
      </c>
      <c r="M1201" t="s">
        <v>125</v>
      </c>
      <c r="N1201">
        <v>3</v>
      </c>
      <c r="O1201" t="s">
        <v>126</v>
      </c>
      <c r="P1201">
        <v>1</v>
      </c>
      <c r="Q1201" t="s">
        <v>37</v>
      </c>
      <c r="R1201">
        <v>1</v>
      </c>
      <c r="S1201" t="s">
        <v>127</v>
      </c>
      <c r="T1201">
        <v>4</v>
      </c>
      <c r="U1201" t="s">
        <v>128</v>
      </c>
      <c r="V1201" t="s">
        <v>263</v>
      </c>
      <c r="W1201">
        <v>3</v>
      </c>
      <c r="X1201" t="s">
        <v>84</v>
      </c>
      <c r="Y1201">
        <v>39</v>
      </c>
      <c r="Z1201">
        <v>70</v>
      </c>
      <c r="AA1201">
        <v>2730</v>
      </c>
      <c r="AB1201">
        <v>955.49999999999989</v>
      </c>
      <c r="AC1201">
        <v>0.35</v>
      </c>
      <c r="AD1201">
        <v>3</v>
      </c>
      <c r="AE1201" t="s">
        <v>42</v>
      </c>
    </row>
    <row r="1202" spans="1:31" x14ac:dyDescent="0.3">
      <c r="A1202">
        <v>1197831</v>
      </c>
      <c r="B1202" t="s">
        <v>73</v>
      </c>
      <c r="C1202" s="1">
        <v>44261</v>
      </c>
      <c r="D1202">
        <v>2021</v>
      </c>
      <c r="E1202" t="s">
        <v>51</v>
      </c>
      <c r="F1202">
        <v>1</v>
      </c>
      <c r="G1202">
        <v>3</v>
      </c>
      <c r="H1202" t="s">
        <v>78</v>
      </c>
      <c r="I1202">
        <v>25</v>
      </c>
      <c r="J1202" t="s">
        <v>111</v>
      </c>
      <c r="K1202">
        <v>28</v>
      </c>
      <c r="L1202" t="s">
        <v>112</v>
      </c>
      <c r="M1202" t="s">
        <v>125</v>
      </c>
      <c r="N1202">
        <v>3</v>
      </c>
      <c r="O1202" t="s">
        <v>126</v>
      </c>
      <c r="P1202">
        <v>1</v>
      </c>
      <c r="Q1202" t="s">
        <v>37</v>
      </c>
      <c r="R1202">
        <v>1</v>
      </c>
      <c r="S1202" t="s">
        <v>127</v>
      </c>
      <c r="T1202">
        <v>4</v>
      </c>
      <c r="U1202" t="s">
        <v>128</v>
      </c>
      <c r="V1202" t="s">
        <v>264</v>
      </c>
      <c r="W1202">
        <v>3</v>
      </c>
      <c r="X1202" t="s">
        <v>84</v>
      </c>
      <c r="Y1202">
        <v>37</v>
      </c>
      <c r="Z1202">
        <v>75</v>
      </c>
      <c r="AA1202">
        <v>2775</v>
      </c>
      <c r="AB1202">
        <v>1248.7499999999998</v>
      </c>
      <c r="AC1202">
        <v>0.44999999999999996</v>
      </c>
      <c r="AD1202">
        <v>3</v>
      </c>
      <c r="AE1202" t="s">
        <v>42</v>
      </c>
    </row>
    <row r="1203" spans="1:31" x14ac:dyDescent="0.3">
      <c r="A1203">
        <v>1197831</v>
      </c>
      <c r="B1203" t="s">
        <v>73</v>
      </c>
      <c r="C1203" s="1">
        <v>44291</v>
      </c>
      <c r="D1203">
        <v>2021</v>
      </c>
      <c r="E1203" t="s">
        <v>52</v>
      </c>
      <c r="F1203">
        <v>2</v>
      </c>
      <c r="G1203">
        <v>3</v>
      </c>
      <c r="H1203" t="s">
        <v>78</v>
      </c>
      <c r="I1203">
        <v>25</v>
      </c>
      <c r="J1203" t="s">
        <v>111</v>
      </c>
      <c r="K1203">
        <v>28</v>
      </c>
      <c r="L1203" t="s">
        <v>112</v>
      </c>
      <c r="M1203" t="s">
        <v>125</v>
      </c>
      <c r="N1203">
        <v>3</v>
      </c>
      <c r="O1203" t="s">
        <v>126</v>
      </c>
      <c r="P1203">
        <v>1</v>
      </c>
      <c r="Q1203" t="s">
        <v>37</v>
      </c>
      <c r="R1203">
        <v>1</v>
      </c>
      <c r="S1203" t="s">
        <v>127</v>
      </c>
      <c r="T1203">
        <v>4</v>
      </c>
      <c r="U1203" t="s">
        <v>128</v>
      </c>
      <c r="V1203" t="s">
        <v>195</v>
      </c>
      <c r="W1203">
        <v>3</v>
      </c>
      <c r="X1203" t="s">
        <v>84</v>
      </c>
      <c r="Y1203">
        <v>34</v>
      </c>
      <c r="Z1203">
        <v>72</v>
      </c>
      <c r="AA1203">
        <v>2448</v>
      </c>
      <c r="AB1203">
        <v>1052.6399999999999</v>
      </c>
      <c r="AC1203">
        <v>0.43</v>
      </c>
      <c r="AD1203">
        <v>3</v>
      </c>
      <c r="AE1203" t="s">
        <v>42</v>
      </c>
    </row>
    <row r="1204" spans="1:31" x14ac:dyDescent="0.3">
      <c r="A1204">
        <v>1197831</v>
      </c>
      <c r="B1204" t="s">
        <v>73</v>
      </c>
      <c r="C1204" s="1">
        <v>44321</v>
      </c>
      <c r="D1204">
        <v>2021</v>
      </c>
      <c r="E1204" t="s">
        <v>53</v>
      </c>
      <c r="F1204">
        <v>2</v>
      </c>
      <c r="G1204">
        <v>3</v>
      </c>
      <c r="H1204" t="s">
        <v>78</v>
      </c>
      <c r="I1204">
        <v>25</v>
      </c>
      <c r="J1204" t="s">
        <v>111</v>
      </c>
      <c r="K1204">
        <v>28</v>
      </c>
      <c r="L1204" t="s">
        <v>112</v>
      </c>
      <c r="M1204" t="s">
        <v>125</v>
      </c>
      <c r="N1204">
        <v>3</v>
      </c>
      <c r="O1204" t="s">
        <v>126</v>
      </c>
      <c r="P1204">
        <v>1</v>
      </c>
      <c r="Q1204" t="s">
        <v>37</v>
      </c>
      <c r="R1204">
        <v>1</v>
      </c>
      <c r="S1204" t="s">
        <v>127</v>
      </c>
      <c r="T1204">
        <v>4</v>
      </c>
      <c r="U1204" t="s">
        <v>128</v>
      </c>
      <c r="V1204" t="s">
        <v>189</v>
      </c>
      <c r="W1204">
        <v>3</v>
      </c>
      <c r="X1204" t="s">
        <v>84</v>
      </c>
      <c r="Y1204">
        <v>47</v>
      </c>
      <c r="Z1204">
        <v>120</v>
      </c>
      <c r="AA1204">
        <v>5640</v>
      </c>
      <c r="AB1204">
        <v>2256</v>
      </c>
      <c r="AC1204">
        <v>0.4</v>
      </c>
      <c r="AD1204">
        <v>3</v>
      </c>
      <c r="AE1204" t="s">
        <v>42</v>
      </c>
    </row>
    <row r="1205" spans="1:31" x14ac:dyDescent="0.3">
      <c r="A1205">
        <v>1197831</v>
      </c>
      <c r="B1205" t="s">
        <v>73</v>
      </c>
      <c r="C1205" s="1">
        <v>44351</v>
      </c>
      <c r="D1205">
        <v>2021</v>
      </c>
      <c r="E1205" t="s">
        <v>54</v>
      </c>
      <c r="F1205">
        <v>2</v>
      </c>
      <c r="G1205">
        <v>3</v>
      </c>
      <c r="H1205" t="s">
        <v>78</v>
      </c>
      <c r="I1205">
        <v>25</v>
      </c>
      <c r="J1205" t="s">
        <v>111</v>
      </c>
      <c r="K1205">
        <v>28</v>
      </c>
      <c r="L1205" t="s">
        <v>112</v>
      </c>
      <c r="M1205" t="s">
        <v>125</v>
      </c>
      <c r="N1205">
        <v>3</v>
      </c>
      <c r="O1205" t="s">
        <v>126</v>
      </c>
      <c r="P1205">
        <v>1</v>
      </c>
      <c r="Q1205" t="s">
        <v>37</v>
      </c>
      <c r="R1205">
        <v>1</v>
      </c>
      <c r="S1205" t="s">
        <v>127</v>
      </c>
      <c r="T1205">
        <v>4</v>
      </c>
      <c r="U1205" t="s">
        <v>128</v>
      </c>
      <c r="V1205" t="s">
        <v>161</v>
      </c>
      <c r="W1205">
        <v>3</v>
      </c>
      <c r="X1205" t="s">
        <v>84</v>
      </c>
      <c r="Y1205">
        <v>52</v>
      </c>
      <c r="Z1205">
        <v>117</v>
      </c>
      <c r="AA1205">
        <v>6084</v>
      </c>
      <c r="AB1205">
        <v>2616.12</v>
      </c>
      <c r="AC1205">
        <v>0.43</v>
      </c>
      <c r="AD1205">
        <v>3</v>
      </c>
      <c r="AE1205" t="s">
        <v>42</v>
      </c>
    </row>
    <row r="1206" spans="1:31" x14ac:dyDescent="0.3">
      <c r="A1206">
        <v>1197831</v>
      </c>
      <c r="B1206" t="s">
        <v>73</v>
      </c>
      <c r="C1206" s="1">
        <v>44416</v>
      </c>
      <c r="D1206">
        <v>2021</v>
      </c>
      <c r="E1206" t="s">
        <v>31</v>
      </c>
      <c r="F1206">
        <v>3</v>
      </c>
      <c r="G1206">
        <v>3</v>
      </c>
      <c r="H1206" t="s">
        <v>78</v>
      </c>
      <c r="I1206">
        <v>25</v>
      </c>
      <c r="J1206" t="s">
        <v>111</v>
      </c>
      <c r="K1206">
        <v>28</v>
      </c>
      <c r="L1206" t="s">
        <v>112</v>
      </c>
      <c r="M1206" t="s">
        <v>125</v>
      </c>
      <c r="N1206">
        <v>3</v>
      </c>
      <c r="O1206" t="s">
        <v>126</v>
      </c>
      <c r="P1206">
        <v>1</v>
      </c>
      <c r="Q1206" t="s">
        <v>37</v>
      </c>
      <c r="R1206">
        <v>1</v>
      </c>
      <c r="S1206" t="s">
        <v>127</v>
      </c>
      <c r="T1206">
        <v>4</v>
      </c>
      <c r="U1206" t="s">
        <v>128</v>
      </c>
      <c r="V1206" t="s">
        <v>212</v>
      </c>
      <c r="W1206">
        <v>3</v>
      </c>
      <c r="X1206" t="s">
        <v>84</v>
      </c>
      <c r="Y1206">
        <v>52</v>
      </c>
      <c r="Z1206">
        <v>133</v>
      </c>
      <c r="AA1206">
        <v>6916</v>
      </c>
      <c r="AB1206">
        <v>3181.3599999999997</v>
      </c>
      <c r="AC1206">
        <v>0.45999999999999996</v>
      </c>
      <c r="AD1206">
        <v>3</v>
      </c>
      <c r="AE1206" t="s">
        <v>42</v>
      </c>
    </row>
    <row r="1207" spans="1:31" x14ac:dyDescent="0.3">
      <c r="A1207">
        <v>1197831</v>
      </c>
      <c r="B1207" t="s">
        <v>73</v>
      </c>
      <c r="C1207" s="1">
        <v>44444</v>
      </c>
      <c r="D1207">
        <v>2021</v>
      </c>
      <c r="E1207" t="s">
        <v>43</v>
      </c>
      <c r="F1207">
        <v>3</v>
      </c>
      <c r="G1207">
        <v>3</v>
      </c>
      <c r="H1207" t="s">
        <v>78</v>
      </c>
      <c r="I1207">
        <v>25</v>
      </c>
      <c r="J1207" t="s">
        <v>111</v>
      </c>
      <c r="K1207">
        <v>28</v>
      </c>
      <c r="L1207" t="s">
        <v>112</v>
      </c>
      <c r="M1207" t="s">
        <v>125</v>
      </c>
      <c r="N1207">
        <v>3</v>
      </c>
      <c r="O1207" t="s">
        <v>126</v>
      </c>
      <c r="P1207">
        <v>1</v>
      </c>
      <c r="Q1207" t="s">
        <v>37</v>
      </c>
      <c r="R1207">
        <v>1</v>
      </c>
      <c r="S1207" t="s">
        <v>127</v>
      </c>
      <c r="T1207">
        <v>4</v>
      </c>
      <c r="U1207" t="s">
        <v>128</v>
      </c>
      <c r="V1207" t="s">
        <v>129</v>
      </c>
      <c r="W1207">
        <v>3</v>
      </c>
      <c r="X1207" t="s">
        <v>84</v>
      </c>
      <c r="Y1207">
        <v>50</v>
      </c>
      <c r="Z1207">
        <v>104</v>
      </c>
      <c r="AA1207">
        <v>5200</v>
      </c>
      <c r="AB1207">
        <v>2392</v>
      </c>
      <c r="AC1207">
        <v>0.45999999999999996</v>
      </c>
      <c r="AD1207">
        <v>3</v>
      </c>
      <c r="AE1207" t="s">
        <v>42</v>
      </c>
    </row>
    <row r="1208" spans="1:31" x14ac:dyDescent="0.3">
      <c r="A1208">
        <v>1197831</v>
      </c>
      <c r="B1208" t="s">
        <v>73</v>
      </c>
      <c r="C1208" s="1">
        <v>44473</v>
      </c>
      <c r="D1208">
        <v>2021</v>
      </c>
      <c r="E1208" t="s">
        <v>44</v>
      </c>
      <c r="F1208">
        <v>4</v>
      </c>
      <c r="G1208">
        <v>3</v>
      </c>
      <c r="H1208" t="s">
        <v>78</v>
      </c>
      <c r="I1208">
        <v>25</v>
      </c>
      <c r="J1208" t="s">
        <v>111</v>
      </c>
      <c r="K1208">
        <v>28</v>
      </c>
      <c r="L1208" t="s">
        <v>112</v>
      </c>
      <c r="M1208" t="s">
        <v>125</v>
      </c>
      <c r="N1208">
        <v>3</v>
      </c>
      <c r="O1208" t="s">
        <v>126</v>
      </c>
      <c r="P1208">
        <v>1</v>
      </c>
      <c r="Q1208" t="s">
        <v>37</v>
      </c>
      <c r="R1208">
        <v>1</v>
      </c>
      <c r="S1208" t="s">
        <v>127</v>
      </c>
      <c r="T1208">
        <v>4</v>
      </c>
      <c r="U1208" t="s">
        <v>128</v>
      </c>
      <c r="V1208" t="s">
        <v>245</v>
      </c>
      <c r="W1208">
        <v>3</v>
      </c>
      <c r="X1208" t="s">
        <v>84</v>
      </c>
      <c r="Y1208">
        <v>32</v>
      </c>
      <c r="Z1208">
        <v>91</v>
      </c>
      <c r="AA1208">
        <v>2912</v>
      </c>
      <c r="AB1208">
        <v>1397.76</v>
      </c>
      <c r="AC1208">
        <v>0.48</v>
      </c>
      <c r="AD1208">
        <v>3</v>
      </c>
      <c r="AE1208" t="s">
        <v>42</v>
      </c>
    </row>
    <row r="1209" spans="1:31" x14ac:dyDescent="0.3">
      <c r="A1209">
        <v>1197831</v>
      </c>
      <c r="B1209" t="s">
        <v>73</v>
      </c>
      <c r="C1209" s="1">
        <v>44534</v>
      </c>
      <c r="D1209">
        <v>2021</v>
      </c>
      <c r="E1209" t="s">
        <v>46</v>
      </c>
      <c r="F1209">
        <v>4</v>
      </c>
      <c r="G1209">
        <v>3</v>
      </c>
      <c r="H1209" t="s">
        <v>78</v>
      </c>
      <c r="I1209">
        <v>25</v>
      </c>
      <c r="J1209" t="s">
        <v>111</v>
      </c>
      <c r="K1209">
        <v>28</v>
      </c>
      <c r="L1209" t="s">
        <v>112</v>
      </c>
      <c r="M1209" t="s">
        <v>125</v>
      </c>
      <c r="N1209">
        <v>3</v>
      </c>
      <c r="O1209" t="s">
        <v>126</v>
      </c>
      <c r="P1209">
        <v>1</v>
      </c>
      <c r="Q1209" t="s">
        <v>37</v>
      </c>
      <c r="R1209">
        <v>1</v>
      </c>
      <c r="S1209" t="s">
        <v>127</v>
      </c>
      <c r="T1209">
        <v>4</v>
      </c>
      <c r="U1209" t="s">
        <v>128</v>
      </c>
      <c r="V1209" t="s">
        <v>196</v>
      </c>
      <c r="W1209">
        <v>3</v>
      </c>
      <c r="X1209" t="s">
        <v>84</v>
      </c>
      <c r="Y1209">
        <v>50</v>
      </c>
      <c r="Z1209">
        <v>133</v>
      </c>
      <c r="AA1209">
        <v>6650</v>
      </c>
      <c r="AB1209">
        <v>3258.5</v>
      </c>
      <c r="AC1209">
        <v>0.49</v>
      </c>
      <c r="AD1209">
        <v>3</v>
      </c>
      <c r="AE1209" t="s">
        <v>42</v>
      </c>
    </row>
    <row r="1210" spans="1:31" x14ac:dyDescent="0.3">
      <c r="A1210">
        <v>1128299</v>
      </c>
      <c r="B1210" t="s">
        <v>77</v>
      </c>
      <c r="C1210" s="1">
        <v>44219</v>
      </c>
      <c r="D1210">
        <v>2021</v>
      </c>
      <c r="E1210" t="s">
        <v>47</v>
      </c>
      <c r="F1210">
        <v>1</v>
      </c>
      <c r="G1210">
        <v>3</v>
      </c>
      <c r="H1210" t="s">
        <v>78</v>
      </c>
      <c r="I1210">
        <v>25</v>
      </c>
      <c r="J1210" t="s">
        <v>111</v>
      </c>
      <c r="K1210">
        <v>28</v>
      </c>
      <c r="L1210" t="s">
        <v>112</v>
      </c>
      <c r="M1210" t="s">
        <v>125</v>
      </c>
      <c r="N1210">
        <v>3</v>
      </c>
      <c r="O1210" t="s">
        <v>126</v>
      </c>
      <c r="P1210">
        <v>1</v>
      </c>
      <c r="Q1210" t="s">
        <v>37</v>
      </c>
      <c r="R1210">
        <v>1</v>
      </c>
      <c r="S1210" t="s">
        <v>127</v>
      </c>
      <c r="T1210">
        <v>4</v>
      </c>
      <c r="U1210" t="s">
        <v>128</v>
      </c>
      <c r="V1210" t="s">
        <v>215</v>
      </c>
      <c r="W1210">
        <v>3</v>
      </c>
      <c r="X1210" t="s">
        <v>84</v>
      </c>
      <c r="Y1210">
        <v>42</v>
      </c>
      <c r="Z1210">
        <v>63</v>
      </c>
      <c r="AA1210">
        <v>2646</v>
      </c>
      <c r="AB1210">
        <v>1190.6999999999998</v>
      </c>
      <c r="AC1210">
        <v>0.44999999999999996</v>
      </c>
      <c r="AD1210">
        <v>3</v>
      </c>
      <c r="AE1210" t="s">
        <v>42</v>
      </c>
    </row>
    <row r="1211" spans="1:31" x14ac:dyDescent="0.3">
      <c r="A1211">
        <v>1128299</v>
      </c>
      <c r="B1211" t="s">
        <v>77</v>
      </c>
      <c r="C1211" s="1">
        <v>44250</v>
      </c>
      <c r="D1211">
        <v>2021</v>
      </c>
      <c r="E1211" t="s">
        <v>48</v>
      </c>
      <c r="F1211">
        <v>1</v>
      </c>
      <c r="G1211">
        <v>3</v>
      </c>
      <c r="H1211" t="s">
        <v>78</v>
      </c>
      <c r="I1211">
        <v>26</v>
      </c>
      <c r="J1211" t="s">
        <v>113</v>
      </c>
      <c r="K1211">
        <v>29</v>
      </c>
      <c r="L1211" t="s">
        <v>114</v>
      </c>
      <c r="M1211" t="s">
        <v>125</v>
      </c>
      <c r="N1211">
        <v>3</v>
      </c>
      <c r="O1211" t="s">
        <v>126</v>
      </c>
      <c r="P1211">
        <v>1</v>
      </c>
      <c r="Q1211" t="s">
        <v>37</v>
      </c>
      <c r="R1211">
        <v>1</v>
      </c>
      <c r="S1211" t="s">
        <v>127</v>
      </c>
      <c r="T1211">
        <v>4</v>
      </c>
      <c r="U1211" t="s">
        <v>128</v>
      </c>
      <c r="V1211" t="s">
        <v>184</v>
      </c>
      <c r="W1211">
        <v>3</v>
      </c>
      <c r="X1211" t="s">
        <v>84</v>
      </c>
      <c r="Y1211">
        <v>42</v>
      </c>
      <c r="Z1211">
        <v>44</v>
      </c>
      <c r="AA1211">
        <v>1848</v>
      </c>
      <c r="AB1211">
        <v>813.12</v>
      </c>
      <c r="AC1211">
        <v>0.44</v>
      </c>
      <c r="AD1211">
        <v>3</v>
      </c>
      <c r="AE1211" t="s">
        <v>42</v>
      </c>
    </row>
    <row r="1212" spans="1:31" x14ac:dyDescent="0.3">
      <c r="A1212">
        <v>1128299</v>
      </c>
      <c r="B1212" t="s">
        <v>77</v>
      </c>
      <c r="C1212" s="1">
        <v>44277</v>
      </c>
      <c r="D1212">
        <v>2021</v>
      </c>
      <c r="E1212" t="s">
        <v>51</v>
      </c>
      <c r="F1212">
        <v>1</v>
      </c>
      <c r="G1212">
        <v>3</v>
      </c>
      <c r="H1212" t="s">
        <v>78</v>
      </c>
      <c r="I1212">
        <v>26</v>
      </c>
      <c r="J1212" t="s">
        <v>113</v>
      </c>
      <c r="K1212">
        <v>29</v>
      </c>
      <c r="L1212" t="s">
        <v>114</v>
      </c>
      <c r="M1212" t="s">
        <v>125</v>
      </c>
      <c r="N1212">
        <v>3</v>
      </c>
      <c r="O1212" t="s">
        <v>126</v>
      </c>
      <c r="P1212">
        <v>1</v>
      </c>
      <c r="Q1212" t="s">
        <v>37</v>
      </c>
      <c r="R1212">
        <v>1</v>
      </c>
      <c r="S1212" t="s">
        <v>127</v>
      </c>
      <c r="T1212">
        <v>4</v>
      </c>
      <c r="U1212" t="s">
        <v>128</v>
      </c>
      <c r="V1212" t="s">
        <v>189</v>
      </c>
      <c r="W1212">
        <v>3</v>
      </c>
      <c r="X1212" t="s">
        <v>84</v>
      </c>
      <c r="Y1212">
        <v>54</v>
      </c>
      <c r="Z1212">
        <v>31</v>
      </c>
      <c r="AA1212">
        <v>1674</v>
      </c>
      <c r="AB1212">
        <v>686.33999999999992</v>
      </c>
      <c r="AC1212">
        <v>0.41</v>
      </c>
      <c r="AD1212">
        <v>3</v>
      </c>
      <c r="AE1212" t="s">
        <v>42</v>
      </c>
    </row>
    <row r="1213" spans="1:31" x14ac:dyDescent="0.3">
      <c r="A1213">
        <v>1128299</v>
      </c>
      <c r="B1213" t="s">
        <v>77</v>
      </c>
      <c r="C1213" s="1">
        <v>44309</v>
      </c>
      <c r="D1213">
        <v>2021</v>
      </c>
      <c r="E1213" t="s">
        <v>52</v>
      </c>
      <c r="F1213">
        <v>2</v>
      </c>
      <c r="G1213">
        <v>3</v>
      </c>
      <c r="H1213" t="s">
        <v>78</v>
      </c>
      <c r="I1213">
        <v>26</v>
      </c>
      <c r="J1213" t="s">
        <v>113</v>
      </c>
      <c r="K1213">
        <v>29</v>
      </c>
      <c r="L1213" t="s">
        <v>114</v>
      </c>
      <c r="M1213" t="s">
        <v>125</v>
      </c>
      <c r="N1213">
        <v>3</v>
      </c>
      <c r="O1213" t="s">
        <v>126</v>
      </c>
      <c r="P1213">
        <v>1</v>
      </c>
      <c r="Q1213" t="s">
        <v>37</v>
      </c>
      <c r="R1213">
        <v>1</v>
      </c>
      <c r="S1213" t="s">
        <v>127</v>
      </c>
      <c r="T1213">
        <v>4</v>
      </c>
      <c r="U1213" t="s">
        <v>128</v>
      </c>
      <c r="V1213" t="s">
        <v>129</v>
      </c>
      <c r="W1213">
        <v>3</v>
      </c>
      <c r="X1213" t="s">
        <v>84</v>
      </c>
      <c r="Y1213">
        <v>50</v>
      </c>
      <c r="Z1213">
        <v>39</v>
      </c>
      <c r="AA1213">
        <v>1950</v>
      </c>
      <c r="AB1213">
        <v>819</v>
      </c>
      <c r="AC1213">
        <v>0.42</v>
      </c>
      <c r="AD1213">
        <v>3</v>
      </c>
      <c r="AE1213" t="s">
        <v>42</v>
      </c>
    </row>
    <row r="1214" spans="1:31" x14ac:dyDescent="0.3">
      <c r="A1214">
        <v>1128299</v>
      </c>
      <c r="B1214" t="s">
        <v>77</v>
      </c>
      <c r="C1214" s="1">
        <v>44340</v>
      </c>
      <c r="D1214">
        <v>2021</v>
      </c>
      <c r="E1214" t="s">
        <v>53</v>
      </c>
      <c r="F1214">
        <v>2</v>
      </c>
      <c r="G1214">
        <v>3</v>
      </c>
      <c r="H1214" t="s">
        <v>78</v>
      </c>
      <c r="I1214">
        <v>26</v>
      </c>
      <c r="J1214" t="s">
        <v>113</v>
      </c>
      <c r="K1214">
        <v>29</v>
      </c>
      <c r="L1214" t="s">
        <v>114</v>
      </c>
      <c r="M1214" t="s">
        <v>125</v>
      </c>
      <c r="N1214">
        <v>3</v>
      </c>
      <c r="O1214" t="s">
        <v>126</v>
      </c>
      <c r="P1214">
        <v>1</v>
      </c>
      <c r="Q1214" t="s">
        <v>37</v>
      </c>
      <c r="R1214">
        <v>1</v>
      </c>
      <c r="S1214" t="s">
        <v>127</v>
      </c>
      <c r="T1214">
        <v>4</v>
      </c>
      <c r="U1214" t="s">
        <v>128</v>
      </c>
      <c r="V1214" t="s">
        <v>189</v>
      </c>
      <c r="W1214">
        <v>3</v>
      </c>
      <c r="X1214" t="s">
        <v>84</v>
      </c>
      <c r="Y1214">
        <v>51</v>
      </c>
      <c r="Z1214">
        <v>58</v>
      </c>
      <c r="AA1214">
        <v>2958</v>
      </c>
      <c r="AB1214">
        <v>1212.78</v>
      </c>
      <c r="AC1214">
        <v>0.41</v>
      </c>
      <c r="AD1214">
        <v>3</v>
      </c>
      <c r="AE1214" t="s">
        <v>42</v>
      </c>
    </row>
    <row r="1215" spans="1:31" x14ac:dyDescent="0.3">
      <c r="A1215">
        <v>1128299</v>
      </c>
      <c r="B1215" t="s">
        <v>77</v>
      </c>
      <c r="C1215" s="1">
        <v>44370</v>
      </c>
      <c r="D1215">
        <v>2021</v>
      </c>
      <c r="E1215" t="s">
        <v>54</v>
      </c>
      <c r="F1215">
        <v>2</v>
      </c>
      <c r="G1215">
        <v>3</v>
      </c>
      <c r="H1215" t="s">
        <v>78</v>
      </c>
      <c r="I1215">
        <v>26</v>
      </c>
      <c r="J1215" t="s">
        <v>113</v>
      </c>
      <c r="K1215">
        <v>29</v>
      </c>
      <c r="L1215" t="s">
        <v>114</v>
      </c>
      <c r="M1215" t="s">
        <v>125</v>
      </c>
      <c r="N1215">
        <v>3</v>
      </c>
      <c r="O1215" t="s">
        <v>126</v>
      </c>
      <c r="P1215">
        <v>1</v>
      </c>
      <c r="Q1215" t="s">
        <v>37</v>
      </c>
      <c r="R1215">
        <v>1</v>
      </c>
      <c r="S1215" t="s">
        <v>127</v>
      </c>
      <c r="T1215">
        <v>4</v>
      </c>
      <c r="U1215" t="s">
        <v>128</v>
      </c>
      <c r="V1215" t="s">
        <v>191</v>
      </c>
      <c r="W1215">
        <v>3</v>
      </c>
      <c r="X1215" t="s">
        <v>84</v>
      </c>
      <c r="Y1215">
        <v>51</v>
      </c>
      <c r="Z1215">
        <v>68</v>
      </c>
      <c r="AA1215">
        <v>3468</v>
      </c>
      <c r="AB1215">
        <v>1456.56</v>
      </c>
      <c r="AC1215">
        <v>0.42</v>
      </c>
      <c r="AD1215">
        <v>3</v>
      </c>
      <c r="AE1215" t="s">
        <v>42</v>
      </c>
    </row>
    <row r="1216" spans="1:31" x14ac:dyDescent="0.3">
      <c r="A1216">
        <v>1128299</v>
      </c>
      <c r="B1216" t="s">
        <v>77</v>
      </c>
      <c r="C1216" s="1">
        <v>44399</v>
      </c>
      <c r="D1216">
        <v>2021</v>
      </c>
      <c r="E1216" t="s">
        <v>55</v>
      </c>
      <c r="F1216">
        <v>3</v>
      </c>
      <c r="G1216">
        <v>3</v>
      </c>
      <c r="H1216" t="s">
        <v>78</v>
      </c>
      <c r="I1216">
        <v>26</v>
      </c>
      <c r="J1216" t="s">
        <v>113</v>
      </c>
      <c r="K1216">
        <v>29</v>
      </c>
      <c r="L1216" t="s">
        <v>114</v>
      </c>
      <c r="M1216" t="s">
        <v>125</v>
      </c>
      <c r="N1216">
        <v>3</v>
      </c>
      <c r="O1216" t="s">
        <v>126</v>
      </c>
      <c r="P1216">
        <v>1</v>
      </c>
      <c r="Q1216" t="s">
        <v>37</v>
      </c>
      <c r="R1216">
        <v>1</v>
      </c>
      <c r="S1216" t="s">
        <v>127</v>
      </c>
      <c r="T1216">
        <v>4</v>
      </c>
      <c r="U1216" t="s">
        <v>128</v>
      </c>
      <c r="V1216" t="s">
        <v>207</v>
      </c>
      <c r="W1216">
        <v>3</v>
      </c>
      <c r="X1216" t="s">
        <v>84</v>
      </c>
      <c r="Y1216">
        <v>52</v>
      </c>
      <c r="Z1216">
        <v>128</v>
      </c>
      <c r="AA1216">
        <v>6656</v>
      </c>
      <c r="AB1216">
        <v>2862.08</v>
      </c>
      <c r="AC1216">
        <v>0.43</v>
      </c>
      <c r="AD1216">
        <v>3</v>
      </c>
      <c r="AE1216" t="s">
        <v>42</v>
      </c>
    </row>
    <row r="1217" spans="1:31" x14ac:dyDescent="0.3">
      <c r="A1217">
        <v>1128299</v>
      </c>
      <c r="B1217" t="s">
        <v>77</v>
      </c>
      <c r="C1217" s="1">
        <v>44431</v>
      </c>
      <c r="D1217">
        <v>2021</v>
      </c>
      <c r="E1217" t="s">
        <v>31</v>
      </c>
      <c r="F1217">
        <v>3</v>
      </c>
      <c r="G1217">
        <v>3</v>
      </c>
      <c r="H1217" t="s">
        <v>78</v>
      </c>
      <c r="I1217">
        <v>26</v>
      </c>
      <c r="J1217" t="s">
        <v>113</v>
      </c>
      <c r="K1217">
        <v>29</v>
      </c>
      <c r="L1217" t="s">
        <v>114</v>
      </c>
      <c r="M1217" t="s">
        <v>125</v>
      </c>
      <c r="N1217">
        <v>3</v>
      </c>
      <c r="O1217" t="s">
        <v>126</v>
      </c>
      <c r="P1217">
        <v>1</v>
      </c>
      <c r="Q1217" t="s">
        <v>37</v>
      </c>
      <c r="R1217">
        <v>1</v>
      </c>
      <c r="S1217" t="s">
        <v>127</v>
      </c>
      <c r="T1217">
        <v>4</v>
      </c>
      <c r="U1217" t="s">
        <v>128</v>
      </c>
      <c r="V1217" t="s">
        <v>187</v>
      </c>
      <c r="W1217">
        <v>3</v>
      </c>
      <c r="X1217" t="s">
        <v>84</v>
      </c>
      <c r="Y1217">
        <v>59</v>
      </c>
      <c r="Z1217">
        <v>116</v>
      </c>
      <c r="AA1217">
        <v>6844</v>
      </c>
      <c r="AB1217">
        <v>2806.04</v>
      </c>
      <c r="AC1217">
        <v>0.41</v>
      </c>
      <c r="AD1217">
        <v>3</v>
      </c>
      <c r="AE1217" t="s">
        <v>42</v>
      </c>
    </row>
    <row r="1218" spans="1:31" x14ac:dyDescent="0.3">
      <c r="A1218">
        <v>1128299</v>
      </c>
      <c r="B1218" t="s">
        <v>77</v>
      </c>
      <c r="C1218" s="1">
        <v>44463</v>
      </c>
      <c r="D1218">
        <v>2021</v>
      </c>
      <c r="E1218" t="s">
        <v>43</v>
      </c>
      <c r="F1218">
        <v>3</v>
      </c>
      <c r="G1218">
        <v>3</v>
      </c>
      <c r="H1218" t="s">
        <v>78</v>
      </c>
      <c r="I1218">
        <v>26</v>
      </c>
      <c r="J1218" t="s">
        <v>113</v>
      </c>
      <c r="K1218">
        <v>29</v>
      </c>
      <c r="L1218" t="s">
        <v>114</v>
      </c>
      <c r="M1218" t="s">
        <v>125</v>
      </c>
      <c r="N1218">
        <v>3</v>
      </c>
      <c r="O1218" t="s">
        <v>126</v>
      </c>
      <c r="P1218">
        <v>1</v>
      </c>
      <c r="Q1218" t="s">
        <v>37</v>
      </c>
      <c r="R1218">
        <v>1</v>
      </c>
      <c r="S1218" t="s">
        <v>127</v>
      </c>
      <c r="T1218">
        <v>4</v>
      </c>
      <c r="U1218" t="s">
        <v>128</v>
      </c>
      <c r="V1218" t="s">
        <v>265</v>
      </c>
      <c r="W1218">
        <v>3</v>
      </c>
      <c r="X1218" t="s">
        <v>84</v>
      </c>
      <c r="Y1218">
        <v>54</v>
      </c>
      <c r="Z1218">
        <v>105</v>
      </c>
      <c r="AA1218">
        <v>5670</v>
      </c>
      <c r="AB1218">
        <v>2494.8000000000002</v>
      </c>
      <c r="AC1218">
        <v>0.44</v>
      </c>
      <c r="AD1218">
        <v>3</v>
      </c>
      <c r="AE1218" t="s">
        <v>42</v>
      </c>
    </row>
    <row r="1219" spans="1:31" x14ac:dyDescent="0.3">
      <c r="A1219">
        <v>1128299</v>
      </c>
      <c r="B1219" t="s">
        <v>77</v>
      </c>
      <c r="C1219" s="1">
        <v>44492</v>
      </c>
      <c r="D1219">
        <v>2021</v>
      </c>
      <c r="E1219" t="s">
        <v>44</v>
      </c>
      <c r="F1219">
        <v>4</v>
      </c>
      <c r="G1219">
        <v>3</v>
      </c>
      <c r="H1219" t="s">
        <v>78</v>
      </c>
      <c r="I1219">
        <v>26</v>
      </c>
      <c r="J1219" t="s">
        <v>113</v>
      </c>
      <c r="K1219">
        <v>29</v>
      </c>
      <c r="L1219" t="s">
        <v>114</v>
      </c>
      <c r="M1219" t="s">
        <v>125</v>
      </c>
      <c r="N1219">
        <v>3</v>
      </c>
      <c r="O1219" t="s">
        <v>126</v>
      </c>
      <c r="P1219">
        <v>1</v>
      </c>
      <c r="Q1219" t="s">
        <v>37</v>
      </c>
      <c r="R1219">
        <v>1</v>
      </c>
      <c r="S1219" t="s">
        <v>127</v>
      </c>
      <c r="T1219">
        <v>4</v>
      </c>
      <c r="U1219" t="s">
        <v>128</v>
      </c>
      <c r="V1219" t="s">
        <v>266</v>
      </c>
      <c r="W1219">
        <v>3</v>
      </c>
      <c r="X1219" t="s">
        <v>84</v>
      </c>
      <c r="Y1219">
        <v>53</v>
      </c>
      <c r="Z1219">
        <v>69</v>
      </c>
      <c r="AA1219">
        <v>3657</v>
      </c>
      <c r="AB1219">
        <v>1462.8000000000002</v>
      </c>
      <c r="AC1219">
        <v>0.4</v>
      </c>
      <c r="AD1219">
        <v>3</v>
      </c>
      <c r="AE1219" t="s">
        <v>42</v>
      </c>
    </row>
    <row r="1220" spans="1:31" x14ac:dyDescent="0.3">
      <c r="A1220">
        <v>1128299</v>
      </c>
      <c r="B1220" t="s">
        <v>77</v>
      </c>
      <c r="C1220" s="1">
        <v>44523</v>
      </c>
      <c r="D1220">
        <v>2021</v>
      </c>
      <c r="E1220" t="s">
        <v>45</v>
      </c>
      <c r="F1220">
        <v>4</v>
      </c>
      <c r="G1220">
        <v>3</v>
      </c>
      <c r="H1220" t="s">
        <v>78</v>
      </c>
      <c r="I1220">
        <v>26</v>
      </c>
      <c r="J1220" t="s">
        <v>113</v>
      </c>
      <c r="K1220">
        <v>29</v>
      </c>
      <c r="L1220" t="s">
        <v>114</v>
      </c>
      <c r="M1220" t="s">
        <v>125</v>
      </c>
      <c r="N1220">
        <v>3</v>
      </c>
      <c r="O1220" t="s">
        <v>126</v>
      </c>
      <c r="P1220">
        <v>1</v>
      </c>
      <c r="Q1220" t="s">
        <v>37</v>
      </c>
      <c r="R1220">
        <v>1</v>
      </c>
      <c r="S1220" t="s">
        <v>127</v>
      </c>
      <c r="T1220">
        <v>4</v>
      </c>
      <c r="U1220" t="s">
        <v>128</v>
      </c>
      <c r="V1220" t="s">
        <v>189</v>
      </c>
      <c r="W1220">
        <v>3</v>
      </c>
      <c r="X1220" t="s">
        <v>84</v>
      </c>
      <c r="Y1220">
        <v>53</v>
      </c>
      <c r="Z1220">
        <v>87</v>
      </c>
      <c r="AA1220">
        <v>4611</v>
      </c>
      <c r="AB1220">
        <v>1890.51</v>
      </c>
      <c r="AC1220">
        <v>0.41</v>
      </c>
      <c r="AD1220">
        <v>3</v>
      </c>
      <c r="AE1220" t="s">
        <v>42</v>
      </c>
    </row>
    <row r="1221" spans="1:31" x14ac:dyDescent="0.3">
      <c r="A1221">
        <v>1128299</v>
      </c>
      <c r="B1221" t="s">
        <v>77</v>
      </c>
      <c r="C1221" s="1">
        <v>44552</v>
      </c>
      <c r="D1221">
        <v>2021</v>
      </c>
      <c r="E1221" t="s">
        <v>46</v>
      </c>
      <c r="F1221">
        <v>4</v>
      </c>
      <c r="G1221">
        <v>3</v>
      </c>
      <c r="H1221" t="s">
        <v>78</v>
      </c>
      <c r="I1221">
        <v>26</v>
      </c>
      <c r="J1221" t="s">
        <v>113</v>
      </c>
      <c r="K1221">
        <v>29</v>
      </c>
      <c r="L1221" t="s">
        <v>114</v>
      </c>
      <c r="M1221" t="s">
        <v>125</v>
      </c>
      <c r="N1221">
        <v>3</v>
      </c>
      <c r="O1221" t="s">
        <v>126</v>
      </c>
      <c r="P1221">
        <v>1</v>
      </c>
      <c r="Q1221" t="s">
        <v>37</v>
      </c>
      <c r="R1221">
        <v>1</v>
      </c>
      <c r="S1221" t="s">
        <v>127</v>
      </c>
      <c r="T1221">
        <v>4</v>
      </c>
      <c r="U1221" t="s">
        <v>128</v>
      </c>
      <c r="V1221" t="s">
        <v>191</v>
      </c>
      <c r="W1221">
        <v>3</v>
      </c>
      <c r="X1221" t="s">
        <v>84</v>
      </c>
      <c r="Y1221">
        <v>52</v>
      </c>
      <c r="Z1221">
        <v>88</v>
      </c>
      <c r="AA1221">
        <v>4576</v>
      </c>
      <c r="AB1221">
        <v>1967.68</v>
      </c>
      <c r="AC1221">
        <v>0.43</v>
      </c>
      <c r="AD1221">
        <v>3</v>
      </c>
      <c r="AE1221" t="s">
        <v>42</v>
      </c>
    </row>
    <row r="1222" spans="1:31" x14ac:dyDescent="0.3">
      <c r="A1222">
        <v>1128299</v>
      </c>
      <c r="B1222" t="s">
        <v>77</v>
      </c>
      <c r="C1222" s="1">
        <v>44222</v>
      </c>
      <c r="D1222">
        <v>2021</v>
      </c>
      <c r="E1222" t="s">
        <v>47</v>
      </c>
      <c r="F1222">
        <v>1</v>
      </c>
      <c r="G1222">
        <v>3</v>
      </c>
      <c r="H1222" t="s">
        <v>78</v>
      </c>
      <c r="I1222">
        <v>26</v>
      </c>
      <c r="J1222" t="s">
        <v>113</v>
      </c>
      <c r="K1222">
        <v>29</v>
      </c>
      <c r="L1222" t="s">
        <v>114</v>
      </c>
      <c r="M1222" t="s">
        <v>125</v>
      </c>
      <c r="N1222">
        <v>3</v>
      </c>
      <c r="O1222" t="s">
        <v>126</v>
      </c>
      <c r="P1222">
        <v>1</v>
      </c>
      <c r="Q1222" t="s">
        <v>37</v>
      </c>
      <c r="R1222">
        <v>1</v>
      </c>
      <c r="S1222" t="s">
        <v>127</v>
      </c>
      <c r="T1222">
        <v>4</v>
      </c>
      <c r="U1222" t="s">
        <v>128</v>
      </c>
      <c r="V1222" t="s">
        <v>267</v>
      </c>
      <c r="W1222">
        <v>3</v>
      </c>
      <c r="X1222" t="s">
        <v>84</v>
      </c>
      <c r="Y1222">
        <v>45</v>
      </c>
      <c r="Z1222">
        <v>80</v>
      </c>
      <c r="AA1222">
        <v>3600</v>
      </c>
      <c r="AB1222">
        <v>1476</v>
      </c>
      <c r="AC1222">
        <v>0.41</v>
      </c>
      <c r="AD1222">
        <v>3</v>
      </c>
      <c r="AE1222" t="s">
        <v>42</v>
      </c>
    </row>
    <row r="1223" spans="1:31" x14ac:dyDescent="0.3">
      <c r="A1223">
        <v>1128299</v>
      </c>
      <c r="B1223" t="s">
        <v>77</v>
      </c>
      <c r="C1223" s="1">
        <v>44253</v>
      </c>
      <c r="D1223">
        <v>2021</v>
      </c>
      <c r="E1223" t="s">
        <v>48</v>
      </c>
      <c r="F1223">
        <v>1</v>
      </c>
      <c r="G1223">
        <v>3</v>
      </c>
      <c r="H1223" t="s">
        <v>78</v>
      </c>
      <c r="I1223">
        <v>27</v>
      </c>
      <c r="J1223" t="s">
        <v>115</v>
      </c>
      <c r="K1223">
        <v>30</v>
      </c>
      <c r="L1223" t="s">
        <v>116</v>
      </c>
      <c r="M1223" t="s">
        <v>125</v>
      </c>
      <c r="N1223">
        <v>3</v>
      </c>
      <c r="O1223" t="s">
        <v>126</v>
      </c>
      <c r="P1223">
        <v>1</v>
      </c>
      <c r="Q1223" t="s">
        <v>37</v>
      </c>
      <c r="R1223">
        <v>1</v>
      </c>
      <c r="S1223" t="s">
        <v>127</v>
      </c>
      <c r="T1223">
        <v>4</v>
      </c>
      <c r="U1223" t="s">
        <v>128</v>
      </c>
      <c r="V1223" t="s">
        <v>268</v>
      </c>
      <c r="W1223">
        <v>3</v>
      </c>
      <c r="X1223" t="s">
        <v>84</v>
      </c>
      <c r="Y1223">
        <v>45</v>
      </c>
      <c r="Z1223">
        <v>54</v>
      </c>
      <c r="AA1223">
        <v>2430</v>
      </c>
      <c r="AB1223">
        <v>1069.2</v>
      </c>
      <c r="AC1223">
        <v>0.44</v>
      </c>
      <c r="AD1223">
        <v>3</v>
      </c>
      <c r="AE1223" t="s">
        <v>42</v>
      </c>
    </row>
    <row r="1224" spans="1:31" x14ac:dyDescent="0.3">
      <c r="A1224">
        <v>1128299</v>
      </c>
      <c r="B1224" t="s">
        <v>77</v>
      </c>
      <c r="C1224" s="1">
        <v>44280</v>
      </c>
      <c r="D1224">
        <v>2021</v>
      </c>
      <c r="E1224" t="s">
        <v>51</v>
      </c>
      <c r="F1224">
        <v>1</v>
      </c>
      <c r="G1224">
        <v>3</v>
      </c>
      <c r="H1224" t="s">
        <v>78</v>
      </c>
      <c r="I1224">
        <v>27</v>
      </c>
      <c r="J1224" t="s">
        <v>115</v>
      </c>
      <c r="K1224">
        <v>30</v>
      </c>
      <c r="L1224" t="s">
        <v>116</v>
      </c>
      <c r="M1224" t="s">
        <v>125</v>
      </c>
      <c r="N1224">
        <v>3</v>
      </c>
      <c r="O1224" t="s">
        <v>126</v>
      </c>
      <c r="P1224">
        <v>1</v>
      </c>
      <c r="Q1224" t="s">
        <v>37</v>
      </c>
      <c r="R1224">
        <v>1</v>
      </c>
      <c r="S1224" t="s">
        <v>127</v>
      </c>
      <c r="T1224">
        <v>4</v>
      </c>
      <c r="U1224" t="s">
        <v>128</v>
      </c>
      <c r="V1224" t="s">
        <v>162</v>
      </c>
      <c r="W1224">
        <v>3</v>
      </c>
      <c r="X1224" t="s">
        <v>84</v>
      </c>
      <c r="Y1224">
        <v>55</v>
      </c>
      <c r="Z1224">
        <v>53</v>
      </c>
      <c r="AA1224">
        <v>2915</v>
      </c>
      <c r="AB1224">
        <v>1253.45</v>
      </c>
      <c r="AC1224">
        <v>0.43</v>
      </c>
      <c r="AD1224">
        <v>3</v>
      </c>
      <c r="AE1224" t="s">
        <v>42</v>
      </c>
    </row>
    <row r="1225" spans="1:31" x14ac:dyDescent="0.3">
      <c r="A1225">
        <v>1128299</v>
      </c>
      <c r="B1225" t="s">
        <v>77</v>
      </c>
      <c r="C1225" s="1">
        <v>44373</v>
      </c>
      <c r="D1225">
        <v>2021</v>
      </c>
      <c r="E1225" t="s">
        <v>54</v>
      </c>
      <c r="F1225">
        <v>2</v>
      </c>
      <c r="G1225">
        <v>3</v>
      </c>
      <c r="H1225" t="s">
        <v>78</v>
      </c>
      <c r="I1225">
        <v>27</v>
      </c>
      <c r="J1225" t="s">
        <v>115</v>
      </c>
      <c r="K1225">
        <v>30</v>
      </c>
      <c r="L1225" t="s">
        <v>116</v>
      </c>
      <c r="M1225" t="s">
        <v>125</v>
      </c>
      <c r="N1225">
        <v>3</v>
      </c>
      <c r="O1225" t="s">
        <v>126</v>
      </c>
      <c r="P1225">
        <v>1</v>
      </c>
      <c r="Q1225" t="s">
        <v>37</v>
      </c>
      <c r="R1225">
        <v>1</v>
      </c>
      <c r="S1225" t="s">
        <v>127</v>
      </c>
      <c r="T1225">
        <v>4</v>
      </c>
      <c r="U1225" t="s">
        <v>128</v>
      </c>
      <c r="V1225" t="s">
        <v>269</v>
      </c>
      <c r="W1225">
        <v>3</v>
      </c>
      <c r="X1225" t="s">
        <v>84</v>
      </c>
      <c r="Y1225">
        <v>56</v>
      </c>
      <c r="Z1225">
        <v>87</v>
      </c>
      <c r="AA1225">
        <v>4872</v>
      </c>
      <c r="AB1225">
        <v>2094.96</v>
      </c>
      <c r="AC1225">
        <v>0.43</v>
      </c>
      <c r="AD1225">
        <v>3</v>
      </c>
      <c r="AE1225" t="s">
        <v>42</v>
      </c>
    </row>
    <row r="1226" spans="1:31" x14ac:dyDescent="0.3">
      <c r="A1226">
        <v>1128299</v>
      </c>
      <c r="B1226" t="s">
        <v>77</v>
      </c>
      <c r="C1226" s="1">
        <v>44402</v>
      </c>
      <c r="D1226">
        <v>2021</v>
      </c>
      <c r="E1226" t="s">
        <v>55</v>
      </c>
      <c r="F1226">
        <v>3</v>
      </c>
      <c r="G1226">
        <v>3</v>
      </c>
      <c r="H1226" t="s">
        <v>78</v>
      </c>
      <c r="I1226">
        <v>27</v>
      </c>
      <c r="J1226" t="s">
        <v>115</v>
      </c>
      <c r="K1226">
        <v>30</v>
      </c>
      <c r="L1226" t="s">
        <v>116</v>
      </c>
      <c r="M1226" t="s">
        <v>125</v>
      </c>
      <c r="N1226">
        <v>3</v>
      </c>
      <c r="O1226" t="s">
        <v>126</v>
      </c>
      <c r="P1226">
        <v>1</v>
      </c>
      <c r="Q1226" t="s">
        <v>37</v>
      </c>
      <c r="R1226">
        <v>1</v>
      </c>
      <c r="S1226" t="s">
        <v>127</v>
      </c>
      <c r="T1226">
        <v>4</v>
      </c>
      <c r="U1226" t="s">
        <v>128</v>
      </c>
      <c r="V1226" t="s">
        <v>196</v>
      </c>
      <c r="W1226">
        <v>3</v>
      </c>
      <c r="X1226" t="s">
        <v>84</v>
      </c>
      <c r="Y1226">
        <v>57</v>
      </c>
      <c r="Z1226">
        <v>145</v>
      </c>
      <c r="AA1226">
        <v>8265</v>
      </c>
      <c r="AB1226">
        <v>3553.95</v>
      </c>
      <c r="AC1226">
        <v>0.43</v>
      </c>
      <c r="AD1226">
        <v>3</v>
      </c>
      <c r="AE1226" t="s">
        <v>42</v>
      </c>
    </row>
    <row r="1227" spans="1:31" x14ac:dyDescent="0.3">
      <c r="A1227">
        <v>1128299</v>
      </c>
      <c r="B1227" t="s">
        <v>77</v>
      </c>
      <c r="C1227" s="1">
        <v>44434</v>
      </c>
      <c r="D1227">
        <v>2021</v>
      </c>
      <c r="E1227" t="s">
        <v>31</v>
      </c>
      <c r="F1227">
        <v>3</v>
      </c>
      <c r="G1227">
        <v>3</v>
      </c>
      <c r="H1227" t="s">
        <v>78</v>
      </c>
      <c r="I1227">
        <v>27</v>
      </c>
      <c r="J1227" t="s">
        <v>115</v>
      </c>
      <c r="K1227">
        <v>30</v>
      </c>
      <c r="L1227" t="s">
        <v>116</v>
      </c>
      <c r="M1227" t="s">
        <v>125</v>
      </c>
      <c r="N1227">
        <v>3</v>
      </c>
      <c r="O1227" t="s">
        <v>126</v>
      </c>
      <c r="P1227">
        <v>1</v>
      </c>
      <c r="Q1227" t="s">
        <v>37</v>
      </c>
      <c r="R1227">
        <v>1</v>
      </c>
      <c r="S1227" t="s">
        <v>127</v>
      </c>
      <c r="T1227">
        <v>4</v>
      </c>
      <c r="U1227" t="s">
        <v>128</v>
      </c>
      <c r="V1227" t="s">
        <v>129</v>
      </c>
      <c r="W1227">
        <v>3</v>
      </c>
      <c r="X1227" t="s">
        <v>84</v>
      </c>
      <c r="Y1227">
        <v>67</v>
      </c>
      <c r="Z1227">
        <v>124</v>
      </c>
      <c r="AA1227">
        <v>8308</v>
      </c>
      <c r="AB1227">
        <v>3323.2000000000003</v>
      </c>
      <c r="AC1227">
        <v>0.4</v>
      </c>
      <c r="AD1227">
        <v>3</v>
      </c>
      <c r="AE1227" t="s">
        <v>42</v>
      </c>
    </row>
    <row r="1228" spans="1:31" x14ac:dyDescent="0.3">
      <c r="A1228">
        <v>1128299</v>
      </c>
      <c r="B1228" t="s">
        <v>77</v>
      </c>
      <c r="C1228" s="1">
        <v>44466</v>
      </c>
      <c r="D1228">
        <v>2021</v>
      </c>
      <c r="E1228" t="s">
        <v>43</v>
      </c>
      <c r="F1228">
        <v>3</v>
      </c>
      <c r="G1228">
        <v>3</v>
      </c>
      <c r="H1228" t="s">
        <v>78</v>
      </c>
      <c r="I1228">
        <v>27</v>
      </c>
      <c r="J1228" t="s">
        <v>115</v>
      </c>
      <c r="K1228">
        <v>30</v>
      </c>
      <c r="L1228" t="s">
        <v>116</v>
      </c>
      <c r="M1228" t="s">
        <v>125</v>
      </c>
      <c r="N1228">
        <v>3</v>
      </c>
      <c r="O1228" t="s">
        <v>126</v>
      </c>
      <c r="P1228">
        <v>1</v>
      </c>
      <c r="Q1228" t="s">
        <v>37</v>
      </c>
      <c r="R1228">
        <v>1</v>
      </c>
      <c r="S1228" t="s">
        <v>127</v>
      </c>
      <c r="T1228">
        <v>4</v>
      </c>
      <c r="U1228" t="s">
        <v>128</v>
      </c>
      <c r="V1228" t="s">
        <v>129</v>
      </c>
      <c r="W1228">
        <v>3</v>
      </c>
      <c r="X1228" t="s">
        <v>84</v>
      </c>
      <c r="Y1228">
        <v>54</v>
      </c>
      <c r="Z1228">
        <v>111</v>
      </c>
      <c r="AA1228">
        <v>5994</v>
      </c>
      <c r="AB1228">
        <v>2397.6</v>
      </c>
      <c r="AC1228">
        <v>0.4</v>
      </c>
      <c r="AD1228">
        <v>3</v>
      </c>
      <c r="AE1228" t="s">
        <v>42</v>
      </c>
    </row>
    <row r="1229" spans="1:31" x14ac:dyDescent="0.3">
      <c r="A1229">
        <v>1128299</v>
      </c>
      <c r="B1229" t="s">
        <v>77</v>
      </c>
      <c r="C1229" s="1">
        <v>44495</v>
      </c>
      <c r="D1229">
        <v>2021</v>
      </c>
      <c r="E1229" t="s">
        <v>44</v>
      </c>
      <c r="F1229">
        <v>4</v>
      </c>
      <c r="G1229">
        <v>3</v>
      </c>
      <c r="H1229" t="s">
        <v>78</v>
      </c>
      <c r="I1229">
        <v>27</v>
      </c>
      <c r="J1229" t="s">
        <v>115</v>
      </c>
      <c r="K1229">
        <v>30</v>
      </c>
      <c r="L1229" t="s">
        <v>116</v>
      </c>
      <c r="M1229" t="s">
        <v>125</v>
      </c>
      <c r="N1229">
        <v>3</v>
      </c>
      <c r="O1229" t="s">
        <v>126</v>
      </c>
      <c r="P1229">
        <v>1</v>
      </c>
      <c r="Q1229" t="s">
        <v>37</v>
      </c>
      <c r="R1229">
        <v>1</v>
      </c>
      <c r="S1229" t="s">
        <v>127</v>
      </c>
      <c r="T1229">
        <v>4</v>
      </c>
      <c r="U1229" t="s">
        <v>128</v>
      </c>
      <c r="V1229" t="s">
        <v>195</v>
      </c>
      <c r="W1229">
        <v>3</v>
      </c>
      <c r="X1229" t="s">
        <v>84</v>
      </c>
      <c r="Y1229">
        <v>56</v>
      </c>
      <c r="Z1229">
        <v>91</v>
      </c>
      <c r="AA1229">
        <v>5096</v>
      </c>
      <c r="AB1229">
        <v>2242.2400000000002</v>
      </c>
      <c r="AC1229">
        <v>0.44</v>
      </c>
      <c r="AD1229">
        <v>3</v>
      </c>
      <c r="AE1229" t="s">
        <v>42</v>
      </c>
    </row>
    <row r="1230" spans="1:31" x14ac:dyDescent="0.3">
      <c r="A1230">
        <v>1128299</v>
      </c>
      <c r="B1230" t="s">
        <v>77</v>
      </c>
      <c r="C1230" s="1">
        <v>44526</v>
      </c>
      <c r="D1230">
        <v>2021</v>
      </c>
      <c r="E1230" t="s">
        <v>45</v>
      </c>
      <c r="F1230">
        <v>4</v>
      </c>
      <c r="G1230">
        <v>3</v>
      </c>
      <c r="H1230" t="s">
        <v>78</v>
      </c>
      <c r="I1230">
        <v>27</v>
      </c>
      <c r="J1230" t="s">
        <v>115</v>
      </c>
      <c r="K1230">
        <v>30</v>
      </c>
      <c r="L1230" t="s">
        <v>116</v>
      </c>
      <c r="M1230" t="s">
        <v>125</v>
      </c>
      <c r="N1230">
        <v>3</v>
      </c>
      <c r="O1230" t="s">
        <v>126</v>
      </c>
      <c r="P1230">
        <v>1</v>
      </c>
      <c r="Q1230" t="s">
        <v>37</v>
      </c>
      <c r="R1230">
        <v>1</v>
      </c>
      <c r="S1230" t="s">
        <v>127</v>
      </c>
      <c r="T1230">
        <v>4</v>
      </c>
      <c r="U1230" t="s">
        <v>128</v>
      </c>
      <c r="V1230" t="s">
        <v>195</v>
      </c>
      <c r="W1230">
        <v>3</v>
      </c>
      <c r="X1230" t="s">
        <v>84</v>
      </c>
      <c r="Y1230">
        <v>65</v>
      </c>
      <c r="Z1230">
        <v>113</v>
      </c>
      <c r="AA1230">
        <v>7345</v>
      </c>
      <c r="AB1230">
        <v>3231.8</v>
      </c>
      <c r="AC1230">
        <v>0.44</v>
      </c>
      <c r="AD1230">
        <v>3</v>
      </c>
      <c r="AE1230" t="s">
        <v>42</v>
      </c>
    </row>
    <row r="1231" spans="1:31" x14ac:dyDescent="0.3">
      <c r="A1231">
        <v>1128299</v>
      </c>
      <c r="B1231" t="s">
        <v>77</v>
      </c>
      <c r="C1231" s="1">
        <v>44555</v>
      </c>
      <c r="D1231">
        <v>2021</v>
      </c>
      <c r="E1231" t="s">
        <v>46</v>
      </c>
      <c r="F1231">
        <v>4</v>
      </c>
      <c r="G1231">
        <v>3</v>
      </c>
      <c r="H1231" t="s">
        <v>78</v>
      </c>
      <c r="I1231">
        <v>27</v>
      </c>
      <c r="J1231" t="s">
        <v>115</v>
      </c>
      <c r="K1231">
        <v>30</v>
      </c>
      <c r="L1231" t="s">
        <v>116</v>
      </c>
      <c r="M1231" t="s">
        <v>125</v>
      </c>
      <c r="N1231">
        <v>3</v>
      </c>
      <c r="O1231" t="s">
        <v>126</v>
      </c>
      <c r="P1231">
        <v>1</v>
      </c>
      <c r="Q1231" t="s">
        <v>37</v>
      </c>
      <c r="R1231">
        <v>1</v>
      </c>
      <c r="S1231" t="s">
        <v>127</v>
      </c>
      <c r="T1231">
        <v>4</v>
      </c>
      <c r="U1231" t="s">
        <v>128</v>
      </c>
      <c r="V1231" t="s">
        <v>189</v>
      </c>
      <c r="W1231">
        <v>3</v>
      </c>
      <c r="X1231" t="s">
        <v>84</v>
      </c>
      <c r="Y1231">
        <v>64</v>
      </c>
      <c r="Z1231">
        <v>119</v>
      </c>
      <c r="AA1231">
        <v>7616</v>
      </c>
      <c r="AB1231">
        <v>3427.2</v>
      </c>
      <c r="AC1231">
        <v>0.44999999999999996</v>
      </c>
      <c r="AD1231">
        <v>3</v>
      </c>
      <c r="AE1231" t="s">
        <v>42</v>
      </c>
    </row>
    <row r="1232" spans="1:31" x14ac:dyDescent="0.3">
      <c r="A1232">
        <v>1128299</v>
      </c>
      <c r="B1232" t="s">
        <v>77</v>
      </c>
      <c r="C1232" s="1">
        <v>44209</v>
      </c>
      <c r="D1232">
        <v>2021</v>
      </c>
      <c r="E1232" t="s">
        <v>47</v>
      </c>
      <c r="F1232">
        <v>1</v>
      </c>
      <c r="G1232">
        <v>3</v>
      </c>
      <c r="H1232" t="s">
        <v>78</v>
      </c>
      <c r="I1232">
        <v>27</v>
      </c>
      <c r="J1232" t="s">
        <v>115</v>
      </c>
      <c r="K1232">
        <v>30</v>
      </c>
      <c r="L1232" t="s">
        <v>116</v>
      </c>
      <c r="M1232" t="s">
        <v>125</v>
      </c>
      <c r="N1232">
        <v>3</v>
      </c>
      <c r="O1232" t="s">
        <v>126</v>
      </c>
      <c r="P1232">
        <v>1</v>
      </c>
      <c r="Q1232" t="s">
        <v>37</v>
      </c>
      <c r="R1232">
        <v>1</v>
      </c>
      <c r="S1232" t="s">
        <v>127</v>
      </c>
      <c r="T1232">
        <v>4</v>
      </c>
      <c r="U1232" t="s">
        <v>128</v>
      </c>
      <c r="V1232" t="s">
        <v>195</v>
      </c>
      <c r="W1232">
        <v>3</v>
      </c>
      <c r="X1232" t="s">
        <v>84</v>
      </c>
      <c r="Y1232">
        <v>41</v>
      </c>
      <c r="Z1232">
        <v>63</v>
      </c>
      <c r="AA1232">
        <v>2583</v>
      </c>
      <c r="AB1232">
        <v>1162.3499999999999</v>
      </c>
      <c r="AC1232">
        <v>0.44999999999999996</v>
      </c>
      <c r="AD1232">
        <v>3</v>
      </c>
      <c r="AE1232" t="s">
        <v>42</v>
      </c>
    </row>
    <row r="1233" spans="1:31" x14ac:dyDescent="0.3">
      <c r="A1233">
        <v>1128299</v>
      </c>
      <c r="B1233" t="s">
        <v>77</v>
      </c>
      <c r="C1233" s="1">
        <v>44240</v>
      </c>
      <c r="D1233">
        <v>2021</v>
      </c>
      <c r="E1233" t="s">
        <v>48</v>
      </c>
      <c r="F1233">
        <v>1</v>
      </c>
      <c r="G1233">
        <v>5</v>
      </c>
      <c r="H1233" t="s">
        <v>100</v>
      </c>
      <c r="I1233">
        <v>28</v>
      </c>
      <c r="J1233" t="s">
        <v>117</v>
      </c>
      <c r="K1233">
        <v>31</v>
      </c>
      <c r="L1233" t="s">
        <v>118</v>
      </c>
      <c r="M1233" t="s">
        <v>125</v>
      </c>
      <c r="N1233">
        <v>3</v>
      </c>
      <c r="O1233" t="s">
        <v>126</v>
      </c>
      <c r="P1233">
        <v>1</v>
      </c>
      <c r="Q1233" t="s">
        <v>37</v>
      </c>
      <c r="R1233">
        <v>1</v>
      </c>
      <c r="S1233" t="s">
        <v>127</v>
      </c>
      <c r="T1233">
        <v>4</v>
      </c>
      <c r="U1233" t="s">
        <v>128</v>
      </c>
      <c r="V1233" t="s">
        <v>225</v>
      </c>
      <c r="W1233">
        <v>3</v>
      </c>
      <c r="X1233" t="s">
        <v>84</v>
      </c>
      <c r="Y1233">
        <v>41</v>
      </c>
      <c r="Z1233">
        <v>51</v>
      </c>
      <c r="AA1233">
        <v>2091</v>
      </c>
      <c r="AB1233">
        <v>1003.68</v>
      </c>
      <c r="AC1233">
        <v>0.48</v>
      </c>
      <c r="AD1233">
        <v>3</v>
      </c>
      <c r="AE1233" t="s">
        <v>42</v>
      </c>
    </row>
    <row r="1234" spans="1:31" x14ac:dyDescent="0.3">
      <c r="A1234">
        <v>1128299</v>
      </c>
      <c r="B1234" t="s">
        <v>77</v>
      </c>
      <c r="C1234" s="1">
        <v>44267</v>
      </c>
      <c r="D1234">
        <v>2021</v>
      </c>
      <c r="E1234" t="s">
        <v>51</v>
      </c>
      <c r="F1234">
        <v>1</v>
      </c>
      <c r="G1234">
        <v>5</v>
      </c>
      <c r="H1234" t="s">
        <v>100</v>
      </c>
      <c r="I1234">
        <v>28</v>
      </c>
      <c r="J1234" t="s">
        <v>117</v>
      </c>
      <c r="K1234">
        <v>31</v>
      </c>
      <c r="L1234" t="s">
        <v>118</v>
      </c>
      <c r="M1234" t="s">
        <v>125</v>
      </c>
      <c r="N1234">
        <v>3</v>
      </c>
      <c r="O1234" t="s">
        <v>126</v>
      </c>
      <c r="P1234">
        <v>1</v>
      </c>
      <c r="Q1234" t="s">
        <v>37</v>
      </c>
      <c r="R1234">
        <v>1</v>
      </c>
      <c r="S1234" t="s">
        <v>127</v>
      </c>
      <c r="T1234">
        <v>4</v>
      </c>
      <c r="U1234" t="s">
        <v>128</v>
      </c>
      <c r="V1234" t="s">
        <v>223</v>
      </c>
      <c r="W1234">
        <v>3</v>
      </c>
      <c r="X1234" t="s">
        <v>84</v>
      </c>
      <c r="Y1234">
        <v>51</v>
      </c>
      <c r="Z1234">
        <v>39</v>
      </c>
      <c r="AA1234">
        <v>1989</v>
      </c>
      <c r="AB1234">
        <v>934.82999999999993</v>
      </c>
      <c r="AC1234">
        <v>0.47</v>
      </c>
      <c r="AD1234">
        <v>3</v>
      </c>
      <c r="AE1234" t="s">
        <v>42</v>
      </c>
    </row>
    <row r="1235" spans="1:31" x14ac:dyDescent="0.3">
      <c r="A1235">
        <v>1128299</v>
      </c>
      <c r="B1235" t="s">
        <v>77</v>
      </c>
      <c r="C1235" s="1">
        <v>44299</v>
      </c>
      <c r="D1235">
        <v>2021</v>
      </c>
      <c r="E1235" t="s">
        <v>52</v>
      </c>
      <c r="F1235">
        <v>2</v>
      </c>
      <c r="G1235">
        <v>5</v>
      </c>
      <c r="H1235" t="s">
        <v>100</v>
      </c>
      <c r="I1235">
        <v>28</v>
      </c>
      <c r="J1235" t="s">
        <v>117</v>
      </c>
      <c r="K1235">
        <v>31</v>
      </c>
      <c r="L1235" t="s">
        <v>118</v>
      </c>
      <c r="M1235" t="s">
        <v>125</v>
      </c>
      <c r="N1235">
        <v>3</v>
      </c>
      <c r="O1235" t="s">
        <v>126</v>
      </c>
      <c r="P1235">
        <v>1</v>
      </c>
      <c r="Q1235" t="s">
        <v>37</v>
      </c>
      <c r="R1235">
        <v>1</v>
      </c>
      <c r="S1235" t="s">
        <v>127</v>
      </c>
      <c r="T1235">
        <v>4</v>
      </c>
      <c r="U1235" t="s">
        <v>128</v>
      </c>
      <c r="V1235" t="s">
        <v>184</v>
      </c>
      <c r="W1235">
        <v>3</v>
      </c>
      <c r="X1235" t="s">
        <v>84</v>
      </c>
      <c r="Y1235">
        <v>52</v>
      </c>
      <c r="Z1235">
        <v>53</v>
      </c>
      <c r="AA1235">
        <v>2756</v>
      </c>
      <c r="AB1235">
        <v>1322.8799999999999</v>
      </c>
      <c r="AC1235">
        <v>0.48</v>
      </c>
      <c r="AD1235">
        <v>3</v>
      </c>
      <c r="AE1235" t="s">
        <v>42</v>
      </c>
    </row>
    <row r="1236" spans="1:31" x14ac:dyDescent="0.3">
      <c r="A1236">
        <v>1128299</v>
      </c>
      <c r="B1236" t="s">
        <v>77</v>
      </c>
      <c r="C1236" s="1">
        <v>44330</v>
      </c>
      <c r="D1236">
        <v>2021</v>
      </c>
      <c r="E1236" t="s">
        <v>53</v>
      </c>
      <c r="F1236">
        <v>2</v>
      </c>
      <c r="G1236">
        <v>5</v>
      </c>
      <c r="H1236" t="s">
        <v>100</v>
      </c>
      <c r="I1236">
        <v>28</v>
      </c>
      <c r="J1236" t="s">
        <v>117</v>
      </c>
      <c r="K1236">
        <v>31</v>
      </c>
      <c r="L1236" t="s">
        <v>118</v>
      </c>
      <c r="M1236" t="s">
        <v>125</v>
      </c>
      <c r="N1236">
        <v>3</v>
      </c>
      <c r="O1236" t="s">
        <v>126</v>
      </c>
      <c r="P1236">
        <v>1</v>
      </c>
      <c r="Q1236" t="s">
        <v>37</v>
      </c>
      <c r="R1236">
        <v>1</v>
      </c>
      <c r="S1236" t="s">
        <v>127</v>
      </c>
      <c r="T1236">
        <v>4</v>
      </c>
      <c r="U1236" t="s">
        <v>128</v>
      </c>
      <c r="V1236" t="s">
        <v>191</v>
      </c>
      <c r="W1236">
        <v>3</v>
      </c>
      <c r="X1236" t="s">
        <v>84</v>
      </c>
      <c r="Y1236">
        <v>50</v>
      </c>
      <c r="Z1236">
        <v>56</v>
      </c>
      <c r="AA1236">
        <v>2800</v>
      </c>
      <c r="AB1236">
        <v>1344</v>
      </c>
      <c r="AC1236">
        <v>0.48</v>
      </c>
      <c r="AD1236">
        <v>3</v>
      </c>
      <c r="AE1236" t="s">
        <v>42</v>
      </c>
    </row>
    <row r="1237" spans="1:31" x14ac:dyDescent="0.3">
      <c r="A1237">
        <v>1128299</v>
      </c>
      <c r="B1237" t="s">
        <v>77</v>
      </c>
      <c r="C1237" s="1">
        <v>44360</v>
      </c>
      <c r="D1237">
        <v>2021</v>
      </c>
      <c r="E1237" t="s">
        <v>54</v>
      </c>
      <c r="F1237">
        <v>2</v>
      </c>
      <c r="G1237">
        <v>5</v>
      </c>
      <c r="H1237" t="s">
        <v>100</v>
      </c>
      <c r="I1237">
        <v>28</v>
      </c>
      <c r="J1237" t="s">
        <v>117</v>
      </c>
      <c r="K1237">
        <v>31</v>
      </c>
      <c r="L1237" t="s">
        <v>118</v>
      </c>
      <c r="M1237" t="s">
        <v>125</v>
      </c>
      <c r="N1237">
        <v>3</v>
      </c>
      <c r="O1237" t="s">
        <v>126</v>
      </c>
      <c r="P1237">
        <v>1</v>
      </c>
      <c r="Q1237" t="s">
        <v>37</v>
      </c>
      <c r="R1237">
        <v>1</v>
      </c>
      <c r="S1237" t="s">
        <v>127</v>
      </c>
      <c r="T1237">
        <v>4</v>
      </c>
      <c r="U1237" t="s">
        <v>128</v>
      </c>
      <c r="V1237" t="s">
        <v>188</v>
      </c>
      <c r="W1237">
        <v>3</v>
      </c>
      <c r="X1237" t="s">
        <v>84</v>
      </c>
      <c r="Y1237">
        <v>51</v>
      </c>
      <c r="Z1237">
        <v>72</v>
      </c>
      <c r="AA1237">
        <v>3672</v>
      </c>
      <c r="AB1237">
        <v>1762.56</v>
      </c>
      <c r="AC1237">
        <v>0.48</v>
      </c>
      <c r="AD1237">
        <v>3</v>
      </c>
      <c r="AE1237" t="s">
        <v>42</v>
      </c>
    </row>
    <row r="1238" spans="1:31" x14ac:dyDescent="0.3">
      <c r="A1238">
        <v>1128299</v>
      </c>
      <c r="B1238" t="s">
        <v>77</v>
      </c>
      <c r="C1238" s="1">
        <v>44389</v>
      </c>
      <c r="D1238">
        <v>2021</v>
      </c>
      <c r="E1238" t="s">
        <v>55</v>
      </c>
      <c r="F1238">
        <v>3</v>
      </c>
      <c r="G1238">
        <v>5</v>
      </c>
      <c r="H1238" t="s">
        <v>100</v>
      </c>
      <c r="I1238">
        <v>28</v>
      </c>
      <c r="J1238" t="s">
        <v>117</v>
      </c>
      <c r="K1238">
        <v>31</v>
      </c>
      <c r="L1238" t="s">
        <v>118</v>
      </c>
      <c r="M1238" t="s">
        <v>125</v>
      </c>
      <c r="N1238">
        <v>3</v>
      </c>
      <c r="O1238" t="s">
        <v>126</v>
      </c>
      <c r="P1238">
        <v>1</v>
      </c>
      <c r="Q1238" t="s">
        <v>37</v>
      </c>
      <c r="R1238">
        <v>1</v>
      </c>
      <c r="S1238" t="s">
        <v>127</v>
      </c>
      <c r="T1238">
        <v>4</v>
      </c>
      <c r="U1238" t="s">
        <v>128</v>
      </c>
      <c r="V1238" t="s">
        <v>184</v>
      </c>
      <c r="W1238">
        <v>3</v>
      </c>
      <c r="X1238" t="s">
        <v>84</v>
      </c>
      <c r="Y1238">
        <v>54</v>
      </c>
      <c r="Z1238">
        <v>138</v>
      </c>
      <c r="AA1238">
        <v>7452</v>
      </c>
      <c r="AB1238">
        <v>3576.96</v>
      </c>
      <c r="AC1238">
        <v>0.48</v>
      </c>
      <c r="AD1238">
        <v>3</v>
      </c>
      <c r="AE1238" t="s">
        <v>42</v>
      </c>
    </row>
    <row r="1239" spans="1:31" x14ac:dyDescent="0.3">
      <c r="A1239">
        <v>1128299</v>
      </c>
      <c r="B1239" t="s">
        <v>77</v>
      </c>
      <c r="C1239" s="1">
        <v>44421</v>
      </c>
      <c r="D1239">
        <v>2021</v>
      </c>
      <c r="E1239" t="s">
        <v>31</v>
      </c>
      <c r="F1239">
        <v>3</v>
      </c>
      <c r="G1239">
        <v>5</v>
      </c>
      <c r="H1239" t="s">
        <v>100</v>
      </c>
      <c r="I1239">
        <v>28</v>
      </c>
      <c r="J1239" t="s">
        <v>117</v>
      </c>
      <c r="K1239">
        <v>31</v>
      </c>
      <c r="L1239" t="s">
        <v>118</v>
      </c>
      <c r="M1239" t="s">
        <v>125</v>
      </c>
      <c r="N1239">
        <v>3</v>
      </c>
      <c r="O1239" t="s">
        <v>126</v>
      </c>
      <c r="P1239">
        <v>1</v>
      </c>
      <c r="Q1239" t="s">
        <v>37</v>
      </c>
      <c r="R1239">
        <v>1</v>
      </c>
      <c r="S1239" t="s">
        <v>127</v>
      </c>
      <c r="T1239">
        <v>4</v>
      </c>
      <c r="U1239" t="s">
        <v>128</v>
      </c>
      <c r="V1239" t="s">
        <v>129</v>
      </c>
      <c r="W1239">
        <v>3</v>
      </c>
      <c r="X1239" t="s">
        <v>84</v>
      </c>
      <c r="Y1239">
        <v>60</v>
      </c>
      <c r="Z1239">
        <v>126</v>
      </c>
      <c r="AA1239">
        <v>7560</v>
      </c>
      <c r="AB1239">
        <v>3628.7999999999997</v>
      </c>
      <c r="AC1239">
        <v>0.48</v>
      </c>
      <c r="AD1239">
        <v>3</v>
      </c>
      <c r="AE1239" t="s">
        <v>42</v>
      </c>
    </row>
    <row r="1240" spans="1:31" x14ac:dyDescent="0.3">
      <c r="A1240">
        <v>1128299</v>
      </c>
      <c r="B1240" t="s">
        <v>77</v>
      </c>
      <c r="C1240" s="1">
        <v>44453</v>
      </c>
      <c r="D1240">
        <v>2021</v>
      </c>
      <c r="E1240" t="s">
        <v>43</v>
      </c>
      <c r="F1240">
        <v>3</v>
      </c>
      <c r="G1240">
        <v>5</v>
      </c>
      <c r="H1240" t="s">
        <v>100</v>
      </c>
      <c r="I1240">
        <v>28</v>
      </c>
      <c r="J1240" t="s">
        <v>117</v>
      </c>
      <c r="K1240">
        <v>31</v>
      </c>
      <c r="L1240" t="s">
        <v>118</v>
      </c>
      <c r="M1240" t="s">
        <v>125</v>
      </c>
      <c r="N1240">
        <v>3</v>
      </c>
      <c r="O1240" t="s">
        <v>126</v>
      </c>
      <c r="P1240">
        <v>1</v>
      </c>
      <c r="Q1240" t="s">
        <v>37</v>
      </c>
      <c r="R1240">
        <v>1</v>
      </c>
      <c r="S1240" t="s">
        <v>127</v>
      </c>
      <c r="T1240">
        <v>4</v>
      </c>
      <c r="U1240" t="s">
        <v>128</v>
      </c>
      <c r="V1240" t="s">
        <v>129</v>
      </c>
      <c r="W1240">
        <v>3</v>
      </c>
      <c r="X1240" t="s">
        <v>84</v>
      </c>
      <c r="Y1240">
        <v>54</v>
      </c>
      <c r="Z1240">
        <v>100</v>
      </c>
      <c r="AA1240">
        <v>5400</v>
      </c>
      <c r="AB1240">
        <v>2592</v>
      </c>
      <c r="AC1240">
        <v>0.48</v>
      </c>
      <c r="AD1240">
        <v>3</v>
      </c>
      <c r="AE1240" t="s">
        <v>42</v>
      </c>
    </row>
    <row r="1241" spans="1:31" x14ac:dyDescent="0.3">
      <c r="A1241">
        <v>1128299</v>
      </c>
      <c r="B1241" t="s">
        <v>77</v>
      </c>
      <c r="C1241" s="1">
        <v>44482</v>
      </c>
      <c r="D1241">
        <v>2021</v>
      </c>
      <c r="E1241" t="s">
        <v>44</v>
      </c>
      <c r="F1241">
        <v>4</v>
      </c>
      <c r="G1241">
        <v>5</v>
      </c>
      <c r="H1241" t="s">
        <v>100</v>
      </c>
      <c r="I1241">
        <v>28</v>
      </c>
      <c r="J1241" t="s">
        <v>117</v>
      </c>
      <c r="K1241">
        <v>31</v>
      </c>
      <c r="L1241" t="s">
        <v>118</v>
      </c>
      <c r="M1241" t="s">
        <v>125</v>
      </c>
      <c r="N1241">
        <v>3</v>
      </c>
      <c r="O1241" t="s">
        <v>126</v>
      </c>
      <c r="P1241">
        <v>1</v>
      </c>
      <c r="Q1241" t="s">
        <v>37</v>
      </c>
      <c r="R1241">
        <v>1</v>
      </c>
      <c r="S1241" t="s">
        <v>127</v>
      </c>
      <c r="T1241">
        <v>4</v>
      </c>
      <c r="U1241" t="s">
        <v>128</v>
      </c>
      <c r="V1241" t="s">
        <v>238</v>
      </c>
      <c r="W1241">
        <v>3</v>
      </c>
      <c r="X1241" t="s">
        <v>84</v>
      </c>
      <c r="Y1241">
        <v>50</v>
      </c>
      <c r="Z1241">
        <v>90</v>
      </c>
      <c r="AA1241">
        <v>4500</v>
      </c>
      <c r="AB1241">
        <v>2070</v>
      </c>
      <c r="AC1241">
        <v>0.45999999999999996</v>
      </c>
      <c r="AD1241">
        <v>3</v>
      </c>
      <c r="AE1241" t="s">
        <v>42</v>
      </c>
    </row>
    <row r="1242" spans="1:31" x14ac:dyDescent="0.3">
      <c r="A1242">
        <v>1128299</v>
      </c>
      <c r="B1242" t="s">
        <v>77</v>
      </c>
      <c r="C1242" s="1">
        <v>44513</v>
      </c>
      <c r="D1242">
        <v>2021</v>
      </c>
      <c r="E1242" t="s">
        <v>45</v>
      </c>
      <c r="F1242">
        <v>4</v>
      </c>
      <c r="G1242">
        <v>5</v>
      </c>
      <c r="H1242" t="s">
        <v>100</v>
      </c>
      <c r="I1242">
        <v>28</v>
      </c>
      <c r="J1242" t="s">
        <v>117</v>
      </c>
      <c r="K1242">
        <v>31</v>
      </c>
      <c r="L1242" t="s">
        <v>118</v>
      </c>
      <c r="M1242" t="s">
        <v>125</v>
      </c>
      <c r="N1242">
        <v>3</v>
      </c>
      <c r="O1242" t="s">
        <v>126</v>
      </c>
      <c r="P1242">
        <v>1</v>
      </c>
      <c r="Q1242" t="s">
        <v>37</v>
      </c>
      <c r="R1242">
        <v>1</v>
      </c>
      <c r="S1242" t="s">
        <v>127</v>
      </c>
      <c r="T1242">
        <v>4</v>
      </c>
      <c r="U1242" t="s">
        <v>128</v>
      </c>
      <c r="V1242" t="s">
        <v>238</v>
      </c>
      <c r="W1242">
        <v>3</v>
      </c>
      <c r="X1242" t="s">
        <v>84</v>
      </c>
      <c r="Y1242">
        <v>60</v>
      </c>
      <c r="Z1242">
        <v>102</v>
      </c>
      <c r="AA1242">
        <v>6120</v>
      </c>
      <c r="AB1242">
        <v>2876.3999999999996</v>
      </c>
      <c r="AC1242">
        <v>0.47</v>
      </c>
      <c r="AD1242">
        <v>3</v>
      </c>
      <c r="AE1242" t="s">
        <v>42</v>
      </c>
    </row>
    <row r="1243" spans="1:31" x14ac:dyDescent="0.3">
      <c r="A1243">
        <v>1128299</v>
      </c>
      <c r="B1243" t="s">
        <v>77</v>
      </c>
      <c r="C1243" s="1">
        <v>44542</v>
      </c>
      <c r="D1243">
        <v>2021</v>
      </c>
      <c r="E1243" t="s">
        <v>46</v>
      </c>
      <c r="F1243">
        <v>4</v>
      </c>
      <c r="G1243">
        <v>5</v>
      </c>
      <c r="H1243" t="s">
        <v>100</v>
      </c>
      <c r="I1243">
        <v>28</v>
      </c>
      <c r="J1243" t="s">
        <v>117</v>
      </c>
      <c r="K1243">
        <v>31</v>
      </c>
      <c r="L1243" t="s">
        <v>118</v>
      </c>
      <c r="M1243" t="s">
        <v>125</v>
      </c>
      <c r="N1243">
        <v>3</v>
      </c>
      <c r="O1243" t="s">
        <v>126</v>
      </c>
      <c r="P1243">
        <v>1</v>
      </c>
      <c r="Q1243" t="s">
        <v>37</v>
      </c>
      <c r="R1243">
        <v>1</v>
      </c>
      <c r="S1243" t="s">
        <v>127</v>
      </c>
      <c r="T1243">
        <v>4</v>
      </c>
      <c r="U1243" t="s">
        <v>128</v>
      </c>
      <c r="V1243" t="s">
        <v>238</v>
      </c>
      <c r="W1243">
        <v>3</v>
      </c>
      <c r="X1243" t="s">
        <v>84</v>
      </c>
      <c r="Y1243">
        <v>64</v>
      </c>
      <c r="Z1243">
        <v>116</v>
      </c>
      <c r="AA1243">
        <v>7424</v>
      </c>
      <c r="AB1243">
        <v>3712</v>
      </c>
      <c r="AC1243">
        <v>0.5</v>
      </c>
      <c r="AD1243">
        <v>3</v>
      </c>
      <c r="AE1243" t="s">
        <v>42</v>
      </c>
    </row>
    <row r="1244" spans="1:31" x14ac:dyDescent="0.3">
      <c r="A1244">
        <v>1185732</v>
      </c>
      <c r="B1244" t="s">
        <v>30</v>
      </c>
      <c r="C1244" s="1">
        <v>44205</v>
      </c>
      <c r="D1244">
        <v>2021</v>
      </c>
      <c r="E1244" t="s">
        <v>47</v>
      </c>
      <c r="F1244">
        <v>1</v>
      </c>
      <c r="G1244">
        <v>5</v>
      </c>
      <c r="H1244" t="s">
        <v>100</v>
      </c>
      <c r="I1244">
        <v>28</v>
      </c>
      <c r="J1244" t="s">
        <v>117</v>
      </c>
      <c r="K1244">
        <v>31</v>
      </c>
      <c r="L1244" t="s">
        <v>118</v>
      </c>
      <c r="M1244" t="s">
        <v>125</v>
      </c>
      <c r="N1244">
        <v>3</v>
      </c>
      <c r="O1244" t="s">
        <v>126</v>
      </c>
      <c r="P1244">
        <v>1</v>
      </c>
      <c r="Q1244" t="s">
        <v>37</v>
      </c>
      <c r="R1244">
        <v>1</v>
      </c>
      <c r="S1244" t="s">
        <v>127</v>
      </c>
      <c r="T1244">
        <v>4</v>
      </c>
      <c r="U1244" t="s">
        <v>128</v>
      </c>
      <c r="V1244" t="s">
        <v>238</v>
      </c>
      <c r="W1244">
        <v>3</v>
      </c>
      <c r="X1244" t="s">
        <v>84</v>
      </c>
      <c r="Y1244">
        <v>47</v>
      </c>
      <c r="Z1244">
        <v>189</v>
      </c>
      <c r="AA1244">
        <v>8883</v>
      </c>
      <c r="AB1244">
        <v>4175.01</v>
      </c>
      <c r="AC1244">
        <v>0.47</v>
      </c>
      <c r="AD1244">
        <v>3</v>
      </c>
      <c r="AE1244" t="s">
        <v>42</v>
      </c>
    </row>
    <row r="1245" spans="1:31" x14ac:dyDescent="0.3">
      <c r="A1245">
        <v>1185732</v>
      </c>
      <c r="B1245" t="s">
        <v>30</v>
      </c>
      <c r="C1245" s="1">
        <v>44234</v>
      </c>
      <c r="D1245">
        <v>2021</v>
      </c>
      <c r="E1245" t="s">
        <v>48</v>
      </c>
      <c r="F1245">
        <v>1</v>
      </c>
      <c r="G1245">
        <v>5</v>
      </c>
      <c r="H1245" t="s">
        <v>100</v>
      </c>
      <c r="I1245">
        <v>29</v>
      </c>
      <c r="J1245" t="s">
        <v>164</v>
      </c>
      <c r="K1245">
        <v>32</v>
      </c>
      <c r="L1245" t="s">
        <v>34</v>
      </c>
      <c r="M1245" t="s">
        <v>125</v>
      </c>
      <c r="N1245">
        <v>3</v>
      </c>
      <c r="O1245" t="s">
        <v>126</v>
      </c>
      <c r="P1245">
        <v>1</v>
      </c>
      <c r="Q1245" t="s">
        <v>37</v>
      </c>
      <c r="R1245">
        <v>1</v>
      </c>
      <c r="S1245" t="s">
        <v>127</v>
      </c>
      <c r="T1245">
        <v>4</v>
      </c>
      <c r="U1245" t="s">
        <v>128</v>
      </c>
      <c r="V1245" t="s">
        <v>238</v>
      </c>
      <c r="W1245">
        <v>3</v>
      </c>
      <c r="X1245" t="s">
        <v>84</v>
      </c>
      <c r="Y1245">
        <v>49</v>
      </c>
      <c r="Z1245">
        <v>189</v>
      </c>
      <c r="AA1245">
        <v>9261</v>
      </c>
      <c r="AB1245">
        <v>4352.67</v>
      </c>
      <c r="AC1245">
        <v>0.47</v>
      </c>
      <c r="AD1245">
        <v>3</v>
      </c>
      <c r="AE1245" t="s">
        <v>42</v>
      </c>
    </row>
    <row r="1246" spans="1:31" x14ac:dyDescent="0.3">
      <c r="A1246">
        <v>1185732</v>
      </c>
      <c r="B1246" t="s">
        <v>30</v>
      </c>
      <c r="C1246" s="1">
        <v>44260</v>
      </c>
      <c r="D1246">
        <v>2021</v>
      </c>
      <c r="E1246" t="s">
        <v>51</v>
      </c>
      <c r="F1246">
        <v>1</v>
      </c>
      <c r="G1246">
        <v>5</v>
      </c>
      <c r="H1246" t="s">
        <v>100</v>
      </c>
      <c r="I1246">
        <v>29</v>
      </c>
      <c r="J1246" t="s">
        <v>164</v>
      </c>
      <c r="K1246">
        <v>32</v>
      </c>
      <c r="L1246" t="s">
        <v>34</v>
      </c>
      <c r="M1246" t="s">
        <v>125</v>
      </c>
      <c r="N1246">
        <v>3</v>
      </c>
      <c r="O1246" t="s">
        <v>126</v>
      </c>
      <c r="P1246">
        <v>1</v>
      </c>
      <c r="Q1246" t="s">
        <v>37</v>
      </c>
      <c r="R1246">
        <v>1</v>
      </c>
      <c r="S1246" t="s">
        <v>127</v>
      </c>
      <c r="T1246">
        <v>4</v>
      </c>
      <c r="U1246" t="s">
        <v>128</v>
      </c>
      <c r="V1246" t="s">
        <v>238</v>
      </c>
      <c r="W1246">
        <v>3</v>
      </c>
      <c r="X1246" t="s">
        <v>84</v>
      </c>
      <c r="Y1246">
        <v>41</v>
      </c>
      <c r="Z1246">
        <v>181</v>
      </c>
      <c r="AA1246">
        <v>7421</v>
      </c>
      <c r="AB1246">
        <v>3562.08</v>
      </c>
      <c r="AC1246">
        <v>0.48</v>
      </c>
      <c r="AD1246">
        <v>3</v>
      </c>
      <c r="AE1246" t="s">
        <v>42</v>
      </c>
    </row>
    <row r="1247" spans="1:31" x14ac:dyDescent="0.3">
      <c r="A1247">
        <v>1185732</v>
      </c>
      <c r="B1247" t="s">
        <v>30</v>
      </c>
      <c r="C1247" s="1">
        <v>44292</v>
      </c>
      <c r="D1247">
        <v>2021</v>
      </c>
      <c r="E1247" t="s">
        <v>52</v>
      </c>
      <c r="F1247">
        <v>2</v>
      </c>
      <c r="G1247">
        <v>5</v>
      </c>
      <c r="H1247" t="s">
        <v>100</v>
      </c>
      <c r="I1247">
        <v>29</v>
      </c>
      <c r="J1247" t="s">
        <v>164</v>
      </c>
      <c r="K1247">
        <v>32</v>
      </c>
      <c r="L1247" t="s">
        <v>34</v>
      </c>
      <c r="M1247" t="s">
        <v>125</v>
      </c>
      <c r="N1247">
        <v>3</v>
      </c>
      <c r="O1247" t="s">
        <v>126</v>
      </c>
      <c r="P1247">
        <v>1</v>
      </c>
      <c r="Q1247" t="s">
        <v>37</v>
      </c>
      <c r="R1247">
        <v>1</v>
      </c>
      <c r="S1247" t="s">
        <v>127</v>
      </c>
      <c r="T1247">
        <v>4</v>
      </c>
      <c r="U1247" t="s">
        <v>128</v>
      </c>
      <c r="V1247" t="s">
        <v>238</v>
      </c>
      <c r="W1247">
        <v>3</v>
      </c>
      <c r="X1247" t="s">
        <v>84</v>
      </c>
      <c r="Y1247">
        <v>47</v>
      </c>
      <c r="Z1247">
        <v>188</v>
      </c>
      <c r="AA1247">
        <v>8836</v>
      </c>
      <c r="AB1247">
        <v>4418</v>
      </c>
      <c r="AC1247">
        <v>0.5</v>
      </c>
      <c r="AD1247">
        <v>3</v>
      </c>
      <c r="AE1247" t="s">
        <v>42</v>
      </c>
    </row>
    <row r="1248" spans="1:31" x14ac:dyDescent="0.3">
      <c r="A1248">
        <v>1185732</v>
      </c>
      <c r="B1248" t="s">
        <v>30</v>
      </c>
      <c r="C1248" s="1">
        <v>44321</v>
      </c>
      <c r="D1248">
        <v>2021</v>
      </c>
      <c r="E1248" t="s">
        <v>53</v>
      </c>
      <c r="F1248">
        <v>2</v>
      </c>
      <c r="G1248">
        <v>5</v>
      </c>
      <c r="H1248" t="s">
        <v>100</v>
      </c>
      <c r="I1248">
        <v>29</v>
      </c>
      <c r="J1248" t="s">
        <v>164</v>
      </c>
      <c r="K1248">
        <v>32</v>
      </c>
      <c r="L1248" t="s">
        <v>34</v>
      </c>
      <c r="M1248" t="s">
        <v>125</v>
      </c>
      <c r="N1248">
        <v>3</v>
      </c>
      <c r="O1248" t="s">
        <v>126</v>
      </c>
      <c r="P1248">
        <v>1</v>
      </c>
      <c r="Q1248" t="s">
        <v>37</v>
      </c>
      <c r="R1248">
        <v>1</v>
      </c>
      <c r="S1248" t="s">
        <v>127</v>
      </c>
      <c r="T1248">
        <v>4</v>
      </c>
      <c r="U1248" t="s">
        <v>128</v>
      </c>
      <c r="V1248" t="s">
        <v>238</v>
      </c>
      <c r="W1248">
        <v>3</v>
      </c>
      <c r="X1248" t="s">
        <v>84</v>
      </c>
      <c r="Y1248">
        <v>53</v>
      </c>
      <c r="Z1248">
        <v>196</v>
      </c>
      <c r="AA1248">
        <v>10388</v>
      </c>
      <c r="AB1248">
        <v>5194</v>
      </c>
      <c r="AC1248">
        <v>0.5</v>
      </c>
      <c r="AD1248">
        <v>3</v>
      </c>
      <c r="AE1248" t="s">
        <v>42</v>
      </c>
    </row>
    <row r="1249" spans="1:31" x14ac:dyDescent="0.3">
      <c r="A1249">
        <v>1185732</v>
      </c>
      <c r="B1249" t="s">
        <v>30</v>
      </c>
      <c r="C1249" s="1">
        <v>44354</v>
      </c>
      <c r="D1249">
        <v>2021</v>
      </c>
      <c r="E1249" t="s">
        <v>54</v>
      </c>
      <c r="F1249">
        <v>2</v>
      </c>
      <c r="G1249">
        <v>5</v>
      </c>
      <c r="H1249" t="s">
        <v>100</v>
      </c>
      <c r="I1249">
        <v>29</v>
      </c>
      <c r="J1249" t="s">
        <v>164</v>
      </c>
      <c r="K1249">
        <v>32</v>
      </c>
      <c r="L1249" t="s">
        <v>34</v>
      </c>
      <c r="M1249" t="s">
        <v>125</v>
      </c>
      <c r="N1249">
        <v>3</v>
      </c>
      <c r="O1249" t="s">
        <v>126</v>
      </c>
      <c r="P1249">
        <v>1</v>
      </c>
      <c r="Q1249" t="s">
        <v>37</v>
      </c>
      <c r="R1249">
        <v>1</v>
      </c>
      <c r="S1249" t="s">
        <v>127</v>
      </c>
      <c r="T1249">
        <v>4</v>
      </c>
      <c r="U1249" t="s">
        <v>128</v>
      </c>
      <c r="V1249" t="s">
        <v>238</v>
      </c>
      <c r="W1249">
        <v>3</v>
      </c>
      <c r="X1249" t="s">
        <v>84</v>
      </c>
      <c r="Y1249">
        <v>62</v>
      </c>
      <c r="Z1249">
        <v>195</v>
      </c>
      <c r="AA1249">
        <v>12090</v>
      </c>
      <c r="AB1249">
        <v>5440.4999999999991</v>
      </c>
      <c r="AC1249">
        <v>0.44999999999999996</v>
      </c>
      <c r="AD1249">
        <v>3</v>
      </c>
      <c r="AE1249" t="s">
        <v>42</v>
      </c>
    </row>
    <row r="1250" spans="1:31" x14ac:dyDescent="0.3">
      <c r="A1250">
        <v>1185732</v>
      </c>
      <c r="B1250" t="s">
        <v>30</v>
      </c>
      <c r="C1250" s="1">
        <v>44382</v>
      </c>
      <c r="D1250">
        <v>2021</v>
      </c>
      <c r="E1250" t="s">
        <v>55</v>
      </c>
      <c r="F1250">
        <v>3</v>
      </c>
      <c r="G1250">
        <v>5</v>
      </c>
      <c r="H1250" t="s">
        <v>100</v>
      </c>
      <c r="I1250">
        <v>29</v>
      </c>
      <c r="J1250" t="s">
        <v>164</v>
      </c>
      <c r="K1250">
        <v>32</v>
      </c>
      <c r="L1250" t="s">
        <v>34</v>
      </c>
      <c r="M1250" t="s">
        <v>125</v>
      </c>
      <c r="N1250">
        <v>3</v>
      </c>
      <c r="O1250" t="s">
        <v>126</v>
      </c>
      <c r="P1250">
        <v>1</v>
      </c>
      <c r="Q1250" t="s">
        <v>37</v>
      </c>
      <c r="R1250">
        <v>1</v>
      </c>
      <c r="S1250" t="s">
        <v>127</v>
      </c>
      <c r="T1250">
        <v>4</v>
      </c>
      <c r="U1250" t="s">
        <v>128</v>
      </c>
      <c r="V1250" t="s">
        <v>238</v>
      </c>
      <c r="W1250">
        <v>3</v>
      </c>
      <c r="X1250" t="s">
        <v>84</v>
      </c>
      <c r="Y1250">
        <v>64</v>
      </c>
      <c r="Z1250">
        <v>240</v>
      </c>
      <c r="AA1250">
        <v>15360</v>
      </c>
      <c r="AB1250">
        <v>6911.9999999999991</v>
      </c>
      <c r="AC1250">
        <v>0.44999999999999996</v>
      </c>
      <c r="AD1250">
        <v>3</v>
      </c>
      <c r="AE1250" t="s">
        <v>42</v>
      </c>
    </row>
    <row r="1251" spans="1:31" x14ac:dyDescent="0.3">
      <c r="A1251">
        <v>1185732</v>
      </c>
      <c r="B1251" t="s">
        <v>30</v>
      </c>
      <c r="C1251" s="1">
        <v>44414</v>
      </c>
      <c r="D1251">
        <v>2021</v>
      </c>
      <c r="E1251" t="s">
        <v>31</v>
      </c>
      <c r="F1251">
        <v>3</v>
      </c>
      <c r="G1251">
        <v>5</v>
      </c>
      <c r="H1251" t="s">
        <v>100</v>
      </c>
      <c r="I1251">
        <v>29</v>
      </c>
      <c r="J1251" t="s">
        <v>164</v>
      </c>
      <c r="K1251">
        <v>32</v>
      </c>
      <c r="L1251" t="s">
        <v>34</v>
      </c>
      <c r="M1251" t="s">
        <v>125</v>
      </c>
      <c r="N1251">
        <v>3</v>
      </c>
      <c r="O1251" t="s">
        <v>126</v>
      </c>
      <c r="P1251">
        <v>1</v>
      </c>
      <c r="Q1251" t="s">
        <v>37</v>
      </c>
      <c r="R1251">
        <v>1</v>
      </c>
      <c r="S1251" t="s">
        <v>127</v>
      </c>
      <c r="T1251">
        <v>4</v>
      </c>
      <c r="U1251" t="s">
        <v>128</v>
      </c>
      <c r="V1251" t="s">
        <v>238</v>
      </c>
      <c r="W1251">
        <v>3</v>
      </c>
      <c r="X1251" t="s">
        <v>84</v>
      </c>
      <c r="Y1251">
        <v>51</v>
      </c>
      <c r="Z1251">
        <v>225</v>
      </c>
      <c r="AA1251">
        <v>11475</v>
      </c>
      <c r="AB1251">
        <v>5278.5</v>
      </c>
      <c r="AC1251">
        <v>0.45999999999999996</v>
      </c>
      <c r="AD1251">
        <v>3</v>
      </c>
      <c r="AE1251" t="s">
        <v>42</v>
      </c>
    </row>
    <row r="1252" spans="1:31" x14ac:dyDescent="0.3">
      <c r="A1252">
        <v>1185732</v>
      </c>
      <c r="B1252" t="s">
        <v>30</v>
      </c>
      <c r="C1252" s="1">
        <v>44444</v>
      </c>
      <c r="D1252">
        <v>2021</v>
      </c>
      <c r="E1252" t="s">
        <v>43</v>
      </c>
      <c r="F1252">
        <v>3</v>
      </c>
      <c r="G1252">
        <v>5</v>
      </c>
      <c r="H1252" t="s">
        <v>100</v>
      </c>
      <c r="I1252">
        <v>29</v>
      </c>
      <c r="J1252" t="s">
        <v>164</v>
      </c>
      <c r="K1252">
        <v>32</v>
      </c>
      <c r="L1252" t="s">
        <v>34</v>
      </c>
      <c r="M1252" t="s">
        <v>125</v>
      </c>
      <c r="N1252">
        <v>3</v>
      </c>
      <c r="O1252" t="s">
        <v>126</v>
      </c>
      <c r="P1252">
        <v>1</v>
      </c>
      <c r="Q1252" t="s">
        <v>37</v>
      </c>
      <c r="R1252">
        <v>1</v>
      </c>
      <c r="S1252" t="s">
        <v>127</v>
      </c>
      <c r="T1252">
        <v>4</v>
      </c>
      <c r="U1252" t="s">
        <v>128</v>
      </c>
      <c r="V1252" t="s">
        <v>238</v>
      </c>
      <c r="W1252">
        <v>3</v>
      </c>
      <c r="X1252" t="s">
        <v>84</v>
      </c>
      <c r="Y1252">
        <v>48</v>
      </c>
      <c r="Z1252">
        <v>175</v>
      </c>
      <c r="AA1252">
        <v>8400</v>
      </c>
      <c r="AB1252">
        <v>3863.9999999999995</v>
      </c>
      <c r="AC1252">
        <v>0.45999999999999996</v>
      </c>
      <c r="AD1252">
        <v>3</v>
      </c>
      <c r="AE1252" t="s">
        <v>42</v>
      </c>
    </row>
    <row r="1253" spans="1:31" x14ac:dyDescent="0.3">
      <c r="A1253">
        <v>1185732</v>
      </c>
      <c r="B1253" t="s">
        <v>30</v>
      </c>
      <c r="C1253" s="1">
        <v>44476</v>
      </c>
      <c r="D1253">
        <v>2021</v>
      </c>
      <c r="E1253" t="s">
        <v>44</v>
      </c>
      <c r="F1253">
        <v>4</v>
      </c>
      <c r="G1253">
        <v>5</v>
      </c>
      <c r="H1253" t="s">
        <v>100</v>
      </c>
      <c r="I1253">
        <v>29</v>
      </c>
      <c r="J1253" t="s">
        <v>164</v>
      </c>
      <c r="K1253">
        <v>32</v>
      </c>
      <c r="L1253" t="s">
        <v>34</v>
      </c>
      <c r="M1253" t="s">
        <v>125</v>
      </c>
      <c r="N1253">
        <v>3</v>
      </c>
      <c r="O1253" t="s">
        <v>126</v>
      </c>
      <c r="P1253">
        <v>1</v>
      </c>
      <c r="Q1253" t="s">
        <v>37</v>
      </c>
      <c r="R1253">
        <v>1</v>
      </c>
      <c r="S1253" t="s">
        <v>127</v>
      </c>
      <c r="T1253">
        <v>4</v>
      </c>
      <c r="U1253" t="s">
        <v>128</v>
      </c>
      <c r="V1253" t="s">
        <v>238</v>
      </c>
      <c r="W1253">
        <v>3</v>
      </c>
      <c r="X1253" t="s">
        <v>84</v>
      </c>
      <c r="Y1253">
        <v>52</v>
      </c>
      <c r="Z1253">
        <v>189</v>
      </c>
      <c r="AA1253">
        <v>9828</v>
      </c>
      <c r="AB1253">
        <v>4717.4399999999996</v>
      </c>
      <c r="AC1253">
        <v>0.48</v>
      </c>
      <c r="AD1253">
        <v>3</v>
      </c>
      <c r="AE1253" t="s">
        <v>42</v>
      </c>
    </row>
    <row r="1254" spans="1:31" x14ac:dyDescent="0.3">
      <c r="A1254">
        <v>1185732</v>
      </c>
      <c r="B1254" t="s">
        <v>30</v>
      </c>
      <c r="C1254" s="1">
        <v>44506</v>
      </c>
      <c r="D1254">
        <v>2021</v>
      </c>
      <c r="E1254" t="s">
        <v>45</v>
      </c>
      <c r="F1254">
        <v>4</v>
      </c>
      <c r="G1254">
        <v>5</v>
      </c>
      <c r="H1254" t="s">
        <v>100</v>
      </c>
      <c r="I1254">
        <v>29</v>
      </c>
      <c r="J1254" t="s">
        <v>164</v>
      </c>
      <c r="K1254">
        <v>32</v>
      </c>
      <c r="L1254" t="s">
        <v>34</v>
      </c>
      <c r="M1254" t="s">
        <v>125</v>
      </c>
      <c r="N1254">
        <v>3</v>
      </c>
      <c r="O1254" t="s">
        <v>126</v>
      </c>
      <c r="P1254">
        <v>1</v>
      </c>
      <c r="Q1254" t="s">
        <v>37</v>
      </c>
      <c r="R1254">
        <v>1</v>
      </c>
      <c r="S1254" t="s">
        <v>127</v>
      </c>
      <c r="T1254">
        <v>4</v>
      </c>
      <c r="U1254" t="s">
        <v>128</v>
      </c>
      <c r="V1254" t="s">
        <v>238</v>
      </c>
      <c r="W1254">
        <v>3</v>
      </c>
      <c r="X1254" t="s">
        <v>84</v>
      </c>
      <c r="Y1254">
        <v>66</v>
      </c>
      <c r="Z1254">
        <v>196</v>
      </c>
      <c r="AA1254">
        <v>12936</v>
      </c>
      <c r="AB1254">
        <v>6079.92</v>
      </c>
      <c r="AC1254">
        <v>0.47</v>
      </c>
      <c r="AD1254">
        <v>3</v>
      </c>
      <c r="AE1254" t="s">
        <v>42</v>
      </c>
    </row>
    <row r="1255" spans="1:31" x14ac:dyDescent="0.3">
      <c r="A1255">
        <v>1185732</v>
      </c>
      <c r="B1255" t="s">
        <v>30</v>
      </c>
      <c r="C1255" s="1">
        <v>44202</v>
      </c>
      <c r="D1255">
        <v>2021</v>
      </c>
      <c r="E1255" t="s">
        <v>47</v>
      </c>
      <c r="F1255">
        <v>1</v>
      </c>
      <c r="G1255">
        <v>5</v>
      </c>
      <c r="H1255" t="s">
        <v>100</v>
      </c>
      <c r="I1255">
        <v>29</v>
      </c>
      <c r="J1255" t="s">
        <v>164</v>
      </c>
      <c r="K1255">
        <v>32</v>
      </c>
      <c r="L1255" t="s">
        <v>34</v>
      </c>
      <c r="M1255" t="s">
        <v>125</v>
      </c>
      <c r="N1255">
        <v>3</v>
      </c>
      <c r="O1255" t="s">
        <v>126</v>
      </c>
      <c r="P1255">
        <v>1</v>
      </c>
      <c r="Q1255" t="s">
        <v>37</v>
      </c>
      <c r="R1255">
        <v>1</v>
      </c>
      <c r="S1255" t="s">
        <v>127</v>
      </c>
      <c r="T1255">
        <v>4</v>
      </c>
      <c r="U1255" t="s">
        <v>128</v>
      </c>
      <c r="V1255" t="s">
        <v>238</v>
      </c>
      <c r="W1255">
        <v>3</v>
      </c>
      <c r="X1255" t="s">
        <v>84</v>
      </c>
      <c r="Y1255">
        <v>42</v>
      </c>
      <c r="Z1255">
        <v>156</v>
      </c>
      <c r="AA1255">
        <v>6552</v>
      </c>
      <c r="AB1255">
        <v>3013.9199999999996</v>
      </c>
      <c r="AC1255">
        <v>0.45999999999999996</v>
      </c>
      <c r="AD1255">
        <v>3</v>
      </c>
      <c r="AE1255" t="s">
        <v>42</v>
      </c>
    </row>
    <row r="1256" spans="1:31" x14ac:dyDescent="0.3">
      <c r="A1256">
        <v>1185732</v>
      </c>
      <c r="B1256" t="s">
        <v>30</v>
      </c>
      <c r="C1256" s="1">
        <v>44231</v>
      </c>
      <c r="D1256">
        <v>2021</v>
      </c>
      <c r="E1256" t="s">
        <v>48</v>
      </c>
      <c r="F1256">
        <v>1</v>
      </c>
      <c r="G1256">
        <v>5</v>
      </c>
      <c r="H1256" t="s">
        <v>100</v>
      </c>
      <c r="I1256">
        <v>30</v>
      </c>
      <c r="J1256" t="s">
        <v>165</v>
      </c>
      <c r="K1256">
        <v>33</v>
      </c>
      <c r="L1256" t="s">
        <v>166</v>
      </c>
      <c r="M1256" t="s">
        <v>125</v>
      </c>
      <c r="N1256">
        <v>3</v>
      </c>
      <c r="O1256" t="s">
        <v>126</v>
      </c>
      <c r="P1256">
        <v>1</v>
      </c>
      <c r="Q1256" t="s">
        <v>37</v>
      </c>
      <c r="R1256">
        <v>1</v>
      </c>
      <c r="S1256" t="s">
        <v>127</v>
      </c>
      <c r="T1256">
        <v>4</v>
      </c>
      <c r="U1256" t="s">
        <v>128</v>
      </c>
      <c r="V1256" t="s">
        <v>238</v>
      </c>
      <c r="W1256">
        <v>3</v>
      </c>
      <c r="X1256" t="s">
        <v>84</v>
      </c>
      <c r="Y1256">
        <v>44</v>
      </c>
      <c r="Z1256">
        <v>180</v>
      </c>
      <c r="AA1256">
        <v>7920</v>
      </c>
      <c r="AB1256">
        <v>3960</v>
      </c>
      <c r="AC1256">
        <v>0.5</v>
      </c>
      <c r="AD1256">
        <v>3</v>
      </c>
      <c r="AE1256" t="s">
        <v>42</v>
      </c>
    </row>
    <row r="1257" spans="1:31" x14ac:dyDescent="0.3">
      <c r="A1257">
        <v>1185732</v>
      </c>
      <c r="B1257" t="s">
        <v>30</v>
      </c>
      <c r="C1257" s="1">
        <v>44289</v>
      </c>
      <c r="D1257">
        <v>2021</v>
      </c>
      <c r="E1257" t="s">
        <v>52</v>
      </c>
      <c r="F1257">
        <v>2</v>
      </c>
      <c r="G1257">
        <v>5</v>
      </c>
      <c r="H1257" t="s">
        <v>100</v>
      </c>
      <c r="I1257">
        <v>30</v>
      </c>
      <c r="J1257" t="s">
        <v>165</v>
      </c>
      <c r="K1257">
        <v>33</v>
      </c>
      <c r="L1257" t="s">
        <v>166</v>
      </c>
      <c r="M1257" t="s">
        <v>125</v>
      </c>
      <c r="N1257">
        <v>3</v>
      </c>
      <c r="O1257" t="s">
        <v>126</v>
      </c>
      <c r="P1257">
        <v>1</v>
      </c>
      <c r="Q1257" t="s">
        <v>37</v>
      </c>
      <c r="R1257">
        <v>1</v>
      </c>
      <c r="S1257" t="s">
        <v>127</v>
      </c>
      <c r="T1257">
        <v>4</v>
      </c>
      <c r="U1257" t="s">
        <v>128</v>
      </c>
      <c r="V1257" t="s">
        <v>238</v>
      </c>
      <c r="W1257">
        <v>3</v>
      </c>
      <c r="X1257" t="s">
        <v>84</v>
      </c>
      <c r="Y1257">
        <v>42</v>
      </c>
      <c r="Z1257">
        <v>131</v>
      </c>
      <c r="AA1257">
        <v>5502</v>
      </c>
      <c r="AB1257">
        <v>2751</v>
      </c>
      <c r="AC1257">
        <v>0.5</v>
      </c>
      <c r="AD1257">
        <v>3</v>
      </c>
      <c r="AE1257" t="s">
        <v>42</v>
      </c>
    </row>
    <row r="1258" spans="1:31" x14ac:dyDescent="0.3">
      <c r="A1258">
        <v>1185732</v>
      </c>
      <c r="B1258" t="s">
        <v>30</v>
      </c>
      <c r="C1258" s="1">
        <v>44318</v>
      </c>
      <c r="D1258">
        <v>2021</v>
      </c>
      <c r="E1258" t="s">
        <v>53</v>
      </c>
      <c r="F1258">
        <v>2</v>
      </c>
      <c r="G1258">
        <v>5</v>
      </c>
      <c r="H1258" t="s">
        <v>100</v>
      </c>
      <c r="I1258">
        <v>30</v>
      </c>
      <c r="J1258" t="s">
        <v>165</v>
      </c>
      <c r="K1258">
        <v>33</v>
      </c>
      <c r="L1258" t="s">
        <v>166</v>
      </c>
      <c r="M1258" t="s">
        <v>125</v>
      </c>
      <c r="N1258">
        <v>3</v>
      </c>
      <c r="O1258" t="s">
        <v>126</v>
      </c>
      <c r="P1258">
        <v>1</v>
      </c>
      <c r="Q1258" t="s">
        <v>37</v>
      </c>
      <c r="R1258">
        <v>1</v>
      </c>
      <c r="S1258" t="s">
        <v>127</v>
      </c>
      <c r="T1258">
        <v>4</v>
      </c>
      <c r="U1258" t="s">
        <v>128</v>
      </c>
      <c r="V1258" t="s">
        <v>238</v>
      </c>
      <c r="W1258">
        <v>3</v>
      </c>
      <c r="X1258" t="s">
        <v>84</v>
      </c>
      <c r="Y1258">
        <v>46</v>
      </c>
      <c r="Z1258">
        <v>150</v>
      </c>
      <c r="AA1258">
        <v>6900</v>
      </c>
      <c r="AB1258">
        <v>3381</v>
      </c>
      <c r="AC1258">
        <v>0.49</v>
      </c>
      <c r="AD1258">
        <v>3</v>
      </c>
      <c r="AE1258" t="s">
        <v>42</v>
      </c>
    </row>
    <row r="1259" spans="1:31" x14ac:dyDescent="0.3">
      <c r="A1259">
        <v>1185732</v>
      </c>
      <c r="B1259" t="s">
        <v>30</v>
      </c>
      <c r="C1259" s="1">
        <v>44351</v>
      </c>
      <c r="D1259">
        <v>2021</v>
      </c>
      <c r="E1259" t="s">
        <v>54</v>
      </c>
      <c r="F1259">
        <v>2</v>
      </c>
      <c r="G1259">
        <v>5</v>
      </c>
      <c r="H1259" t="s">
        <v>100</v>
      </c>
      <c r="I1259">
        <v>30</v>
      </c>
      <c r="J1259" t="s">
        <v>165</v>
      </c>
      <c r="K1259">
        <v>33</v>
      </c>
      <c r="L1259" t="s">
        <v>166</v>
      </c>
      <c r="M1259" t="s">
        <v>125</v>
      </c>
      <c r="N1259">
        <v>3</v>
      </c>
      <c r="O1259" t="s">
        <v>126</v>
      </c>
      <c r="P1259">
        <v>1</v>
      </c>
      <c r="Q1259" t="s">
        <v>37</v>
      </c>
      <c r="R1259">
        <v>1</v>
      </c>
      <c r="S1259" t="s">
        <v>127</v>
      </c>
      <c r="T1259">
        <v>4</v>
      </c>
      <c r="U1259" t="s">
        <v>128</v>
      </c>
      <c r="V1259" t="s">
        <v>238</v>
      </c>
      <c r="W1259">
        <v>3</v>
      </c>
      <c r="X1259" t="s">
        <v>84</v>
      </c>
      <c r="Y1259">
        <v>61</v>
      </c>
      <c r="Z1259">
        <v>163</v>
      </c>
      <c r="AA1259">
        <v>9943</v>
      </c>
      <c r="AB1259">
        <v>4872.07</v>
      </c>
      <c r="AC1259">
        <v>0.49</v>
      </c>
      <c r="AD1259">
        <v>3</v>
      </c>
      <c r="AE1259" t="s">
        <v>42</v>
      </c>
    </row>
    <row r="1260" spans="1:31" x14ac:dyDescent="0.3">
      <c r="A1260">
        <v>1185732</v>
      </c>
      <c r="B1260" t="s">
        <v>30</v>
      </c>
      <c r="C1260" s="1">
        <v>44379</v>
      </c>
      <c r="D1260">
        <v>2021</v>
      </c>
      <c r="E1260" t="s">
        <v>55</v>
      </c>
      <c r="F1260">
        <v>3</v>
      </c>
      <c r="G1260">
        <v>5</v>
      </c>
      <c r="H1260" t="s">
        <v>100</v>
      </c>
      <c r="I1260">
        <v>30</v>
      </c>
      <c r="J1260" t="s">
        <v>165</v>
      </c>
      <c r="K1260">
        <v>33</v>
      </c>
      <c r="L1260" t="s">
        <v>166</v>
      </c>
      <c r="M1260" t="s">
        <v>125</v>
      </c>
      <c r="N1260">
        <v>3</v>
      </c>
      <c r="O1260" t="s">
        <v>126</v>
      </c>
      <c r="P1260">
        <v>1</v>
      </c>
      <c r="Q1260" t="s">
        <v>37</v>
      </c>
      <c r="R1260">
        <v>1</v>
      </c>
      <c r="S1260" t="s">
        <v>127</v>
      </c>
      <c r="T1260">
        <v>4</v>
      </c>
      <c r="U1260" t="s">
        <v>128</v>
      </c>
      <c r="V1260" t="s">
        <v>238</v>
      </c>
      <c r="W1260">
        <v>3</v>
      </c>
      <c r="X1260" t="s">
        <v>84</v>
      </c>
      <c r="Y1260">
        <v>59</v>
      </c>
      <c r="Z1260">
        <v>182</v>
      </c>
      <c r="AA1260">
        <v>10738</v>
      </c>
      <c r="AB1260">
        <v>5261.62</v>
      </c>
      <c r="AC1260">
        <v>0.49</v>
      </c>
      <c r="AD1260">
        <v>3</v>
      </c>
      <c r="AE1260" t="s">
        <v>42</v>
      </c>
    </row>
    <row r="1261" spans="1:31" x14ac:dyDescent="0.3">
      <c r="A1261">
        <v>1185732</v>
      </c>
      <c r="B1261" t="s">
        <v>30</v>
      </c>
      <c r="C1261" s="1">
        <v>44411</v>
      </c>
      <c r="D1261">
        <v>2021</v>
      </c>
      <c r="E1261" t="s">
        <v>31</v>
      </c>
      <c r="F1261">
        <v>3</v>
      </c>
      <c r="G1261">
        <v>5</v>
      </c>
      <c r="H1261" t="s">
        <v>100</v>
      </c>
      <c r="I1261">
        <v>30</v>
      </c>
      <c r="J1261" t="s">
        <v>165</v>
      </c>
      <c r="K1261">
        <v>33</v>
      </c>
      <c r="L1261" t="s">
        <v>166</v>
      </c>
      <c r="M1261" t="s">
        <v>125</v>
      </c>
      <c r="N1261">
        <v>3</v>
      </c>
      <c r="O1261" t="s">
        <v>126</v>
      </c>
      <c r="P1261">
        <v>1</v>
      </c>
      <c r="Q1261" t="s">
        <v>37</v>
      </c>
      <c r="R1261">
        <v>1</v>
      </c>
      <c r="S1261" t="s">
        <v>127</v>
      </c>
      <c r="T1261">
        <v>4</v>
      </c>
      <c r="U1261" t="s">
        <v>128</v>
      </c>
      <c r="V1261" t="s">
        <v>238</v>
      </c>
      <c r="W1261">
        <v>3</v>
      </c>
      <c r="X1261" t="s">
        <v>84</v>
      </c>
      <c r="Y1261">
        <v>53</v>
      </c>
      <c r="Z1261">
        <v>176</v>
      </c>
      <c r="AA1261">
        <v>9328</v>
      </c>
      <c r="AB1261">
        <v>4477.4399999999996</v>
      </c>
      <c r="AC1261">
        <v>0.48</v>
      </c>
      <c r="AD1261">
        <v>3</v>
      </c>
      <c r="AE1261" t="s">
        <v>42</v>
      </c>
    </row>
    <row r="1262" spans="1:31" x14ac:dyDescent="0.3">
      <c r="A1262">
        <v>1185732</v>
      </c>
      <c r="B1262" t="s">
        <v>30</v>
      </c>
      <c r="C1262" s="1">
        <v>44441</v>
      </c>
      <c r="D1262">
        <v>2021</v>
      </c>
      <c r="E1262" t="s">
        <v>43</v>
      </c>
      <c r="F1262">
        <v>3</v>
      </c>
      <c r="G1262">
        <v>5</v>
      </c>
      <c r="H1262" t="s">
        <v>100</v>
      </c>
      <c r="I1262">
        <v>30</v>
      </c>
      <c r="J1262" t="s">
        <v>165</v>
      </c>
      <c r="K1262">
        <v>33</v>
      </c>
      <c r="L1262" t="s">
        <v>166</v>
      </c>
      <c r="M1262" t="s">
        <v>125</v>
      </c>
      <c r="N1262">
        <v>3</v>
      </c>
      <c r="O1262" t="s">
        <v>126</v>
      </c>
      <c r="P1262">
        <v>1</v>
      </c>
      <c r="Q1262" t="s">
        <v>37</v>
      </c>
      <c r="R1262">
        <v>1</v>
      </c>
      <c r="S1262" t="s">
        <v>127</v>
      </c>
      <c r="T1262">
        <v>4</v>
      </c>
      <c r="U1262" t="s">
        <v>128</v>
      </c>
      <c r="V1262" t="s">
        <v>238</v>
      </c>
      <c r="W1262">
        <v>3</v>
      </c>
      <c r="X1262" t="s">
        <v>84</v>
      </c>
      <c r="Y1262">
        <v>38</v>
      </c>
      <c r="Z1262">
        <v>156</v>
      </c>
      <c r="AA1262">
        <v>5928</v>
      </c>
      <c r="AB1262">
        <v>2726.8799999999997</v>
      </c>
      <c r="AC1262">
        <v>0.45999999999999996</v>
      </c>
      <c r="AD1262">
        <v>3</v>
      </c>
      <c r="AE1262" t="s">
        <v>42</v>
      </c>
    </row>
    <row r="1263" spans="1:31" x14ac:dyDescent="0.3">
      <c r="A1263">
        <v>1185732</v>
      </c>
      <c r="B1263" t="s">
        <v>30</v>
      </c>
      <c r="C1263" s="1">
        <v>44473</v>
      </c>
      <c r="D1263">
        <v>2021</v>
      </c>
      <c r="E1263" t="s">
        <v>44</v>
      </c>
      <c r="F1263">
        <v>4</v>
      </c>
      <c r="G1263">
        <v>5</v>
      </c>
      <c r="H1263" t="s">
        <v>100</v>
      </c>
      <c r="I1263">
        <v>30</v>
      </c>
      <c r="J1263" t="s">
        <v>165</v>
      </c>
      <c r="K1263">
        <v>33</v>
      </c>
      <c r="L1263" t="s">
        <v>166</v>
      </c>
      <c r="M1263" t="s">
        <v>125</v>
      </c>
      <c r="N1263">
        <v>3</v>
      </c>
      <c r="O1263" t="s">
        <v>126</v>
      </c>
      <c r="P1263">
        <v>1</v>
      </c>
      <c r="Q1263" t="s">
        <v>37</v>
      </c>
      <c r="R1263">
        <v>1</v>
      </c>
      <c r="S1263" t="s">
        <v>127</v>
      </c>
      <c r="T1263">
        <v>4</v>
      </c>
      <c r="U1263" t="s">
        <v>128</v>
      </c>
      <c r="V1263" t="s">
        <v>207</v>
      </c>
      <c r="W1263">
        <v>3</v>
      </c>
      <c r="X1263" t="s">
        <v>84</v>
      </c>
      <c r="Y1263">
        <v>42</v>
      </c>
      <c r="Z1263">
        <v>149</v>
      </c>
      <c r="AA1263">
        <v>6258</v>
      </c>
      <c r="AB1263">
        <v>2941.2599999999998</v>
      </c>
      <c r="AC1263">
        <v>0.47</v>
      </c>
      <c r="AD1263">
        <v>3</v>
      </c>
      <c r="AE1263" t="s">
        <v>42</v>
      </c>
    </row>
    <row r="1264" spans="1:31" x14ac:dyDescent="0.3">
      <c r="A1264">
        <v>1185732</v>
      </c>
      <c r="B1264" t="s">
        <v>30</v>
      </c>
      <c r="C1264" s="1">
        <v>44503</v>
      </c>
      <c r="D1264">
        <v>2021</v>
      </c>
      <c r="E1264" t="s">
        <v>45</v>
      </c>
      <c r="F1264">
        <v>4</v>
      </c>
      <c r="G1264">
        <v>5</v>
      </c>
      <c r="H1264" t="s">
        <v>100</v>
      </c>
      <c r="I1264">
        <v>30</v>
      </c>
      <c r="J1264" t="s">
        <v>165</v>
      </c>
      <c r="K1264">
        <v>33</v>
      </c>
      <c r="L1264" t="s">
        <v>166</v>
      </c>
      <c r="M1264" t="s">
        <v>125</v>
      </c>
      <c r="N1264">
        <v>3</v>
      </c>
      <c r="O1264" t="s">
        <v>126</v>
      </c>
      <c r="P1264">
        <v>1</v>
      </c>
      <c r="Q1264" t="s">
        <v>37</v>
      </c>
      <c r="R1264">
        <v>1</v>
      </c>
      <c r="S1264" t="s">
        <v>127</v>
      </c>
      <c r="T1264">
        <v>4</v>
      </c>
      <c r="U1264" t="s">
        <v>128</v>
      </c>
      <c r="V1264" t="s">
        <v>270</v>
      </c>
      <c r="W1264">
        <v>3</v>
      </c>
      <c r="X1264" t="s">
        <v>84</v>
      </c>
      <c r="Y1264">
        <v>72</v>
      </c>
      <c r="Z1264">
        <v>163</v>
      </c>
      <c r="AA1264">
        <v>11736</v>
      </c>
      <c r="AB1264">
        <v>5750.64</v>
      </c>
      <c r="AC1264">
        <v>0.49</v>
      </c>
      <c r="AD1264">
        <v>3</v>
      </c>
      <c r="AE1264" t="s">
        <v>42</v>
      </c>
    </row>
    <row r="1265" spans="1:31" x14ac:dyDescent="0.3">
      <c r="A1265">
        <v>1185732</v>
      </c>
      <c r="B1265" t="s">
        <v>30</v>
      </c>
      <c r="C1265" s="1">
        <v>44532</v>
      </c>
      <c r="D1265">
        <v>2021</v>
      </c>
      <c r="E1265" t="s">
        <v>46</v>
      </c>
      <c r="F1265">
        <v>4</v>
      </c>
      <c r="G1265">
        <v>5</v>
      </c>
      <c r="H1265" t="s">
        <v>100</v>
      </c>
      <c r="I1265">
        <v>30</v>
      </c>
      <c r="J1265" t="s">
        <v>165</v>
      </c>
      <c r="K1265">
        <v>33</v>
      </c>
      <c r="L1265" t="s">
        <v>166</v>
      </c>
      <c r="M1265" t="s">
        <v>125</v>
      </c>
      <c r="N1265">
        <v>3</v>
      </c>
      <c r="O1265" t="s">
        <v>126</v>
      </c>
      <c r="P1265">
        <v>1</v>
      </c>
      <c r="Q1265" t="s">
        <v>37</v>
      </c>
      <c r="R1265">
        <v>1</v>
      </c>
      <c r="S1265" t="s">
        <v>127</v>
      </c>
      <c r="T1265">
        <v>4</v>
      </c>
      <c r="U1265" t="s">
        <v>128</v>
      </c>
      <c r="V1265" t="s">
        <v>271</v>
      </c>
      <c r="W1265">
        <v>3</v>
      </c>
      <c r="X1265" t="s">
        <v>84</v>
      </c>
      <c r="Y1265">
        <v>65</v>
      </c>
      <c r="Z1265">
        <v>169</v>
      </c>
      <c r="AA1265">
        <v>10985</v>
      </c>
      <c r="AB1265">
        <v>5382.65</v>
      </c>
      <c r="AC1265">
        <v>0.49</v>
      </c>
      <c r="AD1265">
        <v>3</v>
      </c>
      <c r="AE1265" t="s">
        <v>42</v>
      </c>
    </row>
    <row r="1266" spans="1:31" x14ac:dyDescent="0.3">
      <c r="A1266">
        <v>1185732</v>
      </c>
      <c r="B1266" t="s">
        <v>30</v>
      </c>
      <c r="C1266" s="1">
        <v>44209</v>
      </c>
      <c r="D1266">
        <v>2021</v>
      </c>
      <c r="E1266" t="s">
        <v>47</v>
      </c>
      <c r="F1266">
        <v>1</v>
      </c>
      <c r="G1266">
        <v>5</v>
      </c>
      <c r="H1266" t="s">
        <v>100</v>
      </c>
      <c r="I1266">
        <v>30</v>
      </c>
      <c r="J1266" t="s">
        <v>165</v>
      </c>
      <c r="K1266">
        <v>33</v>
      </c>
      <c r="L1266" t="s">
        <v>166</v>
      </c>
      <c r="M1266" t="s">
        <v>125</v>
      </c>
      <c r="N1266">
        <v>3</v>
      </c>
      <c r="O1266" t="s">
        <v>126</v>
      </c>
      <c r="P1266">
        <v>1</v>
      </c>
      <c r="Q1266" t="s">
        <v>37</v>
      </c>
      <c r="R1266">
        <v>1</v>
      </c>
      <c r="S1266" t="s">
        <v>127</v>
      </c>
      <c r="T1266">
        <v>4</v>
      </c>
      <c r="U1266" t="s">
        <v>128</v>
      </c>
      <c r="V1266" t="s">
        <v>162</v>
      </c>
      <c r="W1266">
        <v>3</v>
      </c>
      <c r="X1266" t="s">
        <v>84</v>
      </c>
      <c r="Y1266">
        <v>44</v>
      </c>
      <c r="Z1266">
        <v>128</v>
      </c>
      <c r="AA1266">
        <v>5632</v>
      </c>
      <c r="AB1266">
        <v>2816</v>
      </c>
      <c r="AC1266">
        <v>0.5</v>
      </c>
      <c r="AD1266">
        <v>3</v>
      </c>
      <c r="AE1266" t="s">
        <v>42</v>
      </c>
    </row>
    <row r="1267" spans="1:31" x14ac:dyDescent="0.3">
      <c r="A1267">
        <v>1185732</v>
      </c>
      <c r="B1267" t="s">
        <v>30</v>
      </c>
      <c r="C1267" s="1">
        <v>44238</v>
      </c>
      <c r="D1267">
        <v>2021</v>
      </c>
      <c r="E1267" t="s">
        <v>48</v>
      </c>
      <c r="F1267">
        <v>1</v>
      </c>
      <c r="G1267">
        <v>4</v>
      </c>
      <c r="H1267" t="s">
        <v>139</v>
      </c>
      <c r="I1267">
        <v>31</v>
      </c>
      <c r="J1267" t="s">
        <v>167</v>
      </c>
      <c r="K1267">
        <v>34</v>
      </c>
      <c r="L1267" t="s">
        <v>168</v>
      </c>
      <c r="M1267" t="s">
        <v>125</v>
      </c>
      <c r="N1267">
        <v>3</v>
      </c>
      <c r="O1267" t="s">
        <v>126</v>
      </c>
      <c r="P1267">
        <v>1</v>
      </c>
      <c r="Q1267" t="s">
        <v>37</v>
      </c>
      <c r="R1267">
        <v>1</v>
      </c>
      <c r="S1267" t="s">
        <v>127</v>
      </c>
      <c r="T1267">
        <v>4</v>
      </c>
      <c r="U1267" t="s">
        <v>128</v>
      </c>
      <c r="V1267" t="s">
        <v>272</v>
      </c>
      <c r="W1267">
        <v>3</v>
      </c>
      <c r="X1267" t="s">
        <v>84</v>
      </c>
      <c r="Y1267">
        <v>41</v>
      </c>
      <c r="Z1267">
        <v>122</v>
      </c>
      <c r="AA1267">
        <v>5002</v>
      </c>
      <c r="AB1267">
        <v>2300.9199999999996</v>
      </c>
      <c r="AC1267">
        <v>0.45999999999999996</v>
      </c>
      <c r="AD1267">
        <v>3</v>
      </c>
      <c r="AE1267" t="s">
        <v>42</v>
      </c>
    </row>
    <row r="1268" spans="1:31" x14ac:dyDescent="0.3">
      <c r="A1268">
        <v>1185732</v>
      </c>
      <c r="B1268" t="s">
        <v>30</v>
      </c>
      <c r="C1268" s="1">
        <v>44264</v>
      </c>
      <c r="D1268">
        <v>2021</v>
      </c>
      <c r="E1268" t="s">
        <v>51</v>
      </c>
      <c r="F1268">
        <v>1</v>
      </c>
      <c r="G1268">
        <v>4</v>
      </c>
      <c r="H1268" t="s">
        <v>139</v>
      </c>
      <c r="I1268">
        <v>31</v>
      </c>
      <c r="J1268" t="s">
        <v>167</v>
      </c>
      <c r="K1268">
        <v>34</v>
      </c>
      <c r="L1268" t="s">
        <v>168</v>
      </c>
      <c r="M1268" t="s">
        <v>125</v>
      </c>
      <c r="N1268">
        <v>3</v>
      </c>
      <c r="O1268" t="s">
        <v>126</v>
      </c>
      <c r="P1268">
        <v>1</v>
      </c>
      <c r="Q1268" t="s">
        <v>37</v>
      </c>
      <c r="R1268">
        <v>1</v>
      </c>
      <c r="S1268" t="s">
        <v>127</v>
      </c>
      <c r="T1268">
        <v>4</v>
      </c>
      <c r="U1268" t="s">
        <v>128</v>
      </c>
      <c r="V1268" t="s">
        <v>195</v>
      </c>
      <c r="W1268">
        <v>3</v>
      </c>
      <c r="X1268" t="s">
        <v>84</v>
      </c>
      <c r="Y1268">
        <v>37</v>
      </c>
      <c r="Z1268">
        <v>113</v>
      </c>
      <c r="AA1268">
        <v>4181</v>
      </c>
      <c r="AB1268">
        <v>2048.69</v>
      </c>
      <c r="AC1268">
        <v>0.49</v>
      </c>
      <c r="AD1268">
        <v>3</v>
      </c>
      <c r="AE1268" t="s">
        <v>42</v>
      </c>
    </row>
    <row r="1269" spans="1:31" x14ac:dyDescent="0.3">
      <c r="A1269">
        <v>1185732</v>
      </c>
      <c r="B1269" t="s">
        <v>30</v>
      </c>
      <c r="C1269" s="1">
        <v>44296</v>
      </c>
      <c r="D1269">
        <v>2021</v>
      </c>
      <c r="E1269" t="s">
        <v>52</v>
      </c>
      <c r="F1269">
        <v>2</v>
      </c>
      <c r="G1269">
        <v>4</v>
      </c>
      <c r="H1269" t="s">
        <v>139</v>
      </c>
      <c r="I1269">
        <v>31</v>
      </c>
      <c r="J1269" t="s">
        <v>167</v>
      </c>
      <c r="K1269">
        <v>34</v>
      </c>
      <c r="L1269" t="s">
        <v>168</v>
      </c>
      <c r="M1269" t="s">
        <v>125</v>
      </c>
      <c r="N1269">
        <v>3</v>
      </c>
      <c r="O1269" t="s">
        <v>126</v>
      </c>
      <c r="P1269">
        <v>1</v>
      </c>
      <c r="Q1269" t="s">
        <v>37</v>
      </c>
      <c r="R1269">
        <v>1</v>
      </c>
      <c r="S1269" t="s">
        <v>127</v>
      </c>
      <c r="T1269">
        <v>4</v>
      </c>
      <c r="U1269" t="s">
        <v>128</v>
      </c>
      <c r="V1269" t="s">
        <v>207</v>
      </c>
      <c r="W1269">
        <v>3</v>
      </c>
      <c r="X1269" t="s">
        <v>84</v>
      </c>
      <c r="Y1269">
        <v>42</v>
      </c>
      <c r="Z1269">
        <v>101</v>
      </c>
      <c r="AA1269">
        <v>4242</v>
      </c>
      <c r="AB1269">
        <v>1993.7399999999998</v>
      </c>
      <c r="AC1269">
        <v>0.47</v>
      </c>
      <c r="AD1269">
        <v>3</v>
      </c>
      <c r="AE1269" t="s">
        <v>42</v>
      </c>
    </row>
    <row r="1270" spans="1:31" x14ac:dyDescent="0.3">
      <c r="A1270">
        <v>1185732</v>
      </c>
      <c r="B1270" t="s">
        <v>30</v>
      </c>
      <c r="C1270" s="1">
        <v>44325</v>
      </c>
      <c r="D1270">
        <v>2021</v>
      </c>
      <c r="E1270" t="s">
        <v>53</v>
      </c>
      <c r="F1270">
        <v>2</v>
      </c>
      <c r="G1270">
        <v>4</v>
      </c>
      <c r="H1270" t="s">
        <v>139</v>
      </c>
      <c r="I1270">
        <v>31</v>
      </c>
      <c r="J1270" t="s">
        <v>167</v>
      </c>
      <c r="K1270">
        <v>34</v>
      </c>
      <c r="L1270" t="s">
        <v>168</v>
      </c>
      <c r="M1270" t="s">
        <v>125</v>
      </c>
      <c r="N1270">
        <v>3</v>
      </c>
      <c r="O1270" t="s">
        <v>126</v>
      </c>
      <c r="P1270">
        <v>1</v>
      </c>
      <c r="Q1270" t="s">
        <v>37</v>
      </c>
      <c r="R1270">
        <v>1</v>
      </c>
      <c r="S1270" t="s">
        <v>127</v>
      </c>
      <c r="T1270">
        <v>4</v>
      </c>
      <c r="U1270" t="s">
        <v>128</v>
      </c>
      <c r="V1270" t="s">
        <v>240</v>
      </c>
      <c r="W1270">
        <v>3</v>
      </c>
      <c r="X1270" t="s">
        <v>84</v>
      </c>
      <c r="Y1270">
        <v>49</v>
      </c>
      <c r="Z1270">
        <v>126</v>
      </c>
      <c r="AA1270">
        <v>6174</v>
      </c>
      <c r="AB1270">
        <v>2840.04</v>
      </c>
      <c r="AC1270">
        <v>0.45999999999999996</v>
      </c>
      <c r="AD1270">
        <v>3</v>
      </c>
      <c r="AE1270" t="s">
        <v>42</v>
      </c>
    </row>
    <row r="1271" spans="1:31" x14ac:dyDescent="0.3">
      <c r="A1271">
        <v>1185732</v>
      </c>
      <c r="B1271" t="s">
        <v>30</v>
      </c>
      <c r="C1271" s="1">
        <v>44358</v>
      </c>
      <c r="D1271">
        <v>2021</v>
      </c>
      <c r="E1271" t="s">
        <v>54</v>
      </c>
      <c r="F1271">
        <v>2</v>
      </c>
      <c r="G1271">
        <v>4</v>
      </c>
      <c r="H1271" t="s">
        <v>139</v>
      </c>
      <c r="I1271">
        <v>31</v>
      </c>
      <c r="J1271" t="s">
        <v>167</v>
      </c>
      <c r="K1271">
        <v>34</v>
      </c>
      <c r="L1271" t="s">
        <v>168</v>
      </c>
      <c r="M1271" t="s">
        <v>125</v>
      </c>
      <c r="N1271">
        <v>3</v>
      </c>
      <c r="O1271" t="s">
        <v>126</v>
      </c>
      <c r="P1271">
        <v>1</v>
      </c>
      <c r="Q1271" t="s">
        <v>37</v>
      </c>
      <c r="R1271">
        <v>1</v>
      </c>
      <c r="S1271" t="s">
        <v>127</v>
      </c>
      <c r="T1271">
        <v>4</v>
      </c>
      <c r="U1271" t="s">
        <v>128</v>
      </c>
      <c r="V1271" t="s">
        <v>158</v>
      </c>
      <c r="W1271">
        <v>3</v>
      </c>
      <c r="X1271" t="s">
        <v>84</v>
      </c>
      <c r="Y1271">
        <v>62</v>
      </c>
      <c r="Z1271">
        <v>150</v>
      </c>
      <c r="AA1271">
        <v>9300</v>
      </c>
      <c r="AB1271">
        <v>4371</v>
      </c>
      <c r="AC1271">
        <v>0.47</v>
      </c>
      <c r="AD1271">
        <v>3</v>
      </c>
      <c r="AE1271" t="s">
        <v>42</v>
      </c>
    </row>
    <row r="1272" spans="1:31" x14ac:dyDescent="0.3">
      <c r="A1272">
        <v>1185732</v>
      </c>
      <c r="B1272" t="s">
        <v>30</v>
      </c>
      <c r="C1272" s="1">
        <v>44386</v>
      </c>
      <c r="D1272">
        <v>2021</v>
      </c>
      <c r="E1272" t="s">
        <v>55</v>
      </c>
      <c r="F1272">
        <v>3</v>
      </c>
      <c r="G1272">
        <v>4</v>
      </c>
      <c r="H1272" t="s">
        <v>139</v>
      </c>
      <c r="I1272">
        <v>31</v>
      </c>
      <c r="J1272" t="s">
        <v>167</v>
      </c>
      <c r="K1272">
        <v>34</v>
      </c>
      <c r="L1272" t="s">
        <v>168</v>
      </c>
      <c r="M1272" t="s">
        <v>125</v>
      </c>
      <c r="N1272">
        <v>3</v>
      </c>
      <c r="O1272" t="s">
        <v>126</v>
      </c>
      <c r="P1272">
        <v>1</v>
      </c>
      <c r="Q1272" t="s">
        <v>37</v>
      </c>
      <c r="R1272">
        <v>1</v>
      </c>
      <c r="S1272" t="s">
        <v>127</v>
      </c>
      <c r="T1272">
        <v>4</v>
      </c>
      <c r="U1272" t="s">
        <v>128</v>
      </c>
      <c r="V1272" t="s">
        <v>129</v>
      </c>
      <c r="W1272">
        <v>3</v>
      </c>
      <c r="X1272" t="s">
        <v>84</v>
      </c>
      <c r="Y1272">
        <v>59</v>
      </c>
      <c r="Z1272">
        <v>154</v>
      </c>
      <c r="AA1272">
        <v>9086</v>
      </c>
      <c r="AB1272">
        <v>4179.5599999999995</v>
      </c>
      <c r="AC1272">
        <v>0.45999999999999996</v>
      </c>
      <c r="AD1272">
        <v>3</v>
      </c>
      <c r="AE1272" t="s">
        <v>42</v>
      </c>
    </row>
    <row r="1273" spans="1:31" x14ac:dyDescent="0.3">
      <c r="A1273">
        <v>1185732</v>
      </c>
      <c r="B1273" t="s">
        <v>30</v>
      </c>
      <c r="C1273" s="1">
        <v>44418</v>
      </c>
      <c r="D1273">
        <v>2021</v>
      </c>
      <c r="E1273" t="s">
        <v>31</v>
      </c>
      <c r="F1273">
        <v>3</v>
      </c>
      <c r="G1273">
        <v>4</v>
      </c>
      <c r="H1273" t="s">
        <v>139</v>
      </c>
      <c r="I1273">
        <v>31</v>
      </c>
      <c r="J1273" t="s">
        <v>167</v>
      </c>
      <c r="K1273">
        <v>34</v>
      </c>
      <c r="L1273" t="s">
        <v>168</v>
      </c>
      <c r="M1273" t="s">
        <v>125</v>
      </c>
      <c r="N1273">
        <v>3</v>
      </c>
      <c r="O1273" t="s">
        <v>126</v>
      </c>
      <c r="P1273">
        <v>1</v>
      </c>
      <c r="Q1273" t="s">
        <v>37</v>
      </c>
      <c r="R1273">
        <v>1</v>
      </c>
      <c r="S1273" t="s">
        <v>127</v>
      </c>
      <c r="T1273">
        <v>4</v>
      </c>
      <c r="U1273" t="s">
        <v>128</v>
      </c>
      <c r="V1273" t="s">
        <v>241</v>
      </c>
      <c r="W1273">
        <v>3</v>
      </c>
      <c r="X1273" t="s">
        <v>84</v>
      </c>
      <c r="Y1273">
        <v>50</v>
      </c>
      <c r="Z1273">
        <v>135</v>
      </c>
      <c r="AA1273">
        <v>6750</v>
      </c>
      <c r="AB1273">
        <v>3307.5</v>
      </c>
      <c r="AC1273">
        <v>0.49</v>
      </c>
      <c r="AD1273">
        <v>3</v>
      </c>
      <c r="AE1273" t="s">
        <v>42</v>
      </c>
    </row>
    <row r="1274" spans="1:31" x14ac:dyDescent="0.3">
      <c r="A1274">
        <v>1185732</v>
      </c>
      <c r="B1274" t="s">
        <v>30</v>
      </c>
      <c r="C1274" s="1">
        <v>44448</v>
      </c>
      <c r="D1274">
        <v>2021</v>
      </c>
      <c r="E1274" t="s">
        <v>43</v>
      </c>
      <c r="F1274">
        <v>3</v>
      </c>
      <c r="G1274">
        <v>4</v>
      </c>
      <c r="H1274" t="s">
        <v>139</v>
      </c>
      <c r="I1274">
        <v>31</v>
      </c>
      <c r="J1274" t="s">
        <v>167</v>
      </c>
      <c r="K1274">
        <v>34</v>
      </c>
      <c r="L1274" t="s">
        <v>168</v>
      </c>
      <c r="M1274" t="s">
        <v>125</v>
      </c>
      <c r="N1274">
        <v>3</v>
      </c>
      <c r="O1274" t="s">
        <v>126</v>
      </c>
      <c r="P1274">
        <v>1</v>
      </c>
      <c r="Q1274" t="s">
        <v>37</v>
      </c>
      <c r="R1274">
        <v>1</v>
      </c>
      <c r="S1274" t="s">
        <v>127</v>
      </c>
      <c r="T1274">
        <v>4</v>
      </c>
      <c r="U1274" t="s">
        <v>128</v>
      </c>
      <c r="V1274" t="s">
        <v>213</v>
      </c>
      <c r="W1274">
        <v>3</v>
      </c>
      <c r="X1274" t="s">
        <v>84</v>
      </c>
      <c r="Y1274">
        <v>32</v>
      </c>
      <c r="Z1274">
        <v>122</v>
      </c>
      <c r="AA1274">
        <v>3904</v>
      </c>
      <c r="AB1274">
        <v>1873.9199999999998</v>
      </c>
      <c r="AC1274">
        <v>0.48</v>
      </c>
      <c r="AD1274">
        <v>3</v>
      </c>
      <c r="AE1274" t="s">
        <v>42</v>
      </c>
    </row>
    <row r="1275" spans="1:31" x14ac:dyDescent="0.3">
      <c r="A1275">
        <v>1185732</v>
      </c>
      <c r="B1275" t="s">
        <v>30</v>
      </c>
      <c r="C1275" s="1">
        <v>44480</v>
      </c>
      <c r="D1275">
        <v>2021</v>
      </c>
      <c r="E1275" t="s">
        <v>44</v>
      </c>
      <c r="F1275">
        <v>4</v>
      </c>
      <c r="G1275">
        <v>4</v>
      </c>
      <c r="H1275" t="s">
        <v>139</v>
      </c>
      <c r="I1275">
        <v>31</v>
      </c>
      <c r="J1275" t="s">
        <v>167</v>
      </c>
      <c r="K1275">
        <v>34</v>
      </c>
      <c r="L1275" t="s">
        <v>168</v>
      </c>
      <c r="M1275" t="s">
        <v>125</v>
      </c>
      <c r="N1275">
        <v>3</v>
      </c>
      <c r="O1275" t="s">
        <v>126</v>
      </c>
      <c r="P1275">
        <v>1</v>
      </c>
      <c r="Q1275" t="s">
        <v>37</v>
      </c>
      <c r="R1275">
        <v>1</v>
      </c>
      <c r="S1275" t="s">
        <v>127</v>
      </c>
      <c r="T1275">
        <v>4</v>
      </c>
      <c r="U1275" t="s">
        <v>128</v>
      </c>
      <c r="V1275" t="s">
        <v>196</v>
      </c>
      <c r="W1275">
        <v>3</v>
      </c>
      <c r="X1275" t="s">
        <v>84</v>
      </c>
      <c r="Y1275">
        <v>37</v>
      </c>
      <c r="Z1275">
        <v>116</v>
      </c>
      <c r="AA1275">
        <v>4292</v>
      </c>
      <c r="AB1275">
        <v>1974.32</v>
      </c>
      <c r="AC1275">
        <v>0.45999999999999996</v>
      </c>
      <c r="AD1275">
        <v>3</v>
      </c>
      <c r="AE1275" t="s">
        <v>42</v>
      </c>
    </row>
    <row r="1276" spans="1:31" x14ac:dyDescent="0.3">
      <c r="A1276">
        <v>1185732</v>
      </c>
      <c r="B1276" t="s">
        <v>30</v>
      </c>
      <c r="C1276" s="1">
        <v>44510</v>
      </c>
      <c r="D1276">
        <v>2021</v>
      </c>
      <c r="E1276" t="s">
        <v>45</v>
      </c>
      <c r="F1276">
        <v>4</v>
      </c>
      <c r="G1276">
        <v>4</v>
      </c>
      <c r="H1276" t="s">
        <v>139</v>
      </c>
      <c r="I1276">
        <v>31</v>
      </c>
      <c r="J1276" t="s">
        <v>167</v>
      </c>
      <c r="K1276">
        <v>34</v>
      </c>
      <c r="L1276" t="s">
        <v>168</v>
      </c>
      <c r="M1276" t="s">
        <v>125</v>
      </c>
      <c r="N1276">
        <v>3</v>
      </c>
      <c r="O1276" t="s">
        <v>126</v>
      </c>
      <c r="P1276">
        <v>1</v>
      </c>
      <c r="Q1276" t="s">
        <v>37</v>
      </c>
      <c r="R1276">
        <v>1</v>
      </c>
      <c r="S1276" t="s">
        <v>127</v>
      </c>
      <c r="T1276">
        <v>4</v>
      </c>
      <c r="U1276" t="s">
        <v>128</v>
      </c>
      <c r="V1276" t="s">
        <v>161</v>
      </c>
      <c r="W1276">
        <v>3</v>
      </c>
      <c r="X1276" t="s">
        <v>84</v>
      </c>
      <c r="Y1276">
        <v>76</v>
      </c>
      <c r="Z1276">
        <v>138</v>
      </c>
      <c r="AA1276">
        <v>10488</v>
      </c>
      <c r="AB1276">
        <v>5139.12</v>
      </c>
      <c r="AC1276">
        <v>0.49</v>
      </c>
      <c r="AD1276">
        <v>3</v>
      </c>
      <c r="AE1276" t="s">
        <v>42</v>
      </c>
    </row>
    <row r="1277" spans="1:31" x14ac:dyDescent="0.3">
      <c r="A1277">
        <v>1185732</v>
      </c>
      <c r="B1277" t="s">
        <v>30</v>
      </c>
      <c r="C1277" s="1">
        <v>44539</v>
      </c>
      <c r="D1277">
        <v>2021</v>
      </c>
      <c r="E1277" t="s">
        <v>46</v>
      </c>
      <c r="F1277">
        <v>4</v>
      </c>
      <c r="G1277">
        <v>4</v>
      </c>
      <c r="H1277" t="s">
        <v>139</v>
      </c>
      <c r="I1277">
        <v>31</v>
      </c>
      <c r="J1277" t="s">
        <v>167</v>
      </c>
      <c r="K1277">
        <v>34</v>
      </c>
      <c r="L1277" t="s">
        <v>168</v>
      </c>
      <c r="M1277" t="s">
        <v>125</v>
      </c>
      <c r="N1277">
        <v>3</v>
      </c>
      <c r="O1277" t="s">
        <v>126</v>
      </c>
      <c r="P1277">
        <v>1</v>
      </c>
      <c r="Q1277" t="s">
        <v>37</v>
      </c>
      <c r="R1277">
        <v>1</v>
      </c>
      <c r="S1277" t="s">
        <v>127</v>
      </c>
      <c r="T1277">
        <v>4</v>
      </c>
      <c r="U1277" t="s">
        <v>128</v>
      </c>
      <c r="V1277" t="s">
        <v>129</v>
      </c>
      <c r="W1277">
        <v>3</v>
      </c>
      <c r="X1277" t="s">
        <v>84</v>
      </c>
      <c r="Y1277">
        <v>68</v>
      </c>
      <c r="Z1277">
        <v>142</v>
      </c>
      <c r="AA1277">
        <v>9656</v>
      </c>
      <c r="AB1277">
        <v>4731.4399999999996</v>
      </c>
      <c r="AC1277">
        <v>0.49</v>
      </c>
      <c r="AD1277">
        <v>3</v>
      </c>
      <c r="AE1277" t="s">
        <v>42</v>
      </c>
    </row>
    <row r="1278" spans="1:31" x14ac:dyDescent="0.3">
      <c r="A1278">
        <v>1185732</v>
      </c>
      <c r="B1278" t="s">
        <v>30</v>
      </c>
      <c r="C1278" s="1">
        <v>44218</v>
      </c>
      <c r="D1278">
        <v>2021</v>
      </c>
      <c r="E1278" t="s">
        <v>47</v>
      </c>
      <c r="F1278">
        <v>1</v>
      </c>
      <c r="G1278">
        <v>4</v>
      </c>
      <c r="H1278" t="s">
        <v>139</v>
      </c>
      <c r="I1278">
        <v>31</v>
      </c>
      <c r="J1278" t="s">
        <v>167</v>
      </c>
      <c r="K1278">
        <v>34</v>
      </c>
      <c r="L1278" t="s">
        <v>168</v>
      </c>
      <c r="M1278" t="s">
        <v>125</v>
      </c>
      <c r="N1278">
        <v>3</v>
      </c>
      <c r="O1278" t="s">
        <v>126</v>
      </c>
      <c r="P1278">
        <v>1</v>
      </c>
      <c r="Q1278" t="s">
        <v>37</v>
      </c>
      <c r="R1278">
        <v>1</v>
      </c>
      <c r="S1278" t="s">
        <v>127</v>
      </c>
      <c r="T1278">
        <v>4</v>
      </c>
      <c r="U1278" t="s">
        <v>128</v>
      </c>
      <c r="V1278" t="s">
        <v>203</v>
      </c>
      <c r="W1278">
        <v>3</v>
      </c>
      <c r="X1278" t="s">
        <v>84</v>
      </c>
      <c r="Y1278">
        <v>46</v>
      </c>
      <c r="Z1278">
        <v>52</v>
      </c>
      <c r="AA1278">
        <v>2392</v>
      </c>
      <c r="AB1278">
        <v>1124.24</v>
      </c>
      <c r="AC1278">
        <v>0.47</v>
      </c>
      <c r="AD1278">
        <v>3</v>
      </c>
      <c r="AE1278" t="s">
        <v>42</v>
      </c>
    </row>
    <row r="1279" spans="1:31" x14ac:dyDescent="0.3">
      <c r="A1279">
        <v>1185732</v>
      </c>
      <c r="B1279" t="s">
        <v>30</v>
      </c>
      <c r="C1279" s="1">
        <v>44249</v>
      </c>
      <c r="D1279">
        <v>2021</v>
      </c>
      <c r="E1279" t="s">
        <v>48</v>
      </c>
      <c r="F1279">
        <v>1</v>
      </c>
      <c r="G1279">
        <v>5</v>
      </c>
      <c r="H1279" t="s">
        <v>100</v>
      </c>
      <c r="I1279">
        <v>32</v>
      </c>
      <c r="J1279" t="s">
        <v>169</v>
      </c>
      <c r="K1279">
        <v>35</v>
      </c>
      <c r="L1279" t="s">
        <v>170</v>
      </c>
      <c r="M1279" t="s">
        <v>125</v>
      </c>
      <c r="N1279">
        <v>3</v>
      </c>
      <c r="O1279" t="s">
        <v>126</v>
      </c>
      <c r="P1279">
        <v>1</v>
      </c>
      <c r="Q1279" t="s">
        <v>37</v>
      </c>
      <c r="R1279">
        <v>1</v>
      </c>
      <c r="S1279" t="s">
        <v>127</v>
      </c>
      <c r="T1279">
        <v>4</v>
      </c>
      <c r="U1279" t="s">
        <v>128</v>
      </c>
      <c r="V1279" t="s">
        <v>189</v>
      </c>
      <c r="W1279">
        <v>3</v>
      </c>
      <c r="X1279" t="s">
        <v>84</v>
      </c>
      <c r="Y1279">
        <v>48</v>
      </c>
      <c r="Z1279">
        <v>54</v>
      </c>
      <c r="AA1279">
        <v>2592</v>
      </c>
      <c r="AB1279">
        <v>1218.24</v>
      </c>
      <c r="AC1279">
        <v>0.47</v>
      </c>
      <c r="AD1279">
        <v>3</v>
      </c>
      <c r="AE1279" t="s">
        <v>42</v>
      </c>
    </row>
    <row r="1280" spans="1:31" x14ac:dyDescent="0.3">
      <c r="A1280">
        <v>1185732</v>
      </c>
      <c r="B1280" t="s">
        <v>30</v>
      </c>
      <c r="C1280" s="1">
        <v>44276</v>
      </c>
      <c r="D1280">
        <v>2021</v>
      </c>
      <c r="E1280" t="s">
        <v>51</v>
      </c>
      <c r="F1280">
        <v>1</v>
      </c>
      <c r="G1280">
        <v>5</v>
      </c>
      <c r="H1280" t="s">
        <v>100</v>
      </c>
      <c r="I1280">
        <v>32</v>
      </c>
      <c r="J1280" t="s">
        <v>169</v>
      </c>
      <c r="K1280">
        <v>35</v>
      </c>
      <c r="L1280" t="s">
        <v>170</v>
      </c>
      <c r="M1280" t="s">
        <v>125</v>
      </c>
      <c r="N1280">
        <v>3</v>
      </c>
      <c r="O1280" t="s">
        <v>126</v>
      </c>
      <c r="P1280">
        <v>1</v>
      </c>
      <c r="Q1280" t="s">
        <v>37</v>
      </c>
      <c r="R1280">
        <v>1</v>
      </c>
      <c r="S1280" t="s">
        <v>127</v>
      </c>
      <c r="T1280">
        <v>4</v>
      </c>
      <c r="U1280" t="s">
        <v>128</v>
      </c>
      <c r="V1280" t="s">
        <v>215</v>
      </c>
      <c r="W1280">
        <v>3</v>
      </c>
      <c r="X1280" t="s">
        <v>84</v>
      </c>
      <c r="Y1280">
        <v>52</v>
      </c>
      <c r="Z1280">
        <v>44</v>
      </c>
      <c r="AA1280">
        <v>2288</v>
      </c>
      <c r="AB1280">
        <v>1052.48</v>
      </c>
      <c r="AC1280">
        <v>0.45999999999999996</v>
      </c>
      <c r="AD1280">
        <v>3</v>
      </c>
      <c r="AE1280" t="s">
        <v>42</v>
      </c>
    </row>
    <row r="1281" spans="1:31" x14ac:dyDescent="0.3">
      <c r="A1281">
        <v>1185732</v>
      </c>
      <c r="B1281" t="s">
        <v>30</v>
      </c>
      <c r="C1281" s="1">
        <v>44339</v>
      </c>
      <c r="D1281">
        <v>2021</v>
      </c>
      <c r="E1281" t="s">
        <v>53</v>
      </c>
      <c r="F1281">
        <v>2</v>
      </c>
      <c r="G1281">
        <v>5</v>
      </c>
      <c r="H1281" t="s">
        <v>100</v>
      </c>
      <c r="I1281">
        <v>32</v>
      </c>
      <c r="J1281" t="s">
        <v>169</v>
      </c>
      <c r="K1281">
        <v>35</v>
      </c>
      <c r="L1281" t="s">
        <v>170</v>
      </c>
      <c r="M1281" t="s">
        <v>125</v>
      </c>
      <c r="N1281">
        <v>3</v>
      </c>
      <c r="O1281" t="s">
        <v>126</v>
      </c>
      <c r="P1281">
        <v>1</v>
      </c>
      <c r="Q1281" t="s">
        <v>37</v>
      </c>
      <c r="R1281">
        <v>1</v>
      </c>
      <c r="S1281" t="s">
        <v>127</v>
      </c>
      <c r="T1281">
        <v>4</v>
      </c>
      <c r="U1281" t="s">
        <v>128</v>
      </c>
      <c r="V1281" t="s">
        <v>273</v>
      </c>
      <c r="W1281">
        <v>3</v>
      </c>
      <c r="X1281" t="s">
        <v>84</v>
      </c>
      <c r="Y1281">
        <v>46</v>
      </c>
      <c r="Z1281">
        <v>42</v>
      </c>
      <c r="AA1281">
        <v>1932</v>
      </c>
      <c r="AB1281">
        <v>888.71999999999991</v>
      </c>
      <c r="AC1281">
        <v>0.45999999999999996</v>
      </c>
      <c r="AD1281">
        <v>3</v>
      </c>
      <c r="AE1281" t="s">
        <v>42</v>
      </c>
    </row>
    <row r="1282" spans="1:31" x14ac:dyDescent="0.3">
      <c r="A1282">
        <v>1185732</v>
      </c>
      <c r="B1282" t="s">
        <v>30</v>
      </c>
      <c r="C1282" s="1">
        <v>44369</v>
      </c>
      <c r="D1282">
        <v>2021</v>
      </c>
      <c r="E1282" t="s">
        <v>54</v>
      </c>
      <c r="F1282">
        <v>2</v>
      </c>
      <c r="G1282">
        <v>5</v>
      </c>
      <c r="H1282" t="s">
        <v>100</v>
      </c>
      <c r="I1282">
        <v>32</v>
      </c>
      <c r="J1282" t="s">
        <v>169</v>
      </c>
      <c r="K1282">
        <v>35</v>
      </c>
      <c r="L1282" t="s">
        <v>170</v>
      </c>
      <c r="M1282" t="s">
        <v>125</v>
      </c>
      <c r="N1282">
        <v>3</v>
      </c>
      <c r="O1282" t="s">
        <v>126</v>
      </c>
      <c r="P1282">
        <v>1</v>
      </c>
      <c r="Q1282" t="s">
        <v>37</v>
      </c>
      <c r="R1282">
        <v>1</v>
      </c>
      <c r="S1282" t="s">
        <v>127</v>
      </c>
      <c r="T1282">
        <v>4</v>
      </c>
      <c r="U1282" t="s">
        <v>128</v>
      </c>
      <c r="V1282" t="s">
        <v>233</v>
      </c>
      <c r="W1282">
        <v>3</v>
      </c>
      <c r="X1282" t="s">
        <v>84</v>
      </c>
      <c r="Y1282">
        <v>49</v>
      </c>
      <c r="Z1282">
        <v>54</v>
      </c>
      <c r="AA1282">
        <v>2646</v>
      </c>
      <c r="AB1282">
        <v>1296.54</v>
      </c>
      <c r="AC1282">
        <v>0.49</v>
      </c>
      <c r="AD1282">
        <v>3</v>
      </c>
      <c r="AE1282" t="s">
        <v>42</v>
      </c>
    </row>
    <row r="1283" spans="1:31" x14ac:dyDescent="0.3">
      <c r="A1283">
        <v>1185732</v>
      </c>
      <c r="B1283" t="s">
        <v>30</v>
      </c>
      <c r="C1283" s="1">
        <v>44398</v>
      </c>
      <c r="D1283">
        <v>2021</v>
      </c>
      <c r="E1283" t="s">
        <v>55</v>
      </c>
      <c r="F1283">
        <v>3</v>
      </c>
      <c r="G1283">
        <v>5</v>
      </c>
      <c r="H1283" t="s">
        <v>100</v>
      </c>
      <c r="I1283">
        <v>32</v>
      </c>
      <c r="J1283" t="s">
        <v>169</v>
      </c>
      <c r="K1283">
        <v>35</v>
      </c>
      <c r="L1283" t="s">
        <v>170</v>
      </c>
      <c r="M1283" t="s">
        <v>125</v>
      </c>
      <c r="N1283">
        <v>3</v>
      </c>
      <c r="O1283" t="s">
        <v>126</v>
      </c>
      <c r="P1283">
        <v>1</v>
      </c>
      <c r="Q1283" t="s">
        <v>37</v>
      </c>
      <c r="R1283">
        <v>1</v>
      </c>
      <c r="S1283" t="s">
        <v>127</v>
      </c>
      <c r="T1283">
        <v>4</v>
      </c>
      <c r="U1283" t="s">
        <v>128</v>
      </c>
      <c r="V1283" t="s">
        <v>161</v>
      </c>
      <c r="W1283">
        <v>3</v>
      </c>
      <c r="X1283" t="s">
        <v>84</v>
      </c>
      <c r="Y1283">
        <v>46</v>
      </c>
      <c r="Z1283">
        <v>75</v>
      </c>
      <c r="AA1283">
        <v>3450</v>
      </c>
      <c r="AB1283">
        <v>1586.9999999999998</v>
      </c>
      <c r="AC1283">
        <v>0.45999999999999996</v>
      </c>
      <c r="AD1283">
        <v>3</v>
      </c>
      <c r="AE1283" t="s">
        <v>42</v>
      </c>
    </row>
    <row r="1284" spans="1:31" x14ac:dyDescent="0.3">
      <c r="A1284">
        <v>1185732</v>
      </c>
      <c r="B1284" t="s">
        <v>30</v>
      </c>
      <c r="C1284" s="1">
        <v>44430</v>
      </c>
      <c r="D1284">
        <v>2021</v>
      </c>
      <c r="E1284" t="s">
        <v>31</v>
      </c>
      <c r="F1284">
        <v>3</v>
      </c>
      <c r="G1284">
        <v>5</v>
      </c>
      <c r="H1284" t="s">
        <v>100</v>
      </c>
      <c r="I1284">
        <v>32</v>
      </c>
      <c r="J1284" t="s">
        <v>169</v>
      </c>
      <c r="K1284">
        <v>35</v>
      </c>
      <c r="L1284" t="s">
        <v>170</v>
      </c>
      <c r="M1284" t="s">
        <v>125</v>
      </c>
      <c r="N1284">
        <v>3</v>
      </c>
      <c r="O1284" t="s">
        <v>126</v>
      </c>
      <c r="P1284">
        <v>1</v>
      </c>
      <c r="Q1284" t="s">
        <v>37</v>
      </c>
      <c r="R1284">
        <v>1</v>
      </c>
      <c r="S1284" t="s">
        <v>127</v>
      </c>
      <c r="T1284">
        <v>4</v>
      </c>
      <c r="U1284" t="s">
        <v>128</v>
      </c>
      <c r="V1284" t="s">
        <v>274</v>
      </c>
      <c r="W1284">
        <v>3</v>
      </c>
      <c r="X1284" t="s">
        <v>84</v>
      </c>
      <c r="Y1284">
        <v>49</v>
      </c>
      <c r="Z1284">
        <v>65</v>
      </c>
      <c r="AA1284">
        <v>3185</v>
      </c>
      <c r="AB1284">
        <v>1560.6499999999999</v>
      </c>
      <c r="AC1284">
        <v>0.49</v>
      </c>
      <c r="AD1284">
        <v>3</v>
      </c>
      <c r="AE1284" t="s">
        <v>42</v>
      </c>
    </row>
    <row r="1285" spans="1:31" x14ac:dyDescent="0.3">
      <c r="A1285">
        <v>1185732</v>
      </c>
      <c r="B1285" t="s">
        <v>30</v>
      </c>
      <c r="C1285" s="1">
        <v>44462</v>
      </c>
      <c r="D1285">
        <v>2021</v>
      </c>
      <c r="E1285" t="s">
        <v>43</v>
      </c>
      <c r="F1285">
        <v>3</v>
      </c>
      <c r="G1285">
        <v>5</v>
      </c>
      <c r="H1285" t="s">
        <v>100</v>
      </c>
      <c r="I1285">
        <v>32</v>
      </c>
      <c r="J1285" t="s">
        <v>169</v>
      </c>
      <c r="K1285">
        <v>35</v>
      </c>
      <c r="L1285" t="s">
        <v>170</v>
      </c>
      <c r="M1285" t="s">
        <v>125</v>
      </c>
      <c r="N1285">
        <v>3</v>
      </c>
      <c r="O1285" t="s">
        <v>126</v>
      </c>
      <c r="P1285">
        <v>1</v>
      </c>
      <c r="Q1285" t="s">
        <v>37</v>
      </c>
      <c r="R1285">
        <v>1</v>
      </c>
      <c r="S1285" t="s">
        <v>127</v>
      </c>
      <c r="T1285">
        <v>4</v>
      </c>
      <c r="U1285" t="s">
        <v>128</v>
      </c>
      <c r="V1285" t="s">
        <v>275</v>
      </c>
      <c r="W1285">
        <v>3</v>
      </c>
      <c r="X1285" t="s">
        <v>84</v>
      </c>
      <c r="Y1285">
        <v>43</v>
      </c>
      <c r="Z1285">
        <v>58</v>
      </c>
      <c r="AA1285">
        <v>2494</v>
      </c>
      <c r="AB1285">
        <v>1172.1799999999998</v>
      </c>
      <c r="AC1285">
        <v>0.47</v>
      </c>
      <c r="AD1285">
        <v>3</v>
      </c>
      <c r="AE1285" t="s">
        <v>42</v>
      </c>
    </row>
    <row r="1286" spans="1:31" x14ac:dyDescent="0.3">
      <c r="A1286">
        <v>1185732</v>
      </c>
      <c r="B1286" t="s">
        <v>30</v>
      </c>
      <c r="C1286" s="1">
        <v>44491</v>
      </c>
      <c r="D1286">
        <v>2021</v>
      </c>
      <c r="E1286" t="s">
        <v>44</v>
      </c>
      <c r="F1286">
        <v>4</v>
      </c>
      <c r="G1286">
        <v>5</v>
      </c>
      <c r="H1286" t="s">
        <v>100</v>
      </c>
      <c r="I1286">
        <v>32</v>
      </c>
      <c r="J1286" t="s">
        <v>169</v>
      </c>
      <c r="K1286">
        <v>35</v>
      </c>
      <c r="L1286" t="s">
        <v>170</v>
      </c>
      <c r="M1286" t="s">
        <v>125</v>
      </c>
      <c r="N1286">
        <v>3</v>
      </c>
      <c r="O1286" t="s">
        <v>126</v>
      </c>
      <c r="P1286">
        <v>1</v>
      </c>
      <c r="Q1286" t="s">
        <v>37</v>
      </c>
      <c r="R1286">
        <v>1</v>
      </c>
      <c r="S1286" t="s">
        <v>127</v>
      </c>
      <c r="T1286">
        <v>4</v>
      </c>
      <c r="U1286" t="s">
        <v>128</v>
      </c>
      <c r="V1286" t="s">
        <v>189</v>
      </c>
      <c r="W1286">
        <v>3</v>
      </c>
      <c r="X1286" t="s">
        <v>84</v>
      </c>
      <c r="Y1286">
        <v>53</v>
      </c>
      <c r="Z1286">
        <v>41</v>
      </c>
      <c r="AA1286">
        <v>2173</v>
      </c>
      <c r="AB1286">
        <v>1064.77</v>
      </c>
      <c r="AC1286">
        <v>0.49</v>
      </c>
      <c r="AD1286">
        <v>3</v>
      </c>
      <c r="AE1286" t="s">
        <v>42</v>
      </c>
    </row>
    <row r="1287" spans="1:31" x14ac:dyDescent="0.3">
      <c r="A1287">
        <v>1185732</v>
      </c>
      <c r="B1287" t="s">
        <v>30</v>
      </c>
      <c r="C1287" s="1">
        <v>44522</v>
      </c>
      <c r="D1287">
        <v>2021</v>
      </c>
      <c r="E1287" t="s">
        <v>45</v>
      </c>
      <c r="F1287">
        <v>4</v>
      </c>
      <c r="G1287">
        <v>5</v>
      </c>
      <c r="H1287" t="s">
        <v>100</v>
      </c>
      <c r="I1287">
        <v>32</v>
      </c>
      <c r="J1287" t="s">
        <v>169</v>
      </c>
      <c r="K1287">
        <v>35</v>
      </c>
      <c r="L1287" t="s">
        <v>170</v>
      </c>
      <c r="M1287" t="s">
        <v>125</v>
      </c>
      <c r="N1287">
        <v>3</v>
      </c>
      <c r="O1287" t="s">
        <v>126</v>
      </c>
      <c r="P1287">
        <v>1</v>
      </c>
      <c r="Q1287" t="s">
        <v>37</v>
      </c>
      <c r="R1287">
        <v>1</v>
      </c>
      <c r="S1287" t="s">
        <v>127</v>
      </c>
      <c r="T1287">
        <v>4</v>
      </c>
      <c r="U1287" t="s">
        <v>128</v>
      </c>
      <c r="V1287" t="s">
        <v>201</v>
      </c>
      <c r="W1287">
        <v>3</v>
      </c>
      <c r="X1287" t="s">
        <v>84</v>
      </c>
      <c r="Y1287">
        <v>59</v>
      </c>
      <c r="Z1287">
        <v>53</v>
      </c>
      <c r="AA1287">
        <v>3127</v>
      </c>
      <c r="AB1287">
        <v>1500.96</v>
      </c>
      <c r="AC1287">
        <v>0.48</v>
      </c>
      <c r="AD1287">
        <v>3</v>
      </c>
      <c r="AE1287" t="s">
        <v>42</v>
      </c>
    </row>
    <row r="1288" spans="1:31" x14ac:dyDescent="0.3">
      <c r="A1288">
        <v>1185732</v>
      </c>
      <c r="B1288" t="s">
        <v>30</v>
      </c>
      <c r="C1288" s="1">
        <v>44551</v>
      </c>
      <c r="D1288">
        <v>2021</v>
      </c>
      <c r="E1288" t="s">
        <v>46</v>
      </c>
      <c r="F1288">
        <v>4</v>
      </c>
      <c r="G1288">
        <v>5</v>
      </c>
      <c r="H1288" t="s">
        <v>100</v>
      </c>
      <c r="I1288">
        <v>32</v>
      </c>
      <c r="J1288" t="s">
        <v>169</v>
      </c>
      <c r="K1288">
        <v>35</v>
      </c>
      <c r="L1288" t="s">
        <v>170</v>
      </c>
      <c r="M1288" t="s">
        <v>125</v>
      </c>
      <c r="N1288">
        <v>3</v>
      </c>
      <c r="O1288" t="s">
        <v>126</v>
      </c>
      <c r="P1288">
        <v>1</v>
      </c>
      <c r="Q1288" t="s">
        <v>37</v>
      </c>
      <c r="R1288">
        <v>1</v>
      </c>
      <c r="S1288" t="s">
        <v>127</v>
      </c>
      <c r="T1288">
        <v>4</v>
      </c>
      <c r="U1288" t="s">
        <v>128</v>
      </c>
      <c r="V1288" t="s">
        <v>195</v>
      </c>
      <c r="W1288">
        <v>3</v>
      </c>
      <c r="X1288" t="s">
        <v>84</v>
      </c>
      <c r="Y1288">
        <v>54</v>
      </c>
      <c r="Z1288">
        <v>68</v>
      </c>
      <c r="AA1288">
        <v>3672</v>
      </c>
      <c r="AB1288">
        <v>1725.84</v>
      </c>
      <c r="AC1288">
        <v>0.47</v>
      </c>
      <c r="AD1288">
        <v>3</v>
      </c>
      <c r="AE1288" t="s">
        <v>42</v>
      </c>
    </row>
    <row r="1289" spans="1:31" x14ac:dyDescent="0.3">
      <c r="A1289">
        <v>1185732</v>
      </c>
      <c r="B1289" t="s">
        <v>30</v>
      </c>
      <c r="C1289" s="1">
        <v>44216</v>
      </c>
      <c r="D1289">
        <v>2021</v>
      </c>
      <c r="E1289" t="s">
        <v>47</v>
      </c>
      <c r="F1289">
        <v>1</v>
      </c>
      <c r="G1289">
        <v>5</v>
      </c>
      <c r="H1289" t="s">
        <v>100</v>
      </c>
      <c r="I1289">
        <v>32</v>
      </c>
      <c r="J1289" t="s">
        <v>169</v>
      </c>
      <c r="K1289">
        <v>35</v>
      </c>
      <c r="L1289" t="s">
        <v>170</v>
      </c>
      <c r="M1289" t="s">
        <v>125</v>
      </c>
      <c r="N1289">
        <v>3</v>
      </c>
      <c r="O1289" t="s">
        <v>126</v>
      </c>
      <c r="P1289">
        <v>1</v>
      </c>
      <c r="Q1289" t="s">
        <v>37</v>
      </c>
      <c r="R1289">
        <v>1</v>
      </c>
      <c r="S1289" t="s">
        <v>127</v>
      </c>
      <c r="T1289">
        <v>4</v>
      </c>
      <c r="U1289" t="s">
        <v>128</v>
      </c>
      <c r="V1289" t="s">
        <v>267</v>
      </c>
      <c r="W1289">
        <v>3</v>
      </c>
      <c r="X1289" t="s">
        <v>84</v>
      </c>
      <c r="Y1289">
        <v>38</v>
      </c>
      <c r="Z1289">
        <v>115</v>
      </c>
      <c r="AA1289">
        <v>4370</v>
      </c>
      <c r="AB1289">
        <v>2097.6</v>
      </c>
      <c r="AC1289">
        <v>0.48</v>
      </c>
      <c r="AD1289">
        <v>3</v>
      </c>
      <c r="AE1289" t="s">
        <v>42</v>
      </c>
    </row>
    <row r="1290" spans="1:31" x14ac:dyDescent="0.3">
      <c r="A1290">
        <v>1185732</v>
      </c>
      <c r="B1290" t="s">
        <v>30</v>
      </c>
      <c r="C1290" s="1">
        <v>44245</v>
      </c>
      <c r="D1290">
        <v>2021</v>
      </c>
      <c r="E1290" t="s">
        <v>48</v>
      </c>
      <c r="F1290">
        <v>1</v>
      </c>
      <c r="G1290">
        <v>2</v>
      </c>
      <c r="H1290" t="s">
        <v>74</v>
      </c>
      <c r="I1290">
        <v>33</v>
      </c>
      <c r="J1290" t="s">
        <v>119</v>
      </c>
      <c r="K1290">
        <v>36</v>
      </c>
      <c r="L1290" t="s">
        <v>120</v>
      </c>
      <c r="M1290" t="s">
        <v>125</v>
      </c>
      <c r="N1290">
        <v>3</v>
      </c>
      <c r="O1290" t="s">
        <v>126</v>
      </c>
      <c r="P1290">
        <v>1</v>
      </c>
      <c r="Q1290" t="s">
        <v>37</v>
      </c>
      <c r="R1290">
        <v>1</v>
      </c>
      <c r="S1290" t="s">
        <v>127</v>
      </c>
      <c r="T1290">
        <v>4</v>
      </c>
      <c r="U1290" t="s">
        <v>128</v>
      </c>
      <c r="V1290" t="s">
        <v>276</v>
      </c>
      <c r="W1290">
        <v>3</v>
      </c>
      <c r="X1290" t="s">
        <v>84</v>
      </c>
      <c r="Y1290">
        <v>39</v>
      </c>
      <c r="Z1290">
        <v>108</v>
      </c>
      <c r="AA1290">
        <v>4212</v>
      </c>
      <c r="AB1290">
        <v>1937.5199999999998</v>
      </c>
      <c r="AC1290">
        <v>0.45999999999999996</v>
      </c>
      <c r="AD1290">
        <v>3</v>
      </c>
      <c r="AE1290" t="s">
        <v>42</v>
      </c>
    </row>
    <row r="1291" spans="1:31" x14ac:dyDescent="0.3">
      <c r="A1291">
        <v>1185732</v>
      </c>
      <c r="B1291" t="s">
        <v>30</v>
      </c>
      <c r="C1291" s="1">
        <v>44271</v>
      </c>
      <c r="D1291">
        <v>2021</v>
      </c>
      <c r="E1291" t="s">
        <v>51</v>
      </c>
      <c r="F1291">
        <v>1</v>
      </c>
      <c r="G1291">
        <v>2</v>
      </c>
      <c r="H1291" t="s">
        <v>74</v>
      </c>
      <c r="I1291">
        <v>33</v>
      </c>
      <c r="J1291" t="s">
        <v>119</v>
      </c>
      <c r="K1291">
        <v>36</v>
      </c>
      <c r="L1291" t="s">
        <v>120</v>
      </c>
      <c r="M1291" t="s">
        <v>125</v>
      </c>
      <c r="N1291">
        <v>3</v>
      </c>
      <c r="O1291" t="s">
        <v>126</v>
      </c>
      <c r="P1291">
        <v>1</v>
      </c>
      <c r="Q1291" t="s">
        <v>37</v>
      </c>
      <c r="R1291">
        <v>1</v>
      </c>
      <c r="S1291" t="s">
        <v>127</v>
      </c>
      <c r="T1291">
        <v>4</v>
      </c>
      <c r="U1291" t="s">
        <v>128</v>
      </c>
      <c r="V1291" t="s">
        <v>189</v>
      </c>
      <c r="W1291">
        <v>3</v>
      </c>
      <c r="X1291" t="s">
        <v>84</v>
      </c>
      <c r="Y1291">
        <v>32</v>
      </c>
      <c r="Z1291">
        <v>81</v>
      </c>
      <c r="AA1291">
        <v>2592</v>
      </c>
      <c r="AB1291">
        <v>1192.32</v>
      </c>
      <c r="AC1291">
        <v>0.45999999999999996</v>
      </c>
      <c r="AD1291">
        <v>3</v>
      </c>
      <c r="AE1291" t="s">
        <v>42</v>
      </c>
    </row>
    <row r="1292" spans="1:31" x14ac:dyDescent="0.3">
      <c r="A1292">
        <v>1185732</v>
      </c>
      <c r="B1292" t="s">
        <v>30</v>
      </c>
      <c r="C1292" s="1">
        <v>44303</v>
      </c>
      <c r="D1292">
        <v>2021</v>
      </c>
      <c r="E1292" t="s">
        <v>52</v>
      </c>
      <c r="F1292">
        <v>2</v>
      </c>
      <c r="G1292">
        <v>2</v>
      </c>
      <c r="H1292" t="s">
        <v>74</v>
      </c>
      <c r="I1292">
        <v>33</v>
      </c>
      <c r="J1292" t="s">
        <v>119</v>
      </c>
      <c r="K1292">
        <v>36</v>
      </c>
      <c r="L1292" t="s">
        <v>120</v>
      </c>
      <c r="M1292" t="s">
        <v>125</v>
      </c>
      <c r="N1292">
        <v>3</v>
      </c>
      <c r="O1292" t="s">
        <v>126</v>
      </c>
      <c r="P1292">
        <v>1</v>
      </c>
      <c r="Q1292" t="s">
        <v>37</v>
      </c>
      <c r="R1292">
        <v>1</v>
      </c>
      <c r="S1292" t="s">
        <v>127</v>
      </c>
      <c r="T1292">
        <v>4</v>
      </c>
      <c r="U1292" t="s">
        <v>128</v>
      </c>
      <c r="V1292" t="s">
        <v>161</v>
      </c>
      <c r="W1292">
        <v>3</v>
      </c>
      <c r="X1292" t="s">
        <v>84</v>
      </c>
      <c r="Y1292">
        <v>38</v>
      </c>
      <c r="Z1292">
        <v>81</v>
      </c>
      <c r="AA1292">
        <v>3078</v>
      </c>
      <c r="AB1292">
        <v>1477.44</v>
      </c>
      <c r="AC1292">
        <v>0.48</v>
      </c>
      <c r="AD1292">
        <v>3</v>
      </c>
      <c r="AE1292" t="s">
        <v>42</v>
      </c>
    </row>
    <row r="1293" spans="1:31" x14ac:dyDescent="0.3">
      <c r="A1293">
        <v>1185732</v>
      </c>
      <c r="B1293" t="s">
        <v>30</v>
      </c>
      <c r="C1293" s="1">
        <v>44332</v>
      </c>
      <c r="D1293">
        <v>2021</v>
      </c>
      <c r="E1293" t="s">
        <v>53</v>
      </c>
      <c r="F1293">
        <v>2</v>
      </c>
      <c r="G1293">
        <v>2</v>
      </c>
      <c r="H1293" t="s">
        <v>74</v>
      </c>
      <c r="I1293">
        <v>33</v>
      </c>
      <c r="J1293" t="s">
        <v>119</v>
      </c>
      <c r="K1293">
        <v>36</v>
      </c>
      <c r="L1293" t="s">
        <v>120</v>
      </c>
      <c r="M1293" t="s">
        <v>125</v>
      </c>
      <c r="N1293">
        <v>3</v>
      </c>
      <c r="O1293" t="s">
        <v>126</v>
      </c>
      <c r="P1293">
        <v>1</v>
      </c>
      <c r="Q1293" t="s">
        <v>37</v>
      </c>
      <c r="R1293">
        <v>1</v>
      </c>
      <c r="S1293" t="s">
        <v>127</v>
      </c>
      <c r="T1293">
        <v>4</v>
      </c>
      <c r="U1293" t="s">
        <v>128</v>
      </c>
      <c r="V1293" t="s">
        <v>161</v>
      </c>
      <c r="W1293">
        <v>3</v>
      </c>
      <c r="X1293" t="s">
        <v>84</v>
      </c>
      <c r="Y1293">
        <v>41</v>
      </c>
      <c r="Z1293">
        <v>116</v>
      </c>
      <c r="AA1293">
        <v>4756</v>
      </c>
      <c r="AB1293">
        <v>2235.3199999999997</v>
      </c>
      <c r="AC1293">
        <v>0.47</v>
      </c>
      <c r="AD1293">
        <v>3</v>
      </c>
      <c r="AE1293" t="s">
        <v>42</v>
      </c>
    </row>
    <row r="1294" spans="1:31" x14ac:dyDescent="0.3">
      <c r="A1294">
        <v>1185732</v>
      </c>
      <c r="B1294" t="s">
        <v>30</v>
      </c>
      <c r="C1294" s="1">
        <v>44365</v>
      </c>
      <c r="D1294">
        <v>2021</v>
      </c>
      <c r="E1294" t="s">
        <v>54</v>
      </c>
      <c r="F1294">
        <v>2</v>
      </c>
      <c r="G1294">
        <v>2</v>
      </c>
      <c r="H1294" t="s">
        <v>74</v>
      </c>
      <c r="I1294">
        <v>33</v>
      </c>
      <c r="J1294" t="s">
        <v>119</v>
      </c>
      <c r="K1294">
        <v>36</v>
      </c>
      <c r="L1294" t="s">
        <v>120</v>
      </c>
      <c r="M1294" t="s">
        <v>125</v>
      </c>
      <c r="N1294">
        <v>3</v>
      </c>
      <c r="O1294" t="s">
        <v>126</v>
      </c>
      <c r="P1294">
        <v>1</v>
      </c>
      <c r="Q1294" t="s">
        <v>37</v>
      </c>
      <c r="R1294">
        <v>1</v>
      </c>
      <c r="S1294" t="s">
        <v>127</v>
      </c>
      <c r="T1294">
        <v>4</v>
      </c>
      <c r="U1294" t="s">
        <v>128</v>
      </c>
      <c r="V1294" t="s">
        <v>277</v>
      </c>
      <c r="W1294">
        <v>3</v>
      </c>
      <c r="X1294" t="s">
        <v>84</v>
      </c>
      <c r="Y1294">
        <v>57</v>
      </c>
      <c r="Z1294">
        <v>135</v>
      </c>
      <c r="AA1294">
        <v>7695</v>
      </c>
      <c r="AB1294">
        <v>3462.7499999999995</v>
      </c>
      <c r="AC1294">
        <v>0.44999999999999996</v>
      </c>
      <c r="AD1294">
        <v>3</v>
      </c>
      <c r="AE1294" t="s">
        <v>42</v>
      </c>
    </row>
    <row r="1295" spans="1:31" x14ac:dyDescent="0.3">
      <c r="A1295">
        <v>1185732</v>
      </c>
      <c r="B1295" t="s">
        <v>30</v>
      </c>
      <c r="C1295" s="1">
        <v>44425</v>
      </c>
      <c r="D1295">
        <v>2021</v>
      </c>
      <c r="E1295" t="s">
        <v>31</v>
      </c>
      <c r="F1295">
        <v>3</v>
      </c>
      <c r="G1295">
        <v>2</v>
      </c>
      <c r="H1295" t="s">
        <v>74</v>
      </c>
      <c r="I1295">
        <v>33</v>
      </c>
      <c r="J1295" t="s">
        <v>119</v>
      </c>
      <c r="K1295">
        <v>36</v>
      </c>
      <c r="L1295" t="s">
        <v>120</v>
      </c>
      <c r="M1295" t="s">
        <v>125</v>
      </c>
      <c r="N1295">
        <v>3</v>
      </c>
      <c r="O1295" t="s">
        <v>126</v>
      </c>
      <c r="P1295">
        <v>1</v>
      </c>
      <c r="Q1295" t="s">
        <v>37</v>
      </c>
      <c r="R1295">
        <v>1</v>
      </c>
      <c r="S1295" t="s">
        <v>127</v>
      </c>
      <c r="T1295">
        <v>4</v>
      </c>
      <c r="U1295" t="s">
        <v>128</v>
      </c>
      <c r="V1295" t="s">
        <v>195</v>
      </c>
      <c r="W1295">
        <v>3</v>
      </c>
      <c r="X1295" t="s">
        <v>84</v>
      </c>
      <c r="Y1295">
        <v>46</v>
      </c>
      <c r="Z1295">
        <v>122</v>
      </c>
      <c r="AA1295">
        <v>5612</v>
      </c>
      <c r="AB1295">
        <v>2525.3999999999996</v>
      </c>
      <c r="AC1295">
        <v>0.44999999999999996</v>
      </c>
      <c r="AD1295">
        <v>3</v>
      </c>
      <c r="AE1295" t="s">
        <v>42</v>
      </c>
    </row>
    <row r="1296" spans="1:31" x14ac:dyDescent="0.3">
      <c r="A1296">
        <v>1185732</v>
      </c>
      <c r="B1296" t="s">
        <v>30</v>
      </c>
      <c r="C1296" s="1">
        <v>44455</v>
      </c>
      <c r="D1296">
        <v>2021</v>
      </c>
      <c r="E1296" t="s">
        <v>43</v>
      </c>
      <c r="F1296">
        <v>3</v>
      </c>
      <c r="G1296">
        <v>2</v>
      </c>
      <c r="H1296" t="s">
        <v>74</v>
      </c>
      <c r="I1296">
        <v>33</v>
      </c>
      <c r="J1296" t="s">
        <v>119</v>
      </c>
      <c r="K1296">
        <v>36</v>
      </c>
      <c r="L1296" t="s">
        <v>120</v>
      </c>
      <c r="M1296" t="s">
        <v>125</v>
      </c>
      <c r="N1296">
        <v>3</v>
      </c>
      <c r="O1296" t="s">
        <v>126</v>
      </c>
      <c r="P1296">
        <v>1</v>
      </c>
      <c r="Q1296" t="s">
        <v>37</v>
      </c>
      <c r="R1296">
        <v>1</v>
      </c>
      <c r="S1296" t="s">
        <v>127</v>
      </c>
      <c r="T1296">
        <v>4</v>
      </c>
      <c r="U1296" t="s">
        <v>128</v>
      </c>
      <c r="V1296" t="s">
        <v>191</v>
      </c>
      <c r="W1296">
        <v>3</v>
      </c>
      <c r="X1296" t="s">
        <v>84</v>
      </c>
      <c r="Y1296">
        <v>29</v>
      </c>
      <c r="Z1296">
        <v>108</v>
      </c>
      <c r="AA1296">
        <v>3132</v>
      </c>
      <c r="AB1296">
        <v>1503.36</v>
      </c>
      <c r="AC1296">
        <v>0.48</v>
      </c>
      <c r="AD1296">
        <v>3</v>
      </c>
      <c r="AE1296" t="s">
        <v>42</v>
      </c>
    </row>
    <row r="1297" spans="1:31" x14ac:dyDescent="0.3">
      <c r="A1297">
        <v>1185732</v>
      </c>
      <c r="B1297" t="s">
        <v>30</v>
      </c>
      <c r="C1297" s="1">
        <v>44517</v>
      </c>
      <c r="D1297">
        <v>2021</v>
      </c>
      <c r="E1297" t="s">
        <v>45</v>
      </c>
      <c r="F1297">
        <v>4</v>
      </c>
      <c r="G1297">
        <v>2</v>
      </c>
      <c r="H1297" t="s">
        <v>74</v>
      </c>
      <c r="I1297">
        <v>33</v>
      </c>
      <c r="J1297" t="s">
        <v>119</v>
      </c>
      <c r="K1297">
        <v>36</v>
      </c>
      <c r="L1297" t="s">
        <v>120</v>
      </c>
      <c r="M1297" t="s">
        <v>125</v>
      </c>
      <c r="N1297">
        <v>3</v>
      </c>
      <c r="O1297" t="s">
        <v>126</v>
      </c>
      <c r="P1297">
        <v>1</v>
      </c>
      <c r="Q1297" t="s">
        <v>37</v>
      </c>
      <c r="R1297">
        <v>1</v>
      </c>
      <c r="S1297" t="s">
        <v>127</v>
      </c>
      <c r="T1297">
        <v>4</v>
      </c>
      <c r="U1297" t="s">
        <v>128</v>
      </c>
      <c r="V1297" t="s">
        <v>198</v>
      </c>
      <c r="W1297">
        <v>3</v>
      </c>
      <c r="X1297" t="s">
        <v>84</v>
      </c>
      <c r="Y1297">
        <v>71</v>
      </c>
      <c r="Z1297">
        <v>123</v>
      </c>
      <c r="AA1297">
        <v>8733</v>
      </c>
      <c r="AB1297">
        <v>3929.8499999999995</v>
      </c>
      <c r="AC1297">
        <v>0.44999999999999996</v>
      </c>
      <c r="AD1297">
        <v>3</v>
      </c>
      <c r="AE1297" t="s">
        <v>42</v>
      </c>
    </row>
    <row r="1298" spans="1:31" x14ac:dyDescent="0.3">
      <c r="A1298">
        <v>1185732</v>
      </c>
      <c r="B1298" t="s">
        <v>30</v>
      </c>
      <c r="C1298" s="1">
        <v>44546</v>
      </c>
      <c r="D1298">
        <v>2021</v>
      </c>
      <c r="E1298" t="s">
        <v>46</v>
      </c>
      <c r="F1298">
        <v>4</v>
      </c>
      <c r="G1298">
        <v>2</v>
      </c>
      <c r="H1298" t="s">
        <v>74</v>
      </c>
      <c r="I1298">
        <v>33</v>
      </c>
      <c r="J1298" t="s">
        <v>119</v>
      </c>
      <c r="K1298">
        <v>36</v>
      </c>
      <c r="L1298" t="s">
        <v>120</v>
      </c>
      <c r="M1298" t="s">
        <v>125</v>
      </c>
      <c r="N1298">
        <v>3</v>
      </c>
      <c r="O1298" t="s">
        <v>126</v>
      </c>
      <c r="P1298">
        <v>1</v>
      </c>
      <c r="Q1298" t="s">
        <v>37</v>
      </c>
      <c r="R1298">
        <v>1</v>
      </c>
      <c r="S1298" t="s">
        <v>127</v>
      </c>
      <c r="T1298">
        <v>4</v>
      </c>
      <c r="U1298" t="s">
        <v>128</v>
      </c>
      <c r="V1298" t="s">
        <v>189</v>
      </c>
      <c r="W1298">
        <v>3</v>
      </c>
      <c r="X1298" t="s">
        <v>84</v>
      </c>
      <c r="Y1298">
        <v>65</v>
      </c>
      <c r="Z1298">
        <v>124</v>
      </c>
      <c r="AA1298">
        <v>8060</v>
      </c>
      <c r="AB1298">
        <v>4030</v>
      </c>
      <c r="AC1298">
        <v>0.5</v>
      </c>
      <c r="AD1298">
        <v>3</v>
      </c>
      <c r="AE1298" t="s">
        <v>42</v>
      </c>
    </row>
    <row r="1299" spans="1:31" x14ac:dyDescent="0.3">
      <c r="A1299">
        <v>1197831</v>
      </c>
      <c r="B1299" t="s">
        <v>73</v>
      </c>
      <c r="C1299" s="1">
        <v>44248</v>
      </c>
      <c r="D1299">
        <v>2021</v>
      </c>
      <c r="E1299" t="s">
        <v>48</v>
      </c>
      <c r="F1299">
        <v>1</v>
      </c>
      <c r="G1299">
        <v>2</v>
      </c>
      <c r="H1299" t="s">
        <v>74</v>
      </c>
      <c r="I1299">
        <v>34</v>
      </c>
      <c r="J1299" t="s">
        <v>121</v>
      </c>
      <c r="K1299">
        <v>37</v>
      </c>
      <c r="L1299" t="s">
        <v>122</v>
      </c>
      <c r="M1299" t="s">
        <v>125</v>
      </c>
      <c r="N1299">
        <v>3</v>
      </c>
      <c r="O1299" t="s">
        <v>126</v>
      </c>
      <c r="P1299">
        <v>1</v>
      </c>
      <c r="Q1299" t="s">
        <v>37</v>
      </c>
      <c r="R1299">
        <v>1</v>
      </c>
      <c r="S1299" t="s">
        <v>127</v>
      </c>
      <c r="T1299">
        <v>4</v>
      </c>
      <c r="U1299" t="s">
        <v>128</v>
      </c>
      <c r="V1299" t="s">
        <v>161</v>
      </c>
      <c r="W1299">
        <v>3</v>
      </c>
      <c r="X1299" t="s">
        <v>84</v>
      </c>
      <c r="Y1299">
        <v>34</v>
      </c>
      <c r="Z1299">
        <v>98</v>
      </c>
      <c r="AA1299">
        <v>3332</v>
      </c>
      <c r="AB1299">
        <v>1499.3999999999999</v>
      </c>
      <c r="AC1299">
        <v>0.44999999999999996</v>
      </c>
      <c r="AD1299">
        <v>3</v>
      </c>
      <c r="AE1299" t="s">
        <v>42</v>
      </c>
    </row>
    <row r="1300" spans="1:31" x14ac:dyDescent="0.3">
      <c r="A1300">
        <v>1197831</v>
      </c>
      <c r="B1300" t="s">
        <v>73</v>
      </c>
      <c r="C1300" s="1">
        <v>44335</v>
      </c>
      <c r="D1300">
        <v>2021</v>
      </c>
      <c r="E1300" t="s">
        <v>53</v>
      </c>
      <c r="F1300">
        <v>2</v>
      </c>
      <c r="G1300">
        <v>2</v>
      </c>
      <c r="H1300" t="s">
        <v>74</v>
      </c>
      <c r="I1300">
        <v>34</v>
      </c>
      <c r="J1300" t="s">
        <v>121</v>
      </c>
      <c r="K1300">
        <v>37</v>
      </c>
      <c r="L1300" t="s">
        <v>122</v>
      </c>
      <c r="M1300" t="s">
        <v>125</v>
      </c>
      <c r="N1300">
        <v>3</v>
      </c>
      <c r="O1300" t="s">
        <v>126</v>
      </c>
      <c r="P1300">
        <v>1</v>
      </c>
      <c r="Q1300" t="s">
        <v>37</v>
      </c>
      <c r="R1300">
        <v>1</v>
      </c>
      <c r="S1300" t="s">
        <v>127</v>
      </c>
      <c r="T1300">
        <v>4</v>
      </c>
      <c r="U1300" t="s">
        <v>128</v>
      </c>
      <c r="V1300" t="s">
        <v>271</v>
      </c>
      <c r="W1300">
        <v>3</v>
      </c>
      <c r="X1300" t="s">
        <v>84</v>
      </c>
      <c r="Y1300">
        <v>42</v>
      </c>
      <c r="Z1300">
        <v>85</v>
      </c>
      <c r="AA1300">
        <v>3570</v>
      </c>
      <c r="AB1300">
        <v>1677.8999999999999</v>
      </c>
      <c r="AC1300">
        <v>0.47</v>
      </c>
      <c r="AD1300">
        <v>3</v>
      </c>
      <c r="AE1300" t="s">
        <v>42</v>
      </c>
    </row>
    <row r="1301" spans="1:31" x14ac:dyDescent="0.3">
      <c r="A1301">
        <v>1197831</v>
      </c>
      <c r="B1301" t="s">
        <v>73</v>
      </c>
      <c r="C1301" s="1">
        <v>44368</v>
      </c>
      <c r="D1301">
        <v>2021</v>
      </c>
      <c r="E1301" t="s">
        <v>54</v>
      </c>
      <c r="F1301">
        <v>2</v>
      </c>
      <c r="G1301">
        <v>2</v>
      </c>
      <c r="H1301" t="s">
        <v>74</v>
      </c>
      <c r="I1301">
        <v>34</v>
      </c>
      <c r="J1301" t="s">
        <v>121</v>
      </c>
      <c r="K1301">
        <v>37</v>
      </c>
      <c r="L1301" t="s">
        <v>122</v>
      </c>
      <c r="M1301" t="s">
        <v>125</v>
      </c>
      <c r="N1301">
        <v>3</v>
      </c>
      <c r="O1301" t="s">
        <v>126</v>
      </c>
      <c r="P1301">
        <v>1</v>
      </c>
      <c r="Q1301" t="s">
        <v>37</v>
      </c>
      <c r="R1301">
        <v>1</v>
      </c>
      <c r="S1301" t="s">
        <v>127</v>
      </c>
      <c r="T1301">
        <v>4</v>
      </c>
      <c r="U1301" t="s">
        <v>128</v>
      </c>
      <c r="V1301" t="s">
        <v>129</v>
      </c>
      <c r="W1301">
        <v>3</v>
      </c>
      <c r="X1301" t="s">
        <v>84</v>
      </c>
      <c r="Y1301">
        <v>54</v>
      </c>
      <c r="Z1301">
        <v>98</v>
      </c>
      <c r="AA1301">
        <v>5292</v>
      </c>
      <c r="AB1301">
        <v>2540.16</v>
      </c>
      <c r="AC1301">
        <v>0.48</v>
      </c>
      <c r="AD1301">
        <v>3</v>
      </c>
      <c r="AE1301" t="s">
        <v>42</v>
      </c>
    </row>
    <row r="1302" spans="1:31" x14ac:dyDescent="0.3">
      <c r="A1302">
        <v>1197831</v>
      </c>
      <c r="B1302" t="s">
        <v>73</v>
      </c>
      <c r="C1302" s="1">
        <v>44396</v>
      </c>
      <c r="D1302">
        <v>2021</v>
      </c>
      <c r="E1302" t="s">
        <v>55</v>
      </c>
      <c r="F1302">
        <v>3</v>
      </c>
      <c r="G1302">
        <v>2</v>
      </c>
      <c r="H1302" t="s">
        <v>74</v>
      </c>
      <c r="I1302">
        <v>34</v>
      </c>
      <c r="J1302" t="s">
        <v>121</v>
      </c>
      <c r="K1302">
        <v>37</v>
      </c>
      <c r="L1302" t="s">
        <v>122</v>
      </c>
      <c r="M1302" t="s">
        <v>125</v>
      </c>
      <c r="N1302">
        <v>3</v>
      </c>
      <c r="O1302" t="s">
        <v>126</v>
      </c>
      <c r="P1302">
        <v>1</v>
      </c>
      <c r="Q1302" t="s">
        <v>37</v>
      </c>
      <c r="R1302">
        <v>1</v>
      </c>
      <c r="S1302" t="s">
        <v>127</v>
      </c>
      <c r="T1302">
        <v>4</v>
      </c>
      <c r="U1302" t="s">
        <v>128</v>
      </c>
      <c r="V1302" t="s">
        <v>196</v>
      </c>
      <c r="W1302">
        <v>3</v>
      </c>
      <c r="X1302" t="s">
        <v>84</v>
      </c>
      <c r="Y1302">
        <v>55</v>
      </c>
      <c r="Z1302">
        <v>119</v>
      </c>
      <c r="AA1302">
        <v>6545</v>
      </c>
      <c r="AB1302">
        <v>3207.0499999999997</v>
      </c>
      <c r="AC1302">
        <v>0.49</v>
      </c>
      <c r="AD1302">
        <v>3</v>
      </c>
      <c r="AE1302" t="s">
        <v>42</v>
      </c>
    </row>
    <row r="1303" spans="1:31" x14ac:dyDescent="0.3">
      <c r="A1303">
        <v>1197831</v>
      </c>
      <c r="B1303" t="s">
        <v>73</v>
      </c>
      <c r="C1303" s="1">
        <v>44428</v>
      </c>
      <c r="D1303">
        <v>2021</v>
      </c>
      <c r="E1303" t="s">
        <v>31</v>
      </c>
      <c r="F1303">
        <v>3</v>
      </c>
      <c r="G1303">
        <v>2</v>
      </c>
      <c r="H1303" t="s">
        <v>74</v>
      </c>
      <c r="I1303">
        <v>34</v>
      </c>
      <c r="J1303" t="s">
        <v>121</v>
      </c>
      <c r="K1303">
        <v>37</v>
      </c>
      <c r="L1303" t="s">
        <v>122</v>
      </c>
      <c r="M1303" t="s">
        <v>125</v>
      </c>
      <c r="N1303">
        <v>3</v>
      </c>
      <c r="O1303" t="s">
        <v>126</v>
      </c>
      <c r="P1303">
        <v>1</v>
      </c>
      <c r="Q1303" t="s">
        <v>37</v>
      </c>
      <c r="R1303">
        <v>1</v>
      </c>
      <c r="S1303" t="s">
        <v>127</v>
      </c>
      <c r="T1303">
        <v>4</v>
      </c>
      <c r="U1303" t="s">
        <v>128</v>
      </c>
      <c r="V1303" t="s">
        <v>225</v>
      </c>
      <c r="W1303">
        <v>3</v>
      </c>
      <c r="X1303" t="s">
        <v>84</v>
      </c>
      <c r="Y1303">
        <v>48</v>
      </c>
      <c r="Z1303">
        <v>113</v>
      </c>
      <c r="AA1303">
        <v>5424</v>
      </c>
      <c r="AB1303">
        <v>2657.7599999999998</v>
      </c>
      <c r="AC1303">
        <v>0.49</v>
      </c>
      <c r="AD1303">
        <v>3</v>
      </c>
      <c r="AE1303" t="s">
        <v>42</v>
      </c>
    </row>
    <row r="1304" spans="1:31" x14ac:dyDescent="0.3">
      <c r="A1304">
        <v>1197831</v>
      </c>
      <c r="B1304" t="s">
        <v>73</v>
      </c>
      <c r="C1304" s="1">
        <v>44458</v>
      </c>
      <c r="D1304">
        <v>2021</v>
      </c>
      <c r="E1304" t="s">
        <v>43</v>
      </c>
      <c r="F1304">
        <v>3</v>
      </c>
      <c r="G1304">
        <v>2</v>
      </c>
      <c r="H1304" t="s">
        <v>74</v>
      </c>
      <c r="I1304">
        <v>34</v>
      </c>
      <c r="J1304" t="s">
        <v>121</v>
      </c>
      <c r="K1304">
        <v>37</v>
      </c>
      <c r="L1304" t="s">
        <v>122</v>
      </c>
      <c r="M1304" t="s">
        <v>125</v>
      </c>
      <c r="N1304">
        <v>3</v>
      </c>
      <c r="O1304" t="s">
        <v>126</v>
      </c>
      <c r="P1304">
        <v>1</v>
      </c>
      <c r="Q1304" t="s">
        <v>37</v>
      </c>
      <c r="R1304">
        <v>1</v>
      </c>
      <c r="S1304" t="s">
        <v>127</v>
      </c>
      <c r="T1304">
        <v>4</v>
      </c>
      <c r="U1304" t="s">
        <v>128</v>
      </c>
      <c r="V1304" t="s">
        <v>278</v>
      </c>
      <c r="W1304">
        <v>3</v>
      </c>
      <c r="X1304" t="s">
        <v>84</v>
      </c>
      <c r="Y1304">
        <v>23</v>
      </c>
      <c r="Z1304">
        <v>94</v>
      </c>
      <c r="AA1304">
        <v>2162</v>
      </c>
      <c r="AB1304">
        <v>1081</v>
      </c>
      <c r="AC1304">
        <v>0.5</v>
      </c>
      <c r="AD1304">
        <v>3</v>
      </c>
      <c r="AE1304" t="s">
        <v>42</v>
      </c>
    </row>
    <row r="1305" spans="1:31" x14ac:dyDescent="0.3">
      <c r="A1305">
        <v>1197831</v>
      </c>
      <c r="B1305" t="s">
        <v>73</v>
      </c>
      <c r="C1305" s="1">
        <v>44490</v>
      </c>
      <c r="D1305">
        <v>2021</v>
      </c>
      <c r="E1305" t="s">
        <v>44</v>
      </c>
      <c r="F1305">
        <v>4</v>
      </c>
      <c r="G1305">
        <v>2</v>
      </c>
      <c r="H1305" t="s">
        <v>74</v>
      </c>
      <c r="I1305">
        <v>34</v>
      </c>
      <c r="J1305" t="s">
        <v>121</v>
      </c>
      <c r="K1305">
        <v>37</v>
      </c>
      <c r="L1305" t="s">
        <v>122</v>
      </c>
      <c r="M1305" t="s">
        <v>125</v>
      </c>
      <c r="N1305">
        <v>3</v>
      </c>
      <c r="O1305" t="s">
        <v>126</v>
      </c>
      <c r="P1305">
        <v>1</v>
      </c>
      <c r="Q1305" t="s">
        <v>37</v>
      </c>
      <c r="R1305">
        <v>1</v>
      </c>
      <c r="S1305" t="s">
        <v>127</v>
      </c>
      <c r="T1305">
        <v>4</v>
      </c>
      <c r="U1305" t="s">
        <v>128</v>
      </c>
      <c r="V1305" t="s">
        <v>202</v>
      </c>
      <c r="W1305">
        <v>3</v>
      </c>
      <c r="X1305" t="s">
        <v>84</v>
      </c>
      <c r="Y1305">
        <v>27</v>
      </c>
      <c r="Z1305">
        <v>83</v>
      </c>
      <c r="AA1305">
        <v>2241</v>
      </c>
      <c r="AB1305">
        <v>1053.27</v>
      </c>
      <c r="AC1305">
        <v>0.47</v>
      </c>
      <c r="AD1305">
        <v>3</v>
      </c>
      <c r="AE1305" t="s">
        <v>42</v>
      </c>
    </row>
    <row r="1306" spans="1:31" x14ac:dyDescent="0.3">
      <c r="A1306">
        <v>1197831</v>
      </c>
      <c r="B1306" t="s">
        <v>73</v>
      </c>
      <c r="C1306" s="1">
        <v>44520</v>
      </c>
      <c r="D1306">
        <v>2021</v>
      </c>
      <c r="E1306" t="s">
        <v>45</v>
      </c>
      <c r="F1306">
        <v>4</v>
      </c>
      <c r="G1306">
        <v>2</v>
      </c>
      <c r="H1306" t="s">
        <v>74</v>
      </c>
      <c r="I1306">
        <v>34</v>
      </c>
      <c r="J1306" t="s">
        <v>121</v>
      </c>
      <c r="K1306">
        <v>37</v>
      </c>
      <c r="L1306" t="s">
        <v>122</v>
      </c>
      <c r="M1306" t="s">
        <v>125</v>
      </c>
      <c r="N1306">
        <v>3</v>
      </c>
      <c r="O1306" t="s">
        <v>126</v>
      </c>
      <c r="P1306">
        <v>1</v>
      </c>
      <c r="Q1306" t="s">
        <v>37</v>
      </c>
      <c r="R1306">
        <v>1</v>
      </c>
      <c r="S1306" t="s">
        <v>127</v>
      </c>
      <c r="T1306">
        <v>4</v>
      </c>
      <c r="U1306" t="s">
        <v>128</v>
      </c>
      <c r="V1306" t="s">
        <v>161</v>
      </c>
      <c r="W1306">
        <v>3</v>
      </c>
      <c r="X1306" t="s">
        <v>84</v>
      </c>
      <c r="Y1306">
        <v>69</v>
      </c>
      <c r="Z1306">
        <v>91</v>
      </c>
      <c r="AA1306">
        <v>6279</v>
      </c>
      <c r="AB1306">
        <v>2951.1299999999997</v>
      </c>
      <c r="AC1306">
        <v>0.47</v>
      </c>
      <c r="AD1306">
        <v>3</v>
      </c>
      <c r="AE1306" t="s">
        <v>42</v>
      </c>
    </row>
    <row r="1307" spans="1:31" x14ac:dyDescent="0.3">
      <c r="A1307">
        <v>1197831</v>
      </c>
      <c r="B1307" t="s">
        <v>73</v>
      </c>
      <c r="C1307" s="1">
        <v>44549</v>
      </c>
      <c r="D1307">
        <v>2021</v>
      </c>
      <c r="E1307" t="s">
        <v>46</v>
      </c>
      <c r="F1307">
        <v>4</v>
      </c>
      <c r="G1307">
        <v>2</v>
      </c>
      <c r="H1307" t="s">
        <v>74</v>
      </c>
      <c r="I1307">
        <v>34</v>
      </c>
      <c r="J1307" t="s">
        <v>121</v>
      </c>
      <c r="K1307">
        <v>37</v>
      </c>
      <c r="L1307" t="s">
        <v>122</v>
      </c>
      <c r="M1307" t="s">
        <v>125</v>
      </c>
      <c r="N1307">
        <v>3</v>
      </c>
      <c r="O1307" t="s">
        <v>126</v>
      </c>
      <c r="P1307">
        <v>1</v>
      </c>
      <c r="Q1307" t="s">
        <v>37</v>
      </c>
      <c r="R1307">
        <v>1</v>
      </c>
      <c r="S1307" t="s">
        <v>127</v>
      </c>
      <c r="T1307">
        <v>4</v>
      </c>
      <c r="U1307" t="s">
        <v>128</v>
      </c>
      <c r="V1307" t="s">
        <v>191</v>
      </c>
      <c r="W1307">
        <v>3</v>
      </c>
      <c r="X1307" t="s">
        <v>84</v>
      </c>
      <c r="Y1307">
        <v>64</v>
      </c>
      <c r="Z1307">
        <v>112</v>
      </c>
      <c r="AA1307">
        <v>7168</v>
      </c>
      <c r="AB1307">
        <v>3512.3199999999997</v>
      </c>
      <c r="AC1307">
        <v>0.49</v>
      </c>
      <c r="AD1307">
        <v>3</v>
      </c>
      <c r="AE1307" t="s">
        <v>42</v>
      </c>
    </row>
    <row r="1308" spans="1:31" x14ac:dyDescent="0.3">
      <c r="A1308">
        <v>1197831</v>
      </c>
      <c r="B1308" t="s">
        <v>73</v>
      </c>
      <c r="C1308" s="1">
        <v>44248</v>
      </c>
      <c r="D1308">
        <v>2021</v>
      </c>
      <c r="E1308" t="s">
        <v>48</v>
      </c>
      <c r="F1308">
        <v>1</v>
      </c>
      <c r="G1308">
        <v>2</v>
      </c>
      <c r="H1308" t="s">
        <v>74</v>
      </c>
      <c r="I1308">
        <v>35</v>
      </c>
      <c r="J1308" t="s">
        <v>123</v>
      </c>
      <c r="K1308">
        <v>38</v>
      </c>
      <c r="L1308" t="s">
        <v>124</v>
      </c>
      <c r="M1308" t="s">
        <v>125</v>
      </c>
      <c r="N1308">
        <v>3</v>
      </c>
      <c r="O1308" t="s">
        <v>126</v>
      </c>
      <c r="P1308">
        <v>1</v>
      </c>
      <c r="Q1308" t="s">
        <v>37</v>
      </c>
      <c r="R1308">
        <v>1</v>
      </c>
      <c r="S1308" t="s">
        <v>127</v>
      </c>
      <c r="T1308">
        <v>4</v>
      </c>
      <c r="U1308" t="s">
        <v>128</v>
      </c>
      <c r="V1308" t="s">
        <v>207</v>
      </c>
      <c r="W1308">
        <v>3</v>
      </c>
      <c r="X1308" t="s">
        <v>84</v>
      </c>
      <c r="Y1308">
        <v>34</v>
      </c>
      <c r="Z1308">
        <v>75</v>
      </c>
      <c r="AA1308">
        <v>2550</v>
      </c>
      <c r="AB1308">
        <v>1198.5</v>
      </c>
      <c r="AC1308">
        <v>0.47</v>
      </c>
      <c r="AD1308">
        <v>3</v>
      </c>
      <c r="AE1308" t="s">
        <v>42</v>
      </c>
    </row>
    <row r="1309" spans="1:31" x14ac:dyDescent="0.3">
      <c r="A1309">
        <v>1197831</v>
      </c>
      <c r="B1309" t="s">
        <v>73</v>
      </c>
      <c r="C1309" s="1">
        <v>44335</v>
      </c>
      <c r="D1309">
        <v>2021</v>
      </c>
      <c r="E1309" t="s">
        <v>53</v>
      </c>
      <c r="F1309">
        <v>2</v>
      </c>
      <c r="G1309">
        <v>2</v>
      </c>
      <c r="H1309" t="s">
        <v>74</v>
      </c>
      <c r="I1309">
        <v>35</v>
      </c>
      <c r="J1309" t="s">
        <v>123</v>
      </c>
      <c r="K1309">
        <v>38</v>
      </c>
      <c r="L1309" t="s">
        <v>124</v>
      </c>
      <c r="M1309" t="s">
        <v>125</v>
      </c>
      <c r="N1309">
        <v>3</v>
      </c>
      <c r="O1309" t="s">
        <v>126</v>
      </c>
      <c r="P1309">
        <v>1</v>
      </c>
      <c r="Q1309" t="s">
        <v>37</v>
      </c>
      <c r="R1309">
        <v>1</v>
      </c>
      <c r="S1309" t="s">
        <v>127</v>
      </c>
      <c r="T1309">
        <v>4</v>
      </c>
      <c r="U1309" t="s">
        <v>128</v>
      </c>
      <c r="V1309" t="s">
        <v>222</v>
      </c>
      <c r="W1309">
        <v>3</v>
      </c>
      <c r="X1309" t="s">
        <v>84</v>
      </c>
      <c r="Y1309">
        <v>43</v>
      </c>
      <c r="Z1309">
        <v>75</v>
      </c>
      <c r="AA1309">
        <v>3225</v>
      </c>
      <c r="AB1309">
        <v>1451.2499999999998</v>
      </c>
      <c r="AC1309">
        <v>0.44999999999999996</v>
      </c>
      <c r="AD1309">
        <v>3</v>
      </c>
      <c r="AE1309" t="s">
        <v>42</v>
      </c>
    </row>
    <row r="1310" spans="1:31" x14ac:dyDescent="0.3">
      <c r="A1310">
        <v>1197831</v>
      </c>
      <c r="B1310" t="s">
        <v>73</v>
      </c>
      <c r="C1310" s="1">
        <v>44368</v>
      </c>
      <c r="D1310">
        <v>2021</v>
      </c>
      <c r="E1310" t="s">
        <v>54</v>
      </c>
      <c r="F1310">
        <v>2</v>
      </c>
      <c r="G1310">
        <v>2</v>
      </c>
      <c r="H1310" t="s">
        <v>74</v>
      </c>
      <c r="I1310">
        <v>35</v>
      </c>
      <c r="J1310" t="s">
        <v>123</v>
      </c>
      <c r="K1310">
        <v>38</v>
      </c>
      <c r="L1310" t="s">
        <v>124</v>
      </c>
      <c r="M1310" t="s">
        <v>125</v>
      </c>
      <c r="N1310">
        <v>3</v>
      </c>
      <c r="O1310" t="s">
        <v>126</v>
      </c>
      <c r="P1310">
        <v>1</v>
      </c>
      <c r="Q1310" t="s">
        <v>37</v>
      </c>
      <c r="R1310">
        <v>1</v>
      </c>
      <c r="S1310" t="s">
        <v>127</v>
      </c>
      <c r="T1310">
        <v>4</v>
      </c>
      <c r="U1310" t="s">
        <v>128</v>
      </c>
      <c r="V1310" t="s">
        <v>195</v>
      </c>
      <c r="W1310">
        <v>3</v>
      </c>
      <c r="X1310" t="s">
        <v>84</v>
      </c>
      <c r="Y1310">
        <v>51</v>
      </c>
      <c r="Z1310">
        <v>87</v>
      </c>
      <c r="AA1310">
        <v>4437</v>
      </c>
      <c r="AB1310">
        <v>2085.39</v>
      </c>
      <c r="AC1310">
        <v>0.47</v>
      </c>
      <c r="AD1310">
        <v>3</v>
      </c>
      <c r="AE1310" t="s">
        <v>42</v>
      </c>
    </row>
    <row r="1311" spans="1:31" x14ac:dyDescent="0.3">
      <c r="A1311">
        <v>1197831</v>
      </c>
      <c r="B1311" t="s">
        <v>73</v>
      </c>
      <c r="C1311" s="1">
        <v>44428</v>
      </c>
      <c r="D1311">
        <v>2021</v>
      </c>
      <c r="E1311" t="s">
        <v>31</v>
      </c>
      <c r="F1311">
        <v>3</v>
      </c>
      <c r="G1311">
        <v>2</v>
      </c>
      <c r="H1311" t="s">
        <v>74</v>
      </c>
      <c r="I1311">
        <v>35</v>
      </c>
      <c r="J1311" t="s">
        <v>123</v>
      </c>
      <c r="K1311">
        <v>38</v>
      </c>
      <c r="L1311" t="s">
        <v>124</v>
      </c>
      <c r="M1311" t="s">
        <v>125</v>
      </c>
      <c r="N1311">
        <v>3</v>
      </c>
      <c r="O1311" t="s">
        <v>126</v>
      </c>
      <c r="P1311">
        <v>1</v>
      </c>
      <c r="Q1311" t="s">
        <v>37</v>
      </c>
      <c r="R1311">
        <v>1</v>
      </c>
      <c r="S1311" t="s">
        <v>127</v>
      </c>
      <c r="T1311">
        <v>4</v>
      </c>
      <c r="U1311" t="s">
        <v>128</v>
      </c>
      <c r="V1311" t="s">
        <v>129</v>
      </c>
      <c r="W1311">
        <v>3</v>
      </c>
      <c r="X1311" t="s">
        <v>84</v>
      </c>
      <c r="Y1311">
        <v>47</v>
      </c>
      <c r="Z1311">
        <v>81</v>
      </c>
      <c r="AA1311">
        <v>3807</v>
      </c>
      <c r="AB1311">
        <v>1713.1499999999999</v>
      </c>
      <c r="AC1311">
        <v>0.44999999999999996</v>
      </c>
      <c r="AD1311">
        <v>3</v>
      </c>
      <c r="AE1311" t="s">
        <v>42</v>
      </c>
    </row>
    <row r="1312" spans="1:31" x14ac:dyDescent="0.3">
      <c r="A1312">
        <v>1197831</v>
      </c>
      <c r="B1312" t="s">
        <v>73</v>
      </c>
      <c r="C1312" s="1">
        <v>44458</v>
      </c>
      <c r="D1312">
        <v>2021</v>
      </c>
      <c r="E1312" t="s">
        <v>43</v>
      </c>
      <c r="F1312">
        <v>3</v>
      </c>
      <c r="G1312">
        <v>2</v>
      </c>
      <c r="H1312" t="s">
        <v>74</v>
      </c>
      <c r="I1312">
        <v>35</v>
      </c>
      <c r="J1312" t="s">
        <v>123</v>
      </c>
      <c r="K1312">
        <v>38</v>
      </c>
      <c r="L1312" t="s">
        <v>124</v>
      </c>
      <c r="M1312" t="s">
        <v>125</v>
      </c>
      <c r="N1312">
        <v>3</v>
      </c>
      <c r="O1312" t="s">
        <v>126</v>
      </c>
      <c r="P1312">
        <v>1</v>
      </c>
      <c r="Q1312" t="s">
        <v>37</v>
      </c>
      <c r="R1312">
        <v>1</v>
      </c>
      <c r="S1312" t="s">
        <v>127</v>
      </c>
      <c r="T1312">
        <v>4</v>
      </c>
      <c r="U1312" t="s">
        <v>128</v>
      </c>
      <c r="V1312" t="s">
        <v>162</v>
      </c>
      <c r="W1312">
        <v>3</v>
      </c>
      <c r="X1312" t="s">
        <v>84</v>
      </c>
      <c r="Y1312">
        <v>23</v>
      </c>
      <c r="Z1312">
        <v>68</v>
      </c>
      <c r="AA1312">
        <v>1564</v>
      </c>
      <c r="AB1312">
        <v>703.8</v>
      </c>
      <c r="AC1312">
        <v>0.44999999999999996</v>
      </c>
      <c r="AD1312">
        <v>3</v>
      </c>
      <c r="AE1312" t="s">
        <v>42</v>
      </c>
    </row>
    <row r="1313" spans="1:31" x14ac:dyDescent="0.3">
      <c r="A1313">
        <v>1197831</v>
      </c>
      <c r="B1313" t="s">
        <v>73</v>
      </c>
      <c r="C1313" s="1">
        <v>44490</v>
      </c>
      <c r="D1313">
        <v>2021</v>
      </c>
      <c r="E1313" t="s">
        <v>44</v>
      </c>
      <c r="F1313">
        <v>4</v>
      </c>
      <c r="G1313">
        <v>2</v>
      </c>
      <c r="H1313" t="s">
        <v>74</v>
      </c>
      <c r="I1313">
        <v>35</v>
      </c>
      <c r="J1313" t="s">
        <v>123</v>
      </c>
      <c r="K1313">
        <v>38</v>
      </c>
      <c r="L1313" t="s">
        <v>124</v>
      </c>
      <c r="M1313" t="s">
        <v>125</v>
      </c>
      <c r="N1313">
        <v>3</v>
      </c>
      <c r="O1313" t="s">
        <v>126</v>
      </c>
      <c r="P1313">
        <v>1</v>
      </c>
      <c r="Q1313" t="s">
        <v>37</v>
      </c>
      <c r="R1313">
        <v>1</v>
      </c>
      <c r="S1313" t="s">
        <v>127</v>
      </c>
      <c r="T1313">
        <v>4</v>
      </c>
      <c r="U1313" t="s">
        <v>128</v>
      </c>
      <c r="V1313" t="s">
        <v>191</v>
      </c>
      <c r="W1313">
        <v>3</v>
      </c>
      <c r="X1313" t="s">
        <v>84</v>
      </c>
      <c r="Y1313">
        <v>29</v>
      </c>
      <c r="Z1313">
        <v>50</v>
      </c>
      <c r="AA1313">
        <v>1450</v>
      </c>
      <c r="AB1313">
        <v>696</v>
      </c>
      <c r="AC1313">
        <v>0.48</v>
      </c>
      <c r="AD1313">
        <v>3</v>
      </c>
      <c r="AE1313" t="s">
        <v>42</v>
      </c>
    </row>
    <row r="1314" spans="1:31" x14ac:dyDescent="0.3">
      <c r="A1314">
        <v>1197831</v>
      </c>
      <c r="B1314" t="s">
        <v>73</v>
      </c>
      <c r="C1314" s="1">
        <v>44520</v>
      </c>
      <c r="D1314">
        <v>2021</v>
      </c>
      <c r="E1314" t="s">
        <v>45</v>
      </c>
      <c r="F1314">
        <v>4</v>
      </c>
      <c r="G1314">
        <v>2</v>
      </c>
      <c r="H1314" t="s">
        <v>74</v>
      </c>
      <c r="I1314">
        <v>35</v>
      </c>
      <c r="J1314" t="s">
        <v>123</v>
      </c>
      <c r="K1314">
        <v>38</v>
      </c>
      <c r="L1314" t="s">
        <v>124</v>
      </c>
      <c r="M1314" t="s">
        <v>125</v>
      </c>
      <c r="N1314">
        <v>3</v>
      </c>
      <c r="O1314" t="s">
        <v>126</v>
      </c>
      <c r="P1314">
        <v>1</v>
      </c>
      <c r="Q1314" t="s">
        <v>37</v>
      </c>
      <c r="R1314">
        <v>1</v>
      </c>
      <c r="S1314" t="s">
        <v>127</v>
      </c>
      <c r="T1314">
        <v>4</v>
      </c>
      <c r="U1314" t="s">
        <v>128</v>
      </c>
      <c r="V1314" t="s">
        <v>129</v>
      </c>
      <c r="W1314">
        <v>3</v>
      </c>
      <c r="X1314" t="s">
        <v>84</v>
      </c>
      <c r="Y1314">
        <v>71</v>
      </c>
      <c r="Z1314">
        <v>77</v>
      </c>
      <c r="AA1314">
        <v>5467</v>
      </c>
      <c r="AB1314">
        <v>2678.83</v>
      </c>
      <c r="AC1314">
        <v>0.49</v>
      </c>
      <c r="AD1314">
        <v>3</v>
      </c>
      <c r="AE1314" t="s">
        <v>42</v>
      </c>
    </row>
    <row r="1315" spans="1:31" x14ac:dyDescent="0.3">
      <c r="A1315">
        <v>1197831</v>
      </c>
      <c r="B1315" t="s">
        <v>73</v>
      </c>
      <c r="C1315" s="1">
        <v>44549</v>
      </c>
      <c r="D1315">
        <v>2021</v>
      </c>
      <c r="E1315" t="s">
        <v>46</v>
      </c>
      <c r="F1315">
        <v>4</v>
      </c>
      <c r="G1315">
        <v>2</v>
      </c>
      <c r="H1315" t="s">
        <v>74</v>
      </c>
      <c r="I1315">
        <v>35</v>
      </c>
      <c r="J1315" t="s">
        <v>123</v>
      </c>
      <c r="K1315">
        <v>38</v>
      </c>
      <c r="L1315" t="s">
        <v>124</v>
      </c>
      <c r="M1315" t="s">
        <v>125</v>
      </c>
      <c r="N1315">
        <v>3</v>
      </c>
      <c r="O1315" t="s">
        <v>126</v>
      </c>
      <c r="P1315">
        <v>1</v>
      </c>
      <c r="Q1315" t="s">
        <v>37</v>
      </c>
      <c r="R1315">
        <v>1</v>
      </c>
      <c r="S1315" t="s">
        <v>127</v>
      </c>
      <c r="T1315">
        <v>4</v>
      </c>
      <c r="U1315" t="s">
        <v>128</v>
      </c>
      <c r="V1315" t="s">
        <v>240</v>
      </c>
      <c r="W1315">
        <v>3</v>
      </c>
      <c r="X1315" t="s">
        <v>84</v>
      </c>
      <c r="Y1315">
        <v>69</v>
      </c>
      <c r="Z1315">
        <v>81</v>
      </c>
      <c r="AA1315">
        <v>5589</v>
      </c>
      <c r="AB1315">
        <v>2682.72</v>
      </c>
      <c r="AC1315">
        <v>0.48</v>
      </c>
      <c r="AD1315">
        <v>3</v>
      </c>
      <c r="AE1315" t="s">
        <v>42</v>
      </c>
    </row>
    <row r="1316" spans="1:31" x14ac:dyDescent="0.3">
      <c r="A1316">
        <v>1197831</v>
      </c>
      <c r="B1316" t="s">
        <v>73</v>
      </c>
      <c r="C1316" s="1">
        <v>44212</v>
      </c>
      <c r="D1316">
        <v>2021</v>
      </c>
      <c r="E1316" t="s">
        <v>47</v>
      </c>
      <c r="F1316">
        <v>1</v>
      </c>
      <c r="G1316">
        <v>2</v>
      </c>
      <c r="H1316" t="s">
        <v>74</v>
      </c>
      <c r="I1316">
        <v>35</v>
      </c>
      <c r="J1316" t="s">
        <v>123</v>
      </c>
      <c r="K1316">
        <v>38</v>
      </c>
      <c r="L1316" t="s">
        <v>124</v>
      </c>
      <c r="M1316" t="s">
        <v>125</v>
      </c>
      <c r="N1316">
        <v>3</v>
      </c>
      <c r="O1316" t="s">
        <v>126</v>
      </c>
      <c r="P1316">
        <v>1</v>
      </c>
      <c r="Q1316" t="s">
        <v>37</v>
      </c>
      <c r="R1316">
        <v>1</v>
      </c>
      <c r="S1316" t="s">
        <v>127</v>
      </c>
      <c r="T1316">
        <v>4</v>
      </c>
      <c r="U1316" t="s">
        <v>128</v>
      </c>
      <c r="V1316" t="s">
        <v>162</v>
      </c>
      <c r="W1316">
        <v>3</v>
      </c>
      <c r="X1316" t="s">
        <v>84</v>
      </c>
      <c r="Y1316">
        <v>33</v>
      </c>
      <c r="Z1316">
        <v>65</v>
      </c>
      <c r="AA1316">
        <v>2145</v>
      </c>
      <c r="AB1316">
        <v>1029.5999999999999</v>
      </c>
      <c r="AC1316">
        <v>0.48</v>
      </c>
      <c r="AD1316">
        <v>3</v>
      </c>
      <c r="AE1316" t="s">
        <v>42</v>
      </c>
    </row>
    <row r="1317" spans="1:31" x14ac:dyDescent="0.3">
      <c r="A1317">
        <v>1197831</v>
      </c>
      <c r="B1317" t="s">
        <v>73</v>
      </c>
      <c r="C1317" s="1">
        <v>44241</v>
      </c>
      <c r="D1317">
        <v>2021</v>
      </c>
      <c r="E1317" t="s">
        <v>48</v>
      </c>
      <c r="F1317">
        <v>1</v>
      </c>
      <c r="G1317">
        <v>4</v>
      </c>
      <c r="H1317" t="s">
        <v>139</v>
      </c>
      <c r="I1317">
        <v>36</v>
      </c>
      <c r="J1317" t="s">
        <v>171</v>
      </c>
      <c r="K1317">
        <v>39</v>
      </c>
      <c r="L1317" t="s">
        <v>172</v>
      </c>
      <c r="M1317" t="s">
        <v>125</v>
      </c>
      <c r="N1317">
        <v>3</v>
      </c>
      <c r="O1317" t="s">
        <v>126</v>
      </c>
      <c r="P1317">
        <v>1</v>
      </c>
      <c r="Q1317" t="s">
        <v>37</v>
      </c>
      <c r="R1317">
        <v>1</v>
      </c>
      <c r="S1317" t="s">
        <v>127</v>
      </c>
      <c r="T1317">
        <v>4</v>
      </c>
      <c r="U1317" t="s">
        <v>128</v>
      </c>
      <c r="V1317" t="s">
        <v>195</v>
      </c>
      <c r="W1317">
        <v>3</v>
      </c>
      <c r="X1317" t="s">
        <v>84</v>
      </c>
      <c r="Y1317">
        <v>32</v>
      </c>
      <c r="Z1317">
        <v>68</v>
      </c>
      <c r="AA1317">
        <v>2176</v>
      </c>
      <c r="AB1317">
        <v>1044.48</v>
      </c>
      <c r="AC1317">
        <v>0.48</v>
      </c>
      <c r="AD1317">
        <v>3</v>
      </c>
      <c r="AE1317" t="s">
        <v>42</v>
      </c>
    </row>
    <row r="1318" spans="1:31" x14ac:dyDescent="0.3">
      <c r="A1318">
        <v>1197831</v>
      </c>
      <c r="B1318" t="s">
        <v>73</v>
      </c>
      <c r="C1318" s="1">
        <v>44267</v>
      </c>
      <c r="D1318">
        <v>2021</v>
      </c>
      <c r="E1318" t="s">
        <v>51</v>
      </c>
      <c r="F1318">
        <v>1</v>
      </c>
      <c r="G1318">
        <v>4</v>
      </c>
      <c r="H1318" t="s">
        <v>139</v>
      </c>
      <c r="I1318">
        <v>36</v>
      </c>
      <c r="J1318" t="s">
        <v>171</v>
      </c>
      <c r="K1318">
        <v>39</v>
      </c>
      <c r="L1318" t="s">
        <v>172</v>
      </c>
      <c r="M1318" t="s">
        <v>125</v>
      </c>
      <c r="N1318">
        <v>3</v>
      </c>
      <c r="O1318" t="s">
        <v>126</v>
      </c>
      <c r="P1318">
        <v>1</v>
      </c>
      <c r="Q1318" t="s">
        <v>37</v>
      </c>
      <c r="R1318">
        <v>1</v>
      </c>
      <c r="S1318" t="s">
        <v>127</v>
      </c>
      <c r="T1318">
        <v>4</v>
      </c>
      <c r="U1318" t="s">
        <v>128</v>
      </c>
      <c r="V1318" t="s">
        <v>195</v>
      </c>
      <c r="W1318">
        <v>3</v>
      </c>
      <c r="X1318" t="s">
        <v>84</v>
      </c>
      <c r="Y1318">
        <v>32</v>
      </c>
      <c r="Z1318">
        <v>41</v>
      </c>
      <c r="AA1318">
        <v>1312</v>
      </c>
      <c r="AB1318">
        <v>603.52</v>
      </c>
      <c r="AC1318">
        <v>0.45999999999999996</v>
      </c>
      <c r="AD1318">
        <v>3</v>
      </c>
      <c r="AE1318" t="s">
        <v>42</v>
      </c>
    </row>
    <row r="1319" spans="1:31" x14ac:dyDescent="0.3">
      <c r="A1319">
        <v>1197831</v>
      </c>
      <c r="B1319" t="s">
        <v>73</v>
      </c>
      <c r="C1319" s="1">
        <v>44299</v>
      </c>
      <c r="D1319">
        <v>2021</v>
      </c>
      <c r="E1319" t="s">
        <v>52</v>
      </c>
      <c r="F1319">
        <v>2</v>
      </c>
      <c r="G1319">
        <v>4</v>
      </c>
      <c r="H1319" t="s">
        <v>139</v>
      </c>
      <c r="I1319">
        <v>36</v>
      </c>
      <c r="J1319" t="s">
        <v>171</v>
      </c>
      <c r="K1319">
        <v>39</v>
      </c>
      <c r="L1319" t="s">
        <v>172</v>
      </c>
      <c r="M1319" t="s">
        <v>125</v>
      </c>
      <c r="N1319">
        <v>3</v>
      </c>
      <c r="O1319" t="s">
        <v>126</v>
      </c>
      <c r="P1319">
        <v>1</v>
      </c>
      <c r="Q1319" t="s">
        <v>37</v>
      </c>
      <c r="R1319">
        <v>1</v>
      </c>
      <c r="S1319" t="s">
        <v>127</v>
      </c>
      <c r="T1319">
        <v>4</v>
      </c>
      <c r="U1319" t="s">
        <v>128</v>
      </c>
      <c r="V1319" t="s">
        <v>195</v>
      </c>
      <c r="W1319">
        <v>3</v>
      </c>
      <c r="X1319" t="s">
        <v>84</v>
      </c>
      <c r="Y1319">
        <v>39</v>
      </c>
      <c r="Z1319">
        <v>38</v>
      </c>
      <c r="AA1319">
        <v>1482</v>
      </c>
      <c r="AB1319">
        <v>726.18</v>
      </c>
      <c r="AC1319">
        <v>0.49</v>
      </c>
      <c r="AD1319">
        <v>3</v>
      </c>
      <c r="AE1319" t="s">
        <v>42</v>
      </c>
    </row>
    <row r="1320" spans="1:31" x14ac:dyDescent="0.3">
      <c r="A1320">
        <v>1197831</v>
      </c>
      <c r="B1320" t="s">
        <v>73</v>
      </c>
      <c r="C1320" s="1">
        <v>44328</v>
      </c>
      <c r="D1320">
        <v>2021</v>
      </c>
      <c r="E1320" t="s">
        <v>53</v>
      </c>
      <c r="F1320">
        <v>2</v>
      </c>
      <c r="G1320">
        <v>4</v>
      </c>
      <c r="H1320" t="s">
        <v>139</v>
      </c>
      <c r="I1320">
        <v>36</v>
      </c>
      <c r="J1320" t="s">
        <v>171</v>
      </c>
      <c r="K1320">
        <v>39</v>
      </c>
      <c r="L1320" t="s">
        <v>172</v>
      </c>
      <c r="M1320" t="s">
        <v>125</v>
      </c>
      <c r="N1320">
        <v>3</v>
      </c>
      <c r="O1320" t="s">
        <v>126</v>
      </c>
      <c r="P1320">
        <v>1</v>
      </c>
      <c r="Q1320" t="s">
        <v>37</v>
      </c>
      <c r="R1320">
        <v>1</v>
      </c>
      <c r="S1320" t="s">
        <v>127</v>
      </c>
      <c r="T1320">
        <v>4</v>
      </c>
      <c r="U1320" t="s">
        <v>128</v>
      </c>
      <c r="V1320" t="s">
        <v>189</v>
      </c>
      <c r="W1320">
        <v>3</v>
      </c>
      <c r="X1320" t="s">
        <v>84</v>
      </c>
      <c r="Y1320">
        <v>43</v>
      </c>
      <c r="Z1320">
        <v>56</v>
      </c>
      <c r="AA1320">
        <v>2408</v>
      </c>
      <c r="AB1320">
        <v>1204</v>
      </c>
      <c r="AC1320">
        <v>0.5</v>
      </c>
      <c r="AD1320">
        <v>3</v>
      </c>
      <c r="AE1320" t="s">
        <v>42</v>
      </c>
    </row>
    <row r="1321" spans="1:31" x14ac:dyDescent="0.3">
      <c r="A1321">
        <v>1197831</v>
      </c>
      <c r="B1321" t="s">
        <v>73</v>
      </c>
      <c r="C1321" s="1">
        <v>44361</v>
      </c>
      <c r="D1321">
        <v>2021</v>
      </c>
      <c r="E1321" t="s">
        <v>54</v>
      </c>
      <c r="F1321">
        <v>2</v>
      </c>
      <c r="G1321">
        <v>4</v>
      </c>
      <c r="H1321" t="s">
        <v>139</v>
      </c>
      <c r="I1321">
        <v>36</v>
      </c>
      <c r="J1321" t="s">
        <v>171</v>
      </c>
      <c r="K1321">
        <v>39</v>
      </c>
      <c r="L1321" t="s">
        <v>172</v>
      </c>
      <c r="M1321" t="s">
        <v>125</v>
      </c>
      <c r="N1321">
        <v>3</v>
      </c>
      <c r="O1321" t="s">
        <v>126</v>
      </c>
      <c r="P1321">
        <v>1</v>
      </c>
      <c r="Q1321" t="s">
        <v>37</v>
      </c>
      <c r="R1321">
        <v>1</v>
      </c>
      <c r="S1321" t="s">
        <v>127</v>
      </c>
      <c r="T1321">
        <v>4</v>
      </c>
      <c r="U1321" t="s">
        <v>128</v>
      </c>
      <c r="V1321" t="s">
        <v>195</v>
      </c>
      <c r="W1321">
        <v>3</v>
      </c>
      <c r="X1321" t="s">
        <v>84</v>
      </c>
      <c r="Y1321">
        <v>54</v>
      </c>
      <c r="Z1321">
        <v>83</v>
      </c>
      <c r="AA1321">
        <v>4482</v>
      </c>
      <c r="AB1321">
        <v>2151.36</v>
      </c>
      <c r="AC1321">
        <v>0.48</v>
      </c>
      <c r="AD1321">
        <v>3</v>
      </c>
      <c r="AE1321" t="s">
        <v>42</v>
      </c>
    </row>
    <row r="1322" spans="1:31" x14ac:dyDescent="0.3">
      <c r="A1322">
        <v>1197831</v>
      </c>
      <c r="B1322" t="s">
        <v>73</v>
      </c>
      <c r="C1322" s="1">
        <v>44389</v>
      </c>
      <c r="D1322">
        <v>2021</v>
      </c>
      <c r="E1322" t="s">
        <v>55</v>
      </c>
      <c r="F1322">
        <v>3</v>
      </c>
      <c r="G1322">
        <v>4</v>
      </c>
      <c r="H1322" t="s">
        <v>139</v>
      </c>
      <c r="I1322">
        <v>36</v>
      </c>
      <c r="J1322" t="s">
        <v>171</v>
      </c>
      <c r="K1322">
        <v>39</v>
      </c>
      <c r="L1322" t="s">
        <v>172</v>
      </c>
      <c r="M1322" t="s">
        <v>125</v>
      </c>
      <c r="N1322">
        <v>3</v>
      </c>
      <c r="O1322" t="s">
        <v>126</v>
      </c>
      <c r="P1322">
        <v>1</v>
      </c>
      <c r="Q1322" t="s">
        <v>37</v>
      </c>
      <c r="R1322">
        <v>1</v>
      </c>
      <c r="S1322" t="s">
        <v>127</v>
      </c>
      <c r="T1322">
        <v>4</v>
      </c>
      <c r="U1322" t="s">
        <v>128</v>
      </c>
      <c r="V1322" t="s">
        <v>195</v>
      </c>
      <c r="W1322">
        <v>3</v>
      </c>
      <c r="X1322" t="s">
        <v>84</v>
      </c>
      <c r="Y1322">
        <v>56</v>
      </c>
      <c r="Z1322">
        <v>91</v>
      </c>
      <c r="AA1322">
        <v>5096</v>
      </c>
      <c r="AB1322">
        <v>2344.16</v>
      </c>
      <c r="AC1322">
        <v>0.45999999999999996</v>
      </c>
      <c r="AD1322">
        <v>3</v>
      </c>
      <c r="AE1322" t="s">
        <v>42</v>
      </c>
    </row>
    <row r="1323" spans="1:31" x14ac:dyDescent="0.3">
      <c r="A1323">
        <v>1197831</v>
      </c>
      <c r="B1323" t="s">
        <v>73</v>
      </c>
      <c r="C1323" s="1">
        <v>44421</v>
      </c>
      <c r="D1323">
        <v>2021</v>
      </c>
      <c r="E1323" t="s">
        <v>31</v>
      </c>
      <c r="F1323">
        <v>3</v>
      </c>
      <c r="G1323">
        <v>4</v>
      </c>
      <c r="H1323" t="s">
        <v>139</v>
      </c>
      <c r="I1323">
        <v>36</v>
      </c>
      <c r="J1323" t="s">
        <v>171</v>
      </c>
      <c r="K1323">
        <v>39</v>
      </c>
      <c r="L1323" t="s">
        <v>172</v>
      </c>
      <c r="M1323" t="s">
        <v>125</v>
      </c>
      <c r="N1323">
        <v>3</v>
      </c>
      <c r="O1323" t="s">
        <v>126</v>
      </c>
      <c r="P1323">
        <v>1</v>
      </c>
      <c r="Q1323" t="s">
        <v>37</v>
      </c>
      <c r="R1323">
        <v>1</v>
      </c>
      <c r="S1323" t="s">
        <v>127</v>
      </c>
      <c r="T1323">
        <v>4</v>
      </c>
      <c r="U1323" t="s">
        <v>128</v>
      </c>
      <c r="V1323" t="s">
        <v>195</v>
      </c>
      <c r="W1323">
        <v>3</v>
      </c>
      <c r="X1323" t="s">
        <v>84</v>
      </c>
      <c r="Y1323">
        <v>47</v>
      </c>
      <c r="Z1323">
        <v>69</v>
      </c>
      <c r="AA1323">
        <v>3243</v>
      </c>
      <c r="AB1323">
        <v>1621.5</v>
      </c>
      <c r="AC1323">
        <v>0.5</v>
      </c>
      <c r="AD1323">
        <v>3</v>
      </c>
      <c r="AE1323" t="s">
        <v>42</v>
      </c>
    </row>
    <row r="1324" spans="1:31" x14ac:dyDescent="0.3">
      <c r="A1324">
        <v>1197831</v>
      </c>
      <c r="B1324" t="s">
        <v>73</v>
      </c>
      <c r="C1324" s="1">
        <v>44451</v>
      </c>
      <c r="D1324">
        <v>2021</v>
      </c>
      <c r="E1324" t="s">
        <v>43</v>
      </c>
      <c r="F1324">
        <v>3</v>
      </c>
      <c r="G1324">
        <v>4</v>
      </c>
      <c r="H1324" t="s">
        <v>139</v>
      </c>
      <c r="I1324">
        <v>36</v>
      </c>
      <c r="J1324" t="s">
        <v>171</v>
      </c>
      <c r="K1324">
        <v>39</v>
      </c>
      <c r="L1324" t="s">
        <v>172</v>
      </c>
      <c r="M1324" t="s">
        <v>125</v>
      </c>
      <c r="N1324">
        <v>3</v>
      </c>
      <c r="O1324" t="s">
        <v>126</v>
      </c>
      <c r="P1324">
        <v>1</v>
      </c>
      <c r="Q1324" t="s">
        <v>37</v>
      </c>
      <c r="R1324">
        <v>1</v>
      </c>
      <c r="S1324" t="s">
        <v>127</v>
      </c>
      <c r="T1324">
        <v>4</v>
      </c>
      <c r="U1324" t="s">
        <v>128</v>
      </c>
      <c r="V1324" t="s">
        <v>225</v>
      </c>
      <c r="W1324">
        <v>3</v>
      </c>
      <c r="X1324" t="s">
        <v>84</v>
      </c>
      <c r="Y1324">
        <v>24</v>
      </c>
      <c r="Z1324">
        <v>61</v>
      </c>
      <c r="AA1324">
        <v>1464</v>
      </c>
      <c r="AB1324">
        <v>717.36</v>
      </c>
      <c r="AC1324">
        <v>0.49</v>
      </c>
      <c r="AD1324">
        <v>3</v>
      </c>
      <c r="AE1324" t="s">
        <v>42</v>
      </c>
    </row>
    <row r="1325" spans="1:31" x14ac:dyDescent="0.3">
      <c r="A1325">
        <v>1197831</v>
      </c>
      <c r="B1325" t="s">
        <v>73</v>
      </c>
      <c r="C1325" s="1">
        <v>44483</v>
      </c>
      <c r="D1325">
        <v>2021</v>
      </c>
      <c r="E1325" t="s">
        <v>44</v>
      </c>
      <c r="F1325">
        <v>4</v>
      </c>
      <c r="G1325">
        <v>4</v>
      </c>
      <c r="H1325" t="s">
        <v>139</v>
      </c>
      <c r="I1325">
        <v>36</v>
      </c>
      <c r="J1325" t="s">
        <v>171</v>
      </c>
      <c r="K1325">
        <v>39</v>
      </c>
      <c r="L1325" t="s">
        <v>172</v>
      </c>
      <c r="M1325" t="s">
        <v>125</v>
      </c>
      <c r="N1325">
        <v>3</v>
      </c>
      <c r="O1325" t="s">
        <v>126</v>
      </c>
      <c r="P1325">
        <v>1</v>
      </c>
      <c r="Q1325" t="s">
        <v>37</v>
      </c>
      <c r="R1325">
        <v>1</v>
      </c>
      <c r="S1325" t="s">
        <v>127</v>
      </c>
      <c r="T1325">
        <v>4</v>
      </c>
      <c r="U1325" t="s">
        <v>128</v>
      </c>
      <c r="V1325" t="s">
        <v>223</v>
      </c>
      <c r="W1325">
        <v>3</v>
      </c>
      <c r="X1325" t="s">
        <v>84</v>
      </c>
      <c r="Y1325">
        <v>29</v>
      </c>
      <c r="Z1325">
        <v>46</v>
      </c>
      <c r="AA1325">
        <v>1334</v>
      </c>
      <c r="AB1325">
        <v>653.66</v>
      </c>
      <c r="AC1325">
        <v>0.49</v>
      </c>
      <c r="AD1325">
        <v>3</v>
      </c>
      <c r="AE1325" t="s">
        <v>42</v>
      </c>
    </row>
    <row r="1326" spans="1:31" x14ac:dyDescent="0.3">
      <c r="A1326">
        <v>1197831</v>
      </c>
      <c r="B1326" t="s">
        <v>73</v>
      </c>
      <c r="C1326" s="1">
        <v>44513</v>
      </c>
      <c r="D1326">
        <v>2021</v>
      </c>
      <c r="E1326" t="s">
        <v>45</v>
      </c>
      <c r="F1326">
        <v>4</v>
      </c>
      <c r="G1326">
        <v>4</v>
      </c>
      <c r="H1326" t="s">
        <v>139</v>
      </c>
      <c r="I1326">
        <v>36</v>
      </c>
      <c r="J1326" t="s">
        <v>171</v>
      </c>
      <c r="K1326">
        <v>39</v>
      </c>
      <c r="L1326" t="s">
        <v>172</v>
      </c>
      <c r="M1326" t="s">
        <v>125</v>
      </c>
      <c r="N1326">
        <v>3</v>
      </c>
      <c r="O1326" t="s">
        <v>126</v>
      </c>
      <c r="P1326">
        <v>1</v>
      </c>
      <c r="Q1326" t="s">
        <v>37</v>
      </c>
      <c r="R1326">
        <v>1</v>
      </c>
      <c r="S1326" t="s">
        <v>127</v>
      </c>
      <c r="T1326">
        <v>4</v>
      </c>
      <c r="U1326" t="s">
        <v>128</v>
      </c>
      <c r="V1326" t="s">
        <v>184</v>
      </c>
      <c r="W1326">
        <v>3</v>
      </c>
      <c r="X1326" t="s">
        <v>84</v>
      </c>
      <c r="Y1326">
        <v>68</v>
      </c>
      <c r="Z1326">
        <v>70</v>
      </c>
      <c r="AA1326">
        <v>4760</v>
      </c>
      <c r="AB1326">
        <v>2189.6</v>
      </c>
      <c r="AC1326">
        <v>0.45999999999999996</v>
      </c>
      <c r="AD1326">
        <v>3</v>
      </c>
      <c r="AE1326" t="s">
        <v>42</v>
      </c>
    </row>
    <row r="1327" spans="1:31" x14ac:dyDescent="0.3">
      <c r="A1327">
        <v>1197831</v>
      </c>
      <c r="B1327" t="s">
        <v>73</v>
      </c>
      <c r="C1327" s="1">
        <v>44542</v>
      </c>
      <c r="D1327">
        <v>2021</v>
      </c>
      <c r="E1327" t="s">
        <v>46</v>
      </c>
      <c r="F1327">
        <v>4</v>
      </c>
      <c r="G1327">
        <v>4</v>
      </c>
      <c r="H1327" t="s">
        <v>139</v>
      </c>
      <c r="I1327">
        <v>36</v>
      </c>
      <c r="J1327" t="s">
        <v>171</v>
      </c>
      <c r="K1327">
        <v>39</v>
      </c>
      <c r="L1327" t="s">
        <v>172</v>
      </c>
      <c r="M1327" t="s">
        <v>125</v>
      </c>
      <c r="N1327">
        <v>3</v>
      </c>
      <c r="O1327" t="s">
        <v>126</v>
      </c>
      <c r="P1327">
        <v>1</v>
      </c>
      <c r="Q1327" t="s">
        <v>37</v>
      </c>
      <c r="R1327">
        <v>1</v>
      </c>
      <c r="S1327" t="s">
        <v>127</v>
      </c>
      <c r="T1327">
        <v>4</v>
      </c>
      <c r="U1327" t="s">
        <v>128</v>
      </c>
      <c r="V1327" t="s">
        <v>161</v>
      </c>
      <c r="W1327">
        <v>3</v>
      </c>
      <c r="X1327" t="s">
        <v>84</v>
      </c>
      <c r="Y1327">
        <v>64</v>
      </c>
      <c r="Z1327">
        <v>81</v>
      </c>
      <c r="AA1327">
        <v>5184</v>
      </c>
      <c r="AB1327">
        <v>2592</v>
      </c>
      <c r="AC1327">
        <v>0.5</v>
      </c>
      <c r="AD1327">
        <v>3</v>
      </c>
      <c r="AE1327" t="s">
        <v>42</v>
      </c>
    </row>
    <row r="1328" spans="1:31" x14ac:dyDescent="0.3">
      <c r="A1328">
        <v>1185732</v>
      </c>
      <c r="B1328" t="s">
        <v>30</v>
      </c>
      <c r="C1328" s="1">
        <v>44208</v>
      </c>
      <c r="D1328">
        <v>2021</v>
      </c>
      <c r="E1328" t="s">
        <v>47</v>
      </c>
      <c r="F1328">
        <v>1</v>
      </c>
      <c r="G1328">
        <v>4</v>
      </c>
      <c r="H1328" t="s">
        <v>139</v>
      </c>
      <c r="I1328">
        <v>36</v>
      </c>
      <c r="J1328" t="s">
        <v>171</v>
      </c>
      <c r="K1328">
        <v>39</v>
      </c>
      <c r="L1328" t="s">
        <v>172</v>
      </c>
      <c r="M1328" t="s">
        <v>125</v>
      </c>
      <c r="N1328">
        <v>3</v>
      </c>
      <c r="O1328" t="s">
        <v>126</v>
      </c>
      <c r="P1328">
        <v>1</v>
      </c>
      <c r="Q1328" t="s">
        <v>37</v>
      </c>
      <c r="R1328">
        <v>1</v>
      </c>
      <c r="S1328" t="s">
        <v>127</v>
      </c>
      <c r="T1328">
        <v>4</v>
      </c>
      <c r="U1328" t="s">
        <v>128</v>
      </c>
      <c r="V1328" t="s">
        <v>207</v>
      </c>
      <c r="W1328">
        <v>3</v>
      </c>
      <c r="X1328" t="s">
        <v>84</v>
      </c>
      <c r="Y1328">
        <v>48</v>
      </c>
      <c r="Z1328">
        <v>44</v>
      </c>
      <c r="AA1328">
        <v>2112</v>
      </c>
      <c r="AB1328">
        <v>992.64</v>
      </c>
      <c r="AC1328">
        <v>0.47</v>
      </c>
      <c r="AD1328">
        <v>3</v>
      </c>
      <c r="AE1328" t="s">
        <v>42</v>
      </c>
    </row>
    <row r="1329" spans="1:31" x14ac:dyDescent="0.3">
      <c r="A1329">
        <v>1185732</v>
      </c>
      <c r="B1329" t="s">
        <v>30</v>
      </c>
      <c r="C1329" s="1">
        <v>44239</v>
      </c>
      <c r="D1329">
        <v>2021</v>
      </c>
      <c r="E1329" t="s">
        <v>48</v>
      </c>
      <c r="F1329">
        <v>1</v>
      </c>
      <c r="G1329">
        <v>4</v>
      </c>
      <c r="H1329" t="s">
        <v>139</v>
      </c>
      <c r="I1329">
        <v>37</v>
      </c>
      <c r="J1329" t="s">
        <v>173</v>
      </c>
      <c r="K1329">
        <v>40</v>
      </c>
      <c r="L1329" t="s">
        <v>174</v>
      </c>
      <c r="M1329" t="s">
        <v>125</v>
      </c>
      <c r="N1329">
        <v>3</v>
      </c>
      <c r="O1329" t="s">
        <v>126</v>
      </c>
      <c r="P1329">
        <v>1</v>
      </c>
      <c r="Q1329" t="s">
        <v>37</v>
      </c>
      <c r="R1329">
        <v>1</v>
      </c>
      <c r="S1329" t="s">
        <v>127</v>
      </c>
      <c r="T1329">
        <v>4</v>
      </c>
      <c r="U1329" t="s">
        <v>128</v>
      </c>
      <c r="V1329" t="s">
        <v>161</v>
      </c>
      <c r="W1329">
        <v>3</v>
      </c>
      <c r="X1329" t="s">
        <v>84</v>
      </c>
      <c r="Y1329">
        <v>48</v>
      </c>
      <c r="Z1329">
        <v>46</v>
      </c>
      <c r="AA1329">
        <v>2208</v>
      </c>
      <c r="AB1329">
        <v>993.59999999999991</v>
      </c>
      <c r="AC1329">
        <v>0.44999999999999996</v>
      </c>
      <c r="AD1329">
        <v>3</v>
      </c>
      <c r="AE1329" t="s">
        <v>42</v>
      </c>
    </row>
    <row r="1330" spans="1:31" x14ac:dyDescent="0.3">
      <c r="A1330">
        <v>1185732</v>
      </c>
      <c r="B1330" t="s">
        <v>30</v>
      </c>
      <c r="C1330" s="1">
        <v>44329</v>
      </c>
      <c r="D1330">
        <v>2021</v>
      </c>
      <c r="E1330" t="s">
        <v>53</v>
      </c>
      <c r="F1330">
        <v>2</v>
      </c>
      <c r="G1330">
        <v>4</v>
      </c>
      <c r="H1330" t="s">
        <v>139</v>
      </c>
      <c r="I1330">
        <v>37</v>
      </c>
      <c r="J1330" t="s">
        <v>173</v>
      </c>
      <c r="K1330">
        <v>40</v>
      </c>
      <c r="L1330" t="s">
        <v>174</v>
      </c>
      <c r="M1330" t="s">
        <v>125</v>
      </c>
      <c r="N1330">
        <v>3</v>
      </c>
      <c r="O1330" t="s">
        <v>126</v>
      </c>
      <c r="P1330">
        <v>1</v>
      </c>
      <c r="Q1330" t="s">
        <v>37</v>
      </c>
      <c r="R1330">
        <v>1</v>
      </c>
      <c r="S1330" t="s">
        <v>127</v>
      </c>
      <c r="T1330">
        <v>4</v>
      </c>
      <c r="U1330" t="s">
        <v>128</v>
      </c>
      <c r="V1330" t="s">
        <v>162</v>
      </c>
      <c r="W1330">
        <v>3</v>
      </c>
      <c r="X1330" t="s">
        <v>84</v>
      </c>
      <c r="Y1330">
        <v>51</v>
      </c>
      <c r="Z1330">
        <v>38</v>
      </c>
      <c r="AA1330">
        <v>1938</v>
      </c>
      <c r="AB1330">
        <v>969</v>
      </c>
      <c r="AC1330">
        <v>0.5</v>
      </c>
      <c r="AD1330">
        <v>3</v>
      </c>
      <c r="AE1330" t="s">
        <v>42</v>
      </c>
    </row>
    <row r="1331" spans="1:31" x14ac:dyDescent="0.3">
      <c r="A1331">
        <v>1185732</v>
      </c>
      <c r="B1331" t="s">
        <v>30</v>
      </c>
      <c r="C1331" s="1">
        <v>44359</v>
      </c>
      <c r="D1331">
        <v>2021</v>
      </c>
      <c r="E1331" t="s">
        <v>54</v>
      </c>
      <c r="F1331">
        <v>2</v>
      </c>
      <c r="G1331">
        <v>4</v>
      </c>
      <c r="H1331" t="s">
        <v>139</v>
      </c>
      <c r="I1331">
        <v>37</v>
      </c>
      <c r="J1331" t="s">
        <v>173</v>
      </c>
      <c r="K1331">
        <v>40</v>
      </c>
      <c r="L1331" t="s">
        <v>174</v>
      </c>
      <c r="M1331" t="s">
        <v>125</v>
      </c>
      <c r="N1331">
        <v>3</v>
      </c>
      <c r="O1331" t="s">
        <v>126</v>
      </c>
      <c r="P1331">
        <v>1</v>
      </c>
      <c r="Q1331" t="s">
        <v>37</v>
      </c>
      <c r="R1331">
        <v>1</v>
      </c>
      <c r="S1331" t="s">
        <v>127</v>
      </c>
      <c r="T1331">
        <v>4</v>
      </c>
      <c r="U1331" t="s">
        <v>128</v>
      </c>
      <c r="V1331" t="s">
        <v>238</v>
      </c>
      <c r="W1331">
        <v>3</v>
      </c>
      <c r="X1331" t="s">
        <v>84</v>
      </c>
      <c r="Y1331">
        <v>41</v>
      </c>
      <c r="Z1331">
        <v>51</v>
      </c>
      <c r="AA1331">
        <v>2091</v>
      </c>
      <c r="AB1331">
        <v>940.94999999999993</v>
      </c>
      <c r="AC1331">
        <v>0.44999999999999996</v>
      </c>
      <c r="AD1331">
        <v>3</v>
      </c>
      <c r="AE1331" t="s">
        <v>42</v>
      </c>
    </row>
    <row r="1332" spans="1:31" x14ac:dyDescent="0.3">
      <c r="A1332">
        <v>1185732</v>
      </c>
      <c r="B1332" t="s">
        <v>30</v>
      </c>
      <c r="C1332" s="1">
        <v>44388</v>
      </c>
      <c r="D1332">
        <v>2021</v>
      </c>
      <c r="E1332" t="s">
        <v>55</v>
      </c>
      <c r="F1332">
        <v>3</v>
      </c>
      <c r="G1332">
        <v>4</v>
      </c>
      <c r="H1332" t="s">
        <v>139</v>
      </c>
      <c r="I1332">
        <v>37</v>
      </c>
      <c r="J1332" t="s">
        <v>173</v>
      </c>
      <c r="K1332">
        <v>40</v>
      </c>
      <c r="L1332" t="s">
        <v>174</v>
      </c>
      <c r="M1332" t="s">
        <v>125</v>
      </c>
      <c r="N1332">
        <v>3</v>
      </c>
      <c r="O1332" t="s">
        <v>126</v>
      </c>
      <c r="P1332">
        <v>1</v>
      </c>
      <c r="Q1332" t="s">
        <v>37</v>
      </c>
      <c r="R1332">
        <v>1</v>
      </c>
      <c r="S1332" t="s">
        <v>127</v>
      </c>
      <c r="T1332">
        <v>4</v>
      </c>
      <c r="U1332" t="s">
        <v>128</v>
      </c>
      <c r="V1332" t="s">
        <v>184</v>
      </c>
      <c r="W1332">
        <v>3</v>
      </c>
      <c r="X1332" t="s">
        <v>84</v>
      </c>
      <c r="Y1332">
        <v>49</v>
      </c>
      <c r="Z1332">
        <v>52</v>
      </c>
      <c r="AA1332">
        <v>2548</v>
      </c>
      <c r="AB1332">
        <v>1172.08</v>
      </c>
      <c r="AC1332">
        <v>0.45999999999999996</v>
      </c>
      <c r="AD1332">
        <v>3</v>
      </c>
      <c r="AE1332" t="s">
        <v>42</v>
      </c>
    </row>
    <row r="1333" spans="1:31" x14ac:dyDescent="0.3">
      <c r="A1333">
        <v>1185732</v>
      </c>
      <c r="B1333" t="s">
        <v>30</v>
      </c>
      <c r="C1333" s="1">
        <v>44420</v>
      </c>
      <c r="D1333">
        <v>2021</v>
      </c>
      <c r="E1333" t="s">
        <v>31</v>
      </c>
      <c r="F1333">
        <v>3</v>
      </c>
      <c r="G1333">
        <v>4</v>
      </c>
      <c r="H1333" t="s">
        <v>139</v>
      </c>
      <c r="I1333">
        <v>37</v>
      </c>
      <c r="J1333" t="s">
        <v>173</v>
      </c>
      <c r="K1333">
        <v>40</v>
      </c>
      <c r="L1333" t="s">
        <v>174</v>
      </c>
      <c r="M1333" t="s">
        <v>125</v>
      </c>
      <c r="N1333">
        <v>3</v>
      </c>
      <c r="O1333" t="s">
        <v>126</v>
      </c>
      <c r="P1333">
        <v>1</v>
      </c>
      <c r="Q1333" t="s">
        <v>37</v>
      </c>
      <c r="R1333">
        <v>1</v>
      </c>
      <c r="S1333" t="s">
        <v>127</v>
      </c>
      <c r="T1333">
        <v>4</v>
      </c>
      <c r="U1333" t="s">
        <v>128</v>
      </c>
      <c r="V1333" t="s">
        <v>184</v>
      </c>
      <c r="W1333">
        <v>3</v>
      </c>
      <c r="X1333" t="s">
        <v>84</v>
      </c>
      <c r="Y1333">
        <v>47</v>
      </c>
      <c r="Z1333">
        <v>46</v>
      </c>
      <c r="AA1333">
        <v>2162</v>
      </c>
      <c r="AB1333">
        <v>994.51999999999987</v>
      </c>
      <c r="AC1333">
        <v>0.45999999999999996</v>
      </c>
      <c r="AD1333">
        <v>3</v>
      </c>
      <c r="AE1333" t="s">
        <v>42</v>
      </c>
    </row>
    <row r="1334" spans="1:31" x14ac:dyDescent="0.3">
      <c r="A1334">
        <v>1185732</v>
      </c>
      <c r="B1334" t="s">
        <v>30</v>
      </c>
      <c r="C1334" s="1">
        <v>44452</v>
      </c>
      <c r="D1334">
        <v>2021</v>
      </c>
      <c r="E1334" t="s">
        <v>43</v>
      </c>
      <c r="F1334">
        <v>3</v>
      </c>
      <c r="G1334">
        <v>4</v>
      </c>
      <c r="H1334" t="s">
        <v>139</v>
      </c>
      <c r="I1334">
        <v>37</v>
      </c>
      <c r="J1334" t="s">
        <v>173</v>
      </c>
      <c r="K1334">
        <v>40</v>
      </c>
      <c r="L1334" t="s">
        <v>174</v>
      </c>
      <c r="M1334" t="s">
        <v>125</v>
      </c>
      <c r="N1334">
        <v>3</v>
      </c>
      <c r="O1334" t="s">
        <v>126</v>
      </c>
      <c r="P1334">
        <v>1</v>
      </c>
      <c r="Q1334" t="s">
        <v>37</v>
      </c>
      <c r="R1334">
        <v>1</v>
      </c>
      <c r="S1334" t="s">
        <v>127</v>
      </c>
      <c r="T1334">
        <v>4</v>
      </c>
      <c r="U1334" t="s">
        <v>128</v>
      </c>
      <c r="V1334" t="s">
        <v>195</v>
      </c>
      <c r="W1334">
        <v>3</v>
      </c>
      <c r="X1334" t="s">
        <v>84</v>
      </c>
      <c r="Y1334">
        <v>41</v>
      </c>
      <c r="Z1334">
        <v>42</v>
      </c>
      <c r="AA1334">
        <v>1722</v>
      </c>
      <c r="AB1334">
        <v>861</v>
      </c>
      <c r="AC1334">
        <v>0.5</v>
      </c>
      <c r="AD1334">
        <v>3</v>
      </c>
      <c r="AE1334" t="s">
        <v>42</v>
      </c>
    </row>
    <row r="1335" spans="1:31" x14ac:dyDescent="0.3">
      <c r="A1335">
        <v>1185732</v>
      </c>
      <c r="B1335" t="s">
        <v>30</v>
      </c>
      <c r="C1335" s="1">
        <v>44481</v>
      </c>
      <c r="D1335">
        <v>2021</v>
      </c>
      <c r="E1335" t="s">
        <v>44</v>
      </c>
      <c r="F1335">
        <v>4</v>
      </c>
      <c r="G1335">
        <v>4</v>
      </c>
      <c r="H1335" t="s">
        <v>139</v>
      </c>
      <c r="I1335">
        <v>37</v>
      </c>
      <c r="J1335" t="s">
        <v>173</v>
      </c>
      <c r="K1335">
        <v>40</v>
      </c>
      <c r="L1335" t="s">
        <v>174</v>
      </c>
      <c r="M1335" t="s">
        <v>125</v>
      </c>
      <c r="N1335">
        <v>3</v>
      </c>
      <c r="O1335" t="s">
        <v>126</v>
      </c>
      <c r="P1335">
        <v>1</v>
      </c>
      <c r="Q1335" t="s">
        <v>37</v>
      </c>
      <c r="R1335">
        <v>1</v>
      </c>
      <c r="S1335" t="s">
        <v>127</v>
      </c>
      <c r="T1335">
        <v>4</v>
      </c>
      <c r="U1335" t="s">
        <v>128</v>
      </c>
      <c r="V1335" t="s">
        <v>161</v>
      </c>
      <c r="W1335">
        <v>3</v>
      </c>
      <c r="X1335" t="s">
        <v>84</v>
      </c>
      <c r="Y1335">
        <v>54</v>
      </c>
      <c r="Z1335">
        <v>38</v>
      </c>
      <c r="AA1335">
        <v>2052</v>
      </c>
      <c r="AB1335">
        <v>964.43999999999994</v>
      </c>
      <c r="AC1335">
        <v>0.47</v>
      </c>
      <c r="AD1335">
        <v>3</v>
      </c>
      <c r="AE1335" t="s">
        <v>42</v>
      </c>
    </row>
    <row r="1336" spans="1:31" x14ac:dyDescent="0.3">
      <c r="A1336">
        <v>1185732</v>
      </c>
      <c r="B1336" t="s">
        <v>30</v>
      </c>
      <c r="C1336" s="1">
        <v>44512</v>
      </c>
      <c r="D1336">
        <v>2021</v>
      </c>
      <c r="E1336" t="s">
        <v>45</v>
      </c>
      <c r="F1336">
        <v>4</v>
      </c>
      <c r="G1336">
        <v>4</v>
      </c>
      <c r="H1336" t="s">
        <v>139</v>
      </c>
      <c r="I1336">
        <v>37</v>
      </c>
      <c r="J1336" t="s">
        <v>173</v>
      </c>
      <c r="K1336">
        <v>40</v>
      </c>
      <c r="L1336" t="s">
        <v>174</v>
      </c>
      <c r="M1336" t="s">
        <v>125</v>
      </c>
      <c r="N1336">
        <v>3</v>
      </c>
      <c r="O1336" t="s">
        <v>126</v>
      </c>
      <c r="P1336">
        <v>1</v>
      </c>
      <c r="Q1336" t="s">
        <v>37</v>
      </c>
      <c r="R1336">
        <v>1</v>
      </c>
      <c r="S1336" t="s">
        <v>127</v>
      </c>
      <c r="T1336">
        <v>4</v>
      </c>
      <c r="U1336" t="s">
        <v>128</v>
      </c>
      <c r="V1336" t="s">
        <v>201</v>
      </c>
      <c r="W1336">
        <v>3</v>
      </c>
      <c r="X1336" t="s">
        <v>84</v>
      </c>
      <c r="Y1336">
        <v>59</v>
      </c>
      <c r="Z1336">
        <v>45</v>
      </c>
      <c r="AA1336">
        <v>2655</v>
      </c>
      <c r="AB1336">
        <v>1221.3</v>
      </c>
      <c r="AC1336">
        <v>0.45999999999999996</v>
      </c>
      <c r="AD1336">
        <v>3</v>
      </c>
      <c r="AE1336" t="s">
        <v>42</v>
      </c>
    </row>
    <row r="1337" spans="1:31" x14ac:dyDescent="0.3">
      <c r="A1337">
        <v>1185732</v>
      </c>
      <c r="B1337" t="s">
        <v>30</v>
      </c>
      <c r="C1337" s="1">
        <v>44541</v>
      </c>
      <c r="D1337">
        <v>2021</v>
      </c>
      <c r="E1337" t="s">
        <v>46</v>
      </c>
      <c r="F1337">
        <v>4</v>
      </c>
      <c r="G1337">
        <v>4</v>
      </c>
      <c r="H1337" t="s">
        <v>139</v>
      </c>
      <c r="I1337">
        <v>37</v>
      </c>
      <c r="J1337" t="s">
        <v>173</v>
      </c>
      <c r="K1337">
        <v>40</v>
      </c>
      <c r="L1337" t="s">
        <v>174</v>
      </c>
      <c r="M1337" t="s">
        <v>125</v>
      </c>
      <c r="N1337">
        <v>3</v>
      </c>
      <c r="O1337" t="s">
        <v>126</v>
      </c>
      <c r="P1337">
        <v>1</v>
      </c>
      <c r="Q1337" t="s">
        <v>37</v>
      </c>
      <c r="R1337">
        <v>1</v>
      </c>
      <c r="S1337" t="s">
        <v>127</v>
      </c>
      <c r="T1337">
        <v>4</v>
      </c>
      <c r="U1337" t="s">
        <v>128</v>
      </c>
      <c r="V1337" t="s">
        <v>129</v>
      </c>
      <c r="W1337">
        <v>3</v>
      </c>
      <c r="X1337" t="s">
        <v>84</v>
      </c>
      <c r="Y1337">
        <v>56</v>
      </c>
      <c r="Z1337">
        <v>50</v>
      </c>
      <c r="AA1337">
        <v>2800</v>
      </c>
      <c r="AB1337">
        <v>1259.9999999999998</v>
      </c>
      <c r="AC1337">
        <v>0.44999999999999996</v>
      </c>
      <c r="AD1337">
        <v>3</v>
      </c>
      <c r="AE1337" t="s">
        <v>42</v>
      </c>
    </row>
    <row r="1338" spans="1:31" x14ac:dyDescent="0.3">
      <c r="A1338">
        <v>1185732</v>
      </c>
      <c r="B1338" t="s">
        <v>30</v>
      </c>
      <c r="C1338" s="1">
        <v>44205</v>
      </c>
      <c r="D1338">
        <v>2021</v>
      </c>
      <c r="E1338" t="s">
        <v>47</v>
      </c>
      <c r="F1338">
        <v>1</v>
      </c>
      <c r="G1338">
        <v>4</v>
      </c>
      <c r="H1338" t="s">
        <v>139</v>
      </c>
      <c r="I1338">
        <v>37</v>
      </c>
      <c r="J1338" t="s">
        <v>173</v>
      </c>
      <c r="K1338">
        <v>40</v>
      </c>
      <c r="L1338" t="s">
        <v>174</v>
      </c>
      <c r="M1338" t="s">
        <v>125</v>
      </c>
      <c r="N1338">
        <v>3</v>
      </c>
      <c r="O1338" t="s">
        <v>126</v>
      </c>
      <c r="P1338">
        <v>1</v>
      </c>
      <c r="Q1338" t="s">
        <v>37</v>
      </c>
      <c r="R1338">
        <v>1</v>
      </c>
      <c r="S1338" t="s">
        <v>127</v>
      </c>
      <c r="T1338">
        <v>4</v>
      </c>
      <c r="U1338" t="s">
        <v>128</v>
      </c>
      <c r="V1338" t="s">
        <v>129</v>
      </c>
      <c r="W1338">
        <v>3</v>
      </c>
      <c r="X1338" t="s">
        <v>84</v>
      </c>
      <c r="Y1338">
        <v>43</v>
      </c>
      <c r="Z1338">
        <v>49</v>
      </c>
      <c r="AA1338">
        <v>2107</v>
      </c>
      <c r="AB1338">
        <v>1032.43</v>
      </c>
      <c r="AC1338">
        <v>0.49</v>
      </c>
      <c r="AD1338">
        <v>3</v>
      </c>
      <c r="AE1338" t="s">
        <v>42</v>
      </c>
    </row>
    <row r="1339" spans="1:31" x14ac:dyDescent="0.3">
      <c r="A1339">
        <v>1185732</v>
      </c>
      <c r="B1339" t="s">
        <v>30</v>
      </c>
      <c r="C1339" s="1">
        <v>44236</v>
      </c>
      <c r="D1339">
        <v>2021</v>
      </c>
      <c r="E1339" t="s">
        <v>48</v>
      </c>
      <c r="F1339">
        <v>1</v>
      </c>
      <c r="G1339">
        <v>4</v>
      </c>
      <c r="H1339" t="s">
        <v>139</v>
      </c>
      <c r="I1339">
        <v>38</v>
      </c>
      <c r="J1339" t="s">
        <v>175</v>
      </c>
      <c r="K1339">
        <v>41</v>
      </c>
      <c r="L1339" t="s">
        <v>176</v>
      </c>
      <c r="M1339" t="s">
        <v>125</v>
      </c>
      <c r="N1339">
        <v>3</v>
      </c>
      <c r="O1339" t="s">
        <v>126</v>
      </c>
      <c r="P1339">
        <v>1</v>
      </c>
      <c r="Q1339" t="s">
        <v>37</v>
      </c>
      <c r="R1339">
        <v>1</v>
      </c>
      <c r="S1339" t="s">
        <v>127</v>
      </c>
      <c r="T1339">
        <v>4</v>
      </c>
      <c r="U1339" t="s">
        <v>128</v>
      </c>
      <c r="V1339" t="s">
        <v>189</v>
      </c>
      <c r="W1339">
        <v>3</v>
      </c>
      <c r="X1339" t="s">
        <v>84</v>
      </c>
      <c r="Y1339">
        <v>42</v>
      </c>
      <c r="Z1339">
        <v>51</v>
      </c>
      <c r="AA1339">
        <v>2142</v>
      </c>
      <c r="AB1339">
        <v>1049.58</v>
      </c>
      <c r="AC1339">
        <v>0.49</v>
      </c>
      <c r="AD1339">
        <v>3</v>
      </c>
      <c r="AE1339" t="s">
        <v>42</v>
      </c>
    </row>
    <row r="1340" spans="1:31" x14ac:dyDescent="0.3">
      <c r="A1340">
        <v>1185732</v>
      </c>
      <c r="B1340" t="s">
        <v>30</v>
      </c>
      <c r="C1340" s="1">
        <v>44263</v>
      </c>
      <c r="D1340">
        <v>2021</v>
      </c>
      <c r="E1340" t="s">
        <v>51</v>
      </c>
      <c r="F1340">
        <v>1</v>
      </c>
      <c r="G1340">
        <v>4</v>
      </c>
      <c r="H1340" t="s">
        <v>139</v>
      </c>
      <c r="I1340">
        <v>38</v>
      </c>
      <c r="J1340" t="s">
        <v>175</v>
      </c>
      <c r="K1340">
        <v>41</v>
      </c>
      <c r="L1340" t="s">
        <v>176</v>
      </c>
      <c r="M1340" t="s">
        <v>125</v>
      </c>
      <c r="N1340">
        <v>3</v>
      </c>
      <c r="O1340" t="s">
        <v>126</v>
      </c>
      <c r="P1340">
        <v>1</v>
      </c>
      <c r="Q1340" t="s">
        <v>37</v>
      </c>
      <c r="R1340">
        <v>1</v>
      </c>
      <c r="S1340" t="s">
        <v>127</v>
      </c>
      <c r="T1340">
        <v>4</v>
      </c>
      <c r="U1340" t="s">
        <v>128</v>
      </c>
      <c r="V1340" t="s">
        <v>252</v>
      </c>
      <c r="W1340">
        <v>3</v>
      </c>
      <c r="X1340" t="s">
        <v>84</v>
      </c>
      <c r="Y1340">
        <v>36</v>
      </c>
      <c r="Z1340">
        <v>36</v>
      </c>
      <c r="AA1340">
        <v>1296</v>
      </c>
      <c r="AB1340">
        <v>648</v>
      </c>
      <c r="AC1340">
        <v>0.5</v>
      </c>
      <c r="AD1340">
        <v>3</v>
      </c>
      <c r="AE1340" t="s">
        <v>42</v>
      </c>
    </row>
    <row r="1341" spans="1:31" x14ac:dyDescent="0.3">
      <c r="A1341">
        <v>1185732</v>
      </c>
      <c r="B1341" t="s">
        <v>30</v>
      </c>
      <c r="C1341" s="1">
        <v>44295</v>
      </c>
      <c r="D1341">
        <v>2021</v>
      </c>
      <c r="E1341" t="s">
        <v>52</v>
      </c>
      <c r="F1341">
        <v>2</v>
      </c>
      <c r="G1341">
        <v>4</v>
      </c>
      <c r="H1341" t="s">
        <v>139</v>
      </c>
      <c r="I1341">
        <v>38</v>
      </c>
      <c r="J1341" t="s">
        <v>175</v>
      </c>
      <c r="K1341">
        <v>41</v>
      </c>
      <c r="L1341" t="s">
        <v>176</v>
      </c>
      <c r="M1341" t="s">
        <v>125</v>
      </c>
      <c r="N1341">
        <v>3</v>
      </c>
      <c r="O1341" t="s">
        <v>126</v>
      </c>
      <c r="P1341">
        <v>1</v>
      </c>
      <c r="Q1341" t="s">
        <v>37</v>
      </c>
      <c r="R1341">
        <v>1</v>
      </c>
      <c r="S1341" t="s">
        <v>127</v>
      </c>
      <c r="T1341">
        <v>4</v>
      </c>
      <c r="U1341" t="s">
        <v>128</v>
      </c>
      <c r="V1341" t="s">
        <v>131</v>
      </c>
      <c r="W1341">
        <v>3</v>
      </c>
      <c r="X1341" t="s">
        <v>84</v>
      </c>
      <c r="Y1341">
        <v>58</v>
      </c>
      <c r="Z1341">
        <v>30</v>
      </c>
      <c r="AA1341">
        <v>1740</v>
      </c>
      <c r="AB1341">
        <v>835.19999999999993</v>
      </c>
      <c r="AC1341">
        <v>0.48</v>
      </c>
      <c r="AD1341">
        <v>3</v>
      </c>
      <c r="AE1341" t="s">
        <v>42</v>
      </c>
    </row>
    <row r="1342" spans="1:31" x14ac:dyDescent="0.3">
      <c r="A1342">
        <v>1185732</v>
      </c>
      <c r="B1342" t="s">
        <v>30</v>
      </c>
      <c r="C1342" s="1">
        <v>44326</v>
      </c>
      <c r="D1342">
        <v>2021</v>
      </c>
      <c r="E1342" t="s">
        <v>53</v>
      </c>
      <c r="F1342">
        <v>2</v>
      </c>
      <c r="G1342">
        <v>4</v>
      </c>
      <c r="H1342" t="s">
        <v>139</v>
      </c>
      <c r="I1342">
        <v>38</v>
      </c>
      <c r="J1342" t="s">
        <v>175</v>
      </c>
      <c r="K1342">
        <v>41</v>
      </c>
      <c r="L1342" t="s">
        <v>176</v>
      </c>
      <c r="M1342" t="s">
        <v>125</v>
      </c>
      <c r="N1342">
        <v>3</v>
      </c>
      <c r="O1342" t="s">
        <v>126</v>
      </c>
      <c r="P1342">
        <v>1</v>
      </c>
      <c r="Q1342" t="s">
        <v>37</v>
      </c>
      <c r="R1342">
        <v>1</v>
      </c>
      <c r="S1342" t="s">
        <v>127</v>
      </c>
      <c r="T1342">
        <v>4</v>
      </c>
      <c r="U1342" t="s">
        <v>128</v>
      </c>
      <c r="V1342" t="s">
        <v>129</v>
      </c>
      <c r="W1342">
        <v>3</v>
      </c>
      <c r="X1342" t="s">
        <v>84</v>
      </c>
      <c r="Y1342">
        <v>46</v>
      </c>
      <c r="Z1342">
        <v>31</v>
      </c>
      <c r="AA1342">
        <v>1426</v>
      </c>
      <c r="AB1342">
        <v>684.48</v>
      </c>
      <c r="AC1342">
        <v>0.48</v>
      </c>
      <c r="AD1342">
        <v>3</v>
      </c>
      <c r="AE1342" t="s">
        <v>42</v>
      </c>
    </row>
    <row r="1343" spans="1:31" x14ac:dyDescent="0.3">
      <c r="A1343">
        <v>1185732</v>
      </c>
      <c r="B1343" t="s">
        <v>30</v>
      </c>
      <c r="C1343" s="1">
        <v>44356</v>
      </c>
      <c r="D1343">
        <v>2021</v>
      </c>
      <c r="E1343" t="s">
        <v>54</v>
      </c>
      <c r="F1343">
        <v>2</v>
      </c>
      <c r="G1343">
        <v>4</v>
      </c>
      <c r="H1343" t="s">
        <v>139</v>
      </c>
      <c r="I1343">
        <v>38</v>
      </c>
      <c r="J1343" t="s">
        <v>175</v>
      </c>
      <c r="K1343">
        <v>41</v>
      </c>
      <c r="L1343" t="s">
        <v>176</v>
      </c>
      <c r="M1343" t="s">
        <v>125</v>
      </c>
      <c r="N1343">
        <v>3</v>
      </c>
      <c r="O1343" t="s">
        <v>126</v>
      </c>
      <c r="P1343">
        <v>1</v>
      </c>
      <c r="Q1343" t="s">
        <v>37</v>
      </c>
      <c r="R1343">
        <v>1</v>
      </c>
      <c r="S1343" t="s">
        <v>127</v>
      </c>
      <c r="T1343">
        <v>4</v>
      </c>
      <c r="U1343" t="s">
        <v>128</v>
      </c>
      <c r="V1343" t="s">
        <v>207</v>
      </c>
      <c r="W1343">
        <v>3</v>
      </c>
      <c r="X1343" t="s">
        <v>84</v>
      </c>
      <c r="Y1343">
        <v>38</v>
      </c>
      <c r="Z1343">
        <v>47</v>
      </c>
      <c r="AA1343">
        <v>1786</v>
      </c>
      <c r="AB1343">
        <v>821.56</v>
      </c>
      <c r="AC1343">
        <v>0.45999999999999996</v>
      </c>
      <c r="AD1343">
        <v>3</v>
      </c>
      <c r="AE1343" t="s">
        <v>42</v>
      </c>
    </row>
    <row r="1344" spans="1:31" x14ac:dyDescent="0.3">
      <c r="A1344">
        <v>1185732</v>
      </c>
      <c r="B1344" t="s">
        <v>30</v>
      </c>
      <c r="C1344" s="1">
        <v>44385</v>
      </c>
      <c r="D1344">
        <v>2021</v>
      </c>
      <c r="E1344" t="s">
        <v>55</v>
      </c>
      <c r="F1344">
        <v>3</v>
      </c>
      <c r="G1344">
        <v>4</v>
      </c>
      <c r="H1344" t="s">
        <v>139</v>
      </c>
      <c r="I1344">
        <v>38</v>
      </c>
      <c r="J1344" t="s">
        <v>175</v>
      </c>
      <c r="K1344">
        <v>41</v>
      </c>
      <c r="L1344" t="s">
        <v>176</v>
      </c>
      <c r="M1344" t="s">
        <v>125</v>
      </c>
      <c r="N1344">
        <v>3</v>
      </c>
      <c r="O1344" t="s">
        <v>126</v>
      </c>
      <c r="P1344">
        <v>1</v>
      </c>
      <c r="Q1344" t="s">
        <v>37</v>
      </c>
      <c r="R1344">
        <v>1</v>
      </c>
      <c r="S1344" t="s">
        <v>127</v>
      </c>
      <c r="T1344">
        <v>4</v>
      </c>
      <c r="U1344" t="s">
        <v>128</v>
      </c>
      <c r="V1344" t="s">
        <v>189</v>
      </c>
      <c r="W1344">
        <v>3</v>
      </c>
      <c r="X1344" t="s">
        <v>84</v>
      </c>
      <c r="Y1344">
        <v>49</v>
      </c>
      <c r="Z1344">
        <v>60</v>
      </c>
      <c r="AA1344">
        <v>2940</v>
      </c>
      <c r="AB1344">
        <v>1352.3999999999999</v>
      </c>
      <c r="AC1344">
        <v>0.45999999999999996</v>
      </c>
      <c r="AD1344">
        <v>3</v>
      </c>
      <c r="AE1344" t="s">
        <v>42</v>
      </c>
    </row>
    <row r="1345" spans="1:31" x14ac:dyDescent="0.3">
      <c r="A1345">
        <v>1185732</v>
      </c>
      <c r="B1345" t="s">
        <v>30</v>
      </c>
      <c r="C1345" s="1">
        <v>44417</v>
      </c>
      <c r="D1345">
        <v>2021</v>
      </c>
      <c r="E1345" t="s">
        <v>31</v>
      </c>
      <c r="F1345">
        <v>3</v>
      </c>
      <c r="G1345">
        <v>4</v>
      </c>
      <c r="H1345" t="s">
        <v>139</v>
      </c>
      <c r="I1345">
        <v>38</v>
      </c>
      <c r="J1345" t="s">
        <v>175</v>
      </c>
      <c r="K1345">
        <v>41</v>
      </c>
      <c r="L1345" t="s">
        <v>176</v>
      </c>
      <c r="M1345" t="s">
        <v>125</v>
      </c>
      <c r="N1345">
        <v>3</v>
      </c>
      <c r="O1345" t="s">
        <v>126</v>
      </c>
      <c r="P1345">
        <v>1</v>
      </c>
      <c r="Q1345" t="s">
        <v>37</v>
      </c>
      <c r="R1345">
        <v>1</v>
      </c>
      <c r="S1345" t="s">
        <v>127</v>
      </c>
      <c r="T1345">
        <v>4</v>
      </c>
      <c r="U1345" t="s">
        <v>128</v>
      </c>
      <c r="V1345" t="s">
        <v>187</v>
      </c>
      <c r="W1345">
        <v>3</v>
      </c>
      <c r="X1345" t="s">
        <v>84</v>
      </c>
      <c r="Y1345">
        <v>46</v>
      </c>
      <c r="Z1345">
        <v>44</v>
      </c>
      <c r="AA1345">
        <v>2024</v>
      </c>
      <c r="AB1345">
        <v>931.04</v>
      </c>
      <c r="AC1345">
        <v>0.45999999999999996</v>
      </c>
      <c r="AD1345">
        <v>3</v>
      </c>
      <c r="AE1345" t="s">
        <v>42</v>
      </c>
    </row>
    <row r="1346" spans="1:31" x14ac:dyDescent="0.3">
      <c r="A1346">
        <v>1185732</v>
      </c>
      <c r="B1346" t="s">
        <v>30</v>
      </c>
      <c r="C1346" s="1">
        <v>44449</v>
      </c>
      <c r="D1346">
        <v>2021</v>
      </c>
      <c r="E1346" t="s">
        <v>43</v>
      </c>
      <c r="F1346">
        <v>3</v>
      </c>
      <c r="G1346">
        <v>4</v>
      </c>
      <c r="H1346" t="s">
        <v>139</v>
      </c>
      <c r="I1346">
        <v>38</v>
      </c>
      <c r="J1346" t="s">
        <v>175</v>
      </c>
      <c r="K1346">
        <v>41</v>
      </c>
      <c r="L1346" t="s">
        <v>176</v>
      </c>
      <c r="M1346" t="s">
        <v>125</v>
      </c>
      <c r="N1346">
        <v>3</v>
      </c>
      <c r="O1346" t="s">
        <v>126</v>
      </c>
      <c r="P1346">
        <v>1</v>
      </c>
      <c r="Q1346" t="s">
        <v>37</v>
      </c>
      <c r="R1346">
        <v>1</v>
      </c>
      <c r="S1346" t="s">
        <v>127</v>
      </c>
      <c r="T1346">
        <v>4</v>
      </c>
      <c r="U1346" t="s">
        <v>128</v>
      </c>
      <c r="V1346" t="s">
        <v>184</v>
      </c>
      <c r="W1346">
        <v>3</v>
      </c>
      <c r="X1346" t="s">
        <v>84</v>
      </c>
      <c r="Y1346">
        <v>36</v>
      </c>
      <c r="Z1346">
        <v>42</v>
      </c>
      <c r="AA1346">
        <v>1512</v>
      </c>
      <c r="AB1346">
        <v>740.88</v>
      </c>
      <c r="AC1346">
        <v>0.49</v>
      </c>
      <c r="AD1346">
        <v>3</v>
      </c>
      <c r="AE1346" t="s">
        <v>42</v>
      </c>
    </row>
    <row r="1347" spans="1:31" x14ac:dyDescent="0.3">
      <c r="A1347">
        <v>1185732</v>
      </c>
      <c r="B1347" t="s">
        <v>30</v>
      </c>
      <c r="C1347" s="1">
        <v>44478</v>
      </c>
      <c r="D1347">
        <v>2021</v>
      </c>
      <c r="E1347" t="s">
        <v>44</v>
      </c>
      <c r="F1347">
        <v>4</v>
      </c>
      <c r="G1347">
        <v>4</v>
      </c>
      <c r="H1347" t="s">
        <v>139</v>
      </c>
      <c r="I1347">
        <v>38</v>
      </c>
      <c r="J1347" t="s">
        <v>175</v>
      </c>
      <c r="K1347">
        <v>41</v>
      </c>
      <c r="L1347" t="s">
        <v>176</v>
      </c>
      <c r="M1347" t="s">
        <v>125</v>
      </c>
      <c r="N1347">
        <v>3</v>
      </c>
      <c r="O1347" t="s">
        <v>126</v>
      </c>
      <c r="P1347">
        <v>1</v>
      </c>
      <c r="Q1347" t="s">
        <v>37</v>
      </c>
      <c r="R1347">
        <v>1</v>
      </c>
      <c r="S1347" t="s">
        <v>127</v>
      </c>
      <c r="T1347">
        <v>4</v>
      </c>
      <c r="U1347" t="s">
        <v>128</v>
      </c>
      <c r="V1347" t="s">
        <v>189</v>
      </c>
      <c r="W1347">
        <v>3</v>
      </c>
      <c r="X1347" t="s">
        <v>84</v>
      </c>
      <c r="Y1347">
        <v>45</v>
      </c>
      <c r="Z1347">
        <v>34</v>
      </c>
      <c r="AA1347">
        <v>1530</v>
      </c>
      <c r="AB1347">
        <v>719.09999999999991</v>
      </c>
      <c r="AC1347">
        <v>0.47</v>
      </c>
      <c r="AD1347">
        <v>3</v>
      </c>
      <c r="AE1347" t="s">
        <v>42</v>
      </c>
    </row>
    <row r="1348" spans="1:31" x14ac:dyDescent="0.3">
      <c r="A1348">
        <v>1185732</v>
      </c>
      <c r="B1348" t="s">
        <v>30</v>
      </c>
      <c r="C1348" s="1">
        <v>44509</v>
      </c>
      <c r="D1348">
        <v>2021</v>
      </c>
      <c r="E1348" t="s">
        <v>45</v>
      </c>
      <c r="F1348">
        <v>4</v>
      </c>
      <c r="G1348">
        <v>4</v>
      </c>
      <c r="H1348" t="s">
        <v>139</v>
      </c>
      <c r="I1348">
        <v>38</v>
      </c>
      <c r="J1348" t="s">
        <v>175</v>
      </c>
      <c r="K1348">
        <v>41</v>
      </c>
      <c r="L1348" t="s">
        <v>176</v>
      </c>
      <c r="M1348" t="s">
        <v>125</v>
      </c>
      <c r="N1348">
        <v>3</v>
      </c>
      <c r="O1348" t="s">
        <v>126</v>
      </c>
      <c r="P1348">
        <v>1</v>
      </c>
      <c r="Q1348" t="s">
        <v>37</v>
      </c>
      <c r="R1348">
        <v>1</v>
      </c>
      <c r="S1348" t="s">
        <v>127</v>
      </c>
      <c r="T1348">
        <v>4</v>
      </c>
      <c r="U1348" t="s">
        <v>128</v>
      </c>
      <c r="V1348" t="s">
        <v>163</v>
      </c>
      <c r="W1348">
        <v>3</v>
      </c>
      <c r="X1348" t="s">
        <v>84</v>
      </c>
      <c r="Y1348">
        <v>55</v>
      </c>
      <c r="Z1348">
        <v>44</v>
      </c>
      <c r="AA1348">
        <v>2420</v>
      </c>
      <c r="AB1348">
        <v>1089</v>
      </c>
      <c r="AC1348">
        <v>0.44999999999999996</v>
      </c>
      <c r="AD1348">
        <v>3</v>
      </c>
      <c r="AE1348" t="s">
        <v>42</v>
      </c>
    </row>
    <row r="1349" spans="1:31" x14ac:dyDescent="0.3">
      <c r="A1349">
        <v>1185732</v>
      </c>
      <c r="B1349" t="s">
        <v>30</v>
      </c>
      <c r="C1349" s="1">
        <v>44202</v>
      </c>
      <c r="D1349">
        <v>2021</v>
      </c>
      <c r="E1349" t="s">
        <v>47</v>
      </c>
      <c r="F1349">
        <v>1</v>
      </c>
      <c r="G1349">
        <v>4</v>
      </c>
      <c r="H1349" t="s">
        <v>139</v>
      </c>
      <c r="I1349">
        <v>38</v>
      </c>
      <c r="J1349" t="s">
        <v>175</v>
      </c>
      <c r="K1349">
        <v>41</v>
      </c>
      <c r="L1349" t="s">
        <v>176</v>
      </c>
      <c r="M1349" t="s">
        <v>125</v>
      </c>
      <c r="N1349">
        <v>3</v>
      </c>
      <c r="O1349" t="s">
        <v>126</v>
      </c>
      <c r="P1349">
        <v>1</v>
      </c>
      <c r="Q1349" t="s">
        <v>37</v>
      </c>
      <c r="R1349">
        <v>1</v>
      </c>
      <c r="S1349" t="s">
        <v>127</v>
      </c>
      <c r="T1349">
        <v>4</v>
      </c>
      <c r="U1349" t="s">
        <v>128</v>
      </c>
      <c r="V1349" t="s">
        <v>237</v>
      </c>
      <c r="W1349">
        <v>3</v>
      </c>
      <c r="X1349" t="s">
        <v>84</v>
      </c>
      <c r="Y1349">
        <v>38</v>
      </c>
      <c r="Z1349">
        <v>42</v>
      </c>
      <c r="AA1349">
        <v>1596</v>
      </c>
      <c r="AB1349">
        <v>1005.48</v>
      </c>
      <c r="AC1349">
        <v>0.63</v>
      </c>
      <c r="AD1349">
        <v>3</v>
      </c>
      <c r="AE1349" t="s">
        <v>42</v>
      </c>
    </row>
    <row r="1350" spans="1:31" x14ac:dyDescent="0.3">
      <c r="A1350">
        <v>1185732</v>
      </c>
      <c r="B1350" t="s">
        <v>30</v>
      </c>
      <c r="C1350" s="1">
        <v>44233</v>
      </c>
      <c r="D1350">
        <v>2021</v>
      </c>
      <c r="E1350" t="s">
        <v>48</v>
      </c>
      <c r="F1350">
        <v>1</v>
      </c>
      <c r="G1350">
        <v>4</v>
      </c>
      <c r="H1350" t="s">
        <v>139</v>
      </c>
      <c r="I1350">
        <v>39</v>
      </c>
      <c r="J1350" t="s">
        <v>177</v>
      </c>
      <c r="K1350">
        <v>42</v>
      </c>
      <c r="L1350" t="s">
        <v>178</v>
      </c>
      <c r="M1350" t="s">
        <v>125</v>
      </c>
      <c r="N1350">
        <v>3</v>
      </c>
      <c r="O1350" t="s">
        <v>126</v>
      </c>
      <c r="P1350">
        <v>1</v>
      </c>
      <c r="Q1350" t="s">
        <v>37</v>
      </c>
      <c r="R1350">
        <v>1</v>
      </c>
      <c r="S1350" t="s">
        <v>127</v>
      </c>
      <c r="T1350">
        <v>4</v>
      </c>
      <c r="U1350" t="s">
        <v>128</v>
      </c>
      <c r="V1350" t="s">
        <v>163</v>
      </c>
      <c r="W1350">
        <v>3</v>
      </c>
      <c r="X1350" t="s">
        <v>84</v>
      </c>
      <c r="Y1350">
        <v>38</v>
      </c>
      <c r="Z1350">
        <v>38</v>
      </c>
      <c r="AA1350">
        <v>1444</v>
      </c>
      <c r="AB1350">
        <v>938.6</v>
      </c>
      <c r="AC1350">
        <v>0.65</v>
      </c>
      <c r="AD1350">
        <v>3</v>
      </c>
      <c r="AE1350" t="s">
        <v>42</v>
      </c>
    </row>
    <row r="1351" spans="1:31" x14ac:dyDescent="0.3">
      <c r="A1351">
        <v>1185732</v>
      </c>
      <c r="B1351" t="s">
        <v>30</v>
      </c>
      <c r="C1351" s="1">
        <v>44260</v>
      </c>
      <c r="D1351">
        <v>2021</v>
      </c>
      <c r="E1351" t="s">
        <v>51</v>
      </c>
      <c r="F1351">
        <v>1</v>
      </c>
      <c r="G1351">
        <v>4</v>
      </c>
      <c r="H1351" t="s">
        <v>139</v>
      </c>
      <c r="I1351">
        <v>39</v>
      </c>
      <c r="J1351" t="s">
        <v>177</v>
      </c>
      <c r="K1351">
        <v>42</v>
      </c>
      <c r="L1351" t="s">
        <v>178</v>
      </c>
      <c r="M1351" t="s">
        <v>125</v>
      </c>
      <c r="N1351">
        <v>3</v>
      </c>
      <c r="O1351" t="s">
        <v>126</v>
      </c>
      <c r="P1351">
        <v>1</v>
      </c>
      <c r="Q1351" t="s">
        <v>37</v>
      </c>
      <c r="R1351">
        <v>1</v>
      </c>
      <c r="S1351" t="s">
        <v>127</v>
      </c>
      <c r="T1351">
        <v>4</v>
      </c>
      <c r="U1351" t="s">
        <v>128</v>
      </c>
      <c r="V1351" t="s">
        <v>195</v>
      </c>
      <c r="W1351">
        <v>3</v>
      </c>
      <c r="X1351" t="s">
        <v>84</v>
      </c>
      <c r="Y1351">
        <v>28</v>
      </c>
      <c r="Z1351">
        <v>39</v>
      </c>
      <c r="AA1351">
        <v>1092</v>
      </c>
      <c r="AB1351">
        <v>698.88</v>
      </c>
      <c r="AC1351">
        <v>0.64</v>
      </c>
      <c r="AD1351">
        <v>3</v>
      </c>
      <c r="AE1351" t="s">
        <v>42</v>
      </c>
    </row>
    <row r="1352" spans="1:31" x14ac:dyDescent="0.3">
      <c r="A1352">
        <v>1185732</v>
      </c>
      <c r="B1352" t="s">
        <v>30</v>
      </c>
      <c r="C1352" s="1">
        <v>44292</v>
      </c>
      <c r="D1352">
        <v>2021</v>
      </c>
      <c r="E1352" t="s">
        <v>52</v>
      </c>
      <c r="F1352">
        <v>2</v>
      </c>
      <c r="G1352">
        <v>4</v>
      </c>
      <c r="H1352" t="s">
        <v>139</v>
      </c>
      <c r="I1352">
        <v>39</v>
      </c>
      <c r="J1352" t="s">
        <v>177</v>
      </c>
      <c r="K1352">
        <v>42</v>
      </c>
      <c r="L1352" t="s">
        <v>178</v>
      </c>
      <c r="M1352" t="s">
        <v>125</v>
      </c>
      <c r="N1352">
        <v>3</v>
      </c>
      <c r="O1352" t="s">
        <v>126</v>
      </c>
      <c r="P1352">
        <v>1</v>
      </c>
      <c r="Q1352" t="s">
        <v>37</v>
      </c>
      <c r="R1352">
        <v>1</v>
      </c>
      <c r="S1352" t="s">
        <v>127</v>
      </c>
      <c r="T1352">
        <v>4</v>
      </c>
      <c r="U1352" t="s">
        <v>128</v>
      </c>
      <c r="V1352" t="s">
        <v>238</v>
      </c>
      <c r="W1352">
        <v>3</v>
      </c>
      <c r="X1352" t="s">
        <v>84</v>
      </c>
      <c r="Y1352">
        <v>55</v>
      </c>
      <c r="Z1352">
        <v>34</v>
      </c>
      <c r="AA1352">
        <v>1870</v>
      </c>
      <c r="AB1352">
        <v>1140.7</v>
      </c>
      <c r="AC1352">
        <v>0.61</v>
      </c>
      <c r="AD1352">
        <v>3</v>
      </c>
      <c r="AE1352" t="s">
        <v>42</v>
      </c>
    </row>
    <row r="1353" spans="1:31" x14ac:dyDescent="0.3">
      <c r="A1353">
        <v>1185732</v>
      </c>
      <c r="B1353" t="s">
        <v>30</v>
      </c>
      <c r="C1353" s="1">
        <v>44323</v>
      </c>
      <c r="D1353">
        <v>2021</v>
      </c>
      <c r="E1353" t="s">
        <v>53</v>
      </c>
      <c r="F1353">
        <v>2</v>
      </c>
      <c r="G1353">
        <v>4</v>
      </c>
      <c r="H1353" t="s">
        <v>139</v>
      </c>
      <c r="I1353">
        <v>39</v>
      </c>
      <c r="J1353" t="s">
        <v>177</v>
      </c>
      <c r="K1353">
        <v>42</v>
      </c>
      <c r="L1353" t="s">
        <v>178</v>
      </c>
      <c r="M1353" t="s">
        <v>125</v>
      </c>
      <c r="N1353">
        <v>3</v>
      </c>
      <c r="O1353" t="s">
        <v>126</v>
      </c>
      <c r="P1353">
        <v>1</v>
      </c>
      <c r="Q1353" t="s">
        <v>37</v>
      </c>
      <c r="R1353">
        <v>1</v>
      </c>
      <c r="S1353" t="s">
        <v>127</v>
      </c>
      <c r="T1353">
        <v>4</v>
      </c>
      <c r="U1353" t="s">
        <v>128</v>
      </c>
      <c r="V1353" t="s">
        <v>189</v>
      </c>
      <c r="W1353">
        <v>3</v>
      </c>
      <c r="X1353" t="s">
        <v>84</v>
      </c>
      <c r="Y1353">
        <v>43</v>
      </c>
      <c r="Z1353">
        <v>42</v>
      </c>
      <c r="AA1353">
        <v>1806</v>
      </c>
      <c r="AB1353">
        <v>1173.9000000000001</v>
      </c>
      <c r="AC1353">
        <v>0.65</v>
      </c>
      <c r="AD1353">
        <v>3</v>
      </c>
      <c r="AE1353" t="s">
        <v>42</v>
      </c>
    </row>
    <row r="1354" spans="1:31" x14ac:dyDescent="0.3">
      <c r="A1354">
        <v>1185732</v>
      </c>
      <c r="B1354" t="s">
        <v>30</v>
      </c>
      <c r="C1354" s="1">
        <v>44353</v>
      </c>
      <c r="D1354">
        <v>2021</v>
      </c>
      <c r="E1354" t="s">
        <v>54</v>
      </c>
      <c r="F1354">
        <v>2</v>
      </c>
      <c r="G1354">
        <v>4</v>
      </c>
      <c r="H1354" t="s">
        <v>139</v>
      </c>
      <c r="I1354">
        <v>39</v>
      </c>
      <c r="J1354" t="s">
        <v>177</v>
      </c>
      <c r="K1354">
        <v>42</v>
      </c>
      <c r="L1354" t="s">
        <v>178</v>
      </c>
      <c r="M1354" t="s">
        <v>125</v>
      </c>
      <c r="N1354">
        <v>3</v>
      </c>
      <c r="O1354" t="s">
        <v>126</v>
      </c>
      <c r="P1354">
        <v>1</v>
      </c>
      <c r="Q1354" t="s">
        <v>37</v>
      </c>
      <c r="R1354">
        <v>1</v>
      </c>
      <c r="S1354" t="s">
        <v>127</v>
      </c>
      <c r="T1354">
        <v>4</v>
      </c>
      <c r="U1354" t="s">
        <v>128</v>
      </c>
      <c r="V1354" t="s">
        <v>239</v>
      </c>
      <c r="W1354">
        <v>3</v>
      </c>
      <c r="X1354" t="s">
        <v>84</v>
      </c>
      <c r="Y1354">
        <v>34</v>
      </c>
      <c r="Z1354">
        <v>44</v>
      </c>
      <c r="AA1354">
        <v>1496</v>
      </c>
      <c r="AB1354">
        <v>957.44</v>
      </c>
      <c r="AC1354">
        <v>0.64</v>
      </c>
      <c r="AD1354">
        <v>3</v>
      </c>
      <c r="AE1354" t="s">
        <v>42</v>
      </c>
    </row>
    <row r="1355" spans="1:31" x14ac:dyDescent="0.3">
      <c r="A1355">
        <v>1185732</v>
      </c>
      <c r="B1355" t="s">
        <v>30</v>
      </c>
      <c r="C1355" s="1">
        <v>44382</v>
      </c>
      <c r="D1355">
        <v>2021</v>
      </c>
      <c r="E1355" t="s">
        <v>55</v>
      </c>
      <c r="F1355">
        <v>3</v>
      </c>
      <c r="G1355">
        <v>4</v>
      </c>
      <c r="H1355" t="s">
        <v>139</v>
      </c>
      <c r="I1355">
        <v>39</v>
      </c>
      <c r="J1355" t="s">
        <v>177</v>
      </c>
      <c r="K1355">
        <v>42</v>
      </c>
      <c r="L1355" t="s">
        <v>178</v>
      </c>
      <c r="M1355" t="s">
        <v>125</v>
      </c>
      <c r="N1355">
        <v>3</v>
      </c>
      <c r="O1355" t="s">
        <v>126</v>
      </c>
      <c r="P1355">
        <v>1</v>
      </c>
      <c r="Q1355" t="s">
        <v>37</v>
      </c>
      <c r="R1355">
        <v>1</v>
      </c>
      <c r="S1355" t="s">
        <v>127</v>
      </c>
      <c r="T1355">
        <v>4</v>
      </c>
      <c r="U1355" t="s">
        <v>128</v>
      </c>
      <c r="V1355" t="s">
        <v>212</v>
      </c>
      <c r="W1355">
        <v>3</v>
      </c>
      <c r="X1355" t="s">
        <v>84</v>
      </c>
      <c r="Y1355">
        <v>46</v>
      </c>
      <c r="Z1355">
        <v>60</v>
      </c>
      <c r="AA1355">
        <v>2760</v>
      </c>
      <c r="AB1355">
        <v>1656</v>
      </c>
      <c r="AC1355">
        <v>0.6</v>
      </c>
      <c r="AD1355">
        <v>3</v>
      </c>
      <c r="AE1355" t="s">
        <v>42</v>
      </c>
    </row>
    <row r="1356" spans="1:31" x14ac:dyDescent="0.3">
      <c r="A1356">
        <v>1185732</v>
      </c>
      <c r="B1356" t="s">
        <v>30</v>
      </c>
      <c r="C1356" s="1">
        <v>44414</v>
      </c>
      <c r="D1356">
        <v>2021</v>
      </c>
      <c r="E1356" t="s">
        <v>31</v>
      </c>
      <c r="F1356">
        <v>3</v>
      </c>
      <c r="G1356">
        <v>4</v>
      </c>
      <c r="H1356" t="s">
        <v>139</v>
      </c>
      <c r="I1356">
        <v>39</v>
      </c>
      <c r="J1356" t="s">
        <v>177</v>
      </c>
      <c r="K1356">
        <v>42</v>
      </c>
      <c r="L1356" t="s">
        <v>178</v>
      </c>
      <c r="M1356" t="s">
        <v>125</v>
      </c>
      <c r="N1356">
        <v>3</v>
      </c>
      <c r="O1356" t="s">
        <v>126</v>
      </c>
      <c r="P1356">
        <v>1</v>
      </c>
      <c r="Q1356" t="s">
        <v>37</v>
      </c>
      <c r="R1356">
        <v>1</v>
      </c>
      <c r="S1356" t="s">
        <v>127</v>
      </c>
      <c r="T1356">
        <v>4</v>
      </c>
      <c r="U1356" t="s">
        <v>128</v>
      </c>
      <c r="V1356" t="s">
        <v>207</v>
      </c>
      <c r="W1356">
        <v>3</v>
      </c>
      <c r="X1356" t="s">
        <v>84</v>
      </c>
      <c r="Y1356">
        <v>48</v>
      </c>
      <c r="Z1356">
        <v>51</v>
      </c>
      <c r="AA1356">
        <v>2448</v>
      </c>
      <c r="AB1356">
        <v>1468.8</v>
      </c>
      <c r="AC1356">
        <v>0.6</v>
      </c>
      <c r="AD1356">
        <v>3</v>
      </c>
      <c r="AE1356" t="s">
        <v>42</v>
      </c>
    </row>
    <row r="1357" spans="1:31" x14ac:dyDescent="0.3">
      <c r="A1357">
        <v>1185732</v>
      </c>
      <c r="B1357" t="s">
        <v>30</v>
      </c>
      <c r="C1357" s="1">
        <v>44446</v>
      </c>
      <c r="D1357">
        <v>2021</v>
      </c>
      <c r="E1357" t="s">
        <v>43</v>
      </c>
      <c r="F1357">
        <v>3</v>
      </c>
      <c r="G1357">
        <v>4</v>
      </c>
      <c r="H1357" t="s">
        <v>139</v>
      </c>
      <c r="I1357">
        <v>39</v>
      </c>
      <c r="J1357" t="s">
        <v>177</v>
      </c>
      <c r="K1357">
        <v>42</v>
      </c>
      <c r="L1357" t="s">
        <v>178</v>
      </c>
      <c r="M1357" t="s">
        <v>125</v>
      </c>
      <c r="N1357">
        <v>3</v>
      </c>
      <c r="O1357" t="s">
        <v>126</v>
      </c>
      <c r="P1357">
        <v>1</v>
      </c>
      <c r="Q1357" t="s">
        <v>37</v>
      </c>
      <c r="R1357">
        <v>1</v>
      </c>
      <c r="S1357" t="s">
        <v>127</v>
      </c>
      <c r="T1357">
        <v>4</v>
      </c>
      <c r="U1357" t="s">
        <v>128</v>
      </c>
      <c r="V1357" t="s">
        <v>195</v>
      </c>
      <c r="W1357">
        <v>3</v>
      </c>
      <c r="X1357" t="s">
        <v>84</v>
      </c>
      <c r="Y1357">
        <v>34</v>
      </c>
      <c r="Z1357">
        <v>45</v>
      </c>
      <c r="AA1357">
        <v>1530</v>
      </c>
      <c r="AB1357">
        <v>933.3</v>
      </c>
      <c r="AC1357">
        <v>0.61</v>
      </c>
      <c r="AD1357">
        <v>3</v>
      </c>
      <c r="AE1357" t="s">
        <v>42</v>
      </c>
    </row>
    <row r="1358" spans="1:31" x14ac:dyDescent="0.3">
      <c r="A1358">
        <v>1185732</v>
      </c>
      <c r="B1358" t="s">
        <v>30</v>
      </c>
      <c r="C1358" s="1">
        <v>44475</v>
      </c>
      <c r="D1358">
        <v>2021</v>
      </c>
      <c r="E1358" t="s">
        <v>44</v>
      </c>
      <c r="F1358">
        <v>4</v>
      </c>
      <c r="G1358">
        <v>4</v>
      </c>
      <c r="H1358" t="s">
        <v>139</v>
      </c>
      <c r="I1358">
        <v>39</v>
      </c>
      <c r="J1358" t="s">
        <v>177</v>
      </c>
      <c r="K1358">
        <v>42</v>
      </c>
      <c r="L1358" t="s">
        <v>178</v>
      </c>
      <c r="M1358" t="s">
        <v>125</v>
      </c>
      <c r="N1358">
        <v>3</v>
      </c>
      <c r="O1358" t="s">
        <v>126</v>
      </c>
      <c r="P1358">
        <v>1</v>
      </c>
      <c r="Q1358" t="s">
        <v>37</v>
      </c>
      <c r="R1358">
        <v>1</v>
      </c>
      <c r="S1358" t="s">
        <v>127</v>
      </c>
      <c r="T1358">
        <v>4</v>
      </c>
      <c r="U1358" t="s">
        <v>128</v>
      </c>
      <c r="V1358" t="s">
        <v>207</v>
      </c>
      <c r="W1358">
        <v>3</v>
      </c>
      <c r="X1358" t="s">
        <v>84</v>
      </c>
      <c r="Y1358">
        <v>42</v>
      </c>
      <c r="Z1358">
        <v>38</v>
      </c>
      <c r="AA1358">
        <v>1596</v>
      </c>
      <c r="AB1358">
        <v>1021.44</v>
      </c>
      <c r="AC1358">
        <v>0.64</v>
      </c>
      <c r="AD1358">
        <v>3</v>
      </c>
      <c r="AE1358" t="s">
        <v>42</v>
      </c>
    </row>
    <row r="1359" spans="1:31" x14ac:dyDescent="0.3">
      <c r="A1359">
        <v>1185732</v>
      </c>
      <c r="B1359" t="s">
        <v>30</v>
      </c>
      <c r="C1359" s="1">
        <v>44506</v>
      </c>
      <c r="D1359">
        <v>2021</v>
      </c>
      <c r="E1359" t="s">
        <v>45</v>
      </c>
      <c r="F1359">
        <v>4</v>
      </c>
      <c r="G1359">
        <v>4</v>
      </c>
      <c r="H1359" t="s">
        <v>139</v>
      </c>
      <c r="I1359">
        <v>39</v>
      </c>
      <c r="J1359" t="s">
        <v>177</v>
      </c>
      <c r="K1359">
        <v>42</v>
      </c>
      <c r="L1359" t="s">
        <v>178</v>
      </c>
      <c r="M1359" t="s">
        <v>125</v>
      </c>
      <c r="N1359">
        <v>3</v>
      </c>
      <c r="O1359" t="s">
        <v>126</v>
      </c>
      <c r="P1359">
        <v>1</v>
      </c>
      <c r="Q1359" t="s">
        <v>37</v>
      </c>
      <c r="R1359">
        <v>1</v>
      </c>
      <c r="S1359" t="s">
        <v>127</v>
      </c>
      <c r="T1359">
        <v>4</v>
      </c>
      <c r="U1359" t="s">
        <v>128</v>
      </c>
      <c r="V1359" t="s">
        <v>240</v>
      </c>
      <c r="W1359">
        <v>3</v>
      </c>
      <c r="X1359" t="s">
        <v>84</v>
      </c>
      <c r="Y1359">
        <v>55</v>
      </c>
      <c r="Z1359">
        <v>49</v>
      </c>
      <c r="AA1359">
        <v>2695</v>
      </c>
      <c r="AB1359">
        <v>1617</v>
      </c>
      <c r="AC1359">
        <v>0.6</v>
      </c>
      <c r="AD1359">
        <v>3</v>
      </c>
      <c r="AE1359" t="s">
        <v>42</v>
      </c>
    </row>
    <row r="1360" spans="1:31" x14ac:dyDescent="0.3">
      <c r="A1360">
        <v>1185732</v>
      </c>
      <c r="B1360" t="s">
        <v>30</v>
      </c>
      <c r="C1360" s="1">
        <v>44199</v>
      </c>
      <c r="D1360">
        <v>2021</v>
      </c>
      <c r="E1360" t="s">
        <v>47</v>
      </c>
      <c r="F1360">
        <v>1</v>
      </c>
      <c r="G1360">
        <v>4</v>
      </c>
      <c r="H1360" t="s">
        <v>139</v>
      </c>
      <c r="I1360">
        <v>39</v>
      </c>
      <c r="J1360" t="s">
        <v>177</v>
      </c>
      <c r="K1360">
        <v>42</v>
      </c>
      <c r="L1360" t="s">
        <v>178</v>
      </c>
      <c r="M1360" t="s">
        <v>125</v>
      </c>
      <c r="N1360">
        <v>3</v>
      </c>
      <c r="O1360" t="s">
        <v>126</v>
      </c>
      <c r="P1360">
        <v>1</v>
      </c>
      <c r="Q1360" t="s">
        <v>37</v>
      </c>
      <c r="R1360">
        <v>1</v>
      </c>
      <c r="S1360" t="s">
        <v>127</v>
      </c>
      <c r="T1360">
        <v>4</v>
      </c>
      <c r="U1360" t="s">
        <v>128</v>
      </c>
      <c r="V1360" t="s">
        <v>201</v>
      </c>
      <c r="W1360">
        <v>3</v>
      </c>
      <c r="X1360" t="s">
        <v>84</v>
      </c>
      <c r="Y1360">
        <v>38</v>
      </c>
      <c r="Z1360">
        <v>45</v>
      </c>
      <c r="AA1360">
        <v>1710</v>
      </c>
      <c r="AB1360">
        <v>1060.2</v>
      </c>
      <c r="AC1360">
        <v>0.62</v>
      </c>
      <c r="AD1360">
        <v>3</v>
      </c>
      <c r="AE1360" t="s">
        <v>42</v>
      </c>
    </row>
    <row r="1361" spans="1:31" x14ac:dyDescent="0.3">
      <c r="A1361">
        <v>1185732</v>
      </c>
      <c r="B1361" t="s">
        <v>30</v>
      </c>
      <c r="C1361" s="1">
        <v>44230</v>
      </c>
      <c r="D1361">
        <v>2021</v>
      </c>
      <c r="E1361" t="s">
        <v>48</v>
      </c>
      <c r="F1361">
        <v>1</v>
      </c>
      <c r="G1361">
        <v>4</v>
      </c>
      <c r="H1361" t="s">
        <v>139</v>
      </c>
      <c r="I1361">
        <v>40</v>
      </c>
      <c r="J1361" t="s">
        <v>179</v>
      </c>
      <c r="K1361">
        <v>43</v>
      </c>
      <c r="L1361" t="s">
        <v>180</v>
      </c>
      <c r="M1361" t="s">
        <v>125</v>
      </c>
      <c r="N1361">
        <v>3</v>
      </c>
      <c r="O1361" t="s">
        <v>126</v>
      </c>
      <c r="P1361">
        <v>1</v>
      </c>
      <c r="Q1361" t="s">
        <v>37</v>
      </c>
      <c r="R1361">
        <v>1</v>
      </c>
      <c r="S1361" t="s">
        <v>127</v>
      </c>
      <c r="T1361">
        <v>4</v>
      </c>
      <c r="U1361" t="s">
        <v>128</v>
      </c>
      <c r="V1361" t="s">
        <v>129</v>
      </c>
      <c r="W1361">
        <v>3</v>
      </c>
      <c r="X1361" t="s">
        <v>84</v>
      </c>
      <c r="Y1361">
        <v>38</v>
      </c>
      <c r="Z1361">
        <v>38</v>
      </c>
      <c r="AA1361">
        <v>1444</v>
      </c>
      <c r="AB1361">
        <v>880.84</v>
      </c>
      <c r="AC1361">
        <v>0.61</v>
      </c>
      <c r="AD1361">
        <v>3</v>
      </c>
      <c r="AE1361" t="s">
        <v>42</v>
      </c>
    </row>
    <row r="1362" spans="1:31" x14ac:dyDescent="0.3">
      <c r="A1362">
        <v>1185732</v>
      </c>
      <c r="B1362" t="s">
        <v>30</v>
      </c>
      <c r="C1362" s="1">
        <v>44257</v>
      </c>
      <c r="D1362">
        <v>2021</v>
      </c>
      <c r="E1362" t="s">
        <v>51</v>
      </c>
      <c r="F1362">
        <v>1</v>
      </c>
      <c r="G1362">
        <v>4</v>
      </c>
      <c r="H1362" t="s">
        <v>139</v>
      </c>
      <c r="I1362">
        <v>40</v>
      </c>
      <c r="J1362" t="s">
        <v>179</v>
      </c>
      <c r="K1362">
        <v>43</v>
      </c>
      <c r="L1362" t="s">
        <v>180</v>
      </c>
      <c r="M1362" t="s">
        <v>125</v>
      </c>
      <c r="N1362">
        <v>3</v>
      </c>
      <c r="O1362" t="s">
        <v>126</v>
      </c>
      <c r="P1362">
        <v>1</v>
      </c>
      <c r="Q1362" t="s">
        <v>37</v>
      </c>
      <c r="R1362">
        <v>1</v>
      </c>
      <c r="S1362" t="s">
        <v>127</v>
      </c>
      <c r="T1362">
        <v>4</v>
      </c>
      <c r="U1362" t="s">
        <v>128</v>
      </c>
      <c r="V1362" t="s">
        <v>267</v>
      </c>
      <c r="W1362">
        <v>3</v>
      </c>
      <c r="X1362" t="s">
        <v>84</v>
      </c>
      <c r="Y1362">
        <v>29</v>
      </c>
      <c r="Z1362">
        <v>34</v>
      </c>
      <c r="AA1362">
        <v>986</v>
      </c>
      <c r="AB1362">
        <v>601.46</v>
      </c>
      <c r="AC1362">
        <v>0.61</v>
      </c>
      <c r="AD1362">
        <v>3</v>
      </c>
      <c r="AE1362" t="s">
        <v>42</v>
      </c>
    </row>
    <row r="1363" spans="1:31" x14ac:dyDescent="0.3">
      <c r="A1363">
        <v>1185732</v>
      </c>
      <c r="B1363" t="s">
        <v>30</v>
      </c>
      <c r="C1363" s="1">
        <v>44289</v>
      </c>
      <c r="D1363">
        <v>2021</v>
      </c>
      <c r="E1363" t="s">
        <v>52</v>
      </c>
      <c r="F1363">
        <v>2</v>
      </c>
      <c r="G1363">
        <v>4</v>
      </c>
      <c r="H1363" t="s">
        <v>139</v>
      </c>
      <c r="I1363">
        <v>40</v>
      </c>
      <c r="J1363" t="s">
        <v>179</v>
      </c>
      <c r="K1363">
        <v>43</v>
      </c>
      <c r="L1363" t="s">
        <v>180</v>
      </c>
      <c r="M1363" t="s">
        <v>125</v>
      </c>
      <c r="N1363">
        <v>3</v>
      </c>
      <c r="O1363" t="s">
        <v>126</v>
      </c>
      <c r="P1363">
        <v>1</v>
      </c>
      <c r="Q1363" t="s">
        <v>37</v>
      </c>
      <c r="R1363">
        <v>1</v>
      </c>
      <c r="S1363" t="s">
        <v>127</v>
      </c>
      <c r="T1363">
        <v>4</v>
      </c>
      <c r="U1363" t="s">
        <v>128</v>
      </c>
      <c r="V1363" t="s">
        <v>279</v>
      </c>
      <c r="W1363">
        <v>3</v>
      </c>
      <c r="X1363" t="s">
        <v>84</v>
      </c>
      <c r="Y1363">
        <v>55</v>
      </c>
      <c r="Z1363">
        <v>26</v>
      </c>
      <c r="AA1363">
        <v>1430</v>
      </c>
      <c r="AB1363">
        <v>886.6</v>
      </c>
      <c r="AC1363">
        <v>0.62</v>
      </c>
      <c r="AD1363">
        <v>3</v>
      </c>
      <c r="AE1363" t="s">
        <v>42</v>
      </c>
    </row>
    <row r="1364" spans="1:31" x14ac:dyDescent="0.3">
      <c r="A1364">
        <v>1185732</v>
      </c>
      <c r="B1364" t="s">
        <v>30</v>
      </c>
      <c r="C1364" s="1">
        <v>44320</v>
      </c>
      <c r="D1364">
        <v>2021</v>
      </c>
      <c r="E1364" t="s">
        <v>53</v>
      </c>
      <c r="F1364">
        <v>2</v>
      </c>
      <c r="G1364">
        <v>4</v>
      </c>
      <c r="H1364" t="s">
        <v>139</v>
      </c>
      <c r="I1364">
        <v>40</v>
      </c>
      <c r="J1364" t="s">
        <v>179</v>
      </c>
      <c r="K1364">
        <v>43</v>
      </c>
      <c r="L1364" t="s">
        <v>180</v>
      </c>
      <c r="M1364" t="s">
        <v>125</v>
      </c>
      <c r="N1364">
        <v>3</v>
      </c>
      <c r="O1364" t="s">
        <v>126</v>
      </c>
      <c r="P1364">
        <v>1</v>
      </c>
      <c r="Q1364" t="s">
        <v>37</v>
      </c>
      <c r="R1364">
        <v>1</v>
      </c>
      <c r="S1364" t="s">
        <v>127</v>
      </c>
      <c r="T1364">
        <v>4</v>
      </c>
      <c r="U1364" t="s">
        <v>128</v>
      </c>
      <c r="V1364" t="s">
        <v>161</v>
      </c>
      <c r="W1364">
        <v>3</v>
      </c>
      <c r="X1364" t="s">
        <v>84</v>
      </c>
      <c r="Y1364">
        <v>44</v>
      </c>
      <c r="Z1364">
        <v>53</v>
      </c>
      <c r="AA1364">
        <v>2332</v>
      </c>
      <c r="AB1364">
        <v>1422.52</v>
      </c>
      <c r="AC1364">
        <v>0.61</v>
      </c>
      <c r="AD1364">
        <v>3</v>
      </c>
      <c r="AE1364" t="s">
        <v>42</v>
      </c>
    </row>
    <row r="1365" spans="1:31" x14ac:dyDescent="0.3">
      <c r="A1365">
        <v>1185732</v>
      </c>
      <c r="B1365" t="s">
        <v>30</v>
      </c>
      <c r="C1365" s="1">
        <v>44350</v>
      </c>
      <c r="D1365">
        <v>2021</v>
      </c>
      <c r="E1365" t="s">
        <v>54</v>
      </c>
      <c r="F1365">
        <v>2</v>
      </c>
      <c r="G1365">
        <v>4</v>
      </c>
      <c r="H1365" t="s">
        <v>139</v>
      </c>
      <c r="I1365">
        <v>40</v>
      </c>
      <c r="J1365" t="s">
        <v>179</v>
      </c>
      <c r="K1365">
        <v>43</v>
      </c>
      <c r="L1365" t="s">
        <v>180</v>
      </c>
      <c r="M1365" t="s">
        <v>125</v>
      </c>
      <c r="N1365">
        <v>3</v>
      </c>
      <c r="O1365" t="s">
        <v>126</v>
      </c>
      <c r="P1365">
        <v>1</v>
      </c>
      <c r="Q1365" t="s">
        <v>37</v>
      </c>
      <c r="R1365">
        <v>1</v>
      </c>
      <c r="S1365" t="s">
        <v>127</v>
      </c>
      <c r="T1365">
        <v>4</v>
      </c>
      <c r="U1365" t="s">
        <v>128</v>
      </c>
      <c r="V1365" t="s">
        <v>229</v>
      </c>
      <c r="W1365">
        <v>3</v>
      </c>
      <c r="X1365" t="s">
        <v>84</v>
      </c>
      <c r="Y1365">
        <v>34</v>
      </c>
      <c r="Z1365">
        <v>46</v>
      </c>
      <c r="AA1365">
        <v>1564</v>
      </c>
      <c r="AB1365">
        <v>938.4</v>
      </c>
      <c r="AC1365">
        <v>0.6</v>
      </c>
      <c r="AD1365">
        <v>3</v>
      </c>
      <c r="AE1365" t="s">
        <v>42</v>
      </c>
    </row>
    <row r="1366" spans="1:31" x14ac:dyDescent="0.3">
      <c r="A1366">
        <v>1185732</v>
      </c>
      <c r="B1366" t="s">
        <v>30</v>
      </c>
      <c r="C1366" s="1">
        <v>44379</v>
      </c>
      <c r="D1366">
        <v>2021</v>
      </c>
      <c r="E1366" t="s">
        <v>55</v>
      </c>
      <c r="F1366">
        <v>3</v>
      </c>
      <c r="G1366">
        <v>4</v>
      </c>
      <c r="H1366" t="s">
        <v>139</v>
      </c>
      <c r="I1366">
        <v>40</v>
      </c>
      <c r="J1366" t="s">
        <v>179</v>
      </c>
      <c r="K1366">
        <v>43</v>
      </c>
      <c r="L1366" t="s">
        <v>180</v>
      </c>
      <c r="M1366" t="s">
        <v>125</v>
      </c>
      <c r="N1366">
        <v>3</v>
      </c>
      <c r="O1366" t="s">
        <v>126</v>
      </c>
      <c r="P1366">
        <v>1</v>
      </c>
      <c r="Q1366" t="s">
        <v>37</v>
      </c>
      <c r="R1366">
        <v>1</v>
      </c>
      <c r="S1366" t="s">
        <v>127</v>
      </c>
      <c r="T1366">
        <v>4</v>
      </c>
      <c r="U1366" t="s">
        <v>128</v>
      </c>
      <c r="V1366" t="s">
        <v>131</v>
      </c>
      <c r="W1366">
        <v>3</v>
      </c>
      <c r="X1366" t="s">
        <v>84</v>
      </c>
      <c r="Y1366">
        <v>48</v>
      </c>
      <c r="Z1366">
        <v>50</v>
      </c>
      <c r="AA1366">
        <v>2400</v>
      </c>
      <c r="AB1366">
        <v>1488</v>
      </c>
      <c r="AC1366">
        <v>0.62</v>
      </c>
      <c r="AD1366">
        <v>3</v>
      </c>
      <c r="AE1366" t="s">
        <v>42</v>
      </c>
    </row>
    <row r="1367" spans="1:31" x14ac:dyDescent="0.3">
      <c r="A1367">
        <v>1185732</v>
      </c>
      <c r="B1367" t="s">
        <v>30</v>
      </c>
      <c r="C1367" s="1">
        <v>44411</v>
      </c>
      <c r="D1367">
        <v>2021</v>
      </c>
      <c r="E1367" t="s">
        <v>31</v>
      </c>
      <c r="F1367">
        <v>3</v>
      </c>
      <c r="G1367">
        <v>4</v>
      </c>
      <c r="H1367" t="s">
        <v>139</v>
      </c>
      <c r="I1367">
        <v>40</v>
      </c>
      <c r="J1367" t="s">
        <v>179</v>
      </c>
      <c r="K1367">
        <v>43</v>
      </c>
      <c r="L1367" t="s">
        <v>180</v>
      </c>
      <c r="M1367" t="s">
        <v>125</v>
      </c>
      <c r="N1367">
        <v>3</v>
      </c>
      <c r="O1367" t="s">
        <v>126</v>
      </c>
      <c r="P1367">
        <v>1</v>
      </c>
      <c r="Q1367" t="s">
        <v>37</v>
      </c>
      <c r="R1367">
        <v>1</v>
      </c>
      <c r="S1367" t="s">
        <v>127</v>
      </c>
      <c r="T1367">
        <v>4</v>
      </c>
      <c r="U1367" t="s">
        <v>128</v>
      </c>
      <c r="V1367" t="s">
        <v>189</v>
      </c>
      <c r="W1367">
        <v>3</v>
      </c>
      <c r="X1367" t="s">
        <v>84</v>
      </c>
      <c r="Y1367">
        <v>48</v>
      </c>
      <c r="Z1367">
        <v>46</v>
      </c>
      <c r="AA1367">
        <v>2208</v>
      </c>
      <c r="AB1367">
        <v>1435.2</v>
      </c>
      <c r="AC1367">
        <v>0.65</v>
      </c>
      <c r="AD1367">
        <v>3</v>
      </c>
      <c r="AE1367" t="s">
        <v>42</v>
      </c>
    </row>
    <row r="1368" spans="1:31" x14ac:dyDescent="0.3">
      <c r="A1368">
        <v>1185732</v>
      </c>
      <c r="B1368" t="s">
        <v>30</v>
      </c>
      <c r="C1368" s="1">
        <v>44443</v>
      </c>
      <c r="D1368">
        <v>2021</v>
      </c>
      <c r="E1368" t="s">
        <v>43</v>
      </c>
      <c r="F1368">
        <v>3</v>
      </c>
      <c r="G1368">
        <v>4</v>
      </c>
      <c r="H1368" t="s">
        <v>139</v>
      </c>
      <c r="I1368">
        <v>40</v>
      </c>
      <c r="J1368" t="s">
        <v>179</v>
      </c>
      <c r="K1368">
        <v>43</v>
      </c>
      <c r="L1368" t="s">
        <v>180</v>
      </c>
      <c r="M1368" t="s">
        <v>125</v>
      </c>
      <c r="N1368">
        <v>3</v>
      </c>
      <c r="O1368" t="s">
        <v>126</v>
      </c>
      <c r="P1368">
        <v>1</v>
      </c>
      <c r="Q1368" t="s">
        <v>37</v>
      </c>
      <c r="R1368">
        <v>1</v>
      </c>
      <c r="S1368" t="s">
        <v>127</v>
      </c>
      <c r="T1368">
        <v>4</v>
      </c>
      <c r="U1368" t="s">
        <v>128</v>
      </c>
      <c r="V1368" t="s">
        <v>194</v>
      </c>
      <c r="W1368">
        <v>3</v>
      </c>
      <c r="X1368" t="s">
        <v>84</v>
      </c>
      <c r="Y1368">
        <v>33</v>
      </c>
      <c r="Z1368">
        <v>33</v>
      </c>
      <c r="AA1368">
        <v>1089</v>
      </c>
      <c r="AB1368">
        <v>707.85</v>
      </c>
      <c r="AC1368">
        <v>0.65</v>
      </c>
      <c r="AD1368">
        <v>3</v>
      </c>
      <c r="AE1368" t="s">
        <v>42</v>
      </c>
    </row>
    <row r="1369" spans="1:31" x14ac:dyDescent="0.3">
      <c r="A1369">
        <v>1185732</v>
      </c>
      <c r="B1369" t="s">
        <v>30</v>
      </c>
      <c r="C1369" s="1">
        <v>44472</v>
      </c>
      <c r="D1369">
        <v>2021</v>
      </c>
      <c r="E1369" t="s">
        <v>44</v>
      </c>
      <c r="F1369">
        <v>4</v>
      </c>
      <c r="G1369">
        <v>4</v>
      </c>
      <c r="H1369" t="s">
        <v>139</v>
      </c>
      <c r="I1369">
        <v>40</v>
      </c>
      <c r="J1369" t="s">
        <v>179</v>
      </c>
      <c r="K1369">
        <v>43</v>
      </c>
      <c r="L1369" t="s">
        <v>180</v>
      </c>
      <c r="M1369" t="s">
        <v>125</v>
      </c>
      <c r="N1369">
        <v>3</v>
      </c>
      <c r="O1369" t="s">
        <v>126</v>
      </c>
      <c r="P1369">
        <v>1</v>
      </c>
      <c r="Q1369" t="s">
        <v>37</v>
      </c>
      <c r="R1369">
        <v>1</v>
      </c>
      <c r="S1369" t="s">
        <v>127</v>
      </c>
      <c r="T1369">
        <v>4</v>
      </c>
      <c r="U1369" t="s">
        <v>128</v>
      </c>
      <c r="V1369" t="s">
        <v>184</v>
      </c>
      <c r="W1369">
        <v>3</v>
      </c>
      <c r="X1369" t="s">
        <v>84</v>
      </c>
      <c r="Y1369">
        <v>44</v>
      </c>
      <c r="Z1369">
        <v>33</v>
      </c>
      <c r="AA1369">
        <v>1452</v>
      </c>
      <c r="AB1369">
        <v>914.76</v>
      </c>
      <c r="AC1369">
        <v>0.63</v>
      </c>
      <c r="AD1369">
        <v>3</v>
      </c>
      <c r="AE1369" t="s">
        <v>42</v>
      </c>
    </row>
    <row r="1370" spans="1:31" x14ac:dyDescent="0.3">
      <c r="A1370">
        <v>1185732</v>
      </c>
      <c r="B1370" t="s">
        <v>30</v>
      </c>
      <c r="C1370" s="1">
        <v>44532</v>
      </c>
      <c r="D1370">
        <v>2021</v>
      </c>
      <c r="E1370" t="s">
        <v>46</v>
      </c>
      <c r="F1370">
        <v>4</v>
      </c>
      <c r="G1370">
        <v>4</v>
      </c>
      <c r="H1370" t="s">
        <v>139</v>
      </c>
      <c r="I1370">
        <v>40</v>
      </c>
      <c r="J1370" t="s">
        <v>179</v>
      </c>
      <c r="K1370">
        <v>43</v>
      </c>
      <c r="L1370" t="s">
        <v>180</v>
      </c>
      <c r="M1370" t="s">
        <v>125</v>
      </c>
      <c r="N1370">
        <v>3</v>
      </c>
      <c r="O1370" t="s">
        <v>126</v>
      </c>
      <c r="P1370">
        <v>1</v>
      </c>
      <c r="Q1370" t="s">
        <v>37</v>
      </c>
      <c r="R1370">
        <v>1</v>
      </c>
      <c r="S1370" t="s">
        <v>127</v>
      </c>
      <c r="T1370">
        <v>4</v>
      </c>
      <c r="U1370" t="s">
        <v>128</v>
      </c>
      <c r="V1370" t="s">
        <v>242</v>
      </c>
      <c r="W1370">
        <v>3</v>
      </c>
      <c r="X1370" t="s">
        <v>84</v>
      </c>
      <c r="Y1370">
        <v>57</v>
      </c>
      <c r="Z1370">
        <v>73</v>
      </c>
      <c r="AA1370">
        <v>4161</v>
      </c>
      <c r="AB1370">
        <v>2496.6</v>
      </c>
      <c r="AC1370">
        <v>0.6</v>
      </c>
      <c r="AD1370">
        <v>3</v>
      </c>
      <c r="AE1370" t="s">
        <v>42</v>
      </c>
    </row>
    <row r="1371" spans="1:31" x14ac:dyDescent="0.3">
      <c r="A1371">
        <v>1185732</v>
      </c>
      <c r="B1371" t="s">
        <v>30</v>
      </c>
      <c r="C1371" s="1">
        <v>44206</v>
      </c>
      <c r="D1371">
        <v>2021</v>
      </c>
      <c r="E1371" t="s">
        <v>47</v>
      </c>
      <c r="F1371">
        <v>1</v>
      </c>
      <c r="G1371">
        <v>4</v>
      </c>
      <c r="H1371" t="s">
        <v>139</v>
      </c>
      <c r="I1371">
        <v>40</v>
      </c>
      <c r="J1371" t="s">
        <v>179</v>
      </c>
      <c r="K1371">
        <v>43</v>
      </c>
      <c r="L1371" t="s">
        <v>180</v>
      </c>
      <c r="M1371" t="s">
        <v>125</v>
      </c>
      <c r="N1371">
        <v>3</v>
      </c>
      <c r="O1371" t="s">
        <v>126</v>
      </c>
      <c r="P1371">
        <v>1</v>
      </c>
      <c r="Q1371" t="s">
        <v>37</v>
      </c>
      <c r="R1371">
        <v>1</v>
      </c>
      <c r="S1371" t="s">
        <v>127</v>
      </c>
      <c r="T1371">
        <v>4</v>
      </c>
      <c r="U1371" t="s">
        <v>128</v>
      </c>
      <c r="V1371" t="s">
        <v>184</v>
      </c>
      <c r="W1371">
        <v>3</v>
      </c>
      <c r="X1371" t="s">
        <v>84</v>
      </c>
      <c r="Y1371">
        <v>41</v>
      </c>
      <c r="Z1371">
        <v>58</v>
      </c>
      <c r="AA1371">
        <v>2378</v>
      </c>
      <c r="AB1371">
        <v>1046.32</v>
      </c>
      <c r="AC1371">
        <v>0.44</v>
      </c>
      <c r="AD1371">
        <v>3</v>
      </c>
      <c r="AE1371" t="s">
        <v>42</v>
      </c>
    </row>
    <row r="1372" spans="1:31" x14ac:dyDescent="0.3">
      <c r="A1372">
        <v>1185732</v>
      </c>
      <c r="B1372" t="s">
        <v>30</v>
      </c>
      <c r="C1372" s="1">
        <v>44237</v>
      </c>
      <c r="D1372">
        <v>2021</v>
      </c>
      <c r="E1372" t="s">
        <v>48</v>
      </c>
      <c r="F1372">
        <v>1</v>
      </c>
      <c r="G1372">
        <v>4</v>
      </c>
      <c r="H1372" t="s">
        <v>139</v>
      </c>
      <c r="I1372">
        <v>41</v>
      </c>
      <c r="J1372" t="s">
        <v>181</v>
      </c>
      <c r="K1372">
        <v>44</v>
      </c>
      <c r="L1372" t="s">
        <v>182</v>
      </c>
      <c r="M1372" t="s">
        <v>125</v>
      </c>
      <c r="N1372">
        <v>3</v>
      </c>
      <c r="O1372" t="s">
        <v>126</v>
      </c>
      <c r="P1372">
        <v>1</v>
      </c>
      <c r="Q1372" t="s">
        <v>37</v>
      </c>
      <c r="R1372">
        <v>1</v>
      </c>
      <c r="S1372" t="s">
        <v>127</v>
      </c>
      <c r="T1372">
        <v>4</v>
      </c>
      <c r="U1372" t="s">
        <v>128</v>
      </c>
      <c r="V1372" t="s">
        <v>192</v>
      </c>
      <c r="W1372">
        <v>3</v>
      </c>
      <c r="X1372" t="s">
        <v>84</v>
      </c>
      <c r="Y1372">
        <v>41</v>
      </c>
      <c r="Z1372">
        <v>58</v>
      </c>
      <c r="AA1372">
        <v>2378</v>
      </c>
      <c r="AB1372">
        <v>1046.32</v>
      </c>
      <c r="AC1372">
        <v>0.44</v>
      </c>
      <c r="AD1372">
        <v>3</v>
      </c>
      <c r="AE1372" t="s">
        <v>42</v>
      </c>
    </row>
    <row r="1373" spans="1:31" x14ac:dyDescent="0.3">
      <c r="A1373">
        <v>1185732</v>
      </c>
      <c r="B1373" t="s">
        <v>30</v>
      </c>
      <c r="C1373" s="1">
        <v>44264</v>
      </c>
      <c r="D1373">
        <v>2021</v>
      </c>
      <c r="E1373" t="s">
        <v>51</v>
      </c>
      <c r="F1373">
        <v>1</v>
      </c>
      <c r="G1373">
        <v>4</v>
      </c>
      <c r="H1373" t="s">
        <v>139</v>
      </c>
      <c r="I1373">
        <v>41</v>
      </c>
      <c r="J1373" t="s">
        <v>181</v>
      </c>
      <c r="K1373">
        <v>44</v>
      </c>
      <c r="L1373" t="s">
        <v>182</v>
      </c>
      <c r="M1373" t="s">
        <v>125</v>
      </c>
      <c r="N1373">
        <v>3</v>
      </c>
      <c r="O1373" t="s">
        <v>126</v>
      </c>
      <c r="P1373">
        <v>1</v>
      </c>
      <c r="Q1373" t="s">
        <v>37</v>
      </c>
      <c r="R1373">
        <v>1</v>
      </c>
      <c r="S1373" t="s">
        <v>127</v>
      </c>
      <c r="T1373">
        <v>4</v>
      </c>
      <c r="U1373" t="s">
        <v>128</v>
      </c>
      <c r="V1373" t="s">
        <v>184</v>
      </c>
      <c r="W1373">
        <v>3</v>
      </c>
      <c r="X1373" t="s">
        <v>84</v>
      </c>
      <c r="Y1373">
        <v>32</v>
      </c>
      <c r="Z1373">
        <v>44</v>
      </c>
      <c r="AA1373">
        <v>1408</v>
      </c>
      <c r="AB1373">
        <v>605.43999999999994</v>
      </c>
      <c r="AC1373">
        <v>0.43</v>
      </c>
      <c r="AD1373">
        <v>3</v>
      </c>
      <c r="AE1373" t="s">
        <v>42</v>
      </c>
    </row>
    <row r="1374" spans="1:31" x14ac:dyDescent="0.3">
      <c r="A1374">
        <v>1185732</v>
      </c>
      <c r="B1374" t="s">
        <v>30</v>
      </c>
      <c r="C1374" s="1">
        <v>44296</v>
      </c>
      <c r="D1374">
        <v>2021</v>
      </c>
      <c r="E1374" t="s">
        <v>52</v>
      </c>
      <c r="F1374">
        <v>2</v>
      </c>
      <c r="G1374">
        <v>4</v>
      </c>
      <c r="H1374" t="s">
        <v>139</v>
      </c>
      <c r="I1374">
        <v>41</v>
      </c>
      <c r="J1374" t="s">
        <v>181</v>
      </c>
      <c r="K1374">
        <v>44</v>
      </c>
      <c r="L1374" t="s">
        <v>182</v>
      </c>
      <c r="M1374" t="s">
        <v>125</v>
      </c>
      <c r="N1374">
        <v>3</v>
      </c>
      <c r="O1374" t="s">
        <v>126</v>
      </c>
      <c r="P1374">
        <v>1</v>
      </c>
      <c r="Q1374" t="s">
        <v>37</v>
      </c>
      <c r="R1374">
        <v>1</v>
      </c>
      <c r="S1374" t="s">
        <v>127</v>
      </c>
      <c r="T1374">
        <v>4</v>
      </c>
      <c r="U1374" t="s">
        <v>128</v>
      </c>
      <c r="V1374" t="s">
        <v>189</v>
      </c>
      <c r="W1374">
        <v>3</v>
      </c>
      <c r="X1374" t="s">
        <v>84</v>
      </c>
      <c r="Y1374">
        <v>61</v>
      </c>
      <c r="Z1374">
        <v>45</v>
      </c>
      <c r="AA1374">
        <v>2745</v>
      </c>
      <c r="AB1374">
        <v>1207.8</v>
      </c>
      <c r="AC1374">
        <v>0.44</v>
      </c>
      <c r="AD1374">
        <v>3</v>
      </c>
      <c r="AE1374" t="s">
        <v>42</v>
      </c>
    </row>
    <row r="1375" spans="1:31" x14ac:dyDescent="0.3">
      <c r="A1375">
        <v>1185732</v>
      </c>
      <c r="B1375" t="s">
        <v>30</v>
      </c>
      <c r="C1375" s="1">
        <v>44327</v>
      </c>
      <c r="D1375">
        <v>2021</v>
      </c>
      <c r="E1375" t="s">
        <v>53</v>
      </c>
      <c r="F1375">
        <v>2</v>
      </c>
      <c r="G1375">
        <v>4</v>
      </c>
      <c r="H1375" t="s">
        <v>139</v>
      </c>
      <c r="I1375">
        <v>41</v>
      </c>
      <c r="J1375" t="s">
        <v>181</v>
      </c>
      <c r="K1375">
        <v>44</v>
      </c>
      <c r="L1375" t="s">
        <v>182</v>
      </c>
      <c r="M1375" t="s">
        <v>125</v>
      </c>
      <c r="N1375">
        <v>3</v>
      </c>
      <c r="O1375" t="s">
        <v>126</v>
      </c>
      <c r="P1375">
        <v>1</v>
      </c>
      <c r="Q1375" t="s">
        <v>37</v>
      </c>
      <c r="R1375">
        <v>1</v>
      </c>
      <c r="S1375" t="s">
        <v>127</v>
      </c>
      <c r="T1375">
        <v>4</v>
      </c>
      <c r="U1375" t="s">
        <v>128</v>
      </c>
      <c r="V1375" t="s">
        <v>161</v>
      </c>
      <c r="W1375">
        <v>3</v>
      </c>
      <c r="X1375" t="s">
        <v>84</v>
      </c>
      <c r="Y1375">
        <v>44</v>
      </c>
      <c r="Z1375">
        <v>58</v>
      </c>
      <c r="AA1375">
        <v>2552</v>
      </c>
      <c r="AB1375">
        <v>1148.3999999999999</v>
      </c>
      <c r="AC1375">
        <v>0.44999999999999996</v>
      </c>
      <c r="AD1375">
        <v>3</v>
      </c>
      <c r="AE1375" t="s">
        <v>42</v>
      </c>
    </row>
    <row r="1376" spans="1:31" x14ac:dyDescent="0.3">
      <c r="A1376">
        <v>1185732</v>
      </c>
      <c r="B1376" t="s">
        <v>30</v>
      </c>
      <c r="C1376" s="1">
        <v>44357</v>
      </c>
      <c r="D1376">
        <v>2021</v>
      </c>
      <c r="E1376" t="s">
        <v>54</v>
      </c>
      <c r="F1376">
        <v>2</v>
      </c>
      <c r="G1376">
        <v>4</v>
      </c>
      <c r="H1376" t="s">
        <v>139</v>
      </c>
      <c r="I1376">
        <v>41</v>
      </c>
      <c r="J1376" t="s">
        <v>181</v>
      </c>
      <c r="K1376">
        <v>44</v>
      </c>
      <c r="L1376" t="s">
        <v>182</v>
      </c>
      <c r="M1376" t="s">
        <v>125</v>
      </c>
      <c r="N1376">
        <v>3</v>
      </c>
      <c r="O1376" t="s">
        <v>126</v>
      </c>
      <c r="P1376">
        <v>1</v>
      </c>
      <c r="Q1376" t="s">
        <v>37</v>
      </c>
      <c r="R1376">
        <v>1</v>
      </c>
      <c r="S1376" t="s">
        <v>127</v>
      </c>
      <c r="T1376">
        <v>4</v>
      </c>
      <c r="U1376" t="s">
        <v>128</v>
      </c>
      <c r="V1376" t="s">
        <v>195</v>
      </c>
      <c r="W1376">
        <v>3</v>
      </c>
      <c r="X1376" t="s">
        <v>84</v>
      </c>
      <c r="Y1376">
        <v>36</v>
      </c>
      <c r="Z1376">
        <v>53</v>
      </c>
      <c r="AA1376">
        <v>1908</v>
      </c>
      <c r="AB1376">
        <v>858.59999999999991</v>
      </c>
      <c r="AC1376">
        <v>0.44999999999999996</v>
      </c>
      <c r="AD1376">
        <v>3</v>
      </c>
      <c r="AE1376" t="s">
        <v>42</v>
      </c>
    </row>
    <row r="1377" spans="1:31" x14ac:dyDescent="0.3">
      <c r="A1377">
        <v>1185732</v>
      </c>
      <c r="B1377" t="s">
        <v>30</v>
      </c>
      <c r="C1377" s="1">
        <v>44386</v>
      </c>
      <c r="D1377">
        <v>2021</v>
      </c>
      <c r="E1377" t="s">
        <v>55</v>
      </c>
      <c r="F1377">
        <v>3</v>
      </c>
      <c r="G1377">
        <v>4</v>
      </c>
      <c r="H1377" t="s">
        <v>139</v>
      </c>
      <c r="I1377">
        <v>41</v>
      </c>
      <c r="J1377" t="s">
        <v>181</v>
      </c>
      <c r="K1377">
        <v>44</v>
      </c>
      <c r="L1377" t="s">
        <v>182</v>
      </c>
      <c r="M1377" t="s">
        <v>125</v>
      </c>
      <c r="N1377">
        <v>3</v>
      </c>
      <c r="O1377" t="s">
        <v>126</v>
      </c>
      <c r="P1377">
        <v>1</v>
      </c>
      <c r="Q1377" t="s">
        <v>37</v>
      </c>
      <c r="R1377">
        <v>1</v>
      </c>
      <c r="S1377" t="s">
        <v>127</v>
      </c>
      <c r="T1377">
        <v>4</v>
      </c>
      <c r="U1377" t="s">
        <v>128</v>
      </c>
      <c r="V1377" t="s">
        <v>129</v>
      </c>
      <c r="W1377">
        <v>3</v>
      </c>
      <c r="X1377" t="s">
        <v>84</v>
      </c>
      <c r="Y1377">
        <v>51</v>
      </c>
      <c r="Z1377">
        <v>50</v>
      </c>
      <c r="AA1377">
        <v>2550</v>
      </c>
      <c r="AB1377">
        <v>1071</v>
      </c>
      <c r="AC1377">
        <v>0.42</v>
      </c>
      <c r="AD1377">
        <v>3</v>
      </c>
      <c r="AE1377" t="s">
        <v>42</v>
      </c>
    </row>
    <row r="1378" spans="1:31" x14ac:dyDescent="0.3">
      <c r="A1378">
        <v>1185732</v>
      </c>
      <c r="B1378" t="s">
        <v>30</v>
      </c>
      <c r="C1378" s="1">
        <v>44418</v>
      </c>
      <c r="D1378">
        <v>2021</v>
      </c>
      <c r="E1378" t="s">
        <v>31</v>
      </c>
      <c r="F1378">
        <v>3</v>
      </c>
      <c r="G1378">
        <v>4</v>
      </c>
      <c r="H1378" t="s">
        <v>139</v>
      </c>
      <c r="I1378">
        <v>41</v>
      </c>
      <c r="J1378" t="s">
        <v>181</v>
      </c>
      <c r="K1378">
        <v>44</v>
      </c>
      <c r="L1378" t="s">
        <v>182</v>
      </c>
      <c r="M1378" t="s">
        <v>125</v>
      </c>
      <c r="N1378">
        <v>3</v>
      </c>
      <c r="O1378" t="s">
        <v>126</v>
      </c>
      <c r="P1378">
        <v>1</v>
      </c>
      <c r="Q1378" t="s">
        <v>37</v>
      </c>
      <c r="R1378">
        <v>1</v>
      </c>
      <c r="S1378" t="s">
        <v>127</v>
      </c>
      <c r="T1378">
        <v>4</v>
      </c>
      <c r="U1378" t="s">
        <v>128</v>
      </c>
      <c r="V1378" t="s">
        <v>224</v>
      </c>
      <c r="W1378">
        <v>3</v>
      </c>
      <c r="X1378" t="s">
        <v>84</v>
      </c>
      <c r="Y1378">
        <v>47</v>
      </c>
      <c r="Z1378">
        <v>53</v>
      </c>
      <c r="AA1378">
        <v>2491</v>
      </c>
      <c r="AB1378">
        <v>1120.9499999999998</v>
      </c>
      <c r="AC1378">
        <v>0.44999999999999996</v>
      </c>
      <c r="AD1378">
        <v>3</v>
      </c>
      <c r="AE1378" t="s">
        <v>42</v>
      </c>
    </row>
    <row r="1379" spans="1:31" x14ac:dyDescent="0.3">
      <c r="A1379">
        <v>1185732</v>
      </c>
      <c r="B1379" t="s">
        <v>30</v>
      </c>
      <c r="C1379" s="1">
        <v>44450</v>
      </c>
      <c r="D1379">
        <v>2021</v>
      </c>
      <c r="E1379" t="s">
        <v>43</v>
      </c>
      <c r="F1379">
        <v>3</v>
      </c>
      <c r="G1379">
        <v>4</v>
      </c>
      <c r="H1379" t="s">
        <v>139</v>
      </c>
      <c r="I1379">
        <v>41</v>
      </c>
      <c r="J1379" t="s">
        <v>181</v>
      </c>
      <c r="K1379">
        <v>44</v>
      </c>
      <c r="L1379" t="s">
        <v>182</v>
      </c>
      <c r="M1379" t="s">
        <v>125</v>
      </c>
      <c r="N1379">
        <v>3</v>
      </c>
      <c r="O1379" t="s">
        <v>126</v>
      </c>
      <c r="P1379">
        <v>1</v>
      </c>
      <c r="Q1379" t="s">
        <v>37</v>
      </c>
      <c r="R1379">
        <v>1</v>
      </c>
      <c r="S1379" t="s">
        <v>127</v>
      </c>
      <c r="T1379">
        <v>4</v>
      </c>
      <c r="U1379" t="s">
        <v>128</v>
      </c>
      <c r="V1379" t="s">
        <v>196</v>
      </c>
      <c r="W1379">
        <v>3</v>
      </c>
      <c r="X1379" t="s">
        <v>84</v>
      </c>
      <c r="Y1379">
        <v>33</v>
      </c>
      <c r="Z1379">
        <v>42</v>
      </c>
      <c r="AA1379">
        <v>1386</v>
      </c>
      <c r="AB1379">
        <v>554.4</v>
      </c>
      <c r="AC1379">
        <v>0.4</v>
      </c>
      <c r="AD1379">
        <v>3</v>
      </c>
      <c r="AE1379" t="s">
        <v>42</v>
      </c>
    </row>
    <row r="1380" spans="1:31" x14ac:dyDescent="0.3">
      <c r="A1380">
        <v>1185732</v>
      </c>
      <c r="B1380" t="s">
        <v>30</v>
      </c>
      <c r="C1380" s="1">
        <v>44479</v>
      </c>
      <c r="D1380">
        <v>2021</v>
      </c>
      <c r="E1380" t="s">
        <v>44</v>
      </c>
      <c r="F1380">
        <v>4</v>
      </c>
      <c r="G1380">
        <v>4</v>
      </c>
      <c r="H1380" t="s">
        <v>139</v>
      </c>
      <c r="I1380">
        <v>41</v>
      </c>
      <c r="J1380" t="s">
        <v>181</v>
      </c>
      <c r="K1380">
        <v>44</v>
      </c>
      <c r="L1380" t="s">
        <v>182</v>
      </c>
      <c r="M1380" t="s">
        <v>125</v>
      </c>
      <c r="N1380">
        <v>3</v>
      </c>
      <c r="O1380" t="s">
        <v>126</v>
      </c>
      <c r="P1380">
        <v>1</v>
      </c>
      <c r="Q1380" t="s">
        <v>37</v>
      </c>
      <c r="R1380">
        <v>1</v>
      </c>
      <c r="S1380" t="s">
        <v>127</v>
      </c>
      <c r="T1380">
        <v>4</v>
      </c>
      <c r="U1380" t="s">
        <v>128</v>
      </c>
      <c r="V1380" t="s">
        <v>161</v>
      </c>
      <c r="W1380">
        <v>3</v>
      </c>
      <c r="X1380" t="s">
        <v>84</v>
      </c>
      <c r="Y1380">
        <v>41</v>
      </c>
      <c r="Z1380">
        <v>38</v>
      </c>
      <c r="AA1380">
        <v>1558</v>
      </c>
      <c r="AB1380">
        <v>685.52</v>
      </c>
      <c r="AC1380">
        <v>0.44</v>
      </c>
      <c r="AD1380">
        <v>3</v>
      </c>
      <c r="AE1380" t="s">
        <v>42</v>
      </c>
    </row>
    <row r="1381" spans="1:31" x14ac:dyDescent="0.3">
      <c r="A1381">
        <v>1185732</v>
      </c>
      <c r="B1381" t="s">
        <v>30</v>
      </c>
      <c r="C1381" s="1">
        <v>44510</v>
      </c>
      <c r="D1381">
        <v>2021</v>
      </c>
      <c r="E1381" t="s">
        <v>45</v>
      </c>
      <c r="F1381">
        <v>4</v>
      </c>
      <c r="G1381">
        <v>4</v>
      </c>
      <c r="H1381" t="s">
        <v>139</v>
      </c>
      <c r="I1381">
        <v>41</v>
      </c>
      <c r="J1381" t="s">
        <v>181</v>
      </c>
      <c r="K1381">
        <v>44</v>
      </c>
      <c r="L1381" t="s">
        <v>182</v>
      </c>
      <c r="M1381" t="s">
        <v>125</v>
      </c>
      <c r="N1381">
        <v>3</v>
      </c>
      <c r="O1381" t="s">
        <v>126</v>
      </c>
      <c r="P1381">
        <v>1</v>
      </c>
      <c r="Q1381" t="s">
        <v>37</v>
      </c>
      <c r="R1381">
        <v>1</v>
      </c>
      <c r="S1381" t="s">
        <v>127</v>
      </c>
      <c r="T1381">
        <v>4</v>
      </c>
      <c r="U1381" t="s">
        <v>128</v>
      </c>
      <c r="V1381" t="s">
        <v>161</v>
      </c>
      <c r="W1381">
        <v>3</v>
      </c>
      <c r="X1381" t="s">
        <v>84</v>
      </c>
      <c r="Y1381">
        <v>55</v>
      </c>
      <c r="Z1381">
        <v>75</v>
      </c>
      <c r="AA1381">
        <v>4125</v>
      </c>
      <c r="AB1381">
        <v>1650</v>
      </c>
      <c r="AC1381">
        <v>0.4</v>
      </c>
      <c r="AD1381">
        <v>3</v>
      </c>
      <c r="AE1381" t="s">
        <v>42</v>
      </c>
    </row>
    <row r="1382" spans="1:31" x14ac:dyDescent="0.3">
      <c r="A1382">
        <v>1185732</v>
      </c>
      <c r="B1382" t="s">
        <v>30</v>
      </c>
      <c r="C1382" s="1">
        <v>44539</v>
      </c>
      <c r="D1382">
        <v>2021</v>
      </c>
      <c r="E1382" t="s">
        <v>46</v>
      </c>
      <c r="F1382">
        <v>4</v>
      </c>
      <c r="G1382">
        <v>4</v>
      </c>
      <c r="H1382" t="s">
        <v>139</v>
      </c>
      <c r="I1382">
        <v>41</v>
      </c>
      <c r="J1382" t="s">
        <v>181</v>
      </c>
      <c r="K1382">
        <v>44</v>
      </c>
      <c r="L1382" t="s">
        <v>182</v>
      </c>
      <c r="M1382" t="s">
        <v>125</v>
      </c>
      <c r="N1382">
        <v>3</v>
      </c>
      <c r="O1382" t="s">
        <v>126</v>
      </c>
      <c r="P1382">
        <v>1</v>
      </c>
      <c r="Q1382" t="s">
        <v>37</v>
      </c>
      <c r="R1382">
        <v>1</v>
      </c>
      <c r="S1382" t="s">
        <v>127</v>
      </c>
      <c r="T1382">
        <v>4</v>
      </c>
      <c r="U1382" t="s">
        <v>128</v>
      </c>
      <c r="V1382" t="s">
        <v>194</v>
      </c>
      <c r="W1382">
        <v>3</v>
      </c>
      <c r="X1382" t="s">
        <v>84</v>
      </c>
      <c r="Y1382">
        <v>54</v>
      </c>
      <c r="Z1382">
        <v>84</v>
      </c>
      <c r="AA1382">
        <v>4536</v>
      </c>
      <c r="AB1382">
        <v>1950.48</v>
      </c>
      <c r="AC1382">
        <v>0.43</v>
      </c>
      <c r="AD1382">
        <v>3</v>
      </c>
      <c r="AE1382" t="s">
        <v>42</v>
      </c>
    </row>
    <row r="1383" spans="1:31" x14ac:dyDescent="0.3">
      <c r="A1383">
        <v>1185732</v>
      </c>
      <c r="B1383" t="s">
        <v>30</v>
      </c>
      <c r="C1383" s="1">
        <v>44213</v>
      </c>
      <c r="D1383">
        <v>2021</v>
      </c>
      <c r="E1383" t="s">
        <v>47</v>
      </c>
      <c r="F1383">
        <v>1</v>
      </c>
      <c r="G1383">
        <v>4</v>
      </c>
      <c r="H1383" t="s">
        <v>139</v>
      </c>
      <c r="I1383">
        <v>41</v>
      </c>
      <c r="J1383" t="s">
        <v>181</v>
      </c>
      <c r="K1383">
        <v>44</v>
      </c>
      <c r="L1383" t="s">
        <v>182</v>
      </c>
      <c r="M1383" t="s">
        <v>125</v>
      </c>
      <c r="N1383">
        <v>3</v>
      </c>
      <c r="O1383" t="s">
        <v>126</v>
      </c>
      <c r="P1383">
        <v>1</v>
      </c>
      <c r="Q1383" t="s">
        <v>37</v>
      </c>
      <c r="R1383">
        <v>1</v>
      </c>
      <c r="S1383" t="s">
        <v>127</v>
      </c>
      <c r="T1383">
        <v>4</v>
      </c>
      <c r="U1383" t="s">
        <v>128</v>
      </c>
      <c r="V1383" t="s">
        <v>280</v>
      </c>
      <c r="W1383">
        <v>3</v>
      </c>
      <c r="X1383" t="s">
        <v>84</v>
      </c>
      <c r="Y1383">
        <v>41</v>
      </c>
      <c r="Z1383">
        <v>54</v>
      </c>
      <c r="AA1383">
        <v>2214</v>
      </c>
      <c r="AB1383">
        <v>1129.1400000000001</v>
      </c>
      <c r="AC1383">
        <v>0.51</v>
      </c>
      <c r="AD1383">
        <v>3</v>
      </c>
      <c r="AE1383" t="s">
        <v>42</v>
      </c>
    </row>
    <row r="1384" spans="1:31" x14ac:dyDescent="0.3">
      <c r="A1384">
        <v>1185732</v>
      </c>
      <c r="B1384" t="s">
        <v>30</v>
      </c>
      <c r="C1384" s="1">
        <v>44425</v>
      </c>
      <c r="D1384">
        <v>2021</v>
      </c>
      <c r="E1384" t="s">
        <v>31</v>
      </c>
      <c r="F1384">
        <v>3</v>
      </c>
      <c r="G1384">
        <v>1</v>
      </c>
      <c r="H1384" t="s">
        <v>32</v>
      </c>
      <c r="I1384">
        <v>42</v>
      </c>
      <c r="J1384" t="s">
        <v>33</v>
      </c>
      <c r="K1384">
        <v>32</v>
      </c>
      <c r="L1384" t="s">
        <v>34</v>
      </c>
      <c r="M1384" t="s">
        <v>125</v>
      </c>
      <c r="N1384">
        <v>3</v>
      </c>
      <c r="O1384" t="s">
        <v>126</v>
      </c>
      <c r="P1384">
        <v>1</v>
      </c>
      <c r="Q1384" t="s">
        <v>37</v>
      </c>
      <c r="R1384">
        <v>1</v>
      </c>
      <c r="S1384" t="s">
        <v>127</v>
      </c>
      <c r="T1384">
        <v>4</v>
      </c>
      <c r="U1384" t="s">
        <v>128</v>
      </c>
      <c r="V1384" t="s">
        <v>161</v>
      </c>
      <c r="W1384">
        <v>3</v>
      </c>
      <c r="X1384" t="s">
        <v>84</v>
      </c>
      <c r="Y1384">
        <v>49</v>
      </c>
      <c r="Z1384">
        <v>68</v>
      </c>
      <c r="AA1384">
        <v>3332</v>
      </c>
      <c r="AB1384">
        <v>1799.2800000000002</v>
      </c>
      <c r="AC1384">
        <v>0.54</v>
      </c>
      <c r="AD1384">
        <v>3</v>
      </c>
      <c r="AE1384" t="s">
        <v>42</v>
      </c>
    </row>
    <row r="1385" spans="1:31" x14ac:dyDescent="0.3">
      <c r="A1385">
        <v>1185732</v>
      </c>
      <c r="B1385" t="s">
        <v>30</v>
      </c>
      <c r="C1385" s="1">
        <v>44517</v>
      </c>
      <c r="D1385">
        <v>2021</v>
      </c>
      <c r="E1385" t="s">
        <v>45</v>
      </c>
      <c r="F1385">
        <v>4</v>
      </c>
      <c r="G1385">
        <v>1</v>
      </c>
      <c r="H1385" t="s">
        <v>32</v>
      </c>
      <c r="I1385">
        <v>42</v>
      </c>
      <c r="J1385" t="s">
        <v>33</v>
      </c>
      <c r="K1385">
        <v>32</v>
      </c>
      <c r="L1385" t="s">
        <v>34</v>
      </c>
      <c r="M1385" t="s">
        <v>125</v>
      </c>
      <c r="N1385">
        <v>3</v>
      </c>
      <c r="O1385" t="s">
        <v>126</v>
      </c>
      <c r="P1385">
        <v>1</v>
      </c>
      <c r="Q1385" t="s">
        <v>37</v>
      </c>
      <c r="R1385">
        <v>1</v>
      </c>
      <c r="S1385" t="s">
        <v>127</v>
      </c>
      <c r="T1385">
        <v>4</v>
      </c>
      <c r="U1385" t="s">
        <v>128</v>
      </c>
      <c r="V1385" t="s">
        <v>214</v>
      </c>
      <c r="W1385">
        <v>3</v>
      </c>
      <c r="X1385" t="s">
        <v>84</v>
      </c>
      <c r="Y1385">
        <v>62</v>
      </c>
      <c r="Z1385">
        <v>78</v>
      </c>
      <c r="AA1385">
        <v>4836</v>
      </c>
      <c r="AB1385">
        <v>2563.08</v>
      </c>
      <c r="AC1385">
        <v>0.53</v>
      </c>
      <c r="AD1385">
        <v>3</v>
      </c>
      <c r="AE1385" t="s">
        <v>42</v>
      </c>
    </row>
    <row r="1386" spans="1:31" x14ac:dyDescent="0.3">
      <c r="A1386">
        <v>1185732</v>
      </c>
      <c r="B1386" t="s">
        <v>30</v>
      </c>
      <c r="C1386" s="1">
        <v>44546</v>
      </c>
      <c r="D1386">
        <v>2021</v>
      </c>
      <c r="E1386" t="s">
        <v>46</v>
      </c>
      <c r="F1386">
        <v>4</v>
      </c>
      <c r="G1386">
        <v>1</v>
      </c>
      <c r="H1386" t="s">
        <v>32</v>
      </c>
      <c r="I1386">
        <v>42</v>
      </c>
      <c r="J1386" t="s">
        <v>33</v>
      </c>
      <c r="K1386">
        <v>32</v>
      </c>
      <c r="L1386" t="s">
        <v>34</v>
      </c>
      <c r="M1386" t="s">
        <v>125</v>
      </c>
      <c r="N1386">
        <v>3</v>
      </c>
      <c r="O1386" t="s">
        <v>126</v>
      </c>
      <c r="P1386">
        <v>1</v>
      </c>
      <c r="Q1386" t="s">
        <v>37</v>
      </c>
      <c r="R1386">
        <v>1</v>
      </c>
      <c r="S1386" t="s">
        <v>127</v>
      </c>
      <c r="T1386">
        <v>4</v>
      </c>
      <c r="U1386" t="s">
        <v>128</v>
      </c>
      <c r="V1386" t="s">
        <v>188</v>
      </c>
      <c r="W1386">
        <v>3</v>
      </c>
      <c r="X1386" t="s">
        <v>84</v>
      </c>
      <c r="Y1386">
        <v>61</v>
      </c>
      <c r="Z1386">
        <v>95</v>
      </c>
      <c r="AA1386">
        <v>5795</v>
      </c>
      <c r="AB1386">
        <v>2897.5</v>
      </c>
      <c r="AC1386">
        <v>0.5</v>
      </c>
      <c r="AD1386">
        <v>3</v>
      </c>
      <c r="AE1386" t="s">
        <v>42</v>
      </c>
    </row>
    <row r="1387" spans="1:31" x14ac:dyDescent="0.3">
      <c r="A1387">
        <v>1185732</v>
      </c>
      <c r="B1387" t="s">
        <v>30</v>
      </c>
      <c r="C1387" s="1">
        <v>44249</v>
      </c>
      <c r="D1387">
        <v>2021</v>
      </c>
      <c r="E1387" t="s">
        <v>48</v>
      </c>
      <c r="F1387">
        <v>1</v>
      </c>
      <c r="G1387">
        <v>1</v>
      </c>
      <c r="H1387" t="s">
        <v>32</v>
      </c>
      <c r="I1387">
        <v>43</v>
      </c>
      <c r="J1387" t="s">
        <v>49</v>
      </c>
      <c r="K1387">
        <v>45</v>
      </c>
      <c r="L1387" t="s">
        <v>50</v>
      </c>
      <c r="M1387" t="s">
        <v>125</v>
      </c>
      <c r="N1387">
        <v>3</v>
      </c>
      <c r="O1387" t="s">
        <v>126</v>
      </c>
      <c r="P1387">
        <v>1</v>
      </c>
      <c r="Q1387" t="s">
        <v>37</v>
      </c>
      <c r="R1387">
        <v>1</v>
      </c>
      <c r="S1387" t="s">
        <v>127</v>
      </c>
      <c r="T1387">
        <v>4</v>
      </c>
      <c r="U1387" t="s">
        <v>128</v>
      </c>
      <c r="V1387" t="s">
        <v>216</v>
      </c>
      <c r="W1387">
        <v>3</v>
      </c>
      <c r="X1387" t="s">
        <v>84</v>
      </c>
      <c r="Y1387">
        <v>41</v>
      </c>
      <c r="Z1387">
        <v>31</v>
      </c>
      <c r="AA1387">
        <v>1271</v>
      </c>
      <c r="AB1387">
        <v>571.94999999999993</v>
      </c>
      <c r="AC1387">
        <v>0.44999999999999996</v>
      </c>
      <c r="AD1387">
        <v>3</v>
      </c>
      <c r="AE1387" t="s">
        <v>42</v>
      </c>
    </row>
    <row r="1388" spans="1:31" x14ac:dyDescent="0.3">
      <c r="A1388">
        <v>1185732</v>
      </c>
      <c r="B1388" t="s">
        <v>30</v>
      </c>
      <c r="C1388" s="1">
        <v>44275</v>
      </c>
      <c r="D1388">
        <v>2021</v>
      </c>
      <c r="E1388" t="s">
        <v>51</v>
      </c>
      <c r="F1388">
        <v>1</v>
      </c>
      <c r="G1388">
        <v>1</v>
      </c>
      <c r="H1388" t="s">
        <v>32</v>
      </c>
      <c r="I1388">
        <v>43</v>
      </c>
      <c r="J1388" t="s">
        <v>49</v>
      </c>
      <c r="K1388">
        <v>45</v>
      </c>
      <c r="L1388" t="s">
        <v>50</v>
      </c>
      <c r="M1388" t="s">
        <v>125</v>
      </c>
      <c r="N1388">
        <v>3</v>
      </c>
      <c r="O1388" t="s">
        <v>126</v>
      </c>
      <c r="P1388">
        <v>1</v>
      </c>
      <c r="Q1388" t="s">
        <v>37</v>
      </c>
      <c r="R1388">
        <v>1</v>
      </c>
      <c r="S1388" t="s">
        <v>127</v>
      </c>
      <c r="T1388">
        <v>4</v>
      </c>
      <c r="U1388" t="s">
        <v>128</v>
      </c>
      <c r="V1388" t="s">
        <v>195</v>
      </c>
      <c r="W1388">
        <v>3</v>
      </c>
      <c r="X1388" t="s">
        <v>84</v>
      </c>
      <c r="Y1388">
        <v>43</v>
      </c>
      <c r="Z1388">
        <v>22</v>
      </c>
      <c r="AA1388">
        <v>946</v>
      </c>
      <c r="AB1388">
        <v>406.78</v>
      </c>
      <c r="AC1388">
        <v>0.43</v>
      </c>
      <c r="AD1388">
        <v>3</v>
      </c>
      <c r="AE1388" t="s">
        <v>42</v>
      </c>
    </row>
    <row r="1389" spans="1:31" x14ac:dyDescent="0.3">
      <c r="A1389">
        <v>1185732</v>
      </c>
      <c r="B1389" t="s">
        <v>30</v>
      </c>
      <c r="C1389" s="1">
        <v>44307</v>
      </c>
      <c r="D1389">
        <v>2021</v>
      </c>
      <c r="E1389" t="s">
        <v>52</v>
      </c>
      <c r="F1389">
        <v>2</v>
      </c>
      <c r="G1389">
        <v>1</v>
      </c>
      <c r="H1389" t="s">
        <v>32</v>
      </c>
      <c r="I1389">
        <v>43</v>
      </c>
      <c r="J1389" t="s">
        <v>49</v>
      </c>
      <c r="K1389">
        <v>45</v>
      </c>
      <c r="L1389" t="s">
        <v>50</v>
      </c>
      <c r="M1389" t="s">
        <v>125</v>
      </c>
      <c r="N1389">
        <v>3</v>
      </c>
      <c r="O1389" t="s">
        <v>126</v>
      </c>
      <c r="P1389">
        <v>1</v>
      </c>
      <c r="Q1389" t="s">
        <v>37</v>
      </c>
      <c r="R1389">
        <v>1</v>
      </c>
      <c r="S1389" t="s">
        <v>127</v>
      </c>
      <c r="T1389">
        <v>4</v>
      </c>
      <c r="U1389" t="s">
        <v>128</v>
      </c>
      <c r="V1389" t="s">
        <v>215</v>
      </c>
      <c r="W1389">
        <v>3</v>
      </c>
      <c r="X1389" t="s">
        <v>84</v>
      </c>
      <c r="Y1389">
        <v>41</v>
      </c>
      <c r="Z1389">
        <v>15</v>
      </c>
      <c r="AA1389">
        <v>615</v>
      </c>
      <c r="AB1389">
        <v>276.75</v>
      </c>
      <c r="AC1389">
        <v>0.44999999999999996</v>
      </c>
      <c r="AD1389">
        <v>3</v>
      </c>
      <c r="AE1389" t="s">
        <v>42</v>
      </c>
    </row>
    <row r="1390" spans="1:31" x14ac:dyDescent="0.3">
      <c r="A1390">
        <v>1185732</v>
      </c>
      <c r="B1390" t="s">
        <v>30</v>
      </c>
      <c r="C1390" s="1">
        <v>44336</v>
      </c>
      <c r="D1390">
        <v>2021</v>
      </c>
      <c r="E1390" t="s">
        <v>53</v>
      </c>
      <c r="F1390">
        <v>2</v>
      </c>
      <c r="G1390">
        <v>1</v>
      </c>
      <c r="H1390" t="s">
        <v>32</v>
      </c>
      <c r="I1390">
        <v>43</v>
      </c>
      <c r="J1390" t="s">
        <v>49</v>
      </c>
      <c r="K1390">
        <v>45</v>
      </c>
      <c r="L1390" t="s">
        <v>50</v>
      </c>
      <c r="M1390" t="s">
        <v>125</v>
      </c>
      <c r="N1390">
        <v>3</v>
      </c>
      <c r="O1390" t="s">
        <v>126</v>
      </c>
      <c r="P1390">
        <v>1</v>
      </c>
      <c r="Q1390" t="s">
        <v>37</v>
      </c>
      <c r="R1390">
        <v>1</v>
      </c>
      <c r="S1390" t="s">
        <v>127</v>
      </c>
      <c r="T1390">
        <v>4</v>
      </c>
      <c r="U1390" t="s">
        <v>128</v>
      </c>
      <c r="V1390" t="s">
        <v>161</v>
      </c>
      <c r="W1390">
        <v>3</v>
      </c>
      <c r="X1390" t="s">
        <v>84</v>
      </c>
      <c r="Y1390">
        <v>49</v>
      </c>
      <c r="Z1390">
        <v>36</v>
      </c>
      <c r="AA1390">
        <v>1764</v>
      </c>
      <c r="AB1390">
        <v>740.88</v>
      </c>
      <c r="AC1390">
        <v>0.42</v>
      </c>
      <c r="AD1390">
        <v>3</v>
      </c>
      <c r="AE1390" t="s">
        <v>42</v>
      </c>
    </row>
    <row r="1391" spans="1:31" x14ac:dyDescent="0.3">
      <c r="A1391">
        <v>1185732</v>
      </c>
      <c r="B1391" t="s">
        <v>30</v>
      </c>
      <c r="C1391" s="1">
        <v>44369</v>
      </c>
      <c r="D1391">
        <v>2021</v>
      </c>
      <c r="E1391" t="s">
        <v>54</v>
      </c>
      <c r="F1391">
        <v>2</v>
      </c>
      <c r="G1391">
        <v>1</v>
      </c>
      <c r="H1391" t="s">
        <v>32</v>
      </c>
      <c r="I1391">
        <v>43</v>
      </c>
      <c r="J1391" t="s">
        <v>49</v>
      </c>
      <c r="K1391">
        <v>45</v>
      </c>
      <c r="L1391" t="s">
        <v>50</v>
      </c>
      <c r="M1391" t="s">
        <v>125</v>
      </c>
      <c r="N1391">
        <v>3</v>
      </c>
      <c r="O1391" t="s">
        <v>126</v>
      </c>
      <c r="P1391">
        <v>1</v>
      </c>
      <c r="Q1391" t="s">
        <v>37</v>
      </c>
      <c r="R1391">
        <v>1</v>
      </c>
      <c r="S1391" t="s">
        <v>127</v>
      </c>
      <c r="T1391">
        <v>4</v>
      </c>
      <c r="U1391" t="s">
        <v>128</v>
      </c>
      <c r="V1391" t="s">
        <v>189</v>
      </c>
      <c r="W1391">
        <v>2</v>
      </c>
      <c r="X1391" t="s">
        <v>281</v>
      </c>
      <c r="Y1391">
        <v>49</v>
      </c>
      <c r="Z1391">
        <v>42</v>
      </c>
      <c r="AA1391">
        <v>2058</v>
      </c>
      <c r="AB1391">
        <v>905.52</v>
      </c>
      <c r="AC1391">
        <v>0.44</v>
      </c>
      <c r="AD1391">
        <v>3</v>
      </c>
      <c r="AE1391" t="s">
        <v>42</v>
      </c>
    </row>
    <row r="1392" spans="1:31" x14ac:dyDescent="0.3">
      <c r="A1392">
        <v>1185732</v>
      </c>
      <c r="B1392" t="s">
        <v>30</v>
      </c>
      <c r="C1392" s="1">
        <v>44429</v>
      </c>
      <c r="D1392">
        <v>2021</v>
      </c>
      <c r="E1392" t="s">
        <v>31</v>
      </c>
      <c r="F1392">
        <v>3</v>
      </c>
      <c r="G1392">
        <v>1</v>
      </c>
      <c r="H1392" t="s">
        <v>32</v>
      </c>
      <c r="I1392">
        <v>43</v>
      </c>
      <c r="J1392" t="s">
        <v>49</v>
      </c>
      <c r="K1392">
        <v>45</v>
      </c>
      <c r="L1392" t="s">
        <v>50</v>
      </c>
      <c r="M1392" t="s">
        <v>125</v>
      </c>
      <c r="N1392">
        <v>3</v>
      </c>
      <c r="O1392" t="s">
        <v>126</v>
      </c>
      <c r="P1392">
        <v>1</v>
      </c>
      <c r="Q1392" t="s">
        <v>37</v>
      </c>
      <c r="R1392">
        <v>1</v>
      </c>
      <c r="S1392" t="s">
        <v>127</v>
      </c>
      <c r="T1392">
        <v>4</v>
      </c>
      <c r="U1392" t="s">
        <v>128</v>
      </c>
      <c r="V1392" t="s">
        <v>206</v>
      </c>
      <c r="W1392">
        <v>2</v>
      </c>
      <c r="X1392" t="s">
        <v>281</v>
      </c>
      <c r="Y1392">
        <v>47</v>
      </c>
      <c r="Z1392">
        <v>38</v>
      </c>
      <c r="AA1392">
        <v>1786</v>
      </c>
      <c r="AB1392">
        <v>803.69999999999993</v>
      </c>
      <c r="AC1392">
        <v>0.44999999999999996</v>
      </c>
      <c r="AD1392">
        <v>3</v>
      </c>
      <c r="AE1392" t="s">
        <v>42</v>
      </c>
    </row>
    <row r="1393" spans="1:31" x14ac:dyDescent="0.3">
      <c r="A1393">
        <v>1185732</v>
      </c>
      <c r="B1393" t="s">
        <v>30</v>
      </c>
      <c r="C1393" s="1">
        <v>44459</v>
      </c>
      <c r="D1393">
        <v>2021</v>
      </c>
      <c r="E1393" t="s">
        <v>43</v>
      </c>
      <c r="F1393">
        <v>3</v>
      </c>
      <c r="G1393">
        <v>1</v>
      </c>
      <c r="H1393" t="s">
        <v>32</v>
      </c>
      <c r="I1393">
        <v>43</v>
      </c>
      <c r="J1393" t="s">
        <v>49</v>
      </c>
      <c r="K1393">
        <v>45</v>
      </c>
      <c r="L1393" t="s">
        <v>50</v>
      </c>
      <c r="M1393" t="s">
        <v>125</v>
      </c>
      <c r="N1393">
        <v>3</v>
      </c>
      <c r="O1393" t="s">
        <v>126</v>
      </c>
      <c r="P1393">
        <v>1</v>
      </c>
      <c r="Q1393" t="s">
        <v>37</v>
      </c>
      <c r="R1393">
        <v>1</v>
      </c>
      <c r="S1393" t="s">
        <v>127</v>
      </c>
      <c r="T1393">
        <v>4</v>
      </c>
      <c r="U1393" t="s">
        <v>128</v>
      </c>
      <c r="V1393" t="s">
        <v>206</v>
      </c>
      <c r="W1393">
        <v>2</v>
      </c>
      <c r="X1393" t="s">
        <v>281</v>
      </c>
      <c r="Y1393">
        <v>48</v>
      </c>
      <c r="Z1393">
        <v>30</v>
      </c>
      <c r="AA1393">
        <v>1440</v>
      </c>
      <c r="AB1393">
        <v>619.20000000000005</v>
      </c>
      <c r="AC1393">
        <v>0.43</v>
      </c>
      <c r="AD1393">
        <v>3</v>
      </c>
      <c r="AE1393" t="s">
        <v>42</v>
      </c>
    </row>
    <row r="1394" spans="1:31" x14ac:dyDescent="0.3">
      <c r="A1394">
        <v>1185732</v>
      </c>
      <c r="B1394" t="s">
        <v>30</v>
      </c>
      <c r="C1394" s="1">
        <v>44521</v>
      </c>
      <c r="D1394">
        <v>2021</v>
      </c>
      <c r="E1394" t="s">
        <v>45</v>
      </c>
      <c r="F1394">
        <v>4</v>
      </c>
      <c r="G1394">
        <v>1</v>
      </c>
      <c r="H1394" t="s">
        <v>32</v>
      </c>
      <c r="I1394">
        <v>43</v>
      </c>
      <c r="J1394" t="s">
        <v>49</v>
      </c>
      <c r="K1394">
        <v>45</v>
      </c>
      <c r="L1394" t="s">
        <v>50</v>
      </c>
      <c r="M1394" t="s">
        <v>125</v>
      </c>
      <c r="N1394">
        <v>3</v>
      </c>
      <c r="O1394" t="s">
        <v>126</v>
      </c>
      <c r="P1394">
        <v>1</v>
      </c>
      <c r="Q1394" t="s">
        <v>37</v>
      </c>
      <c r="R1394">
        <v>1</v>
      </c>
      <c r="S1394" t="s">
        <v>127</v>
      </c>
      <c r="T1394">
        <v>4</v>
      </c>
      <c r="U1394" t="s">
        <v>128</v>
      </c>
      <c r="V1394" t="s">
        <v>217</v>
      </c>
      <c r="W1394">
        <v>2</v>
      </c>
      <c r="X1394" t="s">
        <v>281</v>
      </c>
      <c r="Y1394">
        <v>56</v>
      </c>
      <c r="Z1394">
        <v>31</v>
      </c>
      <c r="AA1394">
        <v>1736</v>
      </c>
      <c r="AB1394">
        <v>763.84</v>
      </c>
      <c r="AC1394">
        <v>0.44</v>
      </c>
      <c r="AD1394">
        <v>3</v>
      </c>
      <c r="AE1394" t="s">
        <v>42</v>
      </c>
    </row>
    <row r="1395" spans="1:31" x14ac:dyDescent="0.3">
      <c r="A1395">
        <v>1185732</v>
      </c>
      <c r="B1395" t="s">
        <v>30</v>
      </c>
      <c r="C1395" s="1">
        <v>44550</v>
      </c>
      <c r="D1395">
        <v>2021</v>
      </c>
      <c r="E1395" t="s">
        <v>46</v>
      </c>
      <c r="F1395">
        <v>4</v>
      </c>
      <c r="G1395">
        <v>1</v>
      </c>
      <c r="H1395" t="s">
        <v>32</v>
      </c>
      <c r="I1395">
        <v>43</v>
      </c>
      <c r="J1395" t="s">
        <v>49</v>
      </c>
      <c r="K1395">
        <v>45</v>
      </c>
      <c r="L1395" t="s">
        <v>50</v>
      </c>
      <c r="M1395" t="s">
        <v>125</v>
      </c>
      <c r="N1395">
        <v>3</v>
      </c>
      <c r="O1395" t="s">
        <v>126</v>
      </c>
      <c r="P1395">
        <v>1</v>
      </c>
      <c r="Q1395" t="s">
        <v>37</v>
      </c>
      <c r="R1395">
        <v>1</v>
      </c>
      <c r="S1395" t="s">
        <v>127</v>
      </c>
      <c r="T1395">
        <v>4</v>
      </c>
      <c r="U1395" t="s">
        <v>128</v>
      </c>
      <c r="V1395" t="s">
        <v>220</v>
      </c>
      <c r="W1395">
        <v>2</v>
      </c>
      <c r="X1395" t="s">
        <v>281</v>
      </c>
      <c r="Y1395">
        <v>54</v>
      </c>
      <c r="Z1395">
        <v>51</v>
      </c>
      <c r="AA1395">
        <v>2754</v>
      </c>
      <c r="AB1395">
        <v>1129.1399999999999</v>
      </c>
      <c r="AC1395">
        <v>0.41</v>
      </c>
      <c r="AD1395">
        <v>3</v>
      </c>
      <c r="AE1395" t="s">
        <v>42</v>
      </c>
    </row>
    <row r="1396" spans="1:31" x14ac:dyDescent="0.3">
      <c r="A1396">
        <v>1185732</v>
      </c>
      <c r="B1396" t="s">
        <v>30</v>
      </c>
      <c r="C1396" s="1">
        <v>44242</v>
      </c>
      <c r="D1396">
        <v>2021</v>
      </c>
      <c r="E1396" t="s">
        <v>48</v>
      </c>
      <c r="F1396">
        <v>1</v>
      </c>
      <c r="G1396">
        <v>1</v>
      </c>
      <c r="H1396" t="s">
        <v>32</v>
      </c>
      <c r="I1396">
        <v>44</v>
      </c>
      <c r="J1396" t="s">
        <v>56</v>
      </c>
      <c r="K1396">
        <v>46</v>
      </c>
      <c r="L1396" t="s">
        <v>57</v>
      </c>
      <c r="M1396" t="s">
        <v>125</v>
      </c>
      <c r="N1396">
        <v>3</v>
      </c>
      <c r="O1396" t="s">
        <v>126</v>
      </c>
      <c r="P1396">
        <v>1</v>
      </c>
      <c r="Q1396" t="s">
        <v>37</v>
      </c>
      <c r="R1396">
        <v>1</v>
      </c>
      <c r="S1396" t="s">
        <v>127</v>
      </c>
      <c r="T1396">
        <v>4</v>
      </c>
      <c r="U1396" t="s">
        <v>128</v>
      </c>
      <c r="V1396" t="s">
        <v>129</v>
      </c>
      <c r="W1396">
        <v>2</v>
      </c>
      <c r="X1396" t="s">
        <v>281</v>
      </c>
      <c r="Y1396">
        <v>45</v>
      </c>
      <c r="Z1396">
        <v>65</v>
      </c>
      <c r="AA1396">
        <v>2925</v>
      </c>
      <c r="AB1396">
        <v>1199.25</v>
      </c>
      <c r="AC1396">
        <v>0.41</v>
      </c>
      <c r="AD1396">
        <v>3</v>
      </c>
      <c r="AE1396" t="s">
        <v>42</v>
      </c>
    </row>
    <row r="1397" spans="1:31" x14ac:dyDescent="0.3">
      <c r="A1397">
        <v>1185732</v>
      </c>
      <c r="B1397" t="s">
        <v>30</v>
      </c>
      <c r="C1397" s="1">
        <v>44329</v>
      </c>
      <c r="D1397">
        <v>2021</v>
      </c>
      <c r="E1397" t="s">
        <v>53</v>
      </c>
      <c r="F1397">
        <v>2</v>
      </c>
      <c r="G1397">
        <v>1</v>
      </c>
      <c r="H1397" t="s">
        <v>32</v>
      </c>
      <c r="I1397">
        <v>44</v>
      </c>
      <c r="J1397" t="s">
        <v>56</v>
      </c>
      <c r="K1397">
        <v>46</v>
      </c>
      <c r="L1397" t="s">
        <v>57</v>
      </c>
      <c r="M1397" t="s">
        <v>125</v>
      </c>
      <c r="N1397">
        <v>3</v>
      </c>
      <c r="O1397" t="s">
        <v>126</v>
      </c>
      <c r="P1397">
        <v>1</v>
      </c>
      <c r="Q1397" t="s">
        <v>37</v>
      </c>
      <c r="R1397">
        <v>1</v>
      </c>
      <c r="S1397" t="s">
        <v>127</v>
      </c>
      <c r="T1397">
        <v>4</v>
      </c>
      <c r="U1397" t="s">
        <v>128</v>
      </c>
      <c r="V1397" t="s">
        <v>129</v>
      </c>
      <c r="W1397">
        <v>2</v>
      </c>
      <c r="X1397" t="s">
        <v>281</v>
      </c>
      <c r="Y1397">
        <v>50</v>
      </c>
      <c r="Z1397">
        <v>74</v>
      </c>
      <c r="AA1397">
        <v>3700</v>
      </c>
      <c r="AB1397">
        <v>1554</v>
      </c>
      <c r="AC1397">
        <v>0.42</v>
      </c>
      <c r="AD1397">
        <v>3</v>
      </c>
      <c r="AE1397" t="s">
        <v>42</v>
      </c>
    </row>
    <row r="1398" spans="1:31" x14ac:dyDescent="0.3">
      <c r="A1398">
        <v>1185732</v>
      </c>
      <c r="B1398" t="s">
        <v>30</v>
      </c>
      <c r="C1398" s="1">
        <v>44362</v>
      </c>
      <c r="D1398">
        <v>2021</v>
      </c>
      <c r="E1398" t="s">
        <v>54</v>
      </c>
      <c r="F1398">
        <v>2</v>
      </c>
      <c r="G1398">
        <v>1</v>
      </c>
      <c r="H1398" t="s">
        <v>32</v>
      </c>
      <c r="I1398">
        <v>44</v>
      </c>
      <c r="J1398" t="s">
        <v>56</v>
      </c>
      <c r="K1398">
        <v>46</v>
      </c>
      <c r="L1398" t="s">
        <v>57</v>
      </c>
      <c r="M1398" t="s">
        <v>125</v>
      </c>
      <c r="N1398">
        <v>3</v>
      </c>
      <c r="O1398" t="s">
        <v>126</v>
      </c>
      <c r="P1398">
        <v>1</v>
      </c>
      <c r="Q1398" t="s">
        <v>37</v>
      </c>
      <c r="R1398">
        <v>1</v>
      </c>
      <c r="S1398" t="s">
        <v>127</v>
      </c>
      <c r="T1398">
        <v>4</v>
      </c>
      <c r="U1398" t="s">
        <v>128</v>
      </c>
      <c r="V1398" t="s">
        <v>222</v>
      </c>
      <c r="W1398">
        <v>2</v>
      </c>
      <c r="X1398" t="s">
        <v>281</v>
      </c>
      <c r="Y1398">
        <v>50</v>
      </c>
      <c r="Z1398">
        <v>75</v>
      </c>
      <c r="AA1398">
        <v>3750</v>
      </c>
      <c r="AB1398">
        <v>1500</v>
      </c>
      <c r="AC1398">
        <v>0.4</v>
      </c>
      <c r="AD1398">
        <v>3</v>
      </c>
      <c r="AE1398" t="s">
        <v>42</v>
      </c>
    </row>
    <row r="1399" spans="1:31" x14ac:dyDescent="0.3">
      <c r="A1399">
        <v>1185732</v>
      </c>
      <c r="B1399" t="s">
        <v>30</v>
      </c>
      <c r="C1399" s="1">
        <v>44390</v>
      </c>
      <c r="D1399">
        <v>2021</v>
      </c>
      <c r="E1399" t="s">
        <v>55</v>
      </c>
      <c r="F1399">
        <v>3</v>
      </c>
      <c r="G1399">
        <v>1</v>
      </c>
      <c r="H1399" t="s">
        <v>32</v>
      </c>
      <c r="I1399">
        <v>44</v>
      </c>
      <c r="J1399" t="s">
        <v>56</v>
      </c>
      <c r="K1399">
        <v>46</v>
      </c>
      <c r="L1399" t="s">
        <v>57</v>
      </c>
      <c r="M1399" t="s">
        <v>125</v>
      </c>
      <c r="N1399">
        <v>3</v>
      </c>
      <c r="O1399" t="s">
        <v>126</v>
      </c>
      <c r="P1399">
        <v>1</v>
      </c>
      <c r="Q1399" t="s">
        <v>37</v>
      </c>
      <c r="R1399">
        <v>1</v>
      </c>
      <c r="S1399" t="s">
        <v>127</v>
      </c>
      <c r="T1399">
        <v>4</v>
      </c>
      <c r="U1399" t="s">
        <v>128</v>
      </c>
      <c r="V1399" t="s">
        <v>162</v>
      </c>
      <c r="W1399">
        <v>2</v>
      </c>
      <c r="X1399" t="s">
        <v>281</v>
      </c>
      <c r="Y1399">
        <v>51</v>
      </c>
      <c r="Z1399">
        <v>94</v>
      </c>
      <c r="AA1399">
        <v>4794</v>
      </c>
      <c r="AB1399">
        <v>1965.54</v>
      </c>
      <c r="AC1399">
        <v>0.41</v>
      </c>
      <c r="AD1399">
        <v>3</v>
      </c>
      <c r="AE1399" t="s">
        <v>42</v>
      </c>
    </row>
    <row r="1400" spans="1:31" x14ac:dyDescent="0.3">
      <c r="A1400">
        <v>1185732</v>
      </c>
      <c r="B1400" t="s">
        <v>30</v>
      </c>
      <c r="C1400" s="1">
        <v>44422</v>
      </c>
      <c r="D1400">
        <v>2021</v>
      </c>
      <c r="E1400" t="s">
        <v>31</v>
      </c>
      <c r="F1400">
        <v>3</v>
      </c>
      <c r="G1400">
        <v>1</v>
      </c>
      <c r="H1400" t="s">
        <v>32</v>
      </c>
      <c r="I1400">
        <v>44</v>
      </c>
      <c r="J1400" t="s">
        <v>56</v>
      </c>
      <c r="K1400">
        <v>46</v>
      </c>
      <c r="L1400" t="s">
        <v>57</v>
      </c>
      <c r="M1400" t="s">
        <v>125</v>
      </c>
      <c r="N1400">
        <v>3</v>
      </c>
      <c r="O1400" t="s">
        <v>126</v>
      </c>
      <c r="P1400">
        <v>1</v>
      </c>
      <c r="Q1400" t="s">
        <v>37</v>
      </c>
      <c r="R1400">
        <v>1</v>
      </c>
      <c r="S1400" t="s">
        <v>127</v>
      </c>
      <c r="T1400">
        <v>4</v>
      </c>
      <c r="U1400" t="s">
        <v>128</v>
      </c>
      <c r="V1400" t="s">
        <v>195</v>
      </c>
      <c r="W1400">
        <v>2</v>
      </c>
      <c r="X1400" t="s">
        <v>281</v>
      </c>
      <c r="Y1400">
        <v>50</v>
      </c>
      <c r="Z1400">
        <v>63</v>
      </c>
      <c r="AA1400">
        <v>3150</v>
      </c>
      <c r="AB1400">
        <v>1417.4999999999998</v>
      </c>
      <c r="AC1400">
        <v>0.44999999999999996</v>
      </c>
      <c r="AD1400">
        <v>3</v>
      </c>
      <c r="AE1400" t="s">
        <v>42</v>
      </c>
    </row>
    <row r="1401" spans="1:31" x14ac:dyDescent="0.3">
      <c r="A1401">
        <v>1185732</v>
      </c>
      <c r="B1401" t="s">
        <v>30</v>
      </c>
      <c r="C1401" s="1">
        <v>44484</v>
      </c>
      <c r="D1401">
        <v>2021</v>
      </c>
      <c r="E1401" t="s">
        <v>44</v>
      </c>
      <c r="F1401">
        <v>4</v>
      </c>
      <c r="G1401">
        <v>1</v>
      </c>
      <c r="H1401" t="s">
        <v>32</v>
      </c>
      <c r="I1401">
        <v>44</v>
      </c>
      <c r="J1401" t="s">
        <v>56</v>
      </c>
      <c r="K1401">
        <v>46</v>
      </c>
      <c r="L1401" t="s">
        <v>57</v>
      </c>
      <c r="M1401" t="s">
        <v>125</v>
      </c>
      <c r="N1401">
        <v>3</v>
      </c>
      <c r="O1401" t="s">
        <v>126</v>
      </c>
      <c r="P1401">
        <v>1</v>
      </c>
      <c r="Q1401" t="s">
        <v>37</v>
      </c>
      <c r="R1401">
        <v>1</v>
      </c>
      <c r="S1401" t="s">
        <v>127</v>
      </c>
      <c r="T1401">
        <v>4</v>
      </c>
      <c r="U1401" t="s">
        <v>128</v>
      </c>
      <c r="V1401" t="s">
        <v>195</v>
      </c>
      <c r="W1401">
        <v>2</v>
      </c>
      <c r="X1401" t="s">
        <v>281</v>
      </c>
      <c r="Y1401">
        <v>62</v>
      </c>
      <c r="Z1401">
        <v>49</v>
      </c>
      <c r="AA1401">
        <v>3038</v>
      </c>
      <c r="AB1401">
        <v>1215.2</v>
      </c>
      <c r="AC1401">
        <v>0.4</v>
      </c>
      <c r="AD1401">
        <v>3</v>
      </c>
      <c r="AE1401" t="s">
        <v>42</v>
      </c>
    </row>
    <row r="1402" spans="1:31" x14ac:dyDescent="0.3">
      <c r="A1402">
        <v>1185732</v>
      </c>
      <c r="B1402" t="s">
        <v>30</v>
      </c>
      <c r="C1402" s="1">
        <v>44206</v>
      </c>
      <c r="D1402">
        <v>2021</v>
      </c>
      <c r="E1402" t="s">
        <v>47</v>
      </c>
      <c r="F1402">
        <v>1</v>
      </c>
      <c r="G1402">
        <v>1</v>
      </c>
      <c r="H1402" t="s">
        <v>32</v>
      </c>
      <c r="I1402">
        <v>44</v>
      </c>
      <c r="J1402" t="s">
        <v>56</v>
      </c>
      <c r="K1402">
        <v>46</v>
      </c>
      <c r="L1402" t="s">
        <v>57</v>
      </c>
      <c r="M1402" t="s">
        <v>125</v>
      </c>
      <c r="N1402">
        <v>3</v>
      </c>
      <c r="O1402" t="s">
        <v>126</v>
      </c>
      <c r="P1402">
        <v>1</v>
      </c>
      <c r="Q1402" t="s">
        <v>37</v>
      </c>
      <c r="R1402">
        <v>1</v>
      </c>
      <c r="S1402" t="s">
        <v>127</v>
      </c>
      <c r="T1402">
        <v>4</v>
      </c>
      <c r="U1402" t="s">
        <v>128</v>
      </c>
      <c r="V1402" t="s">
        <v>129</v>
      </c>
      <c r="W1402">
        <v>2</v>
      </c>
      <c r="X1402" t="s">
        <v>281</v>
      </c>
      <c r="Y1402">
        <v>41</v>
      </c>
      <c r="Z1402">
        <v>47</v>
      </c>
      <c r="AA1402">
        <v>1927</v>
      </c>
      <c r="AB1402">
        <v>770.80000000000007</v>
      </c>
      <c r="AC1402">
        <v>0.4</v>
      </c>
      <c r="AD1402">
        <v>3</v>
      </c>
      <c r="AE1402" t="s">
        <v>42</v>
      </c>
    </row>
    <row r="1403" spans="1:31" x14ac:dyDescent="0.3">
      <c r="A1403">
        <v>1185732</v>
      </c>
      <c r="B1403" t="s">
        <v>30</v>
      </c>
      <c r="C1403" s="1">
        <v>44235</v>
      </c>
      <c r="D1403">
        <v>2021</v>
      </c>
      <c r="E1403" t="s">
        <v>48</v>
      </c>
      <c r="F1403">
        <v>1</v>
      </c>
      <c r="G1403">
        <v>1</v>
      </c>
      <c r="H1403" t="s">
        <v>32</v>
      </c>
      <c r="I1403">
        <v>45</v>
      </c>
      <c r="J1403" t="s">
        <v>59</v>
      </c>
      <c r="K1403">
        <v>47</v>
      </c>
      <c r="L1403" t="s">
        <v>60</v>
      </c>
      <c r="M1403" t="s">
        <v>125</v>
      </c>
      <c r="N1403">
        <v>3</v>
      </c>
      <c r="O1403" t="s">
        <v>126</v>
      </c>
      <c r="P1403">
        <v>1</v>
      </c>
      <c r="Q1403" t="s">
        <v>37</v>
      </c>
      <c r="R1403">
        <v>1</v>
      </c>
      <c r="S1403" t="s">
        <v>127</v>
      </c>
      <c r="T1403">
        <v>4</v>
      </c>
      <c r="U1403" t="s">
        <v>128</v>
      </c>
      <c r="V1403" t="s">
        <v>189</v>
      </c>
      <c r="W1403">
        <v>2</v>
      </c>
      <c r="X1403" t="s">
        <v>281</v>
      </c>
      <c r="Y1403">
        <v>41</v>
      </c>
      <c r="Z1403">
        <v>47</v>
      </c>
      <c r="AA1403">
        <v>1927</v>
      </c>
      <c r="AB1403">
        <v>770.80000000000007</v>
      </c>
      <c r="AC1403">
        <v>0.4</v>
      </c>
      <c r="AD1403">
        <v>3</v>
      </c>
      <c r="AE1403" t="s">
        <v>42</v>
      </c>
    </row>
    <row r="1404" spans="1:31" x14ac:dyDescent="0.3">
      <c r="A1404">
        <v>1185732</v>
      </c>
      <c r="B1404" t="s">
        <v>30</v>
      </c>
      <c r="C1404" s="1">
        <v>44355</v>
      </c>
      <c r="D1404">
        <v>2021</v>
      </c>
      <c r="E1404" t="s">
        <v>54</v>
      </c>
      <c r="F1404">
        <v>2</v>
      </c>
      <c r="G1404">
        <v>1</v>
      </c>
      <c r="H1404" t="s">
        <v>32</v>
      </c>
      <c r="I1404">
        <v>45</v>
      </c>
      <c r="J1404" t="s">
        <v>59</v>
      </c>
      <c r="K1404">
        <v>47</v>
      </c>
      <c r="L1404" t="s">
        <v>60</v>
      </c>
      <c r="M1404" t="s">
        <v>125</v>
      </c>
      <c r="N1404">
        <v>3</v>
      </c>
      <c r="O1404" t="s">
        <v>126</v>
      </c>
      <c r="P1404">
        <v>1</v>
      </c>
      <c r="Q1404" t="s">
        <v>37</v>
      </c>
      <c r="R1404">
        <v>1</v>
      </c>
      <c r="S1404" t="s">
        <v>127</v>
      </c>
      <c r="T1404">
        <v>4</v>
      </c>
      <c r="U1404" t="s">
        <v>128</v>
      </c>
      <c r="V1404" t="s">
        <v>224</v>
      </c>
      <c r="W1404">
        <v>2</v>
      </c>
      <c r="X1404" t="s">
        <v>281</v>
      </c>
      <c r="Y1404">
        <v>46</v>
      </c>
      <c r="Z1404">
        <v>65</v>
      </c>
      <c r="AA1404">
        <v>2990</v>
      </c>
      <c r="AB1404">
        <v>1345.4999999999998</v>
      </c>
      <c r="AC1404">
        <v>0.44999999999999996</v>
      </c>
      <c r="AD1404">
        <v>3</v>
      </c>
      <c r="AE1404" t="s">
        <v>42</v>
      </c>
    </row>
    <row r="1405" spans="1:31" x14ac:dyDescent="0.3">
      <c r="A1405">
        <v>1185732</v>
      </c>
      <c r="B1405" t="s">
        <v>30</v>
      </c>
      <c r="C1405" s="1">
        <v>44383</v>
      </c>
      <c r="D1405">
        <v>2021</v>
      </c>
      <c r="E1405" t="s">
        <v>55</v>
      </c>
      <c r="F1405">
        <v>3</v>
      </c>
      <c r="G1405">
        <v>1</v>
      </c>
      <c r="H1405" t="s">
        <v>32</v>
      </c>
      <c r="I1405">
        <v>45</v>
      </c>
      <c r="J1405" t="s">
        <v>59</v>
      </c>
      <c r="K1405">
        <v>47</v>
      </c>
      <c r="L1405" t="s">
        <v>60</v>
      </c>
      <c r="M1405" t="s">
        <v>125</v>
      </c>
      <c r="N1405">
        <v>3</v>
      </c>
      <c r="O1405" t="s">
        <v>126</v>
      </c>
      <c r="P1405">
        <v>1</v>
      </c>
      <c r="Q1405" t="s">
        <v>37</v>
      </c>
      <c r="R1405">
        <v>1</v>
      </c>
      <c r="S1405" t="s">
        <v>127</v>
      </c>
      <c r="T1405">
        <v>4</v>
      </c>
      <c r="U1405" t="s">
        <v>128</v>
      </c>
      <c r="V1405" t="s">
        <v>184</v>
      </c>
      <c r="W1405">
        <v>2</v>
      </c>
      <c r="X1405" t="s">
        <v>281</v>
      </c>
      <c r="Y1405">
        <v>48</v>
      </c>
      <c r="Z1405">
        <v>74</v>
      </c>
      <c r="AA1405">
        <v>3552</v>
      </c>
      <c r="AB1405">
        <v>1527.36</v>
      </c>
      <c r="AC1405">
        <v>0.43</v>
      </c>
      <c r="AD1405">
        <v>3</v>
      </c>
      <c r="AE1405" t="s">
        <v>42</v>
      </c>
    </row>
    <row r="1406" spans="1:31" x14ac:dyDescent="0.3">
      <c r="A1406">
        <v>1185732</v>
      </c>
      <c r="B1406" t="s">
        <v>30</v>
      </c>
      <c r="C1406" s="1">
        <v>44415</v>
      </c>
      <c r="D1406">
        <v>2021</v>
      </c>
      <c r="E1406" t="s">
        <v>31</v>
      </c>
      <c r="F1406">
        <v>3</v>
      </c>
      <c r="G1406">
        <v>1</v>
      </c>
      <c r="H1406" t="s">
        <v>32</v>
      </c>
      <c r="I1406">
        <v>45</v>
      </c>
      <c r="J1406" t="s">
        <v>59</v>
      </c>
      <c r="K1406">
        <v>47</v>
      </c>
      <c r="L1406" t="s">
        <v>60</v>
      </c>
      <c r="M1406" t="s">
        <v>125</v>
      </c>
      <c r="N1406">
        <v>3</v>
      </c>
      <c r="O1406" t="s">
        <v>126</v>
      </c>
      <c r="P1406">
        <v>1</v>
      </c>
      <c r="Q1406" t="s">
        <v>37</v>
      </c>
      <c r="R1406">
        <v>1</v>
      </c>
      <c r="S1406" t="s">
        <v>127</v>
      </c>
      <c r="T1406">
        <v>4</v>
      </c>
      <c r="U1406" t="s">
        <v>128</v>
      </c>
      <c r="V1406" t="s">
        <v>184</v>
      </c>
      <c r="W1406">
        <v>2</v>
      </c>
      <c r="X1406" t="s">
        <v>281</v>
      </c>
      <c r="Y1406">
        <v>46</v>
      </c>
      <c r="Z1406">
        <v>46</v>
      </c>
      <c r="AA1406">
        <v>2116</v>
      </c>
      <c r="AB1406">
        <v>909.88</v>
      </c>
      <c r="AC1406">
        <v>0.43</v>
      </c>
      <c r="AD1406">
        <v>3</v>
      </c>
      <c r="AE1406" t="s">
        <v>42</v>
      </c>
    </row>
    <row r="1407" spans="1:31" x14ac:dyDescent="0.3">
      <c r="A1407">
        <v>1185732</v>
      </c>
      <c r="B1407" t="s">
        <v>30</v>
      </c>
      <c r="C1407" s="1">
        <v>44477</v>
      </c>
      <c r="D1407">
        <v>2021</v>
      </c>
      <c r="E1407" t="s">
        <v>44</v>
      </c>
      <c r="F1407">
        <v>4</v>
      </c>
      <c r="G1407">
        <v>1</v>
      </c>
      <c r="H1407" t="s">
        <v>32</v>
      </c>
      <c r="I1407">
        <v>45</v>
      </c>
      <c r="J1407" t="s">
        <v>59</v>
      </c>
      <c r="K1407">
        <v>47</v>
      </c>
      <c r="L1407" t="s">
        <v>60</v>
      </c>
      <c r="M1407" t="s">
        <v>125</v>
      </c>
      <c r="N1407">
        <v>3</v>
      </c>
      <c r="O1407" t="s">
        <v>126</v>
      </c>
      <c r="P1407">
        <v>1</v>
      </c>
      <c r="Q1407" t="s">
        <v>37</v>
      </c>
      <c r="R1407">
        <v>1</v>
      </c>
      <c r="S1407" t="s">
        <v>127</v>
      </c>
      <c r="T1407">
        <v>4</v>
      </c>
      <c r="U1407" t="s">
        <v>128</v>
      </c>
      <c r="V1407" t="s">
        <v>184</v>
      </c>
      <c r="W1407">
        <v>2</v>
      </c>
      <c r="X1407" t="s">
        <v>281</v>
      </c>
      <c r="Y1407">
        <v>58</v>
      </c>
      <c r="Z1407">
        <v>38</v>
      </c>
      <c r="AA1407">
        <v>2204</v>
      </c>
      <c r="AB1407">
        <v>903.64</v>
      </c>
      <c r="AC1407">
        <v>0.41</v>
      </c>
      <c r="AD1407">
        <v>3</v>
      </c>
      <c r="AE1407" t="s">
        <v>42</v>
      </c>
    </row>
    <row r="1408" spans="1:31" x14ac:dyDescent="0.3">
      <c r="A1408">
        <v>1185732</v>
      </c>
      <c r="B1408" t="s">
        <v>30</v>
      </c>
      <c r="C1408" s="1">
        <v>44507</v>
      </c>
      <c r="D1408">
        <v>2021</v>
      </c>
      <c r="E1408" t="s">
        <v>45</v>
      </c>
      <c r="F1408">
        <v>4</v>
      </c>
      <c r="G1408">
        <v>1</v>
      </c>
      <c r="H1408" t="s">
        <v>32</v>
      </c>
      <c r="I1408">
        <v>45</v>
      </c>
      <c r="J1408" t="s">
        <v>59</v>
      </c>
      <c r="K1408">
        <v>47</v>
      </c>
      <c r="L1408" t="s">
        <v>60</v>
      </c>
      <c r="M1408" t="s">
        <v>125</v>
      </c>
      <c r="N1408">
        <v>3</v>
      </c>
      <c r="O1408" t="s">
        <v>126</v>
      </c>
      <c r="P1408">
        <v>1</v>
      </c>
      <c r="Q1408" t="s">
        <v>37</v>
      </c>
      <c r="R1408">
        <v>1</v>
      </c>
      <c r="S1408" t="s">
        <v>127</v>
      </c>
      <c r="T1408">
        <v>4</v>
      </c>
      <c r="U1408" t="s">
        <v>128</v>
      </c>
      <c r="V1408" t="s">
        <v>162</v>
      </c>
      <c r="W1408">
        <v>2</v>
      </c>
      <c r="X1408" t="s">
        <v>281</v>
      </c>
      <c r="Y1408">
        <v>55</v>
      </c>
      <c r="Z1408">
        <v>59</v>
      </c>
      <c r="AA1408">
        <v>3245</v>
      </c>
      <c r="AB1408">
        <v>1427.8</v>
      </c>
      <c r="AC1408">
        <v>0.44</v>
      </c>
      <c r="AD1408">
        <v>3</v>
      </c>
      <c r="AE1408" t="s">
        <v>42</v>
      </c>
    </row>
    <row r="1409" spans="1:31" x14ac:dyDescent="0.3">
      <c r="A1409">
        <v>1185732</v>
      </c>
      <c r="B1409" t="s">
        <v>30</v>
      </c>
      <c r="C1409" s="1">
        <v>44203</v>
      </c>
      <c r="D1409">
        <v>2021</v>
      </c>
      <c r="E1409" t="s">
        <v>47</v>
      </c>
      <c r="F1409">
        <v>1</v>
      </c>
      <c r="G1409">
        <v>1</v>
      </c>
      <c r="H1409" t="s">
        <v>32</v>
      </c>
      <c r="I1409">
        <v>45</v>
      </c>
      <c r="J1409" t="s">
        <v>59</v>
      </c>
      <c r="K1409">
        <v>47</v>
      </c>
      <c r="L1409" t="s">
        <v>60</v>
      </c>
      <c r="M1409" t="s">
        <v>125</v>
      </c>
      <c r="N1409">
        <v>3</v>
      </c>
      <c r="O1409" t="s">
        <v>126</v>
      </c>
      <c r="P1409">
        <v>1</v>
      </c>
      <c r="Q1409" t="s">
        <v>37</v>
      </c>
      <c r="R1409">
        <v>1</v>
      </c>
      <c r="S1409" t="s">
        <v>127</v>
      </c>
      <c r="T1409">
        <v>4</v>
      </c>
      <c r="U1409" t="s">
        <v>128</v>
      </c>
      <c r="V1409" t="s">
        <v>129</v>
      </c>
      <c r="W1409">
        <v>2</v>
      </c>
      <c r="X1409" t="s">
        <v>281</v>
      </c>
      <c r="Y1409">
        <v>49</v>
      </c>
      <c r="Z1409">
        <v>60</v>
      </c>
      <c r="AA1409">
        <v>2940</v>
      </c>
      <c r="AB1409">
        <v>1205.3999999999999</v>
      </c>
      <c r="AC1409">
        <v>0.41</v>
      </c>
      <c r="AD1409">
        <v>3</v>
      </c>
      <c r="AE1409" t="s">
        <v>42</v>
      </c>
    </row>
    <row r="1410" spans="1:31" x14ac:dyDescent="0.3">
      <c r="A1410">
        <v>1185732</v>
      </c>
      <c r="B1410" t="s">
        <v>30</v>
      </c>
      <c r="C1410" s="1">
        <v>44232</v>
      </c>
      <c r="D1410">
        <v>2021</v>
      </c>
      <c r="E1410" t="s">
        <v>48</v>
      </c>
      <c r="F1410">
        <v>1</v>
      </c>
      <c r="G1410">
        <v>1</v>
      </c>
      <c r="H1410" t="s">
        <v>32</v>
      </c>
      <c r="I1410">
        <v>46</v>
      </c>
      <c r="J1410" t="s">
        <v>61</v>
      </c>
      <c r="K1410">
        <v>48</v>
      </c>
      <c r="L1410" t="s">
        <v>62</v>
      </c>
      <c r="M1410" t="s">
        <v>125</v>
      </c>
      <c r="N1410">
        <v>3</v>
      </c>
      <c r="O1410" t="s">
        <v>126</v>
      </c>
      <c r="P1410">
        <v>1</v>
      </c>
      <c r="Q1410" t="s">
        <v>37</v>
      </c>
      <c r="R1410">
        <v>1</v>
      </c>
      <c r="S1410" t="s">
        <v>127</v>
      </c>
      <c r="T1410">
        <v>4</v>
      </c>
      <c r="U1410" t="s">
        <v>128</v>
      </c>
      <c r="V1410" t="s">
        <v>129</v>
      </c>
      <c r="W1410">
        <v>2</v>
      </c>
      <c r="X1410" t="s">
        <v>281</v>
      </c>
      <c r="Y1410">
        <v>49</v>
      </c>
      <c r="Z1410">
        <v>60</v>
      </c>
      <c r="AA1410">
        <v>2940</v>
      </c>
      <c r="AB1410">
        <v>1293.5999999999999</v>
      </c>
      <c r="AC1410">
        <v>0.44</v>
      </c>
      <c r="AD1410">
        <v>3</v>
      </c>
      <c r="AE1410" t="s">
        <v>42</v>
      </c>
    </row>
    <row r="1411" spans="1:31" x14ac:dyDescent="0.3">
      <c r="A1411">
        <v>1185732</v>
      </c>
      <c r="B1411" t="s">
        <v>30</v>
      </c>
      <c r="C1411" s="1">
        <v>44258</v>
      </c>
      <c r="D1411">
        <v>2021</v>
      </c>
      <c r="E1411" t="s">
        <v>51</v>
      </c>
      <c r="F1411">
        <v>1</v>
      </c>
      <c r="G1411">
        <v>1</v>
      </c>
      <c r="H1411" t="s">
        <v>32</v>
      </c>
      <c r="I1411">
        <v>46</v>
      </c>
      <c r="J1411" t="s">
        <v>61</v>
      </c>
      <c r="K1411">
        <v>48</v>
      </c>
      <c r="L1411" t="s">
        <v>62</v>
      </c>
      <c r="M1411" t="s">
        <v>125</v>
      </c>
      <c r="N1411">
        <v>3</v>
      </c>
      <c r="O1411" t="s">
        <v>126</v>
      </c>
      <c r="P1411">
        <v>1</v>
      </c>
      <c r="Q1411" t="s">
        <v>37</v>
      </c>
      <c r="R1411">
        <v>1</v>
      </c>
      <c r="S1411" t="s">
        <v>127</v>
      </c>
      <c r="T1411">
        <v>4</v>
      </c>
      <c r="U1411" t="s">
        <v>128</v>
      </c>
      <c r="V1411" t="s">
        <v>131</v>
      </c>
      <c r="W1411">
        <v>2</v>
      </c>
      <c r="X1411" t="s">
        <v>281</v>
      </c>
      <c r="Y1411">
        <v>48</v>
      </c>
      <c r="Z1411">
        <v>39</v>
      </c>
      <c r="AA1411">
        <v>1872</v>
      </c>
      <c r="AB1411">
        <v>748.80000000000007</v>
      </c>
      <c r="AC1411">
        <v>0.4</v>
      </c>
      <c r="AD1411">
        <v>3</v>
      </c>
      <c r="AE1411" t="s">
        <v>42</v>
      </c>
    </row>
    <row r="1412" spans="1:31" x14ac:dyDescent="0.3">
      <c r="A1412">
        <v>1185732</v>
      </c>
      <c r="B1412" t="s">
        <v>30</v>
      </c>
      <c r="C1412" s="1">
        <v>44290</v>
      </c>
      <c r="D1412">
        <v>2021</v>
      </c>
      <c r="E1412" t="s">
        <v>52</v>
      </c>
      <c r="F1412">
        <v>2</v>
      </c>
      <c r="G1412">
        <v>1</v>
      </c>
      <c r="H1412" t="s">
        <v>32</v>
      </c>
      <c r="I1412">
        <v>46</v>
      </c>
      <c r="J1412" t="s">
        <v>61</v>
      </c>
      <c r="K1412">
        <v>48</v>
      </c>
      <c r="L1412" t="s">
        <v>62</v>
      </c>
      <c r="M1412" t="s">
        <v>125</v>
      </c>
      <c r="N1412">
        <v>3</v>
      </c>
      <c r="O1412" t="s">
        <v>126</v>
      </c>
      <c r="P1412">
        <v>1</v>
      </c>
      <c r="Q1412" t="s">
        <v>37</v>
      </c>
      <c r="R1412">
        <v>1</v>
      </c>
      <c r="S1412" t="s">
        <v>127</v>
      </c>
      <c r="T1412">
        <v>4</v>
      </c>
      <c r="U1412" t="s">
        <v>128</v>
      </c>
      <c r="V1412" t="s">
        <v>195</v>
      </c>
      <c r="W1412">
        <v>2</v>
      </c>
      <c r="X1412" t="s">
        <v>281</v>
      </c>
      <c r="Y1412">
        <v>46</v>
      </c>
      <c r="Z1412">
        <v>35</v>
      </c>
      <c r="AA1412">
        <v>1610</v>
      </c>
      <c r="AB1412">
        <v>724.49999999999989</v>
      </c>
      <c r="AC1412">
        <v>0.44999999999999996</v>
      </c>
      <c r="AD1412">
        <v>3</v>
      </c>
      <c r="AE1412" t="s">
        <v>42</v>
      </c>
    </row>
    <row r="1413" spans="1:31" x14ac:dyDescent="0.3">
      <c r="A1413">
        <v>1185732</v>
      </c>
      <c r="B1413" t="s">
        <v>30</v>
      </c>
      <c r="C1413" s="1">
        <v>44352</v>
      </c>
      <c r="D1413">
        <v>2021</v>
      </c>
      <c r="E1413" t="s">
        <v>54</v>
      </c>
      <c r="F1413">
        <v>2</v>
      </c>
      <c r="G1413">
        <v>1</v>
      </c>
      <c r="H1413" t="s">
        <v>32</v>
      </c>
      <c r="I1413">
        <v>46</v>
      </c>
      <c r="J1413" t="s">
        <v>61</v>
      </c>
      <c r="K1413">
        <v>48</v>
      </c>
      <c r="L1413" t="s">
        <v>62</v>
      </c>
      <c r="M1413" t="s">
        <v>125</v>
      </c>
      <c r="N1413">
        <v>3</v>
      </c>
      <c r="O1413" t="s">
        <v>126</v>
      </c>
      <c r="P1413">
        <v>1</v>
      </c>
      <c r="Q1413" t="s">
        <v>37</v>
      </c>
      <c r="R1413">
        <v>1</v>
      </c>
      <c r="S1413" t="s">
        <v>127</v>
      </c>
      <c r="T1413">
        <v>4</v>
      </c>
      <c r="U1413" t="s">
        <v>128</v>
      </c>
      <c r="V1413" t="s">
        <v>129</v>
      </c>
      <c r="W1413">
        <v>2</v>
      </c>
      <c r="X1413" t="s">
        <v>281</v>
      </c>
      <c r="Y1413">
        <v>53</v>
      </c>
      <c r="Z1413">
        <v>74</v>
      </c>
      <c r="AA1413">
        <v>3922</v>
      </c>
      <c r="AB1413">
        <v>1725.68</v>
      </c>
      <c r="AC1413">
        <v>0.44</v>
      </c>
      <c r="AD1413">
        <v>3</v>
      </c>
      <c r="AE1413" t="s">
        <v>42</v>
      </c>
    </row>
    <row r="1414" spans="1:31" x14ac:dyDescent="0.3">
      <c r="A1414">
        <v>1185732</v>
      </c>
      <c r="B1414" t="s">
        <v>30</v>
      </c>
      <c r="C1414" s="1">
        <v>44380</v>
      </c>
      <c r="D1414">
        <v>2021</v>
      </c>
      <c r="E1414" t="s">
        <v>55</v>
      </c>
      <c r="F1414">
        <v>3</v>
      </c>
      <c r="G1414">
        <v>1</v>
      </c>
      <c r="H1414" t="s">
        <v>32</v>
      </c>
      <c r="I1414">
        <v>46</v>
      </c>
      <c r="J1414" t="s">
        <v>61</v>
      </c>
      <c r="K1414">
        <v>48</v>
      </c>
      <c r="L1414" t="s">
        <v>62</v>
      </c>
      <c r="M1414" t="s">
        <v>125</v>
      </c>
      <c r="N1414">
        <v>3</v>
      </c>
      <c r="O1414" t="s">
        <v>126</v>
      </c>
      <c r="P1414">
        <v>1</v>
      </c>
      <c r="Q1414" t="s">
        <v>37</v>
      </c>
      <c r="R1414">
        <v>1</v>
      </c>
      <c r="S1414" t="s">
        <v>127</v>
      </c>
      <c r="T1414">
        <v>4</v>
      </c>
      <c r="U1414" t="s">
        <v>128</v>
      </c>
      <c r="V1414" t="s">
        <v>129</v>
      </c>
      <c r="W1414">
        <v>2</v>
      </c>
      <c r="X1414" t="s">
        <v>281</v>
      </c>
      <c r="Y1414">
        <v>53</v>
      </c>
      <c r="Z1414">
        <v>81</v>
      </c>
      <c r="AA1414">
        <v>4293</v>
      </c>
      <c r="AB1414">
        <v>1888.92</v>
      </c>
      <c r="AC1414">
        <v>0.44</v>
      </c>
      <c r="AD1414">
        <v>3</v>
      </c>
      <c r="AE1414" t="s">
        <v>42</v>
      </c>
    </row>
    <row r="1415" spans="1:31" x14ac:dyDescent="0.3">
      <c r="A1415">
        <v>1185732</v>
      </c>
      <c r="B1415" t="s">
        <v>30</v>
      </c>
      <c r="C1415" s="1">
        <v>44412</v>
      </c>
      <c r="D1415">
        <v>2021</v>
      </c>
      <c r="E1415" t="s">
        <v>31</v>
      </c>
      <c r="F1415">
        <v>3</v>
      </c>
      <c r="G1415">
        <v>1</v>
      </c>
      <c r="H1415" t="s">
        <v>32</v>
      </c>
      <c r="I1415">
        <v>46</v>
      </c>
      <c r="J1415" t="s">
        <v>61</v>
      </c>
      <c r="K1415">
        <v>48</v>
      </c>
      <c r="L1415" t="s">
        <v>62</v>
      </c>
      <c r="M1415" t="s">
        <v>125</v>
      </c>
      <c r="N1415">
        <v>3</v>
      </c>
      <c r="O1415" t="s">
        <v>126</v>
      </c>
      <c r="P1415">
        <v>1</v>
      </c>
      <c r="Q1415" t="s">
        <v>37</v>
      </c>
      <c r="R1415">
        <v>1</v>
      </c>
      <c r="S1415" t="s">
        <v>127</v>
      </c>
      <c r="T1415">
        <v>4</v>
      </c>
      <c r="U1415" t="s">
        <v>128</v>
      </c>
      <c r="V1415" t="s">
        <v>202</v>
      </c>
      <c r="W1415">
        <v>2</v>
      </c>
      <c r="X1415" t="s">
        <v>281</v>
      </c>
      <c r="Y1415">
        <v>51</v>
      </c>
      <c r="Z1415">
        <v>52</v>
      </c>
      <c r="AA1415">
        <v>2652</v>
      </c>
      <c r="AB1415">
        <v>1166.8800000000001</v>
      </c>
      <c r="AC1415">
        <v>0.44</v>
      </c>
      <c r="AD1415">
        <v>3</v>
      </c>
      <c r="AE1415" t="s">
        <v>42</v>
      </c>
    </row>
    <row r="1416" spans="1:31" x14ac:dyDescent="0.3">
      <c r="A1416">
        <v>1185732</v>
      </c>
      <c r="B1416" t="s">
        <v>30</v>
      </c>
      <c r="C1416" s="1">
        <v>44442</v>
      </c>
      <c r="D1416">
        <v>2021</v>
      </c>
      <c r="E1416" t="s">
        <v>43</v>
      </c>
      <c r="F1416">
        <v>3</v>
      </c>
      <c r="G1416">
        <v>1</v>
      </c>
      <c r="H1416" t="s">
        <v>32</v>
      </c>
      <c r="I1416">
        <v>46</v>
      </c>
      <c r="J1416" t="s">
        <v>61</v>
      </c>
      <c r="K1416">
        <v>48</v>
      </c>
      <c r="L1416" t="s">
        <v>62</v>
      </c>
      <c r="M1416" t="s">
        <v>125</v>
      </c>
      <c r="N1416">
        <v>3</v>
      </c>
      <c r="O1416" t="s">
        <v>126</v>
      </c>
      <c r="P1416">
        <v>1</v>
      </c>
      <c r="Q1416" t="s">
        <v>37</v>
      </c>
      <c r="R1416">
        <v>1</v>
      </c>
      <c r="S1416" t="s">
        <v>127</v>
      </c>
      <c r="T1416">
        <v>4</v>
      </c>
      <c r="U1416" t="s">
        <v>128</v>
      </c>
      <c r="V1416" t="s">
        <v>196</v>
      </c>
      <c r="W1416">
        <v>2</v>
      </c>
      <c r="X1416" t="s">
        <v>281</v>
      </c>
      <c r="Y1416">
        <v>50</v>
      </c>
      <c r="Z1416">
        <v>51</v>
      </c>
      <c r="AA1416">
        <v>2550</v>
      </c>
      <c r="AB1416">
        <v>1071</v>
      </c>
      <c r="AC1416">
        <v>0.42</v>
      </c>
      <c r="AD1416">
        <v>3</v>
      </c>
      <c r="AE1416" t="s">
        <v>42</v>
      </c>
    </row>
    <row r="1417" spans="1:31" x14ac:dyDescent="0.3">
      <c r="A1417">
        <v>1185732</v>
      </c>
      <c r="B1417" t="s">
        <v>30</v>
      </c>
      <c r="C1417" s="1">
        <v>44474</v>
      </c>
      <c r="D1417">
        <v>2021</v>
      </c>
      <c r="E1417" t="s">
        <v>44</v>
      </c>
      <c r="F1417">
        <v>4</v>
      </c>
      <c r="G1417">
        <v>1</v>
      </c>
      <c r="H1417" t="s">
        <v>32</v>
      </c>
      <c r="I1417">
        <v>46</v>
      </c>
      <c r="J1417" t="s">
        <v>61</v>
      </c>
      <c r="K1417">
        <v>48</v>
      </c>
      <c r="L1417" t="s">
        <v>62</v>
      </c>
      <c r="M1417" t="s">
        <v>125</v>
      </c>
      <c r="N1417">
        <v>3</v>
      </c>
      <c r="O1417" t="s">
        <v>126</v>
      </c>
      <c r="P1417">
        <v>1</v>
      </c>
      <c r="Q1417" t="s">
        <v>37</v>
      </c>
      <c r="R1417">
        <v>1</v>
      </c>
      <c r="S1417" t="s">
        <v>127</v>
      </c>
      <c r="T1417">
        <v>4</v>
      </c>
      <c r="U1417" t="s">
        <v>128</v>
      </c>
      <c r="V1417" t="s">
        <v>161</v>
      </c>
      <c r="W1417">
        <v>2</v>
      </c>
      <c r="X1417" t="s">
        <v>281</v>
      </c>
      <c r="Y1417">
        <v>64</v>
      </c>
      <c r="Z1417">
        <v>42</v>
      </c>
      <c r="AA1417">
        <v>2688</v>
      </c>
      <c r="AB1417">
        <v>1128.96</v>
      </c>
      <c r="AC1417">
        <v>0.42</v>
      </c>
      <c r="AD1417">
        <v>3</v>
      </c>
      <c r="AE1417" t="s">
        <v>42</v>
      </c>
    </row>
    <row r="1418" spans="1:31" x14ac:dyDescent="0.3">
      <c r="A1418">
        <v>1185732</v>
      </c>
      <c r="B1418" t="s">
        <v>30</v>
      </c>
      <c r="C1418" s="1">
        <v>44504</v>
      </c>
      <c r="D1418">
        <v>2021</v>
      </c>
      <c r="E1418" t="s">
        <v>45</v>
      </c>
      <c r="F1418">
        <v>4</v>
      </c>
      <c r="G1418">
        <v>1</v>
      </c>
      <c r="H1418" t="s">
        <v>32</v>
      </c>
      <c r="I1418">
        <v>46</v>
      </c>
      <c r="J1418" t="s">
        <v>61</v>
      </c>
      <c r="K1418">
        <v>48</v>
      </c>
      <c r="L1418" t="s">
        <v>62</v>
      </c>
      <c r="M1418" t="s">
        <v>125</v>
      </c>
      <c r="N1418">
        <v>3</v>
      </c>
      <c r="O1418" t="s">
        <v>126</v>
      </c>
      <c r="P1418">
        <v>1</v>
      </c>
      <c r="Q1418" t="s">
        <v>37</v>
      </c>
      <c r="R1418">
        <v>1</v>
      </c>
      <c r="S1418" t="s">
        <v>127</v>
      </c>
      <c r="T1418">
        <v>4</v>
      </c>
      <c r="U1418" t="s">
        <v>128</v>
      </c>
      <c r="V1418" t="s">
        <v>204</v>
      </c>
      <c r="W1418">
        <v>2</v>
      </c>
      <c r="X1418" t="s">
        <v>281</v>
      </c>
      <c r="Y1418">
        <v>60</v>
      </c>
      <c r="Z1418">
        <v>68</v>
      </c>
      <c r="AA1418">
        <v>4080</v>
      </c>
      <c r="AB1418">
        <v>1795.2</v>
      </c>
      <c r="AC1418">
        <v>0.44</v>
      </c>
      <c r="AD1418">
        <v>3</v>
      </c>
      <c r="AE1418" t="s">
        <v>42</v>
      </c>
    </row>
    <row r="1419" spans="1:31" x14ac:dyDescent="0.3">
      <c r="A1419">
        <v>1185732</v>
      </c>
      <c r="B1419" t="s">
        <v>30</v>
      </c>
      <c r="C1419" s="1">
        <v>44533</v>
      </c>
      <c r="D1419">
        <v>2021</v>
      </c>
      <c r="E1419" t="s">
        <v>46</v>
      </c>
      <c r="F1419">
        <v>4</v>
      </c>
      <c r="G1419">
        <v>1</v>
      </c>
      <c r="H1419" t="s">
        <v>32</v>
      </c>
      <c r="I1419">
        <v>46</v>
      </c>
      <c r="J1419" t="s">
        <v>61</v>
      </c>
      <c r="K1419">
        <v>48</v>
      </c>
      <c r="L1419" t="s">
        <v>62</v>
      </c>
      <c r="M1419" t="s">
        <v>125</v>
      </c>
      <c r="N1419">
        <v>3</v>
      </c>
      <c r="O1419" t="s">
        <v>126</v>
      </c>
      <c r="P1419">
        <v>1</v>
      </c>
      <c r="Q1419" t="s">
        <v>37</v>
      </c>
      <c r="R1419">
        <v>1</v>
      </c>
      <c r="S1419" t="s">
        <v>127</v>
      </c>
      <c r="T1419">
        <v>4</v>
      </c>
      <c r="U1419" t="s">
        <v>128</v>
      </c>
      <c r="V1419" t="s">
        <v>161</v>
      </c>
      <c r="W1419">
        <v>2</v>
      </c>
      <c r="X1419" t="s">
        <v>281</v>
      </c>
      <c r="Y1419">
        <v>60</v>
      </c>
      <c r="Z1419">
        <v>78</v>
      </c>
      <c r="AA1419">
        <v>4680</v>
      </c>
      <c r="AB1419">
        <v>2106</v>
      </c>
      <c r="AC1419">
        <v>0.44999999999999996</v>
      </c>
      <c r="AD1419">
        <v>3</v>
      </c>
      <c r="AE1419" t="s">
        <v>42</v>
      </c>
    </row>
    <row r="1420" spans="1:31" x14ac:dyDescent="0.3">
      <c r="A1420">
        <v>1185732</v>
      </c>
      <c r="B1420" t="s">
        <v>30</v>
      </c>
      <c r="C1420" s="1">
        <v>44206</v>
      </c>
      <c r="D1420">
        <v>2021</v>
      </c>
      <c r="E1420" t="s">
        <v>47</v>
      </c>
      <c r="F1420">
        <v>1</v>
      </c>
      <c r="G1420">
        <v>1</v>
      </c>
      <c r="H1420" t="s">
        <v>32</v>
      </c>
      <c r="I1420">
        <v>46</v>
      </c>
      <c r="J1420" t="s">
        <v>61</v>
      </c>
      <c r="K1420">
        <v>48</v>
      </c>
      <c r="L1420" t="s">
        <v>62</v>
      </c>
      <c r="M1420" t="s">
        <v>125</v>
      </c>
      <c r="N1420">
        <v>3</v>
      </c>
      <c r="O1420" t="s">
        <v>126</v>
      </c>
      <c r="P1420">
        <v>1</v>
      </c>
      <c r="Q1420" t="s">
        <v>37</v>
      </c>
      <c r="R1420">
        <v>1</v>
      </c>
      <c r="S1420" t="s">
        <v>127</v>
      </c>
      <c r="T1420">
        <v>4</v>
      </c>
      <c r="U1420" t="s">
        <v>128</v>
      </c>
      <c r="V1420" t="s">
        <v>187</v>
      </c>
      <c r="W1420">
        <v>2</v>
      </c>
      <c r="X1420" t="s">
        <v>281</v>
      </c>
      <c r="Y1420">
        <v>44</v>
      </c>
      <c r="Z1420">
        <v>33</v>
      </c>
      <c r="AA1420">
        <v>1452</v>
      </c>
      <c r="AB1420">
        <v>580.80000000000007</v>
      </c>
      <c r="AC1420">
        <v>0.4</v>
      </c>
      <c r="AD1420">
        <v>3</v>
      </c>
      <c r="AE1420" t="s">
        <v>42</v>
      </c>
    </row>
    <row r="1421" spans="1:31" x14ac:dyDescent="0.3">
      <c r="A1421">
        <v>1185732</v>
      </c>
      <c r="B1421" t="s">
        <v>30</v>
      </c>
      <c r="C1421" s="1">
        <v>44235</v>
      </c>
      <c r="D1421">
        <v>2021</v>
      </c>
      <c r="E1421" t="s">
        <v>48</v>
      </c>
      <c r="F1421">
        <v>1</v>
      </c>
      <c r="G1421">
        <v>1</v>
      </c>
      <c r="H1421" t="s">
        <v>32</v>
      </c>
      <c r="I1421">
        <v>47</v>
      </c>
      <c r="J1421" t="s">
        <v>63</v>
      </c>
      <c r="K1421">
        <v>49</v>
      </c>
      <c r="L1421" t="s">
        <v>64</v>
      </c>
      <c r="M1421" t="s">
        <v>125</v>
      </c>
      <c r="N1421">
        <v>3</v>
      </c>
      <c r="O1421" t="s">
        <v>126</v>
      </c>
      <c r="P1421">
        <v>1</v>
      </c>
      <c r="Q1421" t="s">
        <v>37</v>
      </c>
      <c r="R1421">
        <v>1</v>
      </c>
      <c r="S1421" t="s">
        <v>127</v>
      </c>
      <c r="T1421">
        <v>4</v>
      </c>
      <c r="U1421" t="s">
        <v>128</v>
      </c>
      <c r="V1421" t="s">
        <v>202</v>
      </c>
      <c r="W1421">
        <v>2</v>
      </c>
      <c r="X1421" t="s">
        <v>281</v>
      </c>
      <c r="Y1421">
        <v>41</v>
      </c>
      <c r="Z1421">
        <v>35</v>
      </c>
      <c r="AA1421">
        <v>1435</v>
      </c>
      <c r="AB1421">
        <v>588.34999999999991</v>
      </c>
      <c r="AC1421">
        <v>0.41</v>
      </c>
      <c r="AD1421">
        <v>3</v>
      </c>
      <c r="AE1421" t="s">
        <v>42</v>
      </c>
    </row>
    <row r="1422" spans="1:31" x14ac:dyDescent="0.3">
      <c r="A1422">
        <v>1185732</v>
      </c>
      <c r="B1422" t="s">
        <v>30</v>
      </c>
      <c r="C1422" s="1">
        <v>44261</v>
      </c>
      <c r="D1422">
        <v>2021</v>
      </c>
      <c r="E1422" t="s">
        <v>51</v>
      </c>
      <c r="F1422">
        <v>1</v>
      </c>
      <c r="G1422">
        <v>1</v>
      </c>
      <c r="H1422" t="s">
        <v>32</v>
      </c>
      <c r="I1422">
        <v>47</v>
      </c>
      <c r="J1422" t="s">
        <v>63</v>
      </c>
      <c r="K1422">
        <v>49</v>
      </c>
      <c r="L1422" t="s">
        <v>64</v>
      </c>
      <c r="M1422" t="s">
        <v>125</v>
      </c>
      <c r="N1422">
        <v>3</v>
      </c>
      <c r="O1422" t="s">
        <v>126</v>
      </c>
      <c r="P1422">
        <v>1</v>
      </c>
      <c r="Q1422" t="s">
        <v>37</v>
      </c>
      <c r="R1422">
        <v>1</v>
      </c>
      <c r="S1422" t="s">
        <v>127</v>
      </c>
      <c r="T1422">
        <v>4</v>
      </c>
      <c r="U1422" t="s">
        <v>128</v>
      </c>
      <c r="V1422" t="s">
        <v>282</v>
      </c>
      <c r="W1422">
        <v>2</v>
      </c>
      <c r="X1422" t="s">
        <v>281</v>
      </c>
      <c r="Y1422">
        <v>44</v>
      </c>
      <c r="Z1422">
        <v>20</v>
      </c>
      <c r="AA1422">
        <v>880</v>
      </c>
      <c r="AB1422">
        <v>395.99999999999994</v>
      </c>
      <c r="AC1422">
        <v>0.44999999999999996</v>
      </c>
      <c r="AD1422">
        <v>3</v>
      </c>
      <c r="AE1422" t="s">
        <v>42</v>
      </c>
    </row>
    <row r="1423" spans="1:31" x14ac:dyDescent="0.3">
      <c r="A1423">
        <v>1185732</v>
      </c>
      <c r="B1423" t="s">
        <v>30</v>
      </c>
      <c r="C1423" s="1">
        <v>44293</v>
      </c>
      <c r="D1423">
        <v>2021</v>
      </c>
      <c r="E1423" t="s">
        <v>52</v>
      </c>
      <c r="F1423">
        <v>2</v>
      </c>
      <c r="G1423">
        <v>1</v>
      </c>
      <c r="H1423" t="s">
        <v>32</v>
      </c>
      <c r="I1423">
        <v>47</v>
      </c>
      <c r="J1423" t="s">
        <v>63</v>
      </c>
      <c r="K1423">
        <v>49</v>
      </c>
      <c r="L1423" t="s">
        <v>64</v>
      </c>
      <c r="M1423" t="s">
        <v>125</v>
      </c>
      <c r="N1423">
        <v>3</v>
      </c>
      <c r="O1423" t="s">
        <v>126</v>
      </c>
      <c r="P1423">
        <v>1</v>
      </c>
      <c r="Q1423" t="s">
        <v>37</v>
      </c>
      <c r="R1423">
        <v>1</v>
      </c>
      <c r="S1423" t="s">
        <v>127</v>
      </c>
      <c r="T1423">
        <v>4</v>
      </c>
      <c r="U1423" t="s">
        <v>128</v>
      </c>
      <c r="V1423" t="s">
        <v>202</v>
      </c>
      <c r="W1423">
        <v>2</v>
      </c>
      <c r="X1423" t="s">
        <v>281</v>
      </c>
      <c r="Y1423">
        <v>44</v>
      </c>
      <c r="Z1423">
        <v>15</v>
      </c>
      <c r="AA1423">
        <v>660</v>
      </c>
      <c r="AB1423">
        <v>264</v>
      </c>
      <c r="AC1423">
        <v>0.4</v>
      </c>
      <c r="AD1423">
        <v>3</v>
      </c>
      <c r="AE1423" t="s">
        <v>42</v>
      </c>
    </row>
    <row r="1424" spans="1:31" x14ac:dyDescent="0.3">
      <c r="A1424">
        <v>1185732</v>
      </c>
      <c r="B1424" t="s">
        <v>30</v>
      </c>
      <c r="C1424" s="1">
        <v>44322</v>
      </c>
      <c r="D1424">
        <v>2021</v>
      </c>
      <c r="E1424" t="s">
        <v>53</v>
      </c>
      <c r="F1424">
        <v>2</v>
      </c>
      <c r="G1424">
        <v>1</v>
      </c>
      <c r="H1424" t="s">
        <v>32</v>
      </c>
      <c r="I1424">
        <v>47</v>
      </c>
      <c r="J1424" t="s">
        <v>63</v>
      </c>
      <c r="K1424">
        <v>49</v>
      </c>
      <c r="L1424" t="s">
        <v>64</v>
      </c>
      <c r="M1424" t="s">
        <v>125</v>
      </c>
      <c r="N1424">
        <v>3</v>
      </c>
      <c r="O1424" t="s">
        <v>126</v>
      </c>
      <c r="P1424">
        <v>1</v>
      </c>
      <c r="Q1424" t="s">
        <v>37</v>
      </c>
      <c r="R1424">
        <v>1</v>
      </c>
      <c r="S1424" t="s">
        <v>127</v>
      </c>
      <c r="T1424">
        <v>4</v>
      </c>
      <c r="U1424" t="s">
        <v>128</v>
      </c>
      <c r="V1424" t="s">
        <v>283</v>
      </c>
      <c r="W1424">
        <v>2</v>
      </c>
      <c r="X1424" t="s">
        <v>281</v>
      </c>
      <c r="Y1424">
        <v>49</v>
      </c>
      <c r="Z1424">
        <v>46</v>
      </c>
      <c r="AA1424">
        <v>2254</v>
      </c>
      <c r="AB1424">
        <v>901.6</v>
      </c>
      <c r="AC1424">
        <v>0.4</v>
      </c>
      <c r="AD1424">
        <v>3</v>
      </c>
      <c r="AE1424" t="s">
        <v>42</v>
      </c>
    </row>
    <row r="1425" spans="1:31" x14ac:dyDescent="0.3">
      <c r="A1425">
        <v>1185732</v>
      </c>
      <c r="B1425" t="s">
        <v>30</v>
      </c>
      <c r="C1425" s="1">
        <v>44415</v>
      </c>
      <c r="D1425">
        <v>2021</v>
      </c>
      <c r="E1425" t="s">
        <v>31</v>
      </c>
      <c r="F1425">
        <v>3</v>
      </c>
      <c r="G1425">
        <v>1</v>
      </c>
      <c r="H1425" t="s">
        <v>32</v>
      </c>
      <c r="I1425">
        <v>47</v>
      </c>
      <c r="J1425" t="s">
        <v>63</v>
      </c>
      <c r="K1425">
        <v>49</v>
      </c>
      <c r="L1425" t="s">
        <v>64</v>
      </c>
      <c r="M1425" t="s">
        <v>125</v>
      </c>
      <c r="N1425">
        <v>3</v>
      </c>
      <c r="O1425" t="s">
        <v>126</v>
      </c>
      <c r="P1425">
        <v>1</v>
      </c>
      <c r="Q1425" t="s">
        <v>37</v>
      </c>
      <c r="R1425">
        <v>1</v>
      </c>
      <c r="S1425" t="s">
        <v>127</v>
      </c>
      <c r="T1425">
        <v>4</v>
      </c>
      <c r="U1425" t="s">
        <v>128</v>
      </c>
      <c r="V1425" t="s">
        <v>184</v>
      </c>
      <c r="W1425">
        <v>2</v>
      </c>
      <c r="X1425" t="s">
        <v>281</v>
      </c>
      <c r="Y1425">
        <v>45</v>
      </c>
      <c r="Z1425">
        <v>31</v>
      </c>
      <c r="AA1425">
        <v>1395</v>
      </c>
      <c r="AB1425">
        <v>558</v>
      </c>
      <c r="AC1425">
        <v>0.4</v>
      </c>
      <c r="AD1425">
        <v>3</v>
      </c>
      <c r="AE1425" t="s">
        <v>42</v>
      </c>
    </row>
    <row r="1426" spans="1:31" x14ac:dyDescent="0.3">
      <c r="A1426">
        <v>1185732</v>
      </c>
      <c r="B1426" t="s">
        <v>30</v>
      </c>
      <c r="C1426" s="1">
        <v>44445</v>
      </c>
      <c r="D1426">
        <v>2021</v>
      </c>
      <c r="E1426" t="s">
        <v>43</v>
      </c>
      <c r="F1426">
        <v>3</v>
      </c>
      <c r="G1426">
        <v>1</v>
      </c>
      <c r="H1426" t="s">
        <v>32</v>
      </c>
      <c r="I1426">
        <v>47</v>
      </c>
      <c r="J1426" t="s">
        <v>63</v>
      </c>
      <c r="K1426">
        <v>49</v>
      </c>
      <c r="L1426" t="s">
        <v>64</v>
      </c>
      <c r="M1426" t="s">
        <v>125</v>
      </c>
      <c r="N1426">
        <v>3</v>
      </c>
      <c r="O1426" t="s">
        <v>126</v>
      </c>
      <c r="P1426">
        <v>1</v>
      </c>
      <c r="Q1426" t="s">
        <v>37</v>
      </c>
      <c r="R1426">
        <v>1</v>
      </c>
      <c r="S1426" t="s">
        <v>127</v>
      </c>
      <c r="T1426">
        <v>4</v>
      </c>
      <c r="U1426" t="s">
        <v>128</v>
      </c>
      <c r="V1426" t="s">
        <v>251</v>
      </c>
      <c r="W1426">
        <v>2</v>
      </c>
      <c r="X1426" t="s">
        <v>281</v>
      </c>
      <c r="Y1426">
        <v>47</v>
      </c>
      <c r="Z1426">
        <v>27</v>
      </c>
      <c r="AA1426">
        <v>1269</v>
      </c>
      <c r="AB1426">
        <v>520.29</v>
      </c>
      <c r="AC1426">
        <v>0.41</v>
      </c>
      <c r="AD1426">
        <v>3</v>
      </c>
      <c r="AE1426" t="s">
        <v>42</v>
      </c>
    </row>
    <row r="1427" spans="1:31" x14ac:dyDescent="0.3">
      <c r="A1427">
        <v>1185732</v>
      </c>
      <c r="B1427" t="s">
        <v>30</v>
      </c>
      <c r="C1427" s="1">
        <v>44477</v>
      </c>
      <c r="D1427">
        <v>2021</v>
      </c>
      <c r="E1427" t="s">
        <v>44</v>
      </c>
      <c r="F1427">
        <v>4</v>
      </c>
      <c r="G1427">
        <v>1</v>
      </c>
      <c r="H1427" t="s">
        <v>32</v>
      </c>
      <c r="I1427">
        <v>47</v>
      </c>
      <c r="J1427" t="s">
        <v>63</v>
      </c>
      <c r="K1427">
        <v>49</v>
      </c>
      <c r="L1427" t="s">
        <v>64</v>
      </c>
      <c r="M1427" t="s">
        <v>125</v>
      </c>
      <c r="N1427">
        <v>3</v>
      </c>
      <c r="O1427" t="s">
        <v>126</v>
      </c>
      <c r="P1427">
        <v>1</v>
      </c>
      <c r="Q1427" t="s">
        <v>37</v>
      </c>
      <c r="R1427">
        <v>1</v>
      </c>
      <c r="S1427" t="s">
        <v>127</v>
      </c>
      <c r="T1427">
        <v>4</v>
      </c>
      <c r="U1427" t="s">
        <v>128</v>
      </c>
      <c r="V1427" t="s">
        <v>158</v>
      </c>
      <c r="W1427">
        <v>2</v>
      </c>
      <c r="X1427" t="s">
        <v>281</v>
      </c>
      <c r="Y1427">
        <v>55</v>
      </c>
      <c r="Z1427">
        <v>19</v>
      </c>
      <c r="AA1427">
        <v>1045</v>
      </c>
      <c r="AB1427">
        <v>418</v>
      </c>
      <c r="AC1427">
        <v>0.4</v>
      </c>
      <c r="AD1427">
        <v>3</v>
      </c>
      <c r="AE1427" t="s">
        <v>42</v>
      </c>
    </row>
    <row r="1428" spans="1:31" x14ac:dyDescent="0.3">
      <c r="A1428">
        <v>1185732</v>
      </c>
      <c r="B1428" t="s">
        <v>30</v>
      </c>
      <c r="C1428" s="1">
        <v>44507</v>
      </c>
      <c r="D1428">
        <v>2021</v>
      </c>
      <c r="E1428" t="s">
        <v>45</v>
      </c>
      <c r="F1428">
        <v>4</v>
      </c>
      <c r="G1428">
        <v>1</v>
      </c>
      <c r="H1428" t="s">
        <v>32</v>
      </c>
      <c r="I1428">
        <v>47</v>
      </c>
      <c r="J1428" t="s">
        <v>63</v>
      </c>
      <c r="K1428">
        <v>49</v>
      </c>
      <c r="L1428" t="s">
        <v>64</v>
      </c>
      <c r="M1428" t="s">
        <v>125</v>
      </c>
      <c r="N1428">
        <v>3</v>
      </c>
      <c r="O1428" t="s">
        <v>126</v>
      </c>
      <c r="P1428">
        <v>1</v>
      </c>
      <c r="Q1428" t="s">
        <v>37</v>
      </c>
      <c r="R1428">
        <v>1</v>
      </c>
      <c r="S1428" t="s">
        <v>127</v>
      </c>
      <c r="T1428">
        <v>4</v>
      </c>
      <c r="U1428" t="s">
        <v>128</v>
      </c>
      <c r="V1428" t="s">
        <v>254</v>
      </c>
      <c r="W1428">
        <v>2</v>
      </c>
      <c r="X1428" t="s">
        <v>281</v>
      </c>
      <c r="Y1428">
        <v>58</v>
      </c>
      <c r="Z1428">
        <v>44</v>
      </c>
      <c r="AA1428">
        <v>2552</v>
      </c>
      <c r="AB1428">
        <v>1122.8800000000001</v>
      </c>
      <c r="AC1428">
        <v>0.44</v>
      </c>
      <c r="AD1428">
        <v>3</v>
      </c>
      <c r="AE1428" t="s">
        <v>42</v>
      </c>
    </row>
    <row r="1429" spans="1:31" x14ac:dyDescent="0.3">
      <c r="A1429">
        <v>1185732</v>
      </c>
      <c r="B1429" t="s">
        <v>30</v>
      </c>
      <c r="C1429" s="1">
        <v>44536</v>
      </c>
      <c r="D1429">
        <v>2021</v>
      </c>
      <c r="E1429" t="s">
        <v>46</v>
      </c>
      <c r="F1429">
        <v>4</v>
      </c>
      <c r="G1429">
        <v>1</v>
      </c>
      <c r="H1429" t="s">
        <v>32</v>
      </c>
      <c r="I1429">
        <v>47</v>
      </c>
      <c r="J1429" t="s">
        <v>63</v>
      </c>
      <c r="K1429">
        <v>49</v>
      </c>
      <c r="L1429" t="s">
        <v>64</v>
      </c>
      <c r="M1429" t="s">
        <v>125</v>
      </c>
      <c r="N1429">
        <v>3</v>
      </c>
      <c r="O1429" t="s">
        <v>126</v>
      </c>
      <c r="P1429">
        <v>1</v>
      </c>
      <c r="Q1429" t="s">
        <v>37</v>
      </c>
      <c r="R1429">
        <v>1</v>
      </c>
      <c r="S1429" t="s">
        <v>127</v>
      </c>
      <c r="T1429">
        <v>4</v>
      </c>
      <c r="U1429" t="s">
        <v>128</v>
      </c>
      <c r="V1429" t="s">
        <v>162</v>
      </c>
      <c r="W1429">
        <v>2</v>
      </c>
      <c r="X1429" t="s">
        <v>281</v>
      </c>
      <c r="Y1429">
        <v>56</v>
      </c>
      <c r="Z1429">
        <v>68</v>
      </c>
      <c r="AA1429">
        <v>3808</v>
      </c>
      <c r="AB1429">
        <v>1637.44</v>
      </c>
      <c r="AC1429">
        <v>0.43</v>
      </c>
      <c r="AD1429">
        <v>3</v>
      </c>
      <c r="AE1429" t="s">
        <v>42</v>
      </c>
    </row>
    <row r="1430" spans="1:31" x14ac:dyDescent="0.3">
      <c r="A1430">
        <v>1185732</v>
      </c>
      <c r="B1430" t="s">
        <v>30</v>
      </c>
      <c r="C1430" s="1">
        <v>44213</v>
      </c>
      <c r="D1430">
        <v>2021</v>
      </c>
      <c r="E1430" t="s">
        <v>47</v>
      </c>
      <c r="F1430">
        <v>1</v>
      </c>
      <c r="G1430">
        <v>1</v>
      </c>
      <c r="H1430" t="s">
        <v>32</v>
      </c>
      <c r="I1430">
        <v>47</v>
      </c>
      <c r="J1430" t="s">
        <v>63</v>
      </c>
      <c r="K1430">
        <v>49</v>
      </c>
      <c r="L1430" t="s">
        <v>64</v>
      </c>
      <c r="M1430" t="s">
        <v>125</v>
      </c>
      <c r="N1430">
        <v>3</v>
      </c>
      <c r="O1430" t="s">
        <v>126</v>
      </c>
      <c r="P1430">
        <v>1</v>
      </c>
      <c r="Q1430" t="s">
        <v>37</v>
      </c>
      <c r="R1430">
        <v>1</v>
      </c>
      <c r="S1430" t="s">
        <v>127</v>
      </c>
      <c r="T1430">
        <v>4</v>
      </c>
      <c r="U1430" t="s">
        <v>128</v>
      </c>
      <c r="V1430" t="s">
        <v>161</v>
      </c>
      <c r="W1430">
        <v>2</v>
      </c>
      <c r="X1430" t="s">
        <v>281</v>
      </c>
      <c r="Y1430">
        <v>48</v>
      </c>
      <c r="Z1430">
        <v>41</v>
      </c>
      <c r="AA1430">
        <v>1968</v>
      </c>
      <c r="AB1430">
        <v>767.52</v>
      </c>
      <c r="AC1430">
        <v>0.39</v>
      </c>
      <c r="AD1430">
        <v>3</v>
      </c>
      <c r="AE1430" t="s">
        <v>42</v>
      </c>
    </row>
    <row r="1431" spans="1:31" x14ac:dyDescent="0.3">
      <c r="A1431">
        <v>1185732</v>
      </c>
      <c r="B1431" t="s">
        <v>30</v>
      </c>
      <c r="C1431" s="1">
        <v>44242</v>
      </c>
      <c r="D1431">
        <v>2021</v>
      </c>
      <c r="E1431" t="s">
        <v>48</v>
      </c>
      <c r="F1431">
        <v>1</v>
      </c>
      <c r="G1431">
        <v>1</v>
      </c>
      <c r="H1431" t="s">
        <v>32</v>
      </c>
      <c r="I1431">
        <v>48</v>
      </c>
      <c r="J1431" t="s">
        <v>65</v>
      </c>
      <c r="K1431">
        <v>50</v>
      </c>
      <c r="L1431" t="s">
        <v>66</v>
      </c>
      <c r="M1431" t="s">
        <v>125</v>
      </c>
      <c r="N1431">
        <v>3</v>
      </c>
      <c r="O1431" t="s">
        <v>126</v>
      </c>
      <c r="P1431">
        <v>1</v>
      </c>
      <c r="Q1431" t="s">
        <v>37</v>
      </c>
      <c r="R1431">
        <v>1</v>
      </c>
      <c r="S1431" t="s">
        <v>127</v>
      </c>
      <c r="T1431">
        <v>4</v>
      </c>
      <c r="U1431" t="s">
        <v>128</v>
      </c>
      <c r="V1431" t="s">
        <v>220</v>
      </c>
      <c r="W1431">
        <v>2</v>
      </c>
      <c r="X1431" t="s">
        <v>281</v>
      </c>
      <c r="Y1431">
        <v>48</v>
      </c>
      <c r="Z1431">
        <v>41</v>
      </c>
      <c r="AA1431">
        <v>1968</v>
      </c>
      <c r="AB1431">
        <v>747.84</v>
      </c>
      <c r="AC1431">
        <v>0.38</v>
      </c>
      <c r="AD1431">
        <v>3</v>
      </c>
      <c r="AE1431" t="s">
        <v>42</v>
      </c>
    </row>
    <row r="1432" spans="1:31" x14ac:dyDescent="0.3">
      <c r="A1432">
        <v>1185732</v>
      </c>
      <c r="B1432" t="s">
        <v>30</v>
      </c>
      <c r="C1432" s="1">
        <v>44268</v>
      </c>
      <c r="D1432">
        <v>2021</v>
      </c>
      <c r="E1432" t="s">
        <v>51</v>
      </c>
      <c r="F1432">
        <v>1</v>
      </c>
      <c r="G1432">
        <v>1</v>
      </c>
      <c r="H1432" t="s">
        <v>32</v>
      </c>
      <c r="I1432">
        <v>48</v>
      </c>
      <c r="J1432" t="s">
        <v>65</v>
      </c>
      <c r="K1432">
        <v>50</v>
      </c>
      <c r="L1432" t="s">
        <v>66</v>
      </c>
      <c r="M1432" t="s">
        <v>125</v>
      </c>
      <c r="N1432">
        <v>3</v>
      </c>
      <c r="O1432" t="s">
        <v>126</v>
      </c>
      <c r="P1432">
        <v>1</v>
      </c>
      <c r="Q1432" t="s">
        <v>37</v>
      </c>
      <c r="R1432">
        <v>1</v>
      </c>
      <c r="S1432" t="s">
        <v>127</v>
      </c>
      <c r="T1432">
        <v>4</v>
      </c>
      <c r="U1432" t="s">
        <v>128</v>
      </c>
      <c r="V1432" t="s">
        <v>255</v>
      </c>
      <c r="W1432">
        <v>2</v>
      </c>
      <c r="X1432" t="s">
        <v>281</v>
      </c>
      <c r="Y1432">
        <v>46</v>
      </c>
      <c r="Z1432">
        <v>29</v>
      </c>
      <c r="AA1432">
        <v>1334</v>
      </c>
      <c r="AB1432">
        <v>520.26</v>
      </c>
      <c r="AC1432">
        <v>0.39</v>
      </c>
      <c r="AD1432">
        <v>3</v>
      </c>
      <c r="AE1432" t="s">
        <v>42</v>
      </c>
    </row>
    <row r="1433" spans="1:31" x14ac:dyDescent="0.3">
      <c r="A1433">
        <v>1185732</v>
      </c>
      <c r="B1433" t="s">
        <v>30</v>
      </c>
      <c r="C1433" s="1">
        <v>44300</v>
      </c>
      <c r="D1433">
        <v>2021</v>
      </c>
      <c r="E1433" t="s">
        <v>52</v>
      </c>
      <c r="F1433">
        <v>2</v>
      </c>
      <c r="G1433">
        <v>1</v>
      </c>
      <c r="H1433" t="s">
        <v>32</v>
      </c>
      <c r="I1433">
        <v>48</v>
      </c>
      <c r="J1433" t="s">
        <v>65</v>
      </c>
      <c r="K1433">
        <v>50</v>
      </c>
      <c r="L1433" t="s">
        <v>66</v>
      </c>
      <c r="M1433" t="s">
        <v>125</v>
      </c>
      <c r="N1433">
        <v>3</v>
      </c>
      <c r="O1433" t="s">
        <v>126</v>
      </c>
      <c r="P1433">
        <v>1</v>
      </c>
      <c r="Q1433" t="s">
        <v>37</v>
      </c>
      <c r="R1433">
        <v>1</v>
      </c>
      <c r="S1433" t="s">
        <v>127</v>
      </c>
      <c r="T1433">
        <v>4</v>
      </c>
      <c r="U1433" t="s">
        <v>128</v>
      </c>
      <c r="V1433" t="s">
        <v>256</v>
      </c>
      <c r="W1433">
        <v>2</v>
      </c>
      <c r="X1433" t="s">
        <v>281</v>
      </c>
      <c r="Y1433">
        <v>49</v>
      </c>
      <c r="Z1433">
        <v>33</v>
      </c>
      <c r="AA1433">
        <v>1617</v>
      </c>
      <c r="AB1433">
        <v>614.46</v>
      </c>
      <c r="AC1433">
        <v>0.38</v>
      </c>
      <c r="AD1433">
        <v>3</v>
      </c>
      <c r="AE1433" t="s">
        <v>42</v>
      </c>
    </row>
    <row r="1434" spans="1:31" x14ac:dyDescent="0.3">
      <c r="A1434">
        <v>1185732</v>
      </c>
      <c r="B1434" t="s">
        <v>30</v>
      </c>
      <c r="C1434" s="1">
        <v>44362</v>
      </c>
      <c r="D1434">
        <v>2021</v>
      </c>
      <c r="E1434" t="s">
        <v>54</v>
      </c>
      <c r="F1434">
        <v>2</v>
      </c>
      <c r="G1434">
        <v>1</v>
      </c>
      <c r="H1434" t="s">
        <v>32</v>
      </c>
      <c r="I1434">
        <v>48</v>
      </c>
      <c r="J1434" t="s">
        <v>65</v>
      </c>
      <c r="K1434">
        <v>50</v>
      </c>
      <c r="L1434" t="s">
        <v>66</v>
      </c>
      <c r="M1434" t="s">
        <v>125</v>
      </c>
      <c r="N1434">
        <v>3</v>
      </c>
      <c r="O1434" t="s">
        <v>126</v>
      </c>
      <c r="P1434">
        <v>1</v>
      </c>
      <c r="Q1434" t="s">
        <v>37</v>
      </c>
      <c r="R1434">
        <v>1</v>
      </c>
      <c r="S1434" t="s">
        <v>127</v>
      </c>
      <c r="T1434">
        <v>4</v>
      </c>
      <c r="U1434" t="s">
        <v>128</v>
      </c>
      <c r="V1434" t="s">
        <v>284</v>
      </c>
      <c r="W1434">
        <v>2</v>
      </c>
      <c r="X1434" t="s">
        <v>281</v>
      </c>
      <c r="Y1434">
        <v>51</v>
      </c>
      <c r="Z1434">
        <v>59</v>
      </c>
      <c r="AA1434">
        <v>3009</v>
      </c>
      <c r="AB1434">
        <v>1143.42</v>
      </c>
      <c r="AC1434">
        <v>0.38</v>
      </c>
      <c r="AD1434">
        <v>3</v>
      </c>
      <c r="AE1434" t="s">
        <v>42</v>
      </c>
    </row>
    <row r="1435" spans="1:31" x14ac:dyDescent="0.3">
      <c r="A1435">
        <v>1185732</v>
      </c>
      <c r="B1435" t="s">
        <v>30</v>
      </c>
      <c r="C1435" s="1">
        <v>44390</v>
      </c>
      <c r="D1435">
        <v>2021</v>
      </c>
      <c r="E1435" t="s">
        <v>55</v>
      </c>
      <c r="F1435">
        <v>3</v>
      </c>
      <c r="G1435">
        <v>1</v>
      </c>
      <c r="H1435" t="s">
        <v>32</v>
      </c>
      <c r="I1435">
        <v>48</v>
      </c>
      <c r="J1435" t="s">
        <v>65</v>
      </c>
      <c r="K1435">
        <v>50</v>
      </c>
      <c r="L1435" t="s">
        <v>66</v>
      </c>
      <c r="M1435" t="s">
        <v>125</v>
      </c>
      <c r="N1435">
        <v>3</v>
      </c>
      <c r="O1435" t="s">
        <v>126</v>
      </c>
      <c r="P1435">
        <v>1</v>
      </c>
      <c r="Q1435" t="s">
        <v>37</v>
      </c>
      <c r="R1435">
        <v>1</v>
      </c>
      <c r="S1435" t="s">
        <v>127</v>
      </c>
      <c r="T1435">
        <v>4</v>
      </c>
      <c r="U1435" t="s">
        <v>128</v>
      </c>
      <c r="V1435" t="s">
        <v>220</v>
      </c>
      <c r="W1435">
        <v>2</v>
      </c>
      <c r="X1435" t="s">
        <v>281</v>
      </c>
      <c r="Y1435">
        <v>53</v>
      </c>
      <c r="Z1435">
        <v>68</v>
      </c>
      <c r="AA1435">
        <v>3604</v>
      </c>
      <c r="AB1435">
        <v>1405.56</v>
      </c>
      <c r="AC1435">
        <v>0.39</v>
      </c>
      <c r="AD1435">
        <v>3</v>
      </c>
      <c r="AE1435" t="s">
        <v>42</v>
      </c>
    </row>
    <row r="1436" spans="1:31" x14ac:dyDescent="0.3">
      <c r="A1436">
        <v>1185732</v>
      </c>
      <c r="B1436" t="s">
        <v>30</v>
      </c>
      <c r="C1436" s="1">
        <v>44422</v>
      </c>
      <c r="D1436">
        <v>2021</v>
      </c>
      <c r="E1436" t="s">
        <v>31</v>
      </c>
      <c r="F1436">
        <v>3</v>
      </c>
      <c r="G1436">
        <v>1</v>
      </c>
      <c r="H1436" t="s">
        <v>32</v>
      </c>
      <c r="I1436">
        <v>48</v>
      </c>
      <c r="J1436" t="s">
        <v>65</v>
      </c>
      <c r="K1436">
        <v>50</v>
      </c>
      <c r="L1436" t="s">
        <v>66</v>
      </c>
      <c r="M1436" t="s">
        <v>125</v>
      </c>
      <c r="N1436">
        <v>3</v>
      </c>
      <c r="O1436" t="s">
        <v>126</v>
      </c>
      <c r="P1436">
        <v>1</v>
      </c>
      <c r="Q1436" t="s">
        <v>37</v>
      </c>
      <c r="R1436">
        <v>1</v>
      </c>
      <c r="S1436" t="s">
        <v>127</v>
      </c>
      <c r="T1436">
        <v>4</v>
      </c>
      <c r="U1436" t="s">
        <v>128</v>
      </c>
      <c r="V1436" t="s">
        <v>191</v>
      </c>
      <c r="W1436">
        <v>2</v>
      </c>
      <c r="X1436" t="s">
        <v>281</v>
      </c>
      <c r="Y1436">
        <v>50</v>
      </c>
      <c r="Z1436">
        <v>44</v>
      </c>
      <c r="AA1436">
        <v>2200</v>
      </c>
      <c r="AB1436">
        <v>814</v>
      </c>
      <c r="AC1436">
        <v>0.37</v>
      </c>
      <c r="AD1436">
        <v>3</v>
      </c>
      <c r="AE1436" t="s">
        <v>42</v>
      </c>
    </row>
    <row r="1437" spans="1:31" x14ac:dyDescent="0.3">
      <c r="A1437">
        <v>1185732</v>
      </c>
      <c r="B1437" t="s">
        <v>30</v>
      </c>
      <c r="C1437" s="1">
        <v>44452</v>
      </c>
      <c r="D1437">
        <v>2021</v>
      </c>
      <c r="E1437" t="s">
        <v>43</v>
      </c>
      <c r="F1437">
        <v>3</v>
      </c>
      <c r="G1437">
        <v>1</v>
      </c>
      <c r="H1437" t="s">
        <v>32</v>
      </c>
      <c r="I1437">
        <v>48</v>
      </c>
      <c r="J1437" t="s">
        <v>65</v>
      </c>
      <c r="K1437">
        <v>50</v>
      </c>
      <c r="L1437" t="s">
        <v>66</v>
      </c>
      <c r="M1437" t="s">
        <v>125</v>
      </c>
      <c r="N1437">
        <v>3</v>
      </c>
      <c r="O1437" t="s">
        <v>126</v>
      </c>
      <c r="P1437">
        <v>1</v>
      </c>
      <c r="Q1437" t="s">
        <v>37</v>
      </c>
      <c r="R1437">
        <v>1</v>
      </c>
      <c r="S1437" t="s">
        <v>127</v>
      </c>
      <c r="T1437">
        <v>4</v>
      </c>
      <c r="U1437" t="s">
        <v>128</v>
      </c>
      <c r="V1437" t="s">
        <v>189</v>
      </c>
      <c r="W1437">
        <v>2</v>
      </c>
      <c r="X1437" t="s">
        <v>281</v>
      </c>
      <c r="Y1437">
        <v>52</v>
      </c>
      <c r="Z1437">
        <v>34</v>
      </c>
      <c r="AA1437">
        <v>1768</v>
      </c>
      <c r="AB1437">
        <v>636.48</v>
      </c>
      <c r="AC1437">
        <v>0.36</v>
      </c>
      <c r="AD1437">
        <v>3</v>
      </c>
      <c r="AE1437" t="s">
        <v>42</v>
      </c>
    </row>
    <row r="1438" spans="1:31" x14ac:dyDescent="0.3">
      <c r="A1438">
        <v>1185732</v>
      </c>
      <c r="B1438" t="s">
        <v>30</v>
      </c>
      <c r="C1438" s="1">
        <v>44543</v>
      </c>
      <c r="D1438">
        <v>2021</v>
      </c>
      <c r="E1438" t="s">
        <v>46</v>
      </c>
      <c r="F1438">
        <v>4</v>
      </c>
      <c r="G1438">
        <v>1</v>
      </c>
      <c r="H1438" t="s">
        <v>32</v>
      </c>
      <c r="I1438">
        <v>48</v>
      </c>
      <c r="J1438" t="s">
        <v>65</v>
      </c>
      <c r="K1438">
        <v>50</v>
      </c>
      <c r="L1438" t="s">
        <v>66</v>
      </c>
      <c r="M1438" t="s">
        <v>125</v>
      </c>
      <c r="N1438">
        <v>3</v>
      </c>
      <c r="O1438" t="s">
        <v>126</v>
      </c>
      <c r="P1438">
        <v>1</v>
      </c>
      <c r="Q1438" t="s">
        <v>37</v>
      </c>
      <c r="R1438">
        <v>1</v>
      </c>
      <c r="S1438" t="s">
        <v>127</v>
      </c>
      <c r="T1438">
        <v>4</v>
      </c>
      <c r="U1438" t="s">
        <v>128</v>
      </c>
      <c r="V1438" t="s">
        <v>258</v>
      </c>
      <c r="W1438">
        <v>2</v>
      </c>
      <c r="X1438" t="s">
        <v>281</v>
      </c>
      <c r="Y1438">
        <v>62</v>
      </c>
      <c r="Z1438">
        <v>84</v>
      </c>
      <c r="AA1438">
        <v>5208</v>
      </c>
      <c r="AB1438">
        <v>2031.1200000000001</v>
      </c>
      <c r="AC1438">
        <v>0.39</v>
      </c>
      <c r="AD1438">
        <v>3</v>
      </c>
      <c r="AE1438" t="s">
        <v>42</v>
      </c>
    </row>
    <row r="1439" spans="1:31" x14ac:dyDescent="0.3">
      <c r="A1439">
        <v>1185732</v>
      </c>
      <c r="B1439" t="s">
        <v>30</v>
      </c>
      <c r="C1439" s="1">
        <v>44210</v>
      </c>
      <c r="D1439">
        <v>2021</v>
      </c>
      <c r="E1439" t="s">
        <v>47</v>
      </c>
      <c r="F1439">
        <v>1</v>
      </c>
      <c r="G1439">
        <v>1</v>
      </c>
      <c r="H1439" t="s">
        <v>32</v>
      </c>
      <c r="I1439">
        <v>48</v>
      </c>
      <c r="J1439" t="s">
        <v>65</v>
      </c>
      <c r="K1439">
        <v>50</v>
      </c>
      <c r="L1439" t="s">
        <v>66</v>
      </c>
      <c r="M1439" t="s">
        <v>125</v>
      </c>
      <c r="N1439">
        <v>3</v>
      </c>
      <c r="O1439" t="s">
        <v>126</v>
      </c>
      <c r="P1439">
        <v>1</v>
      </c>
      <c r="Q1439" t="s">
        <v>37</v>
      </c>
      <c r="R1439">
        <v>1</v>
      </c>
      <c r="S1439" t="s">
        <v>127</v>
      </c>
      <c r="T1439">
        <v>4</v>
      </c>
      <c r="U1439" t="s">
        <v>128</v>
      </c>
      <c r="V1439" t="s">
        <v>191</v>
      </c>
      <c r="W1439">
        <v>2</v>
      </c>
      <c r="X1439" t="s">
        <v>281</v>
      </c>
      <c r="Y1439">
        <v>52</v>
      </c>
      <c r="Z1439">
        <v>68</v>
      </c>
      <c r="AA1439">
        <v>3536</v>
      </c>
      <c r="AB1439">
        <v>1661.9199999999998</v>
      </c>
      <c r="AC1439">
        <v>0.47</v>
      </c>
      <c r="AD1439">
        <v>3</v>
      </c>
      <c r="AE1439" t="s">
        <v>42</v>
      </c>
    </row>
    <row r="1440" spans="1:31" x14ac:dyDescent="0.3">
      <c r="A1440">
        <v>1185732</v>
      </c>
      <c r="B1440" t="s">
        <v>30</v>
      </c>
      <c r="C1440" s="1">
        <v>44297</v>
      </c>
      <c r="D1440">
        <v>2021</v>
      </c>
      <c r="E1440" t="s">
        <v>52</v>
      </c>
      <c r="F1440">
        <v>2</v>
      </c>
      <c r="G1440">
        <v>1</v>
      </c>
      <c r="H1440" t="s">
        <v>32</v>
      </c>
      <c r="I1440">
        <v>49</v>
      </c>
      <c r="J1440" t="s">
        <v>67</v>
      </c>
      <c r="K1440">
        <v>51</v>
      </c>
      <c r="L1440" t="s">
        <v>68</v>
      </c>
      <c r="M1440" t="s">
        <v>125</v>
      </c>
      <c r="N1440">
        <v>3</v>
      </c>
      <c r="O1440" t="s">
        <v>126</v>
      </c>
      <c r="P1440">
        <v>1</v>
      </c>
      <c r="Q1440" t="s">
        <v>37</v>
      </c>
      <c r="R1440">
        <v>1</v>
      </c>
      <c r="S1440" t="s">
        <v>127</v>
      </c>
      <c r="T1440">
        <v>4</v>
      </c>
      <c r="U1440" t="s">
        <v>128</v>
      </c>
      <c r="V1440" t="s">
        <v>260</v>
      </c>
      <c r="W1440">
        <v>2</v>
      </c>
      <c r="X1440" t="s">
        <v>281</v>
      </c>
      <c r="Y1440">
        <v>51</v>
      </c>
      <c r="Z1440">
        <v>38</v>
      </c>
      <c r="AA1440">
        <v>1938</v>
      </c>
      <c r="AB1440">
        <v>891.4799999999999</v>
      </c>
      <c r="AC1440">
        <v>0.45999999999999996</v>
      </c>
      <c r="AD1440">
        <v>3</v>
      </c>
      <c r="AE1440" t="s">
        <v>42</v>
      </c>
    </row>
    <row r="1441" spans="1:31" x14ac:dyDescent="0.3">
      <c r="A1441">
        <v>1185732</v>
      </c>
      <c r="B1441" t="s">
        <v>30</v>
      </c>
      <c r="C1441" s="1">
        <v>44326</v>
      </c>
      <c r="D1441">
        <v>2021</v>
      </c>
      <c r="E1441" t="s">
        <v>53</v>
      </c>
      <c r="F1441">
        <v>2</v>
      </c>
      <c r="G1441">
        <v>1</v>
      </c>
      <c r="H1441" t="s">
        <v>32</v>
      </c>
      <c r="I1441">
        <v>49</v>
      </c>
      <c r="J1441" t="s">
        <v>67</v>
      </c>
      <c r="K1441">
        <v>51</v>
      </c>
      <c r="L1441" t="s">
        <v>68</v>
      </c>
      <c r="M1441" t="s">
        <v>125</v>
      </c>
      <c r="N1441">
        <v>3</v>
      </c>
      <c r="O1441" t="s">
        <v>126</v>
      </c>
      <c r="P1441">
        <v>1</v>
      </c>
      <c r="Q1441" t="s">
        <v>37</v>
      </c>
      <c r="R1441">
        <v>1</v>
      </c>
      <c r="S1441" t="s">
        <v>127</v>
      </c>
      <c r="T1441">
        <v>4</v>
      </c>
      <c r="U1441" t="s">
        <v>128</v>
      </c>
      <c r="V1441" t="s">
        <v>202</v>
      </c>
      <c r="W1441">
        <v>2</v>
      </c>
      <c r="X1441" t="s">
        <v>281</v>
      </c>
      <c r="Y1441">
        <v>55</v>
      </c>
      <c r="Z1441">
        <v>72</v>
      </c>
      <c r="AA1441">
        <v>3960</v>
      </c>
      <c r="AB1441">
        <v>1861.1999999999998</v>
      </c>
      <c r="AC1441">
        <v>0.47</v>
      </c>
      <c r="AD1441">
        <v>3</v>
      </c>
      <c r="AE1441" t="s">
        <v>42</v>
      </c>
    </row>
    <row r="1442" spans="1:31" x14ac:dyDescent="0.3">
      <c r="A1442">
        <v>1185732</v>
      </c>
      <c r="B1442" t="s">
        <v>30</v>
      </c>
      <c r="C1442" s="1">
        <v>44359</v>
      </c>
      <c r="D1442">
        <v>2021</v>
      </c>
      <c r="E1442" t="s">
        <v>54</v>
      </c>
      <c r="F1442">
        <v>2</v>
      </c>
      <c r="G1442">
        <v>1</v>
      </c>
      <c r="H1442" t="s">
        <v>32</v>
      </c>
      <c r="I1442">
        <v>49</v>
      </c>
      <c r="J1442" t="s">
        <v>67</v>
      </c>
      <c r="K1442">
        <v>51</v>
      </c>
      <c r="L1442" t="s">
        <v>68</v>
      </c>
      <c r="M1442" t="s">
        <v>125</v>
      </c>
      <c r="N1442">
        <v>3</v>
      </c>
      <c r="O1442" t="s">
        <v>126</v>
      </c>
      <c r="P1442">
        <v>1</v>
      </c>
      <c r="Q1442" t="s">
        <v>37</v>
      </c>
      <c r="R1442">
        <v>1</v>
      </c>
      <c r="S1442" t="s">
        <v>127</v>
      </c>
      <c r="T1442">
        <v>4</v>
      </c>
      <c r="U1442" t="s">
        <v>128</v>
      </c>
      <c r="V1442" t="s">
        <v>195</v>
      </c>
      <c r="W1442">
        <v>2</v>
      </c>
      <c r="X1442" t="s">
        <v>281</v>
      </c>
      <c r="Y1442">
        <v>58</v>
      </c>
      <c r="Z1442">
        <v>81</v>
      </c>
      <c r="AA1442">
        <v>4698</v>
      </c>
      <c r="AB1442">
        <v>2349</v>
      </c>
      <c r="AC1442">
        <v>0.5</v>
      </c>
      <c r="AD1442">
        <v>3</v>
      </c>
      <c r="AE1442" t="s">
        <v>42</v>
      </c>
    </row>
    <row r="1443" spans="1:31" x14ac:dyDescent="0.3">
      <c r="A1443">
        <v>1185732</v>
      </c>
      <c r="B1443" t="s">
        <v>30</v>
      </c>
      <c r="C1443" s="1">
        <v>44419</v>
      </c>
      <c r="D1443">
        <v>2021</v>
      </c>
      <c r="E1443" t="s">
        <v>31</v>
      </c>
      <c r="F1443">
        <v>3</v>
      </c>
      <c r="G1443">
        <v>1</v>
      </c>
      <c r="H1443" t="s">
        <v>32</v>
      </c>
      <c r="I1443">
        <v>49</v>
      </c>
      <c r="J1443" t="s">
        <v>67</v>
      </c>
      <c r="K1443">
        <v>51</v>
      </c>
      <c r="L1443" t="s">
        <v>68</v>
      </c>
      <c r="M1443" t="s">
        <v>125</v>
      </c>
      <c r="N1443">
        <v>3</v>
      </c>
      <c r="O1443" t="s">
        <v>126</v>
      </c>
      <c r="P1443">
        <v>1</v>
      </c>
      <c r="Q1443" t="s">
        <v>37</v>
      </c>
      <c r="R1443">
        <v>1</v>
      </c>
      <c r="S1443" t="s">
        <v>127</v>
      </c>
      <c r="T1443">
        <v>4</v>
      </c>
      <c r="U1443" t="s">
        <v>128</v>
      </c>
      <c r="V1443" t="s">
        <v>129</v>
      </c>
      <c r="W1443">
        <v>2</v>
      </c>
      <c r="X1443" t="s">
        <v>281</v>
      </c>
      <c r="Y1443">
        <v>57</v>
      </c>
      <c r="Z1443">
        <v>65</v>
      </c>
      <c r="AA1443">
        <v>3705</v>
      </c>
      <c r="AB1443">
        <v>1815.45</v>
      </c>
      <c r="AC1443">
        <v>0.49</v>
      </c>
      <c r="AD1443">
        <v>3</v>
      </c>
      <c r="AE1443" t="s">
        <v>42</v>
      </c>
    </row>
    <row r="1444" spans="1:31" x14ac:dyDescent="0.3">
      <c r="A1444">
        <v>1185732</v>
      </c>
      <c r="B1444" t="s">
        <v>30</v>
      </c>
      <c r="C1444" s="1">
        <v>44449</v>
      </c>
      <c r="D1444">
        <v>2021</v>
      </c>
      <c r="E1444" t="s">
        <v>43</v>
      </c>
      <c r="F1444">
        <v>3</v>
      </c>
      <c r="G1444">
        <v>1</v>
      </c>
      <c r="H1444" t="s">
        <v>32</v>
      </c>
      <c r="I1444">
        <v>49</v>
      </c>
      <c r="J1444" t="s">
        <v>67</v>
      </c>
      <c r="K1444">
        <v>51</v>
      </c>
      <c r="L1444" t="s">
        <v>68</v>
      </c>
      <c r="M1444" t="s">
        <v>125</v>
      </c>
      <c r="N1444">
        <v>3</v>
      </c>
      <c r="O1444" t="s">
        <v>126</v>
      </c>
      <c r="P1444">
        <v>1</v>
      </c>
      <c r="Q1444" t="s">
        <v>37</v>
      </c>
      <c r="R1444">
        <v>1</v>
      </c>
      <c r="S1444" t="s">
        <v>127</v>
      </c>
      <c r="T1444">
        <v>4</v>
      </c>
      <c r="U1444" t="s">
        <v>128</v>
      </c>
      <c r="V1444" t="s">
        <v>191</v>
      </c>
      <c r="W1444">
        <v>2</v>
      </c>
      <c r="X1444" t="s">
        <v>281</v>
      </c>
      <c r="Y1444">
        <v>58</v>
      </c>
      <c r="Z1444">
        <v>50</v>
      </c>
      <c r="AA1444">
        <v>2900</v>
      </c>
      <c r="AB1444">
        <v>1363</v>
      </c>
      <c r="AC1444">
        <v>0.47</v>
      </c>
      <c r="AD1444">
        <v>3</v>
      </c>
      <c r="AE1444" t="s">
        <v>42</v>
      </c>
    </row>
    <row r="1445" spans="1:31" x14ac:dyDescent="0.3">
      <c r="A1445">
        <v>1185732</v>
      </c>
      <c r="B1445" t="s">
        <v>30</v>
      </c>
      <c r="C1445" s="1">
        <v>44481</v>
      </c>
      <c r="D1445">
        <v>2021</v>
      </c>
      <c r="E1445" t="s">
        <v>44</v>
      </c>
      <c r="F1445">
        <v>4</v>
      </c>
      <c r="G1445">
        <v>1</v>
      </c>
      <c r="H1445" t="s">
        <v>32</v>
      </c>
      <c r="I1445">
        <v>49</v>
      </c>
      <c r="J1445" t="s">
        <v>67</v>
      </c>
      <c r="K1445">
        <v>51</v>
      </c>
      <c r="L1445" t="s">
        <v>68</v>
      </c>
      <c r="M1445" t="s">
        <v>125</v>
      </c>
      <c r="N1445">
        <v>3</v>
      </c>
      <c r="O1445" t="s">
        <v>126</v>
      </c>
      <c r="P1445">
        <v>1</v>
      </c>
      <c r="Q1445" t="s">
        <v>37</v>
      </c>
      <c r="R1445">
        <v>1</v>
      </c>
      <c r="S1445" t="s">
        <v>127</v>
      </c>
      <c r="T1445">
        <v>4</v>
      </c>
      <c r="U1445" t="s">
        <v>128</v>
      </c>
      <c r="V1445" t="s">
        <v>189</v>
      </c>
      <c r="W1445">
        <v>2</v>
      </c>
      <c r="X1445" t="s">
        <v>281</v>
      </c>
      <c r="Y1445">
        <v>66</v>
      </c>
      <c r="Z1445">
        <v>51</v>
      </c>
      <c r="AA1445">
        <v>3366</v>
      </c>
      <c r="AB1445">
        <v>1615.6799999999998</v>
      </c>
      <c r="AC1445">
        <v>0.48</v>
      </c>
      <c r="AD1445">
        <v>3</v>
      </c>
      <c r="AE1445" t="s">
        <v>42</v>
      </c>
    </row>
    <row r="1446" spans="1:31" x14ac:dyDescent="0.3">
      <c r="A1446">
        <v>1185732</v>
      </c>
      <c r="B1446" t="s">
        <v>30</v>
      </c>
      <c r="C1446" s="1">
        <v>44511</v>
      </c>
      <c r="D1446">
        <v>2021</v>
      </c>
      <c r="E1446" t="s">
        <v>45</v>
      </c>
      <c r="F1446">
        <v>4</v>
      </c>
      <c r="G1446">
        <v>1</v>
      </c>
      <c r="H1446" t="s">
        <v>32</v>
      </c>
      <c r="I1446">
        <v>49</v>
      </c>
      <c r="J1446" t="s">
        <v>67</v>
      </c>
      <c r="K1446">
        <v>51</v>
      </c>
      <c r="L1446" t="s">
        <v>68</v>
      </c>
      <c r="M1446" t="s">
        <v>125</v>
      </c>
      <c r="N1446">
        <v>3</v>
      </c>
      <c r="O1446" t="s">
        <v>126</v>
      </c>
      <c r="P1446">
        <v>1</v>
      </c>
      <c r="Q1446" t="s">
        <v>37</v>
      </c>
      <c r="R1446">
        <v>1</v>
      </c>
      <c r="S1446" t="s">
        <v>127</v>
      </c>
      <c r="T1446">
        <v>4</v>
      </c>
      <c r="U1446" t="s">
        <v>128</v>
      </c>
      <c r="V1446" t="s">
        <v>189</v>
      </c>
      <c r="W1446">
        <v>2</v>
      </c>
      <c r="X1446" t="s">
        <v>281</v>
      </c>
      <c r="Y1446">
        <v>67</v>
      </c>
      <c r="Z1446">
        <v>80</v>
      </c>
      <c r="AA1446">
        <v>5360</v>
      </c>
      <c r="AB1446">
        <v>2680</v>
      </c>
      <c r="AC1446">
        <v>0.5</v>
      </c>
      <c r="AD1446">
        <v>3</v>
      </c>
      <c r="AE1446" t="s">
        <v>42</v>
      </c>
    </row>
    <row r="1447" spans="1:31" x14ac:dyDescent="0.3">
      <c r="A1447">
        <v>1185732</v>
      </c>
      <c r="B1447" t="s">
        <v>30</v>
      </c>
      <c r="C1447" s="1">
        <v>44540</v>
      </c>
      <c r="D1447">
        <v>2021</v>
      </c>
      <c r="E1447" t="s">
        <v>46</v>
      </c>
      <c r="F1447">
        <v>4</v>
      </c>
      <c r="G1447">
        <v>1</v>
      </c>
      <c r="H1447" t="s">
        <v>32</v>
      </c>
      <c r="I1447">
        <v>49</v>
      </c>
      <c r="J1447" t="s">
        <v>67</v>
      </c>
      <c r="K1447">
        <v>51</v>
      </c>
      <c r="L1447" t="s">
        <v>68</v>
      </c>
      <c r="M1447" t="s">
        <v>125</v>
      </c>
      <c r="N1447">
        <v>3</v>
      </c>
      <c r="O1447" t="s">
        <v>126</v>
      </c>
      <c r="P1447">
        <v>1</v>
      </c>
      <c r="Q1447" t="s">
        <v>37</v>
      </c>
      <c r="R1447">
        <v>1</v>
      </c>
      <c r="S1447" t="s">
        <v>127</v>
      </c>
      <c r="T1447">
        <v>4</v>
      </c>
      <c r="U1447" t="s">
        <v>128</v>
      </c>
      <c r="V1447" t="s">
        <v>189</v>
      </c>
      <c r="W1447">
        <v>2</v>
      </c>
      <c r="X1447" t="s">
        <v>281</v>
      </c>
      <c r="Y1447">
        <v>67</v>
      </c>
      <c r="Z1447">
        <v>81</v>
      </c>
      <c r="AA1447">
        <v>5427</v>
      </c>
      <c r="AB1447">
        <v>2604.96</v>
      </c>
      <c r="AC1447">
        <v>0.48</v>
      </c>
      <c r="AD1447">
        <v>3</v>
      </c>
      <c r="AE1447" t="s">
        <v>42</v>
      </c>
    </row>
    <row r="1448" spans="1:31" x14ac:dyDescent="0.3">
      <c r="A1448">
        <v>1185732</v>
      </c>
      <c r="B1448" t="s">
        <v>30</v>
      </c>
      <c r="C1448" s="1">
        <v>44217</v>
      </c>
      <c r="D1448">
        <v>2021</v>
      </c>
      <c r="E1448" t="s">
        <v>47</v>
      </c>
      <c r="F1448">
        <v>1</v>
      </c>
      <c r="G1448">
        <v>1</v>
      </c>
      <c r="H1448" t="s">
        <v>32</v>
      </c>
      <c r="I1448">
        <v>49</v>
      </c>
      <c r="J1448" t="s">
        <v>67</v>
      </c>
      <c r="K1448">
        <v>51</v>
      </c>
      <c r="L1448" t="s">
        <v>68</v>
      </c>
      <c r="M1448" t="s">
        <v>125</v>
      </c>
      <c r="N1448">
        <v>3</v>
      </c>
      <c r="O1448" t="s">
        <v>126</v>
      </c>
      <c r="P1448">
        <v>1</v>
      </c>
      <c r="Q1448" t="s">
        <v>37</v>
      </c>
      <c r="R1448">
        <v>1</v>
      </c>
      <c r="S1448" t="s">
        <v>127</v>
      </c>
      <c r="T1448">
        <v>4</v>
      </c>
      <c r="U1448" t="s">
        <v>128</v>
      </c>
      <c r="V1448" t="s">
        <v>161</v>
      </c>
      <c r="W1448">
        <v>2</v>
      </c>
      <c r="X1448" t="s">
        <v>281</v>
      </c>
      <c r="Y1448">
        <v>59</v>
      </c>
      <c r="Z1448">
        <v>56</v>
      </c>
      <c r="AA1448">
        <v>3304</v>
      </c>
      <c r="AB1448">
        <v>1453.76</v>
      </c>
      <c r="AC1448">
        <v>0.44</v>
      </c>
      <c r="AD1448">
        <v>3</v>
      </c>
      <c r="AE1448" t="s">
        <v>42</v>
      </c>
    </row>
    <row r="1449" spans="1:31" x14ac:dyDescent="0.3">
      <c r="A1449">
        <v>1185732</v>
      </c>
      <c r="B1449" t="s">
        <v>30</v>
      </c>
      <c r="C1449" s="1">
        <v>44246</v>
      </c>
      <c r="D1449">
        <v>2021</v>
      </c>
      <c r="E1449" t="s">
        <v>48</v>
      </c>
      <c r="F1449">
        <v>1</v>
      </c>
      <c r="G1449">
        <v>1</v>
      </c>
      <c r="H1449" t="s">
        <v>32</v>
      </c>
      <c r="I1449">
        <v>50</v>
      </c>
      <c r="J1449" t="s">
        <v>69</v>
      </c>
      <c r="K1449">
        <v>52</v>
      </c>
      <c r="L1449" t="s">
        <v>70</v>
      </c>
      <c r="M1449" t="s">
        <v>125</v>
      </c>
      <c r="N1449">
        <v>3</v>
      </c>
      <c r="O1449" t="s">
        <v>126</v>
      </c>
      <c r="P1449">
        <v>1</v>
      </c>
      <c r="Q1449" t="s">
        <v>37</v>
      </c>
      <c r="R1449">
        <v>1</v>
      </c>
      <c r="S1449" t="s">
        <v>127</v>
      </c>
      <c r="T1449">
        <v>4</v>
      </c>
      <c r="U1449" t="s">
        <v>128</v>
      </c>
      <c r="V1449" t="s">
        <v>215</v>
      </c>
      <c r="W1449">
        <v>2</v>
      </c>
      <c r="X1449" t="s">
        <v>281</v>
      </c>
      <c r="Y1449">
        <v>56</v>
      </c>
      <c r="Z1449">
        <v>83</v>
      </c>
      <c r="AA1449">
        <v>4648</v>
      </c>
      <c r="AB1449">
        <v>1998.6399999999999</v>
      </c>
      <c r="AC1449">
        <v>0.43</v>
      </c>
      <c r="AD1449">
        <v>3</v>
      </c>
      <c r="AE1449" t="s">
        <v>42</v>
      </c>
    </row>
    <row r="1450" spans="1:31" x14ac:dyDescent="0.3">
      <c r="A1450">
        <v>1185732</v>
      </c>
      <c r="B1450" t="s">
        <v>30</v>
      </c>
      <c r="C1450" s="1">
        <v>44426</v>
      </c>
      <c r="D1450">
        <v>2021</v>
      </c>
      <c r="E1450" t="s">
        <v>31</v>
      </c>
      <c r="F1450">
        <v>3</v>
      </c>
      <c r="G1450">
        <v>1</v>
      </c>
      <c r="H1450" t="s">
        <v>32</v>
      </c>
      <c r="I1450">
        <v>50</v>
      </c>
      <c r="J1450" t="s">
        <v>69</v>
      </c>
      <c r="K1450">
        <v>52</v>
      </c>
      <c r="L1450" t="s">
        <v>70</v>
      </c>
      <c r="M1450" t="s">
        <v>125</v>
      </c>
      <c r="N1450">
        <v>3</v>
      </c>
      <c r="O1450" t="s">
        <v>126</v>
      </c>
      <c r="P1450">
        <v>1</v>
      </c>
      <c r="Q1450" t="s">
        <v>37</v>
      </c>
      <c r="R1450">
        <v>1</v>
      </c>
      <c r="S1450" t="s">
        <v>127</v>
      </c>
      <c r="T1450">
        <v>4</v>
      </c>
      <c r="U1450" t="s">
        <v>128</v>
      </c>
      <c r="V1450" t="s">
        <v>262</v>
      </c>
      <c r="W1450">
        <v>2</v>
      </c>
      <c r="X1450" t="s">
        <v>281</v>
      </c>
      <c r="Y1450">
        <v>59</v>
      </c>
      <c r="Z1450">
        <v>73</v>
      </c>
      <c r="AA1450">
        <v>4307</v>
      </c>
      <c r="AB1450">
        <v>1938.1499999999999</v>
      </c>
      <c r="AC1450">
        <v>0.44999999999999996</v>
      </c>
      <c r="AD1450">
        <v>3</v>
      </c>
      <c r="AE1450" t="s">
        <v>42</v>
      </c>
    </row>
    <row r="1451" spans="1:31" x14ac:dyDescent="0.3">
      <c r="A1451">
        <v>1185732</v>
      </c>
      <c r="B1451" t="s">
        <v>30</v>
      </c>
      <c r="C1451" s="1">
        <v>44456</v>
      </c>
      <c r="D1451">
        <v>2021</v>
      </c>
      <c r="E1451" t="s">
        <v>43</v>
      </c>
      <c r="F1451">
        <v>3</v>
      </c>
      <c r="G1451">
        <v>1</v>
      </c>
      <c r="H1451" t="s">
        <v>32</v>
      </c>
      <c r="I1451">
        <v>50</v>
      </c>
      <c r="J1451" t="s">
        <v>69</v>
      </c>
      <c r="K1451">
        <v>52</v>
      </c>
      <c r="L1451" t="s">
        <v>70</v>
      </c>
      <c r="M1451" t="s">
        <v>125</v>
      </c>
      <c r="N1451">
        <v>3</v>
      </c>
      <c r="O1451" t="s">
        <v>126</v>
      </c>
      <c r="P1451">
        <v>1</v>
      </c>
      <c r="Q1451" t="s">
        <v>37</v>
      </c>
      <c r="R1451">
        <v>1</v>
      </c>
      <c r="S1451" t="s">
        <v>127</v>
      </c>
      <c r="T1451">
        <v>4</v>
      </c>
      <c r="U1451" t="s">
        <v>128</v>
      </c>
      <c r="V1451" t="s">
        <v>263</v>
      </c>
      <c r="W1451">
        <v>2</v>
      </c>
      <c r="X1451" t="s">
        <v>281</v>
      </c>
      <c r="Y1451">
        <v>64</v>
      </c>
      <c r="Z1451">
        <v>63</v>
      </c>
      <c r="AA1451">
        <v>4032</v>
      </c>
      <c r="AB1451">
        <v>1733.76</v>
      </c>
      <c r="AC1451">
        <v>0.43</v>
      </c>
      <c r="AD1451">
        <v>3</v>
      </c>
      <c r="AE1451" t="s">
        <v>42</v>
      </c>
    </row>
    <row r="1452" spans="1:31" x14ac:dyDescent="0.3">
      <c r="A1452">
        <v>1185732</v>
      </c>
      <c r="B1452" t="s">
        <v>30</v>
      </c>
      <c r="C1452" s="1">
        <v>44488</v>
      </c>
      <c r="D1452">
        <v>2021</v>
      </c>
      <c r="E1452" t="s">
        <v>44</v>
      </c>
      <c r="F1452">
        <v>4</v>
      </c>
      <c r="G1452">
        <v>1</v>
      </c>
      <c r="H1452" t="s">
        <v>32</v>
      </c>
      <c r="I1452">
        <v>50</v>
      </c>
      <c r="J1452" t="s">
        <v>69</v>
      </c>
      <c r="K1452">
        <v>52</v>
      </c>
      <c r="L1452" t="s">
        <v>70</v>
      </c>
      <c r="M1452" t="s">
        <v>125</v>
      </c>
      <c r="N1452">
        <v>3</v>
      </c>
      <c r="O1452" t="s">
        <v>126</v>
      </c>
      <c r="P1452">
        <v>1</v>
      </c>
      <c r="Q1452" t="s">
        <v>37</v>
      </c>
      <c r="R1452">
        <v>1</v>
      </c>
      <c r="S1452" t="s">
        <v>127</v>
      </c>
      <c r="T1452">
        <v>4</v>
      </c>
      <c r="U1452" t="s">
        <v>128</v>
      </c>
      <c r="V1452" t="s">
        <v>264</v>
      </c>
      <c r="W1452">
        <v>2</v>
      </c>
      <c r="X1452" t="s">
        <v>281</v>
      </c>
      <c r="Y1452">
        <v>71</v>
      </c>
      <c r="Z1452">
        <v>46</v>
      </c>
      <c r="AA1452">
        <v>3266</v>
      </c>
      <c r="AB1452">
        <v>1404.3799999999999</v>
      </c>
      <c r="AC1452">
        <v>0.43</v>
      </c>
      <c r="AD1452">
        <v>3</v>
      </c>
      <c r="AE1452" t="s">
        <v>42</v>
      </c>
    </row>
    <row r="1453" spans="1:31" x14ac:dyDescent="0.3">
      <c r="A1453">
        <v>1185732</v>
      </c>
      <c r="B1453" t="s">
        <v>30</v>
      </c>
      <c r="C1453" s="1">
        <v>44518</v>
      </c>
      <c r="D1453">
        <v>2021</v>
      </c>
      <c r="E1453" t="s">
        <v>45</v>
      </c>
      <c r="F1453">
        <v>4</v>
      </c>
      <c r="G1453">
        <v>1</v>
      </c>
      <c r="H1453" t="s">
        <v>32</v>
      </c>
      <c r="I1453">
        <v>50</v>
      </c>
      <c r="J1453" t="s">
        <v>69</v>
      </c>
      <c r="K1453">
        <v>52</v>
      </c>
      <c r="L1453" t="s">
        <v>70</v>
      </c>
      <c r="M1453" t="s">
        <v>125</v>
      </c>
      <c r="N1453">
        <v>3</v>
      </c>
      <c r="O1453" t="s">
        <v>126</v>
      </c>
      <c r="P1453">
        <v>1</v>
      </c>
      <c r="Q1453" t="s">
        <v>37</v>
      </c>
      <c r="R1453">
        <v>1</v>
      </c>
      <c r="S1453" t="s">
        <v>127</v>
      </c>
      <c r="T1453">
        <v>4</v>
      </c>
      <c r="U1453" t="s">
        <v>128</v>
      </c>
      <c r="V1453" t="s">
        <v>195</v>
      </c>
      <c r="W1453">
        <v>2</v>
      </c>
      <c r="X1453" t="s">
        <v>281</v>
      </c>
      <c r="Y1453">
        <v>71</v>
      </c>
      <c r="Z1453">
        <v>81</v>
      </c>
      <c r="AA1453">
        <v>5751</v>
      </c>
      <c r="AB1453">
        <v>2415.42</v>
      </c>
      <c r="AC1453">
        <v>0.42</v>
      </c>
      <c r="AD1453">
        <v>3</v>
      </c>
      <c r="AE1453" t="s">
        <v>42</v>
      </c>
    </row>
    <row r="1454" spans="1:31" x14ac:dyDescent="0.3">
      <c r="A1454">
        <v>1185732</v>
      </c>
      <c r="B1454" t="s">
        <v>30</v>
      </c>
      <c r="C1454" s="1">
        <v>44547</v>
      </c>
      <c r="D1454">
        <v>2021</v>
      </c>
      <c r="E1454" t="s">
        <v>46</v>
      </c>
      <c r="F1454">
        <v>4</v>
      </c>
      <c r="G1454">
        <v>1</v>
      </c>
      <c r="H1454" t="s">
        <v>32</v>
      </c>
      <c r="I1454">
        <v>50</v>
      </c>
      <c r="J1454" t="s">
        <v>69</v>
      </c>
      <c r="K1454">
        <v>52</v>
      </c>
      <c r="L1454" t="s">
        <v>70</v>
      </c>
      <c r="M1454" t="s">
        <v>125</v>
      </c>
      <c r="N1454">
        <v>3</v>
      </c>
      <c r="O1454" t="s">
        <v>126</v>
      </c>
      <c r="P1454">
        <v>1</v>
      </c>
      <c r="Q1454" t="s">
        <v>37</v>
      </c>
      <c r="R1454">
        <v>1</v>
      </c>
      <c r="S1454" t="s">
        <v>127</v>
      </c>
      <c r="T1454">
        <v>4</v>
      </c>
      <c r="U1454" t="s">
        <v>128</v>
      </c>
      <c r="V1454" t="s">
        <v>189</v>
      </c>
      <c r="W1454">
        <v>2</v>
      </c>
      <c r="X1454" t="s">
        <v>281</v>
      </c>
      <c r="Y1454">
        <v>74</v>
      </c>
      <c r="Z1454">
        <v>105</v>
      </c>
      <c r="AA1454">
        <v>7770</v>
      </c>
      <c r="AB1454">
        <v>3341.1</v>
      </c>
      <c r="AC1454">
        <v>0.43</v>
      </c>
      <c r="AD1454">
        <v>3</v>
      </c>
      <c r="AE1454" t="s">
        <v>42</v>
      </c>
    </row>
    <row r="1455" spans="1:31" x14ac:dyDescent="0.3">
      <c r="A1455">
        <v>1185732</v>
      </c>
      <c r="B1455" t="s">
        <v>30</v>
      </c>
      <c r="C1455" s="1">
        <v>44220</v>
      </c>
      <c r="D1455">
        <v>2021</v>
      </c>
      <c r="E1455" t="s">
        <v>47</v>
      </c>
      <c r="F1455">
        <v>1</v>
      </c>
      <c r="G1455">
        <v>1</v>
      </c>
      <c r="H1455" t="s">
        <v>32</v>
      </c>
      <c r="I1455">
        <v>50</v>
      </c>
      <c r="J1455" t="s">
        <v>69</v>
      </c>
      <c r="K1455">
        <v>52</v>
      </c>
      <c r="L1455" t="s">
        <v>70</v>
      </c>
      <c r="M1455" t="s">
        <v>125</v>
      </c>
      <c r="N1455">
        <v>3</v>
      </c>
      <c r="O1455" t="s">
        <v>126</v>
      </c>
      <c r="P1455">
        <v>1</v>
      </c>
      <c r="Q1455" t="s">
        <v>37</v>
      </c>
      <c r="R1455">
        <v>1</v>
      </c>
      <c r="S1455" t="s">
        <v>127</v>
      </c>
      <c r="T1455">
        <v>4</v>
      </c>
      <c r="U1455" t="s">
        <v>128</v>
      </c>
      <c r="V1455" t="s">
        <v>161</v>
      </c>
      <c r="W1455">
        <v>2</v>
      </c>
      <c r="X1455" t="s">
        <v>281</v>
      </c>
      <c r="Y1455">
        <v>60</v>
      </c>
      <c r="Z1455">
        <v>54</v>
      </c>
      <c r="AA1455">
        <v>3240</v>
      </c>
      <c r="AB1455">
        <v>1198.8</v>
      </c>
      <c r="AC1455">
        <v>0.37</v>
      </c>
      <c r="AD1455">
        <v>3</v>
      </c>
      <c r="AE1455" t="s">
        <v>42</v>
      </c>
    </row>
    <row r="1456" spans="1:31" x14ac:dyDescent="0.3">
      <c r="A1456">
        <v>1185732</v>
      </c>
      <c r="B1456" t="s">
        <v>30</v>
      </c>
      <c r="C1456" s="1">
        <v>43835</v>
      </c>
      <c r="D1456">
        <v>2020</v>
      </c>
      <c r="E1456" t="s">
        <v>47</v>
      </c>
      <c r="F1456">
        <v>1</v>
      </c>
      <c r="G1456">
        <v>1</v>
      </c>
      <c r="H1456" t="s">
        <v>32</v>
      </c>
      <c r="I1456">
        <v>1</v>
      </c>
      <c r="J1456" t="s">
        <v>71</v>
      </c>
      <c r="K1456">
        <v>1</v>
      </c>
      <c r="L1456" t="s">
        <v>71</v>
      </c>
      <c r="M1456" t="s">
        <v>125</v>
      </c>
      <c r="N1456">
        <v>3</v>
      </c>
      <c r="O1456" t="s">
        <v>126</v>
      </c>
      <c r="P1456">
        <v>1</v>
      </c>
      <c r="Q1456" t="s">
        <v>37</v>
      </c>
      <c r="R1456">
        <v>1</v>
      </c>
      <c r="S1456" t="s">
        <v>127</v>
      </c>
      <c r="T1456">
        <v>4</v>
      </c>
      <c r="U1456" t="s">
        <v>128</v>
      </c>
      <c r="V1456" t="s">
        <v>161</v>
      </c>
      <c r="W1456">
        <v>2</v>
      </c>
      <c r="X1456" t="s">
        <v>281</v>
      </c>
      <c r="Y1456">
        <v>43</v>
      </c>
      <c r="Z1456">
        <v>306</v>
      </c>
      <c r="AA1456">
        <v>13158</v>
      </c>
      <c r="AB1456">
        <v>4868.46</v>
      </c>
      <c r="AC1456">
        <v>0.37</v>
      </c>
      <c r="AD1456">
        <v>2</v>
      </c>
      <c r="AE1456" t="s">
        <v>72</v>
      </c>
    </row>
    <row r="1457" spans="1:31" x14ac:dyDescent="0.3">
      <c r="A1457">
        <v>1185732</v>
      </c>
      <c r="B1457" t="s">
        <v>30</v>
      </c>
      <c r="C1457" s="1">
        <v>43853</v>
      </c>
      <c r="D1457">
        <v>2020</v>
      </c>
      <c r="E1457" t="s">
        <v>47</v>
      </c>
      <c r="F1457">
        <v>1</v>
      </c>
      <c r="G1457">
        <v>1</v>
      </c>
      <c r="H1457" t="s">
        <v>32</v>
      </c>
      <c r="I1457">
        <v>1</v>
      </c>
      <c r="J1457" t="s">
        <v>71</v>
      </c>
      <c r="K1457">
        <v>1</v>
      </c>
      <c r="L1457" t="s">
        <v>71</v>
      </c>
      <c r="M1457" t="s">
        <v>125</v>
      </c>
      <c r="N1457">
        <v>3</v>
      </c>
      <c r="O1457" t="s">
        <v>126</v>
      </c>
      <c r="P1457">
        <v>1</v>
      </c>
      <c r="Q1457" t="s">
        <v>37</v>
      </c>
      <c r="R1457">
        <v>1</v>
      </c>
      <c r="S1457" t="s">
        <v>127</v>
      </c>
      <c r="T1457">
        <v>4</v>
      </c>
      <c r="U1457" t="s">
        <v>128</v>
      </c>
      <c r="V1457" t="s">
        <v>196</v>
      </c>
      <c r="W1457">
        <v>2</v>
      </c>
      <c r="X1457" t="s">
        <v>281</v>
      </c>
      <c r="Y1457">
        <v>43</v>
      </c>
      <c r="Z1457">
        <v>306</v>
      </c>
      <c r="AA1457">
        <v>13158</v>
      </c>
      <c r="AB1457">
        <v>4605.2999999999993</v>
      </c>
      <c r="AC1457">
        <v>0.35</v>
      </c>
      <c r="AD1457">
        <v>2</v>
      </c>
      <c r="AE1457" t="s">
        <v>72</v>
      </c>
    </row>
    <row r="1458" spans="1:31" x14ac:dyDescent="0.3">
      <c r="A1458">
        <v>1185732</v>
      </c>
      <c r="B1458" t="s">
        <v>30</v>
      </c>
      <c r="C1458" s="1">
        <v>43859</v>
      </c>
      <c r="D1458">
        <v>2020</v>
      </c>
      <c r="E1458" t="s">
        <v>47</v>
      </c>
      <c r="F1458">
        <v>1</v>
      </c>
      <c r="G1458">
        <v>1</v>
      </c>
      <c r="H1458" t="s">
        <v>32</v>
      </c>
      <c r="I1458">
        <v>1</v>
      </c>
      <c r="J1458" t="s">
        <v>71</v>
      </c>
      <c r="K1458">
        <v>1</v>
      </c>
      <c r="L1458" t="s">
        <v>71</v>
      </c>
      <c r="M1458" t="s">
        <v>125</v>
      </c>
      <c r="N1458">
        <v>3</v>
      </c>
      <c r="O1458" t="s">
        <v>126</v>
      </c>
      <c r="P1458">
        <v>1</v>
      </c>
      <c r="Q1458" t="s">
        <v>37</v>
      </c>
      <c r="R1458">
        <v>1</v>
      </c>
      <c r="S1458" t="s">
        <v>127</v>
      </c>
      <c r="T1458">
        <v>4</v>
      </c>
      <c r="U1458" t="s">
        <v>128</v>
      </c>
      <c r="V1458" t="s">
        <v>204</v>
      </c>
      <c r="W1458">
        <v>2</v>
      </c>
      <c r="X1458" t="s">
        <v>281</v>
      </c>
      <c r="Y1458">
        <v>43</v>
      </c>
      <c r="Z1458">
        <v>289</v>
      </c>
      <c r="AA1458">
        <v>12427</v>
      </c>
      <c r="AB1458">
        <v>3976.64</v>
      </c>
      <c r="AC1458">
        <v>0.32</v>
      </c>
      <c r="AD1458">
        <v>2</v>
      </c>
      <c r="AE1458" t="s">
        <v>72</v>
      </c>
    </row>
    <row r="1459" spans="1:31" x14ac:dyDescent="0.3">
      <c r="A1459">
        <v>1185732</v>
      </c>
      <c r="B1459" t="s">
        <v>30</v>
      </c>
      <c r="C1459" s="1">
        <v>43865</v>
      </c>
      <c r="D1459">
        <v>2020</v>
      </c>
      <c r="E1459" t="s">
        <v>48</v>
      </c>
      <c r="F1459">
        <v>1</v>
      </c>
      <c r="G1459">
        <v>1</v>
      </c>
      <c r="H1459" t="s">
        <v>32</v>
      </c>
      <c r="I1459">
        <v>1</v>
      </c>
      <c r="J1459" t="s">
        <v>71</v>
      </c>
      <c r="K1459">
        <v>1</v>
      </c>
      <c r="L1459" t="s">
        <v>71</v>
      </c>
      <c r="M1459" t="s">
        <v>125</v>
      </c>
      <c r="N1459">
        <v>3</v>
      </c>
      <c r="O1459" t="s">
        <v>126</v>
      </c>
      <c r="P1459">
        <v>1</v>
      </c>
      <c r="Q1459" t="s">
        <v>37</v>
      </c>
      <c r="R1459">
        <v>1</v>
      </c>
      <c r="S1459" t="s">
        <v>127</v>
      </c>
      <c r="T1459">
        <v>4</v>
      </c>
      <c r="U1459" t="s">
        <v>128</v>
      </c>
      <c r="V1459" t="s">
        <v>271</v>
      </c>
      <c r="W1459">
        <v>2</v>
      </c>
      <c r="X1459" t="s">
        <v>281</v>
      </c>
      <c r="Y1459">
        <v>44</v>
      </c>
      <c r="Z1459">
        <v>281</v>
      </c>
      <c r="AA1459">
        <v>12364</v>
      </c>
      <c r="AB1459">
        <v>4451.04</v>
      </c>
      <c r="AC1459">
        <v>0.36</v>
      </c>
      <c r="AD1459">
        <v>2</v>
      </c>
      <c r="AE1459" t="s">
        <v>72</v>
      </c>
    </row>
    <row r="1460" spans="1:31" x14ac:dyDescent="0.3">
      <c r="A1460">
        <v>1185732</v>
      </c>
      <c r="B1460" t="s">
        <v>30</v>
      </c>
      <c r="C1460" s="1">
        <v>43898</v>
      </c>
      <c r="D1460">
        <v>2020</v>
      </c>
      <c r="E1460" t="s">
        <v>51</v>
      </c>
      <c r="F1460">
        <v>1</v>
      </c>
      <c r="G1460">
        <v>1</v>
      </c>
      <c r="H1460" t="s">
        <v>32</v>
      </c>
      <c r="I1460">
        <v>1</v>
      </c>
      <c r="J1460" t="s">
        <v>71</v>
      </c>
      <c r="K1460">
        <v>1</v>
      </c>
      <c r="L1460" t="s">
        <v>71</v>
      </c>
      <c r="M1460" t="s">
        <v>125</v>
      </c>
      <c r="N1460">
        <v>3</v>
      </c>
      <c r="O1460" t="s">
        <v>126</v>
      </c>
      <c r="P1460">
        <v>1</v>
      </c>
      <c r="Q1460" t="s">
        <v>37</v>
      </c>
      <c r="R1460">
        <v>1</v>
      </c>
      <c r="S1460" t="s">
        <v>127</v>
      </c>
      <c r="T1460">
        <v>4</v>
      </c>
      <c r="U1460" t="s">
        <v>128</v>
      </c>
      <c r="V1460" t="s">
        <v>196</v>
      </c>
      <c r="W1460">
        <v>2</v>
      </c>
      <c r="X1460" t="s">
        <v>281</v>
      </c>
      <c r="Y1460">
        <v>45</v>
      </c>
      <c r="Z1460">
        <v>288</v>
      </c>
      <c r="AA1460">
        <v>12960</v>
      </c>
      <c r="AB1460">
        <v>4406.3999999999996</v>
      </c>
      <c r="AC1460">
        <v>0.33999999999999997</v>
      </c>
      <c r="AD1460">
        <v>2</v>
      </c>
      <c r="AE1460" t="s">
        <v>72</v>
      </c>
    </row>
    <row r="1461" spans="1:31" x14ac:dyDescent="0.3">
      <c r="A1461">
        <v>1185732</v>
      </c>
      <c r="B1461" t="s">
        <v>30</v>
      </c>
      <c r="C1461" s="1">
        <v>43904</v>
      </c>
      <c r="D1461">
        <v>2020</v>
      </c>
      <c r="E1461" t="s">
        <v>51</v>
      </c>
      <c r="F1461">
        <v>1</v>
      </c>
      <c r="G1461">
        <v>1</v>
      </c>
      <c r="H1461" t="s">
        <v>32</v>
      </c>
      <c r="I1461">
        <v>1</v>
      </c>
      <c r="J1461" t="s">
        <v>71</v>
      </c>
      <c r="K1461">
        <v>1</v>
      </c>
      <c r="L1461" t="s">
        <v>71</v>
      </c>
      <c r="M1461" t="s">
        <v>125</v>
      </c>
      <c r="N1461">
        <v>3</v>
      </c>
      <c r="O1461" t="s">
        <v>126</v>
      </c>
      <c r="P1461">
        <v>1</v>
      </c>
      <c r="Q1461" t="s">
        <v>37</v>
      </c>
      <c r="R1461">
        <v>1</v>
      </c>
      <c r="S1461" t="s">
        <v>127</v>
      </c>
      <c r="T1461">
        <v>4</v>
      </c>
      <c r="U1461" t="s">
        <v>128</v>
      </c>
      <c r="V1461" t="s">
        <v>225</v>
      </c>
      <c r="W1461">
        <v>2</v>
      </c>
      <c r="X1461" t="s">
        <v>281</v>
      </c>
      <c r="Y1461">
        <v>46</v>
      </c>
      <c r="Z1461">
        <v>278</v>
      </c>
      <c r="AA1461">
        <v>12788</v>
      </c>
      <c r="AB1461">
        <v>4347.9199999999992</v>
      </c>
      <c r="AC1461">
        <v>0.33999999999999997</v>
      </c>
      <c r="AD1461">
        <v>2</v>
      </c>
      <c r="AE1461" t="s">
        <v>72</v>
      </c>
    </row>
    <row r="1462" spans="1:31" x14ac:dyDescent="0.3">
      <c r="A1462">
        <v>1185732</v>
      </c>
      <c r="B1462" t="s">
        <v>30</v>
      </c>
      <c r="C1462" s="1">
        <v>43938</v>
      </c>
      <c r="D1462">
        <v>2020</v>
      </c>
      <c r="E1462" t="s">
        <v>52</v>
      </c>
      <c r="F1462">
        <v>2</v>
      </c>
      <c r="G1462">
        <v>1</v>
      </c>
      <c r="H1462" t="s">
        <v>32</v>
      </c>
      <c r="I1462">
        <v>1</v>
      </c>
      <c r="J1462" t="s">
        <v>71</v>
      </c>
      <c r="K1462">
        <v>1</v>
      </c>
      <c r="L1462" t="s">
        <v>71</v>
      </c>
      <c r="M1462" t="s">
        <v>125</v>
      </c>
      <c r="N1462">
        <v>3</v>
      </c>
      <c r="O1462" t="s">
        <v>126</v>
      </c>
      <c r="P1462">
        <v>1</v>
      </c>
      <c r="Q1462" t="s">
        <v>37</v>
      </c>
      <c r="R1462">
        <v>1</v>
      </c>
      <c r="S1462" t="s">
        <v>127</v>
      </c>
      <c r="T1462">
        <v>4</v>
      </c>
      <c r="U1462" t="s">
        <v>128</v>
      </c>
      <c r="V1462" t="s">
        <v>278</v>
      </c>
      <c r="W1462">
        <v>2</v>
      </c>
      <c r="X1462" t="s">
        <v>281</v>
      </c>
      <c r="Y1462">
        <v>43</v>
      </c>
      <c r="Z1462">
        <v>279</v>
      </c>
      <c r="AA1462">
        <v>11997</v>
      </c>
      <c r="AB1462">
        <v>3959.0099999999993</v>
      </c>
      <c r="AC1462">
        <v>0.32999999999999996</v>
      </c>
      <c r="AD1462">
        <v>2</v>
      </c>
      <c r="AE1462" t="s">
        <v>72</v>
      </c>
    </row>
    <row r="1463" spans="1:31" x14ac:dyDescent="0.3">
      <c r="A1463">
        <v>1185732</v>
      </c>
      <c r="B1463" t="s">
        <v>30</v>
      </c>
      <c r="C1463" s="1">
        <v>43944</v>
      </c>
      <c r="D1463">
        <v>2020</v>
      </c>
      <c r="E1463" t="s">
        <v>52</v>
      </c>
      <c r="F1463">
        <v>2</v>
      </c>
      <c r="G1463">
        <v>1</v>
      </c>
      <c r="H1463" t="s">
        <v>32</v>
      </c>
      <c r="I1463">
        <v>1</v>
      </c>
      <c r="J1463" t="s">
        <v>71</v>
      </c>
      <c r="K1463">
        <v>1</v>
      </c>
      <c r="L1463" t="s">
        <v>71</v>
      </c>
      <c r="M1463" t="s">
        <v>125</v>
      </c>
      <c r="N1463">
        <v>3</v>
      </c>
      <c r="O1463" t="s">
        <v>126</v>
      </c>
      <c r="P1463">
        <v>1</v>
      </c>
      <c r="Q1463" t="s">
        <v>37</v>
      </c>
      <c r="R1463">
        <v>1</v>
      </c>
      <c r="S1463" t="s">
        <v>127</v>
      </c>
      <c r="T1463">
        <v>4</v>
      </c>
      <c r="U1463" t="s">
        <v>128</v>
      </c>
      <c r="V1463" t="s">
        <v>202</v>
      </c>
      <c r="W1463">
        <v>2</v>
      </c>
      <c r="X1463" t="s">
        <v>281</v>
      </c>
      <c r="Y1463">
        <v>44</v>
      </c>
      <c r="Z1463">
        <v>315</v>
      </c>
      <c r="AA1463">
        <v>13860</v>
      </c>
      <c r="AB1463">
        <v>5128.2</v>
      </c>
      <c r="AC1463">
        <v>0.37</v>
      </c>
      <c r="AD1463">
        <v>2</v>
      </c>
      <c r="AE1463" t="s">
        <v>72</v>
      </c>
    </row>
    <row r="1464" spans="1:31" x14ac:dyDescent="0.3">
      <c r="A1464">
        <v>1185732</v>
      </c>
      <c r="B1464" t="s">
        <v>30</v>
      </c>
      <c r="C1464" s="1">
        <v>43946</v>
      </c>
      <c r="D1464">
        <v>2020</v>
      </c>
      <c r="E1464" t="s">
        <v>52</v>
      </c>
      <c r="F1464">
        <v>2</v>
      </c>
      <c r="G1464">
        <v>1</v>
      </c>
      <c r="H1464" t="s">
        <v>32</v>
      </c>
      <c r="I1464">
        <v>1</v>
      </c>
      <c r="J1464" t="s">
        <v>71</v>
      </c>
      <c r="K1464">
        <v>1</v>
      </c>
      <c r="L1464" t="s">
        <v>71</v>
      </c>
      <c r="M1464" t="s">
        <v>125</v>
      </c>
      <c r="N1464">
        <v>3</v>
      </c>
      <c r="O1464" t="s">
        <v>126</v>
      </c>
      <c r="P1464">
        <v>1</v>
      </c>
      <c r="Q1464" t="s">
        <v>37</v>
      </c>
      <c r="R1464">
        <v>1</v>
      </c>
      <c r="S1464" t="s">
        <v>127</v>
      </c>
      <c r="T1464">
        <v>4</v>
      </c>
      <c r="U1464" t="s">
        <v>128</v>
      </c>
      <c r="V1464" t="s">
        <v>129</v>
      </c>
      <c r="W1464">
        <v>2</v>
      </c>
      <c r="X1464" t="s">
        <v>281</v>
      </c>
      <c r="Y1464">
        <v>51</v>
      </c>
      <c r="Z1464">
        <v>289</v>
      </c>
      <c r="AA1464">
        <v>14739</v>
      </c>
      <c r="AB1464">
        <v>4716.4800000000005</v>
      </c>
      <c r="AC1464">
        <v>0.32</v>
      </c>
      <c r="AD1464">
        <v>2</v>
      </c>
      <c r="AE1464" t="s">
        <v>72</v>
      </c>
    </row>
    <row r="1465" spans="1:31" x14ac:dyDescent="0.3">
      <c r="A1465">
        <v>1185732</v>
      </c>
      <c r="B1465" t="s">
        <v>30</v>
      </c>
      <c r="C1465" s="1">
        <v>43952</v>
      </c>
      <c r="D1465">
        <v>2020</v>
      </c>
      <c r="E1465" t="s">
        <v>53</v>
      </c>
      <c r="F1465">
        <v>2</v>
      </c>
      <c r="G1465">
        <v>1</v>
      </c>
      <c r="H1465" t="s">
        <v>32</v>
      </c>
      <c r="I1465">
        <v>1</v>
      </c>
      <c r="J1465" t="s">
        <v>71</v>
      </c>
      <c r="K1465">
        <v>1</v>
      </c>
      <c r="L1465" t="s">
        <v>71</v>
      </c>
      <c r="M1465" t="s">
        <v>125</v>
      </c>
      <c r="N1465">
        <v>3</v>
      </c>
      <c r="O1465" t="s">
        <v>126</v>
      </c>
      <c r="P1465">
        <v>1</v>
      </c>
      <c r="Q1465" t="s">
        <v>37</v>
      </c>
      <c r="R1465">
        <v>1</v>
      </c>
      <c r="S1465" t="s">
        <v>127</v>
      </c>
      <c r="T1465">
        <v>4</v>
      </c>
      <c r="U1465" t="s">
        <v>128</v>
      </c>
      <c r="V1465" t="s">
        <v>201</v>
      </c>
      <c r="W1465">
        <v>2</v>
      </c>
      <c r="X1465" t="s">
        <v>281</v>
      </c>
      <c r="Y1465">
        <v>47</v>
      </c>
      <c r="Z1465">
        <v>280</v>
      </c>
      <c r="AA1465">
        <v>13160</v>
      </c>
      <c r="AB1465">
        <v>4737.5999999999995</v>
      </c>
      <c r="AC1465">
        <v>0.36</v>
      </c>
      <c r="AD1465">
        <v>2</v>
      </c>
      <c r="AE1465" t="s">
        <v>72</v>
      </c>
    </row>
    <row r="1466" spans="1:31" x14ac:dyDescent="0.3">
      <c r="A1466">
        <v>1185732</v>
      </c>
      <c r="B1466" t="s">
        <v>30</v>
      </c>
      <c r="C1466" s="1">
        <v>43958</v>
      </c>
      <c r="D1466">
        <v>2020</v>
      </c>
      <c r="E1466" t="s">
        <v>53</v>
      </c>
      <c r="F1466">
        <v>2</v>
      </c>
      <c r="G1466">
        <v>1</v>
      </c>
      <c r="H1466" t="s">
        <v>32</v>
      </c>
      <c r="I1466">
        <v>1</v>
      </c>
      <c r="J1466" t="s">
        <v>71</v>
      </c>
      <c r="K1466">
        <v>1</v>
      </c>
      <c r="L1466" t="s">
        <v>71</v>
      </c>
      <c r="M1466" t="s">
        <v>125</v>
      </c>
      <c r="N1466">
        <v>3</v>
      </c>
      <c r="O1466" t="s">
        <v>126</v>
      </c>
      <c r="P1466">
        <v>1</v>
      </c>
      <c r="Q1466" t="s">
        <v>37</v>
      </c>
      <c r="R1466">
        <v>1</v>
      </c>
      <c r="S1466" t="s">
        <v>127</v>
      </c>
      <c r="T1466">
        <v>4</v>
      </c>
      <c r="U1466" t="s">
        <v>128</v>
      </c>
      <c r="V1466" t="s">
        <v>215</v>
      </c>
      <c r="W1466">
        <v>2</v>
      </c>
      <c r="X1466" t="s">
        <v>281</v>
      </c>
      <c r="Y1466">
        <v>48</v>
      </c>
      <c r="Z1466">
        <v>279</v>
      </c>
      <c r="AA1466">
        <v>13392</v>
      </c>
      <c r="AB1466">
        <v>4955.04</v>
      </c>
      <c r="AC1466">
        <v>0.37</v>
      </c>
      <c r="AD1466">
        <v>2</v>
      </c>
      <c r="AE1466" t="s">
        <v>72</v>
      </c>
    </row>
    <row r="1467" spans="1:31" x14ac:dyDescent="0.3">
      <c r="A1467">
        <v>1197831</v>
      </c>
      <c r="B1467" t="s">
        <v>73</v>
      </c>
      <c r="C1467" s="1">
        <v>44041</v>
      </c>
      <c r="D1467">
        <v>2020</v>
      </c>
      <c r="E1467" t="s">
        <v>55</v>
      </c>
      <c r="F1467">
        <v>3</v>
      </c>
      <c r="G1467">
        <v>2</v>
      </c>
      <c r="H1467" t="s">
        <v>74</v>
      </c>
      <c r="I1467">
        <v>2</v>
      </c>
      <c r="J1467" t="s">
        <v>75</v>
      </c>
      <c r="K1467">
        <v>2</v>
      </c>
      <c r="L1467" t="s">
        <v>76</v>
      </c>
      <c r="M1467" t="s">
        <v>125</v>
      </c>
      <c r="N1467">
        <v>3</v>
      </c>
      <c r="O1467" t="s">
        <v>126</v>
      </c>
      <c r="P1467">
        <v>1</v>
      </c>
      <c r="Q1467" t="s">
        <v>37</v>
      </c>
      <c r="R1467">
        <v>1</v>
      </c>
      <c r="S1467" t="s">
        <v>127</v>
      </c>
      <c r="T1467">
        <v>4</v>
      </c>
      <c r="U1467" t="s">
        <v>128</v>
      </c>
      <c r="V1467" t="s">
        <v>187</v>
      </c>
      <c r="W1467">
        <v>2</v>
      </c>
      <c r="X1467" t="s">
        <v>281</v>
      </c>
      <c r="Y1467">
        <v>28</v>
      </c>
      <c r="Z1467">
        <v>160</v>
      </c>
      <c r="AA1467">
        <v>4480</v>
      </c>
      <c r="AB1467">
        <v>1478.3999999999999</v>
      </c>
      <c r="AC1467">
        <v>0.32999999999999996</v>
      </c>
      <c r="AD1467">
        <v>2</v>
      </c>
      <c r="AE1467" t="s">
        <v>72</v>
      </c>
    </row>
    <row r="1468" spans="1:31" x14ac:dyDescent="0.3">
      <c r="A1468">
        <v>1197831</v>
      </c>
      <c r="B1468" t="s">
        <v>73</v>
      </c>
      <c r="C1468" s="1">
        <v>44047</v>
      </c>
      <c r="D1468">
        <v>2020</v>
      </c>
      <c r="E1468" t="s">
        <v>31</v>
      </c>
      <c r="F1468">
        <v>3</v>
      </c>
      <c r="G1468">
        <v>2</v>
      </c>
      <c r="H1468" t="s">
        <v>74</v>
      </c>
      <c r="I1468">
        <v>2</v>
      </c>
      <c r="J1468" t="s">
        <v>75</v>
      </c>
      <c r="K1468">
        <v>2</v>
      </c>
      <c r="L1468" t="s">
        <v>76</v>
      </c>
      <c r="M1468" t="s">
        <v>125</v>
      </c>
      <c r="N1468">
        <v>3</v>
      </c>
      <c r="O1468" t="s">
        <v>126</v>
      </c>
      <c r="P1468">
        <v>1</v>
      </c>
      <c r="Q1468" t="s">
        <v>37</v>
      </c>
      <c r="R1468">
        <v>1</v>
      </c>
      <c r="S1468" t="s">
        <v>127</v>
      </c>
      <c r="T1468">
        <v>4</v>
      </c>
      <c r="U1468" t="s">
        <v>128</v>
      </c>
      <c r="V1468" t="s">
        <v>187</v>
      </c>
      <c r="W1468">
        <v>2</v>
      </c>
      <c r="X1468" t="s">
        <v>281</v>
      </c>
      <c r="Y1468">
        <v>35</v>
      </c>
      <c r="Z1468">
        <v>155</v>
      </c>
      <c r="AA1468">
        <v>5425</v>
      </c>
      <c r="AB1468">
        <v>1736</v>
      </c>
      <c r="AC1468">
        <v>0.32</v>
      </c>
      <c r="AD1468">
        <v>2</v>
      </c>
      <c r="AE1468" t="s">
        <v>72</v>
      </c>
    </row>
    <row r="1469" spans="1:31" x14ac:dyDescent="0.3">
      <c r="A1469">
        <v>1197831</v>
      </c>
      <c r="B1469" t="s">
        <v>73</v>
      </c>
      <c r="C1469" s="1">
        <v>44053</v>
      </c>
      <c r="D1469">
        <v>2020</v>
      </c>
      <c r="E1469" t="s">
        <v>31</v>
      </c>
      <c r="F1469">
        <v>3</v>
      </c>
      <c r="G1469">
        <v>2</v>
      </c>
      <c r="H1469" t="s">
        <v>74</v>
      </c>
      <c r="I1469">
        <v>2</v>
      </c>
      <c r="J1469" t="s">
        <v>75</v>
      </c>
      <c r="K1469">
        <v>2</v>
      </c>
      <c r="L1469" t="s">
        <v>76</v>
      </c>
      <c r="M1469" t="s">
        <v>125</v>
      </c>
      <c r="N1469">
        <v>3</v>
      </c>
      <c r="O1469" t="s">
        <v>126</v>
      </c>
      <c r="P1469">
        <v>1</v>
      </c>
      <c r="Q1469" t="s">
        <v>37</v>
      </c>
      <c r="R1469">
        <v>1</v>
      </c>
      <c r="S1469" t="s">
        <v>127</v>
      </c>
      <c r="T1469">
        <v>4</v>
      </c>
      <c r="U1469" t="s">
        <v>128</v>
      </c>
      <c r="V1469" t="s">
        <v>247</v>
      </c>
      <c r="W1469">
        <v>2</v>
      </c>
      <c r="X1469" t="s">
        <v>281</v>
      </c>
      <c r="Y1469">
        <v>34</v>
      </c>
      <c r="Z1469">
        <v>179</v>
      </c>
      <c r="AA1469">
        <v>6086</v>
      </c>
      <c r="AB1469">
        <v>2069.2399999999998</v>
      </c>
      <c r="AC1469">
        <v>0.33999999999999997</v>
      </c>
      <c r="AD1469">
        <v>2</v>
      </c>
      <c r="AE1469" t="s">
        <v>72</v>
      </c>
    </row>
    <row r="1470" spans="1:31" x14ac:dyDescent="0.3">
      <c r="A1470">
        <v>1197831</v>
      </c>
      <c r="B1470" t="s">
        <v>73</v>
      </c>
      <c r="C1470" s="1">
        <v>44059</v>
      </c>
      <c r="D1470">
        <v>2020</v>
      </c>
      <c r="E1470" t="s">
        <v>31</v>
      </c>
      <c r="F1470">
        <v>3</v>
      </c>
      <c r="G1470">
        <v>2</v>
      </c>
      <c r="H1470" t="s">
        <v>74</v>
      </c>
      <c r="I1470">
        <v>2</v>
      </c>
      <c r="J1470" t="s">
        <v>75</v>
      </c>
      <c r="K1470">
        <v>2</v>
      </c>
      <c r="L1470" t="s">
        <v>76</v>
      </c>
      <c r="M1470" t="s">
        <v>125</v>
      </c>
      <c r="N1470">
        <v>3</v>
      </c>
      <c r="O1470" t="s">
        <v>126</v>
      </c>
      <c r="P1470">
        <v>1</v>
      </c>
      <c r="Q1470" t="s">
        <v>37</v>
      </c>
      <c r="R1470">
        <v>1</v>
      </c>
      <c r="S1470" t="s">
        <v>127</v>
      </c>
      <c r="T1470">
        <v>4</v>
      </c>
      <c r="U1470" t="s">
        <v>128</v>
      </c>
      <c r="V1470" t="s">
        <v>248</v>
      </c>
      <c r="W1470">
        <v>2</v>
      </c>
      <c r="X1470" t="s">
        <v>281</v>
      </c>
      <c r="Y1470">
        <v>35</v>
      </c>
      <c r="Z1470">
        <v>180</v>
      </c>
      <c r="AA1470">
        <v>6300</v>
      </c>
      <c r="AB1470">
        <v>2205</v>
      </c>
      <c r="AC1470">
        <v>0.35</v>
      </c>
      <c r="AD1470">
        <v>2</v>
      </c>
      <c r="AE1470" t="s">
        <v>72</v>
      </c>
    </row>
    <row r="1471" spans="1:31" x14ac:dyDescent="0.3">
      <c r="A1471">
        <v>1197831</v>
      </c>
      <c r="B1471" t="s">
        <v>73</v>
      </c>
      <c r="C1471" s="1">
        <v>44065</v>
      </c>
      <c r="D1471">
        <v>2020</v>
      </c>
      <c r="E1471" t="s">
        <v>31</v>
      </c>
      <c r="F1471">
        <v>3</v>
      </c>
      <c r="G1471">
        <v>2</v>
      </c>
      <c r="H1471" t="s">
        <v>74</v>
      </c>
      <c r="I1471">
        <v>2</v>
      </c>
      <c r="J1471" t="s">
        <v>75</v>
      </c>
      <c r="K1471">
        <v>2</v>
      </c>
      <c r="L1471" t="s">
        <v>76</v>
      </c>
      <c r="M1471" t="s">
        <v>125</v>
      </c>
      <c r="N1471">
        <v>3</v>
      </c>
      <c r="O1471" t="s">
        <v>126</v>
      </c>
      <c r="P1471">
        <v>1</v>
      </c>
      <c r="Q1471" t="s">
        <v>37</v>
      </c>
      <c r="R1471">
        <v>1</v>
      </c>
      <c r="S1471" t="s">
        <v>127</v>
      </c>
      <c r="T1471">
        <v>4</v>
      </c>
      <c r="U1471" t="s">
        <v>128</v>
      </c>
      <c r="V1471" t="s">
        <v>184</v>
      </c>
      <c r="W1471">
        <v>2</v>
      </c>
      <c r="X1471" t="s">
        <v>281</v>
      </c>
      <c r="Y1471">
        <v>29</v>
      </c>
      <c r="Z1471">
        <v>221</v>
      </c>
      <c r="AA1471">
        <v>6409</v>
      </c>
      <c r="AB1471">
        <v>2050.88</v>
      </c>
      <c r="AC1471">
        <v>0.32</v>
      </c>
      <c r="AD1471">
        <v>2</v>
      </c>
      <c r="AE1471" t="s">
        <v>72</v>
      </c>
    </row>
    <row r="1472" spans="1:31" x14ac:dyDescent="0.3">
      <c r="A1472">
        <v>1197831</v>
      </c>
      <c r="B1472" t="s">
        <v>73</v>
      </c>
      <c r="C1472" s="1">
        <v>44071</v>
      </c>
      <c r="D1472">
        <v>2020</v>
      </c>
      <c r="E1472" t="s">
        <v>31</v>
      </c>
      <c r="F1472">
        <v>3</v>
      </c>
      <c r="G1472">
        <v>2</v>
      </c>
      <c r="H1472" t="s">
        <v>74</v>
      </c>
      <c r="I1472">
        <v>2</v>
      </c>
      <c r="J1472" t="s">
        <v>75</v>
      </c>
      <c r="K1472">
        <v>2</v>
      </c>
      <c r="L1472" t="s">
        <v>76</v>
      </c>
      <c r="M1472" t="s">
        <v>125</v>
      </c>
      <c r="N1472">
        <v>3</v>
      </c>
      <c r="O1472" t="s">
        <v>126</v>
      </c>
      <c r="P1472">
        <v>1</v>
      </c>
      <c r="Q1472" t="s">
        <v>37</v>
      </c>
      <c r="R1472">
        <v>1</v>
      </c>
      <c r="S1472" t="s">
        <v>127</v>
      </c>
      <c r="T1472">
        <v>4</v>
      </c>
      <c r="U1472" t="s">
        <v>128</v>
      </c>
      <c r="V1472" t="s">
        <v>133</v>
      </c>
      <c r="W1472">
        <v>2</v>
      </c>
      <c r="X1472" t="s">
        <v>281</v>
      </c>
      <c r="Y1472">
        <v>33</v>
      </c>
      <c r="Z1472">
        <v>217</v>
      </c>
      <c r="AA1472">
        <v>7161</v>
      </c>
      <c r="AB1472">
        <v>2577.96</v>
      </c>
      <c r="AC1472">
        <v>0.36</v>
      </c>
      <c r="AD1472">
        <v>2</v>
      </c>
      <c r="AE1472" t="s">
        <v>72</v>
      </c>
    </row>
    <row r="1473" spans="1:31" x14ac:dyDescent="0.3">
      <c r="A1473">
        <v>1197831</v>
      </c>
      <c r="B1473" t="s">
        <v>73</v>
      </c>
      <c r="C1473" s="1">
        <v>44083</v>
      </c>
      <c r="D1473">
        <v>2020</v>
      </c>
      <c r="E1473" t="s">
        <v>43</v>
      </c>
      <c r="F1473">
        <v>3</v>
      </c>
      <c r="G1473">
        <v>2</v>
      </c>
      <c r="H1473" t="s">
        <v>74</v>
      </c>
      <c r="I1473">
        <v>2</v>
      </c>
      <c r="J1473" t="s">
        <v>75</v>
      </c>
      <c r="K1473">
        <v>2</v>
      </c>
      <c r="L1473" t="s">
        <v>76</v>
      </c>
      <c r="M1473" t="s">
        <v>125</v>
      </c>
      <c r="N1473">
        <v>3</v>
      </c>
      <c r="O1473" t="s">
        <v>126</v>
      </c>
      <c r="P1473">
        <v>1</v>
      </c>
      <c r="Q1473" t="s">
        <v>37</v>
      </c>
      <c r="R1473">
        <v>1</v>
      </c>
      <c r="S1473" t="s">
        <v>127</v>
      </c>
      <c r="T1473">
        <v>4</v>
      </c>
      <c r="U1473" t="s">
        <v>128</v>
      </c>
      <c r="V1473" t="s">
        <v>162</v>
      </c>
      <c r="W1473">
        <v>2</v>
      </c>
      <c r="X1473" t="s">
        <v>281</v>
      </c>
      <c r="Y1473">
        <v>36</v>
      </c>
      <c r="Z1473">
        <v>206</v>
      </c>
      <c r="AA1473">
        <v>7416</v>
      </c>
      <c r="AB1473">
        <v>2669.7599999999998</v>
      </c>
      <c r="AC1473">
        <v>0.36</v>
      </c>
      <c r="AD1473">
        <v>2</v>
      </c>
      <c r="AE1473" t="s">
        <v>72</v>
      </c>
    </row>
    <row r="1474" spans="1:31" x14ac:dyDescent="0.3">
      <c r="A1474">
        <v>1197831</v>
      </c>
      <c r="B1474" t="s">
        <v>73</v>
      </c>
      <c r="C1474" s="1">
        <v>44089</v>
      </c>
      <c r="D1474">
        <v>2020</v>
      </c>
      <c r="E1474" t="s">
        <v>43</v>
      </c>
      <c r="F1474">
        <v>3</v>
      </c>
      <c r="G1474">
        <v>2</v>
      </c>
      <c r="H1474" t="s">
        <v>74</v>
      </c>
      <c r="I1474">
        <v>2</v>
      </c>
      <c r="J1474" t="s">
        <v>75</v>
      </c>
      <c r="K1474">
        <v>2</v>
      </c>
      <c r="L1474" t="s">
        <v>76</v>
      </c>
      <c r="M1474" t="s">
        <v>125</v>
      </c>
      <c r="N1474">
        <v>3</v>
      </c>
      <c r="O1474" t="s">
        <v>126</v>
      </c>
      <c r="P1474">
        <v>1</v>
      </c>
      <c r="Q1474" t="s">
        <v>37</v>
      </c>
      <c r="R1474">
        <v>1</v>
      </c>
      <c r="S1474" t="s">
        <v>127</v>
      </c>
      <c r="T1474">
        <v>4</v>
      </c>
      <c r="U1474" t="s">
        <v>128</v>
      </c>
      <c r="V1474" t="s">
        <v>129</v>
      </c>
      <c r="W1474">
        <v>2</v>
      </c>
      <c r="X1474" t="s">
        <v>281</v>
      </c>
      <c r="Y1474">
        <v>35</v>
      </c>
      <c r="Z1474">
        <v>184</v>
      </c>
      <c r="AA1474">
        <v>6440</v>
      </c>
      <c r="AB1474">
        <v>2382.8000000000002</v>
      </c>
      <c r="AC1474">
        <v>0.37</v>
      </c>
      <c r="AD1474">
        <v>2</v>
      </c>
      <c r="AE1474" t="s">
        <v>72</v>
      </c>
    </row>
    <row r="1475" spans="1:31" x14ac:dyDescent="0.3">
      <c r="A1475">
        <v>1197831</v>
      </c>
      <c r="B1475" t="s">
        <v>73</v>
      </c>
      <c r="C1475" s="1">
        <v>44134</v>
      </c>
      <c r="D1475">
        <v>2020</v>
      </c>
      <c r="E1475" t="s">
        <v>44</v>
      </c>
      <c r="F1475">
        <v>4</v>
      </c>
      <c r="G1475">
        <v>2</v>
      </c>
      <c r="H1475" t="s">
        <v>74</v>
      </c>
      <c r="I1475">
        <v>2</v>
      </c>
      <c r="J1475" t="s">
        <v>75</v>
      </c>
      <c r="K1475">
        <v>2</v>
      </c>
      <c r="L1475" t="s">
        <v>76</v>
      </c>
      <c r="M1475" t="s">
        <v>125</v>
      </c>
      <c r="N1475">
        <v>3</v>
      </c>
      <c r="O1475" t="s">
        <v>126</v>
      </c>
      <c r="P1475">
        <v>1</v>
      </c>
      <c r="Q1475" t="s">
        <v>37</v>
      </c>
      <c r="R1475">
        <v>1</v>
      </c>
      <c r="S1475" t="s">
        <v>127</v>
      </c>
      <c r="T1475">
        <v>4</v>
      </c>
      <c r="U1475" t="s">
        <v>128</v>
      </c>
      <c r="V1475" t="s">
        <v>250</v>
      </c>
      <c r="W1475">
        <v>2</v>
      </c>
      <c r="X1475" t="s">
        <v>281</v>
      </c>
      <c r="Y1475">
        <v>30</v>
      </c>
      <c r="Z1475">
        <v>208</v>
      </c>
      <c r="AA1475">
        <v>6240</v>
      </c>
      <c r="AB1475">
        <v>2246.4</v>
      </c>
      <c r="AC1475">
        <v>0.36</v>
      </c>
      <c r="AD1475">
        <v>2</v>
      </c>
      <c r="AE1475" t="s">
        <v>72</v>
      </c>
    </row>
    <row r="1476" spans="1:31" x14ac:dyDescent="0.3">
      <c r="A1476">
        <v>1128299</v>
      </c>
      <c r="B1476" t="s">
        <v>77</v>
      </c>
      <c r="C1476" s="1">
        <v>44140</v>
      </c>
      <c r="D1476">
        <v>2020</v>
      </c>
      <c r="E1476" t="s">
        <v>45</v>
      </c>
      <c r="F1476">
        <v>4</v>
      </c>
      <c r="G1476">
        <v>3</v>
      </c>
      <c r="H1476" t="s">
        <v>78</v>
      </c>
      <c r="I1476">
        <v>3</v>
      </c>
      <c r="J1476" t="s">
        <v>79</v>
      </c>
      <c r="K1476">
        <v>3</v>
      </c>
      <c r="L1476" t="s">
        <v>80</v>
      </c>
      <c r="M1476" t="s">
        <v>125</v>
      </c>
      <c r="N1476">
        <v>3</v>
      </c>
      <c r="O1476" t="s">
        <v>126</v>
      </c>
      <c r="P1476">
        <v>1</v>
      </c>
      <c r="Q1476" t="s">
        <v>37</v>
      </c>
      <c r="R1476">
        <v>1</v>
      </c>
      <c r="S1476" t="s">
        <v>127</v>
      </c>
      <c r="T1476">
        <v>4</v>
      </c>
      <c r="U1476" t="s">
        <v>128</v>
      </c>
      <c r="V1476" t="s">
        <v>162</v>
      </c>
      <c r="W1476">
        <v>2</v>
      </c>
      <c r="X1476" t="s">
        <v>281</v>
      </c>
      <c r="Y1476">
        <v>38</v>
      </c>
      <c r="Z1476">
        <v>173</v>
      </c>
      <c r="AA1476">
        <v>6574</v>
      </c>
      <c r="AB1476">
        <v>3549.96</v>
      </c>
      <c r="AC1476">
        <v>0.54</v>
      </c>
      <c r="AD1476">
        <v>2</v>
      </c>
      <c r="AE1476" t="s">
        <v>72</v>
      </c>
    </row>
    <row r="1477" spans="1:31" x14ac:dyDescent="0.3">
      <c r="A1477">
        <v>1128299</v>
      </c>
      <c r="B1477" t="s">
        <v>77</v>
      </c>
      <c r="C1477" s="1">
        <v>44200</v>
      </c>
      <c r="D1477">
        <v>2021</v>
      </c>
      <c r="E1477" t="s">
        <v>47</v>
      </c>
      <c r="F1477">
        <v>1</v>
      </c>
      <c r="G1477">
        <v>3</v>
      </c>
      <c r="H1477" t="s">
        <v>78</v>
      </c>
      <c r="I1477">
        <v>3</v>
      </c>
      <c r="J1477" t="s">
        <v>79</v>
      </c>
      <c r="K1477">
        <v>3</v>
      </c>
      <c r="L1477" t="s">
        <v>80</v>
      </c>
      <c r="M1477" t="s">
        <v>125</v>
      </c>
      <c r="N1477">
        <v>3</v>
      </c>
      <c r="O1477" t="s">
        <v>126</v>
      </c>
      <c r="P1477">
        <v>1</v>
      </c>
      <c r="Q1477" t="s">
        <v>37</v>
      </c>
      <c r="R1477">
        <v>1</v>
      </c>
      <c r="S1477" t="s">
        <v>127</v>
      </c>
      <c r="T1477">
        <v>4</v>
      </c>
      <c r="U1477" t="s">
        <v>128</v>
      </c>
      <c r="V1477" t="s">
        <v>189</v>
      </c>
      <c r="W1477">
        <v>2</v>
      </c>
      <c r="X1477" t="s">
        <v>281</v>
      </c>
      <c r="Y1477">
        <v>49</v>
      </c>
      <c r="Z1477">
        <v>182</v>
      </c>
      <c r="AA1477">
        <v>8918</v>
      </c>
      <c r="AB1477">
        <v>5083.26</v>
      </c>
      <c r="AC1477">
        <v>0.57000000000000006</v>
      </c>
      <c r="AD1477">
        <v>2</v>
      </c>
      <c r="AE1477" t="s">
        <v>72</v>
      </c>
    </row>
    <row r="1478" spans="1:31" x14ac:dyDescent="0.3">
      <c r="A1478">
        <v>1128299</v>
      </c>
      <c r="B1478" t="s">
        <v>77</v>
      </c>
      <c r="C1478" s="1">
        <v>44206</v>
      </c>
      <c r="D1478">
        <v>2021</v>
      </c>
      <c r="E1478" t="s">
        <v>47</v>
      </c>
      <c r="F1478">
        <v>1</v>
      </c>
      <c r="G1478">
        <v>3</v>
      </c>
      <c r="H1478" t="s">
        <v>78</v>
      </c>
      <c r="I1478">
        <v>3</v>
      </c>
      <c r="J1478" t="s">
        <v>79</v>
      </c>
      <c r="K1478">
        <v>3</v>
      </c>
      <c r="L1478" t="s">
        <v>80</v>
      </c>
      <c r="M1478" t="s">
        <v>125</v>
      </c>
      <c r="N1478">
        <v>3</v>
      </c>
      <c r="O1478" t="s">
        <v>126</v>
      </c>
      <c r="P1478">
        <v>1</v>
      </c>
      <c r="Q1478" t="s">
        <v>37</v>
      </c>
      <c r="R1478">
        <v>1</v>
      </c>
      <c r="S1478" t="s">
        <v>127</v>
      </c>
      <c r="T1478">
        <v>4</v>
      </c>
      <c r="U1478" t="s">
        <v>128</v>
      </c>
      <c r="V1478" t="s">
        <v>191</v>
      </c>
      <c r="W1478">
        <v>2</v>
      </c>
      <c r="X1478" t="s">
        <v>281</v>
      </c>
      <c r="Y1478">
        <v>44</v>
      </c>
      <c r="Z1478">
        <v>196</v>
      </c>
      <c r="AA1478">
        <v>8624</v>
      </c>
      <c r="AB1478">
        <v>5260.6400000000012</v>
      </c>
      <c r="AC1478">
        <v>0.6100000000000001</v>
      </c>
      <c r="AD1478">
        <v>2</v>
      </c>
      <c r="AE1478" t="s">
        <v>72</v>
      </c>
    </row>
    <row r="1479" spans="1:31" x14ac:dyDescent="0.3">
      <c r="A1479">
        <v>1128299</v>
      </c>
      <c r="B1479" t="s">
        <v>77</v>
      </c>
      <c r="C1479" s="1">
        <v>44212</v>
      </c>
      <c r="D1479">
        <v>2021</v>
      </c>
      <c r="E1479" t="s">
        <v>47</v>
      </c>
      <c r="F1479">
        <v>1</v>
      </c>
      <c r="G1479">
        <v>3</v>
      </c>
      <c r="H1479" t="s">
        <v>78</v>
      </c>
      <c r="I1479">
        <v>3</v>
      </c>
      <c r="J1479" t="s">
        <v>79</v>
      </c>
      <c r="K1479">
        <v>3</v>
      </c>
      <c r="L1479" t="s">
        <v>80</v>
      </c>
      <c r="M1479" t="s">
        <v>125</v>
      </c>
      <c r="N1479">
        <v>3</v>
      </c>
      <c r="O1479" t="s">
        <v>126</v>
      </c>
      <c r="P1479">
        <v>1</v>
      </c>
      <c r="Q1479" t="s">
        <v>37</v>
      </c>
      <c r="R1479">
        <v>1</v>
      </c>
      <c r="S1479" t="s">
        <v>127</v>
      </c>
      <c r="T1479">
        <v>4</v>
      </c>
      <c r="U1479" t="s">
        <v>128</v>
      </c>
      <c r="V1479" t="s">
        <v>195</v>
      </c>
      <c r="W1479">
        <v>2</v>
      </c>
      <c r="X1479" t="s">
        <v>281</v>
      </c>
      <c r="Y1479">
        <v>44</v>
      </c>
      <c r="Z1479">
        <v>240</v>
      </c>
      <c r="AA1479">
        <v>10560</v>
      </c>
      <c r="AB1479">
        <v>5913.6</v>
      </c>
      <c r="AC1479">
        <v>0.56000000000000005</v>
      </c>
      <c r="AD1479">
        <v>2</v>
      </c>
      <c r="AE1479" t="s">
        <v>72</v>
      </c>
    </row>
    <row r="1480" spans="1:31" x14ac:dyDescent="0.3">
      <c r="A1480">
        <v>1128299</v>
      </c>
      <c r="B1480" t="s">
        <v>77</v>
      </c>
      <c r="C1480" s="1">
        <v>44218</v>
      </c>
      <c r="D1480">
        <v>2021</v>
      </c>
      <c r="E1480" t="s">
        <v>47</v>
      </c>
      <c r="F1480">
        <v>1</v>
      </c>
      <c r="G1480">
        <v>3</v>
      </c>
      <c r="H1480" t="s">
        <v>78</v>
      </c>
      <c r="I1480">
        <v>3</v>
      </c>
      <c r="J1480" t="s">
        <v>79</v>
      </c>
      <c r="K1480">
        <v>3</v>
      </c>
      <c r="L1480" t="s">
        <v>80</v>
      </c>
      <c r="M1480" t="s">
        <v>125</v>
      </c>
      <c r="N1480">
        <v>3</v>
      </c>
      <c r="O1480" t="s">
        <v>126</v>
      </c>
      <c r="P1480">
        <v>1</v>
      </c>
      <c r="Q1480" t="s">
        <v>37</v>
      </c>
      <c r="R1480">
        <v>1</v>
      </c>
      <c r="S1480" t="s">
        <v>127</v>
      </c>
      <c r="T1480">
        <v>4</v>
      </c>
      <c r="U1480" t="s">
        <v>128</v>
      </c>
      <c r="V1480" t="s">
        <v>225</v>
      </c>
      <c r="W1480">
        <v>2</v>
      </c>
      <c r="X1480" t="s">
        <v>281</v>
      </c>
      <c r="Y1480">
        <v>59</v>
      </c>
      <c r="Z1480">
        <v>263</v>
      </c>
      <c r="AA1480">
        <v>15517</v>
      </c>
      <c r="AB1480">
        <v>8844.69</v>
      </c>
      <c r="AC1480">
        <v>0.57000000000000006</v>
      </c>
      <c r="AD1480">
        <v>2</v>
      </c>
      <c r="AE1480" t="s">
        <v>72</v>
      </c>
    </row>
    <row r="1481" spans="1:31" x14ac:dyDescent="0.3">
      <c r="A1481">
        <v>1128299</v>
      </c>
      <c r="B1481" t="s">
        <v>77</v>
      </c>
      <c r="C1481" s="1">
        <v>44224</v>
      </c>
      <c r="D1481">
        <v>2021</v>
      </c>
      <c r="E1481" t="s">
        <v>47</v>
      </c>
      <c r="F1481">
        <v>1</v>
      </c>
      <c r="G1481">
        <v>3</v>
      </c>
      <c r="H1481" t="s">
        <v>78</v>
      </c>
      <c r="I1481">
        <v>3</v>
      </c>
      <c r="J1481" t="s">
        <v>79</v>
      </c>
      <c r="K1481">
        <v>3</v>
      </c>
      <c r="L1481" t="s">
        <v>80</v>
      </c>
      <c r="M1481" t="s">
        <v>125</v>
      </c>
      <c r="N1481">
        <v>3</v>
      </c>
      <c r="O1481" t="s">
        <v>126</v>
      </c>
      <c r="P1481">
        <v>1</v>
      </c>
      <c r="Q1481" t="s">
        <v>37</v>
      </c>
      <c r="R1481">
        <v>1</v>
      </c>
      <c r="S1481" t="s">
        <v>127</v>
      </c>
      <c r="T1481">
        <v>4</v>
      </c>
      <c r="U1481" t="s">
        <v>128</v>
      </c>
      <c r="V1481" t="s">
        <v>223</v>
      </c>
      <c r="W1481">
        <v>2</v>
      </c>
      <c r="X1481" t="s">
        <v>281</v>
      </c>
      <c r="Y1481">
        <v>43</v>
      </c>
      <c r="Z1481">
        <v>225</v>
      </c>
      <c r="AA1481">
        <v>9675</v>
      </c>
      <c r="AB1481">
        <v>4644.0000000000009</v>
      </c>
      <c r="AC1481">
        <v>0.48000000000000009</v>
      </c>
      <c r="AD1481">
        <v>2</v>
      </c>
      <c r="AE1481" t="s">
        <v>72</v>
      </c>
    </row>
    <row r="1482" spans="1:31" x14ac:dyDescent="0.3">
      <c r="A1482">
        <v>1128299</v>
      </c>
      <c r="B1482" t="s">
        <v>77</v>
      </c>
      <c r="C1482" s="1">
        <v>44230</v>
      </c>
      <c r="D1482">
        <v>2021</v>
      </c>
      <c r="E1482" t="s">
        <v>48</v>
      </c>
      <c r="F1482">
        <v>1</v>
      </c>
      <c r="G1482">
        <v>3</v>
      </c>
      <c r="H1482" t="s">
        <v>78</v>
      </c>
      <c r="I1482">
        <v>3</v>
      </c>
      <c r="J1482" t="s">
        <v>79</v>
      </c>
      <c r="K1482">
        <v>3</v>
      </c>
      <c r="L1482" t="s">
        <v>80</v>
      </c>
      <c r="M1482" t="s">
        <v>125</v>
      </c>
      <c r="N1482">
        <v>3</v>
      </c>
      <c r="O1482" t="s">
        <v>126</v>
      </c>
      <c r="P1482">
        <v>1</v>
      </c>
      <c r="Q1482" t="s">
        <v>37</v>
      </c>
      <c r="R1482">
        <v>1</v>
      </c>
      <c r="S1482" t="s">
        <v>127</v>
      </c>
      <c r="T1482">
        <v>4</v>
      </c>
      <c r="U1482" t="s">
        <v>128</v>
      </c>
      <c r="V1482" t="s">
        <v>215</v>
      </c>
      <c r="W1482">
        <v>2</v>
      </c>
      <c r="X1482" t="s">
        <v>281</v>
      </c>
      <c r="Y1482">
        <v>50</v>
      </c>
      <c r="Z1482">
        <v>221</v>
      </c>
      <c r="AA1482">
        <v>11050</v>
      </c>
      <c r="AB1482">
        <v>5193.5000000000009</v>
      </c>
      <c r="AC1482">
        <v>0.47000000000000008</v>
      </c>
      <c r="AD1482">
        <v>2</v>
      </c>
      <c r="AE1482" t="s">
        <v>72</v>
      </c>
    </row>
    <row r="1483" spans="1:31" x14ac:dyDescent="0.3">
      <c r="A1483">
        <v>1128299</v>
      </c>
      <c r="B1483" t="s">
        <v>77</v>
      </c>
      <c r="C1483" s="1">
        <v>44236</v>
      </c>
      <c r="D1483">
        <v>2021</v>
      </c>
      <c r="E1483" t="s">
        <v>48</v>
      </c>
      <c r="F1483">
        <v>1</v>
      </c>
      <c r="G1483">
        <v>3</v>
      </c>
      <c r="H1483" t="s">
        <v>78</v>
      </c>
      <c r="I1483">
        <v>3</v>
      </c>
      <c r="J1483" t="s">
        <v>79</v>
      </c>
      <c r="K1483">
        <v>3</v>
      </c>
      <c r="L1483" t="s">
        <v>80</v>
      </c>
      <c r="M1483" t="s">
        <v>125</v>
      </c>
      <c r="N1483">
        <v>3</v>
      </c>
      <c r="O1483" t="s">
        <v>126</v>
      </c>
      <c r="P1483">
        <v>1</v>
      </c>
      <c r="Q1483" t="s">
        <v>37</v>
      </c>
      <c r="R1483">
        <v>1</v>
      </c>
      <c r="S1483" t="s">
        <v>127</v>
      </c>
      <c r="T1483">
        <v>4</v>
      </c>
      <c r="U1483" t="s">
        <v>128</v>
      </c>
      <c r="V1483" t="s">
        <v>184</v>
      </c>
      <c r="W1483">
        <v>2</v>
      </c>
      <c r="X1483" t="s">
        <v>281</v>
      </c>
      <c r="Y1483">
        <v>51</v>
      </c>
      <c r="Z1483">
        <v>228</v>
      </c>
      <c r="AA1483">
        <v>11628</v>
      </c>
      <c r="AB1483">
        <v>5465.1600000000008</v>
      </c>
      <c r="AC1483">
        <v>0.47000000000000008</v>
      </c>
      <c r="AD1483">
        <v>2</v>
      </c>
      <c r="AE1483" t="s">
        <v>72</v>
      </c>
    </row>
    <row r="1484" spans="1:31" x14ac:dyDescent="0.3">
      <c r="A1484">
        <v>1128299</v>
      </c>
      <c r="B1484" t="s">
        <v>77</v>
      </c>
      <c r="C1484" s="1">
        <v>44242</v>
      </c>
      <c r="D1484">
        <v>2021</v>
      </c>
      <c r="E1484" t="s">
        <v>48</v>
      </c>
      <c r="F1484">
        <v>1</v>
      </c>
      <c r="G1484">
        <v>3</v>
      </c>
      <c r="H1484" t="s">
        <v>78</v>
      </c>
      <c r="I1484">
        <v>3</v>
      </c>
      <c r="J1484" t="s">
        <v>79</v>
      </c>
      <c r="K1484">
        <v>3</v>
      </c>
      <c r="L1484" t="s">
        <v>80</v>
      </c>
      <c r="M1484" t="s">
        <v>125</v>
      </c>
      <c r="N1484">
        <v>3</v>
      </c>
      <c r="O1484" t="s">
        <v>126</v>
      </c>
      <c r="P1484">
        <v>1</v>
      </c>
      <c r="Q1484" t="s">
        <v>37</v>
      </c>
      <c r="R1484">
        <v>1</v>
      </c>
      <c r="S1484" t="s">
        <v>127</v>
      </c>
      <c r="T1484">
        <v>4</v>
      </c>
      <c r="U1484" t="s">
        <v>128</v>
      </c>
      <c r="V1484" t="s">
        <v>162</v>
      </c>
      <c r="W1484">
        <v>2</v>
      </c>
      <c r="X1484" t="s">
        <v>281</v>
      </c>
      <c r="Y1484">
        <v>43</v>
      </c>
      <c r="Z1484">
        <v>245</v>
      </c>
      <c r="AA1484">
        <v>10535</v>
      </c>
      <c r="AB1484">
        <v>5478.2</v>
      </c>
      <c r="AC1484">
        <v>0.52</v>
      </c>
      <c r="AD1484">
        <v>2</v>
      </c>
      <c r="AE1484" t="s">
        <v>72</v>
      </c>
    </row>
    <row r="1485" spans="1:31" x14ac:dyDescent="0.3">
      <c r="A1485">
        <v>1189833</v>
      </c>
      <c r="B1485" t="s">
        <v>89</v>
      </c>
      <c r="C1485" s="1">
        <v>44266</v>
      </c>
      <c r="D1485">
        <v>2021</v>
      </c>
      <c r="E1485" t="s">
        <v>51</v>
      </c>
      <c r="F1485">
        <v>1</v>
      </c>
      <c r="G1485">
        <v>3</v>
      </c>
      <c r="H1485" t="s">
        <v>78</v>
      </c>
      <c r="I1485">
        <v>3</v>
      </c>
      <c r="J1485" t="s">
        <v>79</v>
      </c>
      <c r="K1485">
        <v>4</v>
      </c>
      <c r="L1485" t="s">
        <v>90</v>
      </c>
      <c r="M1485" t="s">
        <v>125</v>
      </c>
      <c r="N1485">
        <v>3</v>
      </c>
      <c r="O1485" t="s">
        <v>126</v>
      </c>
      <c r="P1485">
        <v>1</v>
      </c>
      <c r="Q1485" t="s">
        <v>37</v>
      </c>
      <c r="R1485">
        <v>1</v>
      </c>
      <c r="S1485" t="s">
        <v>127</v>
      </c>
      <c r="T1485">
        <v>4</v>
      </c>
      <c r="U1485" t="s">
        <v>128</v>
      </c>
      <c r="V1485" t="s">
        <v>184</v>
      </c>
      <c r="W1485">
        <v>2</v>
      </c>
      <c r="X1485" t="s">
        <v>281</v>
      </c>
      <c r="Y1485">
        <v>36</v>
      </c>
      <c r="Z1485">
        <v>155</v>
      </c>
      <c r="AA1485">
        <v>5580</v>
      </c>
      <c r="AB1485">
        <v>3292.2000000000003</v>
      </c>
      <c r="AC1485">
        <v>0.59000000000000008</v>
      </c>
      <c r="AD1485">
        <v>2</v>
      </c>
      <c r="AE1485" t="s">
        <v>72</v>
      </c>
    </row>
    <row r="1486" spans="1:31" x14ac:dyDescent="0.3">
      <c r="A1486">
        <v>1189833</v>
      </c>
      <c r="B1486" t="s">
        <v>89</v>
      </c>
      <c r="C1486" s="1">
        <v>44272</v>
      </c>
      <c r="D1486">
        <v>2021</v>
      </c>
      <c r="E1486" t="s">
        <v>51</v>
      </c>
      <c r="F1486">
        <v>1</v>
      </c>
      <c r="G1486">
        <v>3</v>
      </c>
      <c r="H1486" t="s">
        <v>78</v>
      </c>
      <c r="I1486">
        <v>3</v>
      </c>
      <c r="J1486" t="s">
        <v>79</v>
      </c>
      <c r="K1486">
        <v>4</v>
      </c>
      <c r="L1486" t="s">
        <v>90</v>
      </c>
      <c r="M1486" t="s">
        <v>125</v>
      </c>
      <c r="N1486">
        <v>3</v>
      </c>
      <c r="O1486" t="s">
        <v>126</v>
      </c>
      <c r="P1486">
        <v>1</v>
      </c>
      <c r="Q1486" t="s">
        <v>37</v>
      </c>
      <c r="R1486">
        <v>1</v>
      </c>
      <c r="S1486" t="s">
        <v>127</v>
      </c>
      <c r="T1486">
        <v>4</v>
      </c>
      <c r="U1486" t="s">
        <v>128</v>
      </c>
      <c r="V1486" t="s">
        <v>129</v>
      </c>
      <c r="W1486">
        <v>2</v>
      </c>
      <c r="X1486" t="s">
        <v>281</v>
      </c>
      <c r="Y1486">
        <v>40</v>
      </c>
      <c r="Z1486">
        <v>140</v>
      </c>
      <c r="AA1486">
        <v>5600</v>
      </c>
      <c r="AB1486">
        <v>3192.0000000000005</v>
      </c>
      <c r="AC1486">
        <v>0.57000000000000006</v>
      </c>
      <c r="AD1486">
        <v>2</v>
      </c>
      <c r="AE1486" t="s">
        <v>72</v>
      </c>
    </row>
    <row r="1487" spans="1:31" x14ac:dyDescent="0.3">
      <c r="A1487">
        <v>1189833</v>
      </c>
      <c r="B1487" t="s">
        <v>89</v>
      </c>
      <c r="C1487" s="1">
        <v>44297</v>
      </c>
      <c r="D1487">
        <v>2021</v>
      </c>
      <c r="E1487" t="s">
        <v>52</v>
      </c>
      <c r="F1487">
        <v>2</v>
      </c>
      <c r="G1487">
        <v>3</v>
      </c>
      <c r="H1487" t="s">
        <v>78</v>
      </c>
      <c r="I1487">
        <v>3</v>
      </c>
      <c r="J1487" t="s">
        <v>79</v>
      </c>
      <c r="K1487">
        <v>4</v>
      </c>
      <c r="L1487" t="s">
        <v>90</v>
      </c>
      <c r="M1487" t="s">
        <v>125</v>
      </c>
      <c r="N1487">
        <v>3</v>
      </c>
      <c r="O1487" t="s">
        <v>126</v>
      </c>
      <c r="P1487">
        <v>1</v>
      </c>
      <c r="Q1487" t="s">
        <v>37</v>
      </c>
      <c r="R1487">
        <v>1</v>
      </c>
      <c r="S1487" t="s">
        <v>127</v>
      </c>
      <c r="T1487">
        <v>4</v>
      </c>
      <c r="U1487" t="s">
        <v>128</v>
      </c>
      <c r="V1487" t="s">
        <v>184</v>
      </c>
      <c r="W1487">
        <v>2</v>
      </c>
      <c r="X1487" t="s">
        <v>281</v>
      </c>
      <c r="Y1487">
        <v>38</v>
      </c>
      <c r="Z1487">
        <v>149</v>
      </c>
      <c r="AA1487">
        <v>5662</v>
      </c>
      <c r="AB1487">
        <v>3453.8200000000006</v>
      </c>
      <c r="AC1487">
        <v>0.6100000000000001</v>
      </c>
      <c r="AD1487">
        <v>2</v>
      </c>
      <c r="AE1487" t="s">
        <v>72</v>
      </c>
    </row>
    <row r="1488" spans="1:31" x14ac:dyDescent="0.3">
      <c r="A1488">
        <v>1189833</v>
      </c>
      <c r="B1488" t="s">
        <v>89</v>
      </c>
      <c r="C1488" s="1">
        <v>44309</v>
      </c>
      <c r="D1488">
        <v>2021</v>
      </c>
      <c r="E1488" t="s">
        <v>52</v>
      </c>
      <c r="F1488">
        <v>2</v>
      </c>
      <c r="G1488">
        <v>3</v>
      </c>
      <c r="H1488" t="s">
        <v>78</v>
      </c>
      <c r="I1488">
        <v>3</v>
      </c>
      <c r="J1488" t="s">
        <v>79</v>
      </c>
      <c r="K1488">
        <v>4</v>
      </c>
      <c r="L1488" t="s">
        <v>90</v>
      </c>
      <c r="M1488" t="s">
        <v>125</v>
      </c>
      <c r="N1488">
        <v>3</v>
      </c>
      <c r="O1488" t="s">
        <v>126</v>
      </c>
      <c r="P1488">
        <v>1</v>
      </c>
      <c r="Q1488" t="s">
        <v>37</v>
      </c>
      <c r="R1488">
        <v>1</v>
      </c>
      <c r="S1488" t="s">
        <v>127</v>
      </c>
      <c r="T1488">
        <v>4</v>
      </c>
      <c r="U1488" t="s">
        <v>128</v>
      </c>
      <c r="V1488" t="s">
        <v>223</v>
      </c>
      <c r="W1488">
        <v>2</v>
      </c>
      <c r="X1488" t="s">
        <v>281</v>
      </c>
      <c r="Y1488">
        <v>39</v>
      </c>
      <c r="Z1488">
        <v>165</v>
      </c>
      <c r="AA1488">
        <v>6435</v>
      </c>
      <c r="AB1488">
        <v>3861.0000000000005</v>
      </c>
      <c r="AC1488">
        <v>0.60000000000000009</v>
      </c>
      <c r="AD1488">
        <v>2</v>
      </c>
      <c r="AE1488" t="s">
        <v>72</v>
      </c>
    </row>
    <row r="1489" spans="1:31" x14ac:dyDescent="0.3">
      <c r="A1489">
        <v>1189833</v>
      </c>
      <c r="B1489" t="s">
        <v>89</v>
      </c>
      <c r="C1489" s="1">
        <v>44315</v>
      </c>
      <c r="D1489">
        <v>2021</v>
      </c>
      <c r="E1489" t="s">
        <v>52</v>
      </c>
      <c r="F1489">
        <v>2</v>
      </c>
      <c r="G1489">
        <v>3</v>
      </c>
      <c r="H1489" t="s">
        <v>78</v>
      </c>
      <c r="I1489">
        <v>3</v>
      </c>
      <c r="J1489" t="s">
        <v>79</v>
      </c>
      <c r="K1489">
        <v>4</v>
      </c>
      <c r="L1489" t="s">
        <v>90</v>
      </c>
      <c r="M1489" t="s">
        <v>125</v>
      </c>
      <c r="N1489">
        <v>3</v>
      </c>
      <c r="O1489" t="s">
        <v>126</v>
      </c>
      <c r="P1489">
        <v>1</v>
      </c>
      <c r="Q1489" t="s">
        <v>37</v>
      </c>
      <c r="R1489">
        <v>1</v>
      </c>
      <c r="S1489" t="s">
        <v>127</v>
      </c>
      <c r="T1489">
        <v>4</v>
      </c>
      <c r="U1489" t="s">
        <v>128</v>
      </c>
      <c r="V1489" t="s">
        <v>195</v>
      </c>
      <c r="W1489">
        <v>2</v>
      </c>
      <c r="X1489" t="s">
        <v>281</v>
      </c>
      <c r="Y1489">
        <v>38</v>
      </c>
      <c r="Z1489">
        <v>224</v>
      </c>
      <c r="AA1489">
        <v>8512</v>
      </c>
      <c r="AB1489">
        <v>5107.2000000000007</v>
      </c>
      <c r="AC1489">
        <v>0.60000000000000009</v>
      </c>
      <c r="AD1489">
        <v>2</v>
      </c>
      <c r="AE1489" t="s">
        <v>72</v>
      </c>
    </row>
    <row r="1490" spans="1:31" x14ac:dyDescent="0.3">
      <c r="A1490">
        <v>1189833</v>
      </c>
      <c r="B1490" t="s">
        <v>89</v>
      </c>
      <c r="C1490" s="1">
        <v>44321</v>
      </c>
      <c r="D1490">
        <v>2021</v>
      </c>
      <c r="E1490" t="s">
        <v>53</v>
      </c>
      <c r="F1490">
        <v>2</v>
      </c>
      <c r="G1490">
        <v>3</v>
      </c>
      <c r="H1490" t="s">
        <v>78</v>
      </c>
      <c r="I1490">
        <v>3</v>
      </c>
      <c r="J1490" t="s">
        <v>79</v>
      </c>
      <c r="K1490">
        <v>4</v>
      </c>
      <c r="L1490" t="s">
        <v>90</v>
      </c>
      <c r="M1490" t="s">
        <v>125</v>
      </c>
      <c r="N1490">
        <v>3</v>
      </c>
      <c r="O1490" t="s">
        <v>126</v>
      </c>
      <c r="P1490">
        <v>1</v>
      </c>
      <c r="Q1490" t="s">
        <v>37</v>
      </c>
      <c r="R1490">
        <v>1</v>
      </c>
      <c r="S1490" t="s">
        <v>127</v>
      </c>
      <c r="T1490">
        <v>4</v>
      </c>
      <c r="U1490" t="s">
        <v>128</v>
      </c>
      <c r="V1490" t="s">
        <v>251</v>
      </c>
      <c r="W1490">
        <v>2</v>
      </c>
      <c r="X1490" t="s">
        <v>281</v>
      </c>
      <c r="Y1490">
        <v>43</v>
      </c>
      <c r="Z1490">
        <v>230</v>
      </c>
      <c r="AA1490">
        <v>9890</v>
      </c>
      <c r="AB1490">
        <v>6131.8000000000011</v>
      </c>
      <c r="AC1490">
        <v>0.62000000000000011</v>
      </c>
      <c r="AD1490">
        <v>2</v>
      </c>
      <c r="AE1490" t="s">
        <v>72</v>
      </c>
    </row>
    <row r="1491" spans="1:31" x14ac:dyDescent="0.3">
      <c r="A1491">
        <v>1189833</v>
      </c>
      <c r="B1491" t="s">
        <v>89</v>
      </c>
      <c r="C1491" s="1">
        <v>44327</v>
      </c>
      <c r="D1491">
        <v>2021</v>
      </c>
      <c r="E1491" t="s">
        <v>53</v>
      </c>
      <c r="F1491">
        <v>2</v>
      </c>
      <c r="G1491">
        <v>3</v>
      </c>
      <c r="H1491" t="s">
        <v>78</v>
      </c>
      <c r="I1491">
        <v>3</v>
      </c>
      <c r="J1491" t="s">
        <v>79</v>
      </c>
      <c r="K1491">
        <v>4</v>
      </c>
      <c r="L1491" t="s">
        <v>90</v>
      </c>
      <c r="M1491" t="s">
        <v>125</v>
      </c>
      <c r="N1491">
        <v>3</v>
      </c>
      <c r="O1491" t="s">
        <v>126</v>
      </c>
      <c r="P1491">
        <v>1</v>
      </c>
      <c r="Q1491" t="s">
        <v>37</v>
      </c>
      <c r="R1491">
        <v>1</v>
      </c>
      <c r="S1491" t="s">
        <v>127</v>
      </c>
      <c r="T1491">
        <v>4</v>
      </c>
      <c r="U1491" t="s">
        <v>128</v>
      </c>
      <c r="V1491" t="s">
        <v>195</v>
      </c>
      <c r="W1491">
        <v>2</v>
      </c>
      <c r="X1491" t="s">
        <v>281</v>
      </c>
      <c r="Y1491">
        <v>44</v>
      </c>
      <c r="Z1491">
        <v>195</v>
      </c>
      <c r="AA1491">
        <v>8580</v>
      </c>
      <c r="AB1491">
        <v>5319.6000000000013</v>
      </c>
      <c r="AC1491">
        <v>0.62000000000000011</v>
      </c>
      <c r="AD1491">
        <v>2</v>
      </c>
      <c r="AE1491" t="s">
        <v>72</v>
      </c>
    </row>
    <row r="1492" spans="1:31" x14ac:dyDescent="0.3">
      <c r="A1492">
        <v>1189833</v>
      </c>
      <c r="B1492" t="s">
        <v>89</v>
      </c>
      <c r="C1492" s="1">
        <v>44333</v>
      </c>
      <c r="D1492">
        <v>2021</v>
      </c>
      <c r="E1492" t="s">
        <v>53</v>
      </c>
      <c r="F1492">
        <v>2</v>
      </c>
      <c r="G1492">
        <v>3</v>
      </c>
      <c r="H1492" t="s">
        <v>78</v>
      </c>
      <c r="I1492">
        <v>3</v>
      </c>
      <c r="J1492" t="s">
        <v>79</v>
      </c>
      <c r="K1492">
        <v>4</v>
      </c>
      <c r="L1492" t="s">
        <v>90</v>
      </c>
      <c r="M1492" t="s">
        <v>125</v>
      </c>
      <c r="N1492">
        <v>3</v>
      </c>
      <c r="O1492" t="s">
        <v>126</v>
      </c>
      <c r="P1492">
        <v>1</v>
      </c>
      <c r="Q1492" t="s">
        <v>37</v>
      </c>
      <c r="R1492">
        <v>1</v>
      </c>
      <c r="S1492" t="s">
        <v>127</v>
      </c>
      <c r="T1492">
        <v>4</v>
      </c>
      <c r="U1492" t="s">
        <v>128</v>
      </c>
      <c r="V1492" t="s">
        <v>195</v>
      </c>
      <c r="W1492">
        <v>2</v>
      </c>
      <c r="X1492" t="s">
        <v>281</v>
      </c>
      <c r="Y1492">
        <v>46</v>
      </c>
      <c r="Z1492">
        <v>210</v>
      </c>
      <c r="AA1492">
        <v>9660</v>
      </c>
      <c r="AB1492">
        <v>5989.2000000000007</v>
      </c>
      <c r="AC1492">
        <v>0.62000000000000011</v>
      </c>
      <c r="AD1492">
        <v>2</v>
      </c>
      <c r="AE1492" t="s">
        <v>72</v>
      </c>
    </row>
    <row r="1493" spans="1:31" x14ac:dyDescent="0.3">
      <c r="A1493">
        <v>1189833</v>
      </c>
      <c r="B1493" t="s">
        <v>89</v>
      </c>
      <c r="C1493" s="1">
        <v>44339</v>
      </c>
      <c r="D1493">
        <v>2021</v>
      </c>
      <c r="E1493" t="s">
        <v>53</v>
      </c>
      <c r="F1493">
        <v>2</v>
      </c>
      <c r="G1493">
        <v>3</v>
      </c>
      <c r="H1493" t="s">
        <v>78</v>
      </c>
      <c r="I1493">
        <v>3</v>
      </c>
      <c r="J1493" t="s">
        <v>79</v>
      </c>
      <c r="K1493">
        <v>4</v>
      </c>
      <c r="L1493" t="s">
        <v>90</v>
      </c>
      <c r="M1493" t="s">
        <v>125</v>
      </c>
      <c r="N1493">
        <v>3</v>
      </c>
      <c r="O1493" t="s">
        <v>126</v>
      </c>
      <c r="P1493">
        <v>1</v>
      </c>
      <c r="Q1493" t="s">
        <v>37</v>
      </c>
      <c r="R1493">
        <v>1</v>
      </c>
      <c r="S1493" t="s">
        <v>127</v>
      </c>
      <c r="T1493">
        <v>4</v>
      </c>
      <c r="U1493" t="s">
        <v>128</v>
      </c>
      <c r="V1493" t="s">
        <v>129</v>
      </c>
      <c r="W1493">
        <v>2</v>
      </c>
      <c r="X1493" t="s">
        <v>281</v>
      </c>
      <c r="Y1493">
        <v>46</v>
      </c>
      <c r="Z1493">
        <v>204</v>
      </c>
      <c r="AA1493">
        <v>9384</v>
      </c>
      <c r="AB1493">
        <v>5348.880000000001</v>
      </c>
      <c r="AC1493">
        <v>0.57000000000000006</v>
      </c>
      <c r="AD1493">
        <v>2</v>
      </c>
      <c r="AE1493" t="s">
        <v>72</v>
      </c>
    </row>
    <row r="1494" spans="1:31" x14ac:dyDescent="0.3">
      <c r="A1494">
        <v>1189833</v>
      </c>
      <c r="B1494" t="s">
        <v>89</v>
      </c>
      <c r="C1494" s="1">
        <v>44345</v>
      </c>
      <c r="D1494">
        <v>2021</v>
      </c>
      <c r="E1494" t="s">
        <v>53</v>
      </c>
      <c r="F1494">
        <v>2</v>
      </c>
      <c r="G1494">
        <v>3</v>
      </c>
      <c r="H1494" t="s">
        <v>78</v>
      </c>
      <c r="I1494">
        <v>3</v>
      </c>
      <c r="J1494" t="s">
        <v>79</v>
      </c>
      <c r="K1494">
        <v>4</v>
      </c>
      <c r="L1494" t="s">
        <v>90</v>
      </c>
      <c r="M1494" t="s">
        <v>125</v>
      </c>
      <c r="N1494">
        <v>3</v>
      </c>
      <c r="O1494" t="s">
        <v>126</v>
      </c>
      <c r="P1494">
        <v>1</v>
      </c>
      <c r="Q1494" t="s">
        <v>37</v>
      </c>
      <c r="R1494">
        <v>1</v>
      </c>
      <c r="S1494" t="s">
        <v>127</v>
      </c>
      <c r="T1494">
        <v>4</v>
      </c>
      <c r="U1494" t="s">
        <v>128</v>
      </c>
      <c r="V1494" t="s">
        <v>129</v>
      </c>
      <c r="W1494">
        <v>2</v>
      </c>
      <c r="X1494" t="s">
        <v>281</v>
      </c>
      <c r="Y1494">
        <v>43</v>
      </c>
      <c r="Z1494">
        <v>219</v>
      </c>
      <c r="AA1494">
        <v>9417</v>
      </c>
      <c r="AB1494">
        <v>5838.5400000000009</v>
      </c>
      <c r="AC1494">
        <v>0.62000000000000011</v>
      </c>
      <c r="AD1494">
        <v>2</v>
      </c>
      <c r="AE1494" t="s">
        <v>72</v>
      </c>
    </row>
    <row r="1495" spans="1:31" x14ac:dyDescent="0.3">
      <c r="A1495">
        <v>1197831</v>
      </c>
      <c r="B1495" t="s">
        <v>73</v>
      </c>
      <c r="C1495" s="1">
        <v>44423</v>
      </c>
      <c r="D1495">
        <v>2021</v>
      </c>
      <c r="E1495" t="s">
        <v>31</v>
      </c>
      <c r="F1495">
        <v>3</v>
      </c>
      <c r="G1495">
        <v>2</v>
      </c>
      <c r="H1495" t="s">
        <v>74</v>
      </c>
      <c r="I1495">
        <v>2</v>
      </c>
      <c r="J1495" t="s">
        <v>75</v>
      </c>
      <c r="K1495">
        <v>6</v>
      </c>
      <c r="L1495" t="s">
        <v>91</v>
      </c>
      <c r="M1495" t="s">
        <v>125</v>
      </c>
      <c r="N1495">
        <v>3</v>
      </c>
      <c r="O1495" t="s">
        <v>126</v>
      </c>
      <c r="P1495">
        <v>1</v>
      </c>
      <c r="Q1495" t="s">
        <v>37</v>
      </c>
      <c r="R1495">
        <v>1</v>
      </c>
      <c r="S1495" t="s">
        <v>127</v>
      </c>
      <c r="T1495">
        <v>4</v>
      </c>
      <c r="U1495" t="s">
        <v>128</v>
      </c>
      <c r="V1495" t="s">
        <v>129</v>
      </c>
      <c r="W1495">
        <v>2</v>
      </c>
      <c r="X1495" t="s">
        <v>281</v>
      </c>
      <c r="Y1495">
        <v>26</v>
      </c>
      <c r="Z1495">
        <v>113</v>
      </c>
      <c r="AA1495">
        <v>2938</v>
      </c>
      <c r="AB1495">
        <v>793.2600000000001</v>
      </c>
      <c r="AC1495">
        <v>0.27</v>
      </c>
      <c r="AD1495">
        <v>2</v>
      </c>
      <c r="AE1495" t="s">
        <v>72</v>
      </c>
    </row>
    <row r="1496" spans="1:31" x14ac:dyDescent="0.3">
      <c r="A1496">
        <v>1197831</v>
      </c>
      <c r="B1496" t="s">
        <v>73</v>
      </c>
      <c r="C1496" s="1">
        <v>44429</v>
      </c>
      <c r="D1496">
        <v>2021</v>
      </c>
      <c r="E1496" t="s">
        <v>31</v>
      </c>
      <c r="F1496">
        <v>3</v>
      </c>
      <c r="G1496">
        <v>2</v>
      </c>
      <c r="H1496" t="s">
        <v>74</v>
      </c>
      <c r="I1496">
        <v>2</v>
      </c>
      <c r="J1496" t="s">
        <v>75</v>
      </c>
      <c r="K1496">
        <v>6</v>
      </c>
      <c r="L1496" t="s">
        <v>91</v>
      </c>
      <c r="M1496" t="s">
        <v>125</v>
      </c>
      <c r="N1496">
        <v>3</v>
      </c>
      <c r="O1496" t="s">
        <v>126</v>
      </c>
      <c r="P1496">
        <v>1</v>
      </c>
      <c r="Q1496" t="s">
        <v>37</v>
      </c>
      <c r="R1496">
        <v>1</v>
      </c>
      <c r="S1496" t="s">
        <v>127</v>
      </c>
      <c r="T1496">
        <v>4</v>
      </c>
      <c r="U1496" t="s">
        <v>128</v>
      </c>
      <c r="V1496" t="s">
        <v>202</v>
      </c>
      <c r="W1496">
        <v>2</v>
      </c>
      <c r="X1496" t="s">
        <v>281</v>
      </c>
      <c r="Y1496">
        <v>26</v>
      </c>
      <c r="Z1496">
        <v>93</v>
      </c>
      <c r="AA1496">
        <v>2418</v>
      </c>
      <c r="AB1496">
        <v>773.76</v>
      </c>
      <c r="AC1496">
        <v>0.32</v>
      </c>
      <c r="AD1496">
        <v>2</v>
      </c>
      <c r="AE1496" t="s">
        <v>72</v>
      </c>
    </row>
    <row r="1497" spans="1:31" x14ac:dyDescent="0.3">
      <c r="A1497">
        <v>1197831</v>
      </c>
      <c r="B1497" t="s">
        <v>73</v>
      </c>
      <c r="C1497" s="1">
        <v>44435</v>
      </c>
      <c r="D1497">
        <v>2021</v>
      </c>
      <c r="E1497" t="s">
        <v>31</v>
      </c>
      <c r="F1497">
        <v>3</v>
      </c>
      <c r="G1497">
        <v>2</v>
      </c>
      <c r="H1497" t="s">
        <v>74</v>
      </c>
      <c r="I1497">
        <v>2</v>
      </c>
      <c r="J1497" t="s">
        <v>75</v>
      </c>
      <c r="K1497">
        <v>6</v>
      </c>
      <c r="L1497" t="s">
        <v>91</v>
      </c>
      <c r="M1497" t="s">
        <v>125</v>
      </c>
      <c r="N1497">
        <v>3</v>
      </c>
      <c r="O1497" t="s">
        <v>126</v>
      </c>
      <c r="P1497">
        <v>1</v>
      </c>
      <c r="Q1497" t="s">
        <v>37</v>
      </c>
      <c r="R1497">
        <v>1</v>
      </c>
      <c r="S1497" t="s">
        <v>127</v>
      </c>
      <c r="T1497">
        <v>4</v>
      </c>
      <c r="U1497" t="s">
        <v>128</v>
      </c>
      <c r="V1497" t="s">
        <v>161</v>
      </c>
      <c r="W1497">
        <v>2</v>
      </c>
      <c r="X1497" t="s">
        <v>281</v>
      </c>
      <c r="Y1497">
        <v>29</v>
      </c>
      <c r="Z1497">
        <v>96</v>
      </c>
      <c r="AA1497">
        <v>2784</v>
      </c>
      <c r="AB1497">
        <v>1030.08</v>
      </c>
      <c r="AC1497">
        <v>0.37</v>
      </c>
      <c r="AD1497">
        <v>2</v>
      </c>
      <c r="AE1497" t="s">
        <v>72</v>
      </c>
    </row>
    <row r="1498" spans="1:31" x14ac:dyDescent="0.3">
      <c r="A1498">
        <v>1197831</v>
      </c>
      <c r="B1498" t="s">
        <v>73</v>
      </c>
      <c r="C1498" s="1">
        <v>44441</v>
      </c>
      <c r="D1498">
        <v>2021</v>
      </c>
      <c r="E1498" t="s">
        <v>43</v>
      </c>
      <c r="F1498">
        <v>3</v>
      </c>
      <c r="G1498">
        <v>2</v>
      </c>
      <c r="H1498" t="s">
        <v>74</v>
      </c>
      <c r="I1498">
        <v>2</v>
      </c>
      <c r="J1498" t="s">
        <v>75</v>
      </c>
      <c r="K1498">
        <v>6</v>
      </c>
      <c r="L1498" t="s">
        <v>91</v>
      </c>
      <c r="M1498" t="s">
        <v>125</v>
      </c>
      <c r="N1498">
        <v>3</v>
      </c>
      <c r="O1498" t="s">
        <v>126</v>
      </c>
      <c r="P1498">
        <v>1</v>
      </c>
      <c r="Q1498" t="s">
        <v>37</v>
      </c>
      <c r="R1498">
        <v>1</v>
      </c>
      <c r="S1498" t="s">
        <v>127</v>
      </c>
      <c r="T1498">
        <v>4</v>
      </c>
      <c r="U1498" t="s">
        <v>128</v>
      </c>
      <c r="V1498" t="s">
        <v>252</v>
      </c>
      <c r="W1498">
        <v>2</v>
      </c>
      <c r="X1498" t="s">
        <v>281</v>
      </c>
      <c r="Y1498">
        <v>26</v>
      </c>
      <c r="Z1498">
        <v>107</v>
      </c>
      <c r="AA1498">
        <v>2782</v>
      </c>
      <c r="AB1498">
        <v>1001.52</v>
      </c>
      <c r="AC1498">
        <v>0.36</v>
      </c>
      <c r="AD1498">
        <v>2</v>
      </c>
      <c r="AE1498" t="s">
        <v>72</v>
      </c>
    </row>
    <row r="1499" spans="1:31" x14ac:dyDescent="0.3">
      <c r="A1499">
        <v>1197831</v>
      </c>
      <c r="B1499" t="s">
        <v>73</v>
      </c>
      <c r="C1499" s="1">
        <v>44447</v>
      </c>
      <c r="D1499">
        <v>2021</v>
      </c>
      <c r="E1499" t="s">
        <v>43</v>
      </c>
      <c r="F1499">
        <v>3</v>
      </c>
      <c r="G1499">
        <v>2</v>
      </c>
      <c r="H1499" t="s">
        <v>74</v>
      </c>
      <c r="I1499">
        <v>2</v>
      </c>
      <c r="J1499" t="s">
        <v>75</v>
      </c>
      <c r="K1499">
        <v>6</v>
      </c>
      <c r="L1499" t="s">
        <v>91</v>
      </c>
      <c r="M1499" t="s">
        <v>125</v>
      </c>
      <c r="N1499">
        <v>3</v>
      </c>
      <c r="O1499" t="s">
        <v>126</v>
      </c>
      <c r="P1499">
        <v>1</v>
      </c>
      <c r="Q1499" t="s">
        <v>37</v>
      </c>
      <c r="R1499">
        <v>1</v>
      </c>
      <c r="S1499" t="s">
        <v>127</v>
      </c>
      <c r="T1499">
        <v>4</v>
      </c>
      <c r="U1499" t="s">
        <v>128</v>
      </c>
      <c r="V1499" t="s">
        <v>201</v>
      </c>
      <c r="W1499">
        <v>2</v>
      </c>
      <c r="X1499" t="s">
        <v>281</v>
      </c>
      <c r="Y1499">
        <v>38</v>
      </c>
      <c r="Z1499">
        <v>153</v>
      </c>
      <c r="AA1499">
        <v>5814</v>
      </c>
      <c r="AB1499">
        <v>2093.04</v>
      </c>
      <c r="AC1499">
        <v>0.36</v>
      </c>
      <c r="AD1499">
        <v>2</v>
      </c>
      <c r="AE1499" t="s">
        <v>72</v>
      </c>
    </row>
    <row r="1500" spans="1:31" x14ac:dyDescent="0.3">
      <c r="A1500">
        <v>1197831</v>
      </c>
      <c r="B1500" t="s">
        <v>73</v>
      </c>
      <c r="C1500" s="1">
        <v>44453</v>
      </c>
      <c r="D1500">
        <v>2021</v>
      </c>
      <c r="E1500" t="s">
        <v>43</v>
      </c>
      <c r="F1500">
        <v>3</v>
      </c>
      <c r="G1500">
        <v>2</v>
      </c>
      <c r="H1500" t="s">
        <v>74</v>
      </c>
      <c r="I1500">
        <v>2</v>
      </c>
      <c r="J1500" t="s">
        <v>75</v>
      </c>
      <c r="K1500">
        <v>6</v>
      </c>
      <c r="L1500" t="s">
        <v>91</v>
      </c>
      <c r="M1500" t="s">
        <v>125</v>
      </c>
      <c r="N1500">
        <v>3</v>
      </c>
      <c r="O1500" t="s">
        <v>126</v>
      </c>
      <c r="P1500">
        <v>1</v>
      </c>
      <c r="Q1500" t="s">
        <v>37</v>
      </c>
      <c r="R1500">
        <v>1</v>
      </c>
      <c r="S1500" t="s">
        <v>127</v>
      </c>
      <c r="T1500">
        <v>4</v>
      </c>
      <c r="U1500" t="s">
        <v>128</v>
      </c>
      <c r="V1500" t="s">
        <v>207</v>
      </c>
      <c r="W1500">
        <v>2</v>
      </c>
      <c r="X1500" t="s">
        <v>281</v>
      </c>
      <c r="Y1500">
        <v>40</v>
      </c>
      <c r="Z1500">
        <v>150</v>
      </c>
      <c r="AA1500">
        <v>6000</v>
      </c>
      <c r="AB1500">
        <v>2220</v>
      </c>
      <c r="AC1500">
        <v>0.37</v>
      </c>
      <c r="AD1500">
        <v>2</v>
      </c>
      <c r="AE1500" t="s">
        <v>72</v>
      </c>
    </row>
    <row r="1501" spans="1:31" x14ac:dyDescent="0.3">
      <c r="A1501">
        <v>1197831</v>
      </c>
      <c r="B1501" t="s">
        <v>73</v>
      </c>
      <c r="C1501" s="1">
        <v>44459</v>
      </c>
      <c r="D1501">
        <v>2021</v>
      </c>
      <c r="E1501" t="s">
        <v>43</v>
      </c>
      <c r="F1501">
        <v>3</v>
      </c>
      <c r="G1501">
        <v>2</v>
      </c>
      <c r="H1501" t="s">
        <v>74</v>
      </c>
      <c r="I1501">
        <v>2</v>
      </c>
      <c r="J1501" t="s">
        <v>75</v>
      </c>
      <c r="K1501">
        <v>6</v>
      </c>
      <c r="L1501" t="s">
        <v>91</v>
      </c>
      <c r="M1501" t="s">
        <v>125</v>
      </c>
      <c r="N1501">
        <v>3</v>
      </c>
      <c r="O1501" t="s">
        <v>126</v>
      </c>
      <c r="P1501">
        <v>1</v>
      </c>
      <c r="Q1501" t="s">
        <v>37</v>
      </c>
      <c r="R1501">
        <v>1</v>
      </c>
      <c r="S1501" t="s">
        <v>127</v>
      </c>
      <c r="T1501">
        <v>4</v>
      </c>
      <c r="U1501" t="s">
        <v>128</v>
      </c>
      <c r="V1501" t="s">
        <v>238</v>
      </c>
      <c r="W1501">
        <v>2</v>
      </c>
      <c r="X1501" t="s">
        <v>281</v>
      </c>
      <c r="Y1501">
        <v>39</v>
      </c>
      <c r="Z1501">
        <v>184</v>
      </c>
      <c r="AA1501">
        <v>7176</v>
      </c>
      <c r="AB1501">
        <v>2726.88</v>
      </c>
      <c r="AC1501">
        <v>0.38</v>
      </c>
      <c r="AD1501">
        <v>2</v>
      </c>
      <c r="AE1501" t="s">
        <v>72</v>
      </c>
    </row>
    <row r="1502" spans="1:31" x14ac:dyDescent="0.3">
      <c r="A1502">
        <v>1197831</v>
      </c>
      <c r="B1502" t="s">
        <v>73</v>
      </c>
      <c r="C1502" s="1">
        <v>44465</v>
      </c>
      <c r="D1502">
        <v>2021</v>
      </c>
      <c r="E1502" t="s">
        <v>43</v>
      </c>
      <c r="F1502">
        <v>3</v>
      </c>
      <c r="G1502">
        <v>2</v>
      </c>
      <c r="H1502" t="s">
        <v>74</v>
      </c>
      <c r="I1502">
        <v>2</v>
      </c>
      <c r="J1502" t="s">
        <v>75</v>
      </c>
      <c r="K1502">
        <v>6</v>
      </c>
      <c r="L1502" t="s">
        <v>91</v>
      </c>
      <c r="M1502" t="s">
        <v>125</v>
      </c>
      <c r="N1502">
        <v>3</v>
      </c>
      <c r="O1502" t="s">
        <v>126</v>
      </c>
      <c r="P1502">
        <v>1</v>
      </c>
      <c r="Q1502" t="s">
        <v>37</v>
      </c>
      <c r="R1502">
        <v>1</v>
      </c>
      <c r="S1502" t="s">
        <v>127</v>
      </c>
      <c r="T1502">
        <v>4</v>
      </c>
      <c r="U1502" t="s">
        <v>128</v>
      </c>
      <c r="V1502" t="s">
        <v>129</v>
      </c>
      <c r="W1502">
        <v>2</v>
      </c>
      <c r="X1502" t="s">
        <v>281</v>
      </c>
      <c r="Y1502">
        <v>43</v>
      </c>
      <c r="Z1502">
        <v>158</v>
      </c>
      <c r="AA1502">
        <v>6794</v>
      </c>
      <c r="AB1502">
        <v>2785.54</v>
      </c>
      <c r="AC1502">
        <v>0.41</v>
      </c>
      <c r="AD1502">
        <v>2</v>
      </c>
      <c r="AE1502" t="s">
        <v>72</v>
      </c>
    </row>
    <row r="1503" spans="1:31" x14ac:dyDescent="0.3">
      <c r="A1503">
        <v>1197831</v>
      </c>
      <c r="B1503" t="s">
        <v>73</v>
      </c>
      <c r="C1503" s="1">
        <v>44471</v>
      </c>
      <c r="D1503">
        <v>2021</v>
      </c>
      <c r="E1503" t="s">
        <v>44</v>
      </c>
      <c r="F1503">
        <v>4</v>
      </c>
      <c r="G1503">
        <v>2</v>
      </c>
      <c r="H1503" t="s">
        <v>74</v>
      </c>
      <c r="I1503">
        <v>2</v>
      </c>
      <c r="J1503" t="s">
        <v>75</v>
      </c>
      <c r="K1503">
        <v>6</v>
      </c>
      <c r="L1503" t="s">
        <v>91</v>
      </c>
      <c r="M1503" t="s">
        <v>125</v>
      </c>
      <c r="N1503">
        <v>3</v>
      </c>
      <c r="O1503" t="s">
        <v>126</v>
      </c>
      <c r="P1503">
        <v>1</v>
      </c>
      <c r="Q1503" t="s">
        <v>37</v>
      </c>
      <c r="R1503">
        <v>1</v>
      </c>
      <c r="S1503" t="s">
        <v>127</v>
      </c>
      <c r="T1503">
        <v>4</v>
      </c>
      <c r="U1503" t="s">
        <v>128</v>
      </c>
      <c r="V1503" t="s">
        <v>161</v>
      </c>
      <c r="W1503">
        <v>2</v>
      </c>
      <c r="X1503" t="s">
        <v>281</v>
      </c>
      <c r="Y1503">
        <v>37</v>
      </c>
      <c r="Z1503">
        <v>149</v>
      </c>
      <c r="AA1503">
        <v>5513</v>
      </c>
      <c r="AB1503">
        <v>2205.1999999999998</v>
      </c>
      <c r="AC1503">
        <v>0.39999999999999997</v>
      </c>
      <c r="AD1503">
        <v>2</v>
      </c>
      <c r="AE1503" t="s">
        <v>72</v>
      </c>
    </row>
    <row r="1504" spans="1:31" x14ac:dyDescent="0.3">
      <c r="A1504">
        <v>1197831</v>
      </c>
      <c r="B1504" t="s">
        <v>73</v>
      </c>
      <c r="C1504" s="1">
        <v>44477</v>
      </c>
      <c r="D1504">
        <v>2021</v>
      </c>
      <c r="E1504" t="s">
        <v>44</v>
      </c>
      <c r="F1504">
        <v>4</v>
      </c>
      <c r="G1504">
        <v>2</v>
      </c>
      <c r="H1504" t="s">
        <v>74</v>
      </c>
      <c r="I1504">
        <v>2</v>
      </c>
      <c r="J1504" t="s">
        <v>75</v>
      </c>
      <c r="K1504">
        <v>6</v>
      </c>
      <c r="L1504" t="s">
        <v>91</v>
      </c>
      <c r="M1504" t="s">
        <v>125</v>
      </c>
      <c r="N1504">
        <v>3</v>
      </c>
      <c r="O1504" t="s">
        <v>126</v>
      </c>
      <c r="P1504">
        <v>1</v>
      </c>
      <c r="Q1504" t="s">
        <v>37</v>
      </c>
      <c r="R1504">
        <v>1</v>
      </c>
      <c r="S1504" t="s">
        <v>127</v>
      </c>
      <c r="T1504">
        <v>4</v>
      </c>
      <c r="U1504" t="s">
        <v>128</v>
      </c>
      <c r="V1504" t="s">
        <v>285</v>
      </c>
      <c r="W1504">
        <v>2</v>
      </c>
      <c r="X1504" t="s">
        <v>281</v>
      </c>
      <c r="Y1504">
        <v>30</v>
      </c>
      <c r="Z1504">
        <v>128</v>
      </c>
      <c r="AA1504">
        <v>3840</v>
      </c>
      <c r="AB1504">
        <v>1535.9999999999998</v>
      </c>
      <c r="AC1504">
        <v>0.39999999999999997</v>
      </c>
      <c r="AD1504">
        <v>2</v>
      </c>
      <c r="AE1504" t="s">
        <v>72</v>
      </c>
    </row>
    <row r="1505" spans="1:31" x14ac:dyDescent="0.3">
      <c r="A1505">
        <v>1197831</v>
      </c>
      <c r="B1505" t="s">
        <v>73</v>
      </c>
      <c r="C1505" s="1">
        <v>44483</v>
      </c>
      <c r="D1505">
        <v>2021</v>
      </c>
      <c r="E1505" t="s">
        <v>44</v>
      </c>
      <c r="F1505">
        <v>4</v>
      </c>
      <c r="G1505">
        <v>2</v>
      </c>
      <c r="H1505" t="s">
        <v>74</v>
      </c>
      <c r="I1505">
        <v>2</v>
      </c>
      <c r="J1505" t="s">
        <v>75</v>
      </c>
      <c r="K1505">
        <v>6</v>
      </c>
      <c r="L1505" t="s">
        <v>91</v>
      </c>
      <c r="M1505" t="s">
        <v>125</v>
      </c>
      <c r="N1505">
        <v>3</v>
      </c>
      <c r="O1505" t="s">
        <v>126</v>
      </c>
      <c r="P1505">
        <v>1</v>
      </c>
      <c r="Q1505" t="s">
        <v>37</v>
      </c>
      <c r="R1505">
        <v>1</v>
      </c>
      <c r="S1505" t="s">
        <v>127</v>
      </c>
      <c r="T1505">
        <v>4</v>
      </c>
      <c r="U1505" t="s">
        <v>128</v>
      </c>
      <c r="V1505" t="s">
        <v>286</v>
      </c>
      <c r="W1505">
        <v>2</v>
      </c>
      <c r="X1505" t="s">
        <v>281</v>
      </c>
      <c r="Y1505">
        <v>46</v>
      </c>
      <c r="Z1505">
        <v>162</v>
      </c>
      <c r="AA1505">
        <v>7452</v>
      </c>
      <c r="AB1505">
        <v>2906.2799999999997</v>
      </c>
      <c r="AC1505">
        <v>0.38999999999999996</v>
      </c>
      <c r="AD1505">
        <v>2</v>
      </c>
      <c r="AE1505" t="s">
        <v>72</v>
      </c>
    </row>
    <row r="1506" spans="1:31" x14ac:dyDescent="0.3">
      <c r="A1506">
        <v>1197831</v>
      </c>
      <c r="B1506" t="s">
        <v>73</v>
      </c>
      <c r="C1506" s="1">
        <v>44489</v>
      </c>
      <c r="D1506">
        <v>2021</v>
      </c>
      <c r="E1506" t="s">
        <v>44</v>
      </c>
      <c r="F1506">
        <v>4</v>
      </c>
      <c r="G1506">
        <v>2</v>
      </c>
      <c r="H1506" t="s">
        <v>74</v>
      </c>
      <c r="I1506">
        <v>2</v>
      </c>
      <c r="J1506" t="s">
        <v>75</v>
      </c>
      <c r="K1506">
        <v>6</v>
      </c>
      <c r="L1506" t="s">
        <v>91</v>
      </c>
      <c r="M1506" t="s">
        <v>125</v>
      </c>
      <c r="N1506">
        <v>3</v>
      </c>
      <c r="O1506" t="s">
        <v>126</v>
      </c>
      <c r="P1506">
        <v>1</v>
      </c>
      <c r="Q1506" t="s">
        <v>37</v>
      </c>
      <c r="R1506">
        <v>1</v>
      </c>
      <c r="S1506" t="s">
        <v>127</v>
      </c>
      <c r="T1506">
        <v>4</v>
      </c>
      <c r="U1506" t="s">
        <v>128</v>
      </c>
      <c r="V1506" t="s">
        <v>287</v>
      </c>
      <c r="W1506">
        <v>2</v>
      </c>
      <c r="X1506" t="s">
        <v>281</v>
      </c>
      <c r="Y1506">
        <v>47</v>
      </c>
      <c r="Z1506">
        <v>168</v>
      </c>
      <c r="AA1506">
        <v>7896</v>
      </c>
      <c r="AB1506">
        <v>2921.52</v>
      </c>
      <c r="AC1506">
        <v>0.37</v>
      </c>
      <c r="AD1506">
        <v>2</v>
      </c>
      <c r="AE1506" t="s">
        <v>72</v>
      </c>
    </row>
    <row r="1507" spans="1:31" x14ac:dyDescent="0.3">
      <c r="A1507">
        <v>1185732</v>
      </c>
      <c r="B1507" t="s">
        <v>30</v>
      </c>
      <c r="C1507" s="1">
        <v>44495</v>
      </c>
      <c r="D1507">
        <v>2021</v>
      </c>
      <c r="E1507" t="s">
        <v>44</v>
      </c>
      <c r="F1507">
        <v>4</v>
      </c>
      <c r="G1507">
        <v>1</v>
      </c>
      <c r="H1507" t="s">
        <v>32</v>
      </c>
      <c r="I1507">
        <v>5</v>
      </c>
      <c r="J1507" t="s">
        <v>92</v>
      </c>
      <c r="K1507">
        <v>7</v>
      </c>
      <c r="L1507" t="s">
        <v>93</v>
      </c>
      <c r="M1507" t="s">
        <v>125</v>
      </c>
      <c r="N1507">
        <v>3</v>
      </c>
      <c r="O1507" t="s">
        <v>126</v>
      </c>
      <c r="P1507">
        <v>1</v>
      </c>
      <c r="Q1507" t="s">
        <v>37</v>
      </c>
      <c r="R1507">
        <v>1</v>
      </c>
      <c r="S1507" t="s">
        <v>127</v>
      </c>
      <c r="T1507">
        <v>4</v>
      </c>
      <c r="U1507" t="s">
        <v>128</v>
      </c>
      <c r="V1507" t="s">
        <v>288</v>
      </c>
      <c r="W1507">
        <v>2</v>
      </c>
      <c r="X1507" t="s">
        <v>281</v>
      </c>
      <c r="Y1507">
        <v>42</v>
      </c>
      <c r="Z1507">
        <v>41</v>
      </c>
      <c r="AA1507">
        <v>1722</v>
      </c>
      <c r="AB1507">
        <v>706.02</v>
      </c>
      <c r="AC1507">
        <v>0.41</v>
      </c>
      <c r="AD1507">
        <v>2</v>
      </c>
      <c r="AE1507" t="s">
        <v>72</v>
      </c>
    </row>
    <row r="1508" spans="1:31" x14ac:dyDescent="0.3">
      <c r="A1508">
        <v>1185732</v>
      </c>
      <c r="B1508" t="s">
        <v>30</v>
      </c>
      <c r="C1508" s="1">
        <v>44501</v>
      </c>
      <c r="D1508">
        <v>2021</v>
      </c>
      <c r="E1508" t="s">
        <v>45</v>
      </c>
      <c r="F1508">
        <v>4</v>
      </c>
      <c r="G1508">
        <v>1</v>
      </c>
      <c r="H1508" t="s">
        <v>32</v>
      </c>
      <c r="I1508">
        <v>5</v>
      </c>
      <c r="J1508" t="s">
        <v>92</v>
      </c>
      <c r="K1508">
        <v>7</v>
      </c>
      <c r="L1508" t="s">
        <v>93</v>
      </c>
      <c r="M1508" t="s">
        <v>125</v>
      </c>
      <c r="N1508">
        <v>3</v>
      </c>
      <c r="O1508" t="s">
        <v>126</v>
      </c>
      <c r="P1508">
        <v>1</v>
      </c>
      <c r="Q1508" t="s">
        <v>37</v>
      </c>
      <c r="R1508">
        <v>1</v>
      </c>
      <c r="S1508" t="s">
        <v>127</v>
      </c>
      <c r="T1508">
        <v>4</v>
      </c>
      <c r="U1508" t="s">
        <v>128</v>
      </c>
      <c r="V1508" t="s">
        <v>289</v>
      </c>
      <c r="W1508">
        <v>2</v>
      </c>
      <c r="X1508" t="s">
        <v>281</v>
      </c>
      <c r="Y1508">
        <v>39</v>
      </c>
      <c r="Z1508">
        <v>40</v>
      </c>
      <c r="AA1508">
        <v>1560</v>
      </c>
      <c r="AB1508">
        <v>577.20000000000005</v>
      </c>
      <c r="AC1508">
        <v>0.37</v>
      </c>
      <c r="AD1508">
        <v>2</v>
      </c>
      <c r="AE1508" t="s">
        <v>72</v>
      </c>
    </row>
    <row r="1509" spans="1:31" x14ac:dyDescent="0.3">
      <c r="A1509">
        <v>1185732</v>
      </c>
      <c r="B1509" t="s">
        <v>30</v>
      </c>
      <c r="C1509" s="1">
        <v>44507</v>
      </c>
      <c r="D1509">
        <v>2021</v>
      </c>
      <c r="E1509" t="s">
        <v>45</v>
      </c>
      <c r="F1509">
        <v>4</v>
      </c>
      <c r="G1509">
        <v>1</v>
      </c>
      <c r="H1509" t="s">
        <v>32</v>
      </c>
      <c r="I1509">
        <v>5</v>
      </c>
      <c r="J1509" t="s">
        <v>92</v>
      </c>
      <c r="K1509">
        <v>7</v>
      </c>
      <c r="L1509" t="s">
        <v>93</v>
      </c>
      <c r="M1509" t="s">
        <v>125</v>
      </c>
      <c r="N1509">
        <v>3</v>
      </c>
      <c r="O1509" t="s">
        <v>126</v>
      </c>
      <c r="P1509">
        <v>1</v>
      </c>
      <c r="Q1509" t="s">
        <v>37</v>
      </c>
      <c r="R1509">
        <v>1</v>
      </c>
      <c r="S1509" t="s">
        <v>127</v>
      </c>
      <c r="T1509">
        <v>4</v>
      </c>
      <c r="U1509" t="s">
        <v>128</v>
      </c>
      <c r="V1509" t="s">
        <v>290</v>
      </c>
      <c r="W1509">
        <v>2</v>
      </c>
      <c r="X1509" t="s">
        <v>281</v>
      </c>
      <c r="Y1509">
        <v>41</v>
      </c>
      <c r="Z1509">
        <v>24</v>
      </c>
      <c r="AA1509">
        <v>984</v>
      </c>
      <c r="AB1509">
        <v>334.55999999999995</v>
      </c>
      <c r="AC1509">
        <v>0.33999999999999997</v>
      </c>
      <c r="AD1509">
        <v>2</v>
      </c>
      <c r="AE1509" t="s">
        <v>72</v>
      </c>
    </row>
    <row r="1510" spans="1:31" x14ac:dyDescent="0.3">
      <c r="A1510">
        <v>1185732</v>
      </c>
      <c r="B1510" t="s">
        <v>30</v>
      </c>
      <c r="C1510" s="1">
        <v>44513</v>
      </c>
      <c r="D1510">
        <v>2021</v>
      </c>
      <c r="E1510" t="s">
        <v>45</v>
      </c>
      <c r="F1510">
        <v>4</v>
      </c>
      <c r="G1510">
        <v>1</v>
      </c>
      <c r="H1510" t="s">
        <v>32</v>
      </c>
      <c r="I1510">
        <v>5</v>
      </c>
      <c r="J1510" t="s">
        <v>92</v>
      </c>
      <c r="K1510">
        <v>7</v>
      </c>
      <c r="L1510" t="s">
        <v>93</v>
      </c>
      <c r="M1510" t="s">
        <v>125</v>
      </c>
      <c r="N1510">
        <v>3</v>
      </c>
      <c r="O1510" t="s">
        <v>126</v>
      </c>
      <c r="P1510">
        <v>1</v>
      </c>
      <c r="Q1510" t="s">
        <v>37</v>
      </c>
      <c r="R1510">
        <v>1</v>
      </c>
      <c r="S1510" t="s">
        <v>127</v>
      </c>
      <c r="T1510">
        <v>4</v>
      </c>
      <c r="U1510" t="s">
        <v>128</v>
      </c>
      <c r="V1510" t="s">
        <v>291</v>
      </c>
      <c r="W1510">
        <v>2</v>
      </c>
      <c r="X1510" t="s">
        <v>281</v>
      </c>
      <c r="Y1510">
        <v>45</v>
      </c>
      <c r="Z1510">
        <v>26</v>
      </c>
      <c r="AA1510">
        <v>1170</v>
      </c>
      <c r="AB1510">
        <v>432.9</v>
      </c>
      <c r="AC1510">
        <v>0.37</v>
      </c>
      <c r="AD1510">
        <v>2</v>
      </c>
      <c r="AE1510" t="s">
        <v>72</v>
      </c>
    </row>
    <row r="1511" spans="1:31" x14ac:dyDescent="0.3">
      <c r="A1511">
        <v>1185732</v>
      </c>
      <c r="B1511" t="s">
        <v>30</v>
      </c>
      <c r="C1511" s="1">
        <v>44525</v>
      </c>
      <c r="D1511">
        <v>2021</v>
      </c>
      <c r="E1511" t="s">
        <v>45</v>
      </c>
      <c r="F1511">
        <v>4</v>
      </c>
      <c r="G1511">
        <v>1</v>
      </c>
      <c r="H1511" t="s">
        <v>32</v>
      </c>
      <c r="I1511">
        <v>5</v>
      </c>
      <c r="J1511" t="s">
        <v>92</v>
      </c>
      <c r="K1511">
        <v>7</v>
      </c>
      <c r="L1511" t="s">
        <v>93</v>
      </c>
      <c r="M1511" t="s">
        <v>125</v>
      </c>
      <c r="N1511">
        <v>3</v>
      </c>
      <c r="O1511" t="s">
        <v>126</v>
      </c>
      <c r="P1511">
        <v>1</v>
      </c>
      <c r="Q1511" t="s">
        <v>37</v>
      </c>
      <c r="R1511">
        <v>1</v>
      </c>
      <c r="S1511" t="s">
        <v>127</v>
      </c>
      <c r="T1511">
        <v>4</v>
      </c>
      <c r="U1511" t="s">
        <v>128</v>
      </c>
      <c r="V1511" t="s">
        <v>292</v>
      </c>
      <c r="W1511">
        <v>2</v>
      </c>
      <c r="X1511" t="s">
        <v>281</v>
      </c>
      <c r="Y1511">
        <v>43</v>
      </c>
      <c r="Z1511">
        <v>48</v>
      </c>
      <c r="AA1511">
        <v>2064</v>
      </c>
      <c r="AB1511">
        <v>866.88</v>
      </c>
      <c r="AC1511">
        <v>0.42</v>
      </c>
      <c r="AD1511">
        <v>2</v>
      </c>
      <c r="AE1511" t="s">
        <v>72</v>
      </c>
    </row>
    <row r="1512" spans="1:31" x14ac:dyDescent="0.3">
      <c r="A1512">
        <v>1185732</v>
      </c>
      <c r="B1512" t="s">
        <v>30</v>
      </c>
      <c r="C1512" s="1">
        <v>44531</v>
      </c>
      <c r="D1512">
        <v>2021</v>
      </c>
      <c r="E1512" t="s">
        <v>46</v>
      </c>
      <c r="F1512">
        <v>4</v>
      </c>
      <c r="G1512">
        <v>1</v>
      </c>
      <c r="H1512" t="s">
        <v>32</v>
      </c>
      <c r="I1512">
        <v>5</v>
      </c>
      <c r="J1512" t="s">
        <v>92</v>
      </c>
      <c r="K1512">
        <v>7</v>
      </c>
      <c r="L1512" t="s">
        <v>93</v>
      </c>
      <c r="M1512" t="s">
        <v>125</v>
      </c>
      <c r="N1512">
        <v>3</v>
      </c>
      <c r="O1512" t="s">
        <v>126</v>
      </c>
      <c r="P1512">
        <v>1</v>
      </c>
      <c r="Q1512" t="s">
        <v>37</v>
      </c>
      <c r="R1512">
        <v>1</v>
      </c>
      <c r="S1512" t="s">
        <v>127</v>
      </c>
      <c r="T1512">
        <v>4</v>
      </c>
      <c r="U1512" t="s">
        <v>128</v>
      </c>
      <c r="V1512" t="s">
        <v>293</v>
      </c>
      <c r="W1512">
        <v>2</v>
      </c>
      <c r="X1512" t="s">
        <v>281</v>
      </c>
      <c r="Y1512">
        <v>50</v>
      </c>
      <c r="Z1512">
        <v>64</v>
      </c>
      <c r="AA1512">
        <v>3200</v>
      </c>
      <c r="AB1512">
        <v>1280</v>
      </c>
      <c r="AC1512">
        <v>0.39999999999999997</v>
      </c>
      <c r="AD1512">
        <v>2</v>
      </c>
      <c r="AE1512" t="s">
        <v>72</v>
      </c>
    </row>
    <row r="1513" spans="1:31" x14ac:dyDescent="0.3">
      <c r="A1513">
        <v>1185732</v>
      </c>
      <c r="B1513" t="s">
        <v>30</v>
      </c>
      <c r="C1513" s="1">
        <v>44537</v>
      </c>
      <c r="D1513">
        <v>2021</v>
      </c>
      <c r="E1513" t="s">
        <v>46</v>
      </c>
      <c r="F1513">
        <v>4</v>
      </c>
      <c r="G1513">
        <v>1</v>
      </c>
      <c r="H1513" t="s">
        <v>32</v>
      </c>
      <c r="I1513">
        <v>5</v>
      </c>
      <c r="J1513" t="s">
        <v>92</v>
      </c>
      <c r="K1513">
        <v>7</v>
      </c>
      <c r="L1513" t="s">
        <v>93</v>
      </c>
      <c r="M1513" t="s">
        <v>125</v>
      </c>
      <c r="N1513">
        <v>3</v>
      </c>
      <c r="O1513" t="s">
        <v>126</v>
      </c>
      <c r="P1513">
        <v>1</v>
      </c>
      <c r="Q1513" t="s">
        <v>37</v>
      </c>
      <c r="R1513">
        <v>1</v>
      </c>
      <c r="S1513" t="s">
        <v>127</v>
      </c>
      <c r="T1513">
        <v>4</v>
      </c>
      <c r="U1513" t="s">
        <v>128</v>
      </c>
      <c r="V1513" t="s">
        <v>251</v>
      </c>
      <c r="W1513">
        <v>2</v>
      </c>
      <c r="X1513" t="s">
        <v>281</v>
      </c>
      <c r="Y1513">
        <v>46</v>
      </c>
      <c r="Z1513">
        <v>54</v>
      </c>
      <c r="AA1513">
        <v>2484</v>
      </c>
      <c r="AB1513">
        <v>968.75999999999988</v>
      </c>
      <c r="AC1513">
        <v>0.38999999999999996</v>
      </c>
      <c r="AD1513">
        <v>2</v>
      </c>
      <c r="AE1513" t="s">
        <v>72</v>
      </c>
    </row>
    <row r="1514" spans="1:31" x14ac:dyDescent="0.3">
      <c r="A1514">
        <v>1185732</v>
      </c>
      <c r="B1514" t="s">
        <v>30</v>
      </c>
      <c r="C1514" s="1">
        <v>44543</v>
      </c>
      <c r="D1514">
        <v>2021</v>
      </c>
      <c r="E1514" t="s">
        <v>46</v>
      </c>
      <c r="F1514">
        <v>4</v>
      </c>
      <c r="G1514">
        <v>1</v>
      </c>
      <c r="H1514" t="s">
        <v>32</v>
      </c>
      <c r="I1514">
        <v>5</v>
      </c>
      <c r="J1514" t="s">
        <v>92</v>
      </c>
      <c r="K1514">
        <v>7</v>
      </c>
      <c r="L1514" t="s">
        <v>93</v>
      </c>
      <c r="M1514" t="s">
        <v>125</v>
      </c>
      <c r="N1514">
        <v>3</v>
      </c>
      <c r="O1514" t="s">
        <v>126</v>
      </c>
      <c r="P1514">
        <v>1</v>
      </c>
      <c r="Q1514" t="s">
        <v>37</v>
      </c>
      <c r="R1514">
        <v>1</v>
      </c>
      <c r="S1514" t="s">
        <v>127</v>
      </c>
      <c r="T1514">
        <v>4</v>
      </c>
      <c r="U1514" t="s">
        <v>128</v>
      </c>
      <c r="V1514" t="s">
        <v>158</v>
      </c>
      <c r="W1514">
        <v>2</v>
      </c>
      <c r="X1514" t="s">
        <v>281</v>
      </c>
      <c r="Y1514">
        <v>36</v>
      </c>
      <c r="Z1514">
        <v>41</v>
      </c>
      <c r="AA1514">
        <v>1476</v>
      </c>
      <c r="AB1514">
        <v>501.84</v>
      </c>
      <c r="AC1514">
        <v>0.33999999999999997</v>
      </c>
      <c r="AD1514">
        <v>2</v>
      </c>
      <c r="AE1514" t="s">
        <v>72</v>
      </c>
    </row>
    <row r="1515" spans="1:31" x14ac:dyDescent="0.3">
      <c r="A1515">
        <v>1185732</v>
      </c>
      <c r="B1515" t="s">
        <v>30</v>
      </c>
      <c r="C1515" s="1">
        <v>44549</v>
      </c>
      <c r="D1515">
        <v>2021</v>
      </c>
      <c r="E1515" t="s">
        <v>46</v>
      </c>
      <c r="F1515">
        <v>4</v>
      </c>
      <c r="G1515">
        <v>1</v>
      </c>
      <c r="H1515" t="s">
        <v>32</v>
      </c>
      <c r="I1515">
        <v>5</v>
      </c>
      <c r="J1515" t="s">
        <v>92</v>
      </c>
      <c r="K1515">
        <v>7</v>
      </c>
      <c r="L1515" t="s">
        <v>93</v>
      </c>
      <c r="M1515" t="s">
        <v>125</v>
      </c>
      <c r="N1515">
        <v>3</v>
      </c>
      <c r="O1515" t="s">
        <v>126</v>
      </c>
      <c r="P1515">
        <v>1</v>
      </c>
      <c r="Q1515" t="s">
        <v>37</v>
      </c>
      <c r="R1515">
        <v>1</v>
      </c>
      <c r="S1515" t="s">
        <v>127</v>
      </c>
      <c r="T1515">
        <v>4</v>
      </c>
      <c r="U1515" t="s">
        <v>128</v>
      </c>
      <c r="V1515" t="s">
        <v>254</v>
      </c>
      <c r="W1515">
        <v>2</v>
      </c>
      <c r="X1515" t="s">
        <v>281</v>
      </c>
      <c r="Y1515">
        <v>43</v>
      </c>
      <c r="Z1515">
        <v>30</v>
      </c>
      <c r="AA1515">
        <v>1290</v>
      </c>
      <c r="AB1515">
        <v>425.69999999999993</v>
      </c>
      <c r="AC1515">
        <v>0.32999999999999996</v>
      </c>
      <c r="AD1515">
        <v>2</v>
      </c>
      <c r="AE1515" t="s">
        <v>72</v>
      </c>
    </row>
    <row r="1516" spans="1:31" x14ac:dyDescent="0.3">
      <c r="A1516">
        <v>1128299</v>
      </c>
      <c r="B1516" t="s">
        <v>77</v>
      </c>
      <c r="C1516" s="1">
        <v>43842</v>
      </c>
      <c r="D1516">
        <v>2020</v>
      </c>
      <c r="E1516" t="s">
        <v>47</v>
      </c>
      <c r="F1516">
        <v>1</v>
      </c>
      <c r="G1516">
        <v>3</v>
      </c>
      <c r="H1516" t="s">
        <v>78</v>
      </c>
      <c r="I1516">
        <v>6</v>
      </c>
      <c r="J1516" t="s">
        <v>94</v>
      </c>
      <c r="K1516">
        <v>8</v>
      </c>
      <c r="L1516" t="s">
        <v>95</v>
      </c>
      <c r="M1516" t="s">
        <v>125</v>
      </c>
      <c r="N1516">
        <v>3</v>
      </c>
      <c r="O1516" t="s">
        <v>126</v>
      </c>
      <c r="P1516">
        <v>1</v>
      </c>
      <c r="Q1516" t="s">
        <v>37</v>
      </c>
      <c r="R1516">
        <v>1</v>
      </c>
      <c r="S1516" t="s">
        <v>127</v>
      </c>
      <c r="T1516">
        <v>4</v>
      </c>
      <c r="U1516" t="s">
        <v>128</v>
      </c>
      <c r="V1516" t="s">
        <v>255</v>
      </c>
      <c r="W1516">
        <v>2</v>
      </c>
      <c r="X1516" t="s">
        <v>281</v>
      </c>
      <c r="Y1516">
        <v>37</v>
      </c>
      <c r="Z1516">
        <v>70</v>
      </c>
      <c r="AA1516">
        <v>2590</v>
      </c>
      <c r="AB1516">
        <v>1579.9000000000003</v>
      </c>
      <c r="AC1516">
        <v>0.6100000000000001</v>
      </c>
      <c r="AD1516">
        <v>2</v>
      </c>
      <c r="AE1516" t="s">
        <v>72</v>
      </c>
    </row>
    <row r="1517" spans="1:31" x14ac:dyDescent="0.3">
      <c r="A1517">
        <v>1128299</v>
      </c>
      <c r="B1517" t="s">
        <v>77</v>
      </c>
      <c r="C1517" s="1">
        <v>43848</v>
      </c>
      <c r="D1517">
        <v>2020</v>
      </c>
      <c r="E1517" t="s">
        <v>47</v>
      </c>
      <c r="F1517">
        <v>1</v>
      </c>
      <c r="G1517">
        <v>3</v>
      </c>
      <c r="H1517" t="s">
        <v>78</v>
      </c>
      <c r="I1517">
        <v>6</v>
      </c>
      <c r="J1517" t="s">
        <v>94</v>
      </c>
      <c r="K1517">
        <v>8</v>
      </c>
      <c r="L1517" t="s">
        <v>95</v>
      </c>
      <c r="M1517" t="s">
        <v>125</v>
      </c>
      <c r="N1517">
        <v>3</v>
      </c>
      <c r="O1517" t="s">
        <v>126</v>
      </c>
      <c r="P1517">
        <v>1</v>
      </c>
      <c r="Q1517" t="s">
        <v>37</v>
      </c>
      <c r="R1517">
        <v>1</v>
      </c>
      <c r="S1517" t="s">
        <v>127</v>
      </c>
      <c r="T1517">
        <v>4</v>
      </c>
      <c r="U1517" t="s">
        <v>128</v>
      </c>
      <c r="V1517" t="s">
        <v>256</v>
      </c>
      <c r="W1517">
        <v>2</v>
      </c>
      <c r="X1517" t="s">
        <v>281</v>
      </c>
      <c r="Y1517">
        <v>44</v>
      </c>
      <c r="Z1517">
        <v>60</v>
      </c>
      <c r="AA1517">
        <v>2640</v>
      </c>
      <c r="AB1517">
        <v>1636.8000000000002</v>
      </c>
      <c r="AC1517">
        <v>0.62000000000000011</v>
      </c>
      <c r="AD1517">
        <v>2</v>
      </c>
      <c r="AE1517" t="s">
        <v>72</v>
      </c>
    </row>
    <row r="1518" spans="1:31" x14ac:dyDescent="0.3">
      <c r="A1518">
        <v>1128299</v>
      </c>
      <c r="B1518" t="s">
        <v>77</v>
      </c>
      <c r="C1518" s="1">
        <v>43854</v>
      </c>
      <c r="D1518">
        <v>2020</v>
      </c>
      <c r="E1518" t="s">
        <v>47</v>
      </c>
      <c r="F1518">
        <v>1</v>
      </c>
      <c r="G1518">
        <v>3</v>
      </c>
      <c r="H1518" t="s">
        <v>78</v>
      </c>
      <c r="I1518">
        <v>6</v>
      </c>
      <c r="J1518" t="s">
        <v>94</v>
      </c>
      <c r="K1518">
        <v>8</v>
      </c>
      <c r="L1518" t="s">
        <v>95</v>
      </c>
      <c r="M1518" t="s">
        <v>125</v>
      </c>
      <c r="N1518">
        <v>3</v>
      </c>
      <c r="O1518" t="s">
        <v>126</v>
      </c>
      <c r="P1518">
        <v>1</v>
      </c>
      <c r="Q1518" t="s">
        <v>37</v>
      </c>
      <c r="R1518">
        <v>1</v>
      </c>
      <c r="S1518" t="s">
        <v>127</v>
      </c>
      <c r="T1518">
        <v>4</v>
      </c>
      <c r="U1518" t="s">
        <v>128</v>
      </c>
      <c r="V1518" t="s">
        <v>237</v>
      </c>
      <c r="W1518">
        <v>2</v>
      </c>
      <c r="X1518" t="s">
        <v>281</v>
      </c>
      <c r="Y1518">
        <v>47</v>
      </c>
      <c r="Z1518">
        <v>62</v>
      </c>
      <c r="AA1518">
        <v>2914</v>
      </c>
      <c r="AB1518">
        <v>1777.5400000000002</v>
      </c>
      <c r="AC1518">
        <v>0.6100000000000001</v>
      </c>
      <c r="AD1518">
        <v>2</v>
      </c>
      <c r="AE1518" t="s">
        <v>72</v>
      </c>
    </row>
    <row r="1519" spans="1:31" x14ac:dyDescent="0.3">
      <c r="A1519">
        <v>1128299</v>
      </c>
      <c r="B1519" t="s">
        <v>77</v>
      </c>
      <c r="C1519" s="1">
        <v>43866</v>
      </c>
      <c r="D1519">
        <v>2020</v>
      </c>
      <c r="E1519" t="s">
        <v>48</v>
      </c>
      <c r="F1519">
        <v>1</v>
      </c>
      <c r="G1519">
        <v>3</v>
      </c>
      <c r="H1519" t="s">
        <v>78</v>
      </c>
      <c r="I1519">
        <v>6</v>
      </c>
      <c r="J1519" t="s">
        <v>94</v>
      </c>
      <c r="K1519">
        <v>8</v>
      </c>
      <c r="L1519" t="s">
        <v>95</v>
      </c>
      <c r="M1519" t="s">
        <v>125</v>
      </c>
      <c r="N1519">
        <v>3</v>
      </c>
      <c r="O1519" t="s">
        <v>126</v>
      </c>
      <c r="P1519">
        <v>1</v>
      </c>
      <c r="Q1519" t="s">
        <v>37</v>
      </c>
      <c r="R1519">
        <v>1</v>
      </c>
      <c r="S1519" t="s">
        <v>127</v>
      </c>
      <c r="T1519">
        <v>4</v>
      </c>
      <c r="U1519" t="s">
        <v>128</v>
      </c>
      <c r="V1519" t="s">
        <v>220</v>
      </c>
      <c r="W1519">
        <v>2</v>
      </c>
      <c r="X1519" t="s">
        <v>281</v>
      </c>
      <c r="Y1519">
        <v>47</v>
      </c>
      <c r="Z1519">
        <v>105</v>
      </c>
      <c r="AA1519">
        <v>4935</v>
      </c>
      <c r="AB1519">
        <v>3207.7500000000005</v>
      </c>
      <c r="AC1519">
        <v>0.65000000000000013</v>
      </c>
      <c r="AD1519">
        <v>2</v>
      </c>
      <c r="AE1519" t="s">
        <v>72</v>
      </c>
    </row>
    <row r="1520" spans="1:31" x14ac:dyDescent="0.3">
      <c r="A1520">
        <v>1128299</v>
      </c>
      <c r="B1520" t="s">
        <v>77</v>
      </c>
      <c r="C1520" s="1">
        <v>43872</v>
      </c>
      <c r="D1520">
        <v>2020</v>
      </c>
      <c r="E1520" t="s">
        <v>48</v>
      </c>
      <c r="F1520">
        <v>1</v>
      </c>
      <c r="G1520">
        <v>3</v>
      </c>
      <c r="H1520" t="s">
        <v>78</v>
      </c>
      <c r="I1520">
        <v>6</v>
      </c>
      <c r="J1520" t="s">
        <v>94</v>
      </c>
      <c r="K1520">
        <v>8</v>
      </c>
      <c r="L1520" t="s">
        <v>95</v>
      </c>
      <c r="M1520" t="s">
        <v>125</v>
      </c>
      <c r="N1520">
        <v>3</v>
      </c>
      <c r="O1520" t="s">
        <v>126</v>
      </c>
      <c r="P1520">
        <v>1</v>
      </c>
      <c r="Q1520" t="s">
        <v>37</v>
      </c>
      <c r="R1520">
        <v>1</v>
      </c>
      <c r="S1520" t="s">
        <v>127</v>
      </c>
      <c r="T1520">
        <v>4</v>
      </c>
      <c r="U1520" t="s">
        <v>128</v>
      </c>
      <c r="V1520" t="s">
        <v>191</v>
      </c>
      <c r="W1520">
        <v>2</v>
      </c>
      <c r="X1520" t="s">
        <v>281</v>
      </c>
      <c r="Y1520">
        <v>47</v>
      </c>
      <c r="Z1520">
        <v>150</v>
      </c>
      <c r="AA1520">
        <v>7050</v>
      </c>
      <c r="AB1520">
        <v>4159.5000000000009</v>
      </c>
      <c r="AC1520">
        <v>0.59000000000000008</v>
      </c>
      <c r="AD1520">
        <v>2</v>
      </c>
      <c r="AE1520" t="s">
        <v>72</v>
      </c>
    </row>
    <row r="1521" spans="1:31" x14ac:dyDescent="0.3">
      <c r="A1521">
        <v>1128299</v>
      </c>
      <c r="B1521" t="s">
        <v>77</v>
      </c>
      <c r="C1521" s="1">
        <v>43878</v>
      </c>
      <c r="D1521">
        <v>2020</v>
      </c>
      <c r="E1521" t="s">
        <v>48</v>
      </c>
      <c r="F1521">
        <v>1</v>
      </c>
      <c r="G1521">
        <v>3</v>
      </c>
      <c r="H1521" t="s">
        <v>78</v>
      </c>
      <c r="I1521">
        <v>6</v>
      </c>
      <c r="J1521" t="s">
        <v>94</v>
      </c>
      <c r="K1521">
        <v>8</v>
      </c>
      <c r="L1521" t="s">
        <v>95</v>
      </c>
      <c r="M1521" t="s">
        <v>125</v>
      </c>
      <c r="N1521">
        <v>3</v>
      </c>
      <c r="O1521" t="s">
        <v>126</v>
      </c>
      <c r="P1521">
        <v>1</v>
      </c>
      <c r="Q1521" t="s">
        <v>37</v>
      </c>
      <c r="R1521">
        <v>1</v>
      </c>
      <c r="S1521" t="s">
        <v>127</v>
      </c>
      <c r="T1521">
        <v>4</v>
      </c>
      <c r="U1521" t="s">
        <v>128</v>
      </c>
      <c r="V1521" t="s">
        <v>189</v>
      </c>
      <c r="W1521">
        <v>2</v>
      </c>
      <c r="X1521" t="s">
        <v>281</v>
      </c>
      <c r="Y1521">
        <v>50</v>
      </c>
      <c r="Z1521">
        <v>152</v>
      </c>
      <c r="AA1521">
        <v>7600</v>
      </c>
      <c r="AB1521">
        <v>4484.0000000000009</v>
      </c>
      <c r="AC1521">
        <v>0.59000000000000008</v>
      </c>
      <c r="AD1521">
        <v>2</v>
      </c>
      <c r="AE1521" t="s">
        <v>72</v>
      </c>
    </row>
    <row r="1522" spans="1:31" x14ac:dyDescent="0.3">
      <c r="A1522">
        <v>1128299</v>
      </c>
      <c r="B1522" t="s">
        <v>77</v>
      </c>
      <c r="C1522" s="1">
        <v>43884</v>
      </c>
      <c r="D1522">
        <v>2020</v>
      </c>
      <c r="E1522" t="s">
        <v>48</v>
      </c>
      <c r="F1522">
        <v>1</v>
      </c>
      <c r="G1522">
        <v>3</v>
      </c>
      <c r="H1522" t="s">
        <v>78</v>
      </c>
      <c r="I1522">
        <v>6</v>
      </c>
      <c r="J1522" t="s">
        <v>94</v>
      </c>
      <c r="K1522">
        <v>8</v>
      </c>
      <c r="L1522" t="s">
        <v>95</v>
      </c>
      <c r="M1522" t="s">
        <v>125</v>
      </c>
      <c r="N1522">
        <v>3</v>
      </c>
      <c r="O1522" t="s">
        <v>126</v>
      </c>
      <c r="P1522">
        <v>1</v>
      </c>
      <c r="Q1522" t="s">
        <v>37</v>
      </c>
      <c r="R1522">
        <v>1</v>
      </c>
      <c r="S1522" t="s">
        <v>127</v>
      </c>
      <c r="T1522">
        <v>4</v>
      </c>
      <c r="U1522" t="s">
        <v>128</v>
      </c>
      <c r="V1522" t="s">
        <v>257</v>
      </c>
      <c r="W1522">
        <v>2</v>
      </c>
      <c r="X1522" t="s">
        <v>281</v>
      </c>
      <c r="Y1522">
        <v>53</v>
      </c>
      <c r="Z1522">
        <v>128</v>
      </c>
      <c r="AA1522">
        <v>6784</v>
      </c>
      <c r="AB1522">
        <v>3595.5200000000009</v>
      </c>
      <c r="AC1522">
        <v>0.53000000000000014</v>
      </c>
      <c r="AD1522">
        <v>2</v>
      </c>
      <c r="AE1522" t="s">
        <v>72</v>
      </c>
    </row>
    <row r="1523" spans="1:31" x14ac:dyDescent="0.3">
      <c r="A1523">
        <v>1128299</v>
      </c>
      <c r="B1523" t="s">
        <v>77</v>
      </c>
      <c r="C1523" s="1">
        <v>43891</v>
      </c>
      <c r="D1523">
        <v>2020</v>
      </c>
      <c r="E1523" t="s">
        <v>51</v>
      </c>
      <c r="F1523">
        <v>1</v>
      </c>
      <c r="G1523">
        <v>3</v>
      </c>
      <c r="H1523" t="s">
        <v>78</v>
      </c>
      <c r="I1523">
        <v>6</v>
      </c>
      <c r="J1523" t="s">
        <v>94</v>
      </c>
      <c r="K1523">
        <v>8</v>
      </c>
      <c r="L1523" t="s">
        <v>95</v>
      </c>
      <c r="M1523" t="s">
        <v>125</v>
      </c>
      <c r="N1523">
        <v>3</v>
      </c>
      <c r="O1523" t="s">
        <v>126</v>
      </c>
      <c r="P1523">
        <v>1</v>
      </c>
      <c r="Q1523" t="s">
        <v>37</v>
      </c>
      <c r="R1523">
        <v>1</v>
      </c>
      <c r="S1523" t="s">
        <v>127</v>
      </c>
      <c r="T1523">
        <v>4</v>
      </c>
      <c r="U1523" t="s">
        <v>128</v>
      </c>
      <c r="V1523" t="s">
        <v>201</v>
      </c>
      <c r="W1523">
        <v>2</v>
      </c>
      <c r="X1523" t="s">
        <v>281</v>
      </c>
      <c r="Y1523">
        <v>48</v>
      </c>
      <c r="Z1523">
        <v>107</v>
      </c>
      <c r="AA1523">
        <v>5136</v>
      </c>
      <c r="AB1523">
        <v>2773.440000000001</v>
      </c>
      <c r="AC1523">
        <v>0.54000000000000015</v>
      </c>
      <c r="AD1523">
        <v>2</v>
      </c>
      <c r="AE1523" t="s">
        <v>72</v>
      </c>
    </row>
    <row r="1524" spans="1:31" x14ac:dyDescent="0.3">
      <c r="A1524">
        <v>1128299</v>
      </c>
      <c r="B1524" t="s">
        <v>77</v>
      </c>
      <c r="C1524" s="1">
        <v>43897</v>
      </c>
      <c r="D1524">
        <v>2020</v>
      </c>
      <c r="E1524" t="s">
        <v>51</v>
      </c>
      <c r="F1524">
        <v>1</v>
      </c>
      <c r="G1524">
        <v>3</v>
      </c>
      <c r="H1524" t="s">
        <v>78</v>
      </c>
      <c r="I1524">
        <v>6</v>
      </c>
      <c r="J1524" t="s">
        <v>94</v>
      </c>
      <c r="K1524">
        <v>8</v>
      </c>
      <c r="L1524" t="s">
        <v>95</v>
      </c>
      <c r="M1524" t="s">
        <v>125</v>
      </c>
      <c r="N1524">
        <v>3</v>
      </c>
      <c r="O1524" t="s">
        <v>126</v>
      </c>
      <c r="P1524">
        <v>1</v>
      </c>
      <c r="Q1524" t="s">
        <v>37</v>
      </c>
      <c r="R1524">
        <v>1</v>
      </c>
      <c r="S1524" t="s">
        <v>127</v>
      </c>
      <c r="T1524">
        <v>4</v>
      </c>
      <c r="U1524" t="s">
        <v>128</v>
      </c>
      <c r="V1524" t="s">
        <v>258</v>
      </c>
      <c r="W1524">
        <v>2</v>
      </c>
      <c r="X1524" t="s">
        <v>281</v>
      </c>
      <c r="Y1524">
        <v>46</v>
      </c>
      <c r="Z1524">
        <v>119</v>
      </c>
      <c r="AA1524">
        <v>5474</v>
      </c>
      <c r="AB1524">
        <v>2955.9600000000009</v>
      </c>
      <c r="AC1524">
        <v>0.54000000000000015</v>
      </c>
      <c r="AD1524">
        <v>2</v>
      </c>
      <c r="AE1524" t="s">
        <v>72</v>
      </c>
    </row>
    <row r="1525" spans="1:31" x14ac:dyDescent="0.3">
      <c r="A1525">
        <v>1197831</v>
      </c>
      <c r="B1525" t="s">
        <v>73</v>
      </c>
      <c r="C1525" s="1">
        <v>44269</v>
      </c>
      <c r="D1525">
        <v>2021</v>
      </c>
      <c r="E1525" t="s">
        <v>51</v>
      </c>
      <c r="F1525">
        <v>1</v>
      </c>
      <c r="G1525">
        <v>2</v>
      </c>
      <c r="H1525" t="s">
        <v>74</v>
      </c>
      <c r="I1525">
        <v>12</v>
      </c>
      <c r="J1525" t="s">
        <v>96</v>
      </c>
      <c r="K1525">
        <v>14</v>
      </c>
      <c r="L1525" t="s">
        <v>97</v>
      </c>
      <c r="M1525" t="s">
        <v>125</v>
      </c>
      <c r="N1525">
        <v>3</v>
      </c>
      <c r="O1525" t="s">
        <v>126</v>
      </c>
      <c r="P1525">
        <v>1</v>
      </c>
      <c r="Q1525" t="s">
        <v>37</v>
      </c>
      <c r="R1525">
        <v>1</v>
      </c>
      <c r="S1525" t="s">
        <v>127</v>
      </c>
      <c r="T1525">
        <v>4</v>
      </c>
      <c r="U1525" t="s">
        <v>128</v>
      </c>
      <c r="V1525" t="s">
        <v>259</v>
      </c>
      <c r="W1525">
        <v>2</v>
      </c>
      <c r="X1525" t="s">
        <v>281</v>
      </c>
      <c r="Y1525">
        <v>30</v>
      </c>
      <c r="Z1525">
        <v>123</v>
      </c>
      <c r="AA1525">
        <v>3690</v>
      </c>
      <c r="AB1525">
        <v>1254.5999999999999</v>
      </c>
      <c r="AC1525">
        <v>0.33999999999999997</v>
      </c>
      <c r="AD1525">
        <v>2</v>
      </c>
      <c r="AE1525" t="s">
        <v>72</v>
      </c>
    </row>
    <row r="1526" spans="1:31" x14ac:dyDescent="0.3">
      <c r="A1526">
        <v>1197831</v>
      </c>
      <c r="B1526" t="s">
        <v>73</v>
      </c>
      <c r="C1526" s="1">
        <v>44275</v>
      </c>
      <c r="D1526">
        <v>2021</v>
      </c>
      <c r="E1526" t="s">
        <v>51</v>
      </c>
      <c r="F1526">
        <v>1</v>
      </c>
      <c r="G1526">
        <v>2</v>
      </c>
      <c r="H1526" t="s">
        <v>74</v>
      </c>
      <c r="I1526">
        <v>12</v>
      </c>
      <c r="J1526" t="s">
        <v>96</v>
      </c>
      <c r="K1526">
        <v>14</v>
      </c>
      <c r="L1526" t="s">
        <v>97</v>
      </c>
      <c r="M1526" t="s">
        <v>125</v>
      </c>
      <c r="N1526">
        <v>3</v>
      </c>
      <c r="O1526" t="s">
        <v>126</v>
      </c>
      <c r="P1526">
        <v>1</v>
      </c>
      <c r="Q1526" t="s">
        <v>37</v>
      </c>
      <c r="R1526">
        <v>1</v>
      </c>
      <c r="S1526" t="s">
        <v>127</v>
      </c>
      <c r="T1526">
        <v>4</v>
      </c>
      <c r="U1526" t="s">
        <v>128</v>
      </c>
      <c r="V1526" t="s">
        <v>201</v>
      </c>
      <c r="W1526">
        <v>2</v>
      </c>
      <c r="X1526" t="s">
        <v>281</v>
      </c>
      <c r="Y1526">
        <v>29</v>
      </c>
      <c r="Z1526">
        <v>94</v>
      </c>
      <c r="AA1526">
        <v>2726</v>
      </c>
      <c r="AB1526">
        <v>872.32</v>
      </c>
      <c r="AC1526">
        <v>0.32</v>
      </c>
      <c r="AD1526">
        <v>2</v>
      </c>
      <c r="AE1526" t="s">
        <v>72</v>
      </c>
    </row>
    <row r="1527" spans="1:31" x14ac:dyDescent="0.3">
      <c r="A1527">
        <v>1197831</v>
      </c>
      <c r="B1527" t="s">
        <v>73</v>
      </c>
      <c r="C1527" s="1">
        <v>44281</v>
      </c>
      <c r="D1527">
        <v>2021</v>
      </c>
      <c r="E1527" t="s">
        <v>51</v>
      </c>
      <c r="F1527">
        <v>1</v>
      </c>
      <c r="G1527">
        <v>2</v>
      </c>
      <c r="H1527" t="s">
        <v>74</v>
      </c>
      <c r="I1527">
        <v>12</v>
      </c>
      <c r="J1527" t="s">
        <v>96</v>
      </c>
      <c r="K1527">
        <v>14</v>
      </c>
      <c r="L1527" t="s">
        <v>97</v>
      </c>
      <c r="M1527" t="s">
        <v>125</v>
      </c>
      <c r="N1527">
        <v>3</v>
      </c>
      <c r="O1527" t="s">
        <v>126</v>
      </c>
      <c r="P1527">
        <v>1</v>
      </c>
      <c r="Q1527" t="s">
        <v>37</v>
      </c>
      <c r="R1527">
        <v>1</v>
      </c>
      <c r="S1527" t="s">
        <v>127</v>
      </c>
      <c r="T1527">
        <v>4</v>
      </c>
      <c r="U1527" t="s">
        <v>128</v>
      </c>
      <c r="V1527" t="s">
        <v>260</v>
      </c>
      <c r="W1527">
        <v>2</v>
      </c>
      <c r="X1527" t="s">
        <v>281</v>
      </c>
      <c r="Y1527">
        <v>27</v>
      </c>
      <c r="Z1527">
        <v>88</v>
      </c>
      <c r="AA1527">
        <v>2376</v>
      </c>
      <c r="AB1527">
        <v>974.16</v>
      </c>
      <c r="AC1527">
        <v>0.41</v>
      </c>
      <c r="AD1527">
        <v>2</v>
      </c>
      <c r="AE1527" t="s">
        <v>72</v>
      </c>
    </row>
    <row r="1528" spans="1:31" x14ac:dyDescent="0.3">
      <c r="A1528">
        <v>1197831</v>
      </c>
      <c r="B1528" t="s">
        <v>73</v>
      </c>
      <c r="C1528" s="1">
        <v>44299</v>
      </c>
      <c r="D1528">
        <v>2021</v>
      </c>
      <c r="E1528" t="s">
        <v>52</v>
      </c>
      <c r="F1528">
        <v>2</v>
      </c>
      <c r="G1528">
        <v>2</v>
      </c>
      <c r="H1528" t="s">
        <v>74</v>
      </c>
      <c r="I1528">
        <v>12</v>
      </c>
      <c r="J1528" t="s">
        <v>96</v>
      </c>
      <c r="K1528">
        <v>14</v>
      </c>
      <c r="L1528" t="s">
        <v>97</v>
      </c>
      <c r="M1528" t="s">
        <v>125</v>
      </c>
      <c r="N1528">
        <v>3</v>
      </c>
      <c r="O1528" t="s">
        <v>126</v>
      </c>
      <c r="P1528">
        <v>1</v>
      </c>
      <c r="Q1528" t="s">
        <v>37</v>
      </c>
      <c r="R1528">
        <v>1</v>
      </c>
      <c r="S1528" t="s">
        <v>127</v>
      </c>
      <c r="T1528">
        <v>4</v>
      </c>
      <c r="U1528" t="s">
        <v>128</v>
      </c>
      <c r="V1528" t="s">
        <v>261</v>
      </c>
      <c r="W1528">
        <v>2</v>
      </c>
      <c r="X1528" t="s">
        <v>281</v>
      </c>
      <c r="Y1528">
        <v>30</v>
      </c>
      <c r="Z1528">
        <v>150</v>
      </c>
      <c r="AA1528">
        <v>4500</v>
      </c>
      <c r="AB1528">
        <v>1754.9999999999998</v>
      </c>
      <c r="AC1528">
        <v>0.38999999999999996</v>
      </c>
      <c r="AD1528">
        <v>2</v>
      </c>
      <c r="AE1528" t="s">
        <v>72</v>
      </c>
    </row>
    <row r="1529" spans="1:31" x14ac:dyDescent="0.3">
      <c r="A1529">
        <v>1197831</v>
      </c>
      <c r="B1529" t="s">
        <v>73</v>
      </c>
      <c r="C1529" s="1">
        <v>44305</v>
      </c>
      <c r="D1529">
        <v>2021</v>
      </c>
      <c r="E1529" t="s">
        <v>52</v>
      </c>
      <c r="F1529">
        <v>2</v>
      </c>
      <c r="G1529">
        <v>2</v>
      </c>
      <c r="H1529" t="s">
        <v>74</v>
      </c>
      <c r="I1529">
        <v>12</v>
      </c>
      <c r="J1529" t="s">
        <v>96</v>
      </c>
      <c r="K1529">
        <v>14</v>
      </c>
      <c r="L1529" t="s">
        <v>97</v>
      </c>
      <c r="M1529" t="s">
        <v>125</v>
      </c>
      <c r="N1529">
        <v>3</v>
      </c>
      <c r="O1529" t="s">
        <v>126</v>
      </c>
      <c r="P1529">
        <v>1</v>
      </c>
      <c r="Q1529" t="s">
        <v>37</v>
      </c>
      <c r="R1529">
        <v>1</v>
      </c>
      <c r="S1529" t="s">
        <v>127</v>
      </c>
      <c r="T1529">
        <v>4</v>
      </c>
      <c r="U1529" t="s">
        <v>128</v>
      </c>
      <c r="V1529" t="s">
        <v>129</v>
      </c>
      <c r="W1529">
        <v>2</v>
      </c>
      <c r="X1529" t="s">
        <v>281</v>
      </c>
      <c r="Y1529">
        <v>33</v>
      </c>
      <c r="Z1529">
        <v>182</v>
      </c>
      <c r="AA1529">
        <v>6006</v>
      </c>
      <c r="AB1529">
        <v>2702.7</v>
      </c>
      <c r="AC1529">
        <v>0.44999999999999996</v>
      </c>
      <c r="AD1529">
        <v>2</v>
      </c>
      <c r="AE1529" t="s">
        <v>72</v>
      </c>
    </row>
    <row r="1530" spans="1:31" x14ac:dyDescent="0.3">
      <c r="A1530">
        <v>1197831</v>
      </c>
      <c r="B1530" t="s">
        <v>73</v>
      </c>
      <c r="C1530" s="1">
        <v>44311</v>
      </c>
      <c r="D1530">
        <v>2021</v>
      </c>
      <c r="E1530" t="s">
        <v>52</v>
      </c>
      <c r="F1530">
        <v>2</v>
      </c>
      <c r="G1530">
        <v>2</v>
      </c>
      <c r="H1530" t="s">
        <v>74</v>
      </c>
      <c r="I1530">
        <v>12</v>
      </c>
      <c r="J1530" t="s">
        <v>96</v>
      </c>
      <c r="K1530">
        <v>14</v>
      </c>
      <c r="L1530" t="s">
        <v>97</v>
      </c>
      <c r="M1530" t="s">
        <v>125</v>
      </c>
      <c r="N1530">
        <v>3</v>
      </c>
      <c r="O1530" t="s">
        <v>126</v>
      </c>
      <c r="P1530">
        <v>1</v>
      </c>
      <c r="Q1530" t="s">
        <v>37</v>
      </c>
      <c r="R1530">
        <v>1</v>
      </c>
      <c r="S1530" t="s">
        <v>127</v>
      </c>
      <c r="T1530">
        <v>4</v>
      </c>
      <c r="U1530" t="s">
        <v>128</v>
      </c>
      <c r="V1530" t="s">
        <v>191</v>
      </c>
      <c r="W1530">
        <v>2</v>
      </c>
      <c r="X1530" t="s">
        <v>281</v>
      </c>
      <c r="Y1530">
        <v>35</v>
      </c>
      <c r="Z1530">
        <v>143</v>
      </c>
      <c r="AA1530">
        <v>5005</v>
      </c>
      <c r="AB1530">
        <v>2252.25</v>
      </c>
      <c r="AC1530">
        <v>0.44999999999999996</v>
      </c>
      <c r="AD1530">
        <v>2</v>
      </c>
      <c r="AE1530" t="s">
        <v>72</v>
      </c>
    </row>
    <row r="1531" spans="1:31" x14ac:dyDescent="0.3">
      <c r="A1531">
        <v>1197831</v>
      </c>
      <c r="B1531" t="s">
        <v>73</v>
      </c>
      <c r="C1531" s="1">
        <v>44317</v>
      </c>
      <c r="D1531">
        <v>2021</v>
      </c>
      <c r="E1531" t="s">
        <v>53</v>
      </c>
      <c r="F1531">
        <v>2</v>
      </c>
      <c r="G1531">
        <v>2</v>
      </c>
      <c r="H1531" t="s">
        <v>74</v>
      </c>
      <c r="I1531">
        <v>12</v>
      </c>
      <c r="J1531" t="s">
        <v>96</v>
      </c>
      <c r="K1531">
        <v>14</v>
      </c>
      <c r="L1531" t="s">
        <v>97</v>
      </c>
      <c r="M1531" t="s">
        <v>125</v>
      </c>
      <c r="N1531">
        <v>3</v>
      </c>
      <c r="O1531" t="s">
        <v>126</v>
      </c>
      <c r="P1531">
        <v>1</v>
      </c>
      <c r="Q1531" t="s">
        <v>37</v>
      </c>
      <c r="R1531">
        <v>1</v>
      </c>
      <c r="S1531" t="s">
        <v>127</v>
      </c>
      <c r="T1531">
        <v>4</v>
      </c>
      <c r="U1531" t="s">
        <v>128</v>
      </c>
      <c r="V1531" t="s">
        <v>189</v>
      </c>
      <c r="W1531">
        <v>2</v>
      </c>
      <c r="X1531" t="s">
        <v>281</v>
      </c>
      <c r="Y1531">
        <v>39</v>
      </c>
      <c r="Z1531">
        <v>120</v>
      </c>
      <c r="AA1531">
        <v>4680</v>
      </c>
      <c r="AB1531">
        <v>2012.3999999999996</v>
      </c>
      <c r="AC1531">
        <v>0.42999999999999994</v>
      </c>
      <c r="AD1531">
        <v>2</v>
      </c>
      <c r="AE1531" t="s">
        <v>72</v>
      </c>
    </row>
    <row r="1532" spans="1:31" x14ac:dyDescent="0.3">
      <c r="A1532">
        <v>1197831</v>
      </c>
      <c r="B1532" t="s">
        <v>73</v>
      </c>
      <c r="C1532" s="1">
        <v>44323</v>
      </c>
      <c r="D1532">
        <v>2021</v>
      </c>
      <c r="E1532" t="s">
        <v>53</v>
      </c>
      <c r="F1532">
        <v>2</v>
      </c>
      <c r="G1532">
        <v>2</v>
      </c>
      <c r="H1532" t="s">
        <v>74</v>
      </c>
      <c r="I1532">
        <v>12</v>
      </c>
      <c r="J1532" t="s">
        <v>96</v>
      </c>
      <c r="K1532">
        <v>14</v>
      </c>
      <c r="L1532" t="s">
        <v>97</v>
      </c>
      <c r="M1532" t="s">
        <v>125</v>
      </c>
      <c r="N1532">
        <v>3</v>
      </c>
      <c r="O1532" t="s">
        <v>126</v>
      </c>
      <c r="P1532">
        <v>1</v>
      </c>
      <c r="Q1532" t="s">
        <v>37</v>
      </c>
      <c r="R1532">
        <v>1</v>
      </c>
      <c r="S1532" t="s">
        <v>127</v>
      </c>
      <c r="T1532">
        <v>4</v>
      </c>
      <c r="U1532" t="s">
        <v>128</v>
      </c>
      <c r="V1532" t="s">
        <v>189</v>
      </c>
      <c r="W1532">
        <v>2</v>
      </c>
      <c r="X1532" t="s">
        <v>281</v>
      </c>
      <c r="Y1532">
        <v>28</v>
      </c>
      <c r="Z1532">
        <v>109</v>
      </c>
      <c r="AA1532">
        <v>3052</v>
      </c>
      <c r="AB1532">
        <v>1342.8799999999999</v>
      </c>
      <c r="AC1532">
        <v>0.43999999999999995</v>
      </c>
      <c r="AD1532">
        <v>2</v>
      </c>
      <c r="AE1532" t="s">
        <v>72</v>
      </c>
    </row>
    <row r="1533" spans="1:31" x14ac:dyDescent="0.3">
      <c r="A1533">
        <v>1197831</v>
      </c>
      <c r="B1533" t="s">
        <v>73</v>
      </c>
      <c r="C1533" s="1">
        <v>44329</v>
      </c>
      <c r="D1533">
        <v>2021</v>
      </c>
      <c r="E1533" t="s">
        <v>53</v>
      </c>
      <c r="F1533">
        <v>2</v>
      </c>
      <c r="G1533">
        <v>2</v>
      </c>
      <c r="H1533" t="s">
        <v>74</v>
      </c>
      <c r="I1533">
        <v>12</v>
      </c>
      <c r="J1533" t="s">
        <v>96</v>
      </c>
      <c r="K1533">
        <v>14</v>
      </c>
      <c r="L1533" t="s">
        <v>97</v>
      </c>
      <c r="M1533" t="s">
        <v>125</v>
      </c>
      <c r="N1533">
        <v>3</v>
      </c>
      <c r="O1533" t="s">
        <v>126</v>
      </c>
      <c r="P1533">
        <v>1</v>
      </c>
      <c r="Q1533" t="s">
        <v>37</v>
      </c>
      <c r="R1533">
        <v>1</v>
      </c>
      <c r="S1533" t="s">
        <v>127</v>
      </c>
      <c r="T1533">
        <v>4</v>
      </c>
      <c r="U1533" t="s">
        <v>128</v>
      </c>
      <c r="V1533" t="s">
        <v>189</v>
      </c>
      <c r="W1533">
        <v>2</v>
      </c>
      <c r="X1533" t="s">
        <v>281</v>
      </c>
      <c r="Y1533">
        <v>43</v>
      </c>
      <c r="Z1533">
        <v>140</v>
      </c>
      <c r="AA1533">
        <v>6020</v>
      </c>
      <c r="AB1533">
        <v>2769.2</v>
      </c>
      <c r="AC1533">
        <v>0.45999999999999996</v>
      </c>
      <c r="AD1533">
        <v>2</v>
      </c>
      <c r="AE1533" t="s">
        <v>72</v>
      </c>
    </row>
    <row r="1534" spans="1:31" x14ac:dyDescent="0.3">
      <c r="A1534">
        <v>1197831</v>
      </c>
      <c r="B1534" t="s">
        <v>73</v>
      </c>
      <c r="C1534" s="1">
        <v>44335</v>
      </c>
      <c r="D1534">
        <v>2021</v>
      </c>
      <c r="E1534" t="s">
        <v>53</v>
      </c>
      <c r="F1534">
        <v>2</v>
      </c>
      <c r="G1534">
        <v>2</v>
      </c>
      <c r="H1534" t="s">
        <v>74</v>
      </c>
      <c r="I1534">
        <v>12</v>
      </c>
      <c r="J1534" t="s">
        <v>96</v>
      </c>
      <c r="K1534">
        <v>14</v>
      </c>
      <c r="L1534" t="s">
        <v>97</v>
      </c>
      <c r="M1534" t="s">
        <v>125</v>
      </c>
      <c r="N1534">
        <v>3</v>
      </c>
      <c r="O1534" t="s">
        <v>126</v>
      </c>
      <c r="P1534">
        <v>1</v>
      </c>
      <c r="Q1534" t="s">
        <v>37</v>
      </c>
      <c r="R1534">
        <v>1</v>
      </c>
      <c r="S1534" t="s">
        <v>127</v>
      </c>
      <c r="T1534">
        <v>4</v>
      </c>
      <c r="U1534" t="s">
        <v>128</v>
      </c>
      <c r="V1534" t="s">
        <v>161</v>
      </c>
      <c r="W1534">
        <v>2</v>
      </c>
      <c r="X1534" t="s">
        <v>281</v>
      </c>
      <c r="Y1534">
        <v>38</v>
      </c>
      <c r="Z1534">
        <v>160</v>
      </c>
      <c r="AA1534">
        <v>6080</v>
      </c>
      <c r="AB1534">
        <v>2857.6</v>
      </c>
      <c r="AC1534">
        <v>0.47</v>
      </c>
      <c r="AD1534">
        <v>2</v>
      </c>
      <c r="AE1534" t="s">
        <v>72</v>
      </c>
    </row>
    <row r="1535" spans="1:31" x14ac:dyDescent="0.3">
      <c r="A1535">
        <v>1197831</v>
      </c>
      <c r="B1535" t="s">
        <v>73</v>
      </c>
      <c r="C1535" s="1">
        <v>44413</v>
      </c>
      <c r="D1535">
        <v>2021</v>
      </c>
      <c r="E1535" t="s">
        <v>31</v>
      </c>
      <c r="F1535">
        <v>3</v>
      </c>
      <c r="G1535">
        <v>2</v>
      </c>
      <c r="H1535" t="s">
        <v>74</v>
      </c>
      <c r="I1535">
        <v>14</v>
      </c>
      <c r="J1535" t="s">
        <v>98</v>
      </c>
      <c r="K1535">
        <v>16</v>
      </c>
      <c r="L1535" t="s">
        <v>99</v>
      </c>
      <c r="M1535" t="s">
        <v>125</v>
      </c>
      <c r="N1535">
        <v>3</v>
      </c>
      <c r="O1535" t="s">
        <v>126</v>
      </c>
      <c r="P1535">
        <v>1</v>
      </c>
      <c r="Q1535" t="s">
        <v>37</v>
      </c>
      <c r="R1535">
        <v>1</v>
      </c>
      <c r="S1535" t="s">
        <v>127</v>
      </c>
      <c r="T1535">
        <v>4</v>
      </c>
      <c r="U1535" t="s">
        <v>128</v>
      </c>
      <c r="V1535" t="s">
        <v>215</v>
      </c>
      <c r="W1535">
        <v>2</v>
      </c>
      <c r="X1535" t="s">
        <v>281</v>
      </c>
      <c r="Y1535">
        <v>31</v>
      </c>
      <c r="Z1535">
        <v>114</v>
      </c>
      <c r="AA1535">
        <v>3534</v>
      </c>
      <c r="AB1535">
        <v>1448.9399999999998</v>
      </c>
      <c r="AC1535">
        <v>0.41</v>
      </c>
      <c r="AD1535">
        <v>2</v>
      </c>
      <c r="AE1535" t="s">
        <v>72</v>
      </c>
    </row>
    <row r="1536" spans="1:31" x14ac:dyDescent="0.3">
      <c r="A1536">
        <v>1197831</v>
      </c>
      <c r="B1536" t="s">
        <v>73</v>
      </c>
      <c r="C1536" s="1">
        <v>44419</v>
      </c>
      <c r="D1536">
        <v>2021</v>
      </c>
      <c r="E1536" t="s">
        <v>31</v>
      </c>
      <c r="F1536">
        <v>3</v>
      </c>
      <c r="G1536">
        <v>2</v>
      </c>
      <c r="H1536" t="s">
        <v>74</v>
      </c>
      <c r="I1536">
        <v>14</v>
      </c>
      <c r="J1536" t="s">
        <v>98</v>
      </c>
      <c r="K1536">
        <v>16</v>
      </c>
      <c r="L1536" t="s">
        <v>99</v>
      </c>
      <c r="M1536" t="s">
        <v>125</v>
      </c>
      <c r="N1536">
        <v>3</v>
      </c>
      <c r="O1536" t="s">
        <v>126</v>
      </c>
      <c r="P1536">
        <v>1</v>
      </c>
      <c r="Q1536" t="s">
        <v>37</v>
      </c>
      <c r="R1536">
        <v>1</v>
      </c>
      <c r="S1536" t="s">
        <v>127</v>
      </c>
      <c r="T1536">
        <v>4</v>
      </c>
      <c r="U1536" t="s">
        <v>128</v>
      </c>
      <c r="V1536" t="s">
        <v>210</v>
      </c>
      <c r="W1536">
        <v>2</v>
      </c>
      <c r="X1536" t="s">
        <v>281</v>
      </c>
      <c r="Y1536">
        <v>29</v>
      </c>
      <c r="Z1536">
        <v>85</v>
      </c>
      <c r="AA1536">
        <v>2465</v>
      </c>
      <c r="AB1536">
        <v>961.34999999999991</v>
      </c>
      <c r="AC1536">
        <v>0.38999999999999996</v>
      </c>
      <c r="AD1536">
        <v>2</v>
      </c>
      <c r="AE1536" t="s">
        <v>72</v>
      </c>
    </row>
    <row r="1537" spans="1:31" x14ac:dyDescent="0.3">
      <c r="A1537">
        <v>1197831</v>
      </c>
      <c r="B1537" t="s">
        <v>73</v>
      </c>
      <c r="C1537" s="1">
        <v>44431</v>
      </c>
      <c r="D1537">
        <v>2021</v>
      </c>
      <c r="E1537" t="s">
        <v>31</v>
      </c>
      <c r="F1537">
        <v>3</v>
      </c>
      <c r="G1537">
        <v>2</v>
      </c>
      <c r="H1537" t="s">
        <v>74</v>
      </c>
      <c r="I1537">
        <v>14</v>
      </c>
      <c r="J1537" t="s">
        <v>98</v>
      </c>
      <c r="K1537">
        <v>16</v>
      </c>
      <c r="L1537" t="s">
        <v>99</v>
      </c>
      <c r="M1537" t="s">
        <v>125</v>
      </c>
      <c r="N1537">
        <v>3</v>
      </c>
      <c r="O1537" t="s">
        <v>126</v>
      </c>
      <c r="P1537">
        <v>1</v>
      </c>
      <c r="Q1537" t="s">
        <v>37</v>
      </c>
      <c r="R1537">
        <v>1</v>
      </c>
      <c r="S1537" t="s">
        <v>127</v>
      </c>
      <c r="T1537">
        <v>4</v>
      </c>
      <c r="U1537" t="s">
        <v>128</v>
      </c>
      <c r="V1537" t="s">
        <v>189</v>
      </c>
      <c r="W1537">
        <v>2</v>
      </c>
      <c r="X1537" t="s">
        <v>281</v>
      </c>
      <c r="Y1537">
        <v>19</v>
      </c>
      <c r="Z1537">
        <v>88</v>
      </c>
      <c r="AA1537">
        <v>1672</v>
      </c>
      <c r="AB1537">
        <v>702.24</v>
      </c>
      <c r="AC1537">
        <v>0.42</v>
      </c>
      <c r="AD1537">
        <v>2</v>
      </c>
      <c r="AE1537" t="s">
        <v>72</v>
      </c>
    </row>
    <row r="1538" spans="1:31" x14ac:dyDescent="0.3">
      <c r="A1538">
        <v>1197831</v>
      </c>
      <c r="B1538" t="s">
        <v>73</v>
      </c>
      <c r="C1538" s="1">
        <v>44437</v>
      </c>
      <c r="D1538">
        <v>2021</v>
      </c>
      <c r="E1538" t="s">
        <v>31</v>
      </c>
      <c r="F1538">
        <v>3</v>
      </c>
      <c r="G1538">
        <v>2</v>
      </c>
      <c r="H1538" t="s">
        <v>74</v>
      </c>
      <c r="I1538">
        <v>14</v>
      </c>
      <c r="J1538" t="s">
        <v>98</v>
      </c>
      <c r="K1538">
        <v>16</v>
      </c>
      <c r="L1538" t="s">
        <v>99</v>
      </c>
      <c r="M1538" t="s">
        <v>125</v>
      </c>
      <c r="N1538">
        <v>3</v>
      </c>
      <c r="O1538" t="s">
        <v>126</v>
      </c>
      <c r="P1538">
        <v>1</v>
      </c>
      <c r="Q1538" t="s">
        <v>37</v>
      </c>
      <c r="R1538">
        <v>1</v>
      </c>
      <c r="S1538" t="s">
        <v>127</v>
      </c>
      <c r="T1538">
        <v>4</v>
      </c>
      <c r="U1538" t="s">
        <v>128</v>
      </c>
      <c r="V1538" t="s">
        <v>201</v>
      </c>
      <c r="W1538">
        <v>2</v>
      </c>
      <c r="X1538" t="s">
        <v>281</v>
      </c>
      <c r="Y1538">
        <v>39</v>
      </c>
      <c r="Z1538">
        <v>132</v>
      </c>
      <c r="AA1538">
        <v>5148</v>
      </c>
      <c r="AB1538">
        <v>2162.16</v>
      </c>
      <c r="AC1538">
        <v>0.42</v>
      </c>
      <c r="AD1538">
        <v>2</v>
      </c>
      <c r="AE1538" t="s">
        <v>72</v>
      </c>
    </row>
    <row r="1539" spans="1:31" x14ac:dyDescent="0.3">
      <c r="A1539">
        <v>1197831</v>
      </c>
      <c r="B1539" t="s">
        <v>73</v>
      </c>
      <c r="C1539" s="1">
        <v>44443</v>
      </c>
      <c r="D1539">
        <v>2021</v>
      </c>
      <c r="E1539" t="s">
        <v>43</v>
      </c>
      <c r="F1539">
        <v>3</v>
      </c>
      <c r="G1539">
        <v>2</v>
      </c>
      <c r="H1539" t="s">
        <v>74</v>
      </c>
      <c r="I1539">
        <v>14</v>
      </c>
      <c r="J1539" t="s">
        <v>98</v>
      </c>
      <c r="K1539">
        <v>16</v>
      </c>
      <c r="L1539" t="s">
        <v>99</v>
      </c>
      <c r="M1539" t="s">
        <v>125</v>
      </c>
      <c r="N1539">
        <v>3</v>
      </c>
      <c r="O1539" t="s">
        <v>126</v>
      </c>
      <c r="P1539">
        <v>1</v>
      </c>
      <c r="Q1539" t="s">
        <v>37</v>
      </c>
      <c r="R1539">
        <v>1</v>
      </c>
      <c r="S1539" t="s">
        <v>127</v>
      </c>
      <c r="T1539">
        <v>4</v>
      </c>
      <c r="U1539" t="s">
        <v>128</v>
      </c>
      <c r="V1539" t="s">
        <v>129</v>
      </c>
      <c r="W1539">
        <v>2</v>
      </c>
      <c r="X1539" t="s">
        <v>281</v>
      </c>
      <c r="Y1539">
        <v>38</v>
      </c>
      <c r="Z1539">
        <v>165</v>
      </c>
      <c r="AA1539">
        <v>6270</v>
      </c>
      <c r="AB1539">
        <v>2946.8999999999996</v>
      </c>
      <c r="AC1539">
        <v>0.47</v>
      </c>
      <c r="AD1539">
        <v>2</v>
      </c>
      <c r="AE1539" t="s">
        <v>72</v>
      </c>
    </row>
    <row r="1540" spans="1:31" x14ac:dyDescent="0.3">
      <c r="A1540">
        <v>1197831</v>
      </c>
      <c r="B1540" t="s">
        <v>73</v>
      </c>
      <c r="C1540" s="1">
        <v>44449</v>
      </c>
      <c r="D1540">
        <v>2021</v>
      </c>
      <c r="E1540" t="s">
        <v>43</v>
      </c>
      <c r="F1540">
        <v>3</v>
      </c>
      <c r="G1540">
        <v>2</v>
      </c>
      <c r="H1540" t="s">
        <v>74</v>
      </c>
      <c r="I1540">
        <v>14</v>
      </c>
      <c r="J1540" t="s">
        <v>98</v>
      </c>
      <c r="K1540">
        <v>16</v>
      </c>
      <c r="L1540" t="s">
        <v>99</v>
      </c>
      <c r="M1540" t="s">
        <v>125</v>
      </c>
      <c r="N1540">
        <v>3</v>
      </c>
      <c r="O1540" t="s">
        <v>126</v>
      </c>
      <c r="P1540">
        <v>1</v>
      </c>
      <c r="Q1540" t="s">
        <v>37</v>
      </c>
      <c r="R1540">
        <v>1</v>
      </c>
      <c r="S1540" t="s">
        <v>127</v>
      </c>
      <c r="T1540">
        <v>4</v>
      </c>
      <c r="U1540" t="s">
        <v>128</v>
      </c>
      <c r="V1540" t="s">
        <v>262</v>
      </c>
      <c r="W1540">
        <v>2</v>
      </c>
      <c r="X1540" t="s">
        <v>281</v>
      </c>
      <c r="Y1540">
        <v>35</v>
      </c>
      <c r="Z1540">
        <v>179</v>
      </c>
      <c r="AA1540">
        <v>6265</v>
      </c>
      <c r="AB1540">
        <v>3257.8</v>
      </c>
      <c r="AC1540">
        <v>0.52</v>
      </c>
      <c r="AD1540">
        <v>2</v>
      </c>
      <c r="AE1540" t="s">
        <v>72</v>
      </c>
    </row>
    <row r="1541" spans="1:31" x14ac:dyDescent="0.3">
      <c r="A1541">
        <v>1197831</v>
      </c>
      <c r="B1541" t="s">
        <v>73</v>
      </c>
      <c r="C1541" s="1">
        <v>44455</v>
      </c>
      <c r="D1541">
        <v>2021</v>
      </c>
      <c r="E1541" t="s">
        <v>43</v>
      </c>
      <c r="F1541">
        <v>3</v>
      </c>
      <c r="G1541">
        <v>2</v>
      </c>
      <c r="H1541" t="s">
        <v>74</v>
      </c>
      <c r="I1541">
        <v>14</v>
      </c>
      <c r="J1541" t="s">
        <v>98</v>
      </c>
      <c r="K1541">
        <v>16</v>
      </c>
      <c r="L1541" t="s">
        <v>99</v>
      </c>
      <c r="M1541" t="s">
        <v>125</v>
      </c>
      <c r="N1541">
        <v>3</v>
      </c>
      <c r="O1541" t="s">
        <v>126</v>
      </c>
      <c r="P1541">
        <v>1</v>
      </c>
      <c r="Q1541" t="s">
        <v>37</v>
      </c>
      <c r="R1541">
        <v>1</v>
      </c>
      <c r="S1541" t="s">
        <v>127</v>
      </c>
      <c r="T1541">
        <v>4</v>
      </c>
      <c r="U1541" t="s">
        <v>128</v>
      </c>
      <c r="V1541" t="s">
        <v>263</v>
      </c>
      <c r="W1541">
        <v>2</v>
      </c>
      <c r="X1541" t="s">
        <v>281</v>
      </c>
      <c r="Y1541">
        <v>42</v>
      </c>
      <c r="Z1541">
        <v>140</v>
      </c>
      <c r="AA1541">
        <v>5880</v>
      </c>
      <c r="AB1541">
        <v>2939.9999999999995</v>
      </c>
      <c r="AC1541">
        <v>0.49999999999999994</v>
      </c>
      <c r="AD1541">
        <v>2</v>
      </c>
      <c r="AE1541" t="s">
        <v>72</v>
      </c>
    </row>
    <row r="1542" spans="1:31" x14ac:dyDescent="0.3">
      <c r="A1542">
        <v>1197831</v>
      </c>
      <c r="B1542" t="s">
        <v>73</v>
      </c>
      <c r="C1542" s="1">
        <v>44461</v>
      </c>
      <c r="D1542">
        <v>2021</v>
      </c>
      <c r="E1542" t="s">
        <v>43</v>
      </c>
      <c r="F1542">
        <v>3</v>
      </c>
      <c r="G1542">
        <v>2</v>
      </c>
      <c r="H1542" t="s">
        <v>74</v>
      </c>
      <c r="I1542">
        <v>14</v>
      </c>
      <c r="J1542" t="s">
        <v>98</v>
      </c>
      <c r="K1542">
        <v>16</v>
      </c>
      <c r="L1542" t="s">
        <v>99</v>
      </c>
      <c r="M1542" t="s">
        <v>125</v>
      </c>
      <c r="N1542">
        <v>3</v>
      </c>
      <c r="O1542" t="s">
        <v>126</v>
      </c>
      <c r="P1542">
        <v>1</v>
      </c>
      <c r="Q1542" t="s">
        <v>37</v>
      </c>
      <c r="R1542">
        <v>1</v>
      </c>
      <c r="S1542" t="s">
        <v>127</v>
      </c>
      <c r="T1542">
        <v>4</v>
      </c>
      <c r="U1542" t="s">
        <v>128</v>
      </c>
      <c r="V1542" t="s">
        <v>264</v>
      </c>
      <c r="W1542">
        <v>2</v>
      </c>
      <c r="X1542" t="s">
        <v>281</v>
      </c>
      <c r="Y1542">
        <v>35</v>
      </c>
      <c r="Z1542">
        <v>116</v>
      </c>
      <c r="AA1542">
        <v>4060</v>
      </c>
      <c r="AB1542">
        <v>1948.8</v>
      </c>
      <c r="AC1542">
        <v>0.48</v>
      </c>
      <c r="AD1542">
        <v>2</v>
      </c>
      <c r="AE1542" t="s">
        <v>72</v>
      </c>
    </row>
    <row r="1543" spans="1:31" x14ac:dyDescent="0.3">
      <c r="A1543">
        <v>1197831</v>
      </c>
      <c r="B1543" t="s">
        <v>73</v>
      </c>
      <c r="C1543" s="1">
        <v>44467</v>
      </c>
      <c r="D1543">
        <v>2021</v>
      </c>
      <c r="E1543" t="s">
        <v>43</v>
      </c>
      <c r="F1543">
        <v>3</v>
      </c>
      <c r="G1543">
        <v>2</v>
      </c>
      <c r="H1543" t="s">
        <v>74</v>
      </c>
      <c r="I1543">
        <v>14</v>
      </c>
      <c r="J1543" t="s">
        <v>98</v>
      </c>
      <c r="K1543">
        <v>16</v>
      </c>
      <c r="L1543" t="s">
        <v>99</v>
      </c>
      <c r="M1543" t="s">
        <v>125</v>
      </c>
      <c r="N1543">
        <v>3</v>
      </c>
      <c r="O1543" t="s">
        <v>126</v>
      </c>
      <c r="P1543">
        <v>1</v>
      </c>
      <c r="Q1543" t="s">
        <v>37</v>
      </c>
      <c r="R1543">
        <v>1</v>
      </c>
      <c r="S1543" t="s">
        <v>127</v>
      </c>
      <c r="T1543">
        <v>4</v>
      </c>
      <c r="U1543" t="s">
        <v>128</v>
      </c>
      <c r="V1543" t="s">
        <v>195</v>
      </c>
      <c r="W1543">
        <v>2</v>
      </c>
      <c r="X1543" t="s">
        <v>281</v>
      </c>
      <c r="Y1543">
        <v>22</v>
      </c>
      <c r="Z1543">
        <v>105</v>
      </c>
      <c r="AA1543">
        <v>2310</v>
      </c>
      <c r="AB1543">
        <v>1131.8999999999999</v>
      </c>
      <c r="AC1543">
        <v>0.48999999999999994</v>
      </c>
      <c r="AD1543">
        <v>2</v>
      </c>
      <c r="AE1543" t="s">
        <v>72</v>
      </c>
    </row>
    <row r="1544" spans="1:31" x14ac:dyDescent="0.3">
      <c r="A1544">
        <v>1197831</v>
      </c>
      <c r="B1544" t="s">
        <v>73</v>
      </c>
      <c r="C1544" s="1">
        <v>44473</v>
      </c>
      <c r="D1544">
        <v>2021</v>
      </c>
      <c r="E1544" t="s">
        <v>44</v>
      </c>
      <c r="F1544">
        <v>4</v>
      </c>
      <c r="G1544">
        <v>2</v>
      </c>
      <c r="H1544" t="s">
        <v>74</v>
      </c>
      <c r="I1544">
        <v>14</v>
      </c>
      <c r="J1544" t="s">
        <v>98</v>
      </c>
      <c r="K1544">
        <v>16</v>
      </c>
      <c r="L1544" t="s">
        <v>99</v>
      </c>
      <c r="M1544" t="s">
        <v>125</v>
      </c>
      <c r="N1544">
        <v>3</v>
      </c>
      <c r="O1544" t="s">
        <v>126</v>
      </c>
      <c r="P1544">
        <v>1</v>
      </c>
      <c r="Q1544" t="s">
        <v>37</v>
      </c>
      <c r="R1544">
        <v>1</v>
      </c>
      <c r="S1544" t="s">
        <v>127</v>
      </c>
      <c r="T1544">
        <v>4</v>
      </c>
      <c r="U1544" t="s">
        <v>128</v>
      </c>
      <c r="V1544" t="s">
        <v>189</v>
      </c>
      <c r="W1544">
        <v>2</v>
      </c>
      <c r="X1544" t="s">
        <v>281</v>
      </c>
      <c r="Y1544">
        <v>37</v>
      </c>
      <c r="Z1544">
        <v>149</v>
      </c>
      <c r="AA1544">
        <v>5513</v>
      </c>
      <c r="AB1544">
        <v>2646.24</v>
      </c>
      <c r="AC1544">
        <v>0.48</v>
      </c>
      <c r="AD1544">
        <v>2</v>
      </c>
      <c r="AE1544" t="s">
        <v>72</v>
      </c>
    </row>
    <row r="1545" spans="1:31" x14ac:dyDescent="0.3">
      <c r="A1545">
        <v>1197831</v>
      </c>
      <c r="B1545" t="s">
        <v>73</v>
      </c>
      <c r="C1545" s="1">
        <v>44479</v>
      </c>
      <c r="D1545">
        <v>2021</v>
      </c>
      <c r="E1545" t="s">
        <v>44</v>
      </c>
      <c r="F1545">
        <v>4</v>
      </c>
      <c r="G1545">
        <v>2</v>
      </c>
      <c r="H1545" t="s">
        <v>74</v>
      </c>
      <c r="I1545">
        <v>14</v>
      </c>
      <c r="J1545" t="s">
        <v>98</v>
      </c>
      <c r="K1545">
        <v>16</v>
      </c>
      <c r="L1545" t="s">
        <v>99</v>
      </c>
      <c r="M1545" t="s">
        <v>125</v>
      </c>
      <c r="N1545">
        <v>3</v>
      </c>
      <c r="O1545" t="s">
        <v>126</v>
      </c>
      <c r="P1545">
        <v>1</v>
      </c>
      <c r="Q1545" t="s">
        <v>37</v>
      </c>
      <c r="R1545">
        <v>1</v>
      </c>
      <c r="S1545" t="s">
        <v>127</v>
      </c>
      <c r="T1545">
        <v>4</v>
      </c>
      <c r="U1545" t="s">
        <v>128</v>
      </c>
      <c r="V1545" t="s">
        <v>161</v>
      </c>
      <c r="W1545">
        <v>2</v>
      </c>
      <c r="X1545" t="s">
        <v>281</v>
      </c>
      <c r="Y1545">
        <v>40</v>
      </c>
      <c r="Z1545">
        <v>155</v>
      </c>
      <c r="AA1545">
        <v>6200</v>
      </c>
      <c r="AB1545">
        <v>2914</v>
      </c>
      <c r="AC1545">
        <v>0.47</v>
      </c>
      <c r="AD1545">
        <v>2</v>
      </c>
      <c r="AE1545" t="s">
        <v>72</v>
      </c>
    </row>
    <row r="1546" spans="1:31" x14ac:dyDescent="0.3">
      <c r="A1546">
        <v>1128299</v>
      </c>
      <c r="B1546" t="s">
        <v>77</v>
      </c>
      <c r="C1546" s="1">
        <v>44244</v>
      </c>
      <c r="D1546">
        <v>2021</v>
      </c>
      <c r="E1546" t="s">
        <v>48</v>
      </c>
      <c r="F1546">
        <v>1</v>
      </c>
      <c r="G1546">
        <v>5</v>
      </c>
      <c r="H1546" t="s">
        <v>100</v>
      </c>
      <c r="I1546">
        <v>9</v>
      </c>
      <c r="J1546" t="s">
        <v>101</v>
      </c>
      <c r="K1546">
        <v>20</v>
      </c>
      <c r="L1546" t="s">
        <v>102</v>
      </c>
      <c r="M1546" t="s">
        <v>125</v>
      </c>
      <c r="N1546">
        <v>3</v>
      </c>
      <c r="O1546" t="s">
        <v>126</v>
      </c>
      <c r="P1546">
        <v>1</v>
      </c>
      <c r="Q1546" t="s">
        <v>37</v>
      </c>
      <c r="R1546">
        <v>1</v>
      </c>
      <c r="S1546" t="s">
        <v>127</v>
      </c>
      <c r="T1546">
        <v>4</v>
      </c>
      <c r="U1546" t="s">
        <v>128</v>
      </c>
      <c r="V1546" t="s">
        <v>189</v>
      </c>
      <c r="W1546">
        <v>2</v>
      </c>
      <c r="X1546" t="s">
        <v>281</v>
      </c>
      <c r="Y1546">
        <v>44</v>
      </c>
      <c r="Z1546">
        <v>62</v>
      </c>
      <c r="AA1546">
        <v>2728</v>
      </c>
      <c r="AB1546">
        <v>654.72</v>
      </c>
      <c r="AC1546">
        <v>0.24000000000000002</v>
      </c>
      <c r="AD1546">
        <v>2</v>
      </c>
      <c r="AE1546" t="s">
        <v>72</v>
      </c>
    </row>
    <row r="1547" spans="1:31" x14ac:dyDescent="0.3">
      <c r="A1547">
        <v>1128299</v>
      </c>
      <c r="B1547" t="s">
        <v>77</v>
      </c>
      <c r="C1547" s="1">
        <v>44271</v>
      </c>
      <c r="D1547">
        <v>2021</v>
      </c>
      <c r="E1547" t="s">
        <v>51</v>
      </c>
      <c r="F1547">
        <v>1</v>
      </c>
      <c r="G1547">
        <v>5</v>
      </c>
      <c r="H1547" t="s">
        <v>100</v>
      </c>
      <c r="I1547">
        <v>9</v>
      </c>
      <c r="J1547" t="s">
        <v>101</v>
      </c>
      <c r="K1547">
        <v>20</v>
      </c>
      <c r="L1547" t="s">
        <v>102</v>
      </c>
      <c r="M1547" t="s">
        <v>125</v>
      </c>
      <c r="N1547">
        <v>3</v>
      </c>
      <c r="O1547" t="s">
        <v>126</v>
      </c>
      <c r="P1547">
        <v>1</v>
      </c>
      <c r="Q1547" t="s">
        <v>37</v>
      </c>
      <c r="R1547">
        <v>1</v>
      </c>
      <c r="S1547" t="s">
        <v>127</v>
      </c>
      <c r="T1547">
        <v>4</v>
      </c>
      <c r="U1547" t="s">
        <v>128</v>
      </c>
      <c r="V1547" t="s">
        <v>196</v>
      </c>
      <c r="W1547">
        <v>2</v>
      </c>
      <c r="X1547" t="s">
        <v>281</v>
      </c>
      <c r="Y1547">
        <v>44</v>
      </c>
      <c r="Z1547">
        <v>60</v>
      </c>
      <c r="AA1547">
        <v>2640</v>
      </c>
      <c r="AB1547">
        <v>686.4</v>
      </c>
      <c r="AC1547">
        <v>0.26</v>
      </c>
      <c r="AD1547">
        <v>2</v>
      </c>
      <c r="AE1547" t="s">
        <v>72</v>
      </c>
    </row>
    <row r="1548" spans="1:31" x14ac:dyDescent="0.3">
      <c r="A1548">
        <v>1128299</v>
      </c>
      <c r="B1548" t="s">
        <v>77</v>
      </c>
      <c r="C1548" s="1">
        <v>44303</v>
      </c>
      <c r="D1548">
        <v>2021</v>
      </c>
      <c r="E1548" t="s">
        <v>52</v>
      </c>
      <c r="F1548">
        <v>2</v>
      </c>
      <c r="G1548">
        <v>5</v>
      </c>
      <c r="H1548" t="s">
        <v>100</v>
      </c>
      <c r="I1548">
        <v>9</v>
      </c>
      <c r="J1548" t="s">
        <v>101</v>
      </c>
      <c r="K1548">
        <v>20</v>
      </c>
      <c r="L1548" t="s">
        <v>102</v>
      </c>
      <c r="M1548" t="s">
        <v>125</v>
      </c>
      <c r="N1548">
        <v>3</v>
      </c>
      <c r="O1548" t="s">
        <v>126</v>
      </c>
      <c r="P1548">
        <v>1</v>
      </c>
      <c r="Q1548" t="s">
        <v>37</v>
      </c>
      <c r="R1548">
        <v>1</v>
      </c>
      <c r="S1548" t="s">
        <v>127</v>
      </c>
      <c r="T1548">
        <v>4</v>
      </c>
      <c r="U1548" t="s">
        <v>128</v>
      </c>
      <c r="V1548" t="s">
        <v>199</v>
      </c>
      <c r="W1548">
        <v>2</v>
      </c>
      <c r="X1548" t="s">
        <v>281</v>
      </c>
      <c r="Y1548">
        <v>47</v>
      </c>
      <c r="Z1548">
        <v>60</v>
      </c>
      <c r="AA1548">
        <v>2820</v>
      </c>
      <c r="AB1548">
        <v>620.4</v>
      </c>
      <c r="AC1548">
        <v>0.22</v>
      </c>
      <c r="AD1548">
        <v>2</v>
      </c>
      <c r="AE1548" t="s">
        <v>72</v>
      </c>
    </row>
    <row r="1549" spans="1:31" x14ac:dyDescent="0.3">
      <c r="A1549">
        <v>1128299</v>
      </c>
      <c r="B1549" t="s">
        <v>77</v>
      </c>
      <c r="C1549" s="1">
        <v>44334</v>
      </c>
      <c r="D1549">
        <v>2021</v>
      </c>
      <c r="E1549" t="s">
        <v>53</v>
      </c>
      <c r="F1549">
        <v>2</v>
      </c>
      <c r="G1549">
        <v>5</v>
      </c>
      <c r="H1549" t="s">
        <v>100</v>
      </c>
      <c r="I1549">
        <v>9</v>
      </c>
      <c r="J1549" t="s">
        <v>101</v>
      </c>
      <c r="K1549">
        <v>20</v>
      </c>
      <c r="L1549" t="s">
        <v>102</v>
      </c>
      <c r="M1549" t="s">
        <v>125</v>
      </c>
      <c r="N1549">
        <v>3</v>
      </c>
      <c r="O1549" t="s">
        <v>126</v>
      </c>
      <c r="P1549">
        <v>1</v>
      </c>
      <c r="Q1549" t="s">
        <v>37</v>
      </c>
      <c r="R1549">
        <v>1</v>
      </c>
      <c r="S1549" t="s">
        <v>127</v>
      </c>
      <c r="T1549">
        <v>4</v>
      </c>
      <c r="U1549" t="s">
        <v>128</v>
      </c>
      <c r="V1549" t="s">
        <v>200</v>
      </c>
      <c r="W1549">
        <v>2</v>
      </c>
      <c r="X1549" t="s">
        <v>281</v>
      </c>
      <c r="Y1549">
        <v>42</v>
      </c>
      <c r="Z1549">
        <v>68</v>
      </c>
      <c r="AA1549">
        <v>2856</v>
      </c>
      <c r="AB1549">
        <v>714</v>
      </c>
      <c r="AC1549">
        <v>0.25</v>
      </c>
      <c r="AD1549">
        <v>2</v>
      </c>
      <c r="AE1549" t="s">
        <v>72</v>
      </c>
    </row>
    <row r="1550" spans="1:31" x14ac:dyDescent="0.3">
      <c r="A1550">
        <v>1128299</v>
      </c>
      <c r="B1550" t="s">
        <v>77</v>
      </c>
      <c r="C1550" s="1">
        <v>44364</v>
      </c>
      <c r="D1550">
        <v>2021</v>
      </c>
      <c r="E1550" t="s">
        <v>54</v>
      </c>
      <c r="F1550">
        <v>2</v>
      </c>
      <c r="G1550">
        <v>5</v>
      </c>
      <c r="H1550" t="s">
        <v>100</v>
      </c>
      <c r="I1550">
        <v>9</v>
      </c>
      <c r="J1550" t="s">
        <v>101</v>
      </c>
      <c r="K1550">
        <v>20</v>
      </c>
      <c r="L1550" t="s">
        <v>102</v>
      </c>
      <c r="M1550" t="s">
        <v>125</v>
      </c>
      <c r="N1550">
        <v>3</v>
      </c>
      <c r="O1550" t="s">
        <v>126</v>
      </c>
      <c r="P1550">
        <v>1</v>
      </c>
      <c r="Q1550" t="s">
        <v>37</v>
      </c>
      <c r="R1550">
        <v>1</v>
      </c>
      <c r="S1550" t="s">
        <v>127</v>
      </c>
      <c r="T1550">
        <v>4</v>
      </c>
      <c r="U1550" t="s">
        <v>128</v>
      </c>
      <c r="V1550" t="s">
        <v>161</v>
      </c>
      <c r="W1550">
        <v>2</v>
      </c>
      <c r="X1550" t="s">
        <v>281</v>
      </c>
      <c r="Y1550">
        <v>71</v>
      </c>
      <c r="Z1550">
        <v>153</v>
      </c>
      <c r="AA1550">
        <v>10863</v>
      </c>
      <c r="AB1550">
        <v>2389.86</v>
      </c>
      <c r="AC1550">
        <v>0.22</v>
      </c>
      <c r="AD1550">
        <v>2</v>
      </c>
      <c r="AE1550" t="s">
        <v>72</v>
      </c>
    </row>
    <row r="1551" spans="1:31" x14ac:dyDescent="0.3">
      <c r="A1551">
        <v>1128299</v>
      </c>
      <c r="B1551" t="s">
        <v>77</v>
      </c>
      <c r="C1551" s="1">
        <v>44393</v>
      </c>
      <c r="D1551">
        <v>2021</v>
      </c>
      <c r="E1551" t="s">
        <v>55</v>
      </c>
      <c r="F1551">
        <v>3</v>
      </c>
      <c r="G1551">
        <v>5</v>
      </c>
      <c r="H1551" t="s">
        <v>100</v>
      </c>
      <c r="I1551">
        <v>9</v>
      </c>
      <c r="J1551" t="s">
        <v>101</v>
      </c>
      <c r="K1551">
        <v>20</v>
      </c>
      <c r="L1551" t="s">
        <v>102</v>
      </c>
      <c r="M1551" t="s">
        <v>125</v>
      </c>
      <c r="N1551">
        <v>3</v>
      </c>
      <c r="O1551" t="s">
        <v>126</v>
      </c>
      <c r="P1551">
        <v>1</v>
      </c>
      <c r="Q1551" t="s">
        <v>37</v>
      </c>
      <c r="R1551">
        <v>1</v>
      </c>
      <c r="S1551" t="s">
        <v>127</v>
      </c>
      <c r="T1551">
        <v>4</v>
      </c>
      <c r="U1551" t="s">
        <v>128</v>
      </c>
      <c r="V1551" t="s">
        <v>196</v>
      </c>
      <c r="W1551">
        <v>2</v>
      </c>
      <c r="X1551" t="s">
        <v>281</v>
      </c>
      <c r="Y1551">
        <v>68</v>
      </c>
      <c r="Z1551">
        <v>208</v>
      </c>
      <c r="AA1551">
        <v>14144</v>
      </c>
      <c r="AB1551">
        <v>3111.68</v>
      </c>
      <c r="AC1551">
        <v>0.22</v>
      </c>
      <c r="AD1551">
        <v>2</v>
      </c>
      <c r="AE1551" t="s">
        <v>72</v>
      </c>
    </row>
    <row r="1552" spans="1:31" x14ac:dyDescent="0.3">
      <c r="A1552">
        <v>1128299</v>
      </c>
      <c r="B1552" t="s">
        <v>77</v>
      </c>
      <c r="C1552" s="1">
        <v>44425</v>
      </c>
      <c r="D1552">
        <v>2021</v>
      </c>
      <c r="E1552" t="s">
        <v>31</v>
      </c>
      <c r="F1552">
        <v>3</v>
      </c>
      <c r="G1552">
        <v>5</v>
      </c>
      <c r="H1552" t="s">
        <v>100</v>
      </c>
      <c r="I1552">
        <v>9</v>
      </c>
      <c r="J1552" t="s">
        <v>101</v>
      </c>
      <c r="K1552">
        <v>20</v>
      </c>
      <c r="L1552" t="s">
        <v>102</v>
      </c>
      <c r="M1552" t="s">
        <v>125</v>
      </c>
      <c r="N1552">
        <v>3</v>
      </c>
      <c r="O1552" t="s">
        <v>126</v>
      </c>
      <c r="P1552">
        <v>1</v>
      </c>
      <c r="Q1552" t="s">
        <v>37</v>
      </c>
      <c r="R1552">
        <v>1</v>
      </c>
      <c r="S1552" t="s">
        <v>127</v>
      </c>
      <c r="T1552">
        <v>4</v>
      </c>
      <c r="U1552" t="s">
        <v>128</v>
      </c>
      <c r="V1552" t="s">
        <v>201</v>
      </c>
      <c r="W1552">
        <v>2</v>
      </c>
      <c r="X1552" t="s">
        <v>281</v>
      </c>
      <c r="Y1552">
        <v>63</v>
      </c>
      <c r="Z1552">
        <v>166</v>
      </c>
      <c r="AA1552">
        <v>10458</v>
      </c>
      <c r="AB1552">
        <v>2509.92</v>
      </c>
      <c r="AC1552">
        <v>0.24000000000000002</v>
      </c>
      <c r="AD1552">
        <v>2</v>
      </c>
      <c r="AE1552" t="s">
        <v>72</v>
      </c>
    </row>
    <row r="1553" spans="1:31" x14ac:dyDescent="0.3">
      <c r="A1553">
        <v>1128299</v>
      </c>
      <c r="B1553" t="s">
        <v>77</v>
      </c>
      <c r="C1553" s="1">
        <v>44457</v>
      </c>
      <c r="D1553">
        <v>2021</v>
      </c>
      <c r="E1553" t="s">
        <v>43</v>
      </c>
      <c r="F1553">
        <v>3</v>
      </c>
      <c r="G1553">
        <v>5</v>
      </c>
      <c r="H1553" t="s">
        <v>100</v>
      </c>
      <c r="I1553">
        <v>9</v>
      </c>
      <c r="J1553" t="s">
        <v>101</v>
      </c>
      <c r="K1553">
        <v>20</v>
      </c>
      <c r="L1553" t="s">
        <v>102</v>
      </c>
      <c r="M1553" t="s">
        <v>125</v>
      </c>
      <c r="N1553">
        <v>3</v>
      </c>
      <c r="O1553" t="s">
        <v>126</v>
      </c>
      <c r="P1553">
        <v>1</v>
      </c>
      <c r="Q1553" t="s">
        <v>37</v>
      </c>
      <c r="R1553">
        <v>1</v>
      </c>
      <c r="S1553" t="s">
        <v>127</v>
      </c>
      <c r="T1553">
        <v>4</v>
      </c>
      <c r="U1553" t="s">
        <v>128</v>
      </c>
      <c r="V1553" t="s">
        <v>201</v>
      </c>
      <c r="W1553">
        <v>2</v>
      </c>
      <c r="X1553" t="s">
        <v>281</v>
      </c>
      <c r="Y1553">
        <v>54</v>
      </c>
      <c r="Z1553">
        <v>94</v>
      </c>
      <c r="AA1553">
        <v>5076</v>
      </c>
      <c r="AB1553">
        <v>1167.48</v>
      </c>
      <c r="AC1553">
        <v>0.23</v>
      </c>
      <c r="AD1553">
        <v>2</v>
      </c>
      <c r="AE1553" t="s">
        <v>72</v>
      </c>
    </row>
    <row r="1554" spans="1:31" x14ac:dyDescent="0.3">
      <c r="A1554">
        <v>1128299</v>
      </c>
      <c r="B1554" t="s">
        <v>77</v>
      </c>
      <c r="C1554" s="1">
        <v>44486</v>
      </c>
      <c r="D1554">
        <v>2021</v>
      </c>
      <c r="E1554" t="s">
        <v>44</v>
      </c>
      <c r="F1554">
        <v>4</v>
      </c>
      <c r="G1554">
        <v>5</v>
      </c>
      <c r="H1554" t="s">
        <v>100</v>
      </c>
      <c r="I1554">
        <v>9</v>
      </c>
      <c r="J1554" t="s">
        <v>101</v>
      </c>
      <c r="K1554">
        <v>20</v>
      </c>
      <c r="L1554" t="s">
        <v>102</v>
      </c>
      <c r="M1554" t="s">
        <v>125</v>
      </c>
      <c r="N1554">
        <v>3</v>
      </c>
      <c r="O1554" t="s">
        <v>126</v>
      </c>
      <c r="P1554">
        <v>1</v>
      </c>
      <c r="Q1554" t="s">
        <v>37</v>
      </c>
      <c r="R1554">
        <v>1</v>
      </c>
      <c r="S1554" t="s">
        <v>127</v>
      </c>
      <c r="T1554">
        <v>4</v>
      </c>
      <c r="U1554" t="s">
        <v>128</v>
      </c>
      <c r="V1554" t="s">
        <v>189</v>
      </c>
      <c r="W1554">
        <v>2</v>
      </c>
      <c r="X1554" t="s">
        <v>281</v>
      </c>
      <c r="Y1554">
        <v>47</v>
      </c>
      <c r="Z1554">
        <v>116</v>
      </c>
      <c r="AA1554">
        <v>5452</v>
      </c>
      <c r="AB1554">
        <v>1199.44</v>
      </c>
      <c r="AC1554">
        <v>0.22</v>
      </c>
      <c r="AD1554">
        <v>2</v>
      </c>
      <c r="AE1554" t="s">
        <v>72</v>
      </c>
    </row>
    <row r="1555" spans="1:31" x14ac:dyDescent="0.3">
      <c r="A1555">
        <v>1128299</v>
      </c>
      <c r="B1555" t="s">
        <v>77</v>
      </c>
      <c r="C1555" s="1">
        <v>44517</v>
      </c>
      <c r="D1555">
        <v>2021</v>
      </c>
      <c r="E1555" t="s">
        <v>45</v>
      </c>
      <c r="F1555">
        <v>4</v>
      </c>
      <c r="G1555">
        <v>5</v>
      </c>
      <c r="H1555" t="s">
        <v>100</v>
      </c>
      <c r="I1555">
        <v>9</v>
      </c>
      <c r="J1555" t="s">
        <v>101</v>
      </c>
      <c r="K1555">
        <v>20</v>
      </c>
      <c r="L1555" t="s">
        <v>102</v>
      </c>
      <c r="M1555" t="s">
        <v>125</v>
      </c>
      <c r="N1555">
        <v>3</v>
      </c>
      <c r="O1555" t="s">
        <v>126</v>
      </c>
      <c r="P1555">
        <v>1</v>
      </c>
      <c r="Q1555" t="s">
        <v>37</v>
      </c>
      <c r="R1555">
        <v>1</v>
      </c>
      <c r="S1555" t="s">
        <v>127</v>
      </c>
      <c r="T1555">
        <v>4</v>
      </c>
      <c r="U1555" t="s">
        <v>128</v>
      </c>
      <c r="V1555" t="s">
        <v>129</v>
      </c>
      <c r="W1555">
        <v>2</v>
      </c>
      <c r="X1555" t="s">
        <v>281</v>
      </c>
      <c r="Y1555">
        <v>58</v>
      </c>
      <c r="Z1555">
        <v>147</v>
      </c>
      <c r="AA1555">
        <v>8526</v>
      </c>
      <c r="AB1555">
        <v>2302.02</v>
      </c>
      <c r="AC1555">
        <v>0.27</v>
      </c>
      <c r="AD1555">
        <v>2</v>
      </c>
      <c r="AE1555" t="s">
        <v>72</v>
      </c>
    </row>
    <row r="1556" spans="1:31" x14ac:dyDescent="0.3">
      <c r="A1556">
        <v>1128299</v>
      </c>
      <c r="B1556" t="s">
        <v>77</v>
      </c>
      <c r="C1556" s="1">
        <v>44546</v>
      </c>
      <c r="D1556">
        <v>2021</v>
      </c>
      <c r="E1556" t="s">
        <v>46</v>
      </c>
      <c r="F1556">
        <v>4</v>
      </c>
      <c r="G1556">
        <v>5</v>
      </c>
      <c r="H1556" t="s">
        <v>100</v>
      </c>
      <c r="I1556">
        <v>9</v>
      </c>
      <c r="J1556" t="s">
        <v>101</v>
      </c>
      <c r="K1556">
        <v>20</v>
      </c>
      <c r="L1556" t="s">
        <v>102</v>
      </c>
      <c r="M1556" t="s">
        <v>125</v>
      </c>
      <c r="N1556">
        <v>3</v>
      </c>
      <c r="O1556" t="s">
        <v>126</v>
      </c>
      <c r="P1556">
        <v>1</v>
      </c>
      <c r="Q1556" t="s">
        <v>37</v>
      </c>
      <c r="R1556">
        <v>1</v>
      </c>
      <c r="S1556" t="s">
        <v>127</v>
      </c>
      <c r="T1556">
        <v>4</v>
      </c>
      <c r="U1556" t="s">
        <v>128</v>
      </c>
      <c r="V1556" t="s">
        <v>184</v>
      </c>
      <c r="W1556">
        <v>2</v>
      </c>
      <c r="X1556" t="s">
        <v>281</v>
      </c>
      <c r="Y1556">
        <v>64</v>
      </c>
      <c r="Z1556">
        <v>179</v>
      </c>
      <c r="AA1556">
        <v>11456</v>
      </c>
      <c r="AB1556">
        <v>2978.56</v>
      </c>
      <c r="AC1556">
        <v>0.26</v>
      </c>
      <c r="AD1556">
        <v>2</v>
      </c>
      <c r="AE1556" t="s">
        <v>72</v>
      </c>
    </row>
    <row r="1557" spans="1:31" x14ac:dyDescent="0.3">
      <c r="A1557">
        <v>1185732</v>
      </c>
      <c r="B1557" t="s">
        <v>30</v>
      </c>
      <c r="C1557" s="1">
        <v>44208</v>
      </c>
      <c r="D1557">
        <v>2021</v>
      </c>
      <c r="E1557" t="s">
        <v>47</v>
      </c>
      <c r="F1557">
        <v>1</v>
      </c>
      <c r="G1557">
        <v>5</v>
      </c>
      <c r="H1557" t="s">
        <v>100</v>
      </c>
      <c r="I1557">
        <v>9</v>
      </c>
      <c r="J1557" t="s">
        <v>101</v>
      </c>
      <c r="K1557">
        <v>20</v>
      </c>
      <c r="L1557" t="s">
        <v>102</v>
      </c>
      <c r="M1557" t="s">
        <v>125</v>
      </c>
      <c r="N1557">
        <v>3</v>
      </c>
      <c r="O1557" t="s">
        <v>126</v>
      </c>
      <c r="P1557">
        <v>1</v>
      </c>
      <c r="Q1557" t="s">
        <v>37</v>
      </c>
      <c r="R1557">
        <v>1</v>
      </c>
      <c r="S1557" t="s">
        <v>127</v>
      </c>
      <c r="T1557">
        <v>4</v>
      </c>
      <c r="U1557" t="s">
        <v>128</v>
      </c>
      <c r="V1557" t="s">
        <v>202</v>
      </c>
      <c r="W1557">
        <v>2</v>
      </c>
      <c r="X1557" t="s">
        <v>281</v>
      </c>
      <c r="Y1557">
        <v>36</v>
      </c>
      <c r="Z1557">
        <v>193</v>
      </c>
      <c r="AA1557">
        <v>6948</v>
      </c>
      <c r="AB1557">
        <v>2848.68</v>
      </c>
      <c r="AC1557">
        <v>0.41</v>
      </c>
      <c r="AD1557">
        <v>2</v>
      </c>
      <c r="AE1557" t="s">
        <v>72</v>
      </c>
    </row>
    <row r="1558" spans="1:31" x14ac:dyDescent="0.3">
      <c r="A1558">
        <v>1128299</v>
      </c>
      <c r="B1558" t="s">
        <v>77</v>
      </c>
      <c r="C1558" s="1">
        <v>44251</v>
      </c>
      <c r="D1558">
        <v>2021</v>
      </c>
      <c r="E1558" t="s">
        <v>48</v>
      </c>
      <c r="F1558">
        <v>1</v>
      </c>
      <c r="G1558">
        <v>5</v>
      </c>
      <c r="H1558" t="s">
        <v>100</v>
      </c>
      <c r="I1558">
        <v>19</v>
      </c>
      <c r="J1558" t="s">
        <v>103</v>
      </c>
      <c r="K1558">
        <v>23</v>
      </c>
      <c r="L1558" t="s">
        <v>104</v>
      </c>
      <c r="M1558" t="s">
        <v>125</v>
      </c>
      <c r="N1558">
        <v>3</v>
      </c>
      <c r="O1558" t="s">
        <v>126</v>
      </c>
      <c r="P1558">
        <v>1</v>
      </c>
      <c r="Q1558" t="s">
        <v>37</v>
      </c>
      <c r="R1558">
        <v>1</v>
      </c>
      <c r="S1558" t="s">
        <v>127</v>
      </c>
      <c r="T1558">
        <v>4</v>
      </c>
      <c r="U1558" t="s">
        <v>128</v>
      </c>
      <c r="V1558" t="s">
        <v>203</v>
      </c>
      <c r="W1558">
        <v>2</v>
      </c>
      <c r="X1558" t="s">
        <v>281</v>
      </c>
      <c r="Y1558">
        <v>29</v>
      </c>
      <c r="Z1558">
        <v>39</v>
      </c>
      <c r="AA1558">
        <v>1131</v>
      </c>
      <c r="AB1558">
        <v>508.95</v>
      </c>
      <c r="AC1558">
        <v>0.45</v>
      </c>
      <c r="AD1558">
        <v>2</v>
      </c>
      <c r="AE1558" t="s">
        <v>72</v>
      </c>
    </row>
    <row r="1559" spans="1:31" x14ac:dyDescent="0.3">
      <c r="A1559">
        <v>1128299</v>
      </c>
      <c r="B1559" t="s">
        <v>77</v>
      </c>
      <c r="C1559" s="1">
        <v>44278</v>
      </c>
      <c r="D1559">
        <v>2021</v>
      </c>
      <c r="E1559" t="s">
        <v>51</v>
      </c>
      <c r="F1559">
        <v>1</v>
      </c>
      <c r="G1559">
        <v>5</v>
      </c>
      <c r="H1559" t="s">
        <v>100</v>
      </c>
      <c r="I1559">
        <v>19</v>
      </c>
      <c r="J1559" t="s">
        <v>103</v>
      </c>
      <c r="K1559">
        <v>23</v>
      </c>
      <c r="L1559" t="s">
        <v>104</v>
      </c>
      <c r="M1559" t="s">
        <v>125</v>
      </c>
      <c r="N1559">
        <v>3</v>
      </c>
      <c r="O1559" t="s">
        <v>126</v>
      </c>
      <c r="P1559">
        <v>1</v>
      </c>
      <c r="Q1559" t="s">
        <v>37</v>
      </c>
      <c r="R1559">
        <v>1</v>
      </c>
      <c r="S1559" t="s">
        <v>127</v>
      </c>
      <c r="T1559">
        <v>4</v>
      </c>
      <c r="U1559" t="s">
        <v>128</v>
      </c>
      <c r="V1559" t="s">
        <v>204</v>
      </c>
      <c r="W1559">
        <v>2</v>
      </c>
      <c r="X1559" t="s">
        <v>281</v>
      </c>
      <c r="Y1559">
        <v>43</v>
      </c>
      <c r="Z1559">
        <v>33</v>
      </c>
      <c r="AA1559">
        <v>1419</v>
      </c>
      <c r="AB1559">
        <v>595.98</v>
      </c>
      <c r="AC1559">
        <v>0.42000000000000004</v>
      </c>
      <c r="AD1559">
        <v>2</v>
      </c>
      <c r="AE1559" t="s">
        <v>72</v>
      </c>
    </row>
    <row r="1560" spans="1:31" x14ac:dyDescent="0.3">
      <c r="A1560">
        <v>1128299</v>
      </c>
      <c r="B1560" t="s">
        <v>77</v>
      </c>
      <c r="C1560" s="1">
        <v>44310</v>
      </c>
      <c r="D1560">
        <v>2021</v>
      </c>
      <c r="E1560" t="s">
        <v>52</v>
      </c>
      <c r="F1560">
        <v>2</v>
      </c>
      <c r="G1560">
        <v>5</v>
      </c>
      <c r="H1560" t="s">
        <v>100</v>
      </c>
      <c r="I1560">
        <v>19</v>
      </c>
      <c r="J1560" t="s">
        <v>103</v>
      </c>
      <c r="K1560">
        <v>23</v>
      </c>
      <c r="L1560" t="s">
        <v>104</v>
      </c>
      <c r="M1560" t="s">
        <v>125</v>
      </c>
      <c r="N1560">
        <v>3</v>
      </c>
      <c r="O1560" t="s">
        <v>126</v>
      </c>
      <c r="P1560">
        <v>1</v>
      </c>
      <c r="Q1560" t="s">
        <v>37</v>
      </c>
      <c r="R1560">
        <v>1</v>
      </c>
      <c r="S1560" t="s">
        <v>127</v>
      </c>
      <c r="T1560">
        <v>4</v>
      </c>
      <c r="U1560" t="s">
        <v>128</v>
      </c>
      <c r="V1560" t="s">
        <v>205</v>
      </c>
      <c r="W1560">
        <v>2</v>
      </c>
      <c r="X1560" t="s">
        <v>281</v>
      </c>
      <c r="Y1560">
        <v>40</v>
      </c>
      <c r="Z1560">
        <v>40</v>
      </c>
      <c r="AA1560">
        <v>1600</v>
      </c>
      <c r="AB1560">
        <v>672.00000000000011</v>
      </c>
      <c r="AC1560">
        <v>0.42000000000000004</v>
      </c>
      <c r="AD1560">
        <v>2</v>
      </c>
      <c r="AE1560" t="s">
        <v>72</v>
      </c>
    </row>
    <row r="1561" spans="1:31" x14ac:dyDescent="0.3">
      <c r="A1561">
        <v>1128299</v>
      </c>
      <c r="B1561" t="s">
        <v>77</v>
      </c>
      <c r="C1561" s="1">
        <v>44371</v>
      </c>
      <c r="D1561">
        <v>2021</v>
      </c>
      <c r="E1561" t="s">
        <v>54</v>
      </c>
      <c r="F1561">
        <v>2</v>
      </c>
      <c r="G1561">
        <v>5</v>
      </c>
      <c r="H1561" t="s">
        <v>100</v>
      </c>
      <c r="I1561">
        <v>19</v>
      </c>
      <c r="J1561" t="s">
        <v>103</v>
      </c>
      <c r="K1561">
        <v>23</v>
      </c>
      <c r="L1561" t="s">
        <v>104</v>
      </c>
      <c r="M1561" t="s">
        <v>125</v>
      </c>
      <c r="N1561">
        <v>3</v>
      </c>
      <c r="O1561" t="s">
        <v>126</v>
      </c>
      <c r="P1561">
        <v>1</v>
      </c>
      <c r="Q1561" t="s">
        <v>37</v>
      </c>
      <c r="R1561">
        <v>1</v>
      </c>
      <c r="S1561" t="s">
        <v>127</v>
      </c>
      <c r="T1561">
        <v>4</v>
      </c>
      <c r="U1561" t="s">
        <v>128</v>
      </c>
      <c r="V1561" t="s">
        <v>161</v>
      </c>
      <c r="W1561">
        <v>2</v>
      </c>
      <c r="X1561" t="s">
        <v>281</v>
      </c>
      <c r="Y1561">
        <v>68</v>
      </c>
      <c r="Z1561">
        <v>128</v>
      </c>
      <c r="AA1561">
        <v>8704</v>
      </c>
      <c r="AB1561">
        <v>4003.84</v>
      </c>
      <c r="AC1561">
        <v>0.46</v>
      </c>
      <c r="AD1561">
        <v>2</v>
      </c>
      <c r="AE1561" t="s">
        <v>72</v>
      </c>
    </row>
    <row r="1562" spans="1:31" x14ac:dyDescent="0.3">
      <c r="A1562">
        <v>1128299</v>
      </c>
      <c r="B1562" t="s">
        <v>77</v>
      </c>
      <c r="C1562" s="1">
        <v>44400</v>
      </c>
      <c r="D1562">
        <v>2021</v>
      </c>
      <c r="E1562" t="s">
        <v>55</v>
      </c>
      <c r="F1562">
        <v>3</v>
      </c>
      <c r="G1562">
        <v>5</v>
      </c>
      <c r="H1562" t="s">
        <v>100</v>
      </c>
      <c r="I1562">
        <v>19</v>
      </c>
      <c r="J1562" t="s">
        <v>103</v>
      </c>
      <c r="K1562">
        <v>23</v>
      </c>
      <c r="L1562" t="s">
        <v>104</v>
      </c>
      <c r="M1562" t="s">
        <v>125</v>
      </c>
      <c r="N1562">
        <v>3</v>
      </c>
      <c r="O1562" t="s">
        <v>126</v>
      </c>
      <c r="P1562">
        <v>1</v>
      </c>
      <c r="Q1562" t="s">
        <v>37</v>
      </c>
      <c r="R1562">
        <v>1</v>
      </c>
      <c r="S1562" t="s">
        <v>127</v>
      </c>
      <c r="T1562">
        <v>4</v>
      </c>
      <c r="U1562" t="s">
        <v>128</v>
      </c>
      <c r="V1562" t="s">
        <v>195</v>
      </c>
      <c r="W1562">
        <v>2</v>
      </c>
      <c r="X1562" t="s">
        <v>281</v>
      </c>
      <c r="Y1562">
        <v>72</v>
      </c>
      <c r="Z1562">
        <v>210</v>
      </c>
      <c r="AA1562">
        <v>15120</v>
      </c>
      <c r="AB1562">
        <v>6501.6</v>
      </c>
      <c r="AC1562">
        <v>0.43000000000000005</v>
      </c>
      <c r="AD1562">
        <v>2</v>
      </c>
      <c r="AE1562" t="s">
        <v>72</v>
      </c>
    </row>
    <row r="1563" spans="1:31" x14ac:dyDescent="0.3">
      <c r="A1563">
        <v>1128299</v>
      </c>
      <c r="B1563" t="s">
        <v>77</v>
      </c>
      <c r="C1563" s="1">
        <v>44464</v>
      </c>
      <c r="D1563">
        <v>2021</v>
      </c>
      <c r="E1563" t="s">
        <v>43</v>
      </c>
      <c r="F1563">
        <v>3</v>
      </c>
      <c r="G1563">
        <v>5</v>
      </c>
      <c r="H1563" t="s">
        <v>100</v>
      </c>
      <c r="I1563">
        <v>19</v>
      </c>
      <c r="J1563" t="s">
        <v>103</v>
      </c>
      <c r="K1563">
        <v>23</v>
      </c>
      <c r="L1563" t="s">
        <v>104</v>
      </c>
      <c r="M1563" t="s">
        <v>125</v>
      </c>
      <c r="N1563">
        <v>3</v>
      </c>
      <c r="O1563" t="s">
        <v>126</v>
      </c>
      <c r="P1563">
        <v>1</v>
      </c>
      <c r="Q1563" t="s">
        <v>37</v>
      </c>
      <c r="R1563">
        <v>1</v>
      </c>
      <c r="S1563" t="s">
        <v>127</v>
      </c>
      <c r="T1563">
        <v>4</v>
      </c>
      <c r="U1563" t="s">
        <v>128</v>
      </c>
      <c r="V1563" t="s">
        <v>162</v>
      </c>
      <c r="W1563">
        <v>2</v>
      </c>
      <c r="X1563" t="s">
        <v>281</v>
      </c>
      <c r="Y1563">
        <v>39</v>
      </c>
      <c r="Z1563">
        <v>74</v>
      </c>
      <c r="AA1563">
        <v>2886</v>
      </c>
      <c r="AB1563">
        <v>1356.42</v>
      </c>
      <c r="AC1563">
        <v>0.47000000000000003</v>
      </c>
      <c r="AD1563">
        <v>2</v>
      </c>
      <c r="AE1563" t="s">
        <v>72</v>
      </c>
    </row>
    <row r="1564" spans="1:31" x14ac:dyDescent="0.3">
      <c r="A1564">
        <v>1128299</v>
      </c>
      <c r="B1564" t="s">
        <v>77</v>
      </c>
      <c r="C1564" s="1">
        <v>44553</v>
      </c>
      <c r="D1564">
        <v>2021</v>
      </c>
      <c r="E1564" t="s">
        <v>46</v>
      </c>
      <c r="F1564">
        <v>4</v>
      </c>
      <c r="G1564">
        <v>5</v>
      </c>
      <c r="H1564" t="s">
        <v>100</v>
      </c>
      <c r="I1564">
        <v>19</v>
      </c>
      <c r="J1564" t="s">
        <v>103</v>
      </c>
      <c r="K1564">
        <v>23</v>
      </c>
      <c r="L1564" t="s">
        <v>104</v>
      </c>
      <c r="M1564" t="s">
        <v>125</v>
      </c>
      <c r="N1564">
        <v>3</v>
      </c>
      <c r="O1564" t="s">
        <v>126</v>
      </c>
      <c r="P1564">
        <v>1</v>
      </c>
      <c r="Q1564" t="s">
        <v>37</v>
      </c>
      <c r="R1564">
        <v>1</v>
      </c>
      <c r="S1564" t="s">
        <v>127</v>
      </c>
      <c r="T1564">
        <v>4</v>
      </c>
      <c r="U1564" t="s">
        <v>128</v>
      </c>
      <c r="V1564" t="s">
        <v>294</v>
      </c>
      <c r="W1564">
        <v>2</v>
      </c>
      <c r="X1564" t="s">
        <v>281</v>
      </c>
      <c r="Y1564">
        <v>59</v>
      </c>
      <c r="Z1564">
        <v>157</v>
      </c>
      <c r="AA1564">
        <v>9263</v>
      </c>
      <c r="AB1564">
        <v>3890.4600000000005</v>
      </c>
      <c r="AC1564">
        <v>0.42000000000000004</v>
      </c>
      <c r="AD1564">
        <v>2</v>
      </c>
      <c r="AE1564" t="s">
        <v>72</v>
      </c>
    </row>
    <row r="1565" spans="1:31" x14ac:dyDescent="0.3">
      <c r="A1565">
        <v>1185732</v>
      </c>
      <c r="B1565" t="s">
        <v>30</v>
      </c>
      <c r="C1565" s="1">
        <v>44238</v>
      </c>
      <c r="D1565">
        <v>2021</v>
      </c>
      <c r="E1565" t="s">
        <v>48</v>
      </c>
      <c r="F1565">
        <v>1</v>
      </c>
      <c r="G1565">
        <v>3</v>
      </c>
      <c r="H1565" t="s">
        <v>78</v>
      </c>
      <c r="I1565">
        <v>22</v>
      </c>
      <c r="J1565" t="s">
        <v>105</v>
      </c>
      <c r="K1565">
        <v>26</v>
      </c>
      <c r="L1565" t="s">
        <v>106</v>
      </c>
      <c r="M1565" t="s">
        <v>125</v>
      </c>
      <c r="N1565">
        <v>3</v>
      </c>
      <c r="O1565" t="s">
        <v>126</v>
      </c>
      <c r="P1565">
        <v>1</v>
      </c>
      <c r="Q1565" t="s">
        <v>37</v>
      </c>
      <c r="R1565">
        <v>1</v>
      </c>
      <c r="S1565" t="s">
        <v>127</v>
      </c>
      <c r="T1565">
        <v>4</v>
      </c>
      <c r="U1565" t="s">
        <v>128</v>
      </c>
      <c r="V1565" t="s">
        <v>202</v>
      </c>
      <c r="W1565">
        <v>2</v>
      </c>
      <c r="X1565" t="s">
        <v>281</v>
      </c>
      <c r="Y1565">
        <v>28</v>
      </c>
      <c r="Z1565">
        <v>120</v>
      </c>
      <c r="AA1565">
        <v>3360</v>
      </c>
      <c r="AB1565">
        <v>1411.2</v>
      </c>
      <c r="AC1565">
        <v>0.42</v>
      </c>
      <c r="AD1565">
        <v>2</v>
      </c>
      <c r="AE1565" t="s">
        <v>72</v>
      </c>
    </row>
    <row r="1566" spans="1:31" x14ac:dyDescent="0.3">
      <c r="A1566">
        <v>1185732</v>
      </c>
      <c r="B1566" t="s">
        <v>30</v>
      </c>
      <c r="C1566" s="1">
        <v>44265</v>
      </c>
      <c r="D1566">
        <v>2021</v>
      </c>
      <c r="E1566" t="s">
        <v>51</v>
      </c>
      <c r="F1566">
        <v>1</v>
      </c>
      <c r="G1566">
        <v>3</v>
      </c>
      <c r="H1566" t="s">
        <v>78</v>
      </c>
      <c r="I1566">
        <v>22</v>
      </c>
      <c r="J1566" t="s">
        <v>105</v>
      </c>
      <c r="K1566">
        <v>26</v>
      </c>
      <c r="L1566" t="s">
        <v>106</v>
      </c>
      <c r="M1566" t="s">
        <v>125</v>
      </c>
      <c r="N1566">
        <v>3</v>
      </c>
      <c r="O1566" t="s">
        <v>126</v>
      </c>
      <c r="P1566">
        <v>1</v>
      </c>
      <c r="Q1566" t="s">
        <v>37</v>
      </c>
      <c r="R1566">
        <v>1</v>
      </c>
      <c r="S1566" t="s">
        <v>127</v>
      </c>
      <c r="T1566">
        <v>4</v>
      </c>
      <c r="U1566" t="s">
        <v>128</v>
      </c>
      <c r="V1566" t="s">
        <v>129</v>
      </c>
      <c r="W1566">
        <v>2</v>
      </c>
      <c r="X1566" t="s">
        <v>281</v>
      </c>
      <c r="Y1566">
        <v>28</v>
      </c>
      <c r="Z1566">
        <v>90</v>
      </c>
      <c r="AA1566">
        <v>2520</v>
      </c>
      <c r="AB1566">
        <v>1007.9999999999999</v>
      </c>
      <c r="AC1566">
        <v>0.39999999999999997</v>
      </c>
      <c r="AD1566">
        <v>2</v>
      </c>
      <c r="AE1566" t="s">
        <v>72</v>
      </c>
    </row>
    <row r="1567" spans="1:31" x14ac:dyDescent="0.3">
      <c r="A1567">
        <v>1185732</v>
      </c>
      <c r="B1567" t="s">
        <v>30</v>
      </c>
      <c r="C1567" s="1">
        <v>44297</v>
      </c>
      <c r="D1567">
        <v>2021</v>
      </c>
      <c r="E1567" t="s">
        <v>52</v>
      </c>
      <c r="F1567">
        <v>2</v>
      </c>
      <c r="G1567">
        <v>3</v>
      </c>
      <c r="H1567" t="s">
        <v>78</v>
      </c>
      <c r="I1567">
        <v>22</v>
      </c>
      <c r="J1567" t="s">
        <v>105</v>
      </c>
      <c r="K1567">
        <v>26</v>
      </c>
      <c r="L1567" t="s">
        <v>106</v>
      </c>
      <c r="M1567" t="s">
        <v>125</v>
      </c>
      <c r="N1567">
        <v>3</v>
      </c>
      <c r="O1567" t="s">
        <v>126</v>
      </c>
      <c r="P1567">
        <v>1</v>
      </c>
      <c r="Q1567" t="s">
        <v>37</v>
      </c>
      <c r="R1567">
        <v>1</v>
      </c>
      <c r="S1567" t="s">
        <v>127</v>
      </c>
      <c r="T1567">
        <v>4</v>
      </c>
      <c r="U1567" t="s">
        <v>128</v>
      </c>
      <c r="V1567" t="s">
        <v>195</v>
      </c>
      <c r="W1567">
        <v>2</v>
      </c>
      <c r="X1567" t="s">
        <v>281</v>
      </c>
      <c r="Y1567">
        <v>24</v>
      </c>
      <c r="Z1567">
        <v>88</v>
      </c>
      <c r="AA1567">
        <v>2112</v>
      </c>
      <c r="AB1567">
        <v>823.68</v>
      </c>
      <c r="AC1567">
        <v>0.38999999999999996</v>
      </c>
      <c r="AD1567">
        <v>2</v>
      </c>
      <c r="AE1567" t="s">
        <v>72</v>
      </c>
    </row>
    <row r="1568" spans="1:31" x14ac:dyDescent="0.3">
      <c r="A1568">
        <v>1185732</v>
      </c>
      <c r="B1568" t="s">
        <v>30</v>
      </c>
      <c r="C1568" s="1">
        <v>44328</v>
      </c>
      <c r="D1568">
        <v>2021</v>
      </c>
      <c r="E1568" t="s">
        <v>53</v>
      </c>
      <c r="F1568">
        <v>2</v>
      </c>
      <c r="G1568">
        <v>3</v>
      </c>
      <c r="H1568" t="s">
        <v>78</v>
      </c>
      <c r="I1568">
        <v>22</v>
      </c>
      <c r="J1568" t="s">
        <v>105</v>
      </c>
      <c r="K1568">
        <v>26</v>
      </c>
      <c r="L1568" t="s">
        <v>106</v>
      </c>
      <c r="M1568" t="s">
        <v>125</v>
      </c>
      <c r="N1568">
        <v>3</v>
      </c>
      <c r="O1568" t="s">
        <v>126</v>
      </c>
      <c r="P1568">
        <v>1</v>
      </c>
      <c r="Q1568" t="s">
        <v>37</v>
      </c>
      <c r="R1568">
        <v>1</v>
      </c>
      <c r="S1568" t="s">
        <v>127</v>
      </c>
      <c r="T1568">
        <v>4</v>
      </c>
      <c r="U1568" t="s">
        <v>128</v>
      </c>
      <c r="V1568" t="s">
        <v>195</v>
      </c>
      <c r="W1568">
        <v>2</v>
      </c>
      <c r="X1568" t="s">
        <v>281</v>
      </c>
      <c r="Y1568">
        <v>29</v>
      </c>
      <c r="Z1568">
        <v>90</v>
      </c>
      <c r="AA1568">
        <v>2610</v>
      </c>
      <c r="AB1568">
        <v>1096.2</v>
      </c>
      <c r="AC1568">
        <v>0.42</v>
      </c>
      <c r="AD1568">
        <v>2</v>
      </c>
      <c r="AE1568" t="s">
        <v>72</v>
      </c>
    </row>
    <row r="1569" spans="1:31" x14ac:dyDescent="0.3">
      <c r="A1569">
        <v>1185732</v>
      </c>
      <c r="B1569" t="s">
        <v>30</v>
      </c>
      <c r="C1569" s="1">
        <v>44387</v>
      </c>
      <c r="D1569">
        <v>2021</v>
      </c>
      <c r="E1569" t="s">
        <v>55</v>
      </c>
      <c r="F1569">
        <v>3</v>
      </c>
      <c r="G1569">
        <v>3</v>
      </c>
      <c r="H1569" t="s">
        <v>78</v>
      </c>
      <c r="I1569">
        <v>22</v>
      </c>
      <c r="J1569" t="s">
        <v>105</v>
      </c>
      <c r="K1569">
        <v>26</v>
      </c>
      <c r="L1569" t="s">
        <v>106</v>
      </c>
      <c r="M1569" t="s">
        <v>125</v>
      </c>
      <c r="N1569">
        <v>3</v>
      </c>
      <c r="O1569" t="s">
        <v>126</v>
      </c>
      <c r="P1569">
        <v>1</v>
      </c>
      <c r="Q1569" t="s">
        <v>37</v>
      </c>
      <c r="R1569">
        <v>1</v>
      </c>
      <c r="S1569" t="s">
        <v>127</v>
      </c>
      <c r="T1569">
        <v>4</v>
      </c>
      <c r="U1569" t="s">
        <v>128</v>
      </c>
      <c r="V1569" t="s">
        <v>189</v>
      </c>
      <c r="W1569">
        <v>2</v>
      </c>
      <c r="X1569" t="s">
        <v>281</v>
      </c>
      <c r="Y1569">
        <v>28</v>
      </c>
      <c r="Z1569">
        <v>140</v>
      </c>
      <c r="AA1569">
        <v>3920</v>
      </c>
      <c r="AB1569">
        <v>1489.6</v>
      </c>
      <c r="AC1569">
        <v>0.38</v>
      </c>
      <c r="AD1569">
        <v>2</v>
      </c>
      <c r="AE1569" t="s">
        <v>72</v>
      </c>
    </row>
    <row r="1570" spans="1:31" x14ac:dyDescent="0.3">
      <c r="A1570">
        <v>1185732</v>
      </c>
      <c r="B1570" t="s">
        <v>30</v>
      </c>
      <c r="C1570" s="1">
        <v>44419</v>
      </c>
      <c r="D1570">
        <v>2021</v>
      </c>
      <c r="E1570" t="s">
        <v>31</v>
      </c>
      <c r="F1570">
        <v>3</v>
      </c>
      <c r="G1570">
        <v>3</v>
      </c>
      <c r="H1570" t="s">
        <v>78</v>
      </c>
      <c r="I1570">
        <v>22</v>
      </c>
      <c r="J1570" t="s">
        <v>105</v>
      </c>
      <c r="K1570">
        <v>26</v>
      </c>
      <c r="L1570" t="s">
        <v>106</v>
      </c>
      <c r="M1570" t="s">
        <v>125</v>
      </c>
      <c r="N1570">
        <v>3</v>
      </c>
      <c r="O1570" t="s">
        <v>126</v>
      </c>
      <c r="P1570">
        <v>1</v>
      </c>
      <c r="Q1570" t="s">
        <v>37</v>
      </c>
      <c r="R1570">
        <v>1</v>
      </c>
      <c r="S1570" t="s">
        <v>127</v>
      </c>
      <c r="T1570">
        <v>4</v>
      </c>
      <c r="U1570" t="s">
        <v>128</v>
      </c>
      <c r="V1570" t="s">
        <v>189</v>
      </c>
      <c r="W1570">
        <v>2</v>
      </c>
      <c r="X1570" t="s">
        <v>281</v>
      </c>
      <c r="Y1570">
        <v>23</v>
      </c>
      <c r="Z1570">
        <v>109</v>
      </c>
      <c r="AA1570">
        <v>2507</v>
      </c>
      <c r="AB1570">
        <v>977.7299999999999</v>
      </c>
      <c r="AC1570">
        <v>0.38999999999999996</v>
      </c>
      <c r="AD1570">
        <v>2</v>
      </c>
      <c r="AE1570" t="s">
        <v>72</v>
      </c>
    </row>
    <row r="1571" spans="1:31" x14ac:dyDescent="0.3">
      <c r="A1571">
        <v>1185732</v>
      </c>
      <c r="B1571" t="s">
        <v>30</v>
      </c>
      <c r="C1571" s="1">
        <v>44480</v>
      </c>
      <c r="D1571">
        <v>2021</v>
      </c>
      <c r="E1571" t="s">
        <v>44</v>
      </c>
      <c r="F1571">
        <v>4</v>
      </c>
      <c r="G1571">
        <v>3</v>
      </c>
      <c r="H1571" t="s">
        <v>78</v>
      </c>
      <c r="I1571">
        <v>22</v>
      </c>
      <c r="J1571" t="s">
        <v>105</v>
      </c>
      <c r="K1571">
        <v>26</v>
      </c>
      <c r="L1571" t="s">
        <v>106</v>
      </c>
      <c r="M1571" t="s">
        <v>125</v>
      </c>
      <c r="N1571">
        <v>3</v>
      </c>
      <c r="O1571" t="s">
        <v>126</v>
      </c>
      <c r="P1571">
        <v>1</v>
      </c>
      <c r="Q1571" t="s">
        <v>37</v>
      </c>
      <c r="R1571">
        <v>1</v>
      </c>
      <c r="S1571" t="s">
        <v>127</v>
      </c>
      <c r="T1571">
        <v>4</v>
      </c>
      <c r="U1571" t="s">
        <v>128</v>
      </c>
      <c r="V1571" t="s">
        <v>223</v>
      </c>
      <c r="W1571">
        <v>2</v>
      </c>
      <c r="X1571" t="s">
        <v>281</v>
      </c>
      <c r="Y1571">
        <v>20</v>
      </c>
      <c r="Z1571">
        <v>85</v>
      </c>
      <c r="AA1571">
        <v>1700</v>
      </c>
      <c r="AB1571">
        <v>662.99999999999989</v>
      </c>
      <c r="AC1571">
        <v>0.38999999999999996</v>
      </c>
      <c r="AD1571">
        <v>2</v>
      </c>
      <c r="AE1571" t="s">
        <v>72</v>
      </c>
    </row>
    <row r="1572" spans="1:31" x14ac:dyDescent="0.3">
      <c r="A1572">
        <v>1128299</v>
      </c>
      <c r="B1572" t="s">
        <v>77</v>
      </c>
      <c r="C1572" s="1">
        <v>44220</v>
      </c>
      <c r="D1572">
        <v>2021</v>
      </c>
      <c r="E1572" t="s">
        <v>47</v>
      </c>
      <c r="F1572">
        <v>1</v>
      </c>
      <c r="G1572">
        <v>3</v>
      </c>
      <c r="H1572" t="s">
        <v>78</v>
      </c>
      <c r="I1572">
        <v>22</v>
      </c>
      <c r="J1572" t="s">
        <v>105</v>
      </c>
      <c r="K1572">
        <v>26</v>
      </c>
      <c r="L1572" t="s">
        <v>106</v>
      </c>
      <c r="M1572" t="s">
        <v>125</v>
      </c>
      <c r="N1572">
        <v>3</v>
      </c>
      <c r="O1572" t="s">
        <v>126</v>
      </c>
      <c r="P1572">
        <v>1</v>
      </c>
      <c r="Q1572" t="s">
        <v>37</v>
      </c>
      <c r="R1572">
        <v>1</v>
      </c>
      <c r="S1572" t="s">
        <v>127</v>
      </c>
      <c r="T1572">
        <v>4</v>
      </c>
      <c r="U1572" t="s">
        <v>128</v>
      </c>
      <c r="V1572" t="s">
        <v>198</v>
      </c>
      <c r="W1572">
        <v>2</v>
      </c>
      <c r="X1572" t="s">
        <v>281</v>
      </c>
      <c r="Y1572">
        <v>35</v>
      </c>
      <c r="Z1572">
        <v>53</v>
      </c>
      <c r="AA1572">
        <v>1855</v>
      </c>
      <c r="AB1572">
        <v>853.30000000000007</v>
      </c>
      <c r="AC1572">
        <v>0.46</v>
      </c>
      <c r="AD1572">
        <v>2</v>
      </c>
      <c r="AE1572" t="s">
        <v>72</v>
      </c>
    </row>
    <row r="1573" spans="1:31" x14ac:dyDescent="0.3">
      <c r="A1573">
        <v>1128299</v>
      </c>
      <c r="B1573" t="s">
        <v>77</v>
      </c>
      <c r="C1573" s="1">
        <v>44251</v>
      </c>
      <c r="D1573">
        <v>2021</v>
      </c>
      <c r="E1573" t="s">
        <v>48</v>
      </c>
      <c r="F1573">
        <v>1</v>
      </c>
      <c r="G1573">
        <v>3</v>
      </c>
      <c r="H1573" t="s">
        <v>78</v>
      </c>
      <c r="I1573">
        <v>23</v>
      </c>
      <c r="J1573" t="s">
        <v>107</v>
      </c>
      <c r="K1573">
        <v>17</v>
      </c>
      <c r="L1573" t="s">
        <v>108</v>
      </c>
      <c r="M1573" t="s">
        <v>125</v>
      </c>
      <c r="N1573">
        <v>3</v>
      </c>
      <c r="O1573" t="s">
        <v>126</v>
      </c>
      <c r="P1573">
        <v>1</v>
      </c>
      <c r="Q1573" t="s">
        <v>37</v>
      </c>
      <c r="R1573">
        <v>1</v>
      </c>
      <c r="S1573" t="s">
        <v>127</v>
      </c>
      <c r="T1573">
        <v>4</v>
      </c>
      <c r="U1573" t="s">
        <v>128</v>
      </c>
      <c r="V1573" t="s">
        <v>184</v>
      </c>
      <c r="W1573">
        <v>2</v>
      </c>
      <c r="X1573" t="s">
        <v>281</v>
      </c>
      <c r="Y1573">
        <v>32</v>
      </c>
      <c r="Z1573">
        <v>43</v>
      </c>
      <c r="AA1573">
        <v>1376</v>
      </c>
      <c r="AB1573">
        <v>605.44000000000005</v>
      </c>
      <c r="AC1573">
        <v>0.44</v>
      </c>
      <c r="AD1573">
        <v>2</v>
      </c>
      <c r="AE1573" t="s">
        <v>72</v>
      </c>
    </row>
    <row r="1574" spans="1:31" x14ac:dyDescent="0.3">
      <c r="A1574">
        <v>1128299</v>
      </c>
      <c r="B1574" t="s">
        <v>77</v>
      </c>
      <c r="C1574" s="1">
        <v>44278</v>
      </c>
      <c r="D1574">
        <v>2021</v>
      </c>
      <c r="E1574" t="s">
        <v>51</v>
      </c>
      <c r="F1574">
        <v>1</v>
      </c>
      <c r="G1574">
        <v>3</v>
      </c>
      <c r="H1574" t="s">
        <v>78</v>
      </c>
      <c r="I1574">
        <v>23</v>
      </c>
      <c r="J1574" t="s">
        <v>107</v>
      </c>
      <c r="K1574">
        <v>17</v>
      </c>
      <c r="L1574" t="s">
        <v>108</v>
      </c>
      <c r="M1574" t="s">
        <v>125</v>
      </c>
      <c r="N1574">
        <v>3</v>
      </c>
      <c r="O1574" t="s">
        <v>126</v>
      </c>
      <c r="P1574">
        <v>1</v>
      </c>
      <c r="Q1574" t="s">
        <v>37</v>
      </c>
      <c r="R1574">
        <v>1</v>
      </c>
      <c r="S1574" t="s">
        <v>127</v>
      </c>
      <c r="T1574">
        <v>4</v>
      </c>
      <c r="U1574" t="s">
        <v>128</v>
      </c>
      <c r="V1574" t="s">
        <v>129</v>
      </c>
      <c r="W1574">
        <v>2</v>
      </c>
      <c r="X1574" t="s">
        <v>281</v>
      </c>
      <c r="Y1574">
        <v>43</v>
      </c>
      <c r="Z1574">
        <v>30</v>
      </c>
      <c r="AA1574">
        <v>1290</v>
      </c>
      <c r="AB1574">
        <v>567.6</v>
      </c>
      <c r="AC1574">
        <v>0.44</v>
      </c>
      <c r="AD1574">
        <v>2</v>
      </c>
      <c r="AE1574" t="s">
        <v>72</v>
      </c>
    </row>
    <row r="1575" spans="1:31" x14ac:dyDescent="0.3">
      <c r="A1575">
        <v>1128299</v>
      </c>
      <c r="B1575" t="s">
        <v>77</v>
      </c>
      <c r="C1575" s="1">
        <v>44310</v>
      </c>
      <c r="D1575">
        <v>2021</v>
      </c>
      <c r="E1575" t="s">
        <v>52</v>
      </c>
      <c r="F1575">
        <v>2</v>
      </c>
      <c r="G1575">
        <v>3</v>
      </c>
      <c r="H1575" t="s">
        <v>78</v>
      </c>
      <c r="I1575">
        <v>23</v>
      </c>
      <c r="J1575" t="s">
        <v>107</v>
      </c>
      <c r="K1575">
        <v>17</v>
      </c>
      <c r="L1575" t="s">
        <v>108</v>
      </c>
      <c r="M1575" t="s">
        <v>125</v>
      </c>
      <c r="N1575">
        <v>3</v>
      </c>
      <c r="O1575" t="s">
        <v>126</v>
      </c>
      <c r="P1575">
        <v>1</v>
      </c>
      <c r="Q1575" t="s">
        <v>37</v>
      </c>
      <c r="R1575">
        <v>1</v>
      </c>
      <c r="S1575" t="s">
        <v>127</v>
      </c>
      <c r="T1575">
        <v>4</v>
      </c>
      <c r="U1575" t="s">
        <v>128</v>
      </c>
      <c r="V1575" t="s">
        <v>129</v>
      </c>
      <c r="W1575">
        <v>2</v>
      </c>
      <c r="X1575" t="s">
        <v>281</v>
      </c>
      <c r="Y1575">
        <v>36</v>
      </c>
      <c r="Z1575">
        <v>39</v>
      </c>
      <c r="AA1575">
        <v>1404</v>
      </c>
      <c r="AB1575">
        <v>589.68000000000006</v>
      </c>
      <c r="AC1575">
        <v>0.42000000000000004</v>
      </c>
      <c r="AD1575">
        <v>2</v>
      </c>
      <c r="AE1575" t="s">
        <v>72</v>
      </c>
    </row>
    <row r="1576" spans="1:31" x14ac:dyDescent="0.3">
      <c r="A1576">
        <v>1128299</v>
      </c>
      <c r="B1576" t="s">
        <v>77</v>
      </c>
      <c r="C1576" s="1">
        <v>44341</v>
      </c>
      <c r="D1576">
        <v>2021</v>
      </c>
      <c r="E1576" t="s">
        <v>53</v>
      </c>
      <c r="F1576">
        <v>2</v>
      </c>
      <c r="G1576">
        <v>3</v>
      </c>
      <c r="H1576" t="s">
        <v>78</v>
      </c>
      <c r="I1576">
        <v>23</v>
      </c>
      <c r="J1576" t="s">
        <v>107</v>
      </c>
      <c r="K1576">
        <v>17</v>
      </c>
      <c r="L1576" t="s">
        <v>108</v>
      </c>
      <c r="M1576" t="s">
        <v>125</v>
      </c>
      <c r="N1576">
        <v>3</v>
      </c>
      <c r="O1576" t="s">
        <v>126</v>
      </c>
      <c r="P1576">
        <v>1</v>
      </c>
      <c r="Q1576" t="s">
        <v>37</v>
      </c>
      <c r="R1576">
        <v>1</v>
      </c>
      <c r="S1576" t="s">
        <v>127</v>
      </c>
      <c r="T1576">
        <v>4</v>
      </c>
      <c r="U1576" t="s">
        <v>128</v>
      </c>
      <c r="V1576" t="s">
        <v>184</v>
      </c>
      <c r="W1576">
        <v>2</v>
      </c>
      <c r="X1576" t="s">
        <v>281</v>
      </c>
      <c r="Y1576">
        <v>33</v>
      </c>
      <c r="Z1576">
        <v>58</v>
      </c>
      <c r="AA1576">
        <v>1914</v>
      </c>
      <c r="AB1576">
        <v>842.16</v>
      </c>
      <c r="AC1576">
        <v>0.44</v>
      </c>
      <c r="AD1576">
        <v>2</v>
      </c>
      <c r="AE1576" t="s">
        <v>72</v>
      </c>
    </row>
    <row r="1577" spans="1:31" x14ac:dyDescent="0.3">
      <c r="A1577">
        <v>1128299</v>
      </c>
      <c r="B1577" t="s">
        <v>77</v>
      </c>
      <c r="C1577" s="1">
        <v>44371</v>
      </c>
      <c r="D1577">
        <v>2021</v>
      </c>
      <c r="E1577" t="s">
        <v>54</v>
      </c>
      <c r="F1577">
        <v>2</v>
      </c>
      <c r="G1577">
        <v>3</v>
      </c>
      <c r="H1577" t="s">
        <v>78</v>
      </c>
      <c r="I1577">
        <v>23</v>
      </c>
      <c r="J1577" t="s">
        <v>107</v>
      </c>
      <c r="K1577">
        <v>17</v>
      </c>
      <c r="L1577" t="s">
        <v>108</v>
      </c>
      <c r="M1577" t="s">
        <v>125</v>
      </c>
      <c r="N1577">
        <v>3</v>
      </c>
      <c r="O1577" t="s">
        <v>126</v>
      </c>
      <c r="P1577">
        <v>1</v>
      </c>
      <c r="Q1577" t="s">
        <v>37</v>
      </c>
      <c r="R1577">
        <v>1</v>
      </c>
      <c r="S1577" t="s">
        <v>127</v>
      </c>
      <c r="T1577">
        <v>4</v>
      </c>
      <c r="U1577" t="s">
        <v>128</v>
      </c>
      <c r="V1577" t="s">
        <v>162</v>
      </c>
      <c r="W1577">
        <v>2</v>
      </c>
      <c r="X1577" t="s">
        <v>281</v>
      </c>
      <c r="Y1577">
        <v>67</v>
      </c>
      <c r="Z1577">
        <v>140</v>
      </c>
      <c r="AA1577">
        <v>9380</v>
      </c>
      <c r="AB1577">
        <v>4314.8</v>
      </c>
      <c r="AC1577">
        <v>0.46</v>
      </c>
      <c r="AD1577">
        <v>2</v>
      </c>
      <c r="AE1577" t="s">
        <v>72</v>
      </c>
    </row>
    <row r="1578" spans="1:31" x14ac:dyDescent="0.3">
      <c r="A1578">
        <v>1128299</v>
      </c>
      <c r="B1578" t="s">
        <v>77</v>
      </c>
      <c r="C1578" s="1">
        <v>44400</v>
      </c>
      <c r="D1578">
        <v>2021</v>
      </c>
      <c r="E1578" t="s">
        <v>55</v>
      </c>
      <c r="F1578">
        <v>3</v>
      </c>
      <c r="G1578">
        <v>3</v>
      </c>
      <c r="H1578" t="s">
        <v>78</v>
      </c>
      <c r="I1578">
        <v>23</v>
      </c>
      <c r="J1578" t="s">
        <v>107</v>
      </c>
      <c r="K1578">
        <v>17</v>
      </c>
      <c r="L1578" t="s">
        <v>108</v>
      </c>
      <c r="M1578" t="s">
        <v>125</v>
      </c>
      <c r="N1578">
        <v>3</v>
      </c>
      <c r="O1578" t="s">
        <v>126</v>
      </c>
      <c r="P1578">
        <v>1</v>
      </c>
      <c r="Q1578" t="s">
        <v>37</v>
      </c>
      <c r="R1578">
        <v>1</v>
      </c>
      <c r="S1578" t="s">
        <v>127</v>
      </c>
      <c r="T1578">
        <v>4</v>
      </c>
      <c r="U1578" t="s">
        <v>128</v>
      </c>
      <c r="V1578" t="s">
        <v>206</v>
      </c>
      <c r="W1578">
        <v>2</v>
      </c>
      <c r="X1578" t="s">
        <v>281</v>
      </c>
      <c r="Y1578">
        <v>68</v>
      </c>
      <c r="Z1578">
        <v>198</v>
      </c>
      <c r="AA1578">
        <v>13464</v>
      </c>
      <c r="AB1578">
        <v>6193.4400000000005</v>
      </c>
      <c r="AC1578">
        <v>0.46</v>
      </c>
      <c r="AD1578">
        <v>2</v>
      </c>
      <c r="AE1578" t="s">
        <v>72</v>
      </c>
    </row>
    <row r="1579" spans="1:31" x14ac:dyDescent="0.3">
      <c r="A1579">
        <v>1128299</v>
      </c>
      <c r="B1579" t="s">
        <v>77</v>
      </c>
      <c r="C1579" s="1">
        <v>44432</v>
      </c>
      <c r="D1579">
        <v>2021</v>
      </c>
      <c r="E1579" t="s">
        <v>31</v>
      </c>
      <c r="F1579">
        <v>3</v>
      </c>
      <c r="G1579">
        <v>3</v>
      </c>
      <c r="H1579" t="s">
        <v>78</v>
      </c>
      <c r="I1579">
        <v>23</v>
      </c>
      <c r="J1579" t="s">
        <v>107</v>
      </c>
      <c r="K1579">
        <v>17</v>
      </c>
      <c r="L1579" t="s">
        <v>108</v>
      </c>
      <c r="M1579" t="s">
        <v>125</v>
      </c>
      <c r="N1579">
        <v>3</v>
      </c>
      <c r="O1579" t="s">
        <v>126</v>
      </c>
      <c r="P1579">
        <v>1</v>
      </c>
      <c r="Q1579" t="s">
        <v>37</v>
      </c>
      <c r="R1579">
        <v>1</v>
      </c>
      <c r="S1579" t="s">
        <v>127</v>
      </c>
      <c r="T1579">
        <v>4</v>
      </c>
      <c r="U1579" t="s">
        <v>128</v>
      </c>
      <c r="V1579" t="s">
        <v>202</v>
      </c>
      <c r="W1579">
        <v>2</v>
      </c>
      <c r="X1579" t="s">
        <v>281</v>
      </c>
      <c r="Y1579">
        <v>53</v>
      </c>
      <c r="Z1579">
        <v>136</v>
      </c>
      <c r="AA1579">
        <v>7208</v>
      </c>
      <c r="AB1579">
        <v>3027.36</v>
      </c>
      <c r="AC1579">
        <v>0.42000000000000004</v>
      </c>
      <c r="AD1579">
        <v>2</v>
      </c>
      <c r="AE1579" t="s">
        <v>72</v>
      </c>
    </row>
    <row r="1580" spans="1:31" x14ac:dyDescent="0.3">
      <c r="A1580">
        <v>1128299</v>
      </c>
      <c r="B1580" t="s">
        <v>77</v>
      </c>
      <c r="C1580" s="1">
        <v>44464</v>
      </c>
      <c r="D1580">
        <v>2021</v>
      </c>
      <c r="E1580" t="s">
        <v>43</v>
      </c>
      <c r="F1580">
        <v>3</v>
      </c>
      <c r="G1580">
        <v>3</v>
      </c>
      <c r="H1580" t="s">
        <v>78</v>
      </c>
      <c r="I1580">
        <v>23</v>
      </c>
      <c r="J1580" t="s">
        <v>107</v>
      </c>
      <c r="K1580">
        <v>17</v>
      </c>
      <c r="L1580" t="s">
        <v>108</v>
      </c>
      <c r="M1580" t="s">
        <v>125</v>
      </c>
      <c r="N1580">
        <v>3</v>
      </c>
      <c r="O1580" t="s">
        <v>126</v>
      </c>
      <c r="P1580">
        <v>1</v>
      </c>
      <c r="Q1580" t="s">
        <v>37</v>
      </c>
      <c r="R1580">
        <v>1</v>
      </c>
      <c r="S1580" t="s">
        <v>127</v>
      </c>
      <c r="T1580">
        <v>4</v>
      </c>
      <c r="U1580" t="s">
        <v>128</v>
      </c>
      <c r="V1580" t="s">
        <v>129</v>
      </c>
      <c r="W1580">
        <v>2</v>
      </c>
      <c r="X1580" t="s">
        <v>281</v>
      </c>
      <c r="Y1580">
        <v>48</v>
      </c>
      <c r="Z1580">
        <v>77</v>
      </c>
      <c r="AA1580">
        <v>3696</v>
      </c>
      <c r="AB1580">
        <v>1552.3200000000002</v>
      </c>
      <c r="AC1580">
        <v>0.42000000000000004</v>
      </c>
      <c r="AD1580">
        <v>2</v>
      </c>
      <c r="AE1580" t="s">
        <v>72</v>
      </c>
    </row>
    <row r="1581" spans="1:31" x14ac:dyDescent="0.3">
      <c r="A1581">
        <v>1128299</v>
      </c>
      <c r="B1581" t="s">
        <v>77</v>
      </c>
      <c r="C1581" s="1">
        <v>44493</v>
      </c>
      <c r="D1581">
        <v>2021</v>
      </c>
      <c r="E1581" t="s">
        <v>44</v>
      </c>
      <c r="F1581">
        <v>4</v>
      </c>
      <c r="G1581">
        <v>3</v>
      </c>
      <c r="H1581" t="s">
        <v>78</v>
      </c>
      <c r="I1581">
        <v>23</v>
      </c>
      <c r="J1581" t="s">
        <v>107</v>
      </c>
      <c r="K1581">
        <v>17</v>
      </c>
      <c r="L1581" t="s">
        <v>108</v>
      </c>
      <c r="M1581" t="s">
        <v>125</v>
      </c>
      <c r="N1581">
        <v>3</v>
      </c>
      <c r="O1581" t="s">
        <v>126</v>
      </c>
      <c r="P1581">
        <v>1</v>
      </c>
      <c r="Q1581" t="s">
        <v>37</v>
      </c>
      <c r="R1581">
        <v>1</v>
      </c>
      <c r="S1581" t="s">
        <v>127</v>
      </c>
      <c r="T1581">
        <v>4</v>
      </c>
      <c r="U1581" t="s">
        <v>128</v>
      </c>
      <c r="V1581" t="s">
        <v>187</v>
      </c>
      <c r="W1581">
        <v>2</v>
      </c>
      <c r="X1581" t="s">
        <v>281</v>
      </c>
      <c r="Y1581">
        <v>40</v>
      </c>
      <c r="Z1581">
        <v>93</v>
      </c>
      <c r="AA1581">
        <v>3720</v>
      </c>
      <c r="AB1581">
        <v>1674</v>
      </c>
      <c r="AC1581">
        <v>0.45</v>
      </c>
      <c r="AD1581">
        <v>2</v>
      </c>
      <c r="AE1581" t="s">
        <v>72</v>
      </c>
    </row>
    <row r="1582" spans="1:31" x14ac:dyDescent="0.3">
      <c r="A1582">
        <v>1128299</v>
      </c>
      <c r="B1582" t="s">
        <v>77</v>
      </c>
      <c r="C1582" s="1">
        <v>44553</v>
      </c>
      <c r="D1582">
        <v>2021</v>
      </c>
      <c r="E1582" t="s">
        <v>46</v>
      </c>
      <c r="F1582">
        <v>4</v>
      </c>
      <c r="G1582">
        <v>3</v>
      </c>
      <c r="H1582" t="s">
        <v>78</v>
      </c>
      <c r="I1582">
        <v>23</v>
      </c>
      <c r="J1582" t="s">
        <v>107</v>
      </c>
      <c r="K1582">
        <v>17</v>
      </c>
      <c r="L1582" t="s">
        <v>108</v>
      </c>
      <c r="M1582" t="s">
        <v>125</v>
      </c>
      <c r="N1582">
        <v>3</v>
      </c>
      <c r="O1582" t="s">
        <v>126</v>
      </c>
      <c r="P1582">
        <v>1</v>
      </c>
      <c r="Q1582" t="s">
        <v>37</v>
      </c>
      <c r="R1582">
        <v>1</v>
      </c>
      <c r="S1582" t="s">
        <v>127</v>
      </c>
      <c r="T1582">
        <v>4</v>
      </c>
      <c r="U1582" t="s">
        <v>128</v>
      </c>
      <c r="V1582" t="s">
        <v>129</v>
      </c>
      <c r="W1582">
        <v>2</v>
      </c>
      <c r="X1582" t="s">
        <v>281</v>
      </c>
      <c r="Y1582">
        <v>54</v>
      </c>
      <c r="Z1582">
        <v>157</v>
      </c>
      <c r="AA1582">
        <v>8478</v>
      </c>
      <c r="AB1582">
        <v>3984.6600000000003</v>
      </c>
      <c r="AC1582">
        <v>0.47000000000000003</v>
      </c>
      <c r="AD1582">
        <v>2</v>
      </c>
      <c r="AE1582" t="s">
        <v>72</v>
      </c>
    </row>
    <row r="1583" spans="1:31" x14ac:dyDescent="0.3">
      <c r="A1583">
        <v>1128299</v>
      </c>
      <c r="B1583" t="s">
        <v>77</v>
      </c>
      <c r="C1583" s="1">
        <v>44213</v>
      </c>
      <c r="D1583">
        <v>2021</v>
      </c>
      <c r="E1583" t="s">
        <v>47</v>
      </c>
      <c r="F1583">
        <v>1</v>
      </c>
      <c r="G1583">
        <v>3</v>
      </c>
      <c r="H1583" t="s">
        <v>78</v>
      </c>
      <c r="I1583">
        <v>23</v>
      </c>
      <c r="J1583" t="s">
        <v>107</v>
      </c>
      <c r="K1583">
        <v>17</v>
      </c>
      <c r="L1583" t="s">
        <v>108</v>
      </c>
      <c r="M1583" t="s">
        <v>125</v>
      </c>
      <c r="N1583">
        <v>3</v>
      </c>
      <c r="O1583" t="s">
        <v>126</v>
      </c>
      <c r="P1583">
        <v>1</v>
      </c>
      <c r="Q1583" t="s">
        <v>37</v>
      </c>
      <c r="R1583">
        <v>1</v>
      </c>
      <c r="S1583" t="s">
        <v>127</v>
      </c>
      <c r="T1583">
        <v>4</v>
      </c>
      <c r="U1583" t="s">
        <v>128</v>
      </c>
      <c r="V1583" t="s">
        <v>184</v>
      </c>
      <c r="W1583">
        <v>2</v>
      </c>
      <c r="X1583" t="s">
        <v>281</v>
      </c>
      <c r="Y1583">
        <v>33</v>
      </c>
      <c r="Z1583">
        <v>68</v>
      </c>
      <c r="AA1583">
        <v>2244</v>
      </c>
      <c r="AB1583">
        <v>1144.44</v>
      </c>
      <c r="AC1583">
        <v>0.51</v>
      </c>
      <c r="AD1583">
        <v>2</v>
      </c>
      <c r="AE1583" t="s">
        <v>72</v>
      </c>
    </row>
    <row r="1584" spans="1:31" x14ac:dyDescent="0.3">
      <c r="A1584">
        <v>1128299</v>
      </c>
      <c r="B1584" t="s">
        <v>77</v>
      </c>
      <c r="C1584" s="1">
        <v>44244</v>
      </c>
      <c r="D1584">
        <v>2021</v>
      </c>
      <c r="E1584" t="s">
        <v>48</v>
      </c>
      <c r="F1584">
        <v>1</v>
      </c>
      <c r="G1584">
        <v>2</v>
      </c>
      <c r="H1584" t="s">
        <v>74</v>
      </c>
      <c r="I1584">
        <v>24</v>
      </c>
      <c r="J1584" t="s">
        <v>109</v>
      </c>
      <c r="K1584">
        <v>27</v>
      </c>
      <c r="L1584" t="s">
        <v>110</v>
      </c>
      <c r="M1584" t="s">
        <v>125</v>
      </c>
      <c r="N1584">
        <v>3</v>
      </c>
      <c r="O1584" t="s">
        <v>126</v>
      </c>
      <c r="P1584">
        <v>1</v>
      </c>
      <c r="Q1584" t="s">
        <v>37</v>
      </c>
      <c r="R1584">
        <v>1</v>
      </c>
      <c r="S1584" t="s">
        <v>127</v>
      </c>
      <c r="T1584">
        <v>4</v>
      </c>
      <c r="U1584" t="s">
        <v>128</v>
      </c>
      <c r="V1584" t="s">
        <v>129</v>
      </c>
      <c r="W1584">
        <v>2</v>
      </c>
      <c r="X1584" t="s">
        <v>281</v>
      </c>
      <c r="Y1584">
        <v>33</v>
      </c>
      <c r="Z1584">
        <v>53</v>
      </c>
      <c r="AA1584">
        <v>1749</v>
      </c>
      <c r="AB1584">
        <v>822.03000000000009</v>
      </c>
      <c r="AC1584">
        <v>0.47000000000000003</v>
      </c>
      <c r="AD1584">
        <v>2</v>
      </c>
      <c r="AE1584" t="s">
        <v>72</v>
      </c>
    </row>
    <row r="1585" spans="1:31" x14ac:dyDescent="0.3">
      <c r="A1585">
        <v>1128299</v>
      </c>
      <c r="B1585" t="s">
        <v>77</v>
      </c>
      <c r="C1585" s="1">
        <v>44271</v>
      </c>
      <c r="D1585">
        <v>2021</v>
      </c>
      <c r="E1585" t="s">
        <v>51</v>
      </c>
      <c r="F1585">
        <v>1</v>
      </c>
      <c r="G1585">
        <v>2</v>
      </c>
      <c r="H1585" t="s">
        <v>74</v>
      </c>
      <c r="I1585">
        <v>24</v>
      </c>
      <c r="J1585" t="s">
        <v>109</v>
      </c>
      <c r="K1585">
        <v>27</v>
      </c>
      <c r="L1585" t="s">
        <v>110</v>
      </c>
      <c r="M1585" t="s">
        <v>125</v>
      </c>
      <c r="N1585">
        <v>3</v>
      </c>
      <c r="O1585" t="s">
        <v>126</v>
      </c>
      <c r="P1585">
        <v>1</v>
      </c>
      <c r="Q1585" t="s">
        <v>37</v>
      </c>
      <c r="R1585">
        <v>1</v>
      </c>
      <c r="S1585" t="s">
        <v>127</v>
      </c>
      <c r="T1585">
        <v>4</v>
      </c>
      <c r="U1585" t="s">
        <v>128</v>
      </c>
      <c r="V1585" t="s">
        <v>202</v>
      </c>
      <c r="W1585">
        <v>2</v>
      </c>
      <c r="X1585" t="s">
        <v>281</v>
      </c>
      <c r="Y1585">
        <v>40</v>
      </c>
      <c r="Z1585">
        <v>50</v>
      </c>
      <c r="AA1585">
        <v>2000</v>
      </c>
      <c r="AB1585">
        <v>1020</v>
      </c>
      <c r="AC1585">
        <v>0.51</v>
      </c>
      <c r="AD1585">
        <v>2</v>
      </c>
      <c r="AE1585" t="s">
        <v>72</v>
      </c>
    </row>
    <row r="1586" spans="1:31" x14ac:dyDescent="0.3">
      <c r="A1586">
        <v>1128299</v>
      </c>
      <c r="B1586" t="s">
        <v>77</v>
      </c>
      <c r="C1586" s="1">
        <v>44303</v>
      </c>
      <c r="D1586">
        <v>2021</v>
      </c>
      <c r="E1586" t="s">
        <v>52</v>
      </c>
      <c r="F1586">
        <v>2</v>
      </c>
      <c r="G1586">
        <v>2</v>
      </c>
      <c r="H1586" t="s">
        <v>74</v>
      </c>
      <c r="I1586">
        <v>24</v>
      </c>
      <c r="J1586" t="s">
        <v>109</v>
      </c>
      <c r="K1586">
        <v>27</v>
      </c>
      <c r="L1586" t="s">
        <v>110</v>
      </c>
      <c r="M1586" t="s">
        <v>125</v>
      </c>
      <c r="N1586">
        <v>3</v>
      </c>
      <c r="O1586" t="s">
        <v>126</v>
      </c>
      <c r="P1586">
        <v>1</v>
      </c>
      <c r="Q1586" t="s">
        <v>37</v>
      </c>
      <c r="R1586">
        <v>1</v>
      </c>
      <c r="S1586" t="s">
        <v>127</v>
      </c>
      <c r="T1586">
        <v>4</v>
      </c>
      <c r="U1586" t="s">
        <v>128</v>
      </c>
      <c r="V1586" t="s">
        <v>184</v>
      </c>
      <c r="W1586">
        <v>2</v>
      </c>
      <c r="X1586" t="s">
        <v>281</v>
      </c>
      <c r="Y1586">
        <v>34</v>
      </c>
      <c r="Z1586">
        <v>56</v>
      </c>
      <c r="AA1586">
        <v>1904</v>
      </c>
      <c r="AB1586">
        <v>971.04</v>
      </c>
      <c r="AC1586">
        <v>0.51</v>
      </c>
      <c r="AD1586">
        <v>2</v>
      </c>
      <c r="AE1586" t="s">
        <v>72</v>
      </c>
    </row>
    <row r="1587" spans="1:31" x14ac:dyDescent="0.3">
      <c r="A1587">
        <v>1128299</v>
      </c>
      <c r="B1587" t="s">
        <v>77</v>
      </c>
      <c r="C1587" s="1">
        <v>44334</v>
      </c>
      <c r="D1587">
        <v>2021</v>
      </c>
      <c r="E1587" t="s">
        <v>53</v>
      </c>
      <c r="F1587">
        <v>2</v>
      </c>
      <c r="G1587">
        <v>2</v>
      </c>
      <c r="H1587" t="s">
        <v>74</v>
      </c>
      <c r="I1587">
        <v>24</v>
      </c>
      <c r="J1587" t="s">
        <v>109</v>
      </c>
      <c r="K1587">
        <v>27</v>
      </c>
      <c r="L1587" t="s">
        <v>110</v>
      </c>
      <c r="M1587" t="s">
        <v>125</v>
      </c>
      <c r="N1587">
        <v>3</v>
      </c>
      <c r="O1587" t="s">
        <v>126</v>
      </c>
      <c r="P1587">
        <v>1</v>
      </c>
      <c r="Q1587" t="s">
        <v>37</v>
      </c>
      <c r="R1587">
        <v>1</v>
      </c>
      <c r="S1587" t="s">
        <v>127</v>
      </c>
      <c r="T1587">
        <v>4</v>
      </c>
      <c r="U1587" t="s">
        <v>128</v>
      </c>
      <c r="V1587" t="s">
        <v>161</v>
      </c>
      <c r="W1587">
        <v>2</v>
      </c>
      <c r="X1587" t="s">
        <v>281</v>
      </c>
      <c r="Y1587">
        <v>32</v>
      </c>
      <c r="Z1587">
        <v>77</v>
      </c>
      <c r="AA1587">
        <v>2464</v>
      </c>
      <c r="AB1587">
        <v>1182.72</v>
      </c>
      <c r="AC1587">
        <v>0.48</v>
      </c>
      <c r="AD1587">
        <v>2</v>
      </c>
      <c r="AE1587" t="s">
        <v>72</v>
      </c>
    </row>
    <row r="1588" spans="1:31" x14ac:dyDescent="0.3">
      <c r="A1588">
        <v>1128299</v>
      </c>
      <c r="B1588" t="s">
        <v>77</v>
      </c>
      <c r="C1588" s="1">
        <v>44364</v>
      </c>
      <c r="D1588">
        <v>2021</v>
      </c>
      <c r="E1588" t="s">
        <v>54</v>
      </c>
      <c r="F1588">
        <v>2</v>
      </c>
      <c r="G1588">
        <v>2</v>
      </c>
      <c r="H1588" t="s">
        <v>74</v>
      </c>
      <c r="I1588">
        <v>24</v>
      </c>
      <c r="J1588" t="s">
        <v>109</v>
      </c>
      <c r="K1588">
        <v>27</v>
      </c>
      <c r="L1588" t="s">
        <v>110</v>
      </c>
      <c r="M1588" t="s">
        <v>125</v>
      </c>
      <c r="N1588">
        <v>3</v>
      </c>
      <c r="O1588" t="s">
        <v>126</v>
      </c>
      <c r="P1588">
        <v>1</v>
      </c>
      <c r="Q1588" t="s">
        <v>37</v>
      </c>
      <c r="R1588">
        <v>1</v>
      </c>
      <c r="S1588" t="s">
        <v>127</v>
      </c>
      <c r="T1588">
        <v>4</v>
      </c>
      <c r="U1588" t="s">
        <v>128</v>
      </c>
      <c r="V1588" t="s">
        <v>196</v>
      </c>
      <c r="W1588">
        <v>2</v>
      </c>
      <c r="X1588" t="s">
        <v>281</v>
      </c>
      <c r="Y1588">
        <v>70</v>
      </c>
      <c r="Z1588">
        <v>153</v>
      </c>
      <c r="AA1588">
        <v>10710</v>
      </c>
      <c r="AB1588">
        <v>5033.7000000000007</v>
      </c>
      <c r="AC1588">
        <v>0.47000000000000003</v>
      </c>
      <c r="AD1588">
        <v>2</v>
      </c>
      <c r="AE1588" t="s">
        <v>72</v>
      </c>
    </row>
    <row r="1589" spans="1:31" x14ac:dyDescent="0.3">
      <c r="A1589">
        <v>1128299</v>
      </c>
      <c r="B1589" t="s">
        <v>77</v>
      </c>
      <c r="C1589" s="1">
        <v>44393</v>
      </c>
      <c r="D1589">
        <v>2021</v>
      </c>
      <c r="E1589" t="s">
        <v>55</v>
      </c>
      <c r="F1589">
        <v>3</v>
      </c>
      <c r="G1589">
        <v>2</v>
      </c>
      <c r="H1589" t="s">
        <v>74</v>
      </c>
      <c r="I1589">
        <v>24</v>
      </c>
      <c r="J1589" t="s">
        <v>109</v>
      </c>
      <c r="K1589">
        <v>27</v>
      </c>
      <c r="L1589" t="s">
        <v>110</v>
      </c>
      <c r="M1589" t="s">
        <v>125</v>
      </c>
      <c r="N1589">
        <v>3</v>
      </c>
      <c r="O1589" t="s">
        <v>126</v>
      </c>
      <c r="P1589">
        <v>1</v>
      </c>
      <c r="Q1589" t="s">
        <v>37</v>
      </c>
      <c r="R1589">
        <v>1</v>
      </c>
      <c r="S1589" t="s">
        <v>127</v>
      </c>
      <c r="T1589">
        <v>4</v>
      </c>
      <c r="U1589" t="s">
        <v>128</v>
      </c>
      <c r="V1589" t="s">
        <v>189</v>
      </c>
      <c r="W1589">
        <v>2</v>
      </c>
      <c r="X1589" t="s">
        <v>281</v>
      </c>
      <c r="Y1589">
        <v>73</v>
      </c>
      <c r="Z1589">
        <v>221</v>
      </c>
      <c r="AA1589">
        <v>16133</v>
      </c>
      <c r="AB1589">
        <v>7905.17</v>
      </c>
      <c r="AC1589">
        <v>0.49</v>
      </c>
      <c r="AD1589">
        <v>2</v>
      </c>
      <c r="AE1589" t="s">
        <v>72</v>
      </c>
    </row>
    <row r="1590" spans="1:31" x14ac:dyDescent="0.3">
      <c r="A1590">
        <v>1128299</v>
      </c>
      <c r="B1590" t="s">
        <v>77</v>
      </c>
      <c r="C1590" s="1">
        <v>44425</v>
      </c>
      <c r="D1590">
        <v>2021</v>
      </c>
      <c r="E1590" t="s">
        <v>31</v>
      </c>
      <c r="F1590">
        <v>3</v>
      </c>
      <c r="G1590">
        <v>2</v>
      </c>
      <c r="H1590" t="s">
        <v>74</v>
      </c>
      <c r="I1590">
        <v>24</v>
      </c>
      <c r="J1590" t="s">
        <v>109</v>
      </c>
      <c r="K1590">
        <v>27</v>
      </c>
      <c r="L1590" t="s">
        <v>110</v>
      </c>
      <c r="M1590" t="s">
        <v>125</v>
      </c>
      <c r="N1590">
        <v>3</v>
      </c>
      <c r="O1590" t="s">
        <v>126</v>
      </c>
      <c r="P1590">
        <v>1</v>
      </c>
      <c r="Q1590" t="s">
        <v>37</v>
      </c>
      <c r="R1590">
        <v>1</v>
      </c>
      <c r="S1590" t="s">
        <v>127</v>
      </c>
      <c r="T1590">
        <v>4</v>
      </c>
      <c r="U1590" t="s">
        <v>128</v>
      </c>
      <c r="V1590" t="s">
        <v>207</v>
      </c>
      <c r="W1590">
        <v>2</v>
      </c>
      <c r="X1590" t="s">
        <v>281</v>
      </c>
      <c r="Y1590">
        <v>47</v>
      </c>
      <c r="Z1590">
        <v>152</v>
      </c>
      <c r="AA1590">
        <v>7144</v>
      </c>
      <c r="AB1590">
        <v>3500.56</v>
      </c>
      <c r="AC1590">
        <v>0.49</v>
      </c>
      <c r="AD1590">
        <v>2</v>
      </c>
      <c r="AE1590" t="s">
        <v>72</v>
      </c>
    </row>
    <row r="1591" spans="1:31" x14ac:dyDescent="0.3">
      <c r="A1591">
        <v>1128299</v>
      </c>
      <c r="B1591" t="s">
        <v>77</v>
      </c>
      <c r="C1591" s="1">
        <v>44457</v>
      </c>
      <c r="D1591">
        <v>2021</v>
      </c>
      <c r="E1591" t="s">
        <v>43</v>
      </c>
      <c r="F1591">
        <v>3</v>
      </c>
      <c r="G1591">
        <v>2</v>
      </c>
      <c r="H1591" t="s">
        <v>74</v>
      </c>
      <c r="I1591">
        <v>24</v>
      </c>
      <c r="J1591" t="s">
        <v>109</v>
      </c>
      <c r="K1591">
        <v>27</v>
      </c>
      <c r="L1591" t="s">
        <v>110</v>
      </c>
      <c r="M1591" t="s">
        <v>125</v>
      </c>
      <c r="N1591">
        <v>3</v>
      </c>
      <c r="O1591" t="s">
        <v>126</v>
      </c>
      <c r="P1591">
        <v>1</v>
      </c>
      <c r="Q1591" t="s">
        <v>37</v>
      </c>
      <c r="R1591">
        <v>1</v>
      </c>
      <c r="S1591" t="s">
        <v>127</v>
      </c>
      <c r="T1591">
        <v>4</v>
      </c>
      <c r="U1591" t="s">
        <v>128</v>
      </c>
      <c r="V1591" t="s">
        <v>202</v>
      </c>
      <c r="W1591">
        <v>2</v>
      </c>
      <c r="X1591" t="s">
        <v>281</v>
      </c>
      <c r="Y1591">
        <v>41</v>
      </c>
      <c r="Z1591">
        <v>83</v>
      </c>
      <c r="AA1591">
        <v>3403</v>
      </c>
      <c r="AB1591">
        <v>1633.4399999999998</v>
      </c>
      <c r="AC1591">
        <v>0.48</v>
      </c>
      <c r="AD1591">
        <v>2</v>
      </c>
      <c r="AE1591" t="s">
        <v>72</v>
      </c>
    </row>
    <row r="1592" spans="1:31" x14ac:dyDescent="0.3">
      <c r="A1592">
        <v>1128299</v>
      </c>
      <c r="B1592" t="s">
        <v>77</v>
      </c>
      <c r="C1592" s="1">
        <v>44486</v>
      </c>
      <c r="D1592">
        <v>2021</v>
      </c>
      <c r="E1592" t="s">
        <v>44</v>
      </c>
      <c r="F1592">
        <v>4</v>
      </c>
      <c r="G1592">
        <v>2</v>
      </c>
      <c r="H1592" t="s">
        <v>74</v>
      </c>
      <c r="I1592">
        <v>24</v>
      </c>
      <c r="J1592" t="s">
        <v>109</v>
      </c>
      <c r="K1592">
        <v>27</v>
      </c>
      <c r="L1592" t="s">
        <v>110</v>
      </c>
      <c r="M1592" t="s">
        <v>125</v>
      </c>
      <c r="N1592">
        <v>3</v>
      </c>
      <c r="O1592" t="s">
        <v>126</v>
      </c>
      <c r="P1592">
        <v>1</v>
      </c>
      <c r="Q1592" t="s">
        <v>37</v>
      </c>
      <c r="R1592">
        <v>1</v>
      </c>
      <c r="S1592" t="s">
        <v>127</v>
      </c>
      <c r="T1592">
        <v>4</v>
      </c>
      <c r="U1592" t="s">
        <v>128</v>
      </c>
      <c r="V1592" t="s">
        <v>161</v>
      </c>
      <c r="W1592">
        <v>2</v>
      </c>
      <c r="X1592" t="s">
        <v>281</v>
      </c>
      <c r="Y1592">
        <v>39</v>
      </c>
      <c r="Z1592">
        <v>112</v>
      </c>
      <c r="AA1592">
        <v>4368</v>
      </c>
      <c r="AB1592">
        <v>2096.64</v>
      </c>
      <c r="AC1592">
        <v>0.48</v>
      </c>
      <c r="AD1592">
        <v>2</v>
      </c>
      <c r="AE1592" t="s">
        <v>72</v>
      </c>
    </row>
    <row r="1593" spans="1:31" x14ac:dyDescent="0.3">
      <c r="A1593">
        <v>1197831</v>
      </c>
      <c r="B1593" t="s">
        <v>73</v>
      </c>
      <c r="C1593" s="1">
        <v>44201</v>
      </c>
      <c r="D1593">
        <v>2021</v>
      </c>
      <c r="E1593" t="s">
        <v>47</v>
      </c>
      <c r="F1593">
        <v>1</v>
      </c>
      <c r="G1593">
        <v>2</v>
      </c>
      <c r="H1593" t="s">
        <v>74</v>
      </c>
      <c r="I1593">
        <v>24</v>
      </c>
      <c r="J1593" t="s">
        <v>109</v>
      </c>
      <c r="K1593">
        <v>27</v>
      </c>
      <c r="L1593" t="s">
        <v>110</v>
      </c>
      <c r="M1593" t="s">
        <v>125</v>
      </c>
      <c r="N1593">
        <v>3</v>
      </c>
      <c r="O1593" t="s">
        <v>126</v>
      </c>
      <c r="P1593">
        <v>1</v>
      </c>
      <c r="Q1593" t="s">
        <v>37</v>
      </c>
      <c r="R1593">
        <v>1</v>
      </c>
      <c r="S1593" t="s">
        <v>127</v>
      </c>
      <c r="T1593">
        <v>4</v>
      </c>
      <c r="U1593" t="s">
        <v>128</v>
      </c>
      <c r="V1593" t="s">
        <v>184</v>
      </c>
      <c r="W1593">
        <v>2</v>
      </c>
      <c r="X1593" t="s">
        <v>281</v>
      </c>
      <c r="Y1593">
        <v>28</v>
      </c>
      <c r="Z1593">
        <v>111</v>
      </c>
      <c r="AA1593">
        <v>3108</v>
      </c>
      <c r="AB1593">
        <v>870.24000000000012</v>
      </c>
      <c r="AC1593">
        <v>0.28000000000000003</v>
      </c>
      <c r="AD1593">
        <v>2</v>
      </c>
      <c r="AE1593" t="s">
        <v>72</v>
      </c>
    </row>
    <row r="1594" spans="1:31" x14ac:dyDescent="0.3">
      <c r="A1594">
        <v>1197831</v>
      </c>
      <c r="B1594" t="s">
        <v>73</v>
      </c>
      <c r="C1594" s="1">
        <v>44321</v>
      </c>
      <c r="D1594">
        <v>2021</v>
      </c>
      <c r="E1594" t="s">
        <v>53</v>
      </c>
      <c r="F1594">
        <v>2</v>
      </c>
      <c r="G1594">
        <v>3</v>
      </c>
      <c r="H1594" t="s">
        <v>78</v>
      </c>
      <c r="I1594">
        <v>25</v>
      </c>
      <c r="J1594" t="s">
        <v>111</v>
      </c>
      <c r="K1594">
        <v>28</v>
      </c>
      <c r="L1594" t="s">
        <v>112</v>
      </c>
      <c r="M1594" t="s">
        <v>125</v>
      </c>
      <c r="N1594">
        <v>3</v>
      </c>
      <c r="O1594" t="s">
        <v>126</v>
      </c>
      <c r="P1594">
        <v>1</v>
      </c>
      <c r="Q1594" t="s">
        <v>37</v>
      </c>
      <c r="R1594">
        <v>1</v>
      </c>
      <c r="S1594" t="s">
        <v>127</v>
      </c>
      <c r="T1594">
        <v>4</v>
      </c>
      <c r="U1594" t="s">
        <v>128</v>
      </c>
      <c r="V1594" t="s">
        <v>208</v>
      </c>
      <c r="W1594">
        <v>2</v>
      </c>
      <c r="X1594" t="s">
        <v>281</v>
      </c>
      <c r="Y1594">
        <v>34</v>
      </c>
      <c r="Z1594">
        <v>120</v>
      </c>
      <c r="AA1594">
        <v>4080</v>
      </c>
      <c r="AB1594">
        <v>1428</v>
      </c>
      <c r="AC1594">
        <v>0.35</v>
      </c>
      <c r="AD1594">
        <v>2</v>
      </c>
      <c r="AE1594" t="s">
        <v>72</v>
      </c>
    </row>
    <row r="1595" spans="1:31" x14ac:dyDescent="0.3">
      <c r="A1595">
        <v>1197831</v>
      </c>
      <c r="B1595" t="s">
        <v>73</v>
      </c>
      <c r="C1595" s="1">
        <v>44351</v>
      </c>
      <c r="D1595">
        <v>2021</v>
      </c>
      <c r="E1595" t="s">
        <v>54</v>
      </c>
      <c r="F1595">
        <v>2</v>
      </c>
      <c r="G1595">
        <v>3</v>
      </c>
      <c r="H1595" t="s">
        <v>78</v>
      </c>
      <c r="I1595">
        <v>25</v>
      </c>
      <c r="J1595" t="s">
        <v>111</v>
      </c>
      <c r="K1595">
        <v>28</v>
      </c>
      <c r="L1595" t="s">
        <v>112</v>
      </c>
      <c r="M1595" t="s">
        <v>125</v>
      </c>
      <c r="N1595">
        <v>3</v>
      </c>
      <c r="O1595" t="s">
        <v>126</v>
      </c>
      <c r="P1595">
        <v>1</v>
      </c>
      <c r="Q1595" t="s">
        <v>37</v>
      </c>
      <c r="R1595">
        <v>1</v>
      </c>
      <c r="S1595" t="s">
        <v>127</v>
      </c>
      <c r="T1595">
        <v>4</v>
      </c>
      <c r="U1595" t="s">
        <v>128</v>
      </c>
      <c r="V1595" t="s">
        <v>209</v>
      </c>
      <c r="W1595">
        <v>2</v>
      </c>
      <c r="X1595" t="s">
        <v>281</v>
      </c>
      <c r="Y1595">
        <v>43</v>
      </c>
      <c r="Z1595">
        <v>158</v>
      </c>
      <c r="AA1595">
        <v>6794</v>
      </c>
      <c r="AB1595">
        <v>2309.9599999999996</v>
      </c>
      <c r="AC1595">
        <v>0.33999999999999997</v>
      </c>
      <c r="AD1595">
        <v>2</v>
      </c>
      <c r="AE1595" t="s">
        <v>72</v>
      </c>
    </row>
    <row r="1596" spans="1:31" x14ac:dyDescent="0.3">
      <c r="A1596">
        <v>1197831</v>
      </c>
      <c r="B1596" t="s">
        <v>73</v>
      </c>
      <c r="C1596" s="1">
        <v>44383</v>
      </c>
      <c r="D1596">
        <v>2021</v>
      </c>
      <c r="E1596" t="s">
        <v>55</v>
      </c>
      <c r="F1596">
        <v>3</v>
      </c>
      <c r="G1596">
        <v>3</v>
      </c>
      <c r="H1596" t="s">
        <v>78</v>
      </c>
      <c r="I1596">
        <v>25</v>
      </c>
      <c r="J1596" t="s">
        <v>111</v>
      </c>
      <c r="K1596">
        <v>28</v>
      </c>
      <c r="L1596" t="s">
        <v>112</v>
      </c>
      <c r="M1596" t="s">
        <v>125</v>
      </c>
      <c r="N1596">
        <v>3</v>
      </c>
      <c r="O1596" t="s">
        <v>126</v>
      </c>
      <c r="P1596">
        <v>1</v>
      </c>
      <c r="Q1596" t="s">
        <v>37</v>
      </c>
      <c r="R1596">
        <v>1</v>
      </c>
      <c r="S1596" t="s">
        <v>127</v>
      </c>
      <c r="T1596">
        <v>4</v>
      </c>
      <c r="U1596" t="s">
        <v>128</v>
      </c>
      <c r="V1596" t="s">
        <v>189</v>
      </c>
      <c r="W1596">
        <v>2</v>
      </c>
      <c r="X1596" t="s">
        <v>281</v>
      </c>
      <c r="Y1596">
        <v>43</v>
      </c>
      <c r="Z1596">
        <v>173</v>
      </c>
      <c r="AA1596">
        <v>7439</v>
      </c>
      <c r="AB1596">
        <v>2975.6</v>
      </c>
      <c r="AC1596">
        <v>0.39999999999999997</v>
      </c>
      <c r="AD1596">
        <v>2</v>
      </c>
      <c r="AE1596" t="s">
        <v>72</v>
      </c>
    </row>
    <row r="1597" spans="1:31" x14ac:dyDescent="0.3">
      <c r="A1597">
        <v>1197831</v>
      </c>
      <c r="B1597" t="s">
        <v>73</v>
      </c>
      <c r="C1597" s="1">
        <v>44416</v>
      </c>
      <c r="D1597">
        <v>2021</v>
      </c>
      <c r="E1597" t="s">
        <v>31</v>
      </c>
      <c r="F1597">
        <v>3</v>
      </c>
      <c r="G1597">
        <v>3</v>
      </c>
      <c r="H1597" t="s">
        <v>78</v>
      </c>
      <c r="I1597">
        <v>25</v>
      </c>
      <c r="J1597" t="s">
        <v>111</v>
      </c>
      <c r="K1597">
        <v>28</v>
      </c>
      <c r="L1597" t="s">
        <v>112</v>
      </c>
      <c r="M1597" t="s">
        <v>125</v>
      </c>
      <c r="N1597">
        <v>3</v>
      </c>
      <c r="O1597" t="s">
        <v>126</v>
      </c>
      <c r="P1597">
        <v>1</v>
      </c>
      <c r="Q1597" t="s">
        <v>37</v>
      </c>
      <c r="R1597">
        <v>1</v>
      </c>
      <c r="S1597" t="s">
        <v>127</v>
      </c>
      <c r="T1597">
        <v>4</v>
      </c>
      <c r="U1597" t="s">
        <v>128</v>
      </c>
      <c r="V1597" t="s">
        <v>189</v>
      </c>
      <c r="W1597">
        <v>2</v>
      </c>
      <c r="X1597" t="s">
        <v>281</v>
      </c>
      <c r="Y1597">
        <v>39</v>
      </c>
      <c r="Z1597">
        <v>166</v>
      </c>
      <c r="AA1597">
        <v>6474</v>
      </c>
      <c r="AB1597">
        <v>2719.08</v>
      </c>
      <c r="AC1597">
        <v>0.42</v>
      </c>
      <c r="AD1597">
        <v>2</v>
      </c>
      <c r="AE1597" t="s">
        <v>72</v>
      </c>
    </row>
    <row r="1598" spans="1:31" x14ac:dyDescent="0.3">
      <c r="A1598">
        <v>1197831</v>
      </c>
      <c r="B1598" t="s">
        <v>73</v>
      </c>
      <c r="C1598" s="1">
        <v>44444</v>
      </c>
      <c r="D1598">
        <v>2021</v>
      </c>
      <c r="E1598" t="s">
        <v>43</v>
      </c>
      <c r="F1598">
        <v>3</v>
      </c>
      <c r="G1598">
        <v>3</v>
      </c>
      <c r="H1598" t="s">
        <v>78</v>
      </c>
      <c r="I1598">
        <v>25</v>
      </c>
      <c r="J1598" t="s">
        <v>111</v>
      </c>
      <c r="K1598">
        <v>28</v>
      </c>
      <c r="L1598" t="s">
        <v>112</v>
      </c>
      <c r="M1598" t="s">
        <v>125</v>
      </c>
      <c r="N1598">
        <v>3</v>
      </c>
      <c r="O1598" t="s">
        <v>126</v>
      </c>
      <c r="P1598">
        <v>1</v>
      </c>
      <c r="Q1598" t="s">
        <v>37</v>
      </c>
      <c r="R1598">
        <v>1</v>
      </c>
      <c r="S1598" t="s">
        <v>127</v>
      </c>
      <c r="T1598">
        <v>4</v>
      </c>
      <c r="U1598" t="s">
        <v>128</v>
      </c>
      <c r="V1598" t="s">
        <v>210</v>
      </c>
      <c r="W1598">
        <v>2</v>
      </c>
      <c r="X1598" t="s">
        <v>281</v>
      </c>
      <c r="Y1598">
        <v>42</v>
      </c>
      <c r="Z1598">
        <v>140</v>
      </c>
      <c r="AA1598">
        <v>5880</v>
      </c>
      <c r="AB1598">
        <v>2410.7999999999997</v>
      </c>
      <c r="AC1598">
        <v>0.41</v>
      </c>
      <c r="AD1598">
        <v>2</v>
      </c>
      <c r="AE1598" t="s">
        <v>72</v>
      </c>
    </row>
    <row r="1599" spans="1:31" x14ac:dyDescent="0.3">
      <c r="A1599">
        <v>1197831</v>
      </c>
      <c r="B1599" t="s">
        <v>73</v>
      </c>
      <c r="C1599" s="1">
        <v>44473</v>
      </c>
      <c r="D1599">
        <v>2021</v>
      </c>
      <c r="E1599" t="s">
        <v>44</v>
      </c>
      <c r="F1599">
        <v>4</v>
      </c>
      <c r="G1599">
        <v>3</v>
      </c>
      <c r="H1599" t="s">
        <v>78</v>
      </c>
      <c r="I1599">
        <v>25</v>
      </c>
      <c r="J1599" t="s">
        <v>111</v>
      </c>
      <c r="K1599">
        <v>28</v>
      </c>
      <c r="L1599" t="s">
        <v>112</v>
      </c>
      <c r="M1599" t="s">
        <v>125</v>
      </c>
      <c r="N1599">
        <v>3</v>
      </c>
      <c r="O1599" t="s">
        <v>126</v>
      </c>
      <c r="P1599">
        <v>1</v>
      </c>
      <c r="Q1599" t="s">
        <v>37</v>
      </c>
      <c r="R1599">
        <v>1</v>
      </c>
      <c r="S1599" t="s">
        <v>127</v>
      </c>
      <c r="T1599">
        <v>4</v>
      </c>
      <c r="U1599" t="s">
        <v>128</v>
      </c>
      <c r="V1599" t="s">
        <v>195</v>
      </c>
      <c r="W1599">
        <v>2</v>
      </c>
      <c r="X1599" t="s">
        <v>281</v>
      </c>
      <c r="Y1599">
        <v>25</v>
      </c>
      <c r="Z1599">
        <v>123</v>
      </c>
      <c r="AA1599">
        <v>3075</v>
      </c>
      <c r="AB1599">
        <v>1199.2499999999998</v>
      </c>
      <c r="AC1599">
        <v>0.38999999999999996</v>
      </c>
      <c r="AD1599">
        <v>2</v>
      </c>
      <c r="AE1599" t="s">
        <v>72</v>
      </c>
    </row>
    <row r="1600" spans="1:31" x14ac:dyDescent="0.3">
      <c r="A1600">
        <v>1197831</v>
      </c>
      <c r="B1600" t="s">
        <v>73</v>
      </c>
      <c r="C1600" s="1">
        <v>44534</v>
      </c>
      <c r="D1600">
        <v>2021</v>
      </c>
      <c r="E1600" t="s">
        <v>46</v>
      </c>
      <c r="F1600">
        <v>4</v>
      </c>
      <c r="G1600">
        <v>3</v>
      </c>
      <c r="H1600" t="s">
        <v>78</v>
      </c>
      <c r="I1600">
        <v>25</v>
      </c>
      <c r="J1600" t="s">
        <v>111</v>
      </c>
      <c r="K1600">
        <v>28</v>
      </c>
      <c r="L1600" t="s">
        <v>112</v>
      </c>
      <c r="M1600" t="s">
        <v>125</v>
      </c>
      <c r="N1600">
        <v>3</v>
      </c>
      <c r="O1600" t="s">
        <v>126</v>
      </c>
      <c r="P1600">
        <v>1</v>
      </c>
      <c r="Q1600" t="s">
        <v>37</v>
      </c>
      <c r="R1600">
        <v>1</v>
      </c>
      <c r="S1600" t="s">
        <v>127</v>
      </c>
      <c r="T1600">
        <v>4</v>
      </c>
      <c r="U1600" t="s">
        <v>128</v>
      </c>
      <c r="V1600" t="s">
        <v>211</v>
      </c>
      <c r="W1600">
        <v>2</v>
      </c>
      <c r="X1600" t="s">
        <v>281</v>
      </c>
      <c r="Y1600">
        <v>43</v>
      </c>
      <c r="Z1600">
        <v>147</v>
      </c>
      <c r="AA1600">
        <v>6321</v>
      </c>
      <c r="AB1600">
        <v>2591.6099999999997</v>
      </c>
      <c r="AC1600">
        <v>0.41</v>
      </c>
      <c r="AD1600">
        <v>2</v>
      </c>
      <c r="AE1600" t="s">
        <v>72</v>
      </c>
    </row>
    <row r="1601" spans="1:31" x14ac:dyDescent="0.3">
      <c r="A1601">
        <v>1128299</v>
      </c>
      <c r="B1601" t="s">
        <v>77</v>
      </c>
      <c r="C1601" s="1">
        <v>44219</v>
      </c>
      <c r="D1601">
        <v>2021</v>
      </c>
      <c r="E1601" t="s">
        <v>47</v>
      </c>
      <c r="F1601">
        <v>1</v>
      </c>
      <c r="G1601">
        <v>3</v>
      </c>
      <c r="H1601" t="s">
        <v>78</v>
      </c>
      <c r="I1601">
        <v>25</v>
      </c>
      <c r="J1601" t="s">
        <v>111</v>
      </c>
      <c r="K1601">
        <v>28</v>
      </c>
      <c r="L1601" t="s">
        <v>112</v>
      </c>
      <c r="M1601" t="s">
        <v>125</v>
      </c>
      <c r="N1601">
        <v>3</v>
      </c>
      <c r="O1601" t="s">
        <v>126</v>
      </c>
      <c r="P1601">
        <v>1</v>
      </c>
      <c r="Q1601" t="s">
        <v>37</v>
      </c>
      <c r="R1601">
        <v>1</v>
      </c>
      <c r="S1601" t="s">
        <v>127</v>
      </c>
      <c r="T1601">
        <v>4</v>
      </c>
      <c r="U1601" t="s">
        <v>128</v>
      </c>
      <c r="V1601" t="s">
        <v>295</v>
      </c>
      <c r="W1601">
        <v>2</v>
      </c>
      <c r="X1601" t="s">
        <v>281</v>
      </c>
      <c r="Y1601">
        <v>35</v>
      </c>
      <c r="Z1601">
        <v>68</v>
      </c>
      <c r="AA1601">
        <v>2380</v>
      </c>
      <c r="AB1601">
        <v>809.19999999999993</v>
      </c>
      <c r="AC1601">
        <v>0.33999999999999997</v>
      </c>
      <c r="AD1601">
        <v>2</v>
      </c>
      <c r="AE1601" t="s">
        <v>72</v>
      </c>
    </row>
    <row r="1602" spans="1:31" x14ac:dyDescent="0.3">
      <c r="A1602">
        <v>1128299</v>
      </c>
      <c r="B1602" t="s">
        <v>77</v>
      </c>
      <c r="C1602" s="1">
        <v>44277</v>
      </c>
      <c r="D1602">
        <v>2021</v>
      </c>
      <c r="E1602" t="s">
        <v>51</v>
      </c>
      <c r="F1602">
        <v>1</v>
      </c>
      <c r="G1602">
        <v>3</v>
      </c>
      <c r="H1602" t="s">
        <v>78</v>
      </c>
      <c r="I1602">
        <v>26</v>
      </c>
      <c r="J1602" t="s">
        <v>113</v>
      </c>
      <c r="K1602">
        <v>29</v>
      </c>
      <c r="L1602" t="s">
        <v>114</v>
      </c>
      <c r="M1602" t="s">
        <v>125</v>
      </c>
      <c r="N1602">
        <v>3</v>
      </c>
      <c r="O1602" t="s">
        <v>126</v>
      </c>
      <c r="P1602">
        <v>1</v>
      </c>
      <c r="Q1602" t="s">
        <v>37</v>
      </c>
      <c r="R1602">
        <v>1</v>
      </c>
      <c r="S1602" t="s">
        <v>127</v>
      </c>
      <c r="T1602">
        <v>4</v>
      </c>
      <c r="U1602" t="s">
        <v>128</v>
      </c>
      <c r="V1602" t="s">
        <v>202</v>
      </c>
      <c r="W1602">
        <v>2</v>
      </c>
      <c r="X1602" t="s">
        <v>281</v>
      </c>
      <c r="Y1602">
        <v>41</v>
      </c>
      <c r="Z1602">
        <v>39</v>
      </c>
      <c r="AA1602">
        <v>1599</v>
      </c>
      <c r="AB1602">
        <v>511.68</v>
      </c>
      <c r="AC1602">
        <v>0.32</v>
      </c>
      <c r="AD1602">
        <v>2</v>
      </c>
      <c r="AE1602" t="s">
        <v>72</v>
      </c>
    </row>
    <row r="1603" spans="1:31" x14ac:dyDescent="0.3">
      <c r="A1603">
        <v>1128299</v>
      </c>
      <c r="B1603" t="s">
        <v>77</v>
      </c>
      <c r="C1603" s="1">
        <v>44309</v>
      </c>
      <c r="D1603">
        <v>2021</v>
      </c>
      <c r="E1603" t="s">
        <v>52</v>
      </c>
      <c r="F1603">
        <v>2</v>
      </c>
      <c r="G1603">
        <v>3</v>
      </c>
      <c r="H1603" t="s">
        <v>78</v>
      </c>
      <c r="I1603">
        <v>26</v>
      </c>
      <c r="J1603" t="s">
        <v>113</v>
      </c>
      <c r="K1603">
        <v>29</v>
      </c>
      <c r="L1603" t="s">
        <v>114</v>
      </c>
      <c r="M1603" t="s">
        <v>125</v>
      </c>
      <c r="N1603">
        <v>3</v>
      </c>
      <c r="O1603" t="s">
        <v>126</v>
      </c>
      <c r="P1603">
        <v>1</v>
      </c>
      <c r="Q1603" t="s">
        <v>37</v>
      </c>
      <c r="R1603">
        <v>1</v>
      </c>
      <c r="S1603" t="s">
        <v>127</v>
      </c>
      <c r="T1603">
        <v>4</v>
      </c>
      <c r="U1603" t="s">
        <v>128</v>
      </c>
      <c r="V1603" t="s">
        <v>296</v>
      </c>
      <c r="W1603">
        <v>2</v>
      </c>
      <c r="X1603" t="s">
        <v>281</v>
      </c>
      <c r="Y1603">
        <v>43</v>
      </c>
      <c r="Z1603">
        <v>47</v>
      </c>
      <c r="AA1603">
        <v>2021</v>
      </c>
      <c r="AB1603">
        <v>687.14</v>
      </c>
      <c r="AC1603">
        <v>0.33999999999999997</v>
      </c>
      <c r="AD1603">
        <v>2</v>
      </c>
      <c r="AE1603" t="s">
        <v>72</v>
      </c>
    </row>
    <row r="1604" spans="1:31" x14ac:dyDescent="0.3">
      <c r="A1604">
        <v>1128299</v>
      </c>
      <c r="B1604" t="s">
        <v>77</v>
      </c>
      <c r="C1604" s="1">
        <v>44340</v>
      </c>
      <c r="D1604">
        <v>2021</v>
      </c>
      <c r="E1604" t="s">
        <v>53</v>
      </c>
      <c r="F1604">
        <v>2</v>
      </c>
      <c r="G1604">
        <v>3</v>
      </c>
      <c r="H1604" t="s">
        <v>78</v>
      </c>
      <c r="I1604">
        <v>26</v>
      </c>
      <c r="J1604" t="s">
        <v>113</v>
      </c>
      <c r="K1604">
        <v>29</v>
      </c>
      <c r="L1604" t="s">
        <v>114</v>
      </c>
      <c r="M1604" t="s">
        <v>125</v>
      </c>
      <c r="N1604">
        <v>3</v>
      </c>
      <c r="O1604" t="s">
        <v>126</v>
      </c>
      <c r="P1604">
        <v>1</v>
      </c>
      <c r="Q1604" t="s">
        <v>37</v>
      </c>
      <c r="R1604">
        <v>1</v>
      </c>
      <c r="S1604" t="s">
        <v>127</v>
      </c>
      <c r="T1604">
        <v>4</v>
      </c>
      <c r="U1604" t="s">
        <v>128</v>
      </c>
      <c r="V1604" t="s">
        <v>297</v>
      </c>
      <c r="W1604">
        <v>2</v>
      </c>
      <c r="X1604" t="s">
        <v>281</v>
      </c>
      <c r="Y1604">
        <v>39</v>
      </c>
      <c r="Z1604">
        <v>62</v>
      </c>
      <c r="AA1604">
        <v>2418</v>
      </c>
      <c r="AB1604">
        <v>797.93999999999994</v>
      </c>
      <c r="AC1604">
        <v>0.32999999999999996</v>
      </c>
      <c r="AD1604">
        <v>2</v>
      </c>
      <c r="AE1604" t="s">
        <v>72</v>
      </c>
    </row>
    <row r="1605" spans="1:31" x14ac:dyDescent="0.3">
      <c r="A1605">
        <v>1128299</v>
      </c>
      <c r="B1605" t="s">
        <v>77</v>
      </c>
      <c r="C1605" s="1">
        <v>44370</v>
      </c>
      <c r="D1605">
        <v>2021</v>
      </c>
      <c r="E1605" t="s">
        <v>54</v>
      </c>
      <c r="F1605">
        <v>2</v>
      </c>
      <c r="G1605">
        <v>3</v>
      </c>
      <c r="H1605" t="s">
        <v>78</v>
      </c>
      <c r="I1605">
        <v>26</v>
      </c>
      <c r="J1605" t="s">
        <v>113</v>
      </c>
      <c r="K1605">
        <v>29</v>
      </c>
      <c r="L1605" t="s">
        <v>114</v>
      </c>
      <c r="M1605" t="s">
        <v>125</v>
      </c>
      <c r="N1605">
        <v>3</v>
      </c>
      <c r="O1605" t="s">
        <v>126</v>
      </c>
      <c r="P1605">
        <v>1</v>
      </c>
      <c r="Q1605" t="s">
        <v>37</v>
      </c>
      <c r="R1605">
        <v>1</v>
      </c>
      <c r="S1605" t="s">
        <v>127</v>
      </c>
      <c r="T1605">
        <v>4</v>
      </c>
      <c r="U1605" t="s">
        <v>128</v>
      </c>
      <c r="V1605" t="s">
        <v>298</v>
      </c>
      <c r="W1605">
        <v>2</v>
      </c>
      <c r="X1605" t="s">
        <v>281</v>
      </c>
      <c r="Y1605">
        <v>43</v>
      </c>
      <c r="Z1605">
        <v>72</v>
      </c>
      <c r="AA1605">
        <v>3096</v>
      </c>
      <c r="AB1605">
        <v>1052.6399999999999</v>
      </c>
      <c r="AC1605">
        <v>0.33999999999999997</v>
      </c>
      <c r="AD1605">
        <v>2</v>
      </c>
      <c r="AE1605" t="s">
        <v>72</v>
      </c>
    </row>
    <row r="1606" spans="1:31" x14ac:dyDescent="0.3">
      <c r="A1606">
        <v>1128299</v>
      </c>
      <c r="B1606" t="s">
        <v>77</v>
      </c>
      <c r="C1606" s="1">
        <v>44431</v>
      </c>
      <c r="D1606">
        <v>2021</v>
      </c>
      <c r="E1606" t="s">
        <v>31</v>
      </c>
      <c r="F1606">
        <v>3</v>
      </c>
      <c r="G1606">
        <v>3</v>
      </c>
      <c r="H1606" t="s">
        <v>78</v>
      </c>
      <c r="I1606">
        <v>26</v>
      </c>
      <c r="J1606" t="s">
        <v>113</v>
      </c>
      <c r="K1606">
        <v>29</v>
      </c>
      <c r="L1606" t="s">
        <v>114</v>
      </c>
      <c r="M1606" t="s">
        <v>125</v>
      </c>
      <c r="N1606">
        <v>3</v>
      </c>
      <c r="O1606" t="s">
        <v>126</v>
      </c>
      <c r="P1606">
        <v>1</v>
      </c>
      <c r="Q1606" t="s">
        <v>37</v>
      </c>
      <c r="R1606">
        <v>1</v>
      </c>
      <c r="S1606" t="s">
        <v>127</v>
      </c>
      <c r="T1606">
        <v>4</v>
      </c>
      <c r="U1606" t="s">
        <v>128</v>
      </c>
      <c r="V1606" t="s">
        <v>199</v>
      </c>
      <c r="W1606">
        <v>2</v>
      </c>
      <c r="X1606" t="s">
        <v>281</v>
      </c>
      <c r="Y1606">
        <v>45</v>
      </c>
      <c r="Z1606">
        <v>136</v>
      </c>
      <c r="AA1606">
        <v>6120</v>
      </c>
      <c r="AB1606">
        <v>2264.4</v>
      </c>
      <c r="AC1606">
        <v>0.37</v>
      </c>
      <c r="AD1606">
        <v>2</v>
      </c>
      <c r="AE1606" t="s">
        <v>72</v>
      </c>
    </row>
    <row r="1607" spans="1:31" x14ac:dyDescent="0.3">
      <c r="A1607">
        <v>1128299</v>
      </c>
      <c r="B1607" t="s">
        <v>77</v>
      </c>
      <c r="C1607" s="1">
        <v>44463</v>
      </c>
      <c r="D1607">
        <v>2021</v>
      </c>
      <c r="E1607" t="s">
        <v>43</v>
      </c>
      <c r="F1607">
        <v>3</v>
      </c>
      <c r="G1607">
        <v>3</v>
      </c>
      <c r="H1607" t="s">
        <v>78</v>
      </c>
      <c r="I1607">
        <v>26</v>
      </c>
      <c r="J1607" t="s">
        <v>113</v>
      </c>
      <c r="K1607">
        <v>29</v>
      </c>
      <c r="L1607" t="s">
        <v>114</v>
      </c>
      <c r="M1607" t="s">
        <v>125</v>
      </c>
      <c r="N1607">
        <v>3</v>
      </c>
      <c r="O1607" t="s">
        <v>126</v>
      </c>
      <c r="P1607">
        <v>1</v>
      </c>
      <c r="Q1607" t="s">
        <v>37</v>
      </c>
      <c r="R1607">
        <v>1</v>
      </c>
      <c r="S1607" t="s">
        <v>127</v>
      </c>
      <c r="T1607">
        <v>4</v>
      </c>
      <c r="U1607" t="s">
        <v>128</v>
      </c>
      <c r="V1607" t="s">
        <v>133</v>
      </c>
      <c r="W1607">
        <v>2</v>
      </c>
      <c r="X1607" t="s">
        <v>281</v>
      </c>
      <c r="Y1607">
        <v>41</v>
      </c>
      <c r="Z1607">
        <v>128</v>
      </c>
      <c r="AA1607">
        <v>5248</v>
      </c>
      <c r="AB1607">
        <v>1731.8399999999997</v>
      </c>
      <c r="AC1607">
        <v>0.32999999999999996</v>
      </c>
      <c r="AD1607">
        <v>2</v>
      </c>
      <c r="AE1607" t="s">
        <v>72</v>
      </c>
    </row>
    <row r="1608" spans="1:31" x14ac:dyDescent="0.3">
      <c r="A1608">
        <v>1128299</v>
      </c>
      <c r="B1608" t="s">
        <v>77</v>
      </c>
      <c r="C1608" s="1">
        <v>44492</v>
      </c>
      <c r="D1608">
        <v>2021</v>
      </c>
      <c r="E1608" t="s">
        <v>44</v>
      </c>
      <c r="F1608">
        <v>4</v>
      </c>
      <c r="G1608">
        <v>3</v>
      </c>
      <c r="H1608" t="s">
        <v>78</v>
      </c>
      <c r="I1608">
        <v>26</v>
      </c>
      <c r="J1608" t="s">
        <v>113</v>
      </c>
      <c r="K1608">
        <v>29</v>
      </c>
      <c r="L1608" t="s">
        <v>114</v>
      </c>
      <c r="M1608" t="s">
        <v>125</v>
      </c>
      <c r="N1608">
        <v>3</v>
      </c>
      <c r="O1608" t="s">
        <v>126</v>
      </c>
      <c r="P1608">
        <v>1</v>
      </c>
      <c r="Q1608" t="s">
        <v>37</v>
      </c>
      <c r="R1608">
        <v>1</v>
      </c>
      <c r="S1608" t="s">
        <v>127</v>
      </c>
      <c r="T1608">
        <v>4</v>
      </c>
      <c r="U1608" t="s">
        <v>128</v>
      </c>
      <c r="V1608" t="s">
        <v>202</v>
      </c>
      <c r="W1608">
        <v>2</v>
      </c>
      <c r="X1608" t="s">
        <v>281</v>
      </c>
      <c r="Y1608">
        <v>44</v>
      </c>
      <c r="Z1608">
        <v>88</v>
      </c>
      <c r="AA1608">
        <v>3872</v>
      </c>
      <c r="AB1608">
        <v>1432.6399999999999</v>
      </c>
      <c r="AC1608">
        <v>0.37</v>
      </c>
      <c r="AD1608">
        <v>2</v>
      </c>
      <c r="AE1608" t="s">
        <v>72</v>
      </c>
    </row>
    <row r="1609" spans="1:31" x14ac:dyDescent="0.3">
      <c r="A1609">
        <v>1128299</v>
      </c>
      <c r="B1609" t="s">
        <v>77</v>
      </c>
      <c r="C1609" s="1">
        <v>44523</v>
      </c>
      <c r="D1609">
        <v>2021</v>
      </c>
      <c r="E1609" t="s">
        <v>45</v>
      </c>
      <c r="F1609">
        <v>4</v>
      </c>
      <c r="G1609">
        <v>3</v>
      </c>
      <c r="H1609" t="s">
        <v>78</v>
      </c>
      <c r="I1609">
        <v>26</v>
      </c>
      <c r="J1609" t="s">
        <v>113</v>
      </c>
      <c r="K1609">
        <v>29</v>
      </c>
      <c r="L1609" t="s">
        <v>114</v>
      </c>
      <c r="M1609" t="s">
        <v>125</v>
      </c>
      <c r="N1609">
        <v>3</v>
      </c>
      <c r="O1609" t="s">
        <v>126</v>
      </c>
      <c r="P1609">
        <v>1</v>
      </c>
      <c r="Q1609" t="s">
        <v>37</v>
      </c>
      <c r="R1609">
        <v>1</v>
      </c>
      <c r="S1609" t="s">
        <v>127</v>
      </c>
      <c r="T1609">
        <v>4</v>
      </c>
      <c r="U1609" t="s">
        <v>128</v>
      </c>
      <c r="V1609" t="s">
        <v>191</v>
      </c>
      <c r="W1609">
        <v>2</v>
      </c>
      <c r="X1609" t="s">
        <v>281</v>
      </c>
      <c r="Y1609">
        <v>44</v>
      </c>
      <c r="Z1609">
        <v>99</v>
      </c>
      <c r="AA1609">
        <v>4356</v>
      </c>
      <c r="AB1609">
        <v>1568.1599999999999</v>
      </c>
      <c r="AC1609">
        <v>0.36</v>
      </c>
      <c r="AD1609">
        <v>2</v>
      </c>
      <c r="AE1609" t="s">
        <v>72</v>
      </c>
    </row>
    <row r="1610" spans="1:31" x14ac:dyDescent="0.3">
      <c r="A1610">
        <v>1128299</v>
      </c>
      <c r="B1610" t="s">
        <v>77</v>
      </c>
      <c r="C1610" s="1">
        <v>44552</v>
      </c>
      <c r="D1610">
        <v>2021</v>
      </c>
      <c r="E1610" t="s">
        <v>46</v>
      </c>
      <c r="F1610">
        <v>4</v>
      </c>
      <c r="G1610">
        <v>3</v>
      </c>
      <c r="H1610" t="s">
        <v>78</v>
      </c>
      <c r="I1610">
        <v>26</v>
      </c>
      <c r="J1610" t="s">
        <v>113</v>
      </c>
      <c r="K1610">
        <v>29</v>
      </c>
      <c r="L1610" t="s">
        <v>114</v>
      </c>
      <c r="M1610" t="s">
        <v>125</v>
      </c>
      <c r="N1610">
        <v>3</v>
      </c>
      <c r="O1610" t="s">
        <v>126</v>
      </c>
      <c r="P1610">
        <v>1</v>
      </c>
      <c r="Q1610" t="s">
        <v>37</v>
      </c>
      <c r="R1610">
        <v>1</v>
      </c>
      <c r="S1610" t="s">
        <v>127</v>
      </c>
      <c r="T1610">
        <v>4</v>
      </c>
      <c r="U1610" t="s">
        <v>128</v>
      </c>
      <c r="V1610" t="s">
        <v>195</v>
      </c>
      <c r="W1610">
        <v>2</v>
      </c>
      <c r="X1610" t="s">
        <v>281</v>
      </c>
      <c r="Y1610">
        <v>42</v>
      </c>
      <c r="Z1610">
        <v>109</v>
      </c>
      <c r="AA1610">
        <v>4578</v>
      </c>
      <c r="AB1610">
        <v>1556.5199999999998</v>
      </c>
      <c r="AC1610">
        <v>0.33999999999999997</v>
      </c>
      <c r="AD1610">
        <v>2</v>
      </c>
      <c r="AE1610" t="s">
        <v>72</v>
      </c>
    </row>
    <row r="1611" spans="1:31" x14ac:dyDescent="0.3">
      <c r="A1611">
        <v>1128299</v>
      </c>
      <c r="B1611" t="s">
        <v>77</v>
      </c>
      <c r="C1611" s="1">
        <v>44253</v>
      </c>
      <c r="D1611">
        <v>2021</v>
      </c>
      <c r="E1611" t="s">
        <v>48</v>
      </c>
      <c r="F1611">
        <v>1</v>
      </c>
      <c r="G1611">
        <v>3</v>
      </c>
      <c r="H1611" t="s">
        <v>78</v>
      </c>
      <c r="I1611">
        <v>27</v>
      </c>
      <c r="J1611" t="s">
        <v>115</v>
      </c>
      <c r="K1611">
        <v>30</v>
      </c>
      <c r="L1611" t="s">
        <v>116</v>
      </c>
      <c r="M1611" t="s">
        <v>125</v>
      </c>
      <c r="N1611">
        <v>3</v>
      </c>
      <c r="O1611" t="s">
        <v>126</v>
      </c>
      <c r="P1611">
        <v>1</v>
      </c>
      <c r="Q1611" t="s">
        <v>37</v>
      </c>
      <c r="R1611">
        <v>1</v>
      </c>
      <c r="S1611" t="s">
        <v>127</v>
      </c>
      <c r="T1611">
        <v>4</v>
      </c>
      <c r="U1611" t="s">
        <v>128</v>
      </c>
      <c r="V1611" t="s">
        <v>207</v>
      </c>
      <c r="W1611">
        <v>2</v>
      </c>
      <c r="X1611" t="s">
        <v>281</v>
      </c>
      <c r="Y1611">
        <v>34</v>
      </c>
      <c r="Z1611">
        <v>62</v>
      </c>
      <c r="AA1611">
        <v>2108</v>
      </c>
      <c r="AB1611">
        <v>674.56000000000006</v>
      </c>
      <c r="AC1611">
        <v>0.32</v>
      </c>
      <c r="AD1611">
        <v>2</v>
      </c>
      <c r="AE1611" t="s">
        <v>72</v>
      </c>
    </row>
    <row r="1612" spans="1:31" x14ac:dyDescent="0.3">
      <c r="A1612">
        <v>1128299</v>
      </c>
      <c r="B1612" t="s">
        <v>77</v>
      </c>
      <c r="C1612" s="1">
        <v>44280</v>
      </c>
      <c r="D1612">
        <v>2021</v>
      </c>
      <c r="E1612" t="s">
        <v>51</v>
      </c>
      <c r="F1612">
        <v>1</v>
      </c>
      <c r="G1612">
        <v>3</v>
      </c>
      <c r="H1612" t="s">
        <v>78</v>
      </c>
      <c r="I1612">
        <v>27</v>
      </c>
      <c r="J1612" t="s">
        <v>115</v>
      </c>
      <c r="K1612">
        <v>30</v>
      </c>
      <c r="L1612" t="s">
        <v>116</v>
      </c>
      <c r="M1612" t="s">
        <v>125</v>
      </c>
      <c r="N1612">
        <v>3</v>
      </c>
      <c r="O1612" t="s">
        <v>126</v>
      </c>
      <c r="P1612">
        <v>1</v>
      </c>
      <c r="Q1612" t="s">
        <v>37</v>
      </c>
      <c r="R1612">
        <v>1</v>
      </c>
      <c r="S1612" t="s">
        <v>127</v>
      </c>
      <c r="T1612">
        <v>4</v>
      </c>
      <c r="U1612" t="s">
        <v>128</v>
      </c>
      <c r="V1612" t="s">
        <v>194</v>
      </c>
      <c r="W1612">
        <v>2</v>
      </c>
      <c r="X1612" t="s">
        <v>281</v>
      </c>
      <c r="Y1612">
        <v>41</v>
      </c>
      <c r="Z1612">
        <v>53</v>
      </c>
      <c r="AA1612">
        <v>2173</v>
      </c>
      <c r="AB1612">
        <v>695.36</v>
      </c>
      <c r="AC1612">
        <v>0.32</v>
      </c>
      <c r="AD1612">
        <v>2</v>
      </c>
      <c r="AE1612" t="s">
        <v>72</v>
      </c>
    </row>
    <row r="1613" spans="1:31" x14ac:dyDescent="0.3">
      <c r="A1613">
        <v>1128299</v>
      </c>
      <c r="B1613" t="s">
        <v>77</v>
      </c>
      <c r="C1613" s="1">
        <v>44312</v>
      </c>
      <c r="D1613">
        <v>2021</v>
      </c>
      <c r="E1613" t="s">
        <v>52</v>
      </c>
      <c r="F1613">
        <v>2</v>
      </c>
      <c r="G1613">
        <v>3</v>
      </c>
      <c r="H1613" t="s">
        <v>78</v>
      </c>
      <c r="I1613">
        <v>27</v>
      </c>
      <c r="J1613" t="s">
        <v>115</v>
      </c>
      <c r="K1613">
        <v>30</v>
      </c>
      <c r="L1613" t="s">
        <v>116</v>
      </c>
      <c r="M1613" t="s">
        <v>125</v>
      </c>
      <c r="N1613">
        <v>3</v>
      </c>
      <c r="O1613" t="s">
        <v>126</v>
      </c>
      <c r="P1613">
        <v>1</v>
      </c>
      <c r="Q1613" t="s">
        <v>37</v>
      </c>
      <c r="R1613">
        <v>1</v>
      </c>
      <c r="S1613" t="s">
        <v>127</v>
      </c>
      <c r="T1613">
        <v>4</v>
      </c>
      <c r="U1613" t="s">
        <v>128</v>
      </c>
      <c r="V1613" t="s">
        <v>184</v>
      </c>
      <c r="W1613">
        <v>2</v>
      </c>
      <c r="X1613" t="s">
        <v>281</v>
      </c>
      <c r="Y1613">
        <v>46</v>
      </c>
      <c r="Z1613">
        <v>60</v>
      </c>
      <c r="AA1613">
        <v>2760</v>
      </c>
      <c r="AB1613">
        <v>965.99999999999989</v>
      </c>
      <c r="AC1613">
        <v>0.35</v>
      </c>
      <c r="AD1613">
        <v>2</v>
      </c>
      <c r="AE1613" t="s">
        <v>72</v>
      </c>
    </row>
    <row r="1614" spans="1:31" x14ac:dyDescent="0.3">
      <c r="A1614">
        <v>1128299</v>
      </c>
      <c r="B1614" t="s">
        <v>77</v>
      </c>
      <c r="C1614" s="1">
        <v>44343</v>
      </c>
      <c r="D1614">
        <v>2021</v>
      </c>
      <c r="E1614" t="s">
        <v>53</v>
      </c>
      <c r="F1614">
        <v>2</v>
      </c>
      <c r="G1614">
        <v>3</v>
      </c>
      <c r="H1614" t="s">
        <v>78</v>
      </c>
      <c r="I1614">
        <v>27</v>
      </c>
      <c r="J1614" t="s">
        <v>115</v>
      </c>
      <c r="K1614">
        <v>30</v>
      </c>
      <c r="L1614" t="s">
        <v>116</v>
      </c>
      <c r="M1614" t="s">
        <v>125</v>
      </c>
      <c r="N1614">
        <v>3</v>
      </c>
      <c r="O1614" t="s">
        <v>126</v>
      </c>
      <c r="P1614">
        <v>1</v>
      </c>
      <c r="Q1614" t="s">
        <v>37</v>
      </c>
      <c r="R1614">
        <v>1</v>
      </c>
      <c r="S1614" t="s">
        <v>127</v>
      </c>
      <c r="T1614">
        <v>4</v>
      </c>
      <c r="U1614" t="s">
        <v>128</v>
      </c>
      <c r="V1614" t="s">
        <v>191</v>
      </c>
      <c r="W1614">
        <v>2</v>
      </c>
      <c r="X1614" t="s">
        <v>281</v>
      </c>
      <c r="Y1614">
        <v>45</v>
      </c>
      <c r="Z1614">
        <v>78</v>
      </c>
      <c r="AA1614">
        <v>3510</v>
      </c>
      <c r="AB1614">
        <v>1228.5</v>
      </c>
      <c r="AC1614">
        <v>0.35</v>
      </c>
      <c r="AD1614">
        <v>2</v>
      </c>
      <c r="AE1614" t="s">
        <v>72</v>
      </c>
    </row>
    <row r="1615" spans="1:31" x14ac:dyDescent="0.3">
      <c r="A1615">
        <v>1128299</v>
      </c>
      <c r="B1615" t="s">
        <v>77</v>
      </c>
      <c r="C1615" s="1">
        <v>44373</v>
      </c>
      <c r="D1615">
        <v>2021</v>
      </c>
      <c r="E1615" t="s">
        <v>54</v>
      </c>
      <c r="F1615">
        <v>2</v>
      </c>
      <c r="G1615">
        <v>3</v>
      </c>
      <c r="H1615" t="s">
        <v>78</v>
      </c>
      <c r="I1615">
        <v>27</v>
      </c>
      <c r="J1615" t="s">
        <v>115</v>
      </c>
      <c r="K1615">
        <v>30</v>
      </c>
      <c r="L1615" t="s">
        <v>116</v>
      </c>
      <c r="M1615" t="s">
        <v>125</v>
      </c>
      <c r="N1615">
        <v>3</v>
      </c>
      <c r="O1615" t="s">
        <v>126</v>
      </c>
      <c r="P1615">
        <v>1</v>
      </c>
      <c r="Q1615" t="s">
        <v>37</v>
      </c>
      <c r="R1615">
        <v>1</v>
      </c>
      <c r="S1615" t="s">
        <v>127</v>
      </c>
      <c r="T1615">
        <v>4</v>
      </c>
      <c r="U1615" t="s">
        <v>128</v>
      </c>
      <c r="V1615" t="s">
        <v>201</v>
      </c>
      <c r="W1615">
        <v>2</v>
      </c>
      <c r="X1615" t="s">
        <v>281</v>
      </c>
      <c r="Y1615">
        <v>44</v>
      </c>
      <c r="Z1615">
        <v>93</v>
      </c>
      <c r="AA1615">
        <v>4092</v>
      </c>
      <c r="AB1615">
        <v>1432.1999999999998</v>
      </c>
      <c r="AC1615">
        <v>0.35</v>
      </c>
      <c r="AD1615">
        <v>2</v>
      </c>
      <c r="AE1615" t="s">
        <v>72</v>
      </c>
    </row>
    <row r="1616" spans="1:31" x14ac:dyDescent="0.3">
      <c r="A1616">
        <v>1128299</v>
      </c>
      <c r="B1616" t="s">
        <v>77</v>
      </c>
      <c r="C1616" s="1">
        <v>44402</v>
      </c>
      <c r="D1616">
        <v>2021</v>
      </c>
      <c r="E1616" t="s">
        <v>55</v>
      </c>
      <c r="F1616">
        <v>3</v>
      </c>
      <c r="G1616">
        <v>3</v>
      </c>
      <c r="H1616" t="s">
        <v>78</v>
      </c>
      <c r="I1616">
        <v>27</v>
      </c>
      <c r="J1616" t="s">
        <v>115</v>
      </c>
      <c r="K1616">
        <v>30</v>
      </c>
      <c r="L1616" t="s">
        <v>116</v>
      </c>
      <c r="M1616" t="s">
        <v>125</v>
      </c>
      <c r="N1616">
        <v>3</v>
      </c>
      <c r="O1616" t="s">
        <v>126</v>
      </c>
      <c r="P1616">
        <v>1</v>
      </c>
      <c r="Q1616" t="s">
        <v>37</v>
      </c>
      <c r="R1616">
        <v>1</v>
      </c>
      <c r="S1616" t="s">
        <v>127</v>
      </c>
      <c r="T1616">
        <v>4</v>
      </c>
      <c r="U1616" t="s">
        <v>128</v>
      </c>
      <c r="V1616" t="s">
        <v>184</v>
      </c>
      <c r="W1616">
        <v>2</v>
      </c>
      <c r="X1616" t="s">
        <v>281</v>
      </c>
      <c r="Y1616">
        <v>40</v>
      </c>
      <c r="Z1616">
        <v>160</v>
      </c>
      <c r="AA1616">
        <v>6400</v>
      </c>
      <c r="AB1616">
        <v>2048</v>
      </c>
      <c r="AC1616">
        <v>0.32</v>
      </c>
      <c r="AD1616">
        <v>2</v>
      </c>
      <c r="AE1616" t="s">
        <v>72</v>
      </c>
    </row>
    <row r="1617" spans="1:31" x14ac:dyDescent="0.3">
      <c r="A1617">
        <v>1128299</v>
      </c>
      <c r="B1617" t="s">
        <v>77</v>
      </c>
      <c r="C1617" s="1">
        <v>44434</v>
      </c>
      <c r="D1617">
        <v>2021</v>
      </c>
      <c r="E1617" t="s">
        <v>31</v>
      </c>
      <c r="F1617">
        <v>3</v>
      </c>
      <c r="G1617">
        <v>3</v>
      </c>
      <c r="H1617" t="s">
        <v>78</v>
      </c>
      <c r="I1617">
        <v>27</v>
      </c>
      <c r="J1617" t="s">
        <v>115</v>
      </c>
      <c r="K1617">
        <v>30</v>
      </c>
      <c r="L1617" t="s">
        <v>116</v>
      </c>
      <c r="M1617" t="s">
        <v>125</v>
      </c>
      <c r="N1617">
        <v>3</v>
      </c>
      <c r="O1617" t="s">
        <v>126</v>
      </c>
      <c r="P1617">
        <v>1</v>
      </c>
      <c r="Q1617" t="s">
        <v>37</v>
      </c>
      <c r="R1617">
        <v>1</v>
      </c>
      <c r="S1617" t="s">
        <v>127</v>
      </c>
      <c r="T1617">
        <v>4</v>
      </c>
      <c r="U1617" t="s">
        <v>128</v>
      </c>
      <c r="V1617" t="s">
        <v>202</v>
      </c>
      <c r="W1617">
        <v>2</v>
      </c>
      <c r="X1617" t="s">
        <v>281</v>
      </c>
      <c r="Y1617">
        <v>48</v>
      </c>
      <c r="Z1617">
        <v>162</v>
      </c>
      <c r="AA1617">
        <v>7776</v>
      </c>
      <c r="AB1617">
        <v>2643.8399999999997</v>
      </c>
      <c r="AC1617">
        <v>0.33999999999999997</v>
      </c>
      <c r="AD1617">
        <v>2</v>
      </c>
      <c r="AE1617" t="s">
        <v>72</v>
      </c>
    </row>
    <row r="1618" spans="1:31" x14ac:dyDescent="0.3">
      <c r="A1618">
        <v>1128299</v>
      </c>
      <c r="B1618" t="s">
        <v>77</v>
      </c>
      <c r="C1618" s="1">
        <v>44495</v>
      </c>
      <c r="D1618">
        <v>2021</v>
      </c>
      <c r="E1618" t="s">
        <v>44</v>
      </c>
      <c r="F1618">
        <v>4</v>
      </c>
      <c r="G1618">
        <v>3</v>
      </c>
      <c r="H1618" t="s">
        <v>78</v>
      </c>
      <c r="I1618">
        <v>27</v>
      </c>
      <c r="J1618" t="s">
        <v>115</v>
      </c>
      <c r="K1618">
        <v>30</v>
      </c>
      <c r="L1618" t="s">
        <v>116</v>
      </c>
      <c r="M1618" t="s">
        <v>125</v>
      </c>
      <c r="N1618">
        <v>3</v>
      </c>
      <c r="O1618" t="s">
        <v>126</v>
      </c>
      <c r="P1618">
        <v>1</v>
      </c>
      <c r="Q1618" t="s">
        <v>37</v>
      </c>
      <c r="R1618">
        <v>1</v>
      </c>
      <c r="S1618" t="s">
        <v>127</v>
      </c>
      <c r="T1618">
        <v>4</v>
      </c>
      <c r="U1618" t="s">
        <v>128</v>
      </c>
      <c r="V1618" t="s">
        <v>189</v>
      </c>
      <c r="W1618">
        <v>2</v>
      </c>
      <c r="X1618" t="s">
        <v>281</v>
      </c>
      <c r="Y1618">
        <v>41</v>
      </c>
      <c r="Z1618">
        <v>114</v>
      </c>
      <c r="AA1618">
        <v>4674</v>
      </c>
      <c r="AB1618">
        <v>1542.4199999999998</v>
      </c>
      <c r="AC1618">
        <v>0.32999999999999996</v>
      </c>
      <c r="AD1618">
        <v>2</v>
      </c>
      <c r="AE1618" t="s">
        <v>72</v>
      </c>
    </row>
    <row r="1619" spans="1:31" x14ac:dyDescent="0.3">
      <c r="A1619">
        <v>1128299</v>
      </c>
      <c r="B1619" t="s">
        <v>77</v>
      </c>
      <c r="C1619" s="1">
        <v>44526</v>
      </c>
      <c r="D1619">
        <v>2021</v>
      </c>
      <c r="E1619" t="s">
        <v>45</v>
      </c>
      <c r="F1619">
        <v>4</v>
      </c>
      <c r="G1619">
        <v>3</v>
      </c>
      <c r="H1619" t="s">
        <v>78</v>
      </c>
      <c r="I1619">
        <v>27</v>
      </c>
      <c r="J1619" t="s">
        <v>115</v>
      </c>
      <c r="K1619">
        <v>30</v>
      </c>
      <c r="L1619" t="s">
        <v>116</v>
      </c>
      <c r="M1619" t="s">
        <v>125</v>
      </c>
      <c r="N1619">
        <v>3</v>
      </c>
      <c r="O1619" t="s">
        <v>126</v>
      </c>
      <c r="P1619">
        <v>1</v>
      </c>
      <c r="Q1619" t="s">
        <v>37</v>
      </c>
      <c r="R1619">
        <v>1</v>
      </c>
      <c r="S1619" t="s">
        <v>127</v>
      </c>
      <c r="T1619">
        <v>4</v>
      </c>
      <c r="U1619" t="s">
        <v>128</v>
      </c>
      <c r="V1619" t="s">
        <v>184</v>
      </c>
      <c r="W1619">
        <v>2</v>
      </c>
      <c r="X1619" t="s">
        <v>281</v>
      </c>
      <c r="Y1619">
        <v>54</v>
      </c>
      <c r="Z1619">
        <v>131</v>
      </c>
      <c r="AA1619">
        <v>7074</v>
      </c>
      <c r="AB1619">
        <v>2617.38</v>
      </c>
      <c r="AC1619">
        <v>0.37</v>
      </c>
      <c r="AD1619">
        <v>2</v>
      </c>
      <c r="AE1619" t="s">
        <v>72</v>
      </c>
    </row>
    <row r="1620" spans="1:31" x14ac:dyDescent="0.3">
      <c r="A1620">
        <v>1128299</v>
      </c>
      <c r="B1620" t="s">
        <v>77</v>
      </c>
      <c r="C1620" s="1">
        <v>44555</v>
      </c>
      <c r="D1620">
        <v>2021</v>
      </c>
      <c r="E1620" t="s">
        <v>46</v>
      </c>
      <c r="F1620">
        <v>4</v>
      </c>
      <c r="G1620">
        <v>3</v>
      </c>
      <c r="H1620" t="s">
        <v>78</v>
      </c>
      <c r="I1620">
        <v>27</v>
      </c>
      <c r="J1620" t="s">
        <v>115</v>
      </c>
      <c r="K1620">
        <v>30</v>
      </c>
      <c r="L1620" t="s">
        <v>116</v>
      </c>
      <c r="M1620" t="s">
        <v>125</v>
      </c>
      <c r="N1620">
        <v>3</v>
      </c>
      <c r="O1620" t="s">
        <v>126</v>
      </c>
      <c r="P1620">
        <v>1</v>
      </c>
      <c r="Q1620" t="s">
        <v>37</v>
      </c>
      <c r="R1620">
        <v>1</v>
      </c>
      <c r="S1620" t="s">
        <v>127</v>
      </c>
      <c r="T1620">
        <v>4</v>
      </c>
      <c r="U1620" t="s">
        <v>128</v>
      </c>
      <c r="V1620" t="s">
        <v>201</v>
      </c>
      <c r="W1620">
        <v>2</v>
      </c>
      <c r="X1620" t="s">
        <v>281</v>
      </c>
      <c r="Y1620">
        <v>55</v>
      </c>
      <c r="Z1620">
        <v>128</v>
      </c>
      <c r="AA1620">
        <v>7040</v>
      </c>
      <c r="AB1620">
        <v>2323.1999999999998</v>
      </c>
      <c r="AC1620">
        <v>0.32999999999999996</v>
      </c>
      <c r="AD1620">
        <v>2</v>
      </c>
      <c r="AE1620" t="s">
        <v>72</v>
      </c>
    </row>
    <row r="1621" spans="1:31" x14ac:dyDescent="0.3">
      <c r="A1621">
        <v>1128299</v>
      </c>
      <c r="B1621" t="s">
        <v>77</v>
      </c>
      <c r="C1621" s="1">
        <v>44240</v>
      </c>
      <c r="D1621">
        <v>2021</v>
      </c>
      <c r="E1621" t="s">
        <v>48</v>
      </c>
      <c r="F1621">
        <v>1</v>
      </c>
      <c r="G1621">
        <v>5</v>
      </c>
      <c r="H1621" t="s">
        <v>100</v>
      </c>
      <c r="I1621">
        <v>28</v>
      </c>
      <c r="J1621" t="s">
        <v>117</v>
      </c>
      <c r="K1621">
        <v>31</v>
      </c>
      <c r="L1621" t="s">
        <v>118</v>
      </c>
      <c r="M1621" t="s">
        <v>125</v>
      </c>
      <c r="N1621">
        <v>3</v>
      </c>
      <c r="O1621" t="s">
        <v>126</v>
      </c>
      <c r="P1621">
        <v>1</v>
      </c>
      <c r="Q1621" t="s">
        <v>37</v>
      </c>
      <c r="R1621">
        <v>1</v>
      </c>
      <c r="S1621" t="s">
        <v>127</v>
      </c>
      <c r="T1621">
        <v>4</v>
      </c>
      <c r="U1621" t="s">
        <v>128</v>
      </c>
      <c r="V1621" t="s">
        <v>202</v>
      </c>
      <c r="W1621">
        <v>2</v>
      </c>
      <c r="X1621" t="s">
        <v>281</v>
      </c>
      <c r="Y1621">
        <v>34</v>
      </c>
      <c r="Z1621">
        <v>60</v>
      </c>
      <c r="AA1621">
        <v>2040</v>
      </c>
      <c r="AB1621">
        <v>795.59999999999991</v>
      </c>
      <c r="AC1621">
        <v>0.38999999999999996</v>
      </c>
      <c r="AD1621">
        <v>2</v>
      </c>
      <c r="AE1621" t="s">
        <v>72</v>
      </c>
    </row>
    <row r="1622" spans="1:31" x14ac:dyDescent="0.3">
      <c r="A1622">
        <v>1128299</v>
      </c>
      <c r="B1622" t="s">
        <v>77</v>
      </c>
      <c r="C1622" s="1">
        <v>44267</v>
      </c>
      <c r="D1622">
        <v>2021</v>
      </c>
      <c r="E1622" t="s">
        <v>51</v>
      </c>
      <c r="F1622">
        <v>1</v>
      </c>
      <c r="G1622">
        <v>5</v>
      </c>
      <c r="H1622" t="s">
        <v>100</v>
      </c>
      <c r="I1622">
        <v>28</v>
      </c>
      <c r="J1622" t="s">
        <v>117</v>
      </c>
      <c r="K1622">
        <v>31</v>
      </c>
      <c r="L1622" t="s">
        <v>118</v>
      </c>
      <c r="M1622" t="s">
        <v>125</v>
      </c>
      <c r="N1622">
        <v>3</v>
      </c>
      <c r="O1622" t="s">
        <v>126</v>
      </c>
      <c r="P1622">
        <v>1</v>
      </c>
      <c r="Q1622" t="s">
        <v>37</v>
      </c>
      <c r="R1622">
        <v>1</v>
      </c>
      <c r="S1622" t="s">
        <v>127</v>
      </c>
      <c r="T1622">
        <v>4</v>
      </c>
      <c r="U1622" t="s">
        <v>128</v>
      </c>
      <c r="V1622" t="s">
        <v>261</v>
      </c>
      <c r="W1622">
        <v>2</v>
      </c>
      <c r="X1622" t="s">
        <v>281</v>
      </c>
      <c r="Y1622">
        <v>41</v>
      </c>
      <c r="Z1622">
        <v>45</v>
      </c>
      <c r="AA1622">
        <v>1845</v>
      </c>
      <c r="AB1622">
        <v>756.44999999999993</v>
      </c>
      <c r="AC1622">
        <v>0.41</v>
      </c>
      <c r="AD1622">
        <v>2</v>
      </c>
      <c r="AE1622" t="s">
        <v>72</v>
      </c>
    </row>
    <row r="1623" spans="1:31" x14ac:dyDescent="0.3">
      <c r="A1623">
        <v>1128299</v>
      </c>
      <c r="B1623" t="s">
        <v>77</v>
      </c>
      <c r="C1623" s="1">
        <v>44299</v>
      </c>
      <c r="D1623">
        <v>2021</v>
      </c>
      <c r="E1623" t="s">
        <v>52</v>
      </c>
      <c r="F1623">
        <v>2</v>
      </c>
      <c r="G1623">
        <v>5</v>
      </c>
      <c r="H1623" t="s">
        <v>100</v>
      </c>
      <c r="I1623">
        <v>28</v>
      </c>
      <c r="J1623" t="s">
        <v>117</v>
      </c>
      <c r="K1623">
        <v>31</v>
      </c>
      <c r="L1623" t="s">
        <v>118</v>
      </c>
      <c r="M1623" t="s">
        <v>125</v>
      </c>
      <c r="N1623">
        <v>3</v>
      </c>
      <c r="O1623" t="s">
        <v>126</v>
      </c>
      <c r="P1623">
        <v>1</v>
      </c>
      <c r="Q1623" t="s">
        <v>37</v>
      </c>
      <c r="R1623">
        <v>1</v>
      </c>
      <c r="S1623" t="s">
        <v>127</v>
      </c>
      <c r="T1623">
        <v>4</v>
      </c>
      <c r="U1623" t="s">
        <v>128</v>
      </c>
      <c r="V1623" t="s">
        <v>243</v>
      </c>
      <c r="W1623">
        <v>2</v>
      </c>
      <c r="X1623" t="s">
        <v>281</v>
      </c>
      <c r="Y1623">
        <v>38</v>
      </c>
      <c r="Z1623">
        <v>56</v>
      </c>
      <c r="AA1623">
        <v>2128</v>
      </c>
      <c r="AB1623">
        <v>893.76</v>
      </c>
      <c r="AC1623">
        <v>0.42</v>
      </c>
      <c r="AD1623">
        <v>2</v>
      </c>
      <c r="AE1623" t="s">
        <v>72</v>
      </c>
    </row>
    <row r="1624" spans="1:31" x14ac:dyDescent="0.3">
      <c r="A1624">
        <v>1128299</v>
      </c>
      <c r="B1624" t="s">
        <v>77</v>
      </c>
      <c r="C1624" s="1">
        <v>44330</v>
      </c>
      <c r="D1624">
        <v>2021</v>
      </c>
      <c r="E1624" t="s">
        <v>53</v>
      </c>
      <c r="F1624">
        <v>2</v>
      </c>
      <c r="G1624">
        <v>5</v>
      </c>
      <c r="H1624" t="s">
        <v>100</v>
      </c>
      <c r="I1624">
        <v>28</v>
      </c>
      <c r="J1624" t="s">
        <v>117</v>
      </c>
      <c r="K1624">
        <v>31</v>
      </c>
      <c r="L1624" t="s">
        <v>118</v>
      </c>
      <c r="M1624" t="s">
        <v>125</v>
      </c>
      <c r="N1624">
        <v>3</v>
      </c>
      <c r="O1624" t="s">
        <v>126</v>
      </c>
      <c r="P1624">
        <v>1</v>
      </c>
      <c r="Q1624" t="s">
        <v>37</v>
      </c>
      <c r="R1624">
        <v>1</v>
      </c>
      <c r="S1624" t="s">
        <v>127</v>
      </c>
      <c r="T1624">
        <v>4</v>
      </c>
      <c r="U1624" t="s">
        <v>128</v>
      </c>
      <c r="V1624" t="s">
        <v>195</v>
      </c>
      <c r="W1624">
        <v>2</v>
      </c>
      <c r="X1624" t="s">
        <v>281</v>
      </c>
      <c r="Y1624">
        <v>39</v>
      </c>
      <c r="Z1624">
        <v>74</v>
      </c>
      <c r="AA1624">
        <v>2886</v>
      </c>
      <c r="AB1624">
        <v>1212.1199999999999</v>
      </c>
      <c r="AC1624">
        <v>0.42</v>
      </c>
      <c r="AD1624">
        <v>2</v>
      </c>
      <c r="AE1624" t="s">
        <v>72</v>
      </c>
    </row>
    <row r="1625" spans="1:31" x14ac:dyDescent="0.3">
      <c r="A1625">
        <v>1128299</v>
      </c>
      <c r="B1625" t="s">
        <v>77</v>
      </c>
      <c r="C1625" s="1">
        <v>44389</v>
      </c>
      <c r="D1625">
        <v>2021</v>
      </c>
      <c r="E1625" t="s">
        <v>55</v>
      </c>
      <c r="F1625">
        <v>3</v>
      </c>
      <c r="G1625">
        <v>5</v>
      </c>
      <c r="H1625" t="s">
        <v>100</v>
      </c>
      <c r="I1625">
        <v>28</v>
      </c>
      <c r="J1625" t="s">
        <v>117</v>
      </c>
      <c r="K1625">
        <v>31</v>
      </c>
      <c r="L1625" t="s">
        <v>118</v>
      </c>
      <c r="M1625" t="s">
        <v>125</v>
      </c>
      <c r="N1625">
        <v>3</v>
      </c>
      <c r="O1625" t="s">
        <v>126</v>
      </c>
      <c r="P1625">
        <v>1</v>
      </c>
      <c r="Q1625" t="s">
        <v>37</v>
      </c>
      <c r="R1625">
        <v>1</v>
      </c>
      <c r="S1625" t="s">
        <v>127</v>
      </c>
      <c r="T1625">
        <v>4</v>
      </c>
      <c r="U1625" t="s">
        <v>128</v>
      </c>
      <c r="V1625" t="s">
        <v>191</v>
      </c>
      <c r="W1625">
        <v>2</v>
      </c>
      <c r="X1625" t="s">
        <v>281</v>
      </c>
      <c r="Y1625">
        <v>39</v>
      </c>
      <c r="Z1625">
        <v>162</v>
      </c>
      <c r="AA1625">
        <v>6318</v>
      </c>
      <c r="AB1625">
        <v>2400.84</v>
      </c>
      <c r="AC1625">
        <v>0.38</v>
      </c>
      <c r="AD1625">
        <v>2</v>
      </c>
      <c r="AE1625" t="s">
        <v>72</v>
      </c>
    </row>
    <row r="1626" spans="1:31" x14ac:dyDescent="0.3">
      <c r="A1626">
        <v>1128299</v>
      </c>
      <c r="B1626" t="s">
        <v>77</v>
      </c>
      <c r="C1626" s="1">
        <v>44421</v>
      </c>
      <c r="D1626">
        <v>2021</v>
      </c>
      <c r="E1626" t="s">
        <v>31</v>
      </c>
      <c r="F1626">
        <v>3</v>
      </c>
      <c r="G1626">
        <v>5</v>
      </c>
      <c r="H1626" t="s">
        <v>100</v>
      </c>
      <c r="I1626">
        <v>28</v>
      </c>
      <c r="J1626" t="s">
        <v>117</v>
      </c>
      <c r="K1626">
        <v>31</v>
      </c>
      <c r="L1626" t="s">
        <v>118</v>
      </c>
      <c r="M1626" t="s">
        <v>125</v>
      </c>
      <c r="N1626">
        <v>3</v>
      </c>
      <c r="O1626" t="s">
        <v>126</v>
      </c>
      <c r="P1626">
        <v>1</v>
      </c>
      <c r="Q1626" t="s">
        <v>37</v>
      </c>
      <c r="R1626">
        <v>1</v>
      </c>
      <c r="S1626" t="s">
        <v>127</v>
      </c>
      <c r="T1626">
        <v>4</v>
      </c>
      <c r="U1626" t="s">
        <v>128</v>
      </c>
      <c r="V1626" t="s">
        <v>161</v>
      </c>
      <c r="W1626">
        <v>2</v>
      </c>
      <c r="X1626" t="s">
        <v>281</v>
      </c>
      <c r="Y1626">
        <v>51</v>
      </c>
      <c r="Z1626">
        <v>140</v>
      </c>
      <c r="AA1626">
        <v>7140</v>
      </c>
      <c r="AB1626">
        <v>2784.6</v>
      </c>
      <c r="AC1626">
        <v>0.38999999999999996</v>
      </c>
      <c r="AD1626">
        <v>2</v>
      </c>
      <c r="AE1626" t="s">
        <v>72</v>
      </c>
    </row>
    <row r="1627" spans="1:31" x14ac:dyDescent="0.3">
      <c r="A1627">
        <v>1128299</v>
      </c>
      <c r="B1627" t="s">
        <v>77</v>
      </c>
      <c r="C1627" s="1">
        <v>44482</v>
      </c>
      <c r="D1627">
        <v>2021</v>
      </c>
      <c r="E1627" t="s">
        <v>44</v>
      </c>
      <c r="F1627">
        <v>4</v>
      </c>
      <c r="G1627">
        <v>5</v>
      </c>
      <c r="H1627" t="s">
        <v>100</v>
      </c>
      <c r="I1627">
        <v>28</v>
      </c>
      <c r="J1627" t="s">
        <v>117</v>
      </c>
      <c r="K1627">
        <v>31</v>
      </c>
      <c r="L1627" t="s">
        <v>118</v>
      </c>
      <c r="M1627" t="s">
        <v>125</v>
      </c>
      <c r="N1627">
        <v>3</v>
      </c>
      <c r="O1627" t="s">
        <v>126</v>
      </c>
      <c r="P1627">
        <v>1</v>
      </c>
      <c r="Q1627" t="s">
        <v>37</v>
      </c>
      <c r="R1627">
        <v>1</v>
      </c>
      <c r="S1627" t="s">
        <v>127</v>
      </c>
      <c r="T1627">
        <v>4</v>
      </c>
      <c r="U1627" t="s">
        <v>128</v>
      </c>
      <c r="V1627" t="s">
        <v>194</v>
      </c>
      <c r="W1627">
        <v>2</v>
      </c>
      <c r="X1627" t="s">
        <v>281</v>
      </c>
      <c r="Y1627">
        <v>41</v>
      </c>
      <c r="Z1627">
        <v>102</v>
      </c>
      <c r="AA1627">
        <v>4182</v>
      </c>
      <c r="AB1627">
        <v>1672.8</v>
      </c>
      <c r="AC1627">
        <v>0.39999999999999997</v>
      </c>
      <c r="AD1627">
        <v>2</v>
      </c>
      <c r="AE1627" t="s">
        <v>72</v>
      </c>
    </row>
    <row r="1628" spans="1:31" x14ac:dyDescent="0.3">
      <c r="A1628">
        <v>1128299</v>
      </c>
      <c r="B1628" t="s">
        <v>77</v>
      </c>
      <c r="C1628" s="1">
        <v>44542</v>
      </c>
      <c r="D1628">
        <v>2021</v>
      </c>
      <c r="E1628" t="s">
        <v>46</v>
      </c>
      <c r="F1628">
        <v>4</v>
      </c>
      <c r="G1628">
        <v>5</v>
      </c>
      <c r="H1628" t="s">
        <v>100</v>
      </c>
      <c r="I1628">
        <v>28</v>
      </c>
      <c r="J1628" t="s">
        <v>117</v>
      </c>
      <c r="K1628">
        <v>31</v>
      </c>
      <c r="L1628" t="s">
        <v>118</v>
      </c>
      <c r="M1628" t="s">
        <v>125</v>
      </c>
      <c r="N1628">
        <v>3</v>
      </c>
      <c r="O1628" t="s">
        <v>126</v>
      </c>
      <c r="P1628">
        <v>1</v>
      </c>
      <c r="Q1628" t="s">
        <v>37</v>
      </c>
      <c r="R1628">
        <v>1</v>
      </c>
      <c r="S1628" t="s">
        <v>127</v>
      </c>
      <c r="T1628">
        <v>4</v>
      </c>
      <c r="U1628" t="s">
        <v>128</v>
      </c>
      <c r="V1628" t="s">
        <v>129</v>
      </c>
      <c r="W1628">
        <v>2</v>
      </c>
      <c r="X1628" t="s">
        <v>281</v>
      </c>
      <c r="Y1628">
        <v>44</v>
      </c>
      <c r="Z1628">
        <v>120</v>
      </c>
      <c r="AA1628">
        <v>5280</v>
      </c>
      <c r="AB1628">
        <v>2006.4</v>
      </c>
      <c r="AC1628">
        <v>0.38</v>
      </c>
      <c r="AD1628">
        <v>2</v>
      </c>
      <c r="AE1628" t="s">
        <v>72</v>
      </c>
    </row>
    <row r="1629" spans="1:31" x14ac:dyDescent="0.3">
      <c r="A1629">
        <v>1185732</v>
      </c>
      <c r="B1629" t="s">
        <v>30</v>
      </c>
      <c r="C1629" s="1">
        <v>44205</v>
      </c>
      <c r="D1629">
        <v>2021</v>
      </c>
      <c r="E1629" t="s">
        <v>47</v>
      </c>
      <c r="F1629">
        <v>1</v>
      </c>
      <c r="G1629">
        <v>5</v>
      </c>
      <c r="H1629" t="s">
        <v>100</v>
      </c>
      <c r="I1629">
        <v>28</v>
      </c>
      <c r="J1629" t="s">
        <v>117</v>
      </c>
      <c r="K1629">
        <v>31</v>
      </c>
      <c r="L1629" t="s">
        <v>118</v>
      </c>
      <c r="M1629" t="s">
        <v>125</v>
      </c>
      <c r="N1629">
        <v>3</v>
      </c>
      <c r="O1629" t="s">
        <v>126</v>
      </c>
      <c r="P1629">
        <v>1</v>
      </c>
      <c r="Q1629" t="s">
        <v>37</v>
      </c>
      <c r="R1629">
        <v>1</v>
      </c>
      <c r="S1629" t="s">
        <v>127</v>
      </c>
      <c r="T1629">
        <v>4</v>
      </c>
      <c r="U1629" t="s">
        <v>128</v>
      </c>
      <c r="V1629" t="s">
        <v>196</v>
      </c>
      <c r="W1629">
        <v>2</v>
      </c>
      <c r="X1629" t="s">
        <v>281</v>
      </c>
      <c r="Y1629">
        <v>35</v>
      </c>
      <c r="Z1629">
        <v>247</v>
      </c>
      <c r="AA1629">
        <v>8645</v>
      </c>
      <c r="AB1629">
        <v>3371.5499999999997</v>
      </c>
      <c r="AC1629">
        <v>0.38999999999999996</v>
      </c>
      <c r="AD1629">
        <v>2</v>
      </c>
      <c r="AE1629" t="s">
        <v>72</v>
      </c>
    </row>
    <row r="1630" spans="1:31" x14ac:dyDescent="0.3">
      <c r="A1630">
        <v>1185732</v>
      </c>
      <c r="B1630" t="s">
        <v>30</v>
      </c>
      <c r="C1630" s="1">
        <v>44245</v>
      </c>
      <c r="D1630">
        <v>2021</v>
      </c>
      <c r="E1630" t="s">
        <v>48</v>
      </c>
      <c r="F1630">
        <v>1</v>
      </c>
      <c r="G1630">
        <v>2</v>
      </c>
      <c r="H1630" t="s">
        <v>74</v>
      </c>
      <c r="I1630">
        <v>33</v>
      </c>
      <c r="J1630" t="s">
        <v>119</v>
      </c>
      <c r="K1630">
        <v>36</v>
      </c>
      <c r="L1630" t="s">
        <v>120</v>
      </c>
      <c r="M1630" t="s">
        <v>125</v>
      </c>
      <c r="N1630">
        <v>3</v>
      </c>
      <c r="O1630" t="s">
        <v>126</v>
      </c>
      <c r="P1630">
        <v>1</v>
      </c>
      <c r="Q1630" t="s">
        <v>37</v>
      </c>
      <c r="R1630">
        <v>1</v>
      </c>
      <c r="S1630" t="s">
        <v>127</v>
      </c>
      <c r="T1630">
        <v>4</v>
      </c>
      <c r="U1630" t="s">
        <v>128</v>
      </c>
      <c r="V1630" t="s">
        <v>215</v>
      </c>
      <c r="W1630">
        <v>2</v>
      </c>
      <c r="X1630" t="s">
        <v>281</v>
      </c>
      <c r="Y1630">
        <v>26</v>
      </c>
      <c r="Z1630">
        <v>136</v>
      </c>
      <c r="AA1630">
        <v>3536</v>
      </c>
      <c r="AB1630">
        <v>1379.04</v>
      </c>
      <c r="AC1630">
        <v>0.38999999999999996</v>
      </c>
      <c r="AD1630">
        <v>2</v>
      </c>
      <c r="AE1630" t="s">
        <v>72</v>
      </c>
    </row>
    <row r="1631" spans="1:31" x14ac:dyDescent="0.3">
      <c r="A1631">
        <v>1185732</v>
      </c>
      <c r="B1631" t="s">
        <v>30</v>
      </c>
      <c r="C1631" s="1">
        <v>44271</v>
      </c>
      <c r="D1631">
        <v>2021</v>
      </c>
      <c r="E1631" t="s">
        <v>51</v>
      </c>
      <c r="F1631">
        <v>1</v>
      </c>
      <c r="G1631">
        <v>2</v>
      </c>
      <c r="H1631" t="s">
        <v>74</v>
      </c>
      <c r="I1631">
        <v>33</v>
      </c>
      <c r="J1631" t="s">
        <v>119</v>
      </c>
      <c r="K1631">
        <v>36</v>
      </c>
      <c r="L1631" t="s">
        <v>120</v>
      </c>
      <c r="M1631" t="s">
        <v>125</v>
      </c>
      <c r="N1631">
        <v>3</v>
      </c>
      <c r="O1631" t="s">
        <v>126</v>
      </c>
      <c r="P1631">
        <v>1</v>
      </c>
      <c r="Q1631" t="s">
        <v>37</v>
      </c>
      <c r="R1631">
        <v>1</v>
      </c>
      <c r="S1631" t="s">
        <v>127</v>
      </c>
      <c r="T1631">
        <v>4</v>
      </c>
      <c r="U1631" t="s">
        <v>128</v>
      </c>
      <c r="V1631" t="s">
        <v>190</v>
      </c>
      <c r="W1631">
        <v>2</v>
      </c>
      <c r="X1631" t="s">
        <v>281</v>
      </c>
      <c r="Y1631">
        <v>25</v>
      </c>
      <c r="Z1631">
        <v>104</v>
      </c>
      <c r="AA1631">
        <v>2600</v>
      </c>
      <c r="AB1631">
        <v>962</v>
      </c>
      <c r="AC1631">
        <v>0.37</v>
      </c>
      <c r="AD1631">
        <v>2</v>
      </c>
      <c r="AE1631" t="s">
        <v>72</v>
      </c>
    </row>
    <row r="1632" spans="1:31" x14ac:dyDescent="0.3">
      <c r="A1632">
        <v>1185732</v>
      </c>
      <c r="B1632" t="s">
        <v>30</v>
      </c>
      <c r="C1632" s="1">
        <v>44303</v>
      </c>
      <c r="D1632">
        <v>2021</v>
      </c>
      <c r="E1632" t="s">
        <v>52</v>
      </c>
      <c r="F1632">
        <v>2</v>
      </c>
      <c r="G1632">
        <v>2</v>
      </c>
      <c r="H1632" t="s">
        <v>74</v>
      </c>
      <c r="I1632">
        <v>33</v>
      </c>
      <c r="J1632" t="s">
        <v>119</v>
      </c>
      <c r="K1632">
        <v>36</v>
      </c>
      <c r="L1632" t="s">
        <v>120</v>
      </c>
      <c r="M1632" t="s">
        <v>125</v>
      </c>
      <c r="N1632">
        <v>3</v>
      </c>
      <c r="O1632" t="s">
        <v>126</v>
      </c>
      <c r="P1632">
        <v>1</v>
      </c>
      <c r="Q1632" t="s">
        <v>37</v>
      </c>
      <c r="R1632">
        <v>1</v>
      </c>
      <c r="S1632" t="s">
        <v>127</v>
      </c>
      <c r="T1632">
        <v>4</v>
      </c>
      <c r="U1632" t="s">
        <v>128</v>
      </c>
      <c r="V1632" t="s">
        <v>207</v>
      </c>
      <c r="W1632">
        <v>2</v>
      </c>
      <c r="X1632" t="s">
        <v>281</v>
      </c>
      <c r="Y1632">
        <v>30</v>
      </c>
      <c r="Z1632">
        <v>98</v>
      </c>
      <c r="AA1632">
        <v>2940</v>
      </c>
      <c r="AB1632">
        <v>1176</v>
      </c>
      <c r="AC1632">
        <v>0.39999999999999997</v>
      </c>
      <c r="AD1632">
        <v>2</v>
      </c>
      <c r="AE1632" t="s">
        <v>72</v>
      </c>
    </row>
    <row r="1633" spans="1:31" x14ac:dyDescent="0.3">
      <c r="A1633">
        <v>1185732</v>
      </c>
      <c r="B1633" t="s">
        <v>30</v>
      </c>
      <c r="C1633" s="1">
        <v>44332</v>
      </c>
      <c r="D1633">
        <v>2021</v>
      </c>
      <c r="E1633" t="s">
        <v>53</v>
      </c>
      <c r="F1633">
        <v>2</v>
      </c>
      <c r="G1633">
        <v>2</v>
      </c>
      <c r="H1633" t="s">
        <v>74</v>
      </c>
      <c r="I1633">
        <v>33</v>
      </c>
      <c r="J1633" t="s">
        <v>119</v>
      </c>
      <c r="K1633">
        <v>36</v>
      </c>
      <c r="L1633" t="s">
        <v>120</v>
      </c>
      <c r="M1633" t="s">
        <v>125</v>
      </c>
      <c r="N1633">
        <v>3</v>
      </c>
      <c r="O1633" t="s">
        <v>126</v>
      </c>
      <c r="P1633">
        <v>1</v>
      </c>
      <c r="Q1633" t="s">
        <v>37</v>
      </c>
      <c r="R1633">
        <v>1</v>
      </c>
      <c r="S1633" t="s">
        <v>127</v>
      </c>
      <c r="T1633">
        <v>4</v>
      </c>
      <c r="U1633" t="s">
        <v>128</v>
      </c>
      <c r="V1633" t="s">
        <v>129</v>
      </c>
      <c r="W1633">
        <v>2</v>
      </c>
      <c r="X1633" t="s">
        <v>281</v>
      </c>
      <c r="Y1633">
        <v>34</v>
      </c>
      <c r="Z1633">
        <v>132</v>
      </c>
      <c r="AA1633">
        <v>4488</v>
      </c>
      <c r="AB1633">
        <v>1795.1999999999998</v>
      </c>
      <c r="AC1633">
        <v>0.39999999999999997</v>
      </c>
      <c r="AD1633">
        <v>2</v>
      </c>
      <c r="AE1633" t="s">
        <v>72</v>
      </c>
    </row>
    <row r="1634" spans="1:31" x14ac:dyDescent="0.3">
      <c r="A1634">
        <v>1185732</v>
      </c>
      <c r="B1634" t="s">
        <v>30</v>
      </c>
      <c r="C1634" s="1">
        <v>44365</v>
      </c>
      <c r="D1634">
        <v>2021</v>
      </c>
      <c r="E1634" t="s">
        <v>54</v>
      </c>
      <c r="F1634">
        <v>2</v>
      </c>
      <c r="G1634">
        <v>2</v>
      </c>
      <c r="H1634" t="s">
        <v>74</v>
      </c>
      <c r="I1634">
        <v>33</v>
      </c>
      <c r="J1634" t="s">
        <v>119</v>
      </c>
      <c r="K1634">
        <v>36</v>
      </c>
      <c r="L1634" t="s">
        <v>120</v>
      </c>
      <c r="M1634" t="s">
        <v>125</v>
      </c>
      <c r="N1634">
        <v>3</v>
      </c>
      <c r="O1634" t="s">
        <v>126</v>
      </c>
      <c r="P1634">
        <v>1</v>
      </c>
      <c r="Q1634" t="s">
        <v>37</v>
      </c>
      <c r="R1634">
        <v>1</v>
      </c>
      <c r="S1634" t="s">
        <v>127</v>
      </c>
      <c r="T1634">
        <v>4</v>
      </c>
      <c r="U1634" t="s">
        <v>128</v>
      </c>
      <c r="V1634" t="s">
        <v>201</v>
      </c>
      <c r="W1634">
        <v>2</v>
      </c>
      <c r="X1634" t="s">
        <v>281</v>
      </c>
      <c r="Y1634">
        <v>47</v>
      </c>
      <c r="Z1634">
        <v>135</v>
      </c>
      <c r="AA1634">
        <v>6345</v>
      </c>
      <c r="AB1634">
        <v>2411.1</v>
      </c>
      <c r="AC1634">
        <v>0.38</v>
      </c>
      <c r="AD1634">
        <v>2</v>
      </c>
      <c r="AE1634" t="s">
        <v>72</v>
      </c>
    </row>
    <row r="1635" spans="1:31" x14ac:dyDescent="0.3">
      <c r="A1635">
        <v>1185732</v>
      </c>
      <c r="B1635" t="s">
        <v>30</v>
      </c>
      <c r="C1635" s="1">
        <v>44393</v>
      </c>
      <c r="D1635">
        <v>2021</v>
      </c>
      <c r="E1635" t="s">
        <v>55</v>
      </c>
      <c r="F1635">
        <v>3</v>
      </c>
      <c r="G1635">
        <v>2</v>
      </c>
      <c r="H1635" t="s">
        <v>74</v>
      </c>
      <c r="I1635">
        <v>33</v>
      </c>
      <c r="J1635" t="s">
        <v>119</v>
      </c>
      <c r="K1635">
        <v>36</v>
      </c>
      <c r="L1635" t="s">
        <v>120</v>
      </c>
      <c r="M1635" t="s">
        <v>125</v>
      </c>
      <c r="N1635">
        <v>3</v>
      </c>
      <c r="O1635" t="s">
        <v>126</v>
      </c>
      <c r="P1635">
        <v>1</v>
      </c>
      <c r="Q1635" t="s">
        <v>37</v>
      </c>
      <c r="R1635">
        <v>1</v>
      </c>
      <c r="S1635" t="s">
        <v>127</v>
      </c>
      <c r="T1635">
        <v>4</v>
      </c>
      <c r="U1635" t="s">
        <v>128</v>
      </c>
      <c r="V1635" t="s">
        <v>215</v>
      </c>
      <c r="W1635">
        <v>2</v>
      </c>
      <c r="X1635" t="s">
        <v>281</v>
      </c>
      <c r="Y1635">
        <v>46</v>
      </c>
      <c r="Z1635">
        <v>150</v>
      </c>
      <c r="AA1635">
        <v>6900</v>
      </c>
      <c r="AB1635">
        <v>2553</v>
      </c>
      <c r="AC1635">
        <v>0.37</v>
      </c>
      <c r="AD1635">
        <v>2</v>
      </c>
      <c r="AE1635" t="s">
        <v>72</v>
      </c>
    </row>
    <row r="1636" spans="1:31" x14ac:dyDescent="0.3">
      <c r="A1636">
        <v>1185732</v>
      </c>
      <c r="B1636" t="s">
        <v>30</v>
      </c>
      <c r="C1636" s="1">
        <v>44425</v>
      </c>
      <c r="D1636">
        <v>2021</v>
      </c>
      <c r="E1636" t="s">
        <v>31</v>
      </c>
      <c r="F1636">
        <v>3</v>
      </c>
      <c r="G1636">
        <v>2</v>
      </c>
      <c r="H1636" t="s">
        <v>74</v>
      </c>
      <c r="I1636">
        <v>33</v>
      </c>
      <c r="J1636" t="s">
        <v>119</v>
      </c>
      <c r="K1636">
        <v>36</v>
      </c>
      <c r="L1636" t="s">
        <v>120</v>
      </c>
      <c r="M1636" t="s">
        <v>125</v>
      </c>
      <c r="N1636">
        <v>3</v>
      </c>
      <c r="O1636" t="s">
        <v>126</v>
      </c>
      <c r="P1636">
        <v>1</v>
      </c>
      <c r="Q1636" t="s">
        <v>37</v>
      </c>
      <c r="R1636">
        <v>1</v>
      </c>
      <c r="S1636" t="s">
        <v>127</v>
      </c>
      <c r="T1636">
        <v>4</v>
      </c>
      <c r="U1636" t="s">
        <v>128</v>
      </c>
      <c r="V1636" t="s">
        <v>246</v>
      </c>
      <c r="W1636">
        <v>2</v>
      </c>
      <c r="X1636" t="s">
        <v>281</v>
      </c>
      <c r="Y1636">
        <v>35</v>
      </c>
      <c r="Z1636">
        <v>158</v>
      </c>
      <c r="AA1636">
        <v>5530</v>
      </c>
      <c r="AB1636">
        <v>2322.6</v>
      </c>
      <c r="AC1636">
        <v>0.42</v>
      </c>
      <c r="AD1636">
        <v>2</v>
      </c>
      <c r="AE1636" t="s">
        <v>72</v>
      </c>
    </row>
    <row r="1637" spans="1:31" x14ac:dyDescent="0.3">
      <c r="A1637">
        <v>1185732</v>
      </c>
      <c r="B1637" t="s">
        <v>30</v>
      </c>
      <c r="C1637" s="1">
        <v>44455</v>
      </c>
      <c r="D1637">
        <v>2021</v>
      </c>
      <c r="E1637" t="s">
        <v>43</v>
      </c>
      <c r="F1637">
        <v>3</v>
      </c>
      <c r="G1637">
        <v>2</v>
      </c>
      <c r="H1637" t="s">
        <v>74</v>
      </c>
      <c r="I1637">
        <v>33</v>
      </c>
      <c r="J1637" t="s">
        <v>119</v>
      </c>
      <c r="K1637">
        <v>36</v>
      </c>
      <c r="L1637" t="s">
        <v>120</v>
      </c>
      <c r="M1637" t="s">
        <v>125</v>
      </c>
      <c r="N1637">
        <v>3</v>
      </c>
      <c r="O1637" t="s">
        <v>126</v>
      </c>
      <c r="P1637">
        <v>1</v>
      </c>
      <c r="Q1637" t="s">
        <v>37</v>
      </c>
      <c r="R1637">
        <v>1</v>
      </c>
      <c r="S1637" t="s">
        <v>127</v>
      </c>
      <c r="T1637">
        <v>4</v>
      </c>
      <c r="U1637" t="s">
        <v>128</v>
      </c>
      <c r="V1637" t="s">
        <v>187</v>
      </c>
      <c r="W1637">
        <v>2</v>
      </c>
      <c r="X1637" t="s">
        <v>281</v>
      </c>
      <c r="Y1637">
        <v>22</v>
      </c>
      <c r="Z1637">
        <v>132</v>
      </c>
      <c r="AA1637">
        <v>2904</v>
      </c>
      <c r="AB1637">
        <v>1103.52</v>
      </c>
      <c r="AC1637">
        <v>0.38</v>
      </c>
      <c r="AD1637">
        <v>2</v>
      </c>
      <c r="AE1637" t="s">
        <v>72</v>
      </c>
    </row>
    <row r="1638" spans="1:31" x14ac:dyDescent="0.3">
      <c r="A1638">
        <v>1185732</v>
      </c>
      <c r="B1638" t="s">
        <v>30</v>
      </c>
      <c r="C1638" s="1">
        <v>44487</v>
      </c>
      <c r="D1638">
        <v>2021</v>
      </c>
      <c r="E1638" t="s">
        <v>44</v>
      </c>
      <c r="F1638">
        <v>4</v>
      </c>
      <c r="G1638">
        <v>2</v>
      </c>
      <c r="H1638" t="s">
        <v>74</v>
      </c>
      <c r="I1638">
        <v>33</v>
      </c>
      <c r="J1638" t="s">
        <v>119</v>
      </c>
      <c r="K1638">
        <v>36</v>
      </c>
      <c r="L1638" t="s">
        <v>120</v>
      </c>
      <c r="M1638" t="s">
        <v>125</v>
      </c>
      <c r="N1638">
        <v>3</v>
      </c>
      <c r="O1638" t="s">
        <v>126</v>
      </c>
      <c r="P1638">
        <v>1</v>
      </c>
      <c r="Q1638" t="s">
        <v>37</v>
      </c>
      <c r="R1638">
        <v>1</v>
      </c>
      <c r="S1638" t="s">
        <v>127</v>
      </c>
      <c r="T1638">
        <v>4</v>
      </c>
      <c r="U1638" t="s">
        <v>128</v>
      </c>
      <c r="V1638" t="s">
        <v>187</v>
      </c>
      <c r="W1638">
        <v>2</v>
      </c>
      <c r="X1638" t="s">
        <v>281</v>
      </c>
      <c r="Y1638">
        <v>25</v>
      </c>
      <c r="Z1638">
        <v>105</v>
      </c>
      <c r="AA1638">
        <v>2625</v>
      </c>
      <c r="AB1638">
        <v>1102.5</v>
      </c>
      <c r="AC1638">
        <v>0.42</v>
      </c>
      <c r="AD1638">
        <v>2</v>
      </c>
      <c r="AE1638" t="s">
        <v>72</v>
      </c>
    </row>
    <row r="1639" spans="1:31" x14ac:dyDescent="0.3">
      <c r="A1639">
        <v>1185732</v>
      </c>
      <c r="B1639" t="s">
        <v>30</v>
      </c>
      <c r="C1639" s="1">
        <v>44517</v>
      </c>
      <c r="D1639">
        <v>2021</v>
      </c>
      <c r="E1639" t="s">
        <v>45</v>
      </c>
      <c r="F1639">
        <v>4</v>
      </c>
      <c r="G1639">
        <v>2</v>
      </c>
      <c r="H1639" t="s">
        <v>74</v>
      </c>
      <c r="I1639">
        <v>33</v>
      </c>
      <c r="J1639" t="s">
        <v>119</v>
      </c>
      <c r="K1639">
        <v>36</v>
      </c>
      <c r="L1639" t="s">
        <v>120</v>
      </c>
      <c r="M1639" t="s">
        <v>125</v>
      </c>
      <c r="N1639">
        <v>3</v>
      </c>
      <c r="O1639" t="s">
        <v>126</v>
      </c>
      <c r="P1639">
        <v>1</v>
      </c>
      <c r="Q1639" t="s">
        <v>37</v>
      </c>
      <c r="R1639">
        <v>1</v>
      </c>
      <c r="S1639" t="s">
        <v>127</v>
      </c>
      <c r="T1639">
        <v>4</v>
      </c>
      <c r="U1639" t="s">
        <v>128</v>
      </c>
      <c r="V1639" t="s">
        <v>247</v>
      </c>
      <c r="W1639">
        <v>2</v>
      </c>
      <c r="X1639" t="s">
        <v>281</v>
      </c>
      <c r="Y1639">
        <v>59</v>
      </c>
      <c r="Z1639">
        <v>132</v>
      </c>
      <c r="AA1639">
        <v>7788</v>
      </c>
      <c r="AB1639">
        <v>3115.2</v>
      </c>
      <c r="AC1639">
        <v>0.39999999999999997</v>
      </c>
      <c r="AD1639">
        <v>2</v>
      </c>
      <c r="AE1639" t="s">
        <v>72</v>
      </c>
    </row>
    <row r="1640" spans="1:31" x14ac:dyDescent="0.3">
      <c r="A1640">
        <v>1185732</v>
      </c>
      <c r="B1640" t="s">
        <v>30</v>
      </c>
      <c r="C1640" s="1">
        <v>44546</v>
      </c>
      <c r="D1640">
        <v>2021</v>
      </c>
      <c r="E1640" t="s">
        <v>46</v>
      </c>
      <c r="F1640">
        <v>4</v>
      </c>
      <c r="G1640">
        <v>2</v>
      </c>
      <c r="H1640" t="s">
        <v>74</v>
      </c>
      <c r="I1640">
        <v>33</v>
      </c>
      <c r="J1640" t="s">
        <v>119</v>
      </c>
      <c r="K1640">
        <v>36</v>
      </c>
      <c r="L1640" t="s">
        <v>120</v>
      </c>
      <c r="M1640" t="s">
        <v>125</v>
      </c>
      <c r="N1640">
        <v>3</v>
      </c>
      <c r="O1640" t="s">
        <v>126</v>
      </c>
      <c r="P1640">
        <v>1</v>
      </c>
      <c r="Q1640" t="s">
        <v>37</v>
      </c>
      <c r="R1640">
        <v>1</v>
      </c>
      <c r="S1640" t="s">
        <v>127</v>
      </c>
      <c r="T1640">
        <v>4</v>
      </c>
      <c r="U1640" t="s">
        <v>128</v>
      </c>
      <c r="V1640" t="s">
        <v>248</v>
      </c>
      <c r="W1640">
        <v>2</v>
      </c>
      <c r="X1640" t="s">
        <v>281</v>
      </c>
      <c r="Y1640">
        <v>54</v>
      </c>
      <c r="Z1640">
        <v>157</v>
      </c>
      <c r="AA1640">
        <v>8478</v>
      </c>
      <c r="AB1640">
        <v>3221.64</v>
      </c>
      <c r="AC1640">
        <v>0.38</v>
      </c>
      <c r="AD1640">
        <v>2</v>
      </c>
      <c r="AE1640" t="s">
        <v>72</v>
      </c>
    </row>
    <row r="1641" spans="1:31" x14ac:dyDescent="0.3">
      <c r="A1641">
        <v>1197831</v>
      </c>
      <c r="B1641" t="s">
        <v>73</v>
      </c>
      <c r="C1641" s="1">
        <v>44219</v>
      </c>
      <c r="D1641">
        <v>2021</v>
      </c>
      <c r="E1641" t="s">
        <v>47</v>
      </c>
      <c r="F1641">
        <v>1</v>
      </c>
      <c r="G1641">
        <v>2</v>
      </c>
      <c r="H1641" t="s">
        <v>74</v>
      </c>
      <c r="I1641">
        <v>33</v>
      </c>
      <c r="J1641" t="s">
        <v>119</v>
      </c>
      <c r="K1641">
        <v>36</v>
      </c>
      <c r="L1641" t="s">
        <v>120</v>
      </c>
      <c r="M1641" t="s">
        <v>125</v>
      </c>
      <c r="N1641">
        <v>3</v>
      </c>
      <c r="O1641" t="s">
        <v>126</v>
      </c>
      <c r="P1641">
        <v>1</v>
      </c>
      <c r="Q1641" t="s">
        <v>37</v>
      </c>
      <c r="R1641">
        <v>1</v>
      </c>
      <c r="S1641" t="s">
        <v>127</v>
      </c>
      <c r="T1641">
        <v>4</v>
      </c>
      <c r="U1641" t="s">
        <v>128</v>
      </c>
      <c r="V1641" t="s">
        <v>184</v>
      </c>
      <c r="W1641">
        <v>2</v>
      </c>
      <c r="X1641" t="s">
        <v>281</v>
      </c>
      <c r="Y1641">
        <v>26</v>
      </c>
      <c r="Z1641">
        <v>123</v>
      </c>
      <c r="AA1641">
        <v>3198</v>
      </c>
      <c r="AB1641">
        <v>1215.24</v>
      </c>
      <c r="AC1641">
        <v>0.38</v>
      </c>
      <c r="AD1641">
        <v>2</v>
      </c>
      <c r="AE1641" t="s">
        <v>72</v>
      </c>
    </row>
    <row r="1642" spans="1:31" x14ac:dyDescent="0.3">
      <c r="A1642">
        <v>1197831</v>
      </c>
      <c r="B1642" t="s">
        <v>73</v>
      </c>
      <c r="C1642" s="1">
        <v>44248</v>
      </c>
      <c r="D1642">
        <v>2021</v>
      </c>
      <c r="E1642" t="s">
        <v>48</v>
      </c>
      <c r="F1642">
        <v>1</v>
      </c>
      <c r="G1642">
        <v>2</v>
      </c>
      <c r="H1642" t="s">
        <v>74</v>
      </c>
      <c r="I1642">
        <v>34</v>
      </c>
      <c r="J1642" t="s">
        <v>121</v>
      </c>
      <c r="K1642">
        <v>37</v>
      </c>
      <c r="L1642" t="s">
        <v>122</v>
      </c>
      <c r="M1642" t="s">
        <v>125</v>
      </c>
      <c r="N1642">
        <v>3</v>
      </c>
      <c r="O1642" t="s">
        <v>126</v>
      </c>
      <c r="P1642">
        <v>1</v>
      </c>
      <c r="Q1642" t="s">
        <v>37</v>
      </c>
      <c r="R1642">
        <v>1</v>
      </c>
      <c r="S1642" t="s">
        <v>127</v>
      </c>
      <c r="T1642">
        <v>4</v>
      </c>
      <c r="U1642" t="s">
        <v>128</v>
      </c>
      <c r="V1642" t="s">
        <v>133</v>
      </c>
      <c r="W1642">
        <v>2</v>
      </c>
      <c r="X1642" t="s">
        <v>281</v>
      </c>
      <c r="Y1642">
        <v>23</v>
      </c>
      <c r="Z1642">
        <v>111</v>
      </c>
      <c r="AA1642">
        <v>2553</v>
      </c>
      <c r="AB1642">
        <v>944.61</v>
      </c>
      <c r="AC1642">
        <v>0.37</v>
      </c>
      <c r="AD1642">
        <v>2</v>
      </c>
      <c r="AE1642" t="s">
        <v>72</v>
      </c>
    </row>
    <row r="1643" spans="1:31" x14ac:dyDescent="0.3">
      <c r="A1643">
        <v>1197831</v>
      </c>
      <c r="B1643" t="s">
        <v>73</v>
      </c>
      <c r="C1643" s="1">
        <v>44274</v>
      </c>
      <c r="D1643">
        <v>2021</v>
      </c>
      <c r="E1643" t="s">
        <v>51</v>
      </c>
      <c r="F1643">
        <v>1</v>
      </c>
      <c r="G1643">
        <v>2</v>
      </c>
      <c r="H1643" t="s">
        <v>74</v>
      </c>
      <c r="I1643">
        <v>34</v>
      </c>
      <c r="J1643" t="s">
        <v>121</v>
      </c>
      <c r="K1643">
        <v>37</v>
      </c>
      <c r="L1643" t="s">
        <v>122</v>
      </c>
      <c r="M1643" t="s">
        <v>125</v>
      </c>
      <c r="N1643">
        <v>3</v>
      </c>
      <c r="O1643" t="s">
        <v>126</v>
      </c>
      <c r="P1643">
        <v>1</v>
      </c>
      <c r="Q1643" t="s">
        <v>37</v>
      </c>
      <c r="R1643">
        <v>1</v>
      </c>
      <c r="S1643" t="s">
        <v>127</v>
      </c>
      <c r="T1643">
        <v>4</v>
      </c>
      <c r="U1643" t="s">
        <v>128</v>
      </c>
      <c r="V1643" t="s">
        <v>162</v>
      </c>
      <c r="W1643">
        <v>2</v>
      </c>
      <c r="X1643" t="s">
        <v>281</v>
      </c>
      <c r="Y1643">
        <v>24</v>
      </c>
      <c r="Z1643">
        <v>88</v>
      </c>
      <c r="AA1643">
        <v>2112</v>
      </c>
      <c r="AB1643">
        <v>844.8</v>
      </c>
      <c r="AC1643">
        <v>0.39999999999999997</v>
      </c>
      <c r="AD1643">
        <v>2</v>
      </c>
      <c r="AE1643" t="s">
        <v>72</v>
      </c>
    </row>
    <row r="1644" spans="1:31" x14ac:dyDescent="0.3">
      <c r="A1644">
        <v>1197831</v>
      </c>
      <c r="B1644" t="s">
        <v>73</v>
      </c>
      <c r="C1644" s="1">
        <v>44306</v>
      </c>
      <c r="D1644">
        <v>2021</v>
      </c>
      <c r="E1644" t="s">
        <v>52</v>
      </c>
      <c r="F1644">
        <v>2</v>
      </c>
      <c r="G1644">
        <v>2</v>
      </c>
      <c r="H1644" t="s">
        <v>74</v>
      </c>
      <c r="I1644">
        <v>34</v>
      </c>
      <c r="J1644" t="s">
        <v>121</v>
      </c>
      <c r="K1644">
        <v>37</v>
      </c>
      <c r="L1644" t="s">
        <v>122</v>
      </c>
      <c r="M1644" t="s">
        <v>125</v>
      </c>
      <c r="N1644">
        <v>3</v>
      </c>
      <c r="O1644" t="s">
        <v>126</v>
      </c>
      <c r="P1644">
        <v>1</v>
      </c>
      <c r="Q1644" t="s">
        <v>37</v>
      </c>
      <c r="R1644">
        <v>1</v>
      </c>
      <c r="S1644" t="s">
        <v>127</v>
      </c>
      <c r="T1644">
        <v>4</v>
      </c>
      <c r="U1644" t="s">
        <v>128</v>
      </c>
      <c r="V1644" t="s">
        <v>162</v>
      </c>
      <c r="W1644">
        <v>2</v>
      </c>
      <c r="X1644" t="s">
        <v>281</v>
      </c>
      <c r="Y1644">
        <v>31</v>
      </c>
      <c r="Z1644">
        <v>75</v>
      </c>
      <c r="AA1644">
        <v>2325</v>
      </c>
      <c r="AB1644">
        <v>860.25</v>
      </c>
      <c r="AC1644">
        <v>0.37</v>
      </c>
      <c r="AD1644">
        <v>2</v>
      </c>
      <c r="AE1644" t="s">
        <v>72</v>
      </c>
    </row>
    <row r="1645" spans="1:31" x14ac:dyDescent="0.3">
      <c r="A1645">
        <v>1197831</v>
      </c>
      <c r="B1645" t="s">
        <v>73</v>
      </c>
      <c r="C1645" s="1">
        <v>44335</v>
      </c>
      <c r="D1645">
        <v>2021</v>
      </c>
      <c r="E1645" t="s">
        <v>53</v>
      </c>
      <c r="F1645">
        <v>2</v>
      </c>
      <c r="G1645">
        <v>2</v>
      </c>
      <c r="H1645" t="s">
        <v>74</v>
      </c>
      <c r="I1645">
        <v>34</v>
      </c>
      <c r="J1645" t="s">
        <v>121</v>
      </c>
      <c r="K1645">
        <v>37</v>
      </c>
      <c r="L1645" t="s">
        <v>122</v>
      </c>
      <c r="M1645" t="s">
        <v>125</v>
      </c>
      <c r="N1645">
        <v>3</v>
      </c>
      <c r="O1645" t="s">
        <v>126</v>
      </c>
      <c r="P1645">
        <v>1</v>
      </c>
      <c r="Q1645" t="s">
        <v>37</v>
      </c>
      <c r="R1645">
        <v>1</v>
      </c>
      <c r="S1645" t="s">
        <v>127</v>
      </c>
      <c r="T1645">
        <v>4</v>
      </c>
      <c r="U1645" t="s">
        <v>128</v>
      </c>
      <c r="V1645" t="s">
        <v>129</v>
      </c>
      <c r="W1645">
        <v>2</v>
      </c>
      <c r="X1645" t="s">
        <v>281</v>
      </c>
      <c r="Y1645">
        <v>32</v>
      </c>
      <c r="Z1645">
        <v>111</v>
      </c>
      <c r="AA1645">
        <v>3552</v>
      </c>
      <c r="AB1645">
        <v>1385.2799999999997</v>
      </c>
      <c r="AC1645">
        <v>0.38999999999999996</v>
      </c>
      <c r="AD1645">
        <v>2</v>
      </c>
      <c r="AE1645" t="s">
        <v>72</v>
      </c>
    </row>
    <row r="1646" spans="1:31" x14ac:dyDescent="0.3">
      <c r="A1646">
        <v>1197831</v>
      </c>
      <c r="B1646" t="s">
        <v>73</v>
      </c>
      <c r="C1646" s="1">
        <v>44368</v>
      </c>
      <c r="D1646">
        <v>2021</v>
      </c>
      <c r="E1646" t="s">
        <v>54</v>
      </c>
      <c r="F1646">
        <v>2</v>
      </c>
      <c r="G1646">
        <v>2</v>
      </c>
      <c r="H1646" t="s">
        <v>74</v>
      </c>
      <c r="I1646">
        <v>34</v>
      </c>
      <c r="J1646" t="s">
        <v>121</v>
      </c>
      <c r="K1646">
        <v>37</v>
      </c>
      <c r="L1646" t="s">
        <v>122</v>
      </c>
      <c r="M1646" t="s">
        <v>125</v>
      </c>
      <c r="N1646">
        <v>3</v>
      </c>
      <c r="O1646" t="s">
        <v>126</v>
      </c>
      <c r="P1646">
        <v>1</v>
      </c>
      <c r="Q1646" t="s">
        <v>37</v>
      </c>
      <c r="R1646">
        <v>1</v>
      </c>
      <c r="S1646" t="s">
        <v>127</v>
      </c>
      <c r="T1646">
        <v>4</v>
      </c>
      <c r="U1646" t="s">
        <v>128</v>
      </c>
      <c r="V1646" t="s">
        <v>249</v>
      </c>
      <c r="W1646">
        <v>2</v>
      </c>
      <c r="X1646" t="s">
        <v>281</v>
      </c>
      <c r="Y1646">
        <v>37</v>
      </c>
      <c r="Z1646">
        <v>116</v>
      </c>
      <c r="AA1646">
        <v>4292</v>
      </c>
      <c r="AB1646">
        <v>1673.8799999999999</v>
      </c>
      <c r="AC1646">
        <v>0.38999999999999996</v>
      </c>
      <c r="AD1646">
        <v>2</v>
      </c>
      <c r="AE1646" t="s">
        <v>72</v>
      </c>
    </row>
    <row r="1647" spans="1:31" x14ac:dyDescent="0.3">
      <c r="A1647">
        <v>1197831</v>
      </c>
      <c r="B1647" t="s">
        <v>73</v>
      </c>
      <c r="C1647" s="1">
        <v>44396</v>
      </c>
      <c r="D1647">
        <v>2021</v>
      </c>
      <c r="E1647" t="s">
        <v>55</v>
      </c>
      <c r="F1647">
        <v>3</v>
      </c>
      <c r="G1647">
        <v>2</v>
      </c>
      <c r="H1647" t="s">
        <v>74</v>
      </c>
      <c r="I1647">
        <v>34</v>
      </c>
      <c r="J1647" t="s">
        <v>121</v>
      </c>
      <c r="K1647">
        <v>37</v>
      </c>
      <c r="L1647" t="s">
        <v>122</v>
      </c>
      <c r="M1647" t="s">
        <v>125</v>
      </c>
      <c r="N1647">
        <v>3</v>
      </c>
      <c r="O1647" t="s">
        <v>126</v>
      </c>
      <c r="P1647">
        <v>1</v>
      </c>
      <c r="Q1647" t="s">
        <v>37</v>
      </c>
      <c r="R1647">
        <v>1</v>
      </c>
      <c r="S1647" t="s">
        <v>127</v>
      </c>
      <c r="T1647">
        <v>4</v>
      </c>
      <c r="U1647" t="s">
        <v>128</v>
      </c>
      <c r="V1647" t="s">
        <v>250</v>
      </c>
      <c r="W1647">
        <v>2</v>
      </c>
      <c r="X1647" t="s">
        <v>281</v>
      </c>
      <c r="Y1647">
        <v>40</v>
      </c>
      <c r="Z1647">
        <v>149</v>
      </c>
      <c r="AA1647">
        <v>5960</v>
      </c>
      <c r="AB1647">
        <v>2384</v>
      </c>
      <c r="AC1647">
        <v>0.39999999999999997</v>
      </c>
      <c r="AD1647">
        <v>2</v>
      </c>
      <c r="AE1647" t="s">
        <v>72</v>
      </c>
    </row>
    <row r="1648" spans="1:31" x14ac:dyDescent="0.3">
      <c r="A1648">
        <v>1197831</v>
      </c>
      <c r="B1648" t="s">
        <v>73</v>
      </c>
      <c r="C1648" s="1">
        <v>44428</v>
      </c>
      <c r="D1648">
        <v>2021</v>
      </c>
      <c r="E1648" t="s">
        <v>31</v>
      </c>
      <c r="F1648">
        <v>3</v>
      </c>
      <c r="G1648">
        <v>2</v>
      </c>
      <c r="H1648" t="s">
        <v>74</v>
      </c>
      <c r="I1648">
        <v>34</v>
      </c>
      <c r="J1648" t="s">
        <v>121</v>
      </c>
      <c r="K1648">
        <v>37</v>
      </c>
      <c r="L1648" t="s">
        <v>122</v>
      </c>
      <c r="M1648" t="s">
        <v>125</v>
      </c>
      <c r="N1648">
        <v>3</v>
      </c>
      <c r="O1648" t="s">
        <v>126</v>
      </c>
      <c r="P1648">
        <v>1</v>
      </c>
      <c r="Q1648" t="s">
        <v>37</v>
      </c>
      <c r="R1648">
        <v>1</v>
      </c>
      <c r="S1648" t="s">
        <v>127</v>
      </c>
      <c r="T1648">
        <v>4</v>
      </c>
      <c r="U1648" t="s">
        <v>128</v>
      </c>
      <c r="V1648" t="s">
        <v>162</v>
      </c>
      <c r="W1648">
        <v>2</v>
      </c>
      <c r="X1648" t="s">
        <v>281</v>
      </c>
      <c r="Y1648">
        <v>40</v>
      </c>
      <c r="Z1648">
        <v>113</v>
      </c>
      <c r="AA1648">
        <v>4520</v>
      </c>
      <c r="AB1648">
        <v>1672.4</v>
      </c>
      <c r="AC1648">
        <v>0.37</v>
      </c>
      <c r="AD1648">
        <v>2</v>
      </c>
      <c r="AE1648" t="s">
        <v>72</v>
      </c>
    </row>
    <row r="1649" spans="1:31" x14ac:dyDescent="0.3">
      <c r="A1649">
        <v>1197831</v>
      </c>
      <c r="B1649" t="s">
        <v>73</v>
      </c>
      <c r="C1649" s="1">
        <v>44458</v>
      </c>
      <c r="D1649">
        <v>2021</v>
      </c>
      <c r="E1649" t="s">
        <v>43</v>
      </c>
      <c r="F1649">
        <v>3</v>
      </c>
      <c r="G1649">
        <v>2</v>
      </c>
      <c r="H1649" t="s">
        <v>74</v>
      </c>
      <c r="I1649">
        <v>34</v>
      </c>
      <c r="J1649" t="s">
        <v>121</v>
      </c>
      <c r="K1649">
        <v>37</v>
      </c>
      <c r="L1649" t="s">
        <v>122</v>
      </c>
      <c r="M1649" t="s">
        <v>125</v>
      </c>
      <c r="N1649">
        <v>3</v>
      </c>
      <c r="O1649" t="s">
        <v>126</v>
      </c>
      <c r="P1649">
        <v>1</v>
      </c>
      <c r="Q1649" t="s">
        <v>37</v>
      </c>
      <c r="R1649">
        <v>1</v>
      </c>
      <c r="S1649" t="s">
        <v>127</v>
      </c>
      <c r="T1649">
        <v>4</v>
      </c>
      <c r="U1649" t="s">
        <v>128</v>
      </c>
      <c r="V1649" t="s">
        <v>195</v>
      </c>
      <c r="W1649">
        <v>2</v>
      </c>
      <c r="X1649" t="s">
        <v>281</v>
      </c>
      <c r="Y1649">
        <v>18</v>
      </c>
      <c r="Z1649">
        <v>111</v>
      </c>
      <c r="AA1649">
        <v>1998</v>
      </c>
      <c r="AB1649">
        <v>779.21999999999991</v>
      </c>
      <c r="AC1649">
        <v>0.38999999999999996</v>
      </c>
      <c r="AD1649">
        <v>2</v>
      </c>
      <c r="AE1649" t="s">
        <v>72</v>
      </c>
    </row>
    <row r="1650" spans="1:31" x14ac:dyDescent="0.3">
      <c r="A1650">
        <v>1197831</v>
      </c>
      <c r="B1650" t="s">
        <v>73</v>
      </c>
      <c r="C1650" s="1">
        <v>44490</v>
      </c>
      <c r="D1650">
        <v>2021</v>
      </c>
      <c r="E1650" t="s">
        <v>44</v>
      </c>
      <c r="F1650">
        <v>4</v>
      </c>
      <c r="G1650">
        <v>2</v>
      </c>
      <c r="H1650" t="s">
        <v>74</v>
      </c>
      <c r="I1650">
        <v>34</v>
      </c>
      <c r="J1650" t="s">
        <v>121</v>
      </c>
      <c r="K1650">
        <v>37</v>
      </c>
      <c r="L1650" t="s">
        <v>122</v>
      </c>
      <c r="M1650" t="s">
        <v>125</v>
      </c>
      <c r="N1650">
        <v>3</v>
      </c>
      <c r="O1650" t="s">
        <v>126</v>
      </c>
      <c r="P1650">
        <v>1</v>
      </c>
      <c r="Q1650" t="s">
        <v>37</v>
      </c>
      <c r="R1650">
        <v>1</v>
      </c>
      <c r="S1650" t="s">
        <v>127</v>
      </c>
      <c r="T1650">
        <v>4</v>
      </c>
      <c r="U1650" t="s">
        <v>128</v>
      </c>
      <c r="V1650" t="s">
        <v>195</v>
      </c>
      <c r="W1650">
        <v>2</v>
      </c>
      <c r="X1650" t="s">
        <v>281</v>
      </c>
      <c r="Y1650">
        <v>21</v>
      </c>
      <c r="Z1650">
        <v>91</v>
      </c>
      <c r="AA1650">
        <v>1911</v>
      </c>
      <c r="AB1650">
        <v>707.06999999999994</v>
      </c>
      <c r="AC1650">
        <v>0.37</v>
      </c>
      <c r="AD1650">
        <v>2</v>
      </c>
      <c r="AE1650" t="s">
        <v>72</v>
      </c>
    </row>
    <row r="1651" spans="1:31" x14ac:dyDescent="0.3">
      <c r="A1651">
        <v>1197831</v>
      </c>
      <c r="B1651" t="s">
        <v>73</v>
      </c>
      <c r="C1651" s="1">
        <v>44520</v>
      </c>
      <c r="D1651">
        <v>2021</v>
      </c>
      <c r="E1651" t="s">
        <v>45</v>
      </c>
      <c r="F1651">
        <v>4</v>
      </c>
      <c r="G1651">
        <v>2</v>
      </c>
      <c r="H1651" t="s">
        <v>74</v>
      </c>
      <c r="I1651">
        <v>34</v>
      </c>
      <c r="J1651" t="s">
        <v>121</v>
      </c>
      <c r="K1651">
        <v>37</v>
      </c>
      <c r="L1651" t="s">
        <v>122</v>
      </c>
      <c r="M1651" t="s">
        <v>125</v>
      </c>
      <c r="N1651">
        <v>3</v>
      </c>
      <c r="O1651" t="s">
        <v>126</v>
      </c>
      <c r="P1651">
        <v>1</v>
      </c>
      <c r="Q1651" t="s">
        <v>37</v>
      </c>
      <c r="R1651">
        <v>1</v>
      </c>
      <c r="S1651" t="s">
        <v>127</v>
      </c>
      <c r="T1651">
        <v>4</v>
      </c>
      <c r="U1651" t="s">
        <v>128</v>
      </c>
      <c r="V1651" t="s">
        <v>195</v>
      </c>
      <c r="W1651">
        <v>2</v>
      </c>
      <c r="X1651" t="s">
        <v>281</v>
      </c>
      <c r="Y1651">
        <v>56</v>
      </c>
      <c r="Z1651">
        <v>105</v>
      </c>
      <c r="AA1651">
        <v>5880</v>
      </c>
      <c r="AB1651">
        <v>2410.7999999999997</v>
      </c>
      <c r="AC1651">
        <v>0.41</v>
      </c>
      <c r="AD1651">
        <v>2</v>
      </c>
      <c r="AE1651" t="s">
        <v>72</v>
      </c>
    </row>
    <row r="1652" spans="1:31" x14ac:dyDescent="0.3">
      <c r="A1652">
        <v>1197831</v>
      </c>
      <c r="B1652" t="s">
        <v>73</v>
      </c>
      <c r="C1652" s="1">
        <v>44549</v>
      </c>
      <c r="D1652">
        <v>2021</v>
      </c>
      <c r="E1652" t="s">
        <v>46</v>
      </c>
      <c r="F1652">
        <v>4</v>
      </c>
      <c r="G1652">
        <v>2</v>
      </c>
      <c r="H1652" t="s">
        <v>74</v>
      </c>
      <c r="I1652">
        <v>34</v>
      </c>
      <c r="J1652" t="s">
        <v>121</v>
      </c>
      <c r="K1652">
        <v>37</v>
      </c>
      <c r="L1652" t="s">
        <v>122</v>
      </c>
      <c r="M1652" t="s">
        <v>125</v>
      </c>
      <c r="N1652">
        <v>3</v>
      </c>
      <c r="O1652" t="s">
        <v>126</v>
      </c>
      <c r="P1652">
        <v>1</v>
      </c>
      <c r="Q1652" t="s">
        <v>37</v>
      </c>
      <c r="R1652">
        <v>1</v>
      </c>
      <c r="S1652" t="s">
        <v>127</v>
      </c>
      <c r="T1652">
        <v>4</v>
      </c>
      <c r="U1652" t="s">
        <v>128</v>
      </c>
      <c r="V1652" t="s">
        <v>189</v>
      </c>
      <c r="W1652">
        <v>2</v>
      </c>
      <c r="X1652" t="s">
        <v>281</v>
      </c>
      <c r="Y1652">
        <v>50</v>
      </c>
      <c r="Z1652">
        <v>132</v>
      </c>
      <c r="AA1652">
        <v>6600</v>
      </c>
      <c r="AB1652">
        <v>2640</v>
      </c>
      <c r="AC1652">
        <v>0.39999999999999997</v>
      </c>
      <c r="AD1652">
        <v>2</v>
      </c>
      <c r="AE1652" t="s">
        <v>72</v>
      </c>
    </row>
    <row r="1653" spans="1:31" x14ac:dyDescent="0.3">
      <c r="A1653">
        <v>1197831</v>
      </c>
      <c r="B1653" t="s">
        <v>73</v>
      </c>
      <c r="C1653" s="1">
        <v>44219</v>
      </c>
      <c r="D1653">
        <v>2021</v>
      </c>
      <c r="E1653" t="s">
        <v>47</v>
      </c>
      <c r="F1653">
        <v>1</v>
      </c>
      <c r="G1653">
        <v>2</v>
      </c>
      <c r="H1653" t="s">
        <v>74</v>
      </c>
      <c r="I1653">
        <v>34</v>
      </c>
      <c r="J1653" t="s">
        <v>121</v>
      </c>
      <c r="K1653">
        <v>37</v>
      </c>
      <c r="L1653" t="s">
        <v>122</v>
      </c>
      <c r="M1653" t="s">
        <v>125</v>
      </c>
      <c r="N1653">
        <v>3</v>
      </c>
      <c r="O1653" t="s">
        <v>126</v>
      </c>
      <c r="P1653">
        <v>1</v>
      </c>
      <c r="Q1653" t="s">
        <v>37</v>
      </c>
      <c r="R1653">
        <v>1</v>
      </c>
      <c r="S1653" t="s">
        <v>127</v>
      </c>
      <c r="T1653">
        <v>4</v>
      </c>
      <c r="U1653" t="s">
        <v>128</v>
      </c>
      <c r="V1653" t="s">
        <v>191</v>
      </c>
      <c r="W1653">
        <v>2</v>
      </c>
      <c r="X1653" t="s">
        <v>281</v>
      </c>
      <c r="Y1653">
        <v>23</v>
      </c>
      <c r="Z1653">
        <v>91</v>
      </c>
      <c r="AA1653">
        <v>2093</v>
      </c>
      <c r="AB1653">
        <v>858.13</v>
      </c>
      <c r="AC1653">
        <v>0.41</v>
      </c>
      <c r="AD1653">
        <v>2</v>
      </c>
      <c r="AE1653" t="s">
        <v>72</v>
      </c>
    </row>
    <row r="1654" spans="1:31" x14ac:dyDescent="0.3">
      <c r="A1654">
        <v>1197831</v>
      </c>
      <c r="B1654" t="s">
        <v>73</v>
      </c>
      <c r="C1654" s="1">
        <v>44248</v>
      </c>
      <c r="D1654">
        <v>2021</v>
      </c>
      <c r="E1654" t="s">
        <v>48</v>
      </c>
      <c r="F1654">
        <v>1</v>
      </c>
      <c r="G1654">
        <v>2</v>
      </c>
      <c r="H1654" t="s">
        <v>74</v>
      </c>
      <c r="I1654">
        <v>35</v>
      </c>
      <c r="J1654" t="s">
        <v>123</v>
      </c>
      <c r="K1654">
        <v>38</v>
      </c>
      <c r="L1654" t="s">
        <v>124</v>
      </c>
      <c r="M1654" t="s">
        <v>125</v>
      </c>
      <c r="N1654">
        <v>3</v>
      </c>
      <c r="O1654" t="s">
        <v>126</v>
      </c>
      <c r="P1654">
        <v>1</v>
      </c>
      <c r="Q1654" t="s">
        <v>37</v>
      </c>
      <c r="R1654">
        <v>1</v>
      </c>
      <c r="S1654" t="s">
        <v>127</v>
      </c>
      <c r="T1654">
        <v>4</v>
      </c>
      <c r="U1654" t="s">
        <v>128</v>
      </c>
      <c r="V1654" t="s">
        <v>195</v>
      </c>
      <c r="W1654">
        <v>2</v>
      </c>
      <c r="X1654" t="s">
        <v>281</v>
      </c>
      <c r="Y1654">
        <v>24</v>
      </c>
      <c r="Z1654">
        <v>85</v>
      </c>
      <c r="AA1654">
        <v>2040</v>
      </c>
      <c r="AB1654">
        <v>815.99999999999989</v>
      </c>
      <c r="AC1654">
        <v>0.39999999999999997</v>
      </c>
      <c r="AD1654">
        <v>2</v>
      </c>
      <c r="AE1654" t="s">
        <v>72</v>
      </c>
    </row>
    <row r="1655" spans="1:31" x14ac:dyDescent="0.3">
      <c r="A1655">
        <v>1197831</v>
      </c>
      <c r="B1655" t="s">
        <v>73</v>
      </c>
      <c r="C1655" s="1">
        <v>44274</v>
      </c>
      <c r="D1655">
        <v>2021</v>
      </c>
      <c r="E1655" t="s">
        <v>51</v>
      </c>
      <c r="F1655">
        <v>1</v>
      </c>
      <c r="G1655">
        <v>2</v>
      </c>
      <c r="H1655" t="s">
        <v>74</v>
      </c>
      <c r="I1655">
        <v>35</v>
      </c>
      <c r="J1655" t="s">
        <v>123</v>
      </c>
      <c r="K1655">
        <v>38</v>
      </c>
      <c r="L1655" t="s">
        <v>124</v>
      </c>
      <c r="M1655" t="s">
        <v>125</v>
      </c>
      <c r="N1655">
        <v>3</v>
      </c>
      <c r="O1655" t="s">
        <v>126</v>
      </c>
      <c r="P1655">
        <v>1</v>
      </c>
      <c r="Q1655" t="s">
        <v>37</v>
      </c>
      <c r="R1655">
        <v>1</v>
      </c>
      <c r="S1655" t="s">
        <v>127</v>
      </c>
      <c r="T1655">
        <v>4</v>
      </c>
      <c r="U1655" t="s">
        <v>128</v>
      </c>
      <c r="V1655" t="s">
        <v>225</v>
      </c>
      <c r="W1655">
        <v>2</v>
      </c>
      <c r="X1655" t="s">
        <v>281</v>
      </c>
      <c r="Y1655">
        <v>26</v>
      </c>
      <c r="Z1655">
        <v>61</v>
      </c>
      <c r="AA1655">
        <v>1586</v>
      </c>
      <c r="AB1655">
        <v>666.12</v>
      </c>
      <c r="AC1655">
        <v>0.42</v>
      </c>
      <c r="AD1655">
        <v>2</v>
      </c>
      <c r="AE1655" t="s">
        <v>72</v>
      </c>
    </row>
    <row r="1656" spans="1:31" x14ac:dyDescent="0.3">
      <c r="A1656">
        <v>1197831</v>
      </c>
      <c r="B1656" t="s">
        <v>73</v>
      </c>
      <c r="C1656" s="1">
        <v>44335</v>
      </c>
      <c r="D1656">
        <v>2021</v>
      </c>
      <c r="E1656" t="s">
        <v>53</v>
      </c>
      <c r="F1656">
        <v>2</v>
      </c>
      <c r="G1656">
        <v>2</v>
      </c>
      <c r="H1656" t="s">
        <v>74</v>
      </c>
      <c r="I1656">
        <v>35</v>
      </c>
      <c r="J1656" t="s">
        <v>123</v>
      </c>
      <c r="K1656">
        <v>38</v>
      </c>
      <c r="L1656" t="s">
        <v>124</v>
      </c>
      <c r="M1656" t="s">
        <v>125</v>
      </c>
      <c r="N1656">
        <v>3</v>
      </c>
      <c r="O1656" t="s">
        <v>126</v>
      </c>
      <c r="P1656">
        <v>1</v>
      </c>
      <c r="Q1656" t="s">
        <v>37</v>
      </c>
      <c r="R1656">
        <v>1</v>
      </c>
      <c r="S1656" t="s">
        <v>127</v>
      </c>
      <c r="T1656">
        <v>4</v>
      </c>
      <c r="U1656" t="s">
        <v>128</v>
      </c>
      <c r="V1656" t="s">
        <v>215</v>
      </c>
      <c r="W1656">
        <v>2</v>
      </c>
      <c r="X1656" t="s">
        <v>281</v>
      </c>
      <c r="Y1656">
        <v>33</v>
      </c>
      <c r="Z1656">
        <v>80</v>
      </c>
      <c r="AA1656">
        <v>2640</v>
      </c>
      <c r="AB1656">
        <v>1082.3999999999999</v>
      </c>
      <c r="AC1656">
        <v>0.41</v>
      </c>
      <c r="AD1656">
        <v>2</v>
      </c>
      <c r="AE1656" t="s">
        <v>72</v>
      </c>
    </row>
    <row r="1657" spans="1:31" x14ac:dyDescent="0.3">
      <c r="A1657">
        <v>1197831</v>
      </c>
      <c r="B1657" t="s">
        <v>73</v>
      </c>
      <c r="C1657" s="1">
        <v>44368</v>
      </c>
      <c r="D1657">
        <v>2021</v>
      </c>
      <c r="E1657" t="s">
        <v>54</v>
      </c>
      <c r="F1657">
        <v>2</v>
      </c>
      <c r="G1657">
        <v>2</v>
      </c>
      <c r="H1657" t="s">
        <v>74</v>
      </c>
      <c r="I1657">
        <v>35</v>
      </c>
      <c r="J1657" t="s">
        <v>123</v>
      </c>
      <c r="K1657">
        <v>38</v>
      </c>
      <c r="L1657" t="s">
        <v>124</v>
      </c>
      <c r="M1657" t="s">
        <v>125</v>
      </c>
      <c r="N1657">
        <v>3</v>
      </c>
      <c r="O1657" t="s">
        <v>126</v>
      </c>
      <c r="P1657">
        <v>1</v>
      </c>
      <c r="Q1657" t="s">
        <v>37</v>
      </c>
      <c r="R1657">
        <v>1</v>
      </c>
      <c r="S1657" t="s">
        <v>127</v>
      </c>
      <c r="T1657">
        <v>4</v>
      </c>
      <c r="U1657" t="s">
        <v>128</v>
      </c>
      <c r="V1657" t="s">
        <v>184</v>
      </c>
      <c r="W1657">
        <v>2</v>
      </c>
      <c r="X1657" t="s">
        <v>281</v>
      </c>
      <c r="Y1657">
        <v>41</v>
      </c>
      <c r="Z1657">
        <v>105</v>
      </c>
      <c r="AA1657">
        <v>4305</v>
      </c>
      <c r="AB1657">
        <v>1635.9</v>
      </c>
      <c r="AC1657">
        <v>0.38</v>
      </c>
      <c r="AD1657">
        <v>2</v>
      </c>
      <c r="AE1657" t="s">
        <v>72</v>
      </c>
    </row>
    <row r="1658" spans="1:31" x14ac:dyDescent="0.3">
      <c r="A1658">
        <v>1197831</v>
      </c>
      <c r="B1658" t="s">
        <v>73</v>
      </c>
      <c r="C1658" s="1">
        <v>44396</v>
      </c>
      <c r="D1658">
        <v>2021</v>
      </c>
      <c r="E1658" t="s">
        <v>55</v>
      </c>
      <c r="F1658">
        <v>3</v>
      </c>
      <c r="G1658">
        <v>2</v>
      </c>
      <c r="H1658" t="s">
        <v>74</v>
      </c>
      <c r="I1658">
        <v>35</v>
      </c>
      <c r="J1658" t="s">
        <v>123</v>
      </c>
      <c r="K1658">
        <v>38</v>
      </c>
      <c r="L1658" t="s">
        <v>124</v>
      </c>
      <c r="M1658" t="s">
        <v>125</v>
      </c>
      <c r="N1658">
        <v>3</v>
      </c>
      <c r="O1658" t="s">
        <v>126</v>
      </c>
      <c r="P1658">
        <v>1</v>
      </c>
      <c r="Q1658" t="s">
        <v>37</v>
      </c>
      <c r="R1658">
        <v>1</v>
      </c>
      <c r="S1658" t="s">
        <v>127</v>
      </c>
      <c r="T1658">
        <v>4</v>
      </c>
      <c r="U1658" t="s">
        <v>128</v>
      </c>
      <c r="V1658" t="s">
        <v>162</v>
      </c>
      <c r="W1658">
        <v>2</v>
      </c>
      <c r="X1658" t="s">
        <v>281</v>
      </c>
      <c r="Y1658">
        <v>43</v>
      </c>
      <c r="Z1658">
        <v>116</v>
      </c>
      <c r="AA1658">
        <v>4988</v>
      </c>
      <c r="AB1658">
        <v>2045.08</v>
      </c>
      <c r="AC1658">
        <v>0.41</v>
      </c>
      <c r="AD1658">
        <v>2</v>
      </c>
      <c r="AE1658" t="s">
        <v>72</v>
      </c>
    </row>
    <row r="1659" spans="1:31" x14ac:dyDescent="0.3">
      <c r="A1659">
        <v>1197831</v>
      </c>
      <c r="B1659" t="s">
        <v>73</v>
      </c>
      <c r="C1659" s="1">
        <v>44428</v>
      </c>
      <c r="D1659">
        <v>2021</v>
      </c>
      <c r="E1659" t="s">
        <v>31</v>
      </c>
      <c r="F1659">
        <v>3</v>
      </c>
      <c r="G1659">
        <v>2</v>
      </c>
      <c r="H1659" t="s">
        <v>74</v>
      </c>
      <c r="I1659">
        <v>35</v>
      </c>
      <c r="J1659" t="s">
        <v>123</v>
      </c>
      <c r="K1659">
        <v>38</v>
      </c>
      <c r="L1659" t="s">
        <v>124</v>
      </c>
      <c r="M1659" t="s">
        <v>125</v>
      </c>
      <c r="N1659">
        <v>3</v>
      </c>
      <c r="O1659" t="s">
        <v>126</v>
      </c>
      <c r="P1659">
        <v>1</v>
      </c>
      <c r="Q1659" t="s">
        <v>37</v>
      </c>
      <c r="R1659">
        <v>1</v>
      </c>
      <c r="S1659" t="s">
        <v>127</v>
      </c>
      <c r="T1659">
        <v>4</v>
      </c>
      <c r="U1659" t="s">
        <v>128</v>
      </c>
      <c r="V1659" t="s">
        <v>184</v>
      </c>
      <c r="W1659">
        <v>2</v>
      </c>
      <c r="X1659" t="s">
        <v>281</v>
      </c>
      <c r="Y1659">
        <v>40</v>
      </c>
      <c r="Z1659">
        <v>105</v>
      </c>
      <c r="AA1659">
        <v>4200</v>
      </c>
      <c r="AB1659">
        <v>1554</v>
      </c>
      <c r="AC1659">
        <v>0.37</v>
      </c>
      <c r="AD1659">
        <v>2</v>
      </c>
      <c r="AE1659" t="s">
        <v>72</v>
      </c>
    </row>
    <row r="1660" spans="1:31" x14ac:dyDescent="0.3">
      <c r="A1660">
        <v>1197831</v>
      </c>
      <c r="B1660" t="s">
        <v>73</v>
      </c>
      <c r="C1660" s="1">
        <v>44458</v>
      </c>
      <c r="D1660">
        <v>2021</v>
      </c>
      <c r="E1660" t="s">
        <v>43</v>
      </c>
      <c r="F1660">
        <v>3</v>
      </c>
      <c r="G1660">
        <v>2</v>
      </c>
      <c r="H1660" t="s">
        <v>74</v>
      </c>
      <c r="I1660">
        <v>35</v>
      </c>
      <c r="J1660" t="s">
        <v>123</v>
      </c>
      <c r="K1660">
        <v>38</v>
      </c>
      <c r="L1660" t="s">
        <v>124</v>
      </c>
      <c r="M1660" t="s">
        <v>125</v>
      </c>
      <c r="N1660">
        <v>3</v>
      </c>
      <c r="O1660" t="s">
        <v>126</v>
      </c>
      <c r="P1660">
        <v>1</v>
      </c>
      <c r="Q1660" t="s">
        <v>37</v>
      </c>
      <c r="R1660">
        <v>1</v>
      </c>
      <c r="S1660" t="s">
        <v>127</v>
      </c>
      <c r="T1660">
        <v>4</v>
      </c>
      <c r="U1660" t="s">
        <v>128</v>
      </c>
      <c r="V1660" t="s">
        <v>129</v>
      </c>
      <c r="W1660">
        <v>2</v>
      </c>
      <c r="X1660" t="s">
        <v>281</v>
      </c>
      <c r="Y1660">
        <v>20</v>
      </c>
      <c r="Z1660">
        <v>78</v>
      </c>
      <c r="AA1660">
        <v>1560</v>
      </c>
      <c r="AB1660">
        <v>592.79999999999995</v>
      </c>
      <c r="AC1660">
        <v>0.38</v>
      </c>
      <c r="AD1660">
        <v>2</v>
      </c>
      <c r="AE1660" t="s">
        <v>72</v>
      </c>
    </row>
    <row r="1661" spans="1:31" x14ac:dyDescent="0.3">
      <c r="A1661">
        <v>1197831</v>
      </c>
      <c r="B1661" t="s">
        <v>73</v>
      </c>
      <c r="C1661" s="1">
        <v>44549</v>
      </c>
      <c r="D1661">
        <v>2021</v>
      </c>
      <c r="E1661" t="s">
        <v>46</v>
      </c>
      <c r="F1661">
        <v>4</v>
      </c>
      <c r="G1661">
        <v>2</v>
      </c>
      <c r="H1661" t="s">
        <v>74</v>
      </c>
      <c r="I1661">
        <v>35</v>
      </c>
      <c r="J1661" t="s">
        <v>123</v>
      </c>
      <c r="K1661">
        <v>38</v>
      </c>
      <c r="L1661" t="s">
        <v>124</v>
      </c>
      <c r="M1661" t="s">
        <v>125</v>
      </c>
      <c r="N1661">
        <v>3</v>
      </c>
      <c r="O1661" t="s">
        <v>126</v>
      </c>
      <c r="P1661">
        <v>1</v>
      </c>
      <c r="Q1661" t="s">
        <v>37</v>
      </c>
      <c r="R1661">
        <v>1</v>
      </c>
      <c r="S1661" t="s">
        <v>127</v>
      </c>
      <c r="T1661">
        <v>4</v>
      </c>
      <c r="U1661" t="s">
        <v>128</v>
      </c>
      <c r="V1661" t="s">
        <v>162</v>
      </c>
      <c r="W1661">
        <v>2</v>
      </c>
      <c r="X1661" t="s">
        <v>281</v>
      </c>
      <c r="Y1661">
        <v>55</v>
      </c>
      <c r="Z1661">
        <v>98</v>
      </c>
      <c r="AA1661">
        <v>5390</v>
      </c>
      <c r="AB1661">
        <v>2156</v>
      </c>
      <c r="AC1661">
        <v>0.39999999999999997</v>
      </c>
      <c r="AD1661">
        <v>2</v>
      </c>
      <c r="AE1661" t="s">
        <v>72</v>
      </c>
    </row>
    <row r="1662" spans="1:31" x14ac:dyDescent="0.3">
      <c r="A1662">
        <v>1185732</v>
      </c>
      <c r="B1662" t="s">
        <v>30</v>
      </c>
      <c r="C1662" s="1">
        <v>44232</v>
      </c>
      <c r="D1662">
        <v>2021</v>
      </c>
      <c r="E1662" t="s">
        <v>48</v>
      </c>
      <c r="F1662">
        <v>1</v>
      </c>
      <c r="G1662">
        <v>1</v>
      </c>
      <c r="H1662" t="s">
        <v>32</v>
      </c>
      <c r="I1662">
        <v>46</v>
      </c>
      <c r="J1662" t="s">
        <v>61</v>
      </c>
      <c r="K1662">
        <v>48</v>
      </c>
      <c r="L1662" t="s">
        <v>62</v>
      </c>
      <c r="M1662" t="s">
        <v>125</v>
      </c>
      <c r="N1662">
        <v>3</v>
      </c>
      <c r="O1662" t="s">
        <v>126</v>
      </c>
      <c r="P1662">
        <v>1</v>
      </c>
      <c r="Q1662" t="s">
        <v>37</v>
      </c>
      <c r="R1662">
        <v>1</v>
      </c>
      <c r="S1662" t="s">
        <v>127</v>
      </c>
      <c r="T1662">
        <v>4</v>
      </c>
      <c r="U1662" t="s">
        <v>128</v>
      </c>
      <c r="V1662" t="s">
        <v>195</v>
      </c>
      <c r="W1662">
        <v>2</v>
      </c>
      <c r="X1662" t="s">
        <v>281</v>
      </c>
      <c r="Y1662">
        <v>39</v>
      </c>
      <c r="Z1662">
        <v>66</v>
      </c>
      <c r="AA1662">
        <v>2574</v>
      </c>
      <c r="AB1662">
        <v>952.38</v>
      </c>
      <c r="AC1662">
        <v>0.37</v>
      </c>
      <c r="AD1662">
        <v>2</v>
      </c>
      <c r="AE1662" t="s">
        <v>72</v>
      </c>
    </row>
    <row r="1663" spans="1:31" x14ac:dyDescent="0.3">
      <c r="A1663">
        <v>1185732</v>
      </c>
      <c r="B1663" t="s">
        <v>30</v>
      </c>
      <c r="C1663" s="1">
        <v>44258</v>
      </c>
      <c r="D1663">
        <v>2021</v>
      </c>
      <c r="E1663" t="s">
        <v>51</v>
      </c>
      <c r="F1663">
        <v>1</v>
      </c>
      <c r="G1663">
        <v>1</v>
      </c>
      <c r="H1663" t="s">
        <v>32</v>
      </c>
      <c r="I1663">
        <v>46</v>
      </c>
      <c r="J1663" t="s">
        <v>61</v>
      </c>
      <c r="K1663">
        <v>48</v>
      </c>
      <c r="L1663" t="s">
        <v>62</v>
      </c>
      <c r="M1663" t="s">
        <v>125</v>
      </c>
      <c r="N1663">
        <v>3</v>
      </c>
      <c r="O1663" t="s">
        <v>126</v>
      </c>
      <c r="P1663">
        <v>1</v>
      </c>
      <c r="Q1663" t="s">
        <v>37</v>
      </c>
      <c r="R1663">
        <v>1</v>
      </c>
      <c r="S1663" t="s">
        <v>127</v>
      </c>
      <c r="T1663">
        <v>4</v>
      </c>
      <c r="U1663" t="s">
        <v>128</v>
      </c>
      <c r="V1663" t="s">
        <v>251</v>
      </c>
      <c r="W1663">
        <v>2</v>
      </c>
      <c r="X1663" t="s">
        <v>281</v>
      </c>
      <c r="Y1663">
        <v>39</v>
      </c>
      <c r="Z1663">
        <v>53</v>
      </c>
      <c r="AA1663">
        <v>2067</v>
      </c>
      <c r="AB1663">
        <v>702.78</v>
      </c>
      <c r="AC1663">
        <v>0.33999999999999997</v>
      </c>
      <c r="AD1663">
        <v>2</v>
      </c>
      <c r="AE1663" t="s">
        <v>72</v>
      </c>
    </row>
    <row r="1664" spans="1:31" x14ac:dyDescent="0.3">
      <c r="A1664">
        <v>1185732</v>
      </c>
      <c r="B1664" t="s">
        <v>30</v>
      </c>
      <c r="C1664" s="1">
        <v>44290</v>
      </c>
      <c r="D1664">
        <v>2021</v>
      </c>
      <c r="E1664" t="s">
        <v>52</v>
      </c>
      <c r="F1664">
        <v>2</v>
      </c>
      <c r="G1664">
        <v>1</v>
      </c>
      <c r="H1664" t="s">
        <v>32</v>
      </c>
      <c r="I1664">
        <v>46</v>
      </c>
      <c r="J1664" t="s">
        <v>61</v>
      </c>
      <c r="K1664">
        <v>48</v>
      </c>
      <c r="L1664" t="s">
        <v>62</v>
      </c>
      <c r="M1664" t="s">
        <v>125</v>
      </c>
      <c r="N1664">
        <v>3</v>
      </c>
      <c r="O1664" t="s">
        <v>126</v>
      </c>
      <c r="P1664">
        <v>1</v>
      </c>
      <c r="Q1664" t="s">
        <v>37</v>
      </c>
      <c r="R1664">
        <v>1</v>
      </c>
      <c r="S1664" t="s">
        <v>127</v>
      </c>
      <c r="T1664">
        <v>4</v>
      </c>
      <c r="U1664" t="s">
        <v>128</v>
      </c>
      <c r="V1664" t="s">
        <v>195</v>
      </c>
      <c r="W1664">
        <v>2</v>
      </c>
      <c r="X1664" t="s">
        <v>281</v>
      </c>
      <c r="Y1664">
        <v>37</v>
      </c>
      <c r="Z1664">
        <v>40</v>
      </c>
      <c r="AA1664">
        <v>1480</v>
      </c>
      <c r="AB1664">
        <v>503.19999999999993</v>
      </c>
      <c r="AC1664">
        <v>0.33999999999999997</v>
      </c>
      <c r="AD1664">
        <v>2</v>
      </c>
      <c r="AE1664" t="s">
        <v>72</v>
      </c>
    </row>
    <row r="1665" spans="1:31" x14ac:dyDescent="0.3">
      <c r="A1665">
        <v>1185732</v>
      </c>
      <c r="B1665" t="s">
        <v>30</v>
      </c>
      <c r="C1665" s="1">
        <v>44319</v>
      </c>
      <c r="D1665">
        <v>2021</v>
      </c>
      <c r="E1665" t="s">
        <v>53</v>
      </c>
      <c r="F1665">
        <v>2</v>
      </c>
      <c r="G1665">
        <v>1</v>
      </c>
      <c r="H1665" t="s">
        <v>32</v>
      </c>
      <c r="I1665">
        <v>46</v>
      </c>
      <c r="J1665" t="s">
        <v>61</v>
      </c>
      <c r="K1665">
        <v>48</v>
      </c>
      <c r="L1665" t="s">
        <v>62</v>
      </c>
      <c r="M1665" t="s">
        <v>125</v>
      </c>
      <c r="N1665">
        <v>3</v>
      </c>
      <c r="O1665" t="s">
        <v>126</v>
      </c>
      <c r="P1665">
        <v>1</v>
      </c>
      <c r="Q1665" t="s">
        <v>37</v>
      </c>
      <c r="R1665">
        <v>1</v>
      </c>
      <c r="S1665" t="s">
        <v>127</v>
      </c>
      <c r="T1665">
        <v>4</v>
      </c>
      <c r="U1665" t="s">
        <v>128</v>
      </c>
      <c r="V1665" t="s">
        <v>195</v>
      </c>
      <c r="W1665">
        <v>2</v>
      </c>
      <c r="X1665" t="s">
        <v>281</v>
      </c>
      <c r="Y1665">
        <v>37</v>
      </c>
      <c r="Z1665">
        <v>83</v>
      </c>
      <c r="AA1665">
        <v>3071</v>
      </c>
      <c r="AB1665">
        <v>1074.8499999999999</v>
      </c>
      <c r="AC1665">
        <v>0.35</v>
      </c>
      <c r="AD1665">
        <v>2</v>
      </c>
      <c r="AE1665" t="s">
        <v>72</v>
      </c>
    </row>
    <row r="1666" spans="1:31" x14ac:dyDescent="0.3">
      <c r="A1666">
        <v>1185732</v>
      </c>
      <c r="B1666" t="s">
        <v>30</v>
      </c>
      <c r="C1666" s="1">
        <v>44352</v>
      </c>
      <c r="D1666">
        <v>2021</v>
      </c>
      <c r="E1666" t="s">
        <v>54</v>
      </c>
      <c r="F1666">
        <v>2</v>
      </c>
      <c r="G1666">
        <v>1</v>
      </c>
      <c r="H1666" t="s">
        <v>32</v>
      </c>
      <c r="I1666">
        <v>46</v>
      </c>
      <c r="J1666" t="s">
        <v>61</v>
      </c>
      <c r="K1666">
        <v>48</v>
      </c>
      <c r="L1666" t="s">
        <v>62</v>
      </c>
      <c r="M1666" t="s">
        <v>125</v>
      </c>
      <c r="N1666">
        <v>3</v>
      </c>
      <c r="O1666" t="s">
        <v>126</v>
      </c>
      <c r="P1666">
        <v>1</v>
      </c>
      <c r="Q1666" t="s">
        <v>37</v>
      </c>
      <c r="R1666">
        <v>1</v>
      </c>
      <c r="S1666" t="s">
        <v>127</v>
      </c>
      <c r="T1666">
        <v>4</v>
      </c>
      <c r="U1666" t="s">
        <v>128</v>
      </c>
      <c r="V1666" t="s">
        <v>129</v>
      </c>
      <c r="W1666">
        <v>2</v>
      </c>
      <c r="X1666" t="s">
        <v>281</v>
      </c>
      <c r="Y1666">
        <v>36</v>
      </c>
      <c r="Z1666">
        <v>91</v>
      </c>
      <c r="AA1666">
        <v>3276</v>
      </c>
      <c r="AB1666">
        <v>1048.32</v>
      </c>
      <c r="AC1666">
        <v>0.32</v>
      </c>
      <c r="AD1666">
        <v>2</v>
      </c>
      <c r="AE1666" t="s">
        <v>72</v>
      </c>
    </row>
    <row r="1667" spans="1:31" x14ac:dyDescent="0.3">
      <c r="A1667">
        <v>1185732</v>
      </c>
      <c r="B1667" t="s">
        <v>30</v>
      </c>
      <c r="C1667" s="1">
        <v>44380</v>
      </c>
      <c r="D1667">
        <v>2021</v>
      </c>
      <c r="E1667" t="s">
        <v>55</v>
      </c>
      <c r="F1667">
        <v>3</v>
      </c>
      <c r="G1667">
        <v>1</v>
      </c>
      <c r="H1667" t="s">
        <v>32</v>
      </c>
      <c r="I1667">
        <v>46</v>
      </c>
      <c r="J1667" t="s">
        <v>61</v>
      </c>
      <c r="K1667">
        <v>48</v>
      </c>
      <c r="L1667" t="s">
        <v>62</v>
      </c>
      <c r="M1667" t="s">
        <v>125</v>
      </c>
      <c r="N1667">
        <v>3</v>
      </c>
      <c r="O1667" t="s">
        <v>126</v>
      </c>
      <c r="P1667">
        <v>1</v>
      </c>
      <c r="Q1667" t="s">
        <v>37</v>
      </c>
      <c r="R1667">
        <v>1</v>
      </c>
      <c r="S1667" t="s">
        <v>127</v>
      </c>
      <c r="T1667">
        <v>4</v>
      </c>
      <c r="U1667" t="s">
        <v>128</v>
      </c>
      <c r="V1667" t="s">
        <v>129</v>
      </c>
      <c r="W1667">
        <v>2</v>
      </c>
      <c r="X1667" t="s">
        <v>281</v>
      </c>
      <c r="Y1667">
        <v>43</v>
      </c>
      <c r="Z1667">
        <v>93</v>
      </c>
      <c r="AA1667">
        <v>3999</v>
      </c>
      <c r="AB1667">
        <v>1319.6699999999998</v>
      </c>
      <c r="AC1667">
        <v>0.32999999999999996</v>
      </c>
      <c r="AD1667">
        <v>2</v>
      </c>
      <c r="AE1667" t="s">
        <v>72</v>
      </c>
    </row>
    <row r="1668" spans="1:31" x14ac:dyDescent="0.3">
      <c r="A1668">
        <v>1185732</v>
      </c>
      <c r="B1668" t="s">
        <v>30</v>
      </c>
      <c r="C1668" s="1">
        <v>44412</v>
      </c>
      <c r="D1668">
        <v>2021</v>
      </c>
      <c r="E1668" t="s">
        <v>31</v>
      </c>
      <c r="F1668">
        <v>3</v>
      </c>
      <c r="G1668">
        <v>1</v>
      </c>
      <c r="H1668" t="s">
        <v>32</v>
      </c>
      <c r="I1668">
        <v>46</v>
      </c>
      <c r="J1668" t="s">
        <v>61</v>
      </c>
      <c r="K1668">
        <v>48</v>
      </c>
      <c r="L1668" t="s">
        <v>62</v>
      </c>
      <c r="M1668" t="s">
        <v>125</v>
      </c>
      <c r="N1668">
        <v>3</v>
      </c>
      <c r="O1668" t="s">
        <v>126</v>
      </c>
      <c r="P1668">
        <v>1</v>
      </c>
      <c r="Q1668" t="s">
        <v>37</v>
      </c>
      <c r="R1668">
        <v>1</v>
      </c>
      <c r="S1668" t="s">
        <v>127</v>
      </c>
      <c r="T1668">
        <v>4</v>
      </c>
      <c r="U1668" t="s">
        <v>128</v>
      </c>
      <c r="V1668" t="s">
        <v>129</v>
      </c>
      <c r="W1668">
        <v>2</v>
      </c>
      <c r="X1668" t="s">
        <v>281</v>
      </c>
      <c r="Y1668">
        <v>43</v>
      </c>
      <c r="Z1668">
        <v>62</v>
      </c>
      <c r="AA1668">
        <v>2666</v>
      </c>
      <c r="AB1668">
        <v>879.77999999999986</v>
      </c>
      <c r="AC1668">
        <v>0.32999999999999996</v>
      </c>
      <c r="AD1668">
        <v>2</v>
      </c>
      <c r="AE1668" t="s">
        <v>72</v>
      </c>
    </row>
    <row r="1669" spans="1:31" x14ac:dyDescent="0.3">
      <c r="A1669">
        <v>1185732</v>
      </c>
      <c r="B1669" t="s">
        <v>30</v>
      </c>
      <c r="C1669" s="1">
        <v>44504</v>
      </c>
      <c r="D1669">
        <v>2021</v>
      </c>
      <c r="E1669" t="s">
        <v>45</v>
      </c>
      <c r="F1669">
        <v>4</v>
      </c>
      <c r="G1669">
        <v>1</v>
      </c>
      <c r="H1669" t="s">
        <v>32</v>
      </c>
      <c r="I1669">
        <v>46</v>
      </c>
      <c r="J1669" t="s">
        <v>61</v>
      </c>
      <c r="K1669">
        <v>48</v>
      </c>
      <c r="L1669" t="s">
        <v>62</v>
      </c>
      <c r="M1669" t="s">
        <v>125</v>
      </c>
      <c r="N1669">
        <v>3</v>
      </c>
      <c r="O1669" t="s">
        <v>126</v>
      </c>
      <c r="P1669">
        <v>1</v>
      </c>
      <c r="Q1669" t="s">
        <v>37</v>
      </c>
      <c r="R1669">
        <v>1</v>
      </c>
      <c r="S1669" t="s">
        <v>127</v>
      </c>
      <c r="T1669">
        <v>4</v>
      </c>
      <c r="U1669" t="s">
        <v>128</v>
      </c>
      <c r="V1669" t="s">
        <v>252</v>
      </c>
      <c r="W1669">
        <v>2</v>
      </c>
      <c r="X1669" t="s">
        <v>281</v>
      </c>
      <c r="Y1669">
        <v>44</v>
      </c>
      <c r="Z1669">
        <v>88</v>
      </c>
      <c r="AA1669">
        <v>3872</v>
      </c>
      <c r="AB1669">
        <v>1393.9199999999998</v>
      </c>
      <c r="AC1669">
        <v>0.36</v>
      </c>
      <c r="AD1669">
        <v>2</v>
      </c>
      <c r="AE1669" t="s">
        <v>72</v>
      </c>
    </row>
    <row r="1670" spans="1:31" x14ac:dyDescent="0.3">
      <c r="A1670">
        <v>1185732</v>
      </c>
      <c r="B1670" t="s">
        <v>30</v>
      </c>
      <c r="C1670" s="1">
        <v>44533</v>
      </c>
      <c r="D1670">
        <v>2021</v>
      </c>
      <c r="E1670" t="s">
        <v>46</v>
      </c>
      <c r="F1670">
        <v>4</v>
      </c>
      <c r="G1670">
        <v>1</v>
      </c>
      <c r="H1670" t="s">
        <v>32</v>
      </c>
      <c r="I1670">
        <v>46</v>
      </c>
      <c r="J1670" t="s">
        <v>61</v>
      </c>
      <c r="K1670">
        <v>48</v>
      </c>
      <c r="L1670" t="s">
        <v>62</v>
      </c>
      <c r="M1670" t="s">
        <v>125</v>
      </c>
      <c r="N1670">
        <v>3</v>
      </c>
      <c r="O1670" t="s">
        <v>126</v>
      </c>
      <c r="P1670">
        <v>1</v>
      </c>
      <c r="Q1670" t="s">
        <v>37</v>
      </c>
      <c r="R1670">
        <v>1</v>
      </c>
      <c r="S1670" t="s">
        <v>127</v>
      </c>
      <c r="T1670">
        <v>4</v>
      </c>
      <c r="U1670" t="s">
        <v>128</v>
      </c>
      <c r="V1670" t="s">
        <v>201</v>
      </c>
      <c r="W1670">
        <v>2</v>
      </c>
      <c r="X1670" t="s">
        <v>281</v>
      </c>
      <c r="Y1670">
        <v>42</v>
      </c>
      <c r="Z1670">
        <v>99</v>
      </c>
      <c r="AA1670">
        <v>4158</v>
      </c>
      <c r="AB1670">
        <v>1455.3</v>
      </c>
      <c r="AC1670">
        <v>0.35</v>
      </c>
      <c r="AD1670">
        <v>2</v>
      </c>
      <c r="AE1670" t="s">
        <v>72</v>
      </c>
    </row>
    <row r="1671" spans="1:31" x14ac:dyDescent="0.3">
      <c r="A1671">
        <v>1185732</v>
      </c>
      <c r="B1671" t="s">
        <v>30</v>
      </c>
      <c r="C1671" s="1">
        <v>44206</v>
      </c>
      <c r="D1671">
        <v>2021</v>
      </c>
      <c r="E1671" t="s">
        <v>47</v>
      </c>
      <c r="F1671">
        <v>1</v>
      </c>
      <c r="G1671">
        <v>1</v>
      </c>
      <c r="H1671" t="s">
        <v>32</v>
      </c>
      <c r="I1671">
        <v>46</v>
      </c>
      <c r="J1671" t="s">
        <v>61</v>
      </c>
      <c r="K1671">
        <v>48</v>
      </c>
      <c r="L1671" t="s">
        <v>62</v>
      </c>
      <c r="M1671" t="s">
        <v>125</v>
      </c>
      <c r="N1671">
        <v>3</v>
      </c>
      <c r="O1671" t="s">
        <v>126</v>
      </c>
      <c r="P1671">
        <v>1</v>
      </c>
      <c r="Q1671" t="s">
        <v>37</v>
      </c>
      <c r="R1671">
        <v>1</v>
      </c>
      <c r="S1671" t="s">
        <v>127</v>
      </c>
      <c r="T1671">
        <v>4</v>
      </c>
      <c r="U1671" t="s">
        <v>128</v>
      </c>
      <c r="V1671" t="s">
        <v>207</v>
      </c>
      <c r="W1671">
        <v>2</v>
      </c>
      <c r="X1671" t="s">
        <v>281</v>
      </c>
      <c r="Y1671">
        <v>34</v>
      </c>
      <c r="Z1671">
        <v>44</v>
      </c>
      <c r="AA1671">
        <v>1496</v>
      </c>
      <c r="AB1671">
        <v>538.55999999999995</v>
      </c>
      <c r="AC1671">
        <v>0.36</v>
      </c>
      <c r="AD1671">
        <v>2</v>
      </c>
      <c r="AE1671" t="s">
        <v>72</v>
      </c>
    </row>
    <row r="1672" spans="1:31" x14ac:dyDescent="0.3">
      <c r="A1672">
        <v>1185732</v>
      </c>
      <c r="B1672" t="s">
        <v>30</v>
      </c>
      <c r="C1672" s="1">
        <v>44235</v>
      </c>
      <c r="D1672">
        <v>2021</v>
      </c>
      <c r="E1672" t="s">
        <v>48</v>
      </c>
      <c r="F1672">
        <v>1</v>
      </c>
      <c r="G1672">
        <v>1</v>
      </c>
      <c r="H1672" t="s">
        <v>32</v>
      </c>
      <c r="I1672">
        <v>47</v>
      </c>
      <c r="J1672" t="s">
        <v>63</v>
      </c>
      <c r="K1672">
        <v>49</v>
      </c>
      <c r="L1672" t="s">
        <v>64</v>
      </c>
      <c r="M1672" t="s">
        <v>125</v>
      </c>
      <c r="N1672">
        <v>3</v>
      </c>
      <c r="O1672" t="s">
        <v>126</v>
      </c>
      <c r="P1672">
        <v>1</v>
      </c>
      <c r="Q1672" t="s">
        <v>37</v>
      </c>
      <c r="R1672">
        <v>1</v>
      </c>
      <c r="S1672" t="s">
        <v>127</v>
      </c>
      <c r="T1672">
        <v>4</v>
      </c>
      <c r="U1672" t="s">
        <v>128</v>
      </c>
      <c r="V1672" t="s">
        <v>238</v>
      </c>
      <c r="W1672">
        <v>2</v>
      </c>
      <c r="X1672" t="s">
        <v>281</v>
      </c>
      <c r="Y1672">
        <v>34</v>
      </c>
      <c r="Z1672">
        <v>40</v>
      </c>
      <c r="AA1672">
        <v>1360</v>
      </c>
      <c r="AB1672">
        <v>489.59999999999997</v>
      </c>
      <c r="AC1672">
        <v>0.36</v>
      </c>
      <c r="AD1672">
        <v>2</v>
      </c>
      <c r="AE1672" t="s">
        <v>72</v>
      </c>
    </row>
    <row r="1673" spans="1:31" x14ac:dyDescent="0.3">
      <c r="A1673">
        <v>1185732</v>
      </c>
      <c r="B1673" t="s">
        <v>30</v>
      </c>
      <c r="C1673" s="1">
        <v>44415</v>
      </c>
      <c r="D1673">
        <v>2021</v>
      </c>
      <c r="E1673" t="s">
        <v>31</v>
      </c>
      <c r="F1673">
        <v>3</v>
      </c>
      <c r="G1673">
        <v>1</v>
      </c>
      <c r="H1673" t="s">
        <v>32</v>
      </c>
      <c r="I1673">
        <v>47</v>
      </c>
      <c r="J1673" t="s">
        <v>63</v>
      </c>
      <c r="K1673">
        <v>49</v>
      </c>
      <c r="L1673" t="s">
        <v>64</v>
      </c>
      <c r="M1673" t="s">
        <v>125</v>
      </c>
      <c r="N1673">
        <v>3</v>
      </c>
      <c r="O1673" t="s">
        <v>126</v>
      </c>
      <c r="P1673">
        <v>1</v>
      </c>
      <c r="Q1673" t="s">
        <v>37</v>
      </c>
      <c r="R1673">
        <v>1</v>
      </c>
      <c r="S1673" t="s">
        <v>127</v>
      </c>
      <c r="T1673">
        <v>4</v>
      </c>
      <c r="U1673" t="s">
        <v>128</v>
      </c>
      <c r="V1673" t="s">
        <v>238</v>
      </c>
      <c r="W1673">
        <v>2</v>
      </c>
      <c r="X1673" t="s">
        <v>281</v>
      </c>
      <c r="Y1673">
        <v>37</v>
      </c>
      <c r="Z1673">
        <v>40</v>
      </c>
      <c r="AA1673">
        <v>1480</v>
      </c>
      <c r="AB1673">
        <v>532.79999999999995</v>
      </c>
      <c r="AC1673">
        <v>0.36</v>
      </c>
      <c r="AD1673">
        <v>2</v>
      </c>
      <c r="AE1673" t="s">
        <v>72</v>
      </c>
    </row>
    <row r="1674" spans="1:31" x14ac:dyDescent="0.3">
      <c r="A1674">
        <v>1185732</v>
      </c>
      <c r="B1674" t="s">
        <v>30</v>
      </c>
      <c r="C1674" s="1">
        <v>44445</v>
      </c>
      <c r="D1674">
        <v>2021</v>
      </c>
      <c r="E1674" t="s">
        <v>43</v>
      </c>
      <c r="F1674">
        <v>3</v>
      </c>
      <c r="G1674">
        <v>1</v>
      </c>
      <c r="H1674" t="s">
        <v>32</v>
      </c>
      <c r="I1674">
        <v>47</v>
      </c>
      <c r="J1674" t="s">
        <v>63</v>
      </c>
      <c r="K1674">
        <v>49</v>
      </c>
      <c r="L1674" t="s">
        <v>64</v>
      </c>
      <c r="M1674" t="s">
        <v>125</v>
      </c>
      <c r="N1674">
        <v>3</v>
      </c>
      <c r="O1674" t="s">
        <v>126</v>
      </c>
      <c r="P1674">
        <v>1</v>
      </c>
      <c r="Q1674" t="s">
        <v>37</v>
      </c>
      <c r="R1674">
        <v>1</v>
      </c>
      <c r="S1674" t="s">
        <v>127</v>
      </c>
      <c r="T1674">
        <v>4</v>
      </c>
      <c r="U1674" t="s">
        <v>128</v>
      </c>
      <c r="V1674" t="s">
        <v>129</v>
      </c>
      <c r="W1674">
        <v>2</v>
      </c>
      <c r="X1674" t="s">
        <v>281</v>
      </c>
      <c r="Y1674">
        <v>34</v>
      </c>
      <c r="Z1674">
        <v>33</v>
      </c>
      <c r="AA1674">
        <v>1122</v>
      </c>
      <c r="AB1674">
        <v>403.91999999999996</v>
      </c>
      <c r="AC1674">
        <v>0.36</v>
      </c>
      <c r="AD1674">
        <v>2</v>
      </c>
      <c r="AE1674" t="s">
        <v>72</v>
      </c>
    </row>
    <row r="1675" spans="1:31" x14ac:dyDescent="0.3">
      <c r="A1675">
        <v>1185732</v>
      </c>
      <c r="B1675" t="s">
        <v>30</v>
      </c>
      <c r="C1675" s="1">
        <v>44477</v>
      </c>
      <c r="D1675">
        <v>2021</v>
      </c>
      <c r="E1675" t="s">
        <v>44</v>
      </c>
      <c r="F1675">
        <v>4</v>
      </c>
      <c r="G1675">
        <v>1</v>
      </c>
      <c r="H1675" t="s">
        <v>32</v>
      </c>
      <c r="I1675">
        <v>47</v>
      </c>
      <c r="J1675" t="s">
        <v>63</v>
      </c>
      <c r="K1675">
        <v>49</v>
      </c>
      <c r="L1675" t="s">
        <v>64</v>
      </c>
      <c r="M1675" t="s">
        <v>125</v>
      </c>
      <c r="N1675">
        <v>3</v>
      </c>
      <c r="O1675" t="s">
        <v>126</v>
      </c>
      <c r="P1675">
        <v>1</v>
      </c>
      <c r="Q1675" t="s">
        <v>37</v>
      </c>
      <c r="R1675">
        <v>1</v>
      </c>
      <c r="S1675" t="s">
        <v>127</v>
      </c>
      <c r="T1675">
        <v>4</v>
      </c>
      <c r="U1675" t="s">
        <v>128</v>
      </c>
      <c r="V1675" t="s">
        <v>238</v>
      </c>
      <c r="W1675">
        <v>2</v>
      </c>
      <c r="X1675" t="s">
        <v>281</v>
      </c>
      <c r="Y1675">
        <v>40</v>
      </c>
      <c r="Z1675">
        <v>23</v>
      </c>
      <c r="AA1675">
        <v>920</v>
      </c>
      <c r="AB1675">
        <v>303.59999999999997</v>
      </c>
      <c r="AC1675">
        <v>0.32999999999999996</v>
      </c>
      <c r="AD1675">
        <v>2</v>
      </c>
      <c r="AE1675" t="s">
        <v>72</v>
      </c>
    </row>
    <row r="1676" spans="1:31" x14ac:dyDescent="0.3">
      <c r="A1676">
        <v>1185732</v>
      </c>
      <c r="B1676" t="s">
        <v>30</v>
      </c>
      <c r="C1676" s="1">
        <v>44507</v>
      </c>
      <c r="D1676">
        <v>2021</v>
      </c>
      <c r="E1676" t="s">
        <v>45</v>
      </c>
      <c r="F1676">
        <v>4</v>
      </c>
      <c r="G1676">
        <v>1</v>
      </c>
      <c r="H1676" t="s">
        <v>32</v>
      </c>
      <c r="I1676">
        <v>47</v>
      </c>
      <c r="J1676" t="s">
        <v>63</v>
      </c>
      <c r="K1676">
        <v>49</v>
      </c>
      <c r="L1676" t="s">
        <v>64</v>
      </c>
      <c r="M1676" t="s">
        <v>125</v>
      </c>
      <c r="N1676">
        <v>3</v>
      </c>
      <c r="O1676" t="s">
        <v>126</v>
      </c>
      <c r="P1676">
        <v>1</v>
      </c>
      <c r="Q1676" t="s">
        <v>37</v>
      </c>
      <c r="R1676">
        <v>1</v>
      </c>
      <c r="S1676" t="s">
        <v>127</v>
      </c>
      <c r="T1676">
        <v>4</v>
      </c>
      <c r="U1676" t="s">
        <v>128</v>
      </c>
      <c r="V1676" t="s">
        <v>207</v>
      </c>
      <c r="W1676">
        <v>2</v>
      </c>
      <c r="X1676" t="s">
        <v>281</v>
      </c>
      <c r="Y1676">
        <v>43</v>
      </c>
      <c r="Z1676">
        <v>61</v>
      </c>
      <c r="AA1676">
        <v>2623</v>
      </c>
      <c r="AB1676">
        <v>865.58999999999992</v>
      </c>
      <c r="AC1676">
        <v>0.32999999999999996</v>
      </c>
      <c r="AD1676">
        <v>2</v>
      </c>
      <c r="AE1676" t="s">
        <v>72</v>
      </c>
    </row>
    <row r="1677" spans="1:31" x14ac:dyDescent="0.3">
      <c r="A1677">
        <v>1185732</v>
      </c>
      <c r="B1677" t="s">
        <v>30</v>
      </c>
      <c r="C1677" s="1">
        <v>44536</v>
      </c>
      <c r="D1677">
        <v>2021</v>
      </c>
      <c r="E1677" t="s">
        <v>46</v>
      </c>
      <c r="F1677">
        <v>4</v>
      </c>
      <c r="G1677">
        <v>1</v>
      </c>
      <c r="H1677" t="s">
        <v>32</v>
      </c>
      <c r="I1677">
        <v>47</v>
      </c>
      <c r="J1677" t="s">
        <v>63</v>
      </c>
      <c r="K1677">
        <v>49</v>
      </c>
      <c r="L1677" t="s">
        <v>64</v>
      </c>
      <c r="M1677" t="s">
        <v>125</v>
      </c>
      <c r="N1677">
        <v>3</v>
      </c>
      <c r="O1677" t="s">
        <v>126</v>
      </c>
      <c r="P1677">
        <v>1</v>
      </c>
      <c r="Q1677" t="s">
        <v>37</v>
      </c>
      <c r="R1677">
        <v>1</v>
      </c>
      <c r="S1677" t="s">
        <v>127</v>
      </c>
      <c r="T1677">
        <v>4</v>
      </c>
      <c r="U1677" t="s">
        <v>128</v>
      </c>
      <c r="V1677" t="s">
        <v>270</v>
      </c>
      <c r="W1677">
        <v>2</v>
      </c>
      <c r="X1677" t="s">
        <v>281</v>
      </c>
      <c r="Y1677">
        <v>41</v>
      </c>
      <c r="Z1677">
        <v>74</v>
      </c>
      <c r="AA1677">
        <v>3034</v>
      </c>
      <c r="AB1677">
        <v>1122.58</v>
      </c>
      <c r="AC1677">
        <v>0.37</v>
      </c>
      <c r="AD1677">
        <v>2</v>
      </c>
      <c r="AE1677" t="s">
        <v>72</v>
      </c>
    </row>
    <row r="1678" spans="1:31" x14ac:dyDescent="0.3">
      <c r="A1678">
        <v>1185732</v>
      </c>
      <c r="B1678" t="s">
        <v>30</v>
      </c>
      <c r="C1678" s="1">
        <v>44213</v>
      </c>
      <c r="D1678">
        <v>2021</v>
      </c>
      <c r="E1678" t="s">
        <v>47</v>
      </c>
      <c r="F1678">
        <v>1</v>
      </c>
      <c r="G1678">
        <v>1</v>
      </c>
      <c r="H1678" t="s">
        <v>32</v>
      </c>
      <c r="I1678">
        <v>47</v>
      </c>
      <c r="J1678" t="s">
        <v>63</v>
      </c>
      <c r="K1678">
        <v>49</v>
      </c>
      <c r="L1678" t="s">
        <v>64</v>
      </c>
      <c r="M1678" t="s">
        <v>125</v>
      </c>
      <c r="N1678">
        <v>3</v>
      </c>
      <c r="O1678" t="s">
        <v>126</v>
      </c>
      <c r="P1678">
        <v>1</v>
      </c>
      <c r="Q1678" t="s">
        <v>37</v>
      </c>
      <c r="R1678">
        <v>1</v>
      </c>
      <c r="S1678" t="s">
        <v>127</v>
      </c>
      <c r="T1678">
        <v>4</v>
      </c>
      <c r="U1678" t="s">
        <v>128</v>
      </c>
      <c r="V1678" t="s">
        <v>271</v>
      </c>
      <c r="W1678">
        <v>2</v>
      </c>
      <c r="X1678" t="s">
        <v>281</v>
      </c>
      <c r="Y1678">
        <v>39</v>
      </c>
      <c r="Z1678">
        <v>47</v>
      </c>
      <c r="AA1678">
        <v>1833</v>
      </c>
      <c r="AB1678">
        <v>586.56000000000006</v>
      </c>
      <c r="AC1678">
        <v>0.32</v>
      </c>
      <c r="AD1678">
        <v>2</v>
      </c>
      <c r="AE1678" t="s">
        <v>72</v>
      </c>
    </row>
    <row r="1679" spans="1:31" x14ac:dyDescent="0.3">
      <c r="A1679">
        <v>1185732</v>
      </c>
      <c r="B1679" t="s">
        <v>30</v>
      </c>
      <c r="C1679" s="1">
        <v>44242</v>
      </c>
      <c r="D1679">
        <v>2021</v>
      </c>
      <c r="E1679" t="s">
        <v>48</v>
      </c>
      <c r="F1679">
        <v>1</v>
      </c>
      <c r="G1679">
        <v>1</v>
      </c>
      <c r="H1679" t="s">
        <v>32</v>
      </c>
      <c r="I1679">
        <v>48</v>
      </c>
      <c r="J1679" t="s">
        <v>65</v>
      </c>
      <c r="K1679">
        <v>50</v>
      </c>
      <c r="L1679" t="s">
        <v>66</v>
      </c>
      <c r="M1679" t="s">
        <v>125</v>
      </c>
      <c r="N1679">
        <v>3</v>
      </c>
      <c r="O1679" t="s">
        <v>126</v>
      </c>
      <c r="P1679">
        <v>1</v>
      </c>
      <c r="Q1679" t="s">
        <v>37</v>
      </c>
      <c r="R1679">
        <v>1</v>
      </c>
      <c r="S1679" t="s">
        <v>127</v>
      </c>
      <c r="T1679">
        <v>4</v>
      </c>
      <c r="U1679" t="s">
        <v>128</v>
      </c>
      <c r="V1679" t="s">
        <v>162</v>
      </c>
      <c r="W1679">
        <v>2</v>
      </c>
      <c r="X1679" t="s">
        <v>281</v>
      </c>
      <c r="Y1679">
        <v>36</v>
      </c>
      <c r="Z1679">
        <v>53</v>
      </c>
      <c r="AA1679">
        <v>1908</v>
      </c>
      <c r="AB1679">
        <v>515.16000000000008</v>
      </c>
      <c r="AC1679">
        <v>0.27</v>
      </c>
      <c r="AD1679">
        <v>2</v>
      </c>
      <c r="AE1679" t="s">
        <v>72</v>
      </c>
    </row>
    <row r="1680" spans="1:31" x14ac:dyDescent="0.3">
      <c r="A1680">
        <v>1185732</v>
      </c>
      <c r="B1680" t="s">
        <v>30</v>
      </c>
      <c r="C1680" s="1">
        <v>44268</v>
      </c>
      <c r="D1680">
        <v>2021</v>
      </c>
      <c r="E1680" t="s">
        <v>51</v>
      </c>
      <c r="F1680">
        <v>1</v>
      </c>
      <c r="G1680">
        <v>1</v>
      </c>
      <c r="H1680" t="s">
        <v>32</v>
      </c>
      <c r="I1680">
        <v>48</v>
      </c>
      <c r="J1680" t="s">
        <v>65</v>
      </c>
      <c r="K1680">
        <v>50</v>
      </c>
      <c r="L1680" t="s">
        <v>66</v>
      </c>
      <c r="M1680" t="s">
        <v>125</v>
      </c>
      <c r="N1680">
        <v>3</v>
      </c>
      <c r="O1680" t="s">
        <v>126</v>
      </c>
      <c r="P1680">
        <v>1</v>
      </c>
      <c r="Q1680" t="s">
        <v>37</v>
      </c>
      <c r="R1680">
        <v>1</v>
      </c>
      <c r="S1680" t="s">
        <v>127</v>
      </c>
      <c r="T1680">
        <v>4</v>
      </c>
      <c r="U1680" t="s">
        <v>128</v>
      </c>
      <c r="V1680" t="s">
        <v>272</v>
      </c>
      <c r="W1680">
        <v>2</v>
      </c>
      <c r="X1680" t="s">
        <v>281</v>
      </c>
      <c r="Y1680">
        <v>36</v>
      </c>
      <c r="Z1680">
        <v>31</v>
      </c>
      <c r="AA1680">
        <v>1116</v>
      </c>
      <c r="AB1680">
        <v>334.8</v>
      </c>
      <c r="AC1680">
        <v>0.3</v>
      </c>
      <c r="AD1680">
        <v>2</v>
      </c>
      <c r="AE1680" t="s">
        <v>72</v>
      </c>
    </row>
    <row r="1681" spans="1:31" x14ac:dyDescent="0.3">
      <c r="A1681">
        <v>1185732</v>
      </c>
      <c r="B1681" t="s">
        <v>30</v>
      </c>
      <c r="C1681" s="1">
        <v>44329</v>
      </c>
      <c r="D1681">
        <v>2021</v>
      </c>
      <c r="E1681" t="s">
        <v>53</v>
      </c>
      <c r="F1681">
        <v>2</v>
      </c>
      <c r="G1681">
        <v>1</v>
      </c>
      <c r="H1681" t="s">
        <v>32</v>
      </c>
      <c r="I1681">
        <v>48</v>
      </c>
      <c r="J1681" t="s">
        <v>65</v>
      </c>
      <c r="K1681">
        <v>50</v>
      </c>
      <c r="L1681" t="s">
        <v>66</v>
      </c>
      <c r="M1681" t="s">
        <v>125</v>
      </c>
      <c r="N1681">
        <v>3</v>
      </c>
      <c r="O1681" t="s">
        <v>126</v>
      </c>
      <c r="P1681">
        <v>1</v>
      </c>
      <c r="Q1681" t="s">
        <v>37</v>
      </c>
      <c r="R1681">
        <v>1</v>
      </c>
      <c r="S1681" t="s">
        <v>127</v>
      </c>
      <c r="T1681">
        <v>4</v>
      </c>
      <c r="U1681" t="s">
        <v>128</v>
      </c>
      <c r="V1681" t="s">
        <v>207</v>
      </c>
      <c r="W1681">
        <v>2</v>
      </c>
      <c r="X1681" t="s">
        <v>281</v>
      </c>
      <c r="Y1681">
        <v>39</v>
      </c>
      <c r="Z1681">
        <v>60</v>
      </c>
      <c r="AA1681">
        <v>2340</v>
      </c>
      <c r="AB1681">
        <v>655.20000000000005</v>
      </c>
      <c r="AC1681">
        <v>0.28000000000000003</v>
      </c>
      <c r="AD1681">
        <v>2</v>
      </c>
      <c r="AE1681" t="s">
        <v>72</v>
      </c>
    </row>
    <row r="1682" spans="1:31" x14ac:dyDescent="0.3">
      <c r="A1682">
        <v>1185732</v>
      </c>
      <c r="B1682" t="s">
        <v>30</v>
      </c>
      <c r="C1682" s="1">
        <v>44362</v>
      </c>
      <c r="D1682">
        <v>2021</v>
      </c>
      <c r="E1682" t="s">
        <v>54</v>
      </c>
      <c r="F1682">
        <v>2</v>
      </c>
      <c r="G1682">
        <v>1</v>
      </c>
      <c r="H1682" t="s">
        <v>32</v>
      </c>
      <c r="I1682">
        <v>48</v>
      </c>
      <c r="J1682" t="s">
        <v>65</v>
      </c>
      <c r="K1682">
        <v>50</v>
      </c>
      <c r="L1682" t="s">
        <v>66</v>
      </c>
      <c r="M1682" t="s">
        <v>125</v>
      </c>
      <c r="N1682">
        <v>3</v>
      </c>
      <c r="O1682" t="s">
        <v>126</v>
      </c>
      <c r="P1682">
        <v>1</v>
      </c>
      <c r="Q1682" t="s">
        <v>37</v>
      </c>
      <c r="R1682">
        <v>1</v>
      </c>
      <c r="S1682" t="s">
        <v>127</v>
      </c>
      <c r="T1682">
        <v>4</v>
      </c>
      <c r="U1682" t="s">
        <v>128</v>
      </c>
      <c r="V1682" t="s">
        <v>240</v>
      </c>
      <c r="W1682">
        <v>2</v>
      </c>
      <c r="X1682" t="s">
        <v>281</v>
      </c>
      <c r="Y1682">
        <v>39</v>
      </c>
      <c r="Z1682">
        <v>74</v>
      </c>
      <c r="AA1682">
        <v>2886</v>
      </c>
      <c r="AB1682">
        <v>923.52</v>
      </c>
      <c r="AC1682">
        <v>0.32</v>
      </c>
      <c r="AD1682">
        <v>2</v>
      </c>
      <c r="AE1682" t="s">
        <v>72</v>
      </c>
    </row>
    <row r="1683" spans="1:31" x14ac:dyDescent="0.3">
      <c r="A1683">
        <v>1185732</v>
      </c>
      <c r="B1683" t="s">
        <v>30</v>
      </c>
      <c r="C1683" s="1">
        <v>44390</v>
      </c>
      <c r="D1683">
        <v>2021</v>
      </c>
      <c r="E1683" t="s">
        <v>55</v>
      </c>
      <c r="F1683">
        <v>3</v>
      </c>
      <c r="G1683">
        <v>1</v>
      </c>
      <c r="H1683" t="s">
        <v>32</v>
      </c>
      <c r="I1683">
        <v>48</v>
      </c>
      <c r="J1683" t="s">
        <v>65</v>
      </c>
      <c r="K1683">
        <v>50</v>
      </c>
      <c r="L1683" t="s">
        <v>66</v>
      </c>
      <c r="M1683" t="s">
        <v>125</v>
      </c>
      <c r="N1683">
        <v>3</v>
      </c>
      <c r="O1683" t="s">
        <v>126</v>
      </c>
      <c r="P1683">
        <v>1</v>
      </c>
      <c r="Q1683" t="s">
        <v>37</v>
      </c>
      <c r="R1683">
        <v>1</v>
      </c>
      <c r="S1683" t="s">
        <v>127</v>
      </c>
      <c r="T1683">
        <v>4</v>
      </c>
      <c r="U1683" t="s">
        <v>128</v>
      </c>
      <c r="V1683" t="s">
        <v>158</v>
      </c>
      <c r="W1683">
        <v>2</v>
      </c>
      <c r="X1683" t="s">
        <v>281</v>
      </c>
      <c r="Y1683">
        <v>41</v>
      </c>
      <c r="Z1683">
        <v>80</v>
      </c>
      <c r="AA1683">
        <v>3280</v>
      </c>
      <c r="AB1683">
        <v>1016.8</v>
      </c>
      <c r="AC1683">
        <v>0.31</v>
      </c>
      <c r="AD1683">
        <v>2</v>
      </c>
      <c r="AE1683" t="s">
        <v>72</v>
      </c>
    </row>
    <row r="1684" spans="1:31" x14ac:dyDescent="0.3">
      <c r="A1684">
        <v>1185732</v>
      </c>
      <c r="B1684" t="s">
        <v>30</v>
      </c>
      <c r="C1684" s="1">
        <v>44422</v>
      </c>
      <c r="D1684">
        <v>2021</v>
      </c>
      <c r="E1684" t="s">
        <v>31</v>
      </c>
      <c r="F1684">
        <v>3</v>
      </c>
      <c r="G1684">
        <v>1</v>
      </c>
      <c r="H1684" t="s">
        <v>32</v>
      </c>
      <c r="I1684">
        <v>48</v>
      </c>
      <c r="J1684" t="s">
        <v>65</v>
      </c>
      <c r="K1684">
        <v>50</v>
      </c>
      <c r="L1684" t="s">
        <v>66</v>
      </c>
      <c r="M1684" t="s">
        <v>125</v>
      </c>
      <c r="N1684">
        <v>3</v>
      </c>
      <c r="O1684" t="s">
        <v>126</v>
      </c>
      <c r="P1684">
        <v>1</v>
      </c>
      <c r="Q1684" t="s">
        <v>37</v>
      </c>
      <c r="R1684">
        <v>1</v>
      </c>
      <c r="S1684" t="s">
        <v>127</v>
      </c>
      <c r="T1684">
        <v>4</v>
      </c>
      <c r="U1684" t="s">
        <v>128</v>
      </c>
      <c r="V1684" t="s">
        <v>129</v>
      </c>
      <c r="W1684">
        <v>2</v>
      </c>
      <c r="X1684" t="s">
        <v>281</v>
      </c>
      <c r="Y1684">
        <v>40</v>
      </c>
      <c r="Z1684">
        <v>51</v>
      </c>
      <c r="AA1684">
        <v>2040</v>
      </c>
      <c r="AB1684">
        <v>550.80000000000007</v>
      </c>
      <c r="AC1684">
        <v>0.27</v>
      </c>
      <c r="AD1684">
        <v>2</v>
      </c>
      <c r="AE1684" t="s">
        <v>72</v>
      </c>
    </row>
    <row r="1685" spans="1:31" x14ac:dyDescent="0.3">
      <c r="A1685">
        <v>1185732</v>
      </c>
      <c r="B1685" t="s">
        <v>30</v>
      </c>
      <c r="C1685" s="1">
        <v>44452</v>
      </c>
      <c r="D1685">
        <v>2021</v>
      </c>
      <c r="E1685" t="s">
        <v>43</v>
      </c>
      <c r="F1685">
        <v>3</v>
      </c>
      <c r="G1685">
        <v>1</v>
      </c>
      <c r="H1685" t="s">
        <v>32</v>
      </c>
      <c r="I1685">
        <v>48</v>
      </c>
      <c r="J1685" t="s">
        <v>65</v>
      </c>
      <c r="K1685">
        <v>50</v>
      </c>
      <c r="L1685" t="s">
        <v>66</v>
      </c>
      <c r="M1685" t="s">
        <v>125</v>
      </c>
      <c r="N1685">
        <v>3</v>
      </c>
      <c r="O1685" t="s">
        <v>126</v>
      </c>
      <c r="P1685">
        <v>1</v>
      </c>
      <c r="Q1685" t="s">
        <v>37</v>
      </c>
      <c r="R1685">
        <v>1</v>
      </c>
      <c r="S1685" t="s">
        <v>127</v>
      </c>
      <c r="T1685">
        <v>4</v>
      </c>
      <c r="U1685" t="s">
        <v>128</v>
      </c>
      <c r="V1685" t="s">
        <v>241</v>
      </c>
      <c r="W1685">
        <v>2</v>
      </c>
      <c r="X1685" t="s">
        <v>281</v>
      </c>
      <c r="Y1685">
        <v>39</v>
      </c>
      <c r="Z1685">
        <v>41</v>
      </c>
      <c r="AA1685">
        <v>1599</v>
      </c>
      <c r="AB1685">
        <v>495.69</v>
      </c>
      <c r="AC1685">
        <v>0.31</v>
      </c>
      <c r="AD1685">
        <v>2</v>
      </c>
      <c r="AE1685" t="s">
        <v>72</v>
      </c>
    </row>
    <row r="1686" spans="1:31" x14ac:dyDescent="0.3">
      <c r="A1686">
        <v>1185732</v>
      </c>
      <c r="B1686" t="s">
        <v>30</v>
      </c>
      <c r="C1686" s="1">
        <v>44484</v>
      </c>
      <c r="D1686">
        <v>2021</v>
      </c>
      <c r="E1686" t="s">
        <v>44</v>
      </c>
      <c r="F1686">
        <v>4</v>
      </c>
      <c r="G1686">
        <v>1</v>
      </c>
      <c r="H1686" t="s">
        <v>32</v>
      </c>
      <c r="I1686">
        <v>48</v>
      </c>
      <c r="J1686" t="s">
        <v>65</v>
      </c>
      <c r="K1686">
        <v>50</v>
      </c>
      <c r="L1686" t="s">
        <v>66</v>
      </c>
      <c r="M1686" t="s">
        <v>125</v>
      </c>
      <c r="N1686">
        <v>3</v>
      </c>
      <c r="O1686" t="s">
        <v>126</v>
      </c>
      <c r="P1686">
        <v>1</v>
      </c>
      <c r="Q1686" t="s">
        <v>37</v>
      </c>
      <c r="R1686">
        <v>1</v>
      </c>
      <c r="S1686" t="s">
        <v>127</v>
      </c>
      <c r="T1686">
        <v>4</v>
      </c>
      <c r="U1686" t="s">
        <v>128</v>
      </c>
      <c r="V1686" t="s">
        <v>213</v>
      </c>
      <c r="W1686">
        <v>2</v>
      </c>
      <c r="X1686" t="s">
        <v>281</v>
      </c>
      <c r="Y1686">
        <v>51</v>
      </c>
      <c r="Z1686">
        <v>34</v>
      </c>
      <c r="AA1686">
        <v>1734</v>
      </c>
      <c r="AB1686">
        <v>485.52000000000004</v>
      </c>
      <c r="AC1686">
        <v>0.28000000000000003</v>
      </c>
      <c r="AD1686">
        <v>2</v>
      </c>
      <c r="AE1686" t="s">
        <v>72</v>
      </c>
    </row>
    <row r="1687" spans="1:31" x14ac:dyDescent="0.3">
      <c r="A1687">
        <v>1185732</v>
      </c>
      <c r="B1687" t="s">
        <v>30</v>
      </c>
      <c r="C1687" s="1">
        <v>44514</v>
      </c>
      <c r="D1687">
        <v>2021</v>
      </c>
      <c r="E1687" t="s">
        <v>45</v>
      </c>
      <c r="F1687">
        <v>4</v>
      </c>
      <c r="G1687">
        <v>1</v>
      </c>
      <c r="H1687" t="s">
        <v>32</v>
      </c>
      <c r="I1687">
        <v>48</v>
      </c>
      <c r="J1687" t="s">
        <v>65</v>
      </c>
      <c r="K1687">
        <v>50</v>
      </c>
      <c r="L1687" t="s">
        <v>66</v>
      </c>
      <c r="M1687" t="s">
        <v>125</v>
      </c>
      <c r="N1687">
        <v>3</v>
      </c>
      <c r="O1687" t="s">
        <v>126</v>
      </c>
      <c r="P1687">
        <v>1</v>
      </c>
      <c r="Q1687" t="s">
        <v>37</v>
      </c>
      <c r="R1687">
        <v>1</v>
      </c>
      <c r="S1687" t="s">
        <v>127</v>
      </c>
      <c r="T1687">
        <v>4</v>
      </c>
      <c r="U1687" t="s">
        <v>128</v>
      </c>
      <c r="V1687" t="s">
        <v>196</v>
      </c>
      <c r="W1687">
        <v>2</v>
      </c>
      <c r="X1687" t="s">
        <v>281</v>
      </c>
      <c r="Y1687">
        <v>50</v>
      </c>
      <c r="Z1687">
        <v>78</v>
      </c>
      <c r="AA1687">
        <v>3900</v>
      </c>
      <c r="AB1687">
        <v>1248</v>
      </c>
      <c r="AC1687">
        <v>0.32</v>
      </c>
      <c r="AD1687">
        <v>2</v>
      </c>
      <c r="AE1687" t="s">
        <v>72</v>
      </c>
    </row>
    <row r="1688" spans="1:31" x14ac:dyDescent="0.3">
      <c r="A1688">
        <v>1185732</v>
      </c>
      <c r="B1688" t="s">
        <v>30</v>
      </c>
      <c r="C1688" s="1">
        <v>44543</v>
      </c>
      <c r="D1688">
        <v>2021</v>
      </c>
      <c r="E1688" t="s">
        <v>46</v>
      </c>
      <c r="F1688">
        <v>4</v>
      </c>
      <c r="G1688">
        <v>1</v>
      </c>
      <c r="H1688" t="s">
        <v>32</v>
      </c>
      <c r="I1688">
        <v>48</v>
      </c>
      <c r="J1688" t="s">
        <v>65</v>
      </c>
      <c r="K1688">
        <v>50</v>
      </c>
      <c r="L1688" t="s">
        <v>66</v>
      </c>
      <c r="M1688" t="s">
        <v>125</v>
      </c>
      <c r="N1688">
        <v>3</v>
      </c>
      <c r="O1688" t="s">
        <v>126</v>
      </c>
      <c r="P1688">
        <v>1</v>
      </c>
      <c r="Q1688" t="s">
        <v>37</v>
      </c>
      <c r="R1688">
        <v>1</v>
      </c>
      <c r="S1688" t="s">
        <v>127</v>
      </c>
      <c r="T1688">
        <v>4</v>
      </c>
      <c r="U1688" t="s">
        <v>128</v>
      </c>
      <c r="V1688" t="s">
        <v>161</v>
      </c>
      <c r="W1688">
        <v>2</v>
      </c>
      <c r="X1688" t="s">
        <v>281</v>
      </c>
      <c r="Y1688">
        <v>52</v>
      </c>
      <c r="Z1688">
        <v>90</v>
      </c>
      <c r="AA1688">
        <v>4680</v>
      </c>
      <c r="AB1688">
        <v>1357.1999999999998</v>
      </c>
      <c r="AC1688">
        <v>0.28999999999999998</v>
      </c>
      <c r="AD1688">
        <v>2</v>
      </c>
      <c r="AE1688" t="s">
        <v>72</v>
      </c>
    </row>
    <row r="1689" spans="1:31" x14ac:dyDescent="0.3">
      <c r="A1689">
        <v>1185732</v>
      </c>
      <c r="B1689" t="s">
        <v>30</v>
      </c>
      <c r="C1689" s="1">
        <v>44210</v>
      </c>
      <c r="D1689">
        <v>2021</v>
      </c>
      <c r="E1689" t="s">
        <v>47</v>
      </c>
      <c r="F1689">
        <v>1</v>
      </c>
      <c r="G1689">
        <v>1</v>
      </c>
      <c r="H1689" t="s">
        <v>32</v>
      </c>
      <c r="I1689">
        <v>48</v>
      </c>
      <c r="J1689" t="s">
        <v>65</v>
      </c>
      <c r="K1689">
        <v>50</v>
      </c>
      <c r="L1689" t="s">
        <v>66</v>
      </c>
      <c r="M1689" t="s">
        <v>125</v>
      </c>
      <c r="N1689">
        <v>3</v>
      </c>
      <c r="O1689" t="s">
        <v>126</v>
      </c>
      <c r="P1689">
        <v>1</v>
      </c>
      <c r="Q1689" t="s">
        <v>37</v>
      </c>
      <c r="R1689">
        <v>1</v>
      </c>
      <c r="S1689" t="s">
        <v>127</v>
      </c>
      <c r="T1689">
        <v>4</v>
      </c>
      <c r="U1689" t="s">
        <v>128</v>
      </c>
      <c r="V1689" t="s">
        <v>129</v>
      </c>
      <c r="W1689">
        <v>2</v>
      </c>
      <c r="X1689" t="s">
        <v>281</v>
      </c>
      <c r="Y1689">
        <v>37</v>
      </c>
      <c r="Z1689">
        <v>70</v>
      </c>
      <c r="AA1689">
        <v>2590</v>
      </c>
      <c r="AB1689">
        <v>1061.8999999999999</v>
      </c>
      <c r="AC1689">
        <v>0.41</v>
      </c>
      <c r="AD1689">
        <v>2</v>
      </c>
      <c r="AE1689" t="s">
        <v>72</v>
      </c>
    </row>
    <row r="1690" spans="1:31" x14ac:dyDescent="0.3">
      <c r="A1690">
        <v>1185732</v>
      </c>
      <c r="B1690" t="s">
        <v>30</v>
      </c>
      <c r="C1690" s="1">
        <v>44239</v>
      </c>
      <c r="D1690">
        <v>2021</v>
      </c>
      <c r="E1690" t="s">
        <v>48</v>
      </c>
      <c r="F1690">
        <v>1</v>
      </c>
      <c r="G1690">
        <v>1</v>
      </c>
      <c r="H1690" t="s">
        <v>32</v>
      </c>
      <c r="I1690">
        <v>49</v>
      </c>
      <c r="J1690" t="s">
        <v>67</v>
      </c>
      <c r="K1690">
        <v>51</v>
      </c>
      <c r="L1690" t="s">
        <v>68</v>
      </c>
      <c r="M1690" t="s">
        <v>125</v>
      </c>
      <c r="N1690">
        <v>3</v>
      </c>
      <c r="O1690" t="s">
        <v>126</v>
      </c>
      <c r="P1690">
        <v>1</v>
      </c>
      <c r="Q1690" t="s">
        <v>37</v>
      </c>
      <c r="R1690">
        <v>1</v>
      </c>
      <c r="S1690" t="s">
        <v>127</v>
      </c>
      <c r="T1690">
        <v>4</v>
      </c>
      <c r="U1690" t="s">
        <v>128</v>
      </c>
      <c r="V1690" t="s">
        <v>203</v>
      </c>
      <c r="W1690">
        <v>2</v>
      </c>
      <c r="X1690" t="s">
        <v>281</v>
      </c>
      <c r="Y1690">
        <v>36</v>
      </c>
      <c r="Z1690">
        <v>68</v>
      </c>
      <c r="AA1690">
        <v>2448</v>
      </c>
      <c r="AB1690">
        <v>954.71999999999991</v>
      </c>
      <c r="AC1690">
        <v>0.38999999999999996</v>
      </c>
      <c r="AD1690">
        <v>2</v>
      </c>
      <c r="AE1690" t="s">
        <v>72</v>
      </c>
    </row>
    <row r="1691" spans="1:31" x14ac:dyDescent="0.3">
      <c r="A1691">
        <v>1185732</v>
      </c>
      <c r="B1691" t="s">
        <v>30</v>
      </c>
      <c r="C1691" s="1">
        <v>44265</v>
      </c>
      <c r="D1691">
        <v>2021</v>
      </c>
      <c r="E1691" t="s">
        <v>51</v>
      </c>
      <c r="F1691">
        <v>1</v>
      </c>
      <c r="G1691">
        <v>1</v>
      </c>
      <c r="H1691" t="s">
        <v>32</v>
      </c>
      <c r="I1691">
        <v>49</v>
      </c>
      <c r="J1691" t="s">
        <v>67</v>
      </c>
      <c r="K1691">
        <v>51</v>
      </c>
      <c r="L1691" t="s">
        <v>68</v>
      </c>
      <c r="M1691" t="s">
        <v>125</v>
      </c>
      <c r="N1691">
        <v>3</v>
      </c>
      <c r="O1691" t="s">
        <v>126</v>
      </c>
      <c r="P1691">
        <v>1</v>
      </c>
      <c r="Q1691" t="s">
        <v>37</v>
      </c>
      <c r="R1691">
        <v>1</v>
      </c>
      <c r="S1691" t="s">
        <v>127</v>
      </c>
      <c r="T1691">
        <v>4</v>
      </c>
      <c r="U1691" t="s">
        <v>128</v>
      </c>
      <c r="V1691" t="s">
        <v>189</v>
      </c>
      <c r="W1691">
        <v>2</v>
      </c>
      <c r="X1691" t="s">
        <v>281</v>
      </c>
      <c r="Y1691">
        <v>36</v>
      </c>
      <c r="Z1691">
        <v>56</v>
      </c>
      <c r="AA1691">
        <v>2016</v>
      </c>
      <c r="AB1691">
        <v>786.2399999999999</v>
      </c>
      <c r="AC1691">
        <v>0.38999999999999996</v>
      </c>
      <c r="AD1691">
        <v>2</v>
      </c>
      <c r="AE1691" t="s">
        <v>72</v>
      </c>
    </row>
    <row r="1692" spans="1:31" x14ac:dyDescent="0.3">
      <c r="A1692">
        <v>1185732</v>
      </c>
      <c r="B1692" t="s">
        <v>30</v>
      </c>
      <c r="C1692" s="1">
        <v>44297</v>
      </c>
      <c r="D1692">
        <v>2021</v>
      </c>
      <c r="E1692" t="s">
        <v>52</v>
      </c>
      <c r="F1692">
        <v>2</v>
      </c>
      <c r="G1692">
        <v>1</v>
      </c>
      <c r="H1692" t="s">
        <v>32</v>
      </c>
      <c r="I1692">
        <v>49</v>
      </c>
      <c r="J1692" t="s">
        <v>67</v>
      </c>
      <c r="K1692">
        <v>51</v>
      </c>
      <c r="L1692" t="s">
        <v>68</v>
      </c>
      <c r="M1692" t="s">
        <v>125</v>
      </c>
      <c r="N1692">
        <v>3</v>
      </c>
      <c r="O1692" t="s">
        <v>126</v>
      </c>
      <c r="P1692">
        <v>1</v>
      </c>
      <c r="Q1692" t="s">
        <v>37</v>
      </c>
      <c r="R1692">
        <v>1</v>
      </c>
      <c r="S1692" t="s">
        <v>127</v>
      </c>
      <c r="T1692">
        <v>4</v>
      </c>
      <c r="U1692" t="s">
        <v>128</v>
      </c>
      <c r="V1692" t="s">
        <v>215</v>
      </c>
      <c r="W1692">
        <v>2</v>
      </c>
      <c r="X1692" t="s">
        <v>281</v>
      </c>
      <c r="Y1692">
        <v>41</v>
      </c>
      <c r="Z1692">
        <v>53</v>
      </c>
      <c r="AA1692">
        <v>2173</v>
      </c>
      <c r="AB1692">
        <v>912.66</v>
      </c>
      <c r="AC1692">
        <v>0.42</v>
      </c>
      <c r="AD1692">
        <v>2</v>
      </c>
      <c r="AE1692" t="s">
        <v>72</v>
      </c>
    </row>
    <row r="1693" spans="1:31" x14ac:dyDescent="0.3">
      <c r="A1693">
        <v>1185732</v>
      </c>
      <c r="B1693" t="s">
        <v>30</v>
      </c>
      <c r="C1693" s="1">
        <v>44326</v>
      </c>
      <c r="D1693">
        <v>2021</v>
      </c>
      <c r="E1693" t="s">
        <v>53</v>
      </c>
      <c r="F1693">
        <v>2</v>
      </c>
      <c r="G1693">
        <v>1</v>
      </c>
      <c r="H1693" t="s">
        <v>32</v>
      </c>
      <c r="I1693">
        <v>49</v>
      </c>
      <c r="J1693" t="s">
        <v>67</v>
      </c>
      <c r="K1693">
        <v>51</v>
      </c>
      <c r="L1693" t="s">
        <v>68</v>
      </c>
      <c r="M1693" t="s">
        <v>125</v>
      </c>
      <c r="N1693">
        <v>3</v>
      </c>
      <c r="O1693" t="s">
        <v>126</v>
      </c>
      <c r="P1693">
        <v>1</v>
      </c>
      <c r="Q1693" t="s">
        <v>37</v>
      </c>
      <c r="R1693">
        <v>1</v>
      </c>
      <c r="S1693" t="s">
        <v>127</v>
      </c>
      <c r="T1693">
        <v>4</v>
      </c>
      <c r="U1693" t="s">
        <v>128</v>
      </c>
      <c r="V1693" t="s">
        <v>191</v>
      </c>
      <c r="W1693">
        <v>2</v>
      </c>
      <c r="X1693" t="s">
        <v>281</v>
      </c>
      <c r="Y1693">
        <v>46</v>
      </c>
      <c r="Z1693">
        <v>91</v>
      </c>
      <c r="AA1693">
        <v>4186</v>
      </c>
      <c r="AB1693">
        <v>1716.26</v>
      </c>
      <c r="AC1693">
        <v>0.41</v>
      </c>
      <c r="AD1693">
        <v>2</v>
      </c>
      <c r="AE1693" t="s">
        <v>72</v>
      </c>
    </row>
    <row r="1694" spans="1:31" x14ac:dyDescent="0.3">
      <c r="A1694">
        <v>1185732</v>
      </c>
      <c r="B1694" t="s">
        <v>30</v>
      </c>
      <c r="C1694" s="1">
        <v>44359</v>
      </c>
      <c r="D1694">
        <v>2021</v>
      </c>
      <c r="E1694" t="s">
        <v>54</v>
      </c>
      <c r="F1694">
        <v>2</v>
      </c>
      <c r="G1694">
        <v>1</v>
      </c>
      <c r="H1694" t="s">
        <v>32</v>
      </c>
      <c r="I1694">
        <v>49</v>
      </c>
      <c r="J1694" t="s">
        <v>67</v>
      </c>
      <c r="K1694">
        <v>51</v>
      </c>
      <c r="L1694" t="s">
        <v>68</v>
      </c>
      <c r="M1694" t="s">
        <v>125</v>
      </c>
      <c r="N1694">
        <v>3</v>
      </c>
      <c r="O1694" t="s">
        <v>126</v>
      </c>
      <c r="P1694">
        <v>1</v>
      </c>
      <c r="Q1694" t="s">
        <v>37</v>
      </c>
      <c r="R1694">
        <v>1</v>
      </c>
      <c r="S1694" t="s">
        <v>127</v>
      </c>
      <c r="T1694">
        <v>4</v>
      </c>
      <c r="U1694" t="s">
        <v>128</v>
      </c>
      <c r="V1694" t="s">
        <v>273</v>
      </c>
      <c r="W1694">
        <v>2</v>
      </c>
      <c r="X1694" t="s">
        <v>281</v>
      </c>
      <c r="Y1694">
        <v>44</v>
      </c>
      <c r="Z1694">
        <v>105</v>
      </c>
      <c r="AA1694">
        <v>4620</v>
      </c>
      <c r="AB1694">
        <v>1894.1999999999998</v>
      </c>
      <c r="AC1694">
        <v>0.41</v>
      </c>
      <c r="AD1694">
        <v>2</v>
      </c>
      <c r="AE1694" t="s">
        <v>72</v>
      </c>
    </row>
    <row r="1695" spans="1:31" x14ac:dyDescent="0.3">
      <c r="A1695">
        <v>1185732</v>
      </c>
      <c r="B1695" t="s">
        <v>30</v>
      </c>
      <c r="C1695" s="1">
        <v>44387</v>
      </c>
      <c r="D1695">
        <v>2021</v>
      </c>
      <c r="E1695" t="s">
        <v>55</v>
      </c>
      <c r="F1695">
        <v>3</v>
      </c>
      <c r="G1695">
        <v>1</v>
      </c>
      <c r="H1695" t="s">
        <v>32</v>
      </c>
      <c r="I1695">
        <v>49</v>
      </c>
      <c r="J1695" t="s">
        <v>67</v>
      </c>
      <c r="K1695">
        <v>51</v>
      </c>
      <c r="L1695" t="s">
        <v>68</v>
      </c>
      <c r="M1695" t="s">
        <v>125</v>
      </c>
      <c r="N1695">
        <v>3</v>
      </c>
      <c r="O1695" t="s">
        <v>126</v>
      </c>
      <c r="P1695">
        <v>1</v>
      </c>
      <c r="Q1695" t="s">
        <v>37</v>
      </c>
      <c r="R1695">
        <v>1</v>
      </c>
      <c r="S1695" t="s">
        <v>127</v>
      </c>
      <c r="T1695">
        <v>4</v>
      </c>
      <c r="U1695" t="s">
        <v>128</v>
      </c>
      <c r="V1695" t="s">
        <v>233</v>
      </c>
      <c r="W1695">
        <v>2</v>
      </c>
      <c r="X1695" t="s">
        <v>281</v>
      </c>
      <c r="Y1695">
        <v>39</v>
      </c>
      <c r="Z1695">
        <v>114</v>
      </c>
      <c r="AA1695">
        <v>4446</v>
      </c>
      <c r="AB1695">
        <v>1689.48</v>
      </c>
      <c r="AC1695">
        <v>0.38</v>
      </c>
      <c r="AD1695">
        <v>2</v>
      </c>
      <c r="AE1695" t="s">
        <v>72</v>
      </c>
    </row>
    <row r="1696" spans="1:31" x14ac:dyDescent="0.3">
      <c r="A1696">
        <v>1185732</v>
      </c>
      <c r="B1696" t="s">
        <v>30</v>
      </c>
      <c r="C1696" s="1">
        <v>44419</v>
      </c>
      <c r="D1696">
        <v>2021</v>
      </c>
      <c r="E1696" t="s">
        <v>31</v>
      </c>
      <c r="F1696">
        <v>3</v>
      </c>
      <c r="G1696">
        <v>1</v>
      </c>
      <c r="H1696" t="s">
        <v>32</v>
      </c>
      <c r="I1696">
        <v>49</v>
      </c>
      <c r="J1696" t="s">
        <v>67</v>
      </c>
      <c r="K1696">
        <v>51</v>
      </c>
      <c r="L1696" t="s">
        <v>68</v>
      </c>
      <c r="M1696" t="s">
        <v>125</v>
      </c>
      <c r="N1696">
        <v>3</v>
      </c>
      <c r="O1696" t="s">
        <v>126</v>
      </c>
      <c r="P1696">
        <v>1</v>
      </c>
      <c r="Q1696" t="s">
        <v>37</v>
      </c>
      <c r="R1696">
        <v>1</v>
      </c>
      <c r="S1696" t="s">
        <v>127</v>
      </c>
      <c r="T1696">
        <v>4</v>
      </c>
      <c r="U1696" t="s">
        <v>128</v>
      </c>
      <c r="V1696" t="s">
        <v>161</v>
      </c>
      <c r="W1696">
        <v>2</v>
      </c>
      <c r="X1696" t="s">
        <v>281</v>
      </c>
      <c r="Y1696">
        <v>43</v>
      </c>
      <c r="Z1696">
        <v>72</v>
      </c>
      <c r="AA1696">
        <v>3096</v>
      </c>
      <c r="AB1696">
        <v>1207.4399999999998</v>
      </c>
      <c r="AC1696">
        <v>0.38999999999999996</v>
      </c>
      <c r="AD1696">
        <v>2</v>
      </c>
      <c r="AE1696" t="s">
        <v>72</v>
      </c>
    </row>
    <row r="1697" spans="1:31" x14ac:dyDescent="0.3">
      <c r="A1697">
        <v>1185732</v>
      </c>
      <c r="B1697" t="s">
        <v>30</v>
      </c>
      <c r="C1697" s="1">
        <v>44449</v>
      </c>
      <c r="D1697">
        <v>2021</v>
      </c>
      <c r="E1697" t="s">
        <v>43</v>
      </c>
      <c r="F1697">
        <v>3</v>
      </c>
      <c r="G1697">
        <v>1</v>
      </c>
      <c r="H1697" t="s">
        <v>32</v>
      </c>
      <c r="I1697">
        <v>49</v>
      </c>
      <c r="J1697" t="s">
        <v>67</v>
      </c>
      <c r="K1697">
        <v>51</v>
      </c>
      <c r="L1697" t="s">
        <v>68</v>
      </c>
      <c r="M1697" t="s">
        <v>125</v>
      </c>
      <c r="N1697">
        <v>3</v>
      </c>
      <c r="O1697" t="s">
        <v>126</v>
      </c>
      <c r="P1697">
        <v>1</v>
      </c>
      <c r="Q1697" t="s">
        <v>37</v>
      </c>
      <c r="R1697">
        <v>1</v>
      </c>
      <c r="S1697" t="s">
        <v>127</v>
      </c>
      <c r="T1697">
        <v>4</v>
      </c>
      <c r="U1697" t="s">
        <v>128</v>
      </c>
      <c r="V1697" t="s">
        <v>274</v>
      </c>
      <c r="W1697">
        <v>2</v>
      </c>
      <c r="X1697" t="s">
        <v>281</v>
      </c>
      <c r="Y1697">
        <v>48</v>
      </c>
      <c r="Z1697">
        <v>68</v>
      </c>
      <c r="AA1697">
        <v>3264</v>
      </c>
      <c r="AB1697">
        <v>1207.68</v>
      </c>
      <c r="AC1697">
        <v>0.37</v>
      </c>
      <c r="AD1697">
        <v>2</v>
      </c>
      <c r="AE1697" t="s">
        <v>72</v>
      </c>
    </row>
    <row r="1698" spans="1:31" x14ac:dyDescent="0.3">
      <c r="A1698">
        <v>1185732</v>
      </c>
      <c r="B1698" t="s">
        <v>30</v>
      </c>
      <c r="C1698" s="1">
        <v>44481</v>
      </c>
      <c r="D1698">
        <v>2021</v>
      </c>
      <c r="E1698" t="s">
        <v>44</v>
      </c>
      <c r="F1698">
        <v>4</v>
      </c>
      <c r="G1698">
        <v>1</v>
      </c>
      <c r="H1698" t="s">
        <v>32</v>
      </c>
      <c r="I1698">
        <v>49</v>
      </c>
      <c r="J1698" t="s">
        <v>67</v>
      </c>
      <c r="K1698">
        <v>51</v>
      </c>
      <c r="L1698" t="s">
        <v>68</v>
      </c>
      <c r="M1698" t="s">
        <v>125</v>
      </c>
      <c r="N1698">
        <v>3</v>
      </c>
      <c r="O1698" t="s">
        <v>126</v>
      </c>
      <c r="P1698">
        <v>1</v>
      </c>
      <c r="Q1698" t="s">
        <v>37</v>
      </c>
      <c r="R1698">
        <v>1</v>
      </c>
      <c r="S1698" t="s">
        <v>127</v>
      </c>
      <c r="T1698">
        <v>4</v>
      </c>
      <c r="U1698" t="s">
        <v>128</v>
      </c>
      <c r="V1698" t="s">
        <v>275</v>
      </c>
      <c r="W1698">
        <v>2</v>
      </c>
      <c r="X1698" t="s">
        <v>281</v>
      </c>
      <c r="Y1698">
        <v>55</v>
      </c>
      <c r="Z1698">
        <v>58</v>
      </c>
      <c r="AA1698">
        <v>3190</v>
      </c>
      <c r="AB1698">
        <v>1180.3</v>
      </c>
      <c r="AC1698">
        <v>0.37</v>
      </c>
      <c r="AD1698">
        <v>2</v>
      </c>
      <c r="AE1698" t="s">
        <v>72</v>
      </c>
    </row>
    <row r="1699" spans="1:31" x14ac:dyDescent="0.3">
      <c r="A1699">
        <v>1185732</v>
      </c>
      <c r="B1699" t="s">
        <v>30</v>
      </c>
      <c r="C1699" s="1">
        <v>44511</v>
      </c>
      <c r="D1699">
        <v>2021</v>
      </c>
      <c r="E1699" t="s">
        <v>45</v>
      </c>
      <c r="F1699">
        <v>4</v>
      </c>
      <c r="G1699">
        <v>1</v>
      </c>
      <c r="H1699" t="s">
        <v>32</v>
      </c>
      <c r="I1699">
        <v>49</v>
      </c>
      <c r="J1699" t="s">
        <v>67</v>
      </c>
      <c r="K1699">
        <v>51</v>
      </c>
      <c r="L1699" t="s">
        <v>68</v>
      </c>
      <c r="M1699" t="s">
        <v>125</v>
      </c>
      <c r="N1699">
        <v>3</v>
      </c>
      <c r="O1699" t="s">
        <v>126</v>
      </c>
      <c r="P1699">
        <v>1</v>
      </c>
      <c r="Q1699" t="s">
        <v>37</v>
      </c>
      <c r="R1699">
        <v>1</v>
      </c>
      <c r="S1699" t="s">
        <v>127</v>
      </c>
      <c r="T1699">
        <v>4</v>
      </c>
      <c r="U1699" t="s">
        <v>128</v>
      </c>
      <c r="V1699" t="s">
        <v>189</v>
      </c>
      <c r="W1699">
        <v>2</v>
      </c>
      <c r="X1699" t="s">
        <v>281</v>
      </c>
      <c r="Y1699">
        <v>50</v>
      </c>
      <c r="Z1699">
        <v>91</v>
      </c>
      <c r="AA1699">
        <v>4550</v>
      </c>
      <c r="AB1699">
        <v>1774.4999999999998</v>
      </c>
      <c r="AC1699">
        <v>0.38999999999999996</v>
      </c>
      <c r="AD1699">
        <v>2</v>
      </c>
      <c r="AE1699" t="s">
        <v>72</v>
      </c>
    </row>
    <row r="1700" spans="1:31" x14ac:dyDescent="0.3">
      <c r="A1700">
        <v>1185732</v>
      </c>
      <c r="B1700" t="s">
        <v>30</v>
      </c>
      <c r="C1700" s="1">
        <v>44217</v>
      </c>
      <c r="D1700">
        <v>2021</v>
      </c>
      <c r="E1700" t="s">
        <v>47</v>
      </c>
      <c r="F1700">
        <v>1</v>
      </c>
      <c r="G1700">
        <v>1</v>
      </c>
      <c r="H1700" t="s">
        <v>32</v>
      </c>
      <c r="I1700">
        <v>49</v>
      </c>
      <c r="J1700" t="s">
        <v>67</v>
      </c>
      <c r="K1700">
        <v>51</v>
      </c>
      <c r="L1700" t="s">
        <v>68</v>
      </c>
      <c r="M1700" t="s">
        <v>125</v>
      </c>
      <c r="N1700">
        <v>3</v>
      </c>
      <c r="O1700" t="s">
        <v>126</v>
      </c>
      <c r="P1700">
        <v>1</v>
      </c>
      <c r="Q1700" t="s">
        <v>37</v>
      </c>
      <c r="R1700">
        <v>1</v>
      </c>
      <c r="S1700" t="s">
        <v>127</v>
      </c>
      <c r="T1700">
        <v>4</v>
      </c>
      <c r="U1700" t="s">
        <v>128</v>
      </c>
      <c r="V1700" t="s">
        <v>195</v>
      </c>
      <c r="W1700">
        <v>2</v>
      </c>
      <c r="X1700" t="s">
        <v>281</v>
      </c>
      <c r="Y1700">
        <v>43</v>
      </c>
      <c r="Z1700">
        <v>74</v>
      </c>
      <c r="AA1700">
        <v>3182</v>
      </c>
      <c r="AB1700">
        <v>1050.06</v>
      </c>
      <c r="AC1700">
        <v>0.32999999999999996</v>
      </c>
      <c r="AD1700">
        <v>2</v>
      </c>
      <c r="AE1700" t="s">
        <v>72</v>
      </c>
    </row>
    <row r="1701" spans="1:31" x14ac:dyDescent="0.3">
      <c r="A1701">
        <v>1185732</v>
      </c>
      <c r="B1701" t="s">
        <v>30</v>
      </c>
      <c r="C1701" s="1">
        <v>44246</v>
      </c>
      <c r="D1701">
        <v>2021</v>
      </c>
      <c r="E1701" t="s">
        <v>48</v>
      </c>
      <c r="F1701">
        <v>1</v>
      </c>
      <c r="G1701">
        <v>1</v>
      </c>
      <c r="H1701" t="s">
        <v>32</v>
      </c>
      <c r="I1701">
        <v>50</v>
      </c>
      <c r="J1701" t="s">
        <v>69</v>
      </c>
      <c r="K1701">
        <v>52</v>
      </c>
      <c r="L1701" t="s">
        <v>70</v>
      </c>
      <c r="M1701" t="s">
        <v>125</v>
      </c>
      <c r="N1701">
        <v>3</v>
      </c>
      <c r="O1701" t="s">
        <v>126</v>
      </c>
      <c r="P1701">
        <v>1</v>
      </c>
      <c r="Q1701" t="s">
        <v>37</v>
      </c>
      <c r="R1701">
        <v>1</v>
      </c>
      <c r="S1701" t="s">
        <v>127</v>
      </c>
      <c r="T1701">
        <v>4</v>
      </c>
      <c r="U1701" t="s">
        <v>128</v>
      </c>
      <c r="V1701" t="s">
        <v>267</v>
      </c>
      <c r="W1701">
        <v>2</v>
      </c>
      <c r="X1701" t="s">
        <v>281</v>
      </c>
      <c r="Y1701">
        <v>41</v>
      </c>
      <c r="Z1701">
        <v>96</v>
      </c>
      <c r="AA1701">
        <v>3936</v>
      </c>
      <c r="AB1701">
        <v>1298.8799999999999</v>
      </c>
      <c r="AC1701">
        <v>0.32999999999999996</v>
      </c>
      <c r="AD1701">
        <v>2</v>
      </c>
      <c r="AE1701" t="s">
        <v>72</v>
      </c>
    </row>
    <row r="1702" spans="1:31" x14ac:dyDescent="0.3">
      <c r="A1702">
        <v>1185732</v>
      </c>
      <c r="B1702" t="s">
        <v>30</v>
      </c>
      <c r="C1702" s="1">
        <v>44272</v>
      </c>
      <c r="D1702">
        <v>2021</v>
      </c>
      <c r="E1702" t="s">
        <v>51</v>
      </c>
      <c r="F1702">
        <v>1</v>
      </c>
      <c r="G1702">
        <v>1</v>
      </c>
      <c r="H1702" t="s">
        <v>32</v>
      </c>
      <c r="I1702">
        <v>50</v>
      </c>
      <c r="J1702" t="s">
        <v>69</v>
      </c>
      <c r="K1702">
        <v>52</v>
      </c>
      <c r="L1702" t="s">
        <v>70</v>
      </c>
      <c r="M1702" t="s">
        <v>125</v>
      </c>
      <c r="N1702">
        <v>3</v>
      </c>
      <c r="O1702" t="s">
        <v>126</v>
      </c>
      <c r="P1702">
        <v>1</v>
      </c>
      <c r="Q1702" t="s">
        <v>37</v>
      </c>
      <c r="R1702">
        <v>1</v>
      </c>
      <c r="S1702" t="s">
        <v>127</v>
      </c>
      <c r="T1702">
        <v>4</v>
      </c>
      <c r="U1702" t="s">
        <v>128</v>
      </c>
      <c r="V1702" t="s">
        <v>276</v>
      </c>
      <c r="W1702">
        <v>2</v>
      </c>
      <c r="X1702" t="s">
        <v>281</v>
      </c>
      <c r="Y1702">
        <v>47</v>
      </c>
      <c r="Z1702">
        <v>60</v>
      </c>
      <c r="AA1702">
        <v>2820</v>
      </c>
      <c r="AB1702">
        <v>930.59999999999991</v>
      </c>
      <c r="AC1702">
        <v>0.32999999999999996</v>
      </c>
      <c r="AD1702">
        <v>2</v>
      </c>
      <c r="AE1702" t="s">
        <v>72</v>
      </c>
    </row>
    <row r="1703" spans="1:31" x14ac:dyDescent="0.3">
      <c r="A1703">
        <v>1185732</v>
      </c>
      <c r="B1703" t="s">
        <v>30</v>
      </c>
      <c r="C1703" s="1">
        <v>44304</v>
      </c>
      <c r="D1703">
        <v>2021</v>
      </c>
      <c r="E1703" t="s">
        <v>52</v>
      </c>
      <c r="F1703">
        <v>2</v>
      </c>
      <c r="G1703">
        <v>1</v>
      </c>
      <c r="H1703" t="s">
        <v>32</v>
      </c>
      <c r="I1703">
        <v>50</v>
      </c>
      <c r="J1703" t="s">
        <v>69</v>
      </c>
      <c r="K1703">
        <v>52</v>
      </c>
      <c r="L1703" t="s">
        <v>70</v>
      </c>
      <c r="M1703" t="s">
        <v>125</v>
      </c>
      <c r="N1703">
        <v>3</v>
      </c>
      <c r="O1703" t="s">
        <v>126</v>
      </c>
      <c r="P1703">
        <v>1</v>
      </c>
      <c r="Q1703" t="s">
        <v>37</v>
      </c>
      <c r="R1703">
        <v>1</v>
      </c>
      <c r="S1703" t="s">
        <v>127</v>
      </c>
      <c r="T1703">
        <v>4</v>
      </c>
      <c r="U1703" t="s">
        <v>128</v>
      </c>
      <c r="V1703" t="s">
        <v>189</v>
      </c>
      <c r="W1703">
        <v>2</v>
      </c>
      <c r="X1703" t="s">
        <v>281</v>
      </c>
      <c r="Y1703">
        <v>40</v>
      </c>
      <c r="Z1703">
        <v>61</v>
      </c>
      <c r="AA1703">
        <v>2440</v>
      </c>
      <c r="AB1703">
        <v>805.19999999999993</v>
      </c>
      <c r="AC1703">
        <v>0.32999999999999996</v>
      </c>
      <c r="AD1703">
        <v>2</v>
      </c>
      <c r="AE1703" t="s">
        <v>72</v>
      </c>
    </row>
    <row r="1704" spans="1:31" x14ac:dyDescent="0.3">
      <c r="A1704">
        <v>1185732</v>
      </c>
      <c r="B1704" t="s">
        <v>30</v>
      </c>
      <c r="C1704" s="1">
        <v>44333</v>
      </c>
      <c r="D1704">
        <v>2021</v>
      </c>
      <c r="E1704" t="s">
        <v>53</v>
      </c>
      <c r="F1704">
        <v>2</v>
      </c>
      <c r="G1704">
        <v>1</v>
      </c>
      <c r="H1704" t="s">
        <v>32</v>
      </c>
      <c r="I1704">
        <v>50</v>
      </c>
      <c r="J1704" t="s">
        <v>69</v>
      </c>
      <c r="K1704">
        <v>52</v>
      </c>
      <c r="L1704" t="s">
        <v>70</v>
      </c>
      <c r="M1704" t="s">
        <v>125</v>
      </c>
      <c r="N1704">
        <v>3</v>
      </c>
      <c r="O1704" t="s">
        <v>126</v>
      </c>
      <c r="P1704">
        <v>1</v>
      </c>
      <c r="Q1704" t="s">
        <v>37</v>
      </c>
      <c r="R1704">
        <v>1</v>
      </c>
      <c r="S1704" t="s">
        <v>127</v>
      </c>
      <c r="T1704">
        <v>4</v>
      </c>
      <c r="U1704" t="s">
        <v>128</v>
      </c>
      <c r="V1704" t="s">
        <v>161</v>
      </c>
      <c r="W1704">
        <v>2</v>
      </c>
      <c r="X1704" t="s">
        <v>281</v>
      </c>
      <c r="Y1704">
        <v>52</v>
      </c>
      <c r="Z1704">
        <v>90</v>
      </c>
      <c r="AA1704">
        <v>4680</v>
      </c>
      <c r="AB1704">
        <v>1497.6000000000001</v>
      </c>
      <c r="AC1704">
        <v>0.32</v>
      </c>
      <c r="AD1704">
        <v>2</v>
      </c>
      <c r="AE1704" t="s">
        <v>72</v>
      </c>
    </row>
    <row r="1705" spans="1:31" x14ac:dyDescent="0.3">
      <c r="A1705">
        <v>1185732</v>
      </c>
      <c r="B1705" t="s">
        <v>30</v>
      </c>
      <c r="C1705" s="1">
        <v>44366</v>
      </c>
      <c r="D1705">
        <v>2021</v>
      </c>
      <c r="E1705" t="s">
        <v>54</v>
      </c>
      <c r="F1705">
        <v>2</v>
      </c>
      <c r="G1705">
        <v>1</v>
      </c>
      <c r="H1705" t="s">
        <v>32</v>
      </c>
      <c r="I1705">
        <v>50</v>
      </c>
      <c r="J1705" t="s">
        <v>69</v>
      </c>
      <c r="K1705">
        <v>52</v>
      </c>
      <c r="L1705" t="s">
        <v>70</v>
      </c>
      <c r="M1705" t="s">
        <v>125</v>
      </c>
      <c r="N1705">
        <v>3</v>
      </c>
      <c r="O1705" t="s">
        <v>126</v>
      </c>
      <c r="P1705">
        <v>1</v>
      </c>
      <c r="Q1705" t="s">
        <v>37</v>
      </c>
      <c r="R1705">
        <v>1</v>
      </c>
      <c r="S1705" t="s">
        <v>127</v>
      </c>
      <c r="T1705">
        <v>4</v>
      </c>
      <c r="U1705" t="s">
        <v>128</v>
      </c>
      <c r="V1705" t="s">
        <v>161</v>
      </c>
      <c r="W1705">
        <v>2</v>
      </c>
      <c r="X1705" t="s">
        <v>281</v>
      </c>
      <c r="Y1705">
        <v>47</v>
      </c>
      <c r="Z1705">
        <v>114</v>
      </c>
      <c r="AA1705">
        <v>5358</v>
      </c>
      <c r="AB1705">
        <v>1982.46</v>
      </c>
      <c r="AC1705">
        <v>0.37</v>
      </c>
      <c r="AD1705">
        <v>2</v>
      </c>
      <c r="AE1705" t="s">
        <v>72</v>
      </c>
    </row>
    <row r="1706" spans="1:31" x14ac:dyDescent="0.3">
      <c r="A1706">
        <v>1185732</v>
      </c>
      <c r="B1706" t="s">
        <v>30</v>
      </c>
      <c r="C1706" s="1">
        <v>44394</v>
      </c>
      <c r="D1706">
        <v>2021</v>
      </c>
      <c r="E1706" t="s">
        <v>55</v>
      </c>
      <c r="F1706">
        <v>3</v>
      </c>
      <c r="G1706">
        <v>1</v>
      </c>
      <c r="H1706" t="s">
        <v>32</v>
      </c>
      <c r="I1706">
        <v>50</v>
      </c>
      <c r="J1706" t="s">
        <v>69</v>
      </c>
      <c r="K1706">
        <v>52</v>
      </c>
      <c r="L1706" t="s">
        <v>70</v>
      </c>
      <c r="M1706" t="s">
        <v>125</v>
      </c>
      <c r="N1706">
        <v>3</v>
      </c>
      <c r="O1706" t="s">
        <v>126</v>
      </c>
      <c r="P1706">
        <v>1</v>
      </c>
      <c r="Q1706" t="s">
        <v>37</v>
      </c>
      <c r="R1706">
        <v>1</v>
      </c>
      <c r="S1706" t="s">
        <v>127</v>
      </c>
      <c r="T1706">
        <v>4</v>
      </c>
      <c r="U1706" t="s">
        <v>128</v>
      </c>
      <c r="V1706" t="s">
        <v>277</v>
      </c>
      <c r="W1706">
        <v>2</v>
      </c>
      <c r="X1706" t="s">
        <v>281</v>
      </c>
      <c r="Y1706">
        <v>47</v>
      </c>
      <c r="Z1706">
        <v>119</v>
      </c>
      <c r="AA1706">
        <v>5593</v>
      </c>
      <c r="AB1706">
        <v>2069.41</v>
      </c>
      <c r="AC1706">
        <v>0.37</v>
      </c>
      <c r="AD1706">
        <v>2</v>
      </c>
      <c r="AE1706" t="s">
        <v>72</v>
      </c>
    </row>
    <row r="1707" spans="1:31" x14ac:dyDescent="0.3">
      <c r="A1707">
        <v>1185732</v>
      </c>
      <c r="B1707" t="s">
        <v>30</v>
      </c>
      <c r="C1707" s="1">
        <v>44426</v>
      </c>
      <c r="D1707">
        <v>2021</v>
      </c>
      <c r="E1707" t="s">
        <v>31</v>
      </c>
      <c r="F1707">
        <v>3</v>
      </c>
      <c r="G1707">
        <v>1</v>
      </c>
      <c r="H1707" t="s">
        <v>32</v>
      </c>
      <c r="I1707">
        <v>50</v>
      </c>
      <c r="J1707" t="s">
        <v>69</v>
      </c>
      <c r="K1707">
        <v>52</v>
      </c>
      <c r="L1707" t="s">
        <v>70</v>
      </c>
      <c r="M1707" t="s">
        <v>125</v>
      </c>
      <c r="N1707">
        <v>3</v>
      </c>
      <c r="O1707" t="s">
        <v>126</v>
      </c>
      <c r="P1707">
        <v>1</v>
      </c>
      <c r="Q1707" t="s">
        <v>37</v>
      </c>
      <c r="R1707">
        <v>1</v>
      </c>
      <c r="S1707" t="s">
        <v>127</v>
      </c>
      <c r="T1707">
        <v>4</v>
      </c>
      <c r="U1707" t="s">
        <v>128</v>
      </c>
      <c r="V1707" t="s">
        <v>215</v>
      </c>
      <c r="W1707">
        <v>2</v>
      </c>
      <c r="X1707" t="s">
        <v>281</v>
      </c>
      <c r="Y1707">
        <v>45</v>
      </c>
      <c r="Z1707">
        <v>80</v>
      </c>
      <c r="AA1707">
        <v>3600</v>
      </c>
      <c r="AB1707">
        <v>1187.9999999999998</v>
      </c>
      <c r="AC1707">
        <v>0.32999999999999996</v>
      </c>
      <c r="AD1707">
        <v>2</v>
      </c>
      <c r="AE1707" t="s">
        <v>72</v>
      </c>
    </row>
    <row r="1708" spans="1:31" x14ac:dyDescent="0.3">
      <c r="A1708">
        <v>1185732</v>
      </c>
      <c r="B1708" t="s">
        <v>30</v>
      </c>
      <c r="C1708" s="1">
        <v>44456</v>
      </c>
      <c r="D1708">
        <v>2021</v>
      </c>
      <c r="E1708" t="s">
        <v>43</v>
      </c>
      <c r="F1708">
        <v>3</v>
      </c>
      <c r="G1708">
        <v>1</v>
      </c>
      <c r="H1708" t="s">
        <v>32</v>
      </c>
      <c r="I1708">
        <v>50</v>
      </c>
      <c r="J1708" t="s">
        <v>69</v>
      </c>
      <c r="K1708">
        <v>52</v>
      </c>
      <c r="L1708" t="s">
        <v>70</v>
      </c>
      <c r="M1708" t="s">
        <v>125</v>
      </c>
      <c r="N1708">
        <v>3</v>
      </c>
      <c r="O1708" t="s">
        <v>126</v>
      </c>
      <c r="P1708">
        <v>1</v>
      </c>
      <c r="Q1708" t="s">
        <v>37</v>
      </c>
      <c r="R1708">
        <v>1</v>
      </c>
      <c r="S1708" t="s">
        <v>127</v>
      </c>
      <c r="T1708">
        <v>4</v>
      </c>
      <c r="U1708" t="s">
        <v>128</v>
      </c>
      <c r="V1708" t="s">
        <v>195</v>
      </c>
      <c r="W1708">
        <v>2</v>
      </c>
      <c r="X1708" t="s">
        <v>281</v>
      </c>
      <c r="Y1708">
        <v>48</v>
      </c>
      <c r="Z1708">
        <v>70</v>
      </c>
      <c r="AA1708">
        <v>3360</v>
      </c>
      <c r="AB1708">
        <v>1209.5999999999999</v>
      </c>
      <c r="AC1708">
        <v>0.36</v>
      </c>
      <c r="AD1708">
        <v>2</v>
      </c>
      <c r="AE1708" t="s">
        <v>72</v>
      </c>
    </row>
    <row r="1709" spans="1:31" x14ac:dyDescent="0.3">
      <c r="A1709">
        <v>1185732</v>
      </c>
      <c r="B1709" t="s">
        <v>30</v>
      </c>
      <c r="C1709" s="1">
        <v>44488</v>
      </c>
      <c r="D1709">
        <v>2021</v>
      </c>
      <c r="E1709" t="s">
        <v>44</v>
      </c>
      <c r="F1709">
        <v>4</v>
      </c>
      <c r="G1709">
        <v>1</v>
      </c>
      <c r="H1709" t="s">
        <v>32</v>
      </c>
      <c r="I1709">
        <v>50</v>
      </c>
      <c r="J1709" t="s">
        <v>69</v>
      </c>
      <c r="K1709">
        <v>52</v>
      </c>
      <c r="L1709" t="s">
        <v>70</v>
      </c>
      <c r="M1709" t="s">
        <v>125</v>
      </c>
      <c r="N1709">
        <v>3</v>
      </c>
      <c r="O1709" t="s">
        <v>126</v>
      </c>
      <c r="P1709">
        <v>1</v>
      </c>
      <c r="Q1709" t="s">
        <v>37</v>
      </c>
      <c r="R1709">
        <v>1</v>
      </c>
      <c r="S1709" t="s">
        <v>127</v>
      </c>
      <c r="T1709">
        <v>4</v>
      </c>
      <c r="U1709" t="s">
        <v>128</v>
      </c>
      <c r="V1709" t="s">
        <v>191</v>
      </c>
      <c r="W1709">
        <v>2</v>
      </c>
      <c r="X1709" t="s">
        <v>281</v>
      </c>
      <c r="Y1709">
        <v>50</v>
      </c>
      <c r="Z1709">
        <v>58</v>
      </c>
      <c r="AA1709">
        <v>2900</v>
      </c>
      <c r="AB1709">
        <v>928</v>
      </c>
      <c r="AC1709">
        <v>0.32</v>
      </c>
      <c r="AD1709">
        <v>2</v>
      </c>
      <c r="AE1709" t="s">
        <v>72</v>
      </c>
    </row>
    <row r="1710" spans="1:31" x14ac:dyDescent="0.3">
      <c r="A1710">
        <v>1185732</v>
      </c>
      <c r="B1710" t="s">
        <v>30</v>
      </c>
      <c r="C1710" s="1">
        <v>44518</v>
      </c>
      <c r="D1710">
        <v>2021</v>
      </c>
      <c r="E1710" t="s">
        <v>45</v>
      </c>
      <c r="F1710">
        <v>4</v>
      </c>
      <c r="G1710">
        <v>1</v>
      </c>
      <c r="H1710" t="s">
        <v>32</v>
      </c>
      <c r="I1710">
        <v>50</v>
      </c>
      <c r="J1710" t="s">
        <v>69</v>
      </c>
      <c r="K1710">
        <v>52</v>
      </c>
      <c r="L1710" t="s">
        <v>70</v>
      </c>
      <c r="M1710" t="s">
        <v>125</v>
      </c>
      <c r="N1710">
        <v>3</v>
      </c>
      <c r="O1710" t="s">
        <v>126</v>
      </c>
      <c r="P1710">
        <v>1</v>
      </c>
      <c r="Q1710" t="s">
        <v>37</v>
      </c>
      <c r="R1710">
        <v>2</v>
      </c>
      <c r="S1710" t="s">
        <v>299</v>
      </c>
      <c r="T1710">
        <v>4</v>
      </c>
      <c r="U1710" t="s">
        <v>128</v>
      </c>
      <c r="V1710" t="s">
        <v>200</v>
      </c>
      <c r="W1710">
        <v>2</v>
      </c>
      <c r="X1710" t="s">
        <v>281</v>
      </c>
      <c r="Y1710">
        <v>59</v>
      </c>
      <c r="Z1710">
        <v>96</v>
      </c>
      <c r="AA1710">
        <v>5664</v>
      </c>
      <c r="AB1710">
        <v>1925.7599999999998</v>
      </c>
      <c r="AC1710">
        <v>0.33999999999999997</v>
      </c>
      <c r="AD1710">
        <v>2</v>
      </c>
      <c r="AE1710" t="s">
        <v>72</v>
      </c>
    </row>
    <row r="1711" spans="1:31" x14ac:dyDescent="0.3">
      <c r="A1711">
        <v>1185732</v>
      </c>
      <c r="B1711" t="s">
        <v>30</v>
      </c>
      <c r="C1711" s="1">
        <v>44547</v>
      </c>
      <c r="D1711">
        <v>2021</v>
      </c>
      <c r="E1711" t="s">
        <v>46</v>
      </c>
      <c r="F1711">
        <v>4</v>
      </c>
      <c r="G1711">
        <v>1</v>
      </c>
      <c r="H1711" t="s">
        <v>32</v>
      </c>
      <c r="I1711">
        <v>50</v>
      </c>
      <c r="J1711" t="s">
        <v>69</v>
      </c>
      <c r="K1711">
        <v>52</v>
      </c>
      <c r="L1711" t="s">
        <v>70</v>
      </c>
      <c r="M1711" t="s">
        <v>125</v>
      </c>
      <c r="N1711">
        <v>3</v>
      </c>
      <c r="O1711" t="s">
        <v>126</v>
      </c>
      <c r="P1711">
        <v>1</v>
      </c>
      <c r="Q1711" t="s">
        <v>37</v>
      </c>
      <c r="R1711">
        <v>1</v>
      </c>
      <c r="S1711" t="s">
        <v>127</v>
      </c>
      <c r="T1711">
        <v>4</v>
      </c>
      <c r="U1711" t="s">
        <v>128</v>
      </c>
      <c r="V1711" t="s">
        <v>198</v>
      </c>
      <c r="W1711">
        <v>2</v>
      </c>
      <c r="X1711" t="s">
        <v>281</v>
      </c>
      <c r="Y1711">
        <v>50</v>
      </c>
      <c r="Z1711">
        <v>123</v>
      </c>
      <c r="AA1711">
        <v>6150</v>
      </c>
      <c r="AB1711">
        <v>2275.5</v>
      </c>
      <c r="AC1711">
        <v>0.37</v>
      </c>
      <c r="AD1711">
        <v>2</v>
      </c>
      <c r="AE1711" t="s">
        <v>72</v>
      </c>
    </row>
    <row r="1712" spans="1:31" x14ac:dyDescent="0.3">
      <c r="A1712">
        <v>1185732</v>
      </c>
      <c r="B1712" t="s">
        <v>30</v>
      </c>
      <c r="C1712" s="1">
        <v>44220</v>
      </c>
      <c r="D1712">
        <v>2021</v>
      </c>
      <c r="E1712" t="s">
        <v>47</v>
      </c>
      <c r="F1712">
        <v>1</v>
      </c>
      <c r="G1712">
        <v>1</v>
      </c>
      <c r="H1712" t="s">
        <v>32</v>
      </c>
      <c r="I1712">
        <v>50</v>
      </c>
      <c r="J1712" t="s">
        <v>69</v>
      </c>
      <c r="K1712">
        <v>52</v>
      </c>
      <c r="L1712" t="s">
        <v>70</v>
      </c>
      <c r="M1712" t="s">
        <v>125</v>
      </c>
      <c r="N1712">
        <v>3</v>
      </c>
      <c r="O1712" t="s">
        <v>126</v>
      </c>
      <c r="P1712">
        <v>1</v>
      </c>
      <c r="Q1712" t="s">
        <v>37</v>
      </c>
      <c r="R1712">
        <v>1</v>
      </c>
      <c r="S1712" t="s">
        <v>127</v>
      </c>
      <c r="T1712">
        <v>4</v>
      </c>
      <c r="U1712" t="s">
        <v>128</v>
      </c>
      <c r="V1712" t="s">
        <v>191</v>
      </c>
      <c r="W1712">
        <v>2</v>
      </c>
      <c r="X1712" t="s">
        <v>281</v>
      </c>
      <c r="Y1712">
        <v>50</v>
      </c>
      <c r="Z1712">
        <v>64</v>
      </c>
      <c r="AA1712">
        <v>3200</v>
      </c>
      <c r="AB1712">
        <v>896.00000000000011</v>
      </c>
      <c r="AC1712">
        <v>0.28000000000000003</v>
      </c>
      <c r="AD1712">
        <v>2</v>
      </c>
      <c r="AE1712" t="s">
        <v>72</v>
      </c>
    </row>
    <row r="1713" spans="1:31" x14ac:dyDescent="0.3">
      <c r="A1713">
        <v>1185732</v>
      </c>
      <c r="B1713" t="s">
        <v>30</v>
      </c>
      <c r="C1713" s="1">
        <v>43832</v>
      </c>
      <c r="D1713">
        <v>2020</v>
      </c>
      <c r="E1713" t="s">
        <v>47</v>
      </c>
      <c r="F1713">
        <v>1</v>
      </c>
      <c r="G1713">
        <v>1</v>
      </c>
      <c r="H1713" t="s">
        <v>32</v>
      </c>
      <c r="I1713">
        <v>1</v>
      </c>
      <c r="J1713" t="s">
        <v>71</v>
      </c>
      <c r="K1713">
        <v>1</v>
      </c>
      <c r="L1713" t="s">
        <v>71</v>
      </c>
      <c r="M1713" t="s">
        <v>125</v>
      </c>
      <c r="N1713">
        <v>3</v>
      </c>
      <c r="O1713" t="s">
        <v>126</v>
      </c>
      <c r="P1713">
        <v>1</v>
      </c>
      <c r="Q1713" t="s">
        <v>37</v>
      </c>
      <c r="R1713">
        <v>2</v>
      </c>
      <c r="S1713" t="s">
        <v>299</v>
      </c>
      <c r="T1713">
        <v>4</v>
      </c>
      <c r="U1713" t="s">
        <v>128</v>
      </c>
      <c r="V1713" t="s">
        <v>200</v>
      </c>
      <c r="W1713">
        <v>2</v>
      </c>
      <c r="X1713" t="s">
        <v>281</v>
      </c>
      <c r="Y1713">
        <v>50</v>
      </c>
      <c r="Z1713">
        <v>1000</v>
      </c>
      <c r="AA1713">
        <v>500000</v>
      </c>
      <c r="AB1713">
        <v>150000</v>
      </c>
      <c r="AC1713">
        <v>0.3</v>
      </c>
      <c r="AD1713">
        <v>1</v>
      </c>
      <c r="AE1713" t="s">
        <v>132</v>
      </c>
    </row>
    <row r="1714" spans="1:31" x14ac:dyDescent="0.3">
      <c r="A1714">
        <v>1185732</v>
      </c>
      <c r="B1714" t="s">
        <v>30</v>
      </c>
      <c r="C1714" s="1">
        <v>43856</v>
      </c>
      <c r="D1714">
        <v>2020</v>
      </c>
      <c r="E1714" t="s">
        <v>47</v>
      </c>
      <c r="F1714">
        <v>1</v>
      </c>
      <c r="G1714">
        <v>1</v>
      </c>
      <c r="H1714" t="s">
        <v>32</v>
      </c>
      <c r="I1714">
        <v>1</v>
      </c>
      <c r="J1714" t="s">
        <v>71</v>
      </c>
      <c r="K1714">
        <v>1</v>
      </c>
      <c r="L1714" t="s">
        <v>71</v>
      </c>
      <c r="M1714" t="s">
        <v>125</v>
      </c>
      <c r="N1714">
        <v>3</v>
      </c>
      <c r="O1714" t="s">
        <v>126</v>
      </c>
      <c r="P1714">
        <v>1</v>
      </c>
      <c r="Q1714" t="s">
        <v>37</v>
      </c>
      <c r="R1714">
        <v>1</v>
      </c>
      <c r="S1714" t="s">
        <v>127</v>
      </c>
      <c r="T1714">
        <v>4</v>
      </c>
      <c r="U1714" t="s">
        <v>128</v>
      </c>
      <c r="V1714" t="s">
        <v>198</v>
      </c>
      <c r="W1714">
        <v>2</v>
      </c>
      <c r="X1714" t="s">
        <v>281</v>
      </c>
      <c r="Y1714">
        <v>50</v>
      </c>
      <c r="Z1714">
        <v>925</v>
      </c>
      <c r="AA1714">
        <v>462500</v>
      </c>
      <c r="AB1714">
        <v>138750</v>
      </c>
      <c r="AC1714">
        <v>0.3</v>
      </c>
      <c r="AD1714">
        <v>2</v>
      </c>
      <c r="AE1714" t="s">
        <v>72</v>
      </c>
    </row>
    <row r="1715" spans="1:31" x14ac:dyDescent="0.3">
      <c r="A1715">
        <v>1185732</v>
      </c>
      <c r="B1715" t="s">
        <v>30</v>
      </c>
      <c r="C1715" s="1">
        <v>43868</v>
      </c>
      <c r="D1715">
        <v>2020</v>
      </c>
      <c r="E1715" t="s">
        <v>48</v>
      </c>
      <c r="F1715">
        <v>1</v>
      </c>
      <c r="G1715">
        <v>1</v>
      </c>
      <c r="H1715" t="s">
        <v>32</v>
      </c>
      <c r="I1715">
        <v>1</v>
      </c>
      <c r="J1715" t="s">
        <v>71</v>
      </c>
      <c r="K1715">
        <v>1</v>
      </c>
      <c r="L1715" t="s">
        <v>71</v>
      </c>
      <c r="M1715" t="s">
        <v>125</v>
      </c>
      <c r="N1715">
        <v>3</v>
      </c>
      <c r="O1715" t="s">
        <v>126</v>
      </c>
      <c r="P1715">
        <v>1</v>
      </c>
      <c r="Q1715" t="s">
        <v>37</v>
      </c>
      <c r="R1715">
        <v>1</v>
      </c>
      <c r="S1715" t="s">
        <v>127</v>
      </c>
      <c r="T1715">
        <v>4</v>
      </c>
      <c r="U1715" t="s">
        <v>128</v>
      </c>
      <c r="V1715" t="s">
        <v>191</v>
      </c>
      <c r="W1715">
        <v>2</v>
      </c>
      <c r="X1715" t="s">
        <v>281</v>
      </c>
      <c r="Y1715">
        <v>55</v>
      </c>
      <c r="Z1715">
        <v>925</v>
      </c>
      <c r="AA1715">
        <v>508750</v>
      </c>
      <c r="AB1715">
        <v>152625</v>
      </c>
      <c r="AC1715">
        <v>0.3</v>
      </c>
      <c r="AD1715">
        <v>2</v>
      </c>
      <c r="AE1715" t="s">
        <v>72</v>
      </c>
    </row>
    <row r="1716" spans="1:31" x14ac:dyDescent="0.3">
      <c r="A1716">
        <v>1185732</v>
      </c>
      <c r="B1716" t="s">
        <v>30</v>
      </c>
      <c r="C1716" s="1">
        <v>43901</v>
      </c>
      <c r="D1716">
        <v>2020</v>
      </c>
      <c r="E1716" t="s">
        <v>51</v>
      </c>
      <c r="F1716">
        <v>1</v>
      </c>
      <c r="G1716">
        <v>1</v>
      </c>
      <c r="H1716" t="s">
        <v>32</v>
      </c>
      <c r="I1716">
        <v>1</v>
      </c>
      <c r="J1716" t="s">
        <v>71</v>
      </c>
      <c r="K1716">
        <v>1</v>
      </c>
      <c r="L1716" t="s">
        <v>71</v>
      </c>
      <c r="M1716" t="s">
        <v>125</v>
      </c>
      <c r="N1716">
        <v>3</v>
      </c>
      <c r="O1716" t="s">
        <v>126</v>
      </c>
      <c r="P1716">
        <v>1</v>
      </c>
      <c r="Q1716" t="s">
        <v>37</v>
      </c>
      <c r="R1716">
        <v>2</v>
      </c>
      <c r="S1716" t="s">
        <v>299</v>
      </c>
      <c r="T1716">
        <v>4</v>
      </c>
      <c r="U1716" t="s">
        <v>128</v>
      </c>
      <c r="V1716" t="s">
        <v>200</v>
      </c>
      <c r="W1716">
        <v>2</v>
      </c>
      <c r="X1716" t="s">
        <v>281</v>
      </c>
      <c r="Y1716">
        <v>55</v>
      </c>
      <c r="Z1716">
        <v>1025</v>
      </c>
      <c r="AA1716">
        <v>563750</v>
      </c>
      <c r="AB1716">
        <v>169125.00000000003</v>
      </c>
      <c r="AC1716">
        <v>0.3</v>
      </c>
      <c r="AD1716">
        <v>2</v>
      </c>
      <c r="AE1716" t="s">
        <v>72</v>
      </c>
    </row>
    <row r="1717" spans="1:31" x14ac:dyDescent="0.3">
      <c r="A1717">
        <v>1185732</v>
      </c>
      <c r="B1717" t="s">
        <v>30</v>
      </c>
      <c r="C1717" s="1">
        <v>43907</v>
      </c>
      <c r="D1717">
        <v>2020</v>
      </c>
      <c r="E1717" t="s">
        <v>51</v>
      </c>
      <c r="F1717">
        <v>1</v>
      </c>
      <c r="G1717">
        <v>1</v>
      </c>
      <c r="H1717" t="s">
        <v>32</v>
      </c>
      <c r="I1717">
        <v>1</v>
      </c>
      <c r="J1717" t="s">
        <v>71</v>
      </c>
      <c r="K1717">
        <v>1</v>
      </c>
      <c r="L1717" t="s">
        <v>71</v>
      </c>
      <c r="M1717" t="s">
        <v>125</v>
      </c>
      <c r="N1717">
        <v>3</v>
      </c>
      <c r="O1717" t="s">
        <v>126</v>
      </c>
      <c r="P1717">
        <v>1</v>
      </c>
      <c r="Q1717" t="s">
        <v>37</v>
      </c>
      <c r="R1717">
        <v>1</v>
      </c>
      <c r="S1717" t="s">
        <v>127</v>
      </c>
      <c r="T1717">
        <v>4</v>
      </c>
      <c r="U1717" t="s">
        <v>128</v>
      </c>
      <c r="V1717" t="s">
        <v>198</v>
      </c>
      <c r="W1717">
        <v>2</v>
      </c>
      <c r="X1717" t="s">
        <v>281</v>
      </c>
      <c r="Y1717">
        <v>55</v>
      </c>
      <c r="Z1717">
        <v>1025</v>
      </c>
      <c r="AA1717">
        <v>563750</v>
      </c>
      <c r="AB1717">
        <v>169125.00000000003</v>
      </c>
      <c r="AC1717">
        <v>0.3</v>
      </c>
      <c r="AD1717">
        <v>2</v>
      </c>
      <c r="AE1717" t="s">
        <v>72</v>
      </c>
    </row>
    <row r="1718" spans="1:31" x14ac:dyDescent="0.3">
      <c r="A1718">
        <v>1185732</v>
      </c>
      <c r="B1718" t="s">
        <v>30</v>
      </c>
      <c r="C1718" s="1">
        <v>43941</v>
      </c>
      <c r="D1718">
        <v>2020</v>
      </c>
      <c r="E1718" t="s">
        <v>52</v>
      </c>
      <c r="F1718">
        <v>2</v>
      </c>
      <c r="G1718">
        <v>1</v>
      </c>
      <c r="H1718" t="s">
        <v>32</v>
      </c>
      <c r="I1718">
        <v>1</v>
      </c>
      <c r="J1718" t="s">
        <v>71</v>
      </c>
      <c r="K1718">
        <v>1</v>
      </c>
      <c r="L1718" t="s">
        <v>71</v>
      </c>
      <c r="M1718" t="s">
        <v>125</v>
      </c>
      <c r="N1718">
        <v>3</v>
      </c>
      <c r="O1718" t="s">
        <v>126</v>
      </c>
      <c r="P1718">
        <v>1</v>
      </c>
      <c r="Q1718" t="s">
        <v>37</v>
      </c>
      <c r="R1718">
        <v>1</v>
      </c>
      <c r="S1718" t="s">
        <v>127</v>
      </c>
      <c r="T1718">
        <v>4</v>
      </c>
      <c r="U1718" t="s">
        <v>128</v>
      </c>
      <c r="V1718" t="s">
        <v>191</v>
      </c>
      <c r="W1718">
        <v>2</v>
      </c>
      <c r="X1718" t="s">
        <v>281</v>
      </c>
      <c r="Y1718">
        <v>55</v>
      </c>
      <c r="Z1718">
        <v>1000</v>
      </c>
      <c r="AA1718">
        <v>550000</v>
      </c>
      <c r="AB1718">
        <v>165000.00000000003</v>
      </c>
      <c r="AC1718">
        <v>0.3</v>
      </c>
      <c r="AD1718">
        <v>2</v>
      </c>
      <c r="AE1718" t="s">
        <v>72</v>
      </c>
    </row>
    <row r="1719" spans="1:31" x14ac:dyDescent="0.3">
      <c r="A1719">
        <v>1185732</v>
      </c>
      <c r="B1719" t="s">
        <v>30</v>
      </c>
      <c r="C1719" s="1">
        <v>43949</v>
      </c>
      <c r="D1719">
        <v>2020</v>
      </c>
      <c r="E1719" t="s">
        <v>52</v>
      </c>
      <c r="F1719">
        <v>2</v>
      </c>
      <c r="G1719">
        <v>1</v>
      </c>
      <c r="H1719" t="s">
        <v>32</v>
      </c>
      <c r="I1719">
        <v>1</v>
      </c>
      <c r="J1719" t="s">
        <v>71</v>
      </c>
      <c r="K1719">
        <v>1</v>
      </c>
      <c r="L1719" t="s">
        <v>71</v>
      </c>
      <c r="M1719" t="s">
        <v>125</v>
      </c>
      <c r="N1719">
        <v>3</v>
      </c>
      <c r="O1719" t="s">
        <v>126</v>
      </c>
      <c r="P1719">
        <v>1</v>
      </c>
      <c r="Q1719" t="s">
        <v>37</v>
      </c>
      <c r="R1719">
        <v>2</v>
      </c>
      <c r="S1719" t="s">
        <v>299</v>
      </c>
      <c r="T1719">
        <v>4</v>
      </c>
      <c r="U1719" t="s">
        <v>128</v>
      </c>
      <c r="V1719" t="s">
        <v>200</v>
      </c>
      <c r="W1719">
        <v>2</v>
      </c>
      <c r="X1719" t="s">
        <v>281</v>
      </c>
      <c r="Y1719">
        <v>55</v>
      </c>
      <c r="Z1719">
        <v>975</v>
      </c>
      <c r="AA1719">
        <v>536250</v>
      </c>
      <c r="AB1719">
        <v>160875.00000000003</v>
      </c>
      <c r="AC1719">
        <v>0.3</v>
      </c>
      <c r="AD1719">
        <v>2</v>
      </c>
      <c r="AE1719" t="s">
        <v>72</v>
      </c>
    </row>
    <row r="1720" spans="1:31" x14ac:dyDescent="0.3">
      <c r="A1720">
        <v>1185732</v>
      </c>
      <c r="B1720" t="s">
        <v>30</v>
      </c>
      <c r="C1720" s="1">
        <v>43955</v>
      </c>
      <c r="D1720">
        <v>2020</v>
      </c>
      <c r="E1720" t="s">
        <v>53</v>
      </c>
      <c r="F1720">
        <v>2</v>
      </c>
      <c r="G1720">
        <v>1</v>
      </c>
      <c r="H1720" t="s">
        <v>32</v>
      </c>
      <c r="I1720">
        <v>1</v>
      </c>
      <c r="J1720" t="s">
        <v>71</v>
      </c>
      <c r="K1720">
        <v>1</v>
      </c>
      <c r="L1720" t="s">
        <v>71</v>
      </c>
      <c r="M1720" t="s">
        <v>125</v>
      </c>
      <c r="N1720">
        <v>3</v>
      </c>
      <c r="O1720" t="s">
        <v>126</v>
      </c>
      <c r="P1720">
        <v>1</v>
      </c>
      <c r="Q1720" t="s">
        <v>37</v>
      </c>
      <c r="R1720">
        <v>1</v>
      </c>
      <c r="S1720" t="s">
        <v>127</v>
      </c>
      <c r="T1720">
        <v>4</v>
      </c>
      <c r="U1720" t="s">
        <v>128</v>
      </c>
      <c r="V1720" t="s">
        <v>198</v>
      </c>
      <c r="W1720">
        <v>2</v>
      </c>
      <c r="X1720" t="s">
        <v>281</v>
      </c>
      <c r="Y1720">
        <v>55</v>
      </c>
      <c r="Z1720">
        <v>1000</v>
      </c>
      <c r="AA1720">
        <v>550000</v>
      </c>
      <c r="AB1720">
        <v>165000.00000000003</v>
      </c>
      <c r="AC1720">
        <v>0.3</v>
      </c>
      <c r="AD1720">
        <v>2</v>
      </c>
      <c r="AE1720" t="s">
        <v>72</v>
      </c>
    </row>
    <row r="1721" spans="1:31" x14ac:dyDescent="0.3">
      <c r="A1721">
        <v>1197831</v>
      </c>
      <c r="B1721" t="s">
        <v>73</v>
      </c>
      <c r="C1721" s="1">
        <v>44032</v>
      </c>
      <c r="D1721">
        <v>2020</v>
      </c>
      <c r="E1721" t="s">
        <v>55</v>
      </c>
      <c r="F1721">
        <v>3</v>
      </c>
      <c r="G1721">
        <v>1</v>
      </c>
      <c r="H1721" t="s">
        <v>32</v>
      </c>
      <c r="I1721">
        <v>1</v>
      </c>
      <c r="J1721" t="s">
        <v>71</v>
      </c>
      <c r="K1721">
        <v>1</v>
      </c>
      <c r="L1721" t="s">
        <v>71</v>
      </c>
      <c r="M1721" t="s">
        <v>125</v>
      </c>
      <c r="N1721">
        <v>3</v>
      </c>
      <c r="O1721" t="s">
        <v>126</v>
      </c>
      <c r="P1721">
        <v>1</v>
      </c>
      <c r="Q1721" t="s">
        <v>37</v>
      </c>
      <c r="R1721">
        <v>1</v>
      </c>
      <c r="S1721" t="s">
        <v>127</v>
      </c>
      <c r="T1721">
        <v>4</v>
      </c>
      <c r="U1721" t="s">
        <v>128</v>
      </c>
      <c r="V1721" t="s">
        <v>191</v>
      </c>
      <c r="W1721">
        <v>2</v>
      </c>
      <c r="X1721" t="s">
        <v>281</v>
      </c>
      <c r="Y1721">
        <v>35</v>
      </c>
      <c r="Z1721">
        <v>900</v>
      </c>
      <c r="AA1721">
        <v>315000</v>
      </c>
      <c r="AB1721">
        <v>110250</v>
      </c>
      <c r="AC1721">
        <v>0.35</v>
      </c>
      <c r="AD1721">
        <v>2</v>
      </c>
      <c r="AE1721" t="s">
        <v>72</v>
      </c>
    </row>
    <row r="1722" spans="1:31" x14ac:dyDescent="0.3">
      <c r="A1722">
        <v>1197831</v>
      </c>
      <c r="B1722" t="s">
        <v>73</v>
      </c>
      <c r="C1722" s="1">
        <v>44038</v>
      </c>
      <c r="D1722">
        <v>2020</v>
      </c>
      <c r="E1722" t="s">
        <v>55</v>
      </c>
      <c r="F1722">
        <v>3</v>
      </c>
      <c r="G1722">
        <v>2</v>
      </c>
      <c r="H1722" t="s">
        <v>74</v>
      </c>
      <c r="I1722">
        <v>2</v>
      </c>
      <c r="J1722" t="s">
        <v>75</v>
      </c>
      <c r="K1722">
        <v>2</v>
      </c>
      <c r="L1722" t="s">
        <v>76</v>
      </c>
      <c r="M1722" t="s">
        <v>125</v>
      </c>
      <c r="N1722">
        <v>3</v>
      </c>
      <c r="O1722" t="s">
        <v>126</v>
      </c>
      <c r="P1722">
        <v>1</v>
      </c>
      <c r="Q1722" t="s">
        <v>37</v>
      </c>
      <c r="R1722">
        <v>2</v>
      </c>
      <c r="S1722" t="s">
        <v>299</v>
      </c>
      <c r="T1722">
        <v>4</v>
      </c>
      <c r="U1722" t="s">
        <v>128</v>
      </c>
      <c r="V1722" t="s">
        <v>200</v>
      </c>
      <c r="W1722">
        <v>2</v>
      </c>
      <c r="X1722" t="s">
        <v>281</v>
      </c>
      <c r="Y1722">
        <v>35</v>
      </c>
      <c r="Z1722">
        <v>850</v>
      </c>
      <c r="AA1722">
        <v>297500</v>
      </c>
      <c r="AB1722">
        <v>104125</v>
      </c>
      <c r="AC1722">
        <v>0.35</v>
      </c>
      <c r="AD1722">
        <v>2</v>
      </c>
      <c r="AE1722" t="s">
        <v>72</v>
      </c>
    </row>
    <row r="1723" spans="1:31" x14ac:dyDescent="0.3">
      <c r="A1723">
        <v>1197831</v>
      </c>
      <c r="B1723" t="s">
        <v>73</v>
      </c>
      <c r="C1723" s="1">
        <v>44044</v>
      </c>
      <c r="D1723">
        <v>2020</v>
      </c>
      <c r="E1723" t="s">
        <v>31</v>
      </c>
      <c r="F1723">
        <v>3</v>
      </c>
      <c r="G1723">
        <v>2</v>
      </c>
      <c r="H1723" t="s">
        <v>74</v>
      </c>
      <c r="I1723">
        <v>2</v>
      </c>
      <c r="J1723" t="s">
        <v>75</v>
      </c>
      <c r="K1723">
        <v>2</v>
      </c>
      <c r="L1723" t="s">
        <v>76</v>
      </c>
      <c r="M1723" t="s">
        <v>125</v>
      </c>
      <c r="N1723">
        <v>3</v>
      </c>
      <c r="O1723" t="s">
        <v>126</v>
      </c>
      <c r="P1723">
        <v>1</v>
      </c>
      <c r="Q1723" t="s">
        <v>37</v>
      </c>
      <c r="R1723">
        <v>1</v>
      </c>
      <c r="S1723" t="s">
        <v>127</v>
      </c>
      <c r="T1723">
        <v>4</v>
      </c>
      <c r="U1723" t="s">
        <v>128</v>
      </c>
      <c r="V1723" t="s">
        <v>198</v>
      </c>
      <c r="W1723">
        <v>2</v>
      </c>
      <c r="X1723" t="s">
        <v>281</v>
      </c>
      <c r="Y1723">
        <v>40</v>
      </c>
      <c r="Z1723">
        <v>875</v>
      </c>
      <c r="AA1723">
        <v>350000</v>
      </c>
      <c r="AB1723">
        <v>122499.99999999999</v>
      </c>
      <c r="AC1723">
        <v>0.35</v>
      </c>
      <c r="AD1723">
        <v>2</v>
      </c>
      <c r="AE1723" t="s">
        <v>72</v>
      </c>
    </row>
    <row r="1724" spans="1:31" x14ac:dyDescent="0.3">
      <c r="A1724">
        <v>1197831</v>
      </c>
      <c r="B1724" t="s">
        <v>73</v>
      </c>
      <c r="C1724" s="1">
        <v>44050</v>
      </c>
      <c r="D1724">
        <v>2020</v>
      </c>
      <c r="E1724" t="s">
        <v>31</v>
      </c>
      <c r="F1724">
        <v>3</v>
      </c>
      <c r="G1724">
        <v>2</v>
      </c>
      <c r="H1724" t="s">
        <v>74</v>
      </c>
      <c r="I1724">
        <v>2</v>
      </c>
      <c r="J1724" t="s">
        <v>75</v>
      </c>
      <c r="K1724">
        <v>2</v>
      </c>
      <c r="L1724" t="s">
        <v>76</v>
      </c>
      <c r="M1724" t="s">
        <v>125</v>
      </c>
      <c r="N1724">
        <v>3</v>
      </c>
      <c r="O1724" t="s">
        <v>126</v>
      </c>
      <c r="P1724">
        <v>1</v>
      </c>
      <c r="Q1724" t="s">
        <v>37</v>
      </c>
      <c r="R1724">
        <v>1</v>
      </c>
      <c r="S1724" t="s">
        <v>127</v>
      </c>
      <c r="T1724">
        <v>4</v>
      </c>
      <c r="U1724" t="s">
        <v>128</v>
      </c>
      <c r="V1724" t="s">
        <v>191</v>
      </c>
      <c r="W1724">
        <v>2</v>
      </c>
      <c r="X1724" t="s">
        <v>281</v>
      </c>
      <c r="Y1724">
        <v>40</v>
      </c>
      <c r="Z1724">
        <v>900</v>
      </c>
      <c r="AA1724">
        <v>360000</v>
      </c>
      <c r="AB1724">
        <v>125999.99999999999</v>
      </c>
      <c r="AC1724">
        <v>0.35</v>
      </c>
      <c r="AD1724">
        <v>2</v>
      </c>
      <c r="AE1724" t="s">
        <v>72</v>
      </c>
    </row>
    <row r="1725" spans="1:31" x14ac:dyDescent="0.3">
      <c r="A1725">
        <v>1197831</v>
      </c>
      <c r="B1725" t="s">
        <v>73</v>
      </c>
      <c r="C1725" s="1">
        <v>44056</v>
      </c>
      <c r="D1725">
        <v>2020</v>
      </c>
      <c r="E1725" t="s">
        <v>31</v>
      </c>
      <c r="F1725">
        <v>3</v>
      </c>
      <c r="G1725">
        <v>2</v>
      </c>
      <c r="H1725" t="s">
        <v>74</v>
      </c>
      <c r="I1725">
        <v>2</v>
      </c>
      <c r="J1725" t="s">
        <v>75</v>
      </c>
      <c r="K1725">
        <v>2</v>
      </c>
      <c r="L1725" t="s">
        <v>76</v>
      </c>
      <c r="M1725" t="s">
        <v>125</v>
      </c>
      <c r="N1725">
        <v>3</v>
      </c>
      <c r="O1725" t="s">
        <v>126</v>
      </c>
      <c r="P1725">
        <v>1</v>
      </c>
      <c r="Q1725" t="s">
        <v>37</v>
      </c>
      <c r="R1725">
        <v>2</v>
      </c>
      <c r="S1725" t="s">
        <v>299</v>
      </c>
      <c r="T1725">
        <v>4</v>
      </c>
      <c r="U1725" t="s">
        <v>128</v>
      </c>
      <c r="V1725" t="s">
        <v>200</v>
      </c>
      <c r="W1725">
        <v>2</v>
      </c>
      <c r="X1725" t="s">
        <v>281</v>
      </c>
      <c r="Y1725">
        <v>40</v>
      </c>
      <c r="Z1725">
        <v>925</v>
      </c>
      <c r="AA1725">
        <v>370000</v>
      </c>
      <c r="AB1725">
        <v>129499.99999999999</v>
      </c>
      <c r="AC1725">
        <v>0.35</v>
      </c>
      <c r="AD1725">
        <v>2</v>
      </c>
      <c r="AE1725" t="s">
        <v>72</v>
      </c>
    </row>
    <row r="1726" spans="1:31" x14ac:dyDescent="0.3">
      <c r="A1726">
        <v>1197831</v>
      </c>
      <c r="B1726" t="s">
        <v>73</v>
      </c>
      <c r="C1726" s="1">
        <v>44062</v>
      </c>
      <c r="D1726">
        <v>2020</v>
      </c>
      <c r="E1726" t="s">
        <v>31</v>
      </c>
      <c r="F1726">
        <v>3</v>
      </c>
      <c r="G1726">
        <v>2</v>
      </c>
      <c r="H1726" t="s">
        <v>74</v>
      </c>
      <c r="I1726">
        <v>2</v>
      </c>
      <c r="J1726" t="s">
        <v>75</v>
      </c>
      <c r="K1726">
        <v>2</v>
      </c>
      <c r="L1726" t="s">
        <v>76</v>
      </c>
      <c r="M1726" t="s">
        <v>125</v>
      </c>
      <c r="N1726">
        <v>3</v>
      </c>
      <c r="O1726" t="s">
        <v>126</v>
      </c>
      <c r="P1726">
        <v>1</v>
      </c>
      <c r="Q1726" t="s">
        <v>37</v>
      </c>
      <c r="R1726">
        <v>1</v>
      </c>
      <c r="S1726" t="s">
        <v>127</v>
      </c>
      <c r="T1726">
        <v>4</v>
      </c>
      <c r="U1726" t="s">
        <v>128</v>
      </c>
      <c r="V1726" t="s">
        <v>198</v>
      </c>
      <c r="W1726">
        <v>2</v>
      </c>
      <c r="X1726" t="s">
        <v>281</v>
      </c>
      <c r="Y1726">
        <v>45</v>
      </c>
      <c r="Z1726">
        <v>950</v>
      </c>
      <c r="AA1726">
        <v>427500</v>
      </c>
      <c r="AB1726">
        <v>149625</v>
      </c>
      <c r="AC1726">
        <v>0.35</v>
      </c>
      <c r="AD1726">
        <v>2</v>
      </c>
      <c r="AE1726" t="s">
        <v>72</v>
      </c>
    </row>
    <row r="1727" spans="1:31" x14ac:dyDescent="0.3">
      <c r="A1727">
        <v>1197831</v>
      </c>
      <c r="B1727" t="s">
        <v>73</v>
      </c>
      <c r="C1727" s="1">
        <v>44068</v>
      </c>
      <c r="D1727">
        <v>2020</v>
      </c>
      <c r="E1727" t="s">
        <v>31</v>
      </c>
      <c r="F1727">
        <v>3</v>
      </c>
      <c r="G1727">
        <v>2</v>
      </c>
      <c r="H1727" t="s">
        <v>74</v>
      </c>
      <c r="I1727">
        <v>2</v>
      </c>
      <c r="J1727" t="s">
        <v>75</v>
      </c>
      <c r="K1727">
        <v>2</v>
      </c>
      <c r="L1727" t="s">
        <v>76</v>
      </c>
      <c r="M1727" t="s">
        <v>125</v>
      </c>
      <c r="N1727">
        <v>3</v>
      </c>
      <c r="O1727" t="s">
        <v>126</v>
      </c>
      <c r="P1727">
        <v>1</v>
      </c>
      <c r="Q1727" t="s">
        <v>37</v>
      </c>
      <c r="R1727">
        <v>1</v>
      </c>
      <c r="S1727" t="s">
        <v>127</v>
      </c>
      <c r="T1727">
        <v>4</v>
      </c>
      <c r="U1727" t="s">
        <v>128</v>
      </c>
      <c r="V1727" t="s">
        <v>191</v>
      </c>
      <c r="W1727">
        <v>2</v>
      </c>
      <c r="X1727" t="s">
        <v>281</v>
      </c>
      <c r="Y1727">
        <v>45</v>
      </c>
      <c r="Z1727">
        <v>950</v>
      </c>
      <c r="AA1727">
        <v>427500</v>
      </c>
      <c r="AB1727">
        <v>149625</v>
      </c>
      <c r="AC1727">
        <v>0.35</v>
      </c>
      <c r="AD1727">
        <v>2</v>
      </c>
      <c r="AE1727" t="s">
        <v>72</v>
      </c>
    </row>
    <row r="1728" spans="1:31" x14ac:dyDescent="0.3">
      <c r="A1728">
        <v>1197831</v>
      </c>
      <c r="B1728" t="s">
        <v>73</v>
      </c>
      <c r="C1728" s="1">
        <v>44074</v>
      </c>
      <c r="D1728">
        <v>2020</v>
      </c>
      <c r="E1728" t="s">
        <v>31</v>
      </c>
      <c r="F1728">
        <v>3</v>
      </c>
      <c r="G1728">
        <v>2</v>
      </c>
      <c r="H1728" t="s">
        <v>74</v>
      </c>
      <c r="I1728">
        <v>2</v>
      </c>
      <c r="J1728" t="s">
        <v>75</v>
      </c>
      <c r="K1728">
        <v>2</v>
      </c>
      <c r="L1728" t="s">
        <v>76</v>
      </c>
      <c r="M1728" t="s">
        <v>125</v>
      </c>
      <c r="N1728">
        <v>3</v>
      </c>
      <c r="O1728" t="s">
        <v>126</v>
      </c>
      <c r="P1728">
        <v>1</v>
      </c>
      <c r="Q1728" t="s">
        <v>37</v>
      </c>
      <c r="R1728">
        <v>2</v>
      </c>
      <c r="S1728" t="s">
        <v>299</v>
      </c>
      <c r="T1728">
        <v>4</v>
      </c>
      <c r="U1728" t="s">
        <v>128</v>
      </c>
      <c r="V1728" t="s">
        <v>200</v>
      </c>
      <c r="W1728">
        <v>2</v>
      </c>
      <c r="X1728" t="s">
        <v>281</v>
      </c>
      <c r="Y1728">
        <v>45</v>
      </c>
      <c r="Z1728">
        <v>925</v>
      </c>
      <c r="AA1728">
        <v>416250</v>
      </c>
      <c r="AB1728">
        <v>145687.5</v>
      </c>
      <c r="AC1728">
        <v>0.35</v>
      </c>
      <c r="AD1728">
        <v>2</v>
      </c>
      <c r="AE1728" t="s">
        <v>72</v>
      </c>
    </row>
    <row r="1729" spans="1:31" x14ac:dyDescent="0.3">
      <c r="A1729">
        <v>1197831</v>
      </c>
      <c r="B1729" t="s">
        <v>73</v>
      </c>
      <c r="C1729" s="1">
        <v>44080</v>
      </c>
      <c r="D1729">
        <v>2020</v>
      </c>
      <c r="E1729" t="s">
        <v>43</v>
      </c>
      <c r="F1729">
        <v>3</v>
      </c>
      <c r="G1729">
        <v>2</v>
      </c>
      <c r="H1729" t="s">
        <v>74</v>
      </c>
      <c r="I1729">
        <v>2</v>
      </c>
      <c r="J1729" t="s">
        <v>75</v>
      </c>
      <c r="K1729">
        <v>2</v>
      </c>
      <c r="L1729" t="s">
        <v>76</v>
      </c>
      <c r="M1729" t="s">
        <v>125</v>
      </c>
      <c r="N1729">
        <v>3</v>
      </c>
      <c r="O1729" t="s">
        <v>126</v>
      </c>
      <c r="P1729">
        <v>1</v>
      </c>
      <c r="Q1729" t="s">
        <v>37</v>
      </c>
      <c r="R1729">
        <v>1</v>
      </c>
      <c r="S1729" t="s">
        <v>127</v>
      </c>
      <c r="T1729">
        <v>4</v>
      </c>
      <c r="U1729" t="s">
        <v>128</v>
      </c>
      <c r="V1729" t="s">
        <v>198</v>
      </c>
      <c r="W1729">
        <v>2</v>
      </c>
      <c r="X1729" t="s">
        <v>281</v>
      </c>
      <c r="Y1729">
        <v>45</v>
      </c>
      <c r="Z1729">
        <v>850</v>
      </c>
      <c r="AA1729">
        <v>382500</v>
      </c>
      <c r="AB1729">
        <v>133875</v>
      </c>
      <c r="AC1729">
        <v>0.35</v>
      </c>
      <c r="AD1729">
        <v>2</v>
      </c>
      <c r="AE1729" t="s">
        <v>72</v>
      </c>
    </row>
    <row r="1730" spans="1:31" x14ac:dyDescent="0.3">
      <c r="A1730">
        <v>1197831</v>
      </c>
      <c r="B1730" t="s">
        <v>73</v>
      </c>
      <c r="C1730" s="1">
        <v>44086</v>
      </c>
      <c r="D1730">
        <v>2020</v>
      </c>
      <c r="E1730" t="s">
        <v>43</v>
      </c>
      <c r="F1730">
        <v>3</v>
      </c>
      <c r="G1730">
        <v>2</v>
      </c>
      <c r="H1730" t="s">
        <v>74</v>
      </c>
      <c r="I1730">
        <v>2</v>
      </c>
      <c r="J1730" t="s">
        <v>75</v>
      </c>
      <c r="K1730">
        <v>2</v>
      </c>
      <c r="L1730" t="s">
        <v>76</v>
      </c>
      <c r="M1730" t="s">
        <v>125</v>
      </c>
      <c r="N1730">
        <v>3</v>
      </c>
      <c r="O1730" t="s">
        <v>126</v>
      </c>
      <c r="P1730">
        <v>1</v>
      </c>
      <c r="Q1730" t="s">
        <v>37</v>
      </c>
      <c r="R1730">
        <v>1</v>
      </c>
      <c r="S1730" t="s">
        <v>127</v>
      </c>
      <c r="T1730">
        <v>4</v>
      </c>
      <c r="U1730" t="s">
        <v>128</v>
      </c>
      <c r="V1730" t="s">
        <v>191</v>
      </c>
      <c r="W1730">
        <v>2</v>
      </c>
      <c r="X1730" t="s">
        <v>281</v>
      </c>
      <c r="Y1730">
        <v>45</v>
      </c>
      <c r="Z1730">
        <v>800</v>
      </c>
      <c r="AA1730">
        <v>360000</v>
      </c>
      <c r="AB1730">
        <v>125999.99999999999</v>
      </c>
      <c r="AC1730">
        <v>0.35</v>
      </c>
      <c r="AD1730">
        <v>2</v>
      </c>
      <c r="AE1730" t="s">
        <v>72</v>
      </c>
    </row>
    <row r="1731" spans="1:31" x14ac:dyDescent="0.3">
      <c r="A1731">
        <v>1197831</v>
      </c>
      <c r="B1731" t="s">
        <v>73</v>
      </c>
      <c r="C1731" s="1">
        <v>44125</v>
      </c>
      <c r="D1731">
        <v>2020</v>
      </c>
      <c r="E1731" t="s">
        <v>44</v>
      </c>
      <c r="F1731">
        <v>4</v>
      </c>
      <c r="G1731">
        <v>2</v>
      </c>
      <c r="H1731" t="s">
        <v>74</v>
      </c>
      <c r="I1731">
        <v>2</v>
      </c>
      <c r="J1731" t="s">
        <v>75</v>
      </c>
      <c r="K1731">
        <v>2</v>
      </c>
      <c r="L1731" t="s">
        <v>76</v>
      </c>
      <c r="M1731" t="s">
        <v>125</v>
      </c>
      <c r="N1731">
        <v>3</v>
      </c>
      <c r="O1731" t="s">
        <v>126</v>
      </c>
      <c r="P1731">
        <v>1</v>
      </c>
      <c r="Q1731" t="s">
        <v>37</v>
      </c>
      <c r="R1731">
        <v>2</v>
      </c>
      <c r="S1731" t="s">
        <v>299</v>
      </c>
      <c r="T1731">
        <v>4</v>
      </c>
      <c r="U1731" t="s">
        <v>128</v>
      </c>
      <c r="V1731" t="s">
        <v>200</v>
      </c>
      <c r="W1731">
        <v>2</v>
      </c>
      <c r="X1731" t="s">
        <v>281</v>
      </c>
      <c r="Y1731">
        <v>45</v>
      </c>
      <c r="Z1731">
        <v>900</v>
      </c>
      <c r="AA1731">
        <v>405000</v>
      </c>
      <c r="AB1731">
        <v>141750</v>
      </c>
      <c r="AC1731">
        <v>0.35</v>
      </c>
      <c r="AD1731">
        <v>2</v>
      </c>
      <c r="AE1731" t="s">
        <v>72</v>
      </c>
    </row>
    <row r="1732" spans="1:31" x14ac:dyDescent="0.3">
      <c r="A1732">
        <v>1197831</v>
      </c>
      <c r="B1732" t="s">
        <v>73</v>
      </c>
      <c r="C1732" s="1">
        <v>44131</v>
      </c>
      <c r="D1732">
        <v>2020</v>
      </c>
      <c r="E1732" t="s">
        <v>44</v>
      </c>
      <c r="F1732">
        <v>4</v>
      </c>
      <c r="G1732">
        <v>2</v>
      </c>
      <c r="H1732" t="s">
        <v>74</v>
      </c>
      <c r="I1732">
        <v>2</v>
      </c>
      <c r="J1732" t="s">
        <v>75</v>
      </c>
      <c r="K1732">
        <v>2</v>
      </c>
      <c r="L1732" t="s">
        <v>76</v>
      </c>
      <c r="M1732" t="s">
        <v>125</v>
      </c>
      <c r="N1732">
        <v>3</v>
      </c>
      <c r="O1732" t="s">
        <v>126</v>
      </c>
      <c r="P1732">
        <v>1</v>
      </c>
      <c r="Q1732" t="s">
        <v>37</v>
      </c>
      <c r="R1732">
        <v>1</v>
      </c>
      <c r="S1732" t="s">
        <v>127</v>
      </c>
      <c r="T1732">
        <v>4</v>
      </c>
      <c r="U1732" t="s">
        <v>128</v>
      </c>
      <c r="V1732" t="s">
        <v>198</v>
      </c>
      <c r="W1732">
        <v>2</v>
      </c>
      <c r="X1732" t="s">
        <v>281</v>
      </c>
      <c r="Y1732">
        <v>45</v>
      </c>
      <c r="Z1732">
        <v>950</v>
      </c>
      <c r="AA1732">
        <v>427500</v>
      </c>
      <c r="AB1732">
        <v>149625</v>
      </c>
      <c r="AC1732">
        <v>0.35</v>
      </c>
      <c r="AD1732">
        <v>2</v>
      </c>
      <c r="AE1732" t="s">
        <v>72</v>
      </c>
    </row>
    <row r="1733" spans="1:31" x14ac:dyDescent="0.3">
      <c r="A1733">
        <v>1128299</v>
      </c>
      <c r="B1733" t="s">
        <v>77</v>
      </c>
      <c r="C1733" s="1">
        <v>44137</v>
      </c>
      <c r="D1733">
        <v>2020</v>
      </c>
      <c r="E1733" t="s">
        <v>45</v>
      </c>
      <c r="F1733">
        <v>4</v>
      </c>
      <c r="G1733">
        <v>2</v>
      </c>
      <c r="H1733" t="s">
        <v>74</v>
      </c>
      <c r="I1733">
        <v>2</v>
      </c>
      <c r="J1733" t="s">
        <v>75</v>
      </c>
      <c r="K1733">
        <v>2</v>
      </c>
      <c r="L1733" t="s">
        <v>76</v>
      </c>
      <c r="M1733" t="s">
        <v>125</v>
      </c>
      <c r="N1733">
        <v>3</v>
      </c>
      <c r="O1733" t="s">
        <v>126</v>
      </c>
      <c r="P1733">
        <v>1</v>
      </c>
      <c r="Q1733" t="s">
        <v>37</v>
      </c>
      <c r="R1733">
        <v>1</v>
      </c>
      <c r="S1733" t="s">
        <v>127</v>
      </c>
      <c r="T1733">
        <v>4</v>
      </c>
      <c r="U1733" t="s">
        <v>128</v>
      </c>
      <c r="V1733" t="s">
        <v>191</v>
      </c>
      <c r="W1733">
        <v>2</v>
      </c>
      <c r="X1733" t="s">
        <v>281</v>
      </c>
      <c r="Y1733">
        <v>50</v>
      </c>
      <c r="Z1733">
        <v>775</v>
      </c>
      <c r="AA1733">
        <v>387500</v>
      </c>
      <c r="AB1733">
        <v>77500</v>
      </c>
      <c r="AC1733">
        <v>0.2</v>
      </c>
      <c r="AD1733">
        <v>2</v>
      </c>
      <c r="AE1733" t="s">
        <v>72</v>
      </c>
    </row>
    <row r="1734" spans="1:31" x14ac:dyDescent="0.3">
      <c r="A1734">
        <v>1128299</v>
      </c>
      <c r="B1734" t="s">
        <v>77</v>
      </c>
      <c r="C1734" s="1">
        <v>44143</v>
      </c>
      <c r="D1734">
        <v>2020</v>
      </c>
      <c r="E1734" t="s">
        <v>45</v>
      </c>
      <c r="F1734">
        <v>4</v>
      </c>
      <c r="G1734">
        <v>3</v>
      </c>
      <c r="H1734" t="s">
        <v>78</v>
      </c>
      <c r="I1734">
        <v>3</v>
      </c>
      <c r="J1734" t="s">
        <v>79</v>
      </c>
      <c r="K1734">
        <v>3</v>
      </c>
      <c r="L1734" t="s">
        <v>80</v>
      </c>
      <c r="M1734" t="s">
        <v>125</v>
      </c>
      <c r="N1734">
        <v>3</v>
      </c>
      <c r="O1734" t="s">
        <v>126</v>
      </c>
      <c r="P1734">
        <v>1</v>
      </c>
      <c r="Q1734" t="s">
        <v>37</v>
      </c>
      <c r="R1734">
        <v>2</v>
      </c>
      <c r="S1734" t="s">
        <v>299</v>
      </c>
      <c r="T1734">
        <v>4</v>
      </c>
      <c r="U1734" t="s">
        <v>128</v>
      </c>
      <c r="V1734" t="s">
        <v>200</v>
      </c>
      <c r="W1734">
        <v>2</v>
      </c>
      <c r="X1734" t="s">
        <v>281</v>
      </c>
      <c r="Y1734">
        <v>50</v>
      </c>
      <c r="Z1734">
        <v>725</v>
      </c>
      <c r="AA1734">
        <v>362500</v>
      </c>
      <c r="AB1734">
        <v>72500</v>
      </c>
      <c r="AC1734">
        <v>0.2</v>
      </c>
      <c r="AD1734">
        <v>2</v>
      </c>
      <c r="AE1734" t="s">
        <v>72</v>
      </c>
    </row>
    <row r="1735" spans="1:31" x14ac:dyDescent="0.3">
      <c r="A1735">
        <v>1128299</v>
      </c>
      <c r="B1735" t="s">
        <v>77</v>
      </c>
      <c r="C1735" s="1">
        <v>44149</v>
      </c>
      <c r="D1735">
        <v>2020</v>
      </c>
      <c r="E1735" t="s">
        <v>45</v>
      </c>
      <c r="F1735">
        <v>4</v>
      </c>
      <c r="G1735">
        <v>3</v>
      </c>
      <c r="H1735" t="s">
        <v>78</v>
      </c>
      <c r="I1735">
        <v>3</v>
      </c>
      <c r="J1735" t="s">
        <v>79</v>
      </c>
      <c r="K1735">
        <v>3</v>
      </c>
      <c r="L1735" t="s">
        <v>80</v>
      </c>
      <c r="M1735" t="s">
        <v>125</v>
      </c>
      <c r="N1735">
        <v>3</v>
      </c>
      <c r="O1735" t="s">
        <v>126</v>
      </c>
      <c r="P1735">
        <v>1</v>
      </c>
      <c r="Q1735" t="s">
        <v>37</v>
      </c>
      <c r="R1735">
        <v>1</v>
      </c>
      <c r="S1735" t="s">
        <v>127</v>
      </c>
      <c r="T1735">
        <v>4</v>
      </c>
      <c r="U1735" t="s">
        <v>128</v>
      </c>
      <c r="V1735" t="s">
        <v>198</v>
      </c>
      <c r="W1735">
        <v>2</v>
      </c>
      <c r="X1735" t="s">
        <v>281</v>
      </c>
      <c r="Y1735">
        <v>60</v>
      </c>
      <c r="Z1735">
        <v>700</v>
      </c>
      <c r="AA1735">
        <v>420000</v>
      </c>
      <c r="AB1735">
        <v>84000</v>
      </c>
      <c r="AC1735">
        <v>0.2</v>
      </c>
      <c r="AD1735">
        <v>2</v>
      </c>
      <c r="AE1735" t="s">
        <v>72</v>
      </c>
    </row>
    <row r="1736" spans="1:31" x14ac:dyDescent="0.3">
      <c r="A1736">
        <v>1128299</v>
      </c>
      <c r="B1736" t="s">
        <v>77</v>
      </c>
      <c r="C1736" s="1">
        <v>44203</v>
      </c>
      <c r="D1736">
        <v>2021</v>
      </c>
      <c r="E1736" t="s">
        <v>47</v>
      </c>
      <c r="F1736">
        <v>1</v>
      </c>
      <c r="G1736">
        <v>3</v>
      </c>
      <c r="H1736" t="s">
        <v>78</v>
      </c>
      <c r="I1736">
        <v>3</v>
      </c>
      <c r="J1736" t="s">
        <v>79</v>
      </c>
      <c r="K1736">
        <v>3</v>
      </c>
      <c r="L1736" t="s">
        <v>80</v>
      </c>
      <c r="M1736" t="s">
        <v>125</v>
      </c>
      <c r="N1736">
        <v>3</v>
      </c>
      <c r="O1736" t="s">
        <v>126</v>
      </c>
      <c r="P1736">
        <v>1</v>
      </c>
      <c r="Q1736" t="s">
        <v>37</v>
      </c>
      <c r="R1736">
        <v>1</v>
      </c>
      <c r="S1736" t="s">
        <v>127</v>
      </c>
      <c r="T1736">
        <v>4</v>
      </c>
      <c r="U1736" t="s">
        <v>128</v>
      </c>
      <c r="V1736" t="s">
        <v>191</v>
      </c>
      <c r="W1736">
        <v>2</v>
      </c>
      <c r="X1736" t="s">
        <v>281</v>
      </c>
      <c r="Y1736">
        <v>65</v>
      </c>
      <c r="Z1736">
        <v>825</v>
      </c>
      <c r="AA1736">
        <v>536250</v>
      </c>
      <c r="AB1736">
        <v>134062.5</v>
      </c>
      <c r="AC1736">
        <v>0.25</v>
      </c>
      <c r="AD1736">
        <v>2</v>
      </c>
      <c r="AE1736" t="s">
        <v>72</v>
      </c>
    </row>
    <row r="1737" spans="1:31" x14ac:dyDescent="0.3">
      <c r="A1737">
        <v>1128299</v>
      </c>
      <c r="B1737" t="s">
        <v>77</v>
      </c>
      <c r="C1737" s="1">
        <v>44209</v>
      </c>
      <c r="D1737">
        <v>2021</v>
      </c>
      <c r="E1737" t="s">
        <v>47</v>
      </c>
      <c r="F1737">
        <v>1</v>
      </c>
      <c r="G1737">
        <v>3</v>
      </c>
      <c r="H1737" t="s">
        <v>78</v>
      </c>
      <c r="I1737">
        <v>3</v>
      </c>
      <c r="J1737" t="s">
        <v>79</v>
      </c>
      <c r="K1737">
        <v>3</v>
      </c>
      <c r="L1737" t="s">
        <v>80</v>
      </c>
      <c r="M1737" t="s">
        <v>125</v>
      </c>
      <c r="N1737">
        <v>3</v>
      </c>
      <c r="O1737" t="s">
        <v>126</v>
      </c>
      <c r="P1737">
        <v>1</v>
      </c>
      <c r="Q1737" t="s">
        <v>37</v>
      </c>
      <c r="R1737">
        <v>2</v>
      </c>
      <c r="S1737" t="s">
        <v>299</v>
      </c>
      <c r="T1737">
        <v>4</v>
      </c>
      <c r="U1737" t="s">
        <v>128</v>
      </c>
      <c r="V1737" t="s">
        <v>200</v>
      </c>
      <c r="W1737">
        <v>2</v>
      </c>
      <c r="X1737" t="s">
        <v>281</v>
      </c>
      <c r="Y1737">
        <v>65</v>
      </c>
      <c r="Z1737">
        <v>875</v>
      </c>
      <c r="AA1737">
        <v>568750</v>
      </c>
      <c r="AB1737">
        <v>113750</v>
      </c>
      <c r="AC1737">
        <v>0.2</v>
      </c>
      <c r="AD1737">
        <v>2</v>
      </c>
      <c r="AE1737" t="s">
        <v>72</v>
      </c>
    </row>
    <row r="1738" spans="1:31" x14ac:dyDescent="0.3">
      <c r="A1738">
        <v>1128299</v>
      </c>
      <c r="B1738" t="s">
        <v>77</v>
      </c>
      <c r="C1738" s="1">
        <v>44215</v>
      </c>
      <c r="D1738">
        <v>2021</v>
      </c>
      <c r="E1738" t="s">
        <v>47</v>
      </c>
      <c r="F1738">
        <v>1</v>
      </c>
      <c r="G1738">
        <v>3</v>
      </c>
      <c r="H1738" t="s">
        <v>78</v>
      </c>
      <c r="I1738">
        <v>3</v>
      </c>
      <c r="J1738" t="s">
        <v>79</v>
      </c>
      <c r="K1738">
        <v>3</v>
      </c>
      <c r="L1738" t="s">
        <v>80</v>
      </c>
      <c r="M1738" t="s">
        <v>125</v>
      </c>
      <c r="N1738">
        <v>3</v>
      </c>
      <c r="O1738" t="s">
        <v>126</v>
      </c>
      <c r="P1738">
        <v>1</v>
      </c>
      <c r="Q1738" t="s">
        <v>37</v>
      </c>
      <c r="R1738">
        <v>1</v>
      </c>
      <c r="S1738" t="s">
        <v>127</v>
      </c>
      <c r="T1738">
        <v>4</v>
      </c>
      <c r="U1738" t="s">
        <v>128</v>
      </c>
      <c r="V1738" t="s">
        <v>198</v>
      </c>
      <c r="W1738">
        <v>2</v>
      </c>
      <c r="X1738" t="s">
        <v>281</v>
      </c>
      <c r="Y1738">
        <v>70</v>
      </c>
      <c r="Z1738">
        <v>925</v>
      </c>
      <c r="AA1738">
        <v>647500</v>
      </c>
      <c r="AB1738">
        <v>129500</v>
      </c>
      <c r="AC1738">
        <v>0.2</v>
      </c>
      <c r="AD1738">
        <v>2</v>
      </c>
      <c r="AE1738" t="s">
        <v>72</v>
      </c>
    </row>
    <row r="1739" spans="1:31" x14ac:dyDescent="0.3">
      <c r="A1739">
        <v>1128299</v>
      </c>
      <c r="B1739" t="s">
        <v>77</v>
      </c>
      <c r="C1739" s="1">
        <v>44221</v>
      </c>
      <c r="D1739">
        <v>2021</v>
      </c>
      <c r="E1739" t="s">
        <v>47</v>
      </c>
      <c r="F1739">
        <v>1</v>
      </c>
      <c r="G1739">
        <v>3</v>
      </c>
      <c r="H1739" t="s">
        <v>78</v>
      </c>
      <c r="I1739">
        <v>3</v>
      </c>
      <c r="J1739" t="s">
        <v>79</v>
      </c>
      <c r="K1739">
        <v>3</v>
      </c>
      <c r="L1739" t="s">
        <v>80</v>
      </c>
      <c r="M1739" t="s">
        <v>125</v>
      </c>
      <c r="N1739">
        <v>3</v>
      </c>
      <c r="O1739" t="s">
        <v>126</v>
      </c>
      <c r="P1739">
        <v>1</v>
      </c>
      <c r="Q1739" t="s">
        <v>37</v>
      </c>
      <c r="R1739">
        <v>1</v>
      </c>
      <c r="S1739" t="s">
        <v>127</v>
      </c>
      <c r="T1739">
        <v>4</v>
      </c>
      <c r="U1739" t="s">
        <v>128</v>
      </c>
      <c r="V1739" t="s">
        <v>191</v>
      </c>
      <c r="W1739">
        <v>2</v>
      </c>
      <c r="X1739" t="s">
        <v>281</v>
      </c>
      <c r="Y1739">
        <v>60</v>
      </c>
      <c r="Z1739">
        <v>925</v>
      </c>
      <c r="AA1739">
        <v>555000</v>
      </c>
      <c r="AB1739">
        <v>83250.000000000015</v>
      </c>
      <c r="AC1739">
        <v>0.15</v>
      </c>
      <c r="AD1739">
        <v>2</v>
      </c>
      <c r="AE1739" t="s">
        <v>72</v>
      </c>
    </row>
    <row r="1740" spans="1:31" x14ac:dyDescent="0.3">
      <c r="A1740">
        <v>1128299</v>
      </c>
      <c r="B1740" t="s">
        <v>77</v>
      </c>
      <c r="C1740" s="1">
        <v>44227</v>
      </c>
      <c r="D1740">
        <v>2021</v>
      </c>
      <c r="E1740" t="s">
        <v>47</v>
      </c>
      <c r="F1740">
        <v>1</v>
      </c>
      <c r="G1740">
        <v>3</v>
      </c>
      <c r="H1740" t="s">
        <v>78</v>
      </c>
      <c r="I1740">
        <v>3</v>
      </c>
      <c r="J1740" t="s">
        <v>79</v>
      </c>
      <c r="K1740">
        <v>3</v>
      </c>
      <c r="L1740" t="s">
        <v>80</v>
      </c>
      <c r="M1740" t="s">
        <v>125</v>
      </c>
      <c r="N1740">
        <v>3</v>
      </c>
      <c r="O1740" t="s">
        <v>126</v>
      </c>
      <c r="P1740">
        <v>1</v>
      </c>
      <c r="Q1740" t="s">
        <v>37</v>
      </c>
      <c r="R1740">
        <v>2</v>
      </c>
      <c r="S1740" t="s">
        <v>299</v>
      </c>
      <c r="T1740">
        <v>4</v>
      </c>
      <c r="U1740" t="s">
        <v>128</v>
      </c>
      <c r="V1740" t="s">
        <v>200</v>
      </c>
      <c r="W1740">
        <v>2</v>
      </c>
      <c r="X1740" t="s">
        <v>281</v>
      </c>
      <c r="Y1740">
        <v>60</v>
      </c>
      <c r="Z1740">
        <v>875</v>
      </c>
      <c r="AA1740">
        <v>525000</v>
      </c>
      <c r="AB1740">
        <v>78750.000000000015</v>
      </c>
      <c r="AC1740">
        <v>0.15</v>
      </c>
      <c r="AD1740">
        <v>2</v>
      </c>
      <c r="AE1740" t="s">
        <v>72</v>
      </c>
    </row>
    <row r="1741" spans="1:31" x14ac:dyDescent="0.3">
      <c r="A1741">
        <v>1128299</v>
      </c>
      <c r="B1741" t="s">
        <v>77</v>
      </c>
      <c r="C1741" s="1">
        <v>44233</v>
      </c>
      <c r="D1741">
        <v>2021</v>
      </c>
      <c r="E1741" t="s">
        <v>48</v>
      </c>
      <c r="F1741">
        <v>1</v>
      </c>
      <c r="G1741">
        <v>3</v>
      </c>
      <c r="H1741" t="s">
        <v>78</v>
      </c>
      <c r="I1741">
        <v>3</v>
      </c>
      <c r="J1741" t="s">
        <v>79</v>
      </c>
      <c r="K1741">
        <v>3</v>
      </c>
      <c r="L1741" t="s">
        <v>80</v>
      </c>
      <c r="M1741" t="s">
        <v>125</v>
      </c>
      <c r="N1741">
        <v>3</v>
      </c>
      <c r="O1741" t="s">
        <v>126</v>
      </c>
      <c r="P1741">
        <v>1</v>
      </c>
      <c r="Q1741" t="s">
        <v>37</v>
      </c>
      <c r="R1741">
        <v>1</v>
      </c>
      <c r="S1741" t="s">
        <v>127</v>
      </c>
      <c r="T1741">
        <v>4</v>
      </c>
      <c r="U1741" t="s">
        <v>128</v>
      </c>
      <c r="V1741" t="s">
        <v>198</v>
      </c>
      <c r="W1741">
        <v>2</v>
      </c>
      <c r="X1741" t="s">
        <v>281</v>
      </c>
      <c r="Y1741">
        <v>60</v>
      </c>
      <c r="Z1741">
        <v>875</v>
      </c>
      <c r="AA1741">
        <v>525000</v>
      </c>
      <c r="AB1741">
        <v>78750.000000000015</v>
      </c>
      <c r="AC1741">
        <v>0.15</v>
      </c>
      <c r="AD1741">
        <v>2</v>
      </c>
      <c r="AE1741" t="s">
        <v>72</v>
      </c>
    </row>
    <row r="1742" spans="1:31" x14ac:dyDescent="0.3">
      <c r="A1742">
        <v>1128299</v>
      </c>
      <c r="B1742" t="s">
        <v>77</v>
      </c>
      <c r="C1742" s="1">
        <v>44239</v>
      </c>
      <c r="D1742">
        <v>2021</v>
      </c>
      <c r="E1742" t="s">
        <v>48</v>
      </c>
      <c r="F1742">
        <v>1</v>
      </c>
      <c r="G1742">
        <v>3</v>
      </c>
      <c r="H1742" t="s">
        <v>78</v>
      </c>
      <c r="I1742">
        <v>3</v>
      </c>
      <c r="J1742" t="s">
        <v>79</v>
      </c>
      <c r="K1742">
        <v>3</v>
      </c>
      <c r="L1742" t="s">
        <v>80</v>
      </c>
      <c r="M1742" t="s">
        <v>125</v>
      </c>
      <c r="N1742">
        <v>3</v>
      </c>
      <c r="O1742" t="s">
        <v>126</v>
      </c>
      <c r="P1742">
        <v>1</v>
      </c>
      <c r="Q1742" t="s">
        <v>37</v>
      </c>
      <c r="R1742">
        <v>1</v>
      </c>
      <c r="S1742" t="s">
        <v>127</v>
      </c>
      <c r="T1742">
        <v>4</v>
      </c>
      <c r="U1742" t="s">
        <v>128</v>
      </c>
      <c r="V1742" t="s">
        <v>191</v>
      </c>
      <c r="W1742">
        <v>2</v>
      </c>
      <c r="X1742" t="s">
        <v>281</v>
      </c>
      <c r="Y1742">
        <v>60</v>
      </c>
      <c r="Z1742">
        <v>975</v>
      </c>
      <c r="AA1742">
        <v>585000</v>
      </c>
      <c r="AB1742">
        <v>87750.000000000015</v>
      </c>
      <c r="AC1742">
        <v>0.15</v>
      </c>
      <c r="AD1742">
        <v>2</v>
      </c>
      <c r="AE1742" t="s">
        <v>72</v>
      </c>
    </row>
    <row r="1743" spans="1:31" x14ac:dyDescent="0.3">
      <c r="A1743">
        <v>1189833</v>
      </c>
      <c r="B1743" t="s">
        <v>89</v>
      </c>
      <c r="C1743" s="1">
        <v>44245</v>
      </c>
      <c r="D1743">
        <v>2021</v>
      </c>
      <c r="E1743" t="s">
        <v>48</v>
      </c>
      <c r="F1743">
        <v>1</v>
      </c>
      <c r="G1743">
        <v>3</v>
      </c>
      <c r="H1743" t="s">
        <v>78</v>
      </c>
      <c r="I1743">
        <v>3</v>
      </c>
      <c r="J1743" t="s">
        <v>79</v>
      </c>
      <c r="K1743">
        <v>3</v>
      </c>
      <c r="L1743" t="s">
        <v>80</v>
      </c>
      <c r="M1743" t="s">
        <v>125</v>
      </c>
      <c r="N1743">
        <v>3</v>
      </c>
      <c r="O1743" t="s">
        <v>126</v>
      </c>
      <c r="P1743">
        <v>1</v>
      </c>
      <c r="Q1743" t="s">
        <v>37</v>
      </c>
      <c r="R1743">
        <v>2</v>
      </c>
      <c r="S1743" t="s">
        <v>299</v>
      </c>
      <c r="T1743">
        <v>4</v>
      </c>
      <c r="U1743" t="s">
        <v>128</v>
      </c>
      <c r="V1743" t="s">
        <v>200</v>
      </c>
      <c r="W1743">
        <v>2</v>
      </c>
      <c r="X1743" t="s">
        <v>281</v>
      </c>
      <c r="Y1743">
        <v>45</v>
      </c>
      <c r="Z1743">
        <v>700</v>
      </c>
      <c r="AA1743">
        <v>315000</v>
      </c>
      <c r="AB1743">
        <v>78750</v>
      </c>
      <c r="AC1743">
        <v>0.25</v>
      </c>
      <c r="AD1743">
        <v>2</v>
      </c>
      <c r="AE1743" t="s">
        <v>72</v>
      </c>
    </row>
    <row r="1744" spans="1:31" x14ac:dyDescent="0.3">
      <c r="A1744">
        <v>1189833</v>
      </c>
      <c r="B1744" t="s">
        <v>89</v>
      </c>
      <c r="C1744" s="1">
        <v>44269</v>
      </c>
      <c r="D1744">
        <v>2021</v>
      </c>
      <c r="E1744" t="s">
        <v>51</v>
      </c>
      <c r="F1744">
        <v>1</v>
      </c>
      <c r="G1744">
        <v>3</v>
      </c>
      <c r="H1744" t="s">
        <v>78</v>
      </c>
      <c r="I1744">
        <v>3</v>
      </c>
      <c r="J1744" t="s">
        <v>79</v>
      </c>
      <c r="K1744">
        <v>4</v>
      </c>
      <c r="L1744" t="s">
        <v>90</v>
      </c>
      <c r="M1744" t="s">
        <v>125</v>
      </c>
      <c r="N1744">
        <v>3</v>
      </c>
      <c r="O1744" t="s">
        <v>126</v>
      </c>
      <c r="P1744">
        <v>1</v>
      </c>
      <c r="Q1744" t="s">
        <v>37</v>
      </c>
      <c r="R1744">
        <v>1</v>
      </c>
      <c r="S1744" t="s">
        <v>127</v>
      </c>
      <c r="T1744">
        <v>4</v>
      </c>
      <c r="U1744" t="s">
        <v>128</v>
      </c>
      <c r="V1744" t="s">
        <v>198</v>
      </c>
      <c r="W1744">
        <v>2</v>
      </c>
      <c r="X1744" t="s">
        <v>281</v>
      </c>
      <c r="Y1744">
        <v>45</v>
      </c>
      <c r="Z1744">
        <v>650</v>
      </c>
      <c r="AA1744">
        <v>292500</v>
      </c>
      <c r="AB1744">
        <v>73125</v>
      </c>
      <c r="AC1744">
        <v>0.25</v>
      </c>
      <c r="AD1744">
        <v>2</v>
      </c>
      <c r="AE1744" t="s">
        <v>72</v>
      </c>
    </row>
    <row r="1745" spans="1:31" x14ac:dyDescent="0.3">
      <c r="A1745">
        <v>1189833</v>
      </c>
      <c r="B1745" t="s">
        <v>89</v>
      </c>
      <c r="C1745" s="1">
        <v>44275</v>
      </c>
      <c r="D1745">
        <v>2021</v>
      </c>
      <c r="E1745" t="s">
        <v>51</v>
      </c>
      <c r="F1745">
        <v>1</v>
      </c>
      <c r="G1745">
        <v>3</v>
      </c>
      <c r="H1745" t="s">
        <v>78</v>
      </c>
      <c r="I1745">
        <v>3</v>
      </c>
      <c r="J1745" t="s">
        <v>79</v>
      </c>
      <c r="K1745">
        <v>4</v>
      </c>
      <c r="L1745" t="s">
        <v>90</v>
      </c>
      <c r="M1745" t="s">
        <v>125</v>
      </c>
      <c r="N1745">
        <v>3</v>
      </c>
      <c r="O1745" t="s">
        <v>126</v>
      </c>
      <c r="P1745">
        <v>1</v>
      </c>
      <c r="Q1745" t="s">
        <v>37</v>
      </c>
      <c r="R1745">
        <v>1</v>
      </c>
      <c r="S1745" t="s">
        <v>127</v>
      </c>
      <c r="T1745">
        <v>4</v>
      </c>
      <c r="U1745" t="s">
        <v>128</v>
      </c>
      <c r="V1745" t="s">
        <v>191</v>
      </c>
      <c r="W1745">
        <v>2</v>
      </c>
      <c r="X1745" t="s">
        <v>281</v>
      </c>
      <c r="Y1745">
        <v>45</v>
      </c>
      <c r="Z1745">
        <v>650</v>
      </c>
      <c r="AA1745">
        <v>292500</v>
      </c>
      <c r="AB1745">
        <v>73125</v>
      </c>
      <c r="AC1745">
        <v>0.25</v>
      </c>
      <c r="AD1745">
        <v>2</v>
      </c>
      <c r="AE1745" t="s">
        <v>72</v>
      </c>
    </row>
    <row r="1746" spans="1:31" x14ac:dyDescent="0.3">
      <c r="A1746">
        <v>1189833</v>
      </c>
      <c r="B1746" t="s">
        <v>89</v>
      </c>
      <c r="C1746" s="1">
        <v>44294</v>
      </c>
      <c r="D1746">
        <v>2021</v>
      </c>
      <c r="E1746" t="s">
        <v>52</v>
      </c>
      <c r="F1746">
        <v>2</v>
      </c>
      <c r="G1746">
        <v>3</v>
      </c>
      <c r="H1746" t="s">
        <v>78</v>
      </c>
      <c r="I1746">
        <v>3</v>
      </c>
      <c r="J1746" t="s">
        <v>79</v>
      </c>
      <c r="K1746">
        <v>4</v>
      </c>
      <c r="L1746" t="s">
        <v>90</v>
      </c>
      <c r="M1746" t="s">
        <v>125</v>
      </c>
      <c r="N1746">
        <v>3</v>
      </c>
      <c r="O1746" t="s">
        <v>126</v>
      </c>
      <c r="P1746">
        <v>1</v>
      </c>
      <c r="Q1746" t="s">
        <v>37</v>
      </c>
      <c r="R1746">
        <v>2</v>
      </c>
      <c r="S1746" t="s">
        <v>299</v>
      </c>
      <c r="T1746">
        <v>4</v>
      </c>
      <c r="U1746" t="s">
        <v>128</v>
      </c>
      <c r="V1746" t="s">
        <v>200</v>
      </c>
      <c r="W1746">
        <v>2</v>
      </c>
      <c r="X1746" t="s">
        <v>281</v>
      </c>
      <c r="Y1746">
        <v>50</v>
      </c>
      <c r="Z1746">
        <v>600</v>
      </c>
      <c r="AA1746">
        <v>300000</v>
      </c>
      <c r="AB1746">
        <v>75000</v>
      </c>
      <c r="AC1746">
        <v>0.25</v>
      </c>
      <c r="AD1746">
        <v>2</v>
      </c>
      <c r="AE1746" t="s">
        <v>72</v>
      </c>
    </row>
    <row r="1747" spans="1:31" x14ac:dyDescent="0.3">
      <c r="A1747">
        <v>1189833</v>
      </c>
      <c r="B1747" t="s">
        <v>89</v>
      </c>
      <c r="C1747" s="1">
        <v>44300</v>
      </c>
      <c r="D1747">
        <v>2021</v>
      </c>
      <c r="E1747" t="s">
        <v>52</v>
      </c>
      <c r="F1747">
        <v>2</v>
      </c>
      <c r="G1747">
        <v>3</v>
      </c>
      <c r="H1747" t="s">
        <v>78</v>
      </c>
      <c r="I1747">
        <v>3</v>
      </c>
      <c r="J1747" t="s">
        <v>79</v>
      </c>
      <c r="K1747">
        <v>4</v>
      </c>
      <c r="L1747" t="s">
        <v>90</v>
      </c>
      <c r="M1747" t="s">
        <v>125</v>
      </c>
      <c r="N1747">
        <v>3</v>
      </c>
      <c r="O1747" t="s">
        <v>126</v>
      </c>
      <c r="P1747">
        <v>1</v>
      </c>
      <c r="Q1747" t="s">
        <v>37</v>
      </c>
      <c r="R1747">
        <v>1</v>
      </c>
      <c r="S1747" t="s">
        <v>127</v>
      </c>
      <c r="T1747">
        <v>4</v>
      </c>
      <c r="U1747" t="s">
        <v>128</v>
      </c>
      <c r="V1747" t="s">
        <v>198</v>
      </c>
      <c r="W1747">
        <v>2</v>
      </c>
      <c r="X1747" t="s">
        <v>281</v>
      </c>
      <c r="Y1747">
        <v>50</v>
      </c>
      <c r="Z1747">
        <v>650</v>
      </c>
      <c r="AA1747">
        <v>325000</v>
      </c>
      <c r="AB1747">
        <v>81250</v>
      </c>
      <c r="AC1747">
        <v>0.25</v>
      </c>
      <c r="AD1747">
        <v>2</v>
      </c>
      <c r="AE1747" t="s">
        <v>72</v>
      </c>
    </row>
    <row r="1748" spans="1:31" x14ac:dyDescent="0.3">
      <c r="A1748">
        <v>1189833</v>
      </c>
      <c r="B1748" t="s">
        <v>89</v>
      </c>
      <c r="C1748" s="1">
        <v>44306</v>
      </c>
      <c r="D1748">
        <v>2021</v>
      </c>
      <c r="E1748" t="s">
        <v>52</v>
      </c>
      <c r="F1748">
        <v>2</v>
      </c>
      <c r="G1748">
        <v>3</v>
      </c>
      <c r="H1748" t="s">
        <v>78</v>
      </c>
      <c r="I1748">
        <v>3</v>
      </c>
      <c r="J1748" t="s">
        <v>79</v>
      </c>
      <c r="K1748">
        <v>4</v>
      </c>
      <c r="L1748" t="s">
        <v>90</v>
      </c>
      <c r="M1748" t="s">
        <v>125</v>
      </c>
      <c r="N1748">
        <v>3</v>
      </c>
      <c r="O1748" t="s">
        <v>126</v>
      </c>
      <c r="P1748">
        <v>1</v>
      </c>
      <c r="Q1748" t="s">
        <v>37</v>
      </c>
      <c r="R1748">
        <v>1</v>
      </c>
      <c r="S1748" t="s">
        <v>127</v>
      </c>
      <c r="T1748">
        <v>4</v>
      </c>
      <c r="U1748" t="s">
        <v>128</v>
      </c>
      <c r="V1748" t="s">
        <v>191</v>
      </c>
      <c r="W1748">
        <v>2</v>
      </c>
      <c r="X1748" t="s">
        <v>281</v>
      </c>
      <c r="Y1748">
        <v>50</v>
      </c>
      <c r="Z1748">
        <v>750</v>
      </c>
      <c r="AA1748">
        <v>375000</v>
      </c>
      <c r="AB1748">
        <v>93750</v>
      </c>
      <c r="AC1748">
        <v>0.25</v>
      </c>
      <c r="AD1748">
        <v>2</v>
      </c>
      <c r="AE1748" t="s">
        <v>72</v>
      </c>
    </row>
    <row r="1749" spans="1:31" x14ac:dyDescent="0.3">
      <c r="A1749">
        <v>1189833</v>
      </c>
      <c r="B1749" t="s">
        <v>89</v>
      </c>
      <c r="C1749" s="1">
        <v>44312</v>
      </c>
      <c r="D1749">
        <v>2021</v>
      </c>
      <c r="E1749" t="s">
        <v>52</v>
      </c>
      <c r="F1749">
        <v>2</v>
      </c>
      <c r="G1749">
        <v>3</v>
      </c>
      <c r="H1749" t="s">
        <v>78</v>
      </c>
      <c r="I1749">
        <v>3</v>
      </c>
      <c r="J1749" t="s">
        <v>79</v>
      </c>
      <c r="K1749">
        <v>4</v>
      </c>
      <c r="L1749" t="s">
        <v>90</v>
      </c>
      <c r="M1749" t="s">
        <v>125</v>
      </c>
      <c r="N1749">
        <v>3</v>
      </c>
      <c r="O1749" t="s">
        <v>126</v>
      </c>
      <c r="P1749">
        <v>1</v>
      </c>
      <c r="Q1749" t="s">
        <v>37</v>
      </c>
      <c r="R1749">
        <v>2</v>
      </c>
      <c r="S1749" t="s">
        <v>299</v>
      </c>
      <c r="T1749">
        <v>4</v>
      </c>
      <c r="U1749" t="s">
        <v>128</v>
      </c>
      <c r="V1749" t="s">
        <v>200</v>
      </c>
      <c r="W1749">
        <v>2</v>
      </c>
      <c r="X1749" t="s">
        <v>281</v>
      </c>
      <c r="Y1749">
        <v>50</v>
      </c>
      <c r="Z1749">
        <v>800</v>
      </c>
      <c r="AA1749">
        <v>400000</v>
      </c>
      <c r="AB1749">
        <v>100000</v>
      </c>
      <c r="AC1749">
        <v>0.25</v>
      </c>
      <c r="AD1749">
        <v>2</v>
      </c>
      <c r="AE1749" t="s">
        <v>72</v>
      </c>
    </row>
    <row r="1750" spans="1:31" x14ac:dyDescent="0.3">
      <c r="A1750">
        <v>1189833</v>
      </c>
      <c r="B1750" t="s">
        <v>89</v>
      </c>
      <c r="C1750" s="1">
        <v>44318</v>
      </c>
      <c r="D1750">
        <v>2021</v>
      </c>
      <c r="E1750" t="s">
        <v>53</v>
      </c>
      <c r="F1750">
        <v>2</v>
      </c>
      <c r="G1750">
        <v>3</v>
      </c>
      <c r="H1750" t="s">
        <v>78</v>
      </c>
      <c r="I1750">
        <v>3</v>
      </c>
      <c r="J1750" t="s">
        <v>79</v>
      </c>
      <c r="K1750">
        <v>4</v>
      </c>
      <c r="L1750" t="s">
        <v>90</v>
      </c>
      <c r="M1750" t="s">
        <v>125</v>
      </c>
      <c r="N1750">
        <v>3</v>
      </c>
      <c r="O1750" t="s">
        <v>126</v>
      </c>
      <c r="P1750">
        <v>1</v>
      </c>
      <c r="Q1750" t="s">
        <v>37</v>
      </c>
      <c r="R1750">
        <v>1</v>
      </c>
      <c r="S1750" t="s">
        <v>127</v>
      </c>
      <c r="T1750">
        <v>4</v>
      </c>
      <c r="U1750" t="s">
        <v>128</v>
      </c>
      <c r="V1750" t="s">
        <v>198</v>
      </c>
      <c r="W1750">
        <v>2</v>
      </c>
      <c r="X1750" t="s">
        <v>281</v>
      </c>
      <c r="Y1750">
        <v>55</v>
      </c>
      <c r="Z1750">
        <v>850</v>
      </c>
      <c r="AA1750">
        <v>467500</v>
      </c>
      <c r="AB1750">
        <v>116875.00000000001</v>
      </c>
      <c r="AC1750">
        <v>0.25</v>
      </c>
      <c r="AD1750">
        <v>2</v>
      </c>
      <c r="AE1750" t="s">
        <v>72</v>
      </c>
    </row>
    <row r="1751" spans="1:31" x14ac:dyDescent="0.3">
      <c r="A1751">
        <v>1189833</v>
      </c>
      <c r="B1751" t="s">
        <v>89</v>
      </c>
      <c r="C1751" s="1">
        <v>44324</v>
      </c>
      <c r="D1751">
        <v>2021</v>
      </c>
      <c r="E1751" t="s">
        <v>53</v>
      </c>
      <c r="F1751">
        <v>2</v>
      </c>
      <c r="G1751">
        <v>3</v>
      </c>
      <c r="H1751" t="s">
        <v>78</v>
      </c>
      <c r="I1751">
        <v>3</v>
      </c>
      <c r="J1751" t="s">
        <v>79</v>
      </c>
      <c r="K1751">
        <v>4</v>
      </c>
      <c r="L1751" t="s">
        <v>90</v>
      </c>
      <c r="M1751" t="s">
        <v>125</v>
      </c>
      <c r="N1751">
        <v>3</v>
      </c>
      <c r="O1751" t="s">
        <v>126</v>
      </c>
      <c r="P1751">
        <v>1</v>
      </c>
      <c r="Q1751" t="s">
        <v>37</v>
      </c>
      <c r="R1751">
        <v>1</v>
      </c>
      <c r="S1751" t="s">
        <v>127</v>
      </c>
      <c r="T1751">
        <v>4</v>
      </c>
      <c r="U1751" t="s">
        <v>128</v>
      </c>
      <c r="V1751" t="s">
        <v>191</v>
      </c>
      <c r="W1751">
        <v>2</v>
      </c>
      <c r="X1751" t="s">
        <v>281</v>
      </c>
      <c r="Y1751">
        <v>55</v>
      </c>
      <c r="Z1751">
        <v>850</v>
      </c>
      <c r="AA1751">
        <v>467500</v>
      </c>
      <c r="AB1751">
        <v>116875.00000000001</v>
      </c>
      <c r="AC1751">
        <v>0.25</v>
      </c>
      <c r="AD1751">
        <v>2</v>
      </c>
      <c r="AE1751" t="s">
        <v>72</v>
      </c>
    </row>
    <row r="1752" spans="1:31" x14ac:dyDescent="0.3">
      <c r="A1752">
        <v>1189833</v>
      </c>
      <c r="B1752" t="s">
        <v>89</v>
      </c>
      <c r="C1752" s="1">
        <v>44330</v>
      </c>
      <c r="D1752">
        <v>2021</v>
      </c>
      <c r="E1752" t="s">
        <v>53</v>
      </c>
      <c r="F1752">
        <v>2</v>
      </c>
      <c r="G1752">
        <v>3</v>
      </c>
      <c r="H1752" t="s">
        <v>78</v>
      </c>
      <c r="I1752">
        <v>3</v>
      </c>
      <c r="J1752" t="s">
        <v>79</v>
      </c>
      <c r="K1752">
        <v>4</v>
      </c>
      <c r="L1752" t="s">
        <v>90</v>
      </c>
      <c r="M1752" t="s">
        <v>125</v>
      </c>
      <c r="N1752">
        <v>3</v>
      </c>
      <c r="O1752" t="s">
        <v>126</v>
      </c>
      <c r="P1752">
        <v>1</v>
      </c>
      <c r="Q1752" t="s">
        <v>37</v>
      </c>
      <c r="R1752">
        <v>2</v>
      </c>
      <c r="S1752" t="s">
        <v>299</v>
      </c>
      <c r="T1752">
        <v>4</v>
      </c>
      <c r="U1752" t="s">
        <v>128</v>
      </c>
      <c r="V1752" t="s">
        <v>200</v>
      </c>
      <c r="W1752">
        <v>2</v>
      </c>
      <c r="X1752" t="s">
        <v>281</v>
      </c>
      <c r="Y1752">
        <v>55</v>
      </c>
      <c r="Z1752">
        <v>800</v>
      </c>
      <c r="AA1752">
        <v>440000</v>
      </c>
      <c r="AB1752">
        <v>110000.00000000001</v>
      </c>
      <c r="AC1752">
        <v>0.25</v>
      </c>
      <c r="AD1752">
        <v>2</v>
      </c>
      <c r="AE1752" t="s">
        <v>72</v>
      </c>
    </row>
    <row r="1753" spans="1:31" x14ac:dyDescent="0.3">
      <c r="A1753">
        <v>1189833</v>
      </c>
      <c r="B1753" t="s">
        <v>89</v>
      </c>
      <c r="C1753" s="1">
        <v>44336</v>
      </c>
      <c r="D1753">
        <v>2021</v>
      </c>
      <c r="E1753" t="s">
        <v>53</v>
      </c>
      <c r="F1753">
        <v>2</v>
      </c>
      <c r="G1753">
        <v>3</v>
      </c>
      <c r="H1753" t="s">
        <v>78</v>
      </c>
      <c r="I1753">
        <v>3</v>
      </c>
      <c r="J1753" t="s">
        <v>79</v>
      </c>
      <c r="K1753">
        <v>4</v>
      </c>
      <c r="L1753" t="s">
        <v>90</v>
      </c>
      <c r="M1753" t="s">
        <v>125</v>
      </c>
      <c r="N1753">
        <v>3</v>
      </c>
      <c r="O1753" t="s">
        <v>126</v>
      </c>
      <c r="P1753">
        <v>1</v>
      </c>
      <c r="Q1753" t="s">
        <v>37</v>
      </c>
      <c r="R1753">
        <v>1</v>
      </c>
      <c r="S1753" t="s">
        <v>127</v>
      </c>
      <c r="T1753">
        <v>4</v>
      </c>
      <c r="U1753" t="s">
        <v>128</v>
      </c>
      <c r="V1753" t="s">
        <v>198</v>
      </c>
      <c r="W1753">
        <v>2</v>
      </c>
      <c r="X1753" t="s">
        <v>281</v>
      </c>
      <c r="Y1753">
        <v>55</v>
      </c>
      <c r="Z1753">
        <v>825</v>
      </c>
      <c r="AA1753">
        <v>453750</v>
      </c>
      <c r="AB1753">
        <v>113437.50000000001</v>
      </c>
      <c r="AC1753">
        <v>0.25</v>
      </c>
      <c r="AD1753">
        <v>2</v>
      </c>
      <c r="AE1753" t="s">
        <v>72</v>
      </c>
    </row>
    <row r="1754" spans="1:31" x14ac:dyDescent="0.3">
      <c r="A1754">
        <v>1189833</v>
      </c>
      <c r="B1754" t="s">
        <v>89</v>
      </c>
      <c r="C1754" s="1">
        <v>44342</v>
      </c>
      <c r="D1754">
        <v>2021</v>
      </c>
      <c r="E1754" t="s">
        <v>53</v>
      </c>
      <c r="F1754">
        <v>2</v>
      </c>
      <c r="G1754">
        <v>3</v>
      </c>
      <c r="H1754" t="s">
        <v>78</v>
      </c>
      <c r="I1754">
        <v>3</v>
      </c>
      <c r="J1754" t="s">
        <v>79</v>
      </c>
      <c r="K1754">
        <v>4</v>
      </c>
      <c r="L1754" t="s">
        <v>90</v>
      </c>
      <c r="M1754" t="s">
        <v>125</v>
      </c>
      <c r="N1754">
        <v>3</v>
      </c>
      <c r="O1754" t="s">
        <v>126</v>
      </c>
      <c r="P1754">
        <v>1</v>
      </c>
      <c r="Q1754" t="s">
        <v>37</v>
      </c>
      <c r="R1754">
        <v>1</v>
      </c>
      <c r="S1754" t="s">
        <v>127</v>
      </c>
      <c r="T1754">
        <v>4</v>
      </c>
      <c r="U1754" t="s">
        <v>128</v>
      </c>
      <c r="V1754" t="s">
        <v>191</v>
      </c>
      <c r="W1754">
        <v>2</v>
      </c>
      <c r="X1754" t="s">
        <v>281</v>
      </c>
      <c r="Y1754">
        <v>55</v>
      </c>
      <c r="Z1754">
        <v>900</v>
      </c>
      <c r="AA1754">
        <v>495000</v>
      </c>
      <c r="AB1754">
        <v>123750.00000000001</v>
      </c>
      <c r="AC1754">
        <v>0.25</v>
      </c>
      <c r="AD1754">
        <v>2</v>
      </c>
      <c r="AE1754" t="s">
        <v>72</v>
      </c>
    </row>
    <row r="1755" spans="1:31" x14ac:dyDescent="0.3">
      <c r="A1755">
        <v>1185732</v>
      </c>
      <c r="B1755" t="s">
        <v>30</v>
      </c>
      <c r="C1755" s="1">
        <v>44354</v>
      </c>
      <c r="D1755">
        <v>2021</v>
      </c>
      <c r="E1755" t="s">
        <v>54</v>
      </c>
      <c r="F1755">
        <v>2</v>
      </c>
      <c r="G1755">
        <v>4</v>
      </c>
      <c r="H1755" t="s">
        <v>139</v>
      </c>
      <c r="I1755">
        <v>4</v>
      </c>
      <c r="J1755" t="s">
        <v>218</v>
      </c>
      <c r="K1755">
        <v>5</v>
      </c>
      <c r="L1755" t="s">
        <v>219</v>
      </c>
      <c r="M1755" t="s">
        <v>125</v>
      </c>
      <c r="N1755">
        <v>3</v>
      </c>
      <c r="O1755" t="s">
        <v>126</v>
      </c>
      <c r="P1755">
        <v>1</v>
      </c>
      <c r="Q1755" t="s">
        <v>37</v>
      </c>
      <c r="R1755">
        <v>2</v>
      </c>
      <c r="S1755" t="s">
        <v>299</v>
      </c>
      <c r="T1755">
        <v>4</v>
      </c>
      <c r="U1755" t="s">
        <v>128</v>
      </c>
      <c r="V1755" t="s">
        <v>200</v>
      </c>
      <c r="W1755">
        <v>2</v>
      </c>
      <c r="X1755" t="s">
        <v>281</v>
      </c>
      <c r="Y1755">
        <v>45</v>
      </c>
      <c r="Z1755">
        <v>175</v>
      </c>
      <c r="AA1755">
        <v>78750</v>
      </c>
      <c r="AB1755">
        <v>27562.5</v>
      </c>
      <c r="AC1755">
        <v>0.35</v>
      </c>
      <c r="AD1755">
        <v>2</v>
      </c>
      <c r="AE1755" t="s">
        <v>72</v>
      </c>
    </row>
    <row r="1756" spans="1:31" x14ac:dyDescent="0.3">
      <c r="A1756">
        <v>1185732</v>
      </c>
      <c r="B1756" t="s">
        <v>30</v>
      </c>
      <c r="C1756" s="1">
        <v>44360</v>
      </c>
      <c r="D1756">
        <v>2021</v>
      </c>
      <c r="E1756" t="s">
        <v>54</v>
      </c>
      <c r="F1756">
        <v>2</v>
      </c>
      <c r="G1756">
        <v>4</v>
      </c>
      <c r="H1756" t="s">
        <v>139</v>
      </c>
      <c r="I1756">
        <v>4</v>
      </c>
      <c r="J1756" t="s">
        <v>218</v>
      </c>
      <c r="K1756">
        <v>5</v>
      </c>
      <c r="L1756" t="s">
        <v>219</v>
      </c>
      <c r="M1756" t="s">
        <v>125</v>
      </c>
      <c r="N1756">
        <v>3</v>
      </c>
      <c r="O1756" t="s">
        <v>126</v>
      </c>
      <c r="P1756">
        <v>1</v>
      </c>
      <c r="Q1756" t="s">
        <v>37</v>
      </c>
      <c r="R1756">
        <v>1</v>
      </c>
      <c r="S1756" t="s">
        <v>127</v>
      </c>
      <c r="T1756">
        <v>4</v>
      </c>
      <c r="U1756" t="s">
        <v>128</v>
      </c>
      <c r="V1756" t="s">
        <v>198</v>
      </c>
      <c r="W1756">
        <v>2</v>
      </c>
      <c r="X1756" t="s">
        <v>281</v>
      </c>
      <c r="Y1756">
        <v>50</v>
      </c>
      <c r="Z1756">
        <v>200</v>
      </c>
      <c r="AA1756">
        <v>100000</v>
      </c>
      <c r="AB1756">
        <v>35000</v>
      </c>
      <c r="AC1756">
        <v>0.35</v>
      </c>
      <c r="AD1756">
        <v>2</v>
      </c>
      <c r="AE1756" t="s">
        <v>72</v>
      </c>
    </row>
    <row r="1757" spans="1:31" x14ac:dyDescent="0.3">
      <c r="A1757">
        <v>1185732</v>
      </c>
      <c r="B1757" t="s">
        <v>30</v>
      </c>
      <c r="C1757" s="1">
        <v>44366</v>
      </c>
      <c r="D1757">
        <v>2021</v>
      </c>
      <c r="E1757" t="s">
        <v>54</v>
      </c>
      <c r="F1757">
        <v>2</v>
      </c>
      <c r="G1757">
        <v>4</v>
      </c>
      <c r="H1757" t="s">
        <v>139</v>
      </c>
      <c r="I1757">
        <v>4</v>
      </c>
      <c r="J1757" t="s">
        <v>218</v>
      </c>
      <c r="K1757">
        <v>5</v>
      </c>
      <c r="L1757" t="s">
        <v>219</v>
      </c>
      <c r="M1757" t="s">
        <v>125</v>
      </c>
      <c r="N1757">
        <v>3</v>
      </c>
      <c r="O1757" t="s">
        <v>126</v>
      </c>
      <c r="P1757">
        <v>1</v>
      </c>
      <c r="Q1757" t="s">
        <v>37</v>
      </c>
      <c r="R1757">
        <v>1</v>
      </c>
      <c r="S1757" t="s">
        <v>127</v>
      </c>
      <c r="T1757">
        <v>4</v>
      </c>
      <c r="U1757" t="s">
        <v>128</v>
      </c>
      <c r="V1757" t="s">
        <v>191</v>
      </c>
      <c r="W1757">
        <v>2</v>
      </c>
      <c r="X1757" t="s">
        <v>281</v>
      </c>
      <c r="Y1757">
        <v>50</v>
      </c>
      <c r="Z1757">
        <v>150</v>
      </c>
      <c r="AA1757">
        <v>75000</v>
      </c>
      <c r="AB1757">
        <v>26250</v>
      </c>
      <c r="AC1757">
        <v>0.35</v>
      </c>
      <c r="AD1757">
        <v>2</v>
      </c>
      <c r="AE1757" t="s">
        <v>72</v>
      </c>
    </row>
    <row r="1758" spans="1:31" x14ac:dyDescent="0.3">
      <c r="A1758">
        <v>1185732</v>
      </c>
      <c r="B1758" t="s">
        <v>30</v>
      </c>
      <c r="C1758" s="1">
        <v>43834</v>
      </c>
      <c r="D1758">
        <v>2020</v>
      </c>
      <c r="E1758" t="s">
        <v>47</v>
      </c>
      <c r="F1758">
        <v>1</v>
      </c>
      <c r="G1758">
        <v>1</v>
      </c>
      <c r="H1758" t="s">
        <v>32</v>
      </c>
      <c r="I1758">
        <v>1</v>
      </c>
      <c r="J1758" t="s">
        <v>71</v>
      </c>
      <c r="K1758">
        <v>1</v>
      </c>
      <c r="L1758" t="s">
        <v>71</v>
      </c>
      <c r="M1758" t="s">
        <v>125</v>
      </c>
      <c r="N1758">
        <v>3</v>
      </c>
      <c r="O1758" t="s">
        <v>126</v>
      </c>
      <c r="P1758">
        <v>1</v>
      </c>
      <c r="Q1758" t="s">
        <v>37</v>
      </c>
      <c r="R1758">
        <v>2</v>
      </c>
      <c r="S1758" t="s">
        <v>299</v>
      </c>
      <c r="T1758">
        <v>4</v>
      </c>
      <c r="U1758" t="s">
        <v>128</v>
      </c>
      <c r="V1758" t="s">
        <v>200</v>
      </c>
      <c r="W1758">
        <v>2</v>
      </c>
      <c r="X1758" t="s">
        <v>281</v>
      </c>
      <c r="Y1758">
        <v>45</v>
      </c>
      <c r="Z1758">
        <v>850</v>
      </c>
      <c r="AA1758">
        <v>382500</v>
      </c>
      <c r="AB1758">
        <v>133875</v>
      </c>
      <c r="AC1758">
        <v>0.35</v>
      </c>
      <c r="AD1758">
        <v>1</v>
      </c>
      <c r="AE1758" t="s">
        <v>132</v>
      </c>
    </row>
    <row r="1759" spans="1:31" x14ac:dyDescent="0.3">
      <c r="A1759">
        <v>1185732</v>
      </c>
      <c r="B1759" t="s">
        <v>30</v>
      </c>
      <c r="C1759" s="1">
        <v>44372</v>
      </c>
      <c r="D1759">
        <v>2021</v>
      </c>
      <c r="E1759" t="s">
        <v>54</v>
      </c>
      <c r="F1759">
        <v>2</v>
      </c>
      <c r="G1759">
        <v>4</v>
      </c>
      <c r="H1759" t="s">
        <v>139</v>
      </c>
      <c r="I1759">
        <v>4</v>
      </c>
      <c r="J1759" t="s">
        <v>218</v>
      </c>
      <c r="K1759">
        <v>5</v>
      </c>
      <c r="L1759" t="s">
        <v>219</v>
      </c>
      <c r="M1759" t="s">
        <v>125</v>
      </c>
      <c r="N1759">
        <v>3</v>
      </c>
      <c r="O1759" t="s">
        <v>126</v>
      </c>
      <c r="P1759">
        <v>1</v>
      </c>
      <c r="Q1759" t="s">
        <v>37</v>
      </c>
      <c r="R1759">
        <v>1</v>
      </c>
      <c r="S1759" t="s">
        <v>127</v>
      </c>
      <c r="T1759">
        <v>4</v>
      </c>
      <c r="U1759" t="s">
        <v>128</v>
      </c>
      <c r="V1759" t="s">
        <v>198</v>
      </c>
      <c r="W1759">
        <v>2</v>
      </c>
      <c r="X1759" t="s">
        <v>281</v>
      </c>
      <c r="Y1759">
        <v>55</v>
      </c>
      <c r="Z1759">
        <v>200</v>
      </c>
      <c r="AA1759">
        <v>110000</v>
      </c>
      <c r="AB1759">
        <v>38500</v>
      </c>
      <c r="AC1759">
        <v>0.35</v>
      </c>
      <c r="AD1759">
        <v>2</v>
      </c>
      <c r="AE1759" t="s">
        <v>72</v>
      </c>
    </row>
    <row r="1760" spans="1:31" x14ac:dyDescent="0.3">
      <c r="A1760">
        <v>1185732</v>
      </c>
      <c r="B1760" t="s">
        <v>30</v>
      </c>
      <c r="C1760" s="1">
        <v>44378</v>
      </c>
      <c r="D1760">
        <v>2021</v>
      </c>
      <c r="E1760" t="s">
        <v>55</v>
      </c>
      <c r="F1760">
        <v>3</v>
      </c>
      <c r="G1760">
        <v>4</v>
      </c>
      <c r="H1760" t="s">
        <v>139</v>
      </c>
      <c r="I1760">
        <v>4</v>
      </c>
      <c r="J1760" t="s">
        <v>218</v>
      </c>
      <c r="K1760">
        <v>5</v>
      </c>
      <c r="L1760" t="s">
        <v>219</v>
      </c>
      <c r="M1760" t="s">
        <v>125</v>
      </c>
      <c r="N1760">
        <v>3</v>
      </c>
      <c r="O1760" t="s">
        <v>126</v>
      </c>
      <c r="P1760">
        <v>1</v>
      </c>
      <c r="Q1760" t="s">
        <v>37</v>
      </c>
      <c r="R1760">
        <v>1</v>
      </c>
      <c r="S1760" t="s">
        <v>127</v>
      </c>
      <c r="T1760">
        <v>4</v>
      </c>
      <c r="U1760" t="s">
        <v>128</v>
      </c>
      <c r="V1760" t="s">
        <v>191</v>
      </c>
      <c r="W1760">
        <v>2</v>
      </c>
      <c r="X1760" t="s">
        <v>281</v>
      </c>
      <c r="Y1760">
        <v>45</v>
      </c>
      <c r="Z1760">
        <v>250</v>
      </c>
      <c r="AA1760">
        <v>112500</v>
      </c>
      <c r="AB1760">
        <v>39375</v>
      </c>
      <c r="AC1760">
        <v>0.35</v>
      </c>
      <c r="AD1760">
        <v>2</v>
      </c>
      <c r="AE1760" t="s">
        <v>72</v>
      </c>
    </row>
    <row r="1761" spans="1:31" x14ac:dyDescent="0.3">
      <c r="A1761">
        <v>1185732</v>
      </c>
      <c r="B1761" t="s">
        <v>30</v>
      </c>
      <c r="C1761" s="1">
        <v>44384</v>
      </c>
      <c r="D1761">
        <v>2021</v>
      </c>
      <c r="E1761" t="s">
        <v>55</v>
      </c>
      <c r="F1761">
        <v>3</v>
      </c>
      <c r="G1761">
        <v>4</v>
      </c>
      <c r="H1761" t="s">
        <v>139</v>
      </c>
      <c r="I1761">
        <v>4</v>
      </c>
      <c r="J1761" t="s">
        <v>218</v>
      </c>
      <c r="K1761">
        <v>5</v>
      </c>
      <c r="L1761" t="s">
        <v>219</v>
      </c>
      <c r="M1761" t="s">
        <v>125</v>
      </c>
      <c r="N1761">
        <v>3</v>
      </c>
      <c r="O1761" t="s">
        <v>126</v>
      </c>
      <c r="P1761">
        <v>1</v>
      </c>
      <c r="Q1761" t="s">
        <v>37</v>
      </c>
      <c r="R1761">
        <v>2</v>
      </c>
      <c r="S1761" t="s">
        <v>299</v>
      </c>
      <c r="T1761">
        <v>4</v>
      </c>
      <c r="U1761" t="s">
        <v>128</v>
      </c>
      <c r="V1761" t="s">
        <v>200</v>
      </c>
      <c r="W1761">
        <v>2</v>
      </c>
      <c r="X1761" t="s">
        <v>281</v>
      </c>
      <c r="Y1761">
        <v>45</v>
      </c>
      <c r="Z1761">
        <v>325</v>
      </c>
      <c r="AA1761">
        <v>146250</v>
      </c>
      <c r="AB1761">
        <v>51187.500000000007</v>
      </c>
      <c r="AC1761">
        <v>0.35</v>
      </c>
      <c r="AD1761">
        <v>2</v>
      </c>
      <c r="AE1761" t="s">
        <v>72</v>
      </c>
    </row>
    <row r="1762" spans="1:31" x14ac:dyDescent="0.3">
      <c r="A1762">
        <v>1185732</v>
      </c>
      <c r="B1762" t="s">
        <v>30</v>
      </c>
      <c r="C1762" s="1">
        <v>43835</v>
      </c>
      <c r="D1762">
        <v>2020</v>
      </c>
      <c r="E1762" t="s">
        <v>47</v>
      </c>
      <c r="F1762">
        <v>1</v>
      </c>
      <c r="G1762">
        <v>1</v>
      </c>
      <c r="H1762" t="s">
        <v>32</v>
      </c>
      <c r="I1762">
        <v>1</v>
      </c>
      <c r="J1762" t="s">
        <v>71</v>
      </c>
      <c r="K1762">
        <v>1</v>
      </c>
      <c r="L1762" t="s">
        <v>71</v>
      </c>
      <c r="M1762" t="s">
        <v>125</v>
      </c>
      <c r="N1762">
        <v>3</v>
      </c>
      <c r="O1762" t="s">
        <v>126</v>
      </c>
      <c r="P1762">
        <v>1</v>
      </c>
      <c r="Q1762" t="s">
        <v>37</v>
      </c>
      <c r="R1762">
        <v>1</v>
      </c>
      <c r="S1762" t="s">
        <v>127</v>
      </c>
      <c r="T1762">
        <v>4</v>
      </c>
      <c r="U1762" t="s">
        <v>128</v>
      </c>
      <c r="V1762" t="s">
        <v>198</v>
      </c>
      <c r="W1762">
        <v>2</v>
      </c>
      <c r="X1762" t="s">
        <v>281</v>
      </c>
      <c r="Y1762">
        <v>60</v>
      </c>
      <c r="Z1762">
        <v>900</v>
      </c>
      <c r="AA1762">
        <v>540000</v>
      </c>
      <c r="AB1762">
        <v>162000</v>
      </c>
      <c r="AC1762">
        <v>0.3</v>
      </c>
      <c r="AD1762">
        <v>1</v>
      </c>
      <c r="AE1762" t="s">
        <v>132</v>
      </c>
    </row>
    <row r="1763" spans="1:31" x14ac:dyDescent="0.3">
      <c r="A1763">
        <v>1185732</v>
      </c>
      <c r="B1763" t="s">
        <v>30</v>
      </c>
      <c r="C1763" s="1">
        <v>43836</v>
      </c>
      <c r="D1763">
        <v>2020</v>
      </c>
      <c r="E1763" t="s">
        <v>47</v>
      </c>
      <c r="F1763">
        <v>1</v>
      </c>
      <c r="G1763">
        <v>1</v>
      </c>
      <c r="H1763" t="s">
        <v>32</v>
      </c>
      <c r="I1763">
        <v>1</v>
      </c>
      <c r="J1763" t="s">
        <v>71</v>
      </c>
      <c r="K1763">
        <v>1</v>
      </c>
      <c r="L1763" t="s">
        <v>71</v>
      </c>
      <c r="M1763" t="s">
        <v>125</v>
      </c>
      <c r="N1763">
        <v>3</v>
      </c>
      <c r="O1763" t="s">
        <v>126</v>
      </c>
      <c r="P1763">
        <v>1</v>
      </c>
      <c r="Q1763" t="s">
        <v>37</v>
      </c>
      <c r="R1763">
        <v>1</v>
      </c>
      <c r="S1763" t="s">
        <v>127</v>
      </c>
      <c r="T1763">
        <v>4</v>
      </c>
      <c r="U1763" t="s">
        <v>128</v>
      </c>
      <c r="V1763" t="s">
        <v>191</v>
      </c>
      <c r="W1763">
        <v>2</v>
      </c>
      <c r="X1763" t="s">
        <v>281</v>
      </c>
      <c r="Y1763">
        <v>50</v>
      </c>
      <c r="Z1763">
        <v>1000</v>
      </c>
      <c r="AA1763">
        <v>500000</v>
      </c>
      <c r="AB1763">
        <v>125000</v>
      </c>
      <c r="AC1763">
        <v>0.25</v>
      </c>
      <c r="AD1763">
        <v>1</v>
      </c>
      <c r="AE1763" t="s">
        <v>132</v>
      </c>
    </row>
    <row r="1764" spans="1:31" x14ac:dyDescent="0.3">
      <c r="A1764">
        <v>1185732</v>
      </c>
      <c r="B1764" t="s">
        <v>30</v>
      </c>
      <c r="C1764" s="1">
        <v>44390</v>
      </c>
      <c r="D1764">
        <v>2021</v>
      </c>
      <c r="E1764" t="s">
        <v>55</v>
      </c>
      <c r="F1764">
        <v>3</v>
      </c>
      <c r="G1764">
        <v>4</v>
      </c>
      <c r="H1764" t="s">
        <v>139</v>
      </c>
      <c r="I1764">
        <v>4</v>
      </c>
      <c r="J1764" t="s">
        <v>218</v>
      </c>
      <c r="K1764">
        <v>5</v>
      </c>
      <c r="L1764" t="s">
        <v>219</v>
      </c>
      <c r="M1764" t="s">
        <v>125</v>
      </c>
      <c r="N1764">
        <v>3</v>
      </c>
      <c r="O1764" t="s">
        <v>126</v>
      </c>
      <c r="P1764">
        <v>1</v>
      </c>
      <c r="Q1764" t="s">
        <v>37</v>
      </c>
      <c r="R1764">
        <v>2</v>
      </c>
      <c r="S1764" t="s">
        <v>299</v>
      </c>
      <c r="T1764">
        <v>4</v>
      </c>
      <c r="U1764" t="s">
        <v>128</v>
      </c>
      <c r="V1764" t="s">
        <v>200</v>
      </c>
      <c r="W1764">
        <v>2</v>
      </c>
      <c r="X1764" t="s">
        <v>281</v>
      </c>
      <c r="Y1764">
        <v>45</v>
      </c>
      <c r="Z1764">
        <v>325</v>
      </c>
      <c r="AA1764">
        <v>146250</v>
      </c>
      <c r="AB1764">
        <v>51187.500000000007</v>
      </c>
      <c r="AC1764">
        <v>0.35</v>
      </c>
      <c r="AD1764">
        <v>2</v>
      </c>
      <c r="AE1764" t="s">
        <v>72</v>
      </c>
    </row>
    <row r="1765" spans="1:31" x14ac:dyDescent="0.3">
      <c r="A1765">
        <v>1185732</v>
      </c>
      <c r="B1765" t="s">
        <v>30</v>
      </c>
      <c r="C1765" s="1">
        <v>44396</v>
      </c>
      <c r="D1765">
        <v>2021</v>
      </c>
      <c r="E1765" t="s">
        <v>55</v>
      </c>
      <c r="F1765">
        <v>3</v>
      </c>
      <c r="G1765">
        <v>4</v>
      </c>
      <c r="H1765" t="s">
        <v>139</v>
      </c>
      <c r="I1765">
        <v>4</v>
      </c>
      <c r="J1765" t="s">
        <v>218</v>
      </c>
      <c r="K1765">
        <v>5</v>
      </c>
      <c r="L1765" t="s">
        <v>219</v>
      </c>
      <c r="M1765" t="s">
        <v>125</v>
      </c>
      <c r="N1765">
        <v>3</v>
      </c>
      <c r="O1765" t="s">
        <v>126</v>
      </c>
      <c r="P1765">
        <v>1</v>
      </c>
      <c r="Q1765" t="s">
        <v>37</v>
      </c>
      <c r="R1765">
        <v>1</v>
      </c>
      <c r="S1765" t="s">
        <v>127</v>
      </c>
      <c r="T1765">
        <v>4</v>
      </c>
      <c r="U1765" t="s">
        <v>128</v>
      </c>
      <c r="V1765" t="s">
        <v>198</v>
      </c>
      <c r="W1765">
        <v>2</v>
      </c>
      <c r="X1765" t="s">
        <v>281</v>
      </c>
      <c r="Y1765">
        <v>45</v>
      </c>
      <c r="Z1765">
        <v>300</v>
      </c>
      <c r="AA1765">
        <v>135000</v>
      </c>
      <c r="AB1765">
        <v>47250.000000000007</v>
      </c>
      <c r="AC1765">
        <v>0.35</v>
      </c>
      <c r="AD1765">
        <v>2</v>
      </c>
      <c r="AE1765" t="s">
        <v>72</v>
      </c>
    </row>
    <row r="1766" spans="1:31" x14ac:dyDescent="0.3">
      <c r="A1766">
        <v>1185732</v>
      </c>
      <c r="B1766" t="s">
        <v>30</v>
      </c>
      <c r="C1766" s="1">
        <v>44402</v>
      </c>
      <c r="D1766">
        <v>2021</v>
      </c>
      <c r="E1766" t="s">
        <v>55</v>
      </c>
      <c r="F1766">
        <v>3</v>
      </c>
      <c r="G1766">
        <v>4</v>
      </c>
      <c r="H1766" t="s">
        <v>139</v>
      </c>
      <c r="I1766">
        <v>4</v>
      </c>
      <c r="J1766" t="s">
        <v>218</v>
      </c>
      <c r="K1766">
        <v>5</v>
      </c>
      <c r="L1766" t="s">
        <v>219</v>
      </c>
      <c r="M1766" t="s">
        <v>125</v>
      </c>
      <c r="N1766">
        <v>3</v>
      </c>
      <c r="O1766" t="s">
        <v>126</v>
      </c>
      <c r="P1766">
        <v>1</v>
      </c>
      <c r="Q1766" t="s">
        <v>37</v>
      </c>
      <c r="R1766">
        <v>1</v>
      </c>
      <c r="S1766" t="s">
        <v>127</v>
      </c>
      <c r="T1766">
        <v>4</v>
      </c>
      <c r="U1766" t="s">
        <v>128</v>
      </c>
      <c r="V1766" t="s">
        <v>191</v>
      </c>
      <c r="W1766">
        <v>2</v>
      </c>
      <c r="X1766" t="s">
        <v>281</v>
      </c>
      <c r="Y1766">
        <v>50</v>
      </c>
      <c r="Z1766">
        <v>250</v>
      </c>
      <c r="AA1766">
        <v>125000</v>
      </c>
      <c r="AB1766">
        <v>43750</v>
      </c>
      <c r="AC1766">
        <v>0.35</v>
      </c>
      <c r="AD1766">
        <v>2</v>
      </c>
      <c r="AE1766" t="s">
        <v>72</v>
      </c>
    </row>
    <row r="1767" spans="1:31" x14ac:dyDescent="0.3">
      <c r="A1767">
        <v>1185732</v>
      </c>
      <c r="B1767" t="s">
        <v>30</v>
      </c>
      <c r="C1767" s="1">
        <v>43857</v>
      </c>
      <c r="D1767">
        <v>2020</v>
      </c>
      <c r="E1767" t="s">
        <v>47</v>
      </c>
      <c r="F1767">
        <v>1</v>
      </c>
      <c r="G1767">
        <v>1</v>
      </c>
      <c r="H1767" t="s">
        <v>32</v>
      </c>
      <c r="I1767">
        <v>1</v>
      </c>
      <c r="J1767" t="s">
        <v>71</v>
      </c>
      <c r="K1767">
        <v>1</v>
      </c>
      <c r="L1767" t="s">
        <v>71</v>
      </c>
      <c r="M1767" t="s">
        <v>125</v>
      </c>
      <c r="N1767">
        <v>3</v>
      </c>
      <c r="O1767" t="s">
        <v>126</v>
      </c>
      <c r="P1767">
        <v>1</v>
      </c>
      <c r="Q1767" t="s">
        <v>37</v>
      </c>
      <c r="R1767">
        <v>2</v>
      </c>
      <c r="S1767" t="s">
        <v>299</v>
      </c>
      <c r="T1767">
        <v>4</v>
      </c>
      <c r="U1767" t="s">
        <v>128</v>
      </c>
      <c r="V1767" t="s">
        <v>200</v>
      </c>
      <c r="W1767">
        <v>2</v>
      </c>
      <c r="X1767" t="s">
        <v>281</v>
      </c>
      <c r="Y1767">
        <v>40</v>
      </c>
      <c r="Z1767">
        <v>950</v>
      </c>
      <c r="AA1767">
        <v>380000</v>
      </c>
      <c r="AB1767">
        <v>133000</v>
      </c>
      <c r="AC1767">
        <v>0.35</v>
      </c>
      <c r="AD1767">
        <v>2</v>
      </c>
      <c r="AE1767" t="s">
        <v>72</v>
      </c>
    </row>
    <row r="1768" spans="1:31" x14ac:dyDescent="0.3">
      <c r="A1768">
        <v>1128299</v>
      </c>
      <c r="B1768" t="s">
        <v>77</v>
      </c>
      <c r="C1768" s="1">
        <v>43867</v>
      </c>
      <c r="D1768">
        <v>2020</v>
      </c>
      <c r="E1768" t="s">
        <v>48</v>
      </c>
      <c r="F1768">
        <v>1</v>
      </c>
      <c r="G1768">
        <v>3</v>
      </c>
      <c r="H1768" t="s">
        <v>78</v>
      </c>
      <c r="I1768">
        <v>6</v>
      </c>
      <c r="J1768" t="s">
        <v>94</v>
      </c>
      <c r="K1768">
        <v>8</v>
      </c>
      <c r="L1768" t="s">
        <v>95</v>
      </c>
      <c r="M1768" t="s">
        <v>125</v>
      </c>
      <c r="N1768">
        <v>3</v>
      </c>
      <c r="O1768" t="s">
        <v>126</v>
      </c>
      <c r="P1768">
        <v>1</v>
      </c>
      <c r="Q1768" t="s">
        <v>37</v>
      </c>
      <c r="R1768">
        <v>1</v>
      </c>
      <c r="S1768" t="s">
        <v>127</v>
      </c>
      <c r="T1768">
        <v>4</v>
      </c>
      <c r="U1768" t="s">
        <v>128</v>
      </c>
      <c r="V1768" t="s">
        <v>184</v>
      </c>
      <c r="W1768">
        <v>2</v>
      </c>
      <c r="X1768" t="s">
        <v>281</v>
      </c>
      <c r="Y1768">
        <v>80</v>
      </c>
      <c r="Z1768">
        <v>600</v>
      </c>
      <c r="AA1768">
        <v>480000</v>
      </c>
      <c r="AB1768">
        <v>120000</v>
      </c>
      <c r="AC1768">
        <v>0.25</v>
      </c>
      <c r="AD1768">
        <v>2</v>
      </c>
      <c r="AE1768" t="s">
        <v>72</v>
      </c>
    </row>
    <row r="1769" spans="1:31" x14ac:dyDescent="0.3">
      <c r="A1769">
        <v>1128299</v>
      </c>
      <c r="B1769" t="s">
        <v>77</v>
      </c>
      <c r="C1769" s="1">
        <v>43869</v>
      </c>
      <c r="D1769">
        <v>2020</v>
      </c>
      <c r="E1769" t="s">
        <v>48</v>
      </c>
      <c r="F1769">
        <v>1</v>
      </c>
      <c r="G1769">
        <v>3</v>
      </c>
      <c r="H1769" t="s">
        <v>78</v>
      </c>
      <c r="I1769">
        <v>6</v>
      </c>
      <c r="J1769" t="s">
        <v>94</v>
      </c>
      <c r="K1769">
        <v>8</v>
      </c>
      <c r="L1769" t="s">
        <v>95</v>
      </c>
      <c r="M1769" t="s">
        <v>125</v>
      </c>
      <c r="N1769">
        <v>3</v>
      </c>
      <c r="O1769" t="s">
        <v>126</v>
      </c>
      <c r="P1769">
        <v>1</v>
      </c>
      <c r="Q1769" t="s">
        <v>37</v>
      </c>
      <c r="R1769">
        <v>1</v>
      </c>
      <c r="S1769" t="s">
        <v>127</v>
      </c>
      <c r="T1769">
        <v>4</v>
      </c>
      <c r="U1769" t="s">
        <v>128</v>
      </c>
      <c r="V1769" t="s">
        <v>251</v>
      </c>
      <c r="W1769">
        <v>2</v>
      </c>
      <c r="X1769" t="s">
        <v>281</v>
      </c>
      <c r="Y1769">
        <v>65</v>
      </c>
      <c r="Z1769">
        <v>600</v>
      </c>
      <c r="AA1769">
        <v>390000</v>
      </c>
      <c r="AB1769">
        <v>97500</v>
      </c>
      <c r="AC1769">
        <v>0.25</v>
      </c>
      <c r="AD1769">
        <v>2</v>
      </c>
      <c r="AE1769" t="s">
        <v>72</v>
      </c>
    </row>
    <row r="1770" spans="1:31" x14ac:dyDescent="0.3">
      <c r="A1770">
        <v>1128299</v>
      </c>
      <c r="B1770" t="s">
        <v>77</v>
      </c>
      <c r="C1770" s="1">
        <v>43874</v>
      </c>
      <c r="D1770">
        <v>2020</v>
      </c>
      <c r="E1770" t="s">
        <v>48</v>
      </c>
      <c r="F1770">
        <v>1</v>
      </c>
      <c r="G1770">
        <v>3</v>
      </c>
      <c r="H1770" t="s">
        <v>78</v>
      </c>
      <c r="I1770">
        <v>6</v>
      </c>
      <c r="J1770" t="s">
        <v>94</v>
      </c>
      <c r="K1770">
        <v>8</v>
      </c>
      <c r="L1770" t="s">
        <v>95</v>
      </c>
      <c r="M1770" t="s">
        <v>125</v>
      </c>
      <c r="N1770">
        <v>3</v>
      </c>
      <c r="O1770" t="s">
        <v>126</v>
      </c>
      <c r="P1770">
        <v>1</v>
      </c>
      <c r="Q1770" t="s">
        <v>37</v>
      </c>
      <c r="R1770">
        <v>1</v>
      </c>
      <c r="S1770" t="s">
        <v>127</v>
      </c>
      <c r="T1770">
        <v>4</v>
      </c>
      <c r="U1770" t="s">
        <v>128</v>
      </c>
      <c r="V1770" t="s">
        <v>131</v>
      </c>
      <c r="W1770">
        <v>2</v>
      </c>
      <c r="X1770" t="s">
        <v>281</v>
      </c>
      <c r="Y1770">
        <v>65</v>
      </c>
      <c r="Z1770">
        <v>700</v>
      </c>
      <c r="AA1770">
        <v>455000</v>
      </c>
      <c r="AB1770">
        <v>182000</v>
      </c>
      <c r="AC1770">
        <v>0.4</v>
      </c>
      <c r="AD1770">
        <v>1</v>
      </c>
      <c r="AE1770" t="s">
        <v>132</v>
      </c>
    </row>
    <row r="1771" spans="1:31" x14ac:dyDescent="0.3">
      <c r="A1771">
        <v>1128299</v>
      </c>
      <c r="B1771" t="s">
        <v>77</v>
      </c>
      <c r="C1771" s="1">
        <v>43875</v>
      </c>
      <c r="D1771">
        <v>2020</v>
      </c>
      <c r="E1771" t="s">
        <v>48</v>
      </c>
      <c r="F1771">
        <v>1</v>
      </c>
      <c r="G1771">
        <v>3</v>
      </c>
      <c r="H1771" t="s">
        <v>78</v>
      </c>
      <c r="I1771">
        <v>6</v>
      </c>
      <c r="J1771" t="s">
        <v>94</v>
      </c>
      <c r="K1771">
        <v>8</v>
      </c>
      <c r="L1771" t="s">
        <v>95</v>
      </c>
      <c r="M1771" t="s">
        <v>125</v>
      </c>
      <c r="N1771">
        <v>3</v>
      </c>
      <c r="O1771" t="s">
        <v>126</v>
      </c>
      <c r="P1771">
        <v>1</v>
      </c>
      <c r="Q1771" t="s">
        <v>37</v>
      </c>
      <c r="R1771">
        <v>1</v>
      </c>
      <c r="S1771" t="s">
        <v>127</v>
      </c>
      <c r="T1771">
        <v>4</v>
      </c>
      <c r="U1771" t="s">
        <v>128</v>
      </c>
      <c r="V1771" t="s">
        <v>195</v>
      </c>
      <c r="W1771">
        <v>2</v>
      </c>
      <c r="X1771" t="s">
        <v>281</v>
      </c>
      <c r="Y1771">
        <v>70</v>
      </c>
      <c r="Z1771">
        <v>650</v>
      </c>
      <c r="AA1771">
        <v>455000</v>
      </c>
      <c r="AB1771">
        <v>113750</v>
      </c>
      <c r="AC1771">
        <v>0.25</v>
      </c>
      <c r="AD1771">
        <v>1</v>
      </c>
      <c r="AE1771" t="s">
        <v>132</v>
      </c>
    </row>
    <row r="1772" spans="1:31" x14ac:dyDescent="0.3">
      <c r="A1772">
        <v>1128299</v>
      </c>
      <c r="B1772" t="s">
        <v>77</v>
      </c>
      <c r="C1772" s="1">
        <v>43879</v>
      </c>
      <c r="D1772">
        <v>2020</v>
      </c>
      <c r="E1772" t="s">
        <v>48</v>
      </c>
      <c r="F1772">
        <v>1</v>
      </c>
      <c r="G1772">
        <v>3</v>
      </c>
      <c r="H1772" t="s">
        <v>78</v>
      </c>
      <c r="I1772">
        <v>6</v>
      </c>
      <c r="J1772" t="s">
        <v>94</v>
      </c>
      <c r="K1772">
        <v>8</v>
      </c>
      <c r="L1772" t="s">
        <v>95</v>
      </c>
      <c r="M1772" t="s">
        <v>125</v>
      </c>
      <c r="N1772">
        <v>3</v>
      </c>
      <c r="O1772" t="s">
        <v>126</v>
      </c>
      <c r="P1772">
        <v>1</v>
      </c>
      <c r="Q1772" t="s">
        <v>37</v>
      </c>
      <c r="R1772">
        <v>1</v>
      </c>
      <c r="S1772" t="s">
        <v>127</v>
      </c>
      <c r="T1772">
        <v>4</v>
      </c>
      <c r="U1772" t="s">
        <v>128</v>
      </c>
      <c r="V1772" t="s">
        <v>161</v>
      </c>
      <c r="W1772">
        <v>2</v>
      </c>
      <c r="X1772" t="s">
        <v>281</v>
      </c>
      <c r="Y1772">
        <v>80</v>
      </c>
      <c r="Z1772">
        <v>400</v>
      </c>
      <c r="AA1772">
        <v>320000</v>
      </c>
      <c r="AB1772">
        <v>64000</v>
      </c>
      <c r="AC1772">
        <v>0.2</v>
      </c>
      <c r="AD1772">
        <v>1</v>
      </c>
      <c r="AE1772" t="s">
        <v>132</v>
      </c>
    </row>
    <row r="1773" spans="1:31" x14ac:dyDescent="0.3">
      <c r="A1773">
        <v>1128299</v>
      </c>
      <c r="B1773" t="s">
        <v>77</v>
      </c>
      <c r="C1773" s="1">
        <v>43880</v>
      </c>
      <c r="D1773">
        <v>2020</v>
      </c>
      <c r="E1773" t="s">
        <v>48</v>
      </c>
      <c r="F1773">
        <v>1</v>
      </c>
      <c r="G1773">
        <v>3</v>
      </c>
      <c r="H1773" t="s">
        <v>78</v>
      </c>
      <c r="I1773">
        <v>6</v>
      </c>
      <c r="J1773" t="s">
        <v>94</v>
      </c>
      <c r="K1773">
        <v>8</v>
      </c>
      <c r="L1773" t="s">
        <v>95</v>
      </c>
      <c r="M1773" t="s">
        <v>125</v>
      </c>
      <c r="N1773">
        <v>3</v>
      </c>
      <c r="O1773" t="s">
        <v>126</v>
      </c>
      <c r="P1773">
        <v>1</v>
      </c>
      <c r="Q1773" t="s">
        <v>37</v>
      </c>
      <c r="R1773">
        <v>1</v>
      </c>
      <c r="S1773" t="s">
        <v>127</v>
      </c>
      <c r="T1773">
        <v>4</v>
      </c>
      <c r="U1773" t="s">
        <v>128</v>
      </c>
      <c r="V1773" t="s">
        <v>195</v>
      </c>
      <c r="W1773">
        <v>2</v>
      </c>
      <c r="X1773" t="s">
        <v>281</v>
      </c>
      <c r="Y1773">
        <v>60</v>
      </c>
      <c r="Z1773">
        <v>600</v>
      </c>
      <c r="AA1773">
        <v>360000</v>
      </c>
      <c r="AB1773">
        <v>126000.00000000003</v>
      </c>
      <c r="AC1773">
        <v>0.35000000000000003</v>
      </c>
      <c r="AD1773">
        <v>1</v>
      </c>
      <c r="AE1773" t="s">
        <v>132</v>
      </c>
    </row>
    <row r="1774" spans="1:31" x14ac:dyDescent="0.3">
      <c r="A1774">
        <v>1128299</v>
      </c>
      <c r="B1774" t="s">
        <v>77</v>
      </c>
      <c r="C1774" s="1">
        <v>43882</v>
      </c>
      <c r="D1774">
        <v>2020</v>
      </c>
      <c r="E1774" t="s">
        <v>48</v>
      </c>
      <c r="F1774">
        <v>1</v>
      </c>
      <c r="G1774">
        <v>3</v>
      </c>
      <c r="H1774" t="s">
        <v>78</v>
      </c>
      <c r="I1774">
        <v>6</v>
      </c>
      <c r="J1774" t="s">
        <v>94</v>
      </c>
      <c r="K1774">
        <v>8</v>
      </c>
      <c r="L1774" t="s">
        <v>95</v>
      </c>
      <c r="M1774" t="s">
        <v>125</v>
      </c>
      <c r="N1774">
        <v>3</v>
      </c>
      <c r="O1774" t="s">
        <v>126</v>
      </c>
      <c r="P1774">
        <v>1</v>
      </c>
      <c r="Q1774" t="s">
        <v>37</v>
      </c>
      <c r="R1774">
        <v>1</v>
      </c>
      <c r="S1774" t="s">
        <v>127</v>
      </c>
      <c r="T1774">
        <v>4</v>
      </c>
      <c r="U1774" t="s">
        <v>128</v>
      </c>
      <c r="V1774" t="s">
        <v>184</v>
      </c>
      <c r="W1774">
        <v>2</v>
      </c>
      <c r="X1774" t="s">
        <v>281</v>
      </c>
      <c r="Y1774">
        <v>60</v>
      </c>
      <c r="Z1774">
        <v>450</v>
      </c>
      <c r="AA1774">
        <v>270000</v>
      </c>
      <c r="AB1774">
        <v>94500.000000000029</v>
      </c>
      <c r="AC1774">
        <v>0.35000000000000003</v>
      </c>
      <c r="AD1774">
        <v>1</v>
      </c>
      <c r="AE1774" t="s">
        <v>132</v>
      </c>
    </row>
    <row r="1775" spans="1:31" x14ac:dyDescent="0.3">
      <c r="A1775">
        <v>1128299</v>
      </c>
      <c r="B1775" t="s">
        <v>77</v>
      </c>
      <c r="C1775" s="1">
        <v>43885</v>
      </c>
      <c r="D1775">
        <v>2020</v>
      </c>
      <c r="E1775" t="s">
        <v>48</v>
      </c>
      <c r="F1775">
        <v>1</v>
      </c>
      <c r="G1775">
        <v>3</v>
      </c>
      <c r="H1775" t="s">
        <v>78</v>
      </c>
      <c r="I1775">
        <v>6</v>
      </c>
      <c r="J1775" t="s">
        <v>94</v>
      </c>
      <c r="K1775">
        <v>8</v>
      </c>
      <c r="L1775" t="s">
        <v>95</v>
      </c>
      <c r="M1775" t="s">
        <v>125</v>
      </c>
      <c r="N1775">
        <v>3</v>
      </c>
      <c r="O1775" t="s">
        <v>126</v>
      </c>
      <c r="P1775">
        <v>1</v>
      </c>
      <c r="Q1775" t="s">
        <v>37</v>
      </c>
      <c r="R1775">
        <v>1</v>
      </c>
      <c r="S1775" t="s">
        <v>127</v>
      </c>
      <c r="T1775">
        <v>4</v>
      </c>
      <c r="U1775" t="s">
        <v>128</v>
      </c>
      <c r="V1775" t="s">
        <v>201</v>
      </c>
      <c r="W1775">
        <v>2</v>
      </c>
      <c r="X1775" t="s">
        <v>281</v>
      </c>
      <c r="Y1775">
        <v>75</v>
      </c>
      <c r="Z1775">
        <v>450</v>
      </c>
      <c r="AA1775">
        <v>337500</v>
      </c>
      <c r="AB1775">
        <v>50625.000000000015</v>
      </c>
      <c r="AC1775">
        <v>0.15000000000000002</v>
      </c>
      <c r="AD1775">
        <v>1</v>
      </c>
      <c r="AE1775" t="s">
        <v>132</v>
      </c>
    </row>
    <row r="1776" spans="1:31" x14ac:dyDescent="0.3">
      <c r="A1776">
        <v>1128299</v>
      </c>
      <c r="B1776" t="s">
        <v>77</v>
      </c>
      <c r="C1776" s="1">
        <v>44008</v>
      </c>
      <c r="D1776">
        <v>2020</v>
      </c>
      <c r="E1776" t="s">
        <v>54</v>
      </c>
      <c r="F1776">
        <v>2</v>
      </c>
      <c r="G1776">
        <v>3</v>
      </c>
      <c r="H1776" t="s">
        <v>78</v>
      </c>
      <c r="I1776">
        <v>8</v>
      </c>
      <c r="J1776" t="s">
        <v>136</v>
      </c>
      <c r="K1776">
        <v>10</v>
      </c>
      <c r="L1776" t="s">
        <v>137</v>
      </c>
      <c r="M1776" t="s">
        <v>125</v>
      </c>
      <c r="N1776">
        <v>3</v>
      </c>
      <c r="O1776" t="s">
        <v>126</v>
      </c>
      <c r="P1776">
        <v>1</v>
      </c>
      <c r="Q1776" t="s">
        <v>37</v>
      </c>
      <c r="R1776">
        <v>1</v>
      </c>
      <c r="S1776" t="s">
        <v>127</v>
      </c>
      <c r="T1776">
        <v>4</v>
      </c>
      <c r="U1776" t="s">
        <v>128</v>
      </c>
      <c r="V1776" t="s">
        <v>254</v>
      </c>
      <c r="W1776">
        <v>2</v>
      </c>
      <c r="X1776" t="s">
        <v>281</v>
      </c>
      <c r="Y1776">
        <v>80</v>
      </c>
      <c r="Z1776">
        <v>625</v>
      </c>
      <c r="AA1776">
        <v>500000</v>
      </c>
      <c r="AB1776">
        <v>125000</v>
      </c>
      <c r="AC1776">
        <v>0.25</v>
      </c>
      <c r="AD1776">
        <v>1</v>
      </c>
      <c r="AE1776" t="s">
        <v>132</v>
      </c>
    </row>
    <row r="1777" spans="1:31" x14ac:dyDescent="0.3">
      <c r="A1777">
        <v>1128299</v>
      </c>
      <c r="B1777" t="s">
        <v>77</v>
      </c>
      <c r="C1777" s="1">
        <v>43886</v>
      </c>
      <c r="D1777">
        <v>2020</v>
      </c>
      <c r="E1777" t="s">
        <v>48</v>
      </c>
      <c r="F1777">
        <v>1</v>
      </c>
      <c r="G1777">
        <v>3</v>
      </c>
      <c r="H1777" t="s">
        <v>78</v>
      </c>
      <c r="I1777">
        <v>6</v>
      </c>
      <c r="J1777" t="s">
        <v>94</v>
      </c>
      <c r="K1777">
        <v>8</v>
      </c>
      <c r="L1777" t="s">
        <v>95</v>
      </c>
      <c r="M1777" t="s">
        <v>125</v>
      </c>
      <c r="N1777">
        <v>3</v>
      </c>
      <c r="O1777" t="s">
        <v>126</v>
      </c>
      <c r="P1777">
        <v>1</v>
      </c>
      <c r="Q1777" t="s">
        <v>37</v>
      </c>
      <c r="R1777">
        <v>1</v>
      </c>
      <c r="S1777" t="s">
        <v>127</v>
      </c>
      <c r="T1777">
        <v>4</v>
      </c>
      <c r="U1777" t="s">
        <v>128</v>
      </c>
      <c r="V1777" t="s">
        <v>161</v>
      </c>
      <c r="W1777">
        <v>2</v>
      </c>
      <c r="X1777" t="s">
        <v>281</v>
      </c>
      <c r="Y1777">
        <v>60</v>
      </c>
      <c r="Z1777">
        <v>550</v>
      </c>
      <c r="AA1777">
        <v>330000</v>
      </c>
      <c r="AB1777">
        <v>115500.00000000003</v>
      </c>
      <c r="AC1777">
        <v>0.35000000000000003</v>
      </c>
      <c r="AD1777">
        <v>1</v>
      </c>
      <c r="AE1777" t="s">
        <v>132</v>
      </c>
    </row>
    <row r="1778" spans="1:31" x14ac:dyDescent="0.3">
      <c r="A1778">
        <v>1128299</v>
      </c>
      <c r="B1778" t="s">
        <v>77</v>
      </c>
      <c r="C1778" s="1">
        <v>43887</v>
      </c>
      <c r="D1778">
        <v>2020</v>
      </c>
      <c r="E1778" t="s">
        <v>48</v>
      </c>
      <c r="F1778">
        <v>1</v>
      </c>
      <c r="G1778">
        <v>3</v>
      </c>
      <c r="H1778" t="s">
        <v>78</v>
      </c>
      <c r="I1778">
        <v>6</v>
      </c>
      <c r="J1778" t="s">
        <v>94</v>
      </c>
      <c r="K1778">
        <v>8</v>
      </c>
      <c r="L1778" t="s">
        <v>95</v>
      </c>
      <c r="M1778" t="s">
        <v>125</v>
      </c>
      <c r="N1778">
        <v>3</v>
      </c>
      <c r="O1778" t="s">
        <v>126</v>
      </c>
      <c r="P1778">
        <v>1</v>
      </c>
      <c r="Q1778" t="s">
        <v>37</v>
      </c>
      <c r="R1778">
        <v>1</v>
      </c>
      <c r="S1778" t="s">
        <v>127</v>
      </c>
      <c r="T1778">
        <v>4</v>
      </c>
      <c r="U1778" t="s">
        <v>128</v>
      </c>
      <c r="V1778" t="s">
        <v>129</v>
      </c>
      <c r="W1778">
        <v>2</v>
      </c>
      <c r="X1778" t="s">
        <v>281</v>
      </c>
      <c r="Y1778">
        <v>65</v>
      </c>
      <c r="Z1778">
        <v>550</v>
      </c>
      <c r="AA1778">
        <v>357500</v>
      </c>
      <c r="AB1778">
        <v>71500.000000000015</v>
      </c>
      <c r="AC1778">
        <v>0.2</v>
      </c>
      <c r="AD1778">
        <v>1</v>
      </c>
      <c r="AE1778" t="s">
        <v>132</v>
      </c>
    </row>
    <row r="1779" spans="1:31" x14ac:dyDescent="0.3">
      <c r="A1779">
        <v>1128299</v>
      </c>
      <c r="B1779" t="s">
        <v>77</v>
      </c>
      <c r="C1779" s="1">
        <v>44014</v>
      </c>
      <c r="D1779">
        <v>2020</v>
      </c>
      <c r="E1779" t="s">
        <v>55</v>
      </c>
      <c r="F1779">
        <v>3</v>
      </c>
      <c r="G1779">
        <v>3</v>
      </c>
      <c r="H1779" t="s">
        <v>78</v>
      </c>
      <c r="I1779">
        <v>8</v>
      </c>
      <c r="J1779" t="s">
        <v>136</v>
      </c>
      <c r="K1779">
        <v>10</v>
      </c>
      <c r="L1779" t="s">
        <v>137</v>
      </c>
      <c r="M1779" t="s">
        <v>125</v>
      </c>
      <c r="N1779">
        <v>3</v>
      </c>
      <c r="O1779" t="s">
        <v>126</v>
      </c>
      <c r="P1779">
        <v>1</v>
      </c>
      <c r="Q1779" t="s">
        <v>37</v>
      </c>
      <c r="R1779">
        <v>1</v>
      </c>
      <c r="S1779" t="s">
        <v>127</v>
      </c>
      <c r="T1779">
        <v>4</v>
      </c>
      <c r="U1779" t="s">
        <v>128</v>
      </c>
      <c r="V1779" t="s">
        <v>162</v>
      </c>
      <c r="W1779">
        <v>2</v>
      </c>
      <c r="X1779" t="s">
        <v>281</v>
      </c>
      <c r="Y1779">
        <v>85</v>
      </c>
      <c r="Z1779">
        <v>675</v>
      </c>
      <c r="AA1779">
        <v>573750</v>
      </c>
      <c r="AB1779">
        <v>143437.50000000003</v>
      </c>
      <c r="AC1779">
        <v>0.25</v>
      </c>
      <c r="AD1779">
        <v>1</v>
      </c>
      <c r="AE1779" t="s">
        <v>132</v>
      </c>
    </row>
    <row r="1780" spans="1:31" x14ac:dyDescent="0.3">
      <c r="A1780">
        <v>1128299</v>
      </c>
      <c r="B1780" t="s">
        <v>77</v>
      </c>
      <c r="C1780" s="1">
        <v>43891</v>
      </c>
      <c r="D1780">
        <v>2020</v>
      </c>
      <c r="E1780" t="s">
        <v>51</v>
      </c>
      <c r="F1780">
        <v>1</v>
      </c>
      <c r="G1780">
        <v>3</v>
      </c>
      <c r="H1780" t="s">
        <v>78</v>
      </c>
      <c r="I1780">
        <v>6</v>
      </c>
      <c r="J1780" t="s">
        <v>94</v>
      </c>
      <c r="K1780">
        <v>8</v>
      </c>
      <c r="L1780" t="s">
        <v>95</v>
      </c>
      <c r="M1780" t="s">
        <v>125</v>
      </c>
      <c r="N1780">
        <v>3</v>
      </c>
      <c r="O1780" t="s">
        <v>126</v>
      </c>
      <c r="P1780">
        <v>1</v>
      </c>
      <c r="Q1780" t="s">
        <v>37</v>
      </c>
      <c r="R1780">
        <v>1</v>
      </c>
      <c r="S1780" t="s">
        <v>127</v>
      </c>
      <c r="T1780">
        <v>4</v>
      </c>
      <c r="U1780" t="s">
        <v>128</v>
      </c>
      <c r="V1780" t="s">
        <v>184</v>
      </c>
      <c r="W1780">
        <v>2</v>
      </c>
      <c r="X1780" t="s">
        <v>281</v>
      </c>
      <c r="Y1780">
        <v>70</v>
      </c>
      <c r="Z1780">
        <v>325</v>
      </c>
      <c r="AA1780">
        <v>227500</v>
      </c>
      <c r="AB1780">
        <v>113750.00000000003</v>
      </c>
      <c r="AC1780">
        <v>0.50000000000000011</v>
      </c>
      <c r="AD1780">
        <v>1</v>
      </c>
      <c r="AE1780" t="s">
        <v>132</v>
      </c>
    </row>
    <row r="1781" spans="1:31" x14ac:dyDescent="0.3">
      <c r="A1781">
        <v>1128299</v>
      </c>
      <c r="B1781" t="s">
        <v>77</v>
      </c>
      <c r="C1781" s="1">
        <v>44020</v>
      </c>
      <c r="D1781">
        <v>2020</v>
      </c>
      <c r="E1781" t="s">
        <v>55</v>
      </c>
      <c r="F1781">
        <v>3</v>
      </c>
      <c r="G1781">
        <v>3</v>
      </c>
      <c r="H1781" t="s">
        <v>78</v>
      </c>
      <c r="I1781">
        <v>8</v>
      </c>
      <c r="J1781" t="s">
        <v>136</v>
      </c>
      <c r="K1781">
        <v>10</v>
      </c>
      <c r="L1781" t="s">
        <v>137</v>
      </c>
      <c r="M1781" t="s">
        <v>125</v>
      </c>
      <c r="N1781">
        <v>3</v>
      </c>
      <c r="O1781" t="s">
        <v>126</v>
      </c>
      <c r="P1781">
        <v>1</v>
      </c>
      <c r="Q1781" t="s">
        <v>37</v>
      </c>
      <c r="R1781">
        <v>1</v>
      </c>
      <c r="S1781" t="s">
        <v>127</v>
      </c>
      <c r="T1781">
        <v>4</v>
      </c>
      <c r="U1781" t="s">
        <v>128</v>
      </c>
      <c r="V1781" t="s">
        <v>161</v>
      </c>
      <c r="W1781">
        <v>2</v>
      </c>
      <c r="X1781" t="s">
        <v>281</v>
      </c>
      <c r="Y1781">
        <v>80</v>
      </c>
      <c r="Z1781">
        <v>750</v>
      </c>
      <c r="AA1781">
        <v>600000</v>
      </c>
      <c r="AB1781">
        <v>150000.00000000003</v>
      </c>
      <c r="AC1781">
        <v>0.25</v>
      </c>
      <c r="AD1781">
        <v>1</v>
      </c>
      <c r="AE1781" t="s">
        <v>132</v>
      </c>
    </row>
    <row r="1782" spans="1:31" x14ac:dyDescent="0.3">
      <c r="A1782">
        <v>1128299</v>
      </c>
      <c r="B1782" t="s">
        <v>77</v>
      </c>
      <c r="C1782" s="1">
        <v>43893</v>
      </c>
      <c r="D1782">
        <v>2020</v>
      </c>
      <c r="E1782" t="s">
        <v>51</v>
      </c>
      <c r="F1782">
        <v>1</v>
      </c>
      <c r="G1782">
        <v>3</v>
      </c>
      <c r="H1782" t="s">
        <v>78</v>
      </c>
      <c r="I1782">
        <v>6</v>
      </c>
      <c r="J1782" t="s">
        <v>94</v>
      </c>
      <c r="K1782">
        <v>8</v>
      </c>
      <c r="L1782" t="s">
        <v>95</v>
      </c>
      <c r="M1782" t="s">
        <v>125</v>
      </c>
      <c r="N1782">
        <v>3</v>
      </c>
      <c r="O1782" t="s">
        <v>126</v>
      </c>
      <c r="P1782">
        <v>1</v>
      </c>
      <c r="Q1782" t="s">
        <v>37</v>
      </c>
      <c r="R1782">
        <v>1</v>
      </c>
      <c r="S1782" t="s">
        <v>127</v>
      </c>
      <c r="T1782">
        <v>4</v>
      </c>
      <c r="U1782" t="s">
        <v>128</v>
      </c>
      <c r="V1782" t="s">
        <v>129</v>
      </c>
      <c r="W1782">
        <v>2</v>
      </c>
      <c r="X1782" t="s">
        <v>281</v>
      </c>
      <c r="Y1782">
        <v>60</v>
      </c>
      <c r="Z1782">
        <v>575</v>
      </c>
      <c r="AA1782">
        <v>345000</v>
      </c>
      <c r="AB1782">
        <v>120750.00000000003</v>
      </c>
      <c r="AC1782">
        <v>0.35000000000000003</v>
      </c>
      <c r="AD1782">
        <v>1</v>
      </c>
      <c r="AE1782" t="s">
        <v>132</v>
      </c>
    </row>
    <row r="1783" spans="1:31" x14ac:dyDescent="0.3">
      <c r="A1783">
        <v>1128299</v>
      </c>
      <c r="B1783" t="s">
        <v>77</v>
      </c>
      <c r="C1783" s="1">
        <v>44026</v>
      </c>
      <c r="D1783">
        <v>2020</v>
      </c>
      <c r="E1783" t="s">
        <v>55</v>
      </c>
      <c r="F1783">
        <v>3</v>
      </c>
      <c r="G1783">
        <v>3</v>
      </c>
      <c r="H1783" t="s">
        <v>78</v>
      </c>
      <c r="I1783">
        <v>8</v>
      </c>
      <c r="J1783" t="s">
        <v>136</v>
      </c>
      <c r="K1783">
        <v>10</v>
      </c>
      <c r="L1783" t="s">
        <v>137</v>
      </c>
      <c r="M1783" t="s">
        <v>125</v>
      </c>
      <c r="N1783">
        <v>3</v>
      </c>
      <c r="O1783" t="s">
        <v>126</v>
      </c>
      <c r="P1783">
        <v>1</v>
      </c>
      <c r="Q1783" t="s">
        <v>37</v>
      </c>
      <c r="R1783">
        <v>1</v>
      </c>
      <c r="S1783" t="s">
        <v>127</v>
      </c>
      <c r="T1783">
        <v>4</v>
      </c>
      <c r="U1783" t="s">
        <v>128</v>
      </c>
      <c r="V1783" t="s">
        <v>220</v>
      </c>
      <c r="W1783">
        <v>2</v>
      </c>
      <c r="X1783" t="s">
        <v>281</v>
      </c>
      <c r="Y1783">
        <v>75</v>
      </c>
      <c r="Z1783">
        <v>600</v>
      </c>
      <c r="AA1783">
        <v>450000</v>
      </c>
      <c r="AB1783">
        <v>112500.00000000004</v>
      </c>
      <c r="AC1783">
        <v>0.25</v>
      </c>
      <c r="AD1783">
        <v>1</v>
      </c>
      <c r="AE1783" t="s">
        <v>132</v>
      </c>
    </row>
    <row r="1784" spans="1:31" x14ac:dyDescent="0.3">
      <c r="A1784">
        <v>1128299</v>
      </c>
      <c r="B1784" t="s">
        <v>77</v>
      </c>
      <c r="C1784" s="1">
        <v>43894</v>
      </c>
      <c r="D1784">
        <v>2020</v>
      </c>
      <c r="E1784" t="s">
        <v>51</v>
      </c>
      <c r="F1784">
        <v>1</v>
      </c>
      <c r="G1784">
        <v>3</v>
      </c>
      <c r="H1784" t="s">
        <v>78</v>
      </c>
      <c r="I1784">
        <v>6</v>
      </c>
      <c r="J1784" t="s">
        <v>94</v>
      </c>
      <c r="K1784">
        <v>8</v>
      </c>
      <c r="L1784" t="s">
        <v>95</v>
      </c>
      <c r="M1784" t="s">
        <v>125</v>
      </c>
      <c r="N1784">
        <v>3</v>
      </c>
      <c r="O1784" t="s">
        <v>126</v>
      </c>
      <c r="P1784">
        <v>1</v>
      </c>
      <c r="Q1784" t="s">
        <v>37</v>
      </c>
      <c r="R1784">
        <v>1</v>
      </c>
      <c r="S1784" t="s">
        <v>127</v>
      </c>
      <c r="T1784">
        <v>4</v>
      </c>
      <c r="U1784" t="s">
        <v>128</v>
      </c>
      <c r="V1784" t="s">
        <v>129</v>
      </c>
      <c r="W1784">
        <v>2</v>
      </c>
      <c r="X1784" t="s">
        <v>281</v>
      </c>
      <c r="Y1784">
        <v>65</v>
      </c>
      <c r="Z1784">
        <v>575</v>
      </c>
      <c r="AA1784">
        <v>373750</v>
      </c>
      <c r="AB1784">
        <v>74750.000000000015</v>
      </c>
      <c r="AC1784">
        <v>0.2</v>
      </c>
      <c r="AD1784">
        <v>1</v>
      </c>
      <c r="AE1784" t="s">
        <v>132</v>
      </c>
    </row>
    <row r="1785" spans="1:31" x14ac:dyDescent="0.3">
      <c r="A1785">
        <v>1128299</v>
      </c>
      <c r="B1785" t="s">
        <v>77</v>
      </c>
      <c r="C1785" s="1">
        <v>43897</v>
      </c>
      <c r="D1785">
        <v>2020</v>
      </c>
      <c r="E1785" t="s">
        <v>51</v>
      </c>
      <c r="F1785">
        <v>1</v>
      </c>
      <c r="G1785">
        <v>3</v>
      </c>
      <c r="H1785" t="s">
        <v>78</v>
      </c>
      <c r="I1785">
        <v>6</v>
      </c>
      <c r="J1785" t="s">
        <v>94</v>
      </c>
      <c r="K1785">
        <v>8</v>
      </c>
      <c r="L1785" t="s">
        <v>95</v>
      </c>
      <c r="M1785" t="s">
        <v>125</v>
      </c>
      <c r="N1785">
        <v>3</v>
      </c>
      <c r="O1785" t="s">
        <v>126</v>
      </c>
      <c r="P1785">
        <v>1</v>
      </c>
      <c r="Q1785" t="s">
        <v>37</v>
      </c>
      <c r="R1785">
        <v>1</v>
      </c>
      <c r="S1785" t="s">
        <v>127</v>
      </c>
      <c r="T1785">
        <v>4</v>
      </c>
      <c r="U1785" t="s">
        <v>128</v>
      </c>
      <c r="V1785" t="s">
        <v>129</v>
      </c>
      <c r="W1785">
        <v>2</v>
      </c>
      <c r="X1785" t="s">
        <v>281</v>
      </c>
      <c r="Y1785">
        <v>70</v>
      </c>
      <c r="Z1785">
        <v>350</v>
      </c>
      <c r="AA1785">
        <v>245000</v>
      </c>
      <c r="AB1785">
        <v>122500.00000000003</v>
      </c>
      <c r="AC1785">
        <v>0.50000000000000011</v>
      </c>
      <c r="AD1785">
        <v>1</v>
      </c>
      <c r="AE1785" t="s">
        <v>132</v>
      </c>
    </row>
    <row r="1786" spans="1:31" x14ac:dyDescent="0.3">
      <c r="A1786">
        <v>1128299</v>
      </c>
      <c r="B1786" t="s">
        <v>77</v>
      </c>
      <c r="C1786" s="1">
        <v>43899</v>
      </c>
      <c r="D1786">
        <v>2020</v>
      </c>
      <c r="E1786" t="s">
        <v>51</v>
      </c>
      <c r="F1786">
        <v>1</v>
      </c>
      <c r="G1786">
        <v>3</v>
      </c>
      <c r="H1786" t="s">
        <v>78</v>
      </c>
      <c r="I1786">
        <v>6</v>
      </c>
      <c r="J1786" t="s">
        <v>94</v>
      </c>
      <c r="K1786">
        <v>8</v>
      </c>
      <c r="L1786" t="s">
        <v>95</v>
      </c>
      <c r="M1786" t="s">
        <v>125</v>
      </c>
      <c r="N1786">
        <v>3</v>
      </c>
      <c r="O1786" t="s">
        <v>126</v>
      </c>
      <c r="P1786">
        <v>1</v>
      </c>
      <c r="Q1786" t="s">
        <v>37</v>
      </c>
      <c r="R1786">
        <v>1</v>
      </c>
      <c r="S1786" t="s">
        <v>127</v>
      </c>
      <c r="T1786">
        <v>4</v>
      </c>
      <c r="U1786" t="s">
        <v>128</v>
      </c>
      <c r="V1786" t="s">
        <v>129</v>
      </c>
      <c r="W1786">
        <v>2</v>
      </c>
      <c r="X1786" t="s">
        <v>281</v>
      </c>
      <c r="Y1786">
        <v>60</v>
      </c>
      <c r="Z1786">
        <v>675</v>
      </c>
      <c r="AA1786">
        <v>405000</v>
      </c>
      <c r="AB1786">
        <v>141750.00000000003</v>
      </c>
      <c r="AC1786">
        <v>0.35000000000000003</v>
      </c>
      <c r="AD1786">
        <v>1</v>
      </c>
      <c r="AE1786" t="s">
        <v>132</v>
      </c>
    </row>
    <row r="1787" spans="1:31" x14ac:dyDescent="0.3">
      <c r="A1787">
        <v>1128299</v>
      </c>
      <c r="B1787" t="s">
        <v>77</v>
      </c>
      <c r="C1787" s="1">
        <v>43902</v>
      </c>
      <c r="D1787">
        <v>2020</v>
      </c>
      <c r="E1787" t="s">
        <v>51</v>
      </c>
      <c r="F1787">
        <v>1</v>
      </c>
      <c r="G1787">
        <v>3</v>
      </c>
      <c r="H1787" t="s">
        <v>78</v>
      </c>
      <c r="I1787">
        <v>6</v>
      </c>
      <c r="J1787" t="s">
        <v>94</v>
      </c>
      <c r="K1787">
        <v>8</v>
      </c>
      <c r="L1787" t="s">
        <v>95</v>
      </c>
      <c r="M1787" t="s">
        <v>125</v>
      </c>
      <c r="N1787">
        <v>3</v>
      </c>
      <c r="O1787" t="s">
        <v>126</v>
      </c>
      <c r="P1787">
        <v>1</v>
      </c>
      <c r="Q1787" t="s">
        <v>37</v>
      </c>
      <c r="R1787">
        <v>1</v>
      </c>
      <c r="S1787" t="s">
        <v>127</v>
      </c>
      <c r="T1787">
        <v>4</v>
      </c>
      <c r="U1787" t="s">
        <v>128</v>
      </c>
      <c r="V1787" t="s">
        <v>129</v>
      </c>
      <c r="W1787">
        <v>2</v>
      </c>
      <c r="X1787" t="s">
        <v>281</v>
      </c>
      <c r="Y1787">
        <v>60</v>
      </c>
      <c r="Z1787">
        <v>475</v>
      </c>
      <c r="AA1787">
        <v>285000</v>
      </c>
      <c r="AB1787">
        <v>85500.000000000015</v>
      </c>
      <c r="AC1787">
        <v>0.3</v>
      </c>
      <c r="AD1787">
        <v>1</v>
      </c>
      <c r="AE1787" t="s">
        <v>132</v>
      </c>
    </row>
    <row r="1788" spans="1:31" x14ac:dyDescent="0.3">
      <c r="A1788">
        <v>1128299</v>
      </c>
      <c r="B1788" t="s">
        <v>77</v>
      </c>
      <c r="C1788" s="1">
        <v>44038</v>
      </c>
      <c r="D1788">
        <v>2020</v>
      </c>
      <c r="E1788" t="s">
        <v>55</v>
      </c>
      <c r="F1788">
        <v>3</v>
      </c>
      <c r="G1788">
        <v>3</v>
      </c>
      <c r="H1788" t="s">
        <v>78</v>
      </c>
      <c r="I1788">
        <v>8</v>
      </c>
      <c r="J1788" t="s">
        <v>136</v>
      </c>
      <c r="K1788">
        <v>10</v>
      </c>
      <c r="L1788" t="s">
        <v>137</v>
      </c>
      <c r="M1788" t="s">
        <v>125</v>
      </c>
      <c r="N1788">
        <v>3</v>
      </c>
      <c r="O1788" t="s">
        <v>126</v>
      </c>
      <c r="P1788">
        <v>1</v>
      </c>
      <c r="Q1788" t="s">
        <v>37</v>
      </c>
      <c r="R1788">
        <v>1</v>
      </c>
      <c r="S1788" t="s">
        <v>127</v>
      </c>
      <c r="T1788">
        <v>4</v>
      </c>
      <c r="U1788" t="s">
        <v>128</v>
      </c>
      <c r="V1788" t="s">
        <v>256</v>
      </c>
      <c r="W1788">
        <v>2</v>
      </c>
      <c r="X1788" t="s">
        <v>281</v>
      </c>
      <c r="Y1788">
        <v>65</v>
      </c>
      <c r="Z1788">
        <v>625</v>
      </c>
      <c r="AA1788">
        <v>406250</v>
      </c>
      <c r="AB1788">
        <v>101562.50000000003</v>
      </c>
      <c r="AC1788">
        <v>0.25</v>
      </c>
      <c r="AD1788">
        <v>1</v>
      </c>
      <c r="AE1788" t="s">
        <v>132</v>
      </c>
    </row>
    <row r="1789" spans="1:31" x14ac:dyDescent="0.3">
      <c r="A1789">
        <v>1128299</v>
      </c>
      <c r="B1789" t="s">
        <v>77</v>
      </c>
      <c r="C1789" s="1">
        <v>43907</v>
      </c>
      <c r="D1789">
        <v>2020</v>
      </c>
      <c r="E1789" t="s">
        <v>51</v>
      </c>
      <c r="F1789">
        <v>1</v>
      </c>
      <c r="G1789">
        <v>3</v>
      </c>
      <c r="H1789" t="s">
        <v>78</v>
      </c>
      <c r="I1789">
        <v>6</v>
      </c>
      <c r="J1789" t="s">
        <v>94</v>
      </c>
      <c r="K1789">
        <v>8</v>
      </c>
      <c r="L1789" t="s">
        <v>95</v>
      </c>
      <c r="M1789" t="s">
        <v>125</v>
      </c>
      <c r="N1789">
        <v>3</v>
      </c>
      <c r="O1789" t="s">
        <v>126</v>
      </c>
      <c r="P1789">
        <v>1</v>
      </c>
      <c r="Q1789" t="s">
        <v>37</v>
      </c>
      <c r="R1789">
        <v>1</v>
      </c>
      <c r="S1789" t="s">
        <v>127</v>
      </c>
      <c r="T1789">
        <v>4</v>
      </c>
      <c r="U1789" t="s">
        <v>128</v>
      </c>
      <c r="V1789" t="s">
        <v>202</v>
      </c>
      <c r="W1789">
        <v>2</v>
      </c>
      <c r="X1789" t="s">
        <v>281</v>
      </c>
      <c r="Y1789">
        <v>40</v>
      </c>
      <c r="Z1789">
        <v>425</v>
      </c>
      <c r="AA1789">
        <v>170000</v>
      </c>
      <c r="AB1789">
        <v>59500.000000000007</v>
      </c>
      <c r="AC1789">
        <v>0.35000000000000003</v>
      </c>
      <c r="AD1789">
        <v>1</v>
      </c>
      <c r="AE1789" t="s">
        <v>132</v>
      </c>
    </row>
    <row r="1790" spans="1:31" x14ac:dyDescent="0.3">
      <c r="A1790">
        <v>1128299</v>
      </c>
      <c r="B1790" t="s">
        <v>77</v>
      </c>
      <c r="C1790" s="1">
        <v>43909</v>
      </c>
      <c r="D1790">
        <v>2020</v>
      </c>
      <c r="E1790" t="s">
        <v>51</v>
      </c>
      <c r="F1790">
        <v>1</v>
      </c>
      <c r="G1790">
        <v>3</v>
      </c>
      <c r="H1790" t="s">
        <v>78</v>
      </c>
      <c r="I1790">
        <v>7</v>
      </c>
      <c r="J1790" t="s">
        <v>134</v>
      </c>
      <c r="K1790">
        <v>9</v>
      </c>
      <c r="L1790" t="s">
        <v>135</v>
      </c>
      <c r="M1790" t="s">
        <v>125</v>
      </c>
      <c r="N1790">
        <v>3</v>
      </c>
      <c r="O1790" t="s">
        <v>126</v>
      </c>
      <c r="P1790">
        <v>1</v>
      </c>
      <c r="Q1790" t="s">
        <v>37</v>
      </c>
      <c r="R1790">
        <v>1</v>
      </c>
      <c r="S1790" t="s">
        <v>127</v>
      </c>
      <c r="T1790">
        <v>4</v>
      </c>
      <c r="U1790" t="s">
        <v>128</v>
      </c>
      <c r="V1790" t="s">
        <v>202</v>
      </c>
      <c r="W1790">
        <v>2</v>
      </c>
      <c r="X1790" t="s">
        <v>281</v>
      </c>
      <c r="Y1790">
        <v>45</v>
      </c>
      <c r="Z1790">
        <v>225</v>
      </c>
      <c r="AA1790">
        <v>101250</v>
      </c>
      <c r="AB1790">
        <v>50625</v>
      </c>
      <c r="AC1790">
        <v>0.5</v>
      </c>
      <c r="AD1790">
        <v>1</v>
      </c>
      <c r="AE1790" t="s">
        <v>132</v>
      </c>
    </row>
    <row r="1791" spans="1:31" x14ac:dyDescent="0.3">
      <c r="A1791">
        <v>1128299</v>
      </c>
      <c r="B1791" t="s">
        <v>77</v>
      </c>
      <c r="C1791" s="1">
        <v>43912</v>
      </c>
      <c r="D1791">
        <v>2020</v>
      </c>
      <c r="E1791" t="s">
        <v>51</v>
      </c>
      <c r="F1791">
        <v>1</v>
      </c>
      <c r="G1791">
        <v>3</v>
      </c>
      <c r="H1791" t="s">
        <v>78</v>
      </c>
      <c r="I1791">
        <v>7</v>
      </c>
      <c r="J1791" t="s">
        <v>134</v>
      </c>
      <c r="K1791">
        <v>9</v>
      </c>
      <c r="L1791" t="s">
        <v>135</v>
      </c>
      <c r="M1791" t="s">
        <v>125</v>
      </c>
      <c r="N1791">
        <v>3</v>
      </c>
      <c r="O1791" t="s">
        <v>126</v>
      </c>
      <c r="P1791">
        <v>1</v>
      </c>
      <c r="Q1791" t="s">
        <v>37</v>
      </c>
      <c r="R1791">
        <v>1</v>
      </c>
      <c r="S1791" t="s">
        <v>127</v>
      </c>
      <c r="T1791">
        <v>4</v>
      </c>
      <c r="U1791" t="s">
        <v>128</v>
      </c>
      <c r="V1791" t="s">
        <v>161</v>
      </c>
      <c r="W1791">
        <v>2</v>
      </c>
      <c r="X1791" t="s">
        <v>281</v>
      </c>
      <c r="Y1791">
        <v>40</v>
      </c>
      <c r="Z1791">
        <v>425</v>
      </c>
      <c r="AA1791">
        <v>170000</v>
      </c>
      <c r="AB1791">
        <v>34000</v>
      </c>
      <c r="AC1791">
        <v>0.2</v>
      </c>
      <c r="AD1791">
        <v>1</v>
      </c>
      <c r="AE1791" t="s">
        <v>132</v>
      </c>
    </row>
    <row r="1792" spans="1:31" x14ac:dyDescent="0.3">
      <c r="A1792">
        <v>1128299</v>
      </c>
      <c r="B1792" t="s">
        <v>77</v>
      </c>
      <c r="C1792" s="1">
        <v>43913</v>
      </c>
      <c r="D1792">
        <v>2020</v>
      </c>
      <c r="E1792" t="s">
        <v>51</v>
      </c>
      <c r="F1792">
        <v>1</v>
      </c>
      <c r="G1792">
        <v>3</v>
      </c>
      <c r="H1792" t="s">
        <v>78</v>
      </c>
      <c r="I1792">
        <v>7</v>
      </c>
      <c r="J1792" t="s">
        <v>134</v>
      </c>
      <c r="K1792">
        <v>9</v>
      </c>
      <c r="L1792" t="s">
        <v>135</v>
      </c>
      <c r="M1792" t="s">
        <v>125</v>
      </c>
      <c r="N1792">
        <v>3</v>
      </c>
      <c r="O1792" t="s">
        <v>126</v>
      </c>
      <c r="P1792">
        <v>1</v>
      </c>
      <c r="Q1792" t="s">
        <v>37</v>
      </c>
      <c r="R1792">
        <v>1</v>
      </c>
      <c r="S1792" t="s">
        <v>127</v>
      </c>
      <c r="T1792">
        <v>4</v>
      </c>
      <c r="U1792" t="s">
        <v>128</v>
      </c>
      <c r="V1792" t="s">
        <v>161</v>
      </c>
      <c r="W1792">
        <v>2</v>
      </c>
      <c r="X1792" t="s">
        <v>281</v>
      </c>
      <c r="Y1792">
        <v>40</v>
      </c>
      <c r="Z1792">
        <v>425</v>
      </c>
      <c r="AA1792">
        <v>170000</v>
      </c>
      <c r="AB1792">
        <v>59500.000000000007</v>
      </c>
      <c r="AC1792">
        <v>0.35000000000000003</v>
      </c>
      <c r="AD1792">
        <v>1</v>
      </c>
      <c r="AE1792" t="s">
        <v>132</v>
      </c>
    </row>
    <row r="1793" spans="1:31" x14ac:dyDescent="0.3">
      <c r="A1793">
        <v>1128299</v>
      </c>
      <c r="B1793" t="s">
        <v>77</v>
      </c>
      <c r="C1793" s="1">
        <v>43916</v>
      </c>
      <c r="D1793">
        <v>2020</v>
      </c>
      <c r="E1793" t="s">
        <v>51</v>
      </c>
      <c r="F1793">
        <v>1</v>
      </c>
      <c r="G1793">
        <v>3</v>
      </c>
      <c r="H1793" t="s">
        <v>78</v>
      </c>
      <c r="I1793">
        <v>7</v>
      </c>
      <c r="J1793" t="s">
        <v>134</v>
      </c>
      <c r="K1793">
        <v>9</v>
      </c>
      <c r="L1793" t="s">
        <v>135</v>
      </c>
      <c r="M1793" t="s">
        <v>125</v>
      </c>
      <c r="N1793">
        <v>3</v>
      </c>
      <c r="O1793" t="s">
        <v>126</v>
      </c>
      <c r="P1793">
        <v>1</v>
      </c>
      <c r="Q1793" t="s">
        <v>37</v>
      </c>
      <c r="R1793">
        <v>1</v>
      </c>
      <c r="S1793" t="s">
        <v>127</v>
      </c>
      <c r="T1793">
        <v>4</v>
      </c>
      <c r="U1793" t="s">
        <v>128</v>
      </c>
      <c r="V1793" t="s">
        <v>131</v>
      </c>
      <c r="W1793">
        <v>2</v>
      </c>
      <c r="X1793" t="s">
        <v>281</v>
      </c>
      <c r="Y1793">
        <v>40</v>
      </c>
      <c r="Z1793">
        <v>400</v>
      </c>
      <c r="AA1793">
        <v>160000</v>
      </c>
      <c r="AB1793">
        <v>24000.000000000004</v>
      </c>
      <c r="AC1793">
        <v>0.15000000000000002</v>
      </c>
      <c r="AD1793">
        <v>1</v>
      </c>
      <c r="AE1793" t="s">
        <v>132</v>
      </c>
    </row>
    <row r="1794" spans="1:31" x14ac:dyDescent="0.3">
      <c r="A1794">
        <v>1128299</v>
      </c>
      <c r="B1794" t="s">
        <v>77</v>
      </c>
      <c r="C1794" s="1">
        <v>43917</v>
      </c>
      <c r="D1794">
        <v>2020</v>
      </c>
      <c r="E1794" t="s">
        <v>51</v>
      </c>
      <c r="F1794">
        <v>1</v>
      </c>
      <c r="G1794">
        <v>3</v>
      </c>
      <c r="H1794" t="s">
        <v>78</v>
      </c>
      <c r="I1794">
        <v>7</v>
      </c>
      <c r="J1794" t="s">
        <v>134</v>
      </c>
      <c r="K1794">
        <v>9</v>
      </c>
      <c r="L1794" t="s">
        <v>135</v>
      </c>
      <c r="M1794" t="s">
        <v>125</v>
      </c>
      <c r="N1794">
        <v>3</v>
      </c>
      <c r="O1794" t="s">
        <v>126</v>
      </c>
      <c r="P1794">
        <v>1</v>
      </c>
      <c r="Q1794" t="s">
        <v>37</v>
      </c>
      <c r="R1794">
        <v>1</v>
      </c>
      <c r="S1794" t="s">
        <v>127</v>
      </c>
      <c r="T1794">
        <v>4</v>
      </c>
      <c r="U1794" t="s">
        <v>128</v>
      </c>
      <c r="V1794" t="s">
        <v>161</v>
      </c>
      <c r="W1794">
        <v>2</v>
      </c>
      <c r="X1794" t="s">
        <v>281</v>
      </c>
      <c r="Y1794">
        <v>40</v>
      </c>
      <c r="Z1794">
        <v>550</v>
      </c>
      <c r="AA1794">
        <v>220000</v>
      </c>
      <c r="AB1794">
        <v>77000.000000000015</v>
      </c>
      <c r="AC1794">
        <v>0.35000000000000003</v>
      </c>
      <c r="AD1794">
        <v>1</v>
      </c>
      <c r="AE1794" t="s">
        <v>132</v>
      </c>
    </row>
    <row r="1795" spans="1:31" x14ac:dyDescent="0.3">
      <c r="A1795">
        <v>1128299</v>
      </c>
      <c r="B1795" t="s">
        <v>77</v>
      </c>
      <c r="C1795" s="1">
        <v>43919</v>
      </c>
      <c r="D1795">
        <v>2020</v>
      </c>
      <c r="E1795" t="s">
        <v>51</v>
      </c>
      <c r="F1795">
        <v>1</v>
      </c>
      <c r="G1795">
        <v>3</v>
      </c>
      <c r="H1795" t="s">
        <v>78</v>
      </c>
      <c r="I1795">
        <v>7</v>
      </c>
      <c r="J1795" t="s">
        <v>134</v>
      </c>
      <c r="K1795">
        <v>9</v>
      </c>
      <c r="L1795" t="s">
        <v>135</v>
      </c>
      <c r="M1795" t="s">
        <v>125</v>
      </c>
      <c r="N1795">
        <v>3</v>
      </c>
      <c r="O1795" t="s">
        <v>126</v>
      </c>
      <c r="P1795">
        <v>1</v>
      </c>
      <c r="Q1795" t="s">
        <v>37</v>
      </c>
      <c r="R1795">
        <v>2</v>
      </c>
      <c r="S1795" t="s">
        <v>299</v>
      </c>
      <c r="T1795">
        <v>4</v>
      </c>
      <c r="U1795" t="s">
        <v>128</v>
      </c>
      <c r="V1795" t="s">
        <v>202</v>
      </c>
      <c r="W1795">
        <v>2</v>
      </c>
      <c r="X1795" t="s">
        <v>281</v>
      </c>
      <c r="Y1795">
        <v>55</v>
      </c>
      <c r="Z1795">
        <v>400</v>
      </c>
      <c r="AA1795">
        <v>220000</v>
      </c>
      <c r="AB1795">
        <v>77000</v>
      </c>
      <c r="AC1795">
        <v>0.35000000000000003</v>
      </c>
      <c r="AD1795">
        <v>1</v>
      </c>
      <c r="AE1795" t="s">
        <v>132</v>
      </c>
    </row>
    <row r="1796" spans="1:31" x14ac:dyDescent="0.3">
      <c r="A1796">
        <v>1128299</v>
      </c>
      <c r="B1796" t="s">
        <v>77</v>
      </c>
      <c r="C1796" s="1">
        <v>43920</v>
      </c>
      <c r="D1796">
        <v>2020</v>
      </c>
      <c r="E1796" t="s">
        <v>51</v>
      </c>
      <c r="F1796">
        <v>1</v>
      </c>
      <c r="G1796">
        <v>3</v>
      </c>
      <c r="H1796" t="s">
        <v>78</v>
      </c>
      <c r="I1796">
        <v>7</v>
      </c>
      <c r="J1796" t="s">
        <v>134</v>
      </c>
      <c r="K1796">
        <v>9</v>
      </c>
      <c r="L1796" t="s">
        <v>135</v>
      </c>
      <c r="M1796" t="s">
        <v>125</v>
      </c>
      <c r="N1796">
        <v>3</v>
      </c>
      <c r="O1796" t="s">
        <v>126</v>
      </c>
      <c r="P1796">
        <v>1</v>
      </c>
      <c r="Q1796" t="s">
        <v>37</v>
      </c>
      <c r="R1796">
        <v>2</v>
      </c>
      <c r="S1796" t="s">
        <v>299</v>
      </c>
      <c r="T1796">
        <v>4</v>
      </c>
      <c r="U1796" t="s">
        <v>128</v>
      </c>
      <c r="V1796" t="s">
        <v>161</v>
      </c>
      <c r="W1796">
        <v>2</v>
      </c>
      <c r="X1796" t="s">
        <v>281</v>
      </c>
      <c r="Y1796">
        <v>55</v>
      </c>
      <c r="Z1796">
        <v>300</v>
      </c>
      <c r="AA1796">
        <v>165000</v>
      </c>
      <c r="AB1796">
        <v>49499.999999999993</v>
      </c>
      <c r="AC1796">
        <v>0.3</v>
      </c>
      <c r="AD1796">
        <v>1</v>
      </c>
      <c r="AE1796" t="s">
        <v>132</v>
      </c>
    </row>
    <row r="1797" spans="1:31" x14ac:dyDescent="0.3">
      <c r="A1797">
        <v>1185732</v>
      </c>
      <c r="B1797" t="s">
        <v>30</v>
      </c>
      <c r="C1797" s="1">
        <v>44056</v>
      </c>
      <c r="D1797">
        <v>2020</v>
      </c>
      <c r="E1797" t="s">
        <v>31</v>
      </c>
      <c r="F1797">
        <v>3</v>
      </c>
      <c r="G1797">
        <v>5</v>
      </c>
      <c r="H1797" t="s">
        <v>100</v>
      </c>
      <c r="I1797">
        <v>9</v>
      </c>
      <c r="J1797" t="s">
        <v>101</v>
      </c>
      <c r="K1797">
        <v>11</v>
      </c>
      <c r="L1797" t="s">
        <v>138</v>
      </c>
      <c r="M1797" t="s">
        <v>125</v>
      </c>
      <c r="N1797">
        <v>3</v>
      </c>
      <c r="O1797" t="s">
        <v>126</v>
      </c>
      <c r="P1797">
        <v>1</v>
      </c>
      <c r="Q1797" t="s">
        <v>37</v>
      </c>
      <c r="R1797">
        <v>2</v>
      </c>
      <c r="S1797" t="s">
        <v>299</v>
      </c>
      <c r="T1797">
        <v>4</v>
      </c>
      <c r="U1797" t="s">
        <v>128</v>
      </c>
      <c r="V1797" t="s">
        <v>220</v>
      </c>
      <c r="W1797">
        <v>2</v>
      </c>
      <c r="X1797" t="s">
        <v>281</v>
      </c>
      <c r="Y1797">
        <v>45</v>
      </c>
      <c r="Z1797">
        <v>750</v>
      </c>
      <c r="AA1797">
        <v>337500</v>
      </c>
      <c r="AB1797">
        <v>118124.99999999999</v>
      </c>
      <c r="AC1797">
        <v>0.35</v>
      </c>
      <c r="AD1797">
        <v>1</v>
      </c>
      <c r="AE1797" t="s">
        <v>132</v>
      </c>
    </row>
    <row r="1798" spans="1:31" x14ac:dyDescent="0.3">
      <c r="A1798">
        <v>1128299</v>
      </c>
      <c r="B1798" t="s">
        <v>77</v>
      </c>
      <c r="C1798" s="1">
        <v>43923</v>
      </c>
      <c r="D1798">
        <v>2020</v>
      </c>
      <c r="E1798" t="s">
        <v>52</v>
      </c>
      <c r="F1798">
        <v>2</v>
      </c>
      <c r="G1798">
        <v>3</v>
      </c>
      <c r="H1798" t="s">
        <v>78</v>
      </c>
      <c r="I1798">
        <v>7</v>
      </c>
      <c r="J1798" t="s">
        <v>134</v>
      </c>
      <c r="K1798">
        <v>9</v>
      </c>
      <c r="L1798" t="s">
        <v>135</v>
      </c>
      <c r="M1798" t="s">
        <v>125</v>
      </c>
      <c r="N1798">
        <v>3</v>
      </c>
      <c r="O1798" t="s">
        <v>126</v>
      </c>
      <c r="P1798">
        <v>1</v>
      </c>
      <c r="Q1798" t="s">
        <v>37</v>
      </c>
      <c r="R1798">
        <v>2</v>
      </c>
      <c r="S1798" t="s">
        <v>299</v>
      </c>
      <c r="T1798">
        <v>4</v>
      </c>
      <c r="U1798" t="s">
        <v>128</v>
      </c>
      <c r="V1798" t="s">
        <v>204</v>
      </c>
      <c r="W1798">
        <v>2</v>
      </c>
      <c r="X1798" t="s">
        <v>281</v>
      </c>
      <c r="Y1798">
        <v>60</v>
      </c>
      <c r="Z1798">
        <v>525</v>
      </c>
      <c r="AA1798">
        <v>315000</v>
      </c>
      <c r="AB1798">
        <v>110250.00000000001</v>
      </c>
      <c r="AC1798">
        <v>0.35000000000000003</v>
      </c>
      <c r="AD1798">
        <v>1</v>
      </c>
      <c r="AE1798" t="s">
        <v>132</v>
      </c>
    </row>
    <row r="1799" spans="1:31" x14ac:dyDescent="0.3">
      <c r="A1799">
        <v>1128299</v>
      </c>
      <c r="B1799" t="s">
        <v>77</v>
      </c>
      <c r="C1799" s="1">
        <v>43927</v>
      </c>
      <c r="D1799">
        <v>2020</v>
      </c>
      <c r="E1799" t="s">
        <v>52</v>
      </c>
      <c r="F1799">
        <v>2</v>
      </c>
      <c r="G1799">
        <v>3</v>
      </c>
      <c r="H1799" t="s">
        <v>78</v>
      </c>
      <c r="I1799">
        <v>7</v>
      </c>
      <c r="J1799" t="s">
        <v>134</v>
      </c>
      <c r="K1799">
        <v>9</v>
      </c>
      <c r="L1799" t="s">
        <v>135</v>
      </c>
      <c r="M1799" t="s">
        <v>125</v>
      </c>
      <c r="N1799">
        <v>3</v>
      </c>
      <c r="O1799" t="s">
        <v>126</v>
      </c>
      <c r="P1799">
        <v>1</v>
      </c>
      <c r="Q1799" t="s">
        <v>37</v>
      </c>
      <c r="R1799">
        <v>1</v>
      </c>
      <c r="S1799" t="s">
        <v>127</v>
      </c>
      <c r="T1799">
        <v>4</v>
      </c>
      <c r="U1799" t="s">
        <v>128</v>
      </c>
      <c r="V1799" t="s">
        <v>129</v>
      </c>
      <c r="W1799">
        <v>2</v>
      </c>
      <c r="X1799" t="s">
        <v>281</v>
      </c>
      <c r="Y1799">
        <v>65</v>
      </c>
      <c r="Z1799">
        <v>175</v>
      </c>
      <c r="AA1799">
        <v>113750</v>
      </c>
      <c r="AB1799">
        <v>56875</v>
      </c>
      <c r="AC1799">
        <v>0.5</v>
      </c>
      <c r="AD1799">
        <v>1</v>
      </c>
      <c r="AE1799" t="s">
        <v>132</v>
      </c>
    </row>
    <row r="1800" spans="1:31" x14ac:dyDescent="0.3">
      <c r="A1800">
        <v>1185732</v>
      </c>
      <c r="B1800" t="s">
        <v>30</v>
      </c>
      <c r="C1800" s="1">
        <v>44062</v>
      </c>
      <c r="D1800">
        <v>2020</v>
      </c>
      <c r="E1800" t="s">
        <v>31</v>
      </c>
      <c r="F1800">
        <v>3</v>
      </c>
      <c r="G1800">
        <v>5</v>
      </c>
      <c r="H1800" t="s">
        <v>100</v>
      </c>
      <c r="I1800">
        <v>9</v>
      </c>
      <c r="J1800" t="s">
        <v>101</v>
      </c>
      <c r="K1800">
        <v>11</v>
      </c>
      <c r="L1800" t="s">
        <v>138</v>
      </c>
      <c r="M1800" t="s">
        <v>125</v>
      </c>
      <c r="N1800">
        <v>3</v>
      </c>
      <c r="O1800" t="s">
        <v>126</v>
      </c>
      <c r="P1800">
        <v>1</v>
      </c>
      <c r="Q1800" t="s">
        <v>37</v>
      </c>
      <c r="R1800">
        <v>2</v>
      </c>
      <c r="S1800" t="s">
        <v>299</v>
      </c>
      <c r="T1800">
        <v>4</v>
      </c>
      <c r="U1800" t="s">
        <v>128</v>
      </c>
      <c r="V1800" t="s">
        <v>191</v>
      </c>
      <c r="W1800">
        <v>2</v>
      </c>
      <c r="X1800" t="s">
        <v>281</v>
      </c>
      <c r="Y1800">
        <v>45</v>
      </c>
      <c r="Z1800">
        <v>750</v>
      </c>
      <c r="AA1800">
        <v>337500</v>
      </c>
      <c r="AB1800">
        <v>118124.99999999999</v>
      </c>
      <c r="AC1800">
        <v>0.35</v>
      </c>
      <c r="AD1800">
        <v>1</v>
      </c>
      <c r="AE1800" t="s">
        <v>132</v>
      </c>
    </row>
    <row r="1801" spans="1:31" x14ac:dyDescent="0.3">
      <c r="A1801">
        <v>1128299</v>
      </c>
      <c r="B1801" t="s">
        <v>77</v>
      </c>
      <c r="C1801" s="1">
        <v>43928</v>
      </c>
      <c r="D1801">
        <v>2020</v>
      </c>
      <c r="E1801" t="s">
        <v>52</v>
      </c>
      <c r="F1801">
        <v>2</v>
      </c>
      <c r="G1801">
        <v>3</v>
      </c>
      <c r="H1801" t="s">
        <v>78</v>
      </c>
      <c r="I1801">
        <v>7</v>
      </c>
      <c r="J1801" t="s">
        <v>134</v>
      </c>
      <c r="K1801">
        <v>9</v>
      </c>
      <c r="L1801" t="s">
        <v>135</v>
      </c>
      <c r="M1801" t="s">
        <v>125</v>
      </c>
      <c r="N1801">
        <v>3</v>
      </c>
      <c r="O1801" t="s">
        <v>126</v>
      </c>
      <c r="P1801">
        <v>1</v>
      </c>
      <c r="Q1801" t="s">
        <v>37</v>
      </c>
      <c r="R1801">
        <v>2</v>
      </c>
      <c r="S1801" t="s">
        <v>299</v>
      </c>
      <c r="T1801">
        <v>4</v>
      </c>
      <c r="U1801" t="s">
        <v>128</v>
      </c>
      <c r="V1801" t="s">
        <v>207</v>
      </c>
      <c r="W1801">
        <v>2</v>
      </c>
      <c r="X1801" t="s">
        <v>281</v>
      </c>
      <c r="Y1801">
        <v>80</v>
      </c>
      <c r="Z1801">
        <v>325</v>
      </c>
      <c r="AA1801">
        <v>260000</v>
      </c>
      <c r="AB1801">
        <v>39000.000000000007</v>
      </c>
      <c r="AC1801">
        <v>0.15000000000000002</v>
      </c>
      <c r="AD1801">
        <v>1</v>
      </c>
      <c r="AE1801" t="s">
        <v>132</v>
      </c>
    </row>
    <row r="1802" spans="1:31" x14ac:dyDescent="0.3">
      <c r="A1802">
        <v>1128299</v>
      </c>
      <c r="B1802" t="s">
        <v>77</v>
      </c>
      <c r="C1802" s="1">
        <v>43934</v>
      </c>
      <c r="D1802">
        <v>2020</v>
      </c>
      <c r="E1802" t="s">
        <v>52</v>
      </c>
      <c r="F1802">
        <v>2</v>
      </c>
      <c r="G1802">
        <v>3</v>
      </c>
      <c r="H1802" t="s">
        <v>78</v>
      </c>
      <c r="I1802">
        <v>7</v>
      </c>
      <c r="J1802" t="s">
        <v>134</v>
      </c>
      <c r="K1802">
        <v>9</v>
      </c>
      <c r="L1802" t="s">
        <v>135</v>
      </c>
      <c r="M1802" t="s">
        <v>125</v>
      </c>
      <c r="N1802">
        <v>3</v>
      </c>
      <c r="O1802" t="s">
        <v>126</v>
      </c>
      <c r="P1802">
        <v>1</v>
      </c>
      <c r="Q1802" t="s">
        <v>37</v>
      </c>
      <c r="R1802">
        <v>1</v>
      </c>
      <c r="S1802" t="s">
        <v>127</v>
      </c>
      <c r="T1802">
        <v>4</v>
      </c>
      <c r="U1802" t="s">
        <v>128</v>
      </c>
      <c r="V1802" t="s">
        <v>189</v>
      </c>
      <c r="W1802">
        <v>2</v>
      </c>
      <c r="X1802" t="s">
        <v>281</v>
      </c>
      <c r="Y1802">
        <v>80</v>
      </c>
      <c r="Z1802">
        <v>475</v>
      </c>
      <c r="AA1802">
        <v>380000</v>
      </c>
      <c r="AB1802">
        <v>114000</v>
      </c>
      <c r="AC1802">
        <v>0.3</v>
      </c>
      <c r="AD1802">
        <v>1</v>
      </c>
      <c r="AE1802" t="s">
        <v>132</v>
      </c>
    </row>
    <row r="1803" spans="1:31" x14ac:dyDescent="0.3">
      <c r="A1803">
        <v>1128299</v>
      </c>
      <c r="B1803" t="s">
        <v>77</v>
      </c>
      <c r="C1803" s="1">
        <v>43941</v>
      </c>
      <c r="D1803">
        <v>2020</v>
      </c>
      <c r="E1803" t="s">
        <v>52</v>
      </c>
      <c r="F1803">
        <v>2</v>
      </c>
      <c r="G1803">
        <v>3</v>
      </c>
      <c r="H1803" t="s">
        <v>78</v>
      </c>
      <c r="I1803">
        <v>7</v>
      </c>
      <c r="J1803" t="s">
        <v>134</v>
      </c>
      <c r="K1803">
        <v>9</v>
      </c>
      <c r="L1803" t="s">
        <v>135</v>
      </c>
      <c r="M1803" t="s">
        <v>125</v>
      </c>
      <c r="N1803">
        <v>3</v>
      </c>
      <c r="O1803" t="s">
        <v>126</v>
      </c>
      <c r="P1803">
        <v>1</v>
      </c>
      <c r="Q1803" t="s">
        <v>37</v>
      </c>
      <c r="R1803">
        <v>2</v>
      </c>
      <c r="S1803" t="s">
        <v>299</v>
      </c>
      <c r="T1803">
        <v>4</v>
      </c>
      <c r="U1803" t="s">
        <v>128</v>
      </c>
      <c r="V1803" t="s">
        <v>202</v>
      </c>
      <c r="W1803">
        <v>2</v>
      </c>
      <c r="X1803" t="s">
        <v>281</v>
      </c>
      <c r="Y1803">
        <v>65</v>
      </c>
      <c r="Z1803">
        <v>775</v>
      </c>
      <c r="AA1803">
        <v>503750</v>
      </c>
      <c r="AB1803">
        <v>226687.5</v>
      </c>
      <c r="AC1803">
        <v>0.45</v>
      </c>
      <c r="AD1803">
        <v>1</v>
      </c>
      <c r="AE1803" t="s">
        <v>132</v>
      </c>
    </row>
    <row r="1804" spans="1:31" x14ac:dyDescent="0.3">
      <c r="A1804">
        <v>1128299</v>
      </c>
      <c r="B1804" t="s">
        <v>77</v>
      </c>
      <c r="C1804" s="1">
        <v>43945</v>
      </c>
      <c r="D1804">
        <v>2020</v>
      </c>
      <c r="E1804" t="s">
        <v>52</v>
      </c>
      <c r="F1804">
        <v>2</v>
      </c>
      <c r="G1804">
        <v>3</v>
      </c>
      <c r="H1804" t="s">
        <v>78</v>
      </c>
      <c r="I1804">
        <v>7</v>
      </c>
      <c r="J1804" t="s">
        <v>134</v>
      </c>
      <c r="K1804">
        <v>9</v>
      </c>
      <c r="L1804" t="s">
        <v>135</v>
      </c>
      <c r="M1804" t="s">
        <v>125</v>
      </c>
      <c r="N1804">
        <v>3</v>
      </c>
      <c r="O1804" t="s">
        <v>126</v>
      </c>
      <c r="P1804">
        <v>1</v>
      </c>
      <c r="Q1804" t="s">
        <v>37</v>
      </c>
      <c r="R1804">
        <v>1</v>
      </c>
      <c r="S1804" t="s">
        <v>127</v>
      </c>
      <c r="T1804">
        <v>4</v>
      </c>
      <c r="U1804" t="s">
        <v>128</v>
      </c>
      <c r="V1804" t="s">
        <v>204</v>
      </c>
      <c r="W1804">
        <v>2</v>
      </c>
      <c r="X1804" t="s">
        <v>281</v>
      </c>
      <c r="Y1804">
        <v>70</v>
      </c>
      <c r="Z1804">
        <v>525</v>
      </c>
      <c r="AA1804">
        <v>367500</v>
      </c>
      <c r="AB1804">
        <v>220500.00000000003</v>
      </c>
      <c r="AC1804">
        <v>0.60000000000000009</v>
      </c>
      <c r="AD1804">
        <v>1</v>
      </c>
      <c r="AE1804" t="s">
        <v>132</v>
      </c>
    </row>
    <row r="1805" spans="1:31" x14ac:dyDescent="0.3">
      <c r="A1805">
        <v>1128299</v>
      </c>
      <c r="B1805" t="s">
        <v>77</v>
      </c>
      <c r="C1805" s="1">
        <v>43948</v>
      </c>
      <c r="D1805">
        <v>2020</v>
      </c>
      <c r="E1805" t="s">
        <v>52</v>
      </c>
      <c r="F1805">
        <v>2</v>
      </c>
      <c r="G1805">
        <v>3</v>
      </c>
      <c r="H1805" t="s">
        <v>78</v>
      </c>
      <c r="I1805">
        <v>7</v>
      </c>
      <c r="J1805" t="s">
        <v>134</v>
      </c>
      <c r="K1805">
        <v>9</v>
      </c>
      <c r="L1805" t="s">
        <v>135</v>
      </c>
      <c r="M1805" t="s">
        <v>125</v>
      </c>
      <c r="N1805">
        <v>3</v>
      </c>
      <c r="O1805" t="s">
        <v>126</v>
      </c>
      <c r="P1805">
        <v>1</v>
      </c>
      <c r="Q1805" t="s">
        <v>37</v>
      </c>
      <c r="R1805">
        <v>2</v>
      </c>
      <c r="S1805" t="s">
        <v>299</v>
      </c>
      <c r="T1805">
        <v>4</v>
      </c>
      <c r="U1805" t="s">
        <v>128</v>
      </c>
      <c r="V1805" t="s">
        <v>161</v>
      </c>
      <c r="W1805">
        <v>2</v>
      </c>
      <c r="X1805" t="s">
        <v>281</v>
      </c>
      <c r="Y1805">
        <v>75</v>
      </c>
      <c r="Z1805">
        <v>675</v>
      </c>
      <c r="AA1805">
        <v>506250</v>
      </c>
      <c r="AB1805">
        <v>151875.00000000003</v>
      </c>
      <c r="AC1805">
        <v>0.3</v>
      </c>
      <c r="AD1805">
        <v>1</v>
      </c>
      <c r="AE1805" t="s">
        <v>132</v>
      </c>
    </row>
    <row r="1806" spans="1:31" x14ac:dyDescent="0.3">
      <c r="A1806">
        <v>1128299</v>
      </c>
      <c r="B1806" t="s">
        <v>77</v>
      </c>
      <c r="C1806" s="1">
        <v>43950</v>
      </c>
      <c r="D1806">
        <v>2020</v>
      </c>
      <c r="E1806" t="s">
        <v>52</v>
      </c>
      <c r="F1806">
        <v>2</v>
      </c>
      <c r="G1806">
        <v>3</v>
      </c>
      <c r="H1806" t="s">
        <v>78</v>
      </c>
      <c r="I1806">
        <v>7</v>
      </c>
      <c r="J1806" t="s">
        <v>134</v>
      </c>
      <c r="K1806">
        <v>9</v>
      </c>
      <c r="L1806" t="s">
        <v>135</v>
      </c>
      <c r="M1806" t="s">
        <v>125</v>
      </c>
      <c r="N1806">
        <v>3</v>
      </c>
      <c r="O1806" t="s">
        <v>126</v>
      </c>
      <c r="P1806">
        <v>1</v>
      </c>
      <c r="Q1806" t="s">
        <v>37</v>
      </c>
      <c r="R1806">
        <v>1</v>
      </c>
      <c r="S1806" t="s">
        <v>127</v>
      </c>
      <c r="T1806">
        <v>4</v>
      </c>
      <c r="U1806" t="s">
        <v>128</v>
      </c>
      <c r="V1806" t="s">
        <v>161</v>
      </c>
      <c r="W1806">
        <v>2</v>
      </c>
      <c r="X1806" t="s">
        <v>281</v>
      </c>
      <c r="Y1806">
        <v>70</v>
      </c>
      <c r="Z1806">
        <v>500</v>
      </c>
      <c r="AA1806">
        <v>350000</v>
      </c>
      <c r="AB1806">
        <v>140000</v>
      </c>
      <c r="AC1806">
        <v>0.39999999999999997</v>
      </c>
      <c r="AD1806">
        <v>1</v>
      </c>
      <c r="AE1806" t="s">
        <v>132</v>
      </c>
    </row>
    <row r="1807" spans="1:31" x14ac:dyDescent="0.3">
      <c r="A1807">
        <v>1128299</v>
      </c>
      <c r="B1807" t="s">
        <v>77</v>
      </c>
      <c r="C1807" s="1">
        <v>43966</v>
      </c>
      <c r="D1807">
        <v>2020</v>
      </c>
      <c r="E1807" t="s">
        <v>53</v>
      </c>
      <c r="F1807">
        <v>2</v>
      </c>
      <c r="G1807">
        <v>3</v>
      </c>
      <c r="H1807" t="s">
        <v>78</v>
      </c>
      <c r="I1807">
        <v>7</v>
      </c>
      <c r="J1807" t="s">
        <v>134</v>
      </c>
      <c r="K1807">
        <v>9</v>
      </c>
      <c r="L1807" t="s">
        <v>135</v>
      </c>
      <c r="M1807" t="s">
        <v>125</v>
      </c>
      <c r="N1807">
        <v>3</v>
      </c>
      <c r="O1807" t="s">
        <v>126</v>
      </c>
      <c r="P1807">
        <v>1</v>
      </c>
      <c r="Q1807" t="s">
        <v>37</v>
      </c>
      <c r="R1807">
        <v>1</v>
      </c>
      <c r="S1807" t="s">
        <v>127</v>
      </c>
      <c r="T1807">
        <v>4</v>
      </c>
      <c r="U1807" t="s">
        <v>128</v>
      </c>
      <c r="V1807" t="s">
        <v>202</v>
      </c>
      <c r="W1807">
        <v>2</v>
      </c>
      <c r="X1807" t="s">
        <v>281</v>
      </c>
      <c r="Y1807">
        <v>60</v>
      </c>
      <c r="Z1807">
        <v>575</v>
      </c>
      <c r="AA1807">
        <v>345000</v>
      </c>
      <c r="AB1807">
        <v>86250.000000000015</v>
      </c>
      <c r="AC1807">
        <v>0.25</v>
      </c>
      <c r="AD1807">
        <v>1</v>
      </c>
      <c r="AE1807" t="s">
        <v>132</v>
      </c>
    </row>
    <row r="1808" spans="1:31" x14ac:dyDescent="0.3">
      <c r="A1808">
        <v>1128299</v>
      </c>
      <c r="B1808" t="s">
        <v>77</v>
      </c>
      <c r="C1808" s="1">
        <v>43984</v>
      </c>
      <c r="D1808">
        <v>2020</v>
      </c>
      <c r="E1808" t="s">
        <v>54</v>
      </c>
      <c r="F1808">
        <v>2</v>
      </c>
      <c r="G1808">
        <v>3</v>
      </c>
      <c r="H1808" t="s">
        <v>78</v>
      </c>
      <c r="I1808">
        <v>8</v>
      </c>
      <c r="J1808" t="s">
        <v>136</v>
      </c>
      <c r="K1808">
        <v>10</v>
      </c>
      <c r="L1808" t="s">
        <v>137</v>
      </c>
      <c r="M1808" t="s">
        <v>125</v>
      </c>
      <c r="N1808">
        <v>3</v>
      </c>
      <c r="O1808" t="s">
        <v>126</v>
      </c>
      <c r="P1808">
        <v>1</v>
      </c>
      <c r="Q1808" t="s">
        <v>37</v>
      </c>
      <c r="R1808">
        <v>1</v>
      </c>
      <c r="S1808" t="s">
        <v>127</v>
      </c>
      <c r="T1808">
        <v>4</v>
      </c>
      <c r="U1808" t="s">
        <v>128</v>
      </c>
      <c r="V1808" t="s">
        <v>201</v>
      </c>
      <c r="W1808">
        <v>2</v>
      </c>
      <c r="X1808" t="s">
        <v>281</v>
      </c>
      <c r="Y1808">
        <v>50</v>
      </c>
      <c r="Z1808">
        <v>450</v>
      </c>
      <c r="AA1808">
        <v>225000</v>
      </c>
      <c r="AB1808">
        <v>56250</v>
      </c>
      <c r="AC1808">
        <v>0.25</v>
      </c>
      <c r="AD1808">
        <v>1</v>
      </c>
      <c r="AE1808" t="s">
        <v>132</v>
      </c>
    </row>
    <row r="1809" spans="1:31" x14ac:dyDescent="0.3">
      <c r="A1809">
        <v>1185732</v>
      </c>
      <c r="B1809" t="s">
        <v>30</v>
      </c>
      <c r="C1809" s="1">
        <v>44086</v>
      </c>
      <c r="D1809">
        <v>2020</v>
      </c>
      <c r="E1809" t="s">
        <v>43</v>
      </c>
      <c r="F1809">
        <v>3</v>
      </c>
      <c r="G1809">
        <v>5</v>
      </c>
      <c r="H1809" t="s">
        <v>100</v>
      </c>
      <c r="I1809">
        <v>9</v>
      </c>
      <c r="J1809" t="s">
        <v>101</v>
      </c>
      <c r="K1809">
        <v>11</v>
      </c>
      <c r="L1809" t="s">
        <v>138</v>
      </c>
      <c r="M1809" t="s">
        <v>125</v>
      </c>
      <c r="N1809">
        <v>3</v>
      </c>
      <c r="O1809" t="s">
        <v>126</v>
      </c>
      <c r="P1809">
        <v>1</v>
      </c>
      <c r="Q1809" t="s">
        <v>37</v>
      </c>
      <c r="R1809">
        <v>1</v>
      </c>
      <c r="S1809" t="s">
        <v>127</v>
      </c>
      <c r="T1809">
        <v>4</v>
      </c>
      <c r="U1809" t="s">
        <v>128</v>
      </c>
      <c r="V1809" t="s">
        <v>201</v>
      </c>
      <c r="W1809">
        <v>2</v>
      </c>
      <c r="X1809" t="s">
        <v>281</v>
      </c>
      <c r="Y1809">
        <v>60</v>
      </c>
      <c r="Z1809">
        <v>900</v>
      </c>
      <c r="AA1809">
        <v>540000</v>
      </c>
      <c r="AB1809">
        <v>189000.00000000003</v>
      </c>
      <c r="AC1809">
        <v>0.35</v>
      </c>
      <c r="AD1809">
        <v>1</v>
      </c>
      <c r="AE1809" t="s">
        <v>132</v>
      </c>
    </row>
    <row r="1810" spans="1:31" x14ac:dyDescent="0.3">
      <c r="A1810">
        <v>1128299</v>
      </c>
      <c r="B1810" t="s">
        <v>77</v>
      </c>
      <c r="C1810" s="1">
        <v>43985</v>
      </c>
      <c r="D1810">
        <v>2020</v>
      </c>
      <c r="E1810" t="s">
        <v>54</v>
      </c>
      <c r="F1810">
        <v>2</v>
      </c>
      <c r="G1810">
        <v>3</v>
      </c>
      <c r="H1810" t="s">
        <v>78</v>
      </c>
      <c r="I1810">
        <v>8</v>
      </c>
      <c r="J1810" t="s">
        <v>136</v>
      </c>
      <c r="K1810">
        <v>10</v>
      </c>
      <c r="L1810" t="s">
        <v>137</v>
      </c>
      <c r="M1810" t="s">
        <v>125</v>
      </c>
      <c r="N1810">
        <v>3</v>
      </c>
      <c r="O1810" t="s">
        <v>126</v>
      </c>
      <c r="P1810">
        <v>1</v>
      </c>
      <c r="Q1810" t="s">
        <v>37</v>
      </c>
      <c r="R1810">
        <v>1</v>
      </c>
      <c r="S1810" t="s">
        <v>127</v>
      </c>
      <c r="T1810">
        <v>4</v>
      </c>
      <c r="U1810" t="s">
        <v>128</v>
      </c>
      <c r="V1810" t="s">
        <v>183</v>
      </c>
      <c r="W1810">
        <v>2</v>
      </c>
      <c r="X1810" t="s">
        <v>281</v>
      </c>
      <c r="Y1810">
        <v>50</v>
      </c>
      <c r="Z1810">
        <v>450</v>
      </c>
      <c r="AA1810">
        <v>225000</v>
      </c>
      <c r="AB1810">
        <v>56250</v>
      </c>
      <c r="AC1810">
        <v>0.25</v>
      </c>
      <c r="AD1810">
        <v>1</v>
      </c>
      <c r="AE1810" t="s">
        <v>132</v>
      </c>
    </row>
    <row r="1811" spans="1:31" x14ac:dyDescent="0.3">
      <c r="A1811">
        <v>1128299</v>
      </c>
      <c r="B1811" t="s">
        <v>77</v>
      </c>
      <c r="C1811" s="1">
        <v>43986</v>
      </c>
      <c r="D1811">
        <v>2020</v>
      </c>
      <c r="E1811" t="s">
        <v>54</v>
      </c>
      <c r="F1811">
        <v>2</v>
      </c>
      <c r="G1811">
        <v>3</v>
      </c>
      <c r="H1811" t="s">
        <v>78</v>
      </c>
      <c r="I1811">
        <v>8</v>
      </c>
      <c r="J1811" t="s">
        <v>136</v>
      </c>
      <c r="K1811">
        <v>10</v>
      </c>
      <c r="L1811" t="s">
        <v>137</v>
      </c>
      <c r="M1811" t="s">
        <v>125</v>
      </c>
      <c r="N1811">
        <v>3</v>
      </c>
      <c r="O1811" t="s">
        <v>126</v>
      </c>
      <c r="P1811">
        <v>1</v>
      </c>
      <c r="Q1811" t="s">
        <v>37</v>
      </c>
      <c r="R1811">
        <v>1</v>
      </c>
      <c r="S1811" t="s">
        <v>127</v>
      </c>
      <c r="T1811">
        <v>4</v>
      </c>
      <c r="U1811" t="s">
        <v>128</v>
      </c>
      <c r="V1811" t="s">
        <v>159</v>
      </c>
      <c r="W1811">
        <v>2</v>
      </c>
      <c r="X1811" t="s">
        <v>281</v>
      </c>
      <c r="Y1811">
        <v>50</v>
      </c>
      <c r="Z1811">
        <v>300</v>
      </c>
      <c r="AA1811">
        <v>150000</v>
      </c>
      <c r="AB1811">
        <v>45000</v>
      </c>
      <c r="AC1811">
        <v>0.3</v>
      </c>
      <c r="AD1811">
        <v>1</v>
      </c>
      <c r="AE1811" t="s">
        <v>132</v>
      </c>
    </row>
    <row r="1812" spans="1:31" x14ac:dyDescent="0.3">
      <c r="A1812">
        <v>1185732</v>
      </c>
      <c r="B1812" t="s">
        <v>30</v>
      </c>
      <c r="C1812" s="1">
        <v>44092</v>
      </c>
      <c r="D1812">
        <v>2020</v>
      </c>
      <c r="E1812" t="s">
        <v>43</v>
      </c>
      <c r="F1812">
        <v>3</v>
      </c>
      <c r="G1812">
        <v>5</v>
      </c>
      <c r="H1812" t="s">
        <v>100</v>
      </c>
      <c r="I1812">
        <v>9</v>
      </c>
      <c r="J1812" t="s">
        <v>101</v>
      </c>
      <c r="K1812">
        <v>11</v>
      </c>
      <c r="L1812" t="s">
        <v>138</v>
      </c>
      <c r="M1812" t="s">
        <v>125</v>
      </c>
      <c r="N1812">
        <v>3</v>
      </c>
      <c r="O1812" t="s">
        <v>126</v>
      </c>
      <c r="P1812">
        <v>1</v>
      </c>
      <c r="Q1812" t="s">
        <v>37</v>
      </c>
      <c r="R1812">
        <v>1</v>
      </c>
      <c r="S1812" t="s">
        <v>127</v>
      </c>
      <c r="T1812">
        <v>4</v>
      </c>
      <c r="U1812" t="s">
        <v>128</v>
      </c>
      <c r="V1812" t="s">
        <v>191</v>
      </c>
      <c r="W1812">
        <v>2</v>
      </c>
      <c r="X1812" t="s">
        <v>281</v>
      </c>
      <c r="Y1812">
        <v>60</v>
      </c>
      <c r="Z1812">
        <v>900</v>
      </c>
      <c r="AA1812">
        <v>540000</v>
      </c>
      <c r="AB1812">
        <v>189000.00000000003</v>
      </c>
      <c r="AC1812">
        <v>0.35</v>
      </c>
      <c r="AD1812">
        <v>1</v>
      </c>
      <c r="AE1812" t="s">
        <v>132</v>
      </c>
    </row>
    <row r="1813" spans="1:31" x14ac:dyDescent="0.3">
      <c r="A1813">
        <v>1185732</v>
      </c>
      <c r="B1813" t="s">
        <v>30</v>
      </c>
      <c r="C1813" s="1">
        <v>44098</v>
      </c>
      <c r="D1813">
        <v>2020</v>
      </c>
      <c r="E1813" t="s">
        <v>43</v>
      </c>
      <c r="F1813">
        <v>3</v>
      </c>
      <c r="G1813">
        <v>5</v>
      </c>
      <c r="H1813" t="s">
        <v>100</v>
      </c>
      <c r="I1813">
        <v>9</v>
      </c>
      <c r="J1813" t="s">
        <v>101</v>
      </c>
      <c r="K1813">
        <v>11</v>
      </c>
      <c r="L1813" t="s">
        <v>138</v>
      </c>
      <c r="M1813" t="s">
        <v>125</v>
      </c>
      <c r="N1813">
        <v>3</v>
      </c>
      <c r="O1813" t="s">
        <v>126</v>
      </c>
      <c r="P1813">
        <v>1</v>
      </c>
      <c r="Q1813" t="s">
        <v>37</v>
      </c>
      <c r="R1813">
        <v>1</v>
      </c>
      <c r="S1813" t="s">
        <v>127</v>
      </c>
      <c r="T1813">
        <v>4</v>
      </c>
      <c r="U1813" t="s">
        <v>128</v>
      </c>
      <c r="V1813" t="s">
        <v>259</v>
      </c>
      <c r="W1813">
        <v>2</v>
      </c>
      <c r="X1813" t="s">
        <v>281</v>
      </c>
      <c r="Y1813">
        <v>50</v>
      </c>
      <c r="Z1813">
        <v>850</v>
      </c>
      <c r="AA1813">
        <v>425000</v>
      </c>
      <c r="AB1813">
        <v>148750.00000000003</v>
      </c>
      <c r="AC1813">
        <v>0.35</v>
      </c>
      <c r="AD1813">
        <v>1</v>
      </c>
      <c r="AE1813" t="s">
        <v>132</v>
      </c>
    </row>
    <row r="1814" spans="1:31" x14ac:dyDescent="0.3">
      <c r="A1814">
        <v>1128299</v>
      </c>
      <c r="B1814" t="s">
        <v>77</v>
      </c>
      <c r="C1814" s="1">
        <v>43988</v>
      </c>
      <c r="D1814">
        <v>2020</v>
      </c>
      <c r="E1814" t="s">
        <v>54</v>
      </c>
      <c r="F1814">
        <v>2</v>
      </c>
      <c r="G1814">
        <v>3</v>
      </c>
      <c r="H1814" t="s">
        <v>78</v>
      </c>
      <c r="I1814">
        <v>8</v>
      </c>
      <c r="J1814" t="s">
        <v>136</v>
      </c>
      <c r="K1814">
        <v>10</v>
      </c>
      <c r="L1814" t="s">
        <v>137</v>
      </c>
      <c r="M1814" t="s">
        <v>125</v>
      </c>
      <c r="N1814">
        <v>3</v>
      </c>
      <c r="O1814" t="s">
        <v>126</v>
      </c>
      <c r="P1814">
        <v>1</v>
      </c>
      <c r="Q1814" t="s">
        <v>37</v>
      </c>
      <c r="R1814">
        <v>1</v>
      </c>
      <c r="S1814" t="s">
        <v>127</v>
      </c>
      <c r="T1814">
        <v>4</v>
      </c>
      <c r="U1814" t="s">
        <v>128</v>
      </c>
      <c r="V1814" t="s">
        <v>237</v>
      </c>
      <c r="W1814">
        <v>2</v>
      </c>
      <c r="X1814" t="s">
        <v>281</v>
      </c>
      <c r="Y1814">
        <v>50</v>
      </c>
      <c r="Z1814">
        <v>425</v>
      </c>
      <c r="AA1814">
        <v>212500</v>
      </c>
      <c r="AB1814">
        <v>42500</v>
      </c>
      <c r="AC1814">
        <v>0.2</v>
      </c>
      <c r="AD1814">
        <v>1</v>
      </c>
      <c r="AE1814" t="s">
        <v>132</v>
      </c>
    </row>
    <row r="1815" spans="1:31" x14ac:dyDescent="0.3">
      <c r="A1815">
        <v>1128299</v>
      </c>
      <c r="B1815" t="s">
        <v>77</v>
      </c>
      <c r="C1815" s="1">
        <v>43989</v>
      </c>
      <c r="D1815">
        <v>2020</v>
      </c>
      <c r="E1815" t="s">
        <v>54</v>
      </c>
      <c r="F1815">
        <v>2</v>
      </c>
      <c r="G1815">
        <v>3</v>
      </c>
      <c r="H1815" t="s">
        <v>78</v>
      </c>
      <c r="I1815">
        <v>8</v>
      </c>
      <c r="J1815" t="s">
        <v>136</v>
      </c>
      <c r="K1815">
        <v>10</v>
      </c>
      <c r="L1815" t="s">
        <v>137</v>
      </c>
      <c r="M1815" t="s">
        <v>125</v>
      </c>
      <c r="N1815">
        <v>3</v>
      </c>
      <c r="O1815" t="s">
        <v>126</v>
      </c>
      <c r="P1815">
        <v>1</v>
      </c>
      <c r="Q1815" t="s">
        <v>37</v>
      </c>
      <c r="R1815">
        <v>1</v>
      </c>
      <c r="S1815" t="s">
        <v>127</v>
      </c>
      <c r="T1815">
        <v>4</v>
      </c>
      <c r="U1815" t="s">
        <v>128</v>
      </c>
      <c r="V1815" t="s">
        <v>191</v>
      </c>
      <c r="W1815">
        <v>2</v>
      </c>
      <c r="X1815" t="s">
        <v>281</v>
      </c>
      <c r="Y1815">
        <v>50</v>
      </c>
      <c r="Z1815">
        <v>575</v>
      </c>
      <c r="AA1815">
        <v>287500</v>
      </c>
      <c r="AB1815">
        <v>86250</v>
      </c>
      <c r="AC1815">
        <v>0.3</v>
      </c>
      <c r="AD1815">
        <v>1</v>
      </c>
      <c r="AE1815" t="s">
        <v>132</v>
      </c>
    </row>
    <row r="1816" spans="1:31" x14ac:dyDescent="0.3">
      <c r="A1816">
        <v>1128299</v>
      </c>
      <c r="B1816" t="s">
        <v>77</v>
      </c>
      <c r="C1816" s="1">
        <v>43995</v>
      </c>
      <c r="D1816">
        <v>2020</v>
      </c>
      <c r="E1816" t="s">
        <v>54</v>
      </c>
      <c r="F1816">
        <v>2</v>
      </c>
      <c r="G1816">
        <v>3</v>
      </c>
      <c r="H1816" t="s">
        <v>78</v>
      </c>
      <c r="I1816">
        <v>8</v>
      </c>
      <c r="J1816" t="s">
        <v>136</v>
      </c>
      <c r="K1816">
        <v>10</v>
      </c>
      <c r="L1816" t="s">
        <v>137</v>
      </c>
      <c r="M1816" t="s">
        <v>125</v>
      </c>
      <c r="N1816">
        <v>3</v>
      </c>
      <c r="O1816" t="s">
        <v>126</v>
      </c>
      <c r="P1816">
        <v>1</v>
      </c>
      <c r="Q1816" t="s">
        <v>37</v>
      </c>
      <c r="R1816">
        <v>1</v>
      </c>
      <c r="S1816" t="s">
        <v>127</v>
      </c>
      <c r="T1816">
        <v>4</v>
      </c>
      <c r="U1816" t="s">
        <v>128</v>
      </c>
      <c r="V1816" t="s">
        <v>163</v>
      </c>
      <c r="W1816">
        <v>2</v>
      </c>
      <c r="X1816" t="s">
        <v>281</v>
      </c>
      <c r="Y1816">
        <v>70</v>
      </c>
      <c r="Z1816">
        <v>550</v>
      </c>
      <c r="AA1816">
        <v>385000</v>
      </c>
      <c r="AB1816">
        <v>115500</v>
      </c>
      <c r="AC1816">
        <v>0.3</v>
      </c>
      <c r="AD1816">
        <v>1</v>
      </c>
      <c r="AE1816" t="s">
        <v>132</v>
      </c>
    </row>
    <row r="1817" spans="1:31" x14ac:dyDescent="0.3">
      <c r="A1817">
        <v>1185732</v>
      </c>
      <c r="B1817" t="s">
        <v>30</v>
      </c>
      <c r="C1817" s="1">
        <v>44110</v>
      </c>
      <c r="D1817">
        <v>2020</v>
      </c>
      <c r="E1817" t="s">
        <v>44</v>
      </c>
      <c r="F1817">
        <v>4</v>
      </c>
      <c r="G1817">
        <v>5</v>
      </c>
      <c r="H1817" t="s">
        <v>100</v>
      </c>
      <c r="I1817">
        <v>9</v>
      </c>
      <c r="J1817" t="s">
        <v>101</v>
      </c>
      <c r="K1817">
        <v>11</v>
      </c>
      <c r="L1817" t="s">
        <v>138</v>
      </c>
      <c r="M1817" t="s">
        <v>125</v>
      </c>
      <c r="N1817">
        <v>3</v>
      </c>
      <c r="O1817" t="s">
        <v>126</v>
      </c>
      <c r="P1817">
        <v>1</v>
      </c>
      <c r="Q1817" t="s">
        <v>37</v>
      </c>
      <c r="R1817">
        <v>1</v>
      </c>
      <c r="S1817" t="s">
        <v>127</v>
      </c>
      <c r="T1817">
        <v>5</v>
      </c>
      <c r="U1817" t="s">
        <v>300</v>
      </c>
      <c r="V1817" t="s">
        <v>163</v>
      </c>
      <c r="W1817">
        <v>2</v>
      </c>
      <c r="X1817" t="s">
        <v>281</v>
      </c>
      <c r="Y1817">
        <v>50</v>
      </c>
      <c r="Z1817">
        <v>800</v>
      </c>
      <c r="AA1817">
        <v>400000</v>
      </c>
      <c r="AB1817">
        <v>140000.00000000003</v>
      </c>
      <c r="AC1817">
        <v>0.35</v>
      </c>
      <c r="AD1817">
        <v>1</v>
      </c>
      <c r="AE1817" t="s">
        <v>132</v>
      </c>
    </row>
    <row r="1818" spans="1:31" x14ac:dyDescent="0.3">
      <c r="A1818">
        <v>1128299</v>
      </c>
      <c r="B1818" t="s">
        <v>77</v>
      </c>
      <c r="C1818" s="1">
        <v>43996</v>
      </c>
      <c r="D1818">
        <v>2020</v>
      </c>
      <c r="E1818" t="s">
        <v>54</v>
      </c>
      <c r="F1818">
        <v>2</v>
      </c>
      <c r="G1818">
        <v>3</v>
      </c>
      <c r="H1818" t="s">
        <v>78</v>
      </c>
      <c r="I1818">
        <v>8</v>
      </c>
      <c r="J1818" t="s">
        <v>136</v>
      </c>
      <c r="K1818">
        <v>10</v>
      </c>
      <c r="L1818" t="s">
        <v>137</v>
      </c>
      <c r="M1818" t="s">
        <v>125</v>
      </c>
      <c r="N1818">
        <v>3</v>
      </c>
      <c r="O1818" t="s">
        <v>126</v>
      </c>
      <c r="P1818">
        <v>1</v>
      </c>
      <c r="Q1818" t="s">
        <v>37</v>
      </c>
      <c r="R1818">
        <v>1</v>
      </c>
      <c r="S1818" t="s">
        <v>127</v>
      </c>
      <c r="T1818">
        <v>4</v>
      </c>
      <c r="U1818" t="s">
        <v>128</v>
      </c>
      <c r="V1818" t="s">
        <v>251</v>
      </c>
      <c r="W1818">
        <v>2</v>
      </c>
      <c r="X1818" t="s">
        <v>281</v>
      </c>
      <c r="Y1818">
        <v>75</v>
      </c>
      <c r="Z1818">
        <v>350</v>
      </c>
      <c r="AA1818">
        <v>262500</v>
      </c>
      <c r="AB1818">
        <v>65625</v>
      </c>
      <c r="AC1818">
        <v>0.25</v>
      </c>
      <c r="AD1818">
        <v>1</v>
      </c>
      <c r="AE1818" t="s">
        <v>132</v>
      </c>
    </row>
    <row r="1819" spans="1:31" x14ac:dyDescent="0.3">
      <c r="A1819">
        <v>1185732</v>
      </c>
      <c r="B1819" t="s">
        <v>30</v>
      </c>
      <c r="C1819" s="1">
        <v>43975</v>
      </c>
      <c r="D1819">
        <v>2020</v>
      </c>
      <c r="E1819" t="s">
        <v>53</v>
      </c>
      <c r="F1819">
        <v>2</v>
      </c>
      <c r="G1819">
        <v>5</v>
      </c>
      <c r="H1819" t="s">
        <v>100</v>
      </c>
      <c r="I1819">
        <v>9</v>
      </c>
      <c r="J1819" t="s">
        <v>101</v>
      </c>
      <c r="K1819">
        <v>11</v>
      </c>
      <c r="L1819" t="s">
        <v>138</v>
      </c>
      <c r="M1819" t="s">
        <v>125</v>
      </c>
      <c r="N1819">
        <v>3</v>
      </c>
      <c r="O1819" t="s">
        <v>126</v>
      </c>
      <c r="P1819">
        <v>1</v>
      </c>
      <c r="Q1819" t="s">
        <v>37</v>
      </c>
      <c r="R1819">
        <v>1</v>
      </c>
      <c r="S1819" t="s">
        <v>127</v>
      </c>
      <c r="T1819">
        <v>4</v>
      </c>
      <c r="U1819" t="s">
        <v>128</v>
      </c>
      <c r="V1819" t="s">
        <v>202</v>
      </c>
      <c r="W1819">
        <v>2</v>
      </c>
      <c r="X1819" t="s">
        <v>281</v>
      </c>
      <c r="Y1819">
        <v>55</v>
      </c>
      <c r="Z1819">
        <v>875</v>
      </c>
      <c r="AA1819">
        <v>481250</v>
      </c>
      <c r="AB1819">
        <v>168437.5</v>
      </c>
      <c r="AC1819">
        <v>0.35</v>
      </c>
      <c r="AD1819">
        <v>1</v>
      </c>
      <c r="AE1819" t="s">
        <v>132</v>
      </c>
    </row>
    <row r="1820" spans="1:31" x14ac:dyDescent="0.3">
      <c r="A1820">
        <v>1128299</v>
      </c>
      <c r="B1820" t="s">
        <v>77</v>
      </c>
      <c r="C1820" s="1">
        <v>43997</v>
      </c>
      <c r="D1820">
        <v>2020</v>
      </c>
      <c r="E1820" t="s">
        <v>54</v>
      </c>
      <c r="F1820">
        <v>2</v>
      </c>
      <c r="G1820">
        <v>3</v>
      </c>
      <c r="H1820" t="s">
        <v>78</v>
      </c>
      <c r="I1820">
        <v>8</v>
      </c>
      <c r="J1820" t="s">
        <v>136</v>
      </c>
      <c r="K1820">
        <v>10</v>
      </c>
      <c r="L1820" t="s">
        <v>137</v>
      </c>
      <c r="M1820" t="s">
        <v>125</v>
      </c>
      <c r="N1820">
        <v>3</v>
      </c>
      <c r="O1820" t="s">
        <v>126</v>
      </c>
      <c r="P1820">
        <v>1</v>
      </c>
      <c r="Q1820" t="s">
        <v>37</v>
      </c>
      <c r="R1820">
        <v>1</v>
      </c>
      <c r="S1820" t="s">
        <v>127</v>
      </c>
      <c r="T1820">
        <v>4</v>
      </c>
      <c r="U1820" t="s">
        <v>128</v>
      </c>
      <c r="V1820" t="s">
        <v>185</v>
      </c>
      <c r="W1820">
        <v>2</v>
      </c>
      <c r="X1820" t="s">
        <v>281</v>
      </c>
      <c r="Y1820">
        <v>75</v>
      </c>
      <c r="Z1820">
        <v>400</v>
      </c>
      <c r="AA1820">
        <v>300000</v>
      </c>
      <c r="AB1820">
        <v>75000</v>
      </c>
      <c r="AC1820">
        <v>0.25</v>
      </c>
      <c r="AD1820">
        <v>1</v>
      </c>
      <c r="AE1820" t="s">
        <v>132</v>
      </c>
    </row>
    <row r="1821" spans="1:31" x14ac:dyDescent="0.3">
      <c r="A1821">
        <v>1128299</v>
      </c>
      <c r="B1821" t="s">
        <v>77</v>
      </c>
      <c r="C1821" s="1">
        <v>43999</v>
      </c>
      <c r="D1821">
        <v>2020</v>
      </c>
      <c r="E1821" t="s">
        <v>54</v>
      </c>
      <c r="F1821">
        <v>2</v>
      </c>
      <c r="G1821">
        <v>3</v>
      </c>
      <c r="H1821" t="s">
        <v>78</v>
      </c>
      <c r="I1821">
        <v>8</v>
      </c>
      <c r="J1821" t="s">
        <v>136</v>
      </c>
      <c r="K1821">
        <v>10</v>
      </c>
      <c r="L1821" t="s">
        <v>137</v>
      </c>
      <c r="M1821" t="s">
        <v>125</v>
      </c>
      <c r="N1821">
        <v>3</v>
      </c>
      <c r="O1821" t="s">
        <v>126</v>
      </c>
      <c r="P1821">
        <v>1</v>
      </c>
      <c r="Q1821" t="s">
        <v>37</v>
      </c>
      <c r="R1821">
        <v>1</v>
      </c>
      <c r="S1821" t="s">
        <v>127</v>
      </c>
      <c r="T1821">
        <v>4</v>
      </c>
      <c r="U1821" t="s">
        <v>128</v>
      </c>
      <c r="V1821" t="s">
        <v>238</v>
      </c>
      <c r="W1821">
        <v>2</v>
      </c>
      <c r="X1821" t="s">
        <v>281</v>
      </c>
      <c r="Y1821">
        <v>65</v>
      </c>
      <c r="Z1821">
        <v>200</v>
      </c>
      <c r="AA1821">
        <v>130000</v>
      </c>
      <c r="AB1821">
        <v>32500</v>
      </c>
      <c r="AC1821">
        <v>0.25</v>
      </c>
      <c r="AD1821">
        <v>1</v>
      </c>
      <c r="AE1821" t="s">
        <v>132</v>
      </c>
    </row>
    <row r="1822" spans="1:31" x14ac:dyDescent="0.3">
      <c r="A1822">
        <v>1128299</v>
      </c>
      <c r="B1822" t="s">
        <v>77</v>
      </c>
      <c r="C1822" s="1">
        <v>44000</v>
      </c>
      <c r="D1822">
        <v>2020</v>
      </c>
      <c r="E1822" t="s">
        <v>54</v>
      </c>
      <c r="F1822">
        <v>2</v>
      </c>
      <c r="G1822">
        <v>3</v>
      </c>
      <c r="H1822" t="s">
        <v>78</v>
      </c>
      <c r="I1822">
        <v>8</v>
      </c>
      <c r="J1822" t="s">
        <v>136</v>
      </c>
      <c r="K1822">
        <v>10</v>
      </c>
      <c r="L1822" t="s">
        <v>137</v>
      </c>
      <c r="M1822" t="s">
        <v>125</v>
      </c>
      <c r="N1822">
        <v>3</v>
      </c>
      <c r="O1822" t="s">
        <v>126</v>
      </c>
      <c r="P1822">
        <v>1</v>
      </c>
      <c r="Q1822" t="s">
        <v>37</v>
      </c>
      <c r="R1822">
        <v>1</v>
      </c>
      <c r="S1822" t="s">
        <v>127</v>
      </c>
      <c r="T1822">
        <v>4</v>
      </c>
      <c r="U1822" t="s">
        <v>128</v>
      </c>
      <c r="V1822" t="s">
        <v>195</v>
      </c>
      <c r="W1822">
        <v>2</v>
      </c>
      <c r="X1822" t="s">
        <v>281</v>
      </c>
      <c r="Y1822">
        <v>80</v>
      </c>
      <c r="Z1822">
        <v>350</v>
      </c>
      <c r="AA1822">
        <v>280000</v>
      </c>
      <c r="AB1822">
        <v>56000</v>
      </c>
      <c r="AC1822">
        <v>0.2</v>
      </c>
      <c r="AD1822">
        <v>1</v>
      </c>
      <c r="AE1822" t="s">
        <v>132</v>
      </c>
    </row>
    <row r="1823" spans="1:31" x14ac:dyDescent="0.3">
      <c r="A1823">
        <v>1128299</v>
      </c>
      <c r="B1823" t="s">
        <v>77</v>
      </c>
      <c r="C1823" s="1">
        <v>44001</v>
      </c>
      <c r="D1823">
        <v>2020</v>
      </c>
      <c r="E1823" t="s">
        <v>54</v>
      </c>
      <c r="F1823">
        <v>2</v>
      </c>
      <c r="G1823">
        <v>3</v>
      </c>
      <c r="H1823" t="s">
        <v>78</v>
      </c>
      <c r="I1823">
        <v>8</v>
      </c>
      <c r="J1823" t="s">
        <v>136</v>
      </c>
      <c r="K1823">
        <v>10</v>
      </c>
      <c r="L1823" t="s">
        <v>137</v>
      </c>
      <c r="M1823" t="s">
        <v>125</v>
      </c>
      <c r="N1823">
        <v>3</v>
      </c>
      <c r="O1823" t="s">
        <v>126</v>
      </c>
      <c r="P1823">
        <v>1</v>
      </c>
      <c r="Q1823" t="s">
        <v>37</v>
      </c>
      <c r="R1823">
        <v>1</v>
      </c>
      <c r="S1823" t="s">
        <v>127</v>
      </c>
      <c r="T1823">
        <v>4</v>
      </c>
      <c r="U1823" t="s">
        <v>128</v>
      </c>
      <c r="V1823" t="s">
        <v>133</v>
      </c>
      <c r="W1823">
        <v>2</v>
      </c>
      <c r="X1823" t="s">
        <v>281</v>
      </c>
      <c r="Y1823">
        <v>60</v>
      </c>
      <c r="Z1823">
        <v>550</v>
      </c>
      <c r="AA1823">
        <v>330000</v>
      </c>
      <c r="AB1823">
        <v>99000</v>
      </c>
      <c r="AC1823">
        <v>0.3</v>
      </c>
      <c r="AD1823">
        <v>1</v>
      </c>
      <c r="AE1823" t="s">
        <v>132</v>
      </c>
    </row>
    <row r="1824" spans="1:31" x14ac:dyDescent="0.3">
      <c r="A1824">
        <v>1128299</v>
      </c>
      <c r="B1824" t="s">
        <v>77</v>
      </c>
      <c r="C1824" s="1">
        <v>44002</v>
      </c>
      <c r="D1824">
        <v>2020</v>
      </c>
      <c r="E1824" t="s">
        <v>54</v>
      </c>
      <c r="F1824">
        <v>2</v>
      </c>
      <c r="G1824">
        <v>3</v>
      </c>
      <c r="H1824" t="s">
        <v>78</v>
      </c>
      <c r="I1824">
        <v>8</v>
      </c>
      <c r="J1824" t="s">
        <v>136</v>
      </c>
      <c r="K1824">
        <v>10</v>
      </c>
      <c r="L1824" t="s">
        <v>137</v>
      </c>
      <c r="M1824" t="s">
        <v>125</v>
      </c>
      <c r="N1824">
        <v>3</v>
      </c>
      <c r="O1824" t="s">
        <v>126</v>
      </c>
      <c r="P1824">
        <v>1</v>
      </c>
      <c r="Q1824" t="s">
        <v>37</v>
      </c>
      <c r="R1824">
        <v>1</v>
      </c>
      <c r="S1824" t="s">
        <v>127</v>
      </c>
      <c r="T1824">
        <v>4</v>
      </c>
      <c r="U1824" t="s">
        <v>128</v>
      </c>
      <c r="V1824" t="s">
        <v>158</v>
      </c>
      <c r="W1824">
        <v>2</v>
      </c>
      <c r="X1824" t="s">
        <v>281</v>
      </c>
      <c r="Y1824">
        <v>65</v>
      </c>
      <c r="Z1824">
        <v>400</v>
      </c>
      <c r="AA1824">
        <v>260000</v>
      </c>
      <c r="AB1824">
        <v>65000</v>
      </c>
      <c r="AC1824">
        <v>0.25</v>
      </c>
      <c r="AD1824">
        <v>1</v>
      </c>
      <c r="AE1824" t="s">
        <v>132</v>
      </c>
    </row>
    <row r="1825" spans="1:31" x14ac:dyDescent="0.3">
      <c r="A1825">
        <v>1185732</v>
      </c>
      <c r="B1825" t="s">
        <v>30</v>
      </c>
      <c r="C1825" s="1">
        <v>44128</v>
      </c>
      <c r="D1825">
        <v>2020</v>
      </c>
      <c r="E1825" t="s">
        <v>44</v>
      </c>
      <c r="F1825">
        <v>4</v>
      </c>
      <c r="G1825">
        <v>4</v>
      </c>
      <c r="H1825" t="s">
        <v>139</v>
      </c>
      <c r="I1825">
        <v>10</v>
      </c>
      <c r="J1825" t="s">
        <v>140</v>
      </c>
      <c r="K1825">
        <v>12</v>
      </c>
      <c r="L1825" t="s">
        <v>141</v>
      </c>
      <c r="M1825" t="s">
        <v>125</v>
      </c>
      <c r="N1825">
        <v>3</v>
      </c>
      <c r="O1825" t="s">
        <v>126</v>
      </c>
      <c r="P1825">
        <v>1</v>
      </c>
      <c r="Q1825" t="s">
        <v>37</v>
      </c>
      <c r="R1825">
        <v>1</v>
      </c>
      <c r="S1825" t="s">
        <v>127</v>
      </c>
      <c r="T1825">
        <v>4</v>
      </c>
      <c r="U1825" t="s">
        <v>128</v>
      </c>
      <c r="V1825" t="s">
        <v>261</v>
      </c>
      <c r="W1825">
        <v>2</v>
      </c>
      <c r="X1825" t="s">
        <v>281</v>
      </c>
      <c r="Y1825">
        <v>35</v>
      </c>
      <c r="Z1825">
        <v>150</v>
      </c>
      <c r="AA1825">
        <v>52500</v>
      </c>
      <c r="AB1825">
        <v>15750</v>
      </c>
      <c r="AC1825">
        <v>0.3</v>
      </c>
      <c r="AD1825">
        <v>1</v>
      </c>
      <c r="AE1825" t="s">
        <v>132</v>
      </c>
    </row>
    <row r="1826" spans="1:31" x14ac:dyDescent="0.3">
      <c r="A1826">
        <v>1128299</v>
      </c>
      <c r="B1826" t="s">
        <v>77</v>
      </c>
      <c r="C1826" s="1">
        <v>44003</v>
      </c>
      <c r="D1826">
        <v>2020</v>
      </c>
      <c r="E1826" t="s">
        <v>54</v>
      </c>
      <c r="F1826">
        <v>2</v>
      </c>
      <c r="G1826">
        <v>3</v>
      </c>
      <c r="H1826" t="s">
        <v>78</v>
      </c>
      <c r="I1826">
        <v>8</v>
      </c>
      <c r="J1826" t="s">
        <v>136</v>
      </c>
      <c r="K1826">
        <v>10</v>
      </c>
      <c r="L1826" t="s">
        <v>137</v>
      </c>
      <c r="M1826" t="s">
        <v>125</v>
      </c>
      <c r="N1826">
        <v>3</v>
      </c>
      <c r="O1826" t="s">
        <v>126</v>
      </c>
      <c r="P1826">
        <v>1</v>
      </c>
      <c r="Q1826" t="s">
        <v>37</v>
      </c>
      <c r="R1826">
        <v>1</v>
      </c>
      <c r="S1826" t="s">
        <v>127</v>
      </c>
      <c r="T1826">
        <v>4</v>
      </c>
      <c r="U1826" t="s">
        <v>128</v>
      </c>
      <c r="V1826" t="s">
        <v>207</v>
      </c>
      <c r="W1826">
        <v>2</v>
      </c>
      <c r="X1826" t="s">
        <v>281</v>
      </c>
      <c r="Y1826">
        <v>65</v>
      </c>
      <c r="Z1826">
        <v>400</v>
      </c>
      <c r="AA1826">
        <v>260000</v>
      </c>
      <c r="AB1826">
        <v>65000</v>
      </c>
      <c r="AC1826">
        <v>0.25</v>
      </c>
      <c r="AD1826">
        <v>1</v>
      </c>
      <c r="AE1826" t="s">
        <v>132</v>
      </c>
    </row>
    <row r="1827" spans="1:31" x14ac:dyDescent="0.3">
      <c r="A1827">
        <v>1185732</v>
      </c>
      <c r="B1827" t="s">
        <v>30</v>
      </c>
      <c r="C1827" s="1">
        <v>44134</v>
      </c>
      <c r="D1827">
        <v>2020</v>
      </c>
      <c r="E1827" t="s">
        <v>44</v>
      </c>
      <c r="F1827">
        <v>4</v>
      </c>
      <c r="G1827">
        <v>4</v>
      </c>
      <c r="H1827" t="s">
        <v>139</v>
      </c>
      <c r="I1827">
        <v>10</v>
      </c>
      <c r="J1827" t="s">
        <v>140</v>
      </c>
      <c r="K1827">
        <v>12</v>
      </c>
      <c r="L1827" t="s">
        <v>141</v>
      </c>
      <c r="M1827" t="s">
        <v>125</v>
      </c>
      <c r="N1827">
        <v>3</v>
      </c>
      <c r="O1827" t="s">
        <v>126</v>
      </c>
      <c r="P1827">
        <v>1</v>
      </c>
      <c r="Q1827" t="s">
        <v>37</v>
      </c>
      <c r="R1827">
        <v>1</v>
      </c>
      <c r="S1827" t="s">
        <v>127</v>
      </c>
      <c r="T1827">
        <v>4</v>
      </c>
      <c r="U1827" t="s">
        <v>128</v>
      </c>
      <c r="V1827" t="s">
        <v>207</v>
      </c>
      <c r="W1827">
        <v>2</v>
      </c>
      <c r="X1827" t="s">
        <v>281</v>
      </c>
      <c r="Y1827">
        <v>40</v>
      </c>
      <c r="Z1827">
        <v>125</v>
      </c>
      <c r="AA1827">
        <v>50000</v>
      </c>
      <c r="AB1827">
        <v>15000</v>
      </c>
      <c r="AC1827">
        <v>0.3</v>
      </c>
      <c r="AD1827">
        <v>1</v>
      </c>
      <c r="AE1827" t="s">
        <v>132</v>
      </c>
    </row>
    <row r="1828" spans="1:31" x14ac:dyDescent="0.3">
      <c r="A1828">
        <v>1185732</v>
      </c>
      <c r="B1828" t="s">
        <v>30</v>
      </c>
      <c r="C1828" s="1">
        <v>44140</v>
      </c>
      <c r="D1828">
        <v>2020</v>
      </c>
      <c r="E1828" t="s">
        <v>45</v>
      </c>
      <c r="F1828">
        <v>4</v>
      </c>
      <c r="G1828">
        <v>4</v>
      </c>
      <c r="H1828" t="s">
        <v>139</v>
      </c>
      <c r="I1828">
        <v>10</v>
      </c>
      <c r="J1828" t="s">
        <v>140</v>
      </c>
      <c r="K1828">
        <v>12</v>
      </c>
      <c r="L1828" t="s">
        <v>141</v>
      </c>
      <c r="M1828" t="s">
        <v>125</v>
      </c>
      <c r="N1828">
        <v>3</v>
      </c>
      <c r="O1828" t="s">
        <v>126</v>
      </c>
      <c r="P1828">
        <v>1</v>
      </c>
      <c r="Q1828" t="s">
        <v>37</v>
      </c>
      <c r="R1828">
        <v>1</v>
      </c>
      <c r="S1828" t="s">
        <v>127</v>
      </c>
      <c r="T1828">
        <v>4</v>
      </c>
      <c r="U1828" t="s">
        <v>128</v>
      </c>
      <c r="V1828" t="s">
        <v>207</v>
      </c>
      <c r="W1828">
        <v>2</v>
      </c>
      <c r="X1828" t="s">
        <v>281</v>
      </c>
      <c r="Y1828">
        <v>40</v>
      </c>
      <c r="Z1828">
        <v>100</v>
      </c>
      <c r="AA1828">
        <v>40000</v>
      </c>
      <c r="AB1828">
        <v>12000</v>
      </c>
      <c r="AC1828">
        <v>0.3</v>
      </c>
      <c r="AD1828">
        <v>1</v>
      </c>
      <c r="AE1828" t="s">
        <v>132</v>
      </c>
    </row>
    <row r="1829" spans="1:31" x14ac:dyDescent="0.3">
      <c r="A1829">
        <v>1128299</v>
      </c>
      <c r="B1829" t="s">
        <v>77</v>
      </c>
      <c r="C1829" s="1">
        <v>44006</v>
      </c>
      <c r="D1829">
        <v>2020</v>
      </c>
      <c r="E1829" t="s">
        <v>54</v>
      </c>
      <c r="F1829">
        <v>2</v>
      </c>
      <c r="G1829">
        <v>3</v>
      </c>
      <c r="H1829" t="s">
        <v>78</v>
      </c>
      <c r="I1829">
        <v>8</v>
      </c>
      <c r="J1829" t="s">
        <v>136</v>
      </c>
      <c r="K1829">
        <v>10</v>
      </c>
      <c r="L1829" t="s">
        <v>137</v>
      </c>
      <c r="M1829" t="s">
        <v>125</v>
      </c>
      <c r="N1829">
        <v>3</v>
      </c>
      <c r="O1829" t="s">
        <v>126</v>
      </c>
      <c r="P1829">
        <v>1</v>
      </c>
      <c r="Q1829" t="s">
        <v>37</v>
      </c>
      <c r="R1829">
        <v>1</v>
      </c>
      <c r="S1829" t="s">
        <v>127</v>
      </c>
      <c r="T1829">
        <v>4</v>
      </c>
      <c r="U1829" t="s">
        <v>128</v>
      </c>
      <c r="V1829" t="s">
        <v>207</v>
      </c>
      <c r="W1829">
        <v>2</v>
      </c>
      <c r="X1829" t="s">
        <v>281</v>
      </c>
      <c r="Y1829">
        <v>80</v>
      </c>
      <c r="Z1829">
        <v>500</v>
      </c>
      <c r="AA1829">
        <v>400000</v>
      </c>
      <c r="AB1829">
        <v>80000</v>
      </c>
      <c r="AC1829">
        <v>0.2</v>
      </c>
      <c r="AD1829">
        <v>1</v>
      </c>
      <c r="AE1829" t="s">
        <v>132</v>
      </c>
    </row>
    <row r="1830" spans="1:31" x14ac:dyDescent="0.3">
      <c r="A1830">
        <v>1185732</v>
      </c>
      <c r="B1830" t="s">
        <v>30</v>
      </c>
      <c r="C1830" s="1">
        <v>44146</v>
      </c>
      <c r="D1830">
        <v>2020</v>
      </c>
      <c r="E1830" t="s">
        <v>45</v>
      </c>
      <c r="F1830">
        <v>4</v>
      </c>
      <c r="G1830">
        <v>4</v>
      </c>
      <c r="H1830" t="s">
        <v>139</v>
      </c>
      <c r="I1830">
        <v>10</v>
      </c>
      <c r="J1830" t="s">
        <v>140</v>
      </c>
      <c r="K1830">
        <v>12</v>
      </c>
      <c r="L1830" t="s">
        <v>141</v>
      </c>
      <c r="M1830" t="s">
        <v>125</v>
      </c>
      <c r="N1830">
        <v>3</v>
      </c>
      <c r="O1830" t="s">
        <v>126</v>
      </c>
      <c r="P1830">
        <v>1</v>
      </c>
      <c r="Q1830" t="s">
        <v>37</v>
      </c>
      <c r="R1830">
        <v>1</v>
      </c>
      <c r="S1830" t="s">
        <v>127</v>
      </c>
      <c r="T1830">
        <v>4</v>
      </c>
      <c r="U1830" t="s">
        <v>128</v>
      </c>
      <c r="V1830" t="s">
        <v>207</v>
      </c>
      <c r="W1830">
        <v>2</v>
      </c>
      <c r="X1830" t="s">
        <v>281</v>
      </c>
      <c r="Y1830">
        <v>45</v>
      </c>
      <c r="Z1830">
        <v>150</v>
      </c>
      <c r="AA1830">
        <v>67500</v>
      </c>
      <c r="AB1830">
        <v>20250.000000000004</v>
      </c>
      <c r="AC1830">
        <v>0.3</v>
      </c>
      <c r="AD1830">
        <v>1</v>
      </c>
      <c r="AE1830" t="s">
        <v>132</v>
      </c>
    </row>
    <row r="1831" spans="1:31" x14ac:dyDescent="0.3">
      <c r="A1831">
        <v>1128299</v>
      </c>
      <c r="B1831" t="s">
        <v>77</v>
      </c>
      <c r="C1831" s="1">
        <v>44009</v>
      </c>
      <c r="D1831">
        <v>2020</v>
      </c>
      <c r="E1831" t="s">
        <v>54</v>
      </c>
      <c r="F1831">
        <v>2</v>
      </c>
      <c r="G1831">
        <v>3</v>
      </c>
      <c r="H1831" t="s">
        <v>78</v>
      </c>
      <c r="I1831">
        <v>8</v>
      </c>
      <c r="J1831" t="s">
        <v>136</v>
      </c>
      <c r="K1831">
        <v>10</v>
      </c>
      <c r="L1831" t="s">
        <v>137</v>
      </c>
      <c r="M1831" t="s">
        <v>125</v>
      </c>
      <c r="N1831">
        <v>3</v>
      </c>
      <c r="O1831" t="s">
        <v>126</v>
      </c>
      <c r="P1831">
        <v>1</v>
      </c>
      <c r="Q1831" t="s">
        <v>37</v>
      </c>
      <c r="R1831">
        <v>1</v>
      </c>
      <c r="S1831" t="s">
        <v>127</v>
      </c>
      <c r="T1831">
        <v>4</v>
      </c>
      <c r="U1831" t="s">
        <v>128</v>
      </c>
      <c r="V1831" t="s">
        <v>239</v>
      </c>
      <c r="W1831">
        <v>2</v>
      </c>
      <c r="X1831" t="s">
        <v>281</v>
      </c>
      <c r="Y1831">
        <v>80</v>
      </c>
      <c r="Z1831">
        <v>625</v>
      </c>
      <c r="AA1831">
        <v>500000</v>
      </c>
      <c r="AB1831">
        <v>125000</v>
      </c>
      <c r="AC1831">
        <v>0.25</v>
      </c>
      <c r="AD1831">
        <v>1</v>
      </c>
      <c r="AE1831" t="s">
        <v>132</v>
      </c>
    </row>
    <row r="1832" spans="1:31" x14ac:dyDescent="0.3">
      <c r="A1832">
        <v>1185732</v>
      </c>
      <c r="B1832" t="s">
        <v>30</v>
      </c>
      <c r="C1832" s="1">
        <v>44158</v>
      </c>
      <c r="D1832">
        <v>2020</v>
      </c>
      <c r="E1832" t="s">
        <v>45</v>
      </c>
      <c r="F1832">
        <v>4</v>
      </c>
      <c r="G1832">
        <v>4</v>
      </c>
      <c r="H1832" t="s">
        <v>139</v>
      </c>
      <c r="I1832">
        <v>10</v>
      </c>
      <c r="J1832" t="s">
        <v>140</v>
      </c>
      <c r="K1832">
        <v>12</v>
      </c>
      <c r="L1832" t="s">
        <v>141</v>
      </c>
      <c r="M1832" t="s">
        <v>125</v>
      </c>
      <c r="N1832">
        <v>3</v>
      </c>
      <c r="O1832" t="s">
        <v>126</v>
      </c>
      <c r="P1832">
        <v>1</v>
      </c>
      <c r="Q1832" t="s">
        <v>37</v>
      </c>
      <c r="R1832">
        <v>1</v>
      </c>
      <c r="S1832" t="s">
        <v>127</v>
      </c>
      <c r="T1832">
        <v>4</v>
      </c>
      <c r="U1832" t="s">
        <v>128</v>
      </c>
      <c r="V1832" t="s">
        <v>239</v>
      </c>
      <c r="W1832">
        <v>2</v>
      </c>
      <c r="X1832" t="s">
        <v>281</v>
      </c>
      <c r="Y1832">
        <v>45</v>
      </c>
      <c r="Z1832">
        <v>300</v>
      </c>
      <c r="AA1832">
        <v>135000</v>
      </c>
      <c r="AB1832">
        <v>40500.000000000007</v>
      </c>
      <c r="AC1832">
        <v>0.3</v>
      </c>
      <c r="AD1832">
        <v>2</v>
      </c>
      <c r="AE1832" t="s">
        <v>72</v>
      </c>
    </row>
    <row r="1833" spans="1:31" x14ac:dyDescent="0.3">
      <c r="A1833">
        <v>1128299</v>
      </c>
      <c r="B1833" t="s">
        <v>77</v>
      </c>
      <c r="C1833" s="1">
        <v>44013</v>
      </c>
      <c r="D1833">
        <v>2020</v>
      </c>
      <c r="E1833" t="s">
        <v>55</v>
      </c>
      <c r="F1833">
        <v>3</v>
      </c>
      <c r="G1833">
        <v>3</v>
      </c>
      <c r="H1833" t="s">
        <v>78</v>
      </c>
      <c r="I1833">
        <v>8</v>
      </c>
      <c r="J1833" t="s">
        <v>136</v>
      </c>
      <c r="K1833">
        <v>10</v>
      </c>
      <c r="L1833" t="s">
        <v>137</v>
      </c>
      <c r="M1833" t="s">
        <v>125</v>
      </c>
      <c r="N1833">
        <v>3</v>
      </c>
      <c r="O1833" t="s">
        <v>126</v>
      </c>
      <c r="P1833">
        <v>1</v>
      </c>
      <c r="Q1833" t="s">
        <v>37</v>
      </c>
      <c r="R1833">
        <v>1</v>
      </c>
      <c r="S1833" t="s">
        <v>127</v>
      </c>
      <c r="T1833">
        <v>4</v>
      </c>
      <c r="U1833" t="s">
        <v>128</v>
      </c>
      <c r="V1833" t="s">
        <v>239</v>
      </c>
      <c r="W1833">
        <v>2</v>
      </c>
      <c r="X1833" t="s">
        <v>281</v>
      </c>
      <c r="Y1833">
        <v>80</v>
      </c>
      <c r="Z1833">
        <v>825</v>
      </c>
      <c r="AA1833">
        <v>660000</v>
      </c>
      <c r="AB1833">
        <v>198000</v>
      </c>
      <c r="AC1833">
        <v>0.3</v>
      </c>
      <c r="AD1833">
        <v>1</v>
      </c>
      <c r="AE1833" t="s">
        <v>132</v>
      </c>
    </row>
    <row r="1834" spans="1:31" x14ac:dyDescent="0.3">
      <c r="A1834">
        <v>1185732</v>
      </c>
      <c r="B1834" t="s">
        <v>30</v>
      </c>
      <c r="C1834" s="1">
        <v>44164</v>
      </c>
      <c r="D1834">
        <v>2020</v>
      </c>
      <c r="E1834" t="s">
        <v>45</v>
      </c>
      <c r="F1834">
        <v>4</v>
      </c>
      <c r="G1834">
        <v>4</v>
      </c>
      <c r="H1834" t="s">
        <v>139</v>
      </c>
      <c r="I1834">
        <v>10</v>
      </c>
      <c r="J1834" t="s">
        <v>140</v>
      </c>
      <c r="K1834">
        <v>12</v>
      </c>
      <c r="L1834" t="s">
        <v>141</v>
      </c>
      <c r="M1834" t="s">
        <v>125</v>
      </c>
      <c r="N1834">
        <v>3</v>
      </c>
      <c r="O1834" t="s">
        <v>126</v>
      </c>
      <c r="P1834">
        <v>1</v>
      </c>
      <c r="Q1834" t="s">
        <v>37</v>
      </c>
      <c r="R1834">
        <v>1</v>
      </c>
      <c r="S1834" t="s">
        <v>127</v>
      </c>
      <c r="T1834">
        <v>4</v>
      </c>
      <c r="U1834" t="s">
        <v>128</v>
      </c>
      <c r="V1834" t="s">
        <v>239</v>
      </c>
      <c r="W1834">
        <v>2</v>
      </c>
      <c r="X1834" t="s">
        <v>281</v>
      </c>
      <c r="Y1834">
        <v>45</v>
      </c>
      <c r="Z1834">
        <v>300</v>
      </c>
      <c r="AA1834">
        <v>135000</v>
      </c>
      <c r="AB1834">
        <v>40500.000000000007</v>
      </c>
      <c r="AC1834">
        <v>0.3</v>
      </c>
      <c r="AD1834">
        <v>2</v>
      </c>
      <c r="AE1834" t="s">
        <v>72</v>
      </c>
    </row>
    <row r="1835" spans="1:31" x14ac:dyDescent="0.3">
      <c r="A1835">
        <v>1185732</v>
      </c>
      <c r="B1835" t="s">
        <v>30</v>
      </c>
      <c r="C1835" s="1">
        <v>44170</v>
      </c>
      <c r="D1835">
        <v>2020</v>
      </c>
      <c r="E1835" t="s">
        <v>46</v>
      </c>
      <c r="F1835">
        <v>4</v>
      </c>
      <c r="G1835">
        <v>4</v>
      </c>
      <c r="H1835" t="s">
        <v>139</v>
      </c>
      <c r="I1835">
        <v>10</v>
      </c>
      <c r="J1835" t="s">
        <v>140</v>
      </c>
      <c r="K1835">
        <v>12</v>
      </c>
      <c r="L1835" t="s">
        <v>141</v>
      </c>
      <c r="M1835" t="s">
        <v>125</v>
      </c>
      <c r="N1835">
        <v>3</v>
      </c>
      <c r="O1835" t="s">
        <v>126</v>
      </c>
      <c r="P1835">
        <v>1</v>
      </c>
      <c r="Q1835" t="s">
        <v>37</v>
      </c>
      <c r="R1835">
        <v>1</v>
      </c>
      <c r="S1835" t="s">
        <v>127</v>
      </c>
      <c r="T1835">
        <v>4</v>
      </c>
      <c r="U1835" t="s">
        <v>128</v>
      </c>
      <c r="V1835" t="s">
        <v>239</v>
      </c>
      <c r="W1835">
        <v>2</v>
      </c>
      <c r="X1835" t="s">
        <v>281</v>
      </c>
      <c r="Y1835">
        <v>40</v>
      </c>
      <c r="Z1835">
        <v>250</v>
      </c>
      <c r="AA1835">
        <v>100000</v>
      </c>
      <c r="AB1835">
        <v>30000.000000000004</v>
      </c>
      <c r="AC1835">
        <v>0.3</v>
      </c>
      <c r="AD1835">
        <v>2</v>
      </c>
      <c r="AE1835" t="s">
        <v>72</v>
      </c>
    </row>
    <row r="1836" spans="1:31" x14ac:dyDescent="0.3">
      <c r="A1836">
        <v>1185732</v>
      </c>
      <c r="B1836" t="s">
        <v>30</v>
      </c>
      <c r="C1836" s="1">
        <v>44176</v>
      </c>
      <c r="D1836">
        <v>2020</v>
      </c>
      <c r="E1836" t="s">
        <v>46</v>
      </c>
      <c r="F1836">
        <v>4</v>
      </c>
      <c r="G1836">
        <v>4</v>
      </c>
      <c r="H1836" t="s">
        <v>139</v>
      </c>
      <c r="I1836">
        <v>10</v>
      </c>
      <c r="J1836" t="s">
        <v>140</v>
      </c>
      <c r="K1836">
        <v>12</v>
      </c>
      <c r="L1836" t="s">
        <v>141</v>
      </c>
      <c r="M1836" t="s">
        <v>125</v>
      </c>
      <c r="N1836">
        <v>3</v>
      </c>
      <c r="O1836" t="s">
        <v>126</v>
      </c>
      <c r="P1836">
        <v>1</v>
      </c>
      <c r="Q1836" t="s">
        <v>37</v>
      </c>
      <c r="R1836">
        <v>1</v>
      </c>
      <c r="S1836" t="s">
        <v>127</v>
      </c>
      <c r="T1836">
        <v>4</v>
      </c>
      <c r="U1836" t="s">
        <v>128</v>
      </c>
      <c r="V1836" t="s">
        <v>239</v>
      </c>
      <c r="W1836">
        <v>2</v>
      </c>
      <c r="X1836" t="s">
        <v>281</v>
      </c>
      <c r="Y1836">
        <v>35</v>
      </c>
      <c r="Z1836">
        <v>200</v>
      </c>
      <c r="AA1836">
        <v>70000</v>
      </c>
      <c r="AB1836">
        <v>21000</v>
      </c>
      <c r="AC1836">
        <v>0.3</v>
      </c>
      <c r="AD1836">
        <v>2</v>
      </c>
      <c r="AE1836" t="s">
        <v>72</v>
      </c>
    </row>
    <row r="1837" spans="1:31" x14ac:dyDescent="0.3">
      <c r="A1837">
        <v>1185732</v>
      </c>
      <c r="B1837" t="s">
        <v>30</v>
      </c>
      <c r="C1837" s="1">
        <v>44182</v>
      </c>
      <c r="D1837">
        <v>2020</v>
      </c>
      <c r="E1837" t="s">
        <v>46</v>
      </c>
      <c r="F1837">
        <v>4</v>
      </c>
      <c r="G1837">
        <v>4</v>
      </c>
      <c r="H1837" t="s">
        <v>139</v>
      </c>
      <c r="I1837">
        <v>10</v>
      </c>
      <c r="J1837" t="s">
        <v>140</v>
      </c>
      <c r="K1837">
        <v>12</v>
      </c>
      <c r="L1837" t="s">
        <v>141</v>
      </c>
      <c r="M1837" t="s">
        <v>125</v>
      </c>
      <c r="N1837">
        <v>3</v>
      </c>
      <c r="O1837" t="s">
        <v>126</v>
      </c>
      <c r="P1837">
        <v>1</v>
      </c>
      <c r="Q1837" t="s">
        <v>37</v>
      </c>
      <c r="R1837">
        <v>1</v>
      </c>
      <c r="S1837" t="s">
        <v>127</v>
      </c>
      <c r="T1837">
        <v>4</v>
      </c>
      <c r="U1837" t="s">
        <v>128</v>
      </c>
      <c r="V1837" t="s">
        <v>239</v>
      </c>
      <c r="W1837">
        <v>2</v>
      </c>
      <c r="X1837" t="s">
        <v>281</v>
      </c>
      <c r="Y1837">
        <v>40</v>
      </c>
      <c r="Z1837">
        <v>200</v>
      </c>
      <c r="AA1837">
        <v>80000</v>
      </c>
      <c r="AB1837">
        <v>24000</v>
      </c>
      <c r="AC1837">
        <v>0.3</v>
      </c>
      <c r="AD1837">
        <v>2</v>
      </c>
      <c r="AE1837" t="s">
        <v>72</v>
      </c>
    </row>
    <row r="1838" spans="1:31" x14ac:dyDescent="0.3">
      <c r="A1838">
        <v>1185732</v>
      </c>
      <c r="B1838" t="s">
        <v>30</v>
      </c>
      <c r="C1838" s="1">
        <v>44188</v>
      </c>
      <c r="D1838">
        <v>2020</v>
      </c>
      <c r="E1838" t="s">
        <v>46</v>
      </c>
      <c r="F1838">
        <v>4</v>
      </c>
      <c r="G1838">
        <v>4</v>
      </c>
      <c r="H1838" t="s">
        <v>139</v>
      </c>
      <c r="I1838">
        <v>10</v>
      </c>
      <c r="J1838" t="s">
        <v>140</v>
      </c>
      <c r="K1838">
        <v>12</v>
      </c>
      <c r="L1838" t="s">
        <v>141</v>
      </c>
      <c r="M1838" t="s">
        <v>125</v>
      </c>
      <c r="N1838">
        <v>3</v>
      </c>
      <c r="O1838" t="s">
        <v>126</v>
      </c>
      <c r="P1838">
        <v>1</v>
      </c>
      <c r="Q1838" t="s">
        <v>37</v>
      </c>
      <c r="R1838">
        <v>1</v>
      </c>
      <c r="S1838" t="s">
        <v>127</v>
      </c>
      <c r="T1838">
        <v>4</v>
      </c>
      <c r="U1838" t="s">
        <v>128</v>
      </c>
      <c r="V1838" t="s">
        <v>239</v>
      </c>
      <c r="W1838">
        <v>2</v>
      </c>
      <c r="X1838" t="s">
        <v>281</v>
      </c>
      <c r="Y1838">
        <v>45</v>
      </c>
      <c r="Z1838">
        <v>275</v>
      </c>
      <c r="AA1838">
        <v>123750</v>
      </c>
      <c r="AB1838">
        <v>37125</v>
      </c>
      <c r="AC1838">
        <v>0.3</v>
      </c>
      <c r="AD1838">
        <v>2</v>
      </c>
      <c r="AE1838" t="s">
        <v>72</v>
      </c>
    </row>
    <row r="1839" spans="1:31" x14ac:dyDescent="0.3">
      <c r="A1839">
        <v>1189833</v>
      </c>
      <c r="B1839" t="s">
        <v>89</v>
      </c>
      <c r="C1839" s="1">
        <v>44194</v>
      </c>
      <c r="D1839">
        <v>2020</v>
      </c>
      <c r="E1839" t="s">
        <v>46</v>
      </c>
      <c r="F1839">
        <v>4</v>
      </c>
      <c r="G1839">
        <v>4</v>
      </c>
      <c r="H1839" t="s">
        <v>139</v>
      </c>
      <c r="I1839">
        <v>10</v>
      </c>
      <c r="J1839" t="s">
        <v>140</v>
      </c>
      <c r="K1839">
        <v>12</v>
      </c>
      <c r="L1839" t="s">
        <v>141</v>
      </c>
      <c r="M1839" t="s">
        <v>125</v>
      </c>
      <c r="N1839">
        <v>3</v>
      </c>
      <c r="O1839" t="s">
        <v>126</v>
      </c>
      <c r="P1839">
        <v>1</v>
      </c>
      <c r="Q1839" t="s">
        <v>37</v>
      </c>
      <c r="R1839">
        <v>1</v>
      </c>
      <c r="S1839" t="s">
        <v>127</v>
      </c>
      <c r="T1839">
        <v>4</v>
      </c>
      <c r="U1839" t="s">
        <v>128</v>
      </c>
      <c r="V1839" t="s">
        <v>239</v>
      </c>
      <c r="W1839">
        <v>2</v>
      </c>
      <c r="X1839" t="s">
        <v>281</v>
      </c>
      <c r="Y1839">
        <v>45</v>
      </c>
      <c r="Z1839">
        <v>475</v>
      </c>
      <c r="AA1839">
        <v>213750</v>
      </c>
      <c r="AB1839">
        <v>64125</v>
      </c>
      <c r="AC1839">
        <v>0.3</v>
      </c>
      <c r="AD1839">
        <v>2</v>
      </c>
      <c r="AE1839" t="s">
        <v>72</v>
      </c>
    </row>
    <row r="1840" spans="1:31" x14ac:dyDescent="0.3">
      <c r="A1840">
        <v>1189833</v>
      </c>
      <c r="B1840" t="s">
        <v>89</v>
      </c>
      <c r="C1840" s="1">
        <v>44200</v>
      </c>
      <c r="D1840">
        <v>2021</v>
      </c>
      <c r="E1840" t="s">
        <v>47</v>
      </c>
      <c r="F1840">
        <v>1</v>
      </c>
      <c r="G1840">
        <v>4</v>
      </c>
      <c r="H1840" t="s">
        <v>139</v>
      </c>
      <c r="I1840">
        <v>11</v>
      </c>
      <c r="J1840" t="s">
        <v>142</v>
      </c>
      <c r="K1840">
        <v>13</v>
      </c>
      <c r="L1840" t="s">
        <v>143</v>
      </c>
      <c r="M1840" t="s">
        <v>125</v>
      </c>
      <c r="N1840">
        <v>3</v>
      </c>
      <c r="O1840" t="s">
        <v>126</v>
      </c>
      <c r="P1840">
        <v>1</v>
      </c>
      <c r="Q1840" t="s">
        <v>37</v>
      </c>
      <c r="R1840">
        <v>1</v>
      </c>
      <c r="S1840" t="s">
        <v>127</v>
      </c>
      <c r="T1840">
        <v>4</v>
      </c>
      <c r="U1840" t="s">
        <v>128</v>
      </c>
      <c r="V1840" t="s">
        <v>239</v>
      </c>
      <c r="W1840">
        <v>2</v>
      </c>
      <c r="X1840" t="s">
        <v>281</v>
      </c>
      <c r="Y1840">
        <v>45</v>
      </c>
      <c r="Z1840">
        <v>425</v>
      </c>
      <c r="AA1840">
        <v>191250</v>
      </c>
      <c r="AB1840">
        <v>57375</v>
      </c>
      <c r="AC1840">
        <v>0.3</v>
      </c>
      <c r="AD1840">
        <v>2</v>
      </c>
      <c r="AE1840" t="s">
        <v>72</v>
      </c>
    </row>
    <row r="1841" spans="1:31" x14ac:dyDescent="0.3">
      <c r="A1841">
        <v>1189833</v>
      </c>
      <c r="B1841" t="s">
        <v>89</v>
      </c>
      <c r="C1841" s="1">
        <v>44206</v>
      </c>
      <c r="D1841">
        <v>2021</v>
      </c>
      <c r="E1841" t="s">
        <v>47</v>
      </c>
      <c r="F1841">
        <v>1</v>
      </c>
      <c r="G1841">
        <v>4</v>
      </c>
      <c r="H1841" t="s">
        <v>139</v>
      </c>
      <c r="I1841">
        <v>11</v>
      </c>
      <c r="J1841" t="s">
        <v>142</v>
      </c>
      <c r="K1841">
        <v>13</v>
      </c>
      <c r="L1841" t="s">
        <v>143</v>
      </c>
      <c r="M1841" t="s">
        <v>125</v>
      </c>
      <c r="N1841">
        <v>3</v>
      </c>
      <c r="O1841" t="s">
        <v>126</v>
      </c>
      <c r="P1841">
        <v>1</v>
      </c>
      <c r="Q1841" t="s">
        <v>37</v>
      </c>
      <c r="R1841">
        <v>1</v>
      </c>
      <c r="S1841" t="s">
        <v>127</v>
      </c>
      <c r="T1841">
        <v>4</v>
      </c>
      <c r="U1841" t="s">
        <v>128</v>
      </c>
      <c r="V1841" t="s">
        <v>239</v>
      </c>
      <c r="W1841">
        <v>2</v>
      </c>
      <c r="X1841" t="s">
        <v>281</v>
      </c>
      <c r="Y1841">
        <v>45</v>
      </c>
      <c r="Z1841">
        <v>425</v>
      </c>
      <c r="AA1841">
        <v>191250</v>
      </c>
      <c r="AB1841">
        <v>57375</v>
      </c>
      <c r="AC1841">
        <v>0.3</v>
      </c>
      <c r="AD1841">
        <v>2</v>
      </c>
      <c r="AE1841" t="s">
        <v>72</v>
      </c>
    </row>
    <row r="1842" spans="1:31" x14ac:dyDescent="0.3">
      <c r="A1842">
        <v>1189833</v>
      </c>
      <c r="B1842" t="s">
        <v>89</v>
      </c>
      <c r="C1842" s="1">
        <v>44212</v>
      </c>
      <c r="D1842">
        <v>2021</v>
      </c>
      <c r="E1842" t="s">
        <v>47</v>
      </c>
      <c r="F1842">
        <v>1</v>
      </c>
      <c r="G1842">
        <v>4</v>
      </c>
      <c r="H1842" t="s">
        <v>139</v>
      </c>
      <c r="I1842">
        <v>11</v>
      </c>
      <c r="J1842" t="s">
        <v>142</v>
      </c>
      <c r="K1842">
        <v>13</v>
      </c>
      <c r="L1842" t="s">
        <v>143</v>
      </c>
      <c r="M1842" t="s">
        <v>125</v>
      </c>
      <c r="N1842">
        <v>3</v>
      </c>
      <c r="O1842" t="s">
        <v>126</v>
      </c>
      <c r="P1842">
        <v>1</v>
      </c>
      <c r="Q1842" t="s">
        <v>37</v>
      </c>
      <c r="R1842">
        <v>1</v>
      </c>
      <c r="S1842" t="s">
        <v>127</v>
      </c>
      <c r="T1842">
        <v>4</v>
      </c>
      <c r="U1842" t="s">
        <v>128</v>
      </c>
      <c r="V1842" t="s">
        <v>239</v>
      </c>
      <c r="W1842">
        <v>2</v>
      </c>
      <c r="X1842" t="s">
        <v>281</v>
      </c>
      <c r="Y1842">
        <v>45</v>
      </c>
      <c r="Z1842">
        <v>375</v>
      </c>
      <c r="AA1842">
        <v>168750</v>
      </c>
      <c r="AB1842">
        <v>50625</v>
      </c>
      <c r="AC1842">
        <v>0.3</v>
      </c>
      <c r="AD1842">
        <v>2</v>
      </c>
      <c r="AE1842" t="s">
        <v>72</v>
      </c>
    </row>
    <row r="1843" spans="1:31" x14ac:dyDescent="0.3">
      <c r="A1843">
        <v>1189833</v>
      </c>
      <c r="B1843" t="s">
        <v>89</v>
      </c>
      <c r="C1843" s="1">
        <v>44218</v>
      </c>
      <c r="D1843">
        <v>2021</v>
      </c>
      <c r="E1843" t="s">
        <v>47</v>
      </c>
      <c r="F1843">
        <v>1</v>
      </c>
      <c r="G1843">
        <v>4</v>
      </c>
      <c r="H1843" t="s">
        <v>139</v>
      </c>
      <c r="I1843">
        <v>11</v>
      </c>
      <c r="J1843" t="s">
        <v>142</v>
      </c>
      <c r="K1843">
        <v>13</v>
      </c>
      <c r="L1843" t="s">
        <v>143</v>
      </c>
      <c r="M1843" t="s">
        <v>125</v>
      </c>
      <c r="N1843">
        <v>3</v>
      </c>
      <c r="O1843" t="s">
        <v>126</v>
      </c>
      <c r="P1843">
        <v>1</v>
      </c>
      <c r="Q1843" t="s">
        <v>37</v>
      </c>
      <c r="R1843">
        <v>1</v>
      </c>
      <c r="S1843" t="s">
        <v>127</v>
      </c>
      <c r="T1843">
        <v>4</v>
      </c>
      <c r="U1843" t="s">
        <v>128</v>
      </c>
      <c r="V1843" t="s">
        <v>239</v>
      </c>
      <c r="W1843">
        <v>2</v>
      </c>
      <c r="X1843" t="s">
        <v>281</v>
      </c>
      <c r="Y1843">
        <v>45</v>
      </c>
      <c r="Z1843">
        <v>425</v>
      </c>
      <c r="AA1843">
        <v>191250</v>
      </c>
      <c r="AB1843">
        <v>57375</v>
      </c>
      <c r="AC1843">
        <v>0.3</v>
      </c>
      <c r="AD1843">
        <v>2</v>
      </c>
      <c r="AE1843" t="s">
        <v>72</v>
      </c>
    </row>
    <row r="1844" spans="1:31" x14ac:dyDescent="0.3">
      <c r="A1844">
        <v>1189833</v>
      </c>
      <c r="B1844" t="s">
        <v>89</v>
      </c>
      <c r="C1844" s="1">
        <v>44224</v>
      </c>
      <c r="D1844">
        <v>2021</v>
      </c>
      <c r="E1844" t="s">
        <v>47</v>
      </c>
      <c r="F1844">
        <v>1</v>
      </c>
      <c r="G1844">
        <v>4</v>
      </c>
      <c r="H1844" t="s">
        <v>139</v>
      </c>
      <c r="I1844">
        <v>11</v>
      </c>
      <c r="J1844" t="s">
        <v>142</v>
      </c>
      <c r="K1844">
        <v>13</v>
      </c>
      <c r="L1844" t="s">
        <v>143</v>
      </c>
      <c r="M1844" t="s">
        <v>125</v>
      </c>
      <c r="N1844">
        <v>3</v>
      </c>
      <c r="O1844" t="s">
        <v>126</v>
      </c>
      <c r="P1844">
        <v>1</v>
      </c>
      <c r="Q1844" t="s">
        <v>37</v>
      </c>
      <c r="R1844">
        <v>1</v>
      </c>
      <c r="S1844" t="s">
        <v>127</v>
      </c>
      <c r="T1844">
        <v>4</v>
      </c>
      <c r="U1844" t="s">
        <v>128</v>
      </c>
      <c r="V1844" t="s">
        <v>239</v>
      </c>
      <c r="W1844">
        <v>2</v>
      </c>
      <c r="X1844" t="s">
        <v>281</v>
      </c>
      <c r="Y1844">
        <v>45</v>
      </c>
      <c r="Z1844">
        <v>525</v>
      </c>
      <c r="AA1844">
        <v>236250</v>
      </c>
      <c r="AB1844">
        <v>70875</v>
      </c>
      <c r="AC1844">
        <v>0.3</v>
      </c>
      <c r="AD1844">
        <v>2</v>
      </c>
      <c r="AE1844" t="s">
        <v>72</v>
      </c>
    </row>
    <row r="1845" spans="1:31" x14ac:dyDescent="0.3">
      <c r="A1845">
        <v>1128299</v>
      </c>
      <c r="B1845" t="s">
        <v>77</v>
      </c>
      <c r="C1845" s="1">
        <v>44018</v>
      </c>
      <c r="D1845">
        <v>2020</v>
      </c>
      <c r="E1845" t="s">
        <v>55</v>
      </c>
      <c r="F1845">
        <v>3</v>
      </c>
      <c r="G1845">
        <v>3</v>
      </c>
      <c r="H1845" t="s">
        <v>78</v>
      </c>
      <c r="I1845">
        <v>8</v>
      </c>
      <c r="J1845" t="s">
        <v>136</v>
      </c>
      <c r="K1845">
        <v>10</v>
      </c>
      <c r="L1845" t="s">
        <v>137</v>
      </c>
      <c r="M1845" t="s">
        <v>125</v>
      </c>
      <c r="N1845">
        <v>3</v>
      </c>
      <c r="O1845" t="s">
        <v>126</v>
      </c>
      <c r="P1845">
        <v>1</v>
      </c>
      <c r="Q1845" t="s">
        <v>37</v>
      </c>
      <c r="R1845">
        <v>1</v>
      </c>
      <c r="S1845" t="s">
        <v>127</v>
      </c>
      <c r="T1845">
        <v>4</v>
      </c>
      <c r="U1845" t="s">
        <v>128</v>
      </c>
      <c r="V1845" t="s">
        <v>239</v>
      </c>
      <c r="W1845">
        <v>2</v>
      </c>
      <c r="X1845" t="s">
        <v>281</v>
      </c>
      <c r="Y1845">
        <v>100</v>
      </c>
      <c r="Z1845">
        <v>575</v>
      </c>
      <c r="AA1845">
        <v>575000</v>
      </c>
      <c r="AB1845">
        <v>115000</v>
      </c>
      <c r="AC1845">
        <v>0.2</v>
      </c>
      <c r="AD1845">
        <v>1</v>
      </c>
      <c r="AE1845" t="s">
        <v>132</v>
      </c>
    </row>
    <row r="1846" spans="1:31" x14ac:dyDescent="0.3">
      <c r="A1846">
        <v>1128299</v>
      </c>
      <c r="B1846" t="s">
        <v>77</v>
      </c>
      <c r="C1846" s="1">
        <v>44021</v>
      </c>
      <c r="D1846">
        <v>2020</v>
      </c>
      <c r="E1846" t="s">
        <v>55</v>
      </c>
      <c r="F1846">
        <v>3</v>
      </c>
      <c r="G1846">
        <v>3</v>
      </c>
      <c r="H1846" t="s">
        <v>78</v>
      </c>
      <c r="I1846">
        <v>8</v>
      </c>
      <c r="J1846" t="s">
        <v>136</v>
      </c>
      <c r="K1846">
        <v>10</v>
      </c>
      <c r="L1846" t="s">
        <v>137</v>
      </c>
      <c r="M1846" t="s">
        <v>125</v>
      </c>
      <c r="N1846">
        <v>3</v>
      </c>
      <c r="O1846" t="s">
        <v>126</v>
      </c>
      <c r="P1846">
        <v>1</v>
      </c>
      <c r="Q1846" t="s">
        <v>37</v>
      </c>
      <c r="R1846">
        <v>1</v>
      </c>
      <c r="S1846" t="s">
        <v>127</v>
      </c>
      <c r="T1846">
        <v>4</v>
      </c>
      <c r="U1846" t="s">
        <v>128</v>
      </c>
      <c r="V1846" t="s">
        <v>129</v>
      </c>
      <c r="W1846">
        <v>2</v>
      </c>
      <c r="X1846" t="s">
        <v>281</v>
      </c>
      <c r="Y1846">
        <v>75</v>
      </c>
      <c r="Z1846">
        <v>625</v>
      </c>
      <c r="AA1846">
        <v>468750</v>
      </c>
      <c r="AB1846">
        <v>117187.50000000003</v>
      </c>
      <c r="AC1846">
        <v>0.25</v>
      </c>
      <c r="AD1846">
        <v>1</v>
      </c>
      <c r="AE1846" t="s">
        <v>132</v>
      </c>
    </row>
    <row r="1847" spans="1:31" x14ac:dyDescent="0.3">
      <c r="A1847">
        <v>1128299</v>
      </c>
      <c r="B1847" t="s">
        <v>77</v>
      </c>
      <c r="C1847" s="1">
        <v>44032</v>
      </c>
      <c r="D1847">
        <v>2020</v>
      </c>
      <c r="E1847" t="s">
        <v>55</v>
      </c>
      <c r="F1847">
        <v>3</v>
      </c>
      <c r="G1847">
        <v>3</v>
      </c>
      <c r="H1847" t="s">
        <v>78</v>
      </c>
      <c r="I1847">
        <v>8</v>
      </c>
      <c r="J1847" t="s">
        <v>136</v>
      </c>
      <c r="K1847">
        <v>10</v>
      </c>
      <c r="L1847" t="s">
        <v>137</v>
      </c>
      <c r="M1847" t="s">
        <v>125</v>
      </c>
      <c r="N1847">
        <v>3</v>
      </c>
      <c r="O1847" t="s">
        <v>126</v>
      </c>
      <c r="P1847">
        <v>1</v>
      </c>
      <c r="Q1847" t="s">
        <v>37</v>
      </c>
      <c r="R1847">
        <v>1</v>
      </c>
      <c r="S1847" t="s">
        <v>127</v>
      </c>
      <c r="T1847">
        <v>4</v>
      </c>
      <c r="U1847" t="s">
        <v>128</v>
      </c>
      <c r="V1847" t="s">
        <v>255</v>
      </c>
      <c r="W1847">
        <v>2</v>
      </c>
      <c r="X1847" t="s">
        <v>281</v>
      </c>
      <c r="Y1847">
        <v>65</v>
      </c>
      <c r="Z1847">
        <v>550</v>
      </c>
      <c r="AA1847">
        <v>357500</v>
      </c>
      <c r="AB1847">
        <v>89375.000000000015</v>
      </c>
      <c r="AC1847">
        <v>0.25</v>
      </c>
      <c r="AD1847">
        <v>1</v>
      </c>
      <c r="AE1847" t="s">
        <v>132</v>
      </c>
    </row>
    <row r="1848" spans="1:31" x14ac:dyDescent="0.3">
      <c r="A1848">
        <v>1128299</v>
      </c>
      <c r="B1848" t="s">
        <v>77</v>
      </c>
      <c r="C1848" s="1">
        <v>44044</v>
      </c>
      <c r="D1848">
        <v>2020</v>
      </c>
      <c r="E1848" t="s">
        <v>31</v>
      </c>
      <c r="F1848">
        <v>3</v>
      </c>
      <c r="G1848">
        <v>3</v>
      </c>
      <c r="H1848" t="s">
        <v>78</v>
      </c>
      <c r="I1848">
        <v>8</v>
      </c>
      <c r="J1848" t="s">
        <v>136</v>
      </c>
      <c r="K1848">
        <v>10</v>
      </c>
      <c r="L1848" t="s">
        <v>137</v>
      </c>
      <c r="M1848" t="s">
        <v>125</v>
      </c>
      <c r="N1848">
        <v>3</v>
      </c>
      <c r="O1848" t="s">
        <v>126</v>
      </c>
      <c r="P1848">
        <v>1</v>
      </c>
      <c r="Q1848" t="s">
        <v>37</v>
      </c>
      <c r="R1848">
        <v>1</v>
      </c>
      <c r="S1848" t="s">
        <v>127</v>
      </c>
      <c r="T1848">
        <v>4</v>
      </c>
      <c r="U1848" t="s">
        <v>128</v>
      </c>
      <c r="V1848" t="s">
        <v>237</v>
      </c>
      <c r="W1848">
        <v>2</v>
      </c>
      <c r="X1848" t="s">
        <v>281</v>
      </c>
      <c r="Y1848">
        <v>85</v>
      </c>
      <c r="Z1848">
        <v>750</v>
      </c>
      <c r="AA1848">
        <v>637500</v>
      </c>
      <c r="AB1848">
        <v>159375.00000000003</v>
      </c>
      <c r="AC1848">
        <v>0.25</v>
      </c>
      <c r="AD1848">
        <v>1</v>
      </c>
      <c r="AE1848" t="s">
        <v>132</v>
      </c>
    </row>
    <row r="1849" spans="1:31" x14ac:dyDescent="0.3">
      <c r="A1849">
        <v>1185732</v>
      </c>
      <c r="B1849" t="s">
        <v>30</v>
      </c>
      <c r="C1849" s="1">
        <v>44050</v>
      </c>
      <c r="D1849">
        <v>2020</v>
      </c>
      <c r="E1849" t="s">
        <v>31</v>
      </c>
      <c r="F1849">
        <v>3</v>
      </c>
      <c r="G1849">
        <v>3</v>
      </c>
      <c r="H1849" t="s">
        <v>78</v>
      </c>
      <c r="I1849">
        <v>8</v>
      </c>
      <c r="J1849" t="s">
        <v>136</v>
      </c>
      <c r="K1849">
        <v>10</v>
      </c>
      <c r="L1849" t="s">
        <v>137</v>
      </c>
      <c r="M1849" t="s">
        <v>125</v>
      </c>
      <c r="N1849">
        <v>3</v>
      </c>
      <c r="O1849" t="s">
        <v>126</v>
      </c>
      <c r="P1849">
        <v>1</v>
      </c>
      <c r="Q1849" t="s">
        <v>37</v>
      </c>
      <c r="R1849">
        <v>1</v>
      </c>
      <c r="S1849" t="s">
        <v>127</v>
      </c>
      <c r="T1849">
        <v>4</v>
      </c>
      <c r="U1849" t="s">
        <v>128</v>
      </c>
      <c r="V1849" t="s">
        <v>284</v>
      </c>
      <c r="W1849">
        <v>2</v>
      </c>
      <c r="X1849" t="s">
        <v>281</v>
      </c>
      <c r="Y1849">
        <v>45</v>
      </c>
      <c r="Z1849">
        <v>850</v>
      </c>
      <c r="AA1849">
        <v>382500</v>
      </c>
      <c r="AB1849">
        <v>133875</v>
      </c>
      <c r="AC1849">
        <v>0.35</v>
      </c>
      <c r="AD1849">
        <v>1</v>
      </c>
      <c r="AE1849" t="s">
        <v>132</v>
      </c>
    </row>
    <row r="1850" spans="1:31" x14ac:dyDescent="0.3">
      <c r="A1850">
        <v>1189833</v>
      </c>
      <c r="B1850" t="s">
        <v>89</v>
      </c>
      <c r="C1850" s="1">
        <v>44242</v>
      </c>
      <c r="D1850">
        <v>2021</v>
      </c>
      <c r="E1850" t="s">
        <v>48</v>
      </c>
      <c r="F1850">
        <v>1</v>
      </c>
      <c r="G1850">
        <v>4</v>
      </c>
      <c r="H1850" t="s">
        <v>139</v>
      </c>
      <c r="I1850">
        <v>11</v>
      </c>
      <c r="J1850" t="s">
        <v>142</v>
      </c>
      <c r="K1850">
        <v>13</v>
      </c>
      <c r="L1850" t="s">
        <v>143</v>
      </c>
      <c r="M1850" t="s">
        <v>125</v>
      </c>
      <c r="N1850">
        <v>3</v>
      </c>
      <c r="O1850" t="s">
        <v>126</v>
      </c>
      <c r="P1850">
        <v>1</v>
      </c>
      <c r="Q1850" t="s">
        <v>37</v>
      </c>
      <c r="R1850">
        <v>1</v>
      </c>
      <c r="S1850" t="s">
        <v>127</v>
      </c>
      <c r="T1850">
        <v>4</v>
      </c>
      <c r="U1850" t="s">
        <v>128</v>
      </c>
      <c r="V1850" t="s">
        <v>301</v>
      </c>
      <c r="W1850">
        <v>2</v>
      </c>
      <c r="X1850" t="s">
        <v>281</v>
      </c>
      <c r="Y1850">
        <v>50</v>
      </c>
      <c r="Z1850">
        <v>600</v>
      </c>
      <c r="AA1850">
        <v>300000</v>
      </c>
      <c r="AB1850">
        <v>90000</v>
      </c>
      <c r="AC1850">
        <v>0.3</v>
      </c>
      <c r="AD1850">
        <v>2</v>
      </c>
      <c r="AE1850" t="s">
        <v>72</v>
      </c>
    </row>
    <row r="1851" spans="1:31" x14ac:dyDescent="0.3">
      <c r="A1851">
        <v>1189833</v>
      </c>
      <c r="B1851" t="s">
        <v>89</v>
      </c>
      <c r="C1851" s="1">
        <v>44248</v>
      </c>
      <c r="D1851">
        <v>2021</v>
      </c>
      <c r="E1851" t="s">
        <v>48</v>
      </c>
      <c r="F1851">
        <v>1</v>
      </c>
      <c r="G1851">
        <v>4</v>
      </c>
      <c r="H1851" t="s">
        <v>139</v>
      </c>
      <c r="I1851">
        <v>11</v>
      </c>
      <c r="J1851" t="s">
        <v>142</v>
      </c>
      <c r="K1851">
        <v>13</v>
      </c>
      <c r="L1851" t="s">
        <v>143</v>
      </c>
      <c r="M1851" t="s">
        <v>125</v>
      </c>
      <c r="N1851">
        <v>3</v>
      </c>
      <c r="O1851" t="s">
        <v>126</v>
      </c>
      <c r="P1851">
        <v>1</v>
      </c>
      <c r="Q1851" t="s">
        <v>37</v>
      </c>
      <c r="R1851">
        <v>1</v>
      </c>
      <c r="S1851" t="s">
        <v>127</v>
      </c>
      <c r="T1851">
        <v>4</v>
      </c>
      <c r="U1851" t="s">
        <v>128</v>
      </c>
      <c r="V1851" t="s">
        <v>212</v>
      </c>
      <c r="W1851">
        <v>2</v>
      </c>
      <c r="X1851" t="s">
        <v>281</v>
      </c>
      <c r="Y1851">
        <v>50</v>
      </c>
      <c r="Z1851">
        <v>550</v>
      </c>
      <c r="AA1851">
        <v>275000</v>
      </c>
      <c r="AB1851">
        <v>82500</v>
      </c>
      <c r="AC1851">
        <v>0.3</v>
      </c>
      <c r="AD1851">
        <v>2</v>
      </c>
      <c r="AE1851" t="s">
        <v>72</v>
      </c>
    </row>
    <row r="1852" spans="1:31" x14ac:dyDescent="0.3">
      <c r="A1852">
        <v>1189833</v>
      </c>
      <c r="B1852" t="s">
        <v>89</v>
      </c>
      <c r="C1852" s="1">
        <v>44254</v>
      </c>
      <c r="D1852">
        <v>2021</v>
      </c>
      <c r="E1852" t="s">
        <v>48</v>
      </c>
      <c r="F1852">
        <v>1</v>
      </c>
      <c r="G1852">
        <v>4</v>
      </c>
      <c r="H1852" t="s">
        <v>139</v>
      </c>
      <c r="I1852">
        <v>11</v>
      </c>
      <c r="J1852" t="s">
        <v>142</v>
      </c>
      <c r="K1852">
        <v>13</v>
      </c>
      <c r="L1852" t="s">
        <v>143</v>
      </c>
      <c r="M1852" t="s">
        <v>125</v>
      </c>
      <c r="N1852">
        <v>3</v>
      </c>
      <c r="O1852" t="s">
        <v>126</v>
      </c>
      <c r="P1852">
        <v>1</v>
      </c>
      <c r="Q1852" t="s">
        <v>37</v>
      </c>
      <c r="R1852">
        <v>1</v>
      </c>
      <c r="S1852" t="s">
        <v>127</v>
      </c>
      <c r="T1852">
        <v>4</v>
      </c>
      <c r="U1852" t="s">
        <v>128</v>
      </c>
      <c r="V1852" t="s">
        <v>129</v>
      </c>
      <c r="W1852">
        <v>2</v>
      </c>
      <c r="X1852" t="s">
        <v>281</v>
      </c>
      <c r="Y1852">
        <v>45</v>
      </c>
      <c r="Z1852">
        <v>575</v>
      </c>
      <c r="AA1852">
        <v>258750</v>
      </c>
      <c r="AB1852">
        <v>77625</v>
      </c>
      <c r="AC1852">
        <v>0.3</v>
      </c>
      <c r="AD1852">
        <v>2</v>
      </c>
      <c r="AE1852" t="s">
        <v>72</v>
      </c>
    </row>
    <row r="1853" spans="1:31" x14ac:dyDescent="0.3">
      <c r="A1853">
        <v>1189833</v>
      </c>
      <c r="B1853" t="s">
        <v>89</v>
      </c>
      <c r="C1853" s="1">
        <v>44260</v>
      </c>
      <c r="D1853">
        <v>2021</v>
      </c>
      <c r="E1853" t="s">
        <v>51</v>
      </c>
      <c r="F1853">
        <v>1</v>
      </c>
      <c r="G1853">
        <v>4</v>
      </c>
      <c r="H1853" t="s">
        <v>139</v>
      </c>
      <c r="I1853">
        <v>11</v>
      </c>
      <c r="J1853" t="s">
        <v>142</v>
      </c>
      <c r="K1853">
        <v>13</v>
      </c>
      <c r="L1853" t="s">
        <v>143</v>
      </c>
      <c r="M1853" t="s">
        <v>125</v>
      </c>
      <c r="N1853">
        <v>3</v>
      </c>
      <c r="O1853" t="s">
        <v>126</v>
      </c>
      <c r="P1853">
        <v>1</v>
      </c>
      <c r="Q1853" t="s">
        <v>37</v>
      </c>
      <c r="R1853">
        <v>1</v>
      </c>
      <c r="S1853" t="s">
        <v>127</v>
      </c>
      <c r="T1853">
        <v>4</v>
      </c>
      <c r="U1853" t="s">
        <v>128</v>
      </c>
      <c r="V1853" t="s">
        <v>245</v>
      </c>
      <c r="W1853">
        <v>2</v>
      </c>
      <c r="X1853" t="s">
        <v>281</v>
      </c>
      <c r="Y1853">
        <v>50</v>
      </c>
      <c r="Z1853">
        <v>675</v>
      </c>
      <c r="AA1853">
        <v>337500</v>
      </c>
      <c r="AB1853">
        <v>101250</v>
      </c>
      <c r="AC1853">
        <v>0.3</v>
      </c>
      <c r="AD1853">
        <v>2</v>
      </c>
      <c r="AE1853" t="s">
        <v>72</v>
      </c>
    </row>
    <row r="1854" spans="1:31" x14ac:dyDescent="0.3">
      <c r="A1854">
        <v>1197831</v>
      </c>
      <c r="B1854" t="s">
        <v>73</v>
      </c>
      <c r="C1854" s="1">
        <v>44266</v>
      </c>
      <c r="D1854">
        <v>2021</v>
      </c>
      <c r="E1854" t="s">
        <v>51</v>
      </c>
      <c r="F1854">
        <v>1</v>
      </c>
      <c r="G1854">
        <v>4</v>
      </c>
      <c r="H1854" t="s">
        <v>139</v>
      </c>
      <c r="I1854">
        <v>11</v>
      </c>
      <c r="J1854" t="s">
        <v>142</v>
      </c>
      <c r="K1854">
        <v>13</v>
      </c>
      <c r="L1854" t="s">
        <v>143</v>
      </c>
      <c r="M1854" t="s">
        <v>125</v>
      </c>
      <c r="N1854">
        <v>3</v>
      </c>
      <c r="O1854" t="s">
        <v>126</v>
      </c>
      <c r="P1854">
        <v>1</v>
      </c>
      <c r="Q1854" t="s">
        <v>37</v>
      </c>
      <c r="R1854">
        <v>1</v>
      </c>
      <c r="S1854" t="s">
        <v>127</v>
      </c>
      <c r="T1854">
        <v>4</v>
      </c>
      <c r="U1854" t="s">
        <v>128</v>
      </c>
      <c r="V1854" t="s">
        <v>161</v>
      </c>
      <c r="W1854">
        <v>2</v>
      </c>
      <c r="X1854" t="s">
        <v>281</v>
      </c>
      <c r="Y1854">
        <v>30</v>
      </c>
      <c r="Z1854">
        <v>700</v>
      </c>
      <c r="AA1854">
        <v>210000</v>
      </c>
      <c r="AB1854">
        <v>73500</v>
      </c>
      <c r="AC1854">
        <v>0.35</v>
      </c>
      <c r="AD1854">
        <v>2</v>
      </c>
      <c r="AE1854" t="s">
        <v>72</v>
      </c>
    </row>
    <row r="1855" spans="1:31" x14ac:dyDescent="0.3">
      <c r="A1855">
        <v>1197831</v>
      </c>
      <c r="B1855" t="s">
        <v>73</v>
      </c>
      <c r="C1855" s="1">
        <v>44272</v>
      </c>
      <c r="D1855">
        <v>2021</v>
      </c>
      <c r="E1855" t="s">
        <v>51</v>
      </c>
      <c r="F1855">
        <v>1</v>
      </c>
      <c r="G1855">
        <v>2</v>
      </c>
      <c r="H1855" t="s">
        <v>74</v>
      </c>
      <c r="I1855">
        <v>12</v>
      </c>
      <c r="J1855" t="s">
        <v>96</v>
      </c>
      <c r="K1855">
        <v>14</v>
      </c>
      <c r="L1855" t="s">
        <v>97</v>
      </c>
      <c r="M1855" t="s">
        <v>125</v>
      </c>
      <c r="N1855">
        <v>3</v>
      </c>
      <c r="O1855" t="s">
        <v>126</v>
      </c>
      <c r="P1855">
        <v>1</v>
      </c>
      <c r="Q1855" t="s">
        <v>37</v>
      </c>
      <c r="R1855">
        <v>1</v>
      </c>
      <c r="S1855" t="s">
        <v>127</v>
      </c>
      <c r="T1855">
        <v>4</v>
      </c>
      <c r="U1855" t="s">
        <v>128</v>
      </c>
      <c r="V1855" t="s">
        <v>196</v>
      </c>
      <c r="W1855">
        <v>2</v>
      </c>
      <c r="X1855" t="s">
        <v>281</v>
      </c>
      <c r="Y1855">
        <v>35</v>
      </c>
      <c r="Z1855">
        <v>625</v>
      </c>
      <c r="AA1855">
        <v>218750</v>
      </c>
      <c r="AB1855">
        <v>76562.5</v>
      </c>
      <c r="AC1855">
        <v>0.35</v>
      </c>
      <c r="AD1855">
        <v>2</v>
      </c>
      <c r="AE1855" t="s">
        <v>72</v>
      </c>
    </row>
    <row r="1856" spans="1:31" x14ac:dyDescent="0.3">
      <c r="A1856">
        <v>1197831</v>
      </c>
      <c r="B1856" t="s">
        <v>73</v>
      </c>
      <c r="C1856" s="1">
        <v>44278</v>
      </c>
      <c r="D1856">
        <v>2021</v>
      </c>
      <c r="E1856" t="s">
        <v>51</v>
      </c>
      <c r="F1856">
        <v>1</v>
      </c>
      <c r="G1856">
        <v>2</v>
      </c>
      <c r="H1856" t="s">
        <v>74</v>
      </c>
      <c r="I1856">
        <v>12</v>
      </c>
      <c r="J1856" t="s">
        <v>96</v>
      </c>
      <c r="K1856">
        <v>14</v>
      </c>
      <c r="L1856" t="s">
        <v>97</v>
      </c>
      <c r="M1856" t="s">
        <v>125</v>
      </c>
      <c r="N1856">
        <v>3</v>
      </c>
      <c r="O1856" t="s">
        <v>126</v>
      </c>
      <c r="P1856">
        <v>1</v>
      </c>
      <c r="Q1856" t="s">
        <v>37</v>
      </c>
      <c r="R1856">
        <v>1</v>
      </c>
      <c r="S1856" t="s">
        <v>127</v>
      </c>
      <c r="T1856">
        <v>4</v>
      </c>
      <c r="U1856" t="s">
        <v>128</v>
      </c>
      <c r="V1856" t="s">
        <v>196</v>
      </c>
      <c r="W1856">
        <v>2</v>
      </c>
      <c r="X1856" t="s">
        <v>281</v>
      </c>
      <c r="Y1856">
        <v>40</v>
      </c>
      <c r="Z1856">
        <v>650</v>
      </c>
      <c r="AA1856">
        <v>260000</v>
      </c>
      <c r="AB1856">
        <v>103999.99999999999</v>
      </c>
      <c r="AC1856">
        <v>0.39999999999999997</v>
      </c>
      <c r="AD1856">
        <v>2</v>
      </c>
      <c r="AE1856" t="s">
        <v>72</v>
      </c>
    </row>
    <row r="1857" spans="1:31" x14ac:dyDescent="0.3">
      <c r="A1857">
        <v>1197831</v>
      </c>
      <c r="B1857" t="s">
        <v>73</v>
      </c>
      <c r="C1857" s="1">
        <v>44284</v>
      </c>
      <c r="D1857">
        <v>2021</v>
      </c>
      <c r="E1857" t="s">
        <v>51</v>
      </c>
      <c r="F1857">
        <v>1</v>
      </c>
      <c r="G1857">
        <v>2</v>
      </c>
      <c r="H1857" t="s">
        <v>74</v>
      </c>
      <c r="I1857">
        <v>12</v>
      </c>
      <c r="J1857" t="s">
        <v>96</v>
      </c>
      <c r="K1857">
        <v>14</v>
      </c>
      <c r="L1857" t="s">
        <v>97</v>
      </c>
      <c r="M1857" t="s">
        <v>125</v>
      </c>
      <c r="N1857">
        <v>3</v>
      </c>
      <c r="O1857" t="s">
        <v>126</v>
      </c>
      <c r="P1857">
        <v>1</v>
      </c>
      <c r="Q1857" t="s">
        <v>37</v>
      </c>
      <c r="R1857">
        <v>1</v>
      </c>
      <c r="S1857" t="s">
        <v>127</v>
      </c>
      <c r="T1857">
        <v>4</v>
      </c>
      <c r="U1857" t="s">
        <v>128</v>
      </c>
      <c r="V1857" t="s">
        <v>184</v>
      </c>
      <c r="W1857">
        <v>2</v>
      </c>
      <c r="X1857" t="s">
        <v>281</v>
      </c>
      <c r="Y1857">
        <v>25</v>
      </c>
      <c r="Z1857">
        <v>675</v>
      </c>
      <c r="AA1857">
        <v>168750</v>
      </c>
      <c r="AB1857">
        <v>67500.000000000015</v>
      </c>
      <c r="AC1857">
        <v>0.39999999999999997</v>
      </c>
      <c r="AD1857">
        <v>2</v>
      </c>
      <c r="AE1857" t="s">
        <v>72</v>
      </c>
    </row>
    <row r="1858" spans="1:31" x14ac:dyDescent="0.3">
      <c r="A1858">
        <v>1185732</v>
      </c>
      <c r="B1858" t="s">
        <v>30</v>
      </c>
      <c r="C1858" s="1">
        <v>43945</v>
      </c>
      <c r="D1858">
        <v>2020</v>
      </c>
      <c r="E1858" t="s">
        <v>52</v>
      </c>
      <c r="F1858">
        <v>2</v>
      </c>
      <c r="G1858">
        <v>5</v>
      </c>
      <c r="H1858" t="s">
        <v>100</v>
      </c>
      <c r="I1858">
        <v>9</v>
      </c>
      <c r="J1858" t="s">
        <v>101</v>
      </c>
      <c r="K1858">
        <v>11</v>
      </c>
      <c r="L1858" t="s">
        <v>138</v>
      </c>
      <c r="M1858" t="s">
        <v>125</v>
      </c>
      <c r="N1858">
        <v>3</v>
      </c>
      <c r="O1858" t="s">
        <v>126</v>
      </c>
      <c r="P1858">
        <v>1</v>
      </c>
      <c r="Q1858" t="s">
        <v>37</v>
      </c>
      <c r="R1858">
        <v>1</v>
      </c>
      <c r="S1858" t="s">
        <v>127</v>
      </c>
      <c r="T1858">
        <v>4</v>
      </c>
      <c r="U1858" t="s">
        <v>128</v>
      </c>
      <c r="V1858" t="s">
        <v>189</v>
      </c>
      <c r="W1858">
        <v>2</v>
      </c>
      <c r="X1858" t="s">
        <v>281</v>
      </c>
      <c r="Y1858">
        <v>45</v>
      </c>
      <c r="Z1858">
        <v>725</v>
      </c>
      <c r="AA1858">
        <v>326250</v>
      </c>
      <c r="AB1858">
        <v>114187.5</v>
      </c>
      <c r="AC1858">
        <v>0.35</v>
      </c>
      <c r="AD1858">
        <v>1</v>
      </c>
      <c r="AE1858" t="s">
        <v>132</v>
      </c>
    </row>
    <row r="1859" spans="1:31" x14ac:dyDescent="0.3">
      <c r="A1859">
        <v>1185732</v>
      </c>
      <c r="B1859" t="s">
        <v>30</v>
      </c>
      <c r="C1859" s="1">
        <v>43945</v>
      </c>
      <c r="D1859">
        <v>2020</v>
      </c>
      <c r="E1859" t="s">
        <v>52</v>
      </c>
      <c r="F1859">
        <v>2</v>
      </c>
      <c r="G1859">
        <v>5</v>
      </c>
      <c r="H1859" t="s">
        <v>100</v>
      </c>
      <c r="I1859">
        <v>9</v>
      </c>
      <c r="J1859" t="s">
        <v>101</v>
      </c>
      <c r="K1859">
        <v>11</v>
      </c>
      <c r="L1859" t="s">
        <v>138</v>
      </c>
      <c r="M1859" t="s">
        <v>125</v>
      </c>
      <c r="N1859">
        <v>3</v>
      </c>
      <c r="O1859" t="s">
        <v>126</v>
      </c>
      <c r="P1859">
        <v>1</v>
      </c>
      <c r="Q1859" t="s">
        <v>37</v>
      </c>
      <c r="R1859">
        <v>1</v>
      </c>
      <c r="S1859" t="s">
        <v>127</v>
      </c>
      <c r="T1859">
        <v>4</v>
      </c>
      <c r="U1859" t="s">
        <v>128</v>
      </c>
      <c r="V1859" t="s">
        <v>257</v>
      </c>
      <c r="W1859">
        <v>2</v>
      </c>
      <c r="X1859" t="s">
        <v>281</v>
      </c>
      <c r="Y1859">
        <v>55</v>
      </c>
      <c r="Z1859">
        <v>775</v>
      </c>
      <c r="AA1859">
        <v>426250</v>
      </c>
      <c r="AB1859">
        <v>149187.5</v>
      </c>
      <c r="AC1859">
        <v>0.35</v>
      </c>
      <c r="AD1859">
        <v>1</v>
      </c>
      <c r="AE1859" t="s">
        <v>132</v>
      </c>
    </row>
    <row r="1860" spans="1:31" x14ac:dyDescent="0.3">
      <c r="A1860">
        <v>1197831</v>
      </c>
      <c r="B1860" t="s">
        <v>73</v>
      </c>
      <c r="C1860" s="1">
        <v>44290</v>
      </c>
      <c r="D1860">
        <v>2021</v>
      </c>
      <c r="E1860" t="s">
        <v>52</v>
      </c>
      <c r="F1860">
        <v>2</v>
      </c>
      <c r="G1860">
        <v>2</v>
      </c>
      <c r="H1860" t="s">
        <v>74</v>
      </c>
      <c r="I1860">
        <v>12</v>
      </c>
      <c r="J1860" t="s">
        <v>96</v>
      </c>
      <c r="K1860">
        <v>14</v>
      </c>
      <c r="L1860" t="s">
        <v>97</v>
      </c>
      <c r="M1860" t="s">
        <v>125</v>
      </c>
      <c r="N1860">
        <v>3</v>
      </c>
      <c r="O1860" t="s">
        <v>126</v>
      </c>
      <c r="P1860">
        <v>1</v>
      </c>
      <c r="Q1860" t="s">
        <v>37</v>
      </c>
      <c r="R1860">
        <v>1</v>
      </c>
      <c r="S1860" t="s">
        <v>127</v>
      </c>
      <c r="T1860">
        <v>4</v>
      </c>
      <c r="U1860" t="s">
        <v>128</v>
      </c>
      <c r="V1860" t="s">
        <v>186</v>
      </c>
      <c r="W1860">
        <v>2</v>
      </c>
      <c r="X1860" t="s">
        <v>281</v>
      </c>
      <c r="Y1860">
        <v>25</v>
      </c>
      <c r="Z1860">
        <v>750</v>
      </c>
      <c r="AA1860">
        <v>187500</v>
      </c>
      <c r="AB1860">
        <v>75000.000000000015</v>
      </c>
      <c r="AC1860">
        <v>0.39999999999999997</v>
      </c>
      <c r="AD1860">
        <v>2</v>
      </c>
      <c r="AE1860" t="s">
        <v>72</v>
      </c>
    </row>
    <row r="1861" spans="1:31" x14ac:dyDescent="0.3">
      <c r="A1861">
        <v>1185732</v>
      </c>
      <c r="B1861" t="s">
        <v>30</v>
      </c>
      <c r="C1861" s="1">
        <v>43945</v>
      </c>
      <c r="D1861">
        <v>2020</v>
      </c>
      <c r="E1861" t="s">
        <v>52</v>
      </c>
      <c r="F1861">
        <v>2</v>
      </c>
      <c r="G1861">
        <v>5</v>
      </c>
      <c r="H1861" t="s">
        <v>100</v>
      </c>
      <c r="I1861">
        <v>9</v>
      </c>
      <c r="J1861" t="s">
        <v>101</v>
      </c>
      <c r="K1861">
        <v>11</v>
      </c>
      <c r="L1861" t="s">
        <v>138</v>
      </c>
      <c r="M1861" t="s">
        <v>125</v>
      </c>
      <c r="N1861">
        <v>3</v>
      </c>
      <c r="O1861" t="s">
        <v>126</v>
      </c>
      <c r="P1861">
        <v>1</v>
      </c>
      <c r="Q1861" t="s">
        <v>37</v>
      </c>
      <c r="R1861">
        <v>1</v>
      </c>
      <c r="S1861" t="s">
        <v>127</v>
      </c>
      <c r="T1861">
        <v>4</v>
      </c>
      <c r="U1861" t="s">
        <v>128</v>
      </c>
      <c r="V1861" t="s">
        <v>190</v>
      </c>
      <c r="W1861">
        <v>2</v>
      </c>
      <c r="X1861" t="s">
        <v>281</v>
      </c>
      <c r="Y1861">
        <v>50</v>
      </c>
      <c r="Z1861">
        <v>750</v>
      </c>
      <c r="AA1861">
        <v>375000</v>
      </c>
      <c r="AB1861">
        <v>93750</v>
      </c>
      <c r="AC1861">
        <v>0.25</v>
      </c>
      <c r="AD1861">
        <v>1</v>
      </c>
      <c r="AE1861" t="s">
        <v>132</v>
      </c>
    </row>
    <row r="1862" spans="1:31" x14ac:dyDescent="0.3">
      <c r="A1862">
        <v>1185732</v>
      </c>
      <c r="B1862" t="s">
        <v>30</v>
      </c>
      <c r="C1862" s="1">
        <v>43945</v>
      </c>
      <c r="D1862">
        <v>2020</v>
      </c>
      <c r="E1862" t="s">
        <v>52</v>
      </c>
      <c r="F1862">
        <v>2</v>
      </c>
      <c r="G1862">
        <v>5</v>
      </c>
      <c r="H1862" t="s">
        <v>100</v>
      </c>
      <c r="I1862">
        <v>9</v>
      </c>
      <c r="J1862" t="s">
        <v>101</v>
      </c>
      <c r="K1862">
        <v>11</v>
      </c>
      <c r="L1862" t="s">
        <v>138</v>
      </c>
      <c r="M1862" t="s">
        <v>125</v>
      </c>
      <c r="N1862">
        <v>3</v>
      </c>
      <c r="O1862" t="s">
        <v>126</v>
      </c>
      <c r="P1862">
        <v>1</v>
      </c>
      <c r="Q1862" t="s">
        <v>37</v>
      </c>
      <c r="R1862">
        <v>1</v>
      </c>
      <c r="S1862" t="s">
        <v>127</v>
      </c>
      <c r="T1862">
        <v>4</v>
      </c>
      <c r="U1862" t="s">
        <v>128</v>
      </c>
      <c r="V1862" t="s">
        <v>201</v>
      </c>
      <c r="W1862">
        <v>2</v>
      </c>
      <c r="X1862" t="s">
        <v>281</v>
      </c>
      <c r="Y1862">
        <v>55</v>
      </c>
      <c r="Z1862">
        <v>825</v>
      </c>
      <c r="AA1862">
        <v>453750</v>
      </c>
      <c r="AB1862">
        <v>158812.5</v>
      </c>
      <c r="AC1862">
        <v>0.35</v>
      </c>
      <c r="AD1862">
        <v>1</v>
      </c>
      <c r="AE1862" t="s">
        <v>132</v>
      </c>
    </row>
    <row r="1863" spans="1:31" x14ac:dyDescent="0.3">
      <c r="A1863">
        <v>1185732</v>
      </c>
      <c r="B1863" t="s">
        <v>30</v>
      </c>
      <c r="C1863" s="1">
        <v>44083</v>
      </c>
      <c r="D1863">
        <v>2020</v>
      </c>
      <c r="E1863" t="s">
        <v>43</v>
      </c>
      <c r="F1863">
        <v>3</v>
      </c>
      <c r="G1863">
        <v>5</v>
      </c>
      <c r="H1863" t="s">
        <v>100</v>
      </c>
      <c r="I1863">
        <v>9</v>
      </c>
      <c r="J1863" t="s">
        <v>101</v>
      </c>
      <c r="K1863">
        <v>11</v>
      </c>
      <c r="L1863" t="s">
        <v>138</v>
      </c>
      <c r="M1863" t="s">
        <v>125</v>
      </c>
      <c r="N1863">
        <v>3</v>
      </c>
      <c r="O1863" t="s">
        <v>126</v>
      </c>
      <c r="P1863">
        <v>1</v>
      </c>
      <c r="Q1863" t="s">
        <v>37</v>
      </c>
      <c r="R1863">
        <v>1</v>
      </c>
      <c r="S1863" t="s">
        <v>127</v>
      </c>
      <c r="T1863">
        <v>4</v>
      </c>
      <c r="U1863" t="s">
        <v>128</v>
      </c>
      <c r="V1863" t="s">
        <v>161</v>
      </c>
      <c r="W1863">
        <v>2</v>
      </c>
      <c r="X1863" t="s">
        <v>281</v>
      </c>
      <c r="Y1863">
        <v>65</v>
      </c>
      <c r="Z1863">
        <v>775</v>
      </c>
      <c r="AA1863">
        <v>503750</v>
      </c>
      <c r="AB1863">
        <v>176312.5</v>
      </c>
      <c r="AC1863">
        <v>0.35</v>
      </c>
      <c r="AD1863">
        <v>1</v>
      </c>
      <c r="AE1863" t="s">
        <v>132</v>
      </c>
    </row>
    <row r="1864" spans="1:31" x14ac:dyDescent="0.3">
      <c r="A1864">
        <v>1185732</v>
      </c>
      <c r="B1864" t="s">
        <v>30</v>
      </c>
      <c r="C1864" s="1">
        <v>44104</v>
      </c>
      <c r="D1864">
        <v>2020</v>
      </c>
      <c r="E1864" t="s">
        <v>43</v>
      </c>
      <c r="F1864">
        <v>3</v>
      </c>
      <c r="G1864">
        <v>5</v>
      </c>
      <c r="H1864" t="s">
        <v>100</v>
      </c>
      <c r="I1864">
        <v>9</v>
      </c>
      <c r="J1864" t="s">
        <v>101</v>
      </c>
      <c r="K1864">
        <v>11</v>
      </c>
      <c r="L1864" t="s">
        <v>138</v>
      </c>
      <c r="M1864" t="s">
        <v>125</v>
      </c>
      <c r="N1864">
        <v>3</v>
      </c>
      <c r="O1864" t="s">
        <v>126</v>
      </c>
      <c r="P1864">
        <v>1</v>
      </c>
      <c r="Q1864" t="s">
        <v>37</v>
      </c>
      <c r="R1864">
        <v>1</v>
      </c>
      <c r="S1864" t="s">
        <v>127</v>
      </c>
      <c r="T1864">
        <v>4</v>
      </c>
      <c r="U1864" t="s">
        <v>128</v>
      </c>
      <c r="V1864" t="s">
        <v>201</v>
      </c>
      <c r="W1864">
        <v>2</v>
      </c>
      <c r="X1864" t="s">
        <v>281</v>
      </c>
      <c r="Y1864">
        <v>50</v>
      </c>
      <c r="Z1864">
        <v>825</v>
      </c>
      <c r="AA1864">
        <v>412500</v>
      </c>
      <c r="AB1864">
        <v>144375.00000000003</v>
      </c>
      <c r="AC1864">
        <v>0.35</v>
      </c>
      <c r="AD1864">
        <v>1</v>
      </c>
      <c r="AE1864" t="s">
        <v>132</v>
      </c>
    </row>
    <row r="1865" spans="1:31" x14ac:dyDescent="0.3">
      <c r="A1865">
        <v>1185732</v>
      </c>
      <c r="B1865" t="s">
        <v>30</v>
      </c>
      <c r="C1865" s="1">
        <v>43975</v>
      </c>
      <c r="D1865">
        <v>2020</v>
      </c>
      <c r="E1865" t="s">
        <v>53</v>
      </c>
      <c r="F1865">
        <v>2</v>
      </c>
      <c r="G1865">
        <v>5</v>
      </c>
      <c r="H1865" t="s">
        <v>100</v>
      </c>
      <c r="I1865">
        <v>9</v>
      </c>
      <c r="J1865" t="s">
        <v>101</v>
      </c>
      <c r="K1865">
        <v>11</v>
      </c>
      <c r="L1865" t="s">
        <v>138</v>
      </c>
      <c r="M1865" t="s">
        <v>125</v>
      </c>
      <c r="N1865">
        <v>3</v>
      </c>
      <c r="O1865" t="s">
        <v>126</v>
      </c>
      <c r="P1865">
        <v>1</v>
      </c>
      <c r="Q1865" t="s">
        <v>37</v>
      </c>
      <c r="R1865">
        <v>1</v>
      </c>
      <c r="S1865" t="s">
        <v>127</v>
      </c>
      <c r="T1865">
        <v>4</v>
      </c>
      <c r="U1865" t="s">
        <v>128</v>
      </c>
      <c r="V1865" t="s">
        <v>160</v>
      </c>
      <c r="W1865">
        <v>2</v>
      </c>
      <c r="X1865" t="s">
        <v>281</v>
      </c>
      <c r="Y1865">
        <v>55</v>
      </c>
      <c r="Z1865">
        <v>775</v>
      </c>
      <c r="AA1865">
        <v>426250</v>
      </c>
      <c r="AB1865">
        <v>127875.00000000001</v>
      </c>
      <c r="AC1865">
        <v>0.3</v>
      </c>
      <c r="AD1865">
        <v>1</v>
      </c>
      <c r="AE1865" t="s">
        <v>132</v>
      </c>
    </row>
    <row r="1866" spans="1:31" x14ac:dyDescent="0.3">
      <c r="A1866">
        <v>1197831</v>
      </c>
      <c r="B1866" t="s">
        <v>73</v>
      </c>
      <c r="C1866" s="1">
        <v>44302</v>
      </c>
      <c r="D1866">
        <v>2021</v>
      </c>
      <c r="E1866" t="s">
        <v>52</v>
      </c>
      <c r="F1866">
        <v>2</v>
      </c>
      <c r="G1866">
        <v>2</v>
      </c>
      <c r="H1866" t="s">
        <v>74</v>
      </c>
      <c r="I1866">
        <v>12</v>
      </c>
      <c r="J1866" t="s">
        <v>96</v>
      </c>
      <c r="K1866">
        <v>14</v>
      </c>
      <c r="L1866" t="s">
        <v>97</v>
      </c>
      <c r="M1866" t="s">
        <v>125</v>
      </c>
      <c r="N1866">
        <v>3</v>
      </c>
      <c r="O1866" t="s">
        <v>126</v>
      </c>
      <c r="P1866">
        <v>1</v>
      </c>
      <c r="Q1866" t="s">
        <v>37</v>
      </c>
      <c r="R1866">
        <v>1</v>
      </c>
      <c r="S1866" t="s">
        <v>127</v>
      </c>
      <c r="T1866">
        <v>4</v>
      </c>
      <c r="U1866" t="s">
        <v>128</v>
      </c>
      <c r="V1866" t="s">
        <v>189</v>
      </c>
      <c r="W1866">
        <v>2</v>
      </c>
      <c r="X1866" t="s">
        <v>281</v>
      </c>
      <c r="Y1866">
        <v>45</v>
      </c>
      <c r="Z1866">
        <v>825</v>
      </c>
      <c r="AA1866">
        <v>371250</v>
      </c>
      <c r="AB1866">
        <v>167062.49999999997</v>
      </c>
      <c r="AC1866">
        <v>0.44999999999999996</v>
      </c>
      <c r="AD1866">
        <v>2</v>
      </c>
      <c r="AE1866" t="s">
        <v>72</v>
      </c>
    </row>
    <row r="1867" spans="1:31" x14ac:dyDescent="0.3">
      <c r="A1867">
        <v>1185732</v>
      </c>
      <c r="B1867" t="s">
        <v>30</v>
      </c>
      <c r="C1867" s="1">
        <v>43975</v>
      </c>
      <c r="D1867">
        <v>2020</v>
      </c>
      <c r="E1867" t="s">
        <v>53</v>
      </c>
      <c r="F1867">
        <v>2</v>
      </c>
      <c r="G1867">
        <v>5</v>
      </c>
      <c r="H1867" t="s">
        <v>100</v>
      </c>
      <c r="I1867">
        <v>9</v>
      </c>
      <c r="J1867" t="s">
        <v>101</v>
      </c>
      <c r="K1867">
        <v>11</v>
      </c>
      <c r="L1867" t="s">
        <v>138</v>
      </c>
      <c r="M1867" t="s">
        <v>125</v>
      </c>
      <c r="N1867">
        <v>3</v>
      </c>
      <c r="O1867" t="s">
        <v>126</v>
      </c>
      <c r="P1867">
        <v>1</v>
      </c>
      <c r="Q1867" t="s">
        <v>37</v>
      </c>
      <c r="R1867">
        <v>1</v>
      </c>
      <c r="S1867" t="s">
        <v>127</v>
      </c>
      <c r="T1867">
        <v>4</v>
      </c>
      <c r="U1867" t="s">
        <v>128</v>
      </c>
      <c r="V1867" t="s">
        <v>273</v>
      </c>
      <c r="W1867">
        <v>2</v>
      </c>
      <c r="X1867" t="s">
        <v>281</v>
      </c>
      <c r="Y1867">
        <v>65</v>
      </c>
      <c r="Z1867">
        <v>775</v>
      </c>
      <c r="AA1867">
        <v>503750</v>
      </c>
      <c r="AB1867">
        <v>176312.5</v>
      </c>
      <c r="AC1867">
        <v>0.35</v>
      </c>
      <c r="AD1867">
        <v>1</v>
      </c>
      <c r="AE1867" t="s">
        <v>132</v>
      </c>
    </row>
    <row r="1868" spans="1:31" x14ac:dyDescent="0.3">
      <c r="A1868">
        <v>1197831</v>
      </c>
      <c r="B1868" t="s">
        <v>73</v>
      </c>
      <c r="C1868" s="1">
        <v>44308</v>
      </c>
      <c r="D1868">
        <v>2021</v>
      </c>
      <c r="E1868" t="s">
        <v>52</v>
      </c>
      <c r="F1868">
        <v>2</v>
      </c>
      <c r="G1868">
        <v>2</v>
      </c>
      <c r="H1868" t="s">
        <v>74</v>
      </c>
      <c r="I1868">
        <v>12</v>
      </c>
      <c r="J1868" t="s">
        <v>96</v>
      </c>
      <c r="K1868">
        <v>14</v>
      </c>
      <c r="L1868" t="s">
        <v>97</v>
      </c>
      <c r="M1868" t="s">
        <v>125</v>
      </c>
      <c r="N1868">
        <v>3</v>
      </c>
      <c r="O1868" t="s">
        <v>126</v>
      </c>
      <c r="P1868">
        <v>1</v>
      </c>
      <c r="Q1868" t="s">
        <v>37</v>
      </c>
      <c r="R1868">
        <v>1</v>
      </c>
      <c r="S1868" t="s">
        <v>127</v>
      </c>
      <c r="T1868">
        <v>4</v>
      </c>
      <c r="U1868" t="s">
        <v>128</v>
      </c>
      <c r="V1868" t="s">
        <v>273</v>
      </c>
      <c r="W1868">
        <v>2</v>
      </c>
      <c r="X1868" t="s">
        <v>281</v>
      </c>
      <c r="Y1868">
        <v>55</v>
      </c>
      <c r="Z1868">
        <v>775</v>
      </c>
      <c r="AA1868">
        <v>426250</v>
      </c>
      <c r="AB1868">
        <v>191812.5</v>
      </c>
      <c r="AC1868">
        <v>0.44999999999999996</v>
      </c>
      <c r="AD1868">
        <v>2</v>
      </c>
      <c r="AE1868" t="s">
        <v>72</v>
      </c>
    </row>
    <row r="1869" spans="1:31" x14ac:dyDescent="0.3">
      <c r="A1869">
        <v>1197831</v>
      </c>
      <c r="B1869" t="s">
        <v>73</v>
      </c>
      <c r="C1869" s="1">
        <v>44314</v>
      </c>
      <c r="D1869">
        <v>2021</v>
      </c>
      <c r="E1869" t="s">
        <v>52</v>
      </c>
      <c r="F1869">
        <v>2</v>
      </c>
      <c r="G1869">
        <v>2</v>
      </c>
      <c r="H1869" t="s">
        <v>74</v>
      </c>
      <c r="I1869">
        <v>12</v>
      </c>
      <c r="J1869" t="s">
        <v>96</v>
      </c>
      <c r="K1869">
        <v>14</v>
      </c>
      <c r="L1869" t="s">
        <v>97</v>
      </c>
      <c r="M1869" t="s">
        <v>125</v>
      </c>
      <c r="N1869">
        <v>3</v>
      </c>
      <c r="O1869" t="s">
        <v>126</v>
      </c>
      <c r="P1869">
        <v>1</v>
      </c>
      <c r="Q1869" t="s">
        <v>37</v>
      </c>
      <c r="R1869">
        <v>1</v>
      </c>
      <c r="S1869" t="s">
        <v>127</v>
      </c>
      <c r="T1869">
        <v>4</v>
      </c>
      <c r="U1869" t="s">
        <v>128</v>
      </c>
      <c r="V1869" t="s">
        <v>273</v>
      </c>
      <c r="W1869">
        <v>2</v>
      </c>
      <c r="X1869" t="s">
        <v>281</v>
      </c>
      <c r="Y1869">
        <v>50</v>
      </c>
      <c r="Z1869">
        <v>625</v>
      </c>
      <c r="AA1869">
        <v>312500</v>
      </c>
      <c r="AB1869">
        <v>140625</v>
      </c>
      <c r="AC1869">
        <v>0.44999999999999996</v>
      </c>
      <c r="AD1869">
        <v>2</v>
      </c>
      <c r="AE1869" t="s">
        <v>72</v>
      </c>
    </row>
    <row r="1870" spans="1:31" x14ac:dyDescent="0.3">
      <c r="A1870">
        <v>1197831</v>
      </c>
      <c r="B1870" t="s">
        <v>73</v>
      </c>
      <c r="C1870" s="1">
        <v>44320</v>
      </c>
      <c r="D1870">
        <v>2021</v>
      </c>
      <c r="E1870" t="s">
        <v>53</v>
      </c>
      <c r="F1870">
        <v>2</v>
      </c>
      <c r="G1870">
        <v>2</v>
      </c>
      <c r="H1870" t="s">
        <v>74</v>
      </c>
      <c r="I1870">
        <v>12</v>
      </c>
      <c r="J1870" t="s">
        <v>96</v>
      </c>
      <c r="K1870">
        <v>14</v>
      </c>
      <c r="L1870" t="s">
        <v>97</v>
      </c>
      <c r="M1870" t="s">
        <v>125</v>
      </c>
      <c r="N1870">
        <v>3</v>
      </c>
      <c r="O1870" t="s">
        <v>126</v>
      </c>
      <c r="P1870">
        <v>1</v>
      </c>
      <c r="Q1870" t="s">
        <v>37</v>
      </c>
      <c r="R1870">
        <v>1</v>
      </c>
      <c r="S1870" t="s">
        <v>127</v>
      </c>
      <c r="T1870">
        <v>4</v>
      </c>
      <c r="U1870" t="s">
        <v>128</v>
      </c>
      <c r="V1870" t="s">
        <v>187</v>
      </c>
      <c r="W1870">
        <v>2</v>
      </c>
      <c r="X1870" t="s">
        <v>281</v>
      </c>
      <c r="Y1870">
        <v>35</v>
      </c>
      <c r="Z1870">
        <v>575</v>
      </c>
      <c r="AA1870">
        <v>201250</v>
      </c>
      <c r="AB1870">
        <v>90562.499999999985</v>
      </c>
      <c r="AC1870">
        <v>0.44999999999999996</v>
      </c>
      <c r="AD1870">
        <v>2</v>
      </c>
      <c r="AE1870" t="s">
        <v>72</v>
      </c>
    </row>
    <row r="1871" spans="1:31" x14ac:dyDescent="0.3">
      <c r="A1871">
        <v>1185732</v>
      </c>
      <c r="B1871" t="s">
        <v>30</v>
      </c>
      <c r="C1871" s="1">
        <v>43975</v>
      </c>
      <c r="D1871">
        <v>2020</v>
      </c>
      <c r="E1871" t="s">
        <v>53</v>
      </c>
      <c r="F1871">
        <v>2</v>
      </c>
      <c r="G1871">
        <v>5</v>
      </c>
      <c r="H1871" t="s">
        <v>100</v>
      </c>
      <c r="I1871">
        <v>9</v>
      </c>
      <c r="J1871" t="s">
        <v>101</v>
      </c>
      <c r="K1871">
        <v>11</v>
      </c>
      <c r="L1871" t="s">
        <v>138</v>
      </c>
      <c r="M1871" t="s">
        <v>125</v>
      </c>
      <c r="N1871">
        <v>3</v>
      </c>
      <c r="O1871" t="s">
        <v>126</v>
      </c>
      <c r="P1871">
        <v>1</v>
      </c>
      <c r="Q1871" t="s">
        <v>37</v>
      </c>
      <c r="R1871">
        <v>1</v>
      </c>
      <c r="S1871" t="s">
        <v>127</v>
      </c>
      <c r="T1871">
        <v>4</v>
      </c>
      <c r="U1871" t="s">
        <v>128</v>
      </c>
      <c r="V1871" t="s">
        <v>191</v>
      </c>
      <c r="W1871">
        <v>2</v>
      </c>
      <c r="X1871" t="s">
        <v>281</v>
      </c>
      <c r="Y1871">
        <v>70</v>
      </c>
      <c r="Z1871">
        <v>875</v>
      </c>
      <c r="AA1871">
        <v>612500</v>
      </c>
      <c r="AB1871">
        <v>306250</v>
      </c>
      <c r="AC1871">
        <v>0.5</v>
      </c>
      <c r="AD1871">
        <v>1</v>
      </c>
      <c r="AE1871" t="s">
        <v>132</v>
      </c>
    </row>
    <row r="1872" spans="1:31" x14ac:dyDescent="0.3">
      <c r="A1872">
        <v>1185732</v>
      </c>
      <c r="B1872" t="s">
        <v>30</v>
      </c>
      <c r="C1872" s="1">
        <v>44122</v>
      </c>
      <c r="D1872">
        <v>2020</v>
      </c>
      <c r="E1872" t="s">
        <v>44</v>
      </c>
      <c r="F1872">
        <v>4</v>
      </c>
      <c r="G1872">
        <v>5</v>
      </c>
      <c r="H1872" t="s">
        <v>100</v>
      </c>
      <c r="I1872">
        <v>9</v>
      </c>
      <c r="J1872" t="s">
        <v>101</v>
      </c>
      <c r="K1872">
        <v>11</v>
      </c>
      <c r="L1872" t="s">
        <v>138</v>
      </c>
      <c r="M1872" t="s">
        <v>125</v>
      </c>
      <c r="N1872">
        <v>3</v>
      </c>
      <c r="O1872" t="s">
        <v>126</v>
      </c>
      <c r="P1872">
        <v>1</v>
      </c>
      <c r="Q1872" t="s">
        <v>37</v>
      </c>
      <c r="R1872">
        <v>1</v>
      </c>
      <c r="S1872" t="s">
        <v>127</v>
      </c>
      <c r="T1872">
        <v>4</v>
      </c>
      <c r="U1872" t="s">
        <v>128</v>
      </c>
      <c r="V1872" t="s">
        <v>195</v>
      </c>
      <c r="W1872">
        <v>2</v>
      </c>
      <c r="X1872" t="s">
        <v>281</v>
      </c>
      <c r="Y1872">
        <v>35</v>
      </c>
      <c r="Z1872">
        <v>250</v>
      </c>
      <c r="AA1872">
        <v>87500</v>
      </c>
      <c r="AB1872">
        <v>26250</v>
      </c>
      <c r="AC1872">
        <v>0.3</v>
      </c>
      <c r="AD1872">
        <v>1</v>
      </c>
      <c r="AE1872" t="s">
        <v>132</v>
      </c>
    </row>
    <row r="1873" spans="1:31" x14ac:dyDescent="0.3">
      <c r="A1873">
        <v>1185732</v>
      </c>
      <c r="B1873" t="s">
        <v>30</v>
      </c>
      <c r="C1873" s="1">
        <v>44125</v>
      </c>
      <c r="D1873">
        <v>2020</v>
      </c>
      <c r="E1873" t="s">
        <v>44</v>
      </c>
      <c r="F1873">
        <v>4</v>
      </c>
      <c r="G1873">
        <v>4</v>
      </c>
      <c r="H1873" t="s">
        <v>139</v>
      </c>
      <c r="I1873">
        <v>10</v>
      </c>
      <c r="J1873" t="s">
        <v>140</v>
      </c>
      <c r="K1873">
        <v>12</v>
      </c>
      <c r="L1873" t="s">
        <v>141</v>
      </c>
      <c r="M1873" t="s">
        <v>125</v>
      </c>
      <c r="N1873">
        <v>3</v>
      </c>
      <c r="O1873" t="s">
        <v>126</v>
      </c>
      <c r="P1873">
        <v>1</v>
      </c>
      <c r="Q1873" t="s">
        <v>37</v>
      </c>
      <c r="R1873">
        <v>1</v>
      </c>
      <c r="S1873" t="s">
        <v>127</v>
      </c>
      <c r="T1873">
        <v>4</v>
      </c>
      <c r="U1873" t="s">
        <v>128</v>
      </c>
      <c r="V1873" t="s">
        <v>233</v>
      </c>
      <c r="W1873">
        <v>2</v>
      </c>
      <c r="X1873" t="s">
        <v>281</v>
      </c>
      <c r="Y1873">
        <v>45</v>
      </c>
      <c r="Z1873">
        <v>150</v>
      </c>
      <c r="AA1873">
        <v>67500</v>
      </c>
      <c r="AB1873">
        <v>20249.999999999996</v>
      </c>
      <c r="AC1873">
        <v>0.3</v>
      </c>
      <c r="AD1873">
        <v>1</v>
      </c>
      <c r="AE1873" t="s">
        <v>132</v>
      </c>
    </row>
    <row r="1874" spans="1:31" x14ac:dyDescent="0.3">
      <c r="A1874">
        <v>1185732</v>
      </c>
      <c r="B1874" t="s">
        <v>30</v>
      </c>
      <c r="C1874" s="1">
        <v>44152</v>
      </c>
      <c r="D1874">
        <v>2020</v>
      </c>
      <c r="E1874" t="s">
        <v>45</v>
      </c>
      <c r="F1874">
        <v>4</v>
      </c>
      <c r="G1874">
        <v>4</v>
      </c>
      <c r="H1874" t="s">
        <v>139</v>
      </c>
      <c r="I1874">
        <v>10</v>
      </c>
      <c r="J1874" t="s">
        <v>140</v>
      </c>
      <c r="K1874">
        <v>12</v>
      </c>
      <c r="L1874" t="s">
        <v>141</v>
      </c>
      <c r="M1874" t="s">
        <v>125</v>
      </c>
      <c r="N1874">
        <v>3</v>
      </c>
      <c r="O1874" t="s">
        <v>126</v>
      </c>
      <c r="P1874">
        <v>1</v>
      </c>
      <c r="Q1874" t="s">
        <v>37</v>
      </c>
      <c r="R1874">
        <v>1</v>
      </c>
      <c r="S1874" t="s">
        <v>127</v>
      </c>
      <c r="T1874">
        <v>4</v>
      </c>
      <c r="U1874" t="s">
        <v>128</v>
      </c>
      <c r="V1874" t="s">
        <v>189</v>
      </c>
      <c r="W1874">
        <v>2</v>
      </c>
      <c r="X1874" t="s">
        <v>281</v>
      </c>
      <c r="Y1874">
        <v>40</v>
      </c>
      <c r="Z1874">
        <v>175</v>
      </c>
      <c r="AA1874">
        <v>70000</v>
      </c>
      <c r="AB1874">
        <v>21000.000000000004</v>
      </c>
      <c r="AC1874">
        <v>0.3</v>
      </c>
      <c r="AD1874">
        <v>2</v>
      </c>
      <c r="AE1874" t="s">
        <v>72</v>
      </c>
    </row>
    <row r="1875" spans="1:31" x14ac:dyDescent="0.3">
      <c r="A1875">
        <v>1189833</v>
      </c>
      <c r="B1875" t="s">
        <v>89</v>
      </c>
      <c r="C1875" s="1">
        <v>44229</v>
      </c>
      <c r="D1875">
        <v>2021</v>
      </c>
      <c r="E1875" t="s">
        <v>48</v>
      </c>
      <c r="F1875">
        <v>1</v>
      </c>
      <c r="G1875">
        <v>4</v>
      </c>
      <c r="H1875" t="s">
        <v>139</v>
      </c>
      <c r="I1875">
        <v>11</v>
      </c>
      <c r="J1875" t="s">
        <v>142</v>
      </c>
      <c r="K1875">
        <v>13</v>
      </c>
      <c r="L1875" t="s">
        <v>143</v>
      </c>
      <c r="M1875" t="s">
        <v>125</v>
      </c>
      <c r="N1875">
        <v>3</v>
      </c>
      <c r="O1875" t="s">
        <v>126</v>
      </c>
      <c r="P1875">
        <v>1</v>
      </c>
      <c r="Q1875" t="s">
        <v>37</v>
      </c>
      <c r="R1875">
        <v>1</v>
      </c>
      <c r="S1875" t="s">
        <v>127</v>
      </c>
      <c r="T1875">
        <v>4</v>
      </c>
      <c r="U1875" t="s">
        <v>128</v>
      </c>
      <c r="V1875" t="s">
        <v>244</v>
      </c>
      <c r="W1875">
        <v>2</v>
      </c>
      <c r="X1875" t="s">
        <v>281</v>
      </c>
      <c r="Y1875">
        <v>40</v>
      </c>
      <c r="Z1875">
        <v>750</v>
      </c>
      <c r="AA1875">
        <v>300000</v>
      </c>
      <c r="AB1875">
        <v>135000</v>
      </c>
      <c r="AC1875">
        <v>0.45</v>
      </c>
      <c r="AD1875">
        <v>2</v>
      </c>
      <c r="AE1875" t="s">
        <v>72</v>
      </c>
    </row>
    <row r="1876" spans="1:31" x14ac:dyDescent="0.3">
      <c r="A1876">
        <v>1189833</v>
      </c>
      <c r="B1876" t="s">
        <v>89</v>
      </c>
      <c r="C1876" s="1">
        <v>44230</v>
      </c>
      <c r="D1876">
        <v>2021</v>
      </c>
      <c r="E1876" t="s">
        <v>48</v>
      </c>
      <c r="F1876">
        <v>1</v>
      </c>
      <c r="G1876">
        <v>4</v>
      </c>
      <c r="H1876" t="s">
        <v>139</v>
      </c>
      <c r="I1876">
        <v>11</v>
      </c>
      <c r="J1876" t="s">
        <v>142</v>
      </c>
      <c r="K1876">
        <v>13</v>
      </c>
      <c r="L1876" t="s">
        <v>143</v>
      </c>
      <c r="M1876" t="s">
        <v>125</v>
      </c>
      <c r="N1876">
        <v>3</v>
      </c>
      <c r="O1876" t="s">
        <v>126</v>
      </c>
      <c r="P1876">
        <v>1</v>
      </c>
      <c r="Q1876" t="s">
        <v>37</v>
      </c>
      <c r="R1876">
        <v>1</v>
      </c>
      <c r="S1876" t="s">
        <v>127</v>
      </c>
      <c r="T1876">
        <v>4</v>
      </c>
      <c r="U1876" t="s">
        <v>128</v>
      </c>
      <c r="V1876" t="s">
        <v>189</v>
      </c>
      <c r="W1876">
        <v>2</v>
      </c>
      <c r="X1876" t="s">
        <v>281</v>
      </c>
      <c r="Y1876">
        <v>45</v>
      </c>
      <c r="Z1876">
        <v>600</v>
      </c>
      <c r="AA1876">
        <v>270000</v>
      </c>
      <c r="AB1876">
        <v>81000</v>
      </c>
      <c r="AC1876">
        <v>0.3</v>
      </c>
      <c r="AD1876">
        <v>2</v>
      </c>
      <c r="AE1876" t="s">
        <v>72</v>
      </c>
    </row>
    <row r="1877" spans="1:31" x14ac:dyDescent="0.3">
      <c r="A1877">
        <v>1189833</v>
      </c>
      <c r="B1877" t="s">
        <v>89</v>
      </c>
      <c r="C1877" s="1">
        <v>44231</v>
      </c>
      <c r="D1877">
        <v>2021</v>
      </c>
      <c r="E1877" t="s">
        <v>48</v>
      </c>
      <c r="F1877">
        <v>1</v>
      </c>
      <c r="G1877">
        <v>4</v>
      </c>
      <c r="H1877" t="s">
        <v>139</v>
      </c>
      <c r="I1877">
        <v>11</v>
      </c>
      <c r="J1877" t="s">
        <v>142</v>
      </c>
      <c r="K1877">
        <v>13</v>
      </c>
      <c r="L1877" t="s">
        <v>143</v>
      </c>
      <c r="M1877" t="s">
        <v>125</v>
      </c>
      <c r="N1877">
        <v>3</v>
      </c>
      <c r="O1877" t="s">
        <v>126</v>
      </c>
      <c r="P1877">
        <v>1</v>
      </c>
      <c r="Q1877" t="s">
        <v>37</v>
      </c>
      <c r="R1877">
        <v>1</v>
      </c>
      <c r="S1877" t="s">
        <v>127</v>
      </c>
      <c r="T1877">
        <v>4</v>
      </c>
      <c r="U1877" t="s">
        <v>128</v>
      </c>
      <c r="V1877" t="s">
        <v>189</v>
      </c>
      <c r="W1877">
        <v>2</v>
      </c>
      <c r="X1877" t="s">
        <v>281</v>
      </c>
      <c r="Y1877">
        <v>45</v>
      </c>
      <c r="Z1877">
        <v>550</v>
      </c>
      <c r="AA1877">
        <v>247500</v>
      </c>
      <c r="AB1877">
        <v>111375</v>
      </c>
      <c r="AC1877">
        <v>0.45</v>
      </c>
      <c r="AD1877">
        <v>2</v>
      </c>
      <c r="AE1877" t="s">
        <v>72</v>
      </c>
    </row>
    <row r="1878" spans="1:31" x14ac:dyDescent="0.3">
      <c r="A1878">
        <v>1189833</v>
      </c>
      <c r="B1878" t="s">
        <v>89</v>
      </c>
      <c r="C1878" s="1">
        <v>44236</v>
      </c>
      <c r="D1878">
        <v>2021</v>
      </c>
      <c r="E1878" t="s">
        <v>48</v>
      </c>
      <c r="F1878">
        <v>1</v>
      </c>
      <c r="G1878">
        <v>4</v>
      </c>
      <c r="H1878" t="s">
        <v>139</v>
      </c>
      <c r="I1878">
        <v>11</v>
      </c>
      <c r="J1878" t="s">
        <v>142</v>
      </c>
      <c r="K1878">
        <v>13</v>
      </c>
      <c r="L1878" t="s">
        <v>143</v>
      </c>
      <c r="M1878" t="s">
        <v>125</v>
      </c>
      <c r="N1878">
        <v>3</v>
      </c>
      <c r="O1878" t="s">
        <v>126</v>
      </c>
      <c r="P1878">
        <v>1</v>
      </c>
      <c r="Q1878" t="s">
        <v>37</v>
      </c>
      <c r="R1878">
        <v>1</v>
      </c>
      <c r="S1878" t="s">
        <v>127</v>
      </c>
      <c r="T1878">
        <v>4</v>
      </c>
      <c r="U1878" t="s">
        <v>128</v>
      </c>
      <c r="V1878" t="s">
        <v>161</v>
      </c>
      <c r="W1878">
        <v>2</v>
      </c>
      <c r="X1878" t="s">
        <v>281</v>
      </c>
      <c r="Y1878">
        <v>55</v>
      </c>
      <c r="Z1878">
        <v>625</v>
      </c>
      <c r="AA1878">
        <v>343750</v>
      </c>
      <c r="AB1878">
        <v>103125.00000000001</v>
      </c>
      <c r="AC1878">
        <v>0.3</v>
      </c>
      <c r="AD1878">
        <v>2</v>
      </c>
      <c r="AE1878" t="s">
        <v>72</v>
      </c>
    </row>
    <row r="1879" spans="1:31" x14ac:dyDescent="0.3">
      <c r="A1879">
        <v>1189833</v>
      </c>
      <c r="B1879" t="s">
        <v>89</v>
      </c>
      <c r="C1879" s="1">
        <v>44239</v>
      </c>
      <c r="D1879">
        <v>2021</v>
      </c>
      <c r="E1879" t="s">
        <v>48</v>
      </c>
      <c r="F1879">
        <v>1</v>
      </c>
      <c r="G1879">
        <v>4</v>
      </c>
      <c r="H1879" t="s">
        <v>139</v>
      </c>
      <c r="I1879">
        <v>11</v>
      </c>
      <c r="J1879" t="s">
        <v>142</v>
      </c>
      <c r="K1879">
        <v>13</v>
      </c>
      <c r="L1879" t="s">
        <v>143</v>
      </c>
      <c r="M1879" t="s">
        <v>125</v>
      </c>
      <c r="N1879">
        <v>3</v>
      </c>
      <c r="O1879" t="s">
        <v>126</v>
      </c>
      <c r="P1879">
        <v>1</v>
      </c>
      <c r="Q1879" t="s">
        <v>37</v>
      </c>
      <c r="R1879">
        <v>1</v>
      </c>
      <c r="S1879" t="s">
        <v>127</v>
      </c>
      <c r="T1879">
        <v>4</v>
      </c>
      <c r="U1879" t="s">
        <v>128</v>
      </c>
      <c r="V1879" t="s">
        <v>302</v>
      </c>
      <c r="W1879">
        <v>2</v>
      </c>
      <c r="X1879" t="s">
        <v>281</v>
      </c>
      <c r="Y1879">
        <v>55</v>
      </c>
      <c r="Z1879">
        <v>425</v>
      </c>
      <c r="AA1879">
        <v>233750</v>
      </c>
      <c r="AB1879">
        <v>140250</v>
      </c>
      <c r="AC1879">
        <v>0.60000000000000009</v>
      </c>
      <c r="AD1879">
        <v>2</v>
      </c>
      <c r="AE1879" t="s">
        <v>72</v>
      </c>
    </row>
    <row r="1880" spans="1:31" x14ac:dyDescent="0.3">
      <c r="A1880">
        <v>1197831</v>
      </c>
      <c r="B1880" t="s">
        <v>73</v>
      </c>
      <c r="C1880" s="1">
        <v>44289</v>
      </c>
      <c r="D1880">
        <v>2021</v>
      </c>
      <c r="E1880" t="s">
        <v>52</v>
      </c>
      <c r="F1880">
        <v>2</v>
      </c>
      <c r="G1880">
        <v>2</v>
      </c>
      <c r="H1880" t="s">
        <v>74</v>
      </c>
      <c r="I1880">
        <v>12</v>
      </c>
      <c r="J1880" t="s">
        <v>96</v>
      </c>
      <c r="K1880">
        <v>14</v>
      </c>
      <c r="L1880" t="s">
        <v>97</v>
      </c>
      <c r="M1880" t="s">
        <v>125</v>
      </c>
      <c r="N1880">
        <v>3</v>
      </c>
      <c r="O1880" t="s">
        <v>126</v>
      </c>
      <c r="P1880">
        <v>1</v>
      </c>
      <c r="Q1880" t="s">
        <v>37</v>
      </c>
      <c r="R1880">
        <v>1</v>
      </c>
      <c r="S1880" t="s">
        <v>127</v>
      </c>
      <c r="T1880">
        <v>4</v>
      </c>
      <c r="U1880" t="s">
        <v>128</v>
      </c>
      <c r="V1880" t="s">
        <v>207</v>
      </c>
      <c r="W1880">
        <v>2</v>
      </c>
      <c r="X1880" t="s">
        <v>281</v>
      </c>
      <c r="Y1880">
        <v>15</v>
      </c>
      <c r="Z1880">
        <v>725</v>
      </c>
      <c r="AA1880">
        <v>108750</v>
      </c>
      <c r="AB1880">
        <v>43499.999999999985</v>
      </c>
      <c r="AC1880">
        <v>0.39999999999999997</v>
      </c>
      <c r="AD1880">
        <v>2</v>
      </c>
      <c r="AE1880" t="s">
        <v>72</v>
      </c>
    </row>
    <row r="1881" spans="1:31" x14ac:dyDescent="0.3">
      <c r="A1881">
        <v>1197831</v>
      </c>
      <c r="B1881" t="s">
        <v>73</v>
      </c>
      <c r="C1881" s="1">
        <v>44291</v>
      </c>
      <c r="D1881">
        <v>2021</v>
      </c>
      <c r="E1881" t="s">
        <v>52</v>
      </c>
      <c r="F1881">
        <v>2</v>
      </c>
      <c r="G1881">
        <v>2</v>
      </c>
      <c r="H1881" t="s">
        <v>74</v>
      </c>
      <c r="I1881">
        <v>12</v>
      </c>
      <c r="J1881" t="s">
        <v>96</v>
      </c>
      <c r="K1881">
        <v>14</v>
      </c>
      <c r="L1881" t="s">
        <v>97</v>
      </c>
      <c r="M1881" t="s">
        <v>125</v>
      </c>
      <c r="N1881">
        <v>3</v>
      </c>
      <c r="O1881" t="s">
        <v>126</v>
      </c>
      <c r="P1881">
        <v>1</v>
      </c>
      <c r="Q1881" t="s">
        <v>37</v>
      </c>
      <c r="R1881">
        <v>1</v>
      </c>
      <c r="S1881" t="s">
        <v>127</v>
      </c>
      <c r="T1881">
        <v>4</v>
      </c>
      <c r="U1881" t="s">
        <v>128</v>
      </c>
      <c r="V1881" t="s">
        <v>189</v>
      </c>
      <c r="W1881">
        <v>2</v>
      </c>
      <c r="X1881" t="s">
        <v>281</v>
      </c>
      <c r="Y1881">
        <v>20</v>
      </c>
      <c r="Z1881">
        <v>600</v>
      </c>
      <c r="AA1881">
        <v>120000</v>
      </c>
      <c r="AB1881">
        <v>47999.999999999993</v>
      </c>
      <c r="AC1881">
        <v>0.39999999999999997</v>
      </c>
      <c r="AD1881">
        <v>2</v>
      </c>
      <c r="AE1881" t="s">
        <v>72</v>
      </c>
    </row>
    <row r="1882" spans="1:31" x14ac:dyDescent="0.3">
      <c r="A1882">
        <v>1197831</v>
      </c>
      <c r="B1882" t="s">
        <v>73</v>
      </c>
      <c r="C1882" s="1">
        <v>44292</v>
      </c>
      <c r="D1882">
        <v>2021</v>
      </c>
      <c r="E1882" t="s">
        <v>52</v>
      </c>
      <c r="F1882">
        <v>2</v>
      </c>
      <c r="G1882">
        <v>2</v>
      </c>
      <c r="H1882" t="s">
        <v>74</v>
      </c>
      <c r="I1882">
        <v>12</v>
      </c>
      <c r="J1882" t="s">
        <v>96</v>
      </c>
      <c r="K1882">
        <v>14</v>
      </c>
      <c r="L1882" t="s">
        <v>97</v>
      </c>
      <c r="M1882" t="s">
        <v>125</v>
      </c>
      <c r="N1882">
        <v>3</v>
      </c>
      <c r="O1882" t="s">
        <v>126</v>
      </c>
      <c r="P1882">
        <v>1</v>
      </c>
      <c r="Q1882" t="s">
        <v>37</v>
      </c>
      <c r="R1882">
        <v>5</v>
      </c>
      <c r="S1882" t="s">
        <v>303</v>
      </c>
      <c r="T1882">
        <v>6</v>
      </c>
      <c r="U1882" t="s">
        <v>304</v>
      </c>
      <c r="V1882" t="s">
        <v>129</v>
      </c>
      <c r="W1882">
        <v>2</v>
      </c>
      <c r="X1882" t="s">
        <v>281</v>
      </c>
      <c r="Y1882">
        <v>30</v>
      </c>
      <c r="Z1882">
        <v>525</v>
      </c>
      <c r="AA1882">
        <v>157500</v>
      </c>
      <c r="AB1882">
        <v>78750.000000000015</v>
      </c>
      <c r="AC1882">
        <v>0.5</v>
      </c>
      <c r="AD1882">
        <v>2</v>
      </c>
      <c r="AE1882" t="s">
        <v>72</v>
      </c>
    </row>
    <row r="1883" spans="1:31" x14ac:dyDescent="0.3">
      <c r="A1883">
        <v>1185732</v>
      </c>
      <c r="B1883" t="s">
        <v>30</v>
      </c>
      <c r="C1883" s="1">
        <v>44338</v>
      </c>
      <c r="D1883">
        <v>2021</v>
      </c>
      <c r="E1883" t="s">
        <v>53</v>
      </c>
      <c r="F1883">
        <v>2</v>
      </c>
      <c r="G1883">
        <v>2</v>
      </c>
      <c r="H1883" t="s">
        <v>74</v>
      </c>
      <c r="I1883">
        <v>12</v>
      </c>
      <c r="J1883" t="s">
        <v>96</v>
      </c>
      <c r="K1883">
        <v>14</v>
      </c>
      <c r="L1883" t="s">
        <v>97</v>
      </c>
      <c r="M1883" t="s">
        <v>125</v>
      </c>
      <c r="N1883">
        <v>3</v>
      </c>
      <c r="O1883" t="s">
        <v>126</v>
      </c>
      <c r="P1883">
        <v>1</v>
      </c>
      <c r="Q1883" t="s">
        <v>37</v>
      </c>
      <c r="R1883">
        <v>1</v>
      </c>
      <c r="S1883" t="s">
        <v>127</v>
      </c>
      <c r="T1883">
        <v>4</v>
      </c>
      <c r="U1883" t="s">
        <v>128</v>
      </c>
      <c r="V1883" t="s">
        <v>189</v>
      </c>
      <c r="W1883">
        <v>2</v>
      </c>
      <c r="X1883" t="s">
        <v>281</v>
      </c>
      <c r="Y1883">
        <v>35</v>
      </c>
      <c r="Z1883">
        <v>225</v>
      </c>
      <c r="AA1883">
        <v>78750</v>
      </c>
      <c r="AB1883">
        <v>27562.5</v>
      </c>
      <c r="AC1883">
        <v>0.35</v>
      </c>
      <c r="AD1883">
        <v>2</v>
      </c>
      <c r="AE1883" t="s">
        <v>72</v>
      </c>
    </row>
    <row r="1884" spans="1:31" x14ac:dyDescent="0.3">
      <c r="A1884">
        <v>1197831</v>
      </c>
      <c r="B1884" t="s">
        <v>73</v>
      </c>
      <c r="C1884" s="1">
        <v>44293</v>
      </c>
      <c r="D1884">
        <v>2021</v>
      </c>
      <c r="E1884" t="s">
        <v>52</v>
      </c>
      <c r="F1884">
        <v>2</v>
      </c>
      <c r="G1884">
        <v>2</v>
      </c>
      <c r="H1884" t="s">
        <v>74</v>
      </c>
      <c r="I1884">
        <v>12</v>
      </c>
      <c r="J1884" t="s">
        <v>96</v>
      </c>
      <c r="K1884">
        <v>14</v>
      </c>
      <c r="L1884" t="s">
        <v>97</v>
      </c>
      <c r="M1884" t="s">
        <v>125</v>
      </c>
      <c r="N1884">
        <v>3</v>
      </c>
      <c r="O1884" t="s">
        <v>126</v>
      </c>
      <c r="P1884">
        <v>1</v>
      </c>
      <c r="Q1884" t="s">
        <v>37</v>
      </c>
      <c r="R1884">
        <v>5</v>
      </c>
      <c r="S1884" t="s">
        <v>303</v>
      </c>
      <c r="T1884">
        <v>7</v>
      </c>
      <c r="U1884" t="s">
        <v>305</v>
      </c>
      <c r="V1884" t="s">
        <v>202</v>
      </c>
      <c r="W1884">
        <v>2</v>
      </c>
      <c r="X1884" t="s">
        <v>281</v>
      </c>
      <c r="Y1884">
        <v>45</v>
      </c>
      <c r="Z1884">
        <v>425</v>
      </c>
      <c r="AA1884">
        <v>191250</v>
      </c>
      <c r="AB1884">
        <v>66937.5</v>
      </c>
      <c r="AC1884">
        <v>0.35</v>
      </c>
      <c r="AD1884">
        <v>2</v>
      </c>
      <c r="AE1884" t="s">
        <v>72</v>
      </c>
    </row>
    <row r="1885" spans="1:31" x14ac:dyDescent="0.3">
      <c r="A1885">
        <v>1185732</v>
      </c>
      <c r="B1885" t="s">
        <v>30</v>
      </c>
      <c r="C1885" s="1">
        <v>44344</v>
      </c>
      <c r="D1885">
        <v>2021</v>
      </c>
      <c r="E1885" t="s">
        <v>53</v>
      </c>
      <c r="F1885">
        <v>2</v>
      </c>
      <c r="G1885">
        <v>4</v>
      </c>
      <c r="H1885" t="s">
        <v>139</v>
      </c>
      <c r="I1885">
        <v>13</v>
      </c>
      <c r="J1885" t="s">
        <v>144</v>
      </c>
      <c r="K1885">
        <v>15</v>
      </c>
      <c r="L1885" t="s">
        <v>145</v>
      </c>
      <c r="M1885" t="s">
        <v>125</v>
      </c>
      <c r="N1885">
        <v>3</v>
      </c>
      <c r="O1885" t="s">
        <v>126</v>
      </c>
      <c r="P1885">
        <v>1</v>
      </c>
      <c r="Q1885" t="s">
        <v>37</v>
      </c>
      <c r="R1885">
        <v>1</v>
      </c>
      <c r="S1885" t="s">
        <v>127</v>
      </c>
      <c r="T1885">
        <v>4</v>
      </c>
      <c r="U1885" t="s">
        <v>128</v>
      </c>
      <c r="V1885" t="s">
        <v>186</v>
      </c>
      <c r="W1885">
        <v>2</v>
      </c>
      <c r="X1885" t="s">
        <v>281</v>
      </c>
      <c r="Y1885">
        <v>35</v>
      </c>
      <c r="Z1885">
        <v>125</v>
      </c>
      <c r="AA1885">
        <v>43750</v>
      </c>
      <c r="AB1885">
        <v>15312.499999999998</v>
      </c>
      <c r="AC1885">
        <v>0.35</v>
      </c>
      <c r="AD1885">
        <v>2</v>
      </c>
      <c r="AE1885" t="s">
        <v>72</v>
      </c>
    </row>
    <row r="1886" spans="1:31" x14ac:dyDescent="0.3">
      <c r="A1886">
        <v>1197831</v>
      </c>
      <c r="B1886" t="s">
        <v>73</v>
      </c>
      <c r="C1886" s="1">
        <v>44296</v>
      </c>
      <c r="D1886">
        <v>2021</v>
      </c>
      <c r="E1886" t="s">
        <v>52</v>
      </c>
      <c r="F1886">
        <v>2</v>
      </c>
      <c r="G1886">
        <v>2</v>
      </c>
      <c r="H1886" t="s">
        <v>74</v>
      </c>
      <c r="I1886">
        <v>12</v>
      </c>
      <c r="J1886" t="s">
        <v>96</v>
      </c>
      <c r="K1886">
        <v>14</v>
      </c>
      <c r="L1886" t="s">
        <v>97</v>
      </c>
      <c r="M1886" t="s">
        <v>125</v>
      </c>
      <c r="N1886">
        <v>3</v>
      </c>
      <c r="O1886" t="s">
        <v>126</v>
      </c>
      <c r="P1886">
        <v>1</v>
      </c>
      <c r="Q1886" t="s">
        <v>37</v>
      </c>
      <c r="R1886">
        <v>5</v>
      </c>
      <c r="S1886" t="s">
        <v>303</v>
      </c>
      <c r="T1886">
        <v>6</v>
      </c>
      <c r="U1886" t="s">
        <v>304</v>
      </c>
      <c r="V1886" t="s">
        <v>129</v>
      </c>
      <c r="W1886">
        <v>2</v>
      </c>
      <c r="X1886" t="s">
        <v>281</v>
      </c>
      <c r="Y1886">
        <v>45</v>
      </c>
      <c r="Z1886">
        <v>775</v>
      </c>
      <c r="AA1886">
        <v>348750</v>
      </c>
      <c r="AB1886">
        <v>139500</v>
      </c>
      <c r="AC1886">
        <v>0.39999999999999997</v>
      </c>
      <c r="AD1886">
        <v>2</v>
      </c>
      <c r="AE1886" t="s">
        <v>72</v>
      </c>
    </row>
    <row r="1887" spans="1:31" x14ac:dyDescent="0.3">
      <c r="A1887">
        <v>1197831</v>
      </c>
      <c r="B1887" t="s">
        <v>73</v>
      </c>
      <c r="C1887" s="1">
        <v>44299</v>
      </c>
      <c r="D1887">
        <v>2021</v>
      </c>
      <c r="E1887" t="s">
        <v>52</v>
      </c>
      <c r="F1887">
        <v>2</v>
      </c>
      <c r="G1887">
        <v>2</v>
      </c>
      <c r="H1887" t="s">
        <v>74</v>
      </c>
      <c r="I1887">
        <v>12</v>
      </c>
      <c r="J1887" t="s">
        <v>96</v>
      </c>
      <c r="K1887">
        <v>14</v>
      </c>
      <c r="L1887" t="s">
        <v>97</v>
      </c>
      <c r="M1887" t="s">
        <v>125</v>
      </c>
      <c r="N1887">
        <v>3</v>
      </c>
      <c r="O1887" t="s">
        <v>126</v>
      </c>
      <c r="P1887">
        <v>1</v>
      </c>
      <c r="Q1887" t="s">
        <v>37</v>
      </c>
      <c r="R1887">
        <v>1</v>
      </c>
      <c r="S1887" t="s">
        <v>127</v>
      </c>
      <c r="T1887">
        <v>4</v>
      </c>
      <c r="U1887" t="s">
        <v>128</v>
      </c>
      <c r="V1887" t="s">
        <v>161</v>
      </c>
      <c r="W1887">
        <v>2</v>
      </c>
      <c r="X1887" t="s">
        <v>281</v>
      </c>
      <c r="Y1887">
        <v>45</v>
      </c>
      <c r="Z1887">
        <v>500</v>
      </c>
      <c r="AA1887">
        <v>225000</v>
      </c>
      <c r="AB1887">
        <v>78750</v>
      </c>
      <c r="AC1887">
        <v>0.35</v>
      </c>
      <c r="AD1887">
        <v>2</v>
      </c>
      <c r="AE1887" t="s">
        <v>72</v>
      </c>
    </row>
    <row r="1888" spans="1:31" x14ac:dyDescent="0.3">
      <c r="A1888">
        <v>1197831</v>
      </c>
      <c r="B1888" t="s">
        <v>73</v>
      </c>
      <c r="C1888" s="1">
        <v>44306</v>
      </c>
      <c r="D1888">
        <v>2021</v>
      </c>
      <c r="E1888" t="s">
        <v>52</v>
      </c>
      <c r="F1888">
        <v>2</v>
      </c>
      <c r="G1888">
        <v>2</v>
      </c>
      <c r="H1888" t="s">
        <v>74</v>
      </c>
      <c r="I1888">
        <v>12</v>
      </c>
      <c r="J1888" t="s">
        <v>96</v>
      </c>
      <c r="K1888">
        <v>14</v>
      </c>
      <c r="L1888" t="s">
        <v>97</v>
      </c>
      <c r="M1888" t="s">
        <v>125</v>
      </c>
      <c r="N1888">
        <v>3</v>
      </c>
      <c r="O1888" t="s">
        <v>126</v>
      </c>
      <c r="P1888">
        <v>1</v>
      </c>
      <c r="Q1888" t="s">
        <v>37</v>
      </c>
      <c r="R1888">
        <v>5</v>
      </c>
      <c r="S1888" t="s">
        <v>303</v>
      </c>
      <c r="T1888">
        <v>8</v>
      </c>
      <c r="U1888" t="s">
        <v>306</v>
      </c>
      <c r="V1888" t="s">
        <v>189</v>
      </c>
      <c r="W1888">
        <v>2</v>
      </c>
      <c r="X1888" t="s">
        <v>281</v>
      </c>
      <c r="Y1888">
        <v>55</v>
      </c>
      <c r="Z1888">
        <v>825</v>
      </c>
      <c r="AA1888">
        <v>453750</v>
      </c>
      <c r="AB1888">
        <v>272250</v>
      </c>
      <c r="AC1888">
        <v>0.60000000000000009</v>
      </c>
      <c r="AD1888">
        <v>2</v>
      </c>
      <c r="AE1888" t="s">
        <v>72</v>
      </c>
    </row>
    <row r="1889" spans="1:31" x14ac:dyDescent="0.3">
      <c r="A1889">
        <v>1197831</v>
      </c>
      <c r="B1889" t="s">
        <v>73</v>
      </c>
      <c r="C1889" s="1">
        <v>44321</v>
      </c>
      <c r="D1889">
        <v>2021</v>
      </c>
      <c r="E1889" t="s">
        <v>53</v>
      </c>
      <c r="F1889">
        <v>2</v>
      </c>
      <c r="G1889">
        <v>2</v>
      </c>
      <c r="H1889" t="s">
        <v>74</v>
      </c>
      <c r="I1889">
        <v>12</v>
      </c>
      <c r="J1889" t="s">
        <v>96</v>
      </c>
      <c r="K1889">
        <v>14</v>
      </c>
      <c r="L1889" t="s">
        <v>97</v>
      </c>
      <c r="M1889" t="s">
        <v>125</v>
      </c>
      <c r="N1889">
        <v>3</v>
      </c>
      <c r="O1889" t="s">
        <v>126</v>
      </c>
      <c r="P1889">
        <v>1</v>
      </c>
      <c r="Q1889" t="s">
        <v>37</v>
      </c>
      <c r="R1889">
        <v>1</v>
      </c>
      <c r="S1889" t="s">
        <v>127</v>
      </c>
      <c r="T1889">
        <v>4</v>
      </c>
      <c r="U1889" t="s">
        <v>128</v>
      </c>
      <c r="V1889" t="s">
        <v>204</v>
      </c>
      <c r="W1889">
        <v>2</v>
      </c>
      <c r="X1889" t="s">
        <v>281</v>
      </c>
      <c r="Y1889">
        <v>40</v>
      </c>
      <c r="Z1889">
        <v>525</v>
      </c>
      <c r="AA1889">
        <v>210000</v>
      </c>
      <c r="AB1889">
        <v>94499.999999999985</v>
      </c>
      <c r="AC1889">
        <v>0.44999999999999996</v>
      </c>
      <c r="AD1889">
        <v>2</v>
      </c>
      <c r="AE1889" t="s">
        <v>72</v>
      </c>
    </row>
    <row r="1890" spans="1:31" x14ac:dyDescent="0.3">
      <c r="A1890">
        <v>1197831</v>
      </c>
      <c r="B1890" t="s">
        <v>73</v>
      </c>
      <c r="C1890" s="1">
        <v>44323</v>
      </c>
      <c r="D1890">
        <v>2021</v>
      </c>
      <c r="E1890" t="s">
        <v>53</v>
      </c>
      <c r="F1890">
        <v>2</v>
      </c>
      <c r="G1890">
        <v>2</v>
      </c>
      <c r="H1890" t="s">
        <v>74</v>
      </c>
      <c r="I1890">
        <v>12</v>
      </c>
      <c r="J1890" t="s">
        <v>96</v>
      </c>
      <c r="K1890">
        <v>14</v>
      </c>
      <c r="L1890" t="s">
        <v>97</v>
      </c>
      <c r="M1890" t="s">
        <v>125</v>
      </c>
      <c r="N1890">
        <v>3</v>
      </c>
      <c r="O1890" t="s">
        <v>126</v>
      </c>
      <c r="P1890">
        <v>1</v>
      </c>
      <c r="Q1890" t="s">
        <v>37</v>
      </c>
      <c r="R1890">
        <v>1</v>
      </c>
      <c r="S1890" t="s">
        <v>127</v>
      </c>
      <c r="T1890">
        <v>4</v>
      </c>
      <c r="U1890" t="s">
        <v>128</v>
      </c>
      <c r="V1890" t="s">
        <v>161</v>
      </c>
      <c r="W1890">
        <v>2</v>
      </c>
      <c r="X1890" t="s">
        <v>281</v>
      </c>
      <c r="Y1890">
        <v>35</v>
      </c>
      <c r="Z1890">
        <v>350</v>
      </c>
      <c r="AA1890">
        <v>122500</v>
      </c>
      <c r="AB1890">
        <v>48999.999999999993</v>
      </c>
      <c r="AC1890">
        <v>0.39999999999999997</v>
      </c>
      <c r="AD1890">
        <v>2</v>
      </c>
      <c r="AE1890" t="s">
        <v>72</v>
      </c>
    </row>
    <row r="1891" spans="1:31" x14ac:dyDescent="0.3">
      <c r="A1891">
        <v>1197831</v>
      </c>
      <c r="B1891" t="s">
        <v>73</v>
      </c>
      <c r="C1891" s="1">
        <v>44325</v>
      </c>
      <c r="D1891">
        <v>2021</v>
      </c>
      <c r="E1891" t="s">
        <v>53</v>
      </c>
      <c r="F1891">
        <v>2</v>
      </c>
      <c r="G1891">
        <v>2</v>
      </c>
      <c r="H1891" t="s">
        <v>74</v>
      </c>
      <c r="I1891">
        <v>12</v>
      </c>
      <c r="J1891" t="s">
        <v>96</v>
      </c>
      <c r="K1891">
        <v>14</v>
      </c>
      <c r="L1891" t="s">
        <v>97</v>
      </c>
      <c r="M1891" t="s">
        <v>125</v>
      </c>
      <c r="N1891">
        <v>3</v>
      </c>
      <c r="O1891" t="s">
        <v>126</v>
      </c>
      <c r="P1891">
        <v>1</v>
      </c>
      <c r="Q1891" t="s">
        <v>37</v>
      </c>
      <c r="R1891">
        <v>5</v>
      </c>
      <c r="S1891" t="s">
        <v>303</v>
      </c>
      <c r="T1891">
        <v>7</v>
      </c>
      <c r="U1891" t="s">
        <v>305</v>
      </c>
      <c r="V1891" t="s">
        <v>187</v>
      </c>
      <c r="W1891">
        <v>2</v>
      </c>
      <c r="X1891" t="s">
        <v>281</v>
      </c>
      <c r="Y1891">
        <v>30</v>
      </c>
      <c r="Z1891">
        <v>675</v>
      </c>
      <c r="AA1891">
        <v>202500</v>
      </c>
      <c r="AB1891">
        <v>91125</v>
      </c>
      <c r="AC1891">
        <v>0.44999999999999996</v>
      </c>
      <c r="AD1891">
        <v>2</v>
      </c>
      <c r="AE1891" t="s">
        <v>72</v>
      </c>
    </row>
    <row r="1892" spans="1:31" x14ac:dyDescent="0.3">
      <c r="A1892">
        <v>1185732</v>
      </c>
      <c r="B1892" t="s">
        <v>30</v>
      </c>
      <c r="C1892" s="1">
        <v>44362</v>
      </c>
      <c r="D1892">
        <v>2021</v>
      </c>
      <c r="E1892" t="s">
        <v>54</v>
      </c>
      <c r="F1892">
        <v>2</v>
      </c>
      <c r="G1892">
        <v>4</v>
      </c>
      <c r="H1892" t="s">
        <v>139</v>
      </c>
      <c r="I1892">
        <v>13</v>
      </c>
      <c r="J1892" t="s">
        <v>144</v>
      </c>
      <c r="K1892">
        <v>15</v>
      </c>
      <c r="L1892" t="s">
        <v>145</v>
      </c>
      <c r="M1892" t="s">
        <v>125</v>
      </c>
      <c r="N1892">
        <v>3</v>
      </c>
      <c r="O1892" t="s">
        <v>126</v>
      </c>
      <c r="P1892">
        <v>1</v>
      </c>
      <c r="Q1892" t="s">
        <v>37</v>
      </c>
      <c r="R1892">
        <v>5</v>
      </c>
      <c r="S1892" t="s">
        <v>303</v>
      </c>
      <c r="T1892">
        <v>7</v>
      </c>
      <c r="U1892" t="s">
        <v>305</v>
      </c>
      <c r="V1892" t="s">
        <v>162</v>
      </c>
      <c r="W1892">
        <v>2</v>
      </c>
      <c r="X1892" t="s">
        <v>281</v>
      </c>
      <c r="Y1892">
        <v>40</v>
      </c>
      <c r="Z1892">
        <v>125</v>
      </c>
      <c r="AA1892">
        <v>50000</v>
      </c>
      <c r="AB1892">
        <v>17500</v>
      </c>
      <c r="AC1892">
        <v>0.35</v>
      </c>
      <c r="AD1892">
        <v>2</v>
      </c>
      <c r="AE1892" t="s">
        <v>72</v>
      </c>
    </row>
    <row r="1893" spans="1:31" x14ac:dyDescent="0.3">
      <c r="A1893">
        <v>1197831</v>
      </c>
      <c r="B1893" t="s">
        <v>73</v>
      </c>
      <c r="C1893" s="1">
        <v>44326</v>
      </c>
      <c r="D1893">
        <v>2021</v>
      </c>
      <c r="E1893" t="s">
        <v>53</v>
      </c>
      <c r="F1893">
        <v>2</v>
      </c>
      <c r="G1893">
        <v>2</v>
      </c>
      <c r="H1893" t="s">
        <v>74</v>
      </c>
      <c r="I1893">
        <v>12</v>
      </c>
      <c r="J1893" t="s">
        <v>96</v>
      </c>
      <c r="K1893">
        <v>14</v>
      </c>
      <c r="L1893" t="s">
        <v>97</v>
      </c>
      <c r="M1893" t="s">
        <v>125</v>
      </c>
      <c r="N1893">
        <v>3</v>
      </c>
      <c r="O1893" t="s">
        <v>126</v>
      </c>
      <c r="P1893">
        <v>1</v>
      </c>
      <c r="Q1893" t="s">
        <v>37</v>
      </c>
      <c r="R1893">
        <v>1</v>
      </c>
      <c r="S1893" t="s">
        <v>127</v>
      </c>
      <c r="T1893">
        <v>5</v>
      </c>
      <c r="U1893" t="s">
        <v>300</v>
      </c>
      <c r="V1893" t="s">
        <v>265</v>
      </c>
      <c r="W1893">
        <v>2</v>
      </c>
      <c r="X1893" t="s">
        <v>281</v>
      </c>
      <c r="Y1893">
        <v>30</v>
      </c>
      <c r="Z1893">
        <v>675</v>
      </c>
      <c r="AA1893">
        <v>202500</v>
      </c>
      <c r="AB1893">
        <v>91125</v>
      </c>
      <c r="AC1893">
        <v>0.44999999999999996</v>
      </c>
      <c r="AD1893">
        <v>2</v>
      </c>
      <c r="AE1893" t="s">
        <v>72</v>
      </c>
    </row>
    <row r="1894" spans="1:31" x14ac:dyDescent="0.3">
      <c r="A1894">
        <v>1185732</v>
      </c>
      <c r="B1894" t="s">
        <v>30</v>
      </c>
      <c r="C1894" s="1">
        <v>44368</v>
      </c>
      <c r="D1894">
        <v>2021</v>
      </c>
      <c r="E1894" t="s">
        <v>54</v>
      </c>
      <c r="F1894">
        <v>2</v>
      </c>
      <c r="G1894">
        <v>4</v>
      </c>
      <c r="H1894" t="s">
        <v>139</v>
      </c>
      <c r="I1894">
        <v>13</v>
      </c>
      <c r="J1894" t="s">
        <v>144</v>
      </c>
      <c r="K1894">
        <v>15</v>
      </c>
      <c r="L1894" t="s">
        <v>145</v>
      </c>
      <c r="M1894" t="s">
        <v>125</v>
      </c>
      <c r="N1894">
        <v>3</v>
      </c>
      <c r="O1894" t="s">
        <v>126</v>
      </c>
      <c r="P1894">
        <v>1</v>
      </c>
      <c r="Q1894" t="s">
        <v>37</v>
      </c>
      <c r="R1894">
        <v>2</v>
      </c>
      <c r="S1894" t="s">
        <v>299</v>
      </c>
      <c r="T1894">
        <v>4</v>
      </c>
      <c r="U1894" t="s">
        <v>128</v>
      </c>
      <c r="V1894" t="s">
        <v>129</v>
      </c>
      <c r="W1894">
        <v>2</v>
      </c>
      <c r="X1894" t="s">
        <v>281</v>
      </c>
      <c r="Y1894">
        <v>35</v>
      </c>
      <c r="Z1894">
        <v>150</v>
      </c>
      <c r="AA1894">
        <v>52500</v>
      </c>
      <c r="AB1894">
        <v>18375</v>
      </c>
      <c r="AC1894">
        <v>0.35</v>
      </c>
      <c r="AD1894">
        <v>2</v>
      </c>
      <c r="AE1894" t="s">
        <v>72</v>
      </c>
    </row>
    <row r="1895" spans="1:31" x14ac:dyDescent="0.3">
      <c r="A1895">
        <v>1185732</v>
      </c>
      <c r="B1895" t="s">
        <v>30</v>
      </c>
      <c r="C1895" s="1">
        <v>44374</v>
      </c>
      <c r="D1895">
        <v>2021</v>
      </c>
      <c r="E1895" t="s">
        <v>54</v>
      </c>
      <c r="F1895">
        <v>2</v>
      </c>
      <c r="G1895">
        <v>4</v>
      </c>
      <c r="H1895" t="s">
        <v>139</v>
      </c>
      <c r="I1895">
        <v>13</v>
      </c>
      <c r="J1895" t="s">
        <v>144</v>
      </c>
      <c r="K1895">
        <v>15</v>
      </c>
      <c r="L1895" t="s">
        <v>145</v>
      </c>
      <c r="M1895" t="s">
        <v>125</v>
      </c>
      <c r="N1895">
        <v>3</v>
      </c>
      <c r="O1895" t="s">
        <v>126</v>
      </c>
      <c r="P1895">
        <v>1</v>
      </c>
      <c r="Q1895" t="s">
        <v>37</v>
      </c>
      <c r="R1895">
        <v>2</v>
      </c>
      <c r="S1895" t="s">
        <v>299</v>
      </c>
      <c r="T1895">
        <v>4</v>
      </c>
      <c r="U1895" t="s">
        <v>128</v>
      </c>
      <c r="V1895" t="s">
        <v>307</v>
      </c>
      <c r="W1895">
        <v>2</v>
      </c>
      <c r="X1895" t="s">
        <v>281</v>
      </c>
      <c r="Y1895">
        <v>40</v>
      </c>
      <c r="Z1895">
        <v>300</v>
      </c>
      <c r="AA1895">
        <v>120000</v>
      </c>
      <c r="AB1895">
        <v>42000</v>
      </c>
      <c r="AC1895">
        <v>0.35</v>
      </c>
      <c r="AD1895">
        <v>2</v>
      </c>
      <c r="AE1895" t="s">
        <v>72</v>
      </c>
    </row>
    <row r="1896" spans="1:31" x14ac:dyDescent="0.3">
      <c r="A1896">
        <v>1197831</v>
      </c>
      <c r="B1896" t="s">
        <v>73</v>
      </c>
      <c r="C1896" s="1">
        <v>44327</v>
      </c>
      <c r="D1896">
        <v>2021</v>
      </c>
      <c r="E1896" t="s">
        <v>53</v>
      </c>
      <c r="F1896">
        <v>2</v>
      </c>
      <c r="G1896">
        <v>2</v>
      </c>
      <c r="H1896" t="s">
        <v>74</v>
      </c>
      <c r="I1896">
        <v>12</v>
      </c>
      <c r="J1896" t="s">
        <v>96</v>
      </c>
      <c r="K1896">
        <v>14</v>
      </c>
      <c r="L1896" t="s">
        <v>97</v>
      </c>
      <c r="M1896" t="s">
        <v>125</v>
      </c>
      <c r="N1896">
        <v>3</v>
      </c>
      <c r="O1896" t="s">
        <v>126</v>
      </c>
      <c r="P1896">
        <v>1</v>
      </c>
      <c r="Q1896" t="s">
        <v>37</v>
      </c>
      <c r="R1896">
        <v>1</v>
      </c>
      <c r="S1896" t="s">
        <v>127</v>
      </c>
      <c r="T1896">
        <v>5</v>
      </c>
      <c r="U1896" t="s">
        <v>300</v>
      </c>
      <c r="V1896" t="s">
        <v>205</v>
      </c>
      <c r="W1896">
        <v>2</v>
      </c>
      <c r="X1896" t="s">
        <v>281</v>
      </c>
      <c r="Y1896">
        <v>55</v>
      </c>
      <c r="Z1896">
        <v>600</v>
      </c>
      <c r="AA1896">
        <v>330000</v>
      </c>
      <c r="AB1896">
        <v>148500</v>
      </c>
      <c r="AC1896">
        <v>0.44999999999999996</v>
      </c>
      <c r="AD1896">
        <v>2</v>
      </c>
      <c r="AE1896" t="s">
        <v>72</v>
      </c>
    </row>
    <row r="1897" spans="1:31" x14ac:dyDescent="0.3">
      <c r="A1897">
        <v>1197831</v>
      </c>
      <c r="B1897" t="s">
        <v>73</v>
      </c>
      <c r="C1897" s="1">
        <v>44328</v>
      </c>
      <c r="D1897">
        <v>2021</v>
      </c>
      <c r="E1897" t="s">
        <v>53</v>
      </c>
      <c r="F1897">
        <v>2</v>
      </c>
      <c r="G1897">
        <v>2</v>
      </c>
      <c r="H1897" t="s">
        <v>74</v>
      </c>
      <c r="I1897">
        <v>12</v>
      </c>
      <c r="J1897" t="s">
        <v>96</v>
      </c>
      <c r="K1897">
        <v>14</v>
      </c>
      <c r="L1897" t="s">
        <v>97</v>
      </c>
      <c r="M1897" t="s">
        <v>125</v>
      </c>
      <c r="N1897">
        <v>3</v>
      </c>
      <c r="O1897" t="s">
        <v>126</v>
      </c>
      <c r="P1897">
        <v>1</v>
      </c>
      <c r="Q1897" t="s">
        <v>37</v>
      </c>
      <c r="R1897">
        <v>5</v>
      </c>
      <c r="S1897" t="s">
        <v>303</v>
      </c>
      <c r="T1897">
        <v>7</v>
      </c>
      <c r="U1897" t="s">
        <v>305</v>
      </c>
      <c r="V1897" t="s">
        <v>205</v>
      </c>
      <c r="W1897">
        <v>2</v>
      </c>
      <c r="X1897" t="s">
        <v>281</v>
      </c>
      <c r="Y1897">
        <v>55</v>
      </c>
      <c r="Z1897">
        <v>475</v>
      </c>
      <c r="AA1897">
        <v>261250</v>
      </c>
      <c r="AB1897">
        <v>143687.50000000003</v>
      </c>
      <c r="AC1897">
        <v>0.55000000000000004</v>
      </c>
      <c r="AD1897">
        <v>2</v>
      </c>
      <c r="AE1897" t="s">
        <v>72</v>
      </c>
    </row>
    <row r="1898" spans="1:31" x14ac:dyDescent="0.3">
      <c r="A1898">
        <v>1197831</v>
      </c>
      <c r="B1898" t="s">
        <v>73</v>
      </c>
      <c r="C1898" s="1">
        <v>44329</v>
      </c>
      <c r="D1898">
        <v>2021</v>
      </c>
      <c r="E1898" t="s">
        <v>53</v>
      </c>
      <c r="F1898">
        <v>2</v>
      </c>
      <c r="G1898">
        <v>2</v>
      </c>
      <c r="H1898" t="s">
        <v>74</v>
      </c>
      <c r="I1898">
        <v>12</v>
      </c>
      <c r="J1898" t="s">
        <v>96</v>
      </c>
      <c r="K1898">
        <v>14</v>
      </c>
      <c r="L1898" t="s">
        <v>97</v>
      </c>
      <c r="M1898" t="s">
        <v>125</v>
      </c>
      <c r="N1898">
        <v>3</v>
      </c>
      <c r="O1898" t="s">
        <v>126</v>
      </c>
      <c r="P1898">
        <v>1</v>
      </c>
      <c r="Q1898" t="s">
        <v>37</v>
      </c>
      <c r="R1898">
        <v>1</v>
      </c>
      <c r="S1898" t="s">
        <v>127</v>
      </c>
      <c r="T1898">
        <v>5</v>
      </c>
      <c r="U1898" t="s">
        <v>300</v>
      </c>
      <c r="V1898" t="s">
        <v>236</v>
      </c>
      <c r="W1898">
        <v>2</v>
      </c>
      <c r="X1898" t="s">
        <v>281</v>
      </c>
      <c r="Y1898">
        <v>55</v>
      </c>
      <c r="Z1898">
        <v>450</v>
      </c>
      <c r="AA1898">
        <v>247500</v>
      </c>
      <c r="AB1898">
        <v>98999.999999999985</v>
      </c>
      <c r="AC1898">
        <v>0.39999999999999997</v>
      </c>
      <c r="AD1898">
        <v>2</v>
      </c>
      <c r="AE1898" t="s">
        <v>72</v>
      </c>
    </row>
    <row r="1899" spans="1:31" x14ac:dyDescent="0.3">
      <c r="A1899">
        <v>1185732</v>
      </c>
      <c r="B1899" t="s">
        <v>30</v>
      </c>
      <c r="C1899" s="1">
        <v>44386</v>
      </c>
      <c r="D1899">
        <v>2021</v>
      </c>
      <c r="E1899" t="s">
        <v>55</v>
      </c>
      <c r="F1899">
        <v>3</v>
      </c>
      <c r="G1899">
        <v>4</v>
      </c>
      <c r="H1899" t="s">
        <v>139</v>
      </c>
      <c r="I1899">
        <v>13</v>
      </c>
      <c r="J1899" t="s">
        <v>144</v>
      </c>
      <c r="K1899">
        <v>15</v>
      </c>
      <c r="L1899" t="s">
        <v>145</v>
      </c>
      <c r="M1899" t="s">
        <v>125</v>
      </c>
      <c r="N1899">
        <v>3</v>
      </c>
      <c r="O1899" t="s">
        <v>126</v>
      </c>
      <c r="P1899">
        <v>1</v>
      </c>
      <c r="Q1899" t="s">
        <v>37</v>
      </c>
      <c r="R1899">
        <v>5</v>
      </c>
      <c r="S1899" t="s">
        <v>303</v>
      </c>
      <c r="T1899">
        <v>6</v>
      </c>
      <c r="U1899" t="s">
        <v>304</v>
      </c>
      <c r="V1899" t="s">
        <v>129</v>
      </c>
      <c r="W1899">
        <v>2</v>
      </c>
      <c r="X1899" t="s">
        <v>281</v>
      </c>
      <c r="Y1899">
        <v>35</v>
      </c>
      <c r="Z1899">
        <v>200</v>
      </c>
      <c r="AA1899">
        <v>70000</v>
      </c>
      <c r="AB1899">
        <v>24500.000000000004</v>
      </c>
      <c r="AC1899">
        <v>0.35</v>
      </c>
      <c r="AD1899">
        <v>2</v>
      </c>
      <c r="AE1899" t="s">
        <v>72</v>
      </c>
    </row>
    <row r="1900" spans="1:31" x14ac:dyDescent="0.3">
      <c r="A1900">
        <v>1185732</v>
      </c>
      <c r="B1900" t="s">
        <v>30</v>
      </c>
      <c r="C1900" s="1">
        <v>44392</v>
      </c>
      <c r="D1900">
        <v>2021</v>
      </c>
      <c r="E1900" t="s">
        <v>55</v>
      </c>
      <c r="F1900">
        <v>3</v>
      </c>
      <c r="G1900">
        <v>4</v>
      </c>
      <c r="H1900" t="s">
        <v>139</v>
      </c>
      <c r="I1900">
        <v>13</v>
      </c>
      <c r="J1900" t="s">
        <v>144</v>
      </c>
      <c r="K1900">
        <v>15</v>
      </c>
      <c r="L1900" t="s">
        <v>145</v>
      </c>
      <c r="M1900" t="s">
        <v>125</v>
      </c>
      <c r="N1900">
        <v>3</v>
      </c>
      <c r="O1900" t="s">
        <v>126</v>
      </c>
      <c r="P1900">
        <v>1</v>
      </c>
      <c r="Q1900" t="s">
        <v>37</v>
      </c>
      <c r="R1900">
        <v>1</v>
      </c>
      <c r="S1900" t="s">
        <v>127</v>
      </c>
      <c r="T1900">
        <v>4</v>
      </c>
      <c r="U1900" t="s">
        <v>128</v>
      </c>
      <c r="V1900" t="s">
        <v>189</v>
      </c>
      <c r="W1900">
        <v>2</v>
      </c>
      <c r="X1900" t="s">
        <v>281</v>
      </c>
      <c r="Y1900">
        <v>30</v>
      </c>
      <c r="Z1900">
        <v>150</v>
      </c>
      <c r="AA1900">
        <v>45000</v>
      </c>
      <c r="AB1900">
        <v>15749.999999999998</v>
      </c>
      <c r="AC1900">
        <v>0.35</v>
      </c>
      <c r="AD1900">
        <v>2</v>
      </c>
      <c r="AE1900" t="s">
        <v>72</v>
      </c>
    </row>
    <row r="1901" spans="1:31" x14ac:dyDescent="0.3">
      <c r="A1901">
        <v>1197831</v>
      </c>
      <c r="B1901" t="s">
        <v>73</v>
      </c>
      <c r="C1901" s="1">
        <v>44330</v>
      </c>
      <c r="D1901">
        <v>2021</v>
      </c>
      <c r="E1901" t="s">
        <v>53</v>
      </c>
      <c r="F1901">
        <v>2</v>
      </c>
      <c r="G1901">
        <v>2</v>
      </c>
      <c r="H1901" t="s">
        <v>74</v>
      </c>
      <c r="I1901">
        <v>12</v>
      </c>
      <c r="J1901" t="s">
        <v>96</v>
      </c>
      <c r="K1901">
        <v>14</v>
      </c>
      <c r="L1901" t="s">
        <v>97</v>
      </c>
      <c r="M1901" t="s">
        <v>125</v>
      </c>
      <c r="N1901">
        <v>3</v>
      </c>
      <c r="O1901" t="s">
        <v>126</v>
      </c>
      <c r="P1901">
        <v>1</v>
      </c>
      <c r="Q1901" t="s">
        <v>37</v>
      </c>
      <c r="R1901">
        <v>5</v>
      </c>
      <c r="S1901" t="s">
        <v>303</v>
      </c>
      <c r="T1901">
        <v>7</v>
      </c>
      <c r="U1901" t="s">
        <v>305</v>
      </c>
      <c r="V1901" t="s">
        <v>202</v>
      </c>
      <c r="W1901">
        <v>2</v>
      </c>
      <c r="X1901" t="s">
        <v>281</v>
      </c>
      <c r="Y1901">
        <v>65</v>
      </c>
      <c r="Z1901">
        <v>650</v>
      </c>
      <c r="AA1901">
        <v>422500</v>
      </c>
      <c r="AB1901">
        <v>253500.00000000003</v>
      </c>
      <c r="AC1901">
        <v>0.60000000000000009</v>
      </c>
      <c r="AD1901">
        <v>2</v>
      </c>
      <c r="AE1901" t="s">
        <v>72</v>
      </c>
    </row>
    <row r="1902" spans="1:31" x14ac:dyDescent="0.3">
      <c r="A1902">
        <v>1185732</v>
      </c>
      <c r="B1902" t="s">
        <v>30</v>
      </c>
      <c r="C1902" s="1">
        <v>44398</v>
      </c>
      <c r="D1902">
        <v>2021</v>
      </c>
      <c r="E1902" t="s">
        <v>55</v>
      </c>
      <c r="F1902">
        <v>3</v>
      </c>
      <c r="G1902">
        <v>4</v>
      </c>
      <c r="H1902" t="s">
        <v>139</v>
      </c>
      <c r="I1902">
        <v>13</v>
      </c>
      <c r="J1902" t="s">
        <v>144</v>
      </c>
      <c r="K1902">
        <v>15</v>
      </c>
      <c r="L1902" t="s">
        <v>145</v>
      </c>
      <c r="M1902" t="s">
        <v>125</v>
      </c>
      <c r="N1902">
        <v>3</v>
      </c>
      <c r="O1902" t="s">
        <v>126</v>
      </c>
      <c r="P1902">
        <v>1</v>
      </c>
      <c r="Q1902" t="s">
        <v>37</v>
      </c>
      <c r="R1902">
        <v>1</v>
      </c>
      <c r="S1902" t="s">
        <v>127</v>
      </c>
      <c r="T1902">
        <v>4</v>
      </c>
      <c r="U1902" t="s">
        <v>128</v>
      </c>
      <c r="V1902" t="s">
        <v>186</v>
      </c>
      <c r="W1902">
        <v>2</v>
      </c>
      <c r="X1902" t="s">
        <v>281</v>
      </c>
      <c r="Y1902">
        <v>30</v>
      </c>
      <c r="Z1902">
        <v>150</v>
      </c>
      <c r="AA1902">
        <v>45000</v>
      </c>
      <c r="AB1902">
        <v>15750.000000000002</v>
      </c>
      <c r="AC1902">
        <v>0.35</v>
      </c>
      <c r="AD1902">
        <v>2</v>
      </c>
      <c r="AE1902" t="s">
        <v>72</v>
      </c>
    </row>
    <row r="1903" spans="1:31" x14ac:dyDescent="0.3">
      <c r="A1903">
        <v>1197831</v>
      </c>
      <c r="B1903" t="s">
        <v>73</v>
      </c>
      <c r="C1903" s="1">
        <v>44331</v>
      </c>
      <c r="D1903">
        <v>2021</v>
      </c>
      <c r="E1903" t="s">
        <v>53</v>
      </c>
      <c r="F1903">
        <v>2</v>
      </c>
      <c r="G1903">
        <v>2</v>
      </c>
      <c r="H1903" t="s">
        <v>74</v>
      </c>
      <c r="I1903">
        <v>12</v>
      </c>
      <c r="J1903" t="s">
        <v>96</v>
      </c>
      <c r="K1903">
        <v>14</v>
      </c>
      <c r="L1903" t="s">
        <v>97</v>
      </c>
      <c r="M1903" t="s">
        <v>125</v>
      </c>
      <c r="N1903">
        <v>3</v>
      </c>
      <c r="O1903" t="s">
        <v>126</v>
      </c>
      <c r="P1903">
        <v>1</v>
      </c>
      <c r="Q1903" t="s">
        <v>37</v>
      </c>
      <c r="R1903">
        <v>5</v>
      </c>
      <c r="S1903" t="s">
        <v>303</v>
      </c>
      <c r="T1903">
        <v>6</v>
      </c>
      <c r="U1903" t="s">
        <v>304</v>
      </c>
      <c r="V1903" t="s">
        <v>129</v>
      </c>
      <c r="W1903">
        <v>2</v>
      </c>
      <c r="X1903" t="s">
        <v>281</v>
      </c>
      <c r="Y1903">
        <v>55</v>
      </c>
      <c r="Z1903">
        <v>800</v>
      </c>
      <c r="AA1903">
        <v>440000</v>
      </c>
      <c r="AB1903">
        <v>197999.99999999994</v>
      </c>
      <c r="AC1903">
        <v>0.44999999999999996</v>
      </c>
      <c r="AD1903">
        <v>2</v>
      </c>
      <c r="AE1903" t="s">
        <v>72</v>
      </c>
    </row>
    <row r="1904" spans="1:31" x14ac:dyDescent="0.3">
      <c r="A1904">
        <v>1185732</v>
      </c>
      <c r="B1904" t="s">
        <v>30</v>
      </c>
      <c r="C1904" s="1">
        <v>44404</v>
      </c>
      <c r="D1904">
        <v>2021</v>
      </c>
      <c r="E1904" t="s">
        <v>55</v>
      </c>
      <c r="F1904">
        <v>3</v>
      </c>
      <c r="G1904">
        <v>4</v>
      </c>
      <c r="H1904" t="s">
        <v>139</v>
      </c>
      <c r="I1904">
        <v>13</v>
      </c>
      <c r="J1904" t="s">
        <v>144</v>
      </c>
      <c r="K1904">
        <v>15</v>
      </c>
      <c r="L1904" t="s">
        <v>145</v>
      </c>
      <c r="M1904" t="s">
        <v>125</v>
      </c>
      <c r="N1904">
        <v>3</v>
      </c>
      <c r="O1904" t="s">
        <v>126</v>
      </c>
      <c r="P1904">
        <v>1</v>
      </c>
      <c r="Q1904" t="s">
        <v>37</v>
      </c>
      <c r="R1904">
        <v>1</v>
      </c>
      <c r="S1904" t="s">
        <v>127</v>
      </c>
      <c r="T1904">
        <v>4</v>
      </c>
      <c r="U1904" t="s">
        <v>128</v>
      </c>
      <c r="V1904" t="s">
        <v>161</v>
      </c>
      <c r="W1904">
        <v>2</v>
      </c>
      <c r="X1904" t="s">
        <v>281</v>
      </c>
      <c r="Y1904">
        <v>40</v>
      </c>
      <c r="Z1904">
        <v>250</v>
      </c>
      <c r="AA1904">
        <v>100000</v>
      </c>
      <c r="AB1904">
        <v>35000</v>
      </c>
      <c r="AC1904">
        <v>0.35</v>
      </c>
      <c r="AD1904">
        <v>2</v>
      </c>
      <c r="AE1904" t="s">
        <v>72</v>
      </c>
    </row>
    <row r="1905" spans="1:31" x14ac:dyDescent="0.3">
      <c r="A1905">
        <v>1197831</v>
      </c>
      <c r="B1905" t="s">
        <v>73</v>
      </c>
      <c r="C1905" s="1">
        <v>44410</v>
      </c>
      <c r="D1905">
        <v>2021</v>
      </c>
      <c r="E1905" t="s">
        <v>31</v>
      </c>
      <c r="F1905">
        <v>3</v>
      </c>
      <c r="G1905">
        <v>4</v>
      </c>
      <c r="H1905" t="s">
        <v>139</v>
      </c>
      <c r="I1905">
        <v>13</v>
      </c>
      <c r="J1905" t="s">
        <v>144</v>
      </c>
      <c r="K1905">
        <v>15</v>
      </c>
      <c r="L1905" t="s">
        <v>145</v>
      </c>
      <c r="M1905" t="s">
        <v>125</v>
      </c>
      <c r="N1905">
        <v>3</v>
      </c>
      <c r="O1905" t="s">
        <v>126</v>
      </c>
      <c r="P1905">
        <v>1</v>
      </c>
      <c r="Q1905" t="s">
        <v>37</v>
      </c>
      <c r="R1905">
        <v>5</v>
      </c>
      <c r="S1905" t="s">
        <v>303</v>
      </c>
      <c r="T1905">
        <v>8</v>
      </c>
      <c r="U1905" t="s">
        <v>306</v>
      </c>
      <c r="V1905" t="s">
        <v>189</v>
      </c>
      <c r="W1905">
        <v>2</v>
      </c>
      <c r="X1905" t="s">
        <v>281</v>
      </c>
      <c r="Y1905">
        <v>30</v>
      </c>
      <c r="Z1905">
        <v>675</v>
      </c>
      <c r="AA1905">
        <v>202500</v>
      </c>
      <c r="AB1905">
        <v>81000</v>
      </c>
      <c r="AC1905">
        <v>0.39999999999999997</v>
      </c>
      <c r="AD1905">
        <v>2</v>
      </c>
      <c r="AE1905" t="s">
        <v>72</v>
      </c>
    </row>
    <row r="1906" spans="1:31" x14ac:dyDescent="0.3">
      <c r="A1906">
        <v>1197831</v>
      </c>
      <c r="B1906" t="s">
        <v>73</v>
      </c>
      <c r="C1906" s="1">
        <v>44416</v>
      </c>
      <c r="D1906">
        <v>2021</v>
      </c>
      <c r="E1906" t="s">
        <v>31</v>
      </c>
      <c r="F1906">
        <v>3</v>
      </c>
      <c r="G1906">
        <v>2</v>
      </c>
      <c r="H1906" t="s">
        <v>74</v>
      </c>
      <c r="I1906">
        <v>14</v>
      </c>
      <c r="J1906" t="s">
        <v>98</v>
      </c>
      <c r="K1906">
        <v>16</v>
      </c>
      <c r="L1906" t="s">
        <v>99</v>
      </c>
      <c r="M1906" t="s">
        <v>125</v>
      </c>
      <c r="N1906">
        <v>3</v>
      </c>
      <c r="O1906" t="s">
        <v>126</v>
      </c>
      <c r="P1906">
        <v>1</v>
      </c>
      <c r="Q1906" t="s">
        <v>37</v>
      </c>
      <c r="R1906">
        <v>1</v>
      </c>
      <c r="S1906" t="s">
        <v>127</v>
      </c>
      <c r="T1906">
        <v>4</v>
      </c>
      <c r="U1906" t="s">
        <v>128</v>
      </c>
      <c r="V1906" t="s">
        <v>204</v>
      </c>
      <c r="W1906">
        <v>2</v>
      </c>
      <c r="X1906" t="s">
        <v>281</v>
      </c>
      <c r="Y1906">
        <v>35</v>
      </c>
      <c r="Z1906">
        <v>600</v>
      </c>
      <c r="AA1906">
        <v>210000</v>
      </c>
      <c r="AB1906">
        <v>84000</v>
      </c>
      <c r="AC1906">
        <v>0.39999999999999997</v>
      </c>
      <c r="AD1906">
        <v>2</v>
      </c>
      <c r="AE1906" t="s">
        <v>72</v>
      </c>
    </row>
    <row r="1907" spans="1:31" x14ac:dyDescent="0.3">
      <c r="A1907">
        <v>1197831</v>
      </c>
      <c r="B1907" t="s">
        <v>73</v>
      </c>
      <c r="C1907" s="1">
        <v>44422</v>
      </c>
      <c r="D1907">
        <v>2021</v>
      </c>
      <c r="E1907" t="s">
        <v>31</v>
      </c>
      <c r="F1907">
        <v>3</v>
      </c>
      <c r="G1907">
        <v>2</v>
      </c>
      <c r="H1907" t="s">
        <v>74</v>
      </c>
      <c r="I1907">
        <v>14</v>
      </c>
      <c r="J1907" t="s">
        <v>98</v>
      </c>
      <c r="K1907">
        <v>16</v>
      </c>
      <c r="L1907" t="s">
        <v>99</v>
      </c>
      <c r="M1907" t="s">
        <v>125</v>
      </c>
      <c r="N1907">
        <v>3</v>
      </c>
      <c r="O1907" t="s">
        <v>126</v>
      </c>
      <c r="P1907">
        <v>1</v>
      </c>
      <c r="Q1907" t="s">
        <v>37</v>
      </c>
      <c r="R1907">
        <v>1</v>
      </c>
      <c r="S1907" t="s">
        <v>127</v>
      </c>
      <c r="T1907">
        <v>4</v>
      </c>
      <c r="U1907" t="s">
        <v>128</v>
      </c>
      <c r="V1907" t="s">
        <v>161</v>
      </c>
      <c r="W1907">
        <v>2</v>
      </c>
      <c r="X1907" t="s">
        <v>281</v>
      </c>
      <c r="Y1907">
        <v>40</v>
      </c>
      <c r="Z1907">
        <v>625</v>
      </c>
      <c r="AA1907">
        <v>250000</v>
      </c>
      <c r="AB1907">
        <v>112499.99999999999</v>
      </c>
      <c r="AC1907">
        <v>0.44999999999999996</v>
      </c>
      <c r="AD1907">
        <v>2</v>
      </c>
      <c r="AE1907" t="s">
        <v>72</v>
      </c>
    </row>
    <row r="1908" spans="1:31" x14ac:dyDescent="0.3">
      <c r="A1908">
        <v>1197831</v>
      </c>
      <c r="B1908" t="s">
        <v>73</v>
      </c>
      <c r="C1908" s="1">
        <v>44332</v>
      </c>
      <c r="D1908">
        <v>2021</v>
      </c>
      <c r="E1908" t="s">
        <v>53</v>
      </c>
      <c r="F1908">
        <v>2</v>
      </c>
      <c r="G1908">
        <v>2</v>
      </c>
      <c r="H1908" t="s">
        <v>74</v>
      </c>
      <c r="I1908">
        <v>12</v>
      </c>
      <c r="J1908" t="s">
        <v>96</v>
      </c>
      <c r="K1908">
        <v>14</v>
      </c>
      <c r="L1908" t="s">
        <v>97</v>
      </c>
      <c r="M1908" t="s">
        <v>125</v>
      </c>
      <c r="N1908">
        <v>3</v>
      </c>
      <c r="O1908" t="s">
        <v>126</v>
      </c>
      <c r="P1908">
        <v>1</v>
      </c>
      <c r="Q1908" t="s">
        <v>37</v>
      </c>
      <c r="R1908">
        <v>5</v>
      </c>
      <c r="S1908" t="s">
        <v>303</v>
      </c>
      <c r="T1908">
        <v>7</v>
      </c>
      <c r="U1908" t="s">
        <v>305</v>
      </c>
      <c r="V1908" t="s">
        <v>187</v>
      </c>
      <c r="W1908">
        <v>2</v>
      </c>
      <c r="X1908" t="s">
        <v>281</v>
      </c>
      <c r="Y1908">
        <v>55</v>
      </c>
      <c r="Z1908">
        <v>800</v>
      </c>
      <c r="AA1908">
        <v>440000</v>
      </c>
      <c r="AB1908">
        <v>197999.99999999994</v>
      </c>
      <c r="AC1908">
        <v>0.44999999999999996</v>
      </c>
      <c r="AD1908">
        <v>2</v>
      </c>
      <c r="AE1908" t="s">
        <v>72</v>
      </c>
    </row>
    <row r="1909" spans="1:31" x14ac:dyDescent="0.3">
      <c r="A1909">
        <v>1197831</v>
      </c>
      <c r="B1909" t="s">
        <v>73</v>
      </c>
      <c r="C1909" s="1">
        <v>44334</v>
      </c>
      <c r="D1909">
        <v>2021</v>
      </c>
      <c r="E1909" t="s">
        <v>53</v>
      </c>
      <c r="F1909">
        <v>2</v>
      </c>
      <c r="G1909">
        <v>2</v>
      </c>
      <c r="H1909" t="s">
        <v>74</v>
      </c>
      <c r="I1909">
        <v>12</v>
      </c>
      <c r="J1909" t="s">
        <v>96</v>
      </c>
      <c r="K1909">
        <v>14</v>
      </c>
      <c r="L1909" t="s">
        <v>97</v>
      </c>
      <c r="M1909" t="s">
        <v>125</v>
      </c>
      <c r="N1909">
        <v>3</v>
      </c>
      <c r="O1909" t="s">
        <v>126</v>
      </c>
      <c r="P1909">
        <v>1</v>
      </c>
      <c r="Q1909" t="s">
        <v>37</v>
      </c>
      <c r="R1909">
        <v>5</v>
      </c>
      <c r="S1909" t="s">
        <v>303</v>
      </c>
      <c r="T1909">
        <v>7</v>
      </c>
      <c r="U1909" t="s">
        <v>305</v>
      </c>
      <c r="V1909" t="s">
        <v>162</v>
      </c>
      <c r="W1909">
        <v>2</v>
      </c>
      <c r="X1909" t="s">
        <v>281</v>
      </c>
      <c r="Y1909">
        <v>60</v>
      </c>
      <c r="Z1909">
        <v>550</v>
      </c>
      <c r="AA1909">
        <v>330000</v>
      </c>
      <c r="AB1909">
        <v>181500.00000000003</v>
      </c>
      <c r="AC1909">
        <v>0.55000000000000004</v>
      </c>
      <c r="AD1909">
        <v>2</v>
      </c>
      <c r="AE1909" t="s">
        <v>72</v>
      </c>
    </row>
    <row r="1910" spans="1:31" x14ac:dyDescent="0.3">
      <c r="A1910">
        <v>1185732</v>
      </c>
      <c r="B1910" t="s">
        <v>30</v>
      </c>
      <c r="C1910" s="1">
        <v>44337</v>
      </c>
      <c r="D1910">
        <v>2021</v>
      </c>
      <c r="E1910" t="s">
        <v>53</v>
      </c>
      <c r="F1910">
        <v>2</v>
      </c>
      <c r="G1910">
        <v>2</v>
      </c>
      <c r="H1910" t="s">
        <v>74</v>
      </c>
      <c r="I1910">
        <v>12</v>
      </c>
      <c r="J1910" t="s">
        <v>96</v>
      </c>
      <c r="K1910">
        <v>14</v>
      </c>
      <c r="L1910" t="s">
        <v>97</v>
      </c>
      <c r="M1910" t="s">
        <v>125</v>
      </c>
      <c r="N1910">
        <v>3</v>
      </c>
      <c r="O1910" t="s">
        <v>126</v>
      </c>
      <c r="P1910">
        <v>1</v>
      </c>
      <c r="Q1910" t="s">
        <v>37</v>
      </c>
      <c r="R1910">
        <v>1</v>
      </c>
      <c r="S1910" t="s">
        <v>127</v>
      </c>
      <c r="T1910">
        <v>5</v>
      </c>
      <c r="U1910" t="s">
        <v>300</v>
      </c>
      <c r="V1910" t="s">
        <v>265</v>
      </c>
      <c r="W1910">
        <v>2</v>
      </c>
      <c r="X1910" t="s">
        <v>281</v>
      </c>
      <c r="Y1910">
        <v>35</v>
      </c>
      <c r="Z1910">
        <v>425</v>
      </c>
      <c r="AA1910">
        <v>148750</v>
      </c>
      <c r="AB1910">
        <v>59500</v>
      </c>
      <c r="AC1910">
        <v>0.4</v>
      </c>
      <c r="AD1910">
        <v>2</v>
      </c>
      <c r="AE1910" t="s">
        <v>72</v>
      </c>
    </row>
    <row r="1911" spans="1:31" x14ac:dyDescent="0.3">
      <c r="A1911">
        <v>1185732</v>
      </c>
      <c r="B1911" t="s">
        <v>30</v>
      </c>
      <c r="C1911" s="1">
        <v>44339</v>
      </c>
      <c r="D1911">
        <v>2021</v>
      </c>
      <c r="E1911" t="s">
        <v>53</v>
      </c>
      <c r="F1911">
        <v>2</v>
      </c>
      <c r="G1911">
        <v>2</v>
      </c>
      <c r="H1911" t="s">
        <v>74</v>
      </c>
      <c r="I1911">
        <v>12</v>
      </c>
      <c r="J1911" t="s">
        <v>96</v>
      </c>
      <c r="K1911">
        <v>14</v>
      </c>
      <c r="L1911" t="s">
        <v>97</v>
      </c>
      <c r="M1911" t="s">
        <v>125</v>
      </c>
      <c r="N1911">
        <v>3</v>
      </c>
      <c r="O1911" t="s">
        <v>126</v>
      </c>
      <c r="P1911">
        <v>1</v>
      </c>
      <c r="Q1911" t="s">
        <v>37</v>
      </c>
      <c r="R1911">
        <v>2</v>
      </c>
      <c r="S1911" t="s">
        <v>299</v>
      </c>
      <c r="T1911">
        <v>4</v>
      </c>
      <c r="U1911" t="s">
        <v>128</v>
      </c>
      <c r="V1911" t="s">
        <v>129</v>
      </c>
      <c r="W1911">
        <v>2</v>
      </c>
      <c r="X1911" t="s">
        <v>281</v>
      </c>
      <c r="Y1911">
        <v>25</v>
      </c>
      <c r="Z1911">
        <v>225</v>
      </c>
      <c r="AA1911">
        <v>56250</v>
      </c>
      <c r="AB1911">
        <v>19687.5</v>
      </c>
      <c r="AC1911">
        <v>0.35</v>
      </c>
      <c r="AD1911">
        <v>2</v>
      </c>
      <c r="AE1911" t="s">
        <v>72</v>
      </c>
    </row>
    <row r="1912" spans="1:31" x14ac:dyDescent="0.3">
      <c r="A1912">
        <v>1185732</v>
      </c>
      <c r="B1912" t="s">
        <v>30</v>
      </c>
      <c r="C1912" s="1">
        <v>44346</v>
      </c>
      <c r="D1912">
        <v>2021</v>
      </c>
      <c r="E1912" t="s">
        <v>53</v>
      </c>
      <c r="F1912">
        <v>2</v>
      </c>
      <c r="G1912">
        <v>4</v>
      </c>
      <c r="H1912" t="s">
        <v>139</v>
      </c>
      <c r="I1912">
        <v>13</v>
      </c>
      <c r="J1912" t="s">
        <v>144</v>
      </c>
      <c r="K1912">
        <v>15</v>
      </c>
      <c r="L1912" t="s">
        <v>145</v>
      </c>
      <c r="M1912" t="s">
        <v>125</v>
      </c>
      <c r="N1912">
        <v>3</v>
      </c>
      <c r="O1912" t="s">
        <v>126</v>
      </c>
      <c r="P1912">
        <v>1</v>
      </c>
      <c r="Q1912" t="s">
        <v>37</v>
      </c>
      <c r="R1912">
        <v>2</v>
      </c>
      <c r="S1912" t="s">
        <v>299</v>
      </c>
      <c r="T1912">
        <v>4</v>
      </c>
      <c r="U1912" t="s">
        <v>128</v>
      </c>
      <c r="V1912" t="s">
        <v>307</v>
      </c>
      <c r="W1912">
        <v>2</v>
      </c>
      <c r="X1912" t="s">
        <v>281</v>
      </c>
      <c r="Y1912">
        <v>30</v>
      </c>
      <c r="Z1912">
        <v>50</v>
      </c>
      <c r="AA1912">
        <v>15000</v>
      </c>
      <c r="AB1912">
        <v>6000.0000000000009</v>
      </c>
      <c r="AC1912">
        <v>0.4</v>
      </c>
      <c r="AD1912">
        <v>2</v>
      </c>
      <c r="AE1912" t="s">
        <v>72</v>
      </c>
    </row>
    <row r="1913" spans="1:31" x14ac:dyDescent="0.3">
      <c r="A1913">
        <v>1185732</v>
      </c>
      <c r="B1913" t="s">
        <v>30</v>
      </c>
      <c r="C1913" s="1">
        <v>44350</v>
      </c>
      <c r="D1913">
        <v>2021</v>
      </c>
      <c r="E1913" t="s">
        <v>54</v>
      </c>
      <c r="F1913">
        <v>2</v>
      </c>
      <c r="G1913">
        <v>4</v>
      </c>
      <c r="H1913" t="s">
        <v>139</v>
      </c>
      <c r="I1913">
        <v>13</v>
      </c>
      <c r="J1913" t="s">
        <v>144</v>
      </c>
      <c r="K1913">
        <v>15</v>
      </c>
      <c r="L1913" t="s">
        <v>145</v>
      </c>
      <c r="M1913" t="s">
        <v>125</v>
      </c>
      <c r="N1913">
        <v>3</v>
      </c>
      <c r="O1913" t="s">
        <v>126</v>
      </c>
      <c r="P1913">
        <v>1</v>
      </c>
      <c r="Q1913" t="s">
        <v>37</v>
      </c>
      <c r="R1913">
        <v>1</v>
      </c>
      <c r="S1913" t="s">
        <v>127</v>
      </c>
      <c r="T1913">
        <v>5</v>
      </c>
      <c r="U1913" t="s">
        <v>300</v>
      </c>
      <c r="V1913" t="s">
        <v>205</v>
      </c>
      <c r="W1913">
        <v>2</v>
      </c>
      <c r="X1913" t="s">
        <v>281</v>
      </c>
      <c r="Y1913">
        <v>40</v>
      </c>
      <c r="Z1913">
        <v>100</v>
      </c>
      <c r="AA1913">
        <v>40000</v>
      </c>
      <c r="AB1913">
        <v>14000</v>
      </c>
      <c r="AC1913">
        <v>0.35</v>
      </c>
      <c r="AD1913">
        <v>2</v>
      </c>
      <c r="AE1913" t="s">
        <v>72</v>
      </c>
    </row>
    <row r="1914" spans="1:31" x14ac:dyDescent="0.3">
      <c r="A1914">
        <v>1185732</v>
      </c>
      <c r="B1914" t="s">
        <v>30</v>
      </c>
      <c r="C1914" s="1">
        <v>44351</v>
      </c>
      <c r="D1914">
        <v>2021</v>
      </c>
      <c r="E1914" t="s">
        <v>54</v>
      </c>
      <c r="F1914">
        <v>2</v>
      </c>
      <c r="G1914">
        <v>4</v>
      </c>
      <c r="H1914" t="s">
        <v>139</v>
      </c>
      <c r="I1914">
        <v>13</v>
      </c>
      <c r="J1914" t="s">
        <v>144</v>
      </c>
      <c r="K1914">
        <v>15</v>
      </c>
      <c r="L1914" t="s">
        <v>145</v>
      </c>
      <c r="M1914" t="s">
        <v>125</v>
      </c>
      <c r="N1914">
        <v>3</v>
      </c>
      <c r="O1914" t="s">
        <v>126</v>
      </c>
      <c r="P1914">
        <v>1</v>
      </c>
      <c r="Q1914" t="s">
        <v>37</v>
      </c>
      <c r="R1914">
        <v>5</v>
      </c>
      <c r="S1914" t="s">
        <v>303</v>
      </c>
      <c r="T1914">
        <v>7</v>
      </c>
      <c r="U1914" t="s">
        <v>305</v>
      </c>
      <c r="V1914" t="s">
        <v>205</v>
      </c>
      <c r="W1914">
        <v>2</v>
      </c>
      <c r="X1914" t="s">
        <v>281</v>
      </c>
      <c r="Y1914">
        <v>30</v>
      </c>
      <c r="Z1914">
        <v>150</v>
      </c>
      <c r="AA1914">
        <v>45000</v>
      </c>
      <c r="AB1914">
        <v>15750.000000000002</v>
      </c>
      <c r="AC1914">
        <v>0.35</v>
      </c>
      <c r="AD1914">
        <v>2</v>
      </c>
      <c r="AE1914" t="s">
        <v>72</v>
      </c>
    </row>
    <row r="1915" spans="1:31" x14ac:dyDescent="0.3">
      <c r="A1915">
        <v>1185732</v>
      </c>
      <c r="B1915" t="s">
        <v>30</v>
      </c>
      <c r="C1915" s="1">
        <v>44353</v>
      </c>
      <c r="D1915">
        <v>2021</v>
      </c>
      <c r="E1915" t="s">
        <v>54</v>
      </c>
      <c r="F1915">
        <v>2</v>
      </c>
      <c r="G1915">
        <v>4</v>
      </c>
      <c r="H1915" t="s">
        <v>139</v>
      </c>
      <c r="I1915">
        <v>13</v>
      </c>
      <c r="J1915" t="s">
        <v>144</v>
      </c>
      <c r="K1915">
        <v>15</v>
      </c>
      <c r="L1915" t="s">
        <v>145</v>
      </c>
      <c r="M1915" t="s">
        <v>125</v>
      </c>
      <c r="N1915">
        <v>3</v>
      </c>
      <c r="O1915" t="s">
        <v>126</v>
      </c>
      <c r="P1915">
        <v>1</v>
      </c>
      <c r="Q1915" t="s">
        <v>37</v>
      </c>
      <c r="R1915">
        <v>1</v>
      </c>
      <c r="S1915" t="s">
        <v>127</v>
      </c>
      <c r="T1915">
        <v>5</v>
      </c>
      <c r="U1915" t="s">
        <v>300</v>
      </c>
      <c r="V1915" t="s">
        <v>236</v>
      </c>
      <c r="W1915">
        <v>2</v>
      </c>
      <c r="X1915" t="s">
        <v>281</v>
      </c>
      <c r="Y1915">
        <v>50</v>
      </c>
      <c r="Z1915">
        <v>50</v>
      </c>
      <c r="AA1915">
        <v>25000</v>
      </c>
      <c r="AB1915">
        <v>8750</v>
      </c>
      <c r="AC1915">
        <v>0.35</v>
      </c>
      <c r="AD1915">
        <v>2</v>
      </c>
      <c r="AE1915" t="s">
        <v>72</v>
      </c>
    </row>
    <row r="1916" spans="1:31" x14ac:dyDescent="0.3">
      <c r="A1916">
        <v>1185732</v>
      </c>
      <c r="B1916" t="s">
        <v>30</v>
      </c>
      <c r="C1916" s="1">
        <v>44356</v>
      </c>
      <c r="D1916">
        <v>2021</v>
      </c>
      <c r="E1916" t="s">
        <v>54</v>
      </c>
      <c r="F1916">
        <v>2</v>
      </c>
      <c r="G1916">
        <v>4</v>
      </c>
      <c r="H1916" t="s">
        <v>139</v>
      </c>
      <c r="I1916">
        <v>13</v>
      </c>
      <c r="J1916" t="s">
        <v>144</v>
      </c>
      <c r="K1916">
        <v>15</v>
      </c>
      <c r="L1916" t="s">
        <v>145</v>
      </c>
      <c r="M1916" t="s">
        <v>125</v>
      </c>
      <c r="N1916">
        <v>3</v>
      </c>
      <c r="O1916" t="s">
        <v>126</v>
      </c>
      <c r="P1916">
        <v>1</v>
      </c>
      <c r="Q1916" t="s">
        <v>37</v>
      </c>
      <c r="R1916">
        <v>5</v>
      </c>
      <c r="S1916" t="s">
        <v>303</v>
      </c>
      <c r="T1916">
        <v>6</v>
      </c>
      <c r="U1916" t="s">
        <v>304</v>
      </c>
      <c r="V1916" t="s">
        <v>129</v>
      </c>
      <c r="W1916">
        <v>2</v>
      </c>
      <c r="X1916" t="s">
        <v>281</v>
      </c>
      <c r="Y1916">
        <v>35</v>
      </c>
      <c r="Z1916">
        <v>75</v>
      </c>
      <c r="AA1916">
        <v>26250</v>
      </c>
      <c r="AB1916">
        <v>9187.5</v>
      </c>
      <c r="AC1916">
        <v>0.35</v>
      </c>
      <c r="AD1916">
        <v>2</v>
      </c>
      <c r="AE1916" t="s">
        <v>72</v>
      </c>
    </row>
    <row r="1917" spans="1:31" x14ac:dyDescent="0.3">
      <c r="A1917">
        <v>1185732</v>
      </c>
      <c r="B1917" t="s">
        <v>30</v>
      </c>
      <c r="C1917" s="1">
        <v>44359</v>
      </c>
      <c r="D1917">
        <v>2021</v>
      </c>
      <c r="E1917" t="s">
        <v>54</v>
      </c>
      <c r="F1917">
        <v>2</v>
      </c>
      <c r="G1917">
        <v>4</v>
      </c>
      <c r="H1917" t="s">
        <v>139</v>
      </c>
      <c r="I1917">
        <v>13</v>
      </c>
      <c r="J1917" t="s">
        <v>144</v>
      </c>
      <c r="K1917">
        <v>15</v>
      </c>
      <c r="L1917" t="s">
        <v>145</v>
      </c>
      <c r="M1917" t="s">
        <v>125</v>
      </c>
      <c r="N1917">
        <v>3</v>
      </c>
      <c r="O1917" t="s">
        <v>126</v>
      </c>
      <c r="P1917">
        <v>1</v>
      </c>
      <c r="Q1917" t="s">
        <v>37</v>
      </c>
      <c r="R1917">
        <v>1</v>
      </c>
      <c r="S1917" t="s">
        <v>127</v>
      </c>
      <c r="T1917">
        <v>4</v>
      </c>
      <c r="U1917" t="s">
        <v>128</v>
      </c>
      <c r="V1917" t="s">
        <v>189</v>
      </c>
      <c r="W1917">
        <v>2</v>
      </c>
      <c r="X1917" t="s">
        <v>281</v>
      </c>
      <c r="Y1917">
        <v>45</v>
      </c>
      <c r="Z1917">
        <v>25</v>
      </c>
      <c r="AA1917">
        <v>11250</v>
      </c>
      <c r="AB1917">
        <v>3937.4999999999995</v>
      </c>
      <c r="AC1917">
        <v>0.35</v>
      </c>
      <c r="AD1917">
        <v>2</v>
      </c>
      <c r="AE1917" t="s">
        <v>72</v>
      </c>
    </row>
    <row r="1918" spans="1:31" x14ac:dyDescent="0.3">
      <c r="A1918">
        <v>1185732</v>
      </c>
      <c r="B1918" t="s">
        <v>30</v>
      </c>
      <c r="C1918" s="1">
        <v>44365</v>
      </c>
      <c r="D1918">
        <v>2021</v>
      </c>
      <c r="E1918" t="s">
        <v>54</v>
      </c>
      <c r="F1918">
        <v>2</v>
      </c>
      <c r="G1918">
        <v>4</v>
      </c>
      <c r="H1918" t="s">
        <v>139</v>
      </c>
      <c r="I1918">
        <v>13</v>
      </c>
      <c r="J1918" t="s">
        <v>144</v>
      </c>
      <c r="K1918">
        <v>15</v>
      </c>
      <c r="L1918" t="s">
        <v>145</v>
      </c>
      <c r="M1918" t="s">
        <v>125</v>
      </c>
      <c r="N1918">
        <v>3</v>
      </c>
      <c r="O1918" t="s">
        <v>126</v>
      </c>
      <c r="P1918">
        <v>1</v>
      </c>
      <c r="Q1918" t="s">
        <v>37</v>
      </c>
      <c r="R1918">
        <v>5</v>
      </c>
      <c r="S1918" t="s">
        <v>303</v>
      </c>
      <c r="T1918">
        <v>7</v>
      </c>
      <c r="U1918" t="s">
        <v>305</v>
      </c>
      <c r="V1918" t="s">
        <v>202</v>
      </c>
      <c r="W1918">
        <v>2</v>
      </c>
      <c r="X1918" t="s">
        <v>281</v>
      </c>
      <c r="Y1918">
        <v>50</v>
      </c>
      <c r="Z1918">
        <v>50</v>
      </c>
      <c r="AA1918">
        <v>25000</v>
      </c>
      <c r="AB1918">
        <v>8749.9999999999982</v>
      </c>
      <c r="AC1918">
        <v>0.35</v>
      </c>
      <c r="AD1918">
        <v>2</v>
      </c>
      <c r="AE1918" t="s">
        <v>72</v>
      </c>
    </row>
    <row r="1919" spans="1:31" x14ac:dyDescent="0.3">
      <c r="A1919">
        <v>1185732</v>
      </c>
      <c r="B1919" t="s">
        <v>30</v>
      </c>
      <c r="C1919" s="1">
        <v>44375</v>
      </c>
      <c r="D1919">
        <v>2021</v>
      </c>
      <c r="E1919" t="s">
        <v>54</v>
      </c>
      <c r="F1919">
        <v>2</v>
      </c>
      <c r="G1919">
        <v>4</v>
      </c>
      <c r="H1919" t="s">
        <v>139</v>
      </c>
      <c r="I1919">
        <v>13</v>
      </c>
      <c r="J1919" t="s">
        <v>144</v>
      </c>
      <c r="K1919">
        <v>15</v>
      </c>
      <c r="L1919" t="s">
        <v>145</v>
      </c>
      <c r="M1919" t="s">
        <v>125</v>
      </c>
      <c r="N1919">
        <v>3</v>
      </c>
      <c r="O1919" t="s">
        <v>126</v>
      </c>
      <c r="P1919">
        <v>1</v>
      </c>
      <c r="Q1919" t="s">
        <v>37</v>
      </c>
      <c r="R1919">
        <v>1</v>
      </c>
      <c r="S1919" t="s">
        <v>127</v>
      </c>
      <c r="T1919">
        <v>4</v>
      </c>
      <c r="U1919" t="s">
        <v>128</v>
      </c>
      <c r="V1919" t="s">
        <v>186</v>
      </c>
      <c r="W1919">
        <v>2</v>
      </c>
      <c r="X1919" t="s">
        <v>281</v>
      </c>
      <c r="Y1919">
        <v>35</v>
      </c>
      <c r="Z1919">
        <v>225</v>
      </c>
      <c r="AA1919">
        <v>78750</v>
      </c>
      <c r="AB1919">
        <v>27562.5</v>
      </c>
      <c r="AC1919">
        <v>0.35</v>
      </c>
      <c r="AD1919">
        <v>2</v>
      </c>
      <c r="AE1919" t="s">
        <v>72</v>
      </c>
    </row>
    <row r="1920" spans="1:31" x14ac:dyDescent="0.3">
      <c r="A1920">
        <v>1185732</v>
      </c>
      <c r="B1920" t="s">
        <v>30</v>
      </c>
      <c r="C1920" s="1">
        <v>44380</v>
      </c>
      <c r="D1920">
        <v>2021</v>
      </c>
      <c r="E1920" t="s">
        <v>55</v>
      </c>
      <c r="F1920">
        <v>3</v>
      </c>
      <c r="G1920">
        <v>4</v>
      </c>
      <c r="H1920" t="s">
        <v>139</v>
      </c>
      <c r="I1920">
        <v>13</v>
      </c>
      <c r="J1920" t="s">
        <v>144</v>
      </c>
      <c r="K1920">
        <v>15</v>
      </c>
      <c r="L1920" t="s">
        <v>145</v>
      </c>
      <c r="M1920" t="s">
        <v>125</v>
      </c>
      <c r="N1920">
        <v>3</v>
      </c>
      <c r="O1920" t="s">
        <v>126</v>
      </c>
      <c r="P1920">
        <v>1</v>
      </c>
      <c r="Q1920" t="s">
        <v>37</v>
      </c>
      <c r="R1920">
        <v>5</v>
      </c>
      <c r="S1920" t="s">
        <v>303</v>
      </c>
      <c r="T1920">
        <v>6</v>
      </c>
      <c r="U1920" t="s">
        <v>304</v>
      </c>
      <c r="V1920" t="s">
        <v>129</v>
      </c>
      <c r="W1920">
        <v>2</v>
      </c>
      <c r="X1920" t="s">
        <v>281</v>
      </c>
      <c r="Y1920">
        <v>45</v>
      </c>
      <c r="Z1920">
        <v>275</v>
      </c>
      <c r="AA1920">
        <v>123750</v>
      </c>
      <c r="AB1920">
        <v>43312.5</v>
      </c>
      <c r="AC1920">
        <v>0.35</v>
      </c>
      <c r="AD1920">
        <v>2</v>
      </c>
      <c r="AE1920" t="s">
        <v>72</v>
      </c>
    </row>
    <row r="1921" spans="1:31" x14ac:dyDescent="0.3">
      <c r="A1921">
        <v>1185732</v>
      </c>
      <c r="B1921" t="s">
        <v>30</v>
      </c>
      <c r="C1921" s="1">
        <v>44383</v>
      </c>
      <c r="D1921">
        <v>2021</v>
      </c>
      <c r="E1921" t="s">
        <v>55</v>
      </c>
      <c r="F1921">
        <v>3</v>
      </c>
      <c r="G1921">
        <v>4</v>
      </c>
      <c r="H1921" t="s">
        <v>139</v>
      </c>
      <c r="I1921">
        <v>13</v>
      </c>
      <c r="J1921" t="s">
        <v>144</v>
      </c>
      <c r="K1921">
        <v>15</v>
      </c>
      <c r="L1921" t="s">
        <v>145</v>
      </c>
      <c r="M1921" t="s">
        <v>125</v>
      </c>
      <c r="N1921">
        <v>3</v>
      </c>
      <c r="O1921" t="s">
        <v>126</v>
      </c>
      <c r="P1921">
        <v>1</v>
      </c>
      <c r="Q1921" t="s">
        <v>37</v>
      </c>
      <c r="R1921">
        <v>1</v>
      </c>
      <c r="S1921" t="s">
        <v>127</v>
      </c>
      <c r="T1921">
        <v>4</v>
      </c>
      <c r="U1921" t="s">
        <v>128</v>
      </c>
      <c r="V1921" t="s">
        <v>161</v>
      </c>
      <c r="W1921">
        <v>2</v>
      </c>
      <c r="X1921" t="s">
        <v>281</v>
      </c>
      <c r="Y1921">
        <v>40</v>
      </c>
      <c r="Z1921">
        <v>100</v>
      </c>
      <c r="AA1921">
        <v>40000</v>
      </c>
      <c r="AB1921">
        <v>14000</v>
      </c>
      <c r="AC1921">
        <v>0.35</v>
      </c>
      <c r="AD1921">
        <v>2</v>
      </c>
      <c r="AE1921" t="s">
        <v>72</v>
      </c>
    </row>
    <row r="1922" spans="1:31" x14ac:dyDescent="0.3">
      <c r="A1922">
        <v>1185732</v>
      </c>
      <c r="B1922" t="s">
        <v>30</v>
      </c>
      <c r="C1922" s="1">
        <v>44394</v>
      </c>
      <c r="D1922">
        <v>2021</v>
      </c>
      <c r="E1922" t="s">
        <v>55</v>
      </c>
      <c r="F1922">
        <v>3</v>
      </c>
      <c r="G1922">
        <v>4</v>
      </c>
      <c r="H1922" t="s">
        <v>139</v>
      </c>
      <c r="I1922">
        <v>13</v>
      </c>
      <c r="J1922" t="s">
        <v>144</v>
      </c>
      <c r="K1922">
        <v>15</v>
      </c>
      <c r="L1922" t="s">
        <v>145</v>
      </c>
      <c r="M1922" t="s">
        <v>125</v>
      </c>
      <c r="N1922">
        <v>3</v>
      </c>
      <c r="O1922" t="s">
        <v>126</v>
      </c>
      <c r="P1922">
        <v>1</v>
      </c>
      <c r="Q1922" t="s">
        <v>37</v>
      </c>
      <c r="R1922">
        <v>5</v>
      </c>
      <c r="S1922" t="s">
        <v>303</v>
      </c>
      <c r="T1922">
        <v>8</v>
      </c>
      <c r="U1922" t="s">
        <v>306</v>
      </c>
      <c r="V1922" t="s">
        <v>189</v>
      </c>
      <c r="W1922">
        <v>2</v>
      </c>
      <c r="X1922" t="s">
        <v>281</v>
      </c>
      <c r="Y1922">
        <v>30</v>
      </c>
      <c r="Z1922">
        <v>25</v>
      </c>
      <c r="AA1922">
        <v>7500</v>
      </c>
      <c r="AB1922">
        <v>3000</v>
      </c>
      <c r="AC1922">
        <v>0.4</v>
      </c>
      <c r="AD1922">
        <v>2</v>
      </c>
      <c r="AE1922" t="s">
        <v>72</v>
      </c>
    </row>
    <row r="1923" spans="1:31" x14ac:dyDescent="0.3">
      <c r="A1923">
        <v>1185732</v>
      </c>
      <c r="B1923" t="s">
        <v>30</v>
      </c>
      <c r="C1923" s="1">
        <v>44400</v>
      </c>
      <c r="D1923">
        <v>2021</v>
      </c>
      <c r="E1923" t="s">
        <v>55</v>
      </c>
      <c r="F1923">
        <v>3</v>
      </c>
      <c r="G1923">
        <v>4</v>
      </c>
      <c r="H1923" t="s">
        <v>139</v>
      </c>
      <c r="I1923">
        <v>13</v>
      </c>
      <c r="J1923" t="s">
        <v>144</v>
      </c>
      <c r="K1923">
        <v>15</v>
      </c>
      <c r="L1923" t="s">
        <v>145</v>
      </c>
      <c r="M1923" t="s">
        <v>125</v>
      </c>
      <c r="N1923">
        <v>3</v>
      </c>
      <c r="O1923" t="s">
        <v>126</v>
      </c>
      <c r="P1923">
        <v>1</v>
      </c>
      <c r="Q1923" t="s">
        <v>37</v>
      </c>
      <c r="R1923">
        <v>1</v>
      </c>
      <c r="S1923" t="s">
        <v>127</v>
      </c>
      <c r="T1923">
        <v>4</v>
      </c>
      <c r="U1923" t="s">
        <v>128</v>
      </c>
      <c r="V1923" t="s">
        <v>204</v>
      </c>
      <c r="W1923">
        <v>2</v>
      </c>
      <c r="X1923" t="s">
        <v>281</v>
      </c>
      <c r="Y1923">
        <v>30</v>
      </c>
      <c r="Z1923">
        <v>125</v>
      </c>
      <c r="AA1923">
        <v>37500</v>
      </c>
      <c r="AB1923">
        <v>15000.000000000004</v>
      </c>
      <c r="AC1923">
        <v>0.4</v>
      </c>
      <c r="AD1923">
        <v>2</v>
      </c>
      <c r="AE1923" t="s">
        <v>72</v>
      </c>
    </row>
    <row r="1924" spans="1:31" x14ac:dyDescent="0.3">
      <c r="A1924">
        <v>1197831</v>
      </c>
      <c r="B1924" t="s">
        <v>73</v>
      </c>
      <c r="C1924" s="1">
        <v>44423</v>
      </c>
      <c r="D1924">
        <v>2021</v>
      </c>
      <c r="E1924" t="s">
        <v>31</v>
      </c>
      <c r="F1924">
        <v>3</v>
      </c>
      <c r="G1924">
        <v>2</v>
      </c>
      <c r="H1924" t="s">
        <v>74</v>
      </c>
      <c r="I1924">
        <v>14</v>
      </c>
      <c r="J1924" t="s">
        <v>98</v>
      </c>
      <c r="K1924">
        <v>16</v>
      </c>
      <c r="L1924" t="s">
        <v>99</v>
      </c>
      <c r="M1924" t="s">
        <v>125</v>
      </c>
      <c r="N1924">
        <v>3</v>
      </c>
      <c r="O1924" t="s">
        <v>126</v>
      </c>
      <c r="P1924">
        <v>1</v>
      </c>
      <c r="Q1924" t="s">
        <v>37</v>
      </c>
      <c r="R1924">
        <v>1</v>
      </c>
      <c r="S1924" t="s">
        <v>127</v>
      </c>
      <c r="T1924">
        <v>4</v>
      </c>
      <c r="U1924" t="s">
        <v>128</v>
      </c>
      <c r="V1924" t="s">
        <v>161</v>
      </c>
      <c r="W1924">
        <v>2</v>
      </c>
      <c r="X1924" t="s">
        <v>281</v>
      </c>
      <c r="Y1924">
        <v>30</v>
      </c>
      <c r="Z1924">
        <v>450</v>
      </c>
      <c r="AA1924">
        <v>135000</v>
      </c>
      <c r="AB1924">
        <v>60749.999999999993</v>
      </c>
      <c r="AC1924">
        <v>0.44999999999999996</v>
      </c>
      <c r="AD1924">
        <v>2</v>
      </c>
      <c r="AE1924" t="s">
        <v>72</v>
      </c>
    </row>
    <row r="1925" spans="1:31" x14ac:dyDescent="0.3">
      <c r="A1925">
        <v>1197831</v>
      </c>
      <c r="B1925" t="s">
        <v>73</v>
      </c>
      <c r="C1925" s="1">
        <v>44425</v>
      </c>
      <c r="D1925">
        <v>2021</v>
      </c>
      <c r="E1925" t="s">
        <v>31</v>
      </c>
      <c r="F1925">
        <v>3</v>
      </c>
      <c r="G1925">
        <v>2</v>
      </c>
      <c r="H1925" t="s">
        <v>74</v>
      </c>
      <c r="I1925">
        <v>14</v>
      </c>
      <c r="J1925" t="s">
        <v>98</v>
      </c>
      <c r="K1925">
        <v>16</v>
      </c>
      <c r="L1925" t="s">
        <v>99</v>
      </c>
      <c r="M1925" t="s">
        <v>125</v>
      </c>
      <c r="N1925">
        <v>3</v>
      </c>
      <c r="O1925" t="s">
        <v>126</v>
      </c>
      <c r="P1925">
        <v>1</v>
      </c>
      <c r="Q1925" t="s">
        <v>37</v>
      </c>
      <c r="R1925">
        <v>5</v>
      </c>
      <c r="S1925" t="s">
        <v>303</v>
      </c>
      <c r="T1925">
        <v>7</v>
      </c>
      <c r="U1925" t="s">
        <v>305</v>
      </c>
      <c r="V1925" t="s">
        <v>187</v>
      </c>
      <c r="W1925">
        <v>2</v>
      </c>
      <c r="X1925" t="s">
        <v>281</v>
      </c>
      <c r="Y1925">
        <v>40</v>
      </c>
      <c r="Z1925">
        <v>250</v>
      </c>
      <c r="AA1925">
        <v>100000</v>
      </c>
      <c r="AB1925">
        <v>40000</v>
      </c>
      <c r="AC1925">
        <v>0.39999999999999997</v>
      </c>
      <c r="AD1925">
        <v>2</v>
      </c>
      <c r="AE1925" t="s">
        <v>72</v>
      </c>
    </row>
    <row r="1926" spans="1:31" x14ac:dyDescent="0.3">
      <c r="A1926">
        <v>1197831</v>
      </c>
      <c r="B1926" t="s">
        <v>73</v>
      </c>
      <c r="C1926" s="1">
        <v>44458</v>
      </c>
      <c r="D1926">
        <v>2021</v>
      </c>
      <c r="E1926" t="s">
        <v>43</v>
      </c>
      <c r="F1926">
        <v>3</v>
      </c>
      <c r="G1926">
        <v>2</v>
      </c>
      <c r="H1926" t="s">
        <v>74</v>
      </c>
      <c r="I1926">
        <v>14</v>
      </c>
      <c r="J1926" t="s">
        <v>98</v>
      </c>
      <c r="K1926">
        <v>16</v>
      </c>
      <c r="L1926" t="s">
        <v>99</v>
      </c>
      <c r="M1926" t="s">
        <v>125</v>
      </c>
      <c r="N1926">
        <v>3</v>
      </c>
      <c r="O1926" t="s">
        <v>126</v>
      </c>
      <c r="P1926">
        <v>1</v>
      </c>
      <c r="Q1926" t="s">
        <v>37</v>
      </c>
      <c r="R1926">
        <v>5</v>
      </c>
      <c r="S1926" t="s">
        <v>303</v>
      </c>
      <c r="T1926">
        <v>7</v>
      </c>
      <c r="U1926" t="s">
        <v>305</v>
      </c>
      <c r="V1926" t="s">
        <v>162</v>
      </c>
      <c r="W1926">
        <v>2</v>
      </c>
      <c r="X1926" t="s">
        <v>281</v>
      </c>
      <c r="Y1926">
        <v>55</v>
      </c>
      <c r="Z1926">
        <v>575</v>
      </c>
      <c r="AA1926">
        <v>316250</v>
      </c>
      <c r="AB1926">
        <v>158125</v>
      </c>
      <c r="AC1926">
        <v>0.49999999999999994</v>
      </c>
      <c r="AD1926">
        <v>2</v>
      </c>
      <c r="AE1926" t="s">
        <v>72</v>
      </c>
    </row>
    <row r="1927" spans="1:31" x14ac:dyDescent="0.3">
      <c r="A1927">
        <v>1197831</v>
      </c>
      <c r="B1927" t="s">
        <v>73</v>
      </c>
      <c r="C1927" s="1">
        <v>44464</v>
      </c>
      <c r="D1927">
        <v>2021</v>
      </c>
      <c r="E1927" t="s">
        <v>43</v>
      </c>
      <c r="F1927">
        <v>3</v>
      </c>
      <c r="G1927">
        <v>2</v>
      </c>
      <c r="H1927" t="s">
        <v>74</v>
      </c>
      <c r="I1927">
        <v>14</v>
      </c>
      <c r="J1927" t="s">
        <v>98</v>
      </c>
      <c r="K1927">
        <v>16</v>
      </c>
      <c r="L1927" t="s">
        <v>99</v>
      </c>
      <c r="M1927" t="s">
        <v>125</v>
      </c>
      <c r="N1927">
        <v>3</v>
      </c>
      <c r="O1927" t="s">
        <v>126</v>
      </c>
      <c r="P1927">
        <v>1</v>
      </c>
      <c r="Q1927" t="s">
        <v>37</v>
      </c>
      <c r="R1927">
        <v>1</v>
      </c>
      <c r="S1927" t="s">
        <v>127</v>
      </c>
      <c r="T1927">
        <v>5</v>
      </c>
      <c r="U1927" t="s">
        <v>300</v>
      </c>
      <c r="V1927" t="s">
        <v>265</v>
      </c>
      <c r="W1927">
        <v>2</v>
      </c>
      <c r="X1927" t="s">
        <v>281</v>
      </c>
      <c r="Y1927">
        <v>30</v>
      </c>
      <c r="Z1927">
        <v>525</v>
      </c>
      <c r="AA1927">
        <v>157500</v>
      </c>
      <c r="AB1927">
        <v>78750</v>
      </c>
      <c r="AC1927">
        <v>0.49999999999999994</v>
      </c>
      <c r="AD1927">
        <v>2</v>
      </c>
      <c r="AE1927" t="s">
        <v>72</v>
      </c>
    </row>
    <row r="1928" spans="1:31" x14ac:dyDescent="0.3">
      <c r="A1928">
        <v>1197831</v>
      </c>
      <c r="B1928" t="s">
        <v>73</v>
      </c>
      <c r="C1928" s="1">
        <v>44428</v>
      </c>
      <c r="D1928">
        <v>2021</v>
      </c>
      <c r="E1928" t="s">
        <v>31</v>
      </c>
      <c r="F1928">
        <v>3</v>
      </c>
      <c r="G1928">
        <v>2</v>
      </c>
      <c r="H1928" t="s">
        <v>74</v>
      </c>
      <c r="I1928">
        <v>14</v>
      </c>
      <c r="J1928" t="s">
        <v>98</v>
      </c>
      <c r="K1928">
        <v>16</v>
      </c>
      <c r="L1928" t="s">
        <v>99</v>
      </c>
      <c r="M1928" t="s">
        <v>125</v>
      </c>
      <c r="N1928">
        <v>3</v>
      </c>
      <c r="O1928" t="s">
        <v>126</v>
      </c>
      <c r="P1928">
        <v>1</v>
      </c>
      <c r="Q1928" t="s">
        <v>37</v>
      </c>
      <c r="R1928">
        <v>2</v>
      </c>
      <c r="S1928" t="s">
        <v>299</v>
      </c>
      <c r="T1928">
        <v>4</v>
      </c>
      <c r="U1928" t="s">
        <v>128</v>
      </c>
      <c r="V1928" t="s">
        <v>129</v>
      </c>
      <c r="W1928">
        <v>2</v>
      </c>
      <c r="X1928" t="s">
        <v>281</v>
      </c>
      <c r="Y1928">
        <v>20</v>
      </c>
      <c r="Z1928">
        <v>650</v>
      </c>
      <c r="AA1928">
        <v>130000</v>
      </c>
      <c r="AB1928">
        <v>58500.000000000015</v>
      </c>
      <c r="AC1928">
        <v>0.44999999999999996</v>
      </c>
      <c r="AD1928">
        <v>2</v>
      </c>
      <c r="AE1928" t="s">
        <v>72</v>
      </c>
    </row>
    <row r="1929" spans="1:31" x14ac:dyDescent="0.3">
      <c r="A1929">
        <v>1197831</v>
      </c>
      <c r="B1929" t="s">
        <v>73</v>
      </c>
      <c r="C1929" s="1">
        <v>44470</v>
      </c>
      <c r="D1929">
        <v>2021</v>
      </c>
      <c r="E1929" t="s">
        <v>44</v>
      </c>
      <c r="F1929">
        <v>4</v>
      </c>
      <c r="G1929">
        <v>2</v>
      </c>
      <c r="H1929" t="s">
        <v>74</v>
      </c>
      <c r="I1929">
        <v>14</v>
      </c>
      <c r="J1929" t="s">
        <v>98</v>
      </c>
      <c r="K1929">
        <v>16</v>
      </c>
      <c r="L1929" t="s">
        <v>99</v>
      </c>
      <c r="M1929" t="s">
        <v>125</v>
      </c>
      <c r="N1929">
        <v>3</v>
      </c>
      <c r="O1929" t="s">
        <v>126</v>
      </c>
      <c r="P1929">
        <v>1</v>
      </c>
      <c r="Q1929" t="s">
        <v>37</v>
      </c>
      <c r="R1929">
        <v>2</v>
      </c>
      <c r="S1929" t="s">
        <v>299</v>
      </c>
      <c r="T1929">
        <v>4</v>
      </c>
      <c r="U1929" t="s">
        <v>128</v>
      </c>
      <c r="V1929" t="s">
        <v>307</v>
      </c>
      <c r="W1929">
        <v>2</v>
      </c>
      <c r="X1929" t="s">
        <v>281</v>
      </c>
      <c r="Y1929">
        <v>20</v>
      </c>
      <c r="Z1929">
        <v>625</v>
      </c>
      <c r="AA1929">
        <v>125000</v>
      </c>
      <c r="AB1929">
        <v>62500.000000000007</v>
      </c>
      <c r="AC1929">
        <v>0.49999999999999994</v>
      </c>
      <c r="AD1929">
        <v>2</v>
      </c>
      <c r="AE1929" t="s">
        <v>72</v>
      </c>
    </row>
    <row r="1930" spans="1:31" x14ac:dyDescent="0.3">
      <c r="A1930">
        <v>1197831</v>
      </c>
      <c r="B1930" t="s">
        <v>73</v>
      </c>
      <c r="C1930" s="1">
        <v>44476</v>
      </c>
      <c r="D1930">
        <v>2021</v>
      </c>
      <c r="E1930" t="s">
        <v>44</v>
      </c>
      <c r="F1930">
        <v>4</v>
      </c>
      <c r="G1930">
        <v>2</v>
      </c>
      <c r="H1930" t="s">
        <v>74</v>
      </c>
      <c r="I1930">
        <v>14</v>
      </c>
      <c r="J1930" t="s">
        <v>98</v>
      </c>
      <c r="K1930">
        <v>16</v>
      </c>
      <c r="L1930" t="s">
        <v>99</v>
      </c>
      <c r="M1930" t="s">
        <v>125</v>
      </c>
      <c r="N1930">
        <v>3</v>
      </c>
      <c r="O1930" t="s">
        <v>126</v>
      </c>
      <c r="P1930">
        <v>1</v>
      </c>
      <c r="Q1930" t="s">
        <v>37</v>
      </c>
      <c r="R1930">
        <v>1</v>
      </c>
      <c r="S1930" t="s">
        <v>127</v>
      </c>
      <c r="T1930">
        <v>5</v>
      </c>
      <c r="U1930" t="s">
        <v>300</v>
      </c>
      <c r="V1930" t="s">
        <v>205</v>
      </c>
      <c r="W1930">
        <v>2</v>
      </c>
      <c r="X1930" t="s">
        <v>281</v>
      </c>
      <c r="Y1930">
        <v>60</v>
      </c>
      <c r="Z1930">
        <v>775</v>
      </c>
      <c r="AA1930">
        <v>465000</v>
      </c>
      <c r="AB1930">
        <v>232499.99999999997</v>
      </c>
      <c r="AC1930">
        <v>0.49999999999999994</v>
      </c>
      <c r="AD1930">
        <v>2</v>
      </c>
      <c r="AE1930" t="s">
        <v>72</v>
      </c>
    </row>
    <row r="1931" spans="1:31" x14ac:dyDescent="0.3">
      <c r="A1931">
        <v>1197831</v>
      </c>
      <c r="B1931" t="s">
        <v>73</v>
      </c>
      <c r="C1931" s="1">
        <v>44430</v>
      </c>
      <c r="D1931">
        <v>2021</v>
      </c>
      <c r="E1931" t="s">
        <v>31</v>
      </c>
      <c r="F1931">
        <v>3</v>
      </c>
      <c r="G1931">
        <v>2</v>
      </c>
      <c r="H1931" t="s">
        <v>74</v>
      </c>
      <c r="I1931">
        <v>14</v>
      </c>
      <c r="J1931" t="s">
        <v>98</v>
      </c>
      <c r="K1931">
        <v>16</v>
      </c>
      <c r="L1931" t="s">
        <v>99</v>
      </c>
      <c r="M1931" t="s">
        <v>125</v>
      </c>
      <c r="N1931">
        <v>3</v>
      </c>
      <c r="O1931" t="s">
        <v>126</v>
      </c>
      <c r="P1931">
        <v>1</v>
      </c>
      <c r="Q1931" t="s">
        <v>37</v>
      </c>
      <c r="R1931">
        <v>5</v>
      </c>
      <c r="S1931" t="s">
        <v>303</v>
      </c>
      <c r="T1931">
        <v>7</v>
      </c>
      <c r="U1931" t="s">
        <v>305</v>
      </c>
      <c r="V1931" t="s">
        <v>205</v>
      </c>
      <c r="W1931">
        <v>2</v>
      </c>
      <c r="X1931" t="s">
        <v>281</v>
      </c>
      <c r="Y1931">
        <v>20</v>
      </c>
      <c r="Z1931">
        <v>375</v>
      </c>
      <c r="AA1931">
        <v>75000</v>
      </c>
      <c r="AB1931">
        <v>41250.000000000022</v>
      </c>
      <c r="AC1931">
        <v>0.55000000000000004</v>
      </c>
      <c r="AD1931">
        <v>2</v>
      </c>
      <c r="AE1931" t="s">
        <v>72</v>
      </c>
    </row>
    <row r="1932" spans="1:31" x14ac:dyDescent="0.3">
      <c r="A1932">
        <v>1185732</v>
      </c>
      <c r="B1932" t="s">
        <v>30</v>
      </c>
      <c r="C1932" s="1">
        <v>44482</v>
      </c>
      <c r="D1932">
        <v>2021</v>
      </c>
      <c r="E1932" t="s">
        <v>44</v>
      </c>
      <c r="F1932">
        <v>4</v>
      </c>
      <c r="G1932">
        <v>2</v>
      </c>
      <c r="H1932" t="s">
        <v>74</v>
      </c>
      <c r="I1932">
        <v>14</v>
      </c>
      <c r="J1932" t="s">
        <v>98</v>
      </c>
      <c r="K1932">
        <v>16</v>
      </c>
      <c r="L1932" t="s">
        <v>99</v>
      </c>
      <c r="M1932" t="s">
        <v>125</v>
      </c>
      <c r="N1932">
        <v>3</v>
      </c>
      <c r="O1932" t="s">
        <v>126</v>
      </c>
      <c r="P1932">
        <v>1</v>
      </c>
      <c r="Q1932" t="s">
        <v>37</v>
      </c>
      <c r="R1932">
        <v>1</v>
      </c>
      <c r="S1932" t="s">
        <v>127</v>
      </c>
      <c r="T1932">
        <v>5</v>
      </c>
      <c r="U1932" t="s">
        <v>300</v>
      </c>
      <c r="V1932" t="s">
        <v>236</v>
      </c>
      <c r="W1932">
        <v>2</v>
      </c>
      <c r="X1932" t="s">
        <v>281</v>
      </c>
      <c r="Y1932">
        <v>40</v>
      </c>
      <c r="Z1932">
        <v>250</v>
      </c>
      <c r="AA1932">
        <v>100000</v>
      </c>
      <c r="AB1932">
        <v>35000</v>
      </c>
      <c r="AC1932">
        <v>0.35</v>
      </c>
      <c r="AD1932">
        <v>2</v>
      </c>
      <c r="AE1932" t="s">
        <v>72</v>
      </c>
    </row>
    <row r="1933" spans="1:31" x14ac:dyDescent="0.3">
      <c r="A1933">
        <v>1197831</v>
      </c>
      <c r="B1933" t="s">
        <v>73</v>
      </c>
      <c r="C1933" s="1">
        <v>44431</v>
      </c>
      <c r="D1933">
        <v>2021</v>
      </c>
      <c r="E1933" t="s">
        <v>31</v>
      </c>
      <c r="F1933">
        <v>3</v>
      </c>
      <c r="G1933">
        <v>2</v>
      </c>
      <c r="H1933" t="s">
        <v>74</v>
      </c>
      <c r="I1933">
        <v>14</v>
      </c>
      <c r="J1933" t="s">
        <v>98</v>
      </c>
      <c r="K1933">
        <v>16</v>
      </c>
      <c r="L1933" t="s">
        <v>99</v>
      </c>
      <c r="M1933" t="s">
        <v>125</v>
      </c>
      <c r="N1933">
        <v>3</v>
      </c>
      <c r="O1933" t="s">
        <v>126</v>
      </c>
      <c r="P1933">
        <v>1</v>
      </c>
      <c r="Q1933" t="s">
        <v>37</v>
      </c>
      <c r="R1933">
        <v>5</v>
      </c>
      <c r="S1933" t="s">
        <v>303</v>
      </c>
      <c r="T1933">
        <v>6</v>
      </c>
      <c r="U1933" t="s">
        <v>304</v>
      </c>
      <c r="V1933" t="s">
        <v>129</v>
      </c>
      <c r="W1933">
        <v>2</v>
      </c>
      <c r="X1933" t="s">
        <v>281</v>
      </c>
      <c r="Y1933">
        <v>25</v>
      </c>
      <c r="Z1933">
        <v>275</v>
      </c>
      <c r="AA1933">
        <v>68750</v>
      </c>
      <c r="AB1933">
        <v>27499.999999999996</v>
      </c>
      <c r="AC1933">
        <v>0.39999999999999997</v>
      </c>
      <c r="AD1933">
        <v>2</v>
      </c>
      <c r="AE1933" t="s">
        <v>72</v>
      </c>
    </row>
    <row r="1934" spans="1:31" x14ac:dyDescent="0.3">
      <c r="A1934">
        <v>1185732</v>
      </c>
      <c r="B1934" t="s">
        <v>30</v>
      </c>
      <c r="C1934" s="1">
        <v>44488</v>
      </c>
      <c r="D1934">
        <v>2021</v>
      </c>
      <c r="E1934" t="s">
        <v>44</v>
      </c>
      <c r="F1934">
        <v>4</v>
      </c>
      <c r="G1934">
        <v>1</v>
      </c>
      <c r="H1934" t="s">
        <v>32</v>
      </c>
      <c r="I1934">
        <v>15</v>
      </c>
      <c r="J1934" t="s">
        <v>146</v>
      </c>
      <c r="K1934">
        <v>17</v>
      </c>
      <c r="L1934" t="s">
        <v>108</v>
      </c>
      <c r="M1934" t="s">
        <v>125</v>
      </c>
      <c r="N1934">
        <v>3</v>
      </c>
      <c r="O1934" t="s">
        <v>126</v>
      </c>
      <c r="P1934">
        <v>1</v>
      </c>
      <c r="Q1934" t="s">
        <v>37</v>
      </c>
      <c r="R1934">
        <v>1</v>
      </c>
      <c r="S1934" t="s">
        <v>127</v>
      </c>
      <c r="T1934">
        <v>4</v>
      </c>
      <c r="U1934" t="s">
        <v>128</v>
      </c>
      <c r="V1934" t="s">
        <v>189</v>
      </c>
      <c r="W1934">
        <v>2</v>
      </c>
      <c r="X1934" t="s">
        <v>281</v>
      </c>
      <c r="Y1934">
        <v>40</v>
      </c>
      <c r="Z1934">
        <v>150</v>
      </c>
      <c r="AA1934">
        <v>60000</v>
      </c>
      <c r="AB1934">
        <v>21000</v>
      </c>
      <c r="AC1934">
        <v>0.35</v>
      </c>
      <c r="AD1934">
        <v>2</v>
      </c>
      <c r="AE1934" t="s">
        <v>72</v>
      </c>
    </row>
    <row r="1935" spans="1:31" x14ac:dyDescent="0.3">
      <c r="A1935">
        <v>1185732</v>
      </c>
      <c r="B1935" t="s">
        <v>30</v>
      </c>
      <c r="C1935" s="1">
        <v>44494</v>
      </c>
      <c r="D1935">
        <v>2021</v>
      </c>
      <c r="E1935" t="s">
        <v>44</v>
      </c>
      <c r="F1935">
        <v>4</v>
      </c>
      <c r="G1935">
        <v>1</v>
      </c>
      <c r="H1935" t="s">
        <v>32</v>
      </c>
      <c r="I1935">
        <v>15</v>
      </c>
      <c r="J1935" t="s">
        <v>146</v>
      </c>
      <c r="K1935">
        <v>17</v>
      </c>
      <c r="L1935" t="s">
        <v>108</v>
      </c>
      <c r="M1935" t="s">
        <v>125</v>
      </c>
      <c r="N1935">
        <v>3</v>
      </c>
      <c r="O1935" t="s">
        <v>126</v>
      </c>
      <c r="P1935">
        <v>1</v>
      </c>
      <c r="Q1935" t="s">
        <v>37</v>
      </c>
      <c r="R1935">
        <v>5</v>
      </c>
      <c r="S1935" t="s">
        <v>303</v>
      </c>
      <c r="T1935">
        <v>7</v>
      </c>
      <c r="U1935" t="s">
        <v>305</v>
      </c>
      <c r="V1935" t="s">
        <v>202</v>
      </c>
      <c r="W1935">
        <v>2</v>
      </c>
      <c r="X1935" t="s">
        <v>281</v>
      </c>
      <c r="Y1935">
        <v>40</v>
      </c>
      <c r="Z1935">
        <v>175</v>
      </c>
      <c r="AA1935">
        <v>70000</v>
      </c>
      <c r="AB1935">
        <v>24500</v>
      </c>
      <c r="AC1935">
        <v>0.35</v>
      </c>
      <c r="AD1935">
        <v>2</v>
      </c>
      <c r="AE1935" t="s">
        <v>72</v>
      </c>
    </row>
    <row r="1936" spans="1:31" x14ac:dyDescent="0.3">
      <c r="A1936">
        <v>1185732</v>
      </c>
      <c r="B1936" t="s">
        <v>30</v>
      </c>
      <c r="C1936" s="1">
        <v>44500</v>
      </c>
      <c r="D1936">
        <v>2021</v>
      </c>
      <c r="E1936" t="s">
        <v>44</v>
      </c>
      <c r="F1936">
        <v>4</v>
      </c>
      <c r="G1936">
        <v>1</v>
      </c>
      <c r="H1936" t="s">
        <v>32</v>
      </c>
      <c r="I1936">
        <v>15</v>
      </c>
      <c r="J1936" t="s">
        <v>146</v>
      </c>
      <c r="K1936">
        <v>17</v>
      </c>
      <c r="L1936" t="s">
        <v>108</v>
      </c>
      <c r="M1936" t="s">
        <v>125</v>
      </c>
      <c r="N1936">
        <v>3</v>
      </c>
      <c r="O1936" t="s">
        <v>126</v>
      </c>
      <c r="P1936">
        <v>1</v>
      </c>
      <c r="Q1936" t="s">
        <v>37</v>
      </c>
      <c r="R1936">
        <v>1</v>
      </c>
      <c r="S1936" t="s">
        <v>127</v>
      </c>
      <c r="T1936">
        <v>4</v>
      </c>
      <c r="U1936" t="s">
        <v>128</v>
      </c>
      <c r="V1936" t="s">
        <v>186</v>
      </c>
      <c r="W1936">
        <v>2</v>
      </c>
      <c r="X1936" t="s">
        <v>281</v>
      </c>
      <c r="Y1936">
        <v>40</v>
      </c>
      <c r="Z1936">
        <v>150</v>
      </c>
      <c r="AA1936">
        <v>60000</v>
      </c>
      <c r="AB1936">
        <v>21000</v>
      </c>
      <c r="AC1936">
        <v>0.35</v>
      </c>
      <c r="AD1936">
        <v>2</v>
      </c>
      <c r="AE1936" t="s">
        <v>72</v>
      </c>
    </row>
    <row r="1937" spans="1:31" x14ac:dyDescent="0.3">
      <c r="A1937">
        <v>1185732</v>
      </c>
      <c r="B1937" t="s">
        <v>30</v>
      </c>
      <c r="C1937" s="1">
        <v>44506</v>
      </c>
      <c r="D1937">
        <v>2021</v>
      </c>
      <c r="E1937" t="s">
        <v>45</v>
      </c>
      <c r="F1937">
        <v>4</v>
      </c>
      <c r="G1937">
        <v>1</v>
      </c>
      <c r="H1937" t="s">
        <v>32</v>
      </c>
      <c r="I1937">
        <v>15</v>
      </c>
      <c r="J1937" t="s">
        <v>146</v>
      </c>
      <c r="K1937">
        <v>17</v>
      </c>
      <c r="L1937" t="s">
        <v>108</v>
      </c>
      <c r="M1937" t="s">
        <v>125</v>
      </c>
      <c r="N1937">
        <v>3</v>
      </c>
      <c r="O1937" t="s">
        <v>126</v>
      </c>
      <c r="P1937">
        <v>1</v>
      </c>
      <c r="Q1937" t="s">
        <v>37</v>
      </c>
      <c r="R1937">
        <v>5</v>
      </c>
      <c r="S1937" t="s">
        <v>303</v>
      </c>
      <c r="T1937">
        <v>6</v>
      </c>
      <c r="U1937" t="s">
        <v>304</v>
      </c>
      <c r="V1937" t="s">
        <v>129</v>
      </c>
      <c r="W1937">
        <v>2</v>
      </c>
      <c r="X1937" t="s">
        <v>281</v>
      </c>
      <c r="Y1937">
        <v>50</v>
      </c>
      <c r="Z1937">
        <v>200</v>
      </c>
      <c r="AA1937">
        <v>100000</v>
      </c>
      <c r="AB1937">
        <v>35000</v>
      </c>
      <c r="AC1937">
        <v>0.35</v>
      </c>
      <c r="AD1937">
        <v>2</v>
      </c>
      <c r="AE1937" t="s">
        <v>72</v>
      </c>
    </row>
    <row r="1938" spans="1:31" x14ac:dyDescent="0.3">
      <c r="A1938">
        <v>1197831</v>
      </c>
      <c r="B1938" t="s">
        <v>73</v>
      </c>
      <c r="C1938" s="1">
        <v>44432</v>
      </c>
      <c r="D1938">
        <v>2021</v>
      </c>
      <c r="E1938" t="s">
        <v>31</v>
      </c>
      <c r="F1938">
        <v>3</v>
      </c>
      <c r="G1938">
        <v>2</v>
      </c>
      <c r="H1938" t="s">
        <v>74</v>
      </c>
      <c r="I1938">
        <v>14</v>
      </c>
      <c r="J1938" t="s">
        <v>98</v>
      </c>
      <c r="K1938">
        <v>16</v>
      </c>
      <c r="L1938" t="s">
        <v>99</v>
      </c>
      <c r="M1938" t="s">
        <v>125</v>
      </c>
      <c r="N1938">
        <v>3</v>
      </c>
      <c r="O1938" t="s">
        <v>126</v>
      </c>
      <c r="P1938">
        <v>1</v>
      </c>
      <c r="Q1938" t="s">
        <v>37</v>
      </c>
      <c r="R1938">
        <v>1</v>
      </c>
      <c r="S1938" t="s">
        <v>127</v>
      </c>
      <c r="T1938">
        <v>4</v>
      </c>
      <c r="U1938" t="s">
        <v>128</v>
      </c>
      <c r="V1938" t="s">
        <v>161</v>
      </c>
      <c r="W1938">
        <v>2</v>
      </c>
      <c r="X1938" t="s">
        <v>281</v>
      </c>
      <c r="Y1938">
        <v>20</v>
      </c>
      <c r="Z1938">
        <v>550</v>
      </c>
      <c r="AA1938">
        <v>110000</v>
      </c>
      <c r="AB1938">
        <v>66000.000000000029</v>
      </c>
      <c r="AC1938">
        <v>0.60000000000000009</v>
      </c>
      <c r="AD1938">
        <v>2</v>
      </c>
      <c r="AE1938" t="s">
        <v>72</v>
      </c>
    </row>
    <row r="1939" spans="1:31" x14ac:dyDescent="0.3">
      <c r="A1939">
        <v>1185732</v>
      </c>
      <c r="B1939" t="s">
        <v>30</v>
      </c>
      <c r="C1939" s="1">
        <v>44512</v>
      </c>
      <c r="D1939">
        <v>2021</v>
      </c>
      <c r="E1939" t="s">
        <v>45</v>
      </c>
      <c r="F1939">
        <v>4</v>
      </c>
      <c r="G1939">
        <v>1</v>
      </c>
      <c r="H1939" t="s">
        <v>32</v>
      </c>
      <c r="I1939">
        <v>15</v>
      </c>
      <c r="J1939" t="s">
        <v>146</v>
      </c>
      <c r="K1939">
        <v>17</v>
      </c>
      <c r="L1939" t="s">
        <v>108</v>
      </c>
      <c r="M1939" t="s">
        <v>125</v>
      </c>
      <c r="N1939">
        <v>3</v>
      </c>
      <c r="O1939" t="s">
        <v>126</v>
      </c>
      <c r="P1939">
        <v>1</v>
      </c>
      <c r="Q1939" t="s">
        <v>37</v>
      </c>
      <c r="R1939">
        <v>5</v>
      </c>
      <c r="S1939" t="s">
        <v>303</v>
      </c>
      <c r="T1939">
        <v>8</v>
      </c>
      <c r="U1939" t="s">
        <v>306</v>
      </c>
      <c r="V1939" t="s">
        <v>189</v>
      </c>
      <c r="W1939">
        <v>2</v>
      </c>
      <c r="X1939" t="s">
        <v>281</v>
      </c>
      <c r="Y1939">
        <v>50</v>
      </c>
      <c r="Z1939">
        <v>275</v>
      </c>
      <c r="AA1939">
        <v>137500</v>
      </c>
      <c r="AB1939">
        <v>48125</v>
      </c>
      <c r="AC1939">
        <v>0.35</v>
      </c>
      <c r="AD1939">
        <v>2</v>
      </c>
      <c r="AE1939" t="s">
        <v>72</v>
      </c>
    </row>
    <row r="1940" spans="1:31" x14ac:dyDescent="0.3">
      <c r="A1940">
        <v>1197831</v>
      </c>
      <c r="B1940" t="s">
        <v>73</v>
      </c>
      <c r="C1940" s="1">
        <v>44434</v>
      </c>
      <c r="D1940">
        <v>2021</v>
      </c>
      <c r="E1940" t="s">
        <v>31</v>
      </c>
      <c r="F1940">
        <v>3</v>
      </c>
      <c r="G1940">
        <v>2</v>
      </c>
      <c r="H1940" t="s">
        <v>74</v>
      </c>
      <c r="I1940">
        <v>14</v>
      </c>
      <c r="J1940" t="s">
        <v>98</v>
      </c>
      <c r="K1940">
        <v>16</v>
      </c>
      <c r="L1940" t="s">
        <v>99</v>
      </c>
      <c r="M1940" t="s">
        <v>125</v>
      </c>
      <c r="N1940">
        <v>3</v>
      </c>
      <c r="O1940" t="s">
        <v>126</v>
      </c>
      <c r="P1940">
        <v>1</v>
      </c>
      <c r="Q1940" t="s">
        <v>37</v>
      </c>
      <c r="R1940">
        <v>1</v>
      </c>
      <c r="S1940" t="s">
        <v>127</v>
      </c>
      <c r="T1940">
        <v>4</v>
      </c>
      <c r="U1940" t="s">
        <v>128</v>
      </c>
      <c r="V1940" t="s">
        <v>204</v>
      </c>
      <c r="W1940">
        <v>2</v>
      </c>
      <c r="X1940" t="s">
        <v>281</v>
      </c>
      <c r="Y1940">
        <v>20</v>
      </c>
      <c r="Z1940">
        <v>725</v>
      </c>
      <c r="AA1940">
        <v>145000</v>
      </c>
      <c r="AB1940">
        <v>65250.000000000022</v>
      </c>
      <c r="AC1940">
        <v>0.44999999999999996</v>
      </c>
      <c r="AD1940">
        <v>2</v>
      </c>
      <c r="AE1940" t="s">
        <v>72</v>
      </c>
    </row>
    <row r="1941" spans="1:31" x14ac:dyDescent="0.3">
      <c r="A1941">
        <v>1197831</v>
      </c>
      <c r="B1941" t="s">
        <v>73</v>
      </c>
      <c r="C1941" s="1">
        <v>44435</v>
      </c>
      <c r="D1941">
        <v>2021</v>
      </c>
      <c r="E1941" t="s">
        <v>31</v>
      </c>
      <c r="F1941">
        <v>3</v>
      </c>
      <c r="G1941">
        <v>2</v>
      </c>
      <c r="H1941" t="s">
        <v>74</v>
      </c>
      <c r="I1941">
        <v>14</v>
      </c>
      <c r="J1941" t="s">
        <v>98</v>
      </c>
      <c r="K1941">
        <v>16</v>
      </c>
      <c r="L1941" t="s">
        <v>99</v>
      </c>
      <c r="M1941" t="s">
        <v>125</v>
      </c>
      <c r="N1941">
        <v>3</v>
      </c>
      <c r="O1941" t="s">
        <v>126</v>
      </c>
      <c r="P1941">
        <v>1</v>
      </c>
      <c r="Q1941" t="s">
        <v>37</v>
      </c>
      <c r="R1941">
        <v>1</v>
      </c>
      <c r="S1941" t="s">
        <v>127</v>
      </c>
      <c r="T1941">
        <v>4</v>
      </c>
      <c r="U1941" t="s">
        <v>128</v>
      </c>
      <c r="V1941" t="s">
        <v>161</v>
      </c>
      <c r="W1941">
        <v>2</v>
      </c>
      <c r="X1941" t="s">
        <v>281</v>
      </c>
      <c r="Y1941">
        <v>15</v>
      </c>
      <c r="Z1941">
        <v>575</v>
      </c>
      <c r="AA1941">
        <v>86250</v>
      </c>
      <c r="AB1941">
        <v>38812.499999999993</v>
      </c>
      <c r="AC1941">
        <v>0.44999999999999996</v>
      </c>
      <c r="AD1941">
        <v>2</v>
      </c>
      <c r="AE1941" t="s">
        <v>72</v>
      </c>
    </row>
    <row r="1942" spans="1:31" x14ac:dyDescent="0.3">
      <c r="A1942">
        <v>1185732</v>
      </c>
      <c r="B1942" t="s">
        <v>30</v>
      </c>
      <c r="C1942" s="1">
        <v>44552</v>
      </c>
      <c r="D1942">
        <v>2021</v>
      </c>
      <c r="E1942" t="s">
        <v>46</v>
      </c>
      <c r="F1942">
        <v>4</v>
      </c>
      <c r="G1942">
        <v>1</v>
      </c>
      <c r="H1942" t="s">
        <v>32</v>
      </c>
      <c r="I1942">
        <v>15</v>
      </c>
      <c r="J1942" t="s">
        <v>146</v>
      </c>
      <c r="K1942">
        <v>17</v>
      </c>
      <c r="L1942" t="s">
        <v>108</v>
      </c>
      <c r="M1942" t="s">
        <v>125</v>
      </c>
      <c r="N1942">
        <v>3</v>
      </c>
      <c r="O1942" t="s">
        <v>126</v>
      </c>
      <c r="P1942">
        <v>1</v>
      </c>
      <c r="Q1942" t="s">
        <v>37</v>
      </c>
      <c r="R1942">
        <v>5</v>
      </c>
      <c r="S1942" t="s">
        <v>303</v>
      </c>
      <c r="T1942">
        <v>7</v>
      </c>
      <c r="U1942" t="s">
        <v>305</v>
      </c>
      <c r="V1942" t="s">
        <v>187</v>
      </c>
      <c r="W1942">
        <v>2</v>
      </c>
      <c r="X1942" t="s">
        <v>281</v>
      </c>
      <c r="Y1942">
        <v>50</v>
      </c>
      <c r="Z1942">
        <v>300</v>
      </c>
      <c r="AA1942">
        <v>150000</v>
      </c>
      <c r="AB1942">
        <v>52500</v>
      </c>
      <c r="AC1942">
        <v>0.35</v>
      </c>
      <c r="AD1942">
        <v>2</v>
      </c>
      <c r="AE1942" t="s">
        <v>72</v>
      </c>
    </row>
    <row r="1943" spans="1:31" x14ac:dyDescent="0.3">
      <c r="A1943">
        <v>1185732</v>
      </c>
      <c r="B1943" t="s">
        <v>30</v>
      </c>
      <c r="C1943" s="1">
        <v>44558</v>
      </c>
      <c r="D1943">
        <v>2021</v>
      </c>
      <c r="E1943" t="s">
        <v>46</v>
      </c>
      <c r="F1943">
        <v>4</v>
      </c>
      <c r="G1943">
        <v>1</v>
      </c>
      <c r="H1943" t="s">
        <v>32</v>
      </c>
      <c r="I1943">
        <v>15</v>
      </c>
      <c r="J1943" t="s">
        <v>146</v>
      </c>
      <c r="K1943">
        <v>17</v>
      </c>
      <c r="L1943" t="s">
        <v>108</v>
      </c>
      <c r="M1943" t="s">
        <v>125</v>
      </c>
      <c r="N1943">
        <v>3</v>
      </c>
      <c r="O1943" t="s">
        <v>126</v>
      </c>
      <c r="P1943">
        <v>1</v>
      </c>
      <c r="Q1943" t="s">
        <v>37</v>
      </c>
      <c r="R1943">
        <v>5</v>
      </c>
      <c r="S1943" t="s">
        <v>303</v>
      </c>
      <c r="T1943">
        <v>7</v>
      </c>
      <c r="U1943" t="s">
        <v>305</v>
      </c>
      <c r="V1943" t="s">
        <v>162</v>
      </c>
      <c r="W1943">
        <v>2</v>
      </c>
      <c r="X1943" t="s">
        <v>281</v>
      </c>
      <c r="Y1943">
        <v>50</v>
      </c>
      <c r="Z1943">
        <v>250</v>
      </c>
      <c r="AA1943">
        <v>125000</v>
      </c>
      <c r="AB1943">
        <v>43750</v>
      </c>
      <c r="AC1943">
        <v>0.35</v>
      </c>
      <c r="AD1943">
        <v>2</v>
      </c>
      <c r="AE1943" t="s">
        <v>72</v>
      </c>
    </row>
    <row r="1944" spans="1:31" x14ac:dyDescent="0.3">
      <c r="A1944">
        <v>1185732</v>
      </c>
      <c r="B1944" t="s">
        <v>30</v>
      </c>
      <c r="C1944" s="1">
        <v>44488</v>
      </c>
      <c r="D1944">
        <v>2021</v>
      </c>
      <c r="E1944" t="s">
        <v>44</v>
      </c>
      <c r="F1944">
        <v>4</v>
      </c>
      <c r="G1944">
        <v>1</v>
      </c>
      <c r="H1944" t="s">
        <v>32</v>
      </c>
      <c r="I1944">
        <v>15</v>
      </c>
      <c r="J1944" t="s">
        <v>146</v>
      </c>
      <c r="K1944">
        <v>17</v>
      </c>
      <c r="L1944" t="s">
        <v>108</v>
      </c>
      <c r="M1944" t="s">
        <v>125</v>
      </c>
      <c r="N1944">
        <v>3</v>
      </c>
      <c r="O1944" t="s">
        <v>126</v>
      </c>
      <c r="P1944">
        <v>1</v>
      </c>
      <c r="Q1944" t="s">
        <v>37</v>
      </c>
      <c r="R1944">
        <v>1</v>
      </c>
      <c r="S1944" t="s">
        <v>127</v>
      </c>
      <c r="T1944">
        <v>5</v>
      </c>
      <c r="U1944" t="s">
        <v>300</v>
      </c>
      <c r="V1944" t="s">
        <v>265</v>
      </c>
      <c r="W1944">
        <v>2</v>
      </c>
      <c r="X1944" t="s">
        <v>281</v>
      </c>
      <c r="Y1944">
        <v>55</v>
      </c>
      <c r="Z1944">
        <v>225</v>
      </c>
      <c r="AA1944">
        <v>123750</v>
      </c>
      <c r="AB1944">
        <v>43312.5</v>
      </c>
      <c r="AC1944">
        <v>0.35</v>
      </c>
      <c r="AD1944">
        <v>2</v>
      </c>
      <c r="AE1944" t="s">
        <v>72</v>
      </c>
    </row>
    <row r="1945" spans="1:31" x14ac:dyDescent="0.3">
      <c r="A1945">
        <v>1185732</v>
      </c>
      <c r="B1945" t="s">
        <v>30</v>
      </c>
      <c r="C1945" s="1">
        <v>44518</v>
      </c>
      <c r="D1945">
        <v>2021</v>
      </c>
      <c r="E1945" t="s">
        <v>45</v>
      </c>
      <c r="F1945">
        <v>4</v>
      </c>
      <c r="G1945">
        <v>1</v>
      </c>
      <c r="H1945" t="s">
        <v>32</v>
      </c>
      <c r="I1945">
        <v>15</v>
      </c>
      <c r="J1945" t="s">
        <v>146</v>
      </c>
      <c r="K1945">
        <v>17</v>
      </c>
      <c r="L1945" t="s">
        <v>108</v>
      </c>
      <c r="M1945" t="s">
        <v>125</v>
      </c>
      <c r="N1945">
        <v>3</v>
      </c>
      <c r="O1945" t="s">
        <v>126</v>
      </c>
      <c r="P1945">
        <v>1</v>
      </c>
      <c r="Q1945" t="s">
        <v>37</v>
      </c>
      <c r="R1945">
        <v>2</v>
      </c>
      <c r="S1945" t="s">
        <v>299</v>
      </c>
      <c r="T1945">
        <v>4</v>
      </c>
      <c r="U1945" t="s">
        <v>128</v>
      </c>
      <c r="V1945" t="s">
        <v>129</v>
      </c>
      <c r="W1945">
        <v>2</v>
      </c>
      <c r="X1945" t="s">
        <v>281</v>
      </c>
      <c r="Y1945">
        <v>55</v>
      </c>
      <c r="Z1945">
        <v>200</v>
      </c>
      <c r="AA1945">
        <v>110000</v>
      </c>
      <c r="AB1945">
        <v>38500</v>
      </c>
      <c r="AC1945">
        <v>0.35</v>
      </c>
      <c r="AD1945">
        <v>2</v>
      </c>
      <c r="AE1945" t="s">
        <v>72</v>
      </c>
    </row>
    <row r="1946" spans="1:31" x14ac:dyDescent="0.3">
      <c r="A1946">
        <v>1185732</v>
      </c>
      <c r="B1946" t="s">
        <v>30</v>
      </c>
      <c r="C1946" s="1">
        <v>44547</v>
      </c>
      <c r="D1946">
        <v>2021</v>
      </c>
      <c r="E1946" t="s">
        <v>46</v>
      </c>
      <c r="F1946">
        <v>4</v>
      </c>
      <c r="G1946">
        <v>1</v>
      </c>
      <c r="H1946" t="s">
        <v>32</v>
      </c>
      <c r="I1946">
        <v>15</v>
      </c>
      <c r="J1946" t="s">
        <v>146</v>
      </c>
      <c r="K1946">
        <v>17</v>
      </c>
      <c r="L1946" t="s">
        <v>108</v>
      </c>
      <c r="M1946" t="s">
        <v>125</v>
      </c>
      <c r="N1946">
        <v>3</v>
      </c>
      <c r="O1946" t="s">
        <v>126</v>
      </c>
      <c r="P1946">
        <v>1</v>
      </c>
      <c r="Q1946" t="s">
        <v>37</v>
      </c>
      <c r="R1946">
        <v>2</v>
      </c>
      <c r="S1946" t="s">
        <v>299</v>
      </c>
      <c r="T1946">
        <v>4</v>
      </c>
      <c r="U1946" t="s">
        <v>128</v>
      </c>
      <c r="V1946" t="s">
        <v>307</v>
      </c>
      <c r="W1946">
        <v>2</v>
      </c>
      <c r="X1946" t="s">
        <v>281</v>
      </c>
      <c r="Y1946">
        <v>55</v>
      </c>
      <c r="Z1946">
        <v>275</v>
      </c>
      <c r="AA1946">
        <v>151250</v>
      </c>
      <c r="AB1946">
        <v>52937.500000000007</v>
      </c>
      <c r="AC1946">
        <v>0.35</v>
      </c>
      <c r="AD1946">
        <v>2</v>
      </c>
      <c r="AE1946" t="s">
        <v>72</v>
      </c>
    </row>
    <row r="1947" spans="1:31" x14ac:dyDescent="0.3">
      <c r="A1947">
        <v>1128299</v>
      </c>
      <c r="B1947" t="s">
        <v>77</v>
      </c>
      <c r="C1947" s="1">
        <v>44206</v>
      </c>
      <c r="D1947">
        <v>2021</v>
      </c>
      <c r="E1947" t="s">
        <v>47</v>
      </c>
      <c r="F1947">
        <v>1</v>
      </c>
      <c r="G1947">
        <v>1</v>
      </c>
      <c r="H1947" t="s">
        <v>32</v>
      </c>
      <c r="I1947">
        <v>15</v>
      </c>
      <c r="J1947" t="s">
        <v>146</v>
      </c>
      <c r="K1947">
        <v>17</v>
      </c>
      <c r="L1947" t="s">
        <v>108</v>
      </c>
      <c r="M1947" t="s">
        <v>125</v>
      </c>
      <c r="N1947">
        <v>3</v>
      </c>
      <c r="O1947" t="s">
        <v>126</v>
      </c>
      <c r="P1947">
        <v>1</v>
      </c>
      <c r="Q1947" t="s">
        <v>37</v>
      </c>
      <c r="R1947">
        <v>1</v>
      </c>
      <c r="S1947" t="s">
        <v>127</v>
      </c>
      <c r="T1947">
        <v>5</v>
      </c>
      <c r="U1947" t="s">
        <v>300</v>
      </c>
      <c r="V1947" t="s">
        <v>205</v>
      </c>
      <c r="W1947">
        <v>2</v>
      </c>
      <c r="X1947" t="s">
        <v>281</v>
      </c>
      <c r="Y1947">
        <v>45</v>
      </c>
      <c r="Z1947">
        <v>375</v>
      </c>
      <c r="AA1947">
        <v>168750</v>
      </c>
      <c r="AB1947">
        <v>33750</v>
      </c>
      <c r="AC1947">
        <v>0.2</v>
      </c>
      <c r="AD1947">
        <v>2</v>
      </c>
      <c r="AE1947" t="s">
        <v>72</v>
      </c>
    </row>
    <row r="1948" spans="1:31" x14ac:dyDescent="0.3">
      <c r="A1948">
        <v>1185732</v>
      </c>
      <c r="B1948" t="s">
        <v>30</v>
      </c>
      <c r="C1948" s="1">
        <v>44249</v>
      </c>
      <c r="D1948">
        <v>2021</v>
      </c>
      <c r="E1948" t="s">
        <v>48</v>
      </c>
      <c r="F1948">
        <v>1</v>
      </c>
      <c r="G1948">
        <v>3</v>
      </c>
      <c r="H1948" t="s">
        <v>78</v>
      </c>
      <c r="I1948">
        <v>16</v>
      </c>
      <c r="J1948" t="s">
        <v>147</v>
      </c>
      <c r="K1948">
        <v>18</v>
      </c>
      <c r="L1948" t="s">
        <v>148</v>
      </c>
      <c r="M1948" t="s">
        <v>125</v>
      </c>
      <c r="N1948">
        <v>3</v>
      </c>
      <c r="O1948" t="s">
        <v>126</v>
      </c>
      <c r="P1948">
        <v>1</v>
      </c>
      <c r="Q1948" t="s">
        <v>37</v>
      </c>
      <c r="R1948">
        <v>5</v>
      </c>
      <c r="S1948" t="s">
        <v>303</v>
      </c>
      <c r="T1948">
        <v>7</v>
      </c>
      <c r="U1948" t="s">
        <v>305</v>
      </c>
      <c r="V1948" t="s">
        <v>205</v>
      </c>
      <c r="W1948">
        <v>2</v>
      </c>
      <c r="X1948" t="s">
        <v>281</v>
      </c>
      <c r="Y1948">
        <v>55</v>
      </c>
      <c r="Z1948">
        <v>225</v>
      </c>
      <c r="AA1948">
        <v>123750</v>
      </c>
      <c r="AB1948">
        <v>43312.500000000007</v>
      </c>
      <c r="AC1948">
        <v>0.35000000000000003</v>
      </c>
      <c r="AD1948">
        <v>2</v>
      </c>
      <c r="AE1948" t="s">
        <v>72</v>
      </c>
    </row>
    <row r="1949" spans="1:31" x14ac:dyDescent="0.3">
      <c r="A1949">
        <v>1197831</v>
      </c>
      <c r="B1949" t="s">
        <v>73</v>
      </c>
      <c r="C1949" s="1">
        <v>44436</v>
      </c>
      <c r="D1949">
        <v>2021</v>
      </c>
      <c r="E1949" t="s">
        <v>31</v>
      </c>
      <c r="F1949">
        <v>3</v>
      </c>
      <c r="G1949">
        <v>2</v>
      </c>
      <c r="H1949" t="s">
        <v>74</v>
      </c>
      <c r="I1949">
        <v>14</v>
      </c>
      <c r="J1949" t="s">
        <v>98</v>
      </c>
      <c r="K1949">
        <v>16</v>
      </c>
      <c r="L1949" t="s">
        <v>99</v>
      </c>
      <c r="M1949" t="s">
        <v>125</v>
      </c>
      <c r="N1949">
        <v>3</v>
      </c>
      <c r="O1949" t="s">
        <v>126</v>
      </c>
      <c r="P1949">
        <v>1</v>
      </c>
      <c r="Q1949" t="s">
        <v>37</v>
      </c>
      <c r="R1949">
        <v>1</v>
      </c>
      <c r="S1949" t="s">
        <v>127</v>
      </c>
      <c r="T1949">
        <v>5</v>
      </c>
      <c r="U1949" t="s">
        <v>300</v>
      </c>
      <c r="V1949" t="s">
        <v>236</v>
      </c>
      <c r="W1949">
        <v>2</v>
      </c>
      <c r="X1949" t="s">
        <v>281</v>
      </c>
      <c r="Y1949">
        <v>35</v>
      </c>
      <c r="Z1949">
        <v>500</v>
      </c>
      <c r="AA1949">
        <v>175000</v>
      </c>
      <c r="AB1949">
        <v>96250.000000000015</v>
      </c>
      <c r="AC1949">
        <v>0.55000000000000004</v>
      </c>
      <c r="AD1949">
        <v>2</v>
      </c>
      <c r="AE1949" t="s">
        <v>72</v>
      </c>
    </row>
    <row r="1950" spans="1:31" x14ac:dyDescent="0.3">
      <c r="A1950">
        <v>1197831</v>
      </c>
      <c r="B1950" t="s">
        <v>73</v>
      </c>
      <c r="C1950" s="1">
        <v>44438</v>
      </c>
      <c r="D1950">
        <v>2021</v>
      </c>
      <c r="E1950" t="s">
        <v>31</v>
      </c>
      <c r="F1950">
        <v>3</v>
      </c>
      <c r="G1950">
        <v>2</v>
      </c>
      <c r="H1950" t="s">
        <v>74</v>
      </c>
      <c r="I1950">
        <v>14</v>
      </c>
      <c r="J1950" t="s">
        <v>98</v>
      </c>
      <c r="K1950">
        <v>16</v>
      </c>
      <c r="L1950" t="s">
        <v>99</v>
      </c>
      <c r="M1950" t="s">
        <v>125</v>
      </c>
      <c r="N1950">
        <v>3</v>
      </c>
      <c r="O1950" t="s">
        <v>126</v>
      </c>
      <c r="P1950">
        <v>1</v>
      </c>
      <c r="Q1950" t="s">
        <v>37</v>
      </c>
      <c r="R1950">
        <v>5</v>
      </c>
      <c r="S1950" t="s">
        <v>303</v>
      </c>
      <c r="T1950">
        <v>6</v>
      </c>
      <c r="U1950" t="s">
        <v>304</v>
      </c>
      <c r="V1950" t="s">
        <v>129</v>
      </c>
      <c r="W1950">
        <v>2</v>
      </c>
      <c r="X1950" t="s">
        <v>281</v>
      </c>
      <c r="Y1950">
        <v>45</v>
      </c>
      <c r="Z1950">
        <v>750</v>
      </c>
      <c r="AA1950">
        <v>337500</v>
      </c>
      <c r="AB1950">
        <v>202500.00000000003</v>
      </c>
      <c r="AC1950">
        <v>0.60000000000000009</v>
      </c>
      <c r="AD1950">
        <v>2</v>
      </c>
      <c r="AE1950" t="s">
        <v>72</v>
      </c>
    </row>
    <row r="1951" spans="1:31" x14ac:dyDescent="0.3">
      <c r="A1951">
        <v>1197831</v>
      </c>
      <c r="B1951" t="s">
        <v>73</v>
      </c>
      <c r="C1951" s="1">
        <v>44440</v>
      </c>
      <c r="D1951">
        <v>2021</v>
      </c>
      <c r="E1951" t="s">
        <v>43</v>
      </c>
      <c r="F1951">
        <v>3</v>
      </c>
      <c r="G1951">
        <v>2</v>
      </c>
      <c r="H1951" t="s">
        <v>74</v>
      </c>
      <c r="I1951">
        <v>14</v>
      </c>
      <c r="J1951" t="s">
        <v>98</v>
      </c>
      <c r="K1951">
        <v>16</v>
      </c>
      <c r="L1951" t="s">
        <v>99</v>
      </c>
      <c r="M1951" t="s">
        <v>125</v>
      </c>
      <c r="N1951">
        <v>3</v>
      </c>
      <c r="O1951" t="s">
        <v>126</v>
      </c>
      <c r="P1951">
        <v>1</v>
      </c>
      <c r="Q1951" t="s">
        <v>37</v>
      </c>
      <c r="R1951">
        <v>1</v>
      </c>
      <c r="S1951" t="s">
        <v>127</v>
      </c>
      <c r="T1951">
        <v>4</v>
      </c>
      <c r="U1951" t="s">
        <v>128</v>
      </c>
      <c r="V1951" t="s">
        <v>189</v>
      </c>
      <c r="W1951">
        <v>2</v>
      </c>
      <c r="X1951" t="s">
        <v>281</v>
      </c>
      <c r="Y1951">
        <v>50</v>
      </c>
      <c r="Z1951">
        <v>750</v>
      </c>
      <c r="AA1951">
        <v>375000</v>
      </c>
      <c r="AB1951">
        <v>168749.99999999997</v>
      </c>
      <c r="AC1951">
        <v>0.44999999999999996</v>
      </c>
      <c r="AD1951">
        <v>2</v>
      </c>
      <c r="AE1951" t="s">
        <v>72</v>
      </c>
    </row>
    <row r="1952" spans="1:31" x14ac:dyDescent="0.3">
      <c r="A1952">
        <v>1185732</v>
      </c>
      <c r="B1952" t="s">
        <v>30</v>
      </c>
      <c r="C1952" s="1">
        <v>44307</v>
      </c>
      <c r="D1952">
        <v>2021</v>
      </c>
      <c r="E1952" t="s">
        <v>52</v>
      </c>
      <c r="F1952">
        <v>2</v>
      </c>
      <c r="G1952">
        <v>3</v>
      </c>
      <c r="H1952" t="s">
        <v>78</v>
      </c>
      <c r="I1952">
        <v>16</v>
      </c>
      <c r="J1952" t="s">
        <v>147</v>
      </c>
      <c r="K1952">
        <v>18</v>
      </c>
      <c r="L1952" t="s">
        <v>148</v>
      </c>
      <c r="M1952" t="s">
        <v>125</v>
      </c>
      <c r="N1952">
        <v>3</v>
      </c>
      <c r="O1952" t="s">
        <v>126</v>
      </c>
      <c r="P1952">
        <v>1</v>
      </c>
      <c r="Q1952" t="s">
        <v>37</v>
      </c>
      <c r="R1952">
        <v>5</v>
      </c>
      <c r="S1952" t="s">
        <v>303</v>
      </c>
      <c r="T1952">
        <v>7</v>
      </c>
      <c r="U1952" t="s">
        <v>305</v>
      </c>
      <c r="V1952" t="s">
        <v>202</v>
      </c>
      <c r="W1952">
        <v>2</v>
      </c>
      <c r="X1952" t="s">
        <v>281</v>
      </c>
      <c r="Y1952">
        <v>55</v>
      </c>
      <c r="Z1952">
        <v>225</v>
      </c>
      <c r="AA1952">
        <v>123750</v>
      </c>
      <c r="AB1952">
        <v>43312.500000000007</v>
      </c>
      <c r="AC1952">
        <v>0.35000000000000003</v>
      </c>
      <c r="AD1952">
        <v>2</v>
      </c>
      <c r="AE1952" t="s">
        <v>72</v>
      </c>
    </row>
    <row r="1953" spans="1:31" x14ac:dyDescent="0.3">
      <c r="A1953">
        <v>1185732</v>
      </c>
      <c r="B1953" t="s">
        <v>30</v>
      </c>
      <c r="C1953" s="1">
        <v>44336</v>
      </c>
      <c r="D1953">
        <v>2021</v>
      </c>
      <c r="E1953" t="s">
        <v>53</v>
      </c>
      <c r="F1953">
        <v>2</v>
      </c>
      <c r="G1953">
        <v>3</v>
      </c>
      <c r="H1953" t="s">
        <v>78</v>
      </c>
      <c r="I1953">
        <v>16</v>
      </c>
      <c r="J1953" t="s">
        <v>147</v>
      </c>
      <c r="K1953">
        <v>18</v>
      </c>
      <c r="L1953" t="s">
        <v>148</v>
      </c>
      <c r="M1953" t="s">
        <v>125</v>
      </c>
      <c r="N1953">
        <v>3</v>
      </c>
      <c r="O1953" t="s">
        <v>126</v>
      </c>
      <c r="P1953">
        <v>1</v>
      </c>
      <c r="Q1953" t="s">
        <v>37</v>
      </c>
      <c r="R1953">
        <v>1</v>
      </c>
      <c r="S1953" t="s">
        <v>127</v>
      </c>
      <c r="T1953">
        <v>4</v>
      </c>
      <c r="U1953" t="s">
        <v>128</v>
      </c>
      <c r="V1953" t="s">
        <v>186</v>
      </c>
      <c r="W1953">
        <v>2</v>
      </c>
      <c r="X1953" t="s">
        <v>281</v>
      </c>
      <c r="Y1953">
        <v>60</v>
      </c>
      <c r="Z1953">
        <v>275</v>
      </c>
      <c r="AA1953">
        <v>165000</v>
      </c>
      <c r="AB1953">
        <v>57750.000000000015</v>
      </c>
      <c r="AC1953">
        <v>0.35000000000000003</v>
      </c>
      <c r="AD1953">
        <v>2</v>
      </c>
      <c r="AE1953" t="s">
        <v>72</v>
      </c>
    </row>
    <row r="1954" spans="1:31" x14ac:dyDescent="0.3">
      <c r="A1954">
        <v>1185732</v>
      </c>
      <c r="B1954" t="s">
        <v>30</v>
      </c>
      <c r="C1954" s="1">
        <v>44369</v>
      </c>
      <c r="D1954">
        <v>2021</v>
      </c>
      <c r="E1954" t="s">
        <v>54</v>
      </c>
      <c r="F1954">
        <v>2</v>
      </c>
      <c r="G1954">
        <v>3</v>
      </c>
      <c r="H1954" t="s">
        <v>78</v>
      </c>
      <c r="I1954">
        <v>16</v>
      </c>
      <c r="J1954" t="s">
        <v>147</v>
      </c>
      <c r="K1954">
        <v>18</v>
      </c>
      <c r="L1954" t="s">
        <v>148</v>
      </c>
      <c r="M1954" t="s">
        <v>125</v>
      </c>
      <c r="N1954">
        <v>3</v>
      </c>
      <c r="O1954" t="s">
        <v>126</v>
      </c>
      <c r="P1954">
        <v>1</v>
      </c>
      <c r="Q1954" t="s">
        <v>37</v>
      </c>
      <c r="R1954">
        <v>5</v>
      </c>
      <c r="S1954" t="s">
        <v>303</v>
      </c>
      <c r="T1954">
        <v>6</v>
      </c>
      <c r="U1954" t="s">
        <v>304</v>
      </c>
      <c r="V1954" t="s">
        <v>129</v>
      </c>
      <c r="W1954">
        <v>2</v>
      </c>
      <c r="X1954" t="s">
        <v>281</v>
      </c>
      <c r="Y1954">
        <v>60</v>
      </c>
      <c r="Z1954">
        <v>400</v>
      </c>
      <c r="AA1954">
        <v>240000</v>
      </c>
      <c r="AB1954">
        <v>84000.000000000015</v>
      </c>
      <c r="AC1954">
        <v>0.35000000000000003</v>
      </c>
      <c r="AD1954">
        <v>2</v>
      </c>
      <c r="AE1954" t="s">
        <v>72</v>
      </c>
    </row>
    <row r="1955" spans="1:31" x14ac:dyDescent="0.3">
      <c r="A1955">
        <v>1185732</v>
      </c>
      <c r="B1955" t="s">
        <v>30</v>
      </c>
      <c r="C1955" s="1">
        <v>44397</v>
      </c>
      <c r="D1955">
        <v>2021</v>
      </c>
      <c r="E1955" t="s">
        <v>55</v>
      </c>
      <c r="F1955">
        <v>3</v>
      </c>
      <c r="G1955">
        <v>3</v>
      </c>
      <c r="H1955" t="s">
        <v>78</v>
      </c>
      <c r="I1955">
        <v>16</v>
      </c>
      <c r="J1955" t="s">
        <v>147</v>
      </c>
      <c r="K1955">
        <v>18</v>
      </c>
      <c r="L1955" t="s">
        <v>148</v>
      </c>
      <c r="M1955" t="s">
        <v>125</v>
      </c>
      <c r="N1955">
        <v>3</v>
      </c>
      <c r="O1955" t="s">
        <v>126</v>
      </c>
      <c r="P1955">
        <v>1</v>
      </c>
      <c r="Q1955" t="s">
        <v>37</v>
      </c>
      <c r="R1955">
        <v>1</v>
      </c>
      <c r="S1955" t="s">
        <v>127</v>
      </c>
      <c r="T1955">
        <v>4</v>
      </c>
      <c r="U1955" t="s">
        <v>128</v>
      </c>
      <c r="V1955" t="s">
        <v>161</v>
      </c>
      <c r="W1955">
        <v>2</v>
      </c>
      <c r="X1955" t="s">
        <v>281</v>
      </c>
      <c r="Y1955">
        <v>60</v>
      </c>
      <c r="Z1955">
        <v>425</v>
      </c>
      <c r="AA1955">
        <v>255000</v>
      </c>
      <c r="AB1955">
        <v>89250.000000000015</v>
      </c>
      <c r="AC1955">
        <v>0.35000000000000003</v>
      </c>
      <c r="AD1955">
        <v>2</v>
      </c>
      <c r="AE1955" t="s">
        <v>72</v>
      </c>
    </row>
    <row r="1956" spans="1:31" x14ac:dyDescent="0.3">
      <c r="A1956">
        <v>1185732</v>
      </c>
      <c r="B1956" t="s">
        <v>30</v>
      </c>
      <c r="C1956" s="1">
        <v>44429</v>
      </c>
      <c r="D1956">
        <v>2021</v>
      </c>
      <c r="E1956" t="s">
        <v>31</v>
      </c>
      <c r="F1956">
        <v>3</v>
      </c>
      <c r="G1956">
        <v>3</v>
      </c>
      <c r="H1956" t="s">
        <v>78</v>
      </c>
      <c r="I1956">
        <v>16</v>
      </c>
      <c r="J1956" t="s">
        <v>147</v>
      </c>
      <c r="K1956">
        <v>18</v>
      </c>
      <c r="L1956" t="s">
        <v>148</v>
      </c>
      <c r="M1956" t="s">
        <v>125</v>
      </c>
      <c r="N1956">
        <v>3</v>
      </c>
      <c r="O1956" t="s">
        <v>126</v>
      </c>
      <c r="P1956">
        <v>1</v>
      </c>
      <c r="Q1956" t="s">
        <v>37</v>
      </c>
      <c r="R1956">
        <v>5</v>
      </c>
      <c r="S1956" t="s">
        <v>303</v>
      </c>
      <c r="T1956">
        <v>8</v>
      </c>
      <c r="U1956" t="s">
        <v>306</v>
      </c>
      <c r="V1956" t="s">
        <v>189</v>
      </c>
      <c r="W1956">
        <v>2</v>
      </c>
      <c r="X1956" t="s">
        <v>281</v>
      </c>
      <c r="Y1956">
        <v>60</v>
      </c>
      <c r="Z1956">
        <v>425</v>
      </c>
      <c r="AA1956">
        <v>255000</v>
      </c>
      <c r="AB1956">
        <v>89250.000000000015</v>
      </c>
      <c r="AC1956">
        <v>0.35000000000000003</v>
      </c>
      <c r="AD1956">
        <v>2</v>
      </c>
      <c r="AE1956" t="s">
        <v>72</v>
      </c>
    </row>
    <row r="1957" spans="1:31" x14ac:dyDescent="0.3">
      <c r="A1957">
        <v>1185732</v>
      </c>
      <c r="B1957" t="s">
        <v>30</v>
      </c>
      <c r="C1957" s="1">
        <v>44459</v>
      </c>
      <c r="D1957">
        <v>2021</v>
      </c>
      <c r="E1957" t="s">
        <v>43</v>
      </c>
      <c r="F1957">
        <v>3</v>
      </c>
      <c r="G1957">
        <v>3</v>
      </c>
      <c r="H1957" t="s">
        <v>78</v>
      </c>
      <c r="I1957">
        <v>16</v>
      </c>
      <c r="J1957" t="s">
        <v>147</v>
      </c>
      <c r="K1957">
        <v>18</v>
      </c>
      <c r="L1957" t="s">
        <v>148</v>
      </c>
      <c r="M1957" t="s">
        <v>125</v>
      </c>
      <c r="N1957">
        <v>3</v>
      </c>
      <c r="O1957" t="s">
        <v>126</v>
      </c>
      <c r="P1957">
        <v>1</v>
      </c>
      <c r="Q1957" t="s">
        <v>37</v>
      </c>
      <c r="R1957">
        <v>1</v>
      </c>
      <c r="S1957" t="s">
        <v>127</v>
      </c>
      <c r="T1957">
        <v>4</v>
      </c>
      <c r="U1957" t="s">
        <v>128</v>
      </c>
      <c r="V1957" t="s">
        <v>204</v>
      </c>
      <c r="W1957">
        <v>2</v>
      </c>
      <c r="X1957" t="s">
        <v>281</v>
      </c>
      <c r="Y1957">
        <v>60</v>
      </c>
      <c r="Z1957">
        <v>325</v>
      </c>
      <c r="AA1957">
        <v>195000</v>
      </c>
      <c r="AB1957">
        <v>68250.000000000015</v>
      </c>
      <c r="AC1957">
        <v>0.35000000000000003</v>
      </c>
      <c r="AD1957">
        <v>2</v>
      </c>
      <c r="AE1957" t="s">
        <v>72</v>
      </c>
    </row>
    <row r="1958" spans="1:31" x14ac:dyDescent="0.3">
      <c r="A1958">
        <v>1197831</v>
      </c>
      <c r="B1958" t="s">
        <v>73</v>
      </c>
      <c r="C1958" s="1">
        <v>44442</v>
      </c>
      <c r="D1958">
        <v>2021</v>
      </c>
      <c r="E1958" t="s">
        <v>43</v>
      </c>
      <c r="F1958">
        <v>3</v>
      </c>
      <c r="G1958">
        <v>2</v>
      </c>
      <c r="H1958" t="s">
        <v>74</v>
      </c>
      <c r="I1958">
        <v>14</v>
      </c>
      <c r="J1958" t="s">
        <v>98</v>
      </c>
      <c r="K1958">
        <v>16</v>
      </c>
      <c r="L1958" t="s">
        <v>99</v>
      </c>
      <c r="M1958" t="s">
        <v>125</v>
      </c>
      <c r="N1958">
        <v>3</v>
      </c>
      <c r="O1958" t="s">
        <v>126</v>
      </c>
      <c r="P1958">
        <v>1</v>
      </c>
      <c r="Q1958" t="s">
        <v>37</v>
      </c>
      <c r="R1958">
        <v>1</v>
      </c>
      <c r="S1958" t="s">
        <v>127</v>
      </c>
      <c r="T1958">
        <v>4</v>
      </c>
      <c r="U1958" t="s">
        <v>128</v>
      </c>
      <c r="V1958" t="s">
        <v>161</v>
      </c>
      <c r="W1958">
        <v>2</v>
      </c>
      <c r="X1958" t="s">
        <v>281</v>
      </c>
      <c r="Y1958">
        <v>45</v>
      </c>
      <c r="Z1958">
        <v>600</v>
      </c>
      <c r="AA1958">
        <v>270000</v>
      </c>
      <c r="AB1958">
        <v>148500</v>
      </c>
      <c r="AC1958">
        <v>0.55000000000000004</v>
      </c>
      <c r="AD1958">
        <v>2</v>
      </c>
      <c r="AE1958" t="s">
        <v>72</v>
      </c>
    </row>
    <row r="1959" spans="1:31" x14ac:dyDescent="0.3">
      <c r="A1959">
        <v>1185732</v>
      </c>
      <c r="B1959" t="s">
        <v>30</v>
      </c>
      <c r="C1959" s="1">
        <v>44521</v>
      </c>
      <c r="D1959">
        <v>2021</v>
      </c>
      <c r="E1959" t="s">
        <v>45</v>
      </c>
      <c r="F1959">
        <v>4</v>
      </c>
      <c r="G1959">
        <v>3</v>
      </c>
      <c r="H1959" t="s">
        <v>78</v>
      </c>
      <c r="I1959">
        <v>16</v>
      </c>
      <c r="J1959" t="s">
        <v>147</v>
      </c>
      <c r="K1959">
        <v>18</v>
      </c>
      <c r="L1959" t="s">
        <v>148</v>
      </c>
      <c r="M1959" t="s">
        <v>125</v>
      </c>
      <c r="N1959">
        <v>3</v>
      </c>
      <c r="O1959" t="s">
        <v>126</v>
      </c>
      <c r="P1959">
        <v>1</v>
      </c>
      <c r="Q1959" t="s">
        <v>37</v>
      </c>
      <c r="R1959">
        <v>5</v>
      </c>
      <c r="S1959" t="s">
        <v>303</v>
      </c>
      <c r="T1959">
        <v>7</v>
      </c>
      <c r="U1959" t="s">
        <v>305</v>
      </c>
      <c r="V1959" t="s">
        <v>187</v>
      </c>
      <c r="W1959">
        <v>2</v>
      </c>
      <c r="X1959" t="s">
        <v>281</v>
      </c>
      <c r="Y1959">
        <v>65</v>
      </c>
      <c r="Z1959">
        <v>300</v>
      </c>
      <c r="AA1959">
        <v>195000</v>
      </c>
      <c r="AB1959">
        <v>68250.000000000015</v>
      </c>
      <c r="AC1959">
        <v>0.35000000000000003</v>
      </c>
      <c r="AD1959">
        <v>2</v>
      </c>
      <c r="AE1959" t="s">
        <v>72</v>
      </c>
    </row>
    <row r="1960" spans="1:31" x14ac:dyDescent="0.3">
      <c r="A1960">
        <v>1185732</v>
      </c>
      <c r="B1960" t="s">
        <v>30</v>
      </c>
      <c r="C1960" s="1">
        <v>44550</v>
      </c>
      <c r="D1960">
        <v>2021</v>
      </c>
      <c r="E1960" t="s">
        <v>46</v>
      </c>
      <c r="F1960">
        <v>4</v>
      </c>
      <c r="G1960">
        <v>3</v>
      </c>
      <c r="H1960" t="s">
        <v>78</v>
      </c>
      <c r="I1960">
        <v>16</v>
      </c>
      <c r="J1960" t="s">
        <v>147</v>
      </c>
      <c r="K1960">
        <v>18</v>
      </c>
      <c r="L1960" t="s">
        <v>148</v>
      </c>
      <c r="M1960" t="s">
        <v>125</v>
      </c>
      <c r="N1960">
        <v>3</v>
      </c>
      <c r="O1960" t="s">
        <v>126</v>
      </c>
      <c r="P1960">
        <v>1</v>
      </c>
      <c r="Q1960" t="s">
        <v>37</v>
      </c>
      <c r="R1960">
        <v>5</v>
      </c>
      <c r="S1960" t="s">
        <v>303</v>
      </c>
      <c r="T1960">
        <v>7</v>
      </c>
      <c r="U1960" t="s">
        <v>305</v>
      </c>
      <c r="V1960" t="s">
        <v>162</v>
      </c>
      <c r="W1960">
        <v>2</v>
      </c>
      <c r="X1960" t="s">
        <v>281</v>
      </c>
      <c r="Y1960">
        <v>65</v>
      </c>
      <c r="Z1960">
        <v>400</v>
      </c>
      <c r="AA1960">
        <v>260000</v>
      </c>
      <c r="AB1960">
        <v>91000.000000000029</v>
      </c>
      <c r="AC1960">
        <v>0.35000000000000003</v>
      </c>
      <c r="AD1960">
        <v>2</v>
      </c>
      <c r="AE1960" t="s">
        <v>72</v>
      </c>
    </row>
    <row r="1961" spans="1:31" x14ac:dyDescent="0.3">
      <c r="A1961">
        <v>1128299</v>
      </c>
      <c r="B1961" t="s">
        <v>77</v>
      </c>
      <c r="C1961" s="1">
        <v>44206</v>
      </c>
      <c r="D1961">
        <v>2021</v>
      </c>
      <c r="E1961" t="s">
        <v>47</v>
      </c>
      <c r="F1961">
        <v>1</v>
      </c>
      <c r="G1961">
        <v>3</v>
      </c>
      <c r="H1961" t="s">
        <v>78</v>
      </c>
      <c r="I1961">
        <v>16</v>
      </c>
      <c r="J1961" t="s">
        <v>147</v>
      </c>
      <c r="K1961">
        <v>18</v>
      </c>
      <c r="L1961" t="s">
        <v>148</v>
      </c>
      <c r="M1961" t="s">
        <v>125</v>
      </c>
      <c r="N1961">
        <v>3</v>
      </c>
      <c r="O1961" t="s">
        <v>126</v>
      </c>
      <c r="P1961">
        <v>1</v>
      </c>
      <c r="Q1961" t="s">
        <v>37</v>
      </c>
      <c r="R1961">
        <v>1</v>
      </c>
      <c r="S1961" t="s">
        <v>127</v>
      </c>
      <c r="T1961">
        <v>5</v>
      </c>
      <c r="U1961" t="s">
        <v>300</v>
      </c>
      <c r="V1961" t="s">
        <v>265</v>
      </c>
      <c r="W1961">
        <v>2</v>
      </c>
      <c r="X1961" t="s">
        <v>281</v>
      </c>
      <c r="Y1961">
        <v>45</v>
      </c>
      <c r="Z1961">
        <v>375</v>
      </c>
      <c r="AA1961">
        <v>168750</v>
      </c>
      <c r="AB1961">
        <v>33750</v>
      </c>
      <c r="AC1961">
        <v>0.2</v>
      </c>
      <c r="AD1961">
        <v>2</v>
      </c>
      <c r="AE1961" t="s">
        <v>72</v>
      </c>
    </row>
    <row r="1962" spans="1:31" x14ac:dyDescent="0.3">
      <c r="A1962">
        <v>1197831</v>
      </c>
      <c r="B1962" t="s">
        <v>73</v>
      </c>
      <c r="C1962" s="1">
        <v>44443</v>
      </c>
      <c r="D1962">
        <v>2021</v>
      </c>
      <c r="E1962" t="s">
        <v>43</v>
      </c>
      <c r="F1962">
        <v>3</v>
      </c>
      <c r="G1962">
        <v>2</v>
      </c>
      <c r="H1962" t="s">
        <v>74</v>
      </c>
      <c r="I1962">
        <v>14</v>
      </c>
      <c r="J1962" t="s">
        <v>98</v>
      </c>
      <c r="K1962">
        <v>16</v>
      </c>
      <c r="L1962" t="s">
        <v>99</v>
      </c>
      <c r="M1962" t="s">
        <v>125</v>
      </c>
      <c r="N1962">
        <v>3</v>
      </c>
      <c r="O1962" t="s">
        <v>126</v>
      </c>
      <c r="P1962">
        <v>1</v>
      </c>
      <c r="Q1962" t="s">
        <v>37</v>
      </c>
      <c r="R1962">
        <v>2</v>
      </c>
      <c r="S1962" t="s">
        <v>299</v>
      </c>
      <c r="T1962">
        <v>4</v>
      </c>
      <c r="U1962" t="s">
        <v>128</v>
      </c>
      <c r="V1962" t="s">
        <v>129</v>
      </c>
      <c r="W1962">
        <v>7</v>
      </c>
      <c r="X1962" t="s">
        <v>308</v>
      </c>
      <c r="Y1962">
        <v>50</v>
      </c>
      <c r="Z1962">
        <v>500</v>
      </c>
      <c r="AA1962">
        <v>250000</v>
      </c>
      <c r="AB1962">
        <v>99999.999999999985</v>
      </c>
      <c r="AC1962">
        <v>0.39999999999999997</v>
      </c>
      <c r="AD1962">
        <v>2</v>
      </c>
      <c r="AE1962" t="s">
        <v>72</v>
      </c>
    </row>
    <row r="1963" spans="1:31" x14ac:dyDescent="0.3">
      <c r="A1963">
        <v>1197831</v>
      </c>
      <c r="B1963" t="s">
        <v>73</v>
      </c>
      <c r="C1963" s="1">
        <v>44446</v>
      </c>
      <c r="D1963">
        <v>2021</v>
      </c>
      <c r="E1963" t="s">
        <v>43</v>
      </c>
      <c r="F1963">
        <v>3</v>
      </c>
      <c r="G1963">
        <v>2</v>
      </c>
      <c r="H1963" t="s">
        <v>74</v>
      </c>
      <c r="I1963">
        <v>14</v>
      </c>
      <c r="J1963" t="s">
        <v>98</v>
      </c>
      <c r="K1963">
        <v>16</v>
      </c>
      <c r="L1963" t="s">
        <v>99</v>
      </c>
      <c r="M1963" t="s">
        <v>125</v>
      </c>
      <c r="N1963">
        <v>3</v>
      </c>
      <c r="O1963" t="s">
        <v>126</v>
      </c>
      <c r="P1963">
        <v>1</v>
      </c>
      <c r="Q1963" t="s">
        <v>37</v>
      </c>
      <c r="R1963">
        <v>2</v>
      </c>
      <c r="S1963" t="s">
        <v>299</v>
      </c>
      <c r="T1963">
        <v>4</v>
      </c>
      <c r="U1963" t="s">
        <v>128</v>
      </c>
      <c r="V1963" t="s">
        <v>307</v>
      </c>
      <c r="W1963">
        <v>7</v>
      </c>
      <c r="X1963" t="s">
        <v>308</v>
      </c>
      <c r="Y1963">
        <v>50</v>
      </c>
      <c r="Z1963">
        <v>825</v>
      </c>
      <c r="AA1963">
        <v>412500</v>
      </c>
      <c r="AB1963">
        <v>206249.99999999997</v>
      </c>
      <c r="AC1963">
        <v>0.49999999999999994</v>
      </c>
      <c r="AD1963">
        <v>2</v>
      </c>
      <c r="AE1963" t="s">
        <v>72</v>
      </c>
    </row>
    <row r="1964" spans="1:31" x14ac:dyDescent="0.3">
      <c r="A1964">
        <v>1197831</v>
      </c>
      <c r="B1964" t="s">
        <v>73</v>
      </c>
      <c r="C1964" s="1">
        <v>44448</v>
      </c>
      <c r="D1964">
        <v>2021</v>
      </c>
      <c r="E1964" t="s">
        <v>43</v>
      </c>
      <c r="F1964">
        <v>3</v>
      </c>
      <c r="G1964">
        <v>2</v>
      </c>
      <c r="H1964" t="s">
        <v>74</v>
      </c>
      <c r="I1964">
        <v>14</v>
      </c>
      <c r="J1964" t="s">
        <v>98</v>
      </c>
      <c r="K1964">
        <v>16</v>
      </c>
      <c r="L1964" t="s">
        <v>99</v>
      </c>
      <c r="M1964" t="s">
        <v>125</v>
      </c>
      <c r="N1964">
        <v>3</v>
      </c>
      <c r="O1964" t="s">
        <v>126</v>
      </c>
      <c r="P1964">
        <v>1</v>
      </c>
      <c r="Q1964" t="s">
        <v>37</v>
      </c>
      <c r="R1964">
        <v>1</v>
      </c>
      <c r="S1964" t="s">
        <v>127</v>
      </c>
      <c r="T1964">
        <v>5</v>
      </c>
      <c r="U1964" t="s">
        <v>300</v>
      </c>
      <c r="V1964" t="s">
        <v>205</v>
      </c>
      <c r="W1964">
        <v>7</v>
      </c>
      <c r="X1964" t="s">
        <v>308</v>
      </c>
      <c r="Y1964">
        <v>45</v>
      </c>
      <c r="Z1964">
        <v>575</v>
      </c>
      <c r="AA1964">
        <v>258750</v>
      </c>
      <c r="AB1964">
        <v>155250.00000000003</v>
      </c>
      <c r="AC1964">
        <v>0.60000000000000009</v>
      </c>
      <c r="AD1964">
        <v>2</v>
      </c>
      <c r="AE1964" t="s">
        <v>72</v>
      </c>
    </row>
    <row r="1965" spans="1:31" x14ac:dyDescent="0.3">
      <c r="A1965">
        <v>1197831</v>
      </c>
      <c r="B1965" t="s">
        <v>73</v>
      </c>
      <c r="C1965" s="1">
        <v>44451</v>
      </c>
      <c r="D1965">
        <v>2021</v>
      </c>
      <c r="E1965" t="s">
        <v>43</v>
      </c>
      <c r="F1965">
        <v>3</v>
      </c>
      <c r="G1965">
        <v>2</v>
      </c>
      <c r="H1965" t="s">
        <v>74</v>
      </c>
      <c r="I1965">
        <v>14</v>
      </c>
      <c r="J1965" t="s">
        <v>98</v>
      </c>
      <c r="K1965">
        <v>16</v>
      </c>
      <c r="L1965" t="s">
        <v>99</v>
      </c>
      <c r="M1965" t="s">
        <v>125</v>
      </c>
      <c r="N1965">
        <v>3</v>
      </c>
      <c r="O1965" t="s">
        <v>126</v>
      </c>
      <c r="P1965">
        <v>1</v>
      </c>
      <c r="Q1965" t="s">
        <v>37</v>
      </c>
      <c r="R1965">
        <v>5</v>
      </c>
      <c r="S1965" t="s">
        <v>303</v>
      </c>
      <c r="T1965">
        <v>7</v>
      </c>
      <c r="U1965" t="s">
        <v>305</v>
      </c>
      <c r="V1965" t="s">
        <v>205</v>
      </c>
      <c r="W1965">
        <v>7</v>
      </c>
      <c r="X1965" t="s">
        <v>308</v>
      </c>
      <c r="Y1965">
        <v>40</v>
      </c>
      <c r="Z1965">
        <v>750</v>
      </c>
      <c r="AA1965">
        <v>300000</v>
      </c>
      <c r="AB1965">
        <v>149999.99999999997</v>
      </c>
      <c r="AC1965">
        <v>0.49999999999999994</v>
      </c>
      <c r="AD1965">
        <v>2</v>
      </c>
      <c r="AE1965" t="s">
        <v>72</v>
      </c>
    </row>
    <row r="1966" spans="1:31" x14ac:dyDescent="0.3">
      <c r="A1966">
        <v>1197831</v>
      </c>
      <c r="B1966" t="s">
        <v>73</v>
      </c>
      <c r="C1966" s="1">
        <v>44452</v>
      </c>
      <c r="D1966">
        <v>2021</v>
      </c>
      <c r="E1966" t="s">
        <v>43</v>
      </c>
      <c r="F1966">
        <v>3</v>
      </c>
      <c r="G1966">
        <v>2</v>
      </c>
      <c r="H1966" t="s">
        <v>74</v>
      </c>
      <c r="I1966">
        <v>14</v>
      </c>
      <c r="J1966" t="s">
        <v>98</v>
      </c>
      <c r="K1966">
        <v>16</v>
      </c>
      <c r="L1966" t="s">
        <v>99</v>
      </c>
      <c r="M1966" t="s">
        <v>125</v>
      </c>
      <c r="N1966">
        <v>3</v>
      </c>
      <c r="O1966" t="s">
        <v>126</v>
      </c>
      <c r="P1966">
        <v>1</v>
      </c>
      <c r="Q1966" t="s">
        <v>37</v>
      </c>
      <c r="R1966">
        <v>1</v>
      </c>
      <c r="S1966" t="s">
        <v>127</v>
      </c>
      <c r="T1966">
        <v>5</v>
      </c>
      <c r="U1966" t="s">
        <v>300</v>
      </c>
      <c r="V1966" t="s">
        <v>236</v>
      </c>
      <c r="W1966">
        <v>7</v>
      </c>
      <c r="X1966" t="s">
        <v>308</v>
      </c>
      <c r="Y1966">
        <v>55</v>
      </c>
      <c r="Z1966">
        <v>750</v>
      </c>
      <c r="AA1966">
        <v>412500</v>
      </c>
      <c r="AB1966">
        <v>206250</v>
      </c>
      <c r="AC1966">
        <v>0.49999999999999994</v>
      </c>
      <c r="AD1966">
        <v>2</v>
      </c>
      <c r="AE1966" t="s">
        <v>72</v>
      </c>
    </row>
    <row r="1967" spans="1:31" x14ac:dyDescent="0.3">
      <c r="A1967">
        <v>1197831</v>
      </c>
      <c r="B1967" t="s">
        <v>73</v>
      </c>
      <c r="C1967" s="1">
        <v>44454</v>
      </c>
      <c r="D1967">
        <v>2021</v>
      </c>
      <c r="E1967" t="s">
        <v>43</v>
      </c>
      <c r="F1967">
        <v>3</v>
      </c>
      <c r="G1967">
        <v>2</v>
      </c>
      <c r="H1967" t="s">
        <v>74</v>
      </c>
      <c r="I1967">
        <v>14</v>
      </c>
      <c r="J1967" t="s">
        <v>98</v>
      </c>
      <c r="K1967">
        <v>16</v>
      </c>
      <c r="L1967" t="s">
        <v>99</v>
      </c>
      <c r="M1967" t="s">
        <v>125</v>
      </c>
      <c r="N1967">
        <v>3</v>
      </c>
      <c r="O1967" t="s">
        <v>126</v>
      </c>
      <c r="P1967">
        <v>1</v>
      </c>
      <c r="Q1967" t="s">
        <v>37</v>
      </c>
      <c r="R1967">
        <v>5</v>
      </c>
      <c r="S1967" t="s">
        <v>303</v>
      </c>
      <c r="T1967">
        <v>6</v>
      </c>
      <c r="U1967" t="s">
        <v>304</v>
      </c>
      <c r="V1967" t="s">
        <v>129</v>
      </c>
      <c r="W1967">
        <v>7</v>
      </c>
      <c r="X1967" t="s">
        <v>308</v>
      </c>
      <c r="Y1967">
        <v>50</v>
      </c>
      <c r="Z1967">
        <v>425</v>
      </c>
      <c r="AA1967">
        <v>212500</v>
      </c>
      <c r="AB1967">
        <v>127500.00000000001</v>
      </c>
      <c r="AC1967">
        <v>0.60000000000000009</v>
      </c>
      <c r="AD1967">
        <v>2</v>
      </c>
      <c r="AE1967" t="s">
        <v>72</v>
      </c>
    </row>
    <row r="1968" spans="1:31" x14ac:dyDescent="0.3">
      <c r="A1968">
        <v>1128299</v>
      </c>
      <c r="B1968" t="s">
        <v>77</v>
      </c>
      <c r="C1968" s="1">
        <v>44264</v>
      </c>
      <c r="D1968">
        <v>2021</v>
      </c>
      <c r="E1968" t="s">
        <v>51</v>
      </c>
      <c r="F1968">
        <v>1</v>
      </c>
      <c r="G1968">
        <v>3</v>
      </c>
      <c r="H1968" t="s">
        <v>78</v>
      </c>
      <c r="I1968">
        <v>17</v>
      </c>
      <c r="J1968" t="s">
        <v>149</v>
      </c>
      <c r="K1968">
        <v>19</v>
      </c>
      <c r="L1968" t="s">
        <v>150</v>
      </c>
      <c r="M1968" t="s">
        <v>125</v>
      </c>
      <c r="N1968">
        <v>3</v>
      </c>
      <c r="O1968" t="s">
        <v>126</v>
      </c>
      <c r="P1968">
        <v>1</v>
      </c>
      <c r="Q1968" t="s">
        <v>37</v>
      </c>
      <c r="R1968">
        <v>1</v>
      </c>
      <c r="S1968" t="s">
        <v>127</v>
      </c>
      <c r="T1968">
        <v>4</v>
      </c>
      <c r="U1968" t="s">
        <v>128</v>
      </c>
      <c r="V1968" t="s">
        <v>189</v>
      </c>
      <c r="W1968">
        <v>7</v>
      </c>
      <c r="X1968" t="s">
        <v>308</v>
      </c>
      <c r="Y1968">
        <v>55</v>
      </c>
      <c r="Z1968">
        <v>350</v>
      </c>
      <c r="AA1968">
        <v>192500</v>
      </c>
      <c r="AB1968">
        <v>38499.999999999993</v>
      </c>
      <c r="AC1968">
        <v>0.2</v>
      </c>
      <c r="AD1968">
        <v>2</v>
      </c>
      <c r="AE1968" t="s">
        <v>72</v>
      </c>
    </row>
    <row r="1969" spans="1:31" x14ac:dyDescent="0.3">
      <c r="A1969">
        <v>1128299</v>
      </c>
      <c r="B1969" t="s">
        <v>77</v>
      </c>
      <c r="C1969" s="1">
        <v>44296</v>
      </c>
      <c r="D1969">
        <v>2021</v>
      </c>
      <c r="E1969" t="s">
        <v>52</v>
      </c>
      <c r="F1969">
        <v>2</v>
      </c>
      <c r="G1969">
        <v>3</v>
      </c>
      <c r="H1969" t="s">
        <v>78</v>
      </c>
      <c r="I1969">
        <v>17</v>
      </c>
      <c r="J1969" t="s">
        <v>149</v>
      </c>
      <c r="K1969">
        <v>19</v>
      </c>
      <c r="L1969" t="s">
        <v>150</v>
      </c>
      <c r="M1969" t="s">
        <v>125</v>
      </c>
      <c r="N1969">
        <v>3</v>
      </c>
      <c r="O1969" t="s">
        <v>126</v>
      </c>
      <c r="P1969">
        <v>1</v>
      </c>
      <c r="Q1969" t="s">
        <v>37</v>
      </c>
      <c r="R1969">
        <v>5</v>
      </c>
      <c r="S1969" t="s">
        <v>303</v>
      </c>
      <c r="T1969">
        <v>7</v>
      </c>
      <c r="U1969" t="s">
        <v>305</v>
      </c>
      <c r="V1969" t="s">
        <v>202</v>
      </c>
      <c r="W1969">
        <v>7</v>
      </c>
      <c r="X1969" t="s">
        <v>308</v>
      </c>
      <c r="Y1969">
        <v>65</v>
      </c>
      <c r="Z1969">
        <v>300</v>
      </c>
      <c r="AA1969">
        <v>195000</v>
      </c>
      <c r="AB1969">
        <v>39000</v>
      </c>
      <c r="AC1969">
        <v>0.2</v>
      </c>
      <c r="AD1969">
        <v>2</v>
      </c>
      <c r="AE1969" t="s">
        <v>72</v>
      </c>
    </row>
    <row r="1970" spans="1:31" x14ac:dyDescent="0.3">
      <c r="A1970">
        <v>1197831</v>
      </c>
      <c r="B1970" t="s">
        <v>73</v>
      </c>
      <c r="C1970" s="1">
        <v>44465</v>
      </c>
      <c r="D1970">
        <v>2021</v>
      </c>
      <c r="E1970" t="s">
        <v>43</v>
      </c>
      <c r="F1970">
        <v>3</v>
      </c>
      <c r="G1970">
        <v>2</v>
      </c>
      <c r="H1970" t="s">
        <v>74</v>
      </c>
      <c r="I1970">
        <v>14</v>
      </c>
      <c r="J1970" t="s">
        <v>98</v>
      </c>
      <c r="K1970">
        <v>16</v>
      </c>
      <c r="L1970" t="s">
        <v>99</v>
      </c>
      <c r="M1970" t="s">
        <v>125</v>
      </c>
      <c r="N1970">
        <v>3</v>
      </c>
      <c r="O1970" t="s">
        <v>126</v>
      </c>
      <c r="P1970">
        <v>1</v>
      </c>
      <c r="Q1970" t="s">
        <v>37</v>
      </c>
      <c r="R1970">
        <v>1</v>
      </c>
      <c r="S1970" t="s">
        <v>127</v>
      </c>
      <c r="T1970">
        <v>4</v>
      </c>
      <c r="U1970" t="s">
        <v>128</v>
      </c>
      <c r="V1970" t="s">
        <v>186</v>
      </c>
      <c r="W1970">
        <v>7</v>
      </c>
      <c r="X1970" t="s">
        <v>308</v>
      </c>
      <c r="Y1970">
        <v>35</v>
      </c>
      <c r="Z1970">
        <v>475</v>
      </c>
      <c r="AA1970">
        <v>166250</v>
      </c>
      <c r="AB1970">
        <v>83124.999999999985</v>
      </c>
      <c r="AC1970">
        <v>0.49999999999999994</v>
      </c>
      <c r="AD1970">
        <v>2</v>
      </c>
      <c r="AE1970" t="s">
        <v>72</v>
      </c>
    </row>
    <row r="1971" spans="1:31" x14ac:dyDescent="0.3">
      <c r="A1971">
        <v>1197831</v>
      </c>
      <c r="B1971" t="s">
        <v>73</v>
      </c>
      <c r="C1971" s="1">
        <v>44477</v>
      </c>
      <c r="D1971">
        <v>2021</v>
      </c>
      <c r="E1971" t="s">
        <v>44</v>
      </c>
      <c r="F1971">
        <v>4</v>
      </c>
      <c r="G1971">
        <v>2</v>
      </c>
      <c r="H1971" t="s">
        <v>74</v>
      </c>
      <c r="I1971">
        <v>14</v>
      </c>
      <c r="J1971" t="s">
        <v>98</v>
      </c>
      <c r="K1971">
        <v>16</v>
      </c>
      <c r="L1971" t="s">
        <v>99</v>
      </c>
      <c r="M1971" t="s">
        <v>125</v>
      </c>
      <c r="N1971">
        <v>3</v>
      </c>
      <c r="O1971" t="s">
        <v>126</v>
      </c>
      <c r="P1971">
        <v>1</v>
      </c>
      <c r="Q1971" t="s">
        <v>37</v>
      </c>
      <c r="R1971">
        <v>5</v>
      </c>
      <c r="S1971" t="s">
        <v>303</v>
      </c>
      <c r="T1971">
        <v>6</v>
      </c>
      <c r="U1971" t="s">
        <v>304</v>
      </c>
      <c r="V1971" t="s">
        <v>129</v>
      </c>
      <c r="W1971">
        <v>7</v>
      </c>
      <c r="X1971" t="s">
        <v>308</v>
      </c>
      <c r="Y1971">
        <v>65</v>
      </c>
      <c r="Z1971">
        <v>700</v>
      </c>
      <c r="AA1971">
        <v>455000</v>
      </c>
      <c r="AB1971">
        <v>227499.99999999997</v>
      </c>
      <c r="AC1971">
        <v>0.49999999999999994</v>
      </c>
      <c r="AD1971">
        <v>2</v>
      </c>
      <c r="AE1971" t="s">
        <v>72</v>
      </c>
    </row>
    <row r="1972" spans="1:31" x14ac:dyDescent="0.3">
      <c r="A1972">
        <v>1185732</v>
      </c>
      <c r="B1972" t="s">
        <v>30</v>
      </c>
      <c r="C1972" s="1">
        <v>44483</v>
      </c>
      <c r="D1972">
        <v>2021</v>
      </c>
      <c r="E1972" t="s">
        <v>44</v>
      </c>
      <c r="F1972">
        <v>4</v>
      </c>
      <c r="G1972">
        <v>2</v>
      </c>
      <c r="H1972" t="s">
        <v>74</v>
      </c>
      <c r="I1972">
        <v>14</v>
      </c>
      <c r="J1972" t="s">
        <v>98</v>
      </c>
      <c r="K1972">
        <v>16</v>
      </c>
      <c r="L1972" t="s">
        <v>99</v>
      </c>
      <c r="M1972" t="s">
        <v>125</v>
      </c>
      <c r="N1972">
        <v>3</v>
      </c>
      <c r="O1972" t="s">
        <v>126</v>
      </c>
      <c r="P1972">
        <v>1</v>
      </c>
      <c r="Q1972" t="s">
        <v>37</v>
      </c>
      <c r="R1972">
        <v>1</v>
      </c>
      <c r="S1972" t="s">
        <v>127</v>
      </c>
      <c r="T1972">
        <v>4</v>
      </c>
      <c r="U1972" t="s">
        <v>128</v>
      </c>
      <c r="V1972" t="s">
        <v>161</v>
      </c>
      <c r="W1972">
        <v>7</v>
      </c>
      <c r="X1972" t="s">
        <v>308</v>
      </c>
      <c r="Y1972">
        <v>30</v>
      </c>
      <c r="Z1972">
        <v>250</v>
      </c>
      <c r="AA1972">
        <v>75000</v>
      </c>
      <c r="AB1972">
        <v>30000.000000000004</v>
      </c>
      <c r="AC1972">
        <v>0.39999999999999997</v>
      </c>
      <c r="AD1972">
        <v>2</v>
      </c>
      <c r="AE1972" t="s">
        <v>72</v>
      </c>
    </row>
    <row r="1973" spans="1:31" x14ac:dyDescent="0.3">
      <c r="A1973">
        <v>1185732</v>
      </c>
      <c r="B1973" t="s">
        <v>30</v>
      </c>
      <c r="C1973" s="1">
        <v>44508</v>
      </c>
      <c r="D1973">
        <v>2021</v>
      </c>
      <c r="E1973" t="s">
        <v>45</v>
      </c>
      <c r="F1973">
        <v>4</v>
      </c>
      <c r="G1973">
        <v>1</v>
      </c>
      <c r="H1973" t="s">
        <v>32</v>
      </c>
      <c r="I1973">
        <v>15</v>
      </c>
      <c r="J1973" t="s">
        <v>146</v>
      </c>
      <c r="K1973">
        <v>17</v>
      </c>
      <c r="L1973" t="s">
        <v>108</v>
      </c>
      <c r="M1973" t="s">
        <v>125</v>
      </c>
      <c r="N1973">
        <v>3</v>
      </c>
      <c r="O1973" t="s">
        <v>126</v>
      </c>
      <c r="P1973">
        <v>1</v>
      </c>
      <c r="Q1973" t="s">
        <v>37</v>
      </c>
      <c r="R1973">
        <v>5</v>
      </c>
      <c r="S1973" t="s">
        <v>303</v>
      </c>
      <c r="T1973">
        <v>8</v>
      </c>
      <c r="U1973" t="s">
        <v>306</v>
      </c>
      <c r="V1973" t="s">
        <v>189</v>
      </c>
      <c r="W1973">
        <v>7</v>
      </c>
      <c r="X1973" t="s">
        <v>308</v>
      </c>
      <c r="Y1973">
        <v>45</v>
      </c>
      <c r="Z1973">
        <v>125</v>
      </c>
      <c r="AA1973">
        <v>56250</v>
      </c>
      <c r="AB1973">
        <v>16875</v>
      </c>
      <c r="AC1973">
        <v>0.3</v>
      </c>
      <c r="AD1973">
        <v>2</v>
      </c>
      <c r="AE1973" t="s">
        <v>72</v>
      </c>
    </row>
    <row r="1974" spans="1:31" x14ac:dyDescent="0.3">
      <c r="A1974">
        <v>1128299</v>
      </c>
      <c r="B1974" t="s">
        <v>77</v>
      </c>
      <c r="C1974" s="1">
        <v>44357</v>
      </c>
      <c r="D1974">
        <v>2021</v>
      </c>
      <c r="E1974" t="s">
        <v>54</v>
      </c>
      <c r="F1974">
        <v>2</v>
      </c>
      <c r="G1974">
        <v>3</v>
      </c>
      <c r="H1974" t="s">
        <v>78</v>
      </c>
      <c r="I1974">
        <v>17</v>
      </c>
      <c r="J1974" t="s">
        <v>149</v>
      </c>
      <c r="K1974">
        <v>19</v>
      </c>
      <c r="L1974" t="s">
        <v>150</v>
      </c>
      <c r="M1974" t="s">
        <v>125</v>
      </c>
      <c r="N1974">
        <v>3</v>
      </c>
      <c r="O1974" t="s">
        <v>126</v>
      </c>
      <c r="P1974">
        <v>1</v>
      </c>
      <c r="Q1974" t="s">
        <v>37</v>
      </c>
      <c r="R1974">
        <v>1</v>
      </c>
      <c r="S1974" t="s">
        <v>127</v>
      </c>
      <c r="T1974">
        <v>4</v>
      </c>
      <c r="U1974" t="s">
        <v>128</v>
      </c>
      <c r="V1974" t="s">
        <v>204</v>
      </c>
      <c r="W1974">
        <v>7</v>
      </c>
      <c r="X1974" t="s">
        <v>308</v>
      </c>
      <c r="Y1974">
        <v>75</v>
      </c>
      <c r="Z1974">
        <v>600</v>
      </c>
      <c r="AA1974">
        <v>450000</v>
      </c>
      <c r="AB1974">
        <v>90000</v>
      </c>
      <c r="AC1974">
        <v>0.2</v>
      </c>
      <c r="AD1974">
        <v>2</v>
      </c>
      <c r="AE1974" t="s">
        <v>72</v>
      </c>
    </row>
    <row r="1975" spans="1:31" x14ac:dyDescent="0.3">
      <c r="A1975">
        <v>1185732</v>
      </c>
      <c r="B1975" t="s">
        <v>30</v>
      </c>
      <c r="C1975" s="1">
        <v>44518</v>
      </c>
      <c r="D1975">
        <v>2021</v>
      </c>
      <c r="E1975" t="s">
        <v>45</v>
      </c>
      <c r="F1975">
        <v>4</v>
      </c>
      <c r="G1975">
        <v>1</v>
      </c>
      <c r="H1975" t="s">
        <v>32</v>
      </c>
      <c r="I1975">
        <v>15</v>
      </c>
      <c r="J1975" t="s">
        <v>146</v>
      </c>
      <c r="K1975">
        <v>17</v>
      </c>
      <c r="L1975" t="s">
        <v>108</v>
      </c>
      <c r="M1975" t="s">
        <v>125</v>
      </c>
      <c r="N1975">
        <v>3</v>
      </c>
      <c r="O1975" t="s">
        <v>126</v>
      </c>
      <c r="P1975">
        <v>1</v>
      </c>
      <c r="Q1975" t="s">
        <v>37</v>
      </c>
      <c r="R1975">
        <v>1</v>
      </c>
      <c r="S1975" t="s">
        <v>127</v>
      </c>
      <c r="T1975">
        <v>4</v>
      </c>
      <c r="U1975" t="s">
        <v>128</v>
      </c>
      <c r="V1975" t="s">
        <v>161</v>
      </c>
      <c r="W1975">
        <v>7</v>
      </c>
      <c r="X1975" t="s">
        <v>308</v>
      </c>
      <c r="Y1975">
        <v>50</v>
      </c>
      <c r="Z1975">
        <v>300</v>
      </c>
      <c r="AA1975">
        <v>150000</v>
      </c>
      <c r="AB1975">
        <v>52500</v>
      </c>
      <c r="AC1975">
        <v>0.35</v>
      </c>
      <c r="AD1975">
        <v>2</v>
      </c>
      <c r="AE1975" t="s">
        <v>72</v>
      </c>
    </row>
    <row r="1976" spans="1:31" x14ac:dyDescent="0.3">
      <c r="A1976">
        <v>1128299</v>
      </c>
      <c r="B1976" t="s">
        <v>77</v>
      </c>
      <c r="C1976" s="1">
        <v>44386</v>
      </c>
      <c r="D1976">
        <v>2021</v>
      </c>
      <c r="E1976" t="s">
        <v>55</v>
      </c>
      <c r="F1976">
        <v>3</v>
      </c>
      <c r="G1976">
        <v>3</v>
      </c>
      <c r="H1976" t="s">
        <v>78</v>
      </c>
      <c r="I1976">
        <v>17</v>
      </c>
      <c r="J1976" t="s">
        <v>149</v>
      </c>
      <c r="K1976">
        <v>19</v>
      </c>
      <c r="L1976" t="s">
        <v>150</v>
      </c>
      <c r="M1976" t="s">
        <v>125</v>
      </c>
      <c r="N1976">
        <v>3</v>
      </c>
      <c r="O1976" t="s">
        <v>126</v>
      </c>
      <c r="P1976">
        <v>1</v>
      </c>
      <c r="Q1976" t="s">
        <v>37</v>
      </c>
      <c r="R1976">
        <v>5</v>
      </c>
      <c r="S1976" t="s">
        <v>303</v>
      </c>
      <c r="T1976">
        <v>7</v>
      </c>
      <c r="U1976" t="s">
        <v>305</v>
      </c>
      <c r="V1976" t="s">
        <v>187</v>
      </c>
      <c r="W1976">
        <v>7</v>
      </c>
      <c r="X1976" t="s">
        <v>308</v>
      </c>
      <c r="Y1976">
        <v>85</v>
      </c>
      <c r="Z1976">
        <v>650</v>
      </c>
      <c r="AA1976">
        <v>552500</v>
      </c>
      <c r="AB1976">
        <v>110500.00000000003</v>
      </c>
      <c r="AC1976">
        <v>0.2</v>
      </c>
      <c r="AD1976">
        <v>2</v>
      </c>
      <c r="AE1976" t="s">
        <v>72</v>
      </c>
    </row>
    <row r="1977" spans="1:31" x14ac:dyDescent="0.3">
      <c r="A1977">
        <v>1128299</v>
      </c>
      <c r="B1977" t="s">
        <v>77</v>
      </c>
      <c r="C1977" s="1">
        <v>44418</v>
      </c>
      <c r="D1977">
        <v>2021</v>
      </c>
      <c r="E1977" t="s">
        <v>31</v>
      </c>
      <c r="F1977">
        <v>3</v>
      </c>
      <c r="G1977">
        <v>3</v>
      </c>
      <c r="H1977" t="s">
        <v>78</v>
      </c>
      <c r="I1977">
        <v>17</v>
      </c>
      <c r="J1977" t="s">
        <v>149</v>
      </c>
      <c r="K1977">
        <v>19</v>
      </c>
      <c r="L1977" t="s">
        <v>150</v>
      </c>
      <c r="M1977" t="s">
        <v>125</v>
      </c>
      <c r="N1977">
        <v>3</v>
      </c>
      <c r="O1977" t="s">
        <v>126</v>
      </c>
      <c r="P1977">
        <v>1</v>
      </c>
      <c r="Q1977" t="s">
        <v>37</v>
      </c>
      <c r="R1977">
        <v>5</v>
      </c>
      <c r="S1977" t="s">
        <v>303</v>
      </c>
      <c r="T1977">
        <v>7</v>
      </c>
      <c r="U1977" t="s">
        <v>305</v>
      </c>
      <c r="V1977" t="s">
        <v>162</v>
      </c>
      <c r="W1977">
        <v>7</v>
      </c>
      <c r="X1977" t="s">
        <v>308</v>
      </c>
      <c r="Y1977">
        <v>75</v>
      </c>
      <c r="Z1977">
        <v>725</v>
      </c>
      <c r="AA1977">
        <v>543750</v>
      </c>
      <c r="AB1977">
        <v>108750.00000000003</v>
      </c>
      <c r="AC1977">
        <v>0.2</v>
      </c>
      <c r="AD1977">
        <v>2</v>
      </c>
      <c r="AE1977" t="s">
        <v>72</v>
      </c>
    </row>
    <row r="1978" spans="1:31" x14ac:dyDescent="0.3">
      <c r="A1978">
        <v>1128299</v>
      </c>
      <c r="B1978" t="s">
        <v>77</v>
      </c>
      <c r="C1978" s="1">
        <v>44450</v>
      </c>
      <c r="D1978">
        <v>2021</v>
      </c>
      <c r="E1978" t="s">
        <v>43</v>
      </c>
      <c r="F1978">
        <v>3</v>
      </c>
      <c r="G1978">
        <v>3</v>
      </c>
      <c r="H1978" t="s">
        <v>78</v>
      </c>
      <c r="I1978">
        <v>17</v>
      </c>
      <c r="J1978" t="s">
        <v>149</v>
      </c>
      <c r="K1978">
        <v>19</v>
      </c>
      <c r="L1978" t="s">
        <v>150</v>
      </c>
      <c r="M1978" t="s">
        <v>125</v>
      </c>
      <c r="N1978">
        <v>3</v>
      </c>
      <c r="O1978" t="s">
        <v>126</v>
      </c>
      <c r="P1978">
        <v>1</v>
      </c>
      <c r="Q1978" t="s">
        <v>37</v>
      </c>
      <c r="R1978">
        <v>1</v>
      </c>
      <c r="S1978" t="s">
        <v>127</v>
      </c>
      <c r="T1978">
        <v>5</v>
      </c>
      <c r="U1978" t="s">
        <v>300</v>
      </c>
      <c r="V1978" t="s">
        <v>265</v>
      </c>
      <c r="W1978">
        <v>7</v>
      </c>
      <c r="X1978" t="s">
        <v>308</v>
      </c>
      <c r="Y1978">
        <v>70</v>
      </c>
      <c r="Z1978">
        <v>550</v>
      </c>
      <c r="AA1978">
        <v>385000</v>
      </c>
      <c r="AB1978">
        <v>77000.000000000015</v>
      </c>
      <c r="AC1978">
        <v>0.2</v>
      </c>
      <c r="AD1978">
        <v>2</v>
      </c>
      <c r="AE1978" t="s">
        <v>72</v>
      </c>
    </row>
    <row r="1979" spans="1:31" x14ac:dyDescent="0.3">
      <c r="A1979">
        <v>1128299</v>
      </c>
      <c r="B1979" t="s">
        <v>77</v>
      </c>
      <c r="C1979" s="1">
        <v>44479</v>
      </c>
      <c r="D1979">
        <v>2021</v>
      </c>
      <c r="E1979" t="s">
        <v>44</v>
      </c>
      <c r="F1979">
        <v>4</v>
      </c>
      <c r="G1979">
        <v>3</v>
      </c>
      <c r="H1979" t="s">
        <v>78</v>
      </c>
      <c r="I1979">
        <v>17</v>
      </c>
      <c r="J1979" t="s">
        <v>149</v>
      </c>
      <c r="K1979">
        <v>19</v>
      </c>
      <c r="L1979" t="s">
        <v>150</v>
      </c>
      <c r="M1979" t="s">
        <v>125</v>
      </c>
      <c r="N1979">
        <v>3</v>
      </c>
      <c r="O1979" t="s">
        <v>126</v>
      </c>
      <c r="P1979">
        <v>1</v>
      </c>
      <c r="Q1979" t="s">
        <v>37</v>
      </c>
      <c r="R1979">
        <v>2</v>
      </c>
      <c r="S1979" t="s">
        <v>299</v>
      </c>
      <c r="T1979">
        <v>4</v>
      </c>
      <c r="U1979" t="s">
        <v>128</v>
      </c>
      <c r="V1979" t="s">
        <v>129</v>
      </c>
      <c r="W1979">
        <v>7</v>
      </c>
      <c r="X1979" t="s">
        <v>308</v>
      </c>
      <c r="Y1979">
        <v>65</v>
      </c>
      <c r="Z1979">
        <v>475</v>
      </c>
      <c r="AA1979">
        <v>308750</v>
      </c>
      <c r="AB1979">
        <v>61750.000000000015</v>
      </c>
      <c r="AC1979">
        <v>0.2</v>
      </c>
      <c r="AD1979">
        <v>2</v>
      </c>
      <c r="AE1979" t="s">
        <v>72</v>
      </c>
    </row>
    <row r="1980" spans="1:31" x14ac:dyDescent="0.3">
      <c r="A1980">
        <v>1128299</v>
      </c>
      <c r="B1980" t="s">
        <v>77</v>
      </c>
      <c r="C1980" s="1">
        <v>44510</v>
      </c>
      <c r="D1980">
        <v>2021</v>
      </c>
      <c r="E1980" t="s">
        <v>45</v>
      </c>
      <c r="F1980">
        <v>4</v>
      </c>
      <c r="G1980">
        <v>3</v>
      </c>
      <c r="H1980" t="s">
        <v>78</v>
      </c>
      <c r="I1980">
        <v>17</v>
      </c>
      <c r="J1980" t="s">
        <v>149</v>
      </c>
      <c r="K1980">
        <v>19</v>
      </c>
      <c r="L1980" t="s">
        <v>150</v>
      </c>
      <c r="M1980" t="s">
        <v>125</v>
      </c>
      <c r="N1980">
        <v>3</v>
      </c>
      <c r="O1980" t="s">
        <v>126</v>
      </c>
      <c r="P1980">
        <v>1</v>
      </c>
      <c r="Q1980" t="s">
        <v>37</v>
      </c>
      <c r="R1980">
        <v>2</v>
      </c>
      <c r="S1980" t="s">
        <v>299</v>
      </c>
      <c r="T1980">
        <v>4</v>
      </c>
      <c r="U1980" t="s">
        <v>128</v>
      </c>
      <c r="V1980" t="s">
        <v>307</v>
      </c>
      <c r="W1980">
        <v>7</v>
      </c>
      <c r="X1980" t="s">
        <v>308</v>
      </c>
      <c r="Y1980">
        <v>60</v>
      </c>
      <c r="Z1980">
        <v>600</v>
      </c>
      <c r="AA1980">
        <v>360000</v>
      </c>
      <c r="AB1980">
        <v>72000.000000000015</v>
      </c>
      <c r="AC1980">
        <v>0.2</v>
      </c>
      <c r="AD1980">
        <v>2</v>
      </c>
      <c r="AE1980" t="s">
        <v>72</v>
      </c>
    </row>
    <row r="1981" spans="1:31" x14ac:dyDescent="0.3">
      <c r="A1981">
        <v>1128299</v>
      </c>
      <c r="B1981" t="s">
        <v>77</v>
      </c>
      <c r="C1981" s="1">
        <v>44539</v>
      </c>
      <c r="D1981">
        <v>2021</v>
      </c>
      <c r="E1981" t="s">
        <v>46</v>
      </c>
      <c r="F1981">
        <v>4</v>
      </c>
      <c r="G1981">
        <v>3</v>
      </c>
      <c r="H1981" t="s">
        <v>78</v>
      </c>
      <c r="I1981">
        <v>17</v>
      </c>
      <c r="J1981" t="s">
        <v>149</v>
      </c>
      <c r="K1981">
        <v>19</v>
      </c>
      <c r="L1981" t="s">
        <v>150</v>
      </c>
      <c r="M1981" t="s">
        <v>125</v>
      </c>
      <c r="N1981">
        <v>3</v>
      </c>
      <c r="O1981" t="s">
        <v>126</v>
      </c>
      <c r="P1981">
        <v>1</v>
      </c>
      <c r="Q1981" t="s">
        <v>37</v>
      </c>
      <c r="R1981">
        <v>1</v>
      </c>
      <c r="S1981" t="s">
        <v>127</v>
      </c>
      <c r="T1981">
        <v>5</v>
      </c>
      <c r="U1981" t="s">
        <v>300</v>
      </c>
      <c r="V1981" t="s">
        <v>205</v>
      </c>
      <c r="W1981">
        <v>7</v>
      </c>
      <c r="X1981" t="s">
        <v>308</v>
      </c>
      <c r="Y1981">
        <v>85</v>
      </c>
      <c r="Z1981">
        <v>700</v>
      </c>
      <c r="AA1981">
        <v>595000</v>
      </c>
      <c r="AB1981">
        <v>119000.00000000003</v>
      </c>
      <c r="AC1981">
        <v>0.2</v>
      </c>
      <c r="AD1981">
        <v>2</v>
      </c>
      <c r="AE1981" t="s">
        <v>72</v>
      </c>
    </row>
    <row r="1982" spans="1:31" x14ac:dyDescent="0.3">
      <c r="A1982">
        <v>1128299</v>
      </c>
      <c r="B1982" t="s">
        <v>77</v>
      </c>
      <c r="C1982" s="1">
        <v>44213</v>
      </c>
      <c r="D1982">
        <v>2021</v>
      </c>
      <c r="E1982" t="s">
        <v>47</v>
      </c>
      <c r="F1982">
        <v>1</v>
      </c>
      <c r="G1982">
        <v>3</v>
      </c>
      <c r="H1982" t="s">
        <v>78</v>
      </c>
      <c r="I1982">
        <v>17</v>
      </c>
      <c r="J1982" t="s">
        <v>149</v>
      </c>
      <c r="K1982">
        <v>19</v>
      </c>
      <c r="L1982" t="s">
        <v>150</v>
      </c>
      <c r="M1982" t="s">
        <v>125</v>
      </c>
      <c r="N1982">
        <v>3</v>
      </c>
      <c r="O1982" t="s">
        <v>126</v>
      </c>
      <c r="P1982">
        <v>1</v>
      </c>
      <c r="Q1982" t="s">
        <v>37</v>
      </c>
      <c r="R1982">
        <v>5</v>
      </c>
      <c r="S1982" t="s">
        <v>303</v>
      </c>
      <c r="T1982">
        <v>7</v>
      </c>
      <c r="U1982" t="s">
        <v>305</v>
      </c>
      <c r="V1982" t="s">
        <v>205</v>
      </c>
      <c r="W1982">
        <v>7</v>
      </c>
      <c r="X1982" t="s">
        <v>308</v>
      </c>
      <c r="Y1982">
        <v>50</v>
      </c>
      <c r="Z1982">
        <v>425</v>
      </c>
      <c r="AA1982">
        <v>212500</v>
      </c>
      <c r="AB1982">
        <v>53125</v>
      </c>
      <c r="AC1982">
        <v>0.25</v>
      </c>
      <c r="AD1982">
        <v>2</v>
      </c>
      <c r="AE1982" t="s">
        <v>72</v>
      </c>
    </row>
    <row r="1983" spans="1:31" x14ac:dyDescent="0.3">
      <c r="A1983">
        <v>1128299</v>
      </c>
      <c r="B1983" t="s">
        <v>77</v>
      </c>
      <c r="C1983" s="1">
        <v>44244</v>
      </c>
      <c r="D1983">
        <v>2021</v>
      </c>
      <c r="E1983" t="s">
        <v>48</v>
      </c>
      <c r="F1983">
        <v>1</v>
      </c>
      <c r="G1983">
        <v>3</v>
      </c>
      <c r="H1983" t="s">
        <v>78</v>
      </c>
      <c r="I1983">
        <v>17</v>
      </c>
      <c r="J1983" t="s">
        <v>149</v>
      </c>
      <c r="K1983">
        <v>19</v>
      </c>
      <c r="L1983" t="s">
        <v>150</v>
      </c>
      <c r="M1983" t="s">
        <v>125</v>
      </c>
      <c r="N1983">
        <v>3</v>
      </c>
      <c r="O1983" t="s">
        <v>126</v>
      </c>
      <c r="P1983">
        <v>1</v>
      </c>
      <c r="Q1983" t="s">
        <v>37</v>
      </c>
      <c r="R1983">
        <v>1</v>
      </c>
      <c r="S1983" t="s">
        <v>127</v>
      </c>
      <c r="T1983">
        <v>5</v>
      </c>
      <c r="U1983" t="s">
        <v>300</v>
      </c>
      <c r="V1983" t="s">
        <v>236</v>
      </c>
      <c r="W1983">
        <v>7</v>
      </c>
      <c r="X1983" t="s">
        <v>308</v>
      </c>
      <c r="Y1983">
        <v>50</v>
      </c>
      <c r="Z1983">
        <v>425</v>
      </c>
      <c r="AA1983">
        <v>212500</v>
      </c>
      <c r="AB1983">
        <v>53125</v>
      </c>
      <c r="AC1983">
        <v>0.25</v>
      </c>
      <c r="AD1983">
        <v>2</v>
      </c>
      <c r="AE1983" t="s">
        <v>72</v>
      </c>
    </row>
    <row r="1984" spans="1:31" x14ac:dyDescent="0.3">
      <c r="A1984">
        <v>1128299</v>
      </c>
      <c r="B1984" t="s">
        <v>77</v>
      </c>
      <c r="C1984" s="1">
        <v>44271</v>
      </c>
      <c r="D1984">
        <v>2021</v>
      </c>
      <c r="E1984" t="s">
        <v>51</v>
      </c>
      <c r="F1984">
        <v>1</v>
      </c>
      <c r="G1984">
        <v>5</v>
      </c>
      <c r="H1984" t="s">
        <v>100</v>
      </c>
      <c r="I1984">
        <v>9</v>
      </c>
      <c r="J1984" t="s">
        <v>101</v>
      </c>
      <c r="K1984">
        <v>20</v>
      </c>
      <c r="L1984" t="s">
        <v>102</v>
      </c>
      <c r="M1984" t="s">
        <v>125</v>
      </c>
      <c r="N1984">
        <v>3</v>
      </c>
      <c r="O1984" t="s">
        <v>126</v>
      </c>
      <c r="P1984">
        <v>1</v>
      </c>
      <c r="Q1984" t="s">
        <v>37</v>
      </c>
      <c r="R1984">
        <v>5</v>
      </c>
      <c r="S1984" t="s">
        <v>303</v>
      </c>
      <c r="T1984">
        <v>6</v>
      </c>
      <c r="U1984" t="s">
        <v>304</v>
      </c>
      <c r="V1984" t="s">
        <v>129</v>
      </c>
      <c r="W1984">
        <v>7</v>
      </c>
      <c r="X1984" t="s">
        <v>308</v>
      </c>
      <c r="Y1984">
        <v>60</v>
      </c>
      <c r="Z1984">
        <v>400</v>
      </c>
      <c r="AA1984">
        <v>240000</v>
      </c>
      <c r="AB1984">
        <v>60000</v>
      </c>
      <c r="AC1984">
        <v>0.25</v>
      </c>
      <c r="AD1984">
        <v>2</v>
      </c>
      <c r="AE1984" t="s">
        <v>72</v>
      </c>
    </row>
    <row r="1985" spans="1:31" x14ac:dyDescent="0.3">
      <c r="A1985">
        <v>1185732</v>
      </c>
      <c r="B1985" t="s">
        <v>30</v>
      </c>
      <c r="C1985" s="1">
        <v>44521</v>
      </c>
      <c r="D1985">
        <v>2021</v>
      </c>
      <c r="E1985" t="s">
        <v>45</v>
      </c>
      <c r="F1985">
        <v>4</v>
      </c>
      <c r="G1985">
        <v>1</v>
      </c>
      <c r="H1985" t="s">
        <v>32</v>
      </c>
      <c r="I1985">
        <v>15</v>
      </c>
      <c r="J1985" t="s">
        <v>146</v>
      </c>
      <c r="K1985">
        <v>17</v>
      </c>
      <c r="L1985" t="s">
        <v>108</v>
      </c>
      <c r="M1985" t="s">
        <v>125</v>
      </c>
      <c r="N1985">
        <v>3</v>
      </c>
      <c r="O1985" t="s">
        <v>126</v>
      </c>
      <c r="P1985">
        <v>1</v>
      </c>
      <c r="Q1985" t="s">
        <v>37</v>
      </c>
      <c r="R1985">
        <v>1</v>
      </c>
      <c r="S1985" t="s">
        <v>127</v>
      </c>
      <c r="T1985">
        <v>4</v>
      </c>
      <c r="U1985" t="s">
        <v>128</v>
      </c>
      <c r="V1985" t="s">
        <v>189</v>
      </c>
      <c r="W1985">
        <v>7</v>
      </c>
      <c r="X1985" t="s">
        <v>308</v>
      </c>
      <c r="Y1985">
        <v>55</v>
      </c>
      <c r="Z1985">
        <v>200</v>
      </c>
      <c r="AA1985">
        <v>110000</v>
      </c>
      <c r="AB1985">
        <v>27499.999999999996</v>
      </c>
      <c r="AC1985">
        <v>0.25</v>
      </c>
      <c r="AD1985">
        <v>2</v>
      </c>
      <c r="AE1985" t="s">
        <v>72</v>
      </c>
    </row>
    <row r="1986" spans="1:31" x14ac:dyDescent="0.3">
      <c r="A1986">
        <v>1185732</v>
      </c>
      <c r="B1986" t="s">
        <v>30</v>
      </c>
      <c r="C1986" s="1">
        <v>44249</v>
      </c>
      <c r="D1986">
        <v>2021</v>
      </c>
      <c r="E1986" t="s">
        <v>48</v>
      </c>
      <c r="F1986">
        <v>1</v>
      </c>
      <c r="G1986">
        <v>3</v>
      </c>
      <c r="H1986" t="s">
        <v>78</v>
      </c>
      <c r="I1986">
        <v>16</v>
      </c>
      <c r="J1986" t="s">
        <v>147</v>
      </c>
      <c r="K1986">
        <v>18</v>
      </c>
      <c r="L1986" t="s">
        <v>148</v>
      </c>
      <c r="M1986" t="s">
        <v>125</v>
      </c>
      <c r="N1986">
        <v>3</v>
      </c>
      <c r="O1986" t="s">
        <v>126</v>
      </c>
      <c r="P1986">
        <v>1</v>
      </c>
      <c r="Q1986" t="s">
        <v>37</v>
      </c>
      <c r="R1986">
        <v>5</v>
      </c>
      <c r="S1986" t="s">
        <v>303</v>
      </c>
      <c r="T1986">
        <v>7</v>
      </c>
      <c r="U1986" t="s">
        <v>305</v>
      </c>
      <c r="V1986" t="s">
        <v>202</v>
      </c>
      <c r="W1986">
        <v>7</v>
      </c>
      <c r="X1986" t="s">
        <v>308</v>
      </c>
      <c r="Y1986">
        <v>45</v>
      </c>
      <c r="Z1986">
        <v>275</v>
      </c>
      <c r="AA1986">
        <v>123750</v>
      </c>
      <c r="AB1986">
        <v>30937.5</v>
      </c>
      <c r="AC1986">
        <v>0.25</v>
      </c>
      <c r="AD1986">
        <v>2</v>
      </c>
      <c r="AE1986" t="s">
        <v>72</v>
      </c>
    </row>
    <row r="1987" spans="1:31" x14ac:dyDescent="0.3">
      <c r="A1987">
        <v>1185732</v>
      </c>
      <c r="B1987" t="s">
        <v>30</v>
      </c>
      <c r="C1987" s="1">
        <v>44275</v>
      </c>
      <c r="D1987">
        <v>2021</v>
      </c>
      <c r="E1987" t="s">
        <v>51</v>
      </c>
      <c r="F1987">
        <v>1</v>
      </c>
      <c r="G1987">
        <v>3</v>
      </c>
      <c r="H1987" t="s">
        <v>78</v>
      </c>
      <c r="I1987">
        <v>16</v>
      </c>
      <c r="J1987" t="s">
        <v>147</v>
      </c>
      <c r="K1987">
        <v>18</v>
      </c>
      <c r="L1987" t="s">
        <v>148</v>
      </c>
      <c r="M1987" t="s">
        <v>125</v>
      </c>
      <c r="N1987">
        <v>3</v>
      </c>
      <c r="O1987" t="s">
        <v>126</v>
      </c>
      <c r="P1987">
        <v>1</v>
      </c>
      <c r="Q1987" t="s">
        <v>37</v>
      </c>
      <c r="R1987">
        <v>1</v>
      </c>
      <c r="S1987" t="s">
        <v>127</v>
      </c>
      <c r="T1987">
        <v>4</v>
      </c>
      <c r="U1987" t="s">
        <v>128</v>
      </c>
      <c r="V1987" t="s">
        <v>186</v>
      </c>
      <c r="W1987">
        <v>7</v>
      </c>
      <c r="X1987" t="s">
        <v>308</v>
      </c>
      <c r="Y1987">
        <v>55</v>
      </c>
      <c r="Z1987">
        <v>250</v>
      </c>
      <c r="AA1987">
        <v>137500</v>
      </c>
      <c r="AB1987">
        <v>48125.000000000015</v>
      </c>
      <c r="AC1987">
        <v>0.35000000000000003</v>
      </c>
      <c r="AD1987">
        <v>2</v>
      </c>
      <c r="AE1987" t="s">
        <v>72</v>
      </c>
    </row>
    <row r="1988" spans="1:31" x14ac:dyDescent="0.3">
      <c r="A1988">
        <v>1185732</v>
      </c>
      <c r="B1988" t="s">
        <v>30</v>
      </c>
      <c r="C1988" s="1">
        <v>44275</v>
      </c>
      <c r="D1988">
        <v>2021</v>
      </c>
      <c r="E1988" t="s">
        <v>51</v>
      </c>
      <c r="F1988">
        <v>1</v>
      </c>
      <c r="G1988">
        <v>3</v>
      </c>
      <c r="H1988" t="s">
        <v>78</v>
      </c>
      <c r="I1988">
        <v>16</v>
      </c>
      <c r="J1988" t="s">
        <v>147</v>
      </c>
      <c r="K1988">
        <v>18</v>
      </c>
      <c r="L1988" t="s">
        <v>148</v>
      </c>
      <c r="M1988" t="s">
        <v>125</v>
      </c>
      <c r="N1988">
        <v>3</v>
      </c>
      <c r="O1988" t="s">
        <v>126</v>
      </c>
      <c r="P1988">
        <v>1</v>
      </c>
      <c r="Q1988" t="s">
        <v>37</v>
      </c>
      <c r="R1988">
        <v>5</v>
      </c>
      <c r="S1988" t="s">
        <v>303</v>
      </c>
      <c r="T1988">
        <v>6</v>
      </c>
      <c r="U1988" t="s">
        <v>304</v>
      </c>
      <c r="V1988" t="s">
        <v>129</v>
      </c>
      <c r="W1988">
        <v>7</v>
      </c>
      <c r="X1988" t="s">
        <v>308</v>
      </c>
      <c r="Y1988">
        <v>45</v>
      </c>
      <c r="Z1988">
        <v>275</v>
      </c>
      <c r="AA1988">
        <v>123750</v>
      </c>
      <c r="AB1988">
        <v>30937.5</v>
      </c>
      <c r="AC1988">
        <v>0.25</v>
      </c>
      <c r="AD1988">
        <v>2</v>
      </c>
      <c r="AE1988" t="s">
        <v>72</v>
      </c>
    </row>
    <row r="1989" spans="1:31" x14ac:dyDescent="0.3">
      <c r="A1989">
        <v>1185732</v>
      </c>
      <c r="B1989" t="s">
        <v>30</v>
      </c>
      <c r="C1989" s="1">
        <v>44491</v>
      </c>
      <c r="D1989">
        <v>2021</v>
      </c>
      <c r="E1989" t="s">
        <v>44</v>
      </c>
      <c r="F1989">
        <v>4</v>
      </c>
      <c r="G1989">
        <v>3</v>
      </c>
      <c r="H1989" t="s">
        <v>78</v>
      </c>
      <c r="I1989">
        <v>16</v>
      </c>
      <c r="J1989" t="s">
        <v>147</v>
      </c>
      <c r="K1989">
        <v>18</v>
      </c>
      <c r="L1989" t="s">
        <v>148</v>
      </c>
      <c r="M1989" t="s">
        <v>125</v>
      </c>
      <c r="N1989">
        <v>3</v>
      </c>
      <c r="O1989" t="s">
        <v>126</v>
      </c>
      <c r="P1989">
        <v>1</v>
      </c>
      <c r="Q1989" t="s">
        <v>37</v>
      </c>
      <c r="R1989">
        <v>1</v>
      </c>
      <c r="S1989" t="s">
        <v>127</v>
      </c>
      <c r="T1989">
        <v>4</v>
      </c>
      <c r="U1989" t="s">
        <v>128</v>
      </c>
      <c r="V1989" t="s">
        <v>161</v>
      </c>
      <c r="W1989">
        <v>7</v>
      </c>
      <c r="X1989" t="s">
        <v>308</v>
      </c>
      <c r="Y1989">
        <v>65</v>
      </c>
      <c r="Z1989">
        <v>275</v>
      </c>
      <c r="AA1989">
        <v>178750</v>
      </c>
      <c r="AB1989">
        <v>62562.500000000015</v>
      </c>
      <c r="AC1989">
        <v>0.35000000000000003</v>
      </c>
      <c r="AD1989">
        <v>2</v>
      </c>
      <c r="AE1989" t="s">
        <v>72</v>
      </c>
    </row>
    <row r="1990" spans="1:31" x14ac:dyDescent="0.3">
      <c r="A1990">
        <v>1128299</v>
      </c>
      <c r="B1990" t="s">
        <v>77</v>
      </c>
      <c r="C1990" s="1">
        <v>44206</v>
      </c>
      <c r="D1990">
        <v>2021</v>
      </c>
      <c r="E1990" t="s">
        <v>47</v>
      </c>
      <c r="F1990">
        <v>1</v>
      </c>
      <c r="G1990">
        <v>3</v>
      </c>
      <c r="H1990" t="s">
        <v>78</v>
      </c>
      <c r="I1990">
        <v>16</v>
      </c>
      <c r="J1990" t="s">
        <v>147</v>
      </c>
      <c r="K1990">
        <v>18</v>
      </c>
      <c r="L1990" t="s">
        <v>148</v>
      </c>
      <c r="M1990" t="s">
        <v>125</v>
      </c>
      <c r="N1990">
        <v>3</v>
      </c>
      <c r="O1990" t="s">
        <v>126</v>
      </c>
      <c r="P1990">
        <v>1</v>
      </c>
      <c r="Q1990" t="s">
        <v>37</v>
      </c>
      <c r="R1990">
        <v>5</v>
      </c>
      <c r="S1990" t="s">
        <v>303</v>
      </c>
      <c r="T1990">
        <v>8</v>
      </c>
      <c r="U1990" t="s">
        <v>306</v>
      </c>
      <c r="V1990" t="s">
        <v>189</v>
      </c>
      <c r="W1990">
        <v>7</v>
      </c>
      <c r="X1990" t="s">
        <v>308</v>
      </c>
      <c r="Y1990">
        <v>50</v>
      </c>
      <c r="Z1990">
        <v>175</v>
      </c>
      <c r="AA1990">
        <v>87500</v>
      </c>
      <c r="AB1990">
        <v>13125</v>
      </c>
      <c r="AC1990">
        <v>0.15</v>
      </c>
      <c r="AD1990">
        <v>2</v>
      </c>
      <c r="AE1990" t="s">
        <v>72</v>
      </c>
    </row>
    <row r="1991" spans="1:31" x14ac:dyDescent="0.3">
      <c r="A1991">
        <v>1128299</v>
      </c>
      <c r="B1991" t="s">
        <v>77</v>
      </c>
      <c r="C1991" s="1">
        <v>44206</v>
      </c>
      <c r="D1991">
        <v>2021</v>
      </c>
      <c r="E1991" t="s">
        <v>47</v>
      </c>
      <c r="F1991">
        <v>1</v>
      </c>
      <c r="G1991">
        <v>3</v>
      </c>
      <c r="H1991" t="s">
        <v>78</v>
      </c>
      <c r="I1991">
        <v>16</v>
      </c>
      <c r="J1991" t="s">
        <v>147</v>
      </c>
      <c r="K1991">
        <v>18</v>
      </c>
      <c r="L1991" t="s">
        <v>148</v>
      </c>
      <c r="M1991" t="s">
        <v>125</v>
      </c>
      <c r="N1991">
        <v>3</v>
      </c>
      <c r="O1991" t="s">
        <v>126</v>
      </c>
      <c r="P1991">
        <v>1</v>
      </c>
      <c r="Q1991" t="s">
        <v>37</v>
      </c>
      <c r="R1991">
        <v>1</v>
      </c>
      <c r="S1991" t="s">
        <v>127</v>
      </c>
      <c r="T1991">
        <v>4</v>
      </c>
      <c r="U1991" t="s">
        <v>128</v>
      </c>
      <c r="V1991" t="s">
        <v>204</v>
      </c>
      <c r="W1991">
        <v>7</v>
      </c>
      <c r="X1991" t="s">
        <v>308</v>
      </c>
      <c r="Y1991">
        <v>45</v>
      </c>
      <c r="Z1991">
        <v>425</v>
      </c>
      <c r="AA1991">
        <v>191250</v>
      </c>
      <c r="AB1991">
        <v>76500</v>
      </c>
      <c r="AC1991">
        <v>0.4</v>
      </c>
      <c r="AD1991">
        <v>2</v>
      </c>
      <c r="AE1991" t="s">
        <v>72</v>
      </c>
    </row>
    <row r="1992" spans="1:31" x14ac:dyDescent="0.3">
      <c r="A1992">
        <v>1128299</v>
      </c>
      <c r="B1992" t="s">
        <v>77</v>
      </c>
      <c r="C1992" s="1">
        <v>44393</v>
      </c>
      <c r="D1992">
        <v>2021</v>
      </c>
      <c r="E1992" t="s">
        <v>55</v>
      </c>
      <c r="F1992">
        <v>3</v>
      </c>
      <c r="G1992">
        <v>5</v>
      </c>
      <c r="H1992" t="s">
        <v>100</v>
      </c>
      <c r="I1992">
        <v>9</v>
      </c>
      <c r="J1992" t="s">
        <v>101</v>
      </c>
      <c r="K1992">
        <v>20</v>
      </c>
      <c r="L1992" t="s">
        <v>102</v>
      </c>
      <c r="M1992" t="s">
        <v>125</v>
      </c>
      <c r="N1992">
        <v>3</v>
      </c>
      <c r="O1992" t="s">
        <v>126</v>
      </c>
      <c r="P1992">
        <v>1</v>
      </c>
      <c r="Q1992" t="s">
        <v>37</v>
      </c>
      <c r="R1992">
        <v>1</v>
      </c>
      <c r="S1992" t="s">
        <v>127</v>
      </c>
      <c r="T1992">
        <v>4</v>
      </c>
      <c r="U1992" t="s">
        <v>128</v>
      </c>
      <c r="V1992" t="s">
        <v>161</v>
      </c>
      <c r="W1992">
        <v>7</v>
      </c>
      <c r="X1992" t="s">
        <v>308</v>
      </c>
      <c r="Y1992">
        <v>95</v>
      </c>
      <c r="Z1992">
        <v>750</v>
      </c>
      <c r="AA1992">
        <v>712500</v>
      </c>
      <c r="AB1992">
        <v>178125</v>
      </c>
      <c r="AC1992">
        <v>0.25</v>
      </c>
      <c r="AD1992">
        <v>1</v>
      </c>
      <c r="AE1992" t="s">
        <v>132</v>
      </c>
    </row>
    <row r="1993" spans="1:31" x14ac:dyDescent="0.3">
      <c r="A1993">
        <v>1128299</v>
      </c>
      <c r="B1993" t="s">
        <v>77</v>
      </c>
      <c r="C1993" s="1">
        <v>44237</v>
      </c>
      <c r="D1993">
        <v>2021</v>
      </c>
      <c r="E1993" t="s">
        <v>48</v>
      </c>
      <c r="F1993">
        <v>1</v>
      </c>
      <c r="G1993">
        <v>3</v>
      </c>
      <c r="H1993" t="s">
        <v>78</v>
      </c>
      <c r="I1993">
        <v>16</v>
      </c>
      <c r="J1993" t="s">
        <v>147</v>
      </c>
      <c r="K1993">
        <v>18</v>
      </c>
      <c r="L1993" t="s">
        <v>148</v>
      </c>
      <c r="M1993" t="s">
        <v>125</v>
      </c>
      <c r="N1993">
        <v>3</v>
      </c>
      <c r="O1993" t="s">
        <v>126</v>
      </c>
      <c r="P1993">
        <v>1</v>
      </c>
      <c r="Q1993" t="s">
        <v>37</v>
      </c>
      <c r="R1993">
        <v>5</v>
      </c>
      <c r="S1993" t="s">
        <v>303</v>
      </c>
      <c r="T1993">
        <v>7</v>
      </c>
      <c r="U1993" t="s">
        <v>305</v>
      </c>
      <c r="V1993" t="s">
        <v>187</v>
      </c>
      <c r="W1993">
        <v>7</v>
      </c>
      <c r="X1993" t="s">
        <v>308</v>
      </c>
      <c r="Y1993">
        <v>45</v>
      </c>
      <c r="Z1993">
        <v>375</v>
      </c>
      <c r="AA1993">
        <v>168750</v>
      </c>
      <c r="AB1993">
        <v>33750</v>
      </c>
      <c r="AC1993">
        <v>0.2</v>
      </c>
      <c r="AD1993">
        <v>2</v>
      </c>
      <c r="AE1993" t="s">
        <v>72</v>
      </c>
    </row>
    <row r="1994" spans="1:31" x14ac:dyDescent="0.3">
      <c r="A1994">
        <v>1128299</v>
      </c>
      <c r="B1994" t="s">
        <v>77</v>
      </c>
      <c r="C1994" s="1">
        <v>44237</v>
      </c>
      <c r="D1994">
        <v>2021</v>
      </c>
      <c r="E1994" t="s">
        <v>48</v>
      </c>
      <c r="F1994">
        <v>1</v>
      </c>
      <c r="G1994">
        <v>3</v>
      </c>
      <c r="H1994" t="s">
        <v>78</v>
      </c>
      <c r="I1994">
        <v>16</v>
      </c>
      <c r="J1994" t="s">
        <v>147</v>
      </c>
      <c r="K1994">
        <v>18</v>
      </c>
      <c r="L1994" t="s">
        <v>148</v>
      </c>
      <c r="M1994" t="s">
        <v>125</v>
      </c>
      <c r="N1994">
        <v>3</v>
      </c>
      <c r="O1994" t="s">
        <v>126</v>
      </c>
      <c r="P1994">
        <v>1</v>
      </c>
      <c r="Q1994" t="s">
        <v>37</v>
      </c>
      <c r="R1994">
        <v>5</v>
      </c>
      <c r="S1994" t="s">
        <v>303</v>
      </c>
      <c r="T1994">
        <v>7</v>
      </c>
      <c r="U1994" t="s">
        <v>305</v>
      </c>
      <c r="V1994" t="s">
        <v>162</v>
      </c>
      <c r="W1994">
        <v>7</v>
      </c>
      <c r="X1994" t="s">
        <v>308</v>
      </c>
      <c r="Y1994">
        <v>45</v>
      </c>
      <c r="Z1994">
        <v>375</v>
      </c>
      <c r="AA1994">
        <v>168750</v>
      </c>
      <c r="AB1994">
        <v>42187.5</v>
      </c>
      <c r="AC1994">
        <v>0.25</v>
      </c>
      <c r="AD1994">
        <v>2</v>
      </c>
      <c r="AE1994" t="s">
        <v>72</v>
      </c>
    </row>
    <row r="1995" spans="1:31" x14ac:dyDescent="0.3">
      <c r="A1995">
        <v>1128299</v>
      </c>
      <c r="B1995" t="s">
        <v>77</v>
      </c>
      <c r="C1995" s="1">
        <v>44264</v>
      </c>
      <c r="D1995">
        <v>2021</v>
      </c>
      <c r="E1995" t="s">
        <v>51</v>
      </c>
      <c r="F1995">
        <v>1</v>
      </c>
      <c r="G1995">
        <v>3</v>
      </c>
      <c r="H1995" t="s">
        <v>78</v>
      </c>
      <c r="I1995">
        <v>17</v>
      </c>
      <c r="J1995" t="s">
        <v>149</v>
      </c>
      <c r="K1995">
        <v>19</v>
      </c>
      <c r="L1995" t="s">
        <v>150</v>
      </c>
      <c r="M1995" t="s">
        <v>125</v>
      </c>
      <c r="N1995">
        <v>3</v>
      </c>
      <c r="O1995" t="s">
        <v>126</v>
      </c>
      <c r="P1995">
        <v>1</v>
      </c>
      <c r="Q1995" t="s">
        <v>37</v>
      </c>
      <c r="R1995">
        <v>1</v>
      </c>
      <c r="S1995" t="s">
        <v>127</v>
      </c>
      <c r="T1995">
        <v>5</v>
      </c>
      <c r="U1995" t="s">
        <v>300</v>
      </c>
      <c r="V1995" t="s">
        <v>265</v>
      </c>
      <c r="W1995">
        <v>7</v>
      </c>
      <c r="X1995" t="s">
        <v>308</v>
      </c>
      <c r="Y1995">
        <v>45</v>
      </c>
      <c r="Z1995">
        <v>500</v>
      </c>
      <c r="AA1995">
        <v>225000</v>
      </c>
      <c r="AB1995">
        <v>56250</v>
      </c>
      <c r="AC1995">
        <v>0.25</v>
      </c>
      <c r="AD1995">
        <v>2</v>
      </c>
      <c r="AE1995" t="s">
        <v>72</v>
      </c>
    </row>
    <row r="1996" spans="1:31" x14ac:dyDescent="0.3">
      <c r="A1996">
        <v>1128299</v>
      </c>
      <c r="B1996" t="s">
        <v>77</v>
      </c>
      <c r="C1996" s="1">
        <v>44457</v>
      </c>
      <c r="D1996">
        <v>2021</v>
      </c>
      <c r="E1996" t="s">
        <v>43</v>
      </c>
      <c r="F1996">
        <v>3</v>
      </c>
      <c r="G1996">
        <v>5</v>
      </c>
      <c r="H1996" t="s">
        <v>100</v>
      </c>
      <c r="I1996">
        <v>9</v>
      </c>
      <c r="J1996" t="s">
        <v>101</v>
      </c>
      <c r="K1996">
        <v>20</v>
      </c>
      <c r="L1996" t="s">
        <v>102</v>
      </c>
      <c r="M1996" t="s">
        <v>125</v>
      </c>
      <c r="N1996">
        <v>3</v>
      </c>
      <c r="O1996" t="s">
        <v>126</v>
      </c>
      <c r="P1996">
        <v>1</v>
      </c>
      <c r="Q1996" t="s">
        <v>37</v>
      </c>
      <c r="R1996">
        <v>2</v>
      </c>
      <c r="S1996" t="s">
        <v>299</v>
      </c>
      <c r="T1996">
        <v>4</v>
      </c>
      <c r="U1996" t="s">
        <v>128</v>
      </c>
      <c r="V1996" t="s">
        <v>129</v>
      </c>
      <c r="W1996">
        <v>7</v>
      </c>
      <c r="X1996" t="s">
        <v>308</v>
      </c>
      <c r="Y1996">
        <v>65</v>
      </c>
      <c r="Z1996">
        <v>500</v>
      </c>
      <c r="AA1996">
        <v>325000</v>
      </c>
      <c r="AB1996">
        <v>81250.000000000015</v>
      </c>
      <c r="AC1996">
        <v>0.25</v>
      </c>
      <c r="AD1996">
        <v>1</v>
      </c>
      <c r="AE1996" t="s">
        <v>132</v>
      </c>
    </row>
    <row r="1997" spans="1:31" x14ac:dyDescent="0.3">
      <c r="A1997">
        <v>1128299</v>
      </c>
      <c r="B1997" t="s">
        <v>77</v>
      </c>
      <c r="C1997" s="1">
        <v>44296</v>
      </c>
      <c r="D1997">
        <v>2021</v>
      </c>
      <c r="E1997" t="s">
        <v>52</v>
      </c>
      <c r="F1997">
        <v>2</v>
      </c>
      <c r="G1997">
        <v>3</v>
      </c>
      <c r="H1997" t="s">
        <v>78</v>
      </c>
      <c r="I1997">
        <v>17</v>
      </c>
      <c r="J1997" t="s">
        <v>149</v>
      </c>
      <c r="K1997">
        <v>19</v>
      </c>
      <c r="L1997" t="s">
        <v>150</v>
      </c>
      <c r="M1997" t="s">
        <v>125</v>
      </c>
      <c r="N1997">
        <v>3</v>
      </c>
      <c r="O1997" t="s">
        <v>126</v>
      </c>
      <c r="P1997">
        <v>1</v>
      </c>
      <c r="Q1997" t="s">
        <v>37</v>
      </c>
      <c r="R1997">
        <v>2</v>
      </c>
      <c r="S1997" t="s">
        <v>299</v>
      </c>
      <c r="T1997">
        <v>4</v>
      </c>
      <c r="U1997" t="s">
        <v>128</v>
      </c>
      <c r="V1997" t="s">
        <v>307</v>
      </c>
      <c r="W1997">
        <v>7</v>
      </c>
      <c r="X1997" t="s">
        <v>308</v>
      </c>
      <c r="Y1997">
        <v>55</v>
      </c>
      <c r="Z1997">
        <v>150</v>
      </c>
      <c r="AA1997">
        <v>82500</v>
      </c>
      <c r="AB1997">
        <v>12375.000000000002</v>
      </c>
      <c r="AC1997">
        <v>0.15</v>
      </c>
      <c r="AD1997">
        <v>2</v>
      </c>
      <c r="AE1997" t="s">
        <v>72</v>
      </c>
    </row>
    <row r="1998" spans="1:31" x14ac:dyDescent="0.3">
      <c r="A1998">
        <v>1128299</v>
      </c>
      <c r="B1998" t="s">
        <v>77</v>
      </c>
      <c r="C1998" s="1">
        <v>44486</v>
      </c>
      <c r="D1998">
        <v>2021</v>
      </c>
      <c r="E1998" t="s">
        <v>44</v>
      </c>
      <c r="F1998">
        <v>4</v>
      </c>
      <c r="G1998">
        <v>5</v>
      </c>
      <c r="H1998" t="s">
        <v>100</v>
      </c>
      <c r="I1998">
        <v>9</v>
      </c>
      <c r="J1998" t="s">
        <v>101</v>
      </c>
      <c r="K1998">
        <v>20</v>
      </c>
      <c r="L1998" t="s">
        <v>102</v>
      </c>
      <c r="M1998" t="s">
        <v>125</v>
      </c>
      <c r="N1998">
        <v>3</v>
      </c>
      <c r="O1998" t="s">
        <v>126</v>
      </c>
      <c r="P1998">
        <v>1</v>
      </c>
      <c r="Q1998" t="s">
        <v>37</v>
      </c>
      <c r="R1998">
        <v>1</v>
      </c>
      <c r="S1998" t="s">
        <v>127</v>
      </c>
      <c r="T1998">
        <v>5</v>
      </c>
      <c r="U1998" t="s">
        <v>300</v>
      </c>
      <c r="V1998" t="s">
        <v>205</v>
      </c>
      <c r="W1998">
        <v>7</v>
      </c>
      <c r="X1998" t="s">
        <v>308</v>
      </c>
      <c r="Y1998">
        <v>65</v>
      </c>
      <c r="Z1998">
        <v>575</v>
      </c>
      <c r="AA1998">
        <v>373750</v>
      </c>
      <c r="AB1998">
        <v>93437.500000000015</v>
      </c>
      <c r="AC1998">
        <v>0.25</v>
      </c>
      <c r="AD1998">
        <v>1</v>
      </c>
      <c r="AE1998" t="s">
        <v>132</v>
      </c>
    </row>
    <row r="1999" spans="1:31" x14ac:dyDescent="0.3">
      <c r="A1999">
        <v>1128299</v>
      </c>
      <c r="B1999" t="s">
        <v>77</v>
      </c>
      <c r="C1999" s="1">
        <v>44517</v>
      </c>
      <c r="D1999">
        <v>2021</v>
      </c>
      <c r="E1999" t="s">
        <v>45</v>
      </c>
      <c r="F1999">
        <v>4</v>
      </c>
      <c r="G1999">
        <v>5</v>
      </c>
      <c r="H1999" t="s">
        <v>100</v>
      </c>
      <c r="I1999">
        <v>9</v>
      </c>
      <c r="J1999" t="s">
        <v>101</v>
      </c>
      <c r="K1999">
        <v>20</v>
      </c>
      <c r="L1999" t="s">
        <v>102</v>
      </c>
      <c r="M1999" t="s">
        <v>125</v>
      </c>
      <c r="N1999">
        <v>3</v>
      </c>
      <c r="O1999" t="s">
        <v>126</v>
      </c>
      <c r="P1999">
        <v>1</v>
      </c>
      <c r="Q1999" t="s">
        <v>37</v>
      </c>
      <c r="R1999">
        <v>5</v>
      </c>
      <c r="S1999" t="s">
        <v>303</v>
      </c>
      <c r="T1999">
        <v>7</v>
      </c>
      <c r="U1999" t="s">
        <v>305</v>
      </c>
      <c r="V1999" t="s">
        <v>205</v>
      </c>
      <c r="W1999">
        <v>7</v>
      </c>
      <c r="X1999" t="s">
        <v>308</v>
      </c>
      <c r="Y1999">
        <v>60</v>
      </c>
      <c r="Z1999">
        <v>700</v>
      </c>
      <c r="AA1999">
        <v>420000</v>
      </c>
      <c r="AB1999">
        <v>105000.00000000001</v>
      </c>
      <c r="AC1999">
        <v>0.25</v>
      </c>
      <c r="AD1999">
        <v>1</v>
      </c>
      <c r="AE1999" t="s">
        <v>132</v>
      </c>
    </row>
    <row r="2000" spans="1:31" x14ac:dyDescent="0.3">
      <c r="A2000">
        <v>1128299</v>
      </c>
      <c r="B2000" t="s">
        <v>77</v>
      </c>
      <c r="C2000" s="1">
        <v>44546</v>
      </c>
      <c r="D2000">
        <v>2021</v>
      </c>
      <c r="E2000" t="s">
        <v>46</v>
      </c>
      <c r="F2000">
        <v>4</v>
      </c>
      <c r="G2000">
        <v>5</v>
      </c>
      <c r="H2000" t="s">
        <v>100</v>
      </c>
      <c r="I2000">
        <v>9</v>
      </c>
      <c r="J2000" t="s">
        <v>101</v>
      </c>
      <c r="K2000">
        <v>20</v>
      </c>
      <c r="L2000" t="s">
        <v>102</v>
      </c>
      <c r="M2000" t="s">
        <v>125</v>
      </c>
      <c r="N2000">
        <v>3</v>
      </c>
      <c r="O2000" t="s">
        <v>126</v>
      </c>
      <c r="P2000">
        <v>1</v>
      </c>
      <c r="Q2000" t="s">
        <v>37</v>
      </c>
      <c r="R2000">
        <v>1</v>
      </c>
      <c r="S2000" t="s">
        <v>127</v>
      </c>
      <c r="T2000">
        <v>5</v>
      </c>
      <c r="U2000" t="s">
        <v>300</v>
      </c>
      <c r="V2000" t="s">
        <v>236</v>
      </c>
      <c r="W2000">
        <v>7</v>
      </c>
      <c r="X2000" t="s">
        <v>308</v>
      </c>
      <c r="Y2000">
        <v>85</v>
      </c>
      <c r="Z2000">
        <v>800</v>
      </c>
      <c r="AA2000">
        <v>680000</v>
      </c>
      <c r="AB2000">
        <v>170000.00000000003</v>
      </c>
      <c r="AC2000">
        <v>0.25</v>
      </c>
      <c r="AD2000">
        <v>1</v>
      </c>
      <c r="AE2000" t="s">
        <v>132</v>
      </c>
    </row>
    <row r="2001" spans="1:31" x14ac:dyDescent="0.3">
      <c r="A2001">
        <v>1128299</v>
      </c>
      <c r="B2001" t="s">
        <v>77</v>
      </c>
      <c r="C2001" s="1">
        <v>44296</v>
      </c>
      <c r="D2001">
        <v>2021</v>
      </c>
      <c r="E2001" t="s">
        <v>52</v>
      </c>
      <c r="F2001">
        <v>2</v>
      </c>
      <c r="G2001">
        <v>3</v>
      </c>
      <c r="H2001" t="s">
        <v>78</v>
      </c>
      <c r="I2001">
        <v>17</v>
      </c>
      <c r="J2001" t="s">
        <v>149</v>
      </c>
      <c r="K2001">
        <v>19</v>
      </c>
      <c r="L2001" t="s">
        <v>150</v>
      </c>
      <c r="M2001" t="s">
        <v>125</v>
      </c>
      <c r="N2001">
        <v>3</v>
      </c>
      <c r="O2001" t="s">
        <v>126</v>
      </c>
      <c r="P2001">
        <v>1</v>
      </c>
      <c r="Q2001" t="s">
        <v>37</v>
      </c>
      <c r="R2001">
        <v>5</v>
      </c>
      <c r="S2001" t="s">
        <v>303</v>
      </c>
      <c r="T2001">
        <v>6</v>
      </c>
      <c r="U2001" t="s">
        <v>304</v>
      </c>
      <c r="V2001" t="s">
        <v>129</v>
      </c>
      <c r="W2001">
        <v>7</v>
      </c>
      <c r="X2001" t="s">
        <v>308</v>
      </c>
      <c r="Y2001">
        <v>70</v>
      </c>
      <c r="Z2001">
        <v>325</v>
      </c>
      <c r="AA2001">
        <v>227500</v>
      </c>
      <c r="AB2001">
        <v>91000</v>
      </c>
      <c r="AC2001">
        <v>0.4</v>
      </c>
      <c r="AD2001">
        <v>2</v>
      </c>
      <c r="AE2001" t="s">
        <v>72</v>
      </c>
    </row>
    <row r="2002" spans="1:31" x14ac:dyDescent="0.3">
      <c r="A2002">
        <v>1185732</v>
      </c>
      <c r="B2002" t="s">
        <v>30</v>
      </c>
      <c r="C2002" s="1">
        <v>44237</v>
      </c>
      <c r="D2002">
        <v>2021</v>
      </c>
      <c r="E2002" t="s">
        <v>48</v>
      </c>
      <c r="F2002">
        <v>1</v>
      </c>
      <c r="G2002">
        <v>5</v>
      </c>
      <c r="H2002" t="s">
        <v>100</v>
      </c>
      <c r="I2002">
        <v>9</v>
      </c>
      <c r="J2002" t="s">
        <v>101</v>
      </c>
      <c r="K2002">
        <v>20</v>
      </c>
      <c r="L2002" t="s">
        <v>102</v>
      </c>
      <c r="M2002" t="s">
        <v>125</v>
      </c>
      <c r="N2002">
        <v>3</v>
      </c>
      <c r="O2002" t="s">
        <v>126</v>
      </c>
      <c r="P2002">
        <v>1</v>
      </c>
      <c r="Q2002" t="s">
        <v>37</v>
      </c>
      <c r="R2002">
        <v>1</v>
      </c>
      <c r="S2002" t="s">
        <v>127</v>
      </c>
      <c r="T2002">
        <v>4</v>
      </c>
      <c r="U2002" t="s">
        <v>128</v>
      </c>
      <c r="V2002" t="s">
        <v>189</v>
      </c>
      <c r="W2002">
        <v>7</v>
      </c>
      <c r="X2002" t="s">
        <v>308</v>
      </c>
      <c r="Y2002">
        <v>45</v>
      </c>
      <c r="Z2002">
        <v>550</v>
      </c>
      <c r="AA2002">
        <v>247500</v>
      </c>
      <c r="AB2002">
        <v>86625</v>
      </c>
      <c r="AC2002">
        <v>0.35</v>
      </c>
      <c r="AD2002">
        <v>1</v>
      </c>
      <c r="AE2002" t="s">
        <v>132</v>
      </c>
    </row>
    <row r="2003" spans="1:31" x14ac:dyDescent="0.3">
      <c r="A2003">
        <v>1185732</v>
      </c>
      <c r="B2003" t="s">
        <v>30</v>
      </c>
      <c r="C2003" s="1">
        <v>44263</v>
      </c>
      <c r="D2003">
        <v>2021</v>
      </c>
      <c r="E2003" t="s">
        <v>51</v>
      </c>
      <c r="F2003">
        <v>1</v>
      </c>
      <c r="G2003">
        <v>1</v>
      </c>
      <c r="H2003" t="s">
        <v>32</v>
      </c>
      <c r="I2003">
        <v>1</v>
      </c>
      <c r="J2003" t="s">
        <v>71</v>
      </c>
      <c r="K2003">
        <v>21</v>
      </c>
      <c r="L2003" t="s">
        <v>151</v>
      </c>
      <c r="M2003" t="s">
        <v>125</v>
      </c>
      <c r="N2003">
        <v>3</v>
      </c>
      <c r="O2003" t="s">
        <v>126</v>
      </c>
      <c r="P2003">
        <v>1</v>
      </c>
      <c r="Q2003" t="s">
        <v>37</v>
      </c>
      <c r="R2003">
        <v>5</v>
      </c>
      <c r="S2003" t="s">
        <v>303</v>
      </c>
      <c r="T2003">
        <v>7</v>
      </c>
      <c r="U2003" t="s">
        <v>305</v>
      </c>
      <c r="V2003" t="s">
        <v>202</v>
      </c>
      <c r="W2003">
        <v>7</v>
      </c>
      <c r="X2003" t="s">
        <v>308</v>
      </c>
      <c r="Y2003">
        <v>45</v>
      </c>
      <c r="Z2003">
        <v>550</v>
      </c>
      <c r="AA2003">
        <v>247500</v>
      </c>
      <c r="AB2003">
        <v>86625</v>
      </c>
      <c r="AC2003">
        <v>0.35</v>
      </c>
      <c r="AD2003">
        <v>1</v>
      </c>
      <c r="AE2003" t="s">
        <v>132</v>
      </c>
    </row>
    <row r="2004" spans="1:31" x14ac:dyDescent="0.3">
      <c r="A2004">
        <v>1185732</v>
      </c>
      <c r="B2004" t="s">
        <v>30</v>
      </c>
      <c r="C2004" s="1">
        <v>44295</v>
      </c>
      <c r="D2004">
        <v>2021</v>
      </c>
      <c r="E2004" t="s">
        <v>52</v>
      </c>
      <c r="F2004">
        <v>2</v>
      </c>
      <c r="G2004">
        <v>1</v>
      </c>
      <c r="H2004" t="s">
        <v>32</v>
      </c>
      <c r="I2004">
        <v>1</v>
      </c>
      <c r="J2004" t="s">
        <v>71</v>
      </c>
      <c r="K2004">
        <v>21</v>
      </c>
      <c r="L2004" t="s">
        <v>151</v>
      </c>
      <c r="M2004" t="s">
        <v>125</v>
      </c>
      <c r="N2004">
        <v>3</v>
      </c>
      <c r="O2004" t="s">
        <v>126</v>
      </c>
      <c r="P2004">
        <v>1</v>
      </c>
      <c r="Q2004" t="s">
        <v>37</v>
      </c>
      <c r="R2004">
        <v>1</v>
      </c>
      <c r="S2004" t="s">
        <v>127</v>
      </c>
      <c r="T2004">
        <v>4</v>
      </c>
      <c r="U2004" t="s">
        <v>128</v>
      </c>
      <c r="V2004" t="s">
        <v>186</v>
      </c>
      <c r="W2004">
        <v>7</v>
      </c>
      <c r="X2004" t="s">
        <v>308</v>
      </c>
      <c r="Y2004">
        <v>45</v>
      </c>
      <c r="Z2004">
        <v>525</v>
      </c>
      <c r="AA2004">
        <v>236250</v>
      </c>
      <c r="AB2004">
        <v>82687.5</v>
      </c>
      <c r="AC2004">
        <v>0.35</v>
      </c>
      <c r="AD2004">
        <v>1</v>
      </c>
      <c r="AE2004" t="s">
        <v>132</v>
      </c>
    </row>
    <row r="2005" spans="1:31" x14ac:dyDescent="0.3">
      <c r="A2005">
        <v>1128299</v>
      </c>
      <c r="B2005" t="s">
        <v>77</v>
      </c>
      <c r="C2005" s="1">
        <v>44327</v>
      </c>
      <c r="D2005">
        <v>2021</v>
      </c>
      <c r="E2005" t="s">
        <v>53</v>
      </c>
      <c r="F2005">
        <v>2</v>
      </c>
      <c r="G2005">
        <v>3</v>
      </c>
      <c r="H2005" t="s">
        <v>78</v>
      </c>
      <c r="I2005">
        <v>17</v>
      </c>
      <c r="J2005" t="s">
        <v>149</v>
      </c>
      <c r="K2005">
        <v>19</v>
      </c>
      <c r="L2005" t="s">
        <v>150</v>
      </c>
      <c r="M2005" t="s">
        <v>125</v>
      </c>
      <c r="N2005">
        <v>3</v>
      </c>
      <c r="O2005" t="s">
        <v>126</v>
      </c>
      <c r="P2005">
        <v>1</v>
      </c>
      <c r="Q2005" t="s">
        <v>37</v>
      </c>
      <c r="R2005">
        <v>5</v>
      </c>
      <c r="S2005" t="s">
        <v>303</v>
      </c>
      <c r="T2005">
        <v>6</v>
      </c>
      <c r="U2005" t="s">
        <v>304</v>
      </c>
      <c r="V2005" t="s">
        <v>129</v>
      </c>
      <c r="W2005">
        <v>7</v>
      </c>
      <c r="X2005" t="s">
        <v>308</v>
      </c>
      <c r="Y2005">
        <v>60</v>
      </c>
      <c r="Z2005">
        <v>375</v>
      </c>
      <c r="AA2005">
        <v>225000</v>
      </c>
      <c r="AB2005">
        <v>45000</v>
      </c>
      <c r="AC2005">
        <v>0.2</v>
      </c>
      <c r="AD2005">
        <v>2</v>
      </c>
      <c r="AE2005" t="s">
        <v>72</v>
      </c>
    </row>
    <row r="2006" spans="1:31" x14ac:dyDescent="0.3">
      <c r="A2006">
        <v>1185732</v>
      </c>
      <c r="B2006" t="s">
        <v>30</v>
      </c>
      <c r="C2006" s="1">
        <v>44324</v>
      </c>
      <c r="D2006">
        <v>2021</v>
      </c>
      <c r="E2006" t="s">
        <v>53</v>
      </c>
      <c r="F2006">
        <v>2</v>
      </c>
      <c r="G2006">
        <v>1</v>
      </c>
      <c r="H2006" t="s">
        <v>32</v>
      </c>
      <c r="I2006">
        <v>1</v>
      </c>
      <c r="J2006" t="s">
        <v>71</v>
      </c>
      <c r="K2006">
        <v>21</v>
      </c>
      <c r="L2006" t="s">
        <v>151</v>
      </c>
      <c r="M2006" t="s">
        <v>125</v>
      </c>
      <c r="N2006">
        <v>3</v>
      </c>
      <c r="O2006" t="s">
        <v>126</v>
      </c>
      <c r="P2006">
        <v>1</v>
      </c>
      <c r="Q2006" t="s">
        <v>37</v>
      </c>
      <c r="R2006">
        <v>1</v>
      </c>
      <c r="S2006" t="s">
        <v>127</v>
      </c>
      <c r="T2006">
        <v>4</v>
      </c>
      <c r="U2006" t="s">
        <v>128</v>
      </c>
      <c r="V2006" t="s">
        <v>161</v>
      </c>
      <c r="W2006">
        <v>7</v>
      </c>
      <c r="X2006" t="s">
        <v>308</v>
      </c>
      <c r="Y2006">
        <v>55</v>
      </c>
      <c r="Z2006">
        <v>575</v>
      </c>
      <c r="AA2006">
        <v>316250</v>
      </c>
      <c r="AB2006">
        <v>110687.50000000001</v>
      </c>
      <c r="AC2006">
        <v>0.35</v>
      </c>
      <c r="AD2006">
        <v>1</v>
      </c>
      <c r="AE2006" t="s">
        <v>132</v>
      </c>
    </row>
    <row r="2007" spans="1:31" x14ac:dyDescent="0.3">
      <c r="A2007">
        <v>1128299</v>
      </c>
      <c r="B2007" t="s">
        <v>77</v>
      </c>
      <c r="C2007" s="1">
        <v>44327</v>
      </c>
      <c r="D2007">
        <v>2021</v>
      </c>
      <c r="E2007" t="s">
        <v>53</v>
      </c>
      <c r="F2007">
        <v>2</v>
      </c>
      <c r="G2007">
        <v>3</v>
      </c>
      <c r="H2007" t="s">
        <v>78</v>
      </c>
      <c r="I2007">
        <v>17</v>
      </c>
      <c r="J2007" t="s">
        <v>149</v>
      </c>
      <c r="K2007">
        <v>19</v>
      </c>
      <c r="L2007" t="s">
        <v>150</v>
      </c>
      <c r="M2007" t="s">
        <v>125</v>
      </c>
      <c r="N2007">
        <v>3</v>
      </c>
      <c r="O2007" t="s">
        <v>126</v>
      </c>
      <c r="P2007">
        <v>1</v>
      </c>
      <c r="Q2007" t="s">
        <v>37</v>
      </c>
      <c r="R2007">
        <v>5</v>
      </c>
      <c r="S2007" t="s">
        <v>303</v>
      </c>
      <c r="T2007">
        <v>8</v>
      </c>
      <c r="U2007" t="s">
        <v>306</v>
      </c>
      <c r="V2007" t="s">
        <v>189</v>
      </c>
      <c r="W2007">
        <v>7</v>
      </c>
      <c r="X2007" t="s">
        <v>308</v>
      </c>
      <c r="Y2007">
        <v>75</v>
      </c>
      <c r="Z2007">
        <v>475</v>
      </c>
      <c r="AA2007">
        <v>356250</v>
      </c>
      <c r="AB2007">
        <v>142500</v>
      </c>
      <c r="AC2007">
        <v>0.4</v>
      </c>
      <c r="AD2007">
        <v>2</v>
      </c>
      <c r="AE2007" t="s">
        <v>72</v>
      </c>
    </row>
    <row r="2008" spans="1:31" x14ac:dyDescent="0.3">
      <c r="A2008">
        <v>1128299</v>
      </c>
      <c r="B2008" t="s">
        <v>77</v>
      </c>
      <c r="C2008" s="1">
        <v>44357</v>
      </c>
      <c r="D2008">
        <v>2021</v>
      </c>
      <c r="E2008" t="s">
        <v>54</v>
      </c>
      <c r="F2008">
        <v>2</v>
      </c>
      <c r="G2008">
        <v>3</v>
      </c>
      <c r="H2008" t="s">
        <v>78</v>
      </c>
      <c r="I2008">
        <v>17</v>
      </c>
      <c r="J2008" t="s">
        <v>149</v>
      </c>
      <c r="K2008">
        <v>19</v>
      </c>
      <c r="L2008" t="s">
        <v>150</v>
      </c>
      <c r="M2008" t="s">
        <v>125</v>
      </c>
      <c r="N2008">
        <v>3</v>
      </c>
      <c r="O2008" t="s">
        <v>126</v>
      </c>
      <c r="P2008">
        <v>1</v>
      </c>
      <c r="Q2008" t="s">
        <v>37</v>
      </c>
      <c r="R2008">
        <v>1</v>
      </c>
      <c r="S2008" t="s">
        <v>127</v>
      </c>
      <c r="T2008">
        <v>4</v>
      </c>
      <c r="U2008" t="s">
        <v>128</v>
      </c>
      <c r="V2008" t="s">
        <v>204</v>
      </c>
      <c r="W2008">
        <v>7</v>
      </c>
      <c r="X2008" t="s">
        <v>308</v>
      </c>
      <c r="Y2008">
        <v>100</v>
      </c>
      <c r="Z2008">
        <v>650</v>
      </c>
      <c r="AA2008">
        <v>650000</v>
      </c>
      <c r="AB2008">
        <v>260000</v>
      </c>
      <c r="AC2008">
        <v>0.4</v>
      </c>
      <c r="AD2008">
        <v>2</v>
      </c>
      <c r="AE2008" t="s">
        <v>72</v>
      </c>
    </row>
    <row r="2009" spans="1:31" x14ac:dyDescent="0.3">
      <c r="A2009">
        <v>1128299</v>
      </c>
      <c r="B2009" t="s">
        <v>77</v>
      </c>
      <c r="C2009" s="1">
        <v>44271</v>
      </c>
      <c r="D2009">
        <v>2021</v>
      </c>
      <c r="E2009" t="s">
        <v>51</v>
      </c>
      <c r="F2009">
        <v>1</v>
      </c>
      <c r="G2009">
        <v>5</v>
      </c>
      <c r="H2009" t="s">
        <v>100</v>
      </c>
      <c r="I2009">
        <v>9</v>
      </c>
      <c r="J2009" t="s">
        <v>101</v>
      </c>
      <c r="K2009">
        <v>20</v>
      </c>
      <c r="L2009" t="s">
        <v>102</v>
      </c>
      <c r="M2009" t="s">
        <v>125</v>
      </c>
      <c r="N2009">
        <v>3</v>
      </c>
      <c r="O2009" t="s">
        <v>126</v>
      </c>
      <c r="P2009">
        <v>1</v>
      </c>
      <c r="Q2009" t="s">
        <v>37</v>
      </c>
      <c r="R2009">
        <v>1</v>
      </c>
      <c r="S2009" t="s">
        <v>127</v>
      </c>
      <c r="T2009">
        <v>4</v>
      </c>
      <c r="U2009" t="s">
        <v>128</v>
      </c>
      <c r="V2009" t="s">
        <v>161</v>
      </c>
      <c r="W2009">
        <v>7</v>
      </c>
      <c r="X2009" t="s">
        <v>308</v>
      </c>
      <c r="Y2009">
        <v>60</v>
      </c>
      <c r="Z2009">
        <v>325</v>
      </c>
      <c r="AA2009">
        <v>195000</v>
      </c>
      <c r="AB2009">
        <v>58500</v>
      </c>
      <c r="AC2009">
        <v>0.3</v>
      </c>
      <c r="AD2009">
        <v>2</v>
      </c>
      <c r="AE2009" t="s">
        <v>72</v>
      </c>
    </row>
    <row r="2010" spans="1:31" x14ac:dyDescent="0.3">
      <c r="A2010">
        <v>1185732</v>
      </c>
      <c r="B2010" t="s">
        <v>30</v>
      </c>
      <c r="C2010" s="1">
        <v>44385</v>
      </c>
      <c r="D2010">
        <v>2021</v>
      </c>
      <c r="E2010" t="s">
        <v>55</v>
      </c>
      <c r="F2010">
        <v>3</v>
      </c>
      <c r="G2010">
        <v>1</v>
      </c>
      <c r="H2010" t="s">
        <v>32</v>
      </c>
      <c r="I2010">
        <v>1</v>
      </c>
      <c r="J2010" t="s">
        <v>71</v>
      </c>
      <c r="K2010">
        <v>21</v>
      </c>
      <c r="L2010" t="s">
        <v>151</v>
      </c>
      <c r="M2010" t="s">
        <v>125</v>
      </c>
      <c r="N2010">
        <v>3</v>
      </c>
      <c r="O2010" t="s">
        <v>126</v>
      </c>
      <c r="P2010">
        <v>1</v>
      </c>
      <c r="Q2010" t="s">
        <v>37</v>
      </c>
      <c r="R2010">
        <v>5</v>
      </c>
      <c r="S2010" t="s">
        <v>303</v>
      </c>
      <c r="T2010">
        <v>7</v>
      </c>
      <c r="U2010" t="s">
        <v>305</v>
      </c>
      <c r="V2010" t="s">
        <v>187</v>
      </c>
      <c r="W2010">
        <v>7</v>
      </c>
      <c r="X2010" t="s">
        <v>308</v>
      </c>
      <c r="Y2010">
        <v>60</v>
      </c>
      <c r="Z2010">
        <v>700</v>
      </c>
      <c r="AA2010">
        <v>420000</v>
      </c>
      <c r="AB2010">
        <v>147000</v>
      </c>
      <c r="AC2010">
        <v>0.35</v>
      </c>
      <c r="AD2010">
        <v>1</v>
      </c>
      <c r="AE2010" t="s">
        <v>132</v>
      </c>
    </row>
    <row r="2011" spans="1:31" x14ac:dyDescent="0.3">
      <c r="A2011">
        <v>1185732</v>
      </c>
      <c r="B2011" t="s">
        <v>30</v>
      </c>
      <c r="C2011" s="1">
        <v>44417</v>
      </c>
      <c r="D2011">
        <v>2021</v>
      </c>
      <c r="E2011" t="s">
        <v>31</v>
      </c>
      <c r="F2011">
        <v>3</v>
      </c>
      <c r="G2011">
        <v>1</v>
      </c>
      <c r="H2011" t="s">
        <v>32</v>
      </c>
      <c r="I2011">
        <v>1</v>
      </c>
      <c r="J2011" t="s">
        <v>71</v>
      </c>
      <c r="K2011">
        <v>21</v>
      </c>
      <c r="L2011" t="s">
        <v>151</v>
      </c>
      <c r="M2011" t="s">
        <v>125</v>
      </c>
      <c r="N2011">
        <v>3</v>
      </c>
      <c r="O2011" t="s">
        <v>126</v>
      </c>
      <c r="P2011">
        <v>1</v>
      </c>
      <c r="Q2011" t="s">
        <v>37</v>
      </c>
      <c r="R2011">
        <v>5</v>
      </c>
      <c r="S2011" t="s">
        <v>303</v>
      </c>
      <c r="T2011">
        <v>7</v>
      </c>
      <c r="U2011" t="s">
        <v>305</v>
      </c>
      <c r="V2011" t="s">
        <v>162</v>
      </c>
      <c r="W2011">
        <v>7</v>
      </c>
      <c r="X2011" t="s">
        <v>308</v>
      </c>
      <c r="Y2011">
        <v>60</v>
      </c>
      <c r="Z2011">
        <v>700</v>
      </c>
      <c r="AA2011">
        <v>420000</v>
      </c>
      <c r="AB2011">
        <v>147000</v>
      </c>
      <c r="AC2011">
        <v>0.35</v>
      </c>
      <c r="AD2011">
        <v>1</v>
      </c>
      <c r="AE2011" t="s">
        <v>132</v>
      </c>
    </row>
    <row r="2012" spans="1:31" x14ac:dyDescent="0.3">
      <c r="A2012">
        <v>1185732</v>
      </c>
      <c r="B2012" t="s">
        <v>30</v>
      </c>
      <c r="C2012" s="1">
        <v>44447</v>
      </c>
      <c r="D2012">
        <v>2021</v>
      </c>
      <c r="E2012" t="s">
        <v>43</v>
      </c>
      <c r="F2012">
        <v>3</v>
      </c>
      <c r="G2012">
        <v>1</v>
      </c>
      <c r="H2012" t="s">
        <v>32</v>
      </c>
      <c r="I2012">
        <v>1</v>
      </c>
      <c r="J2012" t="s">
        <v>71</v>
      </c>
      <c r="K2012">
        <v>21</v>
      </c>
      <c r="L2012" t="s">
        <v>151</v>
      </c>
      <c r="M2012" t="s">
        <v>125</v>
      </c>
      <c r="N2012">
        <v>3</v>
      </c>
      <c r="O2012" t="s">
        <v>126</v>
      </c>
      <c r="P2012">
        <v>1</v>
      </c>
      <c r="Q2012" t="s">
        <v>37</v>
      </c>
      <c r="R2012">
        <v>1</v>
      </c>
      <c r="S2012" t="s">
        <v>127</v>
      </c>
      <c r="T2012">
        <v>5</v>
      </c>
      <c r="U2012" t="s">
        <v>300</v>
      </c>
      <c r="V2012" t="s">
        <v>265</v>
      </c>
      <c r="W2012">
        <v>7</v>
      </c>
      <c r="X2012" t="s">
        <v>308</v>
      </c>
      <c r="Y2012">
        <v>50</v>
      </c>
      <c r="Z2012">
        <v>650</v>
      </c>
      <c r="AA2012">
        <v>325000</v>
      </c>
      <c r="AB2012">
        <v>113750.00000000003</v>
      </c>
      <c r="AC2012">
        <v>0.35</v>
      </c>
      <c r="AD2012">
        <v>1</v>
      </c>
      <c r="AE2012" t="s">
        <v>132</v>
      </c>
    </row>
    <row r="2013" spans="1:31" x14ac:dyDescent="0.3">
      <c r="A2013">
        <v>1185732</v>
      </c>
      <c r="B2013" t="s">
        <v>30</v>
      </c>
      <c r="C2013" s="1">
        <v>44479</v>
      </c>
      <c r="D2013">
        <v>2021</v>
      </c>
      <c r="E2013" t="s">
        <v>44</v>
      </c>
      <c r="F2013">
        <v>4</v>
      </c>
      <c r="G2013">
        <v>1</v>
      </c>
      <c r="H2013" t="s">
        <v>32</v>
      </c>
      <c r="I2013">
        <v>1</v>
      </c>
      <c r="J2013" t="s">
        <v>71</v>
      </c>
      <c r="K2013">
        <v>21</v>
      </c>
      <c r="L2013" t="s">
        <v>151</v>
      </c>
      <c r="M2013" t="s">
        <v>125</v>
      </c>
      <c r="N2013">
        <v>3</v>
      </c>
      <c r="O2013" t="s">
        <v>126</v>
      </c>
      <c r="P2013">
        <v>1</v>
      </c>
      <c r="Q2013" t="s">
        <v>37</v>
      </c>
      <c r="R2013">
        <v>2</v>
      </c>
      <c r="S2013" t="s">
        <v>299</v>
      </c>
      <c r="T2013">
        <v>4</v>
      </c>
      <c r="U2013" t="s">
        <v>128</v>
      </c>
      <c r="V2013" t="s">
        <v>129</v>
      </c>
      <c r="W2013">
        <v>7</v>
      </c>
      <c r="X2013" t="s">
        <v>308</v>
      </c>
      <c r="Y2013">
        <v>50</v>
      </c>
      <c r="Z2013">
        <v>625</v>
      </c>
      <c r="AA2013">
        <v>312500</v>
      </c>
      <c r="AB2013">
        <v>109375.00000000003</v>
      </c>
      <c r="AC2013">
        <v>0.35</v>
      </c>
      <c r="AD2013">
        <v>1</v>
      </c>
      <c r="AE2013" t="s">
        <v>132</v>
      </c>
    </row>
    <row r="2014" spans="1:31" x14ac:dyDescent="0.3">
      <c r="A2014">
        <v>1185732</v>
      </c>
      <c r="B2014" t="s">
        <v>30</v>
      </c>
      <c r="C2014" s="1">
        <v>44509</v>
      </c>
      <c r="D2014">
        <v>2021</v>
      </c>
      <c r="E2014" t="s">
        <v>45</v>
      </c>
      <c r="F2014">
        <v>4</v>
      </c>
      <c r="G2014">
        <v>1</v>
      </c>
      <c r="H2014" t="s">
        <v>32</v>
      </c>
      <c r="I2014">
        <v>1</v>
      </c>
      <c r="J2014" t="s">
        <v>71</v>
      </c>
      <c r="K2014">
        <v>21</v>
      </c>
      <c r="L2014" t="s">
        <v>151</v>
      </c>
      <c r="M2014" t="s">
        <v>125</v>
      </c>
      <c r="N2014">
        <v>3</v>
      </c>
      <c r="O2014" t="s">
        <v>126</v>
      </c>
      <c r="P2014">
        <v>1</v>
      </c>
      <c r="Q2014" t="s">
        <v>37</v>
      </c>
      <c r="R2014">
        <v>2</v>
      </c>
      <c r="S2014" t="s">
        <v>299</v>
      </c>
      <c r="T2014">
        <v>4</v>
      </c>
      <c r="U2014" t="s">
        <v>128</v>
      </c>
      <c r="V2014" t="s">
        <v>307</v>
      </c>
      <c r="W2014">
        <v>7</v>
      </c>
      <c r="X2014" t="s">
        <v>308</v>
      </c>
      <c r="Y2014">
        <v>50</v>
      </c>
      <c r="Z2014">
        <v>600</v>
      </c>
      <c r="AA2014">
        <v>300000</v>
      </c>
      <c r="AB2014">
        <v>105000.00000000001</v>
      </c>
      <c r="AC2014">
        <v>0.35</v>
      </c>
      <c r="AD2014">
        <v>1</v>
      </c>
      <c r="AE2014" t="s">
        <v>132</v>
      </c>
    </row>
    <row r="2015" spans="1:31" x14ac:dyDescent="0.3">
      <c r="A2015">
        <v>1185732</v>
      </c>
      <c r="B2015" t="s">
        <v>30</v>
      </c>
      <c r="C2015" s="1">
        <v>44538</v>
      </c>
      <c r="D2015">
        <v>2021</v>
      </c>
      <c r="E2015" t="s">
        <v>46</v>
      </c>
      <c r="F2015">
        <v>4</v>
      </c>
      <c r="G2015">
        <v>1</v>
      </c>
      <c r="H2015" t="s">
        <v>32</v>
      </c>
      <c r="I2015">
        <v>1</v>
      </c>
      <c r="J2015" t="s">
        <v>71</v>
      </c>
      <c r="K2015">
        <v>21</v>
      </c>
      <c r="L2015" t="s">
        <v>151</v>
      </c>
      <c r="M2015" t="s">
        <v>125</v>
      </c>
      <c r="N2015">
        <v>3</v>
      </c>
      <c r="O2015" t="s">
        <v>126</v>
      </c>
      <c r="P2015">
        <v>1</v>
      </c>
      <c r="Q2015" t="s">
        <v>37</v>
      </c>
      <c r="R2015">
        <v>1</v>
      </c>
      <c r="S2015" t="s">
        <v>127</v>
      </c>
      <c r="T2015">
        <v>5</v>
      </c>
      <c r="U2015" t="s">
        <v>300</v>
      </c>
      <c r="V2015" t="s">
        <v>205</v>
      </c>
      <c r="W2015">
        <v>7</v>
      </c>
      <c r="X2015" t="s">
        <v>308</v>
      </c>
      <c r="Y2015">
        <v>55</v>
      </c>
      <c r="Z2015">
        <v>675</v>
      </c>
      <c r="AA2015">
        <v>371250</v>
      </c>
      <c r="AB2015">
        <v>129937.50000000001</v>
      </c>
      <c r="AC2015">
        <v>0.35</v>
      </c>
      <c r="AD2015">
        <v>1</v>
      </c>
      <c r="AE2015" t="s">
        <v>132</v>
      </c>
    </row>
    <row r="2016" spans="1:31" x14ac:dyDescent="0.3">
      <c r="A2016">
        <v>1185732</v>
      </c>
      <c r="B2016" t="s">
        <v>30</v>
      </c>
      <c r="C2016" s="1">
        <v>44210</v>
      </c>
      <c r="D2016">
        <v>2021</v>
      </c>
      <c r="E2016" t="s">
        <v>47</v>
      </c>
      <c r="F2016">
        <v>1</v>
      </c>
      <c r="G2016">
        <v>1</v>
      </c>
      <c r="H2016" t="s">
        <v>32</v>
      </c>
      <c r="I2016">
        <v>1</v>
      </c>
      <c r="J2016" t="s">
        <v>71</v>
      </c>
      <c r="K2016">
        <v>21</v>
      </c>
      <c r="L2016" t="s">
        <v>151</v>
      </c>
      <c r="M2016" t="s">
        <v>125</v>
      </c>
      <c r="N2016">
        <v>3</v>
      </c>
      <c r="O2016" t="s">
        <v>126</v>
      </c>
      <c r="P2016">
        <v>1</v>
      </c>
      <c r="Q2016" t="s">
        <v>37</v>
      </c>
      <c r="R2016">
        <v>5</v>
      </c>
      <c r="S2016" t="s">
        <v>303</v>
      </c>
      <c r="T2016">
        <v>7</v>
      </c>
      <c r="U2016" t="s">
        <v>305</v>
      </c>
      <c r="V2016" t="s">
        <v>205</v>
      </c>
      <c r="W2016">
        <v>7</v>
      </c>
      <c r="X2016" t="s">
        <v>308</v>
      </c>
      <c r="Y2016">
        <v>40</v>
      </c>
      <c r="Z2016">
        <v>600</v>
      </c>
      <c r="AA2016">
        <v>240000</v>
      </c>
      <c r="AB2016">
        <v>72000</v>
      </c>
      <c r="AC2016">
        <v>0.3</v>
      </c>
      <c r="AD2016">
        <v>1</v>
      </c>
      <c r="AE2016" t="s">
        <v>132</v>
      </c>
    </row>
    <row r="2017" spans="1:31" x14ac:dyDescent="0.3">
      <c r="A2017">
        <v>1185732</v>
      </c>
      <c r="B2017" t="s">
        <v>30</v>
      </c>
      <c r="C2017" s="1">
        <v>44239</v>
      </c>
      <c r="D2017">
        <v>2021</v>
      </c>
      <c r="E2017" t="s">
        <v>48</v>
      </c>
      <c r="F2017">
        <v>1</v>
      </c>
      <c r="G2017">
        <v>1</v>
      </c>
      <c r="H2017" t="s">
        <v>32</v>
      </c>
      <c r="I2017">
        <v>1</v>
      </c>
      <c r="J2017" t="s">
        <v>71</v>
      </c>
      <c r="K2017">
        <v>21</v>
      </c>
      <c r="L2017" t="s">
        <v>151</v>
      </c>
      <c r="M2017" t="s">
        <v>125</v>
      </c>
      <c r="N2017">
        <v>3</v>
      </c>
      <c r="O2017" t="s">
        <v>126</v>
      </c>
      <c r="P2017">
        <v>1</v>
      </c>
      <c r="Q2017" t="s">
        <v>37</v>
      </c>
      <c r="R2017">
        <v>1</v>
      </c>
      <c r="S2017" t="s">
        <v>127</v>
      </c>
      <c r="T2017">
        <v>5</v>
      </c>
      <c r="U2017" t="s">
        <v>300</v>
      </c>
      <c r="V2017" t="s">
        <v>236</v>
      </c>
      <c r="W2017">
        <v>7</v>
      </c>
      <c r="X2017" t="s">
        <v>308</v>
      </c>
      <c r="Y2017">
        <v>40</v>
      </c>
      <c r="Z2017">
        <v>500</v>
      </c>
      <c r="AA2017">
        <v>200000</v>
      </c>
      <c r="AB2017">
        <v>60000</v>
      </c>
      <c r="AC2017">
        <v>0.3</v>
      </c>
      <c r="AD2017">
        <v>1</v>
      </c>
      <c r="AE2017" t="s">
        <v>132</v>
      </c>
    </row>
    <row r="2018" spans="1:31" x14ac:dyDescent="0.3">
      <c r="A2018">
        <v>1185732</v>
      </c>
      <c r="B2018" t="s">
        <v>30</v>
      </c>
      <c r="C2018" s="1">
        <v>44265</v>
      </c>
      <c r="D2018">
        <v>2021</v>
      </c>
      <c r="E2018" t="s">
        <v>51</v>
      </c>
      <c r="F2018">
        <v>1</v>
      </c>
      <c r="G2018">
        <v>3</v>
      </c>
      <c r="H2018" t="s">
        <v>78</v>
      </c>
      <c r="I2018">
        <v>18</v>
      </c>
      <c r="J2018" t="s">
        <v>152</v>
      </c>
      <c r="K2018">
        <v>22</v>
      </c>
      <c r="L2018" t="s">
        <v>153</v>
      </c>
      <c r="M2018" t="s">
        <v>125</v>
      </c>
      <c r="N2018">
        <v>3</v>
      </c>
      <c r="O2018" t="s">
        <v>126</v>
      </c>
      <c r="P2018">
        <v>1</v>
      </c>
      <c r="Q2018" t="s">
        <v>37</v>
      </c>
      <c r="R2018">
        <v>5</v>
      </c>
      <c r="S2018" t="s">
        <v>303</v>
      </c>
      <c r="T2018">
        <v>6</v>
      </c>
      <c r="U2018" t="s">
        <v>304</v>
      </c>
      <c r="V2018" t="s">
        <v>129</v>
      </c>
      <c r="W2018">
        <v>7</v>
      </c>
      <c r="X2018" t="s">
        <v>308</v>
      </c>
      <c r="Y2018">
        <v>40</v>
      </c>
      <c r="Z2018">
        <v>525</v>
      </c>
      <c r="AA2018">
        <v>210000</v>
      </c>
      <c r="AB2018">
        <v>63000</v>
      </c>
      <c r="AC2018">
        <v>0.3</v>
      </c>
      <c r="AD2018">
        <v>1</v>
      </c>
      <c r="AE2018" t="s">
        <v>132</v>
      </c>
    </row>
    <row r="2019" spans="1:31" x14ac:dyDescent="0.3">
      <c r="A2019">
        <v>1185732</v>
      </c>
      <c r="B2019" t="s">
        <v>30</v>
      </c>
      <c r="C2019" s="1">
        <v>44297</v>
      </c>
      <c r="D2019">
        <v>2021</v>
      </c>
      <c r="E2019" t="s">
        <v>52</v>
      </c>
      <c r="F2019">
        <v>2</v>
      </c>
      <c r="G2019">
        <v>3</v>
      </c>
      <c r="H2019" t="s">
        <v>78</v>
      </c>
      <c r="I2019">
        <v>18</v>
      </c>
      <c r="J2019" t="s">
        <v>152</v>
      </c>
      <c r="K2019">
        <v>22</v>
      </c>
      <c r="L2019" t="s">
        <v>153</v>
      </c>
      <c r="M2019" t="s">
        <v>125</v>
      </c>
      <c r="N2019">
        <v>3</v>
      </c>
      <c r="O2019" t="s">
        <v>126</v>
      </c>
      <c r="P2019">
        <v>1</v>
      </c>
      <c r="Q2019" t="s">
        <v>37</v>
      </c>
      <c r="R2019">
        <v>1</v>
      </c>
      <c r="S2019" t="s">
        <v>127</v>
      </c>
      <c r="T2019">
        <v>4</v>
      </c>
      <c r="U2019" t="s">
        <v>128</v>
      </c>
      <c r="V2019" t="s">
        <v>189</v>
      </c>
      <c r="W2019">
        <v>7</v>
      </c>
      <c r="X2019" t="s">
        <v>308</v>
      </c>
      <c r="Y2019">
        <v>40</v>
      </c>
      <c r="Z2019">
        <v>500</v>
      </c>
      <c r="AA2019">
        <v>200000</v>
      </c>
      <c r="AB2019">
        <v>60000</v>
      </c>
      <c r="AC2019">
        <v>0.3</v>
      </c>
      <c r="AD2019">
        <v>1</v>
      </c>
      <c r="AE2019" t="s">
        <v>132</v>
      </c>
    </row>
    <row r="2020" spans="1:31" x14ac:dyDescent="0.3">
      <c r="A2020">
        <v>1185732</v>
      </c>
      <c r="B2020" t="s">
        <v>30</v>
      </c>
      <c r="C2020" s="1">
        <v>44326</v>
      </c>
      <c r="D2020">
        <v>2021</v>
      </c>
      <c r="E2020" t="s">
        <v>53</v>
      </c>
      <c r="F2020">
        <v>2</v>
      </c>
      <c r="G2020">
        <v>3</v>
      </c>
      <c r="H2020" t="s">
        <v>78</v>
      </c>
      <c r="I2020">
        <v>18</v>
      </c>
      <c r="J2020" t="s">
        <v>152</v>
      </c>
      <c r="K2020">
        <v>22</v>
      </c>
      <c r="L2020" t="s">
        <v>153</v>
      </c>
      <c r="M2020" t="s">
        <v>125</v>
      </c>
      <c r="N2020">
        <v>3</v>
      </c>
      <c r="O2020" t="s">
        <v>126</v>
      </c>
      <c r="P2020">
        <v>1</v>
      </c>
      <c r="Q2020" t="s">
        <v>37</v>
      </c>
      <c r="R2020">
        <v>5</v>
      </c>
      <c r="S2020" t="s">
        <v>303</v>
      </c>
      <c r="T2020">
        <v>7</v>
      </c>
      <c r="U2020" t="s">
        <v>305</v>
      </c>
      <c r="V2020" t="s">
        <v>202</v>
      </c>
      <c r="W2020">
        <v>7</v>
      </c>
      <c r="X2020" t="s">
        <v>308</v>
      </c>
      <c r="Y2020">
        <v>45</v>
      </c>
      <c r="Z2020">
        <v>525</v>
      </c>
      <c r="AA2020">
        <v>236250</v>
      </c>
      <c r="AB2020">
        <v>70875</v>
      </c>
      <c r="AC2020">
        <v>0.3</v>
      </c>
      <c r="AD2020">
        <v>1</v>
      </c>
      <c r="AE2020" t="s">
        <v>132</v>
      </c>
    </row>
    <row r="2021" spans="1:31" x14ac:dyDescent="0.3">
      <c r="A2021">
        <v>1185732</v>
      </c>
      <c r="B2021" t="s">
        <v>30</v>
      </c>
      <c r="C2021" s="1">
        <v>44359</v>
      </c>
      <c r="D2021">
        <v>2021</v>
      </c>
      <c r="E2021" t="s">
        <v>54</v>
      </c>
      <c r="F2021">
        <v>2</v>
      </c>
      <c r="G2021">
        <v>3</v>
      </c>
      <c r="H2021" t="s">
        <v>78</v>
      </c>
      <c r="I2021">
        <v>18</v>
      </c>
      <c r="J2021" t="s">
        <v>152</v>
      </c>
      <c r="K2021">
        <v>22</v>
      </c>
      <c r="L2021" t="s">
        <v>153</v>
      </c>
      <c r="M2021" t="s">
        <v>125</v>
      </c>
      <c r="N2021">
        <v>3</v>
      </c>
      <c r="O2021" t="s">
        <v>126</v>
      </c>
      <c r="P2021">
        <v>1</v>
      </c>
      <c r="Q2021" t="s">
        <v>37</v>
      </c>
      <c r="R2021">
        <v>1</v>
      </c>
      <c r="S2021" t="s">
        <v>127</v>
      </c>
      <c r="T2021">
        <v>4</v>
      </c>
      <c r="U2021" t="s">
        <v>128</v>
      </c>
      <c r="V2021" t="s">
        <v>186</v>
      </c>
      <c r="W2021">
        <v>7</v>
      </c>
      <c r="X2021" t="s">
        <v>308</v>
      </c>
      <c r="Y2021">
        <v>45</v>
      </c>
      <c r="Z2021">
        <v>600</v>
      </c>
      <c r="AA2021">
        <v>270000</v>
      </c>
      <c r="AB2021">
        <v>81000.000000000015</v>
      </c>
      <c r="AC2021">
        <v>0.3</v>
      </c>
      <c r="AD2021">
        <v>1</v>
      </c>
      <c r="AE2021" t="s">
        <v>132</v>
      </c>
    </row>
    <row r="2022" spans="1:31" x14ac:dyDescent="0.3">
      <c r="A2022">
        <v>1185732</v>
      </c>
      <c r="B2022" t="s">
        <v>30</v>
      </c>
      <c r="C2022" s="1">
        <v>44387</v>
      </c>
      <c r="D2022">
        <v>2021</v>
      </c>
      <c r="E2022" t="s">
        <v>55</v>
      </c>
      <c r="F2022">
        <v>3</v>
      </c>
      <c r="G2022">
        <v>3</v>
      </c>
      <c r="H2022" t="s">
        <v>78</v>
      </c>
      <c r="I2022">
        <v>18</v>
      </c>
      <c r="J2022" t="s">
        <v>152</v>
      </c>
      <c r="K2022">
        <v>22</v>
      </c>
      <c r="L2022" t="s">
        <v>153</v>
      </c>
      <c r="M2022" t="s">
        <v>125</v>
      </c>
      <c r="N2022">
        <v>3</v>
      </c>
      <c r="O2022" t="s">
        <v>126</v>
      </c>
      <c r="P2022">
        <v>1</v>
      </c>
      <c r="Q2022" t="s">
        <v>37</v>
      </c>
      <c r="R2022">
        <v>5</v>
      </c>
      <c r="S2022" t="s">
        <v>303</v>
      </c>
      <c r="T2022">
        <v>6</v>
      </c>
      <c r="U2022" t="s">
        <v>304</v>
      </c>
      <c r="V2022" t="s">
        <v>129</v>
      </c>
      <c r="W2022">
        <v>7</v>
      </c>
      <c r="X2022" t="s">
        <v>308</v>
      </c>
      <c r="Y2022">
        <v>45</v>
      </c>
      <c r="Z2022">
        <v>625</v>
      </c>
      <c r="AA2022">
        <v>281250</v>
      </c>
      <c r="AB2022">
        <v>84375.000000000015</v>
      </c>
      <c r="AC2022">
        <v>0.3</v>
      </c>
      <c r="AD2022">
        <v>1</v>
      </c>
      <c r="AE2022" t="s">
        <v>132</v>
      </c>
    </row>
    <row r="2023" spans="1:31" x14ac:dyDescent="0.3">
      <c r="A2023">
        <v>1128299</v>
      </c>
      <c r="B2023" t="s">
        <v>77</v>
      </c>
      <c r="C2023" s="1">
        <v>44303</v>
      </c>
      <c r="D2023">
        <v>2021</v>
      </c>
      <c r="E2023" t="s">
        <v>52</v>
      </c>
      <c r="F2023">
        <v>2</v>
      </c>
      <c r="G2023">
        <v>5</v>
      </c>
      <c r="H2023" t="s">
        <v>100</v>
      </c>
      <c r="I2023">
        <v>9</v>
      </c>
      <c r="J2023" t="s">
        <v>101</v>
      </c>
      <c r="K2023">
        <v>20</v>
      </c>
      <c r="L2023" t="s">
        <v>102</v>
      </c>
      <c r="M2023" t="s">
        <v>125</v>
      </c>
      <c r="N2023">
        <v>3</v>
      </c>
      <c r="O2023" t="s">
        <v>126</v>
      </c>
      <c r="P2023">
        <v>1</v>
      </c>
      <c r="Q2023" t="s">
        <v>37</v>
      </c>
      <c r="R2023">
        <v>1</v>
      </c>
      <c r="S2023" t="s">
        <v>127</v>
      </c>
      <c r="T2023">
        <v>4</v>
      </c>
      <c r="U2023" t="s">
        <v>128</v>
      </c>
      <c r="V2023" t="s">
        <v>161</v>
      </c>
      <c r="W2023">
        <v>7</v>
      </c>
      <c r="X2023" t="s">
        <v>308</v>
      </c>
      <c r="Y2023">
        <v>65</v>
      </c>
      <c r="Z2023">
        <v>550</v>
      </c>
      <c r="AA2023">
        <v>357500</v>
      </c>
      <c r="AB2023">
        <v>107250</v>
      </c>
      <c r="AC2023">
        <v>0.3</v>
      </c>
      <c r="AD2023">
        <v>2</v>
      </c>
      <c r="AE2023" t="s">
        <v>72</v>
      </c>
    </row>
    <row r="2024" spans="1:31" x14ac:dyDescent="0.3">
      <c r="A2024">
        <v>1185732</v>
      </c>
      <c r="B2024" t="s">
        <v>30</v>
      </c>
      <c r="C2024" s="1">
        <v>44419</v>
      </c>
      <c r="D2024">
        <v>2021</v>
      </c>
      <c r="E2024" t="s">
        <v>31</v>
      </c>
      <c r="F2024">
        <v>3</v>
      </c>
      <c r="G2024">
        <v>3</v>
      </c>
      <c r="H2024" t="s">
        <v>78</v>
      </c>
      <c r="I2024">
        <v>18</v>
      </c>
      <c r="J2024" t="s">
        <v>152</v>
      </c>
      <c r="K2024">
        <v>22</v>
      </c>
      <c r="L2024" t="s">
        <v>153</v>
      </c>
      <c r="M2024" t="s">
        <v>125</v>
      </c>
      <c r="N2024">
        <v>3</v>
      </c>
      <c r="O2024" t="s">
        <v>126</v>
      </c>
      <c r="P2024">
        <v>1</v>
      </c>
      <c r="Q2024" t="s">
        <v>37</v>
      </c>
      <c r="R2024">
        <v>5</v>
      </c>
      <c r="S2024" t="s">
        <v>303</v>
      </c>
      <c r="T2024">
        <v>8</v>
      </c>
      <c r="U2024" t="s">
        <v>306</v>
      </c>
      <c r="V2024" t="s">
        <v>189</v>
      </c>
      <c r="W2024">
        <v>7</v>
      </c>
      <c r="X2024" t="s">
        <v>308</v>
      </c>
      <c r="Y2024">
        <v>45</v>
      </c>
      <c r="Z2024">
        <v>625</v>
      </c>
      <c r="AA2024">
        <v>281250</v>
      </c>
      <c r="AB2024">
        <v>84375.000000000015</v>
      </c>
      <c r="AC2024">
        <v>0.3</v>
      </c>
      <c r="AD2024">
        <v>1</v>
      </c>
      <c r="AE2024" t="s">
        <v>132</v>
      </c>
    </row>
    <row r="2025" spans="1:31" x14ac:dyDescent="0.3">
      <c r="A2025">
        <v>1128299</v>
      </c>
      <c r="B2025" t="s">
        <v>77</v>
      </c>
      <c r="C2025" s="1">
        <v>44303</v>
      </c>
      <c r="D2025">
        <v>2021</v>
      </c>
      <c r="E2025" t="s">
        <v>52</v>
      </c>
      <c r="F2025">
        <v>2</v>
      </c>
      <c r="G2025">
        <v>5</v>
      </c>
      <c r="H2025" t="s">
        <v>100</v>
      </c>
      <c r="I2025">
        <v>9</v>
      </c>
      <c r="J2025" t="s">
        <v>101</v>
      </c>
      <c r="K2025">
        <v>20</v>
      </c>
      <c r="L2025" t="s">
        <v>102</v>
      </c>
      <c r="M2025" t="s">
        <v>125</v>
      </c>
      <c r="N2025">
        <v>3</v>
      </c>
      <c r="O2025" t="s">
        <v>126</v>
      </c>
      <c r="P2025">
        <v>1</v>
      </c>
      <c r="Q2025" t="s">
        <v>37</v>
      </c>
      <c r="R2025">
        <v>1</v>
      </c>
      <c r="S2025" t="s">
        <v>127</v>
      </c>
      <c r="T2025">
        <v>4</v>
      </c>
      <c r="U2025" t="s">
        <v>128</v>
      </c>
      <c r="V2025" t="s">
        <v>204</v>
      </c>
      <c r="W2025">
        <v>7</v>
      </c>
      <c r="X2025" t="s">
        <v>308</v>
      </c>
      <c r="Y2025">
        <v>70</v>
      </c>
      <c r="Z2025">
        <v>350</v>
      </c>
      <c r="AA2025">
        <v>245000</v>
      </c>
      <c r="AB2025">
        <v>61250</v>
      </c>
      <c r="AC2025">
        <v>0.25</v>
      </c>
      <c r="AD2025">
        <v>2</v>
      </c>
      <c r="AE2025" t="s">
        <v>72</v>
      </c>
    </row>
    <row r="2026" spans="1:31" x14ac:dyDescent="0.3">
      <c r="A2026">
        <v>1128299</v>
      </c>
      <c r="B2026" t="s">
        <v>77</v>
      </c>
      <c r="C2026" s="1">
        <v>44334</v>
      </c>
      <c r="D2026">
        <v>2021</v>
      </c>
      <c r="E2026" t="s">
        <v>53</v>
      </c>
      <c r="F2026">
        <v>2</v>
      </c>
      <c r="G2026">
        <v>5</v>
      </c>
      <c r="H2026" t="s">
        <v>100</v>
      </c>
      <c r="I2026">
        <v>9</v>
      </c>
      <c r="J2026" t="s">
        <v>101</v>
      </c>
      <c r="K2026">
        <v>20</v>
      </c>
      <c r="L2026" t="s">
        <v>102</v>
      </c>
      <c r="M2026" t="s">
        <v>125</v>
      </c>
      <c r="N2026">
        <v>3</v>
      </c>
      <c r="O2026" t="s">
        <v>126</v>
      </c>
      <c r="P2026">
        <v>1</v>
      </c>
      <c r="Q2026" t="s">
        <v>37</v>
      </c>
      <c r="R2026">
        <v>1</v>
      </c>
      <c r="S2026" t="s">
        <v>127</v>
      </c>
      <c r="T2026">
        <v>4</v>
      </c>
      <c r="U2026" t="s">
        <v>128</v>
      </c>
      <c r="V2026" t="s">
        <v>161</v>
      </c>
      <c r="W2026">
        <v>7</v>
      </c>
      <c r="X2026" t="s">
        <v>308</v>
      </c>
      <c r="Y2026">
        <v>65</v>
      </c>
      <c r="Z2026">
        <v>425</v>
      </c>
      <c r="AA2026">
        <v>276250</v>
      </c>
      <c r="AB2026">
        <v>69062.5</v>
      </c>
      <c r="AC2026">
        <v>0.25</v>
      </c>
      <c r="AD2026">
        <v>2</v>
      </c>
      <c r="AE2026" t="s">
        <v>72</v>
      </c>
    </row>
    <row r="2027" spans="1:31" x14ac:dyDescent="0.3">
      <c r="A2027">
        <v>1185732</v>
      </c>
      <c r="B2027" t="s">
        <v>30</v>
      </c>
      <c r="C2027" s="1">
        <v>44449</v>
      </c>
      <c r="D2027">
        <v>2021</v>
      </c>
      <c r="E2027" t="s">
        <v>43</v>
      </c>
      <c r="F2027">
        <v>3</v>
      </c>
      <c r="G2027">
        <v>3</v>
      </c>
      <c r="H2027" t="s">
        <v>78</v>
      </c>
      <c r="I2027">
        <v>18</v>
      </c>
      <c r="J2027" t="s">
        <v>152</v>
      </c>
      <c r="K2027">
        <v>22</v>
      </c>
      <c r="L2027" t="s">
        <v>153</v>
      </c>
      <c r="M2027" t="s">
        <v>125</v>
      </c>
      <c r="N2027">
        <v>3</v>
      </c>
      <c r="O2027" t="s">
        <v>126</v>
      </c>
      <c r="P2027">
        <v>1</v>
      </c>
      <c r="Q2027" t="s">
        <v>37</v>
      </c>
      <c r="R2027">
        <v>5</v>
      </c>
      <c r="S2027" t="s">
        <v>303</v>
      </c>
      <c r="T2027">
        <v>7</v>
      </c>
      <c r="U2027" t="s">
        <v>305</v>
      </c>
      <c r="V2027" t="s">
        <v>187</v>
      </c>
      <c r="W2027">
        <v>7</v>
      </c>
      <c r="X2027" t="s">
        <v>308</v>
      </c>
      <c r="Y2027">
        <v>45</v>
      </c>
      <c r="Z2027">
        <v>600</v>
      </c>
      <c r="AA2027">
        <v>270000</v>
      </c>
      <c r="AB2027">
        <v>81000.000000000015</v>
      </c>
      <c r="AC2027">
        <v>0.3</v>
      </c>
      <c r="AD2027">
        <v>1</v>
      </c>
      <c r="AE2027" t="s">
        <v>132</v>
      </c>
    </row>
    <row r="2028" spans="1:31" x14ac:dyDescent="0.3">
      <c r="A2028">
        <v>1128299</v>
      </c>
      <c r="B2028" t="s">
        <v>77</v>
      </c>
      <c r="C2028" s="1">
        <v>44334</v>
      </c>
      <c r="D2028">
        <v>2021</v>
      </c>
      <c r="E2028" t="s">
        <v>53</v>
      </c>
      <c r="F2028">
        <v>2</v>
      </c>
      <c r="G2028">
        <v>5</v>
      </c>
      <c r="H2028" t="s">
        <v>100</v>
      </c>
      <c r="I2028">
        <v>9</v>
      </c>
      <c r="J2028" t="s">
        <v>101</v>
      </c>
      <c r="K2028">
        <v>20</v>
      </c>
      <c r="L2028" t="s">
        <v>102</v>
      </c>
      <c r="M2028" t="s">
        <v>125</v>
      </c>
      <c r="N2028">
        <v>3</v>
      </c>
      <c r="O2028" t="s">
        <v>126</v>
      </c>
      <c r="P2028">
        <v>1</v>
      </c>
      <c r="Q2028" t="s">
        <v>37</v>
      </c>
      <c r="R2028">
        <v>5</v>
      </c>
      <c r="S2028" t="s">
        <v>303</v>
      </c>
      <c r="T2028">
        <v>7</v>
      </c>
      <c r="U2028" t="s">
        <v>305</v>
      </c>
      <c r="V2028" t="s">
        <v>162</v>
      </c>
      <c r="W2028">
        <v>7</v>
      </c>
      <c r="X2028" t="s">
        <v>308</v>
      </c>
      <c r="Y2028">
        <v>65</v>
      </c>
      <c r="Z2028">
        <v>425</v>
      </c>
      <c r="AA2028">
        <v>276250</v>
      </c>
      <c r="AB2028">
        <v>82875</v>
      </c>
      <c r="AC2028">
        <v>0.3</v>
      </c>
      <c r="AD2028">
        <v>2</v>
      </c>
      <c r="AE2028" t="s">
        <v>72</v>
      </c>
    </row>
    <row r="2029" spans="1:31" x14ac:dyDescent="0.3">
      <c r="A2029">
        <v>1185732</v>
      </c>
      <c r="B2029" t="s">
        <v>30</v>
      </c>
      <c r="C2029" s="1">
        <v>44481</v>
      </c>
      <c r="D2029">
        <v>2021</v>
      </c>
      <c r="E2029" t="s">
        <v>44</v>
      </c>
      <c r="F2029">
        <v>4</v>
      </c>
      <c r="G2029">
        <v>3</v>
      </c>
      <c r="H2029" t="s">
        <v>78</v>
      </c>
      <c r="I2029">
        <v>18</v>
      </c>
      <c r="J2029" t="s">
        <v>152</v>
      </c>
      <c r="K2029">
        <v>22</v>
      </c>
      <c r="L2029" t="s">
        <v>153</v>
      </c>
      <c r="M2029" t="s">
        <v>125</v>
      </c>
      <c r="N2029">
        <v>3</v>
      </c>
      <c r="O2029" t="s">
        <v>126</v>
      </c>
      <c r="P2029">
        <v>1</v>
      </c>
      <c r="Q2029" t="s">
        <v>37</v>
      </c>
      <c r="R2029">
        <v>1</v>
      </c>
      <c r="S2029" t="s">
        <v>127</v>
      </c>
      <c r="T2029">
        <v>5</v>
      </c>
      <c r="U2029" t="s">
        <v>300</v>
      </c>
      <c r="V2029" t="s">
        <v>265</v>
      </c>
      <c r="W2029">
        <v>7</v>
      </c>
      <c r="X2029" t="s">
        <v>308</v>
      </c>
      <c r="Y2029">
        <v>45</v>
      </c>
      <c r="Z2029">
        <v>600</v>
      </c>
      <c r="AA2029">
        <v>270000</v>
      </c>
      <c r="AB2029">
        <v>81000.000000000015</v>
      </c>
      <c r="AC2029">
        <v>0.3</v>
      </c>
      <c r="AD2029">
        <v>1</v>
      </c>
      <c r="AE2029" t="s">
        <v>132</v>
      </c>
    </row>
    <row r="2030" spans="1:31" x14ac:dyDescent="0.3">
      <c r="A2030">
        <v>1185732</v>
      </c>
      <c r="B2030" t="s">
        <v>30</v>
      </c>
      <c r="C2030" s="1">
        <v>44511</v>
      </c>
      <c r="D2030">
        <v>2021</v>
      </c>
      <c r="E2030" t="s">
        <v>45</v>
      </c>
      <c r="F2030">
        <v>4</v>
      </c>
      <c r="G2030">
        <v>3</v>
      </c>
      <c r="H2030" t="s">
        <v>78</v>
      </c>
      <c r="I2030">
        <v>18</v>
      </c>
      <c r="J2030" t="s">
        <v>152</v>
      </c>
      <c r="K2030">
        <v>22</v>
      </c>
      <c r="L2030" t="s">
        <v>153</v>
      </c>
      <c r="M2030" t="s">
        <v>125</v>
      </c>
      <c r="N2030">
        <v>3</v>
      </c>
      <c r="O2030" t="s">
        <v>126</v>
      </c>
      <c r="P2030">
        <v>1</v>
      </c>
      <c r="Q2030" t="s">
        <v>37</v>
      </c>
      <c r="R2030">
        <v>2</v>
      </c>
      <c r="S2030" t="s">
        <v>299</v>
      </c>
      <c r="T2030">
        <v>4</v>
      </c>
      <c r="U2030" t="s">
        <v>128</v>
      </c>
      <c r="V2030" t="s">
        <v>129</v>
      </c>
      <c r="W2030">
        <v>7</v>
      </c>
      <c r="X2030" t="s">
        <v>308</v>
      </c>
      <c r="Y2030">
        <v>45</v>
      </c>
      <c r="Z2030">
        <v>575</v>
      </c>
      <c r="AA2030">
        <v>258750</v>
      </c>
      <c r="AB2030">
        <v>77625</v>
      </c>
      <c r="AC2030">
        <v>0.3</v>
      </c>
      <c r="AD2030">
        <v>1</v>
      </c>
      <c r="AE2030" t="s">
        <v>132</v>
      </c>
    </row>
    <row r="2031" spans="1:31" x14ac:dyDescent="0.3">
      <c r="A2031">
        <v>1128299</v>
      </c>
      <c r="B2031" t="s">
        <v>77</v>
      </c>
      <c r="C2031" s="1">
        <v>44334</v>
      </c>
      <c r="D2031">
        <v>2021</v>
      </c>
      <c r="E2031" t="s">
        <v>53</v>
      </c>
      <c r="F2031">
        <v>2</v>
      </c>
      <c r="G2031">
        <v>5</v>
      </c>
      <c r="H2031" t="s">
        <v>100</v>
      </c>
      <c r="I2031">
        <v>9</v>
      </c>
      <c r="J2031" t="s">
        <v>101</v>
      </c>
      <c r="K2031">
        <v>20</v>
      </c>
      <c r="L2031" t="s">
        <v>102</v>
      </c>
      <c r="M2031" t="s">
        <v>125</v>
      </c>
      <c r="N2031">
        <v>3</v>
      </c>
      <c r="O2031" t="s">
        <v>126</v>
      </c>
      <c r="P2031">
        <v>1</v>
      </c>
      <c r="Q2031" t="s">
        <v>37</v>
      </c>
      <c r="R2031">
        <v>2</v>
      </c>
      <c r="S2031" t="s">
        <v>299</v>
      </c>
      <c r="T2031">
        <v>4</v>
      </c>
      <c r="U2031" t="s">
        <v>128</v>
      </c>
      <c r="V2031" t="s">
        <v>307</v>
      </c>
      <c r="W2031">
        <v>7</v>
      </c>
      <c r="X2031" t="s">
        <v>308</v>
      </c>
      <c r="Y2031">
        <v>70</v>
      </c>
      <c r="Z2031">
        <v>575</v>
      </c>
      <c r="AA2031">
        <v>402500</v>
      </c>
      <c r="AB2031">
        <v>181125</v>
      </c>
      <c r="AC2031">
        <v>0.45</v>
      </c>
      <c r="AD2031">
        <v>2</v>
      </c>
      <c r="AE2031" t="s">
        <v>72</v>
      </c>
    </row>
    <row r="2032" spans="1:31" x14ac:dyDescent="0.3">
      <c r="A2032">
        <v>1128299</v>
      </c>
      <c r="B2032" t="s">
        <v>77</v>
      </c>
      <c r="C2032" s="1">
        <v>44364</v>
      </c>
      <c r="D2032">
        <v>2021</v>
      </c>
      <c r="E2032" t="s">
        <v>54</v>
      </c>
      <c r="F2032">
        <v>2</v>
      </c>
      <c r="G2032">
        <v>5</v>
      </c>
      <c r="H2032" t="s">
        <v>100</v>
      </c>
      <c r="I2032">
        <v>9</v>
      </c>
      <c r="J2032" t="s">
        <v>101</v>
      </c>
      <c r="K2032">
        <v>20</v>
      </c>
      <c r="L2032" t="s">
        <v>102</v>
      </c>
      <c r="M2032" t="s">
        <v>125</v>
      </c>
      <c r="N2032">
        <v>3</v>
      </c>
      <c r="O2032" t="s">
        <v>126</v>
      </c>
      <c r="P2032">
        <v>1</v>
      </c>
      <c r="Q2032" t="s">
        <v>37</v>
      </c>
      <c r="R2032">
        <v>1</v>
      </c>
      <c r="S2032" t="s">
        <v>127</v>
      </c>
      <c r="T2032">
        <v>5</v>
      </c>
      <c r="U2032" t="s">
        <v>300</v>
      </c>
      <c r="V2032" t="s">
        <v>205</v>
      </c>
      <c r="W2032">
        <v>7</v>
      </c>
      <c r="X2032" t="s">
        <v>308</v>
      </c>
      <c r="Y2032">
        <v>70</v>
      </c>
      <c r="Z2032">
        <v>700</v>
      </c>
      <c r="AA2032">
        <v>490000</v>
      </c>
      <c r="AB2032">
        <v>122500</v>
      </c>
      <c r="AC2032">
        <v>0.25</v>
      </c>
      <c r="AD2032">
        <v>1</v>
      </c>
      <c r="AE2032" t="s">
        <v>132</v>
      </c>
    </row>
    <row r="2033" spans="1:31" x14ac:dyDescent="0.3">
      <c r="A2033">
        <v>1185732</v>
      </c>
      <c r="B2033" t="s">
        <v>30</v>
      </c>
      <c r="C2033" s="1">
        <v>44540</v>
      </c>
      <c r="D2033">
        <v>2021</v>
      </c>
      <c r="E2033" t="s">
        <v>46</v>
      </c>
      <c r="F2033">
        <v>4</v>
      </c>
      <c r="G2033">
        <v>3</v>
      </c>
      <c r="H2033" t="s">
        <v>78</v>
      </c>
      <c r="I2033">
        <v>18</v>
      </c>
      <c r="J2033" t="s">
        <v>152</v>
      </c>
      <c r="K2033">
        <v>22</v>
      </c>
      <c r="L2033" t="s">
        <v>153</v>
      </c>
      <c r="M2033" t="s">
        <v>125</v>
      </c>
      <c r="N2033">
        <v>3</v>
      </c>
      <c r="O2033" t="s">
        <v>126</v>
      </c>
      <c r="P2033">
        <v>1</v>
      </c>
      <c r="Q2033" t="s">
        <v>37</v>
      </c>
      <c r="R2033">
        <v>5</v>
      </c>
      <c r="S2033" t="s">
        <v>303</v>
      </c>
      <c r="T2033">
        <v>7</v>
      </c>
      <c r="U2033" t="s">
        <v>305</v>
      </c>
      <c r="V2033" t="s">
        <v>205</v>
      </c>
      <c r="W2033">
        <v>7</v>
      </c>
      <c r="X2033" t="s">
        <v>308</v>
      </c>
      <c r="Y2033">
        <v>45</v>
      </c>
      <c r="Z2033">
        <v>600</v>
      </c>
      <c r="AA2033">
        <v>270000</v>
      </c>
      <c r="AB2033">
        <v>81000.000000000015</v>
      </c>
      <c r="AC2033">
        <v>0.3</v>
      </c>
      <c r="AD2033">
        <v>1</v>
      </c>
      <c r="AE2033" t="s">
        <v>132</v>
      </c>
    </row>
    <row r="2034" spans="1:31" x14ac:dyDescent="0.3">
      <c r="A2034">
        <v>1128299</v>
      </c>
      <c r="B2034" t="s">
        <v>77</v>
      </c>
      <c r="C2034" s="1">
        <v>44393</v>
      </c>
      <c r="D2034">
        <v>2021</v>
      </c>
      <c r="E2034" t="s">
        <v>55</v>
      </c>
      <c r="F2034">
        <v>3</v>
      </c>
      <c r="G2034">
        <v>5</v>
      </c>
      <c r="H2034" t="s">
        <v>100</v>
      </c>
      <c r="I2034">
        <v>9</v>
      </c>
      <c r="J2034" t="s">
        <v>101</v>
      </c>
      <c r="K2034">
        <v>20</v>
      </c>
      <c r="L2034" t="s">
        <v>102</v>
      </c>
      <c r="M2034" t="s">
        <v>125</v>
      </c>
      <c r="N2034">
        <v>3</v>
      </c>
      <c r="O2034" t="s">
        <v>126</v>
      </c>
      <c r="P2034">
        <v>1</v>
      </c>
      <c r="Q2034" t="s">
        <v>37</v>
      </c>
      <c r="R2034">
        <v>1</v>
      </c>
      <c r="S2034" t="s">
        <v>127</v>
      </c>
      <c r="T2034">
        <v>5</v>
      </c>
      <c r="U2034" t="s">
        <v>300</v>
      </c>
      <c r="V2034" t="s">
        <v>236</v>
      </c>
      <c r="W2034">
        <v>7</v>
      </c>
      <c r="X2034" t="s">
        <v>308</v>
      </c>
      <c r="Y2034">
        <v>110</v>
      </c>
      <c r="Z2034">
        <v>650</v>
      </c>
      <c r="AA2034">
        <v>715000</v>
      </c>
      <c r="AB2034">
        <v>321750.00000000006</v>
      </c>
      <c r="AC2034">
        <v>0.45</v>
      </c>
      <c r="AD2034">
        <v>1</v>
      </c>
      <c r="AE2034" t="s">
        <v>132</v>
      </c>
    </row>
    <row r="2035" spans="1:31" x14ac:dyDescent="0.3">
      <c r="A2035">
        <v>1128299</v>
      </c>
      <c r="B2035" t="s">
        <v>77</v>
      </c>
      <c r="C2035" s="1">
        <v>44220</v>
      </c>
      <c r="D2035">
        <v>2021</v>
      </c>
      <c r="E2035" t="s">
        <v>47</v>
      </c>
      <c r="F2035">
        <v>1</v>
      </c>
      <c r="G2035">
        <v>3</v>
      </c>
      <c r="H2035" t="s">
        <v>78</v>
      </c>
      <c r="I2035">
        <v>18</v>
      </c>
      <c r="J2035" t="s">
        <v>152</v>
      </c>
      <c r="K2035">
        <v>22</v>
      </c>
      <c r="L2035" t="s">
        <v>153</v>
      </c>
      <c r="M2035" t="s">
        <v>125</v>
      </c>
      <c r="N2035">
        <v>3</v>
      </c>
      <c r="O2035" t="s">
        <v>126</v>
      </c>
      <c r="P2035">
        <v>1</v>
      </c>
      <c r="Q2035" t="s">
        <v>37</v>
      </c>
      <c r="R2035">
        <v>5</v>
      </c>
      <c r="S2035" t="s">
        <v>303</v>
      </c>
      <c r="T2035">
        <v>6</v>
      </c>
      <c r="U2035" t="s">
        <v>304</v>
      </c>
      <c r="V2035" t="s">
        <v>129</v>
      </c>
      <c r="W2035">
        <v>7</v>
      </c>
      <c r="X2035" t="s">
        <v>308</v>
      </c>
      <c r="Y2035">
        <v>40</v>
      </c>
      <c r="Z2035">
        <v>350</v>
      </c>
      <c r="AA2035">
        <v>140000</v>
      </c>
      <c r="AB2035">
        <v>49000</v>
      </c>
      <c r="AC2035">
        <v>0.35</v>
      </c>
      <c r="AD2035">
        <v>1</v>
      </c>
      <c r="AE2035" t="s">
        <v>132</v>
      </c>
    </row>
    <row r="2036" spans="1:31" x14ac:dyDescent="0.3">
      <c r="A2036">
        <v>1128299</v>
      </c>
      <c r="B2036" t="s">
        <v>77</v>
      </c>
      <c r="C2036" s="1">
        <v>44425</v>
      </c>
      <c r="D2036">
        <v>2021</v>
      </c>
      <c r="E2036" t="s">
        <v>31</v>
      </c>
      <c r="F2036">
        <v>3</v>
      </c>
      <c r="G2036">
        <v>5</v>
      </c>
      <c r="H2036" t="s">
        <v>100</v>
      </c>
      <c r="I2036">
        <v>9</v>
      </c>
      <c r="J2036" t="s">
        <v>101</v>
      </c>
      <c r="K2036">
        <v>20</v>
      </c>
      <c r="L2036" t="s">
        <v>102</v>
      </c>
      <c r="M2036" t="s">
        <v>125</v>
      </c>
      <c r="N2036">
        <v>3</v>
      </c>
      <c r="O2036" t="s">
        <v>126</v>
      </c>
      <c r="P2036">
        <v>1</v>
      </c>
      <c r="Q2036" t="s">
        <v>37</v>
      </c>
      <c r="R2036">
        <v>1</v>
      </c>
      <c r="S2036" t="s">
        <v>127</v>
      </c>
      <c r="T2036">
        <v>4</v>
      </c>
      <c r="U2036" t="s">
        <v>128</v>
      </c>
      <c r="V2036" t="s">
        <v>189</v>
      </c>
      <c r="W2036">
        <v>7</v>
      </c>
      <c r="X2036" t="s">
        <v>308</v>
      </c>
      <c r="Y2036">
        <v>95</v>
      </c>
      <c r="Z2036">
        <v>850</v>
      </c>
      <c r="AA2036">
        <v>807500</v>
      </c>
      <c r="AB2036">
        <v>242250</v>
      </c>
      <c r="AC2036">
        <v>0.3</v>
      </c>
      <c r="AD2036">
        <v>1</v>
      </c>
      <c r="AE2036" t="s">
        <v>132</v>
      </c>
    </row>
    <row r="2037" spans="1:31" x14ac:dyDescent="0.3">
      <c r="A2037">
        <v>1128299</v>
      </c>
      <c r="B2037" t="s">
        <v>77</v>
      </c>
      <c r="C2037" s="1">
        <v>44425</v>
      </c>
      <c r="D2037">
        <v>2021</v>
      </c>
      <c r="E2037" t="s">
        <v>31</v>
      </c>
      <c r="F2037">
        <v>3</v>
      </c>
      <c r="G2037">
        <v>5</v>
      </c>
      <c r="H2037" t="s">
        <v>100</v>
      </c>
      <c r="I2037">
        <v>9</v>
      </c>
      <c r="J2037" t="s">
        <v>101</v>
      </c>
      <c r="K2037">
        <v>20</v>
      </c>
      <c r="L2037" t="s">
        <v>102</v>
      </c>
      <c r="M2037" t="s">
        <v>125</v>
      </c>
      <c r="N2037">
        <v>3</v>
      </c>
      <c r="O2037" t="s">
        <v>126</v>
      </c>
      <c r="P2037">
        <v>1</v>
      </c>
      <c r="Q2037" t="s">
        <v>37</v>
      </c>
      <c r="R2037">
        <v>5</v>
      </c>
      <c r="S2037" t="s">
        <v>303</v>
      </c>
      <c r="T2037">
        <v>7</v>
      </c>
      <c r="U2037" t="s">
        <v>305</v>
      </c>
      <c r="V2037" t="s">
        <v>202</v>
      </c>
      <c r="W2037">
        <v>7</v>
      </c>
      <c r="X2037" t="s">
        <v>308</v>
      </c>
      <c r="Y2037">
        <v>85</v>
      </c>
      <c r="Z2037">
        <v>825</v>
      </c>
      <c r="AA2037">
        <v>701250</v>
      </c>
      <c r="AB2037">
        <v>175312.50000000003</v>
      </c>
      <c r="AC2037">
        <v>0.25</v>
      </c>
      <c r="AD2037">
        <v>1</v>
      </c>
      <c r="AE2037" t="s">
        <v>132</v>
      </c>
    </row>
    <row r="2038" spans="1:31" x14ac:dyDescent="0.3">
      <c r="A2038">
        <v>1128299</v>
      </c>
      <c r="B2038" t="s">
        <v>77</v>
      </c>
      <c r="C2038" s="1">
        <v>44457</v>
      </c>
      <c r="D2038">
        <v>2021</v>
      </c>
      <c r="E2038" t="s">
        <v>43</v>
      </c>
      <c r="F2038">
        <v>3</v>
      </c>
      <c r="G2038">
        <v>5</v>
      </c>
      <c r="H2038" t="s">
        <v>100</v>
      </c>
      <c r="I2038">
        <v>9</v>
      </c>
      <c r="J2038" t="s">
        <v>101</v>
      </c>
      <c r="K2038">
        <v>20</v>
      </c>
      <c r="L2038" t="s">
        <v>102</v>
      </c>
      <c r="M2038" t="s">
        <v>125</v>
      </c>
      <c r="N2038">
        <v>3</v>
      </c>
      <c r="O2038" t="s">
        <v>126</v>
      </c>
      <c r="P2038">
        <v>1</v>
      </c>
      <c r="Q2038" t="s">
        <v>37</v>
      </c>
      <c r="R2038">
        <v>1</v>
      </c>
      <c r="S2038" t="s">
        <v>127</v>
      </c>
      <c r="T2038">
        <v>4</v>
      </c>
      <c r="U2038" t="s">
        <v>128</v>
      </c>
      <c r="V2038" t="s">
        <v>186</v>
      </c>
      <c r="W2038">
        <v>7</v>
      </c>
      <c r="X2038" t="s">
        <v>308</v>
      </c>
      <c r="Y2038">
        <v>60</v>
      </c>
      <c r="Z2038">
        <v>250</v>
      </c>
      <c r="AA2038">
        <v>150000</v>
      </c>
      <c r="AB2038">
        <v>45000.000000000007</v>
      </c>
      <c r="AC2038">
        <v>0.3</v>
      </c>
      <c r="AD2038">
        <v>1</v>
      </c>
      <c r="AE2038" t="s">
        <v>132</v>
      </c>
    </row>
    <row r="2039" spans="1:31" x14ac:dyDescent="0.3">
      <c r="A2039">
        <v>1128299</v>
      </c>
      <c r="B2039" t="s">
        <v>77</v>
      </c>
      <c r="C2039" s="1">
        <v>44251</v>
      </c>
      <c r="D2039">
        <v>2021</v>
      </c>
      <c r="E2039" t="s">
        <v>48</v>
      </c>
      <c r="F2039">
        <v>1</v>
      </c>
      <c r="G2039">
        <v>3</v>
      </c>
      <c r="H2039" t="s">
        <v>78</v>
      </c>
      <c r="I2039">
        <v>18</v>
      </c>
      <c r="J2039" t="s">
        <v>152</v>
      </c>
      <c r="K2039">
        <v>22</v>
      </c>
      <c r="L2039" t="s">
        <v>153</v>
      </c>
      <c r="M2039" t="s">
        <v>125</v>
      </c>
      <c r="N2039">
        <v>3</v>
      </c>
      <c r="O2039" t="s">
        <v>126</v>
      </c>
      <c r="P2039">
        <v>1</v>
      </c>
      <c r="Q2039" t="s">
        <v>37</v>
      </c>
      <c r="R2039">
        <v>5</v>
      </c>
      <c r="S2039" t="s">
        <v>303</v>
      </c>
      <c r="T2039">
        <v>6</v>
      </c>
      <c r="U2039" t="s">
        <v>304</v>
      </c>
      <c r="V2039" t="s">
        <v>129</v>
      </c>
      <c r="W2039">
        <v>7</v>
      </c>
      <c r="X2039" t="s">
        <v>308</v>
      </c>
      <c r="Y2039">
        <v>40</v>
      </c>
      <c r="Z2039">
        <v>350</v>
      </c>
      <c r="AA2039">
        <v>140000</v>
      </c>
      <c r="AB2039">
        <v>49000</v>
      </c>
      <c r="AC2039">
        <v>0.35</v>
      </c>
      <c r="AD2039">
        <v>1</v>
      </c>
      <c r="AE2039" t="s">
        <v>132</v>
      </c>
    </row>
    <row r="2040" spans="1:31" x14ac:dyDescent="0.3">
      <c r="A2040">
        <v>1185732</v>
      </c>
      <c r="B2040" t="s">
        <v>30</v>
      </c>
      <c r="C2040" s="1">
        <v>44208</v>
      </c>
      <c r="D2040">
        <v>2021</v>
      </c>
      <c r="E2040" t="s">
        <v>47</v>
      </c>
      <c r="F2040">
        <v>1</v>
      </c>
      <c r="G2040">
        <v>5</v>
      </c>
      <c r="H2040" t="s">
        <v>100</v>
      </c>
      <c r="I2040">
        <v>9</v>
      </c>
      <c r="J2040" t="s">
        <v>101</v>
      </c>
      <c r="K2040">
        <v>20</v>
      </c>
      <c r="L2040" t="s">
        <v>102</v>
      </c>
      <c r="M2040" t="s">
        <v>125</v>
      </c>
      <c r="N2040">
        <v>3</v>
      </c>
      <c r="O2040" t="s">
        <v>126</v>
      </c>
      <c r="P2040">
        <v>1</v>
      </c>
      <c r="Q2040" t="s">
        <v>37</v>
      </c>
      <c r="R2040">
        <v>1</v>
      </c>
      <c r="S2040" t="s">
        <v>127</v>
      </c>
      <c r="T2040">
        <v>4</v>
      </c>
      <c r="U2040" t="s">
        <v>128</v>
      </c>
      <c r="V2040" t="s">
        <v>161</v>
      </c>
      <c r="W2040">
        <v>7</v>
      </c>
      <c r="X2040" t="s">
        <v>308</v>
      </c>
      <c r="Y2040">
        <v>45</v>
      </c>
      <c r="Z2040">
        <v>650</v>
      </c>
      <c r="AA2040">
        <v>292500</v>
      </c>
      <c r="AB2040">
        <v>102375</v>
      </c>
      <c r="AC2040">
        <v>0.35</v>
      </c>
      <c r="AD2040">
        <v>1</v>
      </c>
      <c r="AE2040" t="s">
        <v>132</v>
      </c>
    </row>
    <row r="2041" spans="1:31" x14ac:dyDescent="0.3">
      <c r="A2041">
        <v>1185732</v>
      </c>
      <c r="B2041" t="s">
        <v>30</v>
      </c>
      <c r="C2041" s="1">
        <v>44324</v>
      </c>
      <c r="D2041">
        <v>2021</v>
      </c>
      <c r="E2041" t="s">
        <v>53</v>
      </c>
      <c r="F2041">
        <v>2</v>
      </c>
      <c r="G2041">
        <v>1</v>
      </c>
      <c r="H2041" t="s">
        <v>32</v>
      </c>
      <c r="I2041">
        <v>1</v>
      </c>
      <c r="J2041" t="s">
        <v>71</v>
      </c>
      <c r="K2041">
        <v>21</v>
      </c>
      <c r="L2041" t="s">
        <v>151</v>
      </c>
      <c r="M2041" t="s">
        <v>125</v>
      </c>
      <c r="N2041">
        <v>3</v>
      </c>
      <c r="O2041" t="s">
        <v>126</v>
      </c>
      <c r="P2041">
        <v>1</v>
      </c>
      <c r="Q2041" t="s">
        <v>37</v>
      </c>
      <c r="R2041">
        <v>5</v>
      </c>
      <c r="S2041" t="s">
        <v>303</v>
      </c>
      <c r="T2041">
        <v>8</v>
      </c>
      <c r="U2041" t="s">
        <v>306</v>
      </c>
      <c r="V2041" t="s">
        <v>189</v>
      </c>
      <c r="W2041">
        <v>7</v>
      </c>
      <c r="X2041" t="s">
        <v>308</v>
      </c>
      <c r="Y2041">
        <v>55</v>
      </c>
      <c r="Z2041">
        <v>870</v>
      </c>
      <c r="AA2041">
        <v>478500</v>
      </c>
      <c r="AB2041">
        <v>215325.00000000003</v>
      </c>
      <c r="AC2041">
        <v>0.45</v>
      </c>
      <c r="AD2041">
        <v>1</v>
      </c>
      <c r="AE2041" t="s">
        <v>132</v>
      </c>
    </row>
    <row r="2042" spans="1:31" x14ac:dyDescent="0.3">
      <c r="A2042">
        <v>1185732</v>
      </c>
      <c r="B2042" t="s">
        <v>30</v>
      </c>
      <c r="C2042" s="1">
        <v>44324</v>
      </c>
      <c r="D2042">
        <v>2021</v>
      </c>
      <c r="E2042" t="s">
        <v>53</v>
      </c>
      <c r="F2042">
        <v>2</v>
      </c>
      <c r="G2042">
        <v>1</v>
      </c>
      <c r="H2042" t="s">
        <v>32</v>
      </c>
      <c r="I2042">
        <v>1</v>
      </c>
      <c r="J2042" t="s">
        <v>71</v>
      </c>
      <c r="K2042">
        <v>21</v>
      </c>
      <c r="L2042" t="s">
        <v>151</v>
      </c>
      <c r="M2042" t="s">
        <v>125</v>
      </c>
      <c r="N2042">
        <v>3</v>
      </c>
      <c r="O2042" t="s">
        <v>126</v>
      </c>
      <c r="P2042">
        <v>1</v>
      </c>
      <c r="Q2042" t="s">
        <v>37</v>
      </c>
      <c r="R2042">
        <v>1</v>
      </c>
      <c r="S2042" t="s">
        <v>127</v>
      </c>
      <c r="T2042">
        <v>4</v>
      </c>
      <c r="U2042" t="s">
        <v>128</v>
      </c>
      <c r="V2042" t="s">
        <v>204</v>
      </c>
      <c r="W2042">
        <v>7</v>
      </c>
      <c r="X2042" t="s">
        <v>308</v>
      </c>
      <c r="Y2042">
        <v>50</v>
      </c>
      <c r="Z2042">
        <v>500</v>
      </c>
      <c r="AA2042">
        <v>250000</v>
      </c>
      <c r="AB2042">
        <v>75000</v>
      </c>
      <c r="AC2042">
        <v>0.3</v>
      </c>
      <c r="AD2042">
        <v>1</v>
      </c>
      <c r="AE2042" t="s">
        <v>132</v>
      </c>
    </row>
    <row r="2043" spans="1:31" x14ac:dyDescent="0.3">
      <c r="A2043">
        <v>1185732</v>
      </c>
      <c r="B2043" t="s">
        <v>30</v>
      </c>
      <c r="C2043" s="1">
        <v>44324</v>
      </c>
      <c r="D2043">
        <v>2021</v>
      </c>
      <c r="E2043" t="s">
        <v>53</v>
      </c>
      <c r="F2043">
        <v>2</v>
      </c>
      <c r="G2043">
        <v>1</v>
      </c>
      <c r="H2043" t="s">
        <v>32</v>
      </c>
      <c r="I2043">
        <v>1</v>
      </c>
      <c r="J2043" t="s">
        <v>71</v>
      </c>
      <c r="K2043">
        <v>21</v>
      </c>
      <c r="L2043" t="s">
        <v>151</v>
      </c>
      <c r="M2043" t="s">
        <v>125</v>
      </c>
      <c r="N2043">
        <v>3</v>
      </c>
      <c r="O2043" t="s">
        <v>126</v>
      </c>
      <c r="P2043">
        <v>1</v>
      </c>
      <c r="Q2043" t="s">
        <v>37</v>
      </c>
      <c r="R2043">
        <v>1</v>
      </c>
      <c r="S2043" t="s">
        <v>127</v>
      </c>
      <c r="T2043">
        <v>4</v>
      </c>
      <c r="U2043" t="s">
        <v>128</v>
      </c>
      <c r="V2043" t="s">
        <v>161</v>
      </c>
      <c r="W2043">
        <v>7</v>
      </c>
      <c r="X2043" t="s">
        <v>308</v>
      </c>
      <c r="Y2043">
        <v>60</v>
      </c>
      <c r="Z2043">
        <v>525</v>
      </c>
      <c r="AA2043">
        <v>315000</v>
      </c>
      <c r="AB2043">
        <v>110250</v>
      </c>
      <c r="AC2043">
        <v>0.35</v>
      </c>
      <c r="AD2043">
        <v>1</v>
      </c>
      <c r="AE2043" t="s">
        <v>132</v>
      </c>
    </row>
    <row r="2044" spans="1:31" x14ac:dyDescent="0.3">
      <c r="A2044">
        <v>1185732</v>
      </c>
      <c r="B2044" t="s">
        <v>30</v>
      </c>
      <c r="C2044" s="1">
        <v>44357</v>
      </c>
      <c r="D2044">
        <v>2021</v>
      </c>
      <c r="E2044" t="s">
        <v>54</v>
      </c>
      <c r="F2044">
        <v>2</v>
      </c>
      <c r="G2044">
        <v>1</v>
      </c>
      <c r="H2044" t="s">
        <v>32</v>
      </c>
      <c r="I2044">
        <v>1</v>
      </c>
      <c r="J2044" t="s">
        <v>71</v>
      </c>
      <c r="K2044">
        <v>21</v>
      </c>
      <c r="L2044" t="s">
        <v>151</v>
      </c>
      <c r="M2044" t="s">
        <v>125</v>
      </c>
      <c r="N2044">
        <v>3</v>
      </c>
      <c r="O2044" t="s">
        <v>126</v>
      </c>
      <c r="P2044">
        <v>1</v>
      </c>
      <c r="Q2044" t="s">
        <v>37</v>
      </c>
      <c r="R2044">
        <v>5</v>
      </c>
      <c r="S2044" t="s">
        <v>303</v>
      </c>
      <c r="T2044">
        <v>7</v>
      </c>
      <c r="U2044" t="s">
        <v>305</v>
      </c>
      <c r="V2044" t="s">
        <v>187</v>
      </c>
      <c r="W2044">
        <v>7</v>
      </c>
      <c r="X2044" t="s">
        <v>308</v>
      </c>
      <c r="Y2044">
        <v>55</v>
      </c>
      <c r="Z2044">
        <v>625</v>
      </c>
      <c r="AA2044">
        <v>343750</v>
      </c>
      <c r="AB2044">
        <v>120312.50000000001</v>
      </c>
      <c r="AC2044">
        <v>0.35</v>
      </c>
      <c r="AD2044">
        <v>1</v>
      </c>
      <c r="AE2044" t="s">
        <v>132</v>
      </c>
    </row>
    <row r="2045" spans="1:31" x14ac:dyDescent="0.3">
      <c r="A2045">
        <v>1128299</v>
      </c>
      <c r="B2045" t="s">
        <v>77</v>
      </c>
      <c r="C2045" s="1">
        <v>44278</v>
      </c>
      <c r="D2045">
        <v>2021</v>
      </c>
      <c r="E2045" t="s">
        <v>51</v>
      </c>
      <c r="F2045">
        <v>1</v>
      </c>
      <c r="G2045">
        <v>5</v>
      </c>
      <c r="H2045" t="s">
        <v>100</v>
      </c>
      <c r="I2045">
        <v>19</v>
      </c>
      <c r="J2045" t="s">
        <v>103</v>
      </c>
      <c r="K2045">
        <v>23</v>
      </c>
      <c r="L2045" t="s">
        <v>104</v>
      </c>
      <c r="M2045" t="s">
        <v>125</v>
      </c>
      <c r="N2045">
        <v>3</v>
      </c>
      <c r="O2045" t="s">
        <v>126</v>
      </c>
      <c r="P2045">
        <v>1</v>
      </c>
      <c r="Q2045" t="s">
        <v>37</v>
      </c>
      <c r="R2045">
        <v>5</v>
      </c>
      <c r="S2045" t="s">
        <v>303</v>
      </c>
      <c r="T2045">
        <v>7</v>
      </c>
      <c r="U2045" t="s">
        <v>305</v>
      </c>
      <c r="V2045" t="s">
        <v>162</v>
      </c>
      <c r="W2045">
        <v>7</v>
      </c>
      <c r="X2045" t="s">
        <v>308</v>
      </c>
      <c r="Y2045">
        <v>50</v>
      </c>
      <c r="Z2045">
        <v>325</v>
      </c>
      <c r="AA2045">
        <v>162500</v>
      </c>
      <c r="AB2045">
        <v>56875</v>
      </c>
      <c r="AC2045">
        <v>0.35</v>
      </c>
      <c r="AD2045">
        <v>1</v>
      </c>
      <c r="AE2045" t="s">
        <v>132</v>
      </c>
    </row>
    <row r="2046" spans="1:31" x14ac:dyDescent="0.3">
      <c r="A2046">
        <v>1185732</v>
      </c>
      <c r="B2046" t="s">
        <v>30</v>
      </c>
      <c r="C2046" s="1">
        <v>44387</v>
      </c>
      <c r="D2046">
        <v>2021</v>
      </c>
      <c r="E2046" t="s">
        <v>55</v>
      </c>
      <c r="F2046">
        <v>3</v>
      </c>
      <c r="G2046">
        <v>3</v>
      </c>
      <c r="H2046" t="s">
        <v>78</v>
      </c>
      <c r="I2046">
        <v>18</v>
      </c>
      <c r="J2046" t="s">
        <v>152</v>
      </c>
      <c r="K2046">
        <v>22</v>
      </c>
      <c r="L2046" t="s">
        <v>153</v>
      </c>
      <c r="M2046" t="s">
        <v>125</v>
      </c>
      <c r="N2046">
        <v>3</v>
      </c>
      <c r="O2046" t="s">
        <v>126</v>
      </c>
      <c r="P2046">
        <v>1</v>
      </c>
      <c r="Q2046" t="s">
        <v>37</v>
      </c>
      <c r="R2046">
        <v>1</v>
      </c>
      <c r="S2046" t="s">
        <v>127</v>
      </c>
      <c r="T2046">
        <v>5</v>
      </c>
      <c r="U2046" t="s">
        <v>300</v>
      </c>
      <c r="V2046" t="s">
        <v>265</v>
      </c>
      <c r="W2046">
        <v>7</v>
      </c>
      <c r="X2046" t="s">
        <v>308</v>
      </c>
      <c r="Y2046">
        <v>55</v>
      </c>
      <c r="Z2046">
        <v>700</v>
      </c>
      <c r="AA2046">
        <v>385000</v>
      </c>
      <c r="AB2046">
        <v>96250.000000000015</v>
      </c>
      <c r="AC2046">
        <v>0.25</v>
      </c>
      <c r="AD2046">
        <v>1</v>
      </c>
      <c r="AE2046" t="s">
        <v>132</v>
      </c>
    </row>
    <row r="2047" spans="1:31" x14ac:dyDescent="0.3">
      <c r="A2047">
        <v>1185732</v>
      </c>
      <c r="B2047" t="s">
        <v>30</v>
      </c>
      <c r="C2047" s="1">
        <v>44511</v>
      </c>
      <c r="D2047">
        <v>2021</v>
      </c>
      <c r="E2047" t="s">
        <v>45</v>
      </c>
      <c r="F2047">
        <v>4</v>
      </c>
      <c r="G2047">
        <v>3</v>
      </c>
      <c r="H2047" t="s">
        <v>78</v>
      </c>
      <c r="I2047">
        <v>18</v>
      </c>
      <c r="J2047" t="s">
        <v>152</v>
      </c>
      <c r="K2047">
        <v>22</v>
      </c>
      <c r="L2047" t="s">
        <v>153</v>
      </c>
      <c r="M2047" t="s">
        <v>125</v>
      </c>
      <c r="N2047">
        <v>3</v>
      </c>
      <c r="O2047" t="s">
        <v>126</v>
      </c>
      <c r="P2047">
        <v>1</v>
      </c>
      <c r="Q2047" t="s">
        <v>37</v>
      </c>
      <c r="R2047">
        <v>2</v>
      </c>
      <c r="S2047" t="s">
        <v>299</v>
      </c>
      <c r="T2047">
        <v>4</v>
      </c>
      <c r="U2047" t="s">
        <v>128</v>
      </c>
      <c r="V2047" t="s">
        <v>129</v>
      </c>
      <c r="W2047">
        <v>7</v>
      </c>
      <c r="X2047" t="s">
        <v>308</v>
      </c>
      <c r="Y2047">
        <v>45</v>
      </c>
      <c r="Z2047">
        <v>500</v>
      </c>
      <c r="AA2047">
        <v>225000</v>
      </c>
      <c r="AB2047">
        <v>78750</v>
      </c>
      <c r="AC2047">
        <v>0.35</v>
      </c>
      <c r="AD2047">
        <v>1</v>
      </c>
      <c r="AE2047" t="s">
        <v>132</v>
      </c>
    </row>
    <row r="2048" spans="1:31" x14ac:dyDescent="0.3">
      <c r="A2048">
        <v>1128299</v>
      </c>
      <c r="B2048" t="s">
        <v>77</v>
      </c>
      <c r="C2048" s="1">
        <v>44310</v>
      </c>
      <c r="D2048">
        <v>2021</v>
      </c>
      <c r="E2048" t="s">
        <v>52</v>
      </c>
      <c r="F2048">
        <v>2</v>
      </c>
      <c r="G2048">
        <v>5</v>
      </c>
      <c r="H2048" t="s">
        <v>100</v>
      </c>
      <c r="I2048">
        <v>19</v>
      </c>
      <c r="J2048" t="s">
        <v>103</v>
      </c>
      <c r="K2048">
        <v>23</v>
      </c>
      <c r="L2048" t="s">
        <v>104</v>
      </c>
      <c r="M2048" t="s">
        <v>125</v>
      </c>
      <c r="N2048">
        <v>3</v>
      </c>
      <c r="O2048" t="s">
        <v>126</v>
      </c>
      <c r="P2048">
        <v>1</v>
      </c>
      <c r="Q2048" t="s">
        <v>37</v>
      </c>
      <c r="R2048">
        <v>2</v>
      </c>
      <c r="S2048" t="s">
        <v>299</v>
      </c>
      <c r="T2048">
        <v>4</v>
      </c>
      <c r="U2048" t="s">
        <v>128</v>
      </c>
      <c r="V2048" t="s">
        <v>307</v>
      </c>
      <c r="W2048">
        <v>7</v>
      </c>
      <c r="X2048" t="s">
        <v>308</v>
      </c>
      <c r="Y2048">
        <v>60</v>
      </c>
      <c r="Z2048">
        <v>275</v>
      </c>
      <c r="AA2048">
        <v>165000</v>
      </c>
      <c r="AB2048">
        <v>57750.000000000007</v>
      </c>
      <c r="AC2048">
        <v>0.35</v>
      </c>
      <c r="AD2048">
        <v>1</v>
      </c>
      <c r="AE2048" t="s">
        <v>132</v>
      </c>
    </row>
    <row r="2049" spans="1:31" x14ac:dyDescent="0.3">
      <c r="A2049">
        <v>1185732</v>
      </c>
      <c r="B2049" t="s">
        <v>30</v>
      </c>
      <c r="C2049" s="1">
        <v>44511</v>
      </c>
      <c r="D2049">
        <v>2021</v>
      </c>
      <c r="E2049" t="s">
        <v>45</v>
      </c>
      <c r="F2049">
        <v>4</v>
      </c>
      <c r="G2049">
        <v>3</v>
      </c>
      <c r="H2049" t="s">
        <v>78</v>
      </c>
      <c r="I2049">
        <v>18</v>
      </c>
      <c r="J2049" t="s">
        <v>152</v>
      </c>
      <c r="K2049">
        <v>22</v>
      </c>
      <c r="L2049" t="s">
        <v>153</v>
      </c>
      <c r="M2049" t="s">
        <v>125</v>
      </c>
      <c r="N2049">
        <v>3</v>
      </c>
      <c r="O2049" t="s">
        <v>126</v>
      </c>
      <c r="P2049">
        <v>1</v>
      </c>
      <c r="Q2049" t="s">
        <v>37</v>
      </c>
      <c r="R2049">
        <v>1</v>
      </c>
      <c r="S2049" t="s">
        <v>127</v>
      </c>
      <c r="T2049">
        <v>5</v>
      </c>
      <c r="U2049" t="s">
        <v>300</v>
      </c>
      <c r="V2049" t="s">
        <v>205</v>
      </c>
      <c r="W2049">
        <v>7</v>
      </c>
      <c r="X2049" t="s">
        <v>308</v>
      </c>
      <c r="Y2049">
        <v>55</v>
      </c>
      <c r="Z2049">
        <v>475</v>
      </c>
      <c r="AA2049">
        <v>261250</v>
      </c>
      <c r="AB2049">
        <v>78375</v>
      </c>
      <c r="AC2049">
        <v>0.3</v>
      </c>
      <c r="AD2049">
        <v>1</v>
      </c>
      <c r="AE2049" t="s">
        <v>132</v>
      </c>
    </row>
    <row r="2050" spans="1:31" x14ac:dyDescent="0.3">
      <c r="A2050">
        <v>1128299</v>
      </c>
      <c r="B2050" t="s">
        <v>77</v>
      </c>
      <c r="C2050" s="1">
        <v>44220</v>
      </c>
      <c r="D2050">
        <v>2021</v>
      </c>
      <c r="E2050" t="s">
        <v>47</v>
      </c>
      <c r="F2050">
        <v>1</v>
      </c>
      <c r="G2050">
        <v>3</v>
      </c>
      <c r="H2050" t="s">
        <v>78</v>
      </c>
      <c r="I2050">
        <v>18</v>
      </c>
      <c r="J2050" t="s">
        <v>152</v>
      </c>
      <c r="K2050">
        <v>22</v>
      </c>
      <c r="L2050" t="s">
        <v>153</v>
      </c>
      <c r="M2050" t="s">
        <v>125</v>
      </c>
      <c r="N2050">
        <v>3</v>
      </c>
      <c r="O2050" t="s">
        <v>126</v>
      </c>
      <c r="P2050">
        <v>1</v>
      </c>
      <c r="Q2050" t="s">
        <v>37</v>
      </c>
      <c r="R2050">
        <v>5</v>
      </c>
      <c r="S2050" t="s">
        <v>303</v>
      </c>
      <c r="T2050">
        <v>7</v>
      </c>
      <c r="U2050" t="s">
        <v>305</v>
      </c>
      <c r="V2050" t="s">
        <v>205</v>
      </c>
      <c r="W2050">
        <v>7</v>
      </c>
      <c r="X2050" t="s">
        <v>308</v>
      </c>
      <c r="Y2050">
        <v>30</v>
      </c>
      <c r="Z2050">
        <v>350</v>
      </c>
      <c r="AA2050">
        <v>105000</v>
      </c>
      <c r="AB2050">
        <v>36750</v>
      </c>
      <c r="AC2050">
        <v>0.35</v>
      </c>
      <c r="AD2050">
        <v>1</v>
      </c>
      <c r="AE2050" t="s">
        <v>132</v>
      </c>
    </row>
    <row r="2051" spans="1:31" x14ac:dyDescent="0.3">
      <c r="A2051">
        <v>1128299</v>
      </c>
      <c r="B2051" t="s">
        <v>77</v>
      </c>
      <c r="C2051" s="1">
        <v>44220</v>
      </c>
      <c r="D2051">
        <v>2021</v>
      </c>
      <c r="E2051" t="s">
        <v>47</v>
      </c>
      <c r="F2051">
        <v>1</v>
      </c>
      <c r="G2051">
        <v>3</v>
      </c>
      <c r="H2051" t="s">
        <v>78</v>
      </c>
      <c r="I2051">
        <v>18</v>
      </c>
      <c r="J2051" t="s">
        <v>152</v>
      </c>
      <c r="K2051">
        <v>22</v>
      </c>
      <c r="L2051" t="s">
        <v>153</v>
      </c>
      <c r="M2051" t="s">
        <v>125</v>
      </c>
      <c r="N2051">
        <v>3</v>
      </c>
      <c r="O2051" t="s">
        <v>126</v>
      </c>
      <c r="P2051">
        <v>1</v>
      </c>
      <c r="Q2051" t="s">
        <v>37</v>
      </c>
      <c r="R2051">
        <v>1</v>
      </c>
      <c r="S2051" t="s">
        <v>127</v>
      </c>
      <c r="T2051">
        <v>5</v>
      </c>
      <c r="U2051" t="s">
        <v>300</v>
      </c>
      <c r="V2051" t="s">
        <v>236</v>
      </c>
      <c r="W2051">
        <v>7</v>
      </c>
      <c r="X2051" t="s">
        <v>308</v>
      </c>
      <c r="Y2051">
        <v>40</v>
      </c>
      <c r="Z2051">
        <v>200</v>
      </c>
      <c r="AA2051">
        <v>80000</v>
      </c>
      <c r="AB2051">
        <v>28000</v>
      </c>
      <c r="AC2051">
        <v>0.35</v>
      </c>
      <c r="AD2051">
        <v>1</v>
      </c>
      <c r="AE2051" t="s">
        <v>132</v>
      </c>
    </row>
    <row r="2052" spans="1:31" x14ac:dyDescent="0.3">
      <c r="A2052">
        <v>1128299</v>
      </c>
      <c r="B2052" t="s">
        <v>77</v>
      </c>
      <c r="C2052" s="1">
        <v>44220</v>
      </c>
      <c r="D2052">
        <v>2021</v>
      </c>
      <c r="E2052" t="s">
        <v>47</v>
      </c>
      <c r="F2052">
        <v>1</v>
      </c>
      <c r="G2052">
        <v>3</v>
      </c>
      <c r="H2052" t="s">
        <v>78</v>
      </c>
      <c r="I2052">
        <v>18</v>
      </c>
      <c r="J2052" t="s">
        <v>152</v>
      </c>
      <c r="K2052">
        <v>22</v>
      </c>
      <c r="L2052" t="s">
        <v>153</v>
      </c>
      <c r="M2052" t="s">
        <v>125</v>
      </c>
      <c r="N2052">
        <v>3</v>
      </c>
      <c r="O2052" t="s">
        <v>126</v>
      </c>
      <c r="P2052">
        <v>1</v>
      </c>
      <c r="Q2052" t="s">
        <v>37</v>
      </c>
      <c r="R2052">
        <v>5</v>
      </c>
      <c r="S2052" t="s">
        <v>303</v>
      </c>
      <c r="T2052">
        <v>6</v>
      </c>
      <c r="U2052" t="s">
        <v>304</v>
      </c>
      <c r="V2052" t="s">
        <v>129</v>
      </c>
      <c r="W2052">
        <v>7</v>
      </c>
      <c r="X2052" t="s">
        <v>308</v>
      </c>
      <c r="Y2052">
        <v>40</v>
      </c>
      <c r="Z2052">
        <v>400</v>
      </c>
      <c r="AA2052">
        <v>160000</v>
      </c>
      <c r="AB2052">
        <v>48000</v>
      </c>
      <c r="AC2052">
        <v>0.3</v>
      </c>
      <c r="AD2052">
        <v>1</v>
      </c>
      <c r="AE2052" t="s">
        <v>132</v>
      </c>
    </row>
    <row r="2053" spans="1:31" x14ac:dyDescent="0.3">
      <c r="A2053">
        <v>1128299</v>
      </c>
      <c r="B2053" t="s">
        <v>77</v>
      </c>
      <c r="C2053" s="1">
        <v>44341</v>
      </c>
      <c r="D2053">
        <v>2021</v>
      </c>
      <c r="E2053" t="s">
        <v>53</v>
      </c>
      <c r="F2053">
        <v>2</v>
      </c>
      <c r="G2053">
        <v>5</v>
      </c>
      <c r="H2053" t="s">
        <v>100</v>
      </c>
      <c r="I2053">
        <v>19</v>
      </c>
      <c r="J2053" t="s">
        <v>103</v>
      </c>
      <c r="K2053">
        <v>23</v>
      </c>
      <c r="L2053" t="s">
        <v>104</v>
      </c>
      <c r="M2053" t="s">
        <v>125</v>
      </c>
      <c r="N2053">
        <v>3</v>
      </c>
      <c r="O2053" t="s">
        <v>126</v>
      </c>
      <c r="P2053">
        <v>1</v>
      </c>
      <c r="Q2053" t="s">
        <v>37</v>
      </c>
      <c r="R2053">
        <v>1</v>
      </c>
      <c r="S2053" t="s">
        <v>127</v>
      </c>
      <c r="T2053">
        <v>4</v>
      </c>
      <c r="U2053" t="s">
        <v>128</v>
      </c>
      <c r="V2053" t="s">
        <v>189</v>
      </c>
      <c r="W2053">
        <v>7</v>
      </c>
      <c r="X2053" t="s">
        <v>308</v>
      </c>
      <c r="Y2053">
        <v>55</v>
      </c>
      <c r="Z2053">
        <v>350</v>
      </c>
      <c r="AA2053">
        <v>192500</v>
      </c>
      <c r="AB2053">
        <v>67375</v>
      </c>
      <c r="AC2053">
        <v>0.35</v>
      </c>
      <c r="AD2053">
        <v>1</v>
      </c>
      <c r="AE2053" t="s">
        <v>132</v>
      </c>
    </row>
    <row r="2054" spans="1:31" x14ac:dyDescent="0.3">
      <c r="A2054">
        <v>1128299</v>
      </c>
      <c r="B2054" t="s">
        <v>77</v>
      </c>
      <c r="C2054" s="1">
        <v>44251</v>
      </c>
      <c r="D2054">
        <v>2021</v>
      </c>
      <c r="E2054" t="s">
        <v>48</v>
      </c>
      <c r="F2054">
        <v>1</v>
      </c>
      <c r="G2054">
        <v>3</v>
      </c>
      <c r="H2054" t="s">
        <v>78</v>
      </c>
      <c r="I2054">
        <v>18</v>
      </c>
      <c r="J2054" t="s">
        <v>152</v>
      </c>
      <c r="K2054">
        <v>22</v>
      </c>
      <c r="L2054" t="s">
        <v>153</v>
      </c>
      <c r="M2054" t="s">
        <v>125</v>
      </c>
      <c r="N2054">
        <v>3</v>
      </c>
      <c r="O2054" t="s">
        <v>126</v>
      </c>
      <c r="P2054">
        <v>1</v>
      </c>
      <c r="Q2054" t="s">
        <v>37</v>
      </c>
      <c r="R2054">
        <v>5</v>
      </c>
      <c r="S2054" t="s">
        <v>303</v>
      </c>
      <c r="T2054">
        <v>7</v>
      </c>
      <c r="U2054" t="s">
        <v>305</v>
      </c>
      <c r="V2054" t="s">
        <v>202</v>
      </c>
      <c r="W2054">
        <v>7</v>
      </c>
      <c r="X2054" t="s">
        <v>308</v>
      </c>
      <c r="Y2054">
        <v>30</v>
      </c>
      <c r="Z2054">
        <v>450</v>
      </c>
      <c r="AA2054">
        <v>135000</v>
      </c>
      <c r="AB2054">
        <v>47250.000000000007</v>
      </c>
      <c r="AC2054">
        <v>0.35</v>
      </c>
      <c r="AD2054">
        <v>1</v>
      </c>
      <c r="AE2054" t="s">
        <v>132</v>
      </c>
    </row>
    <row r="2055" spans="1:31" x14ac:dyDescent="0.3">
      <c r="A2055">
        <v>1128299</v>
      </c>
      <c r="B2055" t="s">
        <v>77</v>
      </c>
      <c r="C2055" s="1">
        <v>44251</v>
      </c>
      <c r="D2055">
        <v>2021</v>
      </c>
      <c r="E2055" t="s">
        <v>48</v>
      </c>
      <c r="F2055">
        <v>1</v>
      </c>
      <c r="G2055">
        <v>3</v>
      </c>
      <c r="H2055" t="s">
        <v>78</v>
      </c>
      <c r="I2055">
        <v>18</v>
      </c>
      <c r="J2055" t="s">
        <v>152</v>
      </c>
      <c r="K2055">
        <v>22</v>
      </c>
      <c r="L2055" t="s">
        <v>153</v>
      </c>
      <c r="M2055" t="s">
        <v>125</v>
      </c>
      <c r="N2055">
        <v>3</v>
      </c>
      <c r="O2055" t="s">
        <v>126</v>
      </c>
      <c r="P2055">
        <v>1</v>
      </c>
      <c r="Q2055" t="s">
        <v>37</v>
      </c>
      <c r="R2055">
        <v>1</v>
      </c>
      <c r="S2055" t="s">
        <v>127</v>
      </c>
      <c r="T2055">
        <v>4</v>
      </c>
      <c r="U2055" t="s">
        <v>128</v>
      </c>
      <c r="V2055" t="s">
        <v>186</v>
      </c>
      <c r="W2055">
        <v>7</v>
      </c>
      <c r="X2055" t="s">
        <v>308</v>
      </c>
      <c r="Y2055">
        <v>40</v>
      </c>
      <c r="Z2055">
        <v>350</v>
      </c>
      <c r="AA2055">
        <v>140000</v>
      </c>
      <c r="AB2055">
        <v>49000</v>
      </c>
      <c r="AC2055">
        <v>0.35</v>
      </c>
      <c r="AD2055">
        <v>1</v>
      </c>
      <c r="AE2055" t="s">
        <v>132</v>
      </c>
    </row>
    <row r="2056" spans="1:31" x14ac:dyDescent="0.3">
      <c r="A2056">
        <v>1128299</v>
      </c>
      <c r="B2056" t="s">
        <v>77</v>
      </c>
      <c r="C2056" s="1">
        <v>44251</v>
      </c>
      <c r="D2056">
        <v>2021</v>
      </c>
      <c r="E2056" t="s">
        <v>48</v>
      </c>
      <c r="F2056">
        <v>1</v>
      </c>
      <c r="G2056">
        <v>5</v>
      </c>
      <c r="H2056" t="s">
        <v>100</v>
      </c>
      <c r="I2056">
        <v>19</v>
      </c>
      <c r="J2056" t="s">
        <v>103</v>
      </c>
      <c r="K2056">
        <v>23</v>
      </c>
      <c r="L2056" t="s">
        <v>104</v>
      </c>
      <c r="M2056" t="s">
        <v>125</v>
      </c>
      <c r="N2056">
        <v>3</v>
      </c>
      <c r="O2056" t="s">
        <v>126</v>
      </c>
      <c r="P2056">
        <v>1</v>
      </c>
      <c r="Q2056" t="s">
        <v>37</v>
      </c>
      <c r="R2056">
        <v>5</v>
      </c>
      <c r="S2056" t="s">
        <v>303</v>
      </c>
      <c r="T2056">
        <v>6</v>
      </c>
      <c r="U2056" t="s">
        <v>304</v>
      </c>
      <c r="V2056" t="s">
        <v>129</v>
      </c>
      <c r="W2056">
        <v>7</v>
      </c>
      <c r="X2056" t="s">
        <v>308</v>
      </c>
      <c r="Y2056">
        <v>40</v>
      </c>
      <c r="Z2056">
        <v>200</v>
      </c>
      <c r="AA2056">
        <v>80000</v>
      </c>
      <c r="AB2056">
        <v>28000</v>
      </c>
      <c r="AC2056">
        <v>0.35</v>
      </c>
      <c r="AD2056">
        <v>1</v>
      </c>
      <c r="AE2056" t="s">
        <v>132</v>
      </c>
    </row>
    <row r="2057" spans="1:31" x14ac:dyDescent="0.3">
      <c r="A2057">
        <v>1128299</v>
      </c>
      <c r="B2057" t="s">
        <v>77</v>
      </c>
      <c r="C2057" s="1">
        <v>44251</v>
      </c>
      <c r="D2057">
        <v>2021</v>
      </c>
      <c r="E2057" t="s">
        <v>48</v>
      </c>
      <c r="F2057">
        <v>1</v>
      </c>
      <c r="G2057">
        <v>5</v>
      </c>
      <c r="H2057" t="s">
        <v>100</v>
      </c>
      <c r="I2057">
        <v>19</v>
      </c>
      <c r="J2057" t="s">
        <v>103</v>
      </c>
      <c r="K2057">
        <v>23</v>
      </c>
      <c r="L2057" t="s">
        <v>104</v>
      </c>
      <c r="M2057" t="s">
        <v>125</v>
      </c>
      <c r="N2057">
        <v>3</v>
      </c>
      <c r="O2057" t="s">
        <v>126</v>
      </c>
      <c r="P2057">
        <v>1</v>
      </c>
      <c r="Q2057" t="s">
        <v>37</v>
      </c>
      <c r="R2057">
        <v>1</v>
      </c>
      <c r="S2057" t="s">
        <v>127</v>
      </c>
      <c r="T2057">
        <v>4</v>
      </c>
      <c r="U2057" t="s">
        <v>128</v>
      </c>
      <c r="V2057" t="s">
        <v>161</v>
      </c>
      <c r="W2057">
        <v>7</v>
      </c>
      <c r="X2057" t="s">
        <v>308</v>
      </c>
      <c r="Y2057">
        <v>45</v>
      </c>
      <c r="Z2057">
        <v>125</v>
      </c>
      <c r="AA2057">
        <v>56250</v>
      </c>
      <c r="AB2057">
        <v>22500.000000000004</v>
      </c>
      <c r="AC2057">
        <v>0.4</v>
      </c>
      <c r="AD2057">
        <v>1</v>
      </c>
      <c r="AE2057" t="s">
        <v>132</v>
      </c>
    </row>
    <row r="2058" spans="1:31" x14ac:dyDescent="0.3">
      <c r="A2058">
        <v>1128299</v>
      </c>
      <c r="B2058" t="s">
        <v>77</v>
      </c>
      <c r="C2058" s="1">
        <v>44251</v>
      </c>
      <c r="D2058">
        <v>2021</v>
      </c>
      <c r="E2058" t="s">
        <v>48</v>
      </c>
      <c r="F2058">
        <v>1</v>
      </c>
      <c r="G2058">
        <v>5</v>
      </c>
      <c r="H2058" t="s">
        <v>100</v>
      </c>
      <c r="I2058">
        <v>19</v>
      </c>
      <c r="J2058" t="s">
        <v>103</v>
      </c>
      <c r="K2058">
        <v>23</v>
      </c>
      <c r="L2058" t="s">
        <v>104</v>
      </c>
      <c r="M2058" t="s">
        <v>125</v>
      </c>
      <c r="N2058">
        <v>3</v>
      </c>
      <c r="O2058" t="s">
        <v>126</v>
      </c>
      <c r="P2058">
        <v>1</v>
      </c>
      <c r="Q2058" t="s">
        <v>37</v>
      </c>
      <c r="R2058">
        <v>5</v>
      </c>
      <c r="S2058" t="s">
        <v>303</v>
      </c>
      <c r="T2058">
        <v>8</v>
      </c>
      <c r="U2058" t="s">
        <v>306</v>
      </c>
      <c r="V2058" t="s">
        <v>189</v>
      </c>
      <c r="W2058">
        <v>7</v>
      </c>
      <c r="X2058" t="s">
        <v>308</v>
      </c>
      <c r="Y2058">
        <v>40</v>
      </c>
      <c r="Z2058">
        <v>325</v>
      </c>
      <c r="AA2058">
        <v>130000</v>
      </c>
      <c r="AB2058">
        <v>39000</v>
      </c>
      <c r="AC2058">
        <v>0.3</v>
      </c>
      <c r="AD2058">
        <v>1</v>
      </c>
      <c r="AE2058" t="s">
        <v>132</v>
      </c>
    </row>
    <row r="2059" spans="1:31" x14ac:dyDescent="0.3">
      <c r="A2059">
        <v>1128299</v>
      </c>
      <c r="B2059" t="s">
        <v>77</v>
      </c>
      <c r="C2059" s="1">
        <v>44278</v>
      </c>
      <c r="D2059">
        <v>2021</v>
      </c>
      <c r="E2059" t="s">
        <v>51</v>
      </c>
      <c r="F2059">
        <v>1</v>
      </c>
      <c r="G2059">
        <v>5</v>
      </c>
      <c r="H2059" t="s">
        <v>100</v>
      </c>
      <c r="I2059">
        <v>19</v>
      </c>
      <c r="J2059" t="s">
        <v>103</v>
      </c>
      <c r="K2059">
        <v>23</v>
      </c>
      <c r="L2059" t="s">
        <v>104</v>
      </c>
      <c r="M2059" t="s">
        <v>125</v>
      </c>
      <c r="N2059">
        <v>3</v>
      </c>
      <c r="O2059" t="s">
        <v>126</v>
      </c>
      <c r="P2059">
        <v>1</v>
      </c>
      <c r="Q2059" t="s">
        <v>37</v>
      </c>
      <c r="R2059">
        <v>1</v>
      </c>
      <c r="S2059" t="s">
        <v>127</v>
      </c>
      <c r="T2059">
        <v>4</v>
      </c>
      <c r="U2059" t="s">
        <v>128</v>
      </c>
      <c r="V2059" t="s">
        <v>204</v>
      </c>
      <c r="W2059">
        <v>7</v>
      </c>
      <c r="X2059" t="s">
        <v>308</v>
      </c>
      <c r="Y2059">
        <v>40</v>
      </c>
      <c r="Z2059">
        <v>475</v>
      </c>
      <c r="AA2059">
        <v>190000</v>
      </c>
      <c r="AB2059">
        <v>66500</v>
      </c>
      <c r="AC2059">
        <v>0.35</v>
      </c>
      <c r="AD2059">
        <v>1</v>
      </c>
      <c r="AE2059" t="s">
        <v>132</v>
      </c>
    </row>
    <row r="2060" spans="1:31" x14ac:dyDescent="0.3">
      <c r="A2060">
        <v>1128299</v>
      </c>
      <c r="B2060" t="s">
        <v>77</v>
      </c>
      <c r="C2060" s="1">
        <v>44278</v>
      </c>
      <c r="D2060">
        <v>2021</v>
      </c>
      <c r="E2060" t="s">
        <v>51</v>
      </c>
      <c r="F2060">
        <v>1</v>
      </c>
      <c r="G2060">
        <v>5</v>
      </c>
      <c r="H2060" t="s">
        <v>100</v>
      </c>
      <c r="I2060">
        <v>19</v>
      </c>
      <c r="J2060" t="s">
        <v>103</v>
      </c>
      <c r="K2060">
        <v>23</v>
      </c>
      <c r="L2060" t="s">
        <v>104</v>
      </c>
      <c r="M2060" t="s">
        <v>125</v>
      </c>
      <c r="N2060">
        <v>3</v>
      </c>
      <c r="O2060" t="s">
        <v>126</v>
      </c>
      <c r="P2060">
        <v>1</v>
      </c>
      <c r="Q2060" t="s">
        <v>37</v>
      </c>
      <c r="R2060">
        <v>1</v>
      </c>
      <c r="S2060" t="s">
        <v>127</v>
      </c>
      <c r="T2060">
        <v>4</v>
      </c>
      <c r="U2060" t="s">
        <v>128</v>
      </c>
      <c r="V2060" t="s">
        <v>161</v>
      </c>
      <c r="W2060">
        <v>7</v>
      </c>
      <c r="X2060" t="s">
        <v>308</v>
      </c>
      <c r="Y2060">
        <v>55</v>
      </c>
      <c r="Z2060">
        <v>350</v>
      </c>
      <c r="AA2060">
        <v>192500</v>
      </c>
      <c r="AB2060">
        <v>67374.999999999985</v>
      </c>
      <c r="AC2060">
        <v>0.35</v>
      </c>
      <c r="AD2060">
        <v>1</v>
      </c>
      <c r="AE2060" t="s">
        <v>132</v>
      </c>
    </row>
    <row r="2061" spans="1:31" x14ac:dyDescent="0.3">
      <c r="A2061">
        <v>1128299</v>
      </c>
      <c r="B2061" t="s">
        <v>77</v>
      </c>
      <c r="C2061" s="1">
        <v>44400</v>
      </c>
      <c r="D2061">
        <v>2021</v>
      </c>
      <c r="E2061" t="s">
        <v>55</v>
      </c>
      <c r="F2061">
        <v>3</v>
      </c>
      <c r="G2061">
        <v>5</v>
      </c>
      <c r="H2061" t="s">
        <v>100</v>
      </c>
      <c r="I2061">
        <v>19</v>
      </c>
      <c r="J2061" t="s">
        <v>103</v>
      </c>
      <c r="K2061">
        <v>23</v>
      </c>
      <c r="L2061" t="s">
        <v>104</v>
      </c>
      <c r="M2061" t="s">
        <v>125</v>
      </c>
      <c r="N2061">
        <v>3</v>
      </c>
      <c r="O2061" t="s">
        <v>126</v>
      </c>
      <c r="P2061">
        <v>1</v>
      </c>
      <c r="Q2061" t="s">
        <v>37</v>
      </c>
      <c r="R2061">
        <v>5</v>
      </c>
      <c r="S2061" t="s">
        <v>303</v>
      </c>
      <c r="T2061">
        <v>7</v>
      </c>
      <c r="U2061" t="s">
        <v>305</v>
      </c>
      <c r="V2061" t="s">
        <v>187</v>
      </c>
      <c r="W2061">
        <v>7</v>
      </c>
      <c r="X2061" t="s">
        <v>308</v>
      </c>
      <c r="Y2061">
        <v>90</v>
      </c>
      <c r="Z2061">
        <v>700</v>
      </c>
      <c r="AA2061">
        <v>630000</v>
      </c>
      <c r="AB2061">
        <v>220500</v>
      </c>
      <c r="AC2061">
        <v>0.35</v>
      </c>
      <c r="AD2061">
        <v>1</v>
      </c>
      <c r="AE2061" t="s">
        <v>132</v>
      </c>
    </row>
    <row r="2062" spans="1:31" x14ac:dyDescent="0.3">
      <c r="A2062">
        <v>1128299</v>
      </c>
      <c r="B2062" t="s">
        <v>77</v>
      </c>
      <c r="C2062" s="1">
        <v>44278</v>
      </c>
      <c r="D2062">
        <v>2021</v>
      </c>
      <c r="E2062" t="s">
        <v>51</v>
      </c>
      <c r="F2062">
        <v>1</v>
      </c>
      <c r="G2062">
        <v>5</v>
      </c>
      <c r="H2062" t="s">
        <v>100</v>
      </c>
      <c r="I2062">
        <v>19</v>
      </c>
      <c r="J2062" t="s">
        <v>103</v>
      </c>
      <c r="K2062">
        <v>23</v>
      </c>
      <c r="L2062" t="s">
        <v>104</v>
      </c>
      <c r="M2062" t="s">
        <v>125</v>
      </c>
      <c r="N2062">
        <v>3</v>
      </c>
      <c r="O2062" t="s">
        <v>126</v>
      </c>
      <c r="P2062">
        <v>1</v>
      </c>
      <c r="Q2062" t="s">
        <v>37</v>
      </c>
      <c r="R2062">
        <v>5</v>
      </c>
      <c r="S2062" t="s">
        <v>303</v>
      </c>
      <c r="T2062">
        <v>7</v>
      </c>
      <c r="U2062" t="s">
        <v>305</v>
      </c>
      <c r="V2062" t="s">
        <v>162</v>
      </c>
      <c r="W2062">
        <v>7</v>
      </c>
      <c r="X2062" t="s">
        <v>308</v>
      </c>
      <c r="Y2062">
        <v>50</v>
      </c>
      <c r="Z2062">
        <v>300</v>
      </c>
      <c r="AA2062">
        <v>150000</v>
      </c>
      <c r="AB2062">
        <v>45000</v>
      </c>
      <c r="AC2062">
        <v>0.3</v>
      </c>
      <c r="AD2062">
        <v>1</v>
      </c>
      <c r="AE2062" t="s">
        <v>132</v>
      </c>
    </row>
    <row r="2063" spans="1:31" x14ac:dyDescent="0.3">
      <c r="A2063">
        <v>1128299</v>
      </c>
      <c r="B2063" t="s">
        <v>77</v>
      </c>
      <c r="C2063" s="1">
        <v>44310</v>
      </c>
      <c r="D2063">
        <v>2021</v>
      </c>
      <c r="E2063" t="s">
        <v>52</v>
      </c>
      <c r="F2063">
        <v>2</v>
      </c>
      <c r="G2063">
        <v>5</v>
      </c>
      <c r="H2063" t="s">
        <v>100</v>
      </c>
      <c r="I2063">
        <v>19</v>
      </c>
      <c r="J2063" t="s">
        <v>103</v>
      </c>
      <c r="K2063">
        <v>23</v>
      </c>
      <c r="L2063" t="s">
        <v>104</v>
      </c>
      <c r="M2063" t="s">
        <v>125</v>
      </c>
      <c r="N2063">
        <v>3</v>
      </c>
      <c r="O2063" t="s">
        <v>126</v>
      </c>
      <c r="P2063">
        <v>1</v>
      </c>
      <c r="Q2063" t="s">
        <v>37</v>
      </c>
      <c r="R2063">
        <v>1</v>
      </c>
      <c r="S2063" t="s">
        <v>127</v>
      </c>
      <c r="T2063">
        <v>5</v>
      </c>
      <c r="U2063" t="s">
        <v>300</v>
      </c>
      <c r="V2063" t="s">
        <v>265</v>
      </c>
      <c r="W2063">
        <v>7</v>
      </c>
      <c r="X2063" t="s">
        <v>308</v>
      </c>
      <c r="Y2063">
        <v>60</v>
      </c>
      <c r="Z2063">
        <v>325</v>
      </c>
      <c r="AA2063">
        <v>195000</v>
      </c>
      <c r="AB2063">
        <v>68250</v>
      </c>
      <c r="AC2063">
        <v>0.35</v>
      </c>
      <c r="AD2063">
        <v>1</v>
      </c>
      <c r="AE2063" t="s">
        <v>132</v>
      </c>
    </row>
    <row r="2064" spans="1:31" x14ac:dyDescent="0.3">
      <c r="A2064">
        <v>1128299</v>
      </c>
      <c r="B2064" t="s">
        <v>77</v>
      </c>
      <c r="C2064" s="1">
        <v>44310</v>
      </c>
      <c r="D2064">
        <v>2021</v>
      </c>
      <c r="E2064" t="s">
        <v>52</v>
      </c>
      <c r="F2064">
        <v>2</v>
      </c>
      <c r="G2064">
        <v>5</v>
      </c>
      <c r="H2064" t="s">
        <v>100</v>
      </c>
      <c r="I2064">
        <v>19</v>
      </c>
      <c r="J2064" t="s">
        <v>103</v>
      </c>
      <c r="K2064">
        <v>23</v>
      </c>
      <c r="L2064" t="s">
        <v>104</v>
      </c>
      <c r="M2064" t="s">
        <v>125</v>
      </c>
      <c r="N2064">
        <v>3</v>
      </c>
      <c r="O2064" t="s">
        <v>126</v>
      </c>
      <c r="P2064">
        <v>1</v>
      </c>
      <c r="Q2064" t="s">
        <v>37</v>
      </c>
      <c r="R2064">
        <v>2</v>
      </c>
      <c r="S2064" t="s">
        <v>299</v>
      </c>
      <c r="T2064">
        <v>4</v>
      </c>
      <c r="U2064" t="s">
        <v>128</v>
      </c>
      <c r="V2064" t="s">
        <v>129</v>
      </c>
      <c r="W2064">
        <v>7</v>
      </c>
      <c r="X2064" t="s">
        <v>308</v>
      </c>
      <c r="Y2064">
        <v>45</v>
      </c>
      <c r="Z2064">
        <v>225</v>
      </c>
      <c r="AA2064">
        <v>101250</v>
      </c>
      <c r="AB2064">
        <v>35437.5</v>
      </c>
      <c r="AC2064">
        <v>0.35</v>
      </c>
      <c r="AD2064">
        <v>1</v>
      </c>
      <c r="AE2064" t="s">
        <v>132</v>
      </c>
    </row>
    <row r="2065" spans="1:31" x14ac:dyDescent="0.3">
      <c r="A2065">
        <v>1128299</v>
      </c>
      <c r="B2065" t="s">
        <v>77</v>
      </c>
      <c r="C2065" s="1">
        <v>44432</v>
      </c>
      <c r="D2065">
        <v>2021</v>
      </c>
      <c r="E2065" t="s">
        <v>31</v>
      </c>
      <c r="F2065">
        <v>3</v>
      </c>
      <c r="G2065">
        <v>5</v>
      </c>
      <c r="H2065" t="s">
        <v>100</v>
      </c>
      <c r="I2065">
        <v>19</v>
      </c>
      <c r="J2065" t="s">
        <v>103</v>
      </c>
      <c r="K2065">
        <v>23</v>
      </c>
      <c r="L2065" t="s">
        <v>104</v>
      </c>
      <c r="M2065" t="s">
        <v>125</v>
      </c>
      <c r="N2065">
        <v>3</v>
      </c>
      <c r="O2065" t="s">
        <v>126</v>
      </c>
      <c r="P2065">
        <v>1</v>
      </c>
      <c r="Q2065" t="s">
        <v>37</v>
      </c>
      <c r="R2065">
        <v>2</v>
      </c>
      <c r="S2065" t="s">
        <v>299</v>
      </c>
      <c r="T2065">
        <v>4</v>
      </c>
      <c r="U2065" t="s">
        <v>128</v>
      </c>
      <c r="V2065" t="s">
        <v>307</v>
      </c>
      <c r="W2065">
        <v>7</v>
      </c>
      <c r="X2065" t="s">
        <v>308</v>
      </c>
      <c r="Y2065">
        <v>80</v>
      </c>
      <c r="Z2065">
        <v>775</v>
      </c>
      <c r="AA2065">
        <v>620000</v>
      </c>
      <c r="AB2065">
        <v>217000</v>
      </c>
      <c r="AC2065">
        <v>0.35</v>
      </c>
      <c r="AD2065">
        <v>1</v>
      </c>
      <c r="AE2065" t="s">
        <v>132</v>
      </c>
    </row>
    <row r="2066" spans="1:31" x14ac:dyDescent="0.3">
      <c r="A2066">
        <v>1128299</v>
      </c>
      <c r="B2066" t="s">
        <v>77</v>
      </c>
      <c r="C2066" s="1">
        <v>44310</v>
      </c>
      <c r="D2066">
        <v>2021</v>
      </c>
      <c r="E2066" t="s">
        <v>52</v>
      </c>
      <c r="F2066">
        <v>2</v>
      </c>
      <c r="G2066">
        <v>5</v>
      </c>
      <c r="H2066" t="s">
        <v>100</v>
      </c>
      <c r="I2066">
        <v>19</v>
      </c>
      <c r="J2066" t="s">
        <v>103</v>
      </c>
      <c r="K2066">
        <v>23</v>
      </c>
      <c r="L2066" t="s">
        <v>104</v>
      </c>
      <c r="M2066" t="s">
        <v>125</v>
      </c>
      <c r="N2066">
        <v>3</v>
      </c>
      <c r="O2066" t="s">
        <v>126</v>
      </c>
      <c r="P2066">
        <v>1</v>
      </c>
      <c r="Q2066" t="s">
        <v>37</v>
      </c>
      <c r="R2066">
        <v>1</v>
      </c>
      <c r="S2066" t="s">
        <v>127</v>
      </c>
      <c r="T2066">
        <v>5</v>
      </c>
      <c r="U2066" t="s">
        <v>300</v>
      </c>
      <c r="V2066" t="s">
        <v>205</v>
      </c>
      <c r="W2066">
        <v>7</v>
      </c>
      <c r="X2066" t="s">
        <v>308</v>
      </c>
      <c r="Y2066">
        <v>50</v>
      </c>
      <c r="Z2066">
        <v>125</v>
      </c>
      <c r="AA2066">
        <v>62500</v>
      </c>
      <c r="AB2066">
        <v>25000.000000000007</v>
      </c>
      <c r="AC2066">
        <v>0.4</v>
      </c>
      <c r="AD2066">
        <v>1</v>
      </c>
      <c r="AE2066" t="s">
        <v>132</v>
      </c>
    </row>
    <row r="2067" spans="1:31" x14ac:dyDescent="0.3">
      <c r="A2067">
        <v>1128299</v>
      </c>
      <c r="B2067" t="s">
        <v>77</v>
      </c>
      <c r="C2067" s="1">
        <v>44341</v>
      </c>
      <c r="D2067">
        <v>2021</v>
      </c>
      <c r="E2067" t="s">
        <v>53</v>
      </c>
      <c r="F2067">
        <v>2</v>
      </c>
      <c r="G2067">
        <v>5</v>
      </c>
      <c r="H2067" t="s">
        <v>100</v>
      </c>
      <c r="I2067">
        <v>19</v>
      </c>
      <c r="J2067" t="s">
        <v>103</v>
      </c>
      <c r="K2067">
        <v>23</v>
      </c>
      <c r="L2067" t="s">
        <v>104</v>
      </c>
      <c r="M2067" t="s">
        <v>125</v>
      </c>
      <c r="N2067">
        <v>3</v>
      </c>
      <c r="O2067" t="s">
        <v>126</v>
      </c>
      <c r="P2067">
        <v>1</v>
      </c>
      <c r="Q2067" t="s">
        <v>37</v>
      </c>
      <c r="R2067">
        <v>5</v>
      </c>
      <c r="S2067" t="s">
        <v>303</v>
      </c>
      <c r="T2067">
        <v>7</v>
      </c>
      <c r="U2067" t="s">
        <v>305</v>
      </c>
      <c r="V2067" t="s">
        <v>205</v>
      </c>
      <c r="W2067">
        <v>7</v>
      </c>
      <c r="X2067" t="s">
        <v>308</v>
      </c>
      <c r="Y2067">
        <v>50</v>
      </c>
      <c r="Z2067">
        <v>500</v>
      </c>
      <c r="AA2067">
        <v>250000</v>
      </c>
      <c r="AB2067">
        <v>87500</v>
      </c>
      <c r="AC2067">
        <v>0.35</v>
      </c>
      <c r="AD2067">
        <v>1</v>
      </c>
      <c r="AE2067" t="s">
        <v>132</v>
      </c>
    </row>
    <row r="2068" spans="1:31" x14ac:dyDescent="0.3">
      <c r="A2068">
        <v>1128299</v>
      </c>
      <c r="B2068" t="s">
        <v>77</v>
      </c>
      <c r="C2068" s="1">
        <v>44464</v>
      </c>
      <c r="D2068">
        <v>2021</v>
      </c>
      <c r="E2068" t="s">
        <v>43</v>
      </c>
      <c r="F2068">
        <v>3</v>
      </c>
      <c r="G2068">
        <v>5</v>
      </c>
      <c r="H2068" t="s">
        <v>100</v>
      </c>
      <c r="I2068">
        <v>19</v>
      </c>
      <c r="J2068" t="s">
        <v>103</v>
      </c>
      <c r="K2068">
        <v>23</v>
      </c>
      <c r="L2068" t="s">
        <v>104</v>
      </c>
      <c r="M2068" t="s">
        <v>125</v>
      </c>
      <c r="N2068">
        <v>3</v>
      </c>
      <c r="O2068" t="s">
        <v>126</v>
      </c>
      <c r="P2068">
        <v>1</v>
      </c>
      <c r="Q2068" t="s">
        <v>37</v>
      </c>
      <c r="R2068">
        <v>1</v>
      </c>
      <c r="S2068" t="s">
        <v>127</v>
      </c>
      <c r="T2068">
        <v>5</v>
      </c>
      <c r="U2068" t="s">
        <v>300</v>
      </c>
      <c r="V2068" t="s">
        <v>236</v>
      </c>
      <c r="W2068">
        <v>7</v>
      </c>
      <c r="X2068" t="s">
        <v>308</v>
      </c>
      <c r="Y2068">
        <v>55</v>
      </c>
      <c r="Z2068">
        <v>450</v>
      </c>
      <c r="AA2068">
        <v>247500</v>
      </c>
      <c r="AB2068">
        <v>86625.000000000015</v>
      </c>
      <c r="AC2068">
        <v>0.35</v>
      </c>
      <c r="AD2068">
        <v>1</v>
      </c>
      <c r="AE2068" t="s">
        <v>132</v>
      </c>
    </row>
    <row r="2069" spans="1:31" x14ac:dyDescent="0.3">
      <c r="A2069">
        <v>1128299</v>
      </c>
      <c r="B2069" t="s">
        <v>77</v>
      </c>
      <c r="C2069" s="1">
        <v>44493</v>
      </c>
      <c r="D2069">
        <v>2021</v>
      </c>
      <c r="E2069" t="s">
        <v>44</v>
      </c>
      <c r="F2069">
        <v>4</v>
      </c>
      <c r="G2069">
        <v>5</v>
      </c>
      <c r="H2069" t="s">
        <v>100</v>
      </c>
      <c r="I2069">
        <v>19</v>
      </c>
      <c r="J2069" t="s">
        <v>103</v>
      </c>
      <c r="K2069">
        <v>23</v>
      </c>
      <c r="L2069" t="s">
        <v>104</v>
      </c>
      <c r="M2069" t="s">
        <v>125</v>
      </c>
      <c r="N2069">
        <v>3</v>
      </c>
      <c r="O2069" t="s">
        <v>126</v>
      </c>
      <c r="P2069">
        <v>1</v>
      </c>
      <c r="Q2069" t="s">
        <v>37</v>
      </c>
      <c r="R2069">
        <v>5</v>
      </c>
      <c r="S2069" t="s">
        <v>303</v>
      </c>
      <c r="T2069">
        <v>6</v>
      </c>
      <c r="U2069" t="s">
        <v>304</v>
      </c>
      <c r="V2069" t="s">
        <v>129</v>
      </c>
      <c r="W2069">
        <v>7</v>
      </c>
      <c r="X2069" t="s">
        <v>308</v>
      </c>
      <c r="Y2069">
        <v>55</v>
      </c>
      <c r="Z2069">
        <v>525</v>
      </c>
      <c r="AA2069">
        <v>288750</v>
      </c>
      <c r="AB2069">
        <v>101062.50000000001</v>
      </c>
      <c r="AC2069">
        <v>0.35</v>
      </c>
      <c r="AD2069">
        <v>1</v>
      </c>
      <c r="AE2069" t="s">
        <v>132</v>
      </c>
    </row>
    <row r="2070" spans="1:31" x14ac:dyDescent="0.3">
      <c r="A2070">
        <v>1128299</v>
      </c>
      <c r="B2070" t="s">
        <v>77</v>
      </c>
      <c r="C2070" s="1">
        <v>44524</v>
      </c>
      <c r="D2070">
        <v>2021</v>
      </c>
      <c r="E2070" t="s">
        <v>45</v>
      </c>
      <c r="F2070">
        <v>4</v>
      </c>
      <c r="G2070">
        <v>5</v>
      </c>
      <c r="H2070" t="s">
        <v>100</v>
      </c>
      <c r="I2070">
        <v>19</v>
      </c>
      <c r="J2070" t="s">
        <v>103</v>
      </c>
      <c r="K2070">
        <v>23</v>
      </c>
      <c r="L2070" t="s">
        <v>104</v>
      </c>
      <c r="M2070" t="s">
        <v>125</v>
      </c>
      <c r="N2070">
        <v>3</v>
      </c>
      <c r="O2070" t="s">
        <v>126</v>
      </c>
      <c r="P2070">
        <v>1</v>
      </c>
      <c r="Q2070" t="s">
        <v>37</v>
      </c>
      <c r="R2070">
        <v>1</v>
      </c>
      <c r="S2070" t="s">
        <v>127</v>
      </c>
      <c r="T2070">
        <v>4</v>
      </c>
      <c r="U2070" t="s">
        <v>128</v>
      </c>
      <c r="V2070" t="s">
        <v>189</v>
      </c>
      <c r="W2070">
        <v>7</v>
      </c>
      <c r="X2070" t="s">
        <v>308</v>
      </c>
      <c r="Y2070">
        <v>50</v>
      </c>
      <c r="Z2070">
        <v>650</v>
      </c>
      <c r="AA2070">
        <v>325000</v>
      </c>
      <c r="AB2070">
        <v>113750.00000000003</v>
      </c>
      <c r="AC2070">
        <v>0.35</v>
      </c>
      <c r="AD2070">
        <v>1</v>
      </c>
      <c r="AE2070" t="s">
        <v>132</v>
      </c>
    </row>
    <row r="2071" spans="1:31" x14ac:dyDescent="0.3">
      <c r="A2071">
        <v>1128299</v>
      </c>
      <c r="B2071" t="s">
        <v>77</v>
      </c>
      <c r="C2071" s="1">
        <v>44553</v>
      </c>
      <c r="D2071">
        <v>2021</v>
      </c>
      <c r="E2071" t="s">
        <v>46</v>
      </c>
      <c r="F2071">
        <v>4</v>
      </c>
      <c r="G2071">
        <v>5</v>
      </c>
      <c r="H2071" t="s">
        <v>100</v>
      </c>
      <c r="I2071">
        <v>19</v>
      </c>
      <c r="J2071" t="s">
        <v>103</v>
      </c>
      <c r="K2071">
        <v>23</v>
      </c>
      <c r="L2071" t="s">
        <v>104</v>
      </c>
      <c r="M2071" t="s">
        <v>125</v>
      </c>
      <c r="N2071">
        <v>3</v>
      </c>
      <c r="O2071" t="s">
        <v>126</v>
      </c>
      <c r="P2071">
        <v>1</v>
      </c>
      <c r="Q2071" t="s">
        <v>37</v>
      </c>
      <c r="R2071">
        <v>5</v>
      </c>
      <c r="S2071" t="s">
        <v>303</v>
      </c>
      <c r="T2071">
        <v>7</v>
      </c>
      <c r="U2071" t="s">
        <v>305</v>
      </c>
      <c r="V2071" t="s">
        <v>202</v>
      </c>
      <c r="W2071">
        <v>7</v>
      </c>
      <c r="X2071" t="s">
        <v>308</v>
      </c>
      <c r="Y2071">
        <v>75</v>
      </c>
      <c r="Z2071">
        <v>750</v>
      </c>
      <c r="AA2071">
        <v>562500</v>
      </c>
      <c r="AB2071">
        <v>196875.00000000006</v>
      </c>
      <c r="AC2071">
        <v>0.35</v>
      </c>
      <c r="AD2071">
        <v>1</v>
      </c>
      <c r="AE2071" t="s">
        <v>132</v>
      </c>
    </row>
    <row r="2072" spans="1:31" x14ac:dyDescent="0.3">
      <c r="A2072">
        <v>1185732</v>
      </c>
      <c r="B2072" t="s">
        <v>30</v>
      </c>
      <c r="C2072" s="1">
        <v>44215</v>
      </c>
      <c r="D2072">
        <v>2021</v>
      </c>
      <c r="E2072" t="s">
        <v>47</v>
      </c>
      <c r="F2072">
        <v>1</v>
      </c>
      <c r="G2072">
        <v>5</v>
      </c>
      <c r="H2072" t="s">
        <v>100</v>
      </c>
      <c r="I2072">
        <v>19</v>
      </c>
      <c r="J2072" t="s">
        <v>103</v>
      </c>
      <c r="K2072">
        <v>23</v>
      </c>
      <c r="L2072" t="s">
        <v>104</v>
      </c>
      <c r="M2072" t="s">
        <v>125</v>
      </c>
      <c r="N2072">
        <v>3</v>
      </c>
      <c r="O2072" t="s">
        <v>126</v>
      </c>
      <c r="P2072">
        <v>1</v>
      </c>
      <c r="Q2072" t="s">
        <v>37</v>
      </c>
      <c r="R2072">
        <v>1</v>
      </c>
      <c r="S2072" t="s">
        <v>127</v>
      </c>
      <c r="T2072">
        <v>4</v>
      </c>
      <c r="U2072" t="s">
        <v>128</v>
      </c>
      <c r="V2072" t="s">
        <v>186</v>
      </c>
      <c r="W2072">
        <v>7</v>
      </c>
      <c r="X2072" t="s">
        <v>308</v>
      </c>
      <c r="Y2072">
        <v>35</v>
      </c>
      <c r="Z2072">
        <v>550</v>
      </c>
      <c r="AA2072">
        <v>192500</v>
      </c>
      <c r="AB2072">
        <v>77000</v>
      </c>
      <c r="AC2072">
        <v>0.39999999999999997</v>
      </c>
      <c r="AD2072">
        <v>1</v>
      </c>
      <c r="AE2072" t="s">
        <v>132</v>
      </c>
    </row>
    <row r="2073" spans="1:31" x14ac:dyDescent="0.3">
      <c r="A2073">
        <v>1185732</v>
      </c>
      <c r="B2073" t="s">
        <v>30</v>
      </c>
      <c r="C2073" s="1">
        <v>44244</v>
      </c>
      <c r="D2073">
        <v>2021</v>
      </c>
      <c r="E2073" t="s">
        <v>48</v>
      </c>
      <c r="F2073">
        <v>1</v>
      </c>
      <c r="G2073">
        <v>5</v>
      </c>
      <c r="H2073" t="s">
        <v>100</v>
      </c>
      <c r="I2073">
        <v>19</v>
      </c>
      <c r="J2073" t="s">
        <v>103</v>
      </c>
      <c r="K2073">
        <v>23</v>
      </c>
      <c r="L2073" t="s">
        <v>104</v>
      </c>
      <c r="M2073" t="s">
        <v>125</v>
      </c>
      <c r="N2073">
        <v>3</v>
      </c>
      <c r="O2073" t="s">
        <v>126</v>
      </c>
      <c r="P2073">
        <v>1</v>
      </c>
      <c r="Q2073" t="s">
        <v>37</v>
      </c>
      <c r="R2073">
        <v>5</v>
      </c>
      <c r="S2073" t="s">
        <v>303</v>
      </c>
      <c r="T2073">
        <v>6</v>
      </c>
      <c r="U2073" t="s">
        <v>304</v>
      </c>
      <c r="V2073" t="s">
        <v>129</v>
      </c>
      <c r="W2073">
        <v>7</v>
      </c>
      <c r="X2073" t="s">
        <v>308</v>
      </c>
      <c r="Y2073">
        <v>35</v>
      </c>
      <c r="Z2073">
        <v>450</v>
      </c>
      <c r="AA2073">
        <v>157500</v>
      </c>
      <c r="AB2073">
        <v>62999.999999999993</v>
      </c>
      <c r="AC2073">
        <v>0.39999999999999997</v>
      </c>
      <c r="AD2073">
        <v>1</v>
      </c>
      <c r="AE2073" t="s">
        <v>132</v>
      </c>
    </row>
    <row r="2074" spans="1:31" x14ac:dyDescent="0.3">
      <c r="A2074">
        <v>1128299</v>
      </c>
      <c r="B2074" t="s">
        <v>77</v>
      </c>
      <c r="C2074" s="1">
        <v>44341</v>
      </c>
      <c r="D2074">
        <v>2021</v>
      </c>
      <c r="E2074" t="s">
        <v>53</v>
      </c>
      <c r="F2074">
        <v>2</v>
      </c>
      <c r="G2074">
        <v>5</v>
      </c>
      <c r="H2074" t="s">
        <v>100</v>
      </c>
      <c r="I2074">
        <v>19</v>
      </c>
      <c r="J2074" t="s">
        <v>103</v>
      </c>
      <c r="K2074">
        <v>23</v>
      </c>
      <c r="L2074" t="s">
        <v>104</v>
      </c>
      <c r="M2074" t="s">
        <v>125</v>
      </c>
      <c r="N2074">
        <v>3</v>
      </c>
      <c r="O2074" t="s">
        <v>126</v>
      </c>
      <c r="P2074">
        <v>1</v>
      </c>
      <c r="Q2074" t="s">
        <v>37</v>
      </c>
      <c r="R2074">
        <v>1</v>
      </c>
      <c r="S2074" t="s">
        <v>127</v>
      </c>
      <c r="T2074">
        <v>4</v>
      </c>
      <c r="U2074" t="s">
        <v>128</v>
      </c>
      <c r="V2074" t="s">
        <v>161</v>
      </c>
      <c r="W2074">
        <v>7</v>
      </c>
      <c r="X2074" t="s">
        <v>308</v>
      </c>
      <c r="Y2074">
        <v>50</v>
      </c>
      <c r="Z2074">
        <v>275</v>
      </c>
      <c r="AA2074">
        <v>137500</v>
      </c>
      <c r="AB2074">
        <v>48125</v>
      </c>
      <c r="AC2074">
        <v>0.35</v>
      </c>
      <c r="AD2074">
        <v>1</v>
      </c>
      <c r="AE2074" t="s">
        <v>132</v>
      </c>
    </row>
    <row r="2075" spans="1:31" x14ac:dyDescent="0.3">
      <c r="A2075">
        <v>1128299</v>
      </c>
      <c r="B2075" t="s">
        <v>77</v>
      </c>
      <c r="C2075" s="1">
        <v>44341</v>
      </c>
      <c r="D2075">
        <v>2021</v>
      </c>
      <c r="E2075" t="s">
        <v>53</v>
      </c>
      <c r="F2075">
        <v>2</v>
      </c>
      <c r="G2075">
        <v>5</v>
      </c>
      <c r="H2075" t="s">
        <v>100</v>
      </c>
      <c r="I2075">
        <v>19</v>
      </c>
      <c r="J2075" t="s">
        <v>103</v>
      </c>
      <c r="K2075">
        <v>23</v>
      </c>
      <c r="L2075" t="s">
        <v>104</v>
      </c>
      <c r="M2075" t="s">
        <v>125</v>
      </c>
      <c r="N2075">
        <v>3</v>
      </c>
      <c r="O2075" t="s">
        <v>126</v>
      </c>
      <c r="P2075">
        <v>1</v>
      </c>
      <c r="Q2075" t="s">
        <v>37</v>
      </c>
      <c r="R2075">
        <v>5</v>
      </c>
      <c r="S2075" t="s">
        <v>303</v>
      </c>
      <c r="T2075">
        <v>8</v>
      </c>
      <c r="U2075" t="s">
        <v>306</v>
      </c>
      <c r="V2075" t="s">
        <v>189</v>
      </c>
      <c r="W2075">
        <v>7</v>
      </c>
      <c r="X2075" t="s">
        <v>308</v>
      </c>
      <c r="Y2075">
        <v>45</v>
      </c>
      <c r="Z2075">
        <v>175</v>
      </c>
      <c r="AA2075">
        <v>78750</v>
      </c>
      <c r="AB2075">
        <v>31499.999999999996</v>
      </c>
      <c r="AC2075">
        <v>0.4</v>
      </c>
      <c r="AD2075">
        <v>1</v>
      </c>
      <c r="AE2075" t="s">
        <v>132</v>
      </c>
    </row>
    <row r="2076" spans="1:31" x14ac:dyDescent="0.3">
      <c r="A2076">
        <v>1128299</v>
      </c>
      <c r="B2076" t="s">
        <v>77</v>
      </c>
      <c r="C2076" s="1">
        <v>44371</v>
      </c>
      <c r="D2076">
        <v>2021</v>
      </c>
      <c r="E2076" t="s">
        <v>54</v>
      </c>
      <c r="F2076">
        <v>2</v>
      </c>
      <c r="G2076">
        <v>5</v>
      </c>
      <c r="H2076" t="s">
        <v>100</v>
      </c>
      <c r="I2076">
        <v>19</v>
      </c>
      <c r="J2076" t="s">
        <v>103</v>
      </c>
      <c r="K2076">
        <v>23</v>
      </c>
      <c r="L2076" t="s">
        <v>104</v>
      </c>
      <c r="M2076" t="s">
        <v>125</v>
      </c>
      <c r="N2076">
        <v>3</v>
      </c>
      <c r="O2076" t="s">
        <v>126</v>
      </c>
      <c r="P2076">
        <v>1</v>
      </c>
      <c r="Q2076" t="s">
        <v>37</v>
      </c>
      <c r="R2076">
        <v>1</v>
      </c>
      <c r="S2076" t="s">
        <v>127</v>
      </c>
      <c r="T2076">
        <v>4</v>
      </c>
      <c r="U2076" t="s">
        <v>128</v>
      </c>
      <c r="V2076" t="s">
        <v>204</v>
      </c>
      <c r="W2076">
        <v>7</v>
      </c>
      <c r="X2076" t="s">
        <v>308</v>
      </c>
      <c r="Y2076">
        <v>55</v>
      </c>
      <c r="Z2076">
        <v>775</v>
      </c>
      <c r="AA2076">
        <v>426250</v>
      </c>
      <c r="AB2076">
        <v>149187.49999999997</v>
      </c>
      <c r="AC2076">
        <v>0.35</v>
      </c>
      <c r="AD2076">
        <v>1</v>
      </c>
      <c r="AE2076" t="s">
        <v>132</v>
      </c>
    </row>
    <row r="2077" spans="1:31" x14ac:dyDescent="0.3">
      <c r="A2077">
        <v>1185732</v>
      </c>
      <c r="B2077" t="s">
        <v>30</v>
      </c>
      <c r="C2077" s="1">
        <v>44270</v>
      </c>
      <c r="D2077">
        <v>2021</v>
      </c>
      <c r="E2077" t="s">
        <v>51</v>
      </c>
      <c r="F2077">
        <v>1</v>
      </c>
      <c r="G2077">
        <v>4</v>
      </c>
      <c r="H2077" t="s">
        <v>139</v>
      </c>
      <c r="I2077">
        <v>20</v>
      </c>
      <c r="J2077" t="s">
        <v>154</v>
      </c>
      <c r="K2077">
        <v>24</v>
      </c>
      <c r="L2077" t="s">
        <v>155</v>
      </c>
      <c r="M2077" t="s">
        <v>125</v>
      </c>
      <c r="N2077">
        <v>3</v>
      </c>
      <c r="O2077" t="s">
        <v>126</v>
      </c>
      <c r="P2077">
        <v>1</v>
      </c>
      <c r="Q2077" t="s">
        <v>37</v>
      </c>
      <c r="R2077">
        <v>1</v>
      </c>
      <c r="S2077" t="s">
        <v>127</v>
      </c>
      <c r="T2077">
        <v>4</v>
      </c>
      <c r="U2077" t="s">
        <v>128</v>
      </c>
      <c r="V2077" t="s">
        <v>161</v>
      </c>
      <c r="W2077">
        <v>7</v>
      </c>
      <c r="X2077" t="s">
        <v>308</v>
      </c>
      <c r="Y2077">
        <v>35</v>
      </c>
      <c r="Z2077">
        <v>450</v>
      </c>
      <c r="AA2077">
        <v>157500</v>
      </c>
      <c r="AB2077">
        <v>62999.999999999993</v>
      </c>
      <c r="AC2077">
        <v>0.39999999999999997</v>
      </c>
      <c r="AD2077">
        <v>1</v>
      </c>
      <c r="AE2077" t="s">
        <v>132</v>
      </c>
    </row>
    <row r="2078" spans="1:31" x14ac:dyDescent="0.3">
      <c r="A2078">
        <v>1185732</v>
      </c>
      <c r="B2078" t="s">
        <v>30</v>
      </c>
      <c r="C2078" s="1">
        <v>44302</v>
      </c>
      <c r="D2078">
        <v>2021</v>
      </c>
      <c r="E2078" t="s">
        <v>52</v>
      </c>
      <c r="F2078">
        <v>2</v>
      </c>
      <c r="G2078">
        <v>4</v>
      </c>
      <c r="H2078" t="s">
        <v>139</v>
      </c>
      <c r="I2078">
        <v>20</v>
      </c>
      <c r="J2078" t="s">
        <v>154</v>
      </c>
      <c r="K2078">
        <v>24</v>
      </c>
      <c r="L2078" t="s">
        <v>155</v>
      </c>
      <c r="M2078" t="s">
        <v>125</v>
      </c>
      <c r="N2078">
        <v>3</v>
      </c>
      <c r="O2078" t="s">
        <v>126</v>
      </c>
      <c r="P2078">
        <v>1</v>
      </c>
      <c r="Q2078" t="s">
        <v>37</v>
      </c>
      <c r="R2078">
        <v>5</v>
      </c>
      <c r="S2078" t="s">
        <v>303</v>
      </c>
      <c r="T2078">
        <v>7</v>
      </c>
      <c r="U2078" t="s">
        <v>305</v>
      </c>
      <c r="V2078" t="s">
        <v>187</v>
      </c>
      <c r="W2078">
        <v>7</v>
      </c>
      <c r="X2078" t="s">
        <v>308</v>
      </c>
      <c r="Y2078">
        <v>40</v>
      </c>
      <c r="Z2078">
        <v>425</v>
      </c>
      <c r="AA2078">
        <v>170000</v>
      </c>
      <c r="AB2078">
        <v>68000</v>
      </c>
      <c r="AC2078">
        <v>0.39999999999999997</v>
      </c>
      <c r="AD2078">
        <v>1</v>
      </c>
      <c r="AE2078" t="s">
        <v>132</v>
      </c>
    </row>
    <row r="2079" spans="1:31" x14ac:dyDescent="0.3">
      <c r="A2079">
        <v>1128299</v>
      </c>
      <c r="B2079" t="s">
        <v>77</v>
      </c>
      <c r="C2079" s="1">
        <v>44371</v>
      </c>
      <c r="D2079">
        <v>2021</v>
      </c>
      <c r="E2079" t="s">
        <v>54</v>
      </c>
      <c r="F2079">
        <v>2</v>
      </c>
      <c r="G2079">
        <v>5</v>
      </c>
      <c r="H2079" t="s">
        <v>100</v>
      </c>
      <c r="I2079">
        <v>19</v>
      </c>
      <c r="J2079" t="s">
        <v>103</v>
      </c>
      <c r="K2079">
        <v>23</v>
      </c>
      <c r="L2079" t="s">
        <v>104</v>
      </c>
      <c r="M2079" t="s">
        <v>125</v>
      </c>
      <c r="N2079">
        <v>3</v>
      </c>
      <c r="O2079" t="s">
        <v>126</v>
      </c>
      <c r="P2079">
        <v>1</v>
      </c>
      <c r="Q2079" t="s">
        <v>37</v>
      </c>
      <c r="R2079">
        <v>5</v>
      </c>
      <c r="S2079" t="s">
        <v>303</v>
      </c>
      <c r="T2079">
        <v>7</v>
      </c>
      <c r="U2079" t="s">
        <v>305</v>
      </c>
      <c r="V2079" t="s">
        <v>162</v>
      </c>
      <c r="W2079">
        <v>7</v>
      </c>
      <c r="X2079" t="s">
        <v>308</v>
      </c>
      <c r="Y2079">
        <v>65</v>
      </c>
      <c r="Z2079">
        <v>650</v>
      </c>
      <c r="AA2079">
        <v>422500</v>
      </c>
      <c r="AB2079">
        <v>147874.99999999994</v>
      </c>
      <c r="AC2079">
        <v>0.35</v>
      </c>
      <c r="AD2079">
        <v>1</v>
      </c>
      <c r="AE2079" t="s">
        <v>132</v>
      </c>
    </row>
    <row r="2080" spans="1:31" x14ac:dyDescent="0.3">
      <c r="A2080">
        <v>1128299</v>
      </c>
      <c r="B2080" t="s">
        <v>77</v>
      </c>
      <c r="C2080" s="1">
        <v>44371</v>
      </c>
      <c r="D2080">
        <v>2021</v>
      </c>
      <c r="E2080" t="s">
        <v>54</v>
      </c>
      <c r="F2080">
        <v>2</v>
      </c>
      <c r="G2080">
        <v>5</v>
      </c>
      <c r="H2080" t="s">
        <v>100</v>
      </c>
      <c r="I2080">
        <v>19</v>
      </c>
      <c r="J2080" t="s">
        <v>103</v>
      </c>
      <c r="K2080">
        <v>23</v>
      </c>
      <c r="L2080" t="s">
        <v>104</v>
      </c>
      <c r="M2080" t="s">
        <v>125</v>
      </c>
      <c r="N2080">
        <v>3</v>
      </c>
      <c r="O2080" t="s">
        <v>126</v>
      </c>
      <c r="P2080">
        <v>1</v>
      </c>
      <c r="Q2080" t="s">
        <v>37</v>
      </c>
      <c r="R2080">
        <v>1</v>
      </c>
      <c r="S2080" t="s">
        <v>127</v>
      </c>
      <c r="T2080">
        <v>5</v>
      </c>
      <c r="U2080" t="s">
        <v>300</v>
      </c>
      <c r="V2080" t="s">
        <v>265</v>
      </c>
      <c r="W2080">
        <v>7</v>
      </c>
      <c r="X2080" t="s">
        <v>308</v>
      </c>
      <c r="Y2080">
        <v>80</v>
      </c>
      <c r="Z2080">
        <v>650</v>
      </c>
      <c r="AA2080">
        <v>520000</v>
      </c>
      <c r="AB2080">
        <v>182000</v>
      </c>
      <c r="AC2080">
        <v>0.35</v>
      </c>
      <c r="AD2080">
        <v>1</v>
      </c>
      <c r="AE2080" t="s">
        <v>132</v>
      </c>
    </row>
    <row r="2081" spans="1:31" x14ac:dyDescent="0.3">
      <c r="A2081">
        <v>1128299</v>
      </c>
      <c r="B2081" t="s">
        <v>77</v>
      </c>
      <c r="C2081" s="1">
        <v>44371</v>
      </c>
      <c r="D2081">
        <v>2021</v>
      </c>
      <c r="E2081" t="s">
        <v>54</v>
      </c>
      <c r="F2081">
        <v>2</v>
      </c>
      <c r="G2081">
        <v>5</v>
      </c>
      <c r="H2081" t="s">
        <v>100</v>
      </c>
      <c r="I2081">
        <v>19</v>
      </c>
      <c r="J2081" t="s">
        <v>103</v>
      </c>
      <c r="K2081">
        <v>23</v>
      </c>
      <c r="L2081" t="s">
        <v>104</v>
      </c>
      <c r="M2081" t="s">
        <v>125</v>
      </c>
      <c r="N2081">
        <v>3</v>
      </c>
      <c r="O2081" t="s">
        <v>126</v>
      </c>
      <c r="P2081">
        <v>1</v>
      </c>
      <c r="Q2081" t="s">
        <v>37</v>
      </c>
      <c r="R2081">
        <v>2</v>
      </c>
      <c r="S2081" t="s">
        <v>299</v>
      </c>
      <c r="T2081">
        <v>4</v>
      </c>
      <c r="U2081" t="s">
        <v>128</v>
      </c>
      <c r="V2081" t="s">
        <v>129</v>
      </c>
      <c r="W2081">
        <v>7</v>
      </c>
      <c r="X2081" t="s">
        <v>308</v>
      </c>
      <c r="Y2081">
        <v>80</v>
      </c>
      <c r="Z2081">
        <v>525</v>
      </c>
      <c r="AA2081">
        <v>420000</v>
      </c>
      <c r="AB2081">
        <v>147000</v>
      </c>
      <c r="AC2081">
        <v>0.35</v>
      </c>
      <c r="AD2081">
        <v>1</v>
      </c>
      <c r="AE2081" t="s">
        <v>132</v>
      </c>
    </row>
    <row r="2082" spans="1:31" x14ac:dyDescent="0.3">
      <c r="A2082">
        <v>1128299</v>
      </c>
      <c r="B2082" t="s">
        <v>77</v>
      </c>
      <c r="C2082" s="1">
        <v>44400</v>
      </c>
      <c r="D2082">
        <v>2021</v>
      </c>
      <c r="E2082" t="s">
        <v>55</v>
      </c>
      <c r="F2082">
        <v>3</v>
      </c>
      <c r="G2082">
        <v>5</v>
      </c>
      <c r="H2082" t="s">
        <v>100</v>
      </c>
      <c r="I2082">
        <v>19</v>
      </c>
      <c r="J2082" t="s">
        <v>103</v>
      </c>
      <c r="K2082">
        <v>23</v>
      </c>
      <c r="L2082" t="s">
        <v>104</v>
      </c>
      <c r="M2082" t="s">
        <v>125</v>
      </c>
      <c r="N2082">
        <v>3</v>
      </c>
      <c r="O2082" t="s">
        <v>126</v>
      </c>
      <c r="P2082">
        <v>1</v>
      </c>
      <c r="Q2082" t="s">
        <v>37</v>
      </c>
      <c r="R2082">
        <v>2</v>
      </c>
      <c r="S2082" t="s">
        <v>299</v>
      </c>
      <c r="T2082">
        <v>4</v>
      </c>
      <c r="U2082" t="s">
        <v>128</v>
      </c>
      <c r="V2082" t="s">
        <v>307</v>
      </c>
      <c r="W2082">
        <v>7</v>
      </c>
      <c r="X2082" t="s">
        <v>308</v>
      </c>
      <c r="Y2082">
        <v>105</v>
      </c>
      <c r="Z2082">
        <v>600</v>
      </c>
      <c r="AA2082">
        <v>630000</v>
      </c>
      <c r="AB2082">
        <v>189000</v>
      </c>
      <c r="AC2082">
        <v>0.3</v>
      </c>
      <c r="AD2082">
        <v>1</v>
      </c>
      <c r="AE2082" t="s">
        <v>132</v>
      </c>
    </row>
    <row r="2083" spans="1:31" x14ac:dyDescent="0.3">
      <c r="A2083">
        <v>1128299</v>
      </c>
      <c r="B2083" t="s">
        <v>77</v>
      </c>
      <c r="C2083" s="1">
        <v>44432</v>
      </c>
      <c r="D2083">
        <v>2021</v>
      </c>
      <c r="E2083" t="s">
        <v>31</v>
      </c>
      <c r="F2083">
        <v>3</v>
      </c>
      <c r="G2083">
        <v>5</v>
      </c>
      <c r="H2083" t="s">
        <v>100</v>
      </c>
      <c r="I2083">
        <v>19</v>
      </c>
      <c r="J2083" t="s">
        <v>103</v>
      </c>
      <c r="K2083">
        <v>23</v>
      </c>
      <c r="L2083" t="s">
        <v>104</v>
      </c>
      <c r="M2083" t="s">
        <v>125</v>
      </c>
      <c r="N2083">
        <v>3</v>
      </c>
      <c r="O2083" t="s">
        <v>126</v>
      </c>
      <c r="P2083">
        <v>1</v>
      </c>
      <c r="Q2083" t="s">
        <v>37</v>
      </c>
      <c r="R2083">
        <v>1</v>
      </c>
      <c r="S2083" t="s">
        <v>127</v>
      </c>
      <c r="T2083">
        <v>5</v>
      </c>
      <c r="U2083" t="s">
        <v>300</v>
      </c>
      <c r="V2083" t="s">
        <v>205</v>
      </c>
      <c r="W2083">
        <v>7</v>
      </c>
      <c r="X2083" t="s">
        <v>308</v>
      </c>
      <c r="Y2083">
        <v>90</v>
      </c>
      <c r="Z2083">
        <v>800</v>
      </c>
      <c r="AA2083">
        <v>720000</v>
      </c>
      <c r="AB2083">
        <v>251999.99999999997</v>
      </c>
      <c r="AC2083">
        <v>0.35</v>
      </c>
      <c r="AD2083">
        <v>1</v>
      </c>
      <c r="AE2083" t="s">
        <v>132</v>
      </c>
    </row>
    <row r="2084" spans="1:31" x14ac:dyDescent="0.3">
      <c r="A2084">
        <v>1128299</v>
      </c>
      <c r="B2084" t="s">
        <v>77</v>
      </c>
      <c r="C2084" s="1">
        <v>44432</v>
      </c>
      <c r="D2084">
        <v>2021</v>
      </c>
      <c r="E2084" t="s">
        <v>31</v>
      </c>
      <c r="F2084">
        <v>3</v>
      </c>
      <c r="G2084">
        <v>5</v>
      </c>
      <c r="H2084" t="s">
        <v>100</v>
      </c>
      <c r="I2084">
        <v>19</v>
      </c>
      <c r="J2084" t="s">
        <v>103</v>
      </c>
      <c r="K2084">
        <v>23</v>
      </c>
      <c r="L2084" t="s">
        <v>104</v>
      </c>
      <c r="M2084" t="s">
        <v>125</v>
      </c>
      <c r="N2084">
        <v>3</v>
      </c>
      <c r="O2084" t="s">
        <v>126</v>
      </c>
      <c r="P2084">
        <v>1</v>
      </c>
      <c r="Q2084" t="s">
        <v>37</v>
      </c>
      <c r="R2084">
        <v>5</v>
      </c>
      <c r="S2084" t="s">
        <v>303</v>
      </c>
      <c r="T2084">
        <v>7</v>
      </c>
      <c r="U2084" t="s">
        <v>305</v>
      </c>
      <c r="V2084" t="s">
        <v>205</v>
      </c>
      <c r="W2084">
        <v>7</v>
      </c>
      <c r="X2084" t="s">
        <v>308</v>
      </c>
      <c r="Y2084">
        <v>70</v>
      </c>
      <c r="Z2084">
        <v>650</v>
      </c>
      <c r="AA2084">
        <v>455000</v>
      </c>
      <c r="AB2084">
        <v>159250</v>
      </c>
      <c r="AC2084">
        <v>0.35</v>
      </c>
      <c r="AD2084">
        <v>1</v>
      </c>
      <c r="AE2084" t="s">
        <v>132</v>
      </c>
    </row>
    <row r="2085" spans="1:31" x14ac:dyDescent="0.3">
      <c r="A2085">
        <v>1128299</v>
      </c>
      <c r="B2085" t="s">
        <v>77</v>
      </c>
      <c r="C2085" s="1">
        <v>44432</v>
      </c>
      <c r="D2085">
        <v>2021</v>
      </c>
      <c r="E2085" t="s">
        <v>31</v>
      </c>
      <c r="F2085">
        <v>3</v>
      </c>
      <c r="G2085">
        <v>5</v>
      </c>
      <c r="H2085" t="s">
        <v>100</v>
      </c>
      <c r="I2085">
        <v>19</v>
      </c>
      <c r="J2085" t="s">
        <v>103</v>
      </c>
      <c r="K2085">
        <v>23</v>
      </c>
      <c r="L2085" t="s">
        <v>104</v>
      </c>
      <c r="M2085" t="s">
        <v>125</v>
      </c>
      <c r="N2085">
        <v>3</v>
      </c>
      <c r="O2085" t="s">
        <v>126</v>
      </c>
      <c r="P2085">
        <v>1</v>
      </c>
      <c r="Q2085" t="s">
        <v>37</v>
      </c>
      <c r="R2085">
        <v>1</v>
      </c>
      <c r="S2085" t="s">
        <v>127</v>
      </c>
      <c r="T2085">
        <v>5</v>
      </c>
      <c r="U2085" t="s">
        <v>300</v>
      </c>
      <c r="V2085" t="s">
        <v>236</v>
      </c>
      <c r="W2085">
        <v>7</v>
      </c>
      <c r="X2085" t="s">
        <v>308</v>
      </c>
      <c r="Y2085">
        <v>70</v>
      </c>
      <c r="Z2085">
        <v>425</v>
      </c>
      <c r="AA2085">
        <v>297500</v>
      </c>
      <c r="AB2085">
        <v>104125</v>
      </c>
      <c r="AC2085">
        <v>0.35</v>
      </c>
      <c r="AD2085">
        <v>1</v>
      </c>
      <c r="AE2085" t="s">
        <v>132</v>
      </c>
    </row>
    <row r="2086" spans="1:31" x14ac:dyDescent="0.3">
      <c r="A2086">
        <v>1185732</v>
      </c>
      <c r="B2086" t="s">
        <v>30</v>
      </c>
      <c r="C2086" s="1">
        <v>44364</v>
      </c>
      <c r="D2086">
        <v>2021</v>
      </c>
      <c r="E2086" t="s">
        <v>54</v>
      </c>
      <c r="F2086">
        <v>2</v>
      </c>
      <c r="G2086">
        <v>4</v>
      </c>
      <c r="H2086" t="s">
        <v>139</v>
      </c>
      <c r="I2086">
        <v>20</v>
      </c>
      <c r="J2086" t="s">
        <v>154</v>
      </c>
      <c r="K2086">
        <v>24</v>
      </c>
      <c r="L2086" t="s">
        <v>155</v>
      </c>
      <c r="M2086" t="s">
        <v>125</v>
      </c>
      <c r="N2086">
        <v>3</v>
      </c>
      <c r="O2086" t="s">
        <v>126</v>
      </c>
      <c r="P2086">
        <v>1</v>
      </c>
      <c r="Q2086" t="s">
        <v>37</v>
      </c>
      <c r="R2086">
        <v>5</v>
      </c>
      <c r="S2086" t="s">
        <v>303</v>
      </c>
      <c r="T2086">
        <v>6</v>
      </c>
      <c r="U2086" t="s">
        <v>304</v>
      </c>
      <c r="V2086" t="s">
        <v>129</v>
      </c>
      <c r="W2086">
        <v>7</v>
      </c>
      <c r="X2086" t="s">
        <v>308</v>
      </c>
      <c r="Y2086">
        <v>50</v>
      </c>
      <c r="Z2086">
        <v>575</v>
      </c>
      <c r="AA2086">
        <v>287500</v>
      </c>
      <c r="AB2086">
        <v>114999.99999999999</v>
      </c>
      <c r="AC2086">
        <v>0.39999999999999997</v>
      </c>
      <c r="AD2086">
        <v>1</v>
      </c>
      <c r="AE2086" t="s">
        <v>132</v>
      </c>
    </row>
    <row r="2087" spans="1:31" x14ac:dyDescent="0.3">
      <c r="A2087">
        <v>1185732</v>
      </c>
      <c r="B2087" t="s">
        <v>30</v>
      </c>
      <c r="C2087" s="1">
        <v>44244</v>
      </c>
      <c r="D2087">
        <v>2021</v>
      </c>
      <c r="E2087" t="s">
        <v>48</v>
      </c>
      <c r="F2087">
        <v>1</v>
      </c>
      <c r="G2087">
        <v>4</v>
      </c>
      <c r="H2087" t="s">
        <v>139</v>
      </c>
      <c r="I2087">
        <v>20</v>
      </c>
      <c r="J2087" t="s">
        <v>154</v>
      </c>
      <c r="K2087">
        <v>24</v>
      </c>
      <c r="L2087" t="s">
        <v>155</v>
      </c>
      <c r="M2087" t="s">
        <v>125</v>
      </c>
      <c r="N2087">
        <v>3</v>
      </c>
      <c r="O2087" t="s">
        <v>126</v>
      </c>
      <c r="P2087">
        <v>1</v>
      </c>
      <c r="Q2087" t="s">
        <v>37</v>
      </c>
      <c r="R2087">
        <v>1</v>
      </c>
      <c r="S2087" t="s">
        <v>127</v>
      </c>
      <c r="T2087">
        <v>4</v>
      </c>
      <c r="U2087" t="s">
        <v>128</v>
      </c>
      <c r="V2087" t="s">
        <v>189</v>
      </c>
      <c r="W2087">
        <v>7</v>
      </c>
      <c r="X2087" t="s">
        <v>308</v>
      </c>
      <c r="Y2087">
        <v>45</v>
      </c>
      <c r="Z2087">
        <v>450</v>
      </c>
      <c r="AA2087">
        <v>202500</v>
      </c>
      <c r="AB2087">
        <v>81000</v>
      </c>
      <c r="AC2087">
        <v>0.39999999999999997</v>
      </c>
      <c r="AD2087">
        <v>1</v>
      </c>
      <c r="AE2087" t="s">
        <v>132</v>
      </c>
    </row>
    <row r="2088" spans="1:31" x14ac:dyDescent="0.3">
      <c r="A2088">
        <v>1185732</v>
      </c>
      <c r="B2088" t="s">
        <v>30</v>
      </c>
      <c r="C2088" s="1">
        <v>44244</v>
      </c>
      <c r="D2088">
        <v>2021</v>
      </c>
      <c r="E2088" t="s">
        <v>48</v>
      </c>
      <c r="F2088">
        <v>1</v>
      </c>
      <c r="G2088">
        <v>4</v>
      </c>
      <c r="H2088" t="s">
        <v>139</v>
      </c>
      <c r="I2088">
        <v>20</v>
      </c>
      <c r="J2088" t="s">
        <v>154</v>
      </c>
      <c r="K2088">
        <v>24</v>
      </c>
      <c r="L2088" t="s">
        <v>155</v>
      </c>
      <c r="M2088" t="s">
        <v>125</v>
      </c>
      <c r="N2088">
        <v>3</v>
      </c>
      <c r="O2088" t="s">
        <v>126</v>
      </c>
      <c r="P2088">
        <v>1</v>
      </c>
      <c r="Q2088" t="s">
        <v>37</v>
      </c>
      <c r="R2088">
        <v>5</v>
      </c>
      <c r="S2088" t="s">
        <v>303</v>
      </c>
      <c r="T2088">
        <v>7</v>
      </c>
      <c r="U2088" t="s">
        <v>305</v>
      </c>
      <c r="V2088" t="s">
        <v>202</v>
      </c>
      <c r="W2088">
        <v>7</v>
      </c>
      <c r="X2088" t="s">
        <v>308</v>
      </c>
      <c r="Y2088">
        <v>35</v>
      </c>
      <c r="Z2088">
        <v>550</v>
      </c>
      <c r="AA2088">
        <v>192500</v>
      </c>
      <c r="AB2088">
        <v>105875.00000000001</v>
      </c>
      <c r="AC2088">
        <v>0.55000000000000004</v>
      </c>
      <c r="AD2088">
        <v>1</v>
      </c>
      <c r="AE2088" t="s">
        <v>132</v>
      </c>
    </row>
    <row r="2089" spans="1:31" x14ac:dyDescent="0.3">
      <c r="A2089">
        <v>1185732</v>
      </c>
      <c r="B2089" t="s">
        <v>30</v>
      </c>
      <c r="C2089" s="1">
        <v>44270</v>
      </c>
      <c r="D2089">
        <v>2021</v>
      </c>
      <c r="E2089" t="s">
        <v>51</v>
      </c>
      <c r="F2089">
        <v>1</v>
      </c>
      <c r="G2089">
        <v>4</v>
      </c>
      <c r="H2089" t="s">
        <v>139</v>
      </c>
      <c r="I2089">
        <v>20</v>
      </c>
      <c r="J2089" t="s">
        <v>154</v>
      </c>
      <c r="K2089">
        <v>24</v>
      </c>
      <c r="L2089" t="s">
        <v>155</v>
      </c>
      <c r="M2089" t="s">
        <v>125</v>
      </c>
      <c r="N2089">
        <v>3</v>
      </c>
      <c r="O2089" t="s">
        <v>126</v>
      </c>
      <c r="P2089">
        <v>1</v>
      </c>
      <c r="Q2089" t="s">
        <v>37</v>
      </c>
      <c r="R2089">
        <v>1</v>
      </c>
      <c r="S2089" t="s">
        <v>127</v>
      </c>
      <c r="T2089">
        <v>4</v>
      </c>
      <c r="U2089" t="s">
        <v>128</v>
      </c>
      <c r="V2089" t="s">
        <v>186</v>
      </c>
      <c r="W2089">
        <v>7</v>
      </c>
      <c r="X2089" t="s">
        <v>308</v>
      </c>
      <c r="Y2089">
        <v>35</v>
      </c>
      <c r="Z2089">
        <v>770</v>
      </c>
      <c r="AA2089">
        <v>269500</v>
      </c>
      <c r="AB2089">
        <v>134750</v>
      </c>
      <c r="AC2089">
        <v>0.5</v>
      </c>
      <c r="AD2089">
        <v>1</v>
      </c>
      <c r="AE2089" t="s">
        <v>132</v>
      </c>
    </row>
    <row r="2090" spans="1:31" x14ac:dyDescent="0.3">
      <c r="A2090">
        <v>1185732</v>
      </c>
      <c r="B2090" t="s">
        <v>30</v>
      </c>
      <c r="C2090" s="1">
        <v>44302</v>
      </c>
      <c r="D2090">
        <v>2021</v>
      </c>
      <c r="E2090" t="s">
        <v>52</v>
      </c>
      <c r="F2090">
        <v>2</v>
      </c>
      <c r="G2090">
        <v>4</v>
      </c>
      <c r="H2090" t="s">
        <v>139</v>
      </c>
      <c r="I2090">
        <v>20</v>
      </c>
      <c r="J2090" t="s">
        <v>154</v>
      </c>
      <c r="K2090">
        <v>24</v>
      </c>
      <c r="L2090" t="s">
        <v>155</v>
      </c>
      <c r="M2090" t="s">
        <v>125</v>
      </c>
      <c r="N2090">
        <v>3</v>
      </c>
      <c r="O2090" t="s">
        <v>126</v>
      </c>
      <c r="P2090">
        <v>1</v>
      </c>
      <c r="Q2090" t="s">
        <v>37</v>
      </c>
      <c r="R2090">
        <v>5</v>
      </c>
      <c r="S2090" t="s">
        <v>303</v>
      </c>
      <c r="T2090">
        <v>6</v>
      </c>
      <c r="U2090" t="s">
        <v>304</v>
      </c>
      <c r="V2090" t="s">
        <v>129</v>
      </c>
      <c r="W2090">
        <v>7</v>
      </c>
      <c r="X2090" t="s">
        <v>308</v>
      </c>
      <c r="Y2090">
        <v>35</v>
      </c>
      <c r="Z2090">
        <v>375</v>
      </c>
      <c r="AA2090">
        <v>131250</v>
      </c>
      <c r="AB2090">
        <v>45937.5</v>
      </c>
      <c r="AC2090">
        <v>0.35</v>
      </c>
      <c r="AD2090">
        <v>1</v>
      </c>
      <c r="AE2090" t="s">
        <v>132</v>
      </c>
    </row>
    <row r="2091" spans="1:31" x14ac:dyDescent="0.3">
      <c r="A2091">
        <v>1185732</v>
      </c>
      <c r="B2091" t="s">
        <v>30</v>
      </c>
      <c r="C2091" s="1">
        <v>44302</v>
      </c>
      <c r="D2091">
        <v>2021</v>
      </c>
      <c r="E2091" t="s">
        <v>52</v>
      </c>
      <c r="F2091">
        <v>2</v>
      </c>
      <c r="G2091">
        <v>4</v>
      </c>
      <c r="H2091" t="s">
        <v>139</v>
      </c>
      <c r="I2091">
        <v>20</v>
      </c>
      <c r="J2091" t="s">
        <v>154</v>
      </c>
      <c r="K2091">
        <v>24</v>
      </c>
      <c r="L2091" t="s">
        <v>155</v>
      </c>
      <c r="M2091" t="s">
        <v>125</v>
      </c>
      <c r="N2091">
        <v>3</v>
      </c>
      <c r="O2091" t="s">
        <v>126</v>
      </c>
      <c r="P2091">
        <v>1</v>
      </c>
      <c r="Q2091" t="s">
        <v>37</v>
      </c>
      <c r="R2091">
        <v>1</v>
      </c>
      <c r="S2091" t="s">
        <v>127</v>
      </c>
      <c r="T2091">
        <v>4</v>
      </c>
      <c r="U2091" t="s">
        <v>128</v>
      </c>
      <c r="V2091" t="s">
        <v>161</v>
      </c>
      <c r="W2091">
        <v>7</v>
      </c>
      <c r="X2091" t="s">
        <v>308</v>
      </c>
      <c r="Y2091">
        <v>50</v>
      </c>
      <c r="Z2091">
        <v>400</v>
      </c>
      <c r="AA2091">
        <v>200000</v>
      </c>
      <c r="AB2091">
        <v>80000</v>
      </c>
      <c r="AC2091">
        <v>0.39999999999999997</v>
      </c>
      <c r="AD2091">
        <v>1</v>
      </c>
      <c r="AE2091" t="s">
        <v>132</v>
      </c>
    </row>
    <row r="2092" spans="1:31" x14ac:dyDescent="0.3">
      <c r="A2092">
        <v>1185732</v>
      </c>
      <c r="B2092" t="s">
        <v>30</v>
      </c>
      <c r="C2092" s="1">
        <v>44331</v>
      </c>
      <c r="D2092">
        <v>2021</v>
      </c>
      <c r="E2092" t="s">
        <v>53</v>
      </c>
      <c r="F2092">
        <v>2</v>
      </c>
      <c r="G2092">
        <v>4</v>
      </c>
      <c r="H2092" t="s">
        <v>139</v>
      </c>
      <c r="I2092">
        <v>20</v>
      </c>
      <c r="J2092" t="s">
        <v>154</v>
      </c>
      <c r="K2092">
        <v>24</v>
      </c>
      <c r="L2092" t="s">
        <v>155</v>
      </c>
      <c r="M2092" t="s">
        <v>125</v>
      </c>
      <c r="N2092">
        <v>3</v>
      </c>
      <c r="O2092" t="s">
        <v>126</v>
      </c>
      <c r="P2092">
        <v>1</v>
      </c>
      <c r="Q2092" t="s">
        <v>37</v>
      </c>
      <c r="R2092">
        <v>5</v>
      </c>
      <c r="S2092" t="s">
        <v>303</v>
      </c>
      <c r="T2092">
        <v>8</v>
      </c>
      <c r="U2092" t="s">
        <v>306</v>
      </c>
      <c r="V2092" t="s">
        <v>189</v>
      </c>
      <c r="W2092">
        <v>7</v>
      </c>
      <c r="X2092" t="s">
        <v>308</v>
      </c>
      <c r="Y2092">
        <v>50</v>
      </c>
      <c r="Z2092">
        <v>795</v>
      </c>
      <c r="AA2092">
        <v>397500</v>
      </c>
      <c r="AB2092">
        <v>198750</v>
      </c>
      <c r="AC2092">
        <v>0.5</v>
      </c>
      <c r="AD2092">
        <v>1</v>
      </c>
      <c r="AE2092" t="s">
        <v>132</v>
      </c>
    </row>
    <row r="2093" spans="1:31" x14ac:dyDescent="0.3">
      <c r="A2093">
        <v>1185732</v>
      </c>
      <c r="B2093" t="s">
        <v>30</v>
      </c>
      <c r="C2093" s="1">
        <v>44331</v>
      </c>
      <c r="D2093">
        <v>2021</v>
      </c>
      <c r="E2093" t="s">
        <v>53</v>
      </c>
      <c r="F2093">
        <v>2</v>
      </c>
      <c r="G2093">
        <v>4</v>
      </c>
      <c r="H2093" t="s">
        <v>139</v>
      </c>
      <c r="I2093">
        <v>20</v>
      </c>
      <c r="J2093" t="s">
        <v>154</v>
      </c>
      <c r="K2093">
        <v>24</v>
      </c>
      <c r="L2093" t="s">
        <v>155</v>
      </c>
      <c r="M2093" t="s">
        <v>125</v>
      </c>
      <c r="N2093">
        <v>3</v>
      </c>
      <c r="O2093" t="s">
        <v>126</v>
      </c>
      <c r="P2093">
        <v>1</v>
      </c>
      <c r="Q2093" t="s">
        <v>37</v>
      </c>
      <c r="R2093">
        <v>1</v>
      </c>
      <c r="S2093" t="s">
        <v>127</v>
      </c>
      <c r="T2093">
        <v>4</v>
      </c>
      <c r="U2093" t="s">
        <v>128</v>
      </c>
      <c r="V2093" t="s">
        <v>204</v>
      </c>
      <c r="W2093">
        <v>7</v>
      </c>
      <c r="X2093" t="s">
        <v>308</v>
      </c>
      <c r="Y2093">
        <v>50</v>
      </c>
      <c r="Z2093">
        <v>500</v>
      </c>
      <c r="AA2093">
        <v>250000</v>
      </c>
      <c r="AB2093">
        <v>99999.999999999985</v>
      </c>
      <c r="AC2093">
        <v>0.39999999999999997</v>
      </c>
      <c r="AD2093">
        <v>1</v>
      </c>
      <c r="AE2093" t="s">
        <v>132</v>
      </c>
    </row>
    <row r="2094" spans="1:31" x14ac:dyDescent="0.3">
      <c r="A2094">
        <v>1185732</v>
      </c>
      <c r="B2094" t="s">
        <v>30</v>
      </c>
      <c r="C2094" s="1">
        <v>44424</v>
      </c>
      <c r="D2094">
        <v>2021</v>
      </c>
      <c r="E2094" t="s">
        <v>31</v>
      </c>
      <c r="F2094">
        <v>3</v>
      </c>
      <c r="G2094">
        <v>4</v>
      </c>
      <c r="H2094" t="s">
        <v>139</v>
      </c>
      <c r="I2094">
        <v>20</v>
      </c>
      <c r="J2094" t="s">
        <v>154</v>
      </c>
      <c r="K2094">
        <v>24</v>
      </c>
      <c r="L2094" t="s">
        <v>155</v>
      </c>
      <c r="M2094" t="s">
        <v>125</v>
      </c>
      <c r="N2094">
        <v>3</v>
      </c>
      <c r="O2094" t="s">
        <v>126</v>
      </c>
      <c r="P2094">
        <v>1</v>
      </c>
      <c r="Q2094" t="s">
        <v>37</v>
      </c>
      <c r="R2094">
        <v>1</v>
      </c>
      <c r="S2094" t="s">
        <v>127</v>
      </c>
      <c r="T2094">
        <v>4</v>
      </c>
      <c r="U2094" t="s">
        <v>128</v>
      </c>
      <c r="V2094" t="s">
        <v>161</v>
      </c>
      <c r="W2094">
        <v>7</v>
      </c>
      <c r="X2094" t="s">
        <v>308</v>
      </c>
      <c r="Y2094">
        <v>55</v>
      </c>
      <c r="Z2094">
        <v>650</v>
      </c>
      <c r="AA2094">
        <v>357500</v>
      </c>
      <c r="AB2094">
        <v>143000</v>
      </c>
      <c r="AC2094">
        <v>0.39999999999999997</v>
      </c>
      <c r="AD2094">
        <v>1</v>
      </c>
      <c r="AE2094" t="s">
        <v>132</v>
      </c>
    </row>
    <row r="2095" spans="1:31" x14ac:dyDescent="0.3">
      <c r="A2095">
        <v>1185732</v>
      </c>
      <c r="B2095" t="s">
        <v>30</v>
      </c>
      <c r="C2095" s="1">
        <v>44331</v>
      </c>
      <c r="D2095">
        <v>2021</v>
      </c>
      <c r="E2095" t="s">
        <v>53</v>
      </c>
      <c r="F2095">
        <v>2</v>
      </c>
      <c r="G2095">
        <v>4</v>
      </c>
      <c r="H2095" t="s">
        <v>139</v>
      </c>
      <c r="I2095">
        <v>20</v>
      </c>
      <c r="J2095" t="s">
        <v>154</v>
      </c>
      <c r="K2095">
        <v>24</v>
      </c>
      <c r="L2095" t="s">
        <v>155</v>
      </c>
      <c r="M2095" t="s">
        <v>125</v>
      </c>
      <c r="N2095">
        <v>3</v>
      </c>
      <c r="O2095" t="s">
        <v>126</v>
      </c>
      <c r="P2095">
        <v>1</v>
      </c>
      <c r="Q2095" t="s">
        <v>37</v>
      </c>
      <c r="R2095">
        <v>5</v>
      </c>
      <c r="S2095" t="s">
        <v>303</v>
      </c>
      <c r="T2095">
        <v>7</v>
      </c>
      <c r="U2095" t="s">
        <v>305</v>
      </c>
      <c r="V2095" t="s">
        <v>187</v>
      </c>
      <c r="W2095">
        <v>7</v>
      </c>
      <c r="X2095" t="s">
        <v>308</v>
      </c>
      <c r="Y2095">
        <v>45</v>
      </c>
      <c r="Z2095">
        <v>475</v>
      </c>
      <c r="AA2095">
        <v>213750</v>
      </c>
      <c r="AB2095">
        <v>64125</v>
      </c>
      <c r="AC2095">
        <v>0.3</v>
      </c>
      <c r="AD2095">
        <v>1</v>
      </c>
      <c r="AE2095" t="s">
        <v>132</v>
      </c>
    </row>
    <row r="2096" spans="1:31" x14ac:dyDescent="0.3">
      <c r="A2096">
        <v>1185732</v>
      </c>
      <c r="B2096" t="s">
        <v>30</v>
      </c>
      <c r="C2096" s="1">
        <v>44331</v>
      </c>
      <c r="D2096">
        <v>2021</v>
      </c>
      <c r="E2096" t="s">
        <v>53</v>
      </c>
      <c r="F2096">
        <v>2</v>
      </c>
      <c r="G2096">
        <v>4</v>
      </c>
      <c r="H2096" t="s">
        <v>139</v>
      </c>
      <c r="I2096">
        <v>20</v>
      </c>
      <c r="J2096" t="s">
        <v>154</v>
      </c>
      <c r="K2096">
        <v>24</v>
      </c>
      <c r="L2096" t="s">
        <v>155</v>
      </c>
      <c r="M2096" t="s">
        <v>125</v>
      </c>
      <c r="N2096">
        <v>3</v>
      </c>
      <c r="O2096" t="s">
        <v>126</v>
      </c>
      <c r="P2096">
        <v>1</v>
      </c>
      <c r="Q2096" t="s">
        <v>37</v>
      </c>
      <c r="R2096">
        <v>5</v>
      </c>
      <c r="S2096" t="s">
        <v>303</v>
      </c>
      <c r="T2096">
        <v>7</v>
      </c>
      <c r="U2096" t="s">
        <v>305</v>
      </c>
      <c r="V2096" t="s">
        <v>162</v>
      </c>
      <c r="W2096">
        <v>7</v>
      </c>
      <c r="X2096" t="s">
        <v>308</v>
      </c>
      <c r="Y2096">
        <v>55</v>
      </c>
      <c r="Z2096">
        <v>475</v>
      </c>
      <c r="AA2096">
        <v>261250</v>
      </c>
      <c r="AB2096">
        <v>104499.99999999999</v>
      </c>
      <c r="AC2096">
        <v>0.39999999999999997</v>
      </c>
      <c r="AD2096">
        <v>1</v>
      </c>
      <c r="AE2096" t="s">
        <v>132</v>
      </c>
    </row>
    <row r="2097" spans="1:31" x14ac:dyDescent="0.3">
      <c r="A2097">
        <v>1185732</v>
      </c>
      <c r="B2097" t="s">
        <v>30</v>
      </c>
      <c r="C2097" s="1">
        <v>44454</v>
      </c>
      <c r="D2097">
        <v>2021</v>
      </c>
      <c r="E2097" t="s">
        <v>43</v>
      </c>
      <c r="F2097">
        <v>3</v>
      </c>
      <c r="G2097">
        <v>4</v>
      </c>
      <c r="H2097" t="s">
        <v>139</v>
      </c>
      <c r="I2097">
        <v>20</v>
      </c>
      <c r="J2097" t="s">
        <v>154</v>
      </c>
      <c r="K2097">
        <v>24</v>
      </c>
      <c r="L2097" t="s">
        <v>155</v>
      </c>
      <c r="M2097" t="s">
        <v>125</v>
      </c>
      <c r="N2097">
        <v>3</v>
      </c>
      <c r="O2097" t="s">
        <v>126</v>
      </c>
      <c r="P2097">
        <v>1</v>
      </c>
      <c r="Q2097" t="s">
        <v>37</v>
      </c>
      <c r="R2097">
        <v>1</v>
      </c>
      <c r="S2097" t="s">
        <v>127</v>
      </c>
      <c r="T2097">
        <v>5</v>
      </c>
      <c r="U2097" t="s">
        <v>300</v>
      </c>
      <c r="V2097" t="s">
        <v>265</v>
      </c>
      <c r="W2097">
        <v>7</v>
      </c>
      <c r="X2097" t="s">
        <v>308</v>
      </c>
      <c r="Y2097">
        <v>40</v>
      </c>
      <c r="Z2097">
        <v>600</v>
      </c>
      <c r="AA2097">
        <v>240000</v>
      </c>
      <c r="AB2097">
        <v>96000.000000000029</v>
      </c>
      <c r="AC2097">
        <v>0.39999999999999997</v>
      </c>
      <c r="AD2097">
        <v>1</v>
      </c>
      <c r="AE2097" t="s">
        <v>132</v>
      </c>
    </row>
    <row r="2098" spans="1:31" x14ac:dyDescent="0.3">
      <c r="A2098">
        <v>1185732</v>
      </c>
      <c r="B2098" t="s">
        <v>30</v>
      </c>
      <c r="C2098" s="1">
        <v>44486</v>
      </c>
      <c r="D2098">
        <v>2021</v>
      </c>
      <c r="E2098" t="s">
        <v>44</v>
      </c>
      <c r="F2098">
        <v>4</v>
      </c>
      <c r="G2098">
        <v>4</v>
      </c>
      <c r="H2098" t="s">
        <v>139</v>
      </c>
      <c r="I2098">
        <v>20</v>
      </c>
      <c r="J2098" t="s">
        <v>154</v>
      </c>
      <c r="K2098">
        <v>24</v>
      </c>
      <c r="L2098" t="s">
        <v>155</v>
      </c>
      <c r="M2098" t="s">
        <v>125</v>
      </c>
      <c r="N2098">
        <v>3</v>
      </c>
      <c r="O2098" t="s">
        <v>126</v>
      </c>
      <c r="P2098">
        <v>1</v>
      </c>
      <c r="Q2098" t="s">
        <v>37</v>
      </c>
      <c r="R2098">
        <v>2</v>
      </c>
      <c r="S2098" t="s">
        <v>299</v>
      </c>
      <c r="T2098">
        <v>4</v>
      </c>
      <c r="U2098" t="s">
        <v>128</v>
      </c>
      <c r="V2098" t="s">
        <v>129</v>
      </c>
      <c r="W2098">
        <v>7</v>
      </c>
      <c r="X2098" t="s">
        <v>308</v>
      </c>
      <c r="Y2098">
        <v>40</v>
      </c>
      <c r="Z2098">
        <v>575</v>
      </c>
      <c r="AA2098">
        <v>230000</v>
      </c>
      <c r="AB2098">
        <v>92000.000000000029</v>
      </c>
      <c r="AC2098">
        <v>0.39999999999999997</v>
      </c>
      <c r="AD2098">
        <v>1</v>
      </c>
      <c r="AE2098" t="s">
        <v>132</v>
      </c>
    </row>
    <row r="2099" spans="1:31" x14ac:dyDescent="0.3">
      <c r="A2099">
        <v>1185732</v>
      </c>
      <c r="B2099" t="s">
        <v>30</v>
      </c>
      <c r="C2099" s="1">
        <v>44516</v>
      </c>
      <c r="D2099">
        <v>2021</v>
      </c>
      <c r="E2099" t="s">
        <v>45</v>
      </c>
      <c r="F2099">
        <v>4</v>
      </c>
      <c r="G2099">
        <v>4</v>
      </c>
      <c r="H2099" t="s">
        <v>139</v>
      </c>
      <c r="I2099">
        <v>20</v>
      </c>
      <c r="J2099" t="s">
        <v>154</v>
      </c>
      <c r="K2099">
        <v>24</v>
      </c>
      <c r="L2099" t="s">
        <v>155</v>
      </c>
      <c r="M2099" t="s">
        <v>125</v>
      </c>
      <c r="N2099">
        <v>3</v>
      </c>
      <c r="O2099" t="s">
        <v>126</v>
      </c>
      <c r="P2099">
        <v>1</v>
      </c>
      <c r="Q2099" t="s">
        <v>37</v>
      </c>
      <c r="R2099">
        <v>2</v>
      </c>
      <c r="S2099" t="s">
        <v>299</v>
      </c>
      <c r="T2099">
        <v>4</v>
      </c>
      <c r="U2099" t="s">
        <v>128</v>
      </c>
      <c r="V2099" t="s">
        <v>307</v>
      </c>
      <c r="W2099">
        <v>7</v>
      </c>
      <c r="X2099" t="s">
        <v>308</v>
      </c>
      <c r="Y2099">
        <v>45</v>
      </c>
      <c r="Z2099">
        <v>500</v>
      </c>
      <c r="AA2099">
        <v>225000</v>
      </c>
      <c r="AB2099">
        <v>90000.000000000015</v>
      </c>
      <c r="AC2099">
        <v>0.39999999999999997</v>
      </c>
      <c r="AD2099">
        <v>1</v>
      </c>
      <c r="AE2099" t="s">
        <v>132</v>
      </c>
    </row>
    <row r="2100" spans="1:31" x14ac:dyDescent="0.3">
      <c r="A2100">
        <v>1185732</v>
      </c>
      <c r="B2100" t="s">
        <v>30</v>
      </c>
      <c r="C2100" s="1">
        <v>44545</v>
      </c>
      <c r="D2100">
        <v>2021</v>
      </c>
      <c r="E2100" t="s">
        <v>46</v>
      </c>
      <c r="F2100">
        <v>4</v>
      </c>
      <c r="G2100">
        <v>4</v>
      </c>
      <c r="H2100" t="s">
        <v>139</v>
      </c>
      <c r="I2100">
        <v>20</v>
      </c>
      <c r="J2100" t="s">
        <v>154</v>
      </c>
      <c r="K2100">
        <v>24</v>
      </c>
      <c r="L2100" t="s">
        <v>155</v>
      </c>
      <c r="M2100" t="s">
        <v>125</v>
      </c>
      <c r="N2100">
        <v>3</v>
      </c>
      <c r="O2100" t="s">
        <v>126</v>
      </c>
      <c r="P2100">
        <v>1</v>
      </c>
      <c r="Q2100" t="s">
        <v>37</v>
      </c>
      <c r="R2100">
        <v>1</v>
      </c>
      <c r="S2100" t="s">
        <v>127</v>
      </c>
      <c r="T2100">
        <v>5</v>
      </c>
      <c r="U2100" t="s">
        <v>300</v>
      </c>
      <c r="V2100" t="s">
        <v>205</v>
      </c>
      <c r="W2100">
        <v>7</v>
      </c>
      <c r="X2100" t="s">
        <v>308</v>
      </c>
      <c r="Y2100">
        <v>50</v>
      </c>
      <c r="Z2100">
        <v>650</v>
      </c>
      <c r="AA2100">
        <v>325000</v>
      </c>
      <c r="AB2100">
        <v>129999.99999999999</v>
      </c>
      <c r="AC2100">
        <v>0.39999999999999997</v>
      </c>
      <c r="AD2100">
        <v>1</v>
      </c>
      <c r="AE2100" t="s">
        <v>132</v>
      </c>
    </row>
    <row r="2101" spans="1:31" x14ac:dyDescent="0.3">
      <c r="A2101">
        <v>1185732</v>
      </c>
      <c r="B2101" t="s">
        <v>30</v>
      </c>
      <c r="C2101" s="1">
        <v>44364</v>
      </c>
      <c r="D2101">
        <v>2021</v>
      </c>
      <c r="E2101" t="s">
        <v>54</v>
      </c>
      <c r="F2101">
        <v>2</v>
      </c>
      <c r="G2101">
        <v>4</v>
      </c>
      <c r="H2101" t="s">
        <v>139</v>
      </c>
      <c r="I2101">
        <v>20</v>
      </c>
      <c r="J2101" t="s">
        <v>154</v>
      </c>
      <c r="K2101">
        <v>24</v>
      </c>
      <c r="L2101" t="s">
        <v>155</v>
      </c>
      <c r="M2101" t="s">
        <v>125</v>
      </c>
      <c r="N2101">
        <v>3</v>
      </c>
      <c r="O2101" t="s">
        <v>126</v>
      </c>
      <c r="P2101">
        <v>1</v>
      </c>
      <c r="Q2101" t="s">
        <v>37</v>
      </c>
      <c r="R2101">
        <v>5</v>
      </c>
      <c r="S2101" t="s">
        <v>303</v>
      </c>
      <c r="T2101">
        <v>7</v>
      </c>
      <c r="U2101" t="s">
        <v>305</v>
      </c>
      <c r="V2101" t="s">
        <v>205</v>
      </c>
      <c r="W2101">
        <v>7</v>
      </c>
      <c r="X2101" t="s">
        <v>308</v>
      </c>
      <c r="Y2101">
        <v>55</v>
      </c>
      <c r="Z2101">
        <v>825</v>
      </c>
      <c r="AA2101">
        <v>453750</v>
      </c>
      <c r="AB2101">
        <v>226874.99999999997</v>
      </c>
      <c r="AC2101">
        <v>0.5</v>
      </c>
      <c r="AD2101">
        <v>1</v>
      </c>
      <c r="AE2101" t="s">
        <v>132</v>
      </c>
    </row>
    <row r="2102" spans="1:31" x14ac:dyDescent="0.3">
      <c r="A2102">
        <v>1185732</v>
      </c>
      <c r="B2102" t="s">
        <v>30</v>
      </c>
      <c r="C2102" s="1">
        <v>44214</v>
      </c>
      <c r="D2102">
        <v>2021</v>
      </c>
      <c r="E2102" t="s">
        <v>47</v>
      </c>
      <c r="F2102">
        <v>1</v>
      </c>
      <c r="G2102">
        <v>4</v>
      </c>
      <c r="H2102" t="s">
        <v>139</v>
      </c>
      <c r="I2102">
        <v>20</v>
      </c>
      <c r="J2102" t="s">
        <v>154</v>
      </c>
      <c r="K2102">
        <v>24</v>
      </c>
      <c r="L2102" t="s">
        <v>155</v>
      </c>
      <c r="M2102" t="s">
        <v>125</v>
      </c>
      <c r="N2102">
        <v>3</v>
      </c>
      <c r="O2102" t="s">
        <v>126</v>
      </c>
      <c r="P2102">
        <v>1</v>
      </c>
      <c r="Q2102" t="s">
        <v>37</v>
      </c>
      <c r="R2102">
        <v>1</v>
      </c>
      <c r="S2102" t="s">
        <v>127</v>
      </c>
      <c r="T2102">
        <v>5</v>
      </c>
      <c r="U2102" t="s">
        <v>300</v>
      </c>
      <c r="V2102" t="s">
        <v>236</v>
      </c>
      <c r="W2102">
        <v>7</v>
      </c>
      <c r="X2102" t="s">
        <v>308</v>
      </c>
      <c r="Y2102">
        <v>30</v>
      </c>
      <c r="Z2102">
        <v>425</v>
      </c>
      <c r="AA2102">
        <v>127500</v>
      </c>
      <c r="AB2102">
        <v>44625</v>
      </c>
      <c r="AC2102">
        <v>0.35</v>
      </c>
      <c r="AD2102">
        <v>1</v>
      </c>
      <c r="AE2102" t="s">
        <v>132</v>
      </c>
    </row>
    <row r="2103" spans="1:31" x14ac:dyDescent="0.3">
      <c r="A2103">
        <v>1185732</v>
      </c>
      <c r="B2103" t="s">
        <v>30</v>
      </c>
      <c r="C2103" s="1">
        <v>44364</v>
      </c>
      <c r="D2103">
        <v>2021</v>
      </c>
      <c r="E2103" t="s">
        <v>54</v>
      </c>
      <c r="F2103">
        <v>2</v>
      </c>
      <c r="G2103">
        <v>4</v>
      </c>
      <c r="H2103" t="s">
        <v>139</v>
      </c>
      <c r="I2103">
        <v>20</v>
      </c>
      <c r="J2103" t="s">
        <v>154</v>
      </c>
      <c r="K2103">
        <v>24</v>
      </c>
      <c r="L2103" t="s">
        <v>155</v>
      </c>
      <c r="M2103" t="s">
        <v>125</v>
      </c>
      <c r="N2103">
        <v>3</v>
      </c>
      <c r="O2103" t="s">
        <v>126</v>
      </c>
      <c r="P2103">
        <v>1</v>
      </c>
      <c r="Q2103" t="s">
        <v>37</v>
      </c>
      <c r="R2103">
        <v>5</v>
      </c>
      <c r="S2103" t="s">
        <v>303</v>
      </c>
      <c r="T2103">
        <v>6</v>
      </c>
      <c r="U2103" t="s">
        <v>304</v>
      </c>
      <c r="V2103" t="s">
        <v>129</v>
      </c>
      <c r="W2103">
        <v>7</v>
      </c>
      <c r="X2103" t="s">
        <v>308</v>
      </c>
      <c r="Y2103">
        <v>45</v>
      </c>
      <c r="Z2103">
        <v>525</v>
      </c>
      <c r="AA2103">
        <v>236250</v>
      </c>
      <c r="AB2103">
        <v>82687.5</v>
      </c>
      <c r="AC2103">
        <v>0.35</v>
      </c>
      <c r="AD2103">
        <v>1</v>
      </c>
      <c r="AE2103" t="s">
        <v>132</v>
      </c>
    </row>
    <row r="2104" spans="1:31" x14ac:dyDescent="0.3">
      <c r="A2104">
        <v>1185732</v>
      </c>
      <c r="B2104" t="s">
        <v>30</v>
      </c>
      <c r="C2104" s="1">
        <v>44272</v>
      </c>
      <c r="D2104">
        <v>2021</v>
      </c>
      <c r="E2104" t="s">
        <v>51</v>
      </c>
      <c r="F2104">
        <v>1</v>
      </c>
      <c r="G2104">
        <v>4</v>
      </c>
      <c r="H2104" t="s">
        <v>139</v>
      </c>
      <c r="I2104">
        <v>21</v>
      </c>
      <c r="J2104" t="s">
        <v>156</v>
      </c>
      <c r="K2104">
        <v>25</v>
      </c>
      <c r="L2104" t="s">
        <v>157</v>
      </c>
      <c r="M2104" t="s">
        <v>125</v>
      </c>
      <c r="N2104">
        <v>3</v>
      </c>
      <c r="O2104" t="s">
        <v>126</v>
      </c>
      <c r="P2104">
        <v>1</v>
      </c>
      <c r="Q2104" t="s">
        <v>37</v>
      </c>
      <c r="R2104">
        <v>1</v>
      </c>
      <c r="S2104" t="s">
        <v>127</v>
      </c>
      <c r="T2104">
        <v>4</v>
      </c>
      <c r="U2104" t="s">
        <v>128</v>
      </c>
      <c r="V2104" t="s">
        <v>189</v>
      </c>
      <c r="W2104">
        <v>7</v>
      </c>
      <c r="X2104" t="s">
        <v>308</v>
      </c>
      <c r="Y2104">
        <v>35</v>
      </c>
      <c r="Z2104">
        <v>300</v>
      </c>
      <c r="AA2104">
        <v>105000</v>
      </c>
      <c r="AB2104">
        <v>36750</v>
      </c>
      <c r="AC2104">
        <v>0.35</v>
      </c>
      <c r="AD2104">
        <v>1</v>
      </c>
      <c r="AE2104" t="s">
        <v>132</v>
      </c>
    </row>
    <row r="2105" spans="1:31" x14ac:dyDescent="0.3">
      <c r="A2105">
        <v>1185732</v>
      </c>
      <c r="B2105" t="s">
        <v>30</v>
      </c>
      <c r="C2105" s="1">
        <v>44304</v>
      </c>
      <c r="D2105">
        <v>2021</v>
      </c>
      <c r="E2105" t="s">
        <v>52</v>
      </c>
      <c r="F2105">
        <v>2</v>
      </c>
      <c r="G2105">
        <v>4</v>
      </c>
      <c r="H2105" t="s">
        <v>139</v>
      </c>
      <c r="I2105">
        <v>21</v>
      </c>
      <c r="J2105" t="s">
        <v>156</v>
      </c>
      <c r="K2105">
        <v>25</v>
      </c>
      <c r="L2105" t="s">
        <v>157</v>
      </c>
      <c r="M2105" t="s">
        <v>125</v>
      </c>
      <c r="N2105">
        <v>3</v>
      </c>
      <c r="O2105" t="s">
        <v>126</v>
      </c>
      <c r="P2105">
        <v>1</v>
      </c>
      <c r="Q2105" t="s">
        <v>37</v>
      </c>
      <c r="R2105">
        <v>5</v>
      </c>
      <c r="S2105" t="s">
        <v>303</v>
      </c>
      <c r="T2105">
        <v>7</v>
      </c>
      <c r="U2105" t="s">
        <v>305</v>
      </c>
      <c r="V2105" t="s">
        <v>202</v>
      </c>
      <c r="W2105">
        <v>7</v>
      </c>
      <c r="X2105" t="s">
        <v>308</v>
      </c>
      <c r="Y2105">
        <v>30</v>
      </c>
      <c r="Z2105">
        <v>275</v>
      </c>
      <c r="AA2105">
        <v>82500</v>
      </c>
      <c r="AB2105">
        <v>28875.000000000004</v>
      </c>
      <c r="AC2105">
        <v>0.35</v>
      </c>
      <c r="AD2105">
        <v>1</v>
      </c>
      <c r="AE2105" t="s">
        <v>132</v>
      </c>
    </row>
    <row r="2106" spans="1:31" x14ac:dyDescent="0.3">
      <c r="A2106">
        <v>1185732</v>
      </c>
      <c r="B2106" t="s">
        <v>30</v>
      </c>
      <c r="C2106" s="1">
        <v>44364</v>
      </c>
      <c r="D2106">
        <v>2021</v>
      </c>
      <c r="E2106" t="s">
        <v>54</v>
      </c>
      <c r="F2106">
        <v>2</v>
      </c>
      <c r="G2106">
        <v>4</v>
      </c>
      <c r="H2106" t="s">
        <v>139</v>
      </c>
      <c r="I2106">
        <v>20</v>
      </c>
      <c r="J2106" t="s">
        <v>154</v>
      </c>
      <c r="K2106">
        <v>24</v>
      </c>
      <c r="L2106" t="s">
        <v>155</v>
      </c>
      <c r="M2106" t="s">
        <v>125</v>
      </c>
      <c r="N2106">
        <v>3</v>
      </c>
      <c r="O2106" t="s">
        <v>126</v>
      </c>
      <c r="P2106">
        <v>1</v>
      </c>
      <c r="Q2106" t="s">
        <v>37</v>
      </c>
      <c r="R2106">
        <v>1</v>
      </c>
      <c r="S2106" t="s">
        <v>127</v>
      </c>
      <c r="T2106">
        <v>4</v>
      </c>
      <c r="U2106" t="s">
        <v>128</v>
      </c>
      <c r="V2106" t="s">
        <v>186</v>
      </c>
      <c r="W2106">
        <v>7</v>
      </c>
      <c r="X2106" t="s">
        <v>308</v>
      </c>
      <c r="Y2106">
        <v>65</v>
      </c>
      <c r="Z2106">
        <v>675</v>
      </c>
      <c r="AA2106">
        <v>438750</v>
      </c>
      <c r="AB2106">
        <v>241312.50000000003</v>
      </c>
      <c r="AC2106">
        <v>0.55000000000000004</v>
      </c>
      <c r="AD2106">
        <v>1</v>
      </c>
      <c r="AE2106" t="s">
        <v>132</v>
      </c>
    </row>
    <row r="2107" spans="1:31" x14ac:dyDescent="0.3">
      <c r="A2107">
        <v>1185732</v>
      </c>
      <c r="B2107" t="s">
        <v>30</v>
      </c>
      <c r="C2107" s="1">
        <v>44392</v>
      </c>
      <c r="D2107">
        <v>2021</v>
      </c>
      <c r="E2107" t="s">
        <v>55</v>
      </c>
      <c r="F2107">
        <v>3</v>
      </c>
      <c r="G2107">
        <v>4</v>
      </c>
      <c r="H2107" t="s">
        <v>139</v>
      </c>
      <c r="I2107">
        <v>20</v>
      </c>
      <c r="J2107" t="s">
        <v>154</v>
      </c>
      <c r="K2107">
        <v>24</v>
      </c>
      <c r="L2107" t="s">
        <v>155</v>
      </c>
      <c r="M2107" t="s">
        <v>125</v>
      </c>
      <c r="N2107">
        <v>3</v>
      </c>
      <c r="O2107" t="s">
        <v>126</v>
      </c>
      <c r="P2107">
        <v>1</v>
      </c>
      <c r="Q2107" t="s">
        <v>37</v>
      </c>
      <c r="R2107">
        <v>5</v>
      </c>
      <c r="S2107" t="s">
        <v>303</v>
      </c>
      <c r="T2107">
        <v>6</v>
      </c>
      <c r="U2107" t="s">
        <v>304</v>
      </c>
      <c r="V2107" t="s">
        <v>129</v>
      </c>
      <c r="W2107">
        <v>7</v>
      </c>
      <c r="X2107" t="s">
        <v>308</v>
      </c>
      <c r="Y2107">
        <v>60</v>
      </c>
      <c r="Z2107">
        <v>900</v>
      </c>
      <c r="AA2107">
        <v>540000</v>
      </c>
      <c r="AB2107">
        <v>270000</v>
      </c>
      <c r="AC2107">
        <v>0.5</v>
      </c>
      <c r="AD2107">
        <v>1</v>
      </c>
      <c r="AE2107" t="s">
        <v>132</v>
      </c>
    </row>
    <row r="2108" spans="1:31" x14ac:dyDescent="0.3">
      <c r="A2108">
        <v>1185732</v>
      </c>
      <c r="B2108" t="s">
        <v>30</v>
      </c>
      <c r="C2108" s="1">
        <v>44365</v>
      </c>
      <c r="D2108">
        <v>2021</v>
      </c>
      <c r="E2108" t="s">
        <v>54</v>
      </c>
      <c r="F2108">
        <v>2</v>
      </c>
      <c r="G2108">
        <v>4</v>
      </c>
      <c r="H2108" t="s">
        <v>139</v>
      </c>
      <c r="I2108">
        <v>21</v>
      </c>
      <c r="J2108" t="s">
        <v>156</v>
      </c>
      <c r="K2108">
        <v>25</v>
      </c>
      <c r="L2108" t="s">
        <v>157</v>
      </c>
      <c r="M2108" t="s">
        <v>125</v>
      </c>
      <c r="N2108">
        <v>3</v>
      </c>
      <c r="O2108" t="s">
        <v>126</v>
      </c>
      <c r="P2108">
        <v>1</v>
      </c>
      <c r="Q2108" t="s">
        <v>37</v>
      </c>
      <c r="R2108">
        <v>1</v>
      </c>
      <c r="S2108" t="s">
        <v>127</v>
      </c>
      <c r="T2108">
        <v>4</v>
      </c>
      <c r="U2108" t="s">
        <v>128</v>
      </c>
      <c r="V2108" t="s">
        <v>161</v>
      </c>
      <c r="W2108">
        <v>7</v>
      </c>
      <c r="X2108" t="s">
        <v>308</v>
      </c>
      <c r="Y2108">
        <v>30</v>
      </c>
      <c r="Z2108">
        <v>350</v>
      </c>
      <c r="AA2108">
        <v>105000</v>
      </c>
      <c r="AB2108">
        <v>36750.000000000015</v>
      </c>
      <c r="AC2108">
        <v>0.35</v>
      </c>
      <c r="AD2108">
        <v>1</v>
      </c>
      <c r="AE2108" t="s">
        <v>132</v>
      </c>
    </row>
    <row r="2109" spans="1:31" x14ac:dyDescent="0.3">
      <c r="A2109">
        <v>1185732</v>
      </c>
      <c r="B2109" t="s">
        <v>30</v>
      </c>
      <c r="C2109" s="1">
        <v>44394</v>
      </c>
      <c r="D2109">
        <v>2021</v>
      </c>
      <c r="E2109" t="s">
        <v>55</v>
      </c>
      <c r="F2109">
        <v>3</v>
      </c>
      <c r="G2109">
        <v>4</v>
      </c>
      <c r="H2109" t="s">
        <v>139</v>
      </c>
      <c r="I2109">
        <v>21</v>
      </c>
      <c r="J2109" t="s">
        <v>156</v>
      </c>
      <c r="K2109">
        <v>25</v>
      </c>
      <c r="L2109" t="s">
        <v>157</v>
      </c>
      <c r="M2109" t="s">
        <v>125</v>
      </c>
      <c r="N2109">
        <v>3</v>
      </c>
      <c r="O2109" t="s">
        <v>126</v>
      </c>
      <c r="P2109">
        <v>1</v>
      </c>
      <c r="Q2109" t="s">
        <v>37</v>
      </c>
      <c r="R2109">
        <v>5</v>
      </c>
      <c r="S2109" t="s">
        <v>303</v>
      </c>
      <c r="T2109">
        <v>8</v>
      </c>
      <c r="U2109" t="s">
        <v>306</v>
      </c>
      <c r="V2109" t="s">
        <v>189</v>
      </c>
      <c r="W2109">
        <v>7</v>
      </c>
      <c r="X2109" t="s">
        <v>308</v>
      </c>
      <c r="Y2109">
        <v>35</v>
      </c>
      <c r="Z2109">
        <v>500</v>
      </c>
      <c r="AA2109">
        <v>175000</v>
      </c>
      <c r="AB2109">
        <v>61250.000000000007</v>
      </c>
      <c r="AC2109">
        <v>0.35</v>
      </c>
      <c r="AD2109">
        <v>1</v>
      </c>
      <c r="AE2109" t="s">
        <v>132</v>
      </c>
    </row>
    <row r="2110" spans="1:31" x14ac:dyDescent="0.3">
      <c r="A2110">
        <v>1185732</v>
      </c>
      <c r="B2110" t="s">
        <v>30</v>
      </c>
      <c r="C2110" s="1">
        <v>44392</v>
      </c>
      <c r="D2110">
        <v>2021</v>
      </c>
      <c r="E2110" t="s">
        <v>55</v>
      </c>
      <c r="F2110">
        <v>3</v>
      </c>
      <c r="G2110">
        <v>4</v>
      </c>
      <c r="H2110" t="s">
        <v>139</v>
      </c>
      <c r="I2110">
        <v>20</v>
      </c>
      <c r="J2110" t="s">
        <v>154</v>
      </c>
      <c r="K2110">
        <v>24</v>
      </c>
      <c r="L2110" t="s">
        <v>155</v>
      </c>
      <c r="M2110" t="s">
        <v>125</v>
      </c>
      <c r="N2110">
        <v>3</v>
      </c>
      <c r="O2110" t="s">
        <v>126</v>
      </c>
      <c r="P2110">
        <v>1</v>
      </c>
      <c r="Q2110" t="s">
        <v>37</v>
      </c>
      <c r="R2110">
        <v>1</v>
      </c>
      <c r="S2110" t="s">
        <v>127</v>
      </c>
      <c r="T2110">
        <v>4</v>
      </c>
      <c r="U2110" t="s">
        <v>128</v>
      </c>
      <c r="V2110" t="s">
        <v>204</v>
      </c>
      <c r="W2110">
        <v>7</v>
      </c>
      <c r="X2110" t="s">
        <v>308</v>
      </c>
      <c r="Y2110">
        <v>55</v>
      </c>
      <c r="Z2110">
        <v>650</v>
      </c>
      <c r="AA2110">
        <v>357500</v>
      </c>
      <c r="AB2110">
        <v>143000</v>
      </c>
      <c r="AC2110">
        <v>0.39999999999999997</v>
      </c>
      <c r="AD2110">
        <v>1</v>
      </c>
      <c r="AE2110" t="s">
        <v>132</v>
      </c>
    </row>
    <row r="2111" spans="1:31" x14ac:dyDescent="0.3">
      <c r="A2111">
        <v>1185732</v>
      </c>
      <c r="B2111" t="s">
        <v>30</v>
      </c>
      <c r="C2111" s="1">
        <v>44426</v>
      </c>
      <c r="D2111">
        <v>2021</v>
      </c>
      <c r="E2111" t="s">
        <v>31</v>
      </c>
      <c r="F2111">
        <v>3</v>
      </c>
      <c r="G2111">
        <v>4</v>
      </c>
      <c r="H2111" t="s">
        <v>139</v>
      </c>
      <c r="I2111">
        <v>21</v>
      </c>
      <c r="J2111" t="s">
        <v>156</v>
      </c>
      <c r="K2111">
        <v>25</v>
      </c>
      <c r="L2111" t="s">
        <v>157</v>
      </c>
      <c r="M2111" t="s">
        <v>125</v>
      </c>
      <c r="N2111">
        <v>3</v>
      </c>
      <c r="O2111" t="s">
        <v>126</v>
      </c>
      <c r="P2111">
        <v>1</v>
      </c>
      <c r="Q2111" t="s">
        <v>37</v>
      </c>
      <c r="R2111">
        <v>1</v>
      </c>
      <c r="S2111" t="s">
        <v>127</v>
      </c>
      <c r="T2111">
        <v>4</v>
      </c>
      <c r="U2111" t="s">
        <v>128</v>
      </c>
      <c r="V2111" t="s">
        <v>161</v>
      </c>
      <c r="W2111">
        <v>7</v>
      </c>
      <c r="X2111" t="s">
        <v>308</v>
      </c>
      <c r="Y2111">
        <v>40</v>
      </c>
      <c r="Z2111">
        <v>475</v>
      </c>
      <c r="AA2111">
        <v>190000</v>
      </c>
      <c r="AB2111">
        <v>66500</v>
      </c>
      <c r="AC2111">
        <v>0.35</v>
      </c>
      <c r="AD2111">
        <v>1</v>
      </c>
      <c r="AE2111" t="s">
        <v>132</v>
      </c>
    </row>
    <row r="2112" spans="1:31" x14ac:dyDescent="0.3">
      <c r="A2112">
        <v>1185732</v>
      </c>
      <c r="B2112" t="s">
        <v>30</v>
      </c>
      <c r="C2112" s="1">
        <v>44458</v>
      </c>
      <c r="D2112">
        <v>2021</v>
      </c>
      <c r="E2112" t="s">
        <v>43</v>
      </c>
      <c r="F2112">
        <v>3</v>
      </c>
      <c r="G2112">
        <v>4</v>
      </c>
      <c r="H2112" t="s">
        <v>139</v>
      </c>
      <c r="I2112">
        <v>21</v>
      </c>
      <c r="J2112" t="s">
        <v>156</v>
      </c>
      <c r="K2112">
        <v>25</v>
      </c>
      <c r="L2112" t="s">
        <v>157</v>
      </c>
      <c r="M2112" t="s">
        <v>125</v>
      </c>
      <c r="N2112">
        <v>3</v>
      </c>
      <c r="O2112" t="s">
        <v>126</v>
      </c>
      <c r="P2112">
        <v>1</v>
      </c>
      <c r="Q2112" t="s">
        <v>37</v>
      </c>
      <c r="R2112">
        <v>5</v>
      </c>
      <c r="S2112" t="s">
        <v>303</v>
      </c>
      <c r="T2112">
        <v>7</v>
      </c>
      <c r="U2112" t="s">
        <v>305</v>
      </c>
      <c r="V2112" t="s">
        <v>187</v>
      </c>
      <c r="W2112">
        <v>7</v>
      </c>
      <c r="X2112" t="s">
        <v>308</v>
      </c>
      <c r="Y2112">
        <v>30</v>
      </c>
      <c r="Z2112">
        <v>400</v>
      </c>
      <c r="AA2112">
        <v>120000</v>
      </c>
      <c r="AB2112">
        <v>42000.000000000015</v>
      </c>
      <c r="AC2112">
        <v>0.35</v>
      </c>
      <c r="AD2112">
        <v>1</v>
      </c>
      <c r="AE2112" t="s">
        <v>132</v>
      </c>
    </row>
    <row r="2113" spans="1:31" x14ac:dyDescent="0.3">
      <c r="A2113">
        <v>1185732</v>
      </c>
      <c r="B2113" t="s">
        <v>30</v>
      </c>
      <c r="C2113" s="1">
        <v>44487</v>
      </c>
      <c r="D2113">
        <v>2021</v>
      </c>
      <c r="E2113" t="s">
        <v>44</v>
      </c>
      <c r="F2113">
        <v>4</v>
      </c>
      <c r="G2113">
        <v>4</v>
      </c>
      <c r="H2113" t="s">
        <v>139</v>
      </c>
      <c r="I2113">
        <v>21</v>
      </c>
      <c r="J2113" t="s">
        <v>156</v>
      </c>
      <c r="K2113">
        <v>25</v>
      </c>
      <c r="L2113" t="s">
        <v>157</v>
      </c>
      <c r="M2113" t="s">
        <v>125</v>
      </c>
      <c r="N2113">
        <v>3</v>
      </c>
      <c r="O2113" t="s">
        <v>126</v>
      </c>
      <c r="P2113">
        <v>1</v>
      </c>
      <c r="Q2113" t="s">
        <v>37</v>
      </c>
      <c r="R2113">
        <v>5</v>
      </c>
      <c r="S2113" t="s">
        <v>303</v>
      </c>
      <c r="T2113">
        <v>7</v>
      </c>
      <c r="U2113" t="s">
        <v>305</v>
      </c>
      <c r="V2113" t="s">
        <v>162</v>
      </c>
      <c r="W2113">
        <v>7</v>
      </c>
      <c r="X2113" t="s">
        <v>308</v>
      </c>
      <c r="Y2113">
        <v>25</v>
      </c>
      <c r="Z2113">
        <v>350</v>
      </c>
      <c r="AA2113">
        <v>87500</v>
      </c>
      <c r="AB2113">
        <v>30624.999999999996</v>
      </c>
      <c r="AC2113">
        <v>0.35</v>
      </c>
      <c r="AD2113">
        <v>1</v>
      </c>
      <c r="AE2113" t="s">
        <v>132</v>
      </c>
    </row>
    <row r="2114" spans="1:31" x14ac:dyDescent="0.3">
      <c r="A2114">
        <v>1185732</v>
      </c>
      <c r="B2114" t="s">
        <v>30</v>
      </c>
      <c r="C2114" s="1">
        <v>44518</v>
      </c>
      <c r="D2114">
        <v>2021</v>
      </c>
      <c r="E2114" t="s">
        <v>45</v>
      </c>
      <c r="F2114">
        <v>4</v>
      </c>
      <c r="G2114">
        <v>4</v>
      </c>
      <c r="H2114" t="s">
        <v>139</v>
      </c>
      <c r="I2114">
        <v>21</v>
      </c>
      <c r="J2114" t="s">
        <v>156</v>
      </c>
      <c r="K2114">
        <v>25</v>
      </c>
      <c r="L2114" t="s">
        <v>157</v>
      </c>
      <c r="M2114" t="s">
        <v>125</v>
      </c>
      <c r="N2114">
        <v>3</v>
      </c>
      <c r="O2114" t="s">
        <v>126</v>
      </c>
      <c r="P2114">
        <v>1</v>
      </c>
      <c r="Q2114" t="s">
        <v>37</v>
      </c>
      <c r="R2114">
        <v>1</v>
      </c>
      <c r="S2114" t="s">
        <v>127</v>
      </c>
      <c r="T2114">
        <v>5</v>
      </c>
      <c r="U2114" t="s">
        <v>300</v>
      </c>
      <c r="V2114" t="s">
        <v>265</v>
      </c>
      <c r="W2114">
        <v>7</v>
      </c>
      <c r="X2114" t="s">
        <v>308</v>
      </c>
      <c r="Y2114">
        <v>25</v>
      </c>
      <c r="Z2114">
        <v>350</v>
      </c>
      <c r="AA2114">
        <v>87500</v>
      </c>
      <c r="AB2114">
        <v>30625.000000000007</v>
      </c>
      <c r="AC2114">
        <v>0.35</v>
      </c>
      <c r="AD2114">
        <v>1</v>
      </c>
      <c r="AE2114" t="s">
        <v>132</v>
      </c>
    </row>
    <row r="2115" spans="1:31" x14ac:dyDescent="0.3">
      <c r="A2115">
        <v>1185732</v>
      </c>
      <c r="B2115" t="s">
        <v>30</v>
      </c>
      <c r="C2115" s="1">
        <v>44547</v>
      </c>
      <c r="D2115">
        <v>2021</v>
      </c>
      <c r="E2115" t="s">
        <v>46</v>
      </c>
      <c r="F2115">
        <v>4</v>
      </c>
      <c r="G2115">
        <v>4</v>
      </c>
      <c r="H2115" t="s">
        <v>139</v>
      </c>
      <c r="I2115">
        <v>21</v>
      </c>
      <c r="J2115" t="s">
        <v>156</v>
      </c>
      <c r="K2115">
        <v>25</v>
      </c>
      <c r="L2115" t="s">
        <v>157</v>
      </c>
      <c r="M2115" t="s">
        <v>125</v>
      </c>
      <c r="N2115">
        <v>3</v>
      </c>
      <c r="O2115" t="s">
        <v>126</v>
      </c>
      <c r="P2115">
        <v>1</v>
      </c>
      <c r="Q2115" t="s">
        <v>37</v>
      </c>
      <c r="R2115">
        <v>2</v>
      </c>
      <c r="S2115" t="s">
        <v>299</v>
      </c>
      <c r="T2115">
        <v>4</v>
      </c>
      <c r="U2115" t="s">
        <v>128</v>
      </c>
      <c r="V2115" t="s">
        <v>129</v>
      </c>
      <c r="W2115">
        <v>7</v>
      </c>
      <c r="X2115" t="s">
        <v>308</v>
      </c>
      <c r="Y2115">
        <v>35</v>
      </c>
      <c r="Z2115">
        <v>450</v>
      </c>
      <c r="AA2115">
        <v>157500</v>
      </c>
      <c r="AB2115">
        <v>55125</v>
      </c>
      <c r="AC2115">
        <v>0.35</v>
      </c>
      <c r="AD2115">
        <v>1</v>
      </c>
      <c r="AE2115" t="s">
        <v>132</v>
      </c>
    </row>
    <row r="2116" spans="1:31" x14ac:dyDescent="0.3">
      <c r="A2116">
        <v>1185732</v>
      </c>
      <c r="B2116" t="s">
        <v>30</v>
      </c>
      <c r="C2116" s="1">
        <v>44392</v>
      </c>
      <c r="D2116">
        <v>2021</v>
      </c>
      <c r="E2116" t="s">
        <v>55</v>
      </c>
      <c r="F2116">
        <v>3</v>
      </c>
      <c r="G2116">
        <v>4</v>
      </c>
      <c r="H2116" t="s">
        <v>139</v>
      </c>
      <c r="I2116">
        <v>20</v>
      </c>
      <c r="J2116" t="s">
        <v>154</v>
      </c>
      <c r="K2116">
        <v>24</v>
      </c>
      <c r="L2116" t="s">
        <v>155</v>
      </c>
      <c r="M2116" t="s">
        <v>125</v>
      </c>
      <c r="N2116">
        <v>3</v>
      </c>
      <c r="O2116" t="s">
        <v>126</v>
      </c>
      <c r="P2116">
        <v>1</v>
      </c>
      <c r="Q2116" t="s">
        <v>37</v>
      </c>
      <c r="R2116">
        <v>2</v>
      </c>
      <c r="S2116" t="s">
        <v>299</v>
      </c>
      <c r="T2116">
        <v>4</v>
      </c>
      <c r="U2116" t="s">
        <v>128</v>
      </c>
      <c r="V2116" t="s">
        <v>307</v>
      </c>
      <c r="W2116">
        <v>7</v>
      </c>
      <c r="X2116" t="s">
        <v>308</v>
      </c>
      <c r="Y2116">
        <v>50</v>
      </c>
      <c r="Z2116">
        <v>575</v>
      </c>
      <c r="AA2116">
        <v>287500</v>
      </c>
      <c r="AB2116">
        <v>86250</v>
      </c>
      <c r="AC2116">
        <v>0.3</v>
      </c>
      <c r="AD2116">
        <v>1</v>
      </c>
      <c r="AE2116" t="s">
        <v>132</v>
      </c>
    </row>
    <row r="2117" spans="1:31" x14ac:dyDescent="0.3">
      <c r="A2117">
        <v>1185732</v>
      </c>
      <c r="B2117" t="s">
        <v>30</v>
      </c>
      <c r="C2117" s="1">
        <v>44207</v>
      </c>
      <c r="D2117">
        <v>2021</v>
      </c>
      <c r="E2117" t="s">
        <v>47</v>
      </c>
      <c r="F2117">
        <v>1</v>
      </c>
      <c r="G2117">
        <v>4</v>
      </c>
      <c r="H2117" t="s">
        <v>139</v>
      </c>
      <c r="I2117">
        <v>21</v>
      </c>
      <c r="J2117" t="s">
        <v>156</v>
      </c>
      <c r="K2117">
        <v>25</v>
      </c>
      <c r="L2117" t="s">
        <v>157</v>
      </c>
      <c r="M2117" t="s">
        <v>125</v>
      </c>
      <c r="N2117">
        <v>3</v>
      </c>
      <c r="O2117" t="s">
        <v>126</v>
      </c>
      <c r="P2117">
        <v>1</v>
      </c>
      <c r="Q2117" t="s">
        <v>37</v>
      </c>
      <c r="R2117">
        <v>1</v>
      </c>
      <c r="S2117" t="s">
        <v>127</v>
      </c>
      <c r="T2117">
        <v>5</v>
      </c>
      <c r="U2117" t="s">
        <v>300</v>
      </c>
      <c r="V2117" t="s">
        <v>205</v>
      </c>
      <c r="W2117">
        <v>7</v>
      </c>
      <c r="X2117" t="s">
        <v>308</v>
      </c>
      <c r="Y2117">
        <v>25</v>
      </c>
      <c r="Z2117">
        <v>475</v>
      </c>
      <c r="AA2117">
        <v>118750</v>
      </c>
      <c r="AB2117">
        <v>41562.5</v>
      </c>
      <c r="AC2117">
        <v>0.35</v>
      </c>
      <c r="AD2117">
        <v>1</v>
      </c>
      <c r="AE2117" t="s">
        <v>132</v>
      </c>
    </row>
    <row r="2118" spans="1:31" x14ac:dyDescent="0.3">
      <c r="A2118">
        <v>1185732</v>
      </c>
      <c r="B2118" t="s">
        <v>30</v>
      </c>
      <c r="C2118" s="1">
        <v>44392</v>
      </c>
      <c r="D2118">
        <v>2021</v>
      </c>
      <c r="E2118" t="s">
        <v>55</v>
      </c>
      <c r="F2118">
        <v>3</v>
      </c>
      <c r="G2118">
        <v>4</v>
      </c>
      <c r="H2118" t="s">
        <v>139</v>
      </c>
      <c r="I2118">
        <v>20</v>
      </c>
      <c r="J2118" t="s">
        <v>154</v>
      </c>
      <c r="K2118">
        <v>24</v>
      </c>
      <c r="L2118" t="s">
        <v>155</v>
      </c>
      <c r="M2118" t="s">
        <v>125</v>
      </c>
      <c r="N2118">
        <v>3</v>
      </c>
      <c r="O2118" t="s">
        <v>126</v>
      </c>
      <c r="P2118">
        <v>1</v>
      </c>
      <c r="Q2118" t="s">
        <v>37</v>
      </c>
      <c r="R2118">
        <v>5</v>
      </c>
      <c r="S2118" t="s">
        <v>303</v>
      </c>
      <c r="T2118">
        <v>7</v>
      </c>
      <c r="U2118" t="s">
        <v>305</v>
      </c>
      <c r="V2118" t="s">
        <v>205</v>
      </c>
      <c r="W2118">
        <v>7</v>
      </c>
      <c r="X2118" t="s">
        <v>308</v>
      </c>
      <c r="Y2118">
        <v>50</v>
      </c>
      <c r="Z2118">
        <v>525</v>
      </c>
      <c r="AA2118">
        <v>262500</v>
      </c>
      <c r="AB2118">
        <v>91875</v>
      </c>
      <c r="AC2118">
        <v>0.35</v>
      </c>
      <c r="AD2118">
        <v>1</v>
      </c>
      <c r="AE2118" t="s">
        <v>132</v>
      </c>
    </row>
    <row r="2119" spans="1:31" x14ac:dyDescent="0.3">
      <c r="A2119">
        <v>1185732</v>
      </c>
      <c r="B2119" t="s">
        <v>30</v>
      </c>
      <c r="C2119" s="1">
        <v>44265</v>
      </c>
      <c r="D2119">
        <v>2021</v>
      </c>
      <c r="E2119" t="s">
        <v>51</v>
      </c>
      <c r="F2119">
        <v>1</v>
      </c>
      <c r="G2119">
        <v>3</v>
      </c>
      <c r="H2119" t="s">
        <v>78</v>
      </c>
      <c r="I2119">
        <v>22</v>
      </c>
      <c r="J2119" t="s">
        <v>105</v>
      </c>
      <c r="K2119">
        <v>26</v>
      </c>
      <c r="L2119" t="s">
        <v>106</v>
      </c>
      <c r="M2119" t="s">
        <v>125</v>
      </c>
      <c r="N2119">
        <v>3</v>
      </c>
      <c r="O2119" t="s">
        <v>126</v>
      </c>
      <c r="P2119">
        <v>1</v>
      </c>
      <c r="Q2119" t="s">
        <v>37</v>
      </c>
      <c r="R2119">
        <v>1</v>
      </c>
      <c r="S2119" t="s">
        <v>127</v>
      </c>
      <c r="T2119">
        <v>5</v>
      </c>
      <c r="U2119" t="s">
        <v>300</v>
      </c>
      <c r="V2119" t="s">
        <v>236</v>
      </c>
      <c r="W2119">
        <v>7</v>
      </c>
      <c r="X2119" t="s">
        <v>308</v>
      </c>
      <c r="Y2119">
        <v>30</v>
      </c>
      <c r="Z2119">
        <v>350</v>
      </c>
      <c r="AA2119">
        <v>105000</v>
      </c>
      <c r="AB2119">
        <v>36750</v>
      </c>
      <c r="AC2119">
        <v>0.35</v>
      </c>
      <c r="AD2119">
        <v>1</v>
      </c>
      <c r="AE2119" t="s">
        <v>132</v>
      </c>
    </row>
    <row r="2120" spans="1:31" x14ac:dyDescent="0.3">
      <c r="A2120">
        <v>1185732</v>
      </c>
      <c r="B2120" t="s">
        <v>30</v>
      </c>
      <c r="C2120" s="1">
        <v>44392</v>
      </c>
      <c r="D2120">
        <v>2021</v>
      </c>
      <c r="E2120" t="s">
        <v>55</v>
      </c>
      <c r="F2120">
        <v>3</v>
      </c>
      <c r="G2120">
        <v>4</v>
      </c>
      <c r="H2120" t="s">
        <v>139</v>
      </c>
      <c r="I2120">
        <v>20</v>
      </c>
      <c r="J2120" t="s">
        <v>154</v>
      </c>
      <c r="K2120">
        <v>24</v>
      </c>
      <c r="L2120" t="s">
        <v>155</v>
      </c>
      <c r="M2120" t="s">
        <v>125</v>
      </c>
      <c r="N2120">
        <v>3</v>
      </c>
      <c r="O2120" t="s">
        <v>126</v>
      </c>
      <c r="P2120">
        <v>1</v>
      </c>
      <c r="Q2120" t="s">
        <v>37</v>
      </c>
      <c r="R2120">
        <v>5</v>
      </c>
      <c r="S2120" t="s">
        <v>303</v>
      </c>
      <c r="T2120">
        <v>6</v>
      </c>
      <c r="U2120" t="s">
        <v>304</v>
      </c>
      <c r="V2120" t="s">
        <v>129</v>
      </c>
      <c r="W2120">
        <v>7</v>
      </c>
      <c r="X2120" t="s">
        <v>308</v>
      </c>
      <c r="Y2120">
        <v>65</v>
      </c>
      <c r="Z2120">
        <v>725</v>
      </c>
      <c r="AA2120">
        <v>471250</v>
      </c>
      <c r="AB2120">
        <v>259187.50000000003</v>
      </c>
      <c r="AC2120">
        <v>0.55000000000000004</v>
      </c>
      <c r="AD2120">
        <v>1</v>
      </c>
      <c r="AE2120" t="s">
        <v>132</v>
      </c>
    </row>
    <row r="2121" spans="1:31" x14ac:dyDescent="0.3">
      <c r="A2121">
        <v>1185732</v>
      </c>
      <c r="B2121" t="s">
        <v>30</v>
      </c>
      <c r="C2121" s="1">
        <v>44424</v>
      </c>
      <c r="D2121">
        <v>2021</v>
      </c>
      <c r="E2121" t="s">
        <v>31</v>
      </c>
      <c r="F2121">
        <v>3</v>
      </c>
      <c r="G2121">
        <v>4</v>
      </c>
      <c r="H2121" t="s">
        <v>139</v>
      </c>
      <c r="I2121">
        <v>20</v>
      </c>
      <c r="J2121" t="s">
        <v>154</v>
      </c>
      <c r="K2121">
        <v>24</v>
      </c>
      <c r="L2121" t="s">
        <v>155</v>
      </c>
      <c r="M2121" t="s">
        <v>125</v>
      </c>
      <c r="N2121">
        <v>3</v>
      </c>
      <c r="O2121" t="s">
        <v>126</v>
      </c>
      <c r="P2121">
        <v>1</v>
      </c>
      <c r="Q2121" t="s">
        <v>37</v>
      </c>
      <c r="R2121">
        <v>1</v>
      </c>
      <c r="S2121" t="s">
        <v>127</v>
      </c>
      <c r="T2121">
        <v>4</v>
      </c>
      <c r="U2121" t="s">
        <v>128</v>
      </c>
      <c r="V2121" t="s">
        <v>189</v>
      </c>
      <c r="W2121">
        <v>7</v>
      </c>
      <c r="X2121" t="s">
        <v>308</v>
      </c>
      <c r="Y2121">
        <v>35</v>
      </c>
      <c r="Z2121">
        <v>525</v>
      </c>
      <c r="AA2121">
        <v>183750</v>
      </c>
      <c r="AB2121">
        <v>64312.499999999993</v>
      </c>
      <c r="AC2121">
        <v>0.35</v>
      </c>
      <c r="AD2121">
        <v>1</v>
      </c>
      <c r="AE2121" t="s">
        <v>132</v>
      </c>
    </row>
    <row r="2122" spans="1:31" x14ac:dyDescent="0.3">
      <c r="A2122">
        <v>1185732</v>
      </c>
      <c r="B2122" t="s">
        <v>30</v>
      </c>
      <c r="C2122" s="1">
        <v>44328</v>
      </c>
      <c r="D2122">
        <v>2021</v>
      </c>
      <c r="E2122" t="s">
        <v>53</v>
      </c>
      <c r="F2122">
        <v>2</v>
      </c>
      <c r="G2122">
        <v>3</v>
      </c>
      <c r="H2122" t="s">
        <v>78</v>
      </c>
      <c r="I2122">
        <v>22</v>
      </c>
      <c r="J2122" t="s">
        <v>105</v>
      </c>
      <c r="K2122">
        <v>26</v>
      </c>
      <c r="L2122" t="s">
        <v>106</v>
      </c>
      <c r="M2122" t="s">
        <v>125</v>
      </c>
      <c r="N2122">
        <v>3</v>
      </c>
      <c r="O2122" t="s">
        <v>126</v>
      </c>
      <c r="P2122">
        <v>1</v>
      </c>
      <c r="Q2122" t="s">
        <v>37</v>
      </c>
      <c r="R2122">
        <v>5</v>
      </c>
      <c r="S2122" t="s">
        <v>303</v>
      </c>
      <c r="T2122">
        <v>7</v>
      </c>
      <c r="U2122" t="s">
        <v>305</v>
      </c>
      <c r="V2122" t="s">
        <v>202</v>
      </c>
      <c r="W2122">
        <v>7</v>
      </c>
      <c r="X2122" t="s">
        <v>308</v>
      </c>
      <c r="Y2122">
        <v>30</v>
      </c>
      <c r="Z2122">
        <v>375</v>
      </c>
      <c r="AA2122">
        <v>112500</v>
      </c>
      <c r="AB2122">
        <v>39375.000000000015</v>
      </c>
      <c r="AC2122">
        <v>0.35</v>
      </c>
      <c r="AD2122">
        <v>1</v>
      </c>
      <c r="AE2122" t="s">
        <v>132</v>
      </c>
    </row>
    <row r="2123" spans="1:31" x14ac:dyDescent="0.3">
      <c r="A2123">
        <v>1185732</v>
      </c>
      <c r="B2123" t="s">
        <v>30</v>
      </c>
      <c r="C2123" s="1">
        <v>44424</v>
      </c>
      <c r="D2123">
        <v>2021</v>
      </c>
      <c r="E2123" t="s">
        <v>31</v>
      </c>
      <c r="F2123">
        <v>3</v>
      </c>
      <c r="G2123">
        <v>4</v>
      </c>
      <c r="H2123" t="s">
        <v>139</v>
      </c>
      <c r="I2123">
        <v>20</v>
      </c>
      <c r="J2123" t="s">
        <v>154</v>
      </c>
      <c r="K2123">
        <v>24</v>
      </c>
      <c r="L2123" t="s">
        <v>155</v>
      </c>
      <c r="M2123" t="s">
        <v>125</v>
      </c>
      <c r="N2123">
        <v>3</v>
      </c>
      <c r="O2123" t="s">
        <v>126</v>
      </c>
      <c r="P2123">
        <v>1</v>
      </c>
      <c r="Q2123" t="s">
        <v>37</v>
      </c>
      <c r="R2123">
        <v>1</v>
      </c>
      <c r="S2123" t="s">
        <v>127</v>
      </c>
      <c r="T2123">
        <v>4</v>
      </c>
      <c r="U2123" t="s">
        <v>128</v>
      </c>
      <c r="V2123" t="s">
        <v>186</v>
      </c>
      <c r="W2123">
        <v>7</v>
      </c>
      <c r="X2123" t="s">
        <v>308</v>
      </c>
      <c r="Y2123">
        <v>45</v>
      </c>
      <c r="Z2123">
        <v>500</v>
      </c>
      <c r="AA2123">
        <v>225000</v>
      </c>
      <c r="AB2123">
        <v>90000</v>
      </c>
      <c r="AC2123">
        <v>0.39999999999999997</v>
      </c>
      <c r="AD2123">
        <v>1</v>
      </c>
      <c r="AE2123" t="s">
        <v>132</v>
      </c>
    </row>
    <row r="2124" spans="1:31" x14ac:dyDescent="0.3">
      <c r="A2124">
        <v>1185732</v>
      </c>
      <c r="B2124" t="s">
        <v>30</v>
      </c>
      <c r="C2124" s="1">
        <v>44358</v>
      </c>
      <c r="D2124">
        <v>2021</v>
      </c>
      <c r="E2124" t="s">
        <v>54</v>
      </c>
      <c r="F2124">
        <v>2</v>
      </c>
      <c r="G2124">
        <v>3</v>
      </c>
      <c r="H2124" t="s">
        <v>78</v>
      </c>
      <c r="I2124">
        <v>22</v>
      </c>
      <c r="J2124" t="s">
        <v>105</v>
      </c>
      <c r="K2124">
        <v>26</v>
      </c>
      <c r="L2124" t="s">
        <v>106</v>
      </c>
      <c r="M2124" t="s">
        <v>125</v>
      </c>
      <c r="N2124">
        <v>3</v>
      </c>
      <c r="O2124" t="s">
        <v>126</v>
      </c>
      <c r="P2124">
        <v>1</v>
      </c>
      <c r="Q2124" t="s">
        <v>37</v>
      </c>
      <c r="R2124">
        <v>5</v>
      </c>
      <c r="S2124" t="s">
        <v>303</v>
      </c>
      <c r="T2124">
        <v>6</v>
      </c>
      <c r="U2124" t="s">
        <v>304</v>
      </c>
      <c r="V2124" t="s">
        <v>129</v>
      </c>
      <c r="W2124">
        <v>7</v>
      </c>
      <c r="X2124" t="s">
        <v>308</v>
      </c>
      <c r="Y2124">
        <v>25</v>
      </c>
      <c r="Z2124">
        <v>400</v>
      </c>
      <c r="AA2124">
        <v>100000</v>
      </c>
      <c r="AB2124">
        <v>35000.000000000015</v>
      </c>
      <c r="AC2124">
        <v>0.35</v>
      </c>
      <c r="AD2124">
        <v>1</v>
      </c>
      <c r="AE2124" t="s">
        <v>132</v>
      </c>
    </row>
    <row r="2125" spans="1:31" x14ac:dyDescent="0.3">
      <c r="A2125">
        <v>1185732</v>
      </c>
      <c r="B2125" t="s">
        <v>30</v>
      </c>
      <c r="C2125" s="1">
        <v>44387</v>
      </c>
      <c r="D2125">
        <v>2021</v>
      </c>
      <c r="E2125" t="s">
        <v>55</v>
      </c>
      <c r="F2125">
        <v>3</v>
      </c>
      <c r="G2125">
        <v>3</v>
      </c>
      <c r="H2125" t="s">
        <v>78</v>
      </c>
      <c r="I2125">
        <v>22</v>
      </c>
      <c r="J2125" t="s">
        <v>105</v>
      </c>
      <c r="K2125">
        <v>26</v>
      </c>
      <c r="L2125" t="s">
        <v>106</v>
      </c>
      <c r="M2125" t="s">
        <v>125</v>
      </c>
      <c r="N2125">
        <v>3</v>
      </c>
      <c r="O2125" t="s">
        <v>126</v>
      </c>
      <c r="P2125">
        <v>1</v>
      </c>
      <c r="Q2125" t="s">
        <v>37</v>
      </c>
      <c r="R2125">
        <v>1</v>
      </c>
      <c r="S2125" t="s">
        <v>127</v>
      </c>
      <c r="T2125">
        <v>4</v>
      </c>
      <c r="U2125" t="s">
        <v>128</v>
      </c>
      <c r="V2125" t="s">
        <v>161</v>
      </c>
      <c r="W2125">
        <v>7</v>
      </c>
      <c r="X2125" t="s">
        <v>308</v>
      </c>
      <c r="Y2125">
        <v>30</v>
      </c>
      <c r="Z2125">
        <v>550</v>
      </c>
      <c r="AA2125">
        <v>165000</v>
      </c>
      <c r="AB2125">
        <v>57750.000000000015</v>
      </c>
      <c r="AC2125">
        <v>0.35</v>
      </c>
      <c r="AD2125">
        <v>1</v>
      </c>
      <c r="AE2125" t="s">
        <v>132</v>
      </c>
    </row>
    <row r="2126" spans="1:31" x14ac:dyDescent="0.3">
      <c r="A2126">
        <v>1185732</v>
      </c>
      <c r="B2126" t="s">
        <v>30</v>
      </c>
      <c r="C2126" s="1">
        <v>44214</v>
      </c>
      <c r="D2126">
        <v>2021</v>
      </c>
      <c r="E2126" t="s">
        <v>47</v>
      </c>
      <c r="F2126">
        <v>1</v>
      </c>
      <c r="G2126">
        <v>4</v>
      </c>
      <c r="H2126" t="s">
        <v>139</v>
      </c>
      <c r="I2126">
        <v>20</v>
      </c>
      <c r="J2126" t="s">
        <v>154</v>
      </c>
      <c r="K2126">
        <v>24</v>
      </c>
      <c r="L2126" t="s">
        <v>155</v>
      </c>
      <c r="M2126" t="s">
        <v>125</v>
      </c>
      <c r="N2126">
        <v>3</v>
      </c>
      <c r="O2126" t="s">
        <v>126</v>
      </c>
      <c r="P2126">
        <v>1</v>
      </c>
      <c r="Q2126" t="s">
        <v>37</v>
      </c>
      <c r="R2126">
        <v>5</v>
      </c>
      <c r="S2126" t="s">
        <v>303</v>
      </c>
      <c r="T2126">
        <v>8</v>
      </c>
      <c r="U2126" t="s">
        <v>306</v>
      </c>
      <c r="V2126" t="s">
        <v>189</v>
      </c>
      <c r="W2126">
        <v>7</v>
      </c>
      <c r="X2126" t="s">
        <v>308</v>
      </c>
      <c r="Y2126">
        <v>30</v>
      </c>
      <c r="Z2126">
        <v>625</v>
      </c>
      <c r="AA2126">
        <v>187500</v>
      </c>
      <c r="AB2126">
        <v>75000</v>
      </c>
      <c r="AC2126">
        <v>0.4</v>
      </c>
      <c r="AD2126">
        <v>1</v>
      </c>
      <c r="AE2126" t="s">
        <v>132</v>
      </c>
    </row>
    <row r="2127" spans="1:31" x14ac:dyDescent="0.3">
      <c r="A2127">
        <v>1185732</v>
      </c>
      <c r="B2127" t="s">
        <v>30</v>
      </c>
      <c r="C2127" s="1">
        <v>44419</v>
      </c>
      <c r="D2127">
        <v>2021</v>
      </c>
      <c r="E2127" t="s">
        <v>31</v>
      </c>
      <c r="F2127">
        <v>3</v>
      </c>
      <c r="G2127">
        <v>3</v>
      </c>
      <c r="H2127" t="s">
        <v>78</v>
      </c>
      <c r="I2127">
        <v>22</v>
      </c>
      <c r="J2127" t="s">
        <v>105</v>
      </c>
      <c r="K2127">
        <v>26</v>
      </c>
      <c r="L2127" t="s">
        <v>106</v>
      </c>
      <c r="M2127" t="s">
        <v>125</v>
      </c>
      <c r="N2127">
        <v>3</v>
      </c>
      <c r="O2127" t="s">
        <v>126</v>
      </c>
      <c r="P2127">
        <v>1</v>
      </c>
      <c r="Q2127" t="s">
        <v>37</v>
      </c>
      <c r="R2127">
        <v>1</v>
      </c>
      <c r="S2127" t="s">
        <v>127</v>
      </c>
      <c r="T2127">
        <v>4</v>
      </c>
      <c r="U2127" t="s">
        <v>128</v>
      </c>
      <c r="V2127" t="s">
        <v>204</v>
      </c>
      <c r="W2127">
        <v>7</v>
      </c>
      <c r="X2127" t="s">
        <v>308</v>
      </c>
      <c r="Y2127">
        <v>35</v>
      </c>
      <c r="Z2127">
        <v>525</v>
      </c>
      <c r="AA2127">
        <v>183750</v>
      </c>
      <c r="AB2127">
        <v>64312.500000000007</v>
      </c>
      <c r="AC2127">
        <v>0.35</v>
      </c>
      <c r="AD2127">
        <v>1</v>
      </c>
      <c r="AE2127" t="s">
        <v>132</v>
      </c>
    </row>
    <row r="2128" spans="1:31" x14ac:dyDescent="0.3">
      <c r="A2128">
        <v>1185732</v>
      </c>
      <c r="B2128" t="s">
        <v>30</v>
      </c>
      <c r="C2128" s="1">
        <v>44451</v>
      </c>
      <c r="D2128">
        <v>2021</v>
      </c>
      <c r="E2128" t="s">
        <v>43</v>
      </c>
      <c r="F2128">
        <v>3</v>
      </c>
      <c r="G2128">
        <v>3</v>
      </c>
      <c r="H2128" t="s">
        <v>78</v>
      </c>
      <c r="I2128">
        <v>22</v>
      </c>
      <c r="J2128" t="s">
        <v>105</v>
      </c>
      <c r="K2128">
        <v>26</v>
      </c>
      <c r="L2128" t="s">
        <v>106</v>
      </c>
      <c r="M2128" t="s">
        <v>125</v>
      </c>
      <c r="N2128">
        <v>3</v>
      </c>
      <c r="O2128" t="s">
        <v>126</v>
      </c>
      <c r="P2128">
        <v>1</v>
      </c>
      <c r="Q2128" t="s">
        <v>37</v>
      </c>
      <c r="R2128">
        <v>1</v>
      </c>
      <c r="S2128" t="s">
        <v>127</v>
      </c>
      <c r="T2128">
        <v>4</v>
      </c>
      <c r="U2128" t="s">
        <v>128</v>
      </c>
      <c r="V2128" t="s">
        <v>161</v>
      </c>
      <c r="W2128">
        <v>7</v>
      </c>
      <c r="X2128" t="s">
        <v>308</v>
      </c>
      <c r="Y2128">
        <v>25</v>
      </c>
      <c r="Z2128">
        <v>450</v>
      </c>
      <c r="AA2128">
        <v>112500</v>
      </c>
      <c r="AB2128">
        <v>39375.000000000015</v>
      </c>
      <c r="AC2128">
        <v>0.35</v>
      </c>
      <c r="AD2128">
        <v>1</v>
      </c>
      <c r="AE2128" t="s">
        <v>132</v>
      </c>
    </row>
    <row r="2129" spans="1:31" x14ac:dyDescent="0.3">
      <c r="A2129">
        <v>1185732</v>
      </c>
      <c r="B2129" t="s">
        <v>30</v>
      </c>
      <c r="C2129" s="1">
        <v>44480</v>
      </c>
      <c r="D2129">
        <v>2021</v>
      </c>
      <c r="E2129" t="s">
        <v>44</v>
      </c>
      <c r="F2129">
        <v>4</v>
      </c>
      <c r="G2129">
        <v>3</v>
      </c>
      <c r="H2129" t="s">
        <v>78</v>
      </c>
      <c r="I2129">
        <v>22</v>
      </c>
      <c r="J2129" t="s">
        <v>105</v>
      </c>
      <c r="K2129">
        <v>26</v>
      </c>
      <c r="L2129" t="s">
        <v>106</v>
      </c>
      <c r="M2129" t="s">
        <v>125</v>
      </c>
      <c r="N2129">
        <v>3</v>
      </c>
      <c r="O2129" t="s">
        <v>126</v>
      </c>
      <c r="P2129">
        <v>1</v>
      </c>
      <c r="Q2129" t="s">
        <v>37</v>
      </c>
      <c r="R2129">
        <v>5</v>
      </c>
      <c r="S2129" t="s">
        <v>303</v>
      </c>
      <c r="T2129">
        <v>7</v>
      </c>
      <c r="U2129" t="s">
        <v>305</v>
      </c>
      <c r="V2129" t="s">
        <v>187</v>
      </c>
      <c r="W2129">
        <v>7</v>
      </c>
      <c r="X2129" t="s">
        <v>308</v>
      </c>
      <c r="Y2129">
        <v>20</v>
      </c>
      <c r="Z2129">
        <v>400</v>
      </c>
      <c r="AA2129">
        <v>80000</v>
      </c>
      <c r="AB2129">
        <v>28000</v>
      </c>
      <c r="AC2129">
        <v>0.35</v>
      </c>
      <c r="AD2129">
        <v>1</v>
      </c>
      <c r="AE2129" t="s">
        <v>132</v>
      </c>
    </row>
    <row r="2130" spans="1:31" x14ac:dyDescent="0.3">
      <c r="A2130">
        <v>1185732</v>
      </c>
      <c r="B2130" t="s">
        <v>30</v>
      </c>
      <c r="C2130" s="1">
        <v>44511</v>
      </c>
      <c r="D2130">
        <v>2021</v>
      </c>
      <c r="E2130" t="s">
        <v>45</v>
      </c>
      <c r="F2130">
        <v>4</v>
      </c>
      <c r="G2130">
        <v>3</v>
      </c>
      <c r="H2130" t="s">
        <v>78</v>
      </c>
      <c r="I2130">
        <v>22</v>
      </c>
      <c r="J2130" t="s">
        <v>105</v>
      </c>
      <c r="K2130">
        <v>26</v>
      </c>
      <c r="L2130" t="s">
        <v>106</v>
      </c>
      <c r="M2130" t="s">
        <v>125</v>
      </c>
      <c r="N2130">
        <v>3</v>
      </c>
      <c r="O2130" t="s">
        <v>126</v>
      </c>
      <c r="P2130">
        <v>1</v>
      </c>
      <c r="Q2130" t="s">
        <v>37</v>
      </c>
      <c r="R2130">
        <v>5</v>
      </c>
      <c r="S2130" t="s">
        <v>303</v>
      </c>
      <c r="T2130">
        <v>7</v>
      </c>
      <c r="U2130" t="s">
        <v>305</v>
      </c>
      <c r="V2130" t="s">
        <v>162</v>
      </c>
      <c r="W2130">
        <v>7</v>
      </c>
      <c r="X2130" t="s">
        <v>308</v>
      </c>
      <c r="Y2130">
        <v>20</v>
      </c>
      <c r="Z2130">
        <v>400</v>
      </c>
      <c r="AA2130">
        <v>80000</v>
      </c>
      <c r="AB2130">
        <v>28000.000000000007</v>
      </c>
      <c r="AC2130">
        <v>0.35</v>
      </c>
      <c r="AD2130">
        <v>1</v>
      </c>
      <c r="AE2130" t="s">
        <v>132</v>
      </c>
    </row>
    <row r="2131" spans="1:31" x14ac:dyDescent="0.3">
      <c r="A2131">
        <v>1185732</v>
      </c>
      <c r="B2131" t="s">
        <v>30</v>
      </c>
      <c r="C2131" s="1">
        <v>44540</v>
      </c>
      <c r="D2131">
        <v>2021</v>
      </c>
      <c r="E2131" t="s">
        <v>46</v>
      </c>
      <c r="F2131">
        <v>4</v>
      </c>
      <c r="G2131">
        <v>3</v>
      </c>
      <c r="H2131" t="s">
        <v>78</v>
      </c>
      <c r="I2131">
        <v>22</v>
      </c>
      <c r="J2131" t="s">
        <v>105</v>
      </c>
      <c r="K2131">
        <v>26</v>
      </c>
      <c r="L2131" t="s">
        <v>106</v>
      </c>
      <c r="M2131" t="s">
        <v>125</v>
      </c>
      <c r="N2131">
        <v>3</v>
      </c>
      <c r="O2131" t="s">
        <v>126</v>
      </c>
      <c r="P2131">
        <v>1</v>
      </c>
      <c r="Q2131" t="s">
        <v>37</v>
      </c>
      <c r="R2131">
        <v>1</v>
      </c>
      <c r="S2131" t="s">
        <v>127</v>
      </c>
      <c r="T2131">
        <v>5</v>
      </c>
      <c r="U2131" t="s">
        <v>300</v>
      </c>
      <c r="V2131" t="s">
        <v>265</v>
      </c>
      <c r="W2131">
        <v>7</v>
      </c>
      <c r="X2131" t="s">
        <v>308</v>
      </c>
      <c r="Y2131">
        <v>30</v>
      </c>
      <c r="Z2131">
        <v>500</v>
      </c>
      <c r="AA2131">
        <v>150000</v>
      </c>
      <c r="AB2131">
        <v>52500.000000000007</v>
      </c>
      <c r="AC2131">
        <v>0.35</v>
      </c>
      <c r="AD2131">
        <v>1</v>
      </c>
      <c r="AE2131" t="s">
        <v>132</v>
      </c>
    </row>
    <row r="2132" spans="1:31" x14ac:dyDescent="0.3">
      <c r="A2132">
        <v>1128299</v>
      </c>
      <c r="B2132" t="s">
        <v>77</v>
      </c>
      <c r="C2132" s="1">
        <v>44220</v>
      </c>
      <c r="D2132">
        <v>2021</v>
      </c>
      <c r="E2132" t="s">
        <v>47</v>
      </c>
      <c r="F2132">
        <v>1</v>
      </c>
      <c r="G2132">
        <v>3</v>
      </c>
      <c r="H2132" t="s">
        <v>78</v>
      </c>
      <c r="I2132">
        <v>22</v>
      </c>
      <c r="J2132" t="s">
        <v>105</v>
      </c>
      <c r="K2132">
        <v>26</v>
      </c>
      <c r="L2132" t="s">
        <v>106</v>
      </c>
      <c r="M2132" t="s">
        <v>125</v>
      </c>
      <c r="N2132">
        <v>3</v>
      </c>
      <c r="O2132" t="s">
        <v>126</v>
      </c>
      <c r="P2132">
        <v>1</v>
      </c>
      <c r="Q2132" t="s">
        <v>37</v>
      </c>
      <c r="R2132">
        <v>2</v>
      </c>
      <c r="S2132" t="s">
        <v>299</v>
      </c>
      <c r="T2132">
        <v>4</v>
      </c>
      <c r="U2132" t="s">
        <v>128</v>
      </c>
      <c r="V2132" t="s">
        <v>129</v>
      </c>
      <c r="W2132">
        <v>7</v>
      </c>
      <c r="X2132" t="s">
        <v>308</v>
      </c>
      <c r="Y2132">
        <v>40</v>
      </c>
      <c r="Z2132">
        <v>350</v>
      </c>
      <c r="AA2132">
        <v>140000</v>
      </c>
      <c r="AB2132">
        <v>49000</v>
      </c>
      <c r="AC2132">
        <v>0.35</v>
      </c>
      <c r="AD2132">
        <v>1</v>
      </c>
      <c r="AE2132" t="s">
        <v>132</v>
      </c>
    </row>
    <row r="2133" spans="1:31" x14ac:dyDescent="0.3">
      <c r="A2133">
        <v>1128299</v>
      </c>
      <c r="B2133" t="s">
        <v>77</v>
      </c>
      <c r="C2133" s="1">
        <v>44251</v>
      </c>
      <c r="D2133">
        <v>2021</v>
      </c>
      <c r="E2133" t="s">
        <v>48</v>
      </c>
      <c r="F2133">
        <v>1</v>
      </c>
      <c r="G2133">
        <v>3</v>
      </c>
      <c r="H2133" t="s">
        <v>78</v>
      </c>
      <c r="I2133">
        <v>22</v>
      </c>
      <c r="J2133" t="s">
        <v>105</v>
      </c>
      <c r="K2133">
        <v>26</v>
      </c>
      <c r="L2133" t="s">
        <v>106</v>
      </c>
      <c r="M2133" t="s">
        <v>125</v>
      </c>
      <c r="N2133">
        <v>3</v>
      </c>
      <c r="O2133" t="s">
        <v>126</v>
      </c>
      <c r="P2133">
        <v>1</v>
      </c>
      <c r="Q2133" t="s">
        <v>37</v>
      </c>
      <c r="R2133">
        <v>2</v>
      </c>
      <c r="S2133" t="s">
        <v>299</v>
      </c>
      <c r="T2133">
        <v>4</v>
      </c>
      <c r="U2133" t="s">
        <v>128</v>
      </c>
      <c r="V2133" t="s">
        <v>307</v>
      </c>
      <c r="W2133">
        <v>7</v>
      </c>
      <c r="X2133" t="s">
        <v>308</v>
      </c>
      <c r="Y2133">
        <v>40</v>
      </c>
      <c r="Z2133">
        <v>350</v>
      </c>
      <c r="AA2133">
        <v>140000</v>
      </c>
      <c r="AB2133">
        <v>49000</v>
      </c>
      <c r="AC2133">
        <v>0.35</v>
      </c>
      <c r="AD2133">
        <v>1</v>
      </c>
      <c r="AE2133" t="s">
        <v>132</v>
      </c>
    </row>
    <row r="2134" spans="1:31" x14ac:dyDescent="0.3">
      <c r="A2134">
        <v>1128299</v>
      </c>
      <c r="B2134" t="s">
        <v>77</v>
      </c>
      <c r="C2134" s="1">
        <v>44278</v>
      </c>
      <c r="D2134">
        <v>2021</v>
      </c>
      <c r="E2134" t="s">
        <v>51</v>
      </c>
      <c r="F2134">
        <v>1</v>
      </c>
      <c r="G2134">
        <v>3</v>
      </c>
      <c r="H2134" t="s">
        <v>78</v>
      </c>
      <c r="I2134">
        <v>23</v>
      </c>
      <c r="J2134" t="s">
        <v>107</v>
      </c>
      <c r="K2134">
        <v>17</v>
      </c>
      <c r="L2134" t="s">
        <v>108</v>
      </c>
      <c r="M2134" t="s">
        <v>125</v>
      </c>
      <c r="N2134">
        <v>3</v>
      </c>
      <c r="O2134" t="s">
        <v>126</v>
      </c>
      <c r="P2134">
        <v>1</v>
      </c>
      <c r="Q2134" t="s">
        <v>37</v>
      </c>
      <c r="R2134">
        <v>1</v>
      </c>
      <c r="S2134" t="s">
        <v>127</v>
      </c>
      <c r="T2134">
        <v>5</v>
      </c>
      <c r="U2134" t="s">
        <v>300</v>
      </c>
      <c r="V2134" t="s">
        <v>205</v>
      </c>
      <c r="W2134">
        <v>7</v>
      </c>
      <c r="X2134" t="s">
        <v>308</v>
      </c>
      <c r="Y2134">
        <v>50</v>
      </c>
      <c r="Z2134">
        <v>325</v>
      </c>
      <c r="AA2134">
        <v>162500</v>
      </c>
      <c r="AB2134">
        <v>56875</v>
      </c>
      <c r="AC2134">
        <v>0.35</v>
      </c>
      <c r="AD2134">
        <v>1</v>
      </c>
      <c r="AE2134" t="s">
        <v>132</v>
      </c>
    </row>
    <row r="2135" spans="1:31" x14ac:dyDescent="0.3">
      <c r="A2135">
        <v>1128299</v>
      </c>
      <c r="B2135" t="s">
        <v>77</v>
      </c>
      <c r="C2135" s="1">
        <v>44310</v>
      </c>
      <c r="D2135">
        <v>2021</v>
      </c>
      <c r="E2135" t="s">
        <v>52</v>
      </c>
      <c r="F2135">
        <v>2</v>
      </c>
      <c r="G2135">
        <v>3</v>
      </c>
      <c r="H2135" t="s">
        <v>78</v>
      </c>
      <c r="I2135">
        <v>23</v>
      </c>
      <c r="J2135" t="s">
        <v>107</v>
      </c>
      <c r="K2135">
        <v>17</v>
      </c>
      <c r="L2135" t="s">
        <v>108</v>
      </c>
      <c r="M2135" t="s">
        <v>125</v>
      </c>
      <c r="N2135">
        <v>3</v>
      </c>
      <c r="O2135" t="s">
        <v>126</v>
      </c>
      <c r="P2135">
        <v>1</v>
      </c>
      <c r="Q2135" t="s">
        <v>37</v>
      </c>
      <c r="R2135">
        <v>5</v>
      </c>
      <c r="S2135" t="s">
        <v>303</v>
      </c>
      <c r="T2135">
        <v>7</v>
      </c>
      <c r="U2135" t="s">
        <v>305</v>
      </c>
      <c r="V2135" t="s">
        <v>205</v>
      </c>
      <c r="W2135">
        <v>7</v>
      </c>
      <c r="X2135" t="s">
        <v>308</v>
      </c>
      <c r="Y2135">
        <v>60</v>
      </c>
      <c r="Z2135">
        <v>275</v>
      </c>
      <c r="AA2135">
        <v>165000</v>
      </c>
      <c r="AB2135">
        <v>57750.000000000007</v>
      </c>
      <c r="AC2135">
        <v>0.35</v>
      </c>
      <c r="AD2135">
        <v>1</v>
      </c>
      <c r="AE2135" t="s">
        <v>132</v>
      </c>
    </row>
    <row r="2136" spans="1:31" x14ac:dyDescent="0.3">
      <c r="A2136">
        <v>1128299</v>
      </c>
      <c r="B2136" t="s">
        <v>77</v>
      </c>
      <c r="C2136" s="1">
        <v>44341</v>
      </c>
      <c r="D2136">
        <v>2021</v>
      </c>
      <c r="E2136" t="s">
        <v>53</v>
      </c>
      <c r="F2136">
        <v>2</v>
      </c>
      <c r="G2136">
        <v>3</v>
      </c>
      <c r="H2136" t="s">
        <v>78</v>
      </c>
      <c r="I2136">
        <v>23</v>
      </c>
      <c r="J2136" t="s">
        <v>107</v>
      </c>
      <c r="K2136">
        <v>17</v>
      </c>
      <c r="L2136" t="s">
        <v>108</v>
      </c>
      <c r="M2136" t="s">
        <v>125</v>
      </c>
      <c r="N2136">
        <v>3</v>
      </c>
      <c r="O2136" t="s">
        <v>126</v>
      </c>
      <c r="P2136">
        <v>1</v>
      </c>
      <c r="Q2136" t="s">
        <v>37</v>
      </c>
      <c r="R2136">
        <v>1</v>
      </c>
      <c r="S2136" t="s">
        <v>127</v>
      </c>
      <c r="T2136">
        <v>5</v>
      </c>
      <c r="U2136" t="s">
        <v>300</v>
      </c>
      <c r="V2136" t="s">
        <v>236</v>
      </c>
      <c r="W2136">
        <v>7</v>
      </c>
      <c r="X2136" t="s">
        <v>308</v>
      </c>
      <c r="Y2136">
        <v>55</v>
      </c>
      <c r="Z2136">
        <v>350</v>
      </c>
      <c r="AA2136">
        <v>192500</v>
      </c>
      <c r="AB2136">
        <v>67375</v>
      </c>
      <c r="AC2136">
        <v>0.35</v>
      </c>
      <c r="AD2136">
        <v>1</v>
      </c>
      <c r="AE2136" t="s">
        <v>132</v>
      </c>
    </row>
    <row r="2137" spans="1:31" x14ac:dyDescent="0.3">
      <c r="A2137">
        <v>1128299</v>
      </c>
      <c r="B2137" t="s">
        <v>77</v>
      </c>
      <c r="C2137" s="1">
        <v>44371</v>
      </c>
      <c r="D2137">
        <v>2021</v>
      </c>
      <c r="E2137" t="s">
        <v>54</v>
      </c>
      <c r="F2137">
        <v>2</v>
      </c>
      <c r="G2137">
        <v>3</v>
      </c>
      <c r="H2137" t="s">
        <v>78</v>
      </c>
      <c r="I2137">
        <v>23</v>
      </c>
      <c r="J2137" t="s">
        <v>107</v>
      </c>
      <c r="K2137">
        <v>17</v>
      </c>
      <c r="L2137" t="s">
        <v>108</v>
      </c>
      <c r="M2137" t="s">
        <v>125</v>
      </c>
      <c r="N2137">
        <v>3</v>
      </c>
      <c r="O2137" t="s">
        <v>126</v>
      </c>
      <c r="P2137">
        <v>1</v>
      </c>
      <c r="Q2137" t="s">
        <v>37</v>
      </c>
      <c r="R2137">
        <v>5</v>
      </c>
      <c r="S2137" t="s">
        <v>303</v>
      </c>
      <c r="T2137">
        <v>6</v>
      </c>
      <c r="U2137" t="s">
        <v>304</v>
      </c>
      <c r="V2137" t="s">
        <v>129</v>
      </c>
      <c r="W2137">
        <v>7</v>
      </c>
      <c r="X2137" t="s">
        <v>308</v>
      </c>
      <c r="Y2137">
        <v>65</v>
      </c>
      <c r="Z2137">
        <v>650</v>
      </c>
      <c r="AA2137">
        <v>422500</v>
      </c>
      <c r="AB2137">
        <v>147874.99999999994</v>
      </c>
      <c r="AC2137">
        <v>0.35</v>
      </c>
      <c r="AD2137">
        <v>1</v>
      </c>
      <c r="AE2137" t="s">
        <v>132</v>
      </c>
    </row>
    <row r="2138" spans="1:31" x14ac:dyDescent="0.3">
      <c r="A2138">
        <v>1185732</v>
      </c>
      <c r="B2138" t="s">
        <v>30</v>
      </c>
      <c r="C2138" s="1">
        <v>44245</v>
      </c>
      <c r="D2138">
        <v>2021</v>
      </c>
      <c r="E2138" t="s">
        <v>48</v>
      </c>
      <c r="F2138">
        <v>1</v>
      </c>
      <c r="G2138">
        <v>4</v>
      </c>
      <c r="H2138" t="s">
        <v>139</v>
      </c>
      <c r="I2138">
        <v>20</v>
      </c>
      <c r="J2138" t="s">
        <v>154</v>
      </c>
      <c r="K2138">
        <v>24</v>
      </c>
      <c r="L2138" t="s">
        <v>155</v>
      </c>
      <c r="M2138" t="s">
        <v>125</v>
      </c>
      <c r="N2138">
        <v>3</v>
      </c>
      <c r="O2138" t="s">
        <v>126</v>
      </c>
      <c r="P2138">
        <v>1</v>
      </c>
      <c r="Q2138" t="s">
        <v>37</v>
      </c>
      <c r="R2138">
        <v>1</v>
      </c>
      <c r="S2138" t="s">
        <v>127</v>
      </c>
      <c r="T2138">
        <v>4</v>
      </c>
      <c r="U2138" t="s">
        <v>128</v>
      </c>
      <c r="V2138" t="s">
        <v>189</v>
      </c>
      <c r="W2138">
        <v>7</v>
      </c>
      <c r="X2138" t="s">
        <v>308</v>
      </c>
      <c r="Y2138">
        <v>30</v>
      </c>
      <c r="Z2138">
        <v>325</v>
      </c>
      <c r="AA2138">
        <v>97500</v>
      </c>
      <c r="AB2138">
        <v>34125</v>
      </c>
      <c r="AC2138">
        <v>0.35</v>
      </c>
      <c r="AD2138">
        <v>1</v>
      </c>
      <c r="AE2138" t="s">
        <v>132</v>
      </c>
    </row>
    <row r="2139" spans="1:31" x14ac:dyDescent="0.3">
      <c r="A2139">
        <v>1128299</v>
      </c>
      <c r="B2139" t="s">
        <v>77</v>
      </c>
      <c r="C2139" s="1">
        <v>44400</v>
      </c>
      <c r="D2139">
        <v>2021</v>
      </c>
      <c r="E2139" t="s">
        <v>55</v>
      </c>
      <c r="F2139">
        <v>3</v>
      </c>
      <c r="G2139">
        <v>3</v>
      </c>
      <c r="H2139" t="s">
        <v>78</v>
      </c>
      <c r="I2139">
        <v>23</v>
      </c>
      <c r="J2139" t="s">
        <v>107</v>
      </c>
      <c r="K2139">
        <v>17</v>
      </c>
      <c r="L2139" t="s">
        <v>108</v>
      </c>
      <c r="M2139" t="s">
        <v>125</v>
      </c>
      <c r="N2139">
        <v>3</v>
      </c>
      <c r="O2139" t="s">
        <v>126</v>
      </c>
      <c r="P2139">
        <v>1</v>
      </c>
      <c r="Q2139" t="s">
        <v>37</v>
      </c>
      <c r="R2139">
        <v>5</v>
      </c>
      <c r="S2139" t="s">
        <v>303</v>
      </c>
      <c r="T2139">
        <v>7</v>
      </c>
      <c r="U2139" t="s">
        <v>305</v>
      </c>
      <c r="V2139" t="s">
        <v>202</v>
      </c>
      <c r="W2139">
        <v>7</v>
      </c>
      <c r="X2139" t="s">
        <v>308</v>
      </c>
      <c r="Y2139">
        <v>90</v>
      </c>
      <c r="Z2139">
        <v>700</v>
      </c>
      <c r="AA2139">
        <v>630000</v>
      </c>
      <c r="AB2139">
        <v>220500</v>
      </c>
      <c r="AC2139">
        <v>0.35</v>
      </c>
      <c r="AD2139">
        <v>1</v>
      </c>
      <c r="AE2139" t="s">
        <v>132</v>
      </c>
    </row>
    <row r="2140" spans="1:31" x14ac:dyDescent="0.3">
      <c r="A2140">
        <v>1128299</v>
      </c>
      <c r="B2140" t="s">
        <v>77</v>
      </c>
      <c r="C2140" s="1">
        <v>44432</v>
      </c>
      <c r="D2140">
        <v>2021</v>
      </c>
      <c r="E2140" t="s">
        <v>31</v>
      </c>
      <c r="F2140">
        <v>3</v>
      </c>
      <c r="G2140">
        <v>3</v>
      </c>
      <c r="H2140" t="s">
        <v>78</v>
      </c>
      <c r="I2140">
        <v>23</v>
      </c>
      <c r="J2140" t="s">
        <v>107</v>
      </c>
      <c r="K2140">
        <v>17</v>
      </c>
      <c r="L2140" t="s">
        <v>108</v>
      </c>
      <c r="M2140" t="s">
        <v>125</v>
      </c>
      <c r="N2140">
        <v>3</v>
      </c>
      <c r="O2140" t="s">
        <v>126</v>
      </c>
      <c r="P2140">
        <v>1</v>
      </c>
      <c r="Q2140" t="s">
        <v>37</v>
      </c>
      <c r="R2140">
        <v>1</v>
      </c>
      <c r="S2140" t="s">
        <v>127</v>
      </c>
      <c r="T2140">
        <v>4</v>
      </c>
      <c r="U2140" t="s">
        <v>128</v>
      </c>
      <c r="V2140" t="s">
        <v>186</v>
      </c>
      <c r="W2140">
        <v>7</v>
      </c>
      <c r="X2140" t="s">
        <v>308</v>
      </c>
      <c r="Y2140">
        <v>80</v>
      </c>
      <c r="Z2140">
        <v>775</v>
      </c>
      <c r="AA2140">
        <v>620000</v>
      </c>
      <c r="AB2140">
        <v>217000</v>
      </c>
      <c r="AC2140">
        <v>0.35</v>
      </c>
      <c r="AD2140">
        <v>1</v>
      </c>
      <c r="AE2140" t="s">
        <v>132</v>
      </c>
    </row>
    <row r="2141" spans="1:31" x14ac:dyDescent="0.3">
      <c r="A2141">
        <v>1185732</v>
      </c>
      <c r="B2141" t="s">
        <v>30</v>
      </c>
      <c r="C2141" s="1">
        <v>44335</v>
      </c>
      <c r="D2141">
        <v>2021</v>
      </c>
      <c r="E2141" t="s">
        <v>53</v>
      </c>
      <c r="F2141">
        <v>2</v>
      </c>
      <c r="G2141">
        <v>4</v>
      </c>
      <c r="H2141" t="s">
        <v>139</v>
      </c>
      <c r="I2141">
        <v>21</v>
      </c>
      <c r="J2141" t="s">
        <v>156</v>
      </c>
      <c r="K2141">
        <v>25</v>
      </c>
      <c r="L2141" t="s">
        <v>157</v>
      </c>
      <c r="M2141" t="s">
        <v>125</v>
      </c>
      <c r="N2141">
        <v>3</v>
      </c>
      <c r="O2141" t="s">
        <v>126</v>
      </c>
      <c r="P2141">
        <v>1</v>
      </c>
      <c r="Q2141" t="s">
        <v>37</v>
      </c>
      <c r="R2141">
        <v>5</v>
      </c>
      <c r="S2141" t="s">
        <v>303</v>
      </c>
      <c r="T2141">
        <v>6</v>
      </c>
      <c r="U2141" t="s">
        <v>304</v>
      </c>
      <c r="V2141" t="s">
        <v>129</v>
      </c>
      <c r="W2141">
        <v>7</v>
      </c>
      <c r="X2141" t="s">
        <v>308</v>
      </c>
      <c r="Y2141">
        <v>35</v>
      </c>
      <c r="Z2141">
        <v>325</v>
      </c>
      <c r="AA2141">
        <v>113750</v>
      </c>
      <c r="AB2141">
        <v>39812.500000000007</v>
      </c>
      <c r="AC2141">
        <v>0.35</v>
      </c>
      <c r="AD2141">
        <v>1</v>
      </c>
      <c r="AE2141" t="s">
        <v>132</v>
      </c>
    </row>
    <row r="2142" spans="1:31" x14ac:dyDescent="0.3">
      <c r="A2142">
        <v>1185732</v>
      </c>
      <c r="B2142" t="s">
        <v>30</v>
      </c>
      <c r="C2142" s="1">
        <v>44335</v>
      </c>
      <c r="D2142">
        <v>2021</v>
      </c>
      <c r="E2142" t="s">
        <v>53</v>
      </c>
      <c r="F2142">
        <v>2</v>
      </c>
      <c r="G2142">
        <v>4</v>
      </c>
      <c r="H2142" t="s">
        <v>139</v>
      </c>
      <c r="I2142">
        <v>21</v>
      </c>
      <c r="J2142" t="s">
        <v>156</v>
      </c>
      <c r="K2142">
        <v>25</v>
      </c>
      <c r="L2142" t="s">
        <v>157</v>
      </c>
      <c r="M2142" t="s">
        <v>125</v>
      </c>
      <c r="N2142">
        <v>3</v>
      </c>
      <c r="O2142" t="s">
        <v>126</v>
      </c>
      <c r="P2142">
        <v>1</v>
      </c>
      <c r="Q2142" t="s">
        <v>37</v>
      </c>
      <c r="R2142">
        <v>1</v>
      </c>
      <c r="S2142" t="s">
        <v>127</v>
      </c>
      <c r="T2142">
        <v>4</v>
      </c>
      <c r="U2142" t="s">
        <v>128</v>
      </c>
      <c r="V2142" t="s">
        <v>161</v>
      </c>
      <c r="W2142">
        <v>7</v>
      </c>
      <c r="X2142" t="s">
        <v>308</v>
      </c>
      <c r="Y2142">
        <v>50</v>
      </c>
      <c r="Z2142">
        <v>350</v>
      </c>
      <c r="AA2142">
        <v>175000</v>
      </c>
      <c r="AB2142">
        <v>87499.999999999985</v>
      </c>
      <c r="AC2142">
        <v>0.5</v>
      </c>
      <c r="AD2142">
        <v>1</v>
      </c>
      <c r="AE2142" t="s">
        <v>132</v>
      </c>
    </row>
    <row r="2143" spans="1:31" x14ac:dyDescent="0.3">
      <c r="A2143">
        <v>1128299</v>
      </c>
      <c r="B2143" t="s">
        <v>77</v>
      </c>
      <c r="C2143" s="1">
        <v>44464</v>
      </c>
      <c r="D2143">
        <v>2021</v>
      </c>
      <c r="E2143" t="s">
        <v>43</v>
      </c>
      <c r="F2143">
        <v>3</v>
      </c>
      <c r="G2143">
        <v>3</v>
      </c>
      <c r="H2143" t="s">
        <v>78</v>
      </c>
      <c r="I2143">
        <v>23</v>
      </c>
      <c r="J2143" t="s">
        <v>107</v>
      </c>
      <c r="K2143">
        <v>17</v>
      </c>
      <c r="L2143" t="s">
        <v>108</v>
      </c>
      <c r="M2143" t="s">
        <v>125</v>
      </c>
      <c r="N2143">
        <v>3</v>
      </c>
      <c r="O2143" t="s">
        <v>126</v>
      </c>
      <c r="P2143">
        <v>1</v>
      </c>
      <c r="Q2143" t="s">
        <v>37</v>
      </c>
      <c r="R2143">
        <v>5</v>
      </c>
      <c r="S2143" t="s">
        <v>303</v>
      </c>
      <c r="T2143">
        <v>8</v>
      </c>
      <c r="U2143" t="s">
        <v>306</v>
      </c>
      <c r="V2143" t="s">
        <v>189</v>
      </c>
      <c r="W2143">
        <v>7</v>
      </c>
      <c r="X2143" t="s">
        <v>308</v>
      </c>
      <c r="Y2143">
        <v>55</v>
      </c>
      <c r="Z2143">
        <v>450</v>
      </c>
      <c r="AA2143">
        <v>247500</v>
      </c>
      <c r="AB2143">
        <v>86625.000000000015</v>
      </c>
      <c r="AC2143">
        <v>0.35</v>
      </c>
      <c r="AD2143">
        <v>1</v>
      </c>
      <c r="AE2143" t="s">
        <v>132</v>
      </c>
    </row>
    <row r="2144" spans="1:31" x14ac:dyDescent="0.3">
      <c r="A2144">
        <v>1185732</v>
      </c>
      <c r="B2144" t="s">
        <v>30</v>
      </c>
      <c r="C2144" s="1">
        <v>44426</v>
      </c>
      <c r="D2144">
        <v>2021</v>
      </c>
      <c r="E2144" t="s">
        <v>31</v>
      </c>
      <c r="F2144">
        <v>3</v>
      </c>
      <c r="G2144">
        <v>4</v>
      </c>
      <c r="H2144" t="s">
        <v>139</v>
      </c>
      <c r="I2144">
        <v>21</v>
      </c>
      <c r="J2144" t="s">
        <v>156</v>
      </c>
      <c r="K2144">
        <v>25</v>
      </c>
      <c r="L2144" t="s">
        <v>157</v>
      </c>
      <c r="M2144" t="s">
        <v>125</v>
      </c>
      <c r="N2144">
        <v>3</v>
      </c>
      <c r="O2144" t="s">
        <v>126</v>
      </c>
      <c r="P2144">
        <v>1</v>
      </c>
      <c r="Q2144" t="s">
        <v>37</v>
      </c>
      <c r="R2144">
        <v>1</v>
      </c>
      <c r="S2144" t="s">
        <v>127</v>
      </c>
      <c r="T2144">
        <v>4</v>
      </c>
      <c r="U2144" t="s">
        <v>128</v>
      </c>
      <c r="V2144" t="s">
        <v>204</v>
      </c>
      <c r="W2144">
        <v>7</v>
      </c>
      <c r="X2144" t="s">
        <v>308</v>
      </c>
      <c r="Y2144">
        <v>40</v>
      </c>
      <c r="Z2144">
        <v>700</v>
      </c>
      <c r="AA2144">
        <v>280000</v>
      </c>
      <c r="AB2144">
        <v>112000</v>
      </c>
      <c r="AC2144">
        <v>0.4</v>
      </c>
      <c r="AD2144">
        <v>1</v>
      </c>
      <c r="AE2144" t="s">
        <v>132</v>
      </c>
    </row>
    <row r="2145" spans="1:31" x14ac:dyDescent="0.3">
      <c r="A2145">
        <v>1128299</v>
      </c>
      <c r="B2145" t="s">
        <v>77</v>
      </c>
      <c r="C2145" s="1">
        <v>44493</v>
      </c>
      <c r="D2145">
        <v>2021</v>
      </c>
      <c r="E2145" t="s">
        <v>44</v>
      </c>
      <c r="F2145">
        <v>4</v>
      </c>
      <c r="G2145">
        <v>3</v>
      </c>
      <c r="H2145" t="s">
        <v>78</v>
      </c>
      <c r="I2145">
        <v>23</v>
      </c>
      <c r="J2145" t="s">
        <v>107</v>
      </c>
      <c r="K2145">
        <v>17</v>
      </c>
      <c r="L2145" t="s">
        <v>108</v>
      </c>
      <c r="M2145" t="s">
        <v>125</v>
      </c>
      <c r="N2145">
        <v>3</v>
      </c>
      <c r="O2145" t="s">
        <v>126</v>
      </c>
      <c r="P2145">
        <v>1</v>
      </c>
      <c r="Q2145" t="s">
        <v>37</v>
      </c>
      <c r="R2145">
        <v>1</v>
      </c>
      <c r="S2145" t="s">
        <v>127</v>
      </c>
      <c r="T2145">
        <v>4</v>
      </c>
      <c r="U2145" t="s">
        <v>128</v>
      </c>
      <c r="V2145" t="s">
        <v>161</v>
      </c>
      <c r="W2145">
        <v>7</v>
      </c>
      <c r="X2145" t="s">
        <v>308</v>
      </c>
      <c r="Y2145">
        <v>55</v>
      </c>
      <c r="Z2145">
        <v>525</v>
      </c>
      <c r="AA2145">
        <v>288750</v>
      </c>
      <c r="AB2145">
        <v>101062.50000000001</v>
      </c>
      <c r="AC2145">
        <v>0.35</v>
      </c>
      <c r="AD2145">
        <v>1</v>
      </c>
      <c r="AE2145" t="s">
        <v>132</v>
      </c>
    </row>
    <row r="2146" spans="1:31" x14ac:dyDescent="0.3">
      <c r="A2146">
        <v>1128299</v>
      </c>
      <c r="B2146" t="s">
        <v>77</v>
      </c>
      <c r="C2146" s="1">
        <v>44524</v>
      </c>
      <c r="D2146">
        <v>2021</v>
      </c>
      <c r="E2146" t="s">
        <v>45</v>
      </c>
      <c r="F2146">
        <v>4</v>
      </c>
      <c r="G2146">
        <v>3</v>
      </c>
      <c r="H2146" t="s">
        <v>78</v>
      </c>
      <c r="I2146">
        <v>23</v>
      </c>
      <c r="J2146" t="s">
        <v>107</v>
      </c>
      <c r="K2146">
        <v>17</v>
      </c>
      <c r="L2146" t="s">
        <v>108</v>
      </c>
      <c r="M2146" t="s">
        <v>125</v>
      </c>
      <c r="N2146">
        <v>3</v>
      </c>
      <c r="O2146" t="s">
        <v>126</v>
      </c>
      <c r="P2146">
        <v>1</v>
      </c>
      <c r="Q2146" t="s">
        <v>37</v>
      </c>
      <c r="R2146">
        <v>5</v>
      </c>
      <c r="S2146" t="s">
        <v>303</v>
      </c>
      <c r="T2146">
        <v>7</v>
      </c>
      <c r="U2146" t="s">
        <v>305</v>
      </c>
      <c r="V2146" t="s">
        <v>187</v>
      </c>
      <c r="W2146">
        <v>7</v>
      </c>
      <c r="X2146" t="s">
        <v>308</v>
      </c>
      <c r="Y2146">
        <v>50</v>
      </c>
      <c r="Z2146">
        <v>650</v>
      </c>
      <c r="AA2146">
        <v>325000</v>
      </c>
      <c r="AB2146">
        <v>113750.00000000003</v>
      </c>
      <c r="AC2146">
        <v>0.35</v>
      </c>
      <c r="AD2146">
        <v>1</v>
      </c>
      <c r="AE2146" t="s">
        <v>132</v>
      </c>
    </row>
    <row r="2147" spans="1:31" x14ac:dyDescent="0.3">
      <c r="A2147">
        <v>1185732</v>
      </c>
      <c r="B2147" t="s">
        <v>30</v>
      </c>
      <c r="C2147" s="1">
        <v>44547</v>
      </c>
      <c r="D2147">
        <v>2021</v>
      </c>
      <c r="E2147" t="s">
        <v>46</v>
      </c>
      <c r="F2147">
        <v>4</v>
      </c>
      <c r="G2147">
        <v>4</v>
      </c>
      <c r="H2147" t="s">
        <v>139</v>
      </c>
      <c r="I2147">
        <v>21</v>
      </c>
      <c r="J2147" t="s">
        <v>156</v>
      </c>
      <c r="K2147">
        <v>25</v>
      </c>
      <c r="L2147" t="s">
        <v>157</v>
      </c>
      <c r="M2147" t="s">
        <v>125</v>
      </c>
      <c r="N2147">
        <v>3</v>
      </c>
      <c r="O2147" t="s">
        <v>126</v>
      </c>
      <c r="P2147">
        <v>1</v>
      </c>
      <c r="Q2147" t="s">
        <v>37</v>
      </c>
      <c r="R2147">
        <v>5</v>
      </c>
      <c r="S2147" t="s">
        <v>303</v>
      </c>
      <c r="T2147">
        <v>7</v>
      </c>
      <c r="U2147" t="s">
        <v>305</v>
      </c>
      <c r="V2147" t="s">
        <v>162</v>
      </c>
      <c r="W2147">
        <v>7</v>
      </c>
      <c r="X2147" t="s">
        <v>308</v>
      </c>
      <c r="Y2147">
        <v>35</v>
      </c>
      <c r="Z2147">
        <v>400</v>
      </c>
      <c r="AA2147">
        <v>140000</v>
      </c>
      <c r="AB2147">
        <v>49000</v>
      </c>
      <c r="AC2147">
        <v>0.35</v>
      </c>
      <c r="AD2147">
        <v>1</v>
      </c>
      <c r="AE2147" t="s">
        <v>132</v>
      </c>
    </row>
    <row r="2148" spans="1:31" x14ac:dyDescent="0.3">
      <c r="A2148">
        <v>1185732</v>
      </c>
      <c r="B2148" t="s">
        <v>30</v>
      </c>
      <c r="C2148" s="1">
        <v>44238</v>
      </c>
      <c r="D2148">
        <v>2021</v>
      </c>
      <c r="E2148" t="s">
        <v>48</v>
      </c>
      <c r="F2148">
        <v>1</v>
      </c>
      <c r="G2148">
        <v>4</v>
      </c>
      <c r="H2148" t="s">
        <v>139</v>
      </c>
      <c r="I2148">
        <v>21</v>
      </c>
      <c r="J2148" t="s">
        <v>156</v>
      </c>
      <c r="K2148">
        <v>25</v>
      </c>
      <c r="L2148" t="s">
        <v>157</v>
      </c>
      <c r="M2148" t="s">
        <v>125</v>
      </c>
      <c r="N2148">
        <v>3</v>
      </c>
      <c r="O2148" t="s">
        <v>126</v>
      </c>
      <c r="P2148">
        <v>1</v>
      </c>
      <c r="Q2148" t="s">
        <v>37</v>
      </c>
      <c r="R2148">
        <v>1</v>
      </c>
      <c r="S2148" t="s">
        <v>127</v>
      </c>
      <c r="T2148">
        <v>5</v>
      </c>
      <c r="U2148" t="s">
        <v>300</v>
      </c>
      <c r="V2148" t="s">
        <v>265</v>
      </c>
      <c r="W2148">
        <v>7</v>
      </c>
      <c r="X2148" t="s">
        <v>308</v>
      </c>
      <c r="Y2148">
        <v>25</v>
      </c>
      <c r="Z2148">
        <v>375</v>
      </c>
      <c r="AA2148">
        <v>93750</v>
      </c>
      <c r="AB2148">
        <v>32812.5</v>
      </c>
      <c r="AC2148">
        <v>0.35</v>
      </c>
      <c r="AD2148">
        <v>1</v>
      </c>
      <c r="AE2148" t="s">
        <v>132</v>
      </c>
    </row>
    <row r="2149" spans="1:31" x14ac:dyDescent="0.3">
      <c r="A2149">
        <v>1185732</v>
      </c>
      <c r="B2149" t="s">
        <v>30</v>
      </c>
      <c r="C2149" s="1">
        <v>44297</v>
      </c>
      <c r="D2149">
        <v>2021</v>
      </c>
      <c r="E2149" t="s">
        <v>52</v>
      </c>
      <c r="F2149">
        <v>2</v>
      </c>
      <c r="G2149">
        <v>3</v>
      </c>
      <c r="H2149" t="s">
        <v>78</v>
      </c>
      <c r="I2149">
        <v>22</v>
      </c>
      <c r="J2149" t="s">
        <v>105</v>
      </c>
      <c r="K2149">
        <v>26</v>
      </c>
      <c r="L2149" t="s">
        <v>106</v>
      </c>
      <c r="M2149" t="s">
        <v>125</v>
      </c>
      <c r="N2149">
        <v>3</v>
      </c>
      <c r="O2149" t="s">
        <v>126</v>
      </c>
      <c r="P2149">
        <v>1</v>
      </c>
      <c r="Q2149" t="s">
        <v>37</v>
      </c>
      <c r="R2149">
        <v>2</v>
      </c>
      <c r="S2149" t="s">
        <v>299</v>
      </c>
      <c r="T2149">
        <v>4</v>
      </c>
      <c r="U2149" t="s">
        <v>128</v>
      </c>
      <c r="V2149" t="s">
        <v>129</v>
      </c>
      <c r="W2149">
        <v>7</v>
      </c>
      <c r="X2149" t="s">
        <v>308</v>
      </c>
      <c r="Y2149">
        <v>25</v>
      </c>
      <c r="Z2149">
        <v>325</v>
      </c>
      <c r="AA2149">
        <v>81250</v>
      </c>
      <c r="AB2149">
        <v>28437.500000000007</v>
      </c>
      <c r="AC2149">
        <v>0.35</v>
      </c>
      <c r="AD2149">
        <v>1</v>
      </c>
      <c r="AE2149" t="s">
        <v>132</v>
      </c>
    </row>
    <row r="2150" spans="1:31" x14ac:dyDescent="0.3">
      <c r="A2150">
        <v>1128299</v>
      </c>
      <c r="B2150" t="s">
        <v>77</v>
      </c>
      <c r="C2150" s="1">
        <v>44553</v>
      </c>
      <c r="D2150">
        <v>2021</v>
      </c>
      <c r="E2150" t="s">
        <v>46</v>
      </c>
      <c r="F2150">
        <v>4</v>
      </c>
      <c r="G2150">
        <v>3</v>
      </c>
      <c r="H2150" t="s">
        <v>78</v>
      </c>
      <c r="I2150">
        <v>23</v>
      </c>
      <c r="J2150" t="s">
        <v>107</v>
      </c>
      <c r="K2150">
        <v>17</v>
      </c>
      <c r="L2150" t="s">
        <v>108</v>
      </c>
      <c r="M2150" t="s">
        <v>125</v>
      </c>
      <c r="N2150">
        <v>3</v>
      </c>
      <c r="O2150" t="s">
        <v>126</v>
      </c>
      <c r="P2150">
        <v>1</v>
      </c>
      <c r="Q2150" t="s">
        <v>37</v>
      </c>
      <c r="R2150">
        <v>2</v>
      </c>
      <c r="S2150" t="s">
        <v>299</v>
      </c>
      <c r="T2150">
        <v>4</v>
      </c>
      <c r="U2150" t="s">
        <v>128</v>
      </c>
      <c r="V2150" t="s">
        <v>307</v>
      </c>
      <c r="W2150">
        <v>7</v>
      </c>
      <c r="X2150" t="s">
        <v>308</v>
      </c>
      <c r="Y2150">
        <v>75</v>
      </c>
      <c r="Z2150">
        <v>750</v>
      </c>
      <c r="AA2150">
        <v>562500</v>
      </c>
      <c r="AB2150">
        <v>196875.00000000006</v>
      </c>
      <c r="AC2150">
        <v>0.35</v>
      </c>
      <c r="AD2150">
        <v>1</v>
      </c>
      <c r="AE2150" t="s">
        <v>132</v>
      </c>
    </row>
    <row r="2151" spans="1:31" x14ac:dyDescent="0.3">
      <c r="A2151">
        <v>1185732</v>
      </c>
      <c r="B2151" t="s">
        <v>30</v>
      </c>
      <c r="C2151" s="1">
        <v>44297</v>
      </c>
      <c r="D2151">
        <v>2021</v>
      </c>
      <c r="E2151" t="s">
        <v>52</v>
      </c>
      <c r="F2151">
        <v>2</v>
      </c>
      <c r="G2151">
        <v>3</v>
      </c>
      <c r="H2151" t="s">
        <v>78</v>
      </c>
      <c r="I2151">
        <v>22</v>
      </c>
      <c r="J2151" t="s">
        <v>105</v>
      </c>
      <c r="K2151">
        <v>26</v>
      </c>
      <c r="L2151" t="s">
        <v>106</v>
      </c>
      <c r="M2151" t="s">
        <v>125</v>
      </c>
      <c r="N2151">
        <v>3</v>
      </c>
      <c r="O2151" t="s">
        <v>126</v>
      </c>
      <c r="P2151">
        <v>1</v>
      </c>
      <c r="Q2151" t="s">
        <v>37</v>
      </c>
      <c r="R2151">
        <v>1</v>
      </c>
      <c r="S2151" t="s">
        <v>127</v>
      </c>
      <c r="T2151">
        <v>5</v>
      </c>
      <c r="U2151" t="s">
        <v>300</v>
      </c>
      <c r="V2151" t="s">
        <v>205</v>
      </c>
      <c r="W2151">
        <v>7</v>
      </c>
      <c r="X2151" t="s">
        <v>308</v>
      </c>
      <c r="Y2151">
        <v>35</v>
      </c>
      <c r="Z2151">
        <v>275</v>
      </c>
      <c r="AA2151">
        <v>96250</v>
      </c>
      <c r="AB2151">
        <v>33687.5</v>
      </c>
      <c r="AC2151">
        <v>0.35</v>
      </c>
      <c r="AD2151">
        <v>1</v>
      </c>
      <c r="AE2151" t="s">
        <v>132</v>
      </c>
    </row>
    <row r="2152" spans="1:31" x14ac:dyDescent="0.3">
      <c r="A2152">
        <v>1185732</v>
      </c>
      <c r="B2152" t="s">
        <v>30</v>
      </c>
      <c r="C2152" s="1">
        <v>44328</v>
      </c>
      <c r="D2152">
        <v>2021</v>
      </c>
      <c r="E2152" t="s">
        <v>53</v>
      </c>
      <c r="F2152">
        <v>2</v>
      </c>
      <c r="G2152">
        <v>3</v>
      </c>
      <c r="H2152" t="s">
        <v>78</v>
      </c>
      <c r="I2152">
        <v>22</v>
      </c>
      <c r="J2152" t="s">
        <v>105</v>
      </c>
      <c r="K2152">
        <v>26</v>
      </c>
      <c r="L2152" t="s">
        <v>106</v>
      </c>
      <c r="M2152" t="s">
        <v>125</v>
      </c>
      <c r="N2152">
        <v>3</v>
      </c>
      <c r="O2152" t="s">
        <v>126</v>
      </c>
      <c r="P2152">
        <v>1</v>
      </c>
      <c r="Q2152" t="s">
        <v>37</v>
      </c>
      <c r="R2152">
        <v>5</v>
      </c>
      <c r="S2152" t="s">
        <v>303</v>
      </c>
      <c r="T2152">
        <v>7</v>
      </c>
      <c r="U2152" t="s">
        <v>305</v>
      </c>
      <c r="V2152" t="s">
        <v>205</v>
      </c>
      <c r="W2152">
        <v>7</v>
      </c>
      <c r="X2152" t="s">
        <v>308</v>
      </c>
      <c r="Y2152">
        <v>40</v>
      </c>
      <c r="Z2152">
        <v>300</v>
      </c>
      <c r="AA2152">
        <v>120000</v>
      </c>
      <c r="AB2152">
        <v>42000</v>
      </c>
      <c r="AC2152">
        <v>0.35</v>
      </c>
      <c r="AD2152">
        <v>1</v>
      </c>
      <c r="AE2152" t="s">
        <v>132</v>
      </c>
    </row>
    <row r="2153" spans="1:31" x14ac:dyDescent="0.3">
      <c r="A2153">
        <v>1128299</v>
      </c>
      <c r="B2153" t="s">
        <v>77</v>
      </c>
      <c r="C2153" s="1">
        <v>44213</v>
      </c>
      <c r="D2153">
        <v>2021</v>
      </c>
      <c r="E2153" t="s">
        <v>47</v>
      </c>
      <c r="F2153">
        <v>1</v>
      </c>
      <c r="G2153">
        <v>3</v>
      </c>
      <c r="H2153" t="s">
        <v>78</v>
      </c>
      <c r="I2153">
        <v>23</v>
      </c>
      <c r="J2153" t="s">
        <v>107</v>
      </c>
      <c r="K2153">
        <v>17</v>
      </c>
      <c r="L2153" t="s">
        <v>108</v>
      </c>
      <c r="M2153" t="s">
        <v>125</v>
      </c>
      <c r="N2153">
        <v>3</v>
      </c>
      <c r="O2153" t="s">
        <v>126</v>
      </c>
      <c r="P2153">
        <v>1</v>
      </c>
      <c r="Q2153" t="s">
        <v>37</v>
      </c>
      <c r="R2153">
        <v>1</v>
      </c>
      <c r="S2153" t="s">
        <v>127</v>
      </c>
      <c r="T2153">
        <v>5</v>
      </c>
      <c r="U2153" t="s">
        <v>300</v>
      </c>
      <c r="V2153" t="s">
        <v>236</v>
      </c>
      <c r="W2153">
        <v>7</v>
      </c>
      <c r="X2153" t="s">
        <v>308</v>
      </c>
      <c r="Y2153">
        <v>45</v>
      </c>
      <c r="Z2153">
        <v>400</v>
      </c>
      <c r="AA2153">
        <v>180000</v>
      </c>
      <c r="AB2153">
        <v>72000</v>
      </c>
      <c r="AC2153">
        <v>0.39999999999999997</v>
      </c>
      <c r="AD2153">
        <v>1</v>
      </c>
      <c r="AE2153" t="s">
        <v>132</v>
      </c>
    </row>
    <row r="2154" spans="1:31" x14ac:dyDescent="0.3">
      <c r="A2154">
        <v>1185732</v>
      </c>
      <c r="B2154" t="s">
        <v>30</v>
      </c>
      <c r="C2154" s="1">
        <v>44387</v>
      </c>
      <c r="D2154">
        <v>2021</v>
      </c>
      <c r="E2154" t="s">
        <v>55</v>
      </c>
      <c r="F2154">
        <v>3</v>
      </c>
      <c r="G2154">
        <v>3</v>
      </c>
      <c r="H2154" t="s">
        <v>78</v>
      </c>
      <c r="I2154">
        <v>22</v>
      </c>
      <c r="J2154" t="s">
        <v>105</v>
      </c>
      <c r="K2154">
        <v>26</v>
      </c>
      <c r="L2154" t="s">
        <v>106</v>
      </c>
      <c r="M2154" t="s">
        <v>125</v>
      </c>
      <c r="N2154">
        <v>3</v>
      </c>
      <c r="O2154" t="s">
        <v>126</v>
      </c>
      <c r="P2154">
        <v>1</v>
      </c>
      <c r="Q2154" t="s">
        <v>37</v>
      </c>
      <c r="R2154">
        <v>2</v>
      </c>
      <c r="S2154" t="s">
        <v>299</v>
      </c>
      <c r="T2154">
        <v>4</v>
      </c>
      <c r="U2154" t="s">
        <v>128</v>
      </c>
      <c r="V2154" t="s">
        <v>202</v>
      </c>
      <c r="W2154">
        <v>7</v>
      </c>
      <c r="X2154" t="s">
        <v>308</v>
      </c>
      <c r="Y2154">
        <v>25</v>
      </c>
      <c r="Z2154">
        <v>475</v>
      </c>
      <c r="AA2154">
        <v>118750</v>
      </c>
      <c r="AB2154">
        <v>41562.500000000007</v>
      </c>
      <c r="AC2154">
        <v>0.35</v>
      </c>
      <c r="AD2154">
        <v>1</v>
      </c>
      <c r="AE2154" t="s">
        <v>132</v>
      </c>
    </row>
    <row r="2155" spans="1:31" x14ac:dyDescent="0.3">
      <c r="A2155">
        <v>1128299</v>
      </c>
      <c r="B2155" t="s">
        <v>77</v>
      </c>
      <c r="C2155" s="1">
        <v>44244</v>
      </c>
      <c r="D2155">
        <v>2021</v>
      </c>
      <c r="E2155" t="s">
        <v>48</v>
      </c>
      <c r="F2155">
        <v>1</v>
      </c>
      <c r="G2155">
        <v>3</v>
      </c>
      <c r="H2155" t="s">
        <v>78</v>
      </c>
      <c r="I2155">
        <v>23</v>
      </c>
      <c r="J2155" t="s">
        <v>107</v>
      </c>
      <c r="K2155">
        <v>17</v>
      </c>
      <c r="L2155" t="s">
        <v>108</v>
      </c>
      <c r="M2155" t="s">
        <v>125</v>
      </c>
      <c r="N2155">
        <v>3</v>
      </c>
      <c r="O2155" t="s">
        <v>126</v>
      </c>
      <c r="P2155">
        <v>1</v>
      </c>
      <c r="Q2155" t="s">
        <v>37</v>
      </c>
      <c r="R2155">
        <v>5</v>
      </c>
      <c r="S2155" t="s">
        <v>303</v>
      </c>
      <c r="T2155">
        <v>6</v>
      </c>
      <c r="U2155" t="s">
        <v>304</v>
      </c>
      <c r="V2155" t="s">
        <v>129</v>
      </c>
      <c r="W2155">
        <v>7</v>
      </c>
      <c r="X2155" t="s">
        <v>308</v>
      </c>
      <c r="Y2155">
        <v>45</v>
      </c>
      <c r="Z2155">
        <v>400</v>
      </c>
      <c r="AA2155">
        <v>180000</v>
      </c>
      <c r="AB2155">
        <v>72000</v>
      </c>
      <c r="AC2155">
        <v>0.39999999999999997</v>
      </c>
      <c r="AD2155">
        <v>1</v>
      </c>
      <c r="AE2155" t="s">
        <v>132</v>
      </c>
    </row>
    <row r="2156" spans="1:31" x14ac:dyDescent="0.3">
      <c r="A2156">
        <v>1128299</v>
      </c>
      <c r="B2156" t="s">
        <v>77</v>
      </c>
      <c r="C2156" s="1">
        <v>44400</v>
      </c>
      <c r="D2156">
        <v>2021</v>
      </c>
      <c r="E2156" t="s">
        <v>55</v>
      </c>
      <c r="F2156">
        <v>3</v>
      </c>
      <c r="G2156">
        <v>3</v>
      </c>
      <c r="H2156" t="s">
        <v>78</v>
      </c>
      <c r="I2156">
        <v>23</v>
      </c>
      <c r="J2156" t="s">
        <v>107</v>
      </c>
      <c r="K2156">
        <v>17</v>
      </c>
      <c r="L2156" t="s">
        <v>108</v>
      </c>
      <c r="M2156" t="s">
        <v>125</v>
      </c>
      <c r="N2156">
        <v>3</v>
      </c>
      <c r="O2156" t="s">
        <v>126</v>
      </c>
      <c r="P2156">
        <v>1</v>
      </c>
      <c r="Q2156" t="s">
        <v>37</v>
      </c>
      <c r="R2156">
        <v>1</v>
      </c>
      <c r="S2156" t="s">
        <v>127</v>
      </c>
      <c r="T2156">
        <v>4</v>
      </c>
      <c r="U2156" t="s">
        <v>128</v>
      </c>
      <c r="V2156" t="s">
        <v>189</v>
      </c>
      <c r="W2156">
        <v>7</v>
      </c>
      <c r="X2156" t="s">
        <v>308</v>
      </c>
      <c r="Y2156">
        <v>85</v>
      </c>
      <c r="Z2156">
        <v>850</v>
      </c>
      <c r="AA2156">
        <v>722500</v>
      </c>
      <c r="AB2156">
        <v>252874.99999999997</v>
      </c>
      <c r="AC2156">
        <v>0.35</v>
      </c>
      <c r="AD2156">
        <v>1</v>
      </c>
      <c r="AE2156" t="s">
        <v>132</v>
      </c>
    </row>
    <row r="2157" spans="1:31" x14ac:dyDescent="0.3">
      <c r="A2157">
        <v>1128299</v>
      </c>
      <c r="B2157" t="s">
        <v>77</v>
      </c>
      <c r="C2157" s="1">
        <v>44432</v>
      </c>
      <c r="D2157">
        <v>2021</v>
      </c>
      <c r="E2157" t="s">
        <v>31</v>
      </c>
      <c r="F2157">
        <v>3</v>
      </c>
      <c r="G2157">
        <v>3</v>
      </c>
      <c r="H2157" t="s">
        <v>78</v>
      </c>
      <c r="I2157">
        <v>23</v>
      </c>
      <c r="J2157" t="s">
        <v>107</v>
      </c>
      <c r="K2157">
        <v>17</v>
      </c>
      <c r="L2157" t="s">
        <v>108</v>
      </c>
      <c r="M2157" t="s">
        <v>125</v>
      </c>
      <c r="N2157">
        <v>3</v>
      </c>
      <c r="O2157" t="s">
        <v>126</v>
      </c>
      <c r="P2157">
        <v>1</v>
      </c>
      <c r="Q2157" t="s">
        <v>37</v>
      </c>
      <c r="R2157">
        <v>5</v>
      </c>
      <c r="S2157" t="s">
        <v>303</v>
      </c>
      <c r="T2157">
        <v>7</v>
      </c>
      <c r="U2157" t="s">
        <v>305</v>
      </c>
      <c r="V2157" t="s">
        <v>202</v>
      </c>
      <c r="W2157">
        <v>7</v>
      </c>
      <c r="X2157" t="s">
        <v>308</v>
      </c>
      <c r="Y2157">
        <v>70</v>
      </c>
      <c r="Z2157">
        <v>425</v>
      </c>
      <c r="AA2157">
        <v>297500</v>
      </c>
      <c r="AB2157">
        <v>104125</v>
      </c>
      <c r="AC2157">
        <v>0.35</v>
      </c>
      <c r="AD2157">
        <v>1</v>
      </c>
      <c r="AE2157" t="s">
        <v>132</v>
      </c>
    </row>
    <row r="2158" spans="1:31" x14ac:dyDescent="0.3">
      <c r="A2158">
        <v>1128299</v>
      </c>
      <c r="B2158" t="s">
        <v>77</v>
      </c>
      <c r="C2158" s="1">
        <v>44432</v>
      </c>
      <c r="D2158">
        <v>2021</v>
      </c>
      <c r="E2158" t="s">
        <v>31</v>
      </c>
      <c r="F2158">
        <v>3</v>
      </c>
      <c r="G2158">
        <v>3</v>
      </c>
      <c r="H2158" t="s">
        <v>78</v>
      </c>
      <c r="I2158">
        <v>23</v>
      </c>
      <c r="J2158" t="s">
        <v>107</v>
      </c>
      <c r="K2158">
        <v>17</v>
      </c>
      <c r="L2158" t="s">
        <v>108</v>
      </c>
      <c r="M2158" t="s">
        <v>125</v>
      </c>
      <c r="N2158">
        <v>3</v>
      </c>
      <c r="O2158" t="s">
        <v>126</v>
      </c>
      <c r="P2158">
        <v>1</v>
      </c>
      <c r="Q2158" t="s">
        <v>37</v>
      </c>
      <c r="R2158">
        <v>1</v>
      </c>
      <c r="S2158" t="s">
        <v>127</v>
      </c>
      <c r="T2158">
        <v>4</v>
      </c>
      <c r="U2158" t="s">
        <v>128</v>
      </c>
      <c r="V2158" t="s">
        <v>186</v>
      </c>
      <c r="W2158">
        <v>7</v>
      </c>
      <c r="X2158" t="s">
        <v>308</v>
      </c>
      <c r="Y2158">
        <v>75</v>
      </c>
      <c r="Z2158">
        <v>250</v>
      </c>
      <c r="AA2158">
        <v>187500</v>
      </c>
      <c r="AB2158">
        <v>56250</v>
      </c>
      <c r="AC2158">
        <v>0.3</v>
      </c>
      <c r="AD2158">
        <v>1</v>
      </c>
      <c r="AE2158" t="s">
        <v>132</v>
      </c>
    </row>
    <row r="2159" spans="1:31" x14ac:dyDescent="0.3">
      <c r="A2159">
        <v>1128299</v>
      </c>
      <c r="B2159" t="s">
        <v>77</v>
      </c>
      <c r="C2159" s="1">
        <v>44493</v>
      </c>
      <c r="D2159">
        <v>2021</v>
      </c>
      <c r="E2159" t="s">
        <v>44</v>
      </c>
      <c r="F2159">
        <v>4</v>
      </c>
      <c r="G2159">
        <v>3</v>
      </c>
      <c r="H2159" t="s">
        <v>78</v>
      </c>
      <c r="I2159">
        <v>23</v>
      </c>
      <c r="J2159" t="s">
        <v>107</v>
      </c>
      <c r="K2159">
        <v>17</v>
      </c>
      <c r="L2159" t="s">
        <v>108</v>
      </c>
      <c r="M2159" t="s">
        <v>125</v>
      </c>
      <c r="N2159">
        <v>3</v>
      </c>
      <c r="O2159" t="s">
        <v>126</v>
      </c>
      <c r="P2159">
        <v>1</v>
      </c>
      <c r="Q2159" t="s">
        <v>37</v>
      </c>
      <c r="R2159">
        <v>5</v>
      </c>
      <c r="S2159" t="s">
        <v>303</v>
      </c>
      <c r="T2159">
        <v>6</v>
      </c>
      <c r="U2159" t="s">
        <v>304</v>
      </c>
      <c r="V2159" t="s">
        <v>129</v>
      </c>
      <c r="W2159">
        <v>7</v>
      </c>
      <c r="X2159" t="s">
        <v>308</v>
      </c>
      <c r="Y2159">
        <v>40</v>
      </c>
      <c r="Z2159">
        <v>350</v>
      </c>
      <c r="AA2159">
        <v>140000</v>
      </c>
      <c r="AB2159">
        <v>49000</v>
      </c>
      <c r="AC2159">
        <v>0.35</v>
      </c>
      <c r="AD2159">
        <v>1</v>
      </c>
      <c r="AE2159" t="s">
        <v>132</v>
      </c>
    </row>
    <row r="2160" spans="1:31" x14ac:dyDescent="0.3">
      <c r="A2160">
        <v>1128299</v>
      </c>
      <c r="B2160" t="s">
        <v>77</v>
      </c>
      <c r="C2160" s="1">
        <v>44524</v>
      </c>
      <c r="D2160">
        <v>2021</v>
      </c>
      <c r="E2160" t="s">
        <v>45</v>
      </c>
      <c r="F2160">
        <v>4</v>
      </c>
      <c r="G2160">
        <v>3</v>
      </c>
      <c r="H2160" t="s">
        <v>78</v>
      </c>
      <c r="I2160">
        <v>23</v>
      </c>
      <c r="J2160" t="s">
        <v>107</v>
      </c>
      <c r="K2160">
        <v>17</v>
      </c>
      <c r="L2160" t="s">
        <v>108</v>
      </c>
      <c r="M2160" t="s">
        <v>125</v>
      </c>
      <c r="N2160">
        <v>3</v>
      </c>
      <c r="O2160" t="s">
        <v>126</v>
      </c>
      <c r="P2160">
        <v>1</v>
      </c>
      <c r="Q2160" t="s">
        <v>37</v>
      </c>
      <c r="R2160">
        <v>1</v>
      </c>
      <c r="S2160" t="s">
        <v>127</v>
      </c>
      <c r="T2160">
        <v>4</v>
      </c>
      <c r="U2160" t="s">
        <v>128</v>
      </c>
      <c r="V2160" t="s">
        <v>161</v>
      </c>
      <c r="W2160">
        <v>7</v>
      </c>
      <c r="X2160" t="s">
        <v>308</v>
      </c>
      <c r="Y2160">
        <v>55</v>
      </c>
      <c r="Z2160">
        <v>450</v>
      </c>
      <c r="AA2160">
        <v>247500</v>
      </c>
      <c r="AB2160">
        <v>86625.000000000015</v>
      </c>
      <c r="AC2160">
        <v>0.35</v>
      </c>
      <c r="AD2160">
        <v>1</v>
      </c>
      <c r="AE2160" t="s">
        <v>132</v>
      </c>
    </row>
    <row r="2161" spans="1:31" x14ac:dyDescent="0.3">
      <c r="A2161">
        <v>1128299</v>
      </c>
      <c r="B2161" t="s">
        <v>77</v>
      </c>
      <c r="C2161" s="1">
        <v>44303</v>
      </c>
      <c r="D2161">
        <v>2021</v>
      </c>
      <c r="E2161" t="s">
        <v>52</v>
      </c>
      <c r="F2161">
        <v>2</v>
      </c>
      <c r="G2161">
        <v>2</v>
      </c>
      <c r="H2161" t="s">
        <v>74</v>
      </c>
      <c r="I2161">
        <v>24</v>
      </c>
      <c r="J2161" t="s">
        <v>109</v>
      </c>
      <c r="K2161">
        <v>27</v>
      </c>
      <c r="L2161" t="s">
        <v>110</v>
      </c>
      <c r="M2161" t="s">
        <v>125</v>
      </c>
      <c r="N2161">
        <v>3</v>
      </c>
      <c r="O2161" t="s">
        <v>126</v>
      </c>
      <c r="P2161">
        <v>1</v>
      </c>
      <c r="Q2161" t="s">
        <v>37</v>
      </c>
      <c r="R2161">
        <v>5</v>
      </c>
      <c r="S2161" t="s">
        <v>303</v>
      </c>
      <c r="T2161">
        <v>8</v>
      </c>
      <c r="U2161" t="s">
        <v>306</v>
      </c>
      <c r="V2161" t="s">
        <v>189</v>
      </c>
      <c r="W2161">
        <v>7</v>
      </c>
      <c r="X2161" t="s">
        <v>308</v>
      </c>
      <c r="Y2161">
        <v>55</v>
      </c>
      <c r="Z2161">
        <v>325</v>
      </c>
      <c r="AA2161">
        <v>178750</v>
      </c>
      <c r="AB2161">
        <v>71500</v>
      </c>
      <c r="AC2161">
        <v>0.39999999999999997</v>
      </c>
      <c r="AD2161">
        <v>1</v>
      </c>
      <c r="AE2161" t="s">
        <v>132</v>
      </c>
    </row>
    <row r="2162" spans="1:31" x14ac:dyDescent="0.3">
      <c r="A2162">
        <v>1128299</v>
      </c>
      <c r="B2162" t="s">
        <v>77</v>
      </c>
      <c r="C2162" s="1">
        <v>44524</v>
      </c>
      <c r="D2162">
        <v>2021</v>
      </c>
      <c r="E2162" t="s">
        <v>45</v>
      </c>
      <c r="F2162">
        <v>4</v>
      </c>
      <c r="G2162">
        <v>3</v>
      </c>
      <c r="H2162" t="s">
        <v>78</v>
      </c>
      <c r="I2162">
        <v>23</v>
      </c>
      <c r="J2162" t="s">
        <v>107</v>
      </c>
      <c r="K2162">
        <v>17</v>
      </c>
      <c r="L2162" t="s">
        <v>108</v>
      </c>
      <c r="M2162" t="s">
        <v>125</v>
      </c>
      <c r="N2162">
        <v>3</v>
      </c>
      <c r="O2162" t="s">
        <v>126</v>
      </c>
      <c r="P2162">
        <v>1</v>
      </c>
      <c r="Q2162" t="s">
        <v>37</v>
      </c>
      <c r="R2162">
        <v>1</v>
      </c>
      <c r="S2162" t="s">
        <v>127</v>
      </c>
      <c r="T2162">
        <v>4</v>
      </c>
      <c r="U2162" t="s">
        <v>128</v>
      </c>
      <c r="V2162" t="s">
        <v>204</v>
      </c>
      <c r="W2162">
        <v>7</v>
      </c>
      <c r="X2162" t="s">
        <v>308</v>
      </c>
      <c r="Y2162">
        <v>80</v>
      </c>
      <c r="Z2162">
        <v>550</v>
      </c>
      <c r="AA2162">
        <v>440000</v>
      </c>
      <c r="AB2162">
        <v>132000</v>
      </c>
      <c r="AC2162">
        <v>0.3</v>
      </c>
      <c r="AD2162">
        <v>1</v>
      </c>
      <c r="AE2162" t="s">
        <v>132</v>
      </c>
    </row>
    <row r="2163" spans="1:31" x14ac:dyDescent="0.3">
      <c r="A2163">
        <v>1128299</v>
      </c>
      <c r="B2163" t="s">
        <v>77</v>
      </c>
      <c r="C2163" s="1">
        <v>44553</v>
      </c>
      <c r="D2163">
        <v>2021</v>
      </c>
      <c r="E2163" t="s">
        <v>46</v>
      </c>
      <c r="F2163">
        <v>4</v>
      </c>
      <c r="G2163">
        <v>3</v>
      </c>
      <c r="H2163" t="s">
        <v>78</v>
      </c>
      <c r="I2163">
        <v>23</v>
      </c>
      <c r="J2163" t="s">
        <v>107</v>
      </c>
      <c r="K2163">
        <v>17</v>
      </c>
      <c r="L2163" t="s">
        <v>108</v>
      </c>
      <c r="M2163" t="s">
        <v>125</v>
      </c>
      <c r="N2163">
        <v>3</v>
      </c>
      <c r="O2163" t="s">
        <v>126</v>
      </c>
      <c r="P2163">
        <v>1</v>
      </c>
      <c r="Q2163" t="s">
        <v>37</v>
      </c>
      <c r="R2163">
        <v>1</v>
      </c>
      <c r="S2163" t="s">
        <v>127</v>
      </c>
      <c r="T2163">
        <v>4</v>
      </c>
      <c r="U2163" t="s">
        <v>128</v>
      </c>
      <c r="V2163" t="s">
        <v>161</v>
      </c>
      <c r="W2163">
        <v>7</v>
      </c>
      <c r="X2163" t="s">
        <v>308</v>
      </c>
      <c r="Y2163">
        <v>65</v>
      </c>
      <c r="Z2163">
        <v>750</v>
      </c>
      <c r="AA2163">
        <v>487500</v>
      </c>
      <c r="AB2163">
        <v>170625.00000000003</v>
      </c>
      <c r="AC2163">
        <v>0.35</v>
      </c>
      <c r="AD2163">
        <v>1</v>
      </c>
      <c r="AE2163" t="s">
        <v>132</v>
      </c>
    </row>
    <row r="2164" spans="1:31" x14ac:dyDescent="0.3">
      <c r="A2164">
        <v>1128299</v>
      </c>
      <c r="B2164" t="s">
        <v>77</v>
      </c>
      <c r="C2164" s="1">
        <v>44553</v>
      </c>
      <c r="D2164">
        <v>2021</v>
      </c>
      <c r="E2164" t="s">
        <v>46</v>
      </c>
      <c r="F2164">
        <v>4</v>
      </c>
      <c r="G2164">
        <v>3</v>
      </c>
      <c r="H2164" t="s">
        <v>78</v>
      </c>
      <c r="I2164">
        <v>23</v>
      </c>
      <c r="J2164" t="s">
        <v>107</v>
      </c>
      <c r="K2164">
        <v>17</v>
      </c>
      <c r="L2164" t="s">
        <v>108</v>
      </c>
      <c r="M2164" t="s">
        <v>125</v>
      </c>
      <c r="N2164">
        <v>3</v>
      </c>
      <c r="O2164" t="s">
        <v>126</v>
      </c>
      <c r="P2164">
        <v>1</v>
      </c>
      <c r="Q2164" t="s">
        <v>37</v>
      </c>
      <c r="R2164">
        <v>5</v>
      </c>
      <c r="S2164" t="s">
        <v>303</v>
      </c>
      <c r="T2164">
        <v>7</v>
      </c>
      <c r="U2164" t="s">
        <v>305</v>
      </c>
      <c r="V2164" t="s">
        <v>187</v>
      </c>
      <c r="W2164">
        <v>7</v>
      </c>
      <c r="X2164" t="s">
        <v>308</v>
      </c>
      <c r="Y2164">
        <v>70</v>
      </c>
      <c r="Z2164">
        <v>550</v>
      </c>
      <c r="AA2164">
        <v>385000</v>
      </c>
      <c r="AB2164">
        <v>134750</v>
      </c>
      <c r="AC2164">
        <v>0.35</v>
      </c>
      <c r="AD2164">
        <v>1</v>
      </c>
      <c r="AE2164" t="s">
        <v>132</v>
      </c>
    </row>
    <row r="2165" spans="1:31" x14ac:dyDescent="0.3">
      <c r="A2165">
        <v>1128299</v>
      </c>
      <c r="B2165" t="s">
        <v>77</v>
      </c>
      <c r="C2165" s="1">
        <v>44334</v>
      </c>
      <c r="D2165">
        <v>2021</v>
      </c>
      <c r="E2165" t="s">
        <v>53</v>
      </c>
      <c r="F2165">
        <v>2</v>
      </c>
      <c r="G2165">
        <v>2</v>
      </c>
      <c r="H2165" t="s">
        <v>74</v>
      </c>
      <c r="I2165">
        <v>24</v>
      </c>
      <c r="J2165" t="s">
        <v>109</v>
      </c>
      <c r="K2165">
        <v>27</v>
      </c>
      <c r="L2165" t="s">
        <v>110</v>
      </c>
      <c r="M2165" t="s">
        <v>125</v>
      </c>
      <c r="N2165">
        <v>3</v>
      </c>
      <c r="O2165" t="s">
        <v>126</v>
      </c>
      <c r="P2165">
        <v>1</v>
      </c>
      <c r="Q2165" t="s">
        <v>37</v>
      </c>
      <c r="R2165">
        <v>5</v>
      </c>
      <c r="S2165" t="s">
        <v>303</v>
      </c>
      <c r="T2165">
        <v>7</v>
      </c>
      <c r="U2165" t="s">
        <v>305</v>
      </c>
      <c r="V2165" t="s">
        <v>162</v>
      </c>
      <c r="W2165">
        <v>7</v>
      </c>
      <c r="X2165" t="s">
        <v>308</v>
      </c>
      <c r="Y2165">
        <v>50</v>
      </c>
      <c r="Z2165">
        <v>400</v>
      </c>
      <c r="AA2165">
        <v>200000</v>
      </c>
      <c r="AB2165">
        <v>80000</v>
      </c>
      <c r="AC2165">
        <v>0.39999999999999997</v>
      </c>
      <c r="AD2165">
        <v>1</v>
      </c>
      <c r="AE2165" t="s">
        <v>132</v>
      </c>
    </row>
    <row r="2166" spans="1:31" x14ac:dyDescent="0.3">
      <c r="A2166">
        <v>1128299</v>
      </c>
      <c r="B2166" t="s">
        <v>77</v>
      </c>
      <c r="C2166" s="1">
        <v>44213</v>
      </c>
      <c r="D2166">
        <v>2021</v>
      </c>
      <c r="E2166" t="s">
        <v>47</v>
      </c>
      <c r="F2166">
        <v>1</v>
      </c>
      <c r="G2166">
        <v>3</v>
      </c>
      <c r="H2166" t="s">
        <v>78</v>
      </c>
      <c r="I2166">
        <v>23</v>
      </c>
      <c r="J2166" t="s">
        <v>107</v>
      </c>
      <c r="K2166">
        <v>17</v>
      </c>
      <c r="L2166" t="s">
        <v>108</v>
      </c>
      <c r="M2166" t="s">
        <v>125</v>
      </c>
      <c r="N2166">
        <v>3</v>
      </c>
      <c r="O2166" t="s">
        <v>126</v>
      </c>
      <c r="P2166">
        <v>1</v>
      </c>
      <c r="Q2166" t="s">
        <v>37</v>
      </c>
      <c r="R2166">
        <v>1</v>
      </c>
      <c r="S2166" t="s">
        <v>127</v>
      </c>
      <c r="T2166">
        <v>5</v>
      </c>
      <c r="U2166" t="s">
        <v>300</v>
      </c>
      <c r="V2166" t="s">
        <v>265</v>
      </c>
      <c r="W2166">
        <v>7</v>
      </c>
      <c r="X2166" t="s">
        <v>308</v>
      </c>
      <c r="Y2166">
        <v>35</v>
      </c>
      <c r="Z2166">
        <v>400</v>
      </c>
      <c r="AA2166">
        <v>140000</v>
      </c>
      <c r="AB2166">
        <v>55999.999999999993</v>
      </c>
      <c r="AC2166">
        <v>0.39999999999999997</v>
      </c>
      <c r="AD2166">
        <v>1</v>
      </c>
      <c r="AE2166" t="s">
        <v>132</v>
      </c>
    </row>
    <row r="2167" spans="1:31" x14ac:dyDescent="0.3">
      <c r="A2167">
        <v>1128299</v>
      </c>
      <c r="B2167" t="s">
        <v>77</v>
      </c>
      <c r="C2167" s="1">
        <v>44213</v>
      </c>
      <c r="D2167">
        <v>2021</v>
      </c>
      <c r="E2167" t="s">
        <v>47</v>
      </c>
      <c r="F2167">
        <v>1</v>
      </c>
      <c r="G2167">
        <v>3</v>
      </c>
      <c r="H2167" t="s">
        <v>78</v>
      </c>
      <c r="I2167">
        <v>23</v>
      </c>
      <c r="J2167" t="s">
        <v>107</v>
      </c>
      <c r="K2167">
        <v>17</v>
      </c>
      <c r="L2167" t="s">
        <v>108</v>
      </c>
      <c r="M2167" t="s">
        <v>125</v>
      </c>
      <c r="N2167">
        <v>3</v>
      </c>
      <c r="O2167" t="s">
        <v>126</v>
      </c>
      <c r="P2167">
        <v>1</v>
      </c>
      <c r="Q2167" t="s">
        <v>37</v>
      </c>
      <c r="R2167">
        <v>2</v>
      </c>
      <c r="S2167" t="s">
        <v>299</v>
      </c>
      <c r="T2167">
        <v>4</v>
      </c>
      <c r="U2167" t="s">
        <v>128</v>
      </c>
      <c r="V2167" t="s">
        <v>129</v>
      </c>
      <c r="W2167">
        <v>7</v>
      </c>
      <c r="X2167" t="s">
        <v>308</v>
      </c>
      <c r="Y2167">
        <v>50</v>
      </c>
      <c r="Z2167">
        <v>200</v>
      </c>
      <c r="AA2167">
        <v>100000</v>
      </c>
      <c r="AB2167">
        <v>45000.000000000015</v>
      </c>
      <c r="AC2167">
        <v>0.45</v>
      </c>
      <c r="AD2167">
        <v>1</v>
      </c>
      <c r="AE2167" t="s">
        <v>132</v>
      </c>
    </row>
    <row r="2168" spans="1:31" x14ac:dyDescent="0.3">
      <c r="A2168">
        <v>1128299</v>
      </c>
      <c r="B2168" t="s">
        <v>77</v>
      </c>
      <c r="C2168" s="1">
        <v>44364</v>
      </c>
      <c r="D2168">
        <v>2021</v>
      </c>
      <c r="E2168" t="s">
        <v>54</v>
      </c>
      <c r="F2168">
        <v>2</v>
      </c>
      <c r="G2168">
        <v>2</v>
      </c>
      <c r="H2168" t="s">
        <v>74</v>
      </c>
      <c r="I2168">
        <v>24</v>
      </c>
      <c r="J2168" t="s">
        <v>109</v>
      </c>
      <c r="K2168">
        <v>27</v>
      </c>
      <c r="L2168" t="s">
        <v>110</v>
      </c>
      <c r="M2168" t="s">
        <v>125</v>
      </c>
      <c r="N2168">
        <v>3</v>
      </c>
      <c r="O2168" t="s">
        <v>126</v>
      </c>
      <c r="P2168">
        <v>1</v>
      </c>
      <c r="Q2168" t="s">
        <v>37</v>
      </c>
      <c r="R2168">
        <v>2</v>
      </c>
      <c r="S2168" t="s">
        <v>299</v>
      </c>
      <c r="T2168">
        <v>4</v>
      </c>
      <c r="U2168" t="s">
        <v>128</v>
      </c>
      <c r="V2168" t="s">
        <v>307</v>
      </c>
      <c r="W2168">
        <v>7</v>
      </c>
      <c r="X2168" t="s">
        <v>308</v>
      </c>
      <c r="Y2168">
        <v>70</v>
      </c>
      <c r="Z2168">
        <v>700</v>
      </c>
      <c r="AA2168">
        <v>490000</v>
      </c>
      <c r="AB2168">
        <v>195999.99999999997</v>
      </c>
      <c r="AC2168">
        <v>0.39999999999999997</v>
      </c>
      <c r="AD2168">
        <v>3</v>
      </c>
      <c r="AE2168" t="s">
        <v>42</v>
      </c>
    </row>
    <row r="2169" spans="1:31" x14ac:dyDescent="0.3">
      <c r="A2169">
        <v>1128299</v>
      </c>
      <c r="B2169" t="s">
        <v>77</v>
      </c>
      <c r="C2169" s="1">
        <v>44393</v>
      </c>
      <c r="D2169">
        <v>2021</v>
      </c>
      <c r="E2169" t="s">
        <v>55</v>
      </c>
      <c r="F2169">
        <v>3</v>
      </c>
      <c r="G2169">
        <v>2</v>
      </c>
      <c r="H2169" t="s">
        <v>74</v>
      </c>
      <c r="I2169">
        <v>24</v>
      </c>
      <c r="J2169" t="s">
        <v>109</v>
      </c>
      <c r="K2169">
        <v>27</v>
      </c>
      <c r="L2169" t="s">
        <v>110</v>
      </c>
      <c r="M2169" t="s">
        <v>125</v>
      </c>
      <c r="N2169">
        <v>3</v>
      </c>
      <c r="O2169" t="s">
        <v>126</v>
      </c>
      <c r="P2169">
        <v>1</v>
      </c>
      <c r="Q2169" t="s">
        <v>37</v>
      </c>
      <c r="R2169">
        <v>1</v>
      </c>
      <c r="S2169" t="s">
        <v>127</v>
      </c>
      <c r="T2169">
        <v>5</v>
      </c>
      <c r="U2169" t="s">
        <v>300</v>
      </c>
      <c r="V2169" t="s">
        <v>205</v>
      </c>
      <c r="W2169">
        <v>7</v>
      </c>
      <c r="X2169" t="s">
        <v>308</v>
      </c>
      <c r="Y2169">
        <v>95</v>
      </c>
      <c r="Z2169">
        <v>750</v>
      </c>
      <c r="AA2169">
        <v>712500</v>
      </c>
      <c r="AB2169">
        <v>285000</v>
      </c>
      <c r="AC2169">
        <v>0.39999999999999997</v>
      </c>
      <c r="AD2169">
        <v>3</v>
      </c>
      <c r="AE2169" t="s">
        <v>42</v>
      </c>
    </row>
    <row r="2170" spans="1:31" x14ac:dyDescent="0.3">
      <c r="A2170">
        <v>1128299</v>
      </c>
      <c r="B2170" t="s">
        <v>77</v>
      </c>
      <c r="C2170" s="1">
        <v>44244</v>
      </c>
      <c r="D2170">
        <v>2021</v>
      </c>
      <c r="E2170" t="s">
        <v>48</v>
      </c>
      <c r="F2170">
        <v>1</v>
      </c>
      <c r="G2170">
        <v>2</v>
      </c>
      <c r="H2170" t="s">
        <v>74</v>
      </c>
      <c r="I2170">
        <v>24</v>
      </c>
      <c r="J2170" t="s">
        <v>109</v>
      </c>
      <c r="K2170">
        <v>27</v>
      </c>
      <c r="L2170" t="s">
        <v>110</v>
      </c>
      <c r="M2170" t="s">
        <v>125</v>
      </c>
      <c r="N2170">
        <v>3</v>
      </c>
      <c r="O2170" t="s">
        <v>126</v>
      </c>
      <c r="P2170">
        <v>1</v>
      </c>
      <c r="Q2170" t="s">
        <v>37</v>
      </c>
      <c r="R2170">
        <v>5</v>
      </c>
      <c r="S2170" t="s">
        <v>303</v>
      </c>
      <c r="T2170">
        <v>7</v>
      </c>
      <c r="U2170" t="s">
        <v>305</v>
      </c>
      <c r="V2170" t="s">
        <v>205</v>
      </c>
      <c r="W2170">
        <v>7</v>
      </c>
      <c r="X2170" t="s">
        <v>308</v>
      </c>
      <c r="Y2170">
        <v>45</v>
      </c>
      <c r="Z2170">
        <v>375</v>
      </c>
      <c r="AA2170">
        <v>168750</v>
      </c>
      <c r="AB2170">
        <v>59062.499999999993</v>
      </c>
      <c r="AC2170">
        <v>0.35</v>
      </c>
      <c r="AD2170">
        <v>1</v>
      </c>
      <c r="AE2170" t="s">
        <v>132</v>
      </c>
    </row>
    <row r="2171" spans="1:31" x14ac:dyDescent="0.3">
      <c r="A2171">
        <v>1128299</v>
      </c>
      <c r="B2171" t="s">
        <v>77</v>
      </c>
      <c r="C2171" s="1">
        <v>44425</v>
      </c>
      <c r="D2171">
        <v>2021</v>
      </c>
      <c r="E2171" t="s">
        <v>31</v>
      </c>
      <c r="F2171">
        <v>3</v>
      </c>
      <c r="G2171">
        <v>2</v>
      </c>
      <c r="H2171" t="s">
        <v>74</v>
      </c>
      <c r="I2171">
        <v>24</v>
      </c>
      <c r="J2171" t="s">
        <v>109</v>
      </c>
      <c r="K2171">
        <v>27</v>
      </c>
      <c r="L2171" t="s">
        <v>110</v>
      </c>
      <c r="M2171" t="s">
        <v>125</v>
      </c>
      <c r="N2171">
        <v>3</v>
      </c>
      <c r="O2171" t="s">
        <v>126</v>
      </c>
      <c r="P2171">
        <v>1</v>
      </c>
      <c r="Q2171" t="s">
        <v>37</v>
      </c>
      <c r="R2171">
        <v>1</v>
      </c>
      <c r="S2171" t="s">
        <v>127</v>
      </c>
      <c r="T2171">
        <v>5</v>
      </c>
      <c r="U2171" t="s">
        <v>300</v>
      </c>
      <c r="V2171" t="s">
        <v>236</v>
      </c>
      <c r="W2171">
        <v>7</v>
      </c>
      <c r="X2171" t="s">
        <v>308</v>
      </c>
      <c r="Y2171">
        <v>85</v>
      </c>
      <c r="Z2171">
        <v>825</v>
      </c>
      <c r="AA2171">
        <v>701250</v>
      </c>
      <c r="AB2171">
        <v>280500</v>
      </c>
      <c r="AC2171">
        <v>0.39999999999999997</v>
      </c>
      <c r="AD2171">
        <v>3</v>
      </c>
      <c r="AE2171" t="s">
        <v>42</v>
      </c>
    </row>
    <row r="2172" spans="1:31" x14ac:dyDescent="0.3">
      <c r="A2172">
        <v>1128299</v>
      </c>
      <c r="B2172" t="s">
        <v>77</v>
      </c>
      <c r="C2172" s="1">
        <v>44271</v>
      </c>
      <c r="D2172">
        <v>2021</v>
      </c>
      <c r="E2172" t="s">
        <v>51</v>
      </c>
      <c r="F2172">
        <v>1</v>
      </c>
      <c r="G2172">
        <v>2</v>
      </c>
      <c r="H2172" t="s">
        <v>74</v>
      </c>
      <c r="I2172">
        <v>24</v>
      </c>
      <c r="J2172" t="s">
        <v>109</v>
      </c>
      <c r="K2172">
        <v>27</v>
      </c>
      <c r="L2172" t="s">
        <v>110</v>
      </c>
      <c r="M2172" t="s">
        <v>125</v>
      </c>
      <c r="N2172">
        <v>3</v>
      </c>
      <c r="O2172" t="s">
        <v>126</v>
      </c>
      <c r="P2172">
        <v>1</v>
      </c>
      <c r="Q2172" t="s">
        <v>37</v>
      </c>
      <c r="R2172">
        <v>5</v>
      </c>
      <c r="S2172" t="s">
        <v>303</v>
      </c>
      <c r="T2172">
        <v>6</v>
      </c>
      <c r="U2172" t="s">
        <v>304</v>
      </c>
      <c r="V2172" t="s">
        <v>129</v>
      </c>
      <c r="W2172">
        <v>7</v>
      </c>
      <c r="X2172" t="s">
        <v>308</v>
      </c>
      <c r="Y2172">
        <v>45</v>
      </c>
      <c r="Z2172">
        <v>525</v>
      </c>
      <c r="AA2172">
        <v>236250</v>
      </c>
      <c r="AB2172">
        <v>94499.999999999985</v>
      </c>
      <c r="AC2172">
        <v>0.39999999999999997</v>
      </c>
      <c r="AD2172">
        <v>1</v>
      </c>
      <c r="AE2172" t="s">
        <v>132</v>
      </c>
    </row>
    <row r="2173" spans="1:31" x14ac:dyDescent="0.3">
      <c r="A2173">
        <v>1128299</v>
      </c>
      <c r="B2173" t="s">
        <v>77</v>
      </c>
      <c r="C2173" s="1">
        <v>44457</v>
      </c>
      <c r="D2173">
        <v>2021</v>
      </c>
      <c r="E2173" t="s">
        <v>43</v>
      </c>
      <c r="F2173">
        <v>3</v>
      </c>
      <c r="G2173">
        <v>2</v>
      </c>
      <c r="H2173" t="s">
        <v>74</v>
      </c>
      <c r="I2173">
        <v>24</v>
      </c>
      <c r="J2173" t="s">
        <v>109</v>
      </c>
      <c r="K2173">
        <v>27</v>
      </c>
      <c r="L2173" t="s">
        <v>110</v>
      </c>
      <c r="M2173" t="s">
        <v>125</v>
      </c>
      <c r="N2173">
        <v>3</v>
      </c>
      <c r="O2173" t="s">
        <v>126</v>
      </c>
      <c r="P2173">
        <v>1</v>
      </c>
      <c r="Q2173" t="s">
        <v>37</v>
      </c>
      <c r="R2173">
        <v>1</v>
      </c>
      <c r="S2173" t="s">
        <v>127</v>
      </c>
      <c r="T2173">
        <v>4</v>
      </c>
      <c r="U2173" t="s">
        <v>128</v>
      </c>
      <c r="V2173" t="s">
        <v>189</v>
      </c>
      <c r="W2173">
        <v>7</v>
      </c>
      <c r="X2173" t="s">
        <v>308</v>
      </c>
      <c r="Y2173">
        <v>50</v>
      </c>
      <c r="Z2173">
        <v>500</v>
      </c>
      <c r="AA2173">
        <v>250000</v>
      </c>
      <c r="AB2173">
        <v>100000.00000000001</v>
      </c>
      <c r="AC2173">
        <v>0.39999999999999997</v>
      </c>
      <c r="AD2173">
        <v>3</v>
      </c>
      <c r="AE2173" t="s">
        <v>42</v>
      </c>
    </row>
    <row r="2174" spans="1:31" x14ac:dyDescent="0.3">
      <c r="A2174">
        <v>1128299</v>
      </c>
      <c r="B2174" t="s">
        <v>77</v>
      </c>
      <c r="C2174" s="1">
        <v>44486</v>
      </c>
      <c r="D2174">
        <v>2021</v>
      </c>
      <c r="E2174" t="s">
        <v>44</v>
      </c>
      <c r="F2174">
        <v>4</v>
      </c>
      <c r="G2174">
        <v>2</v>
      </c>
      <c r="H2174" t="s">
        <v>74</v>
      </c>
      <c r="I2174">
        <v>24</v>
      </c>
      <c r="J2174" t="s">
        <v>109</v>
      </c>
      <c r="K2174">
        <v>27</v>
      </c>
      <c r="L2174" t="s">
        <v>110</v>
      </c>
      <c r="M2174" t="s">
        <v>125</v>
      </c>
      <c r="N2174">
        <v>3</v>
      </c>
      <c r="O2174" t="s">
        <v>126</v>
      </c>
      <c r="P2174">
        <v>1</v>
      </c>
      <c r="Q2174" t="s">
        <v>37</v>
      </c>
      <c r="R2174">
        <v>5</v>
      </c>
      <c r="S2174" t="s">
        <v>303</v>
      </c>
      <c r="T2174">
        <v>7</v>
      </c>
      <c r="U2174" t="s">
        <v>305</v>
      </c>
      <c r="V2174" t="s">
        <v>202</v>
      </c>
      <c r="W2174">
        <v>7</v>
      </c>
      <c r="X2174" t="s">
        <v>308</v>
      </c>
      <c r="Y2174">
        <v>50</v>
      </c>
      <c r="Z2174">
        <v>575</v>
      </c>
      <c r="AA2174">
        <v>287500</v>
      </c>
      <c r="AB2174">
        <v>115000.00000000001</v>
      </c>
      <c r="AC2174">
        <v>0.39999999999999997</v>
      </c>
      <c r="AD2174">
        <v>3</v>
      </c>
      <c r="AE2174" t="s">
        <v>42</v>
      </c>
    </row>
    <row r="2175" spans="1:31" x14ac:dyDescent="0.3">
      <c r="A2175">
        <v>1128299</v>
      </c>
      <c r="B2175" t="s">
        <v>77</v>
      </c>
      <c r="C2175" s="1">
        <v>44271</v>
      </c>
      <c r="D2175">
        <v>2021</v>
      </c>
      <c r="E2175" t="s">
        <v>51</v>
      </c>
      <c r="F2175">
        <v>1</v>
      </c>
      <c r="G2175">
        <v>2</v>
      </c>
      <c r="H2175" t="s">
        <v>74</v>
      </c>
      <c r="I2175">
        <v>24</v>
      </c>
      <c r="J2175" t="s">
        <v>109</v>
      </c>
      <c r="K2175">
        <v>27</v>
      </c>
      <c r="L2175" t="s">
        <v>110</v>
      </c>
      <c r="M2175" t="s">
        <v>125</v>
      </c>
      <c r="N2175">
        <v>3</v>
      </c>
      <c r="O2175" t="s">
        <v>126</v>
      </c>
      <c r="P2175">
        <v>1</v>
      </c>
      <c r="Q2175" t="s">
        <v>37</v>
      </c>
      <c r="R2175">
        <v>1</v>
      </c>
      <c r="S2175" t="s">
        <v>127</v>
      </c>
      <c r="T2175">
        <v>4</v>
      </c>
      <c r="U2175" t="s">
        <v>128</v>
      </c>
      <c r="V2175" t="s">
        <v>186</v>
      </c>
      <c r="W2175">
        <v>7</v>
      </c>
      <c r="X2175" t="s">
        <v>308</v>
      </c>
      <c r="Y2175">
        <v>55</v>
      </c>
      <c r="Z2175">
        <v>375</v>
      </c>
      <c r="AA2175">
        <v>206250</v>
      </c>
      <c r="AB2175">
        <v>82500</v>
      </c>
      <c r="AC2175">
        <v>0.39999999999999997</v>
      </c>
      <c r="AD2175">
        <v>1</v>
      </c>
      <c r="AE2175" t="s">
        <v>132</v>
      </c>
    </row>
    <row r="2176" spans="1:31" x14ac:dyDescent="0.3">
      <c r="A2176">
        <v>1128299</v>
      </c>
      <c r="B2176" t="s">
        <v>77</v>
      </c>
      <c r="C2176" s="1">
        <v>44271</v>
      </c>
      <c r="D2176">
        <v>2021</v>
      </c>
      <c r="E2176" t="s">
        <v>51</v>
      </c>
      <c r="F2176">
        <v>1</v>
      </c>
      <c r="G2176">
        <v>2</v>
      </c>
      <c r="H2176" t="s">
        <v>74</v>
      </c>
      <c r="I2176">
        <v>24</v>
      </c>
      <c r="J2176" t="s">
        <v>109</v>
      </c>
      <c r="K2176">
        <v>27</v>
      </c>
      <c r="L2176" t="s">
        <v>110</v>
      </c>
      <c r="M2176" t="s">
        <v>125</v>
      </c>
      <c r="N2176">
        <v>3</v>
      </c>
      <c r="O2176" t="s">
        <v>126</v>
      </c>
      <c r="P2176">
        <v>1</v>
      </c>
      <c r="Q2176" t="s">
        <v>37</v>
      </c>
      <c r="R2176">
        <v>5</v>
      </c>
      <c r="S2176" t="s">
        <v>303</v>
      </c>
      <c r="T2176">
        <v>6</v>
      </c>
      <c r="U2176" t="s">
        <v>304</v>
      </c>
      <c r="V2176" t="s">
        <v>129</v>
      </c>
      <c r="W2176">
        <v>7</v>
      </c>
      <c r="X2176" t="s">
        <v>308</v>
      </c>
      <c r="Y2176">
        <v>60</v>
      </c>
      <c r="Z2176">
        <v>400</v>
      </c>
      <c r="AA2176">
        <v>240000</v>
      </c>
      <c r="AB2176">
        <v>95999.999999999985</v>
      </c>
      <c r="AC2176">
        <v>0.39999999999999997</v>
      </c>
      <c r="AD2176">
        <v>1</v>
      </c>
      <c r="AE2176" t="s">
        <v>132</v>
      </c>
    </row>
    <row r="2177" spans="1:31" x14ac:dyDescent="0.3">
      <c r="A2177">
        <v>1128299</v>
      </c>
      <c r="B2177" t="s">
        <v>77</v>
      </c>
      <c r="C2177" s="1">
        <v>44271</v>
      </c>
      <c r="D2177">
        <v>2021</v>
      </c>
      <c r="E2177" t="s">
        <v>51</v>
      </c>
      <c r="F2177">
        <v>1</v>
      </c>
      <c r="G2177">
        <v>2</v>
      </c>
      <c r="H2177" t="s">
        <v>74</v>
      </c>
      <c r="I2177">
        <v>24</v>
      </c>
      <c r="J2177" t="s">
        <v>109</v>
      </c>
      <c r="K2177">
        <v>27</v>
      </c>
      <c r="L2177" t="s">
        <v>110</v>
      </c>
      <c r="M2177" t="s">
        <v>125</v>
      </c>
      <c r="N2177">
        <v>3</v>
      </c>
      <c r="O2177" t="s">
        <v>126</v>
      </c>
      <c r="P2177">
        <v>1</v>
      </c>
      <c r="Q2177" t="s">
        <v>37</v>
      </c>
      <c r="R2177">
        <v>1</v>
      </c>
      <c r="S2177" t="s">
        <v>127</v>
      </c>
      <c r="T2177">
        <v>4</v>
      </c>
      <c r="U2177" t="s">
        <v>128</v>
      </c>
      <c r="V2177" t="s">
        <v>161</v>
      </c>
      <c r="W2177">
        <v>7</v>
      </c>
      <c r="X2177" t="s">
        <v>308</v>
      </c>
      <c r="Y2177">
        <v>55</v>
      </c>
      <c r="Z2177">
        <v>300</v>
      </c>
      <c r="AA2177">
        <v>165000</v>
      </c>
      <c r="AB2177">
        <v>66000</v>
      </c>
      <c r="AC2177">
        <v>0.39999999999999997</v>
      </c>
      <c r="AD2177">
        <v>1</v>
      </c>
      <c r="AE2177" t="s">
        <v>132</v>
      </c>
    </row>
    <row r="2178" spans="1:31" x14ac:dyDescent="0.3">
      <c r="A2178">
        <v>1128299</v>
      </c>
      <c r="B2178" t="s">
        <v>77</v>
      </c>
      <c r="C2178" s="1">
        <v>44303</v>
      </c>
      <c r="D2178">
        <v>2021</v>
      </c>
      <c r="E2178" t="s">
        <v>52</v>
      </c>
      <c r="F2178">
        <v>2</v>
      </c>
      <c r="G2178">
        <v>2</v>
      </c>
      <c r="H2178" t="s">
        <v>74</v>
      </c>
      <c r="I2178">
        <v>24</v>
      </c>
      <c r="J2178" t="s">
        <v>109</v>
      </c>
      <c r="K2178">
        <v>27</v>
      </c>
      <c r="L2178" t="s">
        <v>110</v>
      </c>
      <c r="M2178" t="s">
        <v>125</v>
      </c>
      <c r="N2178">
        <v>3</v>
      </c>
      <c r="O2178" t="s">
        <v>126</v>
      </c>
      <c r="P2178">
        <v>1</v>
      </c>
      <c r="Q2178" t="s">
        <v>37</v>
      </c>
      <c r="R2178">
        <v>5</v>
      </c>
      <c r="S2178" t="s">
        <v>303</v>
      </c>
      <c r="T2178">
        <v>8</v>
      </c>
      <c r="U2178" t="s">
        <v>306</v>
      </c>
      <c r="V2178" t="s">
        <v>189</v>
      </c>
      <c r="W2178">
        <v>7</v>
      </c>
      <c r="X2178" t="s">
        <v>308</v>
      </c>
      <c r="Y2178">
        <v>55</v>
      </c>
      <c r="Z2178">
        <v>375</v>
      </c>
      <c r="AA2178">
        <v>206250</v>
      </c>
      <c r="AB2178">
        <v>82500</v>
      </c>
      <c r="AC2178">
        <v>0.39999999999999997</v>
      </c>
      <c r="AD2178">
        <v>1</v>
      </c>
      <c r="AE2178" t="s">
        <v>132</v>
      </c>
    </row>
    <row r="2179" spans="1:31" x14ac:dyDescent="0.3">
      <c r="A2179">
        <v>1197831</v>
      </c>
      <c r="B2179" t="s">
        <v>73</v>
      </c>
      <c r="C2179" s="1">
        <v>44201</v>
      </c>
      <c r="D2179">
        <v>2021</v>
      </c>
      <c r="E2179" t="s">
        <v>47</v>
      </c>
      <c r="F2179">
        <v>1</v>
      </c>
      <c r="G2179">
        <v>2</v>
      </c>
      <c r="H2179" t="s">
        <v>74</v>
      </c>
      <c r="I2179">
        <v>24</v>
      </c>
      <c r="J2179" t="s">
        <v>109</v>
      </c>
      <c r="K2179">
        <v>27</v>
      </c>
      <c r="L2179" t="s">
        <v>110</v>
      </c>
      <c r="M2179" t="s">
        <v>125</v>
      </c>
      <c r="N2179">
        <v>3</v>
      </c>
      <c r="O2179" t="s">
        <v>126</v>
      </c>
      <c r="P2179">
        <v>1</v>
      </c>
      <c r="Q2179" t="s">
        <v>37</v>
      </c>
      <c r="R2179">
        <v>1</v>
      </c>
      <c r="S2179" t="s">
        <v>127</v>
      </c>
      <c r="T2179">
        <v>4</v>
      </c>
      <c r="U2179" t="s">
        <v>128</v>
      </c>
      <c r="V2179" t="s">
        <v>204</v>
      </c>
      <c r="W2179">
        <v>7</v>
      </c>
      <c r="X2179" t="s">
        <v>308</v>
      </c>
      <c r="Y2179">
        <v>30</v>
      </c>
      <c r="Z2179">
        <v>675</v>
      </c>
      <c r="AA2179">
        <v>202500</v>
      </c>
      <c r="AB2179">
        <v>60750</v>
      </c>
      <c r="AC2179">
        <v>0.3</v>
      </c>
      <c r="AD2179">
        <v>3</v>
      </c>
      <c r="AE2179" t="s">
        <v>42</v>
      </c>
    </row>
    <row r="2180" spans="1:31" x14ac:dyDescent="0.3">
      <c r="A2180">
        <v>1128299</v>
      </c>
      <c r="B2180" t="s">
        <v>77</v>
      </c>
      <c r="C2180" s="1">
        <v>44303</v>
      </c>
      <c r="D2180">
        <v>2021</v>
      </c>
      <c r="E2180" t="s">
        <v>52</v>
      </c>
      <c r="F2180">
        <v>2</v>
      </c>
      <c r="G2180">
        <v>2</v>
      </c>
      <c r="H2180" t="s">
        <v>74</v>
      </c>
      <c r="I2180">
        <v>24</v>
      </c>
      <c r="J2180" t="s">
        <v>109</v>
      </c>
      <c r="K2180">
        <v>27</v>
      </c>
      <c r="L2180" t="s">
        <v>110</v>
      </c>
      <c r="M2180" t="s">
        <v>125</v>
      </c>
      <c r="N2180">
        <v>3</v>
      </c>
      <c r="O2180" t="s">
        <v>126</v>
      </c>
      <c r="P2180">
        <v>1</v>
      </c>
      <c r="Q2180" t="s">
        <v>37</v>
      </c>
      <c r="R2180">
        <v>1</v>
      </c>
      <c r="S2180" t="s">
        <v>127</v>
      </c>
      <c r="T2180">
        <v>4</v>
      </c>
      <c r="U2180" t="s">
        <v>128</v>
      </c>
      <c r="V2180" t="s">
        <v>161</v>
      </c>
      <c r="W2180">
        <v>7</v>
      </c>
      <c r="X2180" t="s">
        <v>308</v>
      </c>
      <c r="Y2180">
        <v>40</v>
      </c>
      <c r="Z2180">
        <v>275</v>
      </c>
      <c r="AA2180">
        <v>110000</v>
      </c>
      <c r="AB2180">
        <v>44000</v>
      </c>
      <c r="AC2180">
        <v>0.39999999999999997</v>
      </c>
      <c r="AD2180">
        <v>1</v>
      </c>
      <c r="AE2180" t="s">
        <v>132</v>
      </c>
    </row>
    <row r="2181" spans="1:31" x14ac:dyDescent="0.3">
      <c r="A2181">
        <v>1128299</v>
      </c>
      <c r="B2181" t="s">
        <v>77</v>
      </c>
      <c r="C2181" s="1">
        <v>44303</v>
      </c>
      <c r="D2181">
        <v>2021</v>
      </c>
      <c r="E2181" t="s">
        <v>52</v>
      </c>
      <c r="F2181">
        <v>2</v>
      </c>
      <c r="G2181">
        <v>2</v>
      </c>
      <c r="H2181" t="s">
        <v>74</v>
      </c>
      <c r="I2181">
        <v>24</v>
      </c>
      <c r="J2181" t="s">
        <v>109</v>
      </c>
      <c r="K2181">
        <v>27</v>
      </c>
      <c r="L2181" t="s">
        <v>110</v>
      </c>
      <c r="M2181" t="s">
        <v>125</v>
      </c>
      <c r="N2181">
        <v>3</v>
      </c>
      <c r="O2181" t="s">
        <v>126</v>
      </c>
      <c r="P2181">
        <v>1</v>
      </c>
      <c r="Q2181" t="s">
        <v>37</v>
      </c>
      <c r="R2181">
        <v>5</v>
      </c>
      <c r="S2181" t="s">
        <v>303</v>
      </c>
      <c r="T2181">
        <v>7</v>
      </c>
      <c r="U2181" t="s">
        <v>305</v>
      </c>
      <c r="V2181" t="s">
        <v>187</v>
      </c>
      <c r="W2181">
        <v>7</v>
      </c>
      <c r="X2181" t="s">
        <v>308</v>
      </c>
      <c r="Y2181">
        <v>60</v>
      </c>
      <c r="Z2181">
        <v>350</v>
      </c>
      <c r="AA2181">
        <v>210000</v>
      </c>
      <c r="AB2181">
        <v>73500</v>
      </c>
      <c r="AC2181">
        <v>0.35</v>
      </c>
      <c r="AD2181">
        <v>1</v>
      </c>
      <c r="AE2181" t="s">
        <v>132</v>
      </c>
    </row>
    <row r="2182" spans="1:31" x14ac:dyDescent="0.3">
      <c r="A2182">
        <v>1128299</v>
      </c>
      <c r="B2182" t="s">
        <v>77</v>
      </c>
      <c r="C2182" s="1">
        <v>44334</v>
      </c>
      <c r="D2182">
        <v>2021</v>
      </c>
      <c r="E2182" t="s">
        <v>53</v>
      </c>
      <c r="F2182">
        <v>2</v>
      </c>
      <c r="G2182">
        <v>2</v>
      </c>
      <c r="H2182" t="s">
        <v>74</v>
      </c>
      <c r="I2182">
        <v>24</v>
      </c>
      <c r="J2182" t="s">
        <v>109</v>
      </c>
      <c r="K2182">
        <v>27</v>
      </c>
      <c r="L2182" t="s">
        <v>110</v>
      </c>
      <c r="M2182" t="s">
        <v>125</v>
      </c>
      <c r="N2182">
        <v>3</v>
      </c>
      <c r="O2182" t="s">
        <v>126</v>
      </c>
      <c r="P2182">
        <v>1</v>
      </c>
      <c r="Q2182" t="s">
        <v>37</v>
      </c>
      <c r="R2182">
        <v>5</v>
      </c>
      <c r="S2182" t="s">
        <v>303</v>
      </c>
      <c r="T2182">
        <v>7</v>
      </c>
      <c r="U2182" t="s">
        <v>305</v>
      </c>
      <c r="V2182" t="s">
        <v>162</v>
      </c>
      <c r="W2182">
        <v>7</v>
      </c>
      <c r="X2182" t="s">
        <v>308</v>
      </c>
      <c r="Y2182">
        <v>50</v>
      </c>
      <c r="Z2182">
        <v>400</v>
      </c>
      <c r="AA2182">
        <v>200000</v>
      </c>
      <c r="AB2182">
        <v>80000</v>
      </c>
      <c r="AC2182">
        <v>0.39999999999999997</v>
      </c>
      <c r="AD2182">
        <v>1</v>
      </c>
      <c r="AE2182" t="s">
        <v>132</v>
      </c>
    </row>
    <row r="2183" spans="1:31" x14ac:dyDescent="0.3">
      <c r="A2183">
        <v>1197831</v>
      </c>
      <c r="B2183" t="s">
        <v>73</v>
      </c>
      <c r="C2183" s="1">
        <v>44231</v>
      </c>
      <c r="D2183">
        <v>2021</v>
      </c>
      <c r="E2183" t="s">
        <v>48</v>
      </c>
      <c r="F2183">
        <v>1</v>
      </c>
      <c r="G2183">
        <v>2</v>
      </c>
      <c r="H2183" t="s">
        <v>74</v>
      </c>
      <c r="I2183">
        <v>24</v>
      </c>
      <c r="J2183" t="s">
        <v>109</v>
      </c>
      <c r="K2183">
        <v>27</v>
      </c>
      <c r="L2183" t="s">
        <v>110</v>
      </c>
      <c r="M2183" t="s">
        <v>125</v>
      </c>
      <c r="N2183">
        <v>3</v>
      </c>
      <c r="O2183" t="s">
        <v>126</v>
      </c>
      <c r="P2183">
        <v>1</v>
      </c>
      <c r="Q2183" t="s">
        <v>37</v>
      </c>
      <c r="R2183">
        <v>1</v>
      </c>
      <c r="S2183" t="s">
        <v>127</v>
      </c>
      <c r="T2183">
        <v>5</v>
      </c>
      <c r="U2183" t="s">
        <v>300</v>
      </c>
      <c r="V2183" t="s">
        <v>265</v>
      </c>
      <c r="W2183">
        <v>7</v>
      </c>
      <c r="X2183" t="s">
        <v>308</v>
      </c>
      <c r="Y2183">
        <v>35</v>
      </c>
      <c r="Z2183">
        <v>600</v>
      </c>
      <c r="AA2183">
        <v>210000</v>
      </c>
      <c r="AB2183">
        <v>63000</v>
      </c>
      <c r="AC2183">
        <v>0.3</v>
      </c>
      <c r="AD2183">
        <v>3</v>
      </c>
      <c r="AE2183" t="s">
        <v>42</v>
      </c>
    </row>
    <row r="2184" spans="1:31" x14ac:dyDescent="0.3">
      <c r="A2184">
        <v>1197831</v>
      </c>
      <c r="B2184" t="s">
        <v>73</v>
      </c>
      <c r="C2184" s="1">
        <v>44261</v>
      </c>
      <c r="D2184">
        <v>2021</v>
      </c>
      <c r="E2184" t="s">
        <v>51</v>
      </c>
      <c r="F2184">
        <v>1</v>
      </c>
      <c r="G2184">
        <v>3</v>
      </c>
      <c r="H2184" t="s">
        <v>78</v>
      </c>
      <c r="I2184">
        <v>25</v>
      </c>
      <c r="J2184" t="s">
        <v>111</v>
      </c>
      <c r="K2184">
        <v>28</v>
      </c>
      <c r="L2184" t="s">
        <v>112</v>
      </c>
      <c r="M2184" t="s">
        <v>125</v>
      </c>
      <c r="N2184">
        <v>3</v>
      </c>
      <c r="O2184" t="s">
        <v>126</v>
      </c>
      <c r="P2184">
        <v>1</v>
      </c>
      <c r="Q2184" t="s">
        <v>37</v>
      </c>
      <c r="R2184">
        <v>2</v>
      </c>
      <c r="S2184" t="s">
        <v>299</v>
      </c>
      <c r="T2184">
        <v>4</v>
      </c>
      <c r="U2184" t="s">
        <v>128</v>
      </c>
      <c r="V2184" t="s">
        <v>129</v>
      </c>
      <c r="W2184">
        <v>7</v>
      </c>
      <c r="X2184" t="s">
        <v>308</v>
      </c>
      <c r="Y2184">
        <v>40</v>
      </c>
      <c r="Z2184">
        <v>625</v>
      </c>
      <c r="AA2184">
        <v>250000</v>
      </c>
      <c r="AB2184">
        <v>87500</v>
      </c>
      <c r="AC2184">
        <v>0.35</v>
      </c>
      <c r="AD2184">
        <v>3</v>
      </c>
      <c r="AE2184" t="s">
        <v>42</v>
      </c>
    </row>
    <row r="2185" spans="1:31" x14ac:dyDescent="0.3">
      <c r="A2185">
        <v>1197831</v>
      </c>
      <c r="B2185" t="s">
        <v>73</v>
      </c>
      <c r="C2185" s="1">
        <v>44291</v>
      </c>
      <c r="D2185">
        <v>2021</v>
      </c>
      <c r="E2185" t="s">
        <v>52</v>
      </c>
      <c r="F2185">
        <v>2</v>
      </c>
      <c r="G2185">
        <v>3</v>
      </c>
      <c r="H2185" t="s">
        <v>78</v>
      </c>
      <c r="I2185">
        <v>25</v>
      </c>
      <c r="J2185" t="s">
        <v>111</v>
      </c>
      <c r="K2185">
        <v>28</v>
      </c>
      <c r="L2185" t="s">
        <v>112</v>
      </c>
      <c r="M2185" t="s">
        <v>125</v>
      </c>
      <c r="N2185">
        <v>3</v>
      </c>
      <c r="O2185" t="s">
        <v>126</v>
      </c>
      <c r="P2185">
        <v>1</v>
      </c>
      <c r="Q2185" t="s">
        <v>37</v>
      </c>
      <c r="R2185">
        <v>2</v>
      </c>
      <c r="S2185" t="s">
        <v>299</v>
      </c>
      <c r="T2185">
        <v>4</v>
      </c>
      <c r="U2185" t="s">
        <v>128</v>
      </c>
      <c r="V2185" t="s">
        <v>307</v>
      </c>
      <c r="W2185">
        <v>7</v>
      </c>
      <c r="X2185" t="s">
        <v>308</v>
      </c>
      <c r="Y2185">
        <v>30</v>
      </c>
      <c r="Z2185">
        <v>650</v>
      </c>
      <c r="AA2185">
        <v>195000</v>
      </c>
      <c r="AB2185">
        <v>68250</v>
      </c>
      <c r="AC2185">
        <v>0.35</v>
      </c>
      <c r="AD2185">
        <v>3</v>
      </c>
      <c r="AE2185" t="s">
        <v>42</v>
      </c>
    </row>
    <row r="2186" spans="1:31" x14ac:dyDescent="0.3">
      <c r="A2186">
        <v>1197831</v>
      </c>
      <c r="B2186" t="s">
        <v>73</v>
      </c>
      <c r="C2186" s="1">
        <v>44321</v>
      </c>
      <c r="D2186">
        <v>2021</v>
      </c>
      <c r="E2186" t="s">
        <v>53</v>
      </c>
      <c r="F2186">
        <v>2</v>
      </c>
      <c r="G2186">
        <v>3</v>
      </c>
      <c r="H2186" t="s">
        <v>78</v>
      </c>
      <c r="I2186">
        <v>25</v>
      </c>
      <c r="J2186" t="s">
        <v>111</v>
      </c>
      <c r="K2186">
        <v>28</v>
      </c>
      <c r="L2186" t="s">
        <v>112</v>
      </c>
      <c r="M2186" t="s">
        <v>125</v>
      </c>
      <c r="N2186">
        <v>3</v>
      </c>
      <c r="O2186" t="s">
        <v>126</v>
      </c>
      <c r="P2186">
        <v>1</v>
      </c>
      <c r="Q2186" t="s">
        <v>37</v>
      </c>
      <c r="R2186">
        <v>1</v>
      </c>
      <c r="S2186" t="s">
        <v>127</v>
      </c>
      <c r="T2186">
        <v>5</v>
      </c>
      <c r="U2186" t="s">
        <v>300</v>
      </c>
      <c r="V2186" t="s">
        <v>205</v>
      </c>
      <c r="W2186">
        <v>7</v>
      </c>
      <c r="X2186" t="s">
        <v>308</v>
      </c>
      <c r="Y2186">
        <v>30</v>
      </c>
      <c r="Z2186">
        <v>725</v>
      </c>
      <c r="AA2186">
        <v>217500</v>
      </c>
      <c r="AB2186">
        <v>76125</v>
      </c>
      <c r="AC2186">
        <v>0.35</v>
      </c>
      <c r="AD2186">
        <v>3</v>
      </c>
      <c r="AE2186" t="s">
        <v>42</v>
      </c>
    </row>
    <row r="2187" spans="1:31" x14ac:dyDescent="0.3">
      <c r="A2187">
        <v>1197831</v>
      </c>
      <c r="B2187" t="s">
        <v>73</v>
      </c>
      <c r="C2187" s="1">
        <v>44351</v>
      </c>
      <c r="D2187">
        <v>2021</v>
      </c>
      <c r="E2187" t="s">
        <v>54</v>
      </c>
      <c r="F2187">
        <v>2</v>
      </c>
      <c r="G2187">
        <v>3</v>
      </c>
      <c r="H2187" t="s">
        <v>78</v>
      </c>
      <c r="I2187">
        <v>25</v>
      </c>
      <c r="J2187" t="s">
        <v>111</v>
      </c>
      <c r="K2187">
        <v>28</v>
      </c>
      <c r="L2187" t="s">
        <v>112</v>
      </c>
      <c r="M2187" t="s">
        <v>125</v>
      </c>
      <c r="N2187">
        <v>3</v>
      </c>
      <c r="O2187" t="s">
        <v>126</v>
      </c>
      <c r="P2187">
        <v>1</v>
      </c>
      <c r="Q2187" t="s">
        <v>37</v>
      </c>
      <c r="R2187">
        <v>5</v>
      </c>
      <c r="S2187" t="s">
        <v>303</v>
      </c>
      <c r="T2187">
        <v>7</v>
      </c>
      <c r="U2187" t="s">
        <v>305</v>
      </c>
      <c r="V2187" t="s">
        <v>205</v>
      </c>
      <c r="W2187">
        <v>7</v>
      </c>
      <c r="X2187" t="s">
        <v>308</v>
      </c>
      <c r="Y2187">
        <v>50</v>
      </c>
      <c r="Z2187">
        <v>750</v>
      </c>
      <c r="AA2187">
        <v>375000</v>
      </c>
      <c r="AB2187">
        <v>131250</v>
      </c>
      <c r="AC2187">
        <v>0.35</v>
      </c>
      <c r="AD2187">
        <v>3</v>
      </c>
      <c r="AE2187" t="s">
        <v>42</v>
      </c>
    </row>
    <row r="2188" spans="1:31" x14ac:dyDescent="0.3">
      <c r="A2188">
        <v>1197831</v>
      </c>
      <c r="B2188" t="s">
        <v>73</v>
      </c>
      <c r="C2188" s="1">
        <v>44383</v>
      </c>
      <c r="D2188">
        <v>2021</v>
      </c>
      <c r="E2188" t="s">
        <v>55</v>
      </c>
      <c r="F2188">
        <v>3</v>
      </c>
      <c r="G2188">
        <v>3</v>
      </c>
      <c r="H2188" t="s">
        <v>78</v>
      </c>
      <c r="I2188">
        <v>25</v>
      </c>
      <c r="J2188" t="s">
        <v>111</v>
      </c>
      <c r="K2188">
        <v>28</v>
      </c>
      <c r="L2188" t="s">
        <v>112</v>
      </c>
      <c r="M2188" t="s">
        <v>125</v>
      </c>
      <c r="N2188">
        <v>3</v>
      </c>
      <c r="O2188" t="s">
        <v>126</v>
      </c>
      <c r="P2188">
        <v>1</v>
      </c>
      <c r="Q2188" t="s">
        <v>37</v>
      </c>
      <c r="R2188">
        <v>1</v>
      </c>
      <c r="S2188" t="s">
        <v>127</v>
      </c>
      <c r="T2188">
        <v>5</v>
      </c>
      <c r="U2188" t="s">
        <v>300</v>
      </c>
      <c r="V2188" t="s">
        <v>236</v>
      </c>
      <c r="W2188">
        <v>7</v>
      </c>
      <c r="X2188" t="s">
        <v>308</v>
      </c>
      <c r="Y2188">
        <v>55</v>
      </c>
      <c r="Z2188">
        <v>775</v>
      </c>
      <c r="AA2188">
        <v>426250</v>
      </c>
      <c r="AB2188">
        <v>170500</v>
      </c>
      <c r="AC2188">
        <v>0.39999999999999997</v>
      </c>
      <c r="AD2188">
        <v>3</v>
      </c>
      <c r="AE2188" t="s">
        <v>42</v>
      </c>
    </row>
    <row r="2189" spans="1:31" x14ac:dyDescent="0.3">
      <c r="A2189">
        <v>1197831</v>
      </c>
      <c r="B2189" t="s">
        <v>73</v>
      </c>
      <c r="C2189" s="1">
        <v>44416</v>
      </c>
      <c r="D2189">
        <v>2021</v>
      </c>
      <c r="E2189" t="s">
        <v>31</v>
      </c>
      <c r="F2189">
        <v>3</v>
      </c>
      <c r="G2189">
        <v>3</v>
      </c>
      <c r="H2189" t="s">
        <v>78</v>
      </c>
      <c r="I2189">
        <v>25</v>
      </c>
      <c r="J2189" t="s">
        <v>111</v>
      </c>
      <c r="K2189">
        <v>28</v>
      </c>
      <c r="L2189" t="s">
        <v>112</v>
      </c>
      <c r="M2189" t="s">
        <v>125</v>
      </c>
      <c r="N2189">
        <v>3</v>
      </c>
      <c r="O2189" t="s">
        <v>126</v>
      </c>
      <c r="P2189">
        <v>1</v>
      </c>
      <c r="Q2189" t="s">
        <v>37</v>
      </c>
      <c r="R2189">
        <v>5</v>
      </c>
      <c r="S2189" t="s">
        <v>303</v>
      </c>
      <c r="T2189">
        <v>6</v>
      </c>
      <c r="U2189" t="s">
        <v>304</v>
      </c>
      <c r="V2189" t="s">
        <v>129</v>
      </c>
      <c r="W2189">
        <v>7</v>
      </c>
      <c r="X2189" t="s">
        <v>308</v>
      </c>
      <c r="Y2189">
        <v>55</v>
      </c>
      <c r="Z2189">
        <v>750</v>
      </c>
      <c r="AA2189">
        <v>412500</v>
      </c>
      <c r="AB2189">
        <v>165000</v>
      </c>
      <c r="AC2189">
        <v>0.39999999999999997</v>
      </c>
      <c r="AD2189">
        <v>3</v>
      </c>
      <c r="AE2189" t="s">
        <v>42</v>
      </c>
    </row>
    <row r="2190" spans="1:31" x14ac:dyDescent="0.3">
      <c r="A2190">
        <v>1197831</v>
      </c>
      <c r="B2190" t="s">
        <v>73</v>
      </c>
      <c r="C2190" s="1">
        <v>44444</v>
      </c>
      <c r="D2190">
        <v>2021</v>
      </c>
      <c r="E2190" t="s">
        <v>43</v>
      </c>
      <c r="F2190">
        <v>3</v>
      </c>
      <c r="G2190">
        <v>3</v>
      </c>
      <c r="H2190" t="s">
        <v>78</v>
      </c>
      <c r="I2190">
        <v>25</v>
      </c>
      <c r="J2190" t="s">
        <v>111</v>
      </c>
      <c r="K2190">
        <v>28</v>
      </c>
      <c r="L2190" t="s">
        <v>112</v>
      </c>
      <c r="M2190" t="s">
        <v>125</v>
      </c>
      <c r="N2190">
        <v>3</v>
      </c>
      <c r="O2190" t="s">
        <v>126</v>
      </c>
      <c r="P2190">
        <v>1</v>
      </c>
      <c r="Q2190" t="s">
        <v>37</v>
      </c>
      <c r="R2190">
        <v>1</v>
      </c>
      <c r="S2190" t="s">
        <v>127</v>
      </c>
      <c r="T2190">
        <v>4</v>
      </c>
      <c r="U2190" t="s">
        <v>128</v>
      </c>
      <c r="V2190" t="s">
        <v>189</v>
      </c>
      <c r="W2190">
        <v>7</v>
      </c>
      <c r="X2190" t="s">
        <v>308</v>
      </c>
      <c r="Y2190">
        <v>55</v>
      </c>
      <c r="Z2190">
        <v>625</v>
      </c>
      <c r="AA2190">
        <v>343750</v>
      </c>
      <c r="AB2190">
        <v>137500</v>
      </c>
      <c r="AC2190">
        <v>0.39999999999999997</v>
      </c>
      <c r="AD2190">
        <v>3</v>
      </c>
      <c r="AE2190" t="s">
        <v>42</v>
      </c>
    </row>
    <row r="2191" spans="1:31" x14ac:dyDescent="0.3">
      <c r="A2191">
        <v>1128299</v>
      </c>
      <c r="B2191" t="s">
        <v>77</v>
      </c>
      <c r="C2191" s="1">
        <v>44334</v>
      </c>
      <c r="D2191">
        <v>2021</v>
      </c>
      <c r="E2191" t="s">
        <v>53</v>
      </c>
      <c r="F2191">
        <v>2</v>
      </c>
      <c r="G2191">
        <v>2</v>
      </c>
      <c r="H2191" t="s">
        <v>74</v>
      </c>
      <c r="I2191">
        <v>24</v>
      </c>
      <c r="J2191" t="s">
        <v>109</v>
      </c>
      <c r="K2191">
        <v>27</v>
      </c>
      <c r="L2191" t="s">
        <v>110</v>
      </c>
      <c r="M2191" t="s">
        <v>125</v>
      </c>
      <c r="N2191">
        <v>3</v>
      </c>
      <c r="O2191" t="s">
        <v>126</v>
      </c>
      <c r="P2191">
        <v>1</v>
      </c>
      <c r="Q2191" t="s">
        <v>37</v>
      </c>
      <c r="R2191">
        <v>5</v>
      </c>
      <c r="S2191" t="s">
        <v>303</v>
      </c>
      <c r="T2191">
        <v>7</v>
      </c>
      <c r="U2191" t="s">
        <v>305</v>
      </c>
      <c r="V2191" t="s">
        <v>202</v>
      </c>
      <c r="W2191">
        <v>7</v>
      </c>
      <c r="X2191" t="s">
        <v>308</v>
      </c>
      <c r="Y2191">
        <v>45</v>
      </c>
      <c r="Z2191">
        <v>325</v>
      </c>
      <c r="AA2191">
        <v>146250</v>
      </c>
      <c r="AB2191">
        <v>58499.999999999993</v>
      </c>
      <c r="AC2191">
        <v>0.39999999999999997</v>
      </c>
      <c r="AD2191">
        <v>1</v>
      </c>
      <c r="AE2191" t="s">
        <v>132</v>
      </c>
    </row>
    <row r="2192" spans="1:31" x14ac:dyDescent="0.3">
      <c r="A2192">
        <v>1197831</v>
      </c>
      <c r="B2192" t="s">
        <v>73</v>
      </c>
      <c r="C2192" s="1">
        <v>44473</v>
      </c>
      <c r="D2192">
        <v>2021</v>
      </c>
      <c r="E2192" t="s">
        <v>44</v>
      </c>
      <c r="F2192">
        <v>4</v>
      </c>
      <c r="G2192">
        <v>3</v>
      </c>
      <c r="H2192" t="s">
        <v>78</v>
      </c>
      <c r="I2192">
        <v>25</v>
      </c>
      <c r="J2192" t="s">
        <v>111</v>
      </c>
      <c r="K2192">
        <v>28</v>
      </c>
      <c r="L2192" t="s">
        <v>112</v>
      </c>
      <c r="M2192" t="s">
        <v>125</v>
      </c>
      <c r="N2192">
        <v>3</v>
      </c>
      <c r="O2192" t="s">
        <v>126</v>
      </c>
      <c r="P2192">
        <v>1</v>
      </c>
      <c r="Q2192" t="s">
        <v>37</v>
      </c>
      <c r="R2192">
        <v>1</v>
      </c>
      <c r="S2192" t="s">
        <v>127</v>
      </c>
      <c r="T2192">
        <v>4</v>
      </c>
      <c r="U2192" t="s">
        <v>128</v>
      </c>
      <c r="V2192" t="s">
        <v>186</v>
      </c>
      <c r="W2192">
        <v>7</v>
      </c>
      <c r="X2192" t="s">
        <v>308</v>
      </c>
      <c r="Y2192">
        <v>40</v>
      </c>
      <c r="Z2192">
        <v>575</v>
      </c>
      <c r="AA2192">
        <v>230000</v>
      </c>
      <c r="AB2192">
        <v>91999.999999999985</v>
      </c>
      <c r="AC2192">
        <v>0.39999999999999997</v>
      </c>
      <c r="AD2192">
        <v>3</v>
      </c>
      <c r="AE2192" t="s">
        <v>42</v>
      </c>
    </row>
    <row r="2193" spans="1:31" x14ac:dyDescent="0.3">
      <c r="A2193">
        <v>1197831</v>
      </c>
      <c r="B2193" t="s">
        <v>73</v>
      </c>
      <c r="C2193" s="1">
        <v>44505</v>
      </c>
      <c r="D2193">
        <v>2021</v>
      </c>
      <c r="E2193" t="s">
        <v>45</v>
      </c>
      <c r="F2193">
        <v>4</v>
      </c>
      <c r="G2193">
        <v>3</v>
      </c>
      <c r="H2193" t="s">
        <v>78</v>
      </c>
      <c r="I2193">
        <v>25</v>
      </c>
      <c r="J2193" t="s">
        <v>111</v>
      </c>
      <c r="K2193">
        <v>28</v>
      </c>
      <c r="L2193" t="s">
        <v>112</v>
      </c>
      <c r="M2193" t="s">
        <v>125</v>
      </c>
      <c r="N2193">
        <v>3</v>
      </c>
      <c r="O2193" t="s">
        <v>126</v>
      </c>
      <c r="P2193">
        <v>1</v>
      </c>
      <c r="Q2193" t="s">
        <v>37</v>
      </c>
      <c r="R2193">
        <v>5</v>
      </c>
      <c r="S2193" t="s">
        <v>303</v>
      </c>
      <c r="T2193">
        <v>6</v>
      </c>
      <c r="U2193" t="s">
        <v>304</v>
      </c>
      <c r="V2193" t="s">
        <v>129</v>
      </c>
      <c r="W2193">
        <v>7</v>
      </c>
      <c r="X2193" t="s">
        <v>308</v>
      </c>
      <c r="Y2193">
        <v>35</v>
      </c>
      <c r="Z2193">
        <v>675</v>
      </c>
      <c r="AA2193">
        <v>236250</v>
      </c>
      <c r="AB2193">
        <v>94499.999999999985</v>
      </c>
      <c r="AC2193">
        <v>0.39999999999999997</v>
      </c>
      <c r="AD2193">
        <v>3</v>
      </c>
      <c r="AE2193" t="s">
        <v>42</v>
      </c>
    </row>
    <row r="2194" spans="1:31" x14ac:dyDescent="0.3">
      <c r="A2194">
        <v>1128299</v>
      </c>
      <c r="B2194" t="s">
        <v>77</v>
      </c>
      <c r="C2194" s="1">
        <v>44425</v>
      </c>
      <c r="D2194">
        <v>2021</v>
      </c>
      <c r="E2194" t="s">
        <v>31</v>
      </c>
      <c r="F2194">
        <v>3</v>
      </c>
      <c r="G2194">
        <v>2</v>
      </c>
      <c r="H2194" t="s">
        <v>74</v>
      </c>
      <c r="I2194">
        <v>24</v>
      </c>
      <c r="J2194" t="s">
        <v>109</v>
      </c>
      <c r="K2194">
        <v>27</v>
      </c>
      <c r="L2194" t="s">
        <v>110</v>
      </c>
      <c r="M2194" t="s">
        <v>125</v>
      </c>
      <c r="N2194">
        <v>3</v>
      </c>
      <c r="O2194" t="s">
        <v>126</v>
      </c>
      <c r="P2194">
        <v>1</v>
      </c>
      <c r="Q2194" t="s">
        <v>37</v>
      </c>
      <c r="R2194">
        <v>1</v>
      </c>
      <c r="S2194" t="s">
        <v>127</v>
      </c>
      <c r="T2194">
        <v>4</v>
      </c>
      <c r="U2194" t="s">
        <v>128</v>
      </c>
      <c r="V2194" t="s">
        <v>161</v>
      </c>
      <c r="W2194">
        <v>7</v>
      </c>
      <c r="X2194" t="s">
        <v>308</v>
      </c>
      <c r="Y2194">
        <v>95</v>
      </c>
      <c r="Z2194">
        <v>850</v>
      </c>
      <c r="AA2194">
        <v>807500</v>
      </c>
      <c r="AB2194">
        <v>323000</v>
      </c>
      <c r="AC2194">
        <v>0.39999999999999997</v>
      </c>
      <c r="AD2194">
        <v>3</v>
      </c>
      <c r="AE2194" t="s">
        <v>42</v>
      </c>
    </row>
    <row r="2195" spans="1:31" x14ac:dyDescent="0.3">
      <c r="A2195">
        <v>1128299</v>
      </c>
      <c r="B2195" t="s">
        <v>77</v>
      </c>
      <c r="C2195" s="1">
        <v>44425</v>
      </c>
      <c r="D2195">
        <v>2021</v>
      </c>
      <c r="E2195" t="s">
        <v>31</v>
      </c>
      <c r="F2195">
        <v>3</v>
      </c>
      <c r="G2195">
        <v>2</v>
      </c>
      <c r="H2195" t="s">
        <v>74</v>
      </c>
      <c r="I2195">
        <v>24</v>
      </c>
      <c r="J2195" t="s">
        <v>109</v>
      </c>
      <c r="K2195">
        <v>27</v>
      </c>
      <c r="L2195" t="s">
        <v>110</v>
      </c>
      <c r="M2195" t="s">
        <v>125</v>
      </c>
      <c r="N2195">
        <v>3</v>
      </c>
      <c r="O2195" t="s">
        <v>126</v>
      </c>
      <c r="P2195">
        <v>1</v>
      </c>
      <c r="Q2195" t="s">
        <v>37</v>
      </c>
      <c r="R2195">
        <v>5</v>
      </c>
      <c r="S2195" t="s">
        <v>303</v>
      </c>
      <c r="T2195">
        <v>8</v>
      </c>
      <c r="U2195" t="s">
        <v>306</v>
      </c>
      <c r="V2195" t="s">
        <v>189</v>
      </c>
      <c r="W2195">
        <v>7</v>
      </c>
      <c r="X2195" t="s">
        <v>308</v>
      </c>
      <c r="Y2195">
        <v>75</v>
      </c>
      <c r="Z2195">
        <v>700</v>
      </c>
      <c r="AA2195">
        <v>525000</v>
      </c>
      <c r="AB2195">
        <v>210000.00000000003</v>
      </c>
      <c r="AC2195">
        <v>0.39999999999999997</v>
      </c>
      <c r="AD2195">
        <v>3</v>
      </c>
      <c r="AE2195" t="s">
        <v>42</v>
      </c>
    </row>
    <row r="2196" spans="1:31" x14ac:dyDescent="0.3">
      <c r="A2196">
        <v>1197831</v>
      </c>
      <c r="B2196" t="s">
        <v>73</v>
      </c>
      <c r="C2196" s="1">
        <v>44534</v>
      </c>
      <c r="D2196">
        <v>2021</v>
      </c>
      <c r="E2196" t="s">
        <v>46</v>
      </c>
      <c r="F2196">
        <v>4</v>
      </c>
      <c r="G2196">
        <v>3</v>
      </c>
      <c r="H2196" t="s">
        <v>78</v>
      </c>
      <c r="I2196">
        <v>25</v>
      </c>
      <c r="J2196" t="s">
        <v>111</v>
      </c>
      <c r="K2196">
        <v>28</v>
      </c>
      <c r="L2196" t="s">
        <v>112</v>
      </c>
      <c r="M2196" t="s">
        <v>125</v>
      </c>
      <c r="N2196">
        <v>3</v>
      </c>
      <c r="O2196" t="s">
        <v>126</v>
      </c>
      <c r="P2196">
        <v>1</v>
      </c>
      <c r="Q2196" t="s">
        <v>37</v>
      </c>
      <c r="R2196">
        <v>1</v>
      </c>
      <c r="S2196" t="s">
        <v>127</v>
      </c>
      <c r="T2196">
        <v>4</v>
      </c>
      <c r="U2196" t="s">
        <v>128</v>
      </c>
      <c r="V2196" t="s">
        <v>204</v>
      </c>
      <c r="W2196">
        <v>7</v>
      </c>
      <c r="X2196" t="s">
        <v>308</v>
      </c>
      <c r="Y2196">
        <v>55</v>
      </c>
      <c r="Z2196">
        <v>775</v>
      </c>
      <c r="AA2196">
        <v>426250</v>
      </c>
      <c r="AB2196">
        <v>170499.99999999997</v>
      </c>
      <c r="AC2196">
        <v>0.39999999999999997</v>
      </c>
      <c r="AD2196">
        <v>3</v>
      </c>
      <c r="AE2196" t="s">
        <v>42</v>
      </c>
    </row>
    <row r="2197" spans="1:31" x14ac:dyDescent="0.3">
      <c r="A2197">
        <v>1128299</v>
      </c>
      <c r="B2197" t="s">
        <v>77</v>
      </c>
      <c r="C2197" s="1">
        <v>44517</v>
      </c>
      <c r="D2197">
        <v>2021</v>
      </c>
      <c r="E2197" t="s">
        <v>45</v>
      </c>
      <c r="F2197">
        <v>4</v>
      </c>
      <c r="G2197">
        <v>2</v>
      </c>
      <c r="H2197" t="s">
        <v>74</v>
      </c>
      <c r="I2197">
        <v>24</v>
      </c>
      <c r="J2197" t="s">
        <v>109</v>
      </c>
      <c r="K2197">
        <v>27</v>
      </c>
      <c r="L2197" t="s">
        <v>110</v>
      </c>
      <c r="M2197" t="s">
        <v>125</v>
      </c>
      <c r="N2197">
        <v>3</v>
      </c>
      <c r="O2197" t="s">
        <v>126</v>
      </c>
      <c r="P2197">
        <v>1</v>
      </c>
      <c r="Q2197" t="s">
        <v>37</v>
      </c>
      <c r="R2197">
        <v>1</v>
      </c>
      <c r="S2197" t="s">
        <v>127</v>
      </c>
      <c r="T2197">
        <v>4</v>
      </c>
      <c r="U2197" t="s">
        <v>128</v>
      </c>
      <c r="V2197" t="s">
        <v>161</v>
      </c>
      <c r="W2197">
        <v>7</v>
      </c>
      <c r="X2197" t="s">
        <v>308</v>
      </c>
      <c r="Y2197">
        <v>40</v>
      </c>
      <c r="Z2197">
        <v>625</v>
      </c>
      <c r="AA2197">
        <v>250000</v>
      </c>
      <c r="AB2197">
        <v>100000.00000000001</v>
      </c>
      <c r="AC2197">
        <v>0.39999999999999997</v>
      </c>
      <c r="AD2197">
        <v>3</v>
      </c>
      <c r="AE2197" t="s">
        <v>42</v>
      </c>
    </row>
    <row r="2198" spans="1:31" x14ac:dyDescent="0.3">
      <c r="A2198">
        <v>1128299</v>
      </c>
      <c r="B2198" t="s">
        <v>77</v>
      </c>
      <c r="C2198" s="1">
        <v>44517</v>
      </c>
      <c r="D2198">
        <v>2021</v>
      </c>
      <c r="E2198" t="s">
        <v>45</v>
      </c>
      <c r="F2198">
        <v>4</v>
      </c>
      <c r="G2198">
        <v>2</v>
      </c>
      <c r="H2198" t="s">
        <v>74</v>
      </c>
      <c r="I2198">
        <v>24</v>
      </c>
      <c r="J2198" t="s">
        <v>109</v>
      </c>
      <c r="K2198">
        <v>27</v>
      </c>
      <c r="L2198" t="s">
        <v>110</v>
      </c>
      <c r="M2198" t="s">
        <v>125</v>
      </c>
      <c r="N2198">
        <v>3</v>
      </c>
      <c r="O2198" t="s">
        <v>126</v>
      </c>
      <c r="P2198">
        <v>1</v>
      </c>
      <c r="Q2198" t="s">
        <v>37</v>
      </c>
      <c r="R2198">
        <v>5</v>
      </c>
      <c r="S2198" t="s">
        <v>303</v>
      </c>
      <c r="T2198">
        <v>7</v>
      </c>
      <c r="U2198" t="s">
        <v>305</v>
      </c>
      <c r="V2198" t="s">
        <v>187</v>
      </c>
      <c r="W2198">
        <v>7</v>
      </c>
      <c r="X2198" t="s">
        <v>308</v>
      </c>
      <c r="Y2198">
        <v>45</v>
      </c>
      <c r="Z2198">
        <v>700</v>
      </c>
      <c r="AA2198">
        <v>315000</v>
      </c>
      <c r="AB2198">
        <v>126000.00000000003</v>
      </c>
      <c r="AC2198">
        <v>0.39999999999999997</v>
      </c>
      <c r="AD2198">
        <v>3</v>
      </c>
      <c r="AE2198" t="s">
        <v>42</v>
      </c>
    </row>
    <row r="2199" spans="1:31" x14ac:dyDescent="0.3">
      <c r="A2199">
        <v>1128299</v>
      </c>
      <c r="B2199" t="s">
        <v>77</v>
      </c>
      <c r="C2199" s="1">
        <v>44546</v>
      </c>
      <c r="D2199">
        <v>2021</v>
      </c>
      <c r="E2199" t="s">
        <v>46</v>
      </c>
      <c r="F2199">
        <v>4</v>
      </c>
      <c r="G2199">
        <v>2</v>
      </c>
      <c r="H2199" t="s">
        <v>74</v>
      </c>
      <c r="I2199">
        <v>24</v>
      </c>
      <c r="J2199" t="s">
        <v>109</v>
      </c>
      <c r="K2199">
        <v>27</v>
      </c>
      <c r="L2199" t="s">
        <v>110</v>
      </c>
      <c r="M2199" t="s">
        <v>125</v>
      </c>
      <c r="N2199">
        <v>3</v>
      </c>
      <c r="O2199" t="s">
        <v>126</v>
      </c>
      <c r="P2199">
        <v>1</v>
      </c>
      <c r="Q2199" t="s">
        <v>37</v>
      </c>
      <c r="R2199">
        <v>5</v>
      </c>
      <c r="S2199" t="s">
        <v>303</v>
      </c>
      <c r="T2199">
        <v>7</v>
      </c>
      <c r="U2199" t="s">
        <v>305</v>
      </c>
      <c r="V2199" t="s">
        <v>162</v>
      </c>
      <c r="W2199">
        <v>7</v>
      </c>
      <c r="X2199" t="s">
        <v>308</v>
      </c>
      <c r="Y2199">
        <v>80</v>
      </c>
      <c r="Z2199">
        <v>800</v>
      </c>
      <c r="AA2199">
        <v>640000</v>
      </c>
      <c r="AB2199">
        <v>256000.00000000006</v>
      </c>
      <c r="AC2199">
        <v>0.39999999999999997</v>
      </c>
      <c r="AD2199">
        <v>3</v>
      </c>
      <c r="AE2199" t="s">
        <v>42</v>
      </c>
    </row>
    <row r="2200" spans="1:31" x14ac:dyDescent="0.3">
      <c r="A2200">
        <v>1128299</v>
      </c>
      <c r="B2200" t="s">
        <v>77</v>
      </c>
      <c r="C2200" s="1">
        <v>44219</v>
      </c>
      <c r="D2200">
        <v>2021</v>
      </c>
      <c r="E2200" t="s">
        <v>47</v>
      </c>
      <c r="F2200">
        <v>1</v>
      </c>
      <c r="G2200">
        <v>3</v>
      </c>
      <c r="H2200" t="s">
        <v>78</v>
      </c>
      <c r="I2200">
        <v>25</v>
      </c>
      <c r="J2200" t="s">
        <v>111</v>
      </c>
      <c r="K2200">
        <v>28</v>
      </c>
      <c r="L2200" t="s">
        <v>112</v>
      </c>
      <c r="M2200" t="s">
        <v>125</v>
      </c>
      <c r="N2200">
        <v>3</v>
      </c>
      <c r="O2200" t="s">
        <v>126</v>
      </c>
      <c r="P2200">
        <v>1</v>
      </c>
      <c r="Q2200" t="s">
        <v>37</v>
      </c>
      <c r="R2200">
        <v>1</v>
      </c>
      <c r="S2200" t="s">
        <v>127</v>
      </c>
      <c r="T2200">
        <v>5</v>
      </c>
      <c r="U2200" t="s">
        <v>300</v>
      </c>
      <c r="V2200" t="s">
        <v>265</v>
      </c>
      <c r="W2200">
        <v>7</v>
      </c>
      <c r="X2200" t="s">
        <v>308</v>
      </c>
      <c r="Y2200">
        <v>40</v>
      </c>
      <c r="Z2200">
        <v>425</v>
      </c>
      <c r="AA2200">
        <v>170000</v>
      </c>
      <c r="AB2200">
        <v>68000</v>
      </c>
      <c r="AC2200">
        <v>0.4</v>
      </c>
      <c r="AD2200">
        <v>3</v>
      </c>
      <c r="AE2200" t="s">
        <v>42</v>
      </c>
    </row>
    <row r="2201" spans="1:31" x14ac:dyDescent="0.3">
      <c r="A2201">
        <v>1128299</v>
      </c>
      <c r="B2201" t="s">
        <v>77</v>
      </c>
      <c r="C2201" s="1">
        <v>44250</v>
      </c>
      <c r="D2201">
        <v>2021</v>
      </c>
      <c r="E2201" t="s">
        <v>48</v>
      </c>
      <c r="F2201">
        <v>1</v>
      </c>
      <c r="G2201">
        <v>3</v>
      </c>
      <c r="H2201" t="s">
        <v>78</v>
      </c>
      <c r="I2201">
        <v>25</v>
      </c>
      <c r="J2201" t="s">
        <v>111</v>
      </c>
      <c r="K2201">
        <v>28</v>
      </c>
      <c r="L2201" t="s">
        <v>112</v>
      </c>
      <c r="M2201" t="s">
        <v>125</v>
      </c>
      <c r="N2201">
        <v>3</v>
      </c>
      <c r="O2201" t="s">
        <v>126</v>
      </c>
      <c r="P2201">
        <v>1</v>
      </c>
      <c r="Q2201" t="s">
        <v>37</v>
      </c>
      <c r="R2201">
        <v>2</v>
      </c>
      <c r="S2201" t="s">
        <v>299</v>
      </c>
      <c r="T2201">
        <v>4</v>
      </c>
      <c r="U2201" t="s">
        <v>128</v>
      </c>
      <c r="V2201" t="s">
        <v>129</v>
      </c>
      <c r="W2201">
        <v>7</v>
      </c>
      <c r="X2201" t="s">
        <v>308</v>
      </c>
      <c r="Y2201">
        <v>40</v>
      </c>
      <c r="Z2201">
        <v>375</v>
      </c>
      <c r="AA2201">
        <v>150000</v>
      </c>
      <c r="AB2201">
        <v>60000</v>
      </c>
      <c r="AC2201">
        <v>0.4</v>
      </c>
      <c r="AD2201">
        <v>3</v>
      </c>
      <c r="AE2201" t="s">
        <v>42</v>
      </c>
    </row>
    <row r="2202" spans="1:31" x14ac:dyDescent="0.3">
      <c r="A2202">
        <v>1197831</v>
      </c>
      <c r="B2202" t="s">
        <v>73</v>
      </c>
      <c r="C2202" s="1">
        <v>44201</v>
      </c>
      <c r="D2202">
        <v>2021</v>
      </c>
      <c r="E2202" t="s">
        <v>47</v>
      </c>
      <c r="F2202">
        <v>1</v>
      </c>
      <c r="G2202">
        <v>2</v>
      </c>
      <c r="H2202" t="s">
        <v>74</v>
      </c>
      <c r="I2202">
        <v>24</v>
      </c>
      <c r="J2202" t="s">
        <v>109</v>
      </c>
      <c r="K2202">
        <v>27</v>
      </c>
      <c r="L2202" t="s">
        <v>110</v>
      </c>
      <c r="M2202" t="s">
        <v>125</v>
      </c>
      <c r="N2202">
        <v>3</v>
      </c>
      <c r="O2202" t="s">
        <v>126</v>
      </c>
      <c r="P2202">
        <v>1</v>
      </c>
      <c r="Q2202" t="s">
        <v>37</v>
      </c>
      <c r="R2202">
        <v>2</v>
      </c>
      <c r="S2202" t="s">
        <v>299</v>
      </c>
      <c r="T2202">
        <v>4</v>
      </c>
      <c r="U2202" t="s">
        <v>128</v>
      </c>
      <c r="V2202" t="s">
        <v>307</v>
      </c>
      <c r="W2202">
        <v>7</v>
      </c>
      <c r="X2202" t="s">
        <v>308</v>
      </c>
      <c r="Y2202">
        <v>20</v>
      </c>
      <c r="Z2202">
        <v>675</v>
      </c>
      <c r="AA2202">
        <v>135000</v>
      </c>
      <c r="AB2202">
        <v>40500</v>
      </c>
      <c r="AC2202">
        <v>0.3</v>
      </c>
      <c r="AD2202">
        <v>3</v>
      </c>
      <c r="AE2202" t="s">
        <v>42</v>
      </c>
    </row>
    <row r="2203" spans="1:31" x14ac:dyDescent="0.3">
      <c r="A2203">
        <v>1128299</v>
      </c>
      <c r="B2203" t="s">
        <v>77</v>
      </c>
      <c r="C2203" s="1">
        <v>44309</v>
      </c>
      <c r="D2203">
        <v>2021</v>
      </c>
      <c r="E2203" t="s">
        <v>52</v>
      </c>
      <c r="F2203">
        <v>2</v>
      </c>
      <c r="G2203">
        <v>3</v>
      </c>
      <c r="H2203" t="s">
        <v>78</v>
      </c>
      <c r="I2203">
        <v>26</v>
      </c>
      <c r="J2203" t="s">
        <v>113</v>
      </c>
      <c r="K2203">
        <v>29</v>
      </c>
      <c r="L2203" t="s">
        <v>114</v>
      </c>
      <c r="M2203" t="s">
        <v>125</v>
      </c>
      <c r="N2203">
        <v>3</v>
      </c>
      <c r="O2203" t="s">
        <v>126</v>
      </c>
      <c r="P2203">
        <v>1</v>
      </c>
      <c r="Q2203" t="s">
        <v>37</v>
      </c>
      <c r="R2203">
        <v>1</v>
      </c>
      <c r="S2203" t="s">
        <v>127</v>
      </c>
      <c r="T2203">
        <v>5</v>
      </c>
      <c r="U2203" t="s">
        <v>300</v>
      </c>
      <c r="V2203" t="s">
        <v>205</v>
      </c>
      <c r="W2203">
        <v>7</v>
      </c>
      <c r="X2203" t="s">
        <v>308</v>
      </c>
      <c r="Y2203">
        <v>55</v>
      </c>
      <c r="Z2203">
        <v>300</v>
      </c>
      <c r="AA2203">
        <v>165000</v>
      </c>
      <c r="AB2203">
        <v>66000.000000000015</v>
      </c>
      <c r="AC2203">
        <v>0.4</v>
      </c>
      <c r="AD2203">
        <v>3</v>
      </c>
      <c r="AE2203" t="s">
        <v>42</v>
      </c>
    </row>
    <row r="2204" spans="1:31" x14ac:dyDescent="0.3">
      <c r="A2204">
        <v>1128299</v>
      </c>
      <c r="B2204" t="s">
        <v>77</v>
      </c>
      <c r="C2204" s="1">
        <v>44340</v>
      </c>
      <c r="D2204">
        <v>2021</v>
      </c>
      <c r="E2204" t="s">
        <v>53</v>
      </c>
      <c r="F2204">
        <v>2</v>
      </c>
      <c r="G2204">
        <v>3</v>
      </c>
      <c r="H2204" t="s">
        <v>78</v>
      </c>
      <c r="I2204">
        <v>26</v>
      </c>
      <c r="J2204" t="s">
        <v>113</v>
      </c>
      <c r="K2204">
        <v>29</v>
      </c>
      <c r="L2204" t="s">
        <v>114</v>
      </c>
      <c r="M2204" t="s">
        <v>125</v>
      </c>
      <c r="N2204">
        <v>3</v>
      </c>
      <c r="O2204" t="s">
        <v>126</v>
      </c>
      <c r="P2204">
        <v>1</v>
      </c>
      <c r="Q2204" t="s">
        <v>37</v>
      </c>
      <c r="R2204">
        <v>5</v>
      </c>
      <c r="S2204" t="s">
        <v>303</v>
      </c>
      <c r="T2204">
        <v>7</v>
      </c>
      <c r="U2204" t="s">
        <v>305</v>
      </c>
      <c r="V2204" t="s">
        <v>205</v>
      </c>
      <c r="W2204">
        <v>7</v>
      </c>
      <c r="X2204" t="s">
        <v>308</v>
      </c>
      <c r="Y2204">
        <v>55</v>
      </c>
      <c r="Z2204">
        <v>375</v>
      </c>
      <c r="AA2204">
        <v>206250</v>
      </c>
      <c r="AB2204">
        <v>82500.000000000015</v>
      </c>
      <c r="AC2204">
        <v>0.4</v>
      </c>
      <c r="AD2204">
        <v>3</v>
      </c>
      <c r="AE2204" t="s">
        <v>42</v>
      </c>
    </row>
    <row r="2205" spans="1:31" x14ac:dyDescent="0.3">
      <c r="A2205">
        <v>1197831</v>
      </c>
      <c r="B2205" t="s">
        <v>73</v>
      </c>
      <c r="C2205" s="1">
        <v>44201</v>
      </c>
      <c r="D2205">
        <v>2021</v>
      </c>
      <c r="E2205" t="s">
        <v>47</v>
      </c>
      <c r="F2205">
        <v>1</v>
      </c>
      <c r="G2205">
        <v>2</v>
      </c>
      <c r="H2205" t="s">
        <v>74</v>
      </c>
      <c r="I2205">
        <v>24</v>
      </c>
      <c r="J2205" t="s">
        <v>109</v>
      </c>
      <c r="K2205">
        <v>27</v>
      </c>
      <c r="L2205" t="s">
        <v>110</v>
      </c>
      <c r="M2205" t="s">
        <v>125</v>
      </c>
      <c r="N2205">
        <v>3</v>
      </c>
      <c r="O2205" t="s">
        <v>126</v>
      </c>
      <c r="P2205">
        <v>1</v>
      </c>
      <c r="Q2205" t="s">
        <v>37</v>
      </c>
      <c r="R2205">
        <v>1</v>
      </c>
      <c r="S2205" t="s">
        <v>127</v>
      </c>
      <c r="T2205">
        <v>5</v>
      </c>
      <c r="U2205" t="s">
        <v>300</v>
      </c>
      <c r="V2205" t="s">
        <v>236</v>
      </c>
      <c r="W2205">
        <v>7</v>
      </c>
      <c r="X2205" t="s">
        <v>308</v>
      </c>
      <c r="Y2205">
        <v>30</v>
      </c>
      <c r="Z2205">
        <v>475</v>
      </c>
      <c r="AA2205">
        <v>142500</v>
      </c>
      <c r="AB2205">
        <v>42750</v>
      </c>
      <c r="AC2205">
        <v>0.3</v>
      </c>
      <c r="AD2205">
        <v>3</v>
      </c>
      <c r="AE2205" t="s">
        <v>42</v>
      </c>
    </row>
    <row r="2206" spans="1:31" x14ac:dyDescent="0.3">
      <c r="A2206">
        <v>1128299</v>
      </c>
      <c r="B2206" t="s">
        <v>77</v>
      </c>
      <c r="C2206" s="1">
        <v>44399</v>
      </c>
      <c r="D2206">
        <v>2021</v>
      </c>
      <c r="E2206" t="s">
        <v>55</v>
      </c>
      <c r="F2206">
        <v>3</v>
      </c>
      <c r="G2206">
        <v>3</v>
      </c>
      <c r="H2206" t="s">
        <v>78</v>
      </c>
      <c r="I2206">
        <v>26</v>
      </c>
      <c r="J2206" t="s">
        <v>113</v>
      </c>
      <c r="K2206">
        <v>29</v>
      </c>
      <c r="L2206" t="s">
        <v>114</v>
      </c>
      <c r="M2206" t="s">
        <v>125</v>
      </c>
      <c r="N2206">
        <v>3</v>
      </c>
      <c r="O2206" t="s">
        <v>126</v>
      </c>
      <c r="P2206">
        <v>1</v>
      </c>
      <c r="Q2206" t="s">
        <v>37</v>
      </c>
      <c r="R2206">
        <v>5</v>
      </c>
      <c r="S2206" t="s">
        <v>303</v>
      </c>
      <c r="T2206">
        <v>6</v>
      </c>
      <c r="U2206" t="s">
        <v>304</v>
      </c>
      <c r="V2206" t="s">
        <v>129</v>
      </c>
      <c r="W2206">
        <v>7</v>
      </c>
      <c r="X2206" t="s">
        <v>308</v>
      </c>
      <c r="Y2206">
        <v>55</v>
      </c>
      <c r="Z2206">
        <v>525</v>
      </c>
      <c r="AA2206">
        <v>288750</v>
      </c>
      <c r="AB2206">
        <v>115500.00000000003</v>
      </c>
      <c r="AC2206">
        <v>0.4</v>
      </c>
      <c r="AD2206">
        <v>3</v>
      </c>
      <c r="AE2206" t="s">
        <v>42</v>
      </c>
    </row>
    <row r="2207" spans="1:31" x14ac:dyDescent="0.3">
      <c r="A2207">
        <v>1197831</v>
      </c>
      <c r="B2207" t="s">
        <v>73</v>
      </c>
      <c r="C2207" s="1">
        <v>44201</v>
      </c>
      <c r="D2207">
        <v>2021</v>
      </c>
      <c r="E2207" t="s">
        <v>47</v>
      </c>
      <c r="F2207">
        <v>1</v>
      </c>
      <c r="G2207">
        <v>2</v>
      </c>
      <c r="H2207" t="s">
        <v>74</v>
      </c>
      <c r="I2207">
        <v>24</v>
      </c>
      <c r="J2207" t="s">
        <v>109</v>
      </c>
      <c r="K2207">
        <v>27</v>
      </c>
      <c r="L2207" t="s">
        <v>110</v>
      </c>
      <c r="M2207" t="s">
        <v>125</v>
      </c>
      <c r="N2207">
        <v>3</v>
      </c>
      <c r="O2207" t="s">
        <v>126</v>
      </c>
      <c r="P2207">
        <v>1</v>
      </c>
      <c r="Q2207" t="s">
        <v>37</v>
      </c>
      <c r="R2207">
        <v>1</v>
      </c>
      <c r="S2207" t="s">
        <v>127</v>
      </c>
      <c r="T2207">
        <v>4</v>
      </c>
      <c r="U2207" t="s">
        <v>128</v>
      </c>
      <c r="V2207" t="s">
        <v>189</v>
      </c>
      <c r="W2207">
        <v>7</v>
      </c>
      <c r="X2207" t="s">
        <v>308</v>
      </c>
      <c r="Y2207">
        <v>40</v>
      </c>
      <c r="Z2207">
        <v>325</v>
      </c>
      <c r="AA2207">
        <v>130000</v>
      </c>
      <c r="AB2207">
        <v>32500</v>
      </c>
      <c r="AC2207">
        <v>0.25</v>
      </c>
      <c r="AD2207">
        <v>3</v>
      </c>
      <c r="AE2207" t="s">
        <v>42</v>
      </c>
    </row>
    <row r="2208" spans="1:31" x14ac:dyDescent="0.3">
      <c r="A2208">
        <v>1128299</v>
      </c>
      <c r="B2208" t="s">
        <v>77</v>
      </c>
      <c r="C2208" s="1">
        <v>44431</v>
      </c>
      <c r="D2208">
        <v>2021</v>
      </c>
      <c r="E2208" t="s">
        <v>31</v>
      </c>
      <c r="F2208">
        <v>3</v>
      </c>
      <c r="G2208">
        <v>3</v>
      </c>
      <c r="H2208" t="s">
        <v>78</v>
      </c>
      <c r="I2208">
        <v>26</v>
      </c>
      <c r="J2208" t="s">
        <v>113</v>
      </c>
      <c r="K2208">
        <v>29</v>
      </c>
      <c r="L2208" t="s">
        <v>114</v>
      </c>
      <c r="M2208" t="s">
        <v>125</v>
      </c>
      <c r="N2208">
        <v>3</v>
      </c>
      <c r="O2208" t="s">
        <v>126</v>
      </c>
      <c r="P2208">
        <v>1</v>
      </c>
      <c r="Q2208" t="s">
        <v>37</v>
      </c>
      <c r="R2208">
        <v>5</v>
      </c>
      <c r="S2208" t="s">
        <v>303</v>
      </c>
      <c r="T2208">
        <v>7</v>
      </c>
      <c r="U2208" t="s">
        <v>305</v>
      </c>
      <c r="V2208" t="s">
        <v>202</v>
      </c>
      <c r="W2208">
        <v>7</v>
      </c>
      <c r="X2208" t="s">
        <v>308</v>
      </c>
      <c r="Y2208">
        <v>60</v>
      </c>
      <c r="Z2208">
        <v>575</v>
      </c>
      <c r="AA2208">
        <v>345000</v>
      </c>
      <c r="AB2208">
        <v>138000.00000000003</v>
      </c>
      <c r="AC2208">
        <v>0.4</v>
      </c>
      <c r="AD2208">
        <v>3</v>
      </c>
      <c r="AE2208" t="s">
        <v>42</v>
      </c>
    </row>
    <row r="2209" spans="1:31" x14ac:dyDescent="0.3">
      <c r="A2209">
        <v>1128299</v>
      </c>
      <c r="B2209" t="s">
        <v>77</v>
      </c>
      <c r="C2209" s="1">
        <v>44463</v>
      </c>
      <c r="D2209">
        <v>2021</v>
      </c>
      <c r="E2209" t="s">
        <v>43</v>
      </c>
      <c r="F2209">
        <v>3</v>
      </c>
      <c r="G2209">
        <v>3</v>
      </c>
      <c r="H2209" t="s">
        <v>78</v>
      </c>
      <c r="I2209">
        <v>26</v>
      </c>
      <c r="J2209" t="s">
        <v>113</v>
      </c>
      <c r="K2209">
        <v>29</v>
      </c>
      <c r="L2209" t="s">
        <v>114</v>
      </c>
      <c r="M2209" t="s">
        <v>125</v>
      </c>
      <c r="N2209">
        <v>3</v>
      </c>
      <c r="O2209" t="s">
        <v>126</v>
      </c>
      <c r="P2209">
        <v>1</v>
      </c>
      <c r="Q2209" t="s">
        <v>37</v>
      </c>
      <c r="R2209">
        <v>1</v>
      </c>
      <c r="S2209" t="s">
        <v>127</v>
      </c>
      <c r="T2209">
        <v>4</v>
      </c>
      <c r="U2209" t="s">
        <v>128</v>
      </c>
      <c r="V2209" t="s">
        <v>186</v>
      </c>
      <c r="W2209">
        <v>7</v>
      </c>
      <c r="X2209" t="s">
        <v>308</v>
      </c>
      <c r="Y2209">
        <v>50</v>
      </c>
      <c r="Z2209">
        <v>575</v>
      </c>
      <c r="AA2209">
        <v>287500</v>
      </c>
      <c r="AB2209">
        <v>115000.00000000003</v>
      </c>
      <c r="AC2209">
        <v>0.4</v>
      </c>
      <c r="AD2209">
        <v>3</v>
      </c>
      <c r="AE2209" t="s">
        <v>42</v>
      </c>
    </row>
    <row r="2210" spans="1:31" x14ac:dyDescent="0.3">
      <c r="A2210">
        <v>1128299</v>
      </c>
      <c r="B2210" t="s">
        <v>77</v>
      </c>
      <c r="C2210" s="1">
        <v>44492</v>
      </c>
      <c r="D2210">
        <v>2021</v>
      </c>
      <c r="E2210" t="s">
        <v>44</v>
      </c>
      <c r="F2210">
        <v>4</v>
      </c>
      <c r="G2210">
        <v>3</v>
      </c>
      <c r="H2210" t="s">
        <v>78</v>
      </c>
      <c r="I2210">
        <v>26</v>
      </c>
      <c r="J2210" t="s">
        <v>113</v>
      </c>
      <c r="K2210">
        <v>29</v>
      </c>
      <c r="L2210" t="s">
        <v>114</v>
      </c>
      <c r="M2210" t="s">
        <v>125</v>
      </c>
      <c r="N2210">
        <v>3</v>
      </c>
      <c r="O2210" t="s">
        <v>126</v>
      </c>
      <c r="P2210">
        <v>1</v>
      </c>
      <c r="Q2210" t="s">
        <v>37</v>
      </c>
      <c r="R2210">
        <v>5</v>
      </c>
      <c r="S2210" t="s">
        <v>303</v>
      </c>
      <c r="T2210">
        <v>6</v>
      </c>
      <c r="U2210" t="s">
        <v>304</v>
      </c>
      <c r="V2210" t="s">
        <v>129</v>
      </c>
      <c r="W2210">
        <v>7</v>
      </c>
      <c r="X2210" t="s">
        <v>308</v>
      </c>
      <c r="Y2210">
        <v>50</v>
      </c>
      <c r="Z2210">
        <v>500</v>
      </c>
      <c r="AA2210">
        <v>250000</v>
      </c>
      <c r="AB2210">
        <v>100000.00000000003</v>
      </c>
      <c r="AC2210">
        <v>0.4</v>
      </c>
      <c r="AD2210">
        <v>3</v>
      </c>
      <c r="AE2210" t="s">
        <v>42</v>
      </c>
    </row>
    <row r="2211" spans="1:31" x14ac:dyDescent="0.3">
      <c r="A2211">
        <v>1128299</v>
      </c>
      <c r="B2211" t="s">
        <v>77</v>
      </c>
      <c r="C2211" s="1">
        <v>44523</v>
      </c>
      <c r="D2211">
        <v>2021</v>
      </c>
      <c r="E2211" t="s">
        <v>45</v>
      </c>
      <c r="F2211">
        <v>4</v>
      </c>
      <c r="G2211">
        <v>3</v>
      </c>
      <c r="H2211" t="s">
        <v>78</v>
      </c>
      <c r="I2211">
        <v>26</v>
      </c>
      <c r="J2211" t="s">
        <v>113</v>
      </c>
      <c r="K2211">
        <v>29</v>
      </c>
      <c r="L2211" t="s">
        <v>114</v>
      </c>
      <c r="M2211" t="s">
        <v>125</v>
      </c>
      <c r="N2211">
        <v>3</v>
      </c>
      <c r="O2211" t="s">
        <v>126</v>
      </c>
      <c r="P2211">
        <v>1</v>
      </c>
      <c r="Q2211" t="s">
        <v>37</v>
      </c>
      <c r="R2211">
        <v>1</v>
      </c>
      <c r="S2211" t="s">
        <v>127</v>
      </c>
      <c r="T2211">
        <v>4</v>
      </c>
      <c r="U2211" t="s">
        <v>128</v>
      </c>
      <c r="V2211" t="s">
        <v>161</v>
      </c>
      <c r="W2211">
        <v>7</v>
      </c>
      <c r="X2211" t="s">
        <v>308</v>
      </c>
      <c r="Y2211">
        <v>50</v>
      </c>
      <c r="Z2211">
        <v>525</v>
      </c>
      <c r="AA2211">
        <v>262500</v>
      </c>
      <c r="AB2211">
        <v>105000.00000000003</v>
      </c>
      <c r="AC2211">
        <v>0.4</v>
      </c>
      <c r="AD2211">
        <v>3</v>
      </c>
      <c r="AE2211" t="s">
        <v>42</v>
      </c>
    </row>
    <row r="2212" spans="1:31" x14ac:dyDescent="0.3">
      <c r="A2212">
        <v>1128299</v>
      </c>
      <c r="B2212" t="s">
        <v>77</v>
      </c>
      <c r="C2212" s="1">
        <v>44552</v>
      </c>
      <c r="D2212">
        <v>2021</v>
      </c>
      <c r="E2212" t="s">
        <v>46</v>
      </c>
      <c r="F2212">
        <v>4</v>
      </c>
      <c r="G2212">
        <v>3</v>
      </c>
      <c r="H2212" t="s">
        <v>78</v>
      </c>
      <c r="I2212">
        <v>26</v>
      </c>
      <c r="J2212" t="s">
        <v>113</v>
      </c>
      <c r="K2212">
        <v>29</v>
      </c>
      <c r="L2212" t="s">
        <v>114</v>
      </c>
      <c r="M2212" t="s">
        <v>125</v>
      </c>
      <c r="N2212">
        <v>3</v>
      </c>
      <c r="O2212" t="s">
        <v>126</v>
      </c>
      <c r="P2212">
        <v>1</v>
      </c>
      <c r="Q2212" t="s">
        <v>37</v>
      </c>
      <c r="R2212">
        <v>5</v>
      </c>
      <c r="S2212" t="s">
        <v>303</v>
      </c>
      <c r="T2212">
        <v>8</v>
      </c>
      <c r="U2212" t="s">
        <v>306</v>
      </c>
      <c r="V2212" t="s">
        <v>189</v>
      </c>
      <c r="W2212">
        <v>7</v>
      </c>
      <c r="X2212" t="s">
        <v>308</v>
      </c>
      <c r="Y2212">
        <v>50</v>
      </c>
      <c r="Z2212">
        <v>625</v>
      </c>
      <c r="AA2212">
        <v>312500</v>
      </c>
      <c r="AB2212">
        <v>125000.00000000006</v>
      </c>
      <c r="AC2212">
        <v>0.4</v>
      </c>
      <c r="AD2212">
        <v>3</v>
      </c>
      <c r="AE2212" t="s">
        <v>42</v>
      </c>
    </row>
    <row r="2213" spans="1:31" x14ac:dyDescent="0.3">
      <c r="A2213">
        <v>1197831</v>
      </c>
      <c r="B2213" t="s">
        <v>73</v>
      </c>
      <c r="C2213" s="1">
        <v>44231</v>
      </c>
      <c r="D2213">
        <v>2021</v>
      </c>
      <c r="E2213" t="s">
        <v>48</v>
      </c>
      <c r="F2213">
        <v>1</v>
      </c>
      <c r="G2213">
        <v>2</v>
      </c>
      <c r="H2213" t="s">
        <v>74</v>
      </c>
      <c r="I2213">
        <v>24</v>
      </c>
      <c r="J2213" t="s">
        <v>109</v>
      </c>
      <c r="K2213">
        <v>27</v>
      </c>
      <c r="L2213" t="s">
        <v>110</v>
      </c>
      <c r="M2213" t="s">
        <v>125</v>
      </c>
      <c r="N2213">
        <v>3</v>
      </c>
      <c r="O2213" t="s">
        <v>126</v>
      </c>
      <c r="P2213">
        <v>1</v>
      </c>
      <c r="Q2213" t="s">
        <v>37</v>
      </c>
      <c r="R2213">
        <v>1</v>
      </c>
      <c r="S2213" t="s">
        <v>127</v>
      </c>
      <c r="T2213">
        <v>4</v>
      </c>
      <c r="U2213" t="s">
        <v>128</v>
      </c>
      <c r="V2213" t="s">
        <v>204</v>
      </c>
      <c r="W2213">
        <v>7</v>
      </c>
      <c r="X2213" t="s">
        <v>308</v>
      </c>
      <c r="Y2213">
        <v>25</v>
      </c>
      <c r="Z2213">
        <v>625</v>
      </c>
      <c r="AA2213">
        <v>156250</v>
      </c>
      <c r="AB2213">
        <v>46875</v>
      </c>
      <c r="AC2213">
        <v>0.3</v>
      </c>
      <c r="AD2213">
        <v>3</v>
      </c>
      <c r="AE2213" t="s">
        <v>42</v>
      </c>
    </row>
    <row r="2214" spans="1:31" x14ac:dyDescent="0.3">
      <c r="A2214">
        <v>1128299</v>
      </c>
      <c r="B2214" t="s">
        <v>77</v>
      </c>
      <c r="C2214" s="1">
        <v>44222</v>
      </c>
      <c r="D2214">
        <v>2021</v>
      </c>
      <c r="E2214" t="s">
        <v>47</v>
      </c>
      <c r="F2214">
        <v>1</v>
      </c>
      <c r="G2214">
        <v>3</v>
      </c>
      <c r="H2214" t="s">
        <v>78</v>
      </c>
      <c r="I2214">
        <v>26</v>
      </c>
      <c r="J2214" t="s">
        <v>113</v>
      </c>
      <c r="K2214">
        <v>29</v>
      </c>
      <c r="L2214" t="s">
        <v>114</v>
      </c>
      <c r="M2214" t="s">
        <v>125</v>
      </c>
      <c r="N2214">
        <v>3</v>
      </c>
      <c r="O2214" t="s">
        <v>126</v>
      </c>
      <c r="P2214">
        <v>1</v>
      </c>
      <c r="Q2214" t="s">
        <v>37</v>
      </c>
      <c r="R2214">
        <v>1</v>
      </c>
      <c r="S2214" t="s">
        <v>127</v>
      </c>
      <c r="T2214">
        <v>4</v>
      </c>
      <c r="U2214" t="s">
        <v>128</v>
      </c>
      <c r="V2214" t="s">
        <v>161</v>
      </c>
      <c r="W2214">
        <v>7</v>
      </c>
      <c r="X2214" t="s">
        <v>308</v>
      </c>
      <c r="Y2214">
        <v>45</v>
      </c>
      <c r="Z2214">
        <v>475</v>
      </c>
      <c r="AA2214">
        <v>213750</v>
      </c>
      <c r="AB2214">
        <v>85500</v>
      </c>
      <c r="AC2214">
        <v>0.4</v>
      </c>
      <c r="AD2214">
        <v>3</v>
      </c>
      <c r="AE2214" t="s">
        <v>42</v>
      </c>
    </row>
    <row r="2215" spans="1:31" x14ac:dyDescent="0.3">
      <c r="A2215">
        <v>1197831</v>
      </c>
      <c r="B2215" t="s">
        <v>73</v>
      </c>
      <c r="C2215" s="1">
        <v>44444</v>
      </c>
      <c r="D2215">
        <v>2021</v>
      </c>
      <c r="E2215" t="s">
        <v>43</v>
      </c>
      <c r="F2215">
        <v>3</v>
      </c>
      <c r="G2215">
        <v>3</v>
      </c>
      <c r="H2215" t="s">
        <v>78</v>
      </c>
      <c r="I2215">
        <v>25</v>
      </c>
      <c r="J2215" t="s">
        <v>111</v>
      </c>
      <c r="K2215">
        <v>28</v>
      </c>
      <c r="L2215" t="s">
        <v>112</v>
      </c>
      <c r="M2215" t="s">
        <v>125</v>
      </c>
      <c r="N2215">
        <v>3</v>
      </c>
      <c r="O2215" t="s">
        <v>126</v>
      </c>
      <c r="P2215">
        <v>1</v>
      </c>
      <c r="Q2215" t="s">
        <v>37</v>
      </c>
      <c r="R2215">
        <v>5</v>
      </c>
      <c r="S2215" t="s">
        <v>303</v>
      </c>
      <c r="T2215">
        <v>7</v>
      </c>
      <c r="U2215" t="s">
        <v>305</v>
      </c>
      <c r="V2215" t="s">
        <v>187</v>
      </c>
      <c r="W2215">
        <v>7</v>
      </c>
      <c r="X2215" t="s">
        <v>308</v>
      </c>
      <c r="Y2215">
        <v>60</v>
      </c>
      <c r="Z2215">
        <v>675</v>
      </c>
      <c r="AA2215">
        <v>405000</v>
      </c>
      <c r="AB2215">
        <v>162000</v>
      </c>
      <c r="AC2215">
        <v>0.39999999999999997</v>
      </c>
      <c r="AD2215">
        <v>3</v>
      </c>
      <c r="AE2215" t="s">
        <v>42</v>
      </c>
    </row>
    <row r="2216" spans="1:31" x14ac:dyDescent="0.3">
      <c r="A2216">
        <v>1197831</v>
      </c>
      <c r="B2216" t="s">
        <v>73</v>
      </c>
      <c r="C2216" s="1">
        <v>44505</v>
      </c>
      <c r="D2216">
        <v>2021</v>
      </c>
      <c r="E2216" t="s">
        <v>45</v>
      </c>
      <c r="F2216">
        <v>4</v>
      </c>
      <c r="G2216">
        <v>3</v>
      </c>
      <c r="H2216" t="s">
        <v>78</v>
      </c>
      <c r="I2216">
        <v>25</v>
      </c>
      <c r="J2216" t="s">
        <v>111</v>
      </c>
      <c r="K2216">
        <v>28</v>
      </c>
      <c r="L2216" t="s">
        <v>112</v>
      </c>
      <c r="M2216" t="s">
        <v>125</v>
      </c>
      <c r="N2216">
        <v>3</v>
      </c>
      <c r="O2216" t="s">
        <v>126</v>
      </c>
      <c r="P2216">
        <v>1</v>
      </c>
      <c r="Q2216" t="s">
        <v>37</v>
      </c>
      <c r="R2216">
        <v>5</v>
      </c>
      <c r="S2216" t="s">
        <v>303</v>
      </c>
      <c r="T2216">
        <v>7</v>
      </c>
      <c r="U2216" t="s">
        <v>305</v>
      </c>
      <c r="V2216" t="s">
        <v>162</v>
      </c>
      <c r="W2216">
        <v>7</v>
      </c>
      <c r="X2216" t="s">
        <v>308</v>
      </c>
      <c r="Y2216">
        <v>60</v>
      </c>
      <c r="Z2216">
        <v>600</v>
      </c>
      <c r="AA2216">
        <v>360000</v>
      </c>
      <c r="AB2216">
        <v>144000</v>
      </c>
      <c r="AC2216">
        <v>0.39999999999999997</v>
      </c>
      <c r="AD2216">
        <v>3</v>
      </c>
      <c r="AE2216" t="s">
        <v>42</v>
      </c>
    </row>
    <row r="2217" spans="1:31" x14ac:dyDescent="0.3">
      <c r="A2217">
        <v>1197831</v>
      </c>
      <c r="B2217" t="s">
        <v>73</v>
      </c>
      <c r="C2217" s="1">
        <v>44505</v>
      </c>
      <c r="D2217">
        <v>2021</v>
      </c>
      <c r="E2217" t="s">
        <v>45</v>
      </c>
      <c r="F2217">
        <v>4</v>
      </c>
      <c r="G2217">
        <v>3</v>
      </c>
      <c r="H2217" t="s">
        <v>78</v>
      </c>
      <c r="I2217">
        <v>25</v>
      </c>
      <c r="J2217" t="s">
        <v>111</v>
      </c>
      <c r="K2217">
        <v>28</v>
      </c>
      <c r="L2217" t="s">
        <v>112</v>
      </c>
      <c r="M2217" t="s">
        <v>125</v>
      </c>
      <c r="N2217">
        <v>3</v>
      </c>
      <c r="O2217" t="s">
        <v>126</v>
      </c>
      <c r="P2217">
        <v>1</v>
      </c>
      <c r="Q2217" t="s">
        <v>37</v>
      </c>
      <c r="R2217">
        <v>1</v>
      </c>
      <c r="S2217" t="s">
        <v>127</v>
      </c>
      <c r="T2217">
        <v>5</v>
      </c>
      <c r="U2217" t="s">
        <v>300</v>
      </c>
      <c r="V2217" t="s">
        <v>265</v>
      </c>
      <c r="W2217">
        <v>7</v>
      </c>
      <c r="X2217" t="s">
        <v>308</v>
      </c>
      <c r="Y2217">
        <v>60</v>
      </c>
      <c r="Z2217">
        <v>450</v>
      </c>
      <c r="AA2217">
        <v>270000</v>
      </c>
      <c r="AB2217">
        <v>135000</v>
      </c>
      <c r="AC2217">
        <v>0.5</v>
      </c>
      <c r="AD2217">
        <v>3</v>
      </c>
      <c r="AE2217" t="s">
        <v>42</v>
      </c>
    </row>
    <row r="2218" spans="1:31" x14ac:dyDescent="0.3">
      <c r="A2218">
        <v>1197831</v>
      </c>
      <c r="B2218" t="s">
        <v>73</v>
      </c>
      <c r="C2218" s="1">
        <v>44534</v>
      </c>
      <c r="D2218">
        <v>2021</v>
      </c>
      <c r="E2218" t="s">
        <v>46</v>
      </c>
      <c r="F2218">
        <v>4</v>
      </c>
      <c r="G2218">
        <v>3</v>
      </c>
      <c r="H2218" t="s">
        <v>78</v>
      </c>
      <c r="I2218">
        <v>25</v>
      </c>
      <c r="J2218" t="s">
        <v>111</v>
      </c>
      <c r="K2218">
        <v>28</v>
      </c>
      <c r="L2218" t="s">
        <v>112</v>
      </c>
      <c r="M2218" t="s">
        <v>125</v>
      </c>
      <c r="N2218">
        <v>3</v>
      </c>
      <c r="O2218" t="s">
        <v>126</v>
      </c>
      <c r="P2218">
        <v>1</v>
      </c>
      <c r="Q2218" t="s">
        <v>37</v>
      </c>
      <c r="R2218">
        <v>2</v>
      </c>
      <c r="S2218" t="s">
        <v>299</v>
      </c>
      <c r="T2218">
        <v>4</v>
      </c>
      <c r="U2218" t="s">
        <v>128</v>
      </c>
      <c r="V2218" t="s">
        <v>129</v>
      </c>
      <c r="W2218">
        <v>7</v>
      </c>
      <c r="X2218" t="s">
        <v>308</v>
      </c>
      <c r="Y2218">
        <v>55</v>
      </c>
      <c r="Z2218">
        <v>475</v>
      </c>
      <c r="AA2218">
        <v>261250</v>
      </c>
      <c r="AB2218">
        <v>91437.499999999985</v>
      </c>
      <c r="AC2218">
        <v>0.35</v>
      </c>
      <c r="AD2218">
        <v>3</v>
      </c>
      <c r="AE2218" t="s">
        <v>42</v>
      </c>
    </row>
    <row r="2219" spans="1:31" x14ac:dyDescent="0.3">
      <c r="A2219">
        <v>1128299</v>
      </c>
      <c r="B2219" t="s">
        <v>77</v>
      </c>
      <c r="C2219" s="1">
        <v>44280</v>
      </c>
      <c r="D2219">
        <v>2021</v>
      </c>
      <c r="E2219" t="s">
        <v>51</v>
      </c>
      <c r="F2219">
        <v>1</v>
      </c>
      <c r="G2219">
        <v>3</v>
      </c>
      <c r="H2219" t="s">
        <v>78</v>
      </c>
      <c r="I2219">
        <v>27</v>
      </c>
      <c r="J2219" t="s">
        <v>115</v>
      </c>
      <c r="K2219">
        <v>30</v>
      </c>
      <c r="L2219" t="s">
        <v>116</v>
      </c>
      <c r="M2219" t="s">
        <v>125</v>
      </c>
      <c r="N2219">
        <v>3</v>
      </c>
      <c r="O2219" t="s">
        <v>126</v>
      </c>
      <c r="P2219">
        <v>1</v>
      </c>
      <c r="Q2219" t="s">
        <v>37</v>
      </c>
      <c r="R2219">
        <v>2</v>
      </c>
      <c r="S2219" t="s">
        <v>299</v>
      </c>
      <c r="T2219">
        <v>4</v>
      </c>
      <c r="U2219" t="s">
        <v>128</v>
      </c>
      <c r="V2219" t="s">
        <v>307</v>
      </c>
      <c r="W2219">
        <v>7</v>
      </c>
      <c r="X2219" t="s">
        <v>308</v>
      </c>
      <c r="Y2219">
        <v>55</v>
      </c>
      <c r="Z2219">
        <v>400</v>
      </c>
      <c r="AA2219">
        <v>220000</v>
      </c>
      <c r="AB2219">
        <v>88000.000000000015</v>
      </c>
      <c r="AC2219">
        <v>0.4</v>
      </c>
      <c r="AD2219">
        <v>3</v>
      </c>
      <c r="AE2219" t="s">
        <v>42</v>
      </c>
    </row>
    <row r="2220" spans="1:31" x14ac:dyDescent="0.3">
      <c r="A2220">
        <v>1197831</v>
      </c>
      <c r="B2220" t="s">
        <v>73</v>
      </c>
      <c r="C2220" s="1">
        <v>44534</v>
      </c>
      <c r="D2220">
        <v>2021</v>
      </c>
      <c r="E2220" t="s">
        <v>46</v>
      </c>
      <c r="F2220">
        <v>4</v>
      </c>
      <c r="G2220">
        <v>3</v>
      </c>
      <c r="H2220" t="s">
        <v>78</v>
      </c>
      <c r="I2220">
        <v>25</v>
      </c>
      <c r="J2220" t="s">
        <v>111</v>
      </c>
      <c r="K2220">
        <v>28</v>
      </c>
      <c r="L2220" t="s">
        <v>112</v>
      </c>
      <c r="M2220" t="s">
        <v>125</v>
      </c>
      <c r="N2220">
        <v>3</v>
      </c>
      <c r="O2220" t="s">
        <v>126</v>
      </c>
      <c r="P2220">
        <v>1</v>
      </c>
      <c r="Q2220" t="s">
        <v>37</v>
      </c>
      <c r="R2220">
        <v>1</v>
      </c>
      <c r="S2220" t="s">
        <v>127</v>
      </c>
      <c r="T2220">
        <v>5</v>
      </c>
      <c r="U2220" t="s">
        <v>300</v>
      </c>
      <c r="V2220" t="s">
        <v>205</v>
      </c>
      <c r="W2220">
        <v>7</v>
      </c>
      <c r="X2220" t="s">
        <v>308</v>
      </c>
      <c r="Y2220">
        <v>65</v>
      </c>
      <c r="Z2220">
        <v>725</v>
      </c>
      <c r="AA2220">
        <v>471250</v>
      </c>
      <c r="AB2220">
        <v>259187.50000000003</v>
      </c>
      <c r="AC2220">
        <v>0.55000000000000004</v>
      </c>
      <c r="AD2220">
        <v>3</v>
      </c>
      <c r="AE2220" t="s">
        <v>42</v>
      </c>
    </row>
    <row r="2221" spans="1:31" x14ac:dyDescent="0.3">
      <c r="A2221">
        <v>1128299</v>
      </c>
      <c r="B2221" t="s">
        <v>77</v>
      </c>
      <c r="C2221" s="1">
        <v>44219</v>
      </c>
      <c r="D2221">
        <v>2021</v>
      </c>
      <c r="E2221" t="s">
        <v>47</v>
      </c>
      <c r="F2221">
        <v>1</v>
      </c>
      <c r="G2221">
        <v>3</v>
      </c>
      <c r="H2221" t="s">
        <v>78</v>
      </c>
      <c r="I2221">
        <v>25</v>
      </c>
      <c r="J2221" t="s">
        <v>111</v>
      </c>
      <c r="K2221">
        <v>28</v>
      </c>
      <c r="L2221" t="s">
        <v>112</v>
      </c>
      <c r="M2221" t="s">
        <v>125</v>
      </c>
      <c r="N2221">
        <v>3</v>
      </c>
      <c r="O2221" t="s">
        <v>126</v>
      </c>
      <c r="P2221">
        <v>1</v>
      </c>
      <c r="Q2221" t="s">
        <v>37</v>
      </c>
      <c r="R2221">
        <v>5</v>
      </c>
      <c r="S2221" t="s">
        <v>303</v>
      </c>
      <c r="T2221">
        <v>7</v>
      </c>
      <c r="U2221" t="s">
        <v>305</v>
      </c>
      <c r="V2221" t="s">
        <v>205</v>
      </c>
      <c r="W2221">
        <v>7</v>
      </c>
      <c r="X2221" t="s">
        <v>308</v>
      </c>
      <c r="Y2221">
        <v>30</v>
      </c>
      <c r="Z2221">
        <v>425</v>
      </c>
      <c r="AA2221">
        <v>127500</v>
      </c>
      <c r="AB2221">
        <v>44624.999999999985</v>
      </c>
      <c r="AC2221">
        <v>0.35</v>
      </c>
      <c r="AD2221">
        <v>3</v>
      </c>
      <c r="AE2221" t="s">
        <v>42</v>
      </c>
    </row>
    <row r="2222" spans="1:31" x14ac:dyDescent="0.3">
      <c r="A2222">
        <v>1128299</v>
      </c>
      <c r="B2222" t="s">
        <v>77</v>
      </c>
      <c r="C2222" s="1">
        <v>44277</v>
      </c>
      <c r="D2222">
        <v>2021</v>
      </c>
      <c r="E2222" t="s">
        <v>51</v>
      </c>
      <c r="F2222">
        <v>1</v>
      </c>
      <c r="G2222">
        <v>3</v>
      </c>
      <c r="H2222" t="s">
        <v>78</v>
      </c>
      <c r="I2222">
        <v>26</v>
      </c>
      <c r="J2222" t="s">
        <v>113</v>
      </c>
      <c r="K2222">
        <v>29</v>
      </c>
      <c r="L2222" t="s">
        <v>114</v>
      </c>
      <c r="M2222" t="s">
        <v>125</v>
      </c>
      <c r="N2222">
        <v>3</v>
      </c>
      <c r="O2222" t="s">
        <v>126</v>
      </c>
      <c r="P2222">
        <v>1</v>
      </c>
      <c r="Q2222" t="s">
        <v>37</v>
      </c>
      <c r="R2222">
        <v>1</v>
      </c>
      <c r="S2222" t="s">
        <v>127</v>
      </c>
      <c r="T2222">
        <v>5</v>
      </c>
      <c r="U2222" t="s">
        <v>300</v>
      </c>
      <c r="V2222" t="s">
        <v>236</v>
      </c>
      <c r="W2222">
        <v>7</v>
      </c>
      <c r="X2222" t="s">
        <v>308</v>
      </c>
      <c r="Y2222">
        <v>50</v>
      </c>
      <c r="Z2222">
        <v>350</v>
      </c>
      <c r="AA2222">
        <v>175000</v>
      </c>
      <c r="AB2222">
        <v>70000</v>
      </c>
      <c r="AC2222">
        <v>0.4</v>
      </c>
      <c r="AD2222">
        <v>3</v>
      </c>
      <c r="AE2222" t="s">
        <v>42</v>
      </c>
    </row>
    <row r="2223" spans="1:31" x14ac:dyDescent="0.3">
      <c r="A2223">
        <v>1128299</v>
      </c>
      <c r="B2223" t="s">
        <v>77</v>
      </c>
      <c r="C2223" s="1">
        <v>44312</v>
      </c>
      <c r="D2223">
        <v>2021</v>
      </c>
      <c r="E2223" t="s">
        <v>52</v>
      </c>
      <c r="F2223">
        <v>2</v>
      </c>
      <c r="G2223">
        <v>3</v>
      </c>
      <c r="H2223" t="s">
        <v>78</v>
      </c>
      <c r="I2223">
        <v>27</v>
      </c>
      <c r="J2223" t="s">
        <v>115</v>
      </c>
      <c r="K2223">
        <v>30</v>
      </c>
      <c r="L2223" t="s">
        <v>116</v>
      </c>
      <c r="M2223" t="s">
        <v>125</v>
      </c>
      <c r="N2223">
        <v>3</v>
      </c>
      <c r="O2223" t="s">
        <v>126</v>
      </c>
      <c r="P2223">
        <v>1</v>
      </c>
      <c r="Q2223" t="s">
        <v>37</v>
      </c>
      <c r="R2223">
        <v>5</v>
      </c>
      <c r="S2223" t="s">
        <v>303</v>
      </c>
      <c r="T2223">
        <v>6</v>
      </c>
      <c r="U2223" t="s">
        <v>304</v>
      </c>
      <c r="V2223" t="s">
        <v>129</v>
      </c>
      <c r="W2223">
        <v>7</v>
      </c>
      <c r="X2223" t="s">
        <v>308</v>
      </c>
      <c r="Y2223">
        <v>60</v>
      </c>
      <c r="Z2223">
        <v>350</v>
      </c>
      <c r="AA2223">
        <v>210000</v>
      </c>
      <c r="AB2223">
        <v>84000.000000000015</v>
      </c>
      <c r="AC2223">
        <v>0.4</v>
      </c>
      <c r="AD2223">
        <v>3</v>
      </c>
      <c r="AE2223" t="s">
        <v>42</v>
      </c>
    </row>
    <row r="2224" spans="1:31" x14ac:dyDescent="0.3">
      <c r="A2224">
        <v>1128299</v>
      </c>
      <c r="B2224" t="s">
        <v>77</v>
      </c>
      <c r="C2224" s="1">
        <v>44370</v>
      </c>
      <c r="D2224">
        <v>2021</v>
      </c>
      <c r="E2224" t="s">
        <v>54</v>
      </c>
      <c r="F2224">
        <v>2</v>
      </c>
      <c r="G2224">
        <v>3</v>
      </c>
      <c r="H2224" t="s">
        <v>78</v>
      </c>
      <c r="I2224">
        <v>26</v>
      </c>
      <c r="J2224" t="s">
        <v>113</v>
      </c>
      <c r="K2224">
        <v>29</v>
      </c>
      <c r="L2224" t="s">
        <v>114</v>
      </c>
      <c r="M2224" t="s">
        <v>125</v>
      </c>
      <c r="N2224">
        <v>3</v>
      </c>
      <c r="O2224" t="s">
        <v>126</v>
      </c>
      <c r="P2224">
        <v>1</v>
      </c>
      <c r="Q2224" t="s">
        <v>37</v>
      </c>
      <c r="R2224">
        <v>1</v>
      </c>
      <c r="S2224" t="s">
        <v>127</v>
      </c>
      <c r="T2224">
        <v>4</v>
      </c>
      <c r="U2224" t="s">
        <v>128</v>
      </c>
      <c r="V2224" t="s">
        <v>189</v>
      </c>
      <c r="W2224">
        <v>7</v>
      </c>
      <c r="X2224" t="s">
        <v>308</v>
      </c>
      <c r="Y2224">
        <v>55</v>
      </c>
      <c r="Z2224">
        <v>475</v>
      </c>
      <c r="AA2224">
        <v>261250</v>
      </c>
      <c r="AB2224">
        <v>104500.00000000001</v>
      </c>
      <c r="AC2224">
        <v>0.4</v>
      </c>
      <c r="AD2224">
        <v>3</v>
      </c>
      <c r="AE2224" t="s">
        <v>42</v>
      </c>
    </row>
    <row r="2225" spans="1:31" x14ac:dyDescent="0.3">
      <c r="A2225">
        <v>1128299</v>
      </c>
      <c r="B2225" t="s">
        <v>77</v>
      </c>
      <c r="C2225" s="1">
        <v>44399</v>
      </c>
      <c r="D2225">
        <v>2021</v>
      </c>
      <c r="E2225" t="s">
        <v>55</v>
      </c>
      <c r="F2225">
        <v>3</v>
      </c>
      <c r="G2225">
        <v>3</v>
      </c>
      <c r="H2225" t="s">
        <v>78</v>
      </c>
      <c r="I2225">
        <v>26</v>
      </c>
      <c r="J2225" t="s">
        <v>113</v>
      </c>
      <c r="K2225">
        <v>29</v>
      </c>
      <c r="L2225" t="s">
        <v>114</v>
      </c>
      <c r="M2225" t="s">
        <v>125</v>
      </c>
      <c r="N2225">
        <v>3</v>
      </c>
      <c r="O2225" t="s">
        <v>126</v>
      </c>
      <c r="P2225">
        <v>1</v>
      </c>
      <c r="Q2225" t="s">
        <v>37</v>
      </c>
      <c r="R2225">
        <v>5</v>
      </c>
      <c r="S2225" t="s">
        <v>303</v>
      </c>
      <c r="T2225">
        <v>7</v>
      </c>
      <c r="U2225" t="s">
        <v>305</v>
      </c>
      <c r="V2225" t="s">
        <v>202</v>
      </c>
      <c r="W2225">
        <v>7</v>
      </c>
      <c r="X2225" t="s">
        <v>308</v>
      </c>
      <c r="Y2225">
        <v>50</v>
      </c>
      <c r="Z2225">
        <v>375</v>
      </c>
      <c r="AA2225">
        <v>187500</v>
      </c>
      <c r="AB2225">
        <v>65625</v>
      </c>
      <c r="AC2225">
        <v>0.35</v>
      </c>
      <c r="AD2225">
        <v>3</v>
      </c>
      <c r="AE2225" t="s">
        <v>42</v>
      </c>
    </row>
    <row r="2226" spans="1:31" x14ac:dyDescent="0.3">
      <c r="A2226">
        <v>1128299</v>
      </c>
      <c r="B2226" t="s">
        <v>77</v>
      </c>
      <c r="C2226" s="1">
        <v>44222</v>
      </c>
      <c r="D2226">
        <v>2021</v>
      </c>
      <c r="E2226" t="s">
        <v>47</v>
      </c>
      <c r="F2226">
        <v>1</v>
      </c>
      <c r="G2226">
        <v>3</v>
      </c>
      <c r="H2226" t="s">
        <v>78</v>
      </c>
      <c r="I2226">
        <v>26</v>
      </c>
      <c r="J2226" t="s">
        <v>113</v>
      </c>
      <c r="K2226">
        <v>29</v>
      </c>
      <c r="L2226" t="s">
        <v>114</v>
      </c>
      <c r="M2226" t="s">
        <v>125</v>
      </c>
      <c r="N2226">
        <v>3</v>
      </c>
      <c r="O2226" t="s">
        <v>126</v>
      </c>
      <c r="P2226">
        <v>1</v>
      </c>
      <c r="Q2226" t="s">
        <v>37</v>
      </c>
      <c r="R2226">
        <v>1</v>
      </c>
      <c r="S2226" t="s">
        <v>127</v>
      </c>
      <c r="T2226">
        <v>4</v>
      </c>
      <c r="U2226" t="s">
        <v>128</v>
      </c>
      <c r="V2226" t="s">
        <v>186</v>
      </c>
      <c r="W2226">
        <v>7</v>
      </c>
      <c r="X2226" t="s">
        <v>308</v>
      </c>
      <c r="Y2226">
        <v>35</v>
      </c>
      <c r="Z2226">
        <v>475</v>
      </c>
      <c r="AA2226">
        <v>166250</v>
      </c>
      <c r="AB2226">
        <v>58187.499999999985</v>
      </c>
      <c r="AC2226">
        <v>0.35</v>
      </c>
      <c r="AD2226">
        <v>3</v>
      </c>
      <c r="AE2226" t="s">
        <v>42</v>
      </c>
    </row>
    <row r="2227" spans="1:31" x14ac:dyDescent="0.3">
      <c r="A2227">
        <v>1128299</v>
      </c>
      <c r="B2227" t="s">
        <v>77</v>
      </c>
      <c r="C2227" s="1">
        <v>44222</v>
      </c>
      <c r="D2227">
        <v>2021</v>
      </c>
      <c r="E2227" t="s">
        <v>47</v>
      </c>
      <c r="F2227">
        <v>1</v>
      </c>
      <c r="G2227">
        <v>3</v>
      </c>
      <c r="H2227" t="s">
        <v>78</v>
      </c>
      <c r="I2227">
        <v>26</v>
      </c>
      <c r="J2227" t="s">
        <v>113</v>
      </c>
      <c r="K2227">
        <v>29</v>
      </c>
      <c r="L2227" t="s">
        <v>114</v>
      </c>
      <c r="M2227" t="s">
        <v>125</v>
      </c>
      <c r="N2227">
        <v>3</v>
      </c>
      <c r="O2227" t="s">
        <v>126</v>
      </c>
      <c r="P2227">
        <v>1</v>
      </c>
      <c r="Q2227" t="s">
        <v>37</v>
      </c>
      <c r="R2227">
        <v>5</v>
      </c>
      <c r="S2227" t="s">
        <v>303</v>
      </c>
      <c r="T2227">
        <v>6</v>
      </c>
      <c r="U2227" t="s">
        <v>304</v>
      </c>
      <c r="V2227" t="s">
        <v>129</v>
      </c>
      <c r="W2227">
        <v>7</v>
      </c>
      <c r="X2227" t="s">
        <v>308</v>
      </c>
      <c r="Y2227">
        <v>45</v>
      </c>
      <c r="Z2227">
        <v>475</v>
      </c>
      <c r="AA2227">
        <v>213750</v>
      </c>
      <c r="AB2227">
        <v>53437.5</v>
      </c>
      <c r="AC2227">
        <v>0.25</v>
      </c>
      <c r="AD2227">
        <v>3</v>
      </c>
      <c r="AE2227" t="s">
        <v>42</v>
      </c>
    </row>
    <row r="2228" spans="1:31" x14ac:dyDescent="0.3">
      <c r="A2228">
        <v>1128299</v>
      </c>
      <c r="B2228" t="s">
        <v>77</v>
      </c>
      <c r="C2228" s="1">
        <v>44253</v>
      </c>
      <c r="D2228">
        <v>2021</v>
      </c>
      <c r="E2228" t="s">
        <v>48</v>
      </c>
      <c r="F2228">
        <v>1</v>
      </c>
      <c r="G2228">
        <v>3</v>
      </c>
      <c r="H2228" t="s">
        <v>78</v>
      </c>
      <c r="I2228">
        <v>26</v>
      </c>
      <c r="J2228" t="s">
        <v>113</v>
      </c>
      <c r="K2228">
        <v>29</v>
      </c>
      <c r="L2228" t="s">
        <v>114</v>
      </c>
      <c r="M2228" t="s">
        <v>125</v>
      </c>
      <c r="N2228">
        <v>3</v>
      </c>
      <c r="O2228" t="s">
        <v>126</v>
      </c>
      <c r="P2228">
        <v>1</v>
      </c>
      <c r="Q2228" t="s">
        <v>37</v>
      </c>
      <c r="R2228">
        <v>1</v>
      </c>
      <c r="S2228" t="s">
        <v>127</v>
      </c>
      <c r="T2228">
        <v>4</v>
      </c>
      <c r="U2228" t="s">
        <v>128</v>
      </c>
      <c r="V2228" t="s">
        <v>161</v>
      </c>
      <c r="W2228">
        <v>7</v>
      </c>
      <c r="X2228" t="s">
        <v>308</v>
      </c>
      <c r="Y2228">
        <v>35</v>
      </c>
      <c r="Z2228">
        <v>525</v>
      </c>
      <c r="AA2228">
        <v>183750</v>
      </c>
      <c r="AB2228">
        <v>64312.499999999985</v>
      </c>
      <c r="AC2228">
        <v>0.35</v>
      </c>
      <c r="AD2228">
        <v>3</v>
      </c>
      <c r="AE2228" t="s">
        <v>42</v>
      </c>
    </row>
    <row r="2229" spans="1:31" x14ac:dyDescent="0.3">
      <c r="A2229">
        <v>1128299</v>
      </c>
      <c r="B2229" t="s">
        <v>77</v>
      </c>
      <c r="C2229" s="1">
        <v>44343</v>
      </c>
      <c r="D2229">
        <v>2021</v>
      </c>
      <c r="E2229" t="s">
        <v>53</v>
      </c>
      <c r="F2229">
        <v>2</v>
      </c>
      <c r="G2229">
        <v>3</v>
      </c>
      <c r="H2229" t="s">
        <v>78</v>
      </c>
      <c r="I2229">
        <v>27</v>
      </c>
      <c r="J2229" t="s">
        <v>115</v>
      </c>
      <c r="K2229">
        <v>30</v>
      </c>
      <c r="L2229" t="s">
        <v>116</v>
      </c>
      <c r="M2229" t="s">
        <v>125</v>
      </c>
      <c r="N2229">
        <v>3</v>
      </c>
      <c r="O2229" t="s">
        <v>126</v>
      </c>
      <c r="P2229">
        <v>1</v>
      </c>
      <c r="Q2229" t="s">
        <v>37</v>
      </c>
      <c r="R2229">
        <v>5</v>
      </c>
      <c r="S2229" t="s">
        <v>303</v>
      </c>
      <c r="T2229">
        <v>8</v>
      </c>
      <c r="U2229" t="s">
        <v>306</v>
      </c>
      <c r="V2229" t="s">
        <v>189</v>
      </c>
      <c r="W2229">
        <v>7</v>
      </c>
      <c r="X2229" t="s">
        <v>308</v>
      </c>
      <c r="Y2229">
        <v>60</v>
      </c>
      <c r="Z2229">
        <v>425</v>
      </c>
      <c r="AA2229">
        <v>255000</v>
      </c>
      <c r="AB2229">
        <v>102000.00000000001</v>
      </c>
      <c r="AC2229">
        <v>0.4</v>
      </c>
      <c r="AD2229">
        <v>3</v>
      </c>
      <c r="AE2229" t="s">
        <v>42</v>
      </c>
    </row>
    <row r="2230" spans="1:31" x14ac:dyDescent="0.3">
      <c r="A2230">
        <v>1128299</v>
      </c>
      <c r="B2230" t="s">
        <v>77</v>
      </c>
      <c r="C2230" s="1">
        <v>44253</v>
      </c>
      <c r="D2230">
        <v>2021</v>
      </c>
      <c r="E2230" t="s">
        <v>48</v>
      </c>
      <c r="F2230">
        <v>1</v>
      </c>
      <c r="G2230">
        <v>3</v>
      </c>
      <c r="H2230" t="s">
        <v>78</v>
      </c>
      <c r="I2230">
        <v>26</v>
      </c>
      <c r="J2230" t="s">
        <v>113</v>
      </c>
      <c r="K2230">
        <v>29</v>
      </c>
      <c r="L2230" t="s">
        <v>114</v>
      </c>
      <c r="M2230" t="s">
        <v>125</v>
      </c>
      <c r="N2230">
        <v>3</v>
      </c>
      <c r="O2230" t="s">
        <v>126</v>
      </c>
      <c r="P2230">
        <v>1</v>
      </c>
      <c r="Q2230" t="s">
        <v>37</v>
      </c>
      <c r="R2230">
        <v>1</v>
      </c>
      <c r="S2230" t="s">
        <v>127</v>
      </c>
      <c r="T2230">
        <v>4</v>
      </c>
      <c r="U2230" t="s">
        <v>128</v>
      </c>
      <c r="V2230" t="s">
        <v>204</v>
      </c>
      <c r="W2230">
        <v>7</v>
      </c>
      <c r="X2230" t="s">
        <v>308</v>
      </c>
      <c r="Y2230">
        <v>45</v>
      </c>
      <c r="Z2230">
        <v>425</v>
      </c>
      <c r="AA2230">
        <v>191250</v>
      </c>
      <c r="AB2230">
        <v>76500</v>
      </c>
      <c r="AC2230">
        <v>0.4</v>
      </c>
      <c r="AD2230">
        <v>3</v>
      </c>
      <c r="AE2230" t="s">
        <v>42</v>
      </c>
    </row>
    <row r="2231" spans="1:31" x14ac:dyDescent="0.3">
      <c r="A2231">
        <v>1128299</v>
      </c>
      <c r="B2231" t="s">
        <v>77</v>
      </c>
      <c r="C2231" s="1">
        <v>44312</v>
      </c>
      <c r="D2231">
        <v>2021</v>
      </c>
      <c r="E2231" t="s">
        <v>52</v>
      </c>
      <c r="F2231">
        <v>2</v>
      </c>
      <c r="G2231">
        <v>3</v>
      </c>
      <c r="H2231" t="s">
        <v>78</v>
      </c>
      <c r="I2231">
        <v>27</v>
      </c>
      <c r="J2231" t="s">
        <v>115</v>
      </c>
      <c r="K2231">
        <v>30</v>
      </c>
      <c r="L2231" t="s">
        <v>116</v>
      </c>
      <c r="M2231" t="s">
        <v>125</v>
      </c>
      <c r="N2231">
        <v>3</v>
      </c>
      <c r="O2231" t="s">
        <v>126</v>
      </c>
      <c r="P2231">
        <v>1</v>
      </c>
      <c r="Q2231" t="s">
        <v>37</v>
      </c>
      <c r="R2231">
        <v>1</v>
      </c>
      <c r="S2231" t="s">
        <v>127</v>
      </c>
      <c r="T2231">
        <v>4</v>
      </c>
      <c r="U2231" t="s">
        <v>128</v>
      </c>
      <c r="V2231" t="s">
        <v>161</v>
      </c>
      <c r="W2231">
        <v>7</v>
      </c>
      <c r="X2231" t="s">
        <v>308</v>
      </c>
      <c r="Y2231">
        <v>55</v>
      </c>
      <c r="Z2231">
        <v>550</v>
      </c>
      <c r="AA2231">
        <v>302500</v>
      </c>
      <c r="AB2231">
        <v>105875.00000000001</v>
      </c>
      <c r="AC2231">
        <v>0.35</v>
      </c>
      <c r="AD2231">
        <v>3</v>
      </c>
      <c r="AE2231" t="s">
        <v>42</v>
      </c>
    </row>
    <row r="2232" spans="1:31" x14ac:dyDescent="0.3">
      <c r="A2232">
        <v>1128299</v>
      </c>
      <c r="B2232" t="s">
        <v>77</v>
      </c>
      <c r="C2232" s="1">
        <v>44312</v>
      </c>
      <c r="D2232">
        <v>2021</v>
      </c>
      <c r="E2232" t="s">
        <v>52</v>
      </c>
      <c r="F2232">
        <v>2</v>
      </c>
      <c r="G2232">
        <v>3</v>
      </c>
      <c r="H2232" t="s">
        <v>78</v>
      </c>
      <c r="I2232">
        <v>27</v>
      </c>
      <c r="J2232" t="s">
        <v>115</v>
      </c>
      <c r="K2232">
        <v>30</v>
      </c>
      <c r="L2232" t="s">
        <v>116</v>
      </c>
      <c r="M2232" t="s">
        <v>125</v>
      </c>
      <c r="N2232">
        <v>3</v>
      </c>
      <c r="O2232" t="s">
        <v>126</v>
      </c>
      <c r="P2232">
        <v>1</v>
      </c>
      <c r="Q2232" t="s">
        <v>37</v>
      </c>
      <c r="R2232">
        <v>5</v>
      </c>
      <c r="S2232" t="s">
        <v>303</v>
      </c>
      <c r="T2232">
        <v>7</v>
      </c>
      <c r="U2232" t="s">
        <v>305</v>
      </c>
      <c r="V2232" t="s">
        <v>187</v>
      </c>
      <c r="W2232">
        <v>7</v>
      </c>
      <c r="X2232" t="s">
        <v>308</v>
      </c>
      <c r="Y2232">
        <v>55</v>
      </c>
      <c r="Z2232">
        <v>300</v>
      </c>
      <c r="AA2232">
        <v>165000</v>
      </c>
      <c r="AB2232">
        <v>57750.000000000007</v>
      </c>
      <c r="AC2232">
        <v>0.35</v>
      </c>
      <c r="AD2232">
        <v>3</v>
      </c>
      <c r="AE2232" t="s">
        <v>42</v>
      </c>
    </row>
    <row r="2233" spans="1:31" x14ac:dyDescent="0.3">
      <c r="A2233">
        <v>1128299</v>
      </c>
      <c r="B2233" t="s">
        <v>77</v>
      </c>
      <c r="C2233" s="1">
        <v>44312</v>
      </c>
      <c r="D2233">
        <v>2021</v>
      </c>
      <c r="E2233" t="s">
        <v>52</v>
      </c>
      <c r="F2233">
        <v>2</v>
      </c>
      <c r="G2233">
        <v>3</v>
      </c>
      <c r="H2233" t="s">
        <v>78</v>
      </c>
      <c r="I2233">
        <v>27</v>
      </c>
      <c r="J2233" t="s">
        <v>115</v>
      </c>
      <c r="K2233">
        <v>30</v>
      </c>
      <c r="L2233" t="s">
        <v>116</v>
      </c>
      <c r="M2233" t="s">
        <v>125</v>
      </c>
      <c r="N2233">
        <v>3</v>
      </c>
      <c r="O2233" t="s">
        <v>126</v>
      </c>
      <c r="P2233">
        <v>1</v>
      </c>
      <c r="Q2233" t="s">
        <v>37</v>
      </c>
      <c r="R2233">
        <v>5</v>
      </c>
      <c r="S2233" t="s">
        <v>303</v>
      </c>
      <c r="T2233">
        <v>7</v>
      </c>
      <c r="U2233" t="s">
        <v>305</v>
      </c>
      <c r="V2233" t="s">
        <v>162</v>
      </c>
      <c r="W2233">
        <v>7</v>
      </c>
      <c r="X2233" t="s">
        <v>308</v>
      </c>
      <c r="Y2233">
        <v>60</v>
      </c>
      <c r="Z2233">
        <v>200</v>
      </c>
      <c r="AA2233">
        <v>120000</v>
      </c>
      <c r="AB2233">
        <v>36000</v>
      </c>
      <c r="AC2233">
        <v>0.3</v>
      </c>
      <c r="AD2233">
        <v>3</v>
      </c>
      <c r="AE2233" t="s">
        <v>42</v>
      </c>
    </row>
    <row r="2234" spans="1:31" x14ac:dyDescent="0.3">
      <c r="A2234">
        <v>1128299</v>
      </c>
      <c r="B2234" t="s">
        <v>77</v>
      </c>
      <c r="C2234" s="1">
        <v>44373</v>
      </c>
      <c r="D2234">
        <v>2021</v>
      </c>
      <c r="E2234" t="s">
        <v>54</v>
      </c>
      <c r="F2234">
        <v>2</v>
      </c>
      <c r="G2234">
        <v>3</v>
      </c>
      <c r="H2234" t="s">
        <v>78</v>
      </c>
      <c r="I2234">
        <v>27</v>
      </c>
      <c r="J2234" t="s">
        <v>115</v>
      </c>
      <c r="K2234">
        <v>30</v>
      </c>
      <c r="L2234" t="s">
        <v>116</v>
      </c>
      <c r="M2234" t="s">
        <v>125</v>
      </c>
      <c r="N2234">
        <v>3</v>
      </c>
      <c r="O2234" t="s">
        <v>126</v>
      </c>
      <c r="P2234">
        <v>1</v>
      </c>
      <c r="Q2234" t="s">
        <v>37</v>
      </c>
      <c r="R2234">
        <v>1</v>
      </c>
      <c r="S2234" t="s">
        <v>127</v>
      </c>
      <c r="T2234">
        <v>5</v>
      </c>
      <c r="U2234" t="s">
        <v>300</v>
      </c>
      <c r="V2234" t="s">
        <v>265</v>
      </c>
      <c r="W2234">
        <v>7</v>
      </c>
      <c r="X2234" t="s">
        <v>308</v>
      </c>
      <c r="Y2234">
        <v>60</v>
      </c>
      <c r="Z2234">
        <v>550</v>
      </c>
      <c r="AA2234">
        <v>330000</v>
      </c>
      <c r="AB2234">
        <v>132000.00000000003</v>
      </c>
      <c r="AC2234">
        <v>0.4</v>
      </c>
      <c r="AD2234">
        <v>3</v>
      </c>
      <c r="AE2234" t="s">
        <v>42</v>
      </c>
    </row>
    <row r="2235" spans="1:31" x14ac:dyDescent="0.3">
      <c r="A2235">
        <v>1128299</v>
      </c>
      <c r="B2235" t="s">
        <v>77</v>
      </c>
      <c r="C2235" s="1">
        <v>44312</v>
      </c>
      <c r="D2235">
        <v>2021</v>
      </c>
      <c r="E2235" t="s">
        <v>52</v>
      </c>
      <c r="F2235">
        <v>2</v>
      </c>
      <c r="G2235">
        <v>3</v>
      </c>
      <c r="H2235" t="s">
        <v>78</v>
      </c>
      <c r="I2235">
        <v>27</v>
      </c>
      <c r="J2235" t="s">
        <v>115</v>
      </c>
      <c r="K2235">
        <v>30</v>
      </c>
      <c r="L2235" t="s">
        <v>116</v>
      </c>
      <c r="M2235" t="s">
        <v>125</v>
      </c>
      <c r="N2235">
        <v>3</v>
      </c>
      <c r="O2235" t="s">
        <v>126</v>
      </c>
      <c r="P2235">
        <v>1</v>
      </c>
      <c r="Q2235" t="s">
        <v>37</v>
      </c>
      <c r="R2235">
        <v>2</v>
      </c>
      <c r="S2235" t="s">
        <v>299</v>
      </c>
      <c r="T2235">
        <v>4</v>
      </c>
      <c r="U2235" t="s">
        <v>128</v>
      </c>
      <c r="V2235" t="s">
        <v>129</v>
      </c>
      <c r="W2235">
        <v>7</v>
      </c>
      <c r="X2235" t="s">
        <v>308</v>
      </c>
      <c r="Y2235">
        <v>75</v>
      </c>
      <c r="Z2235">
        <v>375</v>
      </c>
      <c r="AA2235">
        <v>281250</v>
      </c>
      <c r="AB2235">
        <v>70312.500000000015</v>
      </c>
      <c r="AC2235">
        <v>0.25</v>
      </c>
      <c r="AD2235">
        <v>3</v>
      </c>
      <c r="AE2235" t="s">
        <v>42</v>
      </c>
    </row>
    <row r="2236" spans="1:31" x14ac:dyDescent="0.3">
      <c r="A2236">
        <v>1128299</v>
      </c>
      <c r="B2236" t="s">
        <v>77</v>
      </c>
      <c r="C2236" s="1">
        <v>44343</v>
      </c>
      <c r="D2236">
        <v>2021</v>
      </c>
      <c r="E2236" t="s">
        <v>53</v>
      </c>
      <c r="F2236">
        <v>2</v>
      </c>
      <c r="G2236">
        <v>3</v>
      </c>
      <c r="H2236" t="s">
        <v>78</v>
      </c>
      <c r="I2236">
        <v>27</v>
      </c>
      <c r="J2236" t="s">
        <v>115</v>
      </c>
      <c r="K2236">
        <v>30</v>
      </c>
      <c r="L2236" t="s">
        <v>116</v>
      </c>
      <c r="M2236" t="s">
        <v>125</v>
      </c>
      <c r="N2236">
        <v>3</v>
      </c>
      <c r="O2236" t="s">
        <v>126</v>
      </c>
      <c r="P2236">
        <v>1</v>
      </c>
      <c r="Q2236" t="s">
        <v>37</v>
      </c>
      <c r="R2236">
        <v>2</v>
      </c>
      <c r="S2236" t="s">
        <v>299</v>
      </c>
      <c r="T2236">
        <v>4</v>
      </c>
      <c r="U2236" t="s">
        <v>128</v>
      </c>
      <c r="V2236" t="s">
        <v>307</v>
      </c>
      <c r="W2236">
        <v>7</v>
      </c>
      <c r="X2236" t="s">
        <v>308</v>
      </c>
      <c r="Y2236">
        <v>60</v>
      </c>
      <c r="Z2236">
        <v>450</v>
      </c>
      <c r="AA2236">
        <v>270000</v>
      </c>
      <c r="AB2236">
        <v>94500.000000000015</v>
      </c>
      <c r="AC2236">
        <v>0.35</v>
      </c>
      <c r="AD2236">
        <v>3</v>
      </c>
      <c r="AE2236" t="s">
        <v>42</v>
      </c>
    </row>
    <row r="2237" spans="1:31" x14ac:dyDescent="0.3">
      <c r="A2237">
        <v>1128299</v>
      </c>
      <c r="B2237" t="s">
        <v>77</v>
      </c>
      <c r="C2237" s="1">
        <v>44343</v>
      </c>
      <c r="D2237">
        <v>2021</v>
      </c>
      <c r="E2237" t="s">
        <v>53</v>
      </c>
      <c r="F2237">
        <v>2</v>
      </c>
      <c r="G2237">
        <v>3</v>
      </c>
      <c r="H2237" t="s">
        <v>78</v>
      </c>
      <c r="I2237">
        <v>27</v>
      </c>
      <c r="J2237" t="s">
        <v>115</v>
      </c>
      <c r="K2237">
        <v>30</v>
      </c>
      <c r="L2237" t="s">
        <v>116</v>
      </c>
      <c r="M2237" t="s">
        <v>125</v>
      </c>
      <c r="N2237">
        <v>3</v>
      </c>
      <c r="O2237" t="s">
        <v>126</v>
      </c>
      <c r="P2237">
        <v>1</v>
      </c>
      <c r="Q2237" t="s">
        <v>37</v>
      </c>
      <c r="R2237">
        <v>1</v>
      </c>
      <c r="S2237" t="s">
        <v>127</v>
      </c>
      <c r="T2237">
        <v>5</v>
      </c>
      <c r="U2237" t="s">
        <v>300</v>
      </c>
      <c r="V2237" t="s">
        <v>205</v>
      </c>
      <c r="W2237">
        <v>7</v>
      </c>
      <c r="X2237" t="s">
        <v>308</v>
      </c>
      <c r="Y2237">
        <v>60</v>
      </c>
      <c r="Z2237">
        <v>250</v>
      </c>
      <c r="AA2237">
        <v>150000</v>
      </c>
      <c r="AB2237">
        <v>45000.000000000007</v>
      </c>
      <c r="AC2237">
        <v>0.3</v>
      </c>
      <c r="AD2237">
        <v>3</v>
      </c>
      <c r="AE2237" t="s">
        <v>42</v>
      </c>
    </row>
    <row r="2238" spans="1:31" x14ac:dyDescent="0.3">
      <c r="A2238">
        <v>1128299</v>
      </c>
      <c r="B2238" t="s">
        <v>77</v>
      </c>
      <c r="C2238" s="1">
        <v>44402</v>
      </c>
      <c r="D2238">
        <v>2021</v>
      </c>
      <c r="E2238" t="s">
        <v>55</v>
      </c>
      <c r="F2238">
        <v>3</v>
      </c>
      <c r="G2238">
        <v>3</v>
      </c>
      <c r="H2238" t="s">
        <v>78</v>
      </c>
      <c r="I2238">
        <v>27</v>
      </c>
      <c r="J2238" t="s">
        <v>115</v>
      </c>
      <c r="K2238">
        <v>30</v>
      </c>
      <c r="L2238" t="s">
        <v>116</v>
      </c>
      <c r="M2238" t="s">
        <v>125</v>
      </c>
      <c r="N2238">
        <v>3</v>
      </c>
      <c r="O2238" t="s">
        <v>126</v>
      </c>
      <c r="P2238">
        <v>1</v>
      </c>
      <c r="Q2238" t="s">
        <v>37</v>
      </c>
      <c r="R2238">
        <v>5</v>
      </c>
      <c r="S2238" t="s">
        <v>303</v>
      </c>
      <c r="T2238">
        <v>7</v>
      </c>
      <c r="U2238" t="s">
        <v>305</v>
      </c>
      <c r="V2238" t="s">
        <v>205</v>
      </c>
      <c r="W2238">
        <v>7</v>
      </c>
      <c r="X2238" t="s">
        <v>308</v>
      </c>
      <c r="Y2238">
        <v>60</v>
      </c>
      <c r="Z2238">
        <v>600</v>
      </c>
      <c r="AA2238">
        <v>360000</v>
      </c>
      <c r="AB2238">
        <v>144000.00000000003</v>
      </c>
      <c r="AC2238">
        <v>0.4</v>
      </c>
      <c r="AD2238">
        <v>3</v>
      </c>
      <c r="AE2238" t="s">
        <v>42</v>
      </c>
    </row>
    <row r="2239" spans="1:31" x14ac:dyDescent="0.3">
      <c r="A2239">
        <v>1128299</v>
      </c>
      <c r="B2239" t="s">
        <v>77</v>
      </c>
      <c r="C2239" s="1">
        <v>44373</v>
      </c>
      <c r="D2239">
        <v>2021</v>
      </c>
      <c r="E2239" t="s">
        <v>54</v>
      </c>
      <c r="F2239">
        <v>2</v>
      </c>
      <c r="G2239">
        <v>3</v>
      </c>
      <c r="H2239" t="s">
        <v>78</v>
      </c>
      <c r="I2239">
        <v>27</v>
      </c>
      <c r="J2239" t="s">
        <v>115</v>
      </c>
      <c r="K2239">
        <v>30</v>
      </c>
      <c r="L2239" t="s">
        <v>116</v>
      </c>
      <c r="M2239" t="s">
        <v>125</v>
      </c>
      <c r="N2239">
        <v>3</v>
      </c>
      <c r="O2239" t="s">
        <v>126</v>
      </c>
      <c r="P2239">
        <v>1</v>
      </c>
      <c r="Q2239" t="s">
        <v>37</v>
      </c>
      <c r="R2239">
        <v>1</v>
      </c>
      <c r="S2239" t="s">
        <v>127</v>
      </c>
      <c r="T2239">
        <v>5</v>
      </c>
      <c r="U2239" t="s">
        <v>300</v>
      </c>
      <c r="V2239" t="s">
        <v>236</v>
      </c>
      <c r="W2239">
        <v>7</v>
      </c>
      <c r="X2239" t="s">
        <v>308</v>
      </c>
      <c r="Y2239">
        <v>75</v>
      </c>
      <c r="Z2239">
        <v>600</v>
      </c>
      <c r="AA2239">
        <v>450000</v>
      </c>
      <c r="AB2239">
        <v>112500.00000000001</v>
      </c>
      <c r="AC2239">
        <v>0.25</v>
      </c>
      <c r="AD2239">
        <v>3</v>
      </c>
      <c r="AE2239" t="s">
        <v>42</v>
      </c>
    </row>
    <row r="2240" spans="1:31" x14ac:dyDescent="0.3">
      <c r="A2240">
        <v>1128299</v>
      </c>
      <c r="B2240" t="s">
        <v>77</v>
      </c>
      <c r="C2240" s="1">
        <v>44402</v>
      </c>
      <c r="D2240">
        <v>2021</v>
      </c>
      <c r="E2240" t="s">
        <v>55</v>
      </c>
      <c r="F2240">
        <v>3</v>
      </c>
      <c r="G2240">
        <v>3</v>
      </c>
      <c r="H2240" t="s">
        <v>78</v>
      </c>
      <c r="I2240">
        <v>27</v>
      </c>
      <c r="J2240" t="s">
        <v>115</v>
      </c>
      <c r="K2240">
        <v>30</v>
      </c>
      <c r="L2240" t="s">
        <v>116</v>
      </c>
      <c r="M2240" t="s">
        <v>125</v>
      </c>
      <c r="N2240">
        <v>3</v>
      </c>
      <c r="O2240" t="s">
        <v>126</v>
      </c>
      <c r="P2240">
        <v>1</v>
      </c>
      <c r="Q2240" t="s">
        <v>37</v>
      </c>
      <c r="R2240">
        <v>5</v>
      </c>
      <c r="S2240" t="s">
        <v>303</v>
      </c>
      <c r="T2240">
        <v>6</v>
      </c>
      <c r="U2240" t="s">
        <v>304</v>
      </c>
      <c r="V2240" t="s">
        <v>129</v>
      </c>
      <c r="W2240">
        <v>7</v>
      </c>
      <c r="X2240" t="s">
        <v>308</v>
      </c>
      <c r="Y2240">
        <v>60</v>
      </c>
      <c r="Z2240">
        <v>550</v>
      </c>
      <c r="AA2240">
        <v>330000</v>
      </c>
      <c r="AB2240">
        <v>115500.00000000001</v>
      </c>
      <c r="AC2240">
        <v>0.35</v>
      </c>
      <c r="AD2240">
        <v>3</v>
      </c>
      <c r="AE2240" t="s">
        <v>42</v>
      </c>
    </row>
    <row r="2241" spans="1:31" x14ac:dyDescent="0.3">
      <c r="A2241">
        <v>1128299</v>
      </c>
      <c r="B2241" t="s">
        <v>77</v>
      </c>
      <c r="C2241" s="1">
        <v>44434</v>
      </c>
      <c r="D2241">
        <v>2021</v>
      </c>
      <c r="E2241" t="s">
        <v>31</v>
      </c>
      <c r="F2241">
        <v>3</v>
      </c>
      <c r="G2241">
        <v>3</v>
      </c>
      <c r="H2241" t="s">
        <v>78</v>
      </c>
      <c r="I2241">
        <v>27</v>
      </c>
      <c r="J2241" t="s">
        <v>115</v>
      </c>
      <c r="K2241">
        <v>30</v>
      </c>
      <c r="L2241" t="s">
        <v>116</v>
      </c>
      <c r="M2241" t="s">
        <v>125</v>
      </c>
      <c r="N2241">
        <v>3</v>
      </c>
      <c r="O2241" t="s">
        <v>126</v>
      </c>
      <c r="P2241">
        <v>1</v>
      </c>
      <c r="Q2241" t="s">
        <v>37</v>
      </c>
      <c r="R2241">
        <v>1</v>
      </c>
      <c r="S2241" t="s">
        <v>127</v>
      </c>
      <c r="T2241">
        <v>4</v>
      </c>
      <c r="U2241" t="s">
        <v>128</v>
      </c>
      <c r="V2241" t="s">
        <v>189</v>
      </c>
      <c r="W2241">
        <v>7</v>
      </c>
      <c r="X2241" t="s">
        <v>308</v>
      </c>
      <c r="Y2241">
        <v>65</v>
      </c>
      <c r="Z2241">
        <v>650</v>
      </c>
      <c r="AA2241">
        <v>422500</v>
      </c>
      <c r="AB2241">
        <v>169000.00000000006</v>
      </c>
      <c r="AC2241">
        <v>0.4</v>
      </c>
      <c r="AD2241">
        <v>3</v>
      </c>
      <c r="AE2241" t="s">
        <v>42</v>
      </c>
    </row>
    <row r="2242" spans="1:31" x14ac:dyDescent="0.3">
      <c r="A2242">
        <v>1128299</v>
      </c>
      <c r="B2242" t="s">
        <v>77</v>
      </c>
      <c r="C2242" s="1">
        <v>44402</v>
      </c>
      <c r="D2242">
        <v>2021</v>
      </c>
      <c r="E2242" t="s">
        <v>55</v>
      </c>
      <c r="F2242">
        <v>3</v>
      </c>
      <c r="G2242">
        <v>3</v>
      </c>
      <c r="H2242" t="s">
        <v>78</v>
      </c>
      <c r="I2242">
        <v>27</v>
      </c>
      <c r="J2242" t="s">
        <v>115</v>
      </c>
      <c r="K2242">
        <v>30</v>
      </c>
      <c r="L2242" t="s">
        <v>116</v>
      </c>
      <c r="M2242" t="s">
        <v>125</v>
      </c>
      <c r="N2242">
        <v>3</v>
      </c>
      <c r="O2242" t="s">
        <v>126</v>
      </c>
      <c r="P2242">
        <v>1</v>
      </c>
      <c r="Q2242" t="s">
        <v>37</v>
      </c>
      <c r="R2242">
        <v>5</v>
      </c>
      <c r="S2242" t="s">
        <v>303</v>
      </c>
      <c r="T2242">
        <v>7</v>
      </c>
      <c r="U2242" t="s">
        <v>305</v>
      </c>
      <c r="V2242" t="s">
        <v>202</v>
      </c>
      <c r="W2242">
        <v>7</v>
      </c>
      <c r="X2242" t="s">
        <v>308</v>
      </c>
      <c r="Y2242">
        <v>60</v>
      </c>
      <c r="Z2242">
        <v>500</v>
      </c>
      <c r="AA2242">
        <v>300000</v>
      </c>
      <c r="AB2242">
        <v>90000.000000000015</v>
      </c>
      <c r="AC2242">
        <v>0.3</v>
      </c>
      <c r="AD2242">
        <v>3</v>
      </c>
      <c r="AE2242" t="s">
        <v>42</v>
      </c>
    </row>
    <row r="2243" spans="1:31" x14ac:dyDescent="0.3">
      <c r="A2243">
        <v>1128299</v>
      </c>
      <c r="B2243" t="s">
        <v>77</v>
      </c>
      <c r="C2243" s="1">
        <v>44434</v>
      </c>
      <c r="D2243">
        <v>2021</v>
      </c>
      <c r="E2243" t="s">
        <v>31</v>
      </c>
      <c r="F2243">
        <v>3</v>
      </c>
      <c r="G2243">
        <v>3</v>
      </c>
      <c r="H2243" t="s">
        <v>78</v>
      </c>
      <c r="I2243">
        <v>27</v>
      </c>
      <c r="J2243" t="s">
        <v>115</v>
      </c>
      <c r="K2243">
        <v>30</v>
      </c>
      <c r="L2243" t="s">
        <v>116</v>
      </c>
      <c r="M2243" t="s">
        <v>125</v>
      </c>
      <c r="N2243">
        <v>3</v>
      </c>
      <c r="O2243" t="s">
        <v>126</v>
      </c>
      <c r="P2243">
        <v>1</v>
      </c>
      <c r="Q2243" t="s">
        <v>37</v>
      </c>
      <c r="R2243">
        <v>1</v>
      </c>
      <c r="S2243" t="s">
        <v>127</v>
      </c>
      <c r="T2243">
        <v>4</v>
      </c>
      <c r="U2243" t="s">
        <v>128</v>
      </c>
      <c r="V2243" t="s">
        <v>186</v>
      </c>
      <c r="W2243">
        <v>7</v>
      </c>
      <c r="X2243" t="s">
        <v>308</v>
      </c>
      <c r="Y2243">
        <v>60</v>
      </c>
      <c r="Z2243">
        <v>475</v>
      </c>
      <c r="AA2243">
        <v>285000</v>
      </c>
      <c r="AB2243">
        <v>99750.000000000015</v>
      </c>
      <c r="AC2243">
        <v>0.35</v>
      </c>
      <c r="AD2243">
        <v>3</v>
      </c>
      <c r="AE2243" t="s">
        <v>42</v>
      </c>
    </row>
    <row r="2244" spans="1:31" x14ac:dyDescent="0.3">
      <c r="A2244">
        <v>1128299</v>
      </c>
      <c r="B2244" t="s">
        <v>77</v>
      </c>
      <c r="C2244" s="1">
        <v>44466</v>
      </c>
      <c r="D2244">
        <v>2021</v>
      </c>
      <c r="E2244" t="s">
        <v>43</v>
      </c>
      <c r="F2244">
        <v>3</v>
      </c>
      <c r="G2244">
        <v>3</v>
      </c>
      <c r="H2244" t="s">
        <v>78</v>
      </c>
      <c r="I2244">
        <v>27</v>
      </c>
      <c r="J2244" t="s">
        <v>115</v>
      </c>
      <c r="K2244">
        <v>30</v>
      </c>
      <c r="L2244" t="s">
        <v>116</v>
      </c>
      <c r="M2244" t="s">
        <v>125</v>
      </c>
      <c r="N2244">
        <v>3</v>
      </c>
      <c r="O2244" t="s">
        <v>126</v>
      </c>
      <c r="P2244">
        <v>1</v>
      </c>
      <c r="Q2244" t="s">
        <v>37</v>
      </c>
      <c r="R2244">
        <v>5</v>
      </c>
      <c r="S2244" t="s">
        <v>303</v>
      </c>
      <c r="T2244">
        <v>6</v>
      </c>
      <c r="U2244" t="s">
        <v>304</v>
      </c>
      <c r="V2244" t="s">
        <v>129</v>
      </c>
      <c r="W2244">
        <v>7</v>
      </c>
      <c r="X2244" t="s">
        <v>308</v>
      </c>
      <c r="Y2244">
        <v>55</v>
      </c>
      <c r="Z2244">
        <v>625</v>
      </c>
      <c r="AA2244">
        <v>343750</v>
      </c>
      <c r="AB2244">
        <v>137500.00000000006</v>
      </c>
      <c r="AC2244">
        <v>0.4</v>
      </c>
      <c r="AD2244">
        <v>3</v>
      </c>
      <c r="AE2244" t="s">
        <v>42</v>
      </c>
    </row>
    <row r="2245" spans="1:31" x14ac:dyDescent="0.3">
      <c r="A2245">
        <v>1128299</v>
      </c>
      <c r="B2245" t="s">
        <v>77</v>
      </c>
      <c r="C2245" s="1">
        <v>44434</v>
      </c>
      <c r="D2245">
        <v>2021</v>
      </c>
      <c r="E2245" t="s">
        <v>31</v>
      </c>
      <c r="F2245">
        <v>3</v>
      </c>
      <c r="G2245">
        <v>3</v>
      </c>
      <c r="H2245" t="s">
        <v>78</v>
      </c>
      <c r="I2245">
        <v>27</v>
      </c>
      <c r="J2245" t="s">
        <v>115</v>
      </c>
      <c r="K2245">
        <v>30</v>
      </c>
      <c r="L2245" t="s">
        <v>116</v>
      </c>
      <c r="M2245" t="s">
        <v>125</v>
      </c>
      <c r="N2245">
        <v>3</v>
      </c>
      <c r="O2245" t="s">
        <v>126</v>
      </c>
      <c r="P2245">
        <v>1</v>
      </c>
      <c r="Q2245" t="s">
        <v>37</v>
      </c>
      <c r="R2245">
        <v>1</v>
      </c>
      <c r="S2245" t="s">
        <v>127</v>
      </c>
      <c r="T2245">
        <v>4</v>
      </c>
      <c r="U2245" t="s">
        <v>128</v>
      </c>
      <c r="V2245" t="s">
        <v>161</v>
      </c>
      <c r="W2245">
        <v>7</v>
      </c>
      <c r="X2245" t="s">
        <v>308</v>
      </c>
      <c r="Y2245">
        <v>70</v>
      </c>
      <c r="Z2245">
        <v>475</v>
      </c>
      <c r="AA2245">
        <v>332500</v>
      </c>
      <c r="AB2245">
        <v>99750</v>
      </c>
      <c r="AC2245">
        <v>0.3</v>
      </c>
      <c r="AD2245">
        <v>3</v>
      </c>
      <c r="AE2245" t="s">
        <v>42</v>
      </c>
    </row>
    <row r="2246" spans="1:31" x14ac:dyDescent="0.3">
      <c r="A2246">
        <v>1128299</v>
      </c>
      <c r="B2246" t="s">
        <v>77</v>
      </c>
      <c r="C2246" s="1">
        <v>44466</v>
      </c>
      <c r="D2246">
        <v>2021</v>
      </c>
      <c r="E2246" t="s">
        <v>43</v>
      </c>
      <c r="F2246">
        <v>3</v>
      </c>
      <c r="G2246">
        <v>3</v>
      </c>
      <c r="H2246" t="s">
        <v>78</v>
      </c>
      <c r="I2246">
        <v>27</v>
      </c>
      <c r="J2246" t="s">
        <v>115</v>
      </c>
      <c r="K2246">
        <v>30</v>
      </c>
      <c r="L2246" t="s">
        <v>116</v>
      </c>
      <c r="M2246" t="s">
        <v>125</v>
      </c>
      <c r="N2246">
        <v>3</v>
      </c>
      <c r="O2246" t="s">
        <v>126</v>
      </c>
      <c r="P2246">
        <v>1</v>
      </c>
      <c r="Q2246" t="s">
        <v>37</v>
      </c>
      <c r="R2246">
        <v>5</v>
      </c>
      <c r="S2246" t="s">
        <v>303</v>
      </c>
      <c r="T2246">
        <v>8</v>
      </c>
      <c r="U2246" t="s">
        <v>306</v>
      </c>
      <c r="V2246" t="s">
        <v>189</v>
      </c>
      <c r="W2246">
        <v>7</v>
      </c>
      <c r="X2246" t="s">
        <v>308</v>
      </c>
      <c r="Y2246">
        <v>50</v>
      </c>
      <c r="Z2246">
        <v>475</v>
      </c>
      <c r="AA2246">
        <v>237500</v>
      </c>
      <c r="AB2246">
        <v>83125.000000000015</v>
      </c>
      <c r="AC2246">
        <v>0.35</v>
      </c>
      <c r="AD2246">
        <v>3</v>
      </c>
      <c r="AE2246" t="s">
        <v>42</v>
      </c>
    </row>
    <row r="2247" spans="1:31" x14ac:dyDescent="0.3">
      <c r="A2247">
        <v>1128299</v>
      </c>
      <c r="B2247" t="s">
        <v>77</v>
      </c>
      <c r="C2247" s="1">
        <v>44466</v>
      </c>
      <c r="D2247">
        <v>2021</v>
      </c>
      <c r="E2247" t="s">
        <v>43</v>
      </c>
      <c r="F2247">
        <v>3</v>
      </c>
      <c r="G2247">
        <v>3</v>
      </c>
      <c r="H2247" t="s">
        <v>78</v>
      </c>
      <c r="I2247">
        <v>27</v>
      </c>
      <c r="J2247" t="s">
        <v>115</v>
      </c>
      <c r="K2247">
        <v>30</v>
      </c>
      <c r="L2247" t="s">
        <v>116</v>
      </c>
      <c r="M2247" t="s">
        <v>125</v>
      </c>
      <c r="N2247">
        <v>3</v>
      </c>
      <c r="O2247" t="s">
        <v>126</v>
      </c>
      <c r="P2247">
        <v>1</v>
      </c>
      <c r="Q2247" t="s">
        <v>37</v>
      </c>
      <c r="R2247">
        <v>1</v>
      </c>
      <c r="S2247" t="s">
        <v>127</v>
      </c>
      <c r="T2247">
        <v>4</v>
      </c>
      <c r="U2247" t="s">
        <v>128</v>
      </c>
      <c r="V2247" t="s">
        <v>204</v>
      </c>
      <c r="W2247">
        <v>7</v>
      </c>
      <c r="X2247" t="s">
        <v>308</v>
      </c>
      <c r="Y2247">
        <v>50</v>
      </c>
      <c r="Z2247">
        <v>425</v>
      </c>
      <c r="AA2247">
        <v>212500</v>
      </c>
      <c r="AB2247">
        <v>74375.000000000015</v>
      </c>
      <c r="AC2247">
        <v>0.35</v>
      </c>
      <c r="AD2247">
        <v>3</v>
      </c>
      <c r="AE2247" t="s">
        <v>42</v>
      </c>
    </row>
    <row r="2248" spans="1:31" x14ac:dyDescent="0.3">
      <c r="A2248">
        <v>1128299</v>
      </c>
      <c r="B2248" t="s">
        <v>77</v>
      </c>
      <c r="C2248" s="1">
        <v>44495</v>
      </c>
      <c r="D2248">
        <v>2021</v>
      </c>
      <c r="E2248" t="s">
        <v>44</v>
      </c>
      <c r="F2248">
        <v>4</v>
      </c>
      <c r="G2248">
        <v>3</v>
      </c>
      <c r="H2248" t="s">
        <v>78</v>
      </c>
      <c r="I2248">
        <v>27</v>
      </c>
      <c r="J2248" t="s">
        <v>115</v>
      </c>
      <c r="K2248">
        <v>30</v>
      </c>
      <c r="L2248" t="s">
        <v>116</v>
      </c>
      <c r="M2248" t="s">
        <v>125</v>
      </c>
      <c r="N2248">
        <v>3</v>
      </c>
      <c r="O2248" t="s">
        <v>126</v>
      </c>
      <c r="P2248">
        <v>1</v>
      </c>
      <c r="Q2248" t="s">
        <v>37</v>
      </c>
      <c r="R2248">
        <v>1</v>
      </c>
      <c r="S2248" t="s">
        <v>127</v>
      </c>
      <c r="T2248">
        <v>4</v>
      </c>
      <c r="U2248" t="s">
        <v>128</v>
      </c>
      <c r="V2248" t="s">
        <v>161</v>
      </c>
      <c r="W2248">
        <v>7</v>
      </c>
      <c r="X2248" t="s">
        <v>308</v>
      </c>
      <c r="Y2248">
        <v>55</v>
      </c>
      <c r="Z2248">
        <v>550</v>
      </c>
      <c r="AA2248">
        <v>302500</v>
      </c>
      <c r="AB2248">
        <v>121000.00000000003</v>
      </c>
      <c r="AC2248">
        <v>0.4</v>
      </c>
      <c r="AD2248">
        <v>3</v>
      </c>
      <c r="AE2248" t="s">
        <v>42</v>
      </c>
    </row>
    <row r="2249" spans="1:31" x14ac:dyDescent="0.3">
      <c r="A2249">
        <v>1128299</v>
      </c>
      <c r="B2249" t="s">
        <v>77</v>
      </c>
      <c r="C2249" s="1">
        <v>44466</v>
      </c>
      <c r="D2249">
        <v>2021</v>
      </c>
      <c r="E2249" t="s">
        <v>43</v>
      </c>
      <c r="F2249">
        <v>3</v>
      </c>
      <c r="G2249">
        <v>3</v>
      </c>
      <c r="H2249" t="s">
        <v>78</v>
      </c>
      <c r="I2249">
        <v>27</v>
      </c>
      <c r="J2249" t="s">
        <v>115</v>
      </c>
      <c r="K2249">
        <v>30</v>
      </c>
      <c r="L2249" t="s">
        <v>116</v>
      </c>
      <c r="M2249" t="s">
        <v>125</v>
      </c>
      <c r="N2249">
        <v>3</v>
      </c>
      <c r="O2249" t="s">
        <v>126</v>
      </c>
      <c r="P2249">
        <v>1</v>
      </c>
      <c r="Q2249" t="s">
        <v>37</v>
      </c>
      <c r="R2249">
        <v>5</v>
      </c>
      <c r="S2249" t="s">
        <v>303</v>
      </c>
      <c r="T2249">
        <v>7</v>
      </c>
      <c r="U2249" t="s">
        <v>305</v>
      </c>
      <c r="V2249" t="s">
        <v>187</v>
      </c>
      <c r="W2249">
        <v>7</v>
      </c>
      <c r="X2249" t="s">
        <v>308</v>
      </c>
      <c r="Y2249">
        <v>65</v>
      </c>
      <c r="Z2249">
        <v>475</v>
      </c>
      <c r="AA2249">
        <v>308750</v>
      </c>
      <c r="AB2249">
        <v>77187.500000000015</v>
      </c>
      <c r="AC2249">
        <v>0.25</v>
      </c>
      <c r="AD2249">
        <v>3</v>
      </c>
      <c r="AE2249" t="s">
        <v>42</v>
      </c>
    </row>
    <row r="2250" spans="1:31" x14ac:dyDescent="0.3">
      <c r="A2250">
        <v>1128299</v>
      </c>
      <c r="B2250" t="s">
        <v>77</v>
      </c>
      <c r="C2250" s="1">
        <v>44495</v>
      </c>
      <c r="D2250">
        <v>2021</v>
      </c>
      <c r="E2250" t="s">
        <v>44</v>
      </c>
      <c r="F2250">
        <v>4</v>
      </c>
      <c r="G2250">
        <v>3</v>
      </c>
      <c r="H2250" t="s">
        <v>78</v>
      </c>
      <c r="I2250">
        <v>27</v>
      </c>
      <c r="J2250" t="s">
        <v>115</v>
      </c>
      <c r="K2250">
        <v>30</v>
      </c>
      <c r="L2250" t="s">
        <v>116</v>
      </c>
      <c r="M2250" t="s">
        <v>125</v>
      </c>
      <c r="N2250">
        <v>3</v>
      </c>
      <c r="O2250" t="s">
        <v>126</v>
      </c>
      <c r="P2250">
        <v>1</v>
      </c>
      <c r="Q2250" t="s">
        <v>37</v>
      </c>
      <c r="R2250">
        <v>5</v>
      </c>
      <c r="S2250" t="s">
        <v>303</v>
      </c>
      <c r="T2250">
        <v>7</v>
      </c>
      <c r="U2250" t="s">
        <v>305</v>
      </c>
      <c r="V2250" t="s">
        <v>162</v>
      </c>
      <c r="W2250">
        <v>7</v>
      </c>
      <c r="X2250" t="s">
        <v>308</v>
      </c>
      <c r="Y2250">
        <v>50</v>
      </c>
      <c r="Z2250">
        <v>375</v>
      </c>
      <c r="AA2250">
        <v>187500</v>
      </c>
      <c r="AB2250">
        <v>65625.000000000015</v>
      </c>
      <c r="AC2250">
        <v>0.35</v>
      </c>
      <c r="AD2250">
        <v>3</v>
      </c>
      <c r="AE2250" t="s">
        <v>42</v>
      </c>
    </row>
    <row r="2251" spans="1:31" x14ac:dyDescent="0.3">
      <c r="A2251">
        <v>1128299</v>
      </c>
      <c r="B2251" t="s">
        <v>77</v>
      </c>
      <c r="C2251" s="1">
        <v>44495</v>
      </c>
      <c r="D2251">
        <v>2021</v>
      </c>
      <c r="E2251" t="s">
        <v>44</v>
      </c>
      <c r="F2251">
        <v>4</v>
      </c>
      <c r="G2251">
        <v>3</v>
      </c>
      <c r="H2251" t="s">
        <v>78</v>
      </c>
      <c r="I2251">
        <v>27</v>
      </c>
      <c r="J2251" t="s">
        <v>115</v>
      </c>
      <c r="K2251">
        <v>30</v>
      </c>
      <c r="L2251" t="s">
        <v>116</v>
      </c>
      <c r="M2251" t="s">
        <v>125</v>
      </c>
      <c r="N2251">
        <v>3</v>
      </c>
      <c r="O2251" t="s">
        <v>126</v>
      </c>
      <c r="P2251">
        <v>1</v>
      </c>
      <c r="Q2251" t="s">
        <v>37</v>
      </c>
      <c r="R2251">
        <v>1</v>
      </c>
      <c r="S2251" t="s">
        <v>127</v>
      </c>
      <c r="T2251">
        <v>5</v>
      </c>
      <c r="U2251" t="s">
        <v>300</v>
      </c>
      <c r="V2251" t="s">
        <v>265</v>
      </c>
      <c r="W2251">
        <v>7</v>
      </c>
      <c r="X2251" t="s">
        <v>308</v>
      </c>
      <c r="Y2251">
        <v>50</v>
      </c>
      <c r="Z2251">
        <v>350</v>
      </c>
      <c r="AA2251">
        <v>175000</v>
      </c>
      <c r="AB2251">
        <v>61250.000000000015</v>
      </c>
      <c r="AC2251">
        <v>0.35</v>
      </c>
      <c r="AD2251">
        <v>3</v>
      </c>
      <c r="AE2251" t="s">
        <v>42</v>
      </c>
    </row>
    <row r="2252" spans="1:31" x14ac:dyDescent="0.3">
      <c r="A2252">
        <v>1128299</v>
      </c>
      <c r="B2252" t="s">
        <v>77</v>
      </c>
      <c r="C2252" s="1">
        <v>44495</v>
      </c>
      <c r="D2252">
        <v>2021</v>
      </c>
      <c r="E2252" t="s">
        <v>44</v>
      </c>
      <c r="F2252">
        <v>4</v>
      </c>
      <c r="G2252">
        <v>3</v>
      </c>
      <c r="H2252" t="s">
        <v>78</v>
      </c>
      <c r="I2252">
        <v>27</v>
      </c>
      <c r="J2252" t="s">
        <v>115</v>
      </c>
      <c r="K2252">
        <v>30</v>
      </c>
      <c r="L2252" t="s">
        <v>116</v>
      </c>
      <c r="M2252" t="s">
        <v>125</v>
      </c>
      <c r="N2252">
        <v>3</v>
      </c>
      <c r="O2252" t="s">
        <v>126</v>
      </c>
      <c r="P2252">
        <v>1</v>
      </c>
      <c r="Q2252" t="s">
        <v>37</v>
      </c>
      <c r="R2252">
        <v>2</v>
      </c>
      <c r="S2252" t="s">
        <v>299</v>
      </c>
      <c r="T2252">
        <v>4</v>
      </c>
      <c r="U2252" t="s">
        <v>128</v>
      </c>
      <c r="V2252" t="s">
        <v>129</v>
      </c>
      <c r="W2252">
        <v>7</v>
      </c>
      <c r="X2252" t="s">
        <v>308</v>
      </c>
      <c r="Y2252">
        <v>60</v>
      </c>
      <c r="Z2252">
        <v>325</v>
      </c>
      <c r="AA2252">
        <v>195000</v>
      </c>
      <c r="AB2252">
        <v>58500.000000000007</v>
      </c>
      <c r="AC2252">
        <v>0.3</v>
      </c>
      <c r="AD2252">
        <v>3</v>
      </c>
      <c r="AE2252" t="s">
        <v>42</v>
      </c>
    </row>
    <row r="2253" spans="1:31" x14ac:dyDescent="0.3">
      <c r="A2253">
        <v>1128299</v>
      </c>
      <c r="B2253" t="s">
        <v>77</v>
      </c>
      <c r="C2253" s="1">
        <v>44526</v>
      </c>
      <c r="D2253">
        <v>2021</v>
      </c>
      <c r="E2253" t="s">
        <v>45</v>
      </c>
      <c r="F2253">
        <v>4</v>
      </c>
      <c r="G2253">
        <v>3</v>
      </c>
      <c r="H2253" t="s">
        <v>78</v>
      </c>
      <c r="I2253">
        <v>27</v>
      </c>
      <c r="J2253" t="s">
        <v>115</v>
      </c>
      <c r="K2253">
        <v>30</v>
      </c>
      <c r="L2253" t="s">
        <v>116</v>
      </c>
      <c r="M2253" t="s">
        <v>125</v>
      </c>
      <c r="N2253">
        <v>3</v>
      </c>
      <c r="O2253" t="s">
        <v>126</v>
      </c>
      <c r="P2253">
        <v>1</v>
      </c>
      <c r="Q2253" t="s">
        <v>37</v>
      </c>
      <c r="R2253">
        <v>2</v>
      </c>
      <c r="S2253" t="s">
        <v>299</v>
      </c>
      <c r="T2253">
        <v>4</v>
      </c>
      <c r="U2253" t="s">
        <v>128</v>
      </c>
      <c r="V2253" t="s">
        <v>307</v>
      </c>
      <c r="W2253">
        <v>7</v>
      </c>
      <c r="X2253" t="s">
        <v>308</v>
      </c>
      <c r="Y2253">
        <v>65</v>
      </c>
      <c r="Z2253">
        <v>600</v>
      </c>
      <c r="AA2253">
        <v>390000</v>
      </c>
      <c r="AB2253">
        <v>156000.00000000003</v>
      </c>
      <c r="AC2253">
        <v>0.4</v>
      </c>
      <c r="AD2253">
        <v>3</v>
      </c>
      <c r="AE2253" t="s">
        <v>42</v>
      </c>
    </row>
    <row r="2254" spans="1:31" x14ac:dyDescent="0.3">
      <c r="A2254">
        <v>1128299</v>
      </c>
      <c r="B2254" t="s">
        <v>77</v>
      </c>
      <c r="C2254" s="1">
        <v>44526</v>
      </c>
      <c r="D2254">
        <v>2021</v>
      </c>
      <c r="E2254" t="s">
        <v>45</v>
      </c>
      <c r="F2254">
        <v>4</v>
      </c>
      <c r="G2254">
        <v>3</v>
      </c>
      <c r="H2254" t="s">
        <v>78</v>
      </c>
      <c r="I2254">
        <v>27</v>
      </c>
      <c r="J2254" t="s">
        <v>115</v>
      </c>
      <c r="K2254">
        <v>30</v>
      </c>
      <c r="L2254" t="s">
        <v>116</v>
      </c>
      <c r="M2254" t="s">
        <v>125</v>
      </c>
      <c r="N2254">
        <v>3</v>
      </c>
      <c r="O2254" t="s">
        <v>126</v>
      </c>
      <c r="P2254">
        <v>1</v>
      </c>
      <c r="Q2254" t="s">
        <v>37</v>
      </c>
      <c r="R2254">
        <v>1</v>
      </c>
      <c r="S2254" t="s">
        <v>127</v>
      </c>
      <c r="T2254">
        <v>5</v>
      </c>
      <c r="U2254" t="s">
        <v>300</v>
      </c>
      <c r="V2254" t="s">
        <v>205</v>
      </c>
      <c r="W2254">
        <v>7</v>
      </c>
      <c r="X2254" t="s">
        <v>308</v>
      </c>
      <c r="Y2254">
        <v>60</v>
      </c>
      <c r="Z2254">
        <v>425</v>
      </c>
      <c r="AA2254">
        <v>255000</v>
      </c>
      <c r="AB2254">
        <v>89250</v>
      </c>
      <c r="AC2254">
        <v>0.35</v>
      </c>
      <c r="AD2254">
        <v>3</v>
      </c>
      <c r="AE2254" t="s">
        <v>42</v>
      </c>
    </row>
    <row r="2255" spans="1:31" x14ac:dyDescent="0.3">
      <c r="A2255">
        <v>1128299</v>
      </c>
      <c r="B2255" t="s">
        <v>77</v>
      </c>
      <c r="C2255" s="1">
        <v>44526</v>
      </c>
      <c r="D2255">
        <v>2021</v>
      </c>
      <c r="E2255" t="s">
        <v>45</v>
      </c>
      <c r="F2255">
        <v>4</v>
      </c>
      <c r="G2255">
        <v>3</v>
      </c>
      <c r="H2255" t="s">
        <v>78</v>
      </c>
      <c r="I2255">
        <v>27</v>
      </c>
      <c r="J2255" t="s">
        <v>115</v>
      </c>
      <c r="K2255">
        <v>30</v>
      </c>
      <c r="L2255" t="s">
        <v>116</v>
      </c>
      <c r="M2255" t="s">
        <v>125</v>
      </c>
      <c r="N2255">
        <v>3</v>
      </c>
      <c r="O2255" t="s">
        <v>126</v>
      </c>
      <c r="P2255">
        <v>1</v>
      </c>
      <c r="Q2255" t="s">
        <v>37</v>
      </c>
      <c r="R2255">
        <v>5</v>
      </c>
      <c r="S2255" t="s">
        <v>303</v>
      </c>
      <c r="T2255">
        <v>7</v>
      </c>
      <c r="U2255" t="s">
        <v>305</v>
      </c>
      <c r="V2255" t="s">
        <v>205</v>
      </c>
      <c r="W2255">
        <v>7</v>
      </c>
      <c r="X2255" t="s">
        <v>308</v>
      </c>
      <c r="Y2255">
        <v>70</v>
      </c>
      <c r="Z2255">
        <v>375</v>
      </c>
      <c r="AA2255">
        <v>262500</v>
      </c>
      <c r="AB2255">
        <v>78750</v>
      </c>
      <c r="AC2255">
        <v>0.3</v>
      </c>
      <c r="AD2255">
        <v>3</v>
      </c>
      <c r="AE2255" t="s">
        <v>42</v>
      </c>
    </row>
    <row r="2256" spans="1:31" x14ac:dyDescent="0.3">
      <c r="A2256">
        <v>1128299</v>
      </c>
      <c r="B2256" t="s">
        <v>77</v>
      </c>
      <c r="C2256" s="1">
        <v>44555</v>
      </c>
      <c r="D2256">
        <v>2021</v>
      </c>
      <c r="E2256" t="s">
        <v>46</v>
      </c>
      <c r="F2256">
        <v>4</v>
      </c>
      <c r="G2256">
        <v>3</v>
      </c>
      <c r="H2256" t="s">
        <v>78</v>
      </c>
      <c r="I2256">
        <v>27</v>
      </c>
      <c r="J2256" t="s">
        <v>115</v>
      </c>
      <c r="K2256">
        <v>30</v>
      </c>
      <c r="L2256" t="s">
        <v>116</v>
      </c>
      <c r="M2256" t="s">
        <v>125</v>
      </c>
      <c r="N2256">
        <v>3</v>
      </c>
      <c r="O2256" t="s">
        <v>126</v>
      </c>
      <c r="P2256">
        <v>1</v>
      </c>
      <c r="Q2256" t="s">
        <v>37</v>
      </c>
      <c r="R2256">
        <v>1</v>
      </c>
      <c r="S2256" t="s">
        <v>127</v>
      </c>
      <c r="T2256">
        <v>5</v>
      </c>
      <c r="U2256" t="s">
        <v>300</v>
      </c>
      <c r="V2256" t="s">
        <v>236</v>
      </c>
      <c r="W2256">
        <v>7</v>
      </c>
      <c r="X2256" t="s">
        <v>308</v>
      </c>
      <c r="Y2256">
        <v>65</v>
      </c>
      <c r="Z2256">
        <v>700</v>
      </c>
      <c r="AA2256">
        <v>455000</v>
      </c>
      <c r="AB2256">
        <v>182000.00000000006</v>
      </c>
      <c r="AC2256">
        <v>0.4</v>
      </c>
      <c r="AD2256">
        <v>3</v>
      </c>
      <c r="AE2256" t="s">
        <v>42</v>
      </c>
    </row>
    <row r="2257" spans="1:31" x14ac:dyDescent="0.3">
      <c r="A2257">
        <v>1128299</v>
      </c>
      <c r="B2257" t="s">
        <v>77</v>
      </c>
      <c r="C2257" s="1">
        <v>44555</v>
      </c>
      <c r="D2257">
        <v>2021</v>
      </c>
      <c r="E2257" t="s">
        <v>46</v>
      </c>
      <c r="F2257">
        <v>4</v>
      </c>
      <c r="G2257">
        <v>3</v>
      </c>
      <c r="H2257" t="s">
        <v>78</v>
      </c>
      <c r="I2257">
        <v>27</v>
      </c>
      <c r="J2257" t="s">
        <v>115</v>
      </c>
      <c r="K2257">
        <v>30</v>
      </c>
      <c r="L2257" t="s">
        <v>116</v>
      </c>
      <c r="M2257" t="s">
        <v>125</v>
      </c>
      <c r="N2257">
        <v>3</v>
      </c>
      <c r="O2257" t="s">
        <v>126</v>
      </c>
      <c r="P2257">
        <v>1</v>
      </c>
      <c r="Q2257" t="s">
        <v>37</v>
      </c>
      <c r="R2257">
        <v>5</v>
      </c>
      <c r="S2257" t="s">
        <v>303</v>
      </c>
      <c r="T2257">
        <v>6</v>
      </c>
      <c r="U2257" t="s">
        <v>304</v>
      </c>
      <c r="V2257" t="s">
        <v>129</v>
      </c>
      <c r="W2257">
        <v>7</v>
      </c>
      <c r="X2257" t="s">
        <v>308</v>
      </c>
      <c r="Y2257">
        <v>60</v>
      </c>
      <c r="Z2257">
        <v>500</v>
      </c>
      <c r="AA2257">
        <v>300000</v>
      </c>
      <c r="AB2257">
        <v>105000.00000000001</v>
      </c>
      <c r="AC2257">
        <v>0.35</v>
      </c>
      <c r="AD2257">
        <v>3</v>
      </c>
      <c r="AE2257" t="s">
        <v>42</v>
      </c>
    </row>
    <row r="2258" spans="1:31" x14ac:dyDescent="0.3">
      <c r="A2258">
        <v>1128299</v>
      </c>
      <c r="B2258" t="s">
        <v>77</v>
      </c>
      <c r="C2258" s="1">
        <v>44209</v>
      </c>
      <c r="D2258">
        <v>2021</v>
      </c>
      <c r="E2258" t="s">
        <v>47</v>
      </c>
      <c r="F2258">
        <v>1</v>
      </c>
      <c r="G2258">
        <v>3</v>
      </c>
      <c r="H2258" t="s">
        <v>78</v>
      </c>
      <c r="I2258">
        <v>27</v>
      </c>
      <c r="J2258" t="s">
        <v>115</v>
      </c>
      <c r="K2258">
        <v>30</v>
      </c>
      <c r="L2258" t="s">
        <v>116</v>
      </c>
      <c r="M2258" t="s">
        <v>125</v>
      </c>
      <c r="N2258">
        <v>3</v>
      </c>
      <c r="O2258" t="s">
        <v>126</v>
      </c>
      <c r="P2258">
        <v>1</v>
      </c>
      <c r="Q2258" t="s">
        <v>37</v>
      </c>
      <c r="R2258">
        <v>1</v>
      </c>
      <c r="S2258" t="s">
        <v>127</v>
      </c>
      <c r="T2258">
        <v>4</v>
      </c>
      <c r="U2258" t="s">
        <v>128</v>
      </c>
      <c r="V2258" t="s">
        <v>189</v>
      </c>
      <c r="W2258">
        <v>7</v>
      </c>
      <c r="X2258" t="s">
        <v>308</v>
      </c>
      <c r="Y2258">
        <v>40</v>
      </c>
      <c r="Z2258">
        <v>450</v>
      </c>
      <c r="AA2258">
        <v>180000</v>
      </c>
      <c r="AB2258">
        <v>72000</v>
      </c>
      <c r="AC2258">
        <v>0.4</v>
      </c>
      <c r="AD2258">
        <v>3</v>
      </c>
      <c r="AE2258" t="s">
        <v>42</v>
      </c>
    </row>
    <row r="2259" spans="1:31" x14ac:dyDescent="0.3">
      <c r="A2259">
        <v>1128299</v>
      </c>
      <c r="B2259" t="s">
        <v>77</v>
      </c>
      <c r="C2259" s="1">
        <v>44209</v>
      </c>
      <c r="D2259">
        <v>2021</v>
      </c>
      <c r="E2259" t="s">
        <v>47</v>
      </c>
      <c r="F2259">
        <v>1</v>
      </c>
      <c r="G2259">
        <v>3</v>
      </c>
      <c r="H2259" t="s">
        <v>78</v>
      </c>
      <c r="I2259">
        <v>27</v>
      </c>
      <c r="J2259" t="s">
        <v>115</v>
      </c>
      <c r="K2259">
        <v>30</v>
      </c>
      <c r="L2259" t="s">
        <v>116</v>
      </c>
      <c r="M2259" t="s">
        <v>125</v>
      </c>
      <c r="N2259">
        <v>3</v>
      </c>
      <c r="O2259" t="s">
        <v>126</v>
      </c>
      <c r="P2259">
        <v>1</v>
      </c>
      <c r="Q2259" t="s">
        <v>37</v>
      </c>
      <c r="R2259">
        <v>5</v>
      </c>
      <c r="S2259" t="s">
        <v>303</v>
      </c>
      <c r="T2259">
        <v>7</v>
      </c>
      <c r="U2259" t="s">
        <v>305</v>
      </c>
      <c r="V2259" t="s">
        <v>202</v>
      </c>
      <c r="W2259">
        <v>7</v>
      </c>
      <c r="X2259" t="s">
        <v>308</v>
      </c>
      <c r="Y2259">
        <v>30</v>
      </c>
      <c r="Z2259">
        <v>450</v>
      </c>
      <c r="AA2259">
        <v>135000</v>
      </c>
      <c r="AB2259">
        <v>53999.999999999993</v>
      </c>
      <c r="AC2259">
        <v>0.4</v>
      </c>
      <c r="AD2259">
        <v>3</v>
      </c>
      <c r="AE2259" t="s">
        <v>42</v>
      </c>
    </row>
    <row r="2260" spans="1:31" x14ac:dyDescent="0.3">
      <c r="A2260">
        <v>1128299</v>
      </c>
      <c r="B2260" t="s">
        <v>77</v>
      </c>
      <c r="C2260" s="1">
        <v>44209</v>
      </c>
      <c r="D2260">
        <v>2021</v>
      </c>
      <c r="E2260" t="s">
        <v>47</v>
      </c>
      <c r="F2260">
        <v>1</v>
      </c>
      <c r="G2260">
        <v>3</v>
      </c>
      <c r="H2260" t="s">
        <v>78</v>
      </c>
      <c r="I2260">
        <v>27</v>
      </c>
      <c r="J2260" t="s">
        <v>115</v>
      </c>
      <c r="K2260">
        <v>30</v>
      </c>
      <c r="L2260" t="s">
        <v>116</v>
      </c>
      <c r="M2260" t="s">
        <v>125</v>
      </c>
      <c r="N2260">
        <v>3</v>
      </c>
      <c r="O2260" t="s">
        <v>126</v>
      </c>
      <c r="P2260">
        <v>1</v>
      </c>
      <c r="Q2260" t="s">
        <v>37</v>
      </c>
      <c r="R2260">
        <v>1</v>
      </c>
      <c r="S2260" t="s">
        <v>127</v>
      </c>
      <c r="T2260">
        <v>4</v>
      </c>
      <c r="U2260" t="s">
        <v>128</v>
      </c>
      <c r="V2260" t="s">
        <v>186</v>
      </c>
      <c r="W2260">
        <v>7</v>
      </c>
      <c r="X2260" t="s">
        <v>308</v>
      </c>
      <c r="Y2260">
        <v>40</v>
      </c>
      <c r="Z2260">
        <v>450</v>
      </c>
      <c r="AA2260">
        <v>180000</v>
      </c>
      <c r="AB2260">
        <v>45000</v>
      </c>
      <c r="AC2260">
        <v>0.25</v>
      </c>
      <c r="AD2260">
        <v>3</v>
      </c>
      <c r="AE2260" t="s">
        <v>42</v>
      </c>
    </row>
    <row r="2261" spans="1:31" x14ac:dyDescent="0.3">
      <c r="A2261">
        <v>1128299</v>
      </c>
      <c r="B2261" t="s">
        <v>77</v>
      </c>
      <c r="C2261" s="1">
        <v>44240</v>
      </c>
      <c r="D2261">
        <v>2021</v>
      </c>
      <c r="E2261" t="s">
        <v>48</v>
      </c>
      <c r="F2261">
        <v>1</v>
      </c>
      <c r="G2261">
        <v>3</v>
      </c>
      <c r="H2261" t="s">
        <v>78</v>
      </c>
      <c r="I2261">
        <v>27</v>
      </c>
      <c r="J2261" t="s">
        <v>115</v>
      </c>
      <c r="K2261">
        <v>30</v>
      </c>
      <c r="L2261" t="s">
        <v>116</v>
      </c>
      <c r="M2261" t="s">
        <v>125</v>
      </c>
      <c r="N2261">
        <v>3</v>
      </c>
      <c r="O2261" t="s">
        <v>126</v>
      </c>
      <c r="P2261">
        <v>1</v>
      </c>
      <c r="Q2261" t="s">
        <v>37</v>
      </c>
      <c r="R2261">
        <v>5</v>
      </c>
      <c r="S2261" t="s">
        <v>303</v>
      </c>
      <c r="T2261">
        <v>6</v>
      </c>
      <c r="U2261" t="s">
        <v>304</v>
      </c>
      <c r="V2261" t="s">
        <v>129</v>
      </c>
      <c r="W2261">
        <v>7</v>
      </c>
      <c r="X2261" t="s">
        <v>308</v>
      </c>
      <c r="Y2261">
        <v>40</v>
      </c>
      <c r="Z2261">
        <v>400</v>
      </c>
      <c r="AA2261">
        <v>160000</v>
      </c>
      <c r="AB2261">
        <v>64000</v>
      </c>
      <c r="AC2261">
        <v>0.4</v>
      </c>
      <c r="AD2261">
        <v>3</v>
      </c>
      <c r="AE2261" t="s">
        <v>42</v>
      </c>
    </row>
    <row r="2262" spans="1:31" x14ac:dyDescent="0.3">
      <c r="A2262">
        <v>1128299</v>
      </c>
      <c r="B2262" t="s">
        <v>77</v>
      </c>
      <c r="C2262" s="1">
        <v>44240</v>
      </c>
      <c r="D2262">
        <v>2021</v>
      </c>
      <c r="E2262" t="s">
        <v>48</v>
      </c>
      <c r="F2262">
        <v>1</v>
      </c>
      <c r="G2262">
        <v>5</v>
      </c>
      <c r="H2262" t="s">
        <v>100</v>
      </c>
      <c r="I2262">
        <v>28</v>
      </c>
      <c r="J2262" t="s">
        <v>117</v>
      </c>
      <c r="K2262">
        <v>31</v>
      </c>
      <c r="L2262" t="s">
        <v>118</v>
      </c>
      <c r="M2262" t="s">
        <v>125</v>
      </c>
      <c r="N2262">
        <v>3</v>
      </c>
      <c r="O2262" t="s">
        <v>126</v>
      </c>
      <c r="P2262">
        <v>1</v>
      </c>
      <c r="Q2262" t="s">
        <v>37</v>
      </c>
      <c r="R2262">
        <v>1</v>
      </c>
      <c r="S2262" t="s">
        <v>127</v>
      </c>
      <c r="T2262">
        <v>4</v>
      </c>
      <c r="U2262" t="s">
        <v>128</v>
      </c>
      <c r="V2262" t="s">
        <v>161</v>
      </c>
      <c r="W2262">
        <v>7</v>
      </c>
      <c r="X2262" t="s">
        <v>308</v>
      </c>
      <c r="Y2262">
        <v>45</v>
      </c>
      <c r="Z2262">
        <v>175</v>
      </c>
      <c r="AA2262">
        <v>78750</v>
      </c>
      <c r="AB2262">
        <v>27562.500000000007</v>
      </c>
      <c r="AC2262">
        <v>0.35</v>
      </c>
      <c r="AD2262">
        <v>3</v>
      </c>
      <c r="AE2262" t="s">
        <v>42</v>
      </c>
    </row>
    <row r="2263" spans="1:31" x14ac:dyDescent="0.3">
      <c r="A2263">
        <v>1128299</v>
      </c>
      <c r="B2263" t="s">
        <v>77</v>
      </c>
      <c r="C2263" s="1">
        <v>44267</v>
      </c>
      <c r="D2263">
        <v>2021</v>
      </c>
      <c r="E2263" t="s">
        <v>51</v>
      </c>
      <c r="F2263">
        <v>1</v>
      </c>
      <c r="G2263">
        <v>5</v>
      </c>
      <c r="H2263" t="s">
        <v>100</v>
      </c>
      <c r="I2263">
        <v>28</v>
      </c>
      <c r="J2263" t="s">
        <v>117</v>
      </c>
      <c r="K2263">
        <v>31</v>
      </c>
      <c r="L2263" t="s">
        <v>118</v>
      </c>
      <c r="M2263" t="s">
        <v>125</v>
      </c>
      <c r="N2263">
        <v>3</v>
      </c>
      <c r="O2263" t="s">
        <v>126</v>
      </c>
      <c r="P2263">
        <v>1</v>
      </c>
      <c r="Q2263" t="s">
        <v>37</v>
      </c>
      <c r="R2263">
        <v>5</v>
      </c>
      <c r="S2263" t="s">
        <v>303</v>
      </c>
      <c r="T2263">
        <v>8</v>
      </c>
      <c r="U2263" t="s">
        <v>306</v>
      </c>
      <c r="V2263" t="s">
        <v>189</v>
      </c>
      <c r="W2263">
        <v>7</v>
      </c>
      <c r="X2263" t="s">
        <v>308</v>
      </c>
      <c r="Y2263">
        <v>50</v>
      </c>
      <c r="Z2263">
        <v>375</v>
      </c>
      <c r="AA2263">
        <v>187500</v>
      </c>
      <c r="AB2263">
        <v>75000</v>
      </c>
      <c r="AC2263">
        <v>0.4</v>
      </c>
      <c r="AD2263">
        <v>3</v>
      </c>
      <c r="AE2263" t="s">
        <v>42</v>
      </c>
    </row>
    <row r="2264" spans="1:31" x14ac:dyDescent="0.3">
      <c r="A2264">
        <v>1128299</v>
      </c>
      <c r="B2264" t="s">
        <v>77</v>
      </c>
      <c r="C2264" s="1">
        <v>44240</v>
      </c>
      <c r="D2264">
        <v>2021</v>
      </c>
      <c r="E2264" t="s">
        <v>48</v>
      </c>
      <c r="F2264">
        <v>1</v>
      </c>
      <c r="G2264">
        <v>5</v>
      </c>
      <c r="H2264" t="s">
        <v>100</v>
      </c>
      <c r="I2264">
        <v>28</v>
      </c>
      <c r="J2264" t="s">
        <v>117</v>
      </c>
      <c r="K2264">
        <v>31</v>
      </c>
      <c r="L2264" t="s">
        <v>118</v>
      </c>
      <c r="M2264" t="s">
        <v>125</v>
      </c>
      <c r="N2264">
        <v>3</v>
      </c>
      <c r="O2264" t="s">
        <v>126</v>
      </c>
      <c r="P2264">
        <v>1</v>
      </c>
      <c r="Q2264" t="s">
        <v>37</v>
      </c>
      <c r="R2264">
        <v>1</v>
      </c>
      <c r="S2264" t="s">
        <v>127</v>
      </c>
      <c r="T2264">
        <v>4</v>
      </c>
      <c r="U2264" t="s">
        <v>128</v>
      </c>
      <c r="V2264" t="s">
        <v>204</v>
      </c>
      <c r="W2264">
        <v>7</v>
      </c>
      <c r="X2264" t="s">
        <v>308</v>
      </c>
      <c r="Y2264">
        <v>40</v>
      </c>
      <c r="Z2264">
        <v>375</v>
      </c>
      <c r="AA2264">
        <v>150000</v>
      </c>
      <c r="AB2264">
        <v>37500</v>
      </c>
      <c r="AC2264">
        <v>0.25</v>
      </c>
      <c r="AD2264">
        <v>3</v>
      </c>
      <c r="AE2264" t="s">
        <v>42</v>
      </c>
    </row>
    <row r="2265" spans="1:31" x14ac:dyDescent="0.3">
      <c r="A2265">
        <v>1128299</v>
      </c>
      <c r="B2265" t="s">
        <v>77</v>
      </c>
      <c r="C2265" s="1">
        <v>44267</v>
      </c>
      <c r="D2265">
        <v>2021</v>
      </c>
      <c r="E2265" t="s">
        <v>51</v>
      </c>
      <c r="F2265">
        <v>1</v>
      </c>
      <c r="G2265">
        <v>5</v>
      </c>
      <c r="H2265" t="s">
        <v>100</v>
      </c>
      <c r="I2265">
        <v>28</v>
      </c>
      <c r="J2265" t="s">
        <v>117</v>
      </c>
      <c r="K2265">
        <v>31</v>
      </c>
      <c r="L2265" t="s">
        <v>118</v>
      </c>
      <c r="M2265" t="s">
        <v>125</v>
      </c>
      <c r="N2265">
        <v>3</v>
      </c>
      <c r="O2265" t="s">
        <v>126</v>
      </c>
      <c r="P2265">
        <v>1</v>
      </c>
      <c r="Q2265" t="s">
        <v>37</v>
      </c>
      <c r="R2265">
        <v>1</v>
      </c>
      <c r="S2265" t="s">
        <v>127</v>
      </c>
      <c r="T2265">
        <v>4</v>
      </c>
      <c r="U2265" t="s">
        <v>128</v>
      </c>
      <c r="V2265" t="s">
        <v>161</v>
      </c>
      <c r="W2265">
        <v>7</v>
      </c>
      <c r="X2265" t="s">
        <v>308</v>
      </c>
      <c r="Y2265">
        <v>50</v>
      </c>
      <c r="Z2265">
        <v>375</v>
      </c>
      <c r="AA2265">
        <v>187500</v>
      </c>
      <c r="AB2265">
        <v>65625</v>
      </c>
      <c r="AC2265">
        <v>0.35</v>
      </c>
      <c r="AD2265">
        <v>3</v>
      </c>
      <c r="AE2265" t="s">
        <v>42</v>
      </c>
    </row>
    <row r="2266" spans="1:31" x14ac:dyDescent="0.3">
      <c r="A2266">
        <v>1128299</v>
      </c>
      <c r="B2266" t="s">
        <v>77</v>
      </c>
      <c r="C2266" s="1">
        <v>44267</v>
      </c>
      <c r="D2266">
        <v>2021</v>
      </c>
      <c r="E2266" t="s">
        <v>51</v>
      </c>
      <c r="F2266">
        <v>1</v>
      </c>
      <c r="G2266">
        <v>5</v>
      </c>
      <c r="H2266" t="s">
        <v>100</v>
      </c>
      <c r="I2266">
        <v>28</v>
      </c>
      <c r="J2266" t="s">
        <v>117</v>
      </c>
      <c r="K2266">
        <v>31</v>
      </c>
      <c r="L2266" t="s">
        <v>118</v>
      </c>
      <c r="M2266" t="s">
        <v>125</v>
      </c>
      <c r="N2266">
        <v>3</v>
      </c>
      <c r="O2266" t="s">
        <v>126</v>
      </c>
      <c r="P2266">
        <v>1</v>
      </c>
      <c r="Q2266" t="s">
        <v>37</v>
      </c>
      <c r="R2266">
        <v>5</v>
      </c>
      <c r="S2266" t="s">
        <v>303</v>
      </c>
      <c r="T2266">
        <v>7</v>
      </c>
      <c r="U2266" t="s">
        <v>305</v>
      </c>
      <c r="V2266" t="s">
        <v>187</v>
      </c>
      <c r="W2266">
        <v>7</v>
      </c>
      <c r="X2266" t="s">
        <v>308</v>
      </c>
      <c r="Y2266">
        <v>50</v>
      </c>
      <c r="Z2266">
        <v>250</v>
      </c>
      <c r="AA2266">
        <v>125000</v>
      </c>
      <c r="AB2266">
        <v>50000</v>
      </c>
      <c r="AC2266">
        <v>0.4</v>
      </c>
      <c r="AD2266">
        <v>3</v>
      </c>
      <c r="AE2266" t="s">
        <v>42</v>
      </c>
    </row>
    <row r="2267" spans="1:31" x14ac:dyDescent="0.3">
      <c r="A2267">
        <v>1128299</v>
      </c>
      <c r="B2267" t="s">
        <v>77</v>
      </c>
      <c r="C2267" s="1">
        <v>44267</v>
      </c>
      <c r="D2267">
        <v>2021</v>
      </c>
      <c r="E2267" t="s">
        <v>51</v>
      </c>
      <c r="F2267">
        <v>1</v>
      </c>
      <c r="G2267">
        <v>5</v>
      </c>
      <c r="H2267" t="s">
        <v>100</v>
      </c>
      <c r="I2267">
        <v>28</v>
      </c>
      <c r="J2267" t="s">
        <v>117</v>
      </c>
      <c r="K2267">
        <v>31</v>
      </c>
      <c r="L2267" t="s">
        <v>118</v>
      </c>
      <c r="M2267" t="s">
        <v>125</v>
      </c>
      <c r="N2267">
        <v>3</v>
      </c>
      <c r="O2267" t="s">
        <v>126</v>
      </c>
      <c r="P2267">
        <v>1</v>
      </c>
      <c r="Q2267" t="s">
        <v>37</v>
      </c>
      <c r="R2267">
        <v>5</v>
      </c>
      <c r="S2267" t="s">
        <v>303</v>
      </c>
      <c r="T2267">
        <v>7</v>
      </c>
      <c r="U2267" t="s">
        <v>305</v>
      </c>
      <c r="V2267" t="s">
        <v>162</v>
      </c>
      <c r="W2267">
        <v>7</v>
      </c>
      <c r="X2267" t="s">
        <v>308</v>
      </c>
      <c r="Y2267">
        <v>50</v>
      </c>
      <c r="Z2267">
        <v>350</v>
      </c>
      <c r="AA2267">
        <v>175000</v>
      </c>
      <c r="AB2267">
        <v>43750</v>
      </c>
      <c r="AC2267">
        <v>0.25</v>
      </c>
      <c r="AD2267">
        <v>3</v>
      </c>
      <c r="AE2267" t="s">
        <v>42</v>
      </c>
    </row>
    <row r="2268" spans="1:31" x14ac:dyDescent="0.3">
      <c r="A2268">
        <v>1128299</v>
      </c>
      <c r="B2268" t="s">
        <v>77</v>
      </c>
      <c r="C2268" s="1">
        <v>44299</v>
      </c>
      <c r="D2268">
        <v>2021</v>
      </c>
      <c r="E2268" t="s">
        <v>52</v>
      </c>
      <c r="F2268">
        <v>2</v>
      </c>
      <c r="G2268">
        <v>5</v>
      </c>
      <c r="H2268" t="s">
        <v>100</v>
      </c>
      <c r="I2268">
        <v>28</v>
      </c>
      <c r="J2268" t="s">
        <v>117</v>
      </c>
      <c r="K2268">
        <v>31</v>
      </c>
      <c r="L2268" t="s">
        <v>118</v>
      </c>
      <c r="M2268" t="s">
        <v>125</v>
      </c>
      <c r="N2268">
        <v>3</v>
      </c>
      <c r="O2268" t="s">
        <v>126</v>
      </c>
      <c r="P2268">
        <v>1</v>
      </c>
      <c r="Q2268" t="s">
        <v>37</v>
      </c>
      <c r="R2268">
        <v>1</v>
      </c>
      <c r="S2268" t="s">
        <v>127</v>
      </c>
      <c r="T2268">
        <v>5</v>
      </c>
      <c r="U2268" t="s">
        <v>300</v>
      </c>
      <c r="V2268" t="s">
        <v>265</v>
      </c>
      <c r="W2268">
        <v>7</v>
      </c>
      <c r="X2268" t="s">
        <v>308</v>
      </c>
      <c r="Y2268">
        <v>55</v>
      </c>
      <c r="Z2268">
        <v>325</v>
      </c>
      <c r="AA2268">
        <v>178750</v>
      </c>
      <c r="AB2268">
        <v>71500.000000000015</v>
      </c>
      <c r="AC2268">
        <v>0.4</v>
      </c>
      <c r="AD2268">
        <v>3</v>
      </c>
      <c r="AE2268" t="s">
        <v>42</v>
      </c>
    </row>
    <row r="2269" spans="1:31" x14ac:dyDescent="0.3">
      <c r="A2269">
        <v>1128299</v>
      </c>
      <c r="B2269" t="s">
        <v>77</v>
      </c>
      <c r="C2269" s="1">
        <v>44299</v>
      </c>
      <c r="D2269">
        <v>2021</v>
      </c>
      <c r="E2269" t="s">
        <v>52</v>
      </c>
      <c r="F2269">
        <v>2</v>
      </c>
      <c r="G2269">
        <v>5</v>
      </c>
      <c r="H2269" t="s">
        <v>100</v>
      </c>
      <c r="I2269">
        <v>28</v>
      </c>
      <c r="J2269" t="s">
        <v>117</v>
      </c>
      <c r="K2269">
        <v>31</v>
      </c>
      <c r="L2269" t="s">
        <v>118</v>
      </c>
      <c r="M2269" t="s">
        <v>125</v>
      </c>
      <c r="N2269">
        <v>3</v>
      </c>
      <c r="O2269" t="s">
        <v>126</v>
      </c>
      <c r="P2269">
        <v>1</v>
      </c>
      <c r="Q2269" t="s">
        <v>37</v>
      </c>
      <c r="R2269">
        <v>2</v>
      </c>
      <c r="S2269" t="s">
        <v>299</v>
      </c>
      <c r="T2269">
        <v>4</v>
      </c>
      <c r="U2269" t="s">
        <v>128</v>
      </c>
      <c r="V2269" t="s">
        <v>129</v>
      </c>
      <c r="W2269">
        <v>7</v>
      </c>
      <c r="X2269" t="s">
        <v>308</v>
      </c>
      <c r="Y2269">
        <v>50</v>
      </c>
      <c r="Z2269">
        <v>525</v>
      </c>
      <c r="AA2269">
        <v>262500</v>
      </c>
      <c r="AB2269">
        <v>105000</v>
      </c>
      <c r="AC2269">
        <v>0.4</v>
      </c>
      <c r="AD2269">
        <v>3</v>
      </c>
      <c r="AE2269" t="s">
        <v>42</v>
      </c>
    </row>
    <row r="2270" spans="1:31" x14ac:dyDescent="0.3">
      <c r="A2270">
        <v>1128299</v>
      </c>
      <c r="B2270" t="s">
        <v>77</v>
      </c>
      <c r="C2270" s="1">
        <v>44299</v>
      </c>
      <c r="D2270">
        <v>2021</v>
      </c>
      <c r="E2270" t="s">
        <v>52</v>
      </c>
      <c r="F2270">
        <v>2</v>
      </c>
      <c r="G2270">
        <v>5</v>
      </c>
      <c r="H2270" t="s">
        <v>100</v>
      </c>
      <c r="I2270">
        <v>28</v>
      </c>
      <c r="J2270" t="s">
        <v>117</v>
      </c>
      <c r="K2270">
        <v>31</v>
      </c>
      <c r="L2270" t="s">
        <v>118</v>
      </c>
      <c r="M2270" t="s">
        <v>125</v>
      </c>
      <c r="N2270">
        <v>3</v>
      </c>
      <c r="O2270" t="s">
        <v>126</v>
      </c>
      <c r="P2270">
        <v>1</v>
      </c>
      <c r="Q2270" t="s">
        <v>37</v>
      </c>
      <c r="R2270">
        <v>2</v>
      </c>
      <c r="S2270" t="s">
        <v>299</v>
      </c>
      <c r="T2270">
        <v>4</v>
      </c>
      <c r="U2270" t="s">
        <v>128</v>
      </c>
      <c r="V2270" t="s">
        <v>307</v>
      </c>
      <c r="W2270">
        <v>7</v>
      </c>
      <c r="X2270" t="s">
        <v>308</v>
      </c>
      <c r="Y2270">
        <v>50</v>
      </c>
      <c r="Z2270">
        <v>275</v>
      </c>
      <c r="AA2270">
        <v>137500</v>
      </c>
      <c r="AB2270">
        <v>55000</v>
      </c>
      <c r="AC2270">
        <v>0.4</v>
      </c>
      <c r="AD2270">
        <v>3</v>
      </c>
      <c r="AE2270" t="s">
        <v>42</v>
      </c>
    </row>
    <row r="2271" spans="1:31" x14ac:dyDescent="0.3">
      <c r="A2271">
        <v>1128299</v>
      </c>
      <c r="B2271" t="s">
        <v>77</v>
      </c>
      <c r="C2271" s="1">
        <v>44330</v>
      </c>
      <c r="D2271">
        <v>2021</v>
      </c>
      <c r="E2271" t="s">
        <v>53</v>
      </c>
      <c r="F2271">
        <v>2</v>
      </c>
      <c r="G2271">
        <v>5</v>
      </c>
      <c r="H2271" t="s">
        <v>100</v>
      </c>
      <c r="I2271">
        <v>28</v>
      </c>
      <c r="J2271" t="s">
        <v>117</v>
      </c>
      <c r="K2271">
        <v>31</v>
      </c>
      <c r="L2271" t="s">
        <v>118</v>
      </c>
      <c r="M2271" t="s">
        <v>125</v>
      </c>
      <c r="N2271">
        <v>3</v>
      </c>
      <c r="O2271" t="s">
        <v>126</v>
      </c>
      <c r="P2271">
        <v>1</v>
      </c>
      <c r="Q2271" t="s">
        <v>37</v>
      </c>
      <c r="R2271">
        <v>1</v>
      </c>
      <c r="S2271" t="s">
        <v>127</v>
      </c>
      <c r="T2271">
        <v>5</v>
      </c>
      <c r="U2271" t="s">
        <v>300</v>
      </c>
      <c r="V2271" t="s">
        <v>205</v>
      </c>
      <c r="W2271">
        <v>7</v>
      </c>
      <c r="X2271" t="s">
        <v>308</v>
      </c>
      <c r="Y2271">
        <v>55</v>
      </c>
      <c r="Z2271">
        <v>400</v>
      </c>
      <c r="AA2271">
        <v>220000</v>
      </c>
      <c r="AB2271">
        <v>88000.000000000015</v>
      </c>
      <c r="AC2271">
        <v>0.4</v>
      </c>
      <c r="AD2271">
        <v>3</v>
      </c>
      <c r="AE2271" t="s">
        <v>42</v>
      </c>
    </row>
    <row r="2272" spans="1:31" x14ac:dyDescent="0.3">
      <c r="A2272">
        <v>1128299</v>
      </c>
      <c r="B2272" t="s">
        <v>77</v>
      </c>
      <c r="C2272" s="1">
        <v>44360</v>
      </c>
      <c r="D2272">
        <v>2021</v>
      </c>
      <c r="E2272" t="s">
        <v>54</v>
      </c>
      <c r="F2272">
        <v>2</v>
      </c>
      <c r="G2272">
        <v>5</v>
      </c>
      <c r="H2272" t="s">
        <v>100</v>
      </c>
      <c r="I2272">
        <v>28</v>
      </c>
      <c r="J2272" t="s">
        <v>117</v>
      </c>
      <c r="K2272">
        <v>31</v>
      </c>
      <c r="L2272" t="s">
        <v>118</v>
      </c>
      <c r="M2272" t="s">
        <v>125</v>
      </c>
      <c r="N2272">
        <v>3</v>
      </c>
      <c r="O2272" t="s">
        <v>126</v>
      </c>
      <c r="P2272">
        <v>1</v>
      </c>
      <c r="Q2272" t="s">
        <v>37</v>
      </c>
      <c r="R2272">
        <v>5</v>
      </c>
      <c r="S2272" t="s">
        <v>303</v>
      </c>
      <c r="T2272">
        <v>7</v>
      </c>
      <c r="U2272" t="s">
        <v>305</v>
      </c>
      <c r="V2272" t="s">
        <v>205</v>
      </c>
      <c r="W2272">
        <v>7</v>
      </c>
      <c r="X2272" t="s">
        <v>308</v>
      </c>
      <c r="Y2272">
        <v>55</v>
      </c>
      <c r="Z2272">
        <v>525</v>
      </c>
      <c r="AA2272">
        <v>288750</v>
      </c>
      <c r="AB2272">
        <v>115500.00000000003</v>
      </c>
      <c r="AC2272">
        <v>0.4</v>
      </c>
      <c r="AD2272">
        <v>3</v>
      </c>
      <c r="AE2272" t="s">
        <v>42</v>
      </c>
    </row>
    <row r="2273" spans="1:31" x14ac:dyDescent="0.3">
      <c r="A2273">
        <v>1128299</v>
      </c>
      <c r="B2273" t="s">
        <v>77</v>
      </c>
      <c r="C2273" s="1">
        <v>44330</v>
      </c>
      <c r="D2273">
        <v>2021</v>
      </c>
      <c r="E2273" t="s">
        <v>53</v>
      </c>
      <c r="F2273">
        <v>2</v>
      </c>
      <c r="G2273">
        <v>5</v>
      </c>
      <c r="H2273" t="s">
        <v>100</v>
      </c>
      <c r="I2273">
        <v>28</v>
      </c>
      <c r="J2273" t="s">
        <v>117</v>
      </c>
      <c r="K2273">
        <v>31</v>
      </c>
      <c r="L2273" t="s">
        <v>118</v>
      </c>
      <c r="M2273" t="s">
        <v>125</v>
      </c>
      <c r="N2273">
        <v>3</v>
      </c>
      <c r="O2273" t="s">
        <v>126</v>
      </c>
      <c r="P2273">
        <v>1</v>
      </c>
      <c r="Q2273" t="s">
        <v>37</v>
      </c>
      <c r="R2273">
        <v>1</v>
      </c>
      <c r="S2273" t="s">
        <v>127</v>
      </c>
      <c r="T2273">
        <v>5</v>
      </c>
      <c r="U2273" t="s">
        <v>300</v>
      </c>
      <c r="V2273" t="s">
        <v>236</v>
      </c>
      <c r="W2273">
        <v>7</v>
      </c>
      <c r="X2273" t="s">
        <v>308</v>
      </c>
      <c r="Y2273">
        <v>55</v>
      </c>
      <c r="Z2273">
        <v>425</v>
      </c>
      <c r="AA2273">
        <v>233750</v>
      </c>
      <c r="AB2273">
        <v>81812.5</v>
      </c>
      <c r="AC2273">
        <v>0.35</v>
      </c>
      <c r="AD2273">
        <v>3</v>
      </c>
      <c r="AE2273" t="s">
        <v>42</v>
      </c>
    </row>
    <row r="2274" spans="1:31" x14ac:dyDescent="0.3">
      <c r="A2274">
        <v>1128299</v>
      </c>
      <c r="B2274" t="s">
        <v>77</v>
      </c>
      <c r="C2274" s="1">
        <v>44389</v>
      </c>
      <c r="D2274">
        <v>2021</v>
      </c>
      <c r="E2274" t="s">
        <v>55</v>
      </c>
      <c r="F2274">
        <v>3</v>
      </c>
      <c r="G2274">
        <v>5</v>
      </c>
      <c r="H2274" t="s">
        <v>100</v>
      </c>
      <c r="I2274">
        <v>28</v>
      </c>
      <c r="J2274" t="s">
        <v>117</v>
      </c>
      <c r="K2274">
        <v>31</v>
      </c>
      <c r="L2274" t="s">
        <v>118</v>
      </c>
      <c r="M2274" t="s">
        <v>125</v>
      </c>
      <c r="N2274">
        <v>3</v>
      </c>
      <c r="O2274" t="s">
        <v>126</v>
      </c>
      <c r="P2274">
        <v>1</v>
      </c>
      <c r="Q2274" t="s">
        <v>37</v>
      </c>
      <c r="R2274">
        <v>5</v>
      </c>
      <c r="S2274" t="s">
        <v>303</v>
      </c>
      <c r="T2274">
        <v>6</v>
      </c>
      <c r="U2274" t="s">
        <v>304</v>
      </c>
      <c r="V2274" t="s">
        <v>129</v>
      </c>
      <c r="W2274">
        <v>7</v>
      </c>
      <c r="X2274" t="s">
        <v>308</v>
      </c>
      <c r="Y2274">
        <v>55</v>
      </c>
      <c r="Z2274">
        <v>575</v>
      </c>
      <c r="AA2274">
        <v>316250</v>
      </c>
      <c r="AB2274">
        <v>126500.00000000003</v>
      </c>
      <c r="AC2274">
        <v>0.4</v>
      </c>
      <c r="AD2274">
        <v>3</v>
      </c>
      <c r="AE2274" t="s">
        <v>42</v>
      </c>
    </row>
    <row r="2275" spans="1:31" x14ac:dyDescent="0.3">
      <c r="A2275">
        <v>1128299</v>
      </c>
      <c r="B2275" t="s">
        <v>77</v>
      </c>
      <c r="C2275" s="1">
        <v>44360</v>
      </c>
      <c r="D2275">
        <v>2021</v>
      </c>
      <c r="E2275" t="s">
        <v>54</v>
      </c>
      <c r="F2275">
        <v>2</v>
      </c>
      <c r="G2275">
        <v>5</v>
      </c>
      <c r="H2275" t="s">
        <v>100</v>
      </c>
      <c r="I2275">
        <v>28</v>
      </c>
      <c r="J2275" t="s">
        <v>117</v>
      </c>
      <c r="K2275">
        <v>31</v>
      </c>
      <c r="L2275" t="s">
        <v>118</v>
      </c>
      <c r="M2275" t="s">
        <v>125</v>
      </c>
      <c r="N2275">
        <v>3</v>
      </c>
      <c r="O2275" t="s">
        <v>126</v>
      </c>
      <c r="P2275">
        <v>1</v>
      </c>
      <c r="Q2275" t="s">
        <v>37</v>
      </c>
      <c r="R2275">
        <v>1</v>
      </c>
      <c r="S2275" t="s">
        <v>127</v>
      </c>
      <c r="T2275">
        <v>4</v>
      </c>
      <c r="U2275" t="s">
        <v>128</v>
      </c>
      <c r="V2275" t="s">
        <v>189</v>
      </c>
      <c r="W2275">
        <v>7</v>
      </c>
      <c r="X2275" t="s">
        <v>308</v>
      </c>
      <c r="Y2275">
        <v>55</v>
      </c>
      <c r="Z2275">
        <v>525</v>
      </c>
      <c r="AA2275">
        <v>288750</v>
      </c>
      <c r="AB2275">
        <v>101062.50000000001</v>
      </c>
      <c r="AC2275">
        <v>0.35</v>
      </c>
      <c r="AD2275">
        <v>3</v>
      </c>
      <c r="AE2275" t="s">
        <v>42</v>
      </c>
    </row>
    <row r="2276" spans="1:31" x14ac:dyDescent="0.3">
      <c r="A2276">
        <v>1128299</v>
      </c>
      <c r="B2276" t="s">
        <v>77</v>
      </c>
      <c r="C2276" s="1">
        <v>44389</v>
      </c>
      <c r="D2276">
        <v>2021</v>
      </c>
      <c r="E2276" t="s">
        <v>55</v>
      </c>
      <c r="F2276">
        <v>3</v>
      </c>
      <c r="G2276">
        <v>5</v>
      </c>
      <c r="H2276" t="s">
        <v>100</v>
      </c>
      <c r="I2276">
        <v>28</v>
      </c>
      <c r="J2276" t="s">
        <v>117</v>
      </c>
      <c r="K2276">
        <v>31</v>
      </c>
      <c r="L2276" t="s">
        <v>118</v>
      </c>
      <c r="M2276" t="s">
        <v>125</v>
      </c>
      <c r="N2276">
        <v>3</v>
      </c>
      <c r="O2276" t="s">
        <v>126</v>
      </c>
      <c r="P2276">
        <v>1</v>
      </c>
      <c r="Q2276" t="s">
        <v>37</v>
      </c>
      <c r="R2276">
        <v>5</v>
      </c>
      <c r="S2276" t="s">
        <v>303</v>
      </c>
      <c r="T2276">
        <v>7</v>
      </c>
      <c r="U2276" t="s">
        <v>305</v>
      </c>
      <c r="V2276" t="s">
        <v>202</v>
      </c>
      <c r="W2276">
        <v>7</v>
      </c>
      <c r="X2276" t="s">
        <v>308</v>
      </c>
      <c r="Y2276">
        <v>50</v>
      </c>
      <c r="Z2276">
        <v>425</v>
      </c>
      <c r="AA2276">
        <v>212500</v>
      </c>
      <c r="AB2276">
        <v>85000</v>
      </c>
      <c r="AC2276">
        <v>0.4</v>
      </c>
      <c r="AD2276">
        <v>3</v>
      </c>
      <c r="AE2276" t="s">
        <v>42</v>
      </c>
    </row>
    <row r="2277" spans="1:31" x14ac:dyDescent="0.3">
      <c r="A2277">
        <v>1128299</v>
      </c>
      <c r="B2277" t="s">
        <v>77</v>
      </c>
      <c r="C2277" s="1">
        <v>44421</v>
      </c>
      <c r="D2277">
        <v>2021</v>
      </c>
      <c r="E2277" t="s">
        <v>31</v>
      </c>
      <c r="F2277">
        <v>3</v>
      </c>
      <c r="G2277">
        <v>5</v>
      </c>
      <c r="H2277" t="s">
        <v>100</v>
      </c>
      <c r="I2277">
        <v>28</v>
      </c>
      <c r="J2277" t="s">
        <v>117</v>
      </c>
      <c r="K2277">
        <v>31</v>
      </c>
      <c r="L2277" t="s">
        <v>118</v>
      </c>
      <c r="M2277" t="s">
        <v>125</v>
      </c>
      <c r="N2277">
        <v>3</v>
      </c>
      <c r="O2277" t="s">
        <v>126</v>
      </c>
      <c r="P2277">
        <v>1</v>
      </c>
      <c r="Q2277" t="s">
        <v>37</v>
      </c>
      <c r="R2277">
        <v>1</v>
      </c>
      <c r="S2277" t="s">
        <v>127</v>
      </c>
      <c r="T2277">
        <v>4</v>
      </c>
      <c r="U2277" t="s">
        <v>128</v>
      </c>
      <c r="V2277" t="s">
        <v>186</v>
      </c>
      <c r="W2277">
        <v>7</v>
      </c>
      <c r="X2277" t="s">
        <v>308</v>
      </c>
      <c r="Y2277">
        <v>60</v>
      </c>
      <c r="Z2277">
        <v>625</v>
      </c>
      <c r="AA2277">
        <v>375000</v>
      </c>
      <c r="AB2277">
        <v>150000.00000000003</v>
      </c>
      <c r="AC2277">
        <v>0.4</v>
      </c>
      <c r="AD2277">
        <v>3</v>
      </c>
      <c r="AE2277" t="s">
        <v>42</v>
      </c>
    </row>
    <row r="2278" spans="1:31" x14ac:dyDescent="0.3">
      <c r="A2278">
        <v>1128299</v>
      </c>
      <c r="B2278" t="s">
        <v>77</v>
      </c>
      <c r="C2278" s="1">
        <v>44421</v>
      </c>
      <c r="D2278">
        <v>2021</v>
      </c>
      <c r="E2278" t="s">
        <v>31</v>
      </c>
      <c r="F2278">
        <v>3</v>
      </c>
      <c r="G2278">
        <v>5</v>
      </c>
      <c r="H2278" t="s">
        <v>100</v>
      </c>
      <c r="I2278">
        <v>28</v>
      </c>
      <c r="J2278" t="s">
        <v>117</v>
      </c>
      <c r="K2278">
        <v>31</v>
      </c>
      <c r="L2278" t="s">
        <v>118</v>
      </c>
      <c r="M2278" t="s">
        <v>125</v>
      </c>
      <c r="N2278">
        <v>3</v>
      </c>
      <c r="O2278" t="s">
        <v>126</v>
      </c>
      <c r="P2278">
        <v>1</v>
      </c>
      <c r="Q2278" t="s">
        <v>37</v>
      </c>
      <c r="R2278">
        <v>5</v>
      </c>
      <c r="S2278" t="s">
        <v>303</v>
      </c>
      <c r="T2278">
        <v>6</v>
      </c>
      <c r="U2278" t="s">
        <v>304</v>
      </c>
      <c r="V2278" t="s">
        <v>129</v>
      </c>
      <c r="W2278">
        <v>7</v>
      </c>
      <c r="X2278" t="s">
        <v>308</v>
      </c>
      <c r="Y2278">
        <v>65</v>
      </c>
      <c r="Z2278">
        <v>450</v>
      </c>
      <c r="AA2278">
        <v>292500</v>
      </c>
      <c r="AB2278">
        <v>102375</v>
      </c>
      <c r="AC2278">
        <v>0.35</v>
      </c>
      <c r="AD2278">
        <v>3</v>
      </c>
      <c r="AE2278" t="s">
        <v>42</v>
      </c>
    </row>
    <row r="2279" spans="1:31" x14ac:dyDescent="0.3">
      <c r="A2279">
        <v>1128299</v>
      </c>
      <c r="B2279" t="s">
        <v>77</v>
      </c>
      <c r="C2279" s="1">
        <v>44453</v>
      </c>
      <c r="D2279">
        <v>2021</v>
      </c>
      <c r="E2279" t="s">
        <v>43</v>
      </c>
      <c r="F2279">
        <v>3</v>
      </c>
      <c r="G2279">
        <v>5</v>
      </c>
      <c r="H2279" t="s">
        <v>100</v>
      </c>
      <c r="I2279">
        <v>28</v>
      </c>
      <c r="J2279" t="s">
        <v>117</v>
      </c>
      <c r="K2279">
        <v>31</v>
      </c>
      <c r="L2279" t="s">
        <v>118</v>
      </c>
      <c r="M2279" t="s">
        <v>125</v>
      </c>
      <c r="N2279">
        <v>3</v>
      </c>
      <c r="O2279" t="s">
        <v>126</v>
      </c>
      <c r="P2279">
        <v>1</v>
      </c>
      <c r="Q2279" t="s">
        <v>37</v>
      </c>
      <c r="R2279">
        <v>1</v>
      </c>
      <c r="S2279" t="s">
        <v>127</v>
      </c>
      <c r="T2279">
        <v>4</v>
      </c>
      <c r="U2279" t="s">
        <v>128</v>
      </c>
      <c r="V2279" t="s">
        <v>161</v>
      </c>
      <c r="W2279">
        <v>7</v>
      </c>
      <c r="X2279" t="s">
        <v>308</v>
      </c>
      <c r="Y2279">
        <v>50</v>
      </c>
      <c r="Z2279">
        <v>600</v>
      </c>
      <c r="AA2279">
        <v>300000</v>
      </c>
      <c r="AB2279">
        <v>120000.00000000003</v>
      </c>
      <c r="AC2279">
        <v>0.4</v>
      </c>
      <c r="AD2279">
        <v>3</v>
      </c>
      <c r="AE2279" t="s">
        <v>42</v>
      </c>
    </row>
    <row r="2280" spans="1:31" x14ac:dyDescent="0.3">
      <c r="A2280">
        <v>1128299</v>
      </c>
      <c r="B2280" t="s">
        <v>77</v>
      </c>
      <c r="C2280" s="1">
        <v>44482</v>
      </c>
      <c r="D2280">
        <v>2021</v>
      </c>
      <c r="E2280" t="s">
        <v>44</v>
      </c>
      <c r="F2280">
        <v>4</v>
      </c>
      <c r="G2280">
        <v>5</v>
      </c>
      <c r="H2280" t="s">
        <v>100</v>
      </c>
      <c r="I2280">
        <v>28</v>
      </c>
      <c r="J2280" t="s">
        <v>117</v>
      </c>
      <c r="K2280">
        <v>31</v>
      </c>
      <c r="L2280" t="s">
        <v>118</v>
      </c>
      <c r="M2280" t="s">
        <v>125</v>
      </c>
      <c r="N2280">
        <v>3</v>
      </c>
      <c r="O2280" t="s">
        <v>126</v>
      </c>
      <c r="P2280">
        <v>1</v>
      </c>
      <c r="Q2280" t="s">
        <v>37</v>
      </c>
      <c r="R2280">
        <v>5</v>
      </c>
      <c r="S2280" t="s">
        <v>303</v>
      </c>
      <c r="T2280">
        <v>8</v>
      </c>
      <c r="U2280" t="s">
        <v>306</v>
      </c>
      <c r="V2280" t="s">
        <v>189</v>
      </c>
      <c r="W2280">
        <v>7</v>
      </c>
      <c r="X2280" t="s">
        <v>308</v>
      </c>
      <c r="Y2280">
        <v>50</v>
      </c>
      <c r="Z2280">
        <v>525</v>
      </c>
      <c r="AA2280">
        <v>262500</v>
      </c>
      <c r="AB2280">
        <v>105000.00000000003</v>
      </c>
      <c r="AC2280">
        <v>0.4</v>
      </c>
      <c r="AD2280">
        <v>3</v>
      </c>
      <c r="AE2280" t="s">
        <v>42</v>
      </c>
    </row>
    <row r="2281" spans="1:31" x14ac:dyDescent="0.3">
      <c r="A2281">
        <v>1128299</v>
      </c>
      <c r="B2281" t="s">
        <v>77</v>
      </c>
      <c r="C2281" s="1">
        <v>44513</v>
      </c>
      <c r="D2281">
        <v>2021</v>
      </c>
      <c r="E2281" t="s">
        <v>45</v>
      </c>
      <c r="F2281">
        <v>4</v>
      </c>
      <c r="G2281">
        <v>5</v>
      </c>
      <c r="H2281" t="s">
        <v>100</v>
      </c>
      <c r="I2281">
        <v>28</v>
      </c>
      <c r="J2281" t="s">
        <v>117</v>
      </c>
      <c r="K2281">
        <v>31</v>
      </c>
      <c r="L2281" t="s">
        <v>118</v>
      </c>
      <c r="M2281" t="s">
        <v>125</v>
      </c>
      <c r="N2281">
        <v>3</v>
      </c>
      <c r="O2281" t="s">
        <v>126</v>
      </c>
      <c r="P2281">
        <v>1</v>
      </c>
      <c r="Q2281" t="s">
        <v>37</v>
      </c>
      <c r="R2281">
        <v>1</v>
      </c>
      <c r="S2281" t="s">
        <v>127</v>
      </c>
      <c r="T2281">
        <v>4</v>
      </c>
      <c r="U2281" t="s">
        <v>128</v>
      </c>
      <c r="V2281" t="s">
        <v>204</v>
      </c>
      <c r="W2281">
        <v>7</v>
      </c>
      <c r="X2281" t="s">
        <v>308</v>
      </c>
      <c r="Y2281">
        <v>60</v>
      </c>
      <c r="Z2281">
        <v>575</v>
      </c>
      <c r="AA2281">
        <v>345000</v>
      </c>
      <c r="AB2281">
        <v>138000.00000000003</v>
      </c>
      <c r="AC2281">
        <v>0.4</v>
      </c>
      <c r="AD2281">
        <v>3</v>
      </c>
      <c r="AE2281" t="s">
        <v>42</v>
      </c>
    </row>
    <row r="2282" spans="1:31" x14ac:dyDescent="0.3">
      <c r="A2282">
        <v>1128299</v>
      </c>
      <c r="B2282" t="s">
        <v>77</v>
      </c>
      <c r="C2282" s="1">
        <v>44453</v>
      </c>
      <c r="D2282">
        <v>2021</v>
      </c>
      <c r="E2282" t="s">
        <v>43</v>
      </c>
      <c r="F2282">
        <v>3</v>
      </c>
      <c r="G2282">
        <v>5</v>
      </c>
      <c r="H2282" t="s">
        <v>100</v>
      </c>
      <c r="I2282">
        <v>28</v>
      </c>
      <c r="J2282" t="s">
        <v>117</v>
      </c>
      <c r="K2282">
        <v>31</v>
      </c>
      <c r="L2282" t="s">
        <v>118</v>
      </c>
      <c r="M2282" t="s">
        <v>125</v>
      </c>
      <c r="N2282">
        <v>3</v>
      </c>
      <c r="O2282" t="s">
        <v>126</v>
      </c>
      <c r="P2282">
        <v>1</v>
      </c>
      <c r="Q2282" t="s">
        <v>37</v>
      </c>
      <c r="R2282">
        <v>1</v>
      </c>
      <c r="S2282" t="s">
        <v>127</v>
      </c>
      <c r="T2282">
        <v>4</v>
      </c>
      <c r="U2282" t="s">
        <v>128</v>
      </c>
      <c r="V2282" t="s">
        <v>161</v>
      </c>
      <c r="W2282">
        <v>7</v>
      </c>
      <c r="X2282" t="s">
        <v>308</v>
      </c>
      <c r="Y2282">
        <v>45</v>
      </c>
      <c r="Z2282">
        <v>600</v>
      </c>
      <c r="AA2282">
        <v>270000</v>
      </c>
      <c r="AB2282">
        <v>108000.00000000003</v>
      </c>
      <c r="AC2282">
        <v>0.4</v>
      </c>
      <c r="AD2282">
        <v>3</v>
      </c>
      <c r="AE2282" t="s">
        <v>42</v>
      </c>
    </row>
    <row r="2283" spans="1:31" x14ac:dyDescent="0.3">
      <c r="A2283">
        <v>1185732</v>
      </c>
      <c r="B2283" t="s">
        <v>30</v>
      </c>
      <c r="C2283" s="1">
        <v>44205</v>
      </c>
      <c r="D2283">
        <v>2021</v>
      </c>
      <c r="E2283" t="s">
        <v>47</v>
      </c>
      <c r="F2283">
        <v>1</v>
      </c>
      <c r="G2283">
        <v>5</v>
      </c>
      <c r="H2283" t="s">
        <v>100</v>
      </c>
      <c r="I2283">
        <v>28</v>
      </c>
      <c r="J2283" t="s">
        <v>117</v>
      </c>
      <c r="K2283">
        <v>31</v>
      </c>
      <c r="L2283" t="s">
        <v>118</v>
      </c>
      <c r="M2283" t="s">
        <v>125</v>
      </c>
      <c r="N2283">
        <v>3</v>
      </c>
      <c r="O2283" t="s">
        <v>126</v>
      </c>
      <c r="P2283">
        <v>1</v>
      </c>
      <c r="Q2283" t="s">
        <v>37</v>
      </c>
      <c r="R2283">
        <v>5</v>
      </c>
      <c r="S2283" t="s">
        <v>303</v>
      </c>
      <c r="T2283">
        <v>7</v>
      </c>
      <c r="U2283" t="s">
        <v>305</v>
      </c>
      <c r="V2283" t="s">
        <v>187</v>
      </c>
      <c r="W2283">
        <v>7</v>
      </c>
      <c r="X2283" t="s">
        <v>308</v>
      </c>
      <c r="Y2283">
        <v>40</v>
      </c>
      <c r="Z2283">
        <v>825</v>
      </c>
      <c r="AA2283">
        <v>330000</v>
      </c>
      <c r="AB2283">
        <v>115499.99999999999</v>
      </c>
      <c r="AC2283">
        <v>0.35</v>
      </c>
      <c r="AD2283">
        <v>3</v>
      </c>
      <c r="AE2283" t="s">
        <v>42</v>
      </c>
    </row>
    <row r="2284" spans="1:31" x14ac:dyDescent="0.3">
      <c r="A2284">
        <v>1185732</v>
      </c>
      <c r="B2284" t="s">
        <v>30</v>
      </c>
      <c r="C2284" s="1">
        <v>44234</v>
      </c>
      <c r="D2284">
        <v>2021</v>
      </c>
      <c r="E2284" t="s">
        <v>48</v>
      </c>
      <c r="F2284">
        <v>1</v>
      </c>
      <c r="G2284">
        <v>5</v>
      </c>
      <c r="H2284" t="s">
        <v>100</v>
      </c>
      <c r="I2284">
        <v>28</v>
      </c>
      <c r="J2284" t="s">
        <v>117</v>
      </c>
      <c r="K2284">
        <v>31</v>
      </c>
      <c r="L2284" t="s">
        <v>118</v>
      </c>
      <c r="M2284" t="s">
        <v>125</v>
      </c>
      <c r="N2284">
        <v>3</v>
      </c>
      <c r="O2284" t="s">
        <v>126</v>
      </c>
      <c r="P2284">
        <v>1</v>
      </c>
      <c r="Q2284" t="s">
        <v>37</v>
      </c>
      <c r="R2284">
        <v>5</v>
      </c>
      <c r="S2284" t="s">
        <v>303</v>
      </c>
      <c r="T2284">
        <v>7</v>
      </c>
      <c r="U2284" t="s">
        <v>305</v>
      </c>
      <c r="V2284" t="s">
        <v>162</v>
      </c>
      <c r="W2284">
        <v>7</v>
      </c>
      <c r="X2284" t="s">
        <v>308</v>
      </c>
      <c r="Y2284">
        <v>40</v>
      </c>
      <c r="Z2284">
        <v>725</v>
      </c>
      <c r="AA2284">
        <v>290000</v>
      </c>
      <c r="AB2284">
        <v>101500</v>
      </c>
      <c r="AC2284">
        <v>0.35</v>
      </c>
      <c r="AD2284">
        <v>3</v>
      </c>
      <c r="AE2284" t="s">
        <v>42</v>
      </c>
    </row>
    <row r="2285" spans="1:31" x14ac:dyDescent="0.3">
      <c r="A2285">
        <v>1185732</v>
      </c>
      <c r="B2285" t="s">
        <v>30</v>
      </c>
      <c r="C2285" s="1">
        <v>44260</v>
      </c>
      <c r="D2285">
        <v>2021</v>
      </c>
      <c r="E2285" t="s">
        <v>51</v>
      </c>
      <c r="F2285">
        <v>1</v>
      </c>
      <c r="G2285">
        <v>5</v>
      </c>
      <c r="H2285" t="s">
        <v>100</v>
      </c>
      <c r="I2285">
        <v>29</v>
      </c>
      <c r="J2285" t="s">
        <v>164</v>
      </c>
      <c r="K2285">
        <v>32</v>
      </c>
      <c r="L2285" t="s">
        <v>34</v>
      </c>
      <c r="M2285" t="s">
        <v>125</v>
      </c>
      <c r="N2285">
        <v>3</v>
      </c>
      <c r="O2285" t="s">
        <v>126</v>
      </c>
      <c r="P2285">
        <v>1</v>
      </c>
      <c r="Q2285" t="s">
        <v>37</v>
      </c>
      <c r="R2285">
        <v>1</v>
      </c>
      <c r="S2285" t="s">
        <v>127</v>
      </c>
      <c r="T2285">
        <v>5</v>
      </c>
      <c r="U2285" t="s">
        <v>300</v>
      </c>
      <c r="V2285" t="s">
        <v>265</v>
      </c>
      <c r="W2285">
        <v>7</v>
      </c>
      <c r="X2285" t="s">
        <v>308</v>
      </c>
      <c r="Y2285">
        <v>35</v>
      </c>
      <c r="Z2285">
        <v>700</v>
      </c>
      <c r="AA2285">
        <v>245000</v>
      </c>
      <c r="AB2285">
        <v>85750</v>
      </c>
      <c r="AC2285">
        <v>0.35</v>
      </c>
      <c r="AD2285">
        <v>3</v>
      </c>
      <c r="AE2285" t="s">
        <v>42</v>
      </c>
    </row>
    <row r="2286" spans="1:31" x14ac:dyDescent="0.3">
      <c r="A2286">
        <v>1185732</v>
      </c>
      <c r="B2286" t="s">
        <v>30</v>
      </c>
      <c r="C2286" s="1">
        <v>44292</v>
      </c>
      <c r="D2286">
        <v>2021</v>
      </c>
      <c r="E2286" t="s">
        <v>52</v>
      </c>
      <c r="F2286">
        <v>2</v>
      </c>
      <c r="G2286">
        <v>5</v>
      </c>
      <c r="H2286" t="s">
        <v>100</v>
      </c>
      <c r="I2286">
        <v>29</v>
      </c>
      <c r="J2286" t="s">
        <v>164</v>
      </c>
      <c r="K2286">
        <v>32</v>
      </c>
      <c r="L2286" t="s">
        <v>34</v>
      </c>
      <c r="M2286" t="s">
        <v>125</v>
      </c>
      <c r="N2286">
        <v>3</v>
      </c>
      <c r="O2286" t="s">
        <v>126</v>
      </c>
      <c r="P2286">
        <v>1</v>
      </c>
      <c r="Q2286" t="s">
        <v>37</v>
      </c>
      <c r="R2286">
        <v>2</v>
      </c>
      <c r="S2286" t="s">
        <v>299</v>
      </c>
      <c r="T2286">
        <v>4</v>
      </c>
      <c r="U2286" t="s">
        <v>128</v>
      </c>
      <c r="V2286" t="s">
        <v>129</v>
      </c>
      <c r="W2286">
        <v>7</v>
      </c>
      <c r="X2286" t="s">
        <v>308</v>
      </c>
      <c r="Y2286">
        <v>35</v>
      </c>
      <c r="Z2286">
        <v>675</v>
      </c>
      <c r="AA2286">
        <v>236250</v>
      </c>
      <c r="AB2286">
        <v>82687.5</v>
      </c>
      <c r="AC2286">
        <v>0.35</v>
      </c>
      <c r="AD2286">
        <v>3</v>
      </c>
      <c r="AE2286" t="s">
        <v>42</v>
      </c>
    </row>
    <row r="2287" spans="1:31" x14ac:dyDescent="0.3">
      <c r="A2287">
        <v>1185732</v>
      </c>
      <c r="B2287" t="s">
        <v>30</v>
      </c>
      <c r="C2287" s="1">
        <v>44354</v>
      </c>
      <c r="D2287">
        <v>2021</v>
      </c>
      <c r="E2287" t="s">
        <v>54</v>
      </c>
      <c r="F2287">
        <v>2</v>
      </c>
      <c r="G2287">
        <v>5</v>
      </c>
      <c r="H2287" t="s">
        <v>100</v>
      </c>
      <c r="I2287">
        <v>29</v>
      </c>
      <c r="J2287" t="s">
        <v>164</v>
      </c>
      <c r="K2287">
        <v>32</v>
      </c>
      <c r="L2287" t="s">
        <v>34</v>
      </c>
      <c r="M2287" t="s">
        <v>125</v>
      </c>
      <c r="N2287">
        <v>3</v>
      </c>
      <c r="O2287" t="s">
        <v>126</v>
      </c>
      <c r="P2287">
        <v>1</v>
      </c>
      <c r="Q2287" t="s">
        <v>37</v>
      </c>
      <c r="R2287">
        <v>2</v>
      </c>
      <c r="S2287" t="s">
        <v>299</v>
      </c>
      <c r="T2287">
        <v>4</v>
      </c>
      <c r="U2287" t="s">
        <v>128</v>
      </c>
      <c r="V2287" t="s">
        <v>307</v>
      </c>
      <c r="W2287">
        <v>7</v>
      </c>
      <c r="X2287" t="s">
        <v>308</v>
      </c>
      <c r="Y2287">
        <v>50</v>
      </c>
      <c r="Z2287">
        <v>800</v>
      </c>
      <c r="AA2287">
        <v>400000</v>
      </c>
      <c r="AB2287">
        <v>140000</v>
      </c>
      <c r="AC2287">
        <v>0.35</v>
      </c>
      <c r="AD2287">
        <v>3</v>
      </c>
      <c r="AE2287" t="s">
        <v>42</v>
      </c>
    </row>
    <row r="2288" spans="1:31" x14ac:dyDescent="0.3">
      <c r="A2288">
        <v>1185732</v>
      </c>
      <c r="B2288" t="s">
        <v>30</v>
      </c>
      <c r="C2288" s="1">
        <v>44382</v>
      </c>
      <c r="D2288">
        <v>2021</v>
      </c>
      <c r="E2288" t="s">
        <v>55</v>
      </c>
      <c r="F2288">
        <v>3</v>
      </c>
      <c r="G2288">
        <v>5</v>
      </c>
      <c r="H2288" t="s">
        <v>100</v>
      </c>
      <c r="I2288">
        <v>29</v>
      </c>
      <c r="J2288" t="s">
        <v>164</v>
      </c>
      <c r="K2288">
        <v>32</v>
      </c>
      <c r="L2288" t="s">
        <v>34</v>
      </c>
      <c r="M2288" t="s">
        <v>125</v>
      </c>
      <c r="N2288">
        <v>3</v>
      </c>
      <c r="O2288" t="s">
        <v>126</v>
      </c>
      <c r="P2288">
        <v>1</v>
      </c>
      <c r="Q2288" t="s">
        <v>37</v>
      </c>
      <c r="R2288">
        <v>1</v>
      </c>
      <c r="S2288" t="s">
        <v>127</v>
      </c>
      <c r="T2288">
        <v>5</v>
      </c>
      <c r="U2288" t="s">
        <v>300</v>
      </c>
      <c r="V2288" t="s">
        <v>205</v>
      </c>
      <c r="W2288">
        <v>7</v>
      </c>
      <c r="X2288" t="s">
        <v>308</v>
      </c>
      <c r="Y2288">
        <v>60</v>
      </c>
      <c r="Z2288">
        <v>900</v>
      </c>
      <c r="AA2288">
        <v>540000</v>
      </c>
      <c r="AB2288">
        <v>189000.00000000003</v>
      </c>
      <c r="AC2288">
        <v>0.35</v>
      </c>
      <c r="AD2288">
        <v>3</v>
      </c>
      <c r="AE2288" t="s">
        <v>42</v>
      </c>
    </row>
    <row r="2289" spans="1:31" x14ac:dyDescent="0.3">
      <c r="A2289">
        <v>1185732</v>
      </c>
      <c r="B2289" t="s">
        <v>30</v>
      </c>
      <c r="C2289" s="1">
        <v>44414</v>
      </c>
      <c r="D2289">
        <v>2021</v>
      </c>
      <c r="E2289" t="s">
        <v>31</v>
      </c>
      <c r="F2289">
        <v>3</v>
      </c>
      <c r="G2289">
        <v>5</v>
      </c>
      <c r="H2289" t="s">
        <v>100</v>
      </c>
      <c r="I2289">
        <v>29</v>
      </c>
      <c r="J2289" t="s">
        <v>164</v>
      </c>
      <c r="K2289">
        <v>32</v>
      </c>
      <c r="L2289" t="s">
        <v>34</v>
      </c>
      <c r="M2289" t="s">
        <v>125</v>
      </c>
      <c r="N2289">
        <v>3</v>
      </c>
      <c r="O2289" t="s">
        <v>126</v>
      </c>
      <c r="P2289">
        <v>1</v>
      </c>
      <c r="Q2289" t="s">
        <v>37</v>
      </c>
      <c r="R2289">
        <v>5</v>
      </c>
      <c r="S2289" t="s">
        <v>303</v>
      </c>
      <c r="T2289">
        <v>7</v>
      </c>
      <c r="U2289" t="s">
        <v>305</v>
      </c>
      <c r="V2289" t="s">
        <v>205</v>
      </c>
      <c r="W2289">
        <v>7</v>
      </c>
      <c r="X2289" t="s">
        <v>308</v>
      </c>
      <c r="Y2289">
        <v>60</v>
      </c>
      <c r="Z2289">
        <v>900</v>
      </c>
      <c r="AA2289">
        <v>540000</v>
      </c>
      <c r="AB2289">
        <v>189000.00000000003</v>
      </c>
      <c r="AC2289">
        <v>0.35</v>
      </c>
      <c r="AD2289">
        <v>3</v>
      </c>
      <c r="AE2289" t="s">
        <v>42</v>
      </c>
    </row>
    <row r="2290" spans="1:31" x14ac:dyDescent="0.3">
      <c r="A2290">
        <v>1185732</v>
      </c>
      <c r="B2290" t="s">
        <v>30</v>
      </c>
      <c r="C2290" s="1">
        <v>44444</v>
      </c>
      <c r="D2290">
        <v>2021</v>
      </c>
      <c r="E2290" t="s">
        <v>43</v>
      </c>
      <c r="F2290">
        <v>3</v>
      </c>
      <c r="G2290">
        <v>5</v>
      </c>
      <c r="H2290" t="s">
        <v>100</v>
      </c>
      <c r="I2290">
        <v>29</v>
      </c>
      <c r="J2290" t="s">
        <v>164</v>
      </c>
      <c r="K2290">
        <v>32</v>
      </c>
      <c r="L2290" t="s">
        <v>34</v>
      </c>
      <c r="M2290" t="s">
        <v>125</v>
      </c>
      <c r="N2290">
        <v>3</v>
      </c>
      <c r="O2290" t="s">
        <v>126</v>
      </c>
      <c r="P2290">
        <v>1</v>
      </c>
      <c r="Q2290" t="s">
        <v>37</v>
      </c>
      <c r="R2290">
        <v>1</v>
      </c>
      <c r="S2290" t="s">
        <v>127</v>
      </c>
      <c r="T2290">
        <v>5</v>
      </c>
      <c r="U2290" t="s">
        <v>300</v>
      </c>
      <c r="V2290" t="s">
        <v>236</v>
      </c>
      <c r="W2290">
        <v>7</v>
      </c>
      <c r="X2290" t="s">
        <v>308</v>
      </c>
      <c r="Y2290">
        <v>50</v>
      </c>
      <c r="Z2290">
        <v>825</v>
      </c>
      <c r="AA2290">
        <v>412500</v>
      </c>
      <c r="AB2290">
        <v>144375.00000000003</v>
      </c>
      <c r="AC2290">
        <v>0.35</v>
      </c>
      <c r="AD2290">
        <v>3</v>
      </c>
      <c r="AE2290" t="s">
        <v>42</v>
      </c>
    </row>
    <row r="2291" spans="1:31" x14ac:dyDescent="0.3">
      <c r="A2291">
        <v>1185732</v>
      </c>
      <c r="B2291" t="s">
        <v>30</v>
      </c>
      <c r="C2291" s="1">
        <v>44476</v>
      </c>
      <c r="D2291">
        <v>2021</v>
      </c>
      <c r="E2291" t="s">
        <v>44</v>
      </c>
      <c r="F2291">
        <v>4</v>
      </c>
      <c r="G2291">
        <v>5</v>
      </c>
      <c r="H2291" t="s">
        <v>100</v>
      </c>
      <c r="I2291">
        <v>29</v>
      </c>
      <c r="J2291" t="s">
        <v>164</v>
      </c>
      <c r="K2291">
        <v>32</v>
      </c>
      <c r="L2291" t="s">
        <v>34</v>
      </c>
      <c r="M2291" t="s">
        <v>125</v>
      </c>
      <c r="N2291">
        <v>3</v>
      </c>
      <c r="O2291" t="s">
        <v>126</v>
      </c>
      <c r="P2291">
        <v>1</v>
      </c>
      <c r="Q2291" t="s">
        <v>37</v>
      </c>
      <c r="R2291">
        <v>5</v>
      </c>
      <c r="S2291" t="s">
        <v>303</v>
      </c>
      <c r="T2291">
        <v>6</v>
      </c>
      <c r="U2291" t="s">
        <v>304</v>
      </c>
      <c r="V2291" t="s">
        <v>129</v>
      </c>
      <c r="W2291">
        <v>7</v>
      </c>
      <c r="X2291" t="s">
        <v>308</v>
      </c>
      <c r="Y2291">
        <v>45</v>
      </c>
      <c r="Z2291">
        <v>800</v>
      </c>
      <c r="AA2291">
        <v>360000</v>
      </c>
      <c r="AB2291">
        <v>126000.00000000003</v>
      </c>
      <c r="AC2291">
        <v>0.35</v>
      </c>
      <c r="AD2291">
        <v>3</v>
      </c>
      <c r="AE2291" t="s">
        <v>42</v>
      </c>
    </row>
    <row r="2292" spans="1:31" x14ac:dyDescent="0.3">
      <c r="A2292">
        <v>1185732</v>
      </c>
      <c r="B2292" t="s">
        <v>30</v>
      </c>
      <c r="C2292" s="1">
        <v>44506</v>
      </c>
      <c r="D2292">
        <v>2021</v>
      </c>
      <c r="E2292" t="s">
        <v>45</v>
      </c>
      <c r="F2292">
        <v>4</v>
      </c>
      <c r="G2292">
        <v>5</v>
      </c>
      <c r="H2292" t="s">
        <v>100</v>
      </c>
      <c r="I2292">
        <v>29</v>
      </c>
      <c r="J2292" t="s">
        <v>164</v>
      </c>
      <c r="K2292">
        <v>32</v>
      </c>
      <c r="L2292" t="s">
        <v>34</v>
      </c>
      <c r="M2292" t="s">
        <v>125</v>
      </c>
      <c r="N2292">
        <v>3</v>
      </c>
      <c r="O2292" t="s">
        <v>126</v>
      </c>
      <c r="P2292">
        <v>1</v>
      </c>
      <c r="Q2292" t="s">
        <v>37</v>
      </c>
      <c r="R2292">
        <v>1</v>
      </c>
      <c r="S2292" t="s">
        <v>127</v>
      </c>
      <c r="T2292">
        <v>4</v>
      </c>
      <c r="U2292" t="s">
        <v>128</v>
      </c>
      <c r="V2292" t="s">
        <v>189</v>
      </c>
      <c r="W2292">
        <v>7</v>
      </c>
      <c r="X2292" t="s">
        <v>308</v>
      </c>
      <c r="Y2292">
        <v>45</v>
      </c>
      <c r="Z2292">
        <v>750</v>
      </c>
      <c r="AA2292">
        <v>337500</v>
      </c>
      <c r="AB2292">
        <v>118125.00000000003</v>
      </c>
      <c r="AC2292">
        <v>0.35</v>
      </c>
      <c r="AD2292">
        <v>3</v>
      </c>
      <c r="AE2292" t="s">
        <v>42</v>
      </c>
    </row>
    <row r="2293" spans="1:31" x14ac:dyDescent="0.3">
      <c r="A2293">
        <v>1185732</v>
      </c>
      <c r="B2293" t="s">
        <v>30</v>
      </c>
      <c r="C2293" s="1">
        <v>44257</v>
      </c>
      <c r="D2293">
        <v>2021</v>
      </c>
      <c r="E2293" t="s">
        <v>51</v>
      </c>
      <c r="F2293">
        <v>1</v>
      </c>
      <c r="G2293">
        <v>5</v>
      </c>
      <c r="H2293" t="s">
        <v>100</v>
      </c>
      <c r="I2293">
        <v>30</v>
      </c>
      <c r="J2293" t="s">
        <v>165</v>
      </c>
      <c r="K2293">
        <v>33</v>
      </c>
      <c r="L2293" t="s">
        <v>166</v>
      </c>
      <c r="M2293" t="s">
        <v>125</v>
      </c>
      <c r="N2293">
        <v>3</v>
      </c>
      <c r="O2293" t="s">
        <v>126</v>
      </c>
      <c r="P2293">
        <v>1</v>
      </c>
      <c r="Q2293" t="s">
        <v>37</v>
      </c>
      <c r="R2293">
        <v>5</v>
      </c>
      <c r="S2293" t="s">
        <v>303</v>
      </c>
      <c r="T2293">
        <v>7</v>
      </c>
      <c r="U2293" t="s">
        <v>305</v>
      </c>
      <c r="V2293" t="s">
        <v>202</v>
      </c>
      <c r="W2293">
        <v>7</v>
      </c>
      <c r="X2293" t="s">
        <v>308</v>
      </c>
      <c r="Y2293">
        <v>30</v>
      </c>
      <c r="Z2293">
        <v>600</v>
      </c>
      <c r="AA2293">
        <v>180000</v>
      </c>
      <c r="AB2293">
        <v>62999.999999999993</v>
      </c>
      <c r="AC2293">
        <v>0.35</v>
      </c>
      <c r="AD2293">
        <v>3</v>
      </c>
      <c r="AE2293" t="s">
        <v>42</v>
      </c>
    </row>
    <row r="2294" spans="1:31" x14ac:dyDescent="0.3">
      <c r="A2294">
        <v>1185732</v>
      </c>
      <c r="B2294" t="s">
        <v>30</v>
      </c>
      <c r="C2294" s="1">
        <v>44318</v>
      </c>
      <c r="D2294">
        <v>2021</v>
      </c>
      <c r="E2294" t="s">
        <v>53</v>
      </c>
      <c r="F2294">
        <v>2</v>
      </c>
      <c r="G2294">
        <v>5</v>
      </c>
      <c r="H2294" t="s">
        <v>100</v>
      </c>
      <c r="I2294">
        <v>30</v>
      </c>
      <c r="J2294" t="s">
        <v>165</v>
      </c>
      <c r="K2294">
        <v>33</v>
      </c>
      <c r="L2294" t="s">
        <v>166</v>
      </c>
      <c r="M2294" t="s">
        <v>125</v>
      </c>
      <c r="N2294">
        <v>3</v>
      </c>
      <c r="O2294" t="s">
        <v>126</v>
      </c>
      <c r="P2294">
        <v>1</v>
      </c>
      <c r="Q2294" t="s">
        <v>37</v>
      </c>
      <c r="R2294">
        <v>1</v>
      </c>
      <c r="S2294" t="s">
        <v>127</v>
      </c>
      <c r="T2294">
        <v>4</v>
      </c>
      <c r="U2294" t="s">
        <v>128</v>
      </c>
      <c r="V2294" t="s">
        <v>186</v>
      </c>
      <c r="W2294">
        <v>7</v>
      </c>
      <c r="X2294" t="s">
        <v>308</v>
      </c>
      <c r="Y2294">
        <v>45</v>
      </c>
      <c r="Z2294">
        <v>650</v>
      </c>
      <c r="AA2294">
        <v>292500</v>
      </c>
      <c r="AB2294">
        <v>102375</v>
      </c>
      <c r="AC2294">
        <v>0.35</v>
      </c>
      <c r="AD2294">
        <v>3</v>
      </c>
      <c r="AE2294" t="s">
        <v>42</v>
      </c>
    </row>
    <row r="2295" spans="1:31" x14ac:dyDescent="0.3">
      <c r="A2295">
        <v>1185732</v>
      </c>
      <c r="B2295" t="s">
        <v>30</v>
      </c>
      <c r="C2295" s="1">
        <v>44351</v>
      </c>
      <c r="D2295">
        <v>2021</v>
      </c>
      <c r="E2295" t="s">
        <v>54</v>
      </c>
      <c r="F2295">
        <v>2</v>
      </c>
      <c r="G2295">
        <v>5</v>
      </c>
      <c r="H2295" t="s">
        <v>100</v>
      </c>
      <c r="I2295">
        <v>30</v>
      </c>
      <c r="J2295" t="s">
        <v>165</v>
      </c>
      <c r="K2295">
        <v>33</v>
      </c>
      <c r="L2295" t="s">
        <v>166</v>
      </c>
      <c r="M2295" t="s">
        <v>125</v>
      </c>
      <c r="N2295">
        <v>3</v>
      </c>
      <c r="O2295" t="s">
        <v>126</v>
      </c>
      <c r="P2295">
        <v>1</v>
      </c>
      <c r="Q2295" t="s">
        <v>37</v>
      </c>
      <c r="R2295">
        <v>5</v>
      </c>
      <c r="S2295" t="s">
        <v>303</v>
      </c>
      <c r="T2295">
        <v>6</v>
      </c>
      <c r="U2295" t="s">
        <v>304</v>
      </c>
      <c r="V2295" t="s">
        <v>129</v>
      </c>
      <c r="W2295">
        <v>7</v>
      </c>
      <c r="X2295" t="s">
        <v>308</v>
      </c>
      <c r="Y2295">
        <v>45</v>
      </c>
      <c r="Z2295">
        <v>700</v>
      </c>
      <c r="AA2295">
        <v>315000</v>
      </c>
      <c r="AB2295">
        <v>110250</v>
      </c>
      <c r="AC2295">
        <v>0.35</v>
      </c>
      <c r="AD2295">
        <v>3</v>
      </c>
      <c r="AE2295" t="s">
        <v>42</v>
      </c>
    </row>
    <row r="2296" spans="1:31" x14ac:dyDescent="0.3">
      <c r="A2296">
        <v>1185732</v>
      </c>
      <c r="B2296" t="s">
        <v>30</v>
      </c>
      <c r="C2296" s="1">
        <v>44411</v>
      </c>
      <c r="D2296">
        <v>2021</v>
      </c>
      <c r="E2296" t="s">
        <v>31</v>
      </c>
      <c r="F2296">
        <v>3</v>
      </c>
      <c r="G2296">
        <v>5</v>
      </c>
      <c r="H2296" t="s">
        <v>100</v>
      </c>
      <c r="I2296">
        <v>30</v>
      </c>
      <c r="J2296" t="s">
        <v>165</v>
      </c>
      <c r="K2296">
        <v>33</v>
      </c>
      <c r="L2296" t="s">
        <v>166</v>
      </c>
      <c r="M2296" t="s">
        <v>125</v>
      </c>
      <c r="N2296">
        <v>3</v>
      </c>
      <c r="O2296" t="s">
        <v>126</v>
      </c>
      <c r="P2296">
        <v>1</v>
      </c>
      <c r="Q2296" t="s">
        <v>37</v>
      </c>
      <c r="R2296">
        <v>1</v>
      </c>
      <c r="S2296" t="s">
        <v>127</v>
      </c>
      <c r="T2296">
        <v>4</v>
      </c>
      <c r="U2296" t="s">
        <v>128</v>
      </c>
      <c r="V2296" t="s">
        <v>161</v>
      </c>
      <c r="W2296">
        <v>7</v>
      </c>
      <c r="X2296" t="s">
        <v>308</v>
      </c>
      <c r="Y2296">
        <v>60</v>
      </c>
      <c r="Z2296">
        <v>800</v>
      </c>
      <c r="AA2296">
        <v>480000</v>
      </c>
      <c r="AB2296">
        <v>168000</v>
      </c>
      <c r="AC2296">
        <v>0.35</v>
      </c>
      <c r="AD2296">
        <v>3</v>
      </c>
      <c r="AE2296" t="s">
        <v>42</v>
      </c>
    </row>
    <row r="2297" spans="1:31" x14ac:dyDescent="0.3">
      <c r="A2297">
        <v>1185732</v>
      </c>
      <c r="B2297" t="s">
        <v>30</v>
      </c>
      <c r="C2297" s="1">
        <v>44441</v>
      </c>
      <c r="D2297">
        <v>2021</v>
      </c>
      <c r="E2297" t="s">
        <v>43</v>
      </c>
      <c r="F2297">
        <v>3</v>
      </c>
      <c r="G2297">
        <v>5</v>
      </c>
      <c r="H2297" t="s">
        <v>100</v>
      </c>
      <c r="I2297">
        <v>30</v>
      </c>
      <c r="J2297" t="s">
        <v>165</v>
      </c>
      <c r="K2297">
        <v>33</v>
      </c>
      <c r="L2297" t="s">
        <v>166</v>
      </c>
      <c r="M2297" t="s">
        <v>125</v>
      </c>
      <c r="N2297">
        <v>3</v>
      </c>
      <c r="O2297" t="s">
        <v>126</v>
      </c>
      <c r="P2297">
        <v>1</v>
      </c>
      <c r="Q2297" t="s">
        <v>37</v>
      </c>
      <c r="R2297">
        <v>5</v>
      </c>
      <c r="S2297" t="s">
        <v>303</v>
      </c>
      <c r="T2297">
        <v>8</v>
      </c>
      <c r="U2297" t="s">
        <v>306</v>
      </c>
      <c r="V2297" t="s">
        <v>189</v>
      </c>
      <c r="W2297">
        <v>7</v>
      </c>
      <c r="X2297" t="s">
        <v>308</v>
      </c>
      <c r="Y2297">
        <v>50</v>
      </c>
      <c r="Z2297">
        <v>725</v>
      </c>
      <c r="AA2297">
        <v>362500</v>
      </c>
      <c r="AB2297">
        <v>126875.00000000003</v>
      </c>
      <c r="AC2297">
        <v>0.35</v>
      </c>
      <c r="AD2297">
        <v>3</v>
      </c>
      <c r="AE2297" t="s">
        <v>42</v>
      </c>
    </row>
    <row r="2298" spans="1:31" x14ac:dyDescent="0.3">
      <c r="A2298">
        <v>1185732</v>
      </c>
      <c r="B2298" t="s">
        <v>30</v>
      </c>
      <c r="C2298" s="1">
        <v>44473</v>
      </c>
      <c r="D2298">
        <v>2021</v>
      </c>
      <c r="E2298" t="s">
        <v>44</v>
      </c>
      <c r="F2298">
        <v>4</v>
      </c>
      <c r="G2298">
        <v>5</v>
      </c>
      <c r="H2298" t="s">
        <v>100</v>
      </c>
      <c r="I2298">
        <v>30</v>
      </c>
      <c r="J2298" t="s">
        <v>165</v>
      </c>
      <c r="K2298">
        <v>33</v>
      </c>
      <c r="L2298" t="s">
        <v>166</v>
      </c>
      <c r="M2298" t="s">
        <v>125</v>
      </c>
      <c r="N2298">
        <v>3</v>
      </c>
      <c r="O2298" t="s">
        <v>126</v>
      </c>
      <c r="P2298">
        <v>1</v>
      </c>
      <c r="Q2298" t="s">
        <v>37</v>
      </c>
      <c r="R2298">
        <v>1</v>
      </c>
      <c r="S2298" t="s">
        <v>127</v>
      </c>
      <c r="T2298">
        <v>4</v>
      </c>
      <c r="U2298" t="s">
        <v>128</v>
      </c>
      <c r="V2298" t="s">
        <v>204</v>
      </c>
      <c r="W2298">
        <v>7</v>
      </c>
      <c r="X2298" t="s">
        <v>308</v>
      </c>
      <c r="Y2298">
        <v>35</v>
      </c>
      <c r="Z2298">
        <v>700</v>
      </c>
      <c r="AA2298">
        <v>245000</v>
      </c>
      <c r="AB2298">
        <v>85750.000000000015</v>
      </c>
      <c r="AC2298">
        <v>0.35</v>
      </c>
      <c r="AD2298">
        <v>3</v>
      </c>
      <c r="AE2298" t="s">
        <v>42</v>
      </c>
    </row>
    <row r="2299" spans="1:31" x14ac:dyDescent="0.3">
      <c r="A2299">
        <v>1185732</v>
      </c>
      <c r="B2299" t="s">
        <v>30</v>
      </c>
      <c r="C2299" s="1">
        <v>44503</v>
      </c>
      <c r="D2299">
        <v>2021</v>
      </c>
      <c r="E2299" t="s">
        <v>45</v>
      </c>
      <c r="F2299">
        <v>4</v>
      </c>
      <c r="G2299">
        <v>5</v>
      </c>
      <c r="H2299" t="s">
        <v>100</v>
      </c>
      <c r="I2299">
        <v>30</v>
      </c>
      <c r="J2299" t="s">
        <v>165</v>
      </c>
      <c r="K2299">
        <v>33</v>
      </c>
      <c r="L2299" t="s">
        <v>166</v>
      </c>
      <c r="M2299" t="s">
        <v>125</v>
      </c>
      <c r="N2299">
        <v>3</v>
      </c>
      <c r="O2299" t="s">
        <v>126</v>
      </c>
      <c r="P2299">
        <v>1</v>
      </c>
      <c r="Q2299" t="s">
        <v>37</v>
      </c>
      <c r="R2299">
        <v>1</v>
      </c>
      <c r="S2299" t="s">
        <v>127</v>
      </c>
      <c r="T2299">
        <v>4</v>
      </c>
      <c r="U2299" t="s">
        <v>128</v>
      </c>
      <c r="V2299" t="s">
        <v>161</v>
      </c>
      <c r="W2299">
        <v>7</v>
      </c>
      <c r="X2299" t="s">
        <v>308</v>
      </c>
      <c r="Y2299">
        <v>35</v>
      </c>
      <c r="Z2299">
        <v>650</v>
      </c>
      <c r="AA2299">
        <v>227500</v>
      </c>
      <c r="AB2299">
        <v>79625.000000000015</v>
      </c>
      <c r="AC2299">
        <v>0.35</v>
      </c>
      <c r="AD2299">
        <v>3</v>
      </c>
      <c r="AE2299" t="s">
        <v>42</v>
      </c>
    </row>
    <row r="2300" spans="1:31" x14ac:dyDescent="0.3">
      <c r="A2300">
        <v>1185732</v>
      </c>
      <c r="B2300" t="s">
        <v>30</v>
      </c>
      <c r="C2300" s="1">
        <v>44532</v>
      </c>
      <c r="D2300">
        <v>2021</v>
      </c>
      <c r="E2300" t="s">
        <v>46</v>
      </c>
      <c r="F2300">
        <v>4</v>
      </c>
      <c r="G2300">
        <v>5</v>
      </c>
      <c r="H2300" t="s">
        <v>100</v>
      </c>
      <c r="I2300">
        <v>30</v>
      </c>
      <c r="J2300" t="s">
        <v>165</v>
      </c>
      <c r="K2300">
        <v>33</v>
      </c>
      <c r="L2300" t="s">
        <v>166</v>
      </c>
      <c r="M2300" t="s">
        <v>125</v>
      </c>
      <c r="N2300">
        <v>3</v>
      </c>
      <c r="O2300" t="s">
        <v>126</v>
      </c>
      <c r="P2300">
        <v>1</v>
      </c>
      <c r="Q2300" t="s">
        <v>37</v>
      </c>
      <c r="R2300">
        <v>5</v>
      </c>
      <c r="S2300" t="s">
        <v>303</v>
      </c>
      <c r="T2300">
        <v>7</v>
      </c>
      <c r="U2300" t="s">
        <v>305</v>
      </c>
      <c r="V2300" t="s">
        <v>187</v>
      </c>
      <c r="W2300">
        <v>7</v>
      </c>
      <c r="X2300" t="s">
        <v>308</v>
      </c>
      <c r="Y2300">
        <v>60</v>
      </c>
      <c r="Z2300">
        <v>775</v>
      </c>
      <c r="AA2300">
        <v>465000</v>
      </c>
      <c r="AB2300">
        <v>162750</v>
      </c>
      <c r="AC2300">
        <v>0.35</v>
      </c>
      <c r="AD2300">
        <v>3</v>
      </c>
      <c r="AE2300" t="s">
        <v>42</v>
      </c>
    </row>
    <row r="2301" spans="1:31" x14ac:dyDescent="0.3">
      <c r="A2301">
        <v>1185732</v>
      </c>
      <c r="B2301" t="s">
        <v>30</v>
      </c>
      <c r="C2301" s="1">
        <v>44264</v>
      </c>
      <c r="D2301">
        <v>2021</v>
      </c>
      <c r="E2301" t="s">
        <v>51</v>
      </c>
      <c r="F2301">
        <v>1</v>
      </c>
      <c r="G2301">
        <v>4</v>
      </c>
      <c r="H2301" t="s">
        <v>139</v>
      </c>
      <c r="I2301">
        <v>31</v>
      </c>
      <c r="J2301" t="s">
        <v>167</v>
      </c>
      <c r="K2301">
        <v>34</v>
      </c>
      <c r="L2301" t="s">
        <v>168</v>
      </c>
      <c r="M2301" t="s">
        <v>125</v>
      </c>
      <c r="N2301">
        <v>3</v>
      </c>
      <c r="O2301" t="s">
        <v>126</v>
      </c>
      <c r="P2301">
        <v>1</v>
      </c>
      <c r="Q2301" t="s">
        <v>37</v>
      </c>
      <c r="R2301">
        <v>5</v>
      </c>
      <c r="S2301" t="s">
        <v>303</v>
      </c>
      <c r="T2301">
        <v>7</v>
      </c>
      <c r="U2301" t="s">
        <v>305</v>
      </c>
      <c r="V2301" t="s">
        <v>162</v>
      </c>
      <c r="W2301">
        <v>7</v>
      </c>
      <c r="X2301" t="s">
        <v>308</v>
      </c>
      <c r="Y2301">
        <v>30</v>
      </c>
      <c r="Z2301">
        <v>450</v>
      </c>
      <c r="AA2301">
        <v>135000</v>
      </c>
      <c r="AB2301">
        <v>47250</v>
      </c>
      <c r="AC2301">
        <v>0.35</v>
      </c>
      <c r="AD2301">
        <v>3</v>
      </c>
      <c r="AE2301" t="s">
        <v>42</v>
      </c>
    </row>
    <row r="2302" spans="1:31" x14ac:dyDescent="0.3">
      <c r="A2302">
        <v>1185732</v>
      </c>
      <c r="B2302" t="s">
        <v>30</v>
      </c>
      <c r="C2302" s="1">
        <v>44296</v>
      </c>
      <c r="D2302">
        <v>2021</v>
      </c>
      <c r="E2302" t="s">
        <v>52</v>
      </c>
      <c r="F2302">
        <v>2</v>
      </c>
      <c r="G2302">
        <v>4</v>
      </c>
      <c r="H2302" t="s">
        <v>139</v>
      </c>
      <c r="I2302">
        <v>31</v>
      </c>
      <c r="J2302" t="s">
        <v>167</v>
      </c>
      <c r="K2302">
        <v>34</v>
      </c>
      <c r="L2302" t="s">
        <v>168</v>
      </c>
      <c r="M2302" t="s">
        <v>125</v>
      </c>
      <c r="N2302">
        <v>3</v>
      </c>
      <c r="O2302" t="s">
        <v>126</v>
      </c>
      <c r="P2302">
        <v>1</v>
      </c>
      <c r="Q2302" t="s">
        <v>37</v>
      </c>
      <c r="R2302">
        <v>1</v>
      </c>
      <c r="S2302" t="s">
        <v>127</v>
      </c>
      <c r="T2302">
        <v>5</v>
      </c>
      <c r="U2302" t="s">
        <v>300</v>
      </c>
      <c r="V2302" t="s">
        <v>265</v>
      </c>
      <c r="W2302">
        <v>7</v>
      </c>
      <c r="X2302" t="s">
        <v>308</v>
      </c>
      <c r="Y2302">
        <v>30</v>
      </c>
      <c r="Z2302">
        <v>425</v>
      </c>
      <c r="AA2302">
        <v>127500</v>
      </c>
      <c r="AB2302">
        <v>44625</v>
      </c>
      <c r="AC2302">
        <v>0.35</v>
      </c>
      <c r="AD2302">
        <v>3</v>
      </c>
      <c r="AE2302" t="s">
        <v>42</v>
      </c>
    </row>
    <row r="2303" spans="1:31" x14ac:dyDescent="0.3">
      <c r="A2303">
        <v>1185732</v>
      </c>
      <c r="B2303" t="s">
        <v>30</v>
      </c>
      <c r="C2303" s="1">
        <v>44358</v>
      </c>
      <c r="D2303">
        <v>2021</v>
      </c>
      <c r="E2303" t="s">
        <v>54</v>
      </c>
      <c r="F2303">
        <v>2</v>
      </c>
      <c r="G2303">
        <v>4</v>
      </c>
      <c r="H2303" t="s">
        <v>139</v>
      </c>
      <c r="I2303">
        <v>31</v>
      </c>
      <c r="J2303" t="s">
        <v>167</v>
      </c>
      <c r="K2303">
        <v>34</v>
      </c>
      <c r="L2303" t="s">
        <v>168</v>
      </c>
      <c r="M2303" t="s">
        <v>125</v>
      </c>
      <c r="N2303">
        <v>3</v>
      </c>
      <c r="O2303" t="s">
        <v>126</v>
      </c>
      <c r="P2303">
        <v>1</v>
      </c>
      <c r="Q2303" t="s">
        <v>37</v>
      </c>
      <c r="R2303">
        <v>2</v>
      </c>
      <c r="S2303" t="s">
        <v>299</v>
      </c>
      <c r="T2303">
        <v>4</v>
      </c>
      <c r="U2303" t="s">
        <v>128</v>
      </c>
      <c r="V2303" t="s">
        <v>129</v>
      </c>
      <c r="W2303">
        <v>7</v>
      </c>
      <c r="X2303" t="s">
        <v>308</v>
      </c>
      <c r="Y2303">
        <v>45</v>
      </c>
      <c r="Z2303">
        <v>550</v>
      </c>
      <c r="AA2303">
        <v>247500</v>
      </c>
      <c r="AB2303">
        <v>86625</v>
      </c>
      <c r="AC2303">
        <v>0.35</v>
      </c>
      <c r="AD2303">
        <v>3</v>
      </c>
      <c r="AE2303" t="s">
        <v>42</v>
      </c>
    </row>
    <row r="2304" spans="1:31" x14ac:dyDescent="0.3">
      <c r="A2304">
        <v>1185732</v>
      </c>
      <c r="B2304" t="s">
        <v>30</v>
      </c>
      <c r="C2304" s="1">
        <v>44386</v>
      </c>
      <c r="D2304">
        <v>2021</v>
      </c>
      <c r="E2304" t="s">
        <v>55</v>
      </c>
      <c r="F2304">
        <v>3</v>
      </c>
      <c r="G2304">
        <v>4</v>
      </c>
      <c r="H2304" t="s">
        <v>139</v>
      </c>
      <c r="I2304">
        <v>31</v>
      </c>
      <c r="J2304" t="s">
        <v>167</v>
      </c>
      <c r="K2304">
        <v>34</v>
      </c>
      <c r="L2304" t="s">
        <v>168</v>
      </c>
      <c r="M2304" t="s">
        <v>125</v>
      </c>
      <c r="N2304">
        <v>3</v>
      </c>
      <c r="O2304" t="s">
        <v>126</v>
      </c>
      <c r="P2304">
        <v>1</v>
      </c>
      <c r="Q2304" t="s">
        <v>37</v>
      </c>
      <c r="R2304">
        <v>2</v>
      </c>
      <c r="S2304" t="s">
        <v>299</v>
      </c>
      <c r="T2304">
        <v>4</v>
      </c>
      <c r="U2304" t="s">
        <v>128</v>
      </c>
      <c r="V2304" t="s">
        <v>307</v>
      </c>
      <c r="W2304">
        <v>7</v>
      </c>
      <c r="X2304" t="s">
        <v>308</v>
      </c>
      <c r="Y2304">
        <v>60</v>
      </c>
      <c r="Z2304">
        <v>650</v>
      </c>
      <c r="AA2304">
        <v>390000</v>
      </c>
      <c r="AB2304">
        <v>136500</v>
      </c>
      <c r="AC2304">
        <v>0.35</v>
      </c>
      <c r="AD2304">
        <v>3</v>
      </c>
      <c r="AE2304" t="s">
        <v>42</v>
      </c>
    </row>
    <row r="2305" spans="1:31" x14ac:dyDescent="0.3">
      <c r="A2305">
        <v>1185732</v>
      </c>
      <c r="B2305" t="s">
        <v>30</v>
      </c>
      <c r="C2305" s="1">
        <v>44418</v>
      </c>
      <c r="D2305">
        <v>2021</v>
      </c>
      <c r="E2305" t="s">
        <v>31</v>
      </c>
      <c r="F2305">
        <v>3</v>
      </c>
      <c r="G2305">
        <v>4</v>
      </c>
      <c r="H2305" t="s">
        <v>139</v>
      </c>
      <c r="I2305">
        <v>31</v>
      </c>
      <c r="J2305" t="s">
        <v>167</v>
      </c>
      <c r="K2305">
        <v>34</v>
      </c>
      <c r="L2305" t="s">
        <v>168</v>
      </c>
      <c r="M2305" t="s">
        <v>125</v>
      </c>
      <c r="N2305">
        <v>3</v>
      </c>
      <c r="O2305" t="s">
        <v>126</v>
      </c>
      <c r="P2305">
        <v>1</v>
      </c>
      <c r="Q2305" t="s">
        <v>37</v>
      </c>
      <c r="R2305">
        <v>1</v>
      </c>
      <c r="S2305" t="s">
        <v>127</v>
      </c>
      <c r="T2305">
        <v>5</v>
      </c>
      <c r="U2305" t="s">
        <v>300</v>
      </c>
      <c r="V2305" t="s">
        <v>205</v>
      </c>
      <c r="W2305">
        <v>7</v>
      </c>
      <c r="X2305" t="s">
        <v>308</v>
      </c>
      <c r="Y2305">
        <v>60</v>
      </c>
      <c r="Z2305">
        <v>650</v>
      </c>
      <c r="AA2305">
        <v>390000</v>
      </c>
      <c r="AB2305">
        <v>136500</v>
      </c>
      <c r="AC2305">
        <v>0.35</v>
      </c>
      <c r="AD2305">
        <v>3</v>
      </c>
      <c r="AE2305" t="s">
        <v>42</v>
      </c>
    </row>
    <row r="2306" spans="1:31" x14ac:dyDescent="0.3">
      <c r="A2306">
        <v>1185732</v>
      </c>
      <c r="B2306" t="s">
        <v>30</v>
      </c>
      <c r="C2306" s="1">
        <v>44448</v>
      </c>
      <c r="D2306">
        <v>2021</v>
      </c>
      <c r="E2306" t="s">
        <v>43</v>
      </c>
      <c r="F2306">
        <v>3</v>
      </c>
      <c r="G2306">
        <v>4</v>
      </c>
      <c r="H2306" t="s">
        <v>139</v>
      </c>
      <c r="I2306">
        <v>31</v>
      </c>
      <c r="J2306" t="s">
        <v>167</v>
      </c>
      <c r="K2306">
        <v>34</v>
      </c>
      <c r="L2306" t="s">
        <v>168</v>
      </c>
      <c r="M2306" t="s">
        <v>125</v>
      </c>
      <c r="N2306">
        <v>3</v>
      </c>
      <c r="O2306" t="s">
        <v>126</v>
      </c>
      <c r="P2306">
        <v>1</v>
      </c>
      <c r="Q2306" t="s">
        <v>37</v>
      </c>
      <c r="R2306">
        <v>5</v>
      </c>
      <c r="S2306" t="s">
        <v>303</v>
      </c>
      <c r="T2306">
        <v>7</v>
      </c>
      <c r="U2306" t="s">
        <v>305</v>
      </c>
      <c r="V2306" t="s">
        <v>205</v>
      </c>
      <c r="W2306">
        <v>7</v>
      </c>
      <c r="X2306" t="s">
        <v>308</v>
      </c>
      <c r="Y2306">
        <v>50</v>
      </c>
      <c r="Z2306">
        <v>575</v>
      </c>
      <c r="AA2306">
        <v>287500</v>
      </c>
      <c r="AB2306">
        <v>100625.00000000001</v>
      </c>
      <c r="AC2306">
        <v>0.35</v>
      </c>
      <c r="AD2306">
        <v>3</v>
      </c>
      <c r="AE2306" t="s">
        <v>42</v>
      </c>
    </row>
    <row r="2307" spans="1:31" x14ac:dyDescent="0.3">
      <c r="A2307">
        <v>1185732</v>
      </c>
      <c r="B2307" t="s">
        <v>30</v>
      </c>
      <c r="C2307" s="1">
        <v>44480</v>
      </c>
      <c r="D2307">
        <v>2021</v>
      </c>
      <c r="E2307" t="s">
        <v>44</v>
      </c>
      <c r="F2307">
        <v>4</v>
      </c>
      <c r="G2307">
        <v>4</v>
      </c>
      <c r="H2307" t="s">
        <v>139</v>
      </c>
      <c r="I2307">
        <v>31</v>
      </c>
      <c r="J2307" t="s">
        <v>167</v>
      </c>
      <c r="K2307">
        <v>34</v>
      </c>
      <c r="L2307" t="s">
        <v>168</v>
      </c>
      <c r="M2307" t="s">
        <v>125</v>
      </c>
      <c r="N2307">
        <v>3</v>
      </c>
      <c r="O2307" t="s">
        <v>126</v>
      </c>
      <c r="P2307">
        <v>1</v>
      </c>
      <c r="Q2307" t="s">
        <v>37</v>
      </c>
      <c r="R2307">
        <v>1</v>
      </c>
      <c r="S2307" t="s">
        <v>127</v>
      </c>
      <c r="T2307">
        <v>5</v>
      </c>
      <c r="U2307" t="s">
        <v>300</v>
      </c>
      <c r="V2307" t="s">
        <v>236</v>
      </c>
      <c r="W2307">
        <v>7</v>
      </c>
      <c r="X2307" t="s">
        <v>308</v>
      </c>
      <c r="Y2307">
        <v>30</v>
      </c>
      <c r="Z2307">
        <v>550</v>
      </c>
      <c r="AA2307">
        <v>165000</v>
      </c>
      <c r="AB2307">
        <v>57750.000000000015</v>
      </c>
      <c r="AC2307">
        <v>0.35</v>
      </c>
      <c r="AD2307">
        <v>3</v>
      </c>
      <c r="AE2307" t="s">
        <v>42</v>
      </c>
    </row>
    <row r="2308" spans="1:31" x14ac:dyDescent="0.3">
      <c r="A2308">
        <v>1185732</v>
      </c>
      <c r="B2308" t="s">
        <v>30</v>
      </c>
      <c r="C2308" s="1">
        <v>44510</v>
      </c>
      <c r="D2308">
        <v>2021</v>
      </c>
      <c r="E2308" t="s">
        <v>45</v>
      </c>
      <c r="F2308">
        <v>4</v>
      </c>
      <c r="G2308">
        <v>4</v>
      </c>
      <c r="H2308" t="s">
        <v>139</v>
      </c>
      <c r="I2308">
        <v>31</v>
      </c>
      <c r="J2308" t="s">
        <v>167</v>
      </c>
      <c r="K2308">
        <v>34</v>
      </c>
      <c r="L2308" t="s">
        <v>168</v>
      </c>
      <c r="M2308" t="s">
        <v>125</v>
      </c>
      <c r="N2308">
        <v>3</v>
      </c>
      <c r="O2308" t="s">
        <v>126</v>
      </c>
      <c r="P2308">
        <v>1</v>
      </c>
      <c r="Q2308" t="s">
        <v>37</v>
      </c>
      <c r="R2308">
        <v>5</v>
      </c>
      <c r="S2308" t="s">
        <v>303</v>
      </c>
      <c r="T2308">
        <v>6</v>
      </c>
      <c r="U2308" t="s">
        <v>304</v>
      </c>
      <c r="V2308" t="s">
        <v>129</v>
      </c>
      <c r="W2308">
        <v>7</v>
      </c>
      <c r="X2308" t="s">
        <v>308</v>
      </c>
      <c r="Y2308">
        <v>25</v>
      </c>
      <c r="Z2308">
        <v>500</v>
      </c>
      <c r="AA2308">
        <v>125000</v>
      </c>
      <c r="AB2308">
        <v>43750.000000000015</v>
      </c>
      <c r="AC2308">
        <v>0.35</v>
      </c>
      <c r="AD2308">
        <v>3</v>
      </c>
      <c r="AE2308" t="s">
        <v>42</v>
      </c>
    </row>
    <row r="2309" spans="1:31" x14ac:dyDescent="0.3">
      <c r="A2309">
        <v>1185732</v>
      </c>
      <c r="B2309" t="s">
        <v>30</v>
      </c>
      <c r="C2309" s="1">
        <v>44539</v>
      </c>
      <c r="D2309">
        <v>2021</v>
      </c>
      <c r="E2309" t="s">
        <v>46</v>
      </c>
      <c r="F2309">
        <v>4</v>
      </c>
      <c r="G2309">
        <v>4</v>
      </c>
      <c r="H2309" t="s">
        <v>139</v>
      </c>
      <c r="I2309">
        <v>31</v>
      </c>
      <c r="J2309" t="s">
        <v>167</v>
      </c>
      <c r="K2309">
        <v>34</v>
      </c>
      <c r="L2309" t="s">
        <v>168</v>
      </c>
      <c r="M2309" t="s">
        <v>125</v>
      </c>
      <c r="N2309">
        <v>3</v>
      </c>
      <c r="O2309" t="s">
        <v>126</v>
      </c>
      <c r="P2309">
        <v>1</v>
      </c>
      <c r="Q2309" t="s">
        <v>37</v>
      </c>
      <c r="R2309">
        <v>1</v>
      </c>
      <c r="S2309" t="s">
        <v>127</v>
      </c>
      <c r="T2309">
        <v>4</v>
      </c>
      <c r="U2309" t="s">
        <v>128</v>
      </c>
      <c r="V2309" t="s">
        <v>189</v>
      </c>
      <c r="W2309">
        <v>7</v>
      </c>
      <c r="X2309" t="s">
        <v>308</v>
      </c>
      <c r="Y2309">
        <v>65</v>
      </c>
      <c r="Z2309">
        <v>625</v>
      </c>
      <c r="AA2309">
        <v>406250</v>
      </c>
      <c r="AB2309">
        <v>142187.50000000003</v>
      </c>
      <c r="AC2309">
        <v>0.35</v>
      </c>
      <c r="AD2309">
        <v>3</v>
      </c>
      <c r="AE2309" t="s">
        <v>42</v>
      </c>
    </row>
    <row r="2310" spans="1:31" x14ac:dyDescent="0.3">
      <c r="A2310">
        <v>1185732</v>
      </c>
      <c r="B2310" t="s">
        <v>30</v>
      </c>
      <c r="C2310" s="1">
        <v>44218</v>
      </c>
      <c r="D2310">
        <v>2021</v>
      </c>
      <c r="E2310" t="s">
        <v>47</v>
      </c>
      <c r="F2310">
        <v>1</v>
      </c>
      <c r="G2310">
        <v>4</v>
      </c>
      <c r="H2310" t="s">
        <v>139</v>
      </c>
      <c r="I2310">
        <v>31</v>
      </c>
      <c r="J2310" t="s">
        <v>167</v>
      </c>
      <c r="K2310">
        <v>34</v>
      </c>
      <c r="L2310" t="s">
        <v>168</v>
      </c>
      <c r="M2310" t="s">
        <v>125</v>
      </c>
      <c r="N2310">
        <v>3</v>
      </c>
      <c r="O2310" t="s">
        <v>126</v>
      </c>
      <c r="P2310">
        <v>1</v>
      </c>
      <c r="Q2310" t="s">
        <v>37</v>
      </c>
      <c r="R2310">
        <v>5</v>
      </c>
      <c r="S2310" t="s">
        <v>303</v>
      </c>
      <c r="T2310">
        <v>7</v>
      </c>
      <c r="U2310" t="s">
        <v>305</v>
      </c>
      <c r="V2310" t="s">
        <v>202</v>
      </c>
      <c r="W2310">
        <v>7</v>
      </c>
      <c r="X2310" t="s">
        <v>308</v>
      </c>
      <c r="Y2310">
        <v>40</v>
      </c>
      <c r="Z2310">
        <v>300</v>
      </c>
      <c r="AA2310">
        <v>120000</v>
      </c>
      <c r="AB2310">
        <v>42000</v>
      </c>
      <c r="AC2310">
        <v>0.35</v>
      </c>
      <c r="AD2310">
        <v>3</v>
      </c>
      <c r="AE2310" t="s">
        <v>42</v>
      </c>
    </row>
    <row r="2311" spans="1:31" x14ac:dyDescent="0.3">
      <c r="A2311">
        <v>1185732</v>
      </c>
      <c r="B2311" t="s">
        <v>30</v>
      </c>
      <c r="C2311" s="1">
        <v>44249</v>
      </c>
      <c r="D2311">
        <v>2021</v>
      </c>
      <c r="E2311" t="s">
        <v>48</v>
      </c>
      <c r="F2311">
        <v>1</v>
      </c>
      <c r="G2311">
        <v>4</v>
      </c>
      <c r="H2311" t="s">
        <v>139</v>
      </c>
      <c r="I2311">
        <v>31</v>
      </c>
      <c r="J2311" t="s">
        <v>167</v>
      </c>
      <c r="K2311">
        <v>34</v>
      </c>
      <c r="L2311" t="s">
        <v>168</v>
      </c>
      <c r="M2311" t="s">
        <v>125</v>
      </c>
      <c r="N2311">
        <v>3</v>
      </c>
      <c r="O2311" t="s">
        <v>126</v>
      </c>
      <c r="P2311">
        <v>1</v>
      </c>
      <c r="Q2311" t="s">
        <v>37</v>
      </c>
      <c r="R2311">
        <v>1</v>
      </c>
      <c r="S2311" t="s">
        <v>127</v>
      </c>
      <c r="T2311">
        <v>4</v>
      </c>
      <c r="U2311" t="s">
        <v>128</v>
      </c>
      <c r="V2311" t="s">
        <v>186</v>
      </c>
      <c r="W2311">
        <v>7</v>
      </c>
      <c r="X2311" t="s">
        <v>308</v>
      </c>
      <c r="Y2311">
        <v>40</v>
      </c>
      <c r="Z2311">
        <v>200</v>
      </c>
      <c r="AA2311">
        <v>80000</v>
      </c>
      <c r="AB2311">
        <v>28000</v>
      </c>
      <c r="AC2311">
        <v>0.35</v>
      </c>
      <c r="AD2311">
        <v>3</v>
      </c>
      <c r="AE2311" t="s">
        <v>42</v>
      </c>
    </row>
    <row r="2312" spans="1:31" x14ac:dyDescent="0.3">
      <c r="A2312">
        <v>1185732</v>
      </c>
      <c r="B2312" t="s">
        <v>30</v>
      </c>
      <c r="C2312" s="1">
        <v>44276</v>
      </c>
      <c r="D2312">
        <v>2021</v>
      </c>
      <c r="E2312" t="s">
        <v>51</v>
      </c>
      <c r="F2312">
        <v>1</v>
      </c>
      <c r="G2312">
        <v>5</v>
      </c>
      <c r="H2312" t="s">
        <v>100</v>
      </c>
      <c r="I2312">
        <v>32</v>
      </c>
      <c r="J2312" t="s">
        <v>169</v>
      </c>
      <c r="K2312">
        <v>35</v>
      </c>
      <c r="L2312" t="s">
        <v>170</v>
      </c>
      <c r="M2312" t="s">
        <v>125</v>
      </c>
      <c r="N2312">
        <v>3</v>
      </c>
      <c r="O2312" t="s">
        <v>126</v>
      </c>
      <c r="P2312">
        <v>1</v>
      </c>
      <c r="Q2312" t="s">
        <v>37</v>
      </c>
      <c r="R2312">
        <v>5</v>
      </c>
      <c r="S2312" t="s">
        <v>303</v>
      </c>
      <c r="T2312">
        <v>6</v>
      </c>
      <c r="U2312" t="s">
        <v>304</v>
      </c>
      <c r="V2312" t="s">
        <v>129</v>
      </c>
      <c r="W2312">
        <v>7</v>
      </c>
      <c r="X2312" t="s">
        <v>308</v>
      </c>
      <c r="Y2312">
        <v>45</v>
      </c>
      <c r="Z2312">
        <v>225</v>
      </c>
      <c r="AA2312">
        <v>101250</v>
      </c>
      <c r="AB2312">
        <v>35437.5</v>
      </c>
      <c r="AC2312">
        <v>0.35</v>
      </c>
      <c r="AD2312">
        <v>3</v>
      </c>
      <c r="AE2312" t="s">
        <v>42</v>
      </c>
    </row>
    <row r="2313" spans="1:31" x14ac:dyDescent="0.3">
      <c r="A2313">
        <v>1185732</v>
      </c>
      <c r="B2313" t="s">
        <v>30</v>
      </c>
      <c r="C2313" s="1">
        <v>44308</v>
      </c>
      <c r="D2313">
        <v>2021</v>
      </c>
      <c r="E2313" t="s">
        <v>52</v>
      </c>
      <c r="F2313">
        <v>2</v>
      </c>
      <c r="G2313">
        <v>5</v>
      </c>
      <c r="H2313" t="s">
        <v>100</v>
      </c>
      <c r="I2313">
        <v>32</v>
      </c>
      <c r="J2313" t="s">
        <v>169</v>
      </c>
      <c r="K2313">
        <v>35</v>
      </c>
      <c r="L2313" t="s">
        <v>170</v>
      </c>
      <c r="M2313" t="s">
        <v>125</v>
      </c>
      <c r="N2313">
        <v>3</v>
      </c>
      <c r="O2313" t="s">
        <v>126</v>
      </c>
      <c r="P2313">
        <v>1</v>
      </c>
      <c r="Q2313" t="s">
        <v>37</v>
      </c>
      <c r="R2313">
        <v>1</v>
      </c>
      <c r="S2313" t="s">
        <v>127</v>
      </c>
      <c r="T2313">
        <v>4</v>
      </c>
      <c r="U2313" t="s">
        <v>128</v>
      </c>
      <c r="V2313" t="s">
        <v>161</v>
      </c>
      <c r="W2313">
        <v>7</v>
      </c>
      <c r="X2313" t="s">
        <v>308</v>
      </c>
      <c r="Y2313">
        <v>45</v>
      </c>
      <c r="Z2313">
        <v>175</v>
      </c>
      <c r="AA2313">
        <v>78750</v>
      </c>
      <c r="AB2313">
        <v>27562.5</v>
      </c>
      <c r="AC2313">
        <v>0.35</v>
      </c>
      <c r="AD2313">
        <v>3</v>
      </c>
      <c r="AE2313" t="s">
        <v>42</v>
      </c>
    </row>
    <row r="2314" spans="1:31" x14ac:dyDescent="0.3">
      <c r="A2314">
        <v>1185732</v>
      </c>
      <c r="B2314" t="s">
        <v>30</v>
      </c>
      <c r="C2314" s="1">
        <v>44339</v>
      </c>
      <c r="D2314">
        <v>2021</v>
      </c>
      <c r="E2314" t="s">
        <v>53</v>
      </c>
      <c r="F2314">
        <v>2</v>
      </c>
      <c r="G2314">
        <v>5</v>
      </c>
      <c r="H2314" t="s">
        <v>100</v>
      </c>
      <c r="I2314">
        <v>32</v>
      </c>
      <c r="J2314" t="s">
        <v>169</v>
      </c>
      <c r="K2314">
        <v>35</v>
      </c>
      <c r="L2314" t="s">
        <v>170</v>
      </c>
      <c r="M2314" t="s">
        <v>125</v>
      </c>
      <c r="N2314">
        <v>3</v>
      </c>
      <c r="O2314" t="s">
        <v>126</v>
      </c>
      <c r="P2314">
        <v>1</v>
      </c>
      <c r="Q2314" t="s">
        <v>37</v>
      </c>
      <c r="R2314">
        <v>5</v>
      </c>
      <c r="S2314" t="s">
        <v>303</v>
      </c>
      <c r="T2314">
        <v>8</v>
      </c>
      <c r="U2314" t="s">
        <v>306</v>
      </c>
      <c r="V2314" t="s">
        <v>189</v>
      </c>
      <c r="W2314">
        <v>7</v>
      </c>
      <c r="X2314" t="s">
        <v>308</v>
      </c>
      <c r="Y2314">
        <v>45</v>
      </c>
      <c r="Z2314">
        <v>225</v>
      </c>
      <c r="AA2314">
        <v>101250</v>
      </c>
      <c r="AB2314">
        <v>35437.5</v>
      </c>
      <c r="AC2314">
        <v>0.35</v>
      </c>
      <c r="AD2314">
        <v>3</v>
      </c>
      <c r="AE2314" t="s">
        <v>42</v>
      </c>
    </row>
    <row r="2315" spans="1:31" x14ac:dyDescent="0.3">
      <c r="A2315">
        <v>1185732</v>
      </c>
      <c r="B2315" t="s">
        <v>30</v>
      </c>
      <c r="C2315" s="1">
        <v>44369</v>
      </c>
      <c r="D2315">
        <v>2021</v>
      </c>
      <c r="E2315" t="s">
        <v>54</v>
      </c>
      <c r="F2315">
        <v>2</v>
      </c>
      <c r="G2315">
        <v>5</v>
      </c>
      <c r="H2315" t="s">
        <v>100</v>
      </c>
      <c r="I2315">
        <v>32</v>
      </c>
      <c r="J2315" t="s">
        <v>169</v>
      </c>
      <c r="K2315">
        <v>35</v>
      </c>
      <c r="L2315" t="s">
        <v>170</v>
      </c>
      <c r="M2315" t="s">
        <v>125</v>
      </c>
      <c r="N2315">
        <v>3</v>
      </c>
      <c r="O2315" t="s">
        <v>126</v>
      </c>
      <c r="P2315">
        <v>1</v>
      </c>
      <c r="Q2315" t="s">
        <v>37</v>
      </c>
      <c r="R2315">
        <v>1</v>
      </c>
      <c r="S2315" t="s">
        <v>127</v>
      </c>
      <c r="T2315">
        <v>4</v>
      </c>
      <c r="U2315" t="s">
        <v>128</v>
      </c>
      <c r="V2315" t="s">
        <v>204</v>
      </c>
      <c r="W2315">
        <v>7</v>
      </c>
      <c r="X2315" t="s">
        <v>308</v>
      </c>
      <c r="Y2315">
        <v>35</v>
      </c>
      <c r="Z2315">
        <v>275</v>
      </c>
      <c r="AA2315">
        <v>96250</v>
      </c>
      <c r="AB2315">
        <v>33687.5</v>
      </c>
      <c r="AC2315">
        <v>0.35</v>
      </c>
      <c r="AD2315">
        <v>3</v>
      </c>
      <c r="AE2315" t="s">
        <v>42</v>
      </c>
    </row>
    <row r="2316" spans="1:31" x14ac:dyDescent="0.3">
      <c r="A2316">
        <v>1185732</v>
      </c>
      <c r="B2316" t="s">
        <v>30</v>
      </c>
      <c r="C2316" s="1">
        <v>44398</v>
      </c>
      <c r="D2316">
        <v>2021</v>
      </c>
      <c r="E2316" t="s">
        <v>55</v>
      </c>
      <c r="F2316">
        <v>3</v>
      </c>
      <c r="G2316">
        <v>5</v>
      </c>
      <c r="H2316" t="s">
        <v>100</v>
      </c>
      <c r="I2316">
        <v>32</v>
      </c>
      <c r="J2316" t="s">
        <v>169</v>
      </c>
      <c r="K2316">
        <v>35</v>
      </c>
      <c r="L2316" t="s">
        <v>170</v>
      </c>
      <c r="M2316" t="s">
        <v>125</v>
      </c>
      <c r="N2316">
        <v>3</v>
      </c>
      <c r="O2316" t="s">
        <v>126</v>
      </c>
      <c r="P2316">
        <v>1</v>
      </c>
      <c r="Q2316" t="s">
        <v>37</v>
      </c>
      <c r="R2316">
        <v>1</v>
      </c>
      <c r="S2316" t="s">
        <v>127</v>
      </c>
      <c r="T2316">
        <v>4</v>
      </c>
      <c r="U2316" t="s">
        <v>128</v>
      </c>
      <c r="V2316" t="s">
        <v>161</v>
      </c>
      <c r="W2316">
        <v>7</v>
      </c>
      <c r="X2316" t="s">
        <v>308</v>
      </c>
      <c r="Y2316">
        <v>45</v>
      </c>
      <c r="Z2316">
        <v>350</v>
      </c>
      <c r="AA2316">
        <v>157500</v>
      </c>
      <c r="AB2316">
        <v>55125.000000000007</v>
      </c>
      <c r="AC2316">
        <v>0.35</v>
      </c>
      <c r="AD2316">
        <v>3</v>
      </c>
      <c r="AE2316" t="s">
        <v>42</v>
      </c>
    </row>
    <row r="2317" spans="1:31" x14ac:dyDescent="0.3">
      <c r="A2317">
        <v>1185732</v>
      </c>
      <c r="B2317" t="s">
        <v>30</v>
      </c>
      <c r="C2317" s="1">
        <v>44430</v>
      </c>
      <c r="D2317">
        <v>2021</v>
      </c>
      <c r="E2317" t="s">
        <v>31</v>
      </c>
      <c r="F2317">
        <v>3</v>
      </c>
      <c r="G2317">
        <v>5</v>
      </c>
      <c r="H2317" t="s">
        <v>100</v>
      </c>
      <c r="I2317">
        <v>32</v>
      </c>
      <c r="J2317" t="s">
        <v>169</v>
      </c>
      <c r="K2317">
        <v>35</v>
      </c>
      <c r="L2317" t="s">
        <v>170</v>
      </c>
      <c r="M2317" t="s">
        <v>125</v>
      </c>
      <c r="N2317">
        <v>3</v>
      </c>
      <c r="O2317" t="s">
        <v>126</v>
      </c>
      <c r="P2317">
        <v>1</v>
      </c>
      <c r="Q2317" t="s">
        <v>37</v>
      </c>
      <c r="R2317">
        <v>5</v>
      </c>
      <c r="S2317" t="s">
        <v>303</v>
      </c>
      <c r="T2317">
        <v>7</v>
      </c>
      <c r="U2317" t="s">
        <v>305</v>
      </c>
      <c r="V2317" t="s">
        <v>187</v>
      </c>
      <c r="W2317">
        <v>7</v>
      </c>
      <c r="X2317" t="s">
        <v>308</v>
      </c>
      <c r="Y2317">
        <v>45</v>
      </c>
      <c r="Z2317">
        <v>350</v>
      </c>
      <c r="AA2317">
        <v>157500</v>
      </c>
      <c r="AB2317">
        <v>55125.000000000007</v>
      </c>
      <c r="AC2317">
        <v>0.35</v>
      </c>
      <c r="AD2317">
        <v>3</v>
      </c>
      <c r="AE2317" t="s">
        <v>42</v>
      </c>
    </row>
    <row r="2318" spans="1:31" x14ac:dyDescent="0.3">
      <c r="A2318">
        <v>1185732</v>
      </c>
      <c r="B2318" t="s">
        <v>30</v>
      </c>
      <c r="C2318" s="1">
        <v>44491</v>
      </c>
      <c r="D2318">
        <v>2021</v>
      </c>
      <c r="E2318" t="s">
        <v>44</v>
      </c>
      <c r="F2318">
        <v>4</v>
      </c>
      <c r="G2318">
        <v>5</v>
      </c>
      <c r="H2318" t="s">
        <v>100</v>
      </c>
      <c r="I2318">
        <v>32</v>
      </c>
      <c r="J2318" t="s">
        <v>169</v>
      </c>
      <c r="K2318">
        <v>35</v>
      </c>
      <c r="L2318" t="s">
        <v>170</v>
      </c>
      <c r="M2318" t="s">
        <v>125</v>
      </c>
      <c r="N2318">
        <v>3</v>
      </c>
      <c r="O2318" t="s">
        <v>126</v>
      </c>
      <c r="P2318">
        <v>1</v>
      </c>
      <c r="Q2318" t="s">
        <v>37</v>
      </c>
      <c r="R2318">
        <v>5</v>
      </c>
      <c r="S2318" t="s">
        <v>303</v>
      </c>
      <c r="T2318">
        <v>7</v>
      </c>
      <c r="U2318" t="s">
        <v>305</v>
      </c>
      <c r="V2318" t="s">
        <v>162</v>
      </c>
      <c r="W2318">
        <v>7</v>
      </c>
      <c r="X2318" t="s">
        <v>308</v>
      </c>
      <c r="Y2318">
        <v>45</v>
      </c>
      <c r="Z2318">
        <v>275</v>
      </c>
      <c r="AA2318">
        <v>123750</v>
      </c>
      <c r="AB2318">
        <v>43312.5</v>
      </c>
      <c r="AC2318">
        <v>0.35</v>
      </c>
      <c r="AD2318">
        <v>3</v>
      </c>
      <c r="AE2318" t="s">
        <v>42</v>
      </c>
    </row>
    <row r="2319" spans="1:31" x14ac:dyDescent="0.3">
      <c r="A2319">
        <v>1185732</v>
      </c>
      <c r="B2319" t="s">
        <v>30</v>
      </c>
      <c r="C2319" s="1">
        <v>44522</v>
      </c>
      <c r="D2319">
        <v>2021</v>
      </c>
      <c r="E2319" t="s">
        <v>45</v>
      </c>
      <c r="F2319">
        <v>4</v>
      </c>
      <c r="G2319">
        <v>5</v>
      </c>
      <c r="H2319" t="s">
        <v>100</v>
      </c>
      <c r="I2319">
        <v>32</v>
      </c>
      <c r="J2319" t="s">
        <v>169</v>
      </c>
      <c r="K2319">
        <v>35</v>
      </c>
      <c r="L2319" t="s">
        <v>170</v>
      </c>
      <c r="M2319" t="s">
        <v>125</v>
      </c>
      <c r="N2319">
        <v>3</v>
      </c>
      <c r="O2319" t="s">
        <v>126</v>
      </c>
      <c r="P2319">
        <v>1</v>
      </c>
      <c r="Q2319" t="s">
        <v>37</v>
      </c>
      <c r="R2319">
        <v>1</v>
      </c>
      <c r="S2319" t="s">
        <v>127</v>
      </c>
      <c r="T2319">
        <v>5</v>
      </c>
      <c r="U2319" t="s">
        <v>300</v>
      </c>
      <c r="V2319" t="s">
        <v>265</v>
      </c>
      <c r="W2319">
        <v>7</v>
      </c>
      <c r="X2319" t="s">
        <v>308</v>
      </c>
      <c r="Y2319">
        <v>40</v>
      </c>
      <c r="Z2319">
        <v>275</v>
      </c>
      <c r="AA2319">
        <v>110000</v>
      </c>
      <c r="AB2319">
        <v>38500</v>
      </c>
      <c r="AC2319">
        <v>0.35</v>
      </c>
      <c r="AD2319">
        <v>3</v>
      </c>
      <c r="AE2319" t="s">
        <v>42</v>
      </c>
    </row>
    <row r="2320" spans="1:31" x14ac:dyDescent="0.3">
      <c r="A2320">
        <v>1185732</v>
      </c>
      <c r="B2320" t="s">
        <v>30</v>
      </c>
      <c r="C2320" s="1">
        <v>44551</v>
      </c>
      <c r="D2320">
        <v>2021</v>
      </c>
      <c r="E2320" t="s">
        <v>46</v>
      </c>
      <c r="F2320">
        <v>4</v>
      </c>
      <c r="G2320">
        <v>5</v>
      </c>
      <c r="H2320" t="s">
        <v>100</v>
      </c>
      <c r="I2320">
        <v>32</v>
      </c>
      <c r="J2320" t="s">
        <v>169</v>
      </c>
      <c r="K2320">
        <v>35</v>
      </c>
      <c r="L2320" t="s">
        <v>170</v>
      </c>
      <c r="M2320" t="s">
        <v>125</v>
      </c>
      <c r="N2320">
        <v>3</v>
      </c>
      <c r="O2320" t="s">
        <v>126</v>
      </c>
      <c r="P2320">
        <v>1</v>
      </c>
      <c r="Q2320" t="s">
        <v>37</v>
      </c>
      <c r="R2320">
        <v>2</v>
      </c>
      <c r="S2320" t="s">
        <v>299</v>
      </c>
      <c r="T2320">
        <v>4</v>
      </c>
      <c r="U2320" t="s">
        <v>128</v>
      </c>
      <c r="V2320" t="s">
        <v>129</v>
      </c>
      <c r="W2320">
        <v>7</v>
      </c>
      <c r="X2320" t="s">
        <v>308</v>
      </c>
      <c r="Y2320">
        <v>55</v>
      </c>
      <c r="Z2320">
        <v>325</v>
      </c>
      <c r="AA2320">
        <v>178750</v>
      </c>
      <c r="AB2320">
        <v>62562.500000000007</v>
      </c>
      <c r="AC2320">
        <v>0.35</v>
      </c>
      <c r="AD2320">
        <v>3</v>
      </c>
      <c r="AE2320" t="s">
        <v>42</v>
      </c>
    </row>
    <row r="2321" spans="1:31" x14ac:dyDescent="0.3">
      <c r="A2321">
        <v>1185732</v>
      </c>
      <c r="B2321" t="s">
        <v>30</v>
      </c>
      <c r="C2321" s="1">
        <v>44216</v>
      </c>
      <c r="D2321">
        <v>2021</v>
      </c>
      <c r="E2321" t="s">
        <v>47</v>
      </c>
      <c r="F2321">
        <v>1</v>
      </c>
      <c r="G2321">
        <v>5</v>
      </c>
      <c r="H2321" t="s">
        <v>100</v>
      </c>
      <c r="I2321">
        <v>32</v>
      </c>
      <c r="J2321" t="s">
        <v>169</v>
      </c>
      <c r="K2321">
        <v>35</v>
      </c>
      <c r="L2321" t="s">
        <v>170</v>
      </c>
      <c r="M2321" t="s">
        <v>125</v>
      </c>
      <c r="N2321">
        <v>3</v>
      </c>
      <c r="O2321" t="s">
        <v>126</v>
      </c>
      <c r="P2321">
        <v>1</v>
      </c>
      <c r="Q2321" t="s">
        <v>37</v>
      </c>
      <c r="R2321">
        <v>2</v>
      </c>
      <c r="S2321" t="s">
        <v>299</v>
      </c>
      <c r="T2321">
        <v>4</v>
      </c>
      <c r="U2321" t="s">
        <v>128</v>
      </c>
      <c r="V2321" t="s">
        <v>307</v>
      </c>
      <c r="W2321">
        <v>7</v>
      </c>
      <c r="X2321" t="s">
        <v>308</v>
      </c>
      <c r="Y2321">
        <v>30</v>
      </c>
      <c r="Z2321">
        <v>525</v>
      </c>
      <c r="AA2321">
        <v>157500</v>
      </c>
      <c r="AB2321">
        <v>55125.000000000007</v>
      </c>
      <c r="AC2321">
        <v>0.35</v>
      </c>
      <c r="AD2321">
        <v>3</v>
      </c>
      <c r="AE2321" t="s">
        <v>42</v>
      </c>
    </row>
    <row r="2322" spans="1:31" x14ac:dyDescent="0.3">
      <c r="A2322">
        <v>1185732</v>
      </c>
      <c r="B2322" t="s">
        <v>30</v>
      </c>
      <c r="C2322" s="1">
        <v>44245</v>
      </c>
      <c r="D2322">
        <v>2021</v>
      </c>
      <c r="E2322" t="s">
        <v>48</v>
      </c>
      <c r="F2322">
        <v>1</v>
      </c>
      <c r="G2322">
        <v>5</v>
      </c>
      <c r="H2322" t="s">
        <v>100</v>
      </c>
      <c r="I2322">
        <v>32</v>
      </c>
      <c r="J2322" t="s">
        <v>169</v>
      </c>
      <c r="K2322">
        <v>35</v>
      </c>
      <c r="L2322" t="s">
        <v>170</v>
      </c>
      <c r="M2322" t="s">
        <v>125</v>
      </c>
      <c r="N2322">
        <v>3</v>
      </c>
      <c r="O2322" t="s">
        <v>126</v>
      </c>
      <c r="P2322">
        <v>1</v>
      </c>
      <c r="Q2322" t="s">
        <v>37</v>
      </c>
      <c r="R2322">
        <v>1</v>
      </c>
      <c r="S2322" t="s">
        <v>127</v>
      </c>
      <c r="T2322">
        <v>5</v>
      </c>
      <c r="U2322" t="s">
        <v>300</v>
      </c>
      <c r="V2322" t="s">
        <v>205</v>
      </c>
      <c r="W2322">
        <v>7</v>
      </c>
      <c r="X2322" t="s">
        <v>308</v>
      </c>
      <c r="Y2322">
        <v>30</v>
      </c>
      <c r="Z2322">
        <v>425</v>
      </c>
      <c r="AA2322">
        <v>127500</v>
      </c>
      <c r="AB2322">
        <v>44625</v>
      </c>
      <c r="AC2322">
        <v>0.35</v>
      </c>
      <c r="AD2322">
        <v>3</v>
      </c>
      <c r="AE2322" t="s">
        <v>42</v>
      </c>
    </row>
    <row r="2323" spans="1:31" x14ac:dyDescent="0.3">
      <c r="A2323">
        <v>1185732</v>
      </c>
      <c r="B2323" t="s">
        <v>30</v>
      </c>
      <c r="C2323" s="1">
        <v>44271</v>
      </c>
      <c r="D2323">
        <v>2021</v>
      </c>
      <c r="E2323" t="s">
        <v>51</v>
      </c>
      <c r="F2323">
        <v>1</v>
      </c>
      <c r="G2323">
        <v>2</v>
      </c>
      <c r="H2323" t="s">
        <v>74</v>
      </c>
      <c r="I2323">
        <v>33</v>
      </c>
      <c r="J2323" t="s">
        <v>119</v>
      </c>
      <c r="K2323">
        <v>36</v>
      </c>
      <c r="L2323" t="s">
        <v>120</v>
      </c>
      <c r="M2323" t="s">
        <v>125</v>
      </c>
      <c r="N2323">
        <v>3</v>
      </c>
      <c r="O2323" t="s">
        <v>126</v>
      </c>
      <c r="P2323">
        <v>1</v>
      </c>
      <c r="Q2323" t="s">
        <v>37</v>
      </c>
      <c r="R2323">
        <v>5</v>
      </c>
      <c r="S2323" t="s">
        <v>303</v>
      </c>
      <c r="T2323">
        <v>7</v>
      </c>
      <c r="U2323" t="s">
        <v>305</v>
      </c>
      <c r="V2323" t="s">
        <v>205</v>
      </c>
      <c r="W2323">
        <v>7</v>
      </c>
      <c r="X2323" t="s">
        <v>308</v>
      </c>
      <c r="Y2323">
        <v>25</v>
      </c>
      <c r="Z2323">
        <v>400</v>
      </c>
      <c r="AA2323">
        <v>100000</v>
      </c>
      <c r="AB2323">
        <v>35000</v>
      </c>
      <c r="AC2323">
        <v>0.35</v>
      </c>
      <c r="AD2323">
        <v>3</v>
      </c>
      <c r="AE2323" t="s">
        <v>42</v>
      </c>
    </row>
    <row r="2324" spans="1:31" x14ac:dyDescent="0.3">
      <c r="A2324">
        <v>1185732</v>
      </c>
      <c r="B2324" t="s">
        <v>30</v>
      </c>
      <c r="C2324" s="1">
        <v>44303</v>
      </c>
      <c r="D2324">
        <v>2021</v>
      </c>
      <c r="E2324" t="s">
        <v>52</v>
      </c>
      <c r="F2324">
        <v>2</v>
      </c>
      <c r="G2324">
        <v>2</v>
      </c>
      <c r="H2324" t="s">
        <v>74</v>
      </c>
      <c r="I2324">
        <v>33</v>
      </c>
      <c r="J2324" t="s">
        <v>119</v>
      </c>
      <c r="K2324">
        <v>36</v>
      </c>
      <c r="L2324" t="s">
        <v>120</v>
      </c>
      <c r="M2324" t="s">
        <v>125</v>
      </c>
      <c r="N2324">
        <v>3</v>
      </c>
      <c r="O2324" t="s">
        <v>126</v>
      </c>
      <c r="P2324">
        <v>1</v>
      </c>
      <c r="Q2324" t="s">
        <v>37</v>
      </c>
      <c r="R2324">
        <v>1</v>
      </c>
      <c r="S2324" t="s">
        <v>127</v>
      </c>
      <c r="T2324">
        <v>5</v>
      </c>
      <c r="U2324" t="s">
        <v>300</v>
      </c>
      <c r="V2324" t="s">
        <v>236</v>
      </c>
      <c r="W2324">
        <v>7</v>
      </c>
      <c r="X2324" t="s">
        <v>308</v>
      </c>
      <c r="Y2324">
        <v>25</v>
      </c>
      <c r="Z2324">
        <v>375</v>
      </c>
      <c r="AA2324">
        <v>93750</v>
      </c>
      <c r="AB2324">
        <v>32812.5</v>
      </c>
      <c r="AC2324">
        <v>0.35</v>
      </c>
      <c r="AD2324">
        <v>3</v>
      </c>
      <c r="AE2324" t="s">
        <v>42</v>
      </c>
    </row>
    <row r="2325" spans="1:31" x14ac:dyDescent="0.3">
      <c r="A2325">
        <v>1185732</v>
      </c>
      <c r="B2325" t="s">
        <v>30</v>
      </c>
      <c r="C2325" s="1">
        <v>44425</v>
      </c>
      <c r="D2325">
        <v>2021</v>
      </c>
      <c r="E2325" t="s">
        <v>31</v>
      </c>
      <c r="F2325">
        <v>3</v>
      </c>
      <c r="G2325">
        <v>2</v>
      </c>
      <c r="H2325" t="s">
        <v>74</v>
      </c>
      <c r="I2325">
        <v>33</v>
      </c>
      <c r="J2325" t="s">
        <v>119</v>
      </c>
      <c r="K2325">
        <v>36</v>
      </c>
      <c r="L2325" t="s">
        <v>120</v>
      </c>
      <c r="M2325" t="s">
        <v>125</v>
      </c>
      <c r="N2325">
        <v>3</v>
      </c>
      <c r="O2325" t="s">
        <v>126</v>
      </c>
      <c r="P2325">
        <v>1</v>
      </c>
      <c r="Q2325" t="s">
        <v>37</v>
      </c>
      <c r="R2325">
        <v>5</v>
      </c>
      <c r="S2325" t="s">
        <v>303</v>
      </c>
      <c r="T2325">
        <v>6</v>
      </c>
      <c r="U2325" t="s">
        <v>304</v>
      </c>
      <c r="V2325" t="s">
        <v>129</v>
      </c>
      <c r="W2325">
        <v>7</v>
      </c>
      <c r="X2325" t="s">
        <v>308</v>
      </c>
      <c r="Y2325">
        <v>55</v>
      </c>
      <c r="Z2325">
        <v>600</v>
      </c>
      <c r="AA2325">
        <v>330000</v>
      </c>
      <c r="AB2325">
        <v>115500.00000000001</v>
      </c>
      <c r="AC2325">
        <v>0.35</v>
      </c>
      <c r="AD2325">
        <v>3</v>
      </c>
      <c r="AE2325" t="s">
        <v>42</v>
      </c>
    </row>
    <row r="2326" spans="1:31" x14ac:dyDescent="0.3">
      <c r="A2326">
        <v>1185732</v>
      </c>
      <c r="B2326" t="s">
        <v>30</v>
      </c>
      <c r="C2326" s="1">
        <v>44455</v>
      </c>
      <c r="D2326">
        <v>2021</v>
      </c>
      <c r="E2326" t="s">
        <v>43</v>
      </c>
      <c r="F2326">
        <v>3</v>
      </c>
      <c r="G2326">
        <v>2</v>
      </c>
      <c r="H2326" t="s">
        <v>74</v>
      </c>
      <c r="I2326">
        <v>33</v>
      </c>
      <c r="J2326" t="s">
        <v>119</v>
      </c>
      <c r="K2326">
        <v>36</v>
      </c>
      <c r="L2326" t="s">
        <v>120</v>
      </c>
      <c r="M2326" t="s">
        <v>125</v>
      </c>
      <c r="N2326">
        <v>3</v>
      </c>
      <c r="O2326" t="s">
        <v>126</v>
      </c>
      <c r="P2326">
        <v>1</v>
      </c>
      <c r="Q2326" t="s">
        <v>37</v>
      </c>
      <c r="R2326">
        <v>1</v>
      </c>
      <c r="S2326" t="s">
        <v>127</v>
      </c>
      <c r="T2326">
        <v>4</v>
      </c>
      <c r="U2326" t="s">
        <v>128</v>
      </c>
      <c r="V2326" t="s">
        <v>189</v>
      </c>
      <c r="W2326">
        <v>7</v>
      </c>
      <c r="X2326" t="s">
        <v>308</v>
      </c>
      <c r="Y2326">
        <v>45</v>
      </c>
      <c r="Z2326">
        <v>525</v>
      </c>
      <c r="AA2326">
        <v>236250</v>
      </c>
      <c r="AB2326">
        <v>82687.500000000029</v>
      </c>
      <c r="AC2326">
        <v>0.35</v>
      </c>
      <c r="AD2326">
        <v>3</v>
      </c>
      <c r="AE2326" t="s">
        <v>42</v>
      </c>
    </row>
    <row r="2327" spans="1:31" x14ac:dyDescent="0.3">
      <c r="A2327">
        <v>1185732</v>
      </c>
      <c r="B2327" t="s">
        <v>30</v>
      </c>
      <c r="C2327" s="1">
        <v>44487</v>
      </c>
      <c r="D2327">
        <v>2021</v>
      </c>
      <c r="E2327" t="s">
        <v>44</v>
      </c>
      <c r="F2327">
        <v>4</v>
      </c>
      <c r="G2327">
        <v>2</v>
      </c>
      <c r="H2327" t="s">
        <v>74</v>
      </c>
      <c r="I2327">
        <v>33</v>
      </c>
      <c r="J2327" t="s">
        <v>119</v>
      </c>
      <c r="K2327">
        <v>36</v>
      </c>
      <c r="L2327" t="s">
        <v>120</v>
      </c>
      <c r="M2327" t="s">
        <v>125</v>
      </c>
      <c r="N2327">
        <v>3</v>
      </c>
      <c r="O2327" t="s">
        <v>126</v>
      </c>
      <c r="P2327">
        <v>1</v>
      </c>
      <c r="Q2327" t="s">
        <v>37</v>
      </c>
      <c r="R2327">
        <v>5</v>
      </c>
      <c r="S2327" t="s">
        <v>303</v>
      </c>
      <c r="T2327">
        <v>7</v>
      </c>
      <c r="U2327" t="s">
        <v>305</v>
      </c>
      <c r="V2327" t="s">
        <v>202</v>
      </c>
      <c r="W2327">
        <v>7</v>
      </c>
      <c r="X2327" t="s">
        <v>308</v>
      </c>
      <c r="Y2327">
        <v>25</v>
      </c>
      <c r="Z2327">
        <v>500</v>
      </c>
      <c r="AA2327">
        <v>125000</v>
      </c>
      <c r="AB2327">
        <v>43750.000000000015</v>
      </c>
      <c r="AC2327">
        <v>0.35</v>
      </c>
      <c r="AD2327">
        <v>3</v>
      </c>
      <c r="AE2327" t="s">
        <v>42</v>
      </c>
    </row>
    <row r="2328" spans="1:31" x14ac:dyDescent="0.3">
      <c r="A2328">
        <v>1197831</v>
      </c>
      <c r="B2328" t="s">
        <v>73</v>
      </c>
      <c r="C2328" s="1">
        <v>44335</v>
      </c>
      <c r="D2328">
        <v>2021</v>
      </c>
      <c r="E2328" t="s">
        <v>53</v>
      </c>
      <c r="F2328">
        <v>2</v>
      </c>
      <c r="G2328">
        <v>2</v>
      </c>
      <c r="H2328" t="s">
        <v>74</v>
      </c>
      <c r="I2328">
        <v>35</v>
      </c>
      <c r="J2328" t="s">
        <v>123</v>
      </c>
      <c r="K2328">
        <v>38</v>
      </c>
      <c r="L2328" t="s">
        <v>124</v>
      </c>
      <c r="M2328" t="s">
        <v>125</v>
      </c>
      <c r="N2328">
        <v>3</v>
      </c>
      <c r="O2328" t="s">
        <v>126</v>
      </c>
      <c r="P2328">
        <v>1</v>
      </c>
      <c r="Q2328" t="s">
        <v>37</v>
      </c>
      <c r="R2328">
        <v>1</v>
      </c>
      <c r="S2328" t="s">
        <v>127</v>
      </c>
      <c r="T2328">
        <v>4</v>
      </c>
      <c r="U2328" t="s">
        <v>128</v>
      </c>
      <c r="V2328" t="s">
        <v>186</v>
      </c>
      <c r="W2328">
        <v>7</v>
      </c>
      <c r="X2328" t="s">
        <v>308</v>
      </c>
      <c r="Y2328">
        <v>45</v>
      </c>
      <c r="Z2328">
        <v>350</v>
      </c>
      <c r="AA2328">
        <v>157500</v>
      </c>
      <c r="AB2328">
        <v>62999.999999999993</v>
      </c>
      <c r="AC2328">
        <v>0.4</v>
      </c>
      <c r="AD2328">
        <v>3</v>
      </c>
      <c r="AE2328" t="s">
        <v>42</v>
      </c>
    </row>
    <row r="2329" spans="1:31" x14ac:dyDescent="0.3">
      <c r="A2329">
        <v>1197831</v>
      </c>
      <c r="B2329" t="s">
        <v>73</v>
      </c>
      <c r="C2329" s="1">
        <v>44368</v>
      </c>
      <c r="D2329">
        <v>2021</v>
      </c>
      <c r="E2329" t="s">
        <v>54</v>
      </c>
      <c r="F2329">
        <v>2</v>
      </c>
      <c r="G2329">
        <v>2</v>
      </c>
      <c r="H2329" t="s">
        <v>74</v>
      </c>
      <c r="I2329">
        <v>35</v>
      </c>
      <c r="J2329" t="s">
        <v>123</v>
      </c>
      <c r="K2329">
        <v>38</v>
      </c>
      <c r="L2329" t="s">
        <v>124</v>
      </c>
      <c r="M2329" t="s">
        <v>125</v>
      </c>
      <c r="N2329">
        <v>3</v>
      </c>
      <c r="O2329" t="s">
        <v>126</v>
      </c>
      <c r="P2329">
        <v>1</v>
      </c>
      <c r="Q2329" t="s">
        <v>37</v>
      </c>
      <c r="R2329">
        <v>5</v>
      </c>
      <c r="S2329" t="s">
        <v>303</v>
      </c>
      <c r="T2329">
        <v>6</v>
      </c>
      <c r="U2329" t="s">
        <v>304</v>
      </c>
      <c r="V2329" t="s">
        <v>129</v>
      </c>
      <c r="W2329">
        <v>7</v>
      </c>
      <c r="X2329" t="s">
        <v>308</v>
      </c>
      <c r="Y2329">
        <v>40</v>
      </c>
      <c r="Z2329">
        <v>600</v>
      </c>
      <c r="AA2329">
        <v>240000</v>
      </c>
      <c r="AB2329">
        <v>96000</v>
      </c>
      <c r="AC2329">
        <v>0.4</v>
      </c>
      <c r="AD2329">
        <v>3</v>
      </c>
      <c r="AE2329" t="s">
        <v>42</v>
      </c>
    </row>
    <row r="2330" spans="1:31" x14ac:dyDescent="0.3">
      <c r="A2330">
        <v>1197831</v>
      </c>
      <c r="B2330" t="s">
        <v>73</v>
      </c>
      <c r="C2330" s="1">
        <v>44219</v>
      </c>
      <c r="D2330">
        <v>2021</v>
      </c>
      <c r="E2330" t="s">
        <v>47</v>
      </c>
      <c r="F2330">
        <v>1</v>
      </c>
      <c r="G2330">
        <v>2</v>
      </c>
      <c r="H2330" t="s">
        <v>74</v>
      </c>
      <c r="I2330">
        <v>33</v>
      </c>
      <c r="J2330" t="s">
        <v>119</v>
      </c>
      <c r="K2330">
        <v>36</v>
      </c>
      <c r="L2330" t="s">
        <v>120</v>
      </c>
      <c r="M2330" t="s">
        <v>125</v>
      </c>
      <c r="N2330">
        <v>3</v>
      </c>
      <c r="O2330" t="s">
        <v>126</v>
      </c>
      <c r="P2330">
        <v>1</v>
      </c>
      <c r="Q2330" t="s">
        <v>37</v>
      </c>
      <c r="R2330">
        <v>1</v>
      </c>
      <c r="S2330" t="s">
        <v>127</v>
      </c>
      <c r="T2330">
        <v>4</v>
      </c>
      <c r="U2330" t="s">
        <v>128</v>
      </c>
      <c r="V2330" t="s">
        <v>161</v>
      </c>
      <c r="W2330">
        <v>7</v>
      </c>
      <c r="X2330" t="s">
        <v>308</v>
      </c>
      <c r="Y2330">
        <v>25</v>
      </c>
      <c r="Z2330">
        <v>450</v>
      </c>
      <c r="AA2330">
        <v>112500</v>
      </c>
      <c r="AB2330">
        <v>39375.000000000007</v>
      </c>
      <c r="AC2330">
        <v>0.35</v>
      </c>
      <c r="AD2330">
        <v>3</v>
      </c>
      <c r="AE2330" t="s">
        <v>42</v>
      </c>
    </row>
    <row r="2331" spans="1:31" x14ac:dyDescent="0.3">
      <c r="A2331">
        <v>1197831</v>
      </c>
      <c r="B2331" t="s">
        <v>73</v>
      </c>
      <c r="C2331" s="1">
        <v>44368</v>
      </c>
      <c r="D2331">
        <v>2021</v>
      </c>
      <c r="E2331" t="s">
        <v>54</v>
      </c>
      <c r="F2331">
        <v>2</v>
      </c>
      <c r="G2331">
        <v>2</v>
      </c>
      <c r="H2331" t="s">
        <v>74</v>
      </c>
      <c r="I2331">
        <v>35</v>
      </c>
      <c r="J2331" t="s">
        <v>123</v>
      </c>
      <c r="K2331">
        <v>38</v>
      </c>
      <c r="L2331" t="s">
        <v>124</v>
      </c>
      <c r="M2331" t="s">
        <v>125</v>
      </c>
      <c r="N2331">
        <v>3</v>
      </c>
      <c r="O2331" t="s">
        <v>126</v>
      </c>
      <c r="P2331">
        <v>1</v>
      </c>
      <c r="Q2331" t="s">
        <v>37</v>
      </c>
      <c r="R2331">
        <v>5</v>
      </c>
      <c r="S2331" t="s">
        <v>303</v>
      </c>
      <c r="T2331">
        <v>8</v>
      </c>
      <c r="U2331" t="s">
        <v>306</v>
      </c>
      <c r="V2331" t="s">
        <v>189</v>
      </c>
      <c r="W2331">
        <v>7</v>
      </c>
      <c r="X2331" t="s">
        <v>308</v>
      </c>
      <c r="Y2331">
        <v>40</v>
      </c>
      <c r="Z2331">
        <v>325</v>
      </c>
      <c r="AA2331">
        <v>130000</v>
      </c>
      <c r="AB2331">
        <v>52000</v>
      </c>
      <c r="AC2331">
        <v>0.4</v>
      </c>
      <c r="AD2331">
        <v>3</v>
      </c>
      <c r="AE2331" t="s">
        <v>42</v>
      </c>
    </row>
    <row r="2332" spans="1:31" x14ac:dyDescent="0.3">
      <c r="A2332">
        <v>1197831</v>
      </c>
      <c r="B2332" t="s">
        <v>73</v>
      </c>
      <c r="C2332" s="1">
        <v>44368</v>
      </c>
      <c r="D2332">
        <v>2021</v>
      </c>
      <c r="E2332" t="s">
        <v>54</v>
      </c>
      <c r="F2332">
        <v>2</v>
      </c>
      <c r="G2332">
        <v>2</v>
      </c>
      <c r="H2332" t="s">
        <v>74</v>
      </c>
      <c r="I2332">
        <v>35</v>
      </c>
      <c r="J2332" t="s">
        <v>123</v>
      </c>
      <c r="K2332">
        <v>38</v>
      </c>
      <c r="L2332" t="s">
        <v>124</v>
      </c>
      <c r="M2332" t="s">
        <v>125</v>
      </c>
      <c r="N2332">
        <v>3</v>
      </c>
      <c r="O2332" t="s">
        <v>126</v>
      </c>
      <c r="P2332">
        <v>1</v>
      </c>
      <c r="Q2332" t="s">
        <v>37</v>
      </c>
      <c r="R2332">
        <v>1</v>
      </c>
      <c r="S2332" t="s">
        <v>127</v>
      </c>
      <c r="T2332">
        <v>4</v>
      </c>
      <c r="U2332" t="s">
        <v>128</v>
      </c>
      <c r="V2332" t="s">
        <v>204</v>
      </c>
      <c r="W2332">
        <v>7</v>
      </c>
      <c r="X2332" t="s">
        <v>308</v>
      </c>
      <c r="Y2332">
        <v>55</v>
      </c>
      <c r="Z2332">
        <v>300</v>
      </c>
      <c r="AA2332">
        <v>165000</v>
      </c>
      <c r="AB2332">
        <v>57749.999999999985</v>
      </c>
      <c r="AC2332">
        <v>0.35</v>
      </c>
      <c r="AD2332">
        <v>3</v>
      </c>
      <c r="AE2332" t="s">
        <v>42</v>
      </c>
    </row>
    <row r="2333" spans="1:31" x14ac:dyDescent="0.3">
      <c r="A2333">
        <v>1197831</v>
      </c>
      <c r="B2333" t="s">
        <v>73</v>
      </c>
      <c r="C2333" s="1">
        <v>44248</v>
      </c>
      <c r="D2333">
        <v>2021</v>
      </c>
      <c r="E2333" t="s">
        <v>48</v>
      </c>
      <c r="F2333">
        <v>1</v>
      </c>
      <c r="G2333">
        <v>2</v>
      </c>
      <c r="H2333" t="s">
        <v>74</v>
      </c>
      <c r="I2333">
        <v>33</v>
      </c>
      <c r="J2333" t="s">
        <v>119</v>
      </c>
      <c r="K2333">
        <v>36</v>
      </c>
      <c r="L2333" t="s">
        <v>120</v>
      </c>
      <c r="M2333" t="s">
        <v>125</v>
      </c>
      <c r="N2333">
        <v>3</v>
      </c>
      <c r="O2333" t="s">
        <v>126</v>
      </c>
      <c r="P2333">
        <v>1</v>
      </c>
      <c r="Q2333" t="s">
        <v>37</v>
      </c>
      <c r="R2333">
        <v>1</v>
      </c>
      <c r="S2333" t="s">
        <v>127</v>
      </c>
      <c r="T2333">
        <v>4</v>
      </c>
      <c r="U2333" t="s">
        <v>128</v>
      </c>
      <c r="V2333" t="s">
        <v>161</v>
      </c>
      <c r="W2333">
        <v>7</v>
      </c>
      <c r="X2333" t="s">
        <v>308</v>
      </c>
      <c r="Y2333">
        <v>25</v>
      </c>
      <c r="Z2333">
        <v>350</v>
      </c>
      <c r="AA2333">
        <v>87500</v>
      </c>
      <c r="AB2333">
        <v>30625.000000000007</v>
      </c>
      <c r="AC2333">
        <v>0.35</v>
      </c>
      <c r="AD2333">
        <v>3</v>
      </c>
      <c r="AE2333" t="s">
        <v>42</v>
      </c>
    </row>
    <row r="2334" spans="1:31" x14ac:dyDescent="0.3">
      <c r="A2334">
        <v>1197831</v>
      </c>
      <c r="B2334" t="s">
        <v>73</v>
      </c>
      <c r="C2334" s="1">
        <v>44396</v>
      </c>
      <c r="D2334">
        <v>2021</v>
      </c>
      <c r="E2334" t="s">
        <v>55</v>
      </c>
      <c r="F2334">
        <v>3</v>
      </c>
      <c r="G2334">
        <v>2</v>
      </c>
      <c r="H2334" t="s">
        <v>74</v>
      </c>
      <c r="I2334">
        <v>35</v>
      </c>
      <c r="J2334" t="s">
        <v>123</v>
      </c>
      <c r="K2334">
        <v>38</v>
      </c>
      <c r="L2334" t="s">
        <v>124</v>
      </c>
      <c r="M2334" t="s">
        <v>125</v>
      </c>
      <c r="N2334">
        <v>3</v>
      </c>
      <c r="O2334" t="s">
        <v>126</v>
      </c>
      <c r="P2334">
        <v>1</v>
      </c>
      <c r="Q2334" t="s">
        <v>37</v>
      </c>
      <c r="R2334">
        <v>5</v>
      </c>
      <c r="S2334" t="s">
        <v>303</v>
      </c>
      <c r="T2334">
        <v>7</v>
      </c>
      <c r="U2334" t="s">
        <v>305</v>
      </c>
      <c r="V2334" t="s">
        <v>187</v>
      </c>
      <c r="W2334">
        <v>7</v>
      </c>
      <c r="X2334" t="s">
        <v>308</v>
      </c>
      <c r="Y2334">
        <v>55</v>
      </c>
      <c r="Z2334">
        <v>700</v>
      </c>
      <c r="AA2334">
        <v>385000</v>
      </c>
      <c r="AB2334">
        <v>153999.99999999997</v>
      </c>
      <c r="AC2334">
        <v>0.4</v>
      </c>
      <c r="AD2334">
        <v>3</v>
      </c>
      <c r="AE2334" t="s">
        <v>42</v>
      </c>
    </row>
    <row r="2335" spans="1:31" x14ac:dyDescent="0.3">
      <c r="A2335">
        <v>1197831</v>
      </c>
      <c r="B2335" t="s">
        <v>73</v>
      </c>
      <c r="C2335" s="1">
        <v>44274</v>
      </c>
      <c r="D2335">
        <v>2021</v>
      </c>
      <c r="E2335" t="s">
        <v>51</v>
      </c>
      <c r="F2335">
        <v>1</v>
      </c>
      <c r="G2335">
        <v>2</v>
      </c>
      <c r="H2335" t="s">
        <v>74</v>
      </c>
      <c r="I2335">
        <v>34</v>
      </c>
      <c r="J2335" t="s">
        <v>121</v>
      </c>
      <c r="K2335">
        <v>37</v>
      </c>
      <c r="L2335" t="s">
        <v>122</v>
      </c>
      <c r="M2335" t="s">
        <v>125</v>
      </c>
      <c r="N2335">
        <v>3</v>
      </c>
      <c r="O2335" t="s">
        <v>126</v>
      </c>
      <c r="P2335">
        <v>1</v>
      </c>
      <c r="Q2335" t="s">
        <v>37</v>
      </c>
      <c r="R2335">
        <v>5</v>
      </c>
      <c r="S2335" t="s">
        <v>303</v>
      </c>
      <c r="T2335">
        <v>7</v>
      </c>
      <c r="U2335" t="s">
        <v>305</v>
      </c>
      <c r="V2335" t="s">
        <v>162</v>
      </c>
      <c r="W2335">
        <v>7</v>
      </c>
      <c r="X2335" t="s">
        <v>308</v>
      </c>
      <c r="Y2335">
        <v>20</v>
      </c>
      <c r="Z2335">
        <v>325</v>
      </c>
      <c r="AA2335">
        <v>65000</v>
      </c>
      <c r="AB2335">
        <v>22750</v>
      </c>
      <c r="AC2335">
        <v>0.35</v>
      </c>
      <c r="AD2335">
        <v>3</v>
      </c>
      <c r="AE2335" t="s">
        <v>42</v>
      </c>
    </row>
    <row r="2336" spans="1:31" x14ac:dyDescent="0.3">
      <c r="A2336">
        <v>1197831</v>
      </c>
      <c r="B2336" t="s">
        <v>73</v>
      </c>
      <c r="C2336" s="1">
        <v>44396</v>
      </c>
      <c r="D2336">
        <v>2021</v>
      </c>
      <c r="E2336" t="s">
        <v>55</v>
      </c>
      <c r="F2336">
        <v>3</v>
      </c>
      <c r="G2336">
        <v>2</v>
      </c>
      <c r="H2336" t="s">
        <v>74</v>
      </c>
      <c r="I2336">
        <v>35</v>
      </c>
      <c r="J2336" t="s">
        <v>123</v>
      </c>
      <c r="K2336">
        <v>38</v>
      </c>
      <c r="L2336" t="s">
        <v>124</v>
      </c>
      <c r="M2336" t="s">
        <v>125</v>
      </c>
      <c r="N2336">
        <v>3</v>
      </c>
      <c r="O2336" t="s">
        <v>126</v>
      </c>
      <c r="P2336">
        <v>1</v>
      </c>
      <c r="Q2336" t="s">
        <v>37</v>
      </c>
      <c r="R2336">
        <v>1</v>
      </c>
      <c r="S2336" t="s">
        <v>127</v>
      </c>
      <c r="T2336">
        <v>5</v>
      </c>
      <c r="U2336" t="s">
        <v>300</v>
      </c>
      <c r="V2336" t="s">
        <v>265</v>
      </c>
      <c r="W2336">
        <v>7</v>
      </c>
      <c r="X2336" t="s">
        <v>308</v>
      </c>
      <c r="Y2336">
        <v>50</v>
      </c>
      <c r="Z2336">
        <v>450</v>
      </c>
      <c r="AA2336">
        <v>225000</v>
      </c>
      <c r="AB2336">
        <v>78750</v>
      </c>
      <c r="AC2336">
        <v>0.35</v>
      </c>
      <c r="AD2336">
        <v>3</v>
      </c>
      <c r="AE2336" t="s">
        <v>42</v>
      </c>
    </row>
    <row r="2337" spans="1:31" x14ac:dyDescent="0.3">
      <c r="A2337">
        <v>1197831</v>
      </c>
      <c r="B2337" t="s">
        <v>73</v>
      </c>
      <c r="C2337" s="1">
        <v>44396</v>
      </c>
      <c r="D2337">
        <v>2021</v>
      </c>
      <c r="E2337" t="s">
        <v>55</v>
      </c>
      <c r="F2337">
        <v>3</v>
      </c>
      <c r="G2337">
        <v>2</v>
      </c>
      <c r="H2337" t="s">
        <v>74</v>
      </c>
      <c r="I2337">
        <v>35</v>
      </c>
      <c r="J2337" t="s">
        <v>123</v>
      </c>
      <c r="K2337">
        <v>38</v>
      </c>
      <c r="L2337" t="s">
        <v>124</v>
      </c>
      <c r="M2337" t="s">
        <v>125</v>
      </c>
      <c r="N2337">
        <v>3</v>
      </c>
      <c r="O2337" t="s">
        <v>126</v>
      </c>
      <c r="P2337">
        <v>1</v>
      </c>
      <c r="Q2337" t="s">
        <v>37</v>
      </c>
      <c r="R2337">
        <v>2</v>
      </c>
      <c r="S2337" t="s">
        <v>299</v>
      </c>
      <c r="T2337">
        <v>4</v>
      </c>
      <c r="U2337" t="s">
        <v>128</v>
      </c>
      <c r="V2337" t="s">
        <v>129</v>
      </c>
      <c r="W2337">
        <v>7</v>
      </c>
      <c r="X2337" t="s">
        <v>308</v>
      </c>
      <c r="Y2337">
        <v>60</v>
      </c>
      <c r="Z2337">
        <v>350</v>
      </c>
      <c r="AA2337">
        <v>210000</v>
      </c>
      <c r="AB2337">
        <v>73500</v>
      </c>
      <c r="AC2337">
        <v>0.35</v>
      </c>
      <c r="AD2337">
        <v>3</v>
      </c>
      <c r="AE2337" t="s">
        <v>42</v>
      </c>
    </row>
    <row r="2338" spans="1:31" x14ac:dyDescent="0.3">
      <c r="A2338">
        <v>1197831</v>
      </c>
      <c r="B2338" t="s">
        <v>73</v>
      </c>
      <c r="C2338" s="1">
        <v>44428</v>
      </c>
      <c r="D2338">
        <v>2021</v>
      </c>
      <c r="E2338" t="s">
        <v>31</v>
      </c>
      <c r="F2338">
        <v>3</v>
      </c>
      <c r="G2338">
        <v>2</v>
      </c>
      <c r="H2338" t="s">
        <v>74</v>
      </c>
      <c r="I2338">
        <v>35</v>
      </c>
      <c r="J2338" t="s">
        <v>123</v>
      </c>
      <c r="K2338">
        <v>38</v>
      </c>
      <c r="L2338" t="s">
        <v>124</v>
      </c>
      <c r="M2338" t="s">
        <v>125</v>
      </c>
      <c r="N2338">
        <v>3</v>
      </c>
      <c r="O2338" t="s">
        <v>126</v>
      </c>
      <c r="P2338">
        <v>1</v>
      </c>
      <c r="Q2338" t="s">
        <v>37</v>
      </c>
      <c r="R2338">
        <v>2</v>
      </c>
      <c r="S2338" t="s">
        <v>299</v>
      </c>
      <c r="T2338">
        <v>4</v>
      </c>
      <c r="U2338" t="s">
        <v>128</v>
      </c>
      <c r="V2338" t="s">
        <v>307</v>
      </c>
      <c r="W2338">
        <v>7</v>
      </c>
      <c r="X2338" t="s">
        <v>308</v>
      </c>
      <c r="Y2338">
        <v>60</v>
      </c>
      <c r="Z2338">
        <v>675</v>
      </c>
      <c r="AA2338">
        <v>405000</v>
      </c>
      <c r="AB2338">
        <v>162000</v>
      </c>
      <c r="AC2338">
        <v>0.4</v>
      </c>
      <c r="AD2338">
        <v>3</v>
      </c>
      <c r="AE2338" t="s">
        <v>42</v>
      </c>
    </row>
    <row r="2339" spans="1:31" x14ac:dyDescent="0.3">
      <c r="A2339">
        <v>1197831</v>
      </c>
      <c r="B2339" t="s">
        <v>73</v>
      </c>
      <c r="C2339" s="1">
        <v>44428</v>
      </c>
      <c r="D2339">
        <v>2021</v>
      </c>
      <c r="E2339" t="s">
        <v>31</v>
      </c>
      <c r="F2339">
        <v>3</v>
      </c>
      <c r="G2339">
        <v>2</v>
      </c>
      <c r="H2339" t="s">
        <v>74</v>
      </c>
      <c r="I2339">
        <v>35</v>
      </c>
      <c r="J2339" t="s">
        <v>123</v>
      </c>
      <c r="K2339">
        <v>38</v>
      </c>
      <c r="L2339" t="s">
        <v>124</v>
      </c>
      <c r="M2339" t="s">
        <v>125</v>
      </c>
      <c r="N2339">
        <v>3</v>
      </c>
      <c r="O2339" t="s">
        <v>126</v>
      </c>
      <c r="P2339">
        <v>1</v>
      </c>
      <c r="Q2339" t="s">
        <v>37</v>
      </c>
      <c r="R2339">
        <v>1</v>
      </c>
      <c r="S2339" t="s">
        <v>127</v>
      </c>
      <c r="T2339">
        <v>5</v>
      </c>
      <c r="U2339" t="s">
        <v>300</v>
      </c>
      <c r="V2339" t="s">
        <v>205</v>
      </c>
      <c r="W2339">
        <v>7</v>
      </c>
      <c r="X2339" t="s">
        <v>308</v>
      </c>
      <c r="Y2339">
        <v>40</v>
      </c>
      <c r="Z2339">
        <v>325</v>
      </c>
      <c r="AA2339">
        <v>130000</v>
      </c>
      <c r="AB2339">
        <v>52000</v>
      </c>
      <c r="AC2339">
        <v>0.4</v>
      </c>
      <c r="AD2339">
        <v>3</v>
      </c>
      <c r="AE2339" t="s">
        <v>42</v>
      </c>
    </row>
    <row r="2340" spans="1:31" x14ac:dyDescent="0.3">
      <c r="A2340">
        <v>1197831</v>
      </c>
      <c r="B2340" t="s">
        <v>73</v>
      </c>
      <c r="C2340" s="1">
        <v>44396</v>
      </c>
      <c r="D2340">
        <v>2021</v>
      </c>
      <c r="E2340" t="s">
        <v>55</v>
      </c>
      <c r="F2340">
        <v>3</v>
      </c>
      <c r="G2340">
        <v>2</v>
      </c>
      <c r="H2340" t="s">
        <v>74</v>
      </c>
      <c r="I2340">
        <v>34</v>
      </c>
      <c r="J2340" t="s">
        <v>121</v>
      </c>
      <c r="K2340">
        <v>37</v>
      </c>
      <c r="L2340" t="s">
        <v>122</v>
      </c>
      <c r="M2340" t="s">
        <v>125</v>
      </c>
      <c r="N2340">
        <v>3</v>
      </c>
      <c r="O2340" t="s">
        <v>126</v>
      </c>
      <c r="P2340">
        <v>1</v>
      </c>
      <c r="Q2340" t="s">
        <v>37</v>
      </c>
      <c r="R2340">
        <v>5</v>
      </c>
      <c r="S2340" t="s">
        <v>303</v>
      </c>
      <c r="T2340">
        <v>7</v>
      </c>
      <c r="U2340" t="s">
        <v>305</v>
      </c>
      <c r="V2340" t="s">
        <v>205</v>
      </c>
      <c r="W2340">
        <v>7</v>
      </c>
      <c r="X2340" t="s">
        <v>308</v>
      </c>
      <c r="Y2340">
        <v>50</v>
      </c>
      <c r="Z2340">
        <v>525</v>
      </c>
      <c r="AA2340">
        <v>262500</v>
      </c>
      <c r="AB2340">
        <v>91875</v>
      </c>
      <c r="AC2340">
        <v>0.35</v>
      </c>
      <c r="AD2340">
        <v>3</v>
      </c>
      <c r="AE2340" t="s">
        <v>42</v>
      </c>
    </row>
    <row r="2341" spans="1:31" x14ac:dyDescent="0.3">
      <c r="A2341">
        <v>1197831</v>
      </c>
      <c r="B2341" t="s">
        <v>73</v>
      </c>
      <c r="C2341" s="1">
        <v>44428</v>
      </c>
      <c r="D2341">
        <v>2021</v>
      </c>
      <c r="E2341" t="s">
        <v>31</v>
      </c>
      <c r="F2341">
        <v>3</v>
      </c>
      <c r="G2341">
        <v>2</v>
      </c>
      <c r="H2341" t="s">
        <v>74</v>
      </c>
      <c r="I2341">
        <v>34</v>
      </c>
      <c r="J2341" t="s">
        <v>121</v>
      </c>
      <c r="K2341">
        <v>37</v>
      </c>
      <c r="L2341" t="s">
        <v>122</v>
      </c>
      <c r="M2341" t="s">
        <v>125</v>
      </c>
      <c r="N2341">
        <v>3</v>
      </c>
      <c r="O2341" t="s">
        <v>126</v>
      </c>
      <c r="P2341">
        <v>1</v>
      </c>
      <c r="Q2341" t="s">
        <v>37</v>
      </c>
      <c r="R2341">
        <v>1</v>
      </c>
      <c r="S2341" t="s">
        <v>127</v>
      </c>
      <c r="T2341">
        <v>5</v>
      </c>
      <c r="U2341" t="s">
        <v>300</v>
      </c>
      <c r="V2341" t="s">
        <v>236</v>
      </c>
      <c r="W2341">
        <v>7</v>
      </c>
      <c r="X2341" t="s">
        <v>308</v>
      </c>
      <c r="Y2341">
        <v>55</v>
      </c>
      <c r="Z2341">
        <v>525</v>
      </c>
      <c r="AA2341">
        <v>288750</v>
      </c>
      <c r="AB2341">
        <v>101062.50000000001</v>
      </c>
      <c r="AC2341">
        <v>0.35</v>
      </c>
      <c r="AD2341">
        <v>3</v>
      </c>
      <c r="AE2341" t="s">
        <v>42</v>
      </c>
    </row>
    <row r="2342" spans="1:31" x14ac:dyDescent="0.3">
      <c r="A2342">
        <v>1197831</v>
      </c>
      <c r="B2342" t="s">
        <v>73</v>
      </c>
      <c r="C2342" s="1">
        <v>44490</v>
      </c>
      <c r="D2342">
        <v>2021</v>
      </c>
      <c r="E2342" t="s">
        <v>44</v>
      </c>
      <c r="F2342">
        <v>4</v>
      </c>
      <c r="G2342">
        <v>2</v>
      </c>
      <c r="H2342" t="s">
        <v>74</v>
      </c>
      <c r="I2342">
        <v>34</v>
      </c>
      <c r="J2342" t="s">
        <v>121</v>
      </c>
      <c r="K2342">
        <v>37</v>
      </c>
      <c r="L2342" t="s">
        <v>122</v>
      </c>
      <c r="M2342" t="s">
        <v>125</v>
      </c>
      <c r="N2342">
        <v>3</v>
      </c>
      <c r="O2342" t="s">
        <v>126</v>
      </c>
      <c r="P2342">
        <v>1</v>
      </c>
      <c r="Q2342" t="s">
        <v>37</v>
      </c>
      <c r="R2342">
        <v>5</v>
      </c>
      <c r="S2342" t="s">
        <v>303</v>
      </c>
      <c r="T2342">
        <v>6</v>
      </c>
      <c r="U2342" t="s">
        <v>304</v>
      </c>
      <c r="V2342" t="s">
        <v>129</v>
      </c>
      <c r="W2342">
        <v>7</v>
      </c>
      <c r="X2342" t="s">
        <v>308</v>
      </c>
      <c r="Y2342">
        <v>20</v>
      </c>
      <c r="Z2342">
        <v>425</v>
      </c>
      <c r="AA2342">
        <v>85000</v>
      </c>
      <c r="AB2342">
        <v>29750.000000000015</v>
      </c>
      <c r="AC2342">
        <v>0.35</v>
      </c>
      <c r="AD2342">
        <v>3</v>
      </c>
      <c r="AE2342" t="s">
        <v>42</v>
      </c>
    </row>
    <row r="2343" spans="1:31" x14ac:dyDescent="0.3">
      <c r="A2343">
        <v>1197831</v>
      </c>
      <c r="B2343" t="s">
        <v>73</v>
      </c>
      <c r="C2343" s="1">
        <v>44520</v>
      </c>
      <c r="D2343">
        <v>2021</v>
      </c>
      <c r="E2343" t="s">
        <v>45</v>
      </c>
      <c r="F2343">
        <v>4</v>
      </c>
      <c r="G2343">
        <v>2</v>
      </c>
      <c r="H2343" t="s">
        <v>74</v>
      </c>
      <c r="I2343">
        <v>34</v>
      </c>
      <c r="J2343" t="s">
        <v>121</v>
      </c>
      <c r="K2343">
        <v>37</v>
      </c>
      <c r="L2343" t="s">
        <v>122</v>
      </c>
      <c r="M2343" t="s">
        <v>125</v>
      </c>
      <c r="N2343">
        <v>3</v>
      </c>
      <c r="O2343" t="s">
        <v>126</v>
      </c>
      <c r="P2343">
        <v>1</v>
      </c>
      <c r="Q2343" t="s">
        <v>37</v>
      </c>
      <c r="R2343">
        <v>1</v>
      </c>
      <c r="S2343" t="s">
        <v>127</v>
      </c>
      <c r="T2343">
        <v>4</v>
      </c>
      <c r="U2343" t="s">
        <v>128</v>
      </c>
      <c r="V2343" t="s">
        <v>189</v>
      </c>
      <c r="W2343">
        <v>7</v>
      </c>
      <c r="X2343" t="s">
        <v>308</v>
      </c>
      <c r="Y2343">
        <v>15</v>
      </c>
      <c r="Z2343">
        <v>375</v>
      </c>
      <c r="AA2343">
        <v>56250</v>
      </c>
      <c r="AB2343">
        <v>19687.500000000018</v>
      </c>
      <c r="AC2343">
        <v>0.35</v>
      </c>
      <c r="AD2343">
        <v>3</v>
      </c>
      <c r="AE2343" t="s">
        <v>42</v>
      </c>
    </row>
    <row r="2344" spans="1:31" x14ac:dyDescent="0.3">
      <c r="A2344">
        <v>1197831</v>
      </c>
      <c r="B2344" t="s">
        <v>73</v>
      </c>
      <c r="C2344" s="1">
        <v>44549</v>
      </c>
      <c r="D2344">
        <v>2021</v>
      </c>
      <c r="E2344" t="s">
        <v>46</v>
      </c>
      <c r="F2344">
        <v>4</v>
      </c>
      <c r="G2344">
        <v>2</v>
      </c>
      <c r="H2344" t="s">
        <v>74</v>
      </c>
      <c r="I2344">
        <v>34</v>
      </c>
      <c r="J2344" t="s">
        <v>121</v>
      </c>
      <c r="K2344">
        <v>37</v>
      </c>
      <c r="L2344" t="s">
        <v>122</v>
      </c>
      <c r="M2344" t="s">
        <v>125</v>
      </c>
      <c r="N2344">
        <v>3</v>
      </c>
      <c r="O2344" t="s">
        <v>126</v>
      </c>
      <c r="P2344">
        <v>1</v>
      </c>
      <c r="Q2344" t="s">
        <v>37</v>
      </c>
      <c r="R2344">
        <v>5</v>
      </c>
      <c r="S2344" t="s">
        <v>303</v>
      </c>
      <c r="T2344">
        <v>7</v>
      </c>
      <c r="U2344" t="s">
        <v>305</v>
      </c>
      <c r="V2344" t="s">
        <v>202</v>
      </c>
      <c r="W2344">
        <v>7</v>
      </c>
      <c r="X2344" t="s">
        <v>308</v>
      </c>
      <c r="Y2344">
        <v>60</v>
      </c>
      <c r="Z2344">
        <v>500</v>
      </c>
      <c r="AA2344">
        <v>300000</v>
      </c>
      <c r="AB2344">
        <v>105000.00000000001</v>
      </c>
      <c r="AC2344">
        <v>0.35</v>
      </c>
      <c r="AD2344">
        <v>3</v>
      </c>
      <c r="AE2344" t="s">
        <v>42</v>
      </c>
    </row>
    <row r="2345" spans="1:31" x14ac:dyDescent="0.3">
      <c r="A2345">
        <v>1197831</v>
      </c>
      <c r="B2345" t="s">
        <v>73</v>
      </c>
      <c r="C2345" s="1">
        <v>44219</v>
      </c>
      <c r="D2345">
        <v>2021</v>
      </c>
      <c r="E2345" t="s">
        <v>47</v>
      </c>
      <c r="F2345">
        <v>1</v>
      </c>
      <c r="G2345">
        <v>2</v>
      </c>
      <c r="H2345" t="s">
        <v>74</v>
      </c>
      <c r="I2345">
        <v>34</v>
      </c>
      <c r="J2345" t="s">
        <v>121</v>
      </c>
      <c r="K2345">
        <v>37</v>
      </c>
      <c r="L2345" t="s">
        <v>122</v>
      </c>
      <c r="M2345" t="s">
        <v>125</v>
      </c>
      <c r="N2345">
        <v>3</v>
      </c>
      <c r="O2345" t="s">
        <v>126</v>
      </c>
      <c r="P2345">
        <v>1</v>
      </c>
      <c r="Q2345" t="s">
        <v>37</v>
      </c>
      <c r="R2345">
        <v>1</v>
      </c>
      <c r="S2345" t="s">
        <v>127</v>
      </c>
      <c r="T2345">
        <v>4</v>
      </c>
      <c r="U2345" t="s">
        <v>128</v>
      </c>
      <c r="V2345" t="s">
        <v>186</v>
      </c>
      <c r="W2345">
        <v>7</v>
      </c>
      <c r="X2345" t="s">
        <v>308</v>
      </c>
      <c r="Y2345">
        <v>25</v>
      </c>
      <c r="Z2345">
        <v>375</v>
      </c>
      <c r="AA2345">
        <v>93750</v>
      </c>
      <c r="AB2345">
        <v>32812.500000000007</v>
      </c>
      <c r="AC2345">
        <v>0.35</v>
      </c>
      <c r="AD2345">
        <v>3</v>
      </c>
      <c r="AE2345" t="s">
        <v>42</v>
      </c>
    </row>
    <row r="2346" spans="1:31" x14ac:dyDescent="0.3">
      <c r="A2346">
        <v>1197831</v>
      </c>
      <c r="B2346" t="s">
        <v>73</v>
      </c>
      <c r="C2346" s="1">
        <v>44248</v>
      </c>
      <c r="D2346">
        <v>2021</v>
      </c>
      <c r="E2346" t="s">
        <v>48</v>
      </c>
      <c r="F2346">
        <v>1</v>
      </c>
      <c r="G2346">
        <v>2</v>
      </c>
      <c r="H2346" t="s">
        <v>74</v>
      </c>
      <c r="I2346">
        <v>34</v>
      </c>
      <c r="J2346" t="s">
        <v>121</v>
      </c>
      <c r="K2346">
        <v>37</v>
      </c>
      <c r="L2346" t="s">
        <v>122</v>
      </c>
      <c r="M2346" t="s">
        <v>125</v>
      </c>
      <c r="N2346">
        <v>3</v>
      </c>
      <c r="O2346" t="s">
        <v>126</v>
      </c>
      <c r="P2346">
        <v>1</v>
      </c>
      <c r="Q2346" t="s">
        <v>37</v>
      </c>
      <c r="R2346">
        <v>5</v>
      </c>
      <c r="S2346" t="s">
        <v>303</v>
      </c>
      <c r="T2346">
        <v>6</v>
      </c>
      <c r="U2346" t="s">
        <v>304</v>
      </c>
      <c r="V2346" t="s">
        <v>129</v>
      </c>
      <c r="W2346">
        <v>7</v>
      </c>
      <c r="X2346" t="s">
        <v>308</v>
      </c>
      <c r="Y2346">
        <v>25</v>
      </c>
      <c r="Z2346">
        <v>275</v>
      </c>
      <c r="AA2346">
        <v>68750</v>
      </c>
      <c r="AB2346">
        <v>24062.500000000004</v>
      </c>
      <c r="AC2346">
        <v>0.35</v>
      </c>
      <c r="AD2346">
        <v>3</v>
      </c>
      <c r="AE2346" t="s">
        <v>42</v>
      </c>
    </row>
    <row r="2347" spans="1:31" x14ac:dyDescent="0.3">
      <c r="A2347">
        <v>1197831</v>
      </c>
      <c r="B2347" t="s">
        <v>73</v>
      </c>
      <c r="C2347" s="1">
        <v>44274</v>
      </c>
      <c r="D2347">
        <v>2021</v>
      </c>
      <c r="E2347" t="s">
        <v>51</v>
      </c>
      <c r="F2347">
        <v>1</v>
      </c>
      <c r="G2347">
        <v>2</v>
      </c>
      <c r="H2347" t="s">
        <v>74</v>
      </c>
      <c r="I2347">
        <v>35</v>
      </c>
      <c r="J2347" t="s">
        <v>123</v>
      </c>
      <c r="K2347">
        <v>38</v>
      </c>
      <c r="L2347" t="s">
        <v>124</v>
      </c>
      <c r="M2347" t="s">
        <v>125</v>
      </c>
      <c r="N2347">
        <v>3</v>
      </c>
      <c r="O2347" t="s">
        <v>126</v>
      </c>
      <c r="P2347">
        <v>1</v>
      </c>
      <c r="Q2347" t="s">
        <v>37</v>
      </c>
      <c r="R2347">
        <v>1</v>
      </c>
      <c r="S2347" t="s">
        <v>127</v>
      </c>
      <c r="T2347">
        <v>4</v>
      </c>
      <c r="U2347" t="s">
        <v>128</v>
      </c>
      <c r="V2347" t="s">
        <v>161</v>
      </c>
      <c r="W2347">
        <v>7</v>
      </c>
      <c r="X2347" t="s">
        <v>308</v>
      </c>
      <c r="Y2347">
        <v>20</v>
      </c>
      <c r="Z2347">
        <v>250</v>
      </c>
      <c r="AA2347">
        <v>50000</v>
      </c>
      <c r="AB2347">
        <v>17500</v>
      </c>
      <c r="AC2347">
        <v>0.35</v>
      </c>
      <c r="AD2347">
        <v>3</v>
      </c>
      <c r="AE2347" t="s">
        <v>42</v>
      </c>
    </row>
    <row r="2348" spans="1:31" x14ac:dyDescent="0.3">
      <c r="A2348">
        <v>1197831</v>
      </c>
      <c r="B2348" t="s">
        <v>73</v>
      </c>
      <c r="C2348" s="1">
        <v>44368</v>
      </c>
      <c r="D2348">
        <v>2021</v>
      </c>
      <c r="E2348" t="s">
        <v>54</v>
      </c>
      <c r="F2348">
        <v>2</v>
      </c>
      <c r="G2348">
        <v>2</v>
      </c>
      <c r="H2348" t="s">
        <v>74</v>
      </c>
      <c r="I2348">
        <v>35</v>
      </c>
      <c r="J2348" t="s">
        <v>123</v>
      </c>
      <c r="K2348">
        <v>38</v>
      </c>
      <c r="L2348" t="s">
        <v>124</v>
      </c>
      <c r="M2348" t="s">
        <v>125</v>
      </c>
      <c r="N2348">
        <v>3</v>
      </c>
      <c r="O2348" t="s">
        <v>126</v>
      </c>
      <c r="P2348">
        <v>1</v>
      </c>
      <c r="Q2348" t="s">
        <v>37</v>
      </c>
      <c r="R2348">
        <v>5</v>
      </c>
      <c r="S2348" t="s">
        <v>303</v>
      </c>
      <c r="T2348">
        <v>8</v>
      </c>
      <c r="U2348" t="s">
        <v>306</v>
      </c>
      <c r="V2348" t="s">
        <v>189</v>
      </c>
      <c r="W2348">
        <v>7</v>
      </c>
      <c r="X2348" t="s">
        <v>308</v>
      </c>
      <c r="Y2348">
        <v>35</v>
      </c>
      <c r="Z2348">
        <v>350</v>
      </c>
      <c r="AA2348">
        <v>122500</v>
      </c>
      <c r="AB2348">
        <v>42875</v>
      </c>
      <c r="AC2348">
        <v>0.35</v>
      </c>
      <c r="AD2348">
        <v>3</v>
      </c>
      <c r="AE2348" t="s">
        <v>42</v>
      </c>
    </row>
    <row r="2349" spans="1:31" x14ac:dyDescent="0.3">
      <c r="A2349">
        <v>1197831</v>
      </c>
      <c r="B2349" t="s">
        <v>73</v>
      </c>
      <c r="C2349" s="1">
        <v>44428</v>
      </c>
      <c r="D2349">
        <v>2021</v>
      </c>
      <c r="E2349" t="s">
        <v>31</v>
      </c>
      <c r="F2349">
        <v>3</v>
      </c>
      <c r="G2349">
        <v>2</v>
      </c>
      <c r="H2349" t="s">
        <v>74</v>
      </c>
      <c r="I2349">
        <v>35</v>
      </c>
      <c r="J2349" t="s">
        <v>123</v>
      </c>
      <c r="K2349">
        <v>38</v>
      </c>
      <c r="L2349" t="s">
        <v>124</v>
      </c>
      <c r="M2349" t="s">
        <v>125</v>
      </c>
      <c r="N2349">
        <v>3</v>
      </c>
      <c r="O2349" t="s">
        <v>126</v>
      </c>
      <c r="P2349">
        <v>1</v>
      </c>
      <c r="Q2349" t="s">
        <v>37</v>
      </c>
      <c r="R2349">
        <v>1</v>
      </c>
      <c r="S2349" t="s">
        <v>127</v>
      </c>
      <c r="T2349">
        <v>4</v>
      </c>
      <c r="U2349" t="s">
        <v>128</v>
      </c>
      <c r="V2349" t="s">
        <v>204</v>
      </c>
      <c r="W2349">
        <v>7</v>
      </c>
      <c r="X2349" t="s">
        <v>308</v>
      </c>
      <c r="Y2349">
        <v>55</v>
      </c>
      <c r="Z2349">
        <v>450</v>
      </c>
      <c r="AA2349">
        <v>247500</v>
      </c>
      <c r="AB2349">
        <v>86625</v>
      </c>
      <c r="AC2349">
        <v>0.35</v>
      </c>
      <c r="AD2349">
        <v>3</v>
      </c>
      <c r="AE2349" t="s">
        <v>42</v>
      </c>
    </row>
    <row r="2350" spans="1:31" x14ac:dyDescent="0.3">
      <c r="A2350">
        <v>1197831</v>
      </c>
      <c r="B2350" t="s">
        <v>73</v>
      </c>
      <c r="C2350" s="1">
        <v>44458</v>
      </c>
      <c r="D2350">
        <v>2021</v>
      </c>
      <c r="E2350" t="s">
        <v>43</v>
      </c>
      <c r="F2350">
        <v>3</v>
      </c>
      <c r="G2350">
        <v>2</v>
      </c>
      <c r="H2350" t="s">
        <v>74</v>
      </c>
      <c r="I2350">
        <v>35</v>
      </c>
      <c r="J2350" t="s">
        <v>123</v>
      </c>
      <c r="K2350">
        <v>38</v>
      </c>
      <c r="L2350" t="s">
        <v>124</v>
      </c>
      <c r="M2350" t="s">
        <v>125</v>
      </c>
      <c r="N2350">
        <v>3</v>
      </c>
      <c r="O2350" t="s">
        <v>126</v>
      </c>
      <c r="P2350">
        <v>1</v>
      </c>
      <c r="Q2350" t="s">
        <v>37</v>
      </c>
      <c r="R2350">
        <v>1</v>
      </c>
      <c r="S2350" t="s">
        <v>127</v>
      </c>
      <c r="T2350">
        <v>4</v>
      </c>
      <c r="U2350" t="s">
        <v>128</v>
      </c>
      <c r="V2350" t="s">
        <v>161</v>
      </c>
      <c r="W2350">
        <v>7</v>
      </c>
      <c r="X2350" t="s">
        <v>308</v>
      </c>
      <c r="Y2350">
        <v>40</v>
      </c>
      <c r="Z2350">
        <v>375</v>
      </c>
      <c r="AA2350">
        <v>150000</v>
      </c>
      <c r="AB2350">
        <v>52500.000000000015</v>
      </c>
      <c r="AC2350">
        <v>0.35</v>
      </c>
      <c r="AD2350">
        <v>3</v>
      </c>
      <c r="AE2350" t="s">
        <v>42</v>
      </c>
    </row>
    <row r="2351" spans="1:31" x14ac:dyDescent="0.3">
      <c r="A2351">
        <v>1197831</v>
      </c>
      <c r="B2351" t="s">
        <v>73</v>
      </c>
      <c r="C2351" s="1">
        <v>44490</v>
      </c>
      <c r="D2351">
        <v>2021</v>
      </c>
      <c r="E2351" t="s">
        <v>44</v>
      </c>
      <c r="F2351">
        <v>4</v>
      </c>
      <c r="G2351">
        <v>2</v>
      </c>
      <c r="H2351" t="s">
        <v>74</v>
      </c>
      <c r="I2351">
        <v>35</v>
      </c>
      <c r="J2351" t="s">
        <v>123</v>
      </c>
      <c r="K2351">
        <v>38</v>
      </c>
      <c r="L2351" t="s">
        <v>124</v>
      </c>
      <c r="M2351" t="s">
        <v>125</v>
      </c>
      <c r="N2351">
        <v>3</v>
      </c>
      <c r="O2351" t="s">
        <v>126</v>
      </c>
      <c r="P2351">
        <v>1</v>
      </c>
      <c r="Q2351" t="s">
        <v>37</v>
      </c>
      <c r="R2351">
        <v>5</v>
      </c>
      <c r="S2351" t="s">
        <v>303</v>
      </c>
      <c r="T2351">
        <v>7</v>
      </c>
      <c r="U2351" t="s">
        <v>305</v>
      </c>
      <c r="V2351" t="s">
        <v>187</v>
      </c>
      <c r="W2351">
        <v>7</v>
      </c>
      <c r="X2351" t="s">
        <v>308</v>
      </c>
      <c r="Y2351">
        <v>20</v>
      </c>
      <c r="Z2351">
        <v>350</v>
      </c>
      <c r="AA2351">
        <v>70000</v>
      </c>
      <c r="AB2351">
        <v>24500.000000000015</v>
      </c>
      <c r="AC2351">
        <v>0.35</v>
      </c>
      <c r="AD2351">
        <v>3</v>
      </c>
      <c r="AE2351" t="s">
        <v>42</v>
      </c>
    </row>
    <row r="2352" spans="1:31" x14ac:dyDescent="0.3">
      <c r="A2352">
        <v>1197831</v>
      </c>
      <c r="B2352" t="s">
        <v>73</v>
      </c>
      <c r="C2352" s="1">
        <v>44520</v>
      </c>
      <c r="D2352">
        <v>2021</v>
      </c>
      <c r="E2352" t="s">
        <v>45</v>
      </c>
      <c r="F2352">
        <v>4</v>
      </c>
      <c r="G2352">
        <v>2</v>
      </c>
      <c r="H2352" t="s">
        <v>74</v>
      </c>
      <c r="I2352">
        <v>35</v>
      </c>
      <c r="J2352" t="s">
        <v>123</v>
      </c>
      <c r="K2352">
        <v>38</v>
      </c>
      <c r="L2352" t="s">
        <v>124</v>
      </c>
      <c r="M2352" t="s">
        <v>125</v>
      </c>
      <c r="N2352">
        <v>3</v>
      </c>
      <c r="O2352" t="s">
        <v>126</v>
      </c>
      <c r="P2352">
        <v>1</v>
      </c>
      <c r="Q2352" t="s">
        <v>37</v>
      </c>
      <c r="R2352">
        <v>5</v>
      </c>
      <c r="S2352" t="s">
        <v>303</v>
      </c>
      <c r="T2352">
        <v>7</v>
      </c>
      <c r="U2352" t="s">
        <v>305</v>
      </c>
      <c r="V2352" t="s">
        <v>162</v>
      </c>
      <c r="W2352">
        <v>7</v>
      </c>
      <c r="X2352" t="s">
        <v>308</v>
      </c>
      <c r="Y2352">
        <v>15</v>
      </c>
      <c r="Z2352">
        <v>300</v>
      </c>
      <c r="AA2352">
        <v>45000</v>
      </c>
      <c r="AB2352">
        <v>15750.000000000015</v>
      </c>
      <c r="AC2352">
        <v>0.35</v>
      </c>
      <c r="AD2352">
        <v>3</v>
      </c>
      <c r="AE2352" t="s">
        <v>42</v>
      </c>
    </row>
    <row r="2353" spans="1:31" x14ac:dyDescent="0.3">
      <c r="A2353">
        <v>1197831</v>
      </c>
      <c r="B2353" t="s">
        <v>73</v>
      </c>
      <c r="C2353" s="1">
        <v>44549</v>
      </c>
      <c r="D2353">
        <v>2021</v>
      </c>
      <c r="E2353" t="s">
        <v>46</v>
      </c>
      <c r="F2353">
        <v>4</v>
      </c>
      <c r="G2353">
        <v>2</v>
      </c>
      <c r="H2353" t="s">
        <v>74</v>
      </c>
      <c r="I2353">
        <v>35</v>
      </c>
      <c r="J2353" t="s">
        <v>123</v>
      </c>
      <c r="K2353">
        <v>38</v>
      </c>
      <c r="L2353" t="s">
        <v>124</v>
      </c>
      <c r="M2353" t="s">
        <v>125</v>
      </c>
      <c r="N2353">
        <v>3</v>
      </c>
      <c r="O2353" t="s">
        <v>126</v>
      </c>
      <c r="P2353">
        <v>1</v>
      </c>
      <c r="Q2353" t="s">
        <v>37</v>
      </c>
      <c r="R2353">
        <v>1</v>
      </c>
      <c r="S2353" t="s">
        <v>127</v>
      </c>
      <c r="T2353">
        <v>5</v>
      </c>
      <c r="U2353" t="s">
        <v>300</v>
      </c>
      <c r="V2353" t="s">
        <v>265</v>
      </c>
      <c r="W2353">
        <v>7</v>
      </c>
      <c r="X2353" t="s">
        <v>308</v>
      </c>
      <c r="Y2353">
        <v>60</v>
      </c>
      <c r="Z2353">
        <v>425</v>
      </c>
      <c r="AA2353">
        <v>255000</v>
      </c>
      <c r="AB2353">
        <v>89250</v>
      </c>
      <c r="AC2353">
        <v>0.35</v>
      </c>
      <c r="AD2353">
        <v>3</v>
      </c>
      <c r="AE2353" t="s">
        <v>42</v>
      </c>
    </row>
    <row r="2354" spans="1:31" x14ac:dyDescent="0.3">
      <c r="A2354">
        <v>1197831</v>
      </c>
      <c r="B2354" t="s">
        <v>73</v>
      </c>
      <c r="C2354" s="1">
        <v>44212</v>
      </c>
      <c r="D2354">
        <v>2021</v>
      </c>
      <c r="E2354" t="s">
        <v>47</v>
      </c>
      <c r="F2354">
        <v>1</v>
      </c>
      <c r="G2354">
        <v>2</v>
      </c>
      <c r="H2354" t="s">
        <v>74</v>
      </c>
      <c r="I2354">
        <v>35</v>
      </c>
      <c r="J2354" t="s">
        <v>123</v>
      </c>
      <c r="K2354">
        <v>38</v>
      </c>
      <c r="L2354" t="s">
        <v>124</v>
      </c>
      <c r="M2354" t="s">
        <v>125</v>
      </c>
      <c r="N2354">
        <v>3</v>
      </c>
      <c r="O2354" t="s">
        <v>126</v>
      </c>
      <c r="P2354">
        <v>1</v>
      </c>
      <c r="Q2354" t="s">
        <v>37</v>
      </c>
      <c r="R2354">
        <v>2</v>
      </c>
      <c r="S2354" t="s">
        <v>299</v>
      </c>
      <c r="T2354">
        <v>4</v>
      </c>
      <c r="U2354" t="s">
        <v>128</v>
      </c>
      <c r="V2354" t="s">
        <v>129</v>
      </c>
      <c r="W2354">
        <v>7</v>
      </c>
      <c r="X2354" t="s">
        <v>308</v>
      </c>
      <c r="Y2354">
        <v>25</v>
      </c>
      <c r="Z2354">
        <v>350</v>
      </c>
      <c r="AA2354">
        <v>87500</v>
      </c>
      <c r="AB2354">
        <v>30625.000000000007</v>
      </c>
      <c r="AC2354">
        <v>0.35</v>
      </c>
      <c r="AD2354">
        <v>3</v>
      </c>
      <c r="AE2354" t="s">
        <v>42</v>
      </c>
    </row>
    <row r="2355" spans="1:31" x14ac:dyDescent="0.3">
      <c r="A2355">
        <v>1197831</v>
      </c>
      <c r="B2355" t="s">
        <v>73</v>
      </c>
      <c r="C2355" s="1">
        <v>44241</v>
      </c>
      <c r="D2355">
        <v>2021</v>
      </c>
      <c r="E2355" t="s">
        <v>48</v>
      </c>
      <c r="F2355">
        <v>1</v>
      </c>
      <c r="G2355">
        <v>2</v>
      </c>
      <c r="H2355" t="s">
        <v>74</v>
      </c>
      <c r="I2355">
        <v>35</v>
      </c>
      <c r="J2355" t="s">
        <v>123</v>
      </c>
      <c r="K2355">
        <v>38</v>
      </c>
      <c r="L2355" t="s">
        <v>124</v>
      </c>
      <c r="M2355" t="s">
        <v>125</v>
      </c>
      <c r="N2355">
        <v>3</v>
      </c>
      <c r="O2355" t="s">
        <v>126</v>
      </c>
      <c r="P2355">
        <v>1</v>
      </c>
      <c r="Q2355" t="s">
        <v>37</v>
      </c>
      <c r="R2355">
        <v>2</v>
      </c>
      <c r="S2355" t="s">
        <v>299</v>
      </c>
      <c r="T2355">
        <v>4</v>
      </c>
      <c r="U2355" t="s">
        <v>128</v>
      </c>
      <c r="V2355" t="s">
        <v>307</v>
      </c>
      <c r="W2355">
        <v>7</v>
      </c>
      <c r="X2355" t="s">
        <v>308</v>
      </c>
      <c r="Y2355">
        <v>25</v>
      </c>
      <c r="Z2355">
        <v>250</v>
      </c>
      <c r="AA2355">
        <v>62500</v>
      </c>
      <c r="AB2355">
        <v>21875.000000000004</v>
      </c>
      <c r="AC2355">
        <v>0.35</v>
      </c>
      <c r="AD2355">
        <v>3</v>
      </c>
      <c r="AE2355" t="s">
        <v>42</v>
      </c>
    </row>
    <row r="2356" spans="1:31" x14ac:dyDescent="0.3">
      <c r="A2356">
        <v>1197831</v>
      </c>
      <c r="B2356" t="s">
        <v>73</v>
      </c>
      <c r="C2356" s="1">
        <v>44267</v>
      </c>
      <c r="D2356">
        <v>2021</v>
      </c>
      <c r="E2356" t="s">
        <v>51</v>
      </c>
      <c r="F2356">
        <v>1</v>
      </c>
      <c r="G2356">
        <v>4</v>
      </c>
      <c r="H2356" t="s">
        <v>139</v>
      </c>
      <c r="I2356">
        <v>36</v>
      </c>
      <c r="J2356" t="s">
        <v>171</v>
      </c>
      <c r="K2356">
        <v>39</v>
      </c>
      <c r="L2356" t="s">
        <v>172</v>
      </c>
      <c r="M2356" t="s">
        <v>125</v>
      </c>
      <c r="N2356">
        <v>3</v>
      </c>
      <c r="O2356" t="s">
        <v>126</v>
      </c>
      <c r="P2356">
        <v>1</v>
      </c>
      <c r="Q2356" t="s">
        <v>37</v>
      </c>
      <c r="R2356">
        <v>1</v>
      </c>
      <c r="S2356" t="s">
        <v>127</v>
      </c>
      <c r="T2356">
        <v>5</v>
      </c>
      <c r="U2356" t="s">
        <v>300</v>
      </c>
      <c r="V2356" t="s">
        <v>205</v>
      </c>
      <c r="W2356">
        <v>7</v>
      </c>
      <c r="X2356" t="s">
        <v>308</v>
      </c>
      <c r="Y2356">
        <v>20</v>
      </c>
      <c r="Z2356">
        <v>225</v>
      </c>
      <c r="AA2356">
        <v>45000</v>
      </c>
      <c r="AB2356">
        <v>15749.999999999998</v>
      </c>
      <c r="AC2356">
        <v>0.35</v>
      </c>
      <c r="AD2356">
        <v>3</v>
      </c>
      <c r="AE2356" t="s">
        <v>42</v>
      </c>
    </row>
    <row r="2357" spans="1:31" x14ac:dyDescent="0.3">
      <c r="A2357">
        <v>1197831</v>
      </c>
      <c r="B2357" t="s">
        <v>73</v>
      </c>
      <c r="C2357" s="1">
        <v>44299</v>
      </c>
      <c r="D2357">
        <v>2021</v>
      </c>
      <c r="E2357" t="s">
        <v>52</v>
      </c>
      <c r="F2357">
        <v>2</v>
      </c>
      <c r="G2357">
        <v>4</v>
      </c>
      <c r="H2357" t="s">
        <v>139</v>
      </c>
      <c r="I2357">
        <v>36</v>
      </c>
      <c r="J2357" t="s">
        <v>171</v>
      </c>
      <c r="K2357">
        <v>39</v>
      </c>
      <c r="L2357" t="s">
        <v>172</v>
      </c>
      <c r="M2357" t="s">
        <v>125</v>
      </c>
      <c r="N2357">
        <v>3</v>
      </c>
      <c r="O2357" t="s">
        <v>126</v>
      </c>
      <c r="P2357">
        <v>1</v>
      </c>
      <c r="Q2357" t="s">
        <v>37</v>
      </c>
      <c r="R2357">
        <v>5</v>
      </c>
      <c r="S2357" t="s">
        <v>303</v>
      </c>
      <c r="T2357">
        <v>7</v>
      </c>
      <c r="U2357" t="s">
        <v>305</v>
      </c>
      <c r="V2357" t="s">
        <v>205</v>
      </c>
      <c r="W2357">
        <v>7</v>
      </c>
      <c r="X2357" t="s">
        <v>308</v>
      </c>
      <c r="Y2357">
        <v>25</v>
      </c>
      <c r="Z2357">
        <v>200</v>
      </c>
      <c r="AA2357">
        <v>50000</v>
      </c>
      <c r="AB2357">
        <v>17500</v>
      </c>
      <c r="AC2357">
        <v>0.35</v>
      </c>
      <c r="AD2357">
        <v>3</v>
      </c>
      <c r="AE2357" t="s">
        <v>42</v>
      </c>
    </row>
    <row r="2358" spans="1:31" x14ac:dyDescent="0.3">
      <c r="A2358">
        <v>1197831</v>
      </c>
      <c r="B2358" t="s">
        <v>73</v>
      </c>
      <c r="C2358" s="1">
        <v>44328</v>
      </c>
      <c r="D2358">
        <v>2021</v>
      </c>
      <c r="E2358" t="s">
        <v>53</v>
      </c>
      <c r="F2358">
        <v>2</v>
      </c>
      <c r="G2358">
        <v>4</v>
      </c>
      <c r="H2358" t="s">
        <v>139</v>
      </c>
      <c r="I2358">
        <v>36</v>
      </c>
      <c r="J2358" t="s">
        <v>171</v>
      </c>
      <c r="K2358">
        <v>39</v>
      </c>
      <c r="L2358" t="s">
        <v>172</v>
      </c>
      <c r="M2358" t="s">
        <v>125</v>
      </c>
      <c r="N2358">
        <v>3</v>
      </c>
      <c r="O2358" t="s">
        <v>126</v>
      </c>
      <c r="P2358">
        <v>1</v>
      </c>
      <c r="Q2358" t="s">
        <v>37</v>
      </c>
      <c r="R2358">
        <v>1</v>
      </c>
      <c r="S2358" t="s">
        <v>127</v>
      </c>
      <c r="T2358">
        <v>5</v>
      </c>
      <c r="U2358" t="s">
        <v>300</v>
      </c>
      <c r="V2358" t="s">
        <v>236</v>
      </c>
      <c r="W2358">
        <v>7</v>
      </c>
      <c r="X2358" t="s">
        <v>308</v>
      </c>
      <c r="Y2358">
        <v>40</v>
      </c>
      <c r="Z2358">
        <v>275</v>
      </c>
      <c r="AA2358">
        <v>110000</v>
      </c>
      <c r="AB2358">
        <v>38500</v>
      </c>
      <c r="AC2358">
        <v>0.35</v>
      </c>
      <c r="AD2358">
        <v>3</v>
      </c>
      <c r="AE2358" t="s">
        <v>42</v>
      </c>
    </row>
    <row r="2359" spans="1:31" x14ac:dyDescent="0.3">
      <c r="A2359">
        <v>1197831</v>
      </c>
      <c r="B2359" t="s">
        <v>73</v>
      </c>
      <c r="C2359" s="1">
        <v>44361</v>
      </c>
      <c r="D2359">
        <v>2021</v>
      </c>
      <c r="E2359" t="s">
        <v>54</v>
      </c>
      <c r="F2359">
        <v>2</v>
      </c>
      <c r="G2359">
        <v>4</v>
      </c>
      <c r="H2359" t="s">
        <v>139</v>
      </c>
      <c r="I2359">
        <v>36</v>
      </c>
      <c r="J2359" t="s">
        <v>171</v>
      </c>
      <c r="K2359">
        <v>39</v>
      </c>
      <c r="L2359" t="s">
        <v>172</v>
      </c>
      <c r="M2359" t="s">
        <v>125</v>
      </c>
      <c r="N2359">
        <v>3</v>
      </c>
      <c r="O2359" t="s">
        <v>126</v>
      </c>
      <c r="P2359">
        <v>1</v>
      </c>
      <c r="Q2359" t="s">
        <v>37</v>
      </c>
      <c r="R2359">
        <v>5</v>
      </c>
      <c r="S2359" t="s">
        <v>303</v>
      </c>
      <c r="T2359">
        <v>6</v>
      </c>
      <c r="U2359" t="s">
        <v>304</v>
      </c>
      <c r="V2359" t="s">
        <v>129</v>
      </c>
      <c r="W2359">
        <v>7</v>
      </c>
      <c r="X2359" t="s">
        <v>308</v>
      </c>
      <c r="Y2359">
        <v>35</v>
      </c>
      <c r="Z2359">
        <v>325</v>
      </c>
      <c r="AA2359">
        <v>113750</v>
      </c>
      <c r="AB2359">
        <v>39812.5</v>
      </c>
      <c r="AC2359">
        <v>0.35</v>
      </c>
      <c r="AD2359">
        <v>3</v>
      </c>
      <c r="AE2359" t="s">
        <v>42</v>
      </c>
    </row>
    <row r="2360" spans="1:31" x14ac:dyDescent="0.3">
      <c r="A2360">
        <v>1197831</v>
      </c>
      <c r="B2360" t="s">
        <v>73</v>
      </c>
      <c r="C2360" s="1">
        <v>44389</v>
      </c>
      <c r="D2360">
        <v>2021</v>
      </c>
      <c r="E2360" t="s">
        <v>55</v>
      </c>
      <c r="F2360">
        <v>3</v>
      </c>
      <c r="G2360">
        <v>4</v>
      </c>
      <c r="H2360" t="s">
        <v>139</v>
      </c>
      <c r="I2360">
        <v>36</v>
      </c>
      <c r="J2360" t="s">
        <v>171</v>
      </c>
      <c r="K2360">
        <v>39</v>
      </c>
      <c r="L2360" t="s">
        <v>172</v>
      </c>
      <c r="M2360" t="s">
        <v>125</v>
      </c>
      <c r="N2360">
        <v>3</v>
      </c>
      <c r="O2360" t="s">
        <v>126</v>
      </c>
      <c r="P2360">
        <v>1</v>
      </c>
      <c r="Q2360" t="s">
        <v>37</v>
      </c>
      <c r="R2360">
        <v>1</v>
      </c>
      <c r="S2360" t="s">
        <v>127</v>
      </c>
      <c r="T2360">
        <v>4</v>
      </c>
      <c r="U2360" t="s">
        <v>128</v>
      </c>
      <c r="V2360" t="s">
        <v>189</v>
      </c>
      <c r="W2360">
        <v>7</v>
      </c>
      <c r="X2360" t="s">
        <v>308</v>
      </c>
      <c r="Y2360">
        <v>50</v>
      </c>
      <c r="Z2360">
        <v>425</v>
      </c>
      <c r="AA2360">
        <v>212500</v>
      </c>
      <c r="AB2360">
        <v>74375</v>
      </c>
      <c r="AC2360">
        <v>0.35</v>
      </c>
      <c r="AD2360">
        <v>3</v>
      </c>
      <c r="AE2360" t="s">
        <v>42</v>
      </c>
    </row>
    <row r="2361" spans="1:31" x14ac:dyDescent="0.3">
      <c r="A2361">
        <v>1197831</v>
      </c>
      <c r="B2361" t="s">
        <v>73</v>
      </c>
      <c r="C2361" s="1">
        <v>44451</v>
      </c>
      <c r="D2361">
        <v>2021</v>
      </c>
      <c r="E2361" t="s">
        <v>43</v>
      </c>
      <c r="F2361">
        <v>3</v>
      </c>
      <c r="G2361">
        <v>4</v>
      </c>
      <c r="H2361" t="s">
        <v>139</v>
      </c>
      <c r="I2361">
        <v>36</v>
      </c>
      <c r="J2361" t="s">
        <v>171</v>
      </c>
      <c r="K2361">
        <v>39</v>
      </c>
      <c r="L2361" t="s">
        <v>172</v>
      </c>
      <c r="M2361" t="s">
        <v>125</v>
      </c>
      <c r="N2361">
        <v>3</v>
      </c>
      <c r="O2361" t="s">
        <v>126</v>
      </c>
      <c r="P2361">
        <v>1</v>
      </c>
      <c r="Q2361" t="s">
        <v>37</v>
      </c>
      <c r="R2361">
        <v>5</v>
      </c>
      <c r="S2361" t="s">
        <v>303</v>
      </c>
      <c r="T2361">
        <v>7</v>
      </c>
      <c r="U2361" t="s">
        <v>305</v>
      </c>
      <c r="V2361" t="s">
        <v>202</v>
      </c>
      <c r="W2361">
        <v>7</v>
      </c>
      <c r="X2361" t="s">
        <v>308</v>
      </c>
      <c r="Y2361">
        <v>40</v>
      </c>
      <c r="Z2361">
        <v>350</v>
      </c>
      <c r="AA2361">
        <v>140000</v>
      </c>
      <c r="AB2361">
        <v>49000.000000000015</v>
      </c>
      <c r="AC2361">
        <v>0.35</v>
      </c>
      <c r="AD2361">
        <v>3</v>
      </c>
      <c r="AE2361" t="s">
        <v>42</v>
      </c>
    </row>
    <row r="2362" spans="1:31" x14ac:dyDescent="0.3">
      <c r="A2362">
        <v>1197831</v>
      </c>
      <c r="B2362" t="s">
        <v>73</v>
      </c>
      <c r="C2362" s="1">
        <v>44483</v>
      </c>
      <c r="D2362">
        <v>2021</v>
      </c>
      <c r="E2362" t="s">
        <v>44</v>
      </c>
      <c r="F2362">
        <v>4</v>
      </c>
      <c r="G2362">
        <v>4</v>
      </c>
      <c r="H2362" t="s">
        <v>139</v>
      </c>
      <c r="I2362">
        <v>36</v>
      </c>
      <c r="J2362" t="s">
        <v>171</v>
      </c>
      <c r="K2362">
        <v>39</v>
      </c>
      <c r="L2362" t="s">
        <v>172</v>
      </c>
      <c r="M2362" t="s">
        <v>125</v>
      </c>
      <c r="N2362">
        <v>3</v>
      </c>
      <c r="O2362" t="s">
        <v>126</v>
      </c>
      <c r="P2362">
        <v>1</v>
      </c>
      <c r="Q2362" t="s">
        <v>37</v>
      </c>
      <c r="R2362">
        <v>1</v>
      </c>
      <c r="S2362" t="s">
        <v>127</v>
      </c>
      <c r="T2362">
        <v>4</v>
      </c>
      <c r="U2362" t="s">
        <v>128</v>
      </c>
      <c r="V2362" t="s">
        <v>186</v>
      </c>
      <c r="W2362">
        <v>7</v>
      </c>
      <c r="X2362" t="s">
        <v>308</v>
      </c>
      <c r="Y2362">
        <v>20</v>
      </c>
      <c r="Z2362">
        <v>325</v>
      </c>
      <c r="AA2362">
        <v>65000</v>
      </c>
      <c r="AB2362">
        <v>22750.000000000011</v>
      </c>
      <c r="AC2362">
        <v>0.35</v>
      </c>
      <c r="AD2362">
        <v>3</v>
      </c>
      <c r="AE2362" t="s">
        <v>42</v>
      </c>
    </row>
    <row r="2363" spans="1:31" x14ac:dyDescent="0.3">
      <c r="A2363">
        <v>1197831</v>
      </c>
      <c r="B2363" t="s">
        <v>73</v>
      </c>
      <c r="C2363" s="1">
        <v>44513</v>
      </c>
      <c r="D2363">
        <v>2021</v>
      </c>
      <c r="E2363" t="s">
        <v>45</v>
      </c>
      <c r="F2363">
        <v>4</v>
      </c>
      <c r="G2363">
        <v>4</v>
      </c>
      <c r="H2363" t="s">
        <v>139</v>
      </c>
      <c r="I2363">
        <v>36</v>
      </c>
      <c r="J2363" t="s">
        <v>171</v>
      </c>
      <c r="K2363">
        <v>39</v>
      </c>
      <c r="L2363" t="s">
        <v>172</v>
      </c>
      <c r="M2363" t="s">
        <v>125</v>
      </c>
      <c r="N2363">
        <v>3</v>
      </c>
      <c r="O2363" t="s">
        <v>126</v>
      </c>
      <c r="P2363">
        <v>1</v>
      </c>
      <c r="Q2363" t="s">
        <v>37</v>
      </c>
      <c r="R2363">
        <v>5</v>
      </c>
      <c r="S2363" t="s">
        <v>303</v>
      </c>
      <c r="T2363">
        <v>6</v>
      </c>
      <c r="U2363" t="s">
        <v>304</v>
      </c>
      <c r="V2363" t="s">
        <v>129</v>
      </c>
      <c r="W2363">
        <v>7</v>
      </c>
      <c r="X2363" t="s">
        <v>308</v>
      </c>
      <c r="Y2363">
        <v>15</v>
      </c>
      <c r="Z2363">
        <v>275</v>
      </c>
      <c r="AA2363">
        <v>41250</v>
      </c>
      <c r="AB2363">
        <v>14437.500000000011</v>
      </c>
      <c r="AC2363">
        <v>0.35</v>
      </c>
      <c r="AD2363">
        <v>3</v>
      </c>
      <c r="AE2363" t="s">
        <v>42</v>
      </c>
    </row>
    <row r="2364" spans="1:31" x14ac:dyDescent="0.3">
      <c r="A2364">
        <v>1197831</v>
      </c>
      <c r="B2364" t="s">
        <v>73</v>
      </c>
      <c r="C2364" s="1">
        <v>44542</v>
      </c>
      <c r="D2364">
        <v>2021</v>
      </c>
      <c r="E2364" t="s">
        <v>46</v>
      </c>
      <c r="F2364">
        <v>4</v>
      </c>
      <c r="G2364">
        <v>4</v>
      </c>
      <c r="H2364" t="s">
        <v>139</v>
      </c>
      <c r="I2364">
        <v>36</v>
      </c>
      <c r="J2364" t="s">
        <v>171</v>
      </c>
      <c r="K2364">
        <v>39</v>
      </c>
      <c r="L2364" t="s">
        <v>172</v>
      </c>
      <c r="M2364" t="s">
        <v>125</v>
      </c>
      <c r="N2364">
        <v>3</v>
      </c>
      <c r="O2364" t="s">
        <v>126</v>
      </c>
      <c r="P2364">
        <v>1</v>
      </c>
      <c r="Q2364" t="s">
        <v>37</v>
      </c>
      <c r="R2364">
        <v>1</v>
      </c>
      <c r="S2364" t="s">
        <v>127</v>
      </c>
      <c r="T2364">
        <v>4</v>
      </c>
      <c r="U2364" t="s">
        <v>128</v>
      </c>
      <c r="V2364" t="s">
        <v>161</v>
      </c>
      <c r="W2364">
        <v>7</v>
      </c>
      <c r="X2364" t="s">
        <v>308</v>
      </c>
      <c r="Y2364">
        <v>60</v>
      </c>
      <c r="Z2364">
        <v>400</v>
      </c>
      <c r="AA2364">
        <v>240000</v>
      </c>
      <c r="AB2364">
        <v>84000</v>
      </c>
      <c r="AC2364">
        <v>0.35</v>
      </c>
      <c r="AD2364">
        <v>3</v>
      </c>
      <c r="AE2364" t="s">
        <v>42</v>
      </c>
    </row>
    <row r="2365" spans="1:31" x14ac:dyDescent="0.3">
      <c r="A2365">
        <v>1185732</v>
      </c>
      <c r="B2365" t="s">
        <v>30</v>
      </c>
      <c r="C2365" s="1">
        <v>44208</v>
      </c>
      <c r="D2365">
        <v>2021</v>
      </c>
      <c r="E2365" t="s">
        <v>47</v>
      </c>
      <c r="F2365">
        <v>1</v>
      </c>
      <c r="G2365">
        <v>4</v>
      </c>
      <c r="H2365" t="s">
        <v>139</v>
      </c>
      <c r="I2365">
        <v>36</v>
      </c>
      <c r="J2365" t="s">
        <v>171</v>
      </c>
      <c r="K2365">
        <v>39</v>
      </c>
      <c r="L2365" t="s">
        <v>172</v>
      </c>
      <c r="M2365" t="s">
        <v>125</v>
      </c>
      <c r="N2365">
        <v>3</v>
      </c>
      <c r="O2365" t="s">
        <v>126</v>
      </c>
      <c r="P2365">
        <v>1</v>
      </c>
      <c r="Q2365" t="s">
        <v>37</v>
      </c>
      <c r="R2365">
        <v>5</v>
      </c>
      <c r="S2365" t="s">
        <v>303</v>
      </c>
      <c r="T2365">
        <v>8</v>
      </c>
      <c r="U2365" t="s">
        <v>306</v>
      </c>
      <c r="V2365" t="s">
        <v>189</v>
      </c>
      <c r="W2365">
        <v>7</v>
      </c>
      <c r="X2365" t="s">
        <v>308</v>
      </c>
      <c r="Y2365">
        <v>40</v>
      </c>
      <c r="Z2365">
        <v>275</v>
      </c>
      <c r="AA2365">
        <v>110000</v>
      </c>
      <c r="AB2365">
        <v>33000</v>
      </c>
      <c r="AC2365">
        <v>0.3</v>
      </c>
      <c r="AD2365">
        <v>3</v>
      </c>
      <c r="AE2365" t="s">
        <v>42</v>
      </c>
    </row>
    <row r="2366" spans="1:31" x14ac:dyDescent="0.3">
      <c r="A2366">
        <v>1185732</v>
      </c>
      <c r="B2366" t="s">
        <v>30</v>
      </c>
      <c r="C2366" s="1">
        <v>44239</v>
      </c>
      <c r="D2366">
        <v>2021</v>
      </c>
      <c r="E2366" t="s">
        <v>48</v>
      </c>
      <c r="F2366">
        <v>1</v>
      </c>
      <c r="G2366">
        <v>4</v>
      </c>
      <c r="H2366" t="s">
        <v>139</v>
      </c>
      <c r="I2366">
        <v>36</v>
      </c>
      <c r="J2366" t="s">
        <v>171</v>
      </c>
      <c r="K2366">
        <v>39</v>
      </c>
      <c r="L2366" t="s">
        <v>172</v>
      </c>
      <c r="M2366" t="s">
        <v>125</v>
      </c>
      <c r="N2366">
        <v>3</v>
      </c>
      <c r="O2366" t="s">
        <v>126</v>
      </c>
      <c r="P2366">
        <v>1</v>
      </c>
      <c r="Q2366" t="s">
        <v>37</v>
      </c>
      <c r="R2366">
        <v>1</v>
      </c>
      <c r="S2366" t="s">
        <v>127</v>
      </c>
      <c r="T2366">
        <v>4</v>
      </c>
      <c r="U2366" t="s">
        <v>128</v>
      </c>
      <c r="V2366" t="s">
        <v>204</v>
      </c>
      <c r="W2366">
        <v>7</v>
      </c>
      <c r="X2366" t="s">
        <v>308</v>
      </c>
      <c r="Y2366">
        <v>40</v>
      </c>
      <c r="Z2366">
        <v>175</v>
      </c>
      <c r="AA2366">
        <v>70000</v>
      </c>
      <c r="AB2366">
        <v>21000</v>
      </c>
      <c r="AC2366">
        <v>0.3</v>
      </c>
      <c r="AD2366">
        <v>3</v>
      </c>
      <c r="AE2366" t="s">
        <v>42</v>
      </c>
    </row>
    <row r="2367" spans="1:31" x14ac:dyDescent="0.3">
      <c r="A2367">
        <v>1185732</v>
      </c>
      <c r="B2367" t="s">
        <v>30</v>
      </c>
      <c r="C2367" s="1">
        <v>44266</v>
      </c>
      <c r="D2367">
        <v>2021</v>
      </c>
      <c r="E2367" t="s">
        <v>51</v>
      </c>
      <c r="F2367">
        <v>1</v>
      </c>
      <c r="G2367">
        <v>4</v>
      </c>
      <c r="H2367" t="s">
        <v>139</v>
      </c>
      <c r="I2367">
        <v>37</v>
      </c>
      <c r="J2367" t="s">
        <v>173</v>
      </c>
      <c r="K2367">
        <v>40</v>
      </c>
      <c r="L2367" t="s">
        <v>174</v>
      </c>
      <c r="M2367" t="s">
        <v>125</v>
      </c>
      <c r="N2367">
        <v>3</v>
      </c>
      <c r="O2367" t="s">
        <v>126</v>
      </c>
      <c r="P2367">
        <v>1</v>
      </c>
      <c r="Q2367" t="s">
        <v>37</v>
      </c>
      <c r="R2367">
        <v>1</v>
      </c>
      <c r="S2367" t="s">
        <v>127</v>
      </c>
      <c r="T2367">
        <v>4</v>
      </c>
      <c r="U2367" t="s">
        <v>128</v>
      </c>
      <c r="V2367" t="s">
        <v>161</v>
      </c>
      <c r="W2367">
        <v>7</v>
      </c>
      <c r="X2367" t="s">
        <v>308</v>
      </c>
      <c r="Y2367">
        <v>40</v>
      </c>
      <c r="Z2367">
        <v>200</v>
      </c>
      <c r="AA2367">
        <v>80000</v>
      </c>
      <c r="AB2367">
        <v>24000</v>
      </c>
      <c r="AC2367">
        <v>0.3</v>
      </c>
      <c r="AD2367">
        <v>3</v>
      </c>
      <c r="AE2367" t="s">
        <v>42</v>
      </c>
    </row>
    <row r="2368" spans="1:31" x14ac:dyDescent="0.3">
      <c r="A2368">
        <v>1185732</v>
      </c>
      <c r="B2368" t="s">
        <v>30</v>
      </c>
      <c r="C2368" s="1">
        <v>44298</v>
      </c>
      <c r="D2368">
        <v>2021</v>
      </c>
      <c r="E2368" t="s">
        <v>52</v>
      </c>
      <c r="F2368">
        <v>2</v>
      </c>
      <c r="G2368">
        <v>4</v>
      </c>
      <c r="H2368" t="s">
        <v>139</v>
      </c>
      <c r="I2368">
        <v>37</v>
      </c>
      <c r="J2368" t="s">
        <v>173</v>
      </c>
      <c r="K2368">
        <v>40</v>
      </c>
      <c r="L2368" t="s">
        <v>174</v>
      </c>
      <c r="M2368" t="s">
        <v>125</v>
      </c>
      <c r="N2368">
        <v>3</v>
      </c>
      <c r="O2368" t="s">
        <v>126</v>
      </c>
      <c r="P2368">
        <v>1</v>
      </c>
      <c r="Q2368" t="s">
        <v>37</v>
      </c>
      <c r="R2368">
        <v>5</v>
      </c>
      <c r="S2368" t="s">
        <v>303</v>
      </c>
      <c r="T2368">
        <v>7</v>
      </c>
      <c r="U2368" t="s">
        <v>305</v>
      </c>
      <c r="V2368" t="s">
        <v>187</v>
      </c>
      <c r="W2368">
        <v>7</v>
      </c>
      <c r="X2368" t="s">
        <v>308</v>
      </c>
      <c r="Y2368">
        <v>40</v>
      </c>
      <c r="Z2368">
        <v>150</v>
      </c>
      <c r="AA2368">
        <v>60000</v>
      </c>
      <c r="AB2368">
        <v>18000</v>
      </c>
      <c r="AC2368">
        <v>0.3</v>
      </c>
      <c r="AD2368">
        <v>3</v>
      </c>
      <c r="AE2368" t="s">
        <v>42</v>
      </c>
    </row>
    <row r="2369" spans="1:31" x14ac:dyDescent="0.3">
      <c r="A2369">
        <v>1185732</v>
      </c>
      <c r="B2369" t="s">
        <v>30</v>
      </c>
      <c r="C2369" s="1">
        <v>44329</v>
      </c>
      <c r="D2369">
        <v>2021</v>
      </c>
      <c r="E2369" t="s">
        <v>53</v>
      </c>
      <c r="F2369">
        <v>2</v>
      </c>
      <c r="G2369">
        <v>4</v>
      </c>
      <c r="H2369" t="s">
        <v>139</v>
      </c>
      <c r="I2369">
        <v>37</v>
      </c>
      <c r="J2369" t="s">
        <v>173</v>
      </c>
      <c r="K2369">
        <v>40</v>
      </c>
      <c r="L2369" t="s">
        <v>174</v>
      </c>
      <c r="M2369" t="s">
        <v>125</v>
      </c>
      <c r="N2369">
        <v>3</v>
      </c>
      <c r="O2369" t="s">
        <v>126</v>
      </c>
      <c r="P2369">
        <v>1</v>
      </c>
      <c r="Q2369" t="s">
        <v>37</v>
      </c>
      <c r="R2369">
        <v>5</v>
      </c>
      <c r="S2369" t="s">
        <v>303</v>
      </c>
      <c r="T2369">
        <v>7</v>
      </c>
      <c r="U2369" t="s">
        <v>305</v>
      </c>
      <c r="V2369" t="s">
        <v>162</v>
      </c>
      <c r="W2369">
        <v>7</v>
      </c>
      <c r="X2369" t="s">
        <v>308</v>
      </c>
      <c r="Y2369">
        <v>50</v>
      </c>
      <c r="Z2369">
        <v>200</v>
      </c>
      <c r="AA2369">
        <v>100000</v>
      </c>
      <c r="AB2369">
        <v>30000</v>
      </c>
      <c r="AC2369">
        <v>0.3</v>
      </c>
      <c r="AD2369">
        <v>3</v>
      </c>
      <c r="AE2369" t="s">
        <v>42</v>
      </c>
    </row>
    <row r="2370" spans="1:31" x14ac:dyDescent="0.3">
      <c r="A2370">
        <v>1185732</v>
      </c>
      <c r="B2370" t="s">
        <v>30</v>
      </c>
      <c r="C2370" s="1">
        <v>44359</v>
      </c>
      <c r="D2370">
        <v>2021</v>
      </c>
      <c r="E2370" t="s">
        <v>54</v>
      </c>
      <c r="F2370">
        <v>2</v>
      </c>
      <c r="G2370">
        <v>4</v>
      </c>
      <c r="H2370" t="s">
        <v>139</v>
      </c>
      <c r="I2370">
        <v>37</v>
      </c>
      <c r="J2370" t="s">
        <v>173</v>
      </c>
      <c r="K2370">
        <v>40</v>
      </c>
      <c r="L2370" t="s">
        <v>174</v>
      </c>
      <c r="M2370" t="s">
        <v>125</v>
      </c>
      <c r="N2370">
        <v>3</v>
      </c>
      <c r="O2370" t="s">
        <v>126</v>
      </c>
      <c r="P2370">
        <v>1</v>
      </c>
      <c r="Q2370" t="s">
        <v>37</v>
      </c>
      <c r="R2370">
        <v>1</v>
      </c>
      <c r="S2370" t="s">
        <v>127</v>
      </c>
      <c r="T2370">
        <v>5</v>
      </c>
      <c r="U2370" t="s">
        <v>300</v>
      </c>
      <c r="V2370" t="s">
        <v>265</v>
      </c>
      <c r="W2370">
        <v>7</v>
      </c>
      <c r="X2370" t="s">
        <v>308</v>
      </c>
      <c r="Y2370">
        <v>40</v>
      </c>
      <c r="Z2370">
        <v>250</v>
      </c>
      <c r="AA2370">
        <v>100000</v>
      </c>
      <c r="AB2370">
        <v>30000.000000000004</v>
      </c>
      <c r="AC2370">
        <v>0.3</v>
      </c>
      <c r="AD2370">
        <v>3</v>
      </c>
      <c r="AE2370" t="s">
        <v>42</v>
      </c>
    </row>
    <row r="2371" spans="1:31" x14ac:dyDescent="0.3">
      <c r="A2371">
        <v>1185732</v>
      </c>
      <c r="B2371" t="s">
        <v>30</v>
      </c>
      <c r="C2371" s="1">
        <v>44388</v>
      </c>
      <c r="D2371">
        <v>2021</v>
      </c>
      <c r="E2371" t="s">
        <v>55</v>
      </c>
      <c r="F2371">
        <v>3</v>
      </c>
      <c r="G2371">
        <v>4</v>
      </c>
      <c r="H2371" t="s">
        <v>139</v>
      </c>
      <c r="I2371">
        <v>37</v>
      </c>
      <c r="J2371" t="s">
        <v>173</v>
      </c>
      <c r="K2371">
        <v>40</v>
      </c>
      <c r="L2371" t="s">
        <v>174</v>
      </c>
      <c r="M2371" t="s">
        <v>125</v>
      </c>
      <c r="N2371">
        <v>3</v>
      </c>
      <c r="O2371" t="s">
        <v>126</v>
      </c>
      <c r="P2371">
        <v>1</v>
      </c>
      <c r="Q2371" t="s">
        <v>37</v>
      </c>
      <c r="R2371">
        <v>2</v>
      </c>
      <c r="S2371" t="s">
        <v>299</v>
      </c>
      <c r="T2371">
        <v>4</v>
      </c>
      <c r="U2371" t="s">
        <v>128</v>
      </c>
      <c r="V2371" t="s">
        <v>129</v>
      </c>
      <c r="W2371">
        <v>7</v>
      </c>
      <c r="X2371" t="s">
        <v>308</v>
      </c>
      <c r="Y2371">
        <v>45</v>
      </c>
      <c r="Z2371">
        <v>300</v>
      </c>
      <c r="AA2371">
        <v>135000</v>
      </c>
      <c r="AB2371">
        <v>40500.000000000007</v>
      </c>
      <c r="AC2371">
        <v>0.3</v>
      </c>
      <c r="AD2371">
        <v>3</v>
      </c>
      <c r="AE2371" t="s">
        <v>42</v>
      </c>
    </row>
    <row r="2372" spans="1:31" x14ac:dyDescent="0.3">
      <c r="A2372">
        <v>1185732</v>
      </c>
      <c r="B2372" t="s">
        <v>30</v>
      </c>
      <c r="C2372" s="1">
        <v>44420</v>
      </c>
      <c r="D2372">
        <v>2021</v>
      </c>
      <c r="E2372" t="s">
        <v>31</v>
      </c>
      <c r="F2372">
        <v>3</v>
      </c>
      <c r="G2372">
        <v>4</v>
      </c>
      <c r="H2372" t="s">
        <v>139</v>
      </c>
      <c r="I2372">
        <v>37</v>
      </c>
      <c r="J2372" t="s">
        <v>173</v>
      </c>
      <c r="K2372">
        <v>40</v>
      </c>
      <c r="L2372" t="s">
        <v>174</v>
      </c>
      <c r="M2372" t="s">
        <v>125</v>
      </c>
      <c r="N2372">
        <v>3</v>
      </c>
      <c r="O2372" t="s">
        <v>126</v>
      </c>
      <c r="P2372">
        <v>1</v>
      </c>
      <c r="Q2372" t="s">
        <v>37</v>
      </c>
      <c r="R2372">
        <v>2</v>
      </c>
      <c r="S2372" t="s">
        <v>299</v>
      </c>
      <c r="T2372">
        <v>4</v>
      </c>
      <c r="U2372" t="s">
        <v>128</v>
      </c>
      <c r="V2372" t="s">
        <v>307</v>
      </c>
      <c r="W2372">
        <v>7</v>
      </c>
      <c r="X2372" t="s">
        <v>308</v>
      </c>
      <c r="Y2372">
        <v>45</v>
      </c>
      <c r="Z2372">
        <v>300</v>
      </c>
      <c r="AA2372">
        <v>135000</v>
      </c>
      <c r="AB2372">
        <v>40500.000000000007</v>
      </c>
      <c r="AC2372">
        <v>0.3</v>
      </c>
      <c r="AD2372">
        <v>3</v>
      </c>
      <c r="AE2372" t="s">
        <v>42</v>
      </c>
    </row>
    <row r="2373" spans="1:31" x14ac:dyDescent="0.3">
      <c r="A2373">
        <v>1185732</v>
      </c>
      <c r="B2373" t="s">
        <v>30</v>
      </c>
      <c r="C2373" s="1">
        <v>44452</v>
      </c>
      <c r="D2373">
        <v>2021</v>
      </c>
      <c r="E2373" t="s">
        <v>43</v>
      </c>
      <c r="F2373">
        <v>3</v>
      </c>
      <c r="G2373">
        <v>4</v>
      </c>
      <c r="H2373" t="s">
        <v>139</v>
      </c>
      <c r="I2373">
        <v>37</v>
      </c>
      <c r="J2373" t="s">
        <v>173</v>
      </c>
      <c r="K2373">
        <v>40</v>
      </c>
      <c r="L2373" t="s">
        <v>174</v>
      </c>
      <c r="M2373" t="s">
        <v>125</v>
      </c>
      <c r="N2373">
        <v>3</v>
      </c>
      <c r="O2373" t="s">
        <v>126</v>
      </c>
      <c r="P2373">
        <v>1</v>
      </c>
      <c r="Q2373" t="s">
        <v>37</v>
      </c>
      <c r="R2373">
        <v>1</v>
      </c>
      <c r="S2373" t="s">
        <v>127</v>
      </c>
      <c r="T2373">
        <v>5</v>
      </c>
      <c r="U2373" t="s">
        <v>300</v>
      </c>
      <c r="V2373" t="s">
        <v>205</v>
      </c>
      <c r="W2373">
        <v>7</v>
      </c>
      <c r="X2373" t="s">
        <v>308</v>
      </c>
      <c r="Y2373">
        <v>40</v>
      </c>
      <c r="Z2373">
        <v>275</v>
      </c>
      <c r="AA2373">
        <v>110000</v>
      </c>
      <c r="AB2373">
        <v>33000</v>
      </c>
      <c r="AC2373">
        <v>0.3</v>
      </c>
      <c r="AD2373">
        <v>3</v>
      </c>
      <c r="AE2373" t="s">
        <v>42</v>
      </c>
    </row>
    <row r="2374" spans="1:31" x14ac:dyDescent="0.3">
      <c r="A2374">
        <v>1185732</v>
      </c>
      <c r="B2374" t="s">
        <v>30</v>
      </c>
      <c r="C2374" s="1">
        <v>44481</v>
      </c>
      <c r="D2374">
        <v>2021</v>
      </c>
      <c r="E2374" t="s">
        <v>44</v>
      </c>
      <c r="F2374">
        <v>4</v>
      </c>
      <c r="G2374">
        <v>4</v>
      </c>
      <c r="H2374" t="s">
        <v>139</v>
      </c>
      <c r="I2374">
        <v>37</v>
      </c>
      <c r="J2374" t="s">
        <v>173</v>
      </c>
      <c r="K2374">
        <v>40</v>
      </c>
      <c r="L2374" t="s">
        <v>174</v>
      </c>
      <c r="M2374" t="s">
        <v>125</v>
      </c>
      <c r="N2374">
        <v>3</v>
      </c>
      <c r="O2374" t="s">
        <v>126</v>
      </c>
      <c r="P2374">
        <v>1</v>
      </c>
      <c r="Q2374" t="s">
        <v>37</v>
      </c>
      <c r="R2374">
        <v>5</v>
      </c>
      <c r="S2374" t="s">
        <v>303</v>
      </c>
      <c r="T2374">
        <v>7</v>
      </c>
      <c r="U2374" t="s">
        <v>305</v>
      </c>
      <c r="V2374" t="s">
        <v>205</v>
      </c>
      <c r="W2374">
        <v>7</v>
      </c>
      <c r="X2374" t="s">
        <v>308</v>
      </c>
      <c r="Y2374">
        <v>45</v>
      </c>
      <c r="Z2374">
        <v>250</v>
      </c>
      <c r="AA2374">
        <v>112500</v>
      </c>
      <c r="AB2374">
        <v>33750</v>
      </c>
      <c r="AC2374">
        <v>0.3</v>
      </c>
      <c r="AD2374">
        <v>3</v>
      </c>
      <c r="AE2374" t="s">
        <v>42</v>
      </c>
    </row>
    <row r="2375" spans="1:31" x14ac:dyDescent="0.3">
      <c r="A2375">
        <v>1185732</v>
      </c>
      <c r="B2375" t="s">
        <v>30</v>
      </c>
      <c r="C2375" s="1">
        <v>44512</v>
      </c>
      <c r="D2375">
        <v>2021</v>
      </c>
      <c r="E2375" t="s">
        <v>45</v>
      </c>
      <c r="F2375">
        <v>4</v>
      </c>
      <c r="G2375">
        <v>4</v>
      </c>
      <c r="H2375" t="s">
        <v>139</v>
      </c>
      <c r="I2375">
        <v>37</v>
      </c>
      <c r="J2375" t="s">
        <v>173</v>
      </c>
      <c r="K2375">
        <v>40</v>
      </c>
      <c r="L2375" t="s">
        <v>174</v>
      </c>
      <c r="M2375" t="s">
        <v>125</v>
      </c>
      <c r="N2375">
        <v>3</v>
      </c>
      <c r="O2375" t="s">
        <v>126</v>
      </c>
      <c r="P2375">
        <v>1</v>
      </c>
      <c r="Q2375" t="s">
        <v>37</v>
      </c>
      <c r="R2375">
        <v>1</v>
      </c>
      <c r="S2375" t="s">
        <v>127</v>
      </c>
      <c r="T2375">
        <v>5</v>
      </c>
      <c r="U2375" t="s">
        <v>300</v>
      </c>
      <c r="V2375" t="s">
        <v>236</v>
      </c>
      <c r="W2375">
        <v>7</v>
      </c>
      <c r="X2375" t="s">
        <v>308</v>
      </c>
      <c r="Y2375">
        <v>45</v>
      </c>
      <c r="Z2375">
        <v>250</v>
      </c>
      <c r="AA2375">
        <v>112500</v>
      </c>
      <c r="AB2375">
        <v>33750</v>
      </c>
      <c r="AC2375">
        <v>0.3</v>
      </c>
      <c r="AD2375">
        <v>3</v>
      </c>
      <c r="AE2375" t="s">
        <v>42</v>
      </c>
    </row>
    <row r="2376" spans="1:31" x14ac:dyDescent="0.3">
      <c r="A2376">
        <v>1185732</v>
      </c>
      <c r="B2376" t="s">
        <v>30</v>
      </c>
      <c r="C2376" s="1">
        <v>44541</v>
      </c>
      <c r="D2376">
        <v>2021</v>
      </c>
      <c r="E2376" t="s">
        <v>46</v>
      </c>
      <c r="F2376">
        <v>4</v>
      </c>
      <c r="G2376">
        <v>4</v>
      </c>
      <c r="H2376" t="s">
        <v>139</v>
      </c>
      <c r="I2376">
        <v>37</v>
      </c>
      <c r="J2376" t="s">
        <v>173</v>
      </c>
      <c r="K2376">
        <v>40</v>
      </c>
      <c r="L2376" t="s">
        <v>174</v>
      </c>
      <c r="M2376" t="s">
        <v>125</v>
      </c>
      <c r="N2376">
        <v>3</v>
      </c>
      <c r="O2376" t="s">
        <v>126</v>
      </c>
      <c r="P2376">
        <v>1</v>
      </c>
      <c r="Q2376" t="s">
        <v>37</v>
      </c>
      <c r="R2376">
        <v>5</v>
      </c>
      <c r="S2376" t="s">
        <v>303</v>
      </c>
      <c r="T2376">
        <v>6</v>
      </c>
      <c r="U2376" t="s">
        <v>304</v>
      </c>
      <c r="V2376" t="s">
        <v>129</v>
      </c>
      <c r="W2376">
        <v>7</v>
      </c>
      <c r="X2376" t="s">
        <v>308</v>
      </c>
      <c r="Y2376">
        <v>50</v>
      </c>
      <c r="Z2376">
        <v>300</v>
      </c>
      <c r="AA2376">
        <v>150000</v>
      </c>
      <c r="AB2376">
        <v>45000</v>
      </c>
      <c r="AC2376">
        <v>0.3</v>
      </c>
      <c r="AD2376">
        <v>3</v>
      </c>
      <c r="AE2376" t="s">
        <v>42</v>
      </c>
    </row>
    <row r="2377" spans="1:31" x14ac:dyDescent="0.3">
      <c r="A2377">
        <v>1185732</v>
      </c>
      <c r="B2377" t="s">
        <v>30</v>
      </c>
      <c r="C2377" s="1">
        <v>44205</v>
      </c>
      <c r="D2377">
        <v>2021</v>
      </c>
      <c r="E2377" t="s">
        <v>47</v>
      </c>
      <c r="F2377">
        <v>1</v>
      </c>
      <c r="G2377">
        <v>4</v>
      </c>
      <c r="H2377" t="s">
        <v>139</v>
      </c>
      <c r="I2377">
        <v>37</v>
      </c>
      <c r="J2377" t="s">
        <v>173</v>
      </c>
      <c r="K2377">
        <v>40</v>
      </c>
      <c r="L2377" t="s">
        <v>174</v>
      </c>
      <c r="M2377" t="s">
        <v>125</v>
      </c>
      <c r="N2377">
        <v>3</v>
      </c>
      <c r="O2377" t="s">
        <v>126</v>
      </c>
      <c r="P2377">
        <v>1</v>
      </c>
      <c r="Q2377" t="s">
        <v>37</v>
      </c>
      <c r="R2377">
        <v>1</v>
      </c>
      <c r="S2377" t="s">
        <v>127</v>
      </c>
      <c r="T2377">
        <v>4</v>
      </c>
      <c r="U2377" t="s">
        <v>128</v>
      </c>
      <c r="V2377" t="s">
        <v>189</v>
      </c>
      <c r="W2377">
        <v>7</v>
      </c>
      <c r="X2377" t="s">
        <v>308</v>
      </c>
      <c r="Y2377">
        <v>35</v>
      </c>
      <c r="Z2377">
        <v>275</v>
      </c>
      <c r="AA2377">
        <v>96250</v>
      </c>
      <c r="AB2377">
        <v>28875</v>
      </c>
      <c r="AC2377">
        <v>0.3</v>
      </c>
      <c r="AD2377">
        <v>3</v>
      </c>
      <c r="AE2377" t="s">
        <v>42</v>
      </c>
    </row>
    <row r="2378" spans="1:31" x14ac:dyDescent="0.3">
      <c r="A2378">
        <v>1185732</v>
      </c>
      <c r="B2378" t="s">
        <v>30</v>
      </c>
      <c r="C2378" s="1">
        <v>44236</v>
      </c>
      <c r="D2378">
        <v>2021</v>
      </c>
      <c r="E2378" t="s">
        <v>48</v>
      </c>
      <c r="F2378">
        <v>1</v>
      </c>
      <c r="G2378">
        <v>4</v>
      </c>
      <c r="H2378" t="s">
        <v>139</v>
      </c>
      <c r="I2378">
        <v>37</v>
      </c>
      <c r="J2378" t="s">
        <v>173</v>
      </c>
      <c r="K2378">
        <v>40</v>
      </c>
      <c r="L2378" t="s">
        <v>174</v>
      </c>
      <c r="M2378" t="s">
        <v>125</v>
      </c>
      <c r="N2378">
        <v>3</v>
      </c>
      <c r="O2378" t="s">
        <v>126</v>
      </c>
      <c r="P2378">
        <v>1</v>
      </c>
      <c r="Q2378" t="s">
        <v>37</v>
      </c>
      <c r="R2378">
        <v>5</v>
      </c>
      <c r="S2378" t="s">
        <v>303</v>
      </c>
      <c r="T2378">
        <v>7</v>
      </c>
      <c r="U2378" t="s">
        <v>305</v>
      </c>
      <c r="V2378" t="s">
        <v>202</v>
      </c>
      <c r="W2378">
        <v>7</v>
      </c>
      <c r="X2378" t="s">
        <v>308</v>
      </c>
      <c r="Y2378">
        <v>35</v>
      </c>
      <c r="Z2378">
        <v>175</v>
      </c>
      <c r="AA2378">
        <v>61250</v>
      </c>
      <c r="AB2378">
        <v>18375</v>
      </c>
      <c r="AC2378">
        <v>0.3</v>
      </c>
      <c r="AD2378">
        <v>3</v>
      </c>
      <c r="AE2378" t="s">
        <v>42</v>
      </c>
    </row>
    <row r="2379" spans="1:31" x14ac:dyDescent="0.3">
      <c r="A2379">
        <v>1185732</v>
      </c>
      <c r="B2379" t="s">
        <v>30</v>
      </c>
      <c r="C2379" s="1">
        <v>44263</v>
      </c>
      <c r="D2379">
        <v>2021</v>
      </c>
      <c r="E2379" t="s">
        <v>51</v>
      </c>
      <c r="F2379">
        <v>1</v>
      </c>
      <c r="G2379">
        <v>4</v>
      </c>
      <c r="H2379" t="s">
        <v>139</v>
      </c>
      <c r="I2379">
        <v>38</v>
      </c>
      <c r="J2379" t="s">
        <v>175</v>
      </c>
      <c r="K2379">
        <v>41</v>
      </c>
      <c r="L2379" t="s">
        <v>176</v>
      </c>
      <c r="M2379" t="s">
        <v>125</v>
      </c>
      <c r="N2379">
        <v>3</v>
      </c>
      <c r="O2379" t="s">
        <v>126</v>
      </c>
      <c r="P2379">
        <v>1</v>
      </c>
      <c r="Q2379" t="s">
        <v>37</v>
      </c>
      <c r="R2379">
        <v>1</v>
      </c>
      <c r="S2379" t="s">
        <v>127</v>
      </c>
      <c r="T2379">
        <v>4</v>
      </c>
      <c r="U2379" t="s">
        <v>128</v>
      </c>
      <c r="V2379" t="s">
        <v>186</v>
      </c>
      <c r="W2379">
        <v>7</v>
      </c>
      <c r="X2379" t="s">
        <v>308</v>
      </c>
      <c r="Y2379">
        <v>30</v>
      </c>
      <c r="Z2379">
        <v>200</v>
      </c>
      <c r="AA2379">
        <v>60000</v>
      </c>
      <c r="AB2379">
        <v>18000</v>
      </c>
      <c r="AC2379">
        <v>0.3</v>
      </c>
      <c r="AD2379">
        <v>3</v>
      </c>
      <c r="AE2379" t="s">
        <v>42</v>
      </c>
    </row>
    <row r="2380" spans="1:31" x14ac:dyDescent="0.3">
      <c r="A2380">
        <v>1185732</v>
      </c>
      <c r="B2380" t="s">
        <v>30</v>
      </c>
      <c r="C2380" s="1">
        <v>44295</v>
      </c>
      <c r="D2380">
        <v>2021</v>
      </c>
      <c r="E2380" t="s">
        <v>52</v>
      </c>
      <c r="F2380">
        <v>2</v>
      </c>
      <c r="G2380">
        <v>4</v>
      </c>
      <c r="H2380" t="s">
        <v>139</v>
      </c>
      <c r="I2380">
        <v>38</v>
      </c>
      <c r="J2380" t="s">
        <v>175</v>
      </c>
      <c r="K2380">
        <v>41</v>
      </c>
      <c r="L2380" t="s">
        <v>176</v>
      </c>
      <c r="M2380" t="s">
        <v>125</v>
      </c>
      <c r="N2380">
        <v>3</v>
      </c>
      <c r="O2380" t="s">
        <v>126</v>
      </c>
      <c r="P2380">
        <v>1</v>
      </c>
      <c r="Q2380" t="s">
        <v>37</v>
      </c>
      <c r="R2380">
        <v>5</v>
      </c>
      <c r="S2380" t="s">
        <v>303</v>
      </c>
      <c r="T2380">
        <v>6</v>
      </c>
      <c r="U2380" t="s">
        <v>304</v>
      </c>
      <c r="V2380" t="s">
        <v>129</v>
      </c>
      <c r="W2380">
        <v>7</v>
      </c>
      <c r="X2380" t="s">
        <v>308</v>
      </c>
      <c r="Y2380">
        <v>30</v>
      </c>
      <c r="Z2380">
        <v>150</v>
      </c>
      <c r="AA2380">
        <v>45000</v>
      </c>
      <c r="AB2380">
        <v>13500.000000000002</v>
      </c>
      <c r="AC2380">
        <v>0.3</v>
      </c>
      <c r="AD2380">
        <v>3</v>
      </c>
      <c r="AE2380" t="s">
        <v>42</v>
      </c>
    </row>
    <row r="2381" spans="1:31" x14ac:dyDescent="0.3">
      <c r="A2381">
        <v>1185732</v>
      </c>
      <c r="B2381" t="s">
        <v>30</v>
      </c>
      <c r="C2381" s="1">
        <v>44326</v>
      </c>
      <c r="D2381">
        <v>2021</v>
      </c>
      <c r="E2381" t="s">
        <v>53</v>
      </c>
      <c r="F2381">
        <v>2</v>
      </c>
      <c r="G2381">
        <v>4</v>
      </c>
      <c r="H2381" t="s">
        <v>139</v>
      </c>
      <c r="I2381">
        <v>38</v>
      </c>
      <c r="J2381" t="s">
        <v>175</v>
      </c>
      <c r="K2381">
        <v>41</v>
      </c>
      <c r="L2381" t="s">
        <v>176</v>
      </c>
      <c r="M2381" t="s">
        <v>125</v>
      </c>
      <c r="N2381">
        <v>3</v>
      </c>
      <c r="O2381" t="s">
        <v>126</v>
      </c>
      <c r="P2381">
        <v>1</v>
      </c>
      <c r="Q2381" t="s">
        <v>37</v>
      </c>
      <c r="R2381">
        <v>1</v>
      </c>
      <c r="S2381" t="s">
        <v>127</v>
      </c>
      <c r="T2381">
        <v>4</v>
      </c>
      <c r="U2381" t="s">
        <v>128</v>
      </c>
      <c r="V2381" t="s">
        <v>161</v>
      </c>
      <c r="W2381">
        <v>7</v>
      </c>
      <c r="X2381" t="s">
        <v>308</v>
      </c>
      <c r="Y2381">
        <v>45</v>
      </c>
      <c r="Z2381">
        <v>200</v>
      </c>
      <c r="AA2381">
        <v>90000</v>
      </c>
      <c r="AB2381">
        <v>27000</v>
      </c>
      <c r="AC2381">
        <v>0.3</v>
      </c>
      <c r="AD2381">
        <v>1</v>
      </c>
      <c r="AE2381" t="s">
        <v>132</v>
      </c>
    </row>
    <row r="2382" spans="1:31" x14ac:dyDescent="0.3">
      <c r="A2382">
        <v>1185732</v>
      </c>
      <c r="B2382" t="s">
        <v>30</v>
      </c>
      <c r="C2382" s="1">
        <v>44356</v>
      </c>
      <c r="D2382">
        <v>2021</v>
      </c>
      <c r="E2382" t="s">
        <v>54</v>
      </c>
      <c r="F2382">
        <v>2</v>
      </c>
      <c r="G2382">
        <v>4</v>
      </c>
      <c r="H2382" t="s">
        <v>139</v>
      </c>
      <c r="I2382">
        <v>38</v>
      </c>
      <c r="J2382" t="s">
        <v>175</v>
      </c>
      <c r="K2382">
        <v>41</v>
      </c>
      <c r="L2382" t="s">
        <v>176</v>
      </c>
      <c r="M2382" t="s">
        <v>125</v>
      </c>
      <c r="N2382">
        <v>3</v>
      </c>
      <c r="O2382" t="s">
        <v>126</v>
      </c>
      <c r="P2382">
        <v>1</v>
      </c>
      <c r="Q2382" t="s">
        <v>37</v>
      </c>
      <c r="R2382">
        <v>5</v>
      </c>
      <c r="S2382" t="s">
        <v>303</v>
      </c>
      <c r="T2382">
        <v>8</v>
      </c>
      <c r="U2382" t="s">
        <v>306</v>
      </c>
      <c r="V2382" t="s">
        <v>189</v>
      </c>
      <c r="W2382">
        <v>7</v>
      </c>
      <c r="X2382" t="s">
        <v>308</v>
      </c>
      <c r="Y2382">
        <v>35</v>
      </c>
      <c r="Z2382">
        <v>250</v>
      </c>
      <c r="AA2382">
        <v>87500</v>
      </c>
      <c r="AB2382">
        <v>26250.000000000004</v>
      </c>
      <c r="AC2382">
        <v>0.3</v>
      </c>
      <c r="AD2382">
        <v>1</v>
      </c>
      <c r="AE2382" t="s">
        <v>132</v>
      </c>
    </row>
    <row r="2383" spans="1:31" x14ac:dyDescent="0.3">
      <c r="A2383">
        <v>1185732</v>
      </c>
      <c r="B2383" t="s">
        <v>30</v>
      </c>
      <c r="C2383" s="1">
        <v>44385</v>
      </c>
      <c r="D2383">
        <v>2021</v>
      </c>
      <c r="E2383" t="s">
        <v>55</v>
      </c>
      <c r="F2383">
        <v>3</v>
      </c>
      <c r="G2383">
        <v>4</v>
      </c>
      <c r="H2383" t="s">
        <v>139</v>
      </c>
      <c r="I2383">
        <v>38</v>
      </c>
      <c r="J2383" t="s">
        <v>175</v>
      </c>
      <c r="K2383">
        <v>41</v>
      </c>
      <c r="L2383" t="s">
        <v>176</v>
      </c>
      <c r="M2383" t="s">
        <v>125</v>
      </c>
      <c r="N2383">
        <v>3</v>
      </c>
      <c r="O2383" t="s">
        <v>126</v>
      </c>
      <c r="P2383">
        <v>1</v>
      </c>
      <c r="Q2383" t="s">
        <v>37</v>
      </c>
      <c r="R2383">
        <v>1</v>
      </c>
      <c r="S2383" t="s">
        <v>127</v>
      </c>
      <c r="T2383">
        <v>4</v>
      </c>
      <c r="U2383" t="s">
        <v>128</v>
      </c>
      <c r="V2383" t="s">
        <v>204</v>
      </c>
      <c r="W2383">
        <v>7</v>
      </c>
      <c r="X2383" t="s">
        <v>308</v>
      </c>
      <c r="Y2383">
        <v>45</v>
      </c>
      <c r="Z2383">
        <v>300</v>
      </c>
      <c r="AA2383">
        <v>135000</v>
      </c>
      <c r="AB2383">
        <v>40500.000000000007</v>
      </c>
      <c r="AC2383">
        <v>0.3</v>
      </c>
      <c r="AD2383">
        <v>1</v>
      </c>
      <c r="AE2383" t="s">
        <v>132</v>
      </c>
    </row>
    <row r="2384" spans="1:31" x14ac:dyDescent="0.3">
      <c r="A2384">
        <v>1185732</v>
      </c>
      <c r="B2384" t="s">
        <v>30</v>
      </c>
      <c r="C2384" s="1">
        <v>44417</v>
      </c>
      <c r="D2384">
        <v>2021</v>
      </c>
      <c r="E2384" t="s">
        <v>31</v>
      </c>
      <c r="F2384">
        <v>3</v>
      </c>
      <c r="G2384">
        <v>4</v>
      </c>
      <c r="H2384" t="s">
        <v>139</v>
      </c>
      <c r="I2384">
        <v>38</v>
      </c>
      <c r="J2384" t="s">
        <v>175</v>
      </c>
      <c r="K2384">
        <v>41</v>
      </c>
      <c r="L2384" t="s">
        <v>176</v>
      </c>
      <c r="M2384" t="s">
        <v>125</v>
      </c>
      <c r="N2384">
        <v>3</v>
      </c>
      <c r="O2384" t="s">
        <v>126</v>
      </c>
      <c r="P2384">
        <v>1</v>
      </c>
      <c r="Q2384" t="s">
        <v>37</v>
      </c>
      <c r="R2384">
        <v>1</v>
      </c>
      <c r="S2384" t="s">
        <v>127</v>
      </c>
      <c r="T2384">
        <v>4</v>
      </c>
      <c r="U2384" t="s">
        <v>128</v>
      </c>
      <c r="V2384" t="s">
        <v>161</v>
      </c>
      <c r="W2384">
        <v>7</v>
      </c>
      <c r="X2384" t="s">
        <v>308</v>
      </c>
      <c r="Y2384">
        <v>45</v>
      </c>
      <c r="Z2384">
        <v>300</v>
      </c>
      <c r="AA2384">
        <v>135000</v>
      </c>
      <c r="AB2384">
        <v>40500.000000000007</v>
      </c>
      <c r="AC2384">
        <v>0.3</v>
      </c>
      <c r="AD2384">
        <v>1</v>
      </c>
      <c r="AE2384" t="s">
        <v>132</v>
      </c>
    </row>
    <row r="2385" spans="1:31" x14ac:dyDescent="0.3">
      <c r="A2385">
        <v>1185732</v>
      </c>
      <c r="B2385" t="s">
        <v>30</v>
      </c>
      <c r="C2385" s="1">
        <v>44449</v>
      </c>
      <c r="D2385">
        <v>2021</v>
      </c>
      <c r="E2385" t="s">
        <v>43</v>
      </c>
      <c r="F2385">
        <v>3</v>
      </c>
      <c r="G2385">
        <v>4</v>
      </c>
      <c r="H2385" t="s">
        <v>139</v>
      </c>
      <c r="I2385">
        <v>38</v>
      </c>
      <c r="J2385" t="s">
        <v>175</v>
      </c>
      <c r="K2385">
        <v>41</v>
      </c>
      <c r="L2385" t="s">
        <v>176</v>
      </c>
      <c r="M2385" t="s">
        <v>125</v>
      </c>
      <c r="N2385">
        <v>3</v>
      </c>
      <c r="O2385" t="s">
        <v>126</v>
      </c>
      <c r="P2385">
        <v>1</v>
      </c>
      <c r="Q2385" t="s">
        <v>37</v>
      </c>
      <c r="R2385">
        <v>5</v>
      </c>
      <c r="S2385" t="s">
        <v>303</v>
      </c>
      <c r="T2385">
        <v>7</v>
      </c>
      <c r="U2385" t="s">
        <v>305</v>
      </c>
      <c r="V2385" t="s">
        <v>187</v>
      </c>
      <c r="W2385">
        <v>7</v>
      </c>
      <c r="X2385" t="s">
        <v>308</v>
      </c>
      <c r="Y2385">
        <v>35</v>
      </c>
      <c r="Z2385">
        <v>275</v>
      </c>
      <c r="AA2385">
        <v>96250</v>
      </c>
      <c r="AB2385">
        <v>28875.000000000004</v>
      </c>
      <c r="AC2385">
        <v>0.3</v>
      </c>
      <c r="AD2385">
        <v>1</v>
      </c>
      <c r="AE2385" t="s">
        <v>132</v>
      </c>
    </row>
    <row r="2386" spans="1:31" x14ac:dyDescent="0.3">
      <c r="A2386">
        <v>1185732</v>
      </c>
      <c r="B2386" t="s">
        <v>30</v>
      </c>
      <c r="C2386" s="1">
        <v>44478</v>
      </c>
      <c r="D2386">
        <v>2021</v>
      </c>
      <c r="E2386" t="s">
        <v>44</v>
      </c>
      <c r="F2386">
        <v>4</v>
      </c>
      <c r="G2386">
        <v>4</v>
      </c>
      <c r="H2386" t="s">
        <v>139</v>
      </c>
      <c r="I2386">
        <v>38</v>
      </c>
      <c r="J2386" t="s">
        <v>175</v>
      </c>
      <c r="K2386">
        <v>41</v>
      </c>
      <c r="L2386" t="s">
        <v>176</v>
      </c>
      <c r="M2386" t="s">
        <v>125</v>
      </c>
      <c r="N2386">
        <v>3</v>
      </c>
      <c r="O2386" t="s">
        <v>126</v>
      </c>
      <c r="P2386">
        <v>1</v>
      </c>
      <c r="Q2386" t="s">
        <v>37</v>
      </c>
      <c r="R2386">
        <v>5</v>
      </c>
      <c r="S2386" t="s">
        <v>303</v>
      </c>
      <c r="T2386">
        <v>7</v>
      </c>
      <c r="U2386" t="s">
        <v>305</v>
      </c>
      <c r="V2386" t="s">
        <v>162</v>
      </c>
      <c r="W2386">
        <v>7</v>
      </c>
      <c r="X2386" t="s">
        <v>308</v>
      </c>
      <c r="Y2386">
        <v>40</v>
      </c>
      <c r="Z2386">
        <v>250</v>
      </c>
      <c r="AA2386">
        <v>100000</v>
      </c>
      <c r="AB2386">
        <v>30000</v>
      </c>
      <c r="AC2386">
        <v>0.3</v>
      </c>
      <c r="AD2386">
        <v>1</v>
      </c>
      <c r="AE2386" t="s">
        <v>132</v>
      </c>
    </row>
    <row r="2387" spans="1:31" x14ac:dyDescent="0.3">
      <c r="A2387">
        <v>1185732</v>
      </c>
      <c r="B2387" t="s">
        <v>30</v>
      </c>
      <c r="C2387" s="1">
        <v>44509</v>
      </c>
      <c r="D2387">
        <v>2021</v>
      </c>
      <c r="E2387" t="s">
        <v>45</v>
      </c>
      <c r="F2387">
        <v>4</v>
      </c>
      <c r="G2387">
        <v>4</v>
      </c>
      <c r="H2387" t="s">
        <v>139</v>
      </c>
      <c r="I2387">
        <v>38</v>
      </c>
      <c r="J2387" t="s">
        <v>175</v>
      </c>
      <c r="K2387">
        <v>41</v>
      </c>
      <c r="L2387" t="s">
        <v>176</v>
      </c>
      <c r="M2387" t="s">
        <v>125</v>
      </c>
      <c r="N2387">
        <v>3</v>
      </c>
      <c r="O2387" t="s">
        <v>126</v>
      </c>
      <c r="P2387">
        <v>1</v>
      </c>
      <c r="Q2387" t="s">
        <v>37</v>
      </c>
      <c r="R2387">
        <v>1</v>
      </c>
      <c r="S2387" t="s">
        <v>127</v>
      </c>
      <c r="T2387">
        <v>5</v>
      </c>
      <c r="U2387" t="s">
        <v>300</v>
      </c>
      <c r="V2387" t="s">
        <v>265</v>
      </c>
      <c r="W2387">
        <v>7</v>
      </c>
      <c r="X2387" t="s">
        <v>308</v>
      </c>
      <c r="Y2387">
        <v>40</v>
      </c>
      <c r="Z2387">
        <v>250</v>
      </c>
      <c r="AA2387">
        <v>100000</v>
      </c>
      <c r="AB2387">
        <v>30000</v>
      </c>
      <c r="AC2387">
        <v>0.3</v>
      </c>
      <c r="AD2387">
        <v>1</v>
      </c>
      <c r="AE2387" t="s">
        <v>132</v>
      </c>
    </row>
    <row r="2388" spans="1:31" x14ac:dyDescent="0.3">
      <c r="A2388">
        <v>1185732</v>
      </c>
      <c r="B2388" t="s">
        <v>30</v>
      </c>
      <c r="C2388" s="1">
        <v>44538</v>
      </c>
      <c r="D2388">
        <v>2021</v>
      </c>
      <c r="E2388" t="s">
        <v>46</v>
      </c>
      <c r="F2388">
        <v>4</v>
      </c>
      <c r="G2388">
        <v>4</v>
      </c>
      <c r="H2388" t="s">
        <v>139</v>
      </c>
      <c r="I2388">
        <v>38</v>
      </c>
      <c r="J2388" t="s">
        <v>175</v>
      </c>
      <c r="K2388">
        <v>41</v>
      </c>
      <c r="L2388" t="s">
        <v>176</v>
      </c>
      <c r="M2388" t="s">
        <v>125</v>
      </c>
      <c r="N2388">
        <v>3</v>
      </c>
      <c r="O2388" t="s">
        <v>126</v>
      </c>
      <c r="P2388">
        <v>1</v>
      </c>
      <c r="Q2388" t="s">
        <v>37</v>
      </c>
      <c r="R2388">
        <v>2</v>
      </c>
      <c r="S2388" t="s">
        <v>299</v>
      </c>
      <c r="T2388">
        <v>4</v>
      </c>
      <c r="U2388" t="s">
        <v>128</v>
      </c>
      <c r="V2388" t="s">
        <v>129</v>
      </c>
      <c r="W2388">
        <v>7</v>
      </c>
      <c r="X2388" t="s">
        <v>308</v>
      </c>
      <c r="Y2388">
        <v>50</v>
      </c>
      <c r="Z2388">
        <v>300</v>
      </c>
      <c r="AA2388">
        <v>150000</v>
      </c>
      <c r="AB2388">
        <v>45000</v>
      </c>
      <c r="AC2388">
        <v>0.3</v>
      </c>
      <c r="AD2388">
        <v>1</v>
      </c>
      <c r="AE2388" t="s">
        <v>132</v>
      </c>
    </row>
    <row r="2389" spans="1:31" x14ac:dyDescent="0.3">
      <c r="A2389">
        <v>1185732</v>
      </c>
      <c r="B2389" t="s">
        <v>30</v>
      </c>
      <c r="C2389" s="1">
        <v>44202</v>
      </c>
      <c r="D2389">
        <v>2021</v>
      </c>
      <c r="E2389" t="s">
        <v>47</v>
      </c>
      <c r="F2389">
        <v>1</v>
      </c>
      <c r="G2389">
        <v>4</v>
      </c>
      <c r="H2389" t="s">
        <v>139</v>
      </c>
      <c r="I2389">
        <v>38</v>
      </c>
      <c r="J2389" t="s">
        <v>175</v>
      </c>
      <c r="K2389">
        <v>41</v>
      </c>
      <c r="L2389" t="s">
        <v>176</v>
      </c>
      <c r="M2389" t="s">
        <v>125</v>
      </c>
      <c r="N2389">
        <v>3</v>
      </c>
      <c r="O2389" t="s">
        <v>126</v>
      </c>
      <c r="P2389">
        <v>1</v>
      </c>
      <c r="Q2389" t="s">
        <v>37</v>
      </c>
      <c r="R2389">
        <v>2</v>
      </c>
      <c r="S2389" t="s">
        <v>299</v>
      </c>
      <c r="T2389">
        <v>4</v>
      </c>
      <c r="U2389" t="s">
        <v>128</v>
      </c>
      <c r="V2389" t="s">
        <v>307</v>
      </c>
      <c r="W2389">
        <v>7</v>
      </c>
      <c r="X2389" t="s">
        <v>308</v>
      </c>
      <c r="Y2389">
        <v>30</v>
      </c>
      <c r="Z2389">
        <v>250</v>
      </c>
      <c r="AA2389">
        <v>75000</v>
      </c>
      <c r="AB2389">
        <v>26250.000000000004</v>
      </c>
      <c r="AC2389">
        <v>0.35</v>
      </c>
      <c r="AD2389">
        <v>1</v>
      </c>
      <c r="AE2389" t="s">
        <v>132</v>
      </c>
    </row>
    <row r="2390" spans="1:31" x14ac:dyDescent="0.3">
      <c r="A2390">
        <v>1185732</v>
      </c>
      <c r="B2390" t="s">
        <v>30</v>
      </c>
      <c r="C2390" s="1">
        <v>44233</v>
      </c>
      <c r="D2390">
        <v>2021</v>
      </c>
      <c r="E2390" t="s">
        <v>48</v>
      </c>
      <c r="F2390">
        <v>1</v>
      </c>
      <c r="G2390">
        <v>4</v>
      </c>
      <c r="H2390" t="s">
        <v>139</v>
      </c>
      <c r="I2390">
        <v>38</v>
      </c>
      <c r="J2390" t="s">
        <v>175</v>
      </c>
      <c r="K2390">
        <v>41</v>
      </c>
      <c r="L2390" t="s">
        <v>176</v>
      </c>
      <c r="M2390" t="s">
        <v>125</v>
      </c>
      <c r="N2390">
        <v>3</v>
      </c>
      <c r="O2390" t="s">
        <v>126</v>
      </c>
      <c r="P2390">
        <v>1</v>
      </c>
      <c r="Q2390" t="s">
        <v>37</v>
      </c>
      <c r="R2390">
        <v>1</v>
      </c>
      <c r="S2390" t="s">
        <v>127</v>
      </c>
      <c r="T2390">
        <v>5</v>
      </c>
      <c r="U2390" t="s">
        <v>300</v>
      </c>
      <c r="V2390" t="s">
        <v>205</v>
      </c>
      <c r="W2390">
        <v>7</v>
      </c>
      <c r="X2390" t="s">
        <v>308</v>
      </c>
      <c r="Y2390">
        <v>30</v>
      </c>
      <c r="Z2390">
        <v>150</v>
      </c>
      <c r="AA2390">
        <v>45000</v>
      </c>
      <c r="AB2390">
        <v>15750.000000000002</v>
      </c>
      <c r="AC2390">
        <v>0.35</v>
      </c>
      <c r="AD2390">
        <v>1</v>
      </c>
      <c r="AE2390" t="s">
        <v>132</v>
      </c>
    </row>
    <row r="2391" spans="1:31" x14ac:dyDescent="0.3">
      <c r="A2391">
        <v>1185732</v>
      </c>
      <c r="B2391" t="s">
        <v>30</v>
      </c>
      <c r="C2391" s="1">
        <v>44292</v>
      </c>
      <c r="D2391">
        <v>2021</v>
      </c>
      <c r="E2391" t="s">
        <v>52</v>
      </c>
      <c r="F2391">
        <v>2</v>
      </c>
      <c r="G2391">
        <v>4</v>
      </c>
      <c r="H2391" t="s">
        <v>139</v>
      </c>
      <c r="I2391">
        <v>39</v>
      </c>
      <c r="J2391" t="s">
        <v>177</v>
      </c>
      <c r="K2391">
        <v>42</v>
      </c>
      <c r="L2391" t="s">
        <v>178</v>
      </c>
      <c r="M2391" t="s">
        <v>125</v>
      </c>
      <c r="N2391">
        <v>3</v>
      </c>
      <c r="O2391" t="s">
        <v>126</v>
      </c>
      <c r="P2391">
        <v>1</v>
      </c>
      <c r="Q2391" t="s">
        <v>37</v>
      </c>
      <c r="R2391">
        <v>5</v>
      </c>
      <c r="S2391" t="s">
        <v>303</v>
      </c>
      <c r="T2391">
        <v>7</v>
      </c>
      <c r="U2391" t="s">
        <v>305</v>
      </c>
      <c r="V2391" t="s">
        <v>205</v>
      </c>
      <c r="W2391">
        <v>7</v>
      </c>
      <c r="X2391" t="s">
        <v>308</v>
      </c>
      <c r="Y2391">
        <v>20</v>
      </c>
      <c r="Z2391">
        <v>175</v>
      </c>
      <c r="AA2391">
        <v>35000</v>
      </c>
      <c r="AB2391">
        <v>12250.000000000002</v>
      </c>
      <c r="AC2391">
        <v>0.35</v>
      </c>
      <c r="AD2391">
        <v>1</v>
      </c>
      <c r="AE2391" t="s">
        <v>132</v>
      </c>
    </row>
    <row r="2392" spans="1:31" x14ac:dyDescent="0.3">
      <c r="A2392">
        <v>1185732</v>
      </c>
      <c r="B2392" t="s">
        <v>30</v>
      </c>
      <c r="C2392" s="1">
        <v>44323</v>
      </c>
      <c r="D2392">
        <v>2021</v>
      </c>
      <c r="E2392" t="s">
        <v>53</v>
      </c>
      <c r="F2392">
        <v>2</v>
      </c>
      <c r="G2392">
        <v>4</v>
      </c>
      <c r="H2392" t="s">
        <v>139</v>
      </c>
      <c r="I2392">
        <v>39</v>
      </c>
      <c r="J2392" t="s">
        <v>177</v>
      </c>
      <c r="K2392">
        <v>42</v>
      </c>
      <c r="L2392" t="s">
        <v>178</v>
      </c>
      <c r="M2392" t="s">
        <v>125</v>
      </c>
      <c r="N2392">
        <v>3</v>
      </c>
      <c r="O2392" t="s">
        <v>126</v>
      </c>
      <c r="P2392">
        <v>1</v>
      </c>
      <c r="Q2392" t="s">
        <v>37</v>
      </c>
      <c r="R2392">
        <v>1</v>
      </c>
      <c r="S2392" t="s">
        <v>127</v>
      </c>
      <c r="T2392">
        <v>5</v>
      </c>
      <c r="U2392" t="s">
        <v>300</v>
      </c>
      <c r="V2392" t="s">
        <v>236</v>
      </c>
      <c r="W2392">
        <v>7</v>
      </c>
      <c r="X2392" t="s">
        <v>308</v>
      </c>
      <c r="Y2392">
        <v>40</v>
      </c>
      <c r="Z2392">
        <v>225</v>
      </c>
      <c r="AA2392">
        <v>90000</v>
      </c>
      <c r="AB2392">
        <v>31499.999999999996</v>
      </c>
      <c r="AC2392">
        <v>0.35</v>
      </c>
      <c r="AD2392">
        <v>1</v>
      </c>
      <c r="AE2392" t="s">
        <v>132</v>
      </c>
    </row>
    <row r="2393" spans="1:31" x14ac:dyDescent="0.3">
      <c r="A2393">
        <v>1185732</v>
      </c>
      <c r="B2393" t="s">
        <v>30</v>
      </c>
      <c r="C2393" s="1">
        <v>44353</v>
      </c>
      <c r="D2393">
        <v>2021</v>
      </c>
      <c r="E2393" t="s">
        <v>54</v>
      </c>
      <c r="F2393">
        <v>2</v>
      </c>
      <c r="G2393">
        <v>4</v>
      </c>
      <c r="H2393" t="s">
        <v>139</v>
      </c>
      <c r="I2393">
        <v>39</v>
      </c>
      <c r="J2393" t="s">
        <v>177</v>
      </c>
      <c r="K2393">
        <v>42</v>
      </c>
      <c r="L2393" t="s">
        <v>178</v>
      </c>
      <c r="M2393" t="s">
        <v>125</v>
      </c>
      <c r="N2393">
        <v>3</v>
      </c>
      <c r="O2393" t="s">
        <v>126</v>
      </c>
      <c r="P2393">
        <v>1</v>
      </c>
      <c r="Q2393" t="s">
        <v>37</v>
      </c>
      <c r="R2393">
        <v>5</v>
      </c>
      <c r="S2393" t="s">
        <v>303</v>
      </c>
      <c r="T2393">
        <v>6</v>
      </c>
      <c r="U2393" t="s">
        <v>304</v>
      </c>
      <c r="V2393" t="s">
        <v>129</v>
      </c>
      <c r="W2393">
        <v>7</v>
      </c>
      <c r="X2393" t="s">
        <v>308</v>
      </c>
      <c r="Y2393">
        <v>30</v>
      </c>
      <c r="Z2393">
        <v>275</v>
      </c>
      <c r="AA2393">
        <v>82500</v>
      </c>
      <c r="AB2393">
        <v>28875.000000000007</v>
      </c>
      <c r="AC2393">
        <v>0.35</v>
      </c>
      <c r="AD2393">
        <v>1</v>
      </c>
      <c r="AE2393" t="s">
        <v>132</v>
      </c>
    </row>
    <row r="2394" spans="1:31" x14ac:dyDescent="0.3">
      <c r="A2394">
        <v>1185732</v>
      </c>
      <c r="B2394" t="s">
        <v>30</v>
      </c>
      <c r="C2394" s="1">
        <v>44382</v>
      </c>
      <c r="D2394">
        <v>2021</v>
      </c>
      <c r="E2394" t="s">
        <v>55</v>
      </c>
      <c r="F2394">
        <v>3</v>
      </c>
      <c r="G2394">
        <v>4</v>
      </c>
      <c r="H2394" t="s">
        <v>139</v>
      </c>
      <c r="I2394">
        <v>39</v>
      </c>
      <c r="J2394" t="s">
        <v>177</v>
      </c>
      <c r="K2394">
        <v>42</v>
      </c>
      <c r="L2394" t="s">
        <v>178</v>
      </c>
      <c r="M2394" t="s">
        <v>125</v>
      </c>
      <c r="N2394">
        <v>3</v>
      </c>
      <c r="O2394" t="s">
        <v>126</v>
      </c>
      <c r="P2394">
        <v>1</v>
      </c>
      <c r="Q2394" t="s">
        <v>37</v>
      </c>
      <c r="R2394">
        <v>1</v>
      </c>
      <c r="S2394" t="s">
        <v>127</v>
      </c>
      <c r="T2394">
        <v>4</v>
      </c>
      <c r="U2394" t="s">
        <v>128</v>
      </c>
      <c r="V2394" t="s">
        <v>189</v>
      </c>
      <c r="W2394">
        <v>7</v>
      </c>
      <c r="X2394" t="s">
        <v>308</v>
      </c>
      <c r="Y2394">
        <v>45</v>
      </c>
      <c r="Z2394">
        <v>300</v>
      </c>
      <c r="AA2394">
        <v>135000</v>
      </c>
      <c r="AB2394">
        <v>47250.000000000007</v>
      </c>
      <c r="AC2394">
        <v>0.35</v>
      </c>
      <c r="AD2394">
        <v>1</v>
      </c>
      <c r="AE2394" t="s">
        <v>132</v>
      </c>
    </row>
    <row r="2395" spans="1:31" x14ac:dyDescent="0.3">
      <c r="A2395">
        <v>1185732</v>
      </c>
      <c r="B2395" t="s">
        <v>30</v>
      </c>
      <c r="C2395" s="1">
        <v>44303</v>
      </c>
      <c r="D2395">
        <v>2021</v>
      </c>
      <c r="E2395" t="s">
        <v>52</v>
      </c>
      <c r="F2395">
        <v>2</v>
      </c>
      <c r="G2395">
        <v>1</v>
      </c>
      <c r="H2395" t="s">
        <v>32</v>
      </c>
      <c r="I2395">
        <v>42</v>
      </c>
      <c r="J2395" t="s">
        <v>33</v>
      </c>
      <c r="K2395">
        <v>32</v>
      </c>
      <c r="L2395" t="s">
        <v>34</v>
      </c>
      <c r="M2395" t="s">
        <v>125</v>
      </c>
      <c r="N2395">
        <v>3</v>
      </c>
      <c r="O2395" t="s">
        <v>126</v>
      </c>
      <c r="P2395">
        <v>1</v>
      </c>
      <c r="Q2395" t="s">
        <v>37</v>
      </c>
      <c r="R2395">
        <v>5</v>
      </c>
      <c r="S2395" t="s">
        <v>303</v>
      </c>
      <c r="T2395">
        <v>7</v>
      </c>
      <c r="U2395" t="s">
        <v>305</v>
      </c>
      <c r="V2395" t="s">
        <v>202</v>
      </c>
      <c r="W2395">
        <v>7</v>
      </c>
      <c r="X2395" t="s">
        <v>308</v>
      </c>
      <c r="Y2395">
        <v>65</v>
      </c>
      <c r="Z2395">
        <v>200</v>
      </c>
      <c r="AA2395">
        <v>130000</v>
      </c>
      <c r="AB2395">
        <v>52000</v>
      </c>
      <c r="AC2395">
        <v>0.4</v>
      </c>
      <c r="AD2395">
        <v>1</v>
      </c>
      <c r="AE2395" t="s">
        <v>132</v>
      </c>
    </row>
    <row r="2396" spans="1:31" x14ac:dyDescent="0.3">
      <c r="A2396">
        <v>1185732</v>
      </c>
      <c r="B2396" t="s">
        <v>30</v>
      </c>
      <c r="C2396" s="1">
        <v>44414</v>
      </c>
      <c r="D2396">
        <v>2021</v>
      </c>
      <c r="E2396" t="s">
        <v>31</v>
      </c>
      <c r="F2396">
        <v>3</v>
      </c>
      <c r="G2396">
        <v>4</v>
      </c>
      <c r="H2396" t="s">
        <v>139</v>
      </c>
      <c r="I2396">
        <v>39</v>
      </c>
      <c r="J2396" t="s">
        <v>177</v>
      </c>
      <c r="K2396">
        <v>42</v>
      </c>
      <c r="L2396" t="s">
        <v>178</v>
      </c>
      <c r="M2396" t="s">
        <v>125</v>
      </c>
      <c r="N2396">
        <v>3</v>
      </c>
      <c r="O2396" t="s">
        <v>126</v>
      </c>
      <c r="P2396">
        <v>1</v>
      </c>
      <c r="Q2396" t="s">
        <v>37</v>
      </c>
      <c r="R2396">
        <v>1</v>
      </c>
      <c r="S2396" t="s">
        <v>127</v>
      </c>
      <c r="T2396">
        <v>4</v>
      </c>
      <c r="U2396" t="s">
        <v>128</v>
      </c>
      <c r="V2396" t="s">
        <v>186</v>
      </c>
      <c r="W2396">
        <v>7</v>
      </c>
      <c r="X2396" t="s">
        <v>308</v>
      </c>
      <c r="Y2396">
        <v>45</v>
      </c>
      <c r="Z2396">
        <v>300</v>
      </c>
      <c r="AA2396">
        <v>135000</v>
      </c>
      <c r="AB2396">
        <v>47250.000000000007</v>
      </c>
      <c r="AC2396">
        <v>0.35</v>
      </c>
      <c r="AD2396">
        <v>1</v>
      </c>
      <c r="AE2396" t="s">
        <v>132</v>
      </c>
    </row>
    <row r="2397" spans="1:31" x14ac:dyDescent="0.3">
      <c r="A2397">
        <v>1185732</v>
      </c>
      <c r="B2397" t="s">
        <v>30</v>
      </c>
      <c r="C2397" s="1">
        <v>44334</v>
      </c>
      <c r="D2397">
        <v>2021</v>
      </c>
      <c r="E2397" t="s">
        <v>53</v>
      </c>
      <c r="F2397">
        <v>2</v>
      </c>
      <c r="G2397">
        <v>1</v>
      </c>
      <c r="H2397" t="s">
        <v>32</v>
      </c>
      <c r="I2397">
        <v>42</v>
      </c>
      <c r="J2397" t="s">
        <v>33</v>
      </c>
      <c r="K2397">
        <v>32</v>
      </c>
      <c r="L2397" t="s">
        <v>34</v>
      </c>
      <c r="M2397" t="s">
        <v>125</v>
      </c>
      <c r="N2397">
        <v>3</v>
      </c>
      <c r="O2397" t="s">
        <v>126</v>
      </c>
      <c r="P2397">
        <v>1</v>
      </c>
      <c r="Q2397" t="s">
        <v>37</v>
      </c>
      <c r="R2397">
        <v>5</v>
      </c>
      <c r="S2397" t="s">
        <v>303</v>
      </c>
      <c r="T2397">
        <v>6</v>
      </c>
      <c r="U2397" t="s">
        <v>304</v>
      </c>
      <c r="V2397" t="s">
        <v>129</v>
      </c>
      <c r="W2397">
        <v>7</v>
      </c>
      <c r="X2397" t="s">
        <v>308</v>
      </c>
      <c r="Y2397">
        <v>40</v>
      </c>
      <c r="Z2397">
        <v>300</v>
      </c>
      <c r="AA2397">
        <v>120000</v>
      </c>
      <c r="AB2397">
        <v>48000</v>
      </c>
      <c r="AC2397">
        <v>0.4</v>
      </c>
      <c r="AD2397">
        <v>1</v>
      </c>
      <c r="AE2397" t="s">
        <v>132</v>
      </c>
    </row>
    <row r="2398" spans="1:31" x14ac:dyDescent="0.3">
      <c r="A2398">
        <v>1185732</v>
      </c>
      <c r="B2398" t="s">
        <v>30</v>
      </c>
      <c r="C2398" s="1">
        <v>44475</v>
      </c>
      <c r="D2398">
        <v>2021</v>
      </c>
      <c r="E2398" t="s">
        <v>44</v>
      </c>
      <c r="F2398">
        <v>4</v>
      </c>
      <c r="G2398">
        <v>4</v>
      </c>
      <c r="H2398" t="s">
        <v>139</v>
      </c>
      <c r="I2398">
        <v>39</v>
      </c>
      <c r="J2398" t="s">
        <v>177</v>
      </c>
      <c r="K2398">
        <v>42</v>
      </c>
      <c r="L2398" t="s">
        <v>178</v>
      </c>
      <c r="M2398" t="s">
        <v>125</v>
      </c>
      <c r="N2398">
        <v>3</v>
      </c>
      <c r="O2398" t="s">
        <v>126</v>
      </c>
      <c r="P2398">
        <v>1</v>
      </c>
      <c r="Q2398" t="s">
        <v>37</v>
      </c>
      <c r="R2398">
        <v>1</v>
      </c>
      <c r="S2398" t="s">
        <v>127</v>
      </c>
      <c r="T2398">
        <v>4</v>
      </c>
      <c r="U2398" t="s">
        <v>128</v>
      </c>
      <c r="V2398" t="s">
        <v>161</v>
      </c>
      <c r="W2398">
        <v>7</v>
      </c>
      <c r="X2398" t="s">
        <v>308</v>
      </c>
      <c r="Y2398">
        <v>35</v>
      </c>
      <c r="Z2398">
        <v>250</v>
      </c>
      <c r="AA2398">
        <v>87500</v>
      </c>
      <c r="AB2398">
        <v>30624.999999999996</v>
      </c>
      <c r="AC2398">
        <v>0.35</v>
      </c>
      <c r="AD2398">
        <v>1</v>
      </c>
      <c r="AE2398" t="s">
        <v>132</v>
      </c>
    </row>
    <row r="2399" spans="1:31" x14ac:dyDescent="0.3">
      <c r="A2399">
        <v>1185732</v>
      </c>
      <c r="B2399" t="s">
        <v>30</v>
      </c>
      <c r="C2399" s="1">
        <v>44506</v>
      </c>
      <c r="D2399">
        <v>2021</v>
      </c>
      <c r="E2399" t="s">
        <v>45</v>
      </c>
      <c r="F2399">
        <v>4</v>
      </c>
      <c r="G2399">
        <v>4</v>
      </c>
      <c r="H2399" t="s">
        <v>139</v>
      </c>
      <c r="I2399">
        <v>39</v>
      </c>
      <c r="J2399" t="s">
        <v>177</v>
      </c>
      <c r="K2399">
        <v>42</v>
      </c>
      <c r="L2399" t="s">
        <v>178</v>
      </c>
      <c r="M2399" t="s">
        <v>125</v>
      </c>
      <c r="N2399">
        <v>3</v>
      </c>
      <c r="O2399" t="s">
        <v>126</v>
      </c>
      <c r="P2399">
        <v>1</v>
      </c>
      <c r="Q2399" t="s">
        <v>37</v>
      </c>
      <c r="R2399">
        <v>5</v>
      </c>
      <c r="S2399" t="s">
        <v>303</v>
      </c>
      <c r="T2399">
        <v>8</v>
      </c>
      <c r="U2399" t="s">
        <v>306</v>
      </c>
      <c r="V2399" t="s">
        <v>189</v>
      </c>
      <c r="W2399">
        <v>7</v>
      </c>
      <c r="X2399" t="s">
        <v>308</v>
      </c>
      <c r="Y2399">
        <v>35</v>
      </c>
      <c r="Z2399">
        <v>275</v>
      </c>
      <c r="AA2399">
        <v>96250</v>
      </c>
      <c r="AB2399">
        <v>33687.5</v>
      </c>
      <c r="AC2399">
        <v>0.35</v>
      </c>
      <c r="AD2399">
        <v>1</v>
      </c>
      <c r="AE2399" t="s">
        <v>132</v>
      </c>
    </row>
    <row r="2400" spans="1:31" x14ac:dyDescent="0.3">
      <c r="A2400">
        <v>1185732</v>
      </c>
      <c r="B2400" t="s">
        <v>30</v>
      </c>
      <c r="C2400" s="1">
        <v>44535</v>
      </c>
      <c r="D2400">
        <v>2021</v>
      </c>
      <c r="E2400" t="s">
        <v>46</v>
      </c>
      <c r="F2400">
        <v>4</v>
      </c>
      <c r="G2400">
        <v>4</v>
      </c>
      <c r="H2400" t="s">
        <v>139</v>
      </c>
      <c r="I2400">
        <v>39</v>
      </c>
      <c r="J2400" t="s">
        <v>177</v>
      </c>
      <c r="K2400">
        <v>42</v>
      </c>
      <c r="L2400" t="s">
        <v>178</v>
      </c>
      <c r="M2400" t="s">
        <v>125</v>
      </c>
      <c r="N2400">
        <v>3</v>
      </c>
      <c r="O2400" t="s">
        <v>126</v>
      </c>
      <c r="P2400">
        <v>1</v>
      </c>
      <c r="Q2400" t="s">
        <v>37</v>
      </c>
      <c r="R2400">
        <v>1</v>
      </c>
      <c r="S2400" t="s">
        <v>127</v>
      </c>
      <c r="T2400">
        <v>4</v>
      </c>
      <c r="U2400" t="s">
        <v>128</v>
      </c>
      <c r="V2400" t="s">
        <v>204</v>
      </c>
      <c r="W2400">
        <v>7</v>
      </c>
      <c r="X2400" t="s">
        <v>308</v>
      </c>
      <c r="Y2400">
        <v>50</v>
      </c>
      <c r="Z2400">
        <v>325</v>
      </c>
      <c r="AA2400">
        <v>162500</v>
      </c>
      <c r="AB2400">
        <v>56875</v>
      </c>
      <c r="AC2400">
        <v>0.35</v>
      </c>
      <c r="AD2400">
        <v>1</v>
      </c>
      <c r="AE2400" t="s">
        <v>132</v>
      </c>
    </row>
    <row r="2401" spans="1:31" x14ac:dyDescent="0.3">
      <c r="A2401">
        <v>1185732</v>
      </c>
      <c r="B2401" t="s">
        <v>30</v>
      </c>
      <c r="C2401" s="1">
        <v>44334</v>
      </c>
      <c r="D2401">
        <v>2021</v>
      </c>
      <c r="E2401" t="s">
        <v>53</v>
      </c>
      <c r="F2401">
        <v>2</v>
      </c>
      <c r="G2401">
        <v>1</v>
      </c>
      <c r="H2401" t="s">
        <v>32</v>
      </c>
      <c r="I2401">
        <v>42</v>
      </c>
      <c r="J2401" t="s">
        <v>33</v>
      </c>
      <c r="K2401">
        <v>32</v>
      </c>
      <c r="L2401" t="s">
        <v>34</v>
      </c>
      <c r="M2401" t="s">
        <v>125</v>
      </c>
      <c r="N2401">
        <v>3</v>
      </c>
      <c r="O2401" t="s">
        <v>126</v>
      </c>
      <c r="P2401">
        <v>1</v>
      </c>
      <c r="Q2401" t="s">
        <v>37</v>
      </c>
      <c r="R2401">
        <v>1</v>
      </c>
      <c r="S2401" t="s">
        <v>127</v>
      </c>
      <c r="T2401">
        <v>4</v>
      </c>
      <c r="U2401" t="s">
        <v>128</v>
      </c>
      <c r="V2401" t="s">
        <v>161</v>
      </c>
      <c r="W2401">
        <v>7</v>
      </c>
      <c r="X2401" t="s">
        <v>308</v>
      </c>
      <c r="Y2401">
        <v>35</v>
      </c>
      <c r="Z2401">
        <v>275</v>
      </c>
      <c r="AA2401">
        <v>96250</v>
      </c>
      <c r="AB2401">
        <v>38500</v>
      </c>
      <c r="AC2401">
        <v>0.4</v>
      </c>
      <c r="AD2401">
        <v>1</v>
      </c>
      <c r="AE2401" t="s">
        <v>132</v>
      </c>
    </row>
    <row r="2402" spans="1:31" x14ac:dyDescent="0.3">
      <c r="A2402">
        <v>1185732</v>
      </c>
      <c r="B2402" t="s">
        <v>30</v>
      </c>
      <c r="C2402" s="1">
        <v>44199</v>
      </c>
      <c r="D2402">
        <v>2021</v>
      </c>
      <c r="E2402" t="s">
        <v>47</v>
      </c>
      <c r="F2402">
        <v>1</v>
      </c>
      <c r="G2402">
        <v>4</v>
      </c>
      <c r="H2402" t="s">
        <v>139</v>
      </c>
      <c r="I2402">
        <v>39</v>
      </c>
      <c r="J2402" t="s">
        <v>177</v>
      </c>
      <c r="K2402">
        <v>42</v>
      </c>
      <c r="L2402" t="s">
        <v>178</v>
      </c>
      <c r="M2402" t="s">
        <v>125</v>
      </c>
      <c r="N2402">
        <v>3</v>
      </c>
      <c r="O2402" t="s">
        <v>126</v>
      </c>
      <c r="P2402">
        <v>1</v>
      </c>
      <c r="Q2402" t="s">
        <v>37</v>
      </c>
      <c r="R2402">
        <v>5</v>
      </c>
      <c r="S2402" t="s">
        <v>303</v>
      </c>
      <c r="T2402">
        <v>7</v>
      </c>
      <c r="U2402" t="s">
        <v>305</v>
      </c>
      <c r="V2402" t="s">
        <v>187</v>
      </c>
      <c r="W2402">
        <v>7</v>
      </c>
      <c r="X2402" t="s">
        <v>308</v>
      </c>
      <c r="Y2402">
        <v>30</v>
      </c>
      <c r="Z2402">
        <v>250</v>
      </c>
      <c r="AA2402">
        <v>75000</v>
      </c>
      <c r="AB2402">
        <v>26250.000000000004</v>
      </c>
      <c r="AC2402">
        <v>0.35</v>
      </c>
      <c r="AD2402">
        <v>1</v>
      </c>
      <c r="AE2402" t="s">
        <v>132</v>
      </c>
    </row>
    <row r="2403" spans="1:31" x14ac:dyDescent="0.3">
      <c r="A2403">
        <v>1185732</v>
      </c>
      <c r="B2403" t="s">
        <v>30</v>
      </c>
      <c r="C2403" s="1">
        <v>44230</v>
      </c>
      <c r="D2403">
        <v>2021</v>
      </c>
      <c r="E2403" t="s">
        <v>48</v>
      </c>
      <c r="F2403">
        <v>1</v>
      </c>
      <c r="G2403">
        <v>4</v>
      </c>
      <c r="H2403" t="s">
        <v>139</v>
      </c>
      <c r="I2403">
        <v>39</v>
      </c>
      <c r="J2403" t="s">
        <v>177</v>
      </c>
      <c r="K2403">
        <v>42</v>
      </c>
      <c r="L2403" t="s">
        <v>178</v>
      </c>
      <c r="M2403" t="s">
        <v>125</v>
      </c>
      <c r="N2403">
        <v>3</v>
      </c>
      <c r="O2403" t="s">
        <v>126</v>
      </c>
      <c r="P2403">
        <v>1</v>
      </c>
      <c r="Q2403" t="s">
        <v>37</v>
      </c>
      <c r="R2403">
        <v>5</v>
      </c>
      <c r="S2403" t="s">
        <v>303</v>
      </c>
      <c r="T2403">
        <v>7</v>
      </c>
      <c r="U2403" t="s">
        <v>305</v>
      </c>
      <c r="V2403" t="s">
        <v>162</v>
      </c>
      <c r="W2403">
        <v>7</v>
      </c>
      <c r="X2403" t="s">
        <v>308</v>
      </c>
      <c r="Y2403">
        <v>30</v>
      </c>
      <c r="Z2403">
        <v>150</v>
      </c>
      <c r="AA2403">
        <v>45000</v>
      </c>
      <c r="AB2403">
        <v>15750.000000000002</v>
      </c>
      <c r="AC2403">
        <v>0.35</v>
      </c>
      <c r="AD2403">
        <v>1</v>
      </c>
      <c r="AE2403" t="s">
        <v>132</v>
      </c>
    </row>
    <row r="2404" spans="1:31" x14ac:dyDescent="0.3">
      <c r="A2404">
        <v>1185732</v>
      </c>
      <c r="B2404" t="s">
        <v>30</v>
      </c>
      <c r="C2404" s="1">
        <v>44257</v>
      </c>
      <c r="D2404">
        <v>2021</v>
      </c>
      <c r="E2404" t="s">
        <v>51</v>
      </c>
      <c r="F2404">
        <v>1</v>
      </c>
      <c r="G2404">
        <v>4</v>
      </c>
      <c r="H2404" t="s">
        <v>139</v>
      </c>
      <c r="I2404">
        <v>40</v>
      </c>
      <c r="J2404" t="s">
        <v>179</v>
      </c>
      <c r="K2404">
        <v>43</v>
      </c>
      <c r="L2404" t="s">
        <v>180</v>
      </c>
      <c r="M2404" t="s">
        <v>125</v>
      </c>
      <c r="N2404">
        <v>3</v>
      </c>
      <c r="O2404" t="s">
        <v>126</v>
      </c>
      <c r="P2404">
        <v>1</v>
      </c>
      <c r="Q2404" t="s">
        <v>37</v>
      </c>
      <c r="R2404">
        <v>1</v>
      </c>
      <c r="S2404" t="s">
        <v>127</v>
      </c>
      <c r="T2404">
        <v>5</v>
      </c>
      <c r="U2404" t="s">
        <v>300</v>
      </c>
      <c r="V2404" t="s">
        <v>265</v>
      </c>
      <c r="W2404">
        <v>7</v>
      </c>
      <c r="X2404" t="s">
        <v>308</v>
      </c>
      <c r="Y2404">
        <v>20</v>
      </c>
      <c r="Z2404">
        <v>175</v>
      </c>
      <c r="AA2404">
        <v>35000</v>
      </c>
      <c r="AB2404">
        <v>12250.000000000002</v>
      </c>
      <c r="AC2404">
        <v>0.35</v>
      </c>
      <c r="AD2404">
        <v>1</v>
      </c>
      <c r="AE2404" t="s">
        <v>132</v>
      </c>
    </row>
    <row r="2405" spans="1:31" x14ac:dyDescent="0.3">
      <c r="A2405">
        <v>1185732</v>
      </c>
      <c r="B2405" t="s">
        <v>30</v>
      </c>
      <c r="C2405" s="1">
        <v>44289</v>
      </c>
      <c r="D2405">
        <v>2021</v>
      </c>
      <c r="E2405" t="s">
        <v>52</v>
      </c>
      <c r="F2405">
        <v>2</v>
      </c>
      <c r="G2405">
        <v>4</v>
      </c>
      <c r="H2405" t="s">
        <v>139</v>
      </c>
      <c r="I2405">
        <v>40</v>
      </c>
      <c r="J2405" t="s">
        <v>179</v>
      </c>
      <c r="K2405">
        <v>43</v>
      </c>
      <c r="L2405" t="s">
        <v>180</v>
      </c>
      <c r="M2405" t="s">
        <v>125</v>
      </c>
      <c r="N2405">
        <v>3</v>
      </c>
      <c r="O2405" t="s">
        <v>126</v>
      </c>
      <c r="P2405">
        <v>1</v>
      </c>
      <c r="Q2405" t="s">
        <v>37</v>
      </c>
      <c r="R2405">
        <v>2</v>
      </c>
      <c r="S2405" t="s">
        <v>299</v>
      </c>
      <c r="T2405">
        <v>4</v>
      </c>
      <c r="U2405" t="s">
        <v>128</v>
      </c>
      <c r="V2405" t="s">
        <v>129</v>
      </c>
      <c r="W2405">
        <v>7</v>
      </c>
      <c r="X2405" t="s">
        <v>308</v>
      </c>
      <c r="Y2405">
        <v>20</v>
      </c>
      <c r="Z2405">
        <v>150</v>
      </c>
      <c r="AA2405">
        <v>30000</v>
      </c>
      <c r="AB2405">
        <v>10500</v>
      </c>
      <c r="AC2405">
        <v>0.35</v>
      </c>
      <c r="AD2405">
        <v>1</v>
      </c>
      <c r="AE2405" t="s">
        <v>132</v>
      </c>
    </row>
    <row r="2406" spans="1:31" x14ac:dyDescent="0.3">
      <c r="A2406">
        <v>1185732</v>
      </c>
      <c r="B2406" t="s">
        <v>30</v>
      </c>
      <c r="C2406" s="1">
        <v>44334</v>
      </c>
      <c r="D2406">
        <v>2021</v>
      </c>
      <c r="E2406" t="s">
        <v>53</v>
      </c>
      <c r="F2406">
        <v>2</v>
      </c>
      <c r="G2406">
        <v>1</v>
      </c>
      <c r="H2406" t="s">
        <v>32</v>
      </c>
      <c r="I2406">
        <v>42</v>
      </c>
      <c r="J2406" t="s">
        <v>33</v>
      </c>
      <c r="K2406">
        <v>32</v>
      </c>
      <c r="L2406" t="s">
        <v>34</v>
      </c>
      <c r="M2406" t="s">
        <v>125</v>
      </c>
      <c r="N2406">
        <v>3</v>
      </c>
      <c r="O2406" t="s">
        <v>126</v>
      </c>
      <c r="P2406">
        <v>1</v>
      </c>
      <c r="Q2406" t="s">
        <v>37</v>
      </c>
      <c r="R2406">
        <v>2</v>
      </c>
      <c r="S2406" t="s">
        <v>299</v>
      </c>
      <c r="T2406">
        <v>4</v>
      </c>
      <c r="U2406" t="s">
        <v>128</v>
      </c>
      <c r="V2406" t="s">
        <v>307</v>
      </c>
      <c r="W2406">
        <v>7</v>
      </c>
      <c r="X2406" t="s">
        <v>308</v>
      </c>
      <c r="Y2406">
        <v>45</v>
      </c>
      <c r="Z2406">
        <v>225</v>
      </c>
      <c r="AA2406">
        <v>101250</v>
      </c>
      <c r="AB2406">
        <v>40500</v>
      </c>
      <c r="AC2406">
        <v>0.4</v>
      </c>
      <c r="AD2406">
        <v>1</v>
      </c>
      <c r="AE2406" t="s">
        <v>132</v>
      </c>
    </row>
    <row r="2407" spans="1:31" x14ac:dyDescent="0.3">
      <c r="A2407">
        <v>1185732</v>
      </c>
      <c r="B2407" t="s">
        <v>30</v>
      </c>
      <c r="C2407" s="1">
        <v>44334</v>
      </c>
      <c r="D2407">
        <v>2021</v>
      </c>
      <c r="E2407" t="s">
        <v>53</v>
      </c>
      <c r="F2407">
        <v>2</v>
      </c>
      <c r="G2407">
        <v>1</v>
      </c>
      <c r="H2407" t="s">
        <v>32</v>
      </c>
      <c r="I2407">
        <v>42</v>
      </c>
      <c r="J2407" t="s">
        <v>33</v>
      </c>
      <c r="K2407">
        <v>32</v>
      </c>
      <c r="L2407" t="s">
        <v>34</v>
      </c>
      <c r="M2407" t="s">
        <v>125</v>
      </c>
      <c r="N2407">
        <v>3</v>
      </c>
      <c r="O2407" t="s">
        <v>126</v>
      </c>
      <c r="P2407">
        <v>1</v>
      </c>
      <c r="Q2407" t="s">
        <v>37</v>
      </c>
      <c r="R2407">
        <v>1</v>
      </c>
      <c r="S2407" t="s">
        <v>127</v>
      </c>
      <c r="T2407">
        <v>5</v>
      </c>
      <c r="U2407" t="s">
        <v>300</v>
      </c>
      <c r="V2407" t="s">
        <v>205</v>
      </c>
      <c r="W2407">
        <v>7</v>
      </c>
      <c r="X2407" t="s">
        <v>308</v>
      </c>
      <c r="Y2407">
        <v>55</v>
      </c>
      <c r="Z2407">
        <v>350</v>
      </c>
      <c r="AA2407">
        <v>192500</v>
      </c>
      <c r="AB2407">
        <v>76999.999999999985</v>
      </c>
      <c r="AC2407">
        <v>0.4</v>
      </c>
      <c r="AD2407">
        <v>1</v>
      </c>
      <c r="AE2407" t="s">
        <v>132</v>
      </c>
    </row>
    <row r="2408" spans="1:31" x14ac:dyDescent="0.3">
      <c r="A2408">
        <v>1185732</v>
      </c>
      <c r="B2408" t="s">
        <v>30</v>
      </c>
      <c r="C2408" s="1">
        <v>44364</v>
      </c>
      <c r="D2408">
        <v>2021</v>
      </c>
      <c r="E2408" t="s">
        <v>54</v>
      </c>
      <c r="F2408">
        <v>2</v>
      </c>
      <c r="G2408">
        <v>1</v>
      </c>
      <c r="H2408" t="s">
        <v>32</v>
      </c>
      <c r="I2408">
        <v>42</v>
      </c>
      <c r="J2408" t="s">
        <v>33</v>
      </c>
      <c r="K2408">
        <v>32</v>
      </c>
      <c r="L2408" t="s">
        <v>34</v>
      </c>
      <c r="M2408" t="s">
        <v>125</v>
      </c>
      <c r="N2408">
        <v>3</v>
      </c>
      <c r="O2408" t="s">
        <v>126</v>
      </c>
      <c r="P2408">
        <v>1</v>
      </c>
      <c r="Q2408" t="s">
        <v>37</v>
      </c>
      <c r="R2408">
        <v>5</v>
      </c>
      <c r="S2408" t="s">
        <v>303</v>
      </c>
      <c r="T2408">
        <v>7</v>
      </c>
      <c r="U2408" t="s">
        <v>305</v>
      </c>
      <c r="V2408" t="s">
        <v>205</v>
      </c>
      <c r="W2408">
        <v>7</v>
      </c>
      <c r="X2408" t="s">
        <v>308</v>
      </c>
      <c r="Y2408">
        <v>45</v>
      </c>
      <c r="Z2408">
        <v>600</v>
      </c>
      <c r="AA2408">
        <v>270000</v>
      </c>
      <c r="AB2408">
        <v>108000</v>
      </c>
      <c r="AC2408">
        <v>0.4</v>
      </c>
      <c r="AD2408">
        <v>1</v>
      </c>
      <c r="AE2408" t="s">
        <v>132</v>
      </c>
    </row>
    <row r="2409" spans="1:31" x14ac:dyDescent="0.3">
      <c r="A2409">
        <v>1185732</v>
      </c>
      <c r="B2409" t="s">
        <v>30</v>
      </c>
      <c r="C2409" s="1">
        <v>44364</v>
      </c>
      <c r="D2409">
        <v>2021</v>
      </c>
      <c r="E2409" t="s">
        <v>54</v>
      </c>
      <c r="F2409">
        <v>2</v>
      </c>
      <c r="G2409">
        <v>1</v>
      </c>
      <c r="H2409" t="s">
        <v>32</v>
      </c>
      <c r="I2409">
        <v>42</v>
      </c>
      <c r="J2409" t="s">
        <v>33</v>
      </c>
      <c r="K2409">
        <v>32</v>
      </c>
      <c r="L2409" t="s">
        <v>34</v>
      </c>
      <c r="M2409" t="s">
        <v>125</v>
      </c>
      <c r="N2409">
        <v>3</v>
      </c>
      <c r="O2409" t="s">
        <v>126</v>
      </c>
      <c r="P2409">
        <v>1</v>
      </c>
      <c r="Q2409" t="s">
        <v>37</v>
      </c>
      <c r="R2409">
        <v>1</v>
      </c>
      <c r="S2409" t="s">
        <v>127</v>
      </c>
      <c r="T2409">
        <v>5</v>
      </c>
      <c r="U2409" t="s">
        <v>300</v>
      </c>
      <c r="V2409" t="s">
        <v>236</v>
      </c>
      <c r="W2409">
        <v>7</v>
      </c>
      <c r="X2409" t="s">
        <v>308</v>
      </c>
      <c r="Y2409">
        <v>40</v>
      </c>
      <c r="Z2409">
        <v>425</v>
      </c>
      <c r="AA2409">
        <v>170000</v>
      </c>
      <c r="AB2409">
        <v>68000.000000000015</v>
      </c>
      <c r="AC2409">
        <v>0.4</v>
      </c>
      <c r="AD2409">
        <v>1</v>
      </c>
      <c r="AE2409" t="s">
        <v>132</v>
      </c>
    </row>
    <row r="2410" spans="1:31" x14ac:dyDescent="0.3">
      <c r="A2410">
        <v>1185732</v>
      </c>
      <c r="B2410" t="s">
        <v>30</v>
      </c>
      <c r="C2410" s="1">
        <v>44350</v>
      </c>
      <c r="D2410">
        <v>2021</v>
      </c>
      <c r="E2410" t="s">
        <v>54</v>
      </c>
      <c r="F2410">
        <v>2</v>
      </c>
      <c r="G2410">
        <v>4</v>
      </c>
      <c r="H2410" t="s">
        <v>139</v>
      </c>
      <c r="I2410">
        <v>40</v>
      </c>
      <c r="J2410" t="s">
        <v>179</v>
      </c>
      <c r="K2410">
        <v>43</v>
      </c>
      <c r="L2410" t="s">
        <v>180</v>
      </c>
      <c r="M2410" t="s">
        <v>125</v>
      </c>
      <c r="N2410">
        <v>3</v>
      </c>
      <c r="O2410" t="s">
        <v>126</v>
      </c>
      <c r="P2410">
        <v>1</v>
      </c>
      <c r="Q2410" t="s">
        <v>37</v>
      </c>
      <c r="R2410">
        <v>1</v>
      </c>
      <c r="S2410" t="s">
        <v>127</v>
      </c>
      <c r="T2410">
        <v>4</v>
      </c>
      <c r="U2410" t="s">
        <v>128</v>
      </c>
      <c r="V2410" t="s">
        <v>186</v>
      </c>
      <c r="W2410">
        <v>7</v>
      </c>
      <c r="X2410" t="s">
        <v>308</v>
      </c>
      <c r="Y2410">
        <v>30</v>
      </c>
      <c r="Z2410">
        <v>300</v>
      </c>
      <c r="AA2410">
        <v>90000</v>
      </c>
      <c r="AB2410">
        <v>31500.000000000007</v>
      </c>
      <c r="AC2410">
        <v>0.35</v>
      </c>
      <c r="AD2410">
        <v>1</v>
      </c>
      <c r="AE2410" t="s">
        <v>132</v>
      </c>
    </row>
    <row r="2411" spans="1:31" x14ac:dyDescent="0.3">
      <c r="A2411">
        <v>1185732</v>
      </c>
      <c r="B2411" t="s">
        <v>30</v>
      </c>
      <c r="C2411" s="1">
        <v>44379</v>
      </c>
      <c r="D2411">
        <v>2021</v>
      </c>
      <c r="E2411" t="s">
        <v>55</v>
      </c>
      <c r="F2411">
        <v>3</v>
      </c>
      <c r="G2411">
        <v>4</v>
      </c>
      <c r="H2411" t="s">
        <v>139</v>
      </c>
      <c r="I2411">
        <v>40</v>
      </c>
      <c r="J2411" t="s">
        <v>179</v>
      </c>
      <c r="K2411">
        <v>43</v>
      </c>
      <c r="L2411" t="s">
        <v>180</v>
      </c>
      <c r="M2411" t="s">
        <v>125</v>
      </c>
      <c r="N2411">
        <v>3</v>
      </c>
      <c r="O2411" t="s">
        <v>126</v>
      </c>
      <c r="P2411">
        <v>1</v>
      </c>
      <c r="Q2411" t="s">
        <v>37</v>
      </c>
      <c r="R2411">
        <v>5</v>
      </c>
      <c r="S2411" t="s">
        <v>303</v>
      </c>
      <c r="T2411">
        <v>6</v>
      </c>
      <c r="U2411" t="s">
        <v>304</v>
      </c>
      <c r="V2411" t="s">
        <v>129</v>
      </c>
      <c r="W2411">
        <v>7</v>
      </c>
      <c r="X2411" t="s">
        <v>308</v>
      </c>
      <c r="Y2411">
        <v>45</v>
      </c>
      <c r="Z2411">
        <v>300</v>
      </c>
      <c r="AA2411">
        <v>135000</v>
      </c>
      <c r="AB2411">
        <v>47250.000000000007</v>
      </c>
      <c r="AC2411">
        <v>0.35</v>
      </c>
      <c r="AD2411">
        <v>1</v>
      </c>
      <c r="AE2411" t="s">
        <v>132</v>
      </c>
    </row>
    <row r="2412" spans="1:31" x14ac:dyDescent="0.3">
      <c r="A2412">
        <v>1185732</v>
      </c>
      <c r="B2412" t="s">
        <v>30</v>
      </c>
      <c r="C2412" s="1">
        <v>44411</v>
      </c>
      <c r="D2412">
        <v>2021</v>
      </c>
      <c r="E2412" t="s">
        <v>31</v>
      </c>
      <c r="F2412">
        <v>3</v>
      </c>
      <c r="G2412">
        <v>4</v>
      </c>
      <c r="H2412" t="s">
        <v>139</v>
      </c>
      <c r="I2412">
        <v>40</v>
      </c>
      <c r="J2412" t="s">
        <v>179</v>
      </c>
      <c r="K2412">
        <v>43</v>
      </c>
      <c r="L2412" t="s">
        <v>180</v>
      </c>
      <c r="M2412" t="s">
        <v>125</v>
      </c>
      <c r="N2412">
        <v>3</v>
      </c>
      <c r="O2412" t="s">
        <v>126</v>
      </c>
      <c r="P2412">
        <v>1</v>
      </c>
      <c r="Q2412" t="s">
        <v>37</v>
      </c>
      <c r="R2412">
        <v>1</v>
      </c>
      <c r="S2412" t="s">
        <v>127</v>
      </c>
      <c r="T2412">
        <v>4</v>
      </c>
      <c r="U2412" t="s">
        <v>128</v>
      </c>
      <c r="V2412" t="s">
        <v>189</v>
      </c>
      <c r="W2412">
        <v>7</v>
      </c>
      <c r="X2412" t="s">
        <v>308</v>
      </c>
      <c r="Y2412">
        <v>45</v>
      </c>
      <c r="Z2412">
        <v>300</v>
      </c>
      <c r="AA2412">
        <v>135000</v>
      </c>
      <c r="AB2412">
        <v>47250.000000000007</v>
      </c>
      <c r="AC2412">
        <v>0.35</v>
      </c>
      <c r="AD2412">
        <v>1</v>
      </c>
      <c r="AE2412" t="s">
        <v>132</v>
      </c>
    </row>
    <row r="2413" spans="1:31" x14ac:dyDescent="0.3">
      <c r="A2413">
        <v>1185732</v>
      </c>
      <c r="B2413" t="s">
        <v>30</v>
      </c>
      <c r="C2413" s="1">
        <v>44443</v>
      </c>
      <c r="D2413">
        <v>2021</v>
      </c>
      <c r="E2413" t="s">
        <v>43</v>
      </c>
      <c r="F2413">
        <v>3</v>
      </c>
      <c r="G2413">
        <v>4</v>
      </c>
      <c r="H2413" t="s">
        <v>139</v>
      </c>
      <c r="I2413">
        <v>40</v>
      </c>
      <c r="J2413" t="s">
        <v>179</v>
      </c>
      <c r="K2413">
        <v>43</v>
      </c>
      <c r="L2413" t="s">
        <v>180</v>
      </c>
      <c r="M2413" t="s">
        <v>125</v>
      </c>
      <c r="N2413">
        <v>3</v>
      </c>
      <c r="O2413" t="s">
        <v>126</v>
      </c>
      <c r="P2413">
        <v>1</v>
      </c>
      <c r="Q2413" t="s">
        <v>37</v>
      </c>
      <c r="R2413">
        <v>5</v>
      </c>
      <c r="S2413" t="s">
        <v>303</v>
      </c>
      <c r="T2413">
        <v>7</v>
      </c>
      <c r="U2413" t="s">
        <v>305</v>
      </c>
      <c r="V2413" t="s">
        <v>202</v>
      </c>
      <c r="W2413">
        <v>7</v>
      </c>
      <c r="X2413" t="s">
        <v>308</v>
      </c>
      <c r="Y2413">
        <v>30</v>
      </c>
      <c r="Z2413">
        <v>250</v>
      </c>
      <c r="AA2413">
        <v>75000</v>
      </c>
      <c r="AB2413">
        <v>26250.000000000007</v>
      </c>
      <c r="AC2413">
        <v>0.35</v>
      </c>
      <c r="AD2413">
        <v>1</v>
      </c>
      <c r="AE2413" t="s">
        <v>132</v>
      </c>
    </row>
    <row r="2414" spans="1:31" x14ac:dyDescent="0.3">
      <c r="A2414">
        <v>1185732</v>
      </c>
      <c r="B2414" t="s">
        <v>30</v>
      </c>
      <c r="C2414" s="1">
        <v>44472</v>
      </c>
      <c r="D2414">
        <v>2021</v>
      </c>
      <c r="E2414" t="s">
        <v>44</v>
      </c>
      <c r="F2414">
        <v>4</v>
      </c>
      <c r="G2414">
        <v>4</v>
      </c>
      <c r="H2414" t="s">
        <v>139</v>
      </c>
      <c r="I2414">
        <v>40</v>
      </c>
      <c r="J2414" t="s">
        <v>179</v>
      </c>
      <c r="K2414">
        <v>43</v>
      </c>
      <c r="L2414" t="s">
        <v>180</v>
      </c>
      <c r="M2414" t="s">
        <v>125</v>
      </c>
      <c r="N2414">
        <v>3</v>
      </c>
      <c r="O2414" t="s">
        <v>126</v>
      </c>
      <c r="P2414">
        <v>1</v>
      </c>
      <c r="Q2414" t="s">
        <v>37</v>
      </c>
      <c r="R2414">
        <v>1</v>
      </c>
      <c r="S2414" t="s">
        <v>127</v>
      </c>
      <c r="T2414">
        <v>4</v>
      </c>
      <c r="U2414" t="s">
        <v>128</v>
      </c>
      <c r="V2414" t="s">
        <v>186</v>
      </c>
      <c r="W2414">
        <v>7</v>
      </c>
      <c r="X2414" t="s">
        <v>308</v>
      </c>
      <c r="Y2414">
        <v>35</v>
      </c>
      <c r="Z2414">
        <v>225</v>
      </c>
      <c r="AA2414">
        <v>78750</v>
      </c>
      <c r="AB2414">
        <v>27562.5</v>
      </c>
      <c r="AC2414">
        <v>0.35</v>
      </c>
      <c r="AD2414">
        <v>1</v>
      </c>
      <c r="AE2414" t="s">
        <v>132</v>
      </c>
    </row>
    <row r="2415" spans="1:31" x14ac:dyDescent="0.3">
      <c r="A2415">
        <v>1185732</v>
      </c>
      <c r="B2415" t="s">
        <v>30</v>
      </c>
      <c r="C2415" s="1">
        <v>44503</v>
      </c>
      <c r="D2415">
        <v>2021</v>
      </c>
      <c r="E2415" t="s">
        <v>45</v>
      </c>
      <c r="F2415">
        <v>4</v>
      </c>
      <c r="G2415">
        <v>4</v>
      </c>
      <c r="H2415" t="s">
        <v>139</v>
      </c>
      <c r="I2415">
        <v>40</v>
      </c>
      <c r="J2415" t="s">
        <v>179</v>
      </c>
      <c r="K2415">
        <v>43</v>
      </c>
      <c r="L2415" t="s">
        <v>180</v>
      </c>
      <c r="M2415" t="s">
        <v>125</v>
      </c>
      <c r="N2415">
        <v>3</v>
      </c>
      <c r="O2415" t="s">
        <v>126</v>
      </c>
      <c r="P2415">
        <v>1</v>
      </c>
      <c r="Q2415" t="s">
        <v>37</v>
      </c>
      <c r="R2415">
        <v>5</v>
      </c>
      <c r="S2415" t="s">
        <v>303</v>
      </c>
      <c r="T2415">
        <v>6</v>
      </c>
      <c r="U2415" t="s">
        <v>304</v>
      </c>
      <c r="V2415" t="s">
        <v>129</v>
      </c>
      <c r="W2415">
        <v>7</v>
      </c>
      <c r="X2415" t="s">
        <v>308</v>
      </c>
      <c r="Y2415">
        <v>35</v>
      </c>
      <c r="Z2415">
        <v>300</v>
      </c>
      <c r="AA2415">
        <v>105000</v>
      </c>
      <c r="AB2415">
        <v>36750</v>
      </c>
      <c r="AC2415">
        <v>0.35</v>
      </c>
      <c r="AD2415">
        <v>1</v>
      </c>
      <c r="AE2415" t="s">
        <v>132</v>
      </c>
    </row>
    <row r="2416" spans="1:31" x14ac:dyDescent="0.3">
      <c r="A2416">
        <v>1185732</v>
      </c>
      <c r="B2416" t="s">
        <v>30</v>
      </c>
      <c r="C2416" s="1">
        <v>44532</v>
      </c>
      <c r="D2416">
        <v>2021</v>
      </c>
      <c r="E2416" t="s">
        <v>46</v>
      </c>
      <c r="F2416">
        <v>4</v>
      </c>
      <c r="G2416">
        <v>4</v>
      </c>
      <c r="H2416" t="s">
        <v>139</v>
      </c>
      <c r="I2416">
        <v>40</v>
      </c>
      <c r="J2416" t="s">
        <v>179</v>
      </c>
      <c r="K2416">
        <v>43</v>
      </c>
      <c r="L2416" t="s">
        <v>180</v>
      </c>
      <c r="M2416" t="s">
        <v>125</v>
      </c>
      <c r="N2416">
        <v>3</v>
      </c>
      <c r="O2416" t="s">
        <v>126</v>
      </c>
      <c r="P2416">
        <v>1</v>
      </c>
      <c r="Q2416" t="s">
        <v>37</v>
      </c>
      <c r="R2416">
        <v>1</v>
      </c>
      <c r="S2416" t="s">
        <v>127</v>
      </c>
      <c r="T2416">
        <v>4</v>
      </c>
      <c r="U2416" t="s">
        <v>128</v>
      </c>
      <c r="V2416" t="s">
        <v>161</v>
      </c>
      <c r="W2416">
        <v>7</v>
      </c>
      <c r="X2416" t="s">
        <v>308</v>
      </c>
      <c r="Y2416">
        <v>50</v>
      </c>
      <c r="Z2416">
        <v>350</v>
      </c>
      <c r="AA2416">
        <v>175000</v>
      </c>
      <c r="AB2416">
        <v>61249.999999999993</v>
      </c>
      <c r="AC2416">
        <v>0.35</v>
      </c>
      <c r="AD2416">
        <v>1</v>
      </c>
      <c r="AE2416" t="s">
        <v>132</v>
      </c>
    </row>
    <row r="2417" spans="1:31" x14ac:dyDescent="0.3">
      <c r="A2417">
        <v>1185732</v>
      </c>
      <c r="B2417" t="s">
        <v>30</v>
      </c>
      <c r="C2417" s="1">
        <v>44206</v>
      </c>
      <c r="D2417">
        <v>2021</v>
      </c>
      <c r="E2417" t="s">
        <v>47</v>
      </c>
      <c r="F2417">
        <v>1</v>
      </c>
      <c r="G2417">
        <v>4</v>
      </c>
      <c r="H2417" t="s">
        <v>139</v>
      </c>
      <c r="I2417">
        <v>40</v>
      </c>
      <c r="J2417" t="s">
        <v>179</v>
      </c>
      <c r="K2417">
        <v>43</v>
      </c>
      <c r="L2417" t="s">
        <v>180</v>
      </c>
      <c r="M2417" t="s">
        <v>125</v>
      </c>
      <c r="N2417">
        <v>3</v>
      </c>
      <c r="O2417" t="s">
        <v>126</v>
      </c>
      <c r="P2417">
        <v>1</v>
      </c>
      <c r="Q2417" t="s">
        <v>37</v>
      </c>
      <c r="R2417">
        <v>5</v>
      </c>
      <c r="S2417" t="s">
        <v>303</v>
      </c>
      <c r="T2417">
        <v>8</v>
      </c>
      <c r="U2417" t="s">
        <v>306</v>
      </c>
      <c r="V2417" t="s">
        <v>189</v>
      </c>
      <c r="W2417">
        <v>7</v>
      </c>
      <c r="X2417" t="s">
        <v>308</v>
      </c>
      <c r="Y2417">
        <v>35</v>
      </c>
      <c r="Z2417">
        <v>300</v>
      </c>
      <c r="AA2417">
        <v>105000</v>
      </c>
      <c r="AB2417">
        <v>42000</v>
      </c>
      <c r="AC2417">
        <v>0.4</v>
      </c>
      <c r="AD2417">
        <v>1</v>
      </c>
      <c r="AE2417" t="s">
        <v>132</v>
      </c>
    </row>
    <row r="2418" spans="1:31" x14ac:dyDescent="0.3">
      <c r="A2418">
        <v>1185732</v>
      </c>
      <c r="B2418" t="s">
        <v>30</v>
      </c>
      <c r="C2418" s="1">
        <v>44237</v>
      </c>
      <c r="D2418">
        <v>2021</v>
      </c>
      <c r="E2418" t="s">
        <v>48</v>
      </c>
      <c r="F2418">
        <v>1</v>
      </c>
      <c r="G2418">
        <v>4</v>
      </c>
      <c r="H2418" t="s">
        <v>139</v>
      </c>
      <c r="I2418">
        <v>40</v>
      </c>
      <c r="J2418" t="s">
        <v>179</v>
      </c>
      <c r="K2418">
        <v>43</v>
      </c>
      <c r="L2418" t="s">
        <v>180</v>
      </c>
      <c r="M2418" t="s">
        <v>125</v>
      </c>
      <c r="N2418">
        <v>3</v>
      </c>
      <c r="O2418" t="s">
        <v>126</v>
      </c>
      <c r="P2418">
        <v>1</v>
      </c>
      <c r="Q2418" t="s">
        <v>37</v>
      </c>
      <c r="R2418">
        <v>1</v>
      </c>
      <c r="S2418" t="s">
        <v>127</v>
      </c>
      <c r="T2418">
        <v>4</v>
      </c>
      <c r="U2418" t="s">
        <v>128</v>
      </c>
      <c r="V2418" t="s">
        <v>204</v>
      </c>
      <c r="W2418">
        <v>7</v>
      </c>
      <c r="X2418" t="s">
        <v>308</v>
      </c>
      <c r="Y2418">
        <v>35</v>
      </c>
      <c r="Z2418">
        <v>200</v>
      </c>
      <c r="AA2418">
        <v>70000</v>
      </c>
      <c r="AB2418">
        <v>28000</v>
      </c>
      <c r="AC2418">
        <v>0.4</v>
      </c>
      <c r="AD2418">
        <v>1</v>
      </c>
      <c r="AE2418" t="s">
        <v>132</v>
      </c>
    </row>
    <row r="2419" spans="1:31" x14ac:dyDescent="0.3">
      <c r="A2419">
        <v>1185732</v>
      </c>
      <c r="B2419" t="s">
        <v>30</v>
      </c>
      <c r="C2419" s="1">
        <v>44264</v>
      </c>
      <c r="D2419">
        <v>2021</v>
      </c>
      <c r="E2419" t="s">
        <v>51</v>
      </c>
      <c r="F2419">
        <v>1</v>
      </c>
      <c r="G2419">
        <v>4</v>
      </c>
      <c r="H2419" t="s">
        <v>139</v>
      </c>
      <c r="I2419">
        <v>41</v>
      </c>
      <c r="J2419" t="s">
        <v>181</v>
      </c>
      <c r="K2419">
        <v>44</v>
      </c>
      <c r="L2419" t="s">
        <v>182</v>
      </c>
      <c r="M2419" t="s">
        <v>125</v>
      </c>
      <c r="N2419">
        <v>3</v>
      </c>
      <c r="O2419" t="s">
        <v>126</v>
      </c>
      <c r="P2419">
        <v>1</v>
      </c>
      <c r="Q2419" t="s">
        <v>37</v>
      </c>
      <c r="R2419">
        <v>1</v>
      </c>
      <c r="S2419" t="s">
        <v>127</v>
      </c>
      <c r="T2419">
        <v>4</v>
      </c>
      <c r="U2419" t="s">
        <v>128</v>
      </c>
      <c r="V2419" t="s">
        <v>161</v>
      </c>
      <c r="W2419">
        <v>7</v>
      </c>
      <c r="X2419" t="s">
        <v>308</v>
      </c>
      <c r="Y2419">
        <v>25</v>
      </c>
      <c r="Z2419">
        <v>225</v>
      </c>
      <c r="AA2419">
        <v>56250</v>
      </c>
      <c r="AB2419">
        <v>22500.000000000007</v>
      </c>
      <c r="AC2419">
        <v>0.4</v>
      </c>
      <c r="AD2419">
        <v>1</v>
      </c>
      <c r="AE2419" t="s">
        <v>132</v>
      </c>
    </row>
    <row r="2420" spans="1:31" x14ac:dyDescent="0.3">
      <c r="A2420">
        <v>1185732</v>
      </c>
      <c r="B2420" t="s">
        <v>30</v>
      </c>
      <c r="C2420" s="1">
        <v>44296</v>
      </c>
      <c r="D2420">
        <v>2021</v>
      </c>
      <c r="E2420" t="s">
        <v>52</v>
      </c>
      <c r="F2420">
        <v>2</v>
      </c>
      <c r="G2420">
        <v>4</v>
      </c>
      <c r="H2420" t="s">
        <v>139</v>
      </c>
      <c r="I2420">
        <v>41</v>
      </c>
      <c r="J2420" t="s">
        <v>181</v>
      </c>
      <c r="K2420">
        <v>44</v>
      </c>
      <c r="L2420" t="s">
        <v>182</v>
      </c>
      <c r="M2420" t="s">
        <v>125</v>
      </c>
      <c r="N2420">
        <v>3</v>
      </c>
      <c r="O2420" t="s">
        <v>126</v>
      </c>
      <c r="P2420">
        <v>1</v>
      </c>
      <c r="Q2420" t="s">
        <v>37</v>
      </c>
      <c r="R2420">
        <v>5</v>
      </c>
      <c r="S2420" t="s">
        <v>303</v>
      </c>
      <c r="T2420">
        <v>7</v>
      </c>
      <c r="U2420" t="s">
        <v>305</v>
      </c>
      <c r="V2420" t="s">
        <v>187</v>
      </c>
      <c r="W2420">
        <v>7</v>
      </c>
      <c r="X2420" t="s">
        <v>308</v>
      </c>
      <c r="Y2420">
        <v>25</v>
      </c>
      <c r="Z2420">
        <v>200</v>
      </c>
      <c r="AA2420">
        <v>50000</v>
      </c>
      <c r="AB2420">
        <v>20000.000000000007</v>
      </c>
      <c r="AC2420">
        <v>0.4</v>
      </c>
      <c r="AD2420">
        <v>1</v>
      </c>
      <c r="AE2420" t="s">
        <v>132</v>
      </c>
    </row>
    <row r="2421" spans="1:31" x14ac:dyDescent="0.3">
      <c r="A2421">
        <v>1185732</v>
      </c>
      <c r="B2421" t="s">
        <v>30</v>
      </c>
      <c r="C2421" s="1">
        <v>44327</v>
      </c>
      <c r="D2421">
        <v>2021</v>
      </c>
      <c r="E2421" t="s">
        <v>53</v>
      </c>
      <c r="F2421">
        <v>2</v>
      </c>
      <c r="G2421">
        <v>4</v>
      </c>
      <c r="H2421" t="s">
        <v>139</v>
      </c>
      <c r="I2421">
        <v>41</v>
      </c>
      <c r="J2421" t="s">
        <v>181</v>
      </c>
      <c r="K2421">
        <v>44</v>
      </c>
      <c r="L2421" t="s">
        <v>182</v>
      </c>
      <c r="M2421" t="s">
        <v>125</v>
      </c>
      <c r="N2421">
        <v>3</v>
      </c>
      <c r="O2421" t="s">
        <v>126</v>
      </c>
      <c r="P2421">
        <v>1</v>
      </c>
      <c r="Q2421" t="s">
        <v>37</v>
      </c>
      <c r="R2421">
        <v>5</v>
      </c>
      <c r="S2421" t="s">
        <v>303</v>
      </c>
      <c r="T2421">
        <v>7</v>
      </c>
      <c r="U2421" t="s">
        <v>305</v>
      </c>
      <c r="V2421" t="s">
        <v>162</v>
      </c>
      <c r="W2421">
        <v>7</v>
      </c>
      <c r="X2421" t="s">
        <v>308</v>
      </c>
      <c r="Y2421">
        <v>40</v>
      </c>
      <c r="Z2421">
        <v>250</v>
      </c>
      <c r="AA2421">
        <v>100000</v>
      </c>
      <c r="AB2421">
        <v>40000</v>
      </c>
      <c r="AC2421">
        <v>0.4</v>
      </c>
      <c r="AD2421">
        <v>1</v>
      </c>
      <c r="AE2421" t="s">
        <v>132</v>
      </c>
    </row>
    <row r="2422" spans="1:31" x14ac:dyDescent="0.3">
      <c r="A2422">
        <v>1185732</v>
      </c>
      <c r="B2422" t="s">
        <v>30</v>
      </c>
      <c r="C2422" s="1">
        <v>44357</v>
      </c>
      <c r="D2422">
        <v>2021</v>
      </c>
      <c r="E2422" t="s">
        <v>54</v>
      </c>
      <c r="F2422">
        <v>2</v>
      </c>
      <c r="G2422">
        <v>4</v>
      </c>
      <c r="H2422" t="s">
        <v>139</v>
      </c>
      <c r="I2422">
        <v>41</v>
      </c>
      <c r="J2422" t="s">
        <v>181</v>
      </c>
      <c r="K2422">
        <v>44</v>
      </c>
      <c r="L2422" t="s">
        <v>182</v>
      </c>
      <c r="M2422" t="s">
        <v>125</v>
      </c>
      <c r="N2422">
        <v>3</v>
      </c>
      <c r="O2422" t="s">
        <v>126</v>
      </c>
      <c r="P2422">
        <v>1</v>
      </c>
      <c r="Q2422" t="s">
        <v>37</v>
      </c>
      <c r="R2422">
        <v>1</v>
      </c>
      <c r="S2422" t="s">
        <v>127</v>
      </c>
      <c r="T2422">
        <v>5</v>
      </c>
      <c r="U2422" t="s">
        <v>300</v>
      </c>
      <c r="V2422" t="s">
        <v>265</v>
      </c>
      <c r="W2422">
        <v>7</v>
      </c>
      <c r="X2422" t="s">
        <v>308</v>
      </c>
      <c r="Y2422">
        <v>35</v>
      </c>
      <c r="Z2422">
        <v>325</v>
      </c>
      <c r="AA2422">
        <v>113750</v>
      </c>
      <c r="AB2422">
        <v>45500.000000000015</v>
      </c>
      <c r="AC2422">
        <v>0.4</v>
      </c>
      <c r="AD2422">
        <v>1</v>
      </c>
      <c r="AE2422" t="s">
        <v>132</v>
      </c>
    </row>
    <row r="2423" spans="1:31" x14ac:dyDescent="0.3">
      <c r="A2423">
        <v>1185732</v>
      </c>
      <c r="B2423" t="s">
        <v>30</v>
      </c>
      <c r="C2423" s="1">
        <v>44386</v>
      </c>
      <c r="D2423">
        <v>2021</v>
      </c>
      <c r="E2423" t="s">
        <v>55</v>
      </c>
      <c r="F2423">
        <v>3</v>
      </c>
      <c r="G2423">
        <v>4</v>
      </c>
      <c r="H2423" t="s">
        <v>139</v>
      </c>
      <c r="I2423">
        <v>41</v>
      </c>
      <c r="J2423" t="s">
        <v>181</v>
      </c>
      <c r="K2423">
        <v>44</v>
      </c>
      <c r="L2423" t="s">
        <v>182</v>
      </c>
      <c r="M2423" t="s">
        <v>125</v>
      </c>
      <c r="N2423">
        <v>3</v>
      </c>
      <c r="O2423" t="s">
        <v>126</v>
      </c>
      <c r="P2423">
        <v>1</v>
      </c>
      <c r="Q2423" t="s">
        <v>37</v>
      </c>
      <c r="R2423">
        <v>2</v>
      </c>
      <c r="S2423" t="s">
        <v>299</v>
      </c>
      <c r="T2423">
        <v>4</v>
      </c>
      <c r="U2423" t="s">
        <v>128</v>
      </c>
      <c r="V2423" t="s">
        <v>129</v>
      </c>
      <c r="W2423">
        <v>7</v>
      </c>
      <c r="X2423" t="s">
        <v>308</v>
      </c>
      <c r="Y2423">
        <v>50</v>
      </c>
      <c r="Z2423">
        <v>300</v>
      </c>
      <c r="AA2423">
        <v>150000</v>
      </c>
      <c r="AB2423">
        <v>60000.000000000015</v>
      </c>
      <c r="AC2423">
        <v>0.4</v>
      </c>
      <c r="AD2423">
        <v>1</v>
      </c>
      <c r="AE2423" t="s">
        <v>132</v>
      </c>
    </row>
    <row r="2424" spans="1:31" x14ac:dyDescent="0.3">
      <c r="A2424">
        <v>1185732</v>
      </c>
      <c r="B2424" t="s">
        <v>30</v>
      </c>
      <c r="C2424" s="1">
        <v>44393</v>
      </c>
      <c r="D2424">
        <v>2021</v>
      </c>
      <c r="E2424" t="s">
        <v>55</v>
      </c>
      <c r="F2424">
        <v>3</v>
      </c>
      <c r="G2424">
        <v>1</v>
      </c>
      <c r="H2424" t="s">
        <v>32</v>
      </c>
      <c r="I2424">
        <v>42</v>
      </c>
      <c r="J2424" t="s">
        <v>33</v>
      </c>
      <c r="K2424">
        <v>32</v>
      </c>
      <c r="L2424" t="s">
        <v>34</v>
      </c>
      <c r="M2424" t="s">
        <v>125</v>
      </c>
      <c r="N2424">
        <v>3</v>
      </c>
      <c r="O2424" t="s">
        <v>126</v>
      </c>
      <c r="P2424">
        <v>1</v>
      </c>
      <c r="Q2424" t="s">
        <v>37</v>
      </c>
      <c r="R2424">
        <v>2</v>
      </c>
      <c r="S2424" t="s">
        <v>299</v>
      </c>
      <c r="T2424">
        <v>4</v>
      </c>
      <c r="U2424" t="s">
        <v>128</v>
      </c>
      <c r="V2424" t="s">
        <v>307</v>
      </c>
      <c r="W2424">
        <v>7</v>
      </c>
      <c r="X2424" t="s">
        <v>308</v>
      </c>
      <c r="Y2424">
        <v>50</v>
      </c>
      <c r="Z2424">
        <v>275</v>
      </c>
      <c r="AA2424">
        <v>137500</v>
      </c>
      <c r="AB2424">
        <v>55000</v>
      </c>
      <c r="AC2424">
        <v>0.4</v>
      </c>
      <c r="AD2424">
        <v>1</v>
      </c>
      <c r="AE2424" t="s">
        <v>132</v>
      </c>
    </row>
    <row r="2425" spans="1:31" x14ac:dyDescent="0.3">
      <c r="A2425">
        <v>1185732</v>
      </c>
      <c r="B2425" t="s">
        <v>30</v>
      </c>
      <c r="C2425" s="1">
        <v>44393</v>
      </c>
      <c r="D2425">
        <v>2021</v>
      </c>
      <c r="E2425" t="s">
        <v>55</v>
      </c>
      <c r="F2425">
        <v>3</v>
      </c>
      <c r="G2425">
        <v>1</v>
      </c>
      <c r="H2425" t="s">
        <v>32</v>
      </c>
      <c r="I2425">
        <v>42</v>
      </c>
      <c r="J2425" t="s">
        <v>33</v>
      </c>
      <c r="K2425">
        <v>32</v>
      </c>
      <c r="L2425" t="s">
        <v>34</v>
      </c>
      <c r="M2425" t="s">
        <v>125</v>
      </c>
      <c r="N2425">
        <v>3</v>
      </c>
      <c r="O2425" t="s">
        <v>126</v>
      </c>
      <c r="P2425">
        <v>1</v>
      </c>
      <c r="Q2425" t="s">
        <v>37</v>
      </c>
      <c r="R2425">
        <v>1</v>
      </c>
      <c r="S2425" t="s">
        <v>127</v>
      </c>
      <c r="T2425">
        <v>5</v>
      </c>
      <c r="U2425" t="s">
        <v>300</v>
      </c>
      <c r="V2425" t="s">
        <v>205</v>
      </c>
      <c r="W2425">
        <v>7</v>
      </c>
      <c r="X2425" t="s">
        <v>308</v>
      </c>
      <c r="Y2425">
        <v>60</v>
      </c>
      <c r="Z2425">
        <v>300</v>
      </c>
      <c r="AA2425">
        <v>180000</v>
      </c>
      <c r="AB2425">
        <v>72000.000000000015</v>
      </c>
      <c r="AC2425">
        <v>0.4</v>
      </c>
      <c r="AD2425">
        <v>1</v>
      </c>
      <c r="AE2425" t="s">
        <v>132</v>
      </c>
    </row>
    <row r="2426" spans="1:31" x14ac:dyDescent="0.3">
      <c r="A2426">
        <v>1185732</v>
      </c>
      <c r="B2426" t="s">
        <v>30</v>
      </c>
      <c r="C2426" s="1">
        <v>44418</v>
      </c>
      <c r="D2426">
        <v>2021</v>
      </c>
      <c r="E2426" t="s">
        <v>31</v>
      </c>
      <c r="F2426">
        <v>3</v>
      </c>
      <c r="G2426">
        <v>4</v>
      </c>
      <c r="H2426" t="s">
        <v>139</v>
      </c>
      <c r="I2426">
        <v>41</v>
      </c>
      <c r="J2426" t="s">
        <v>181</v>
      </c>
      <c r="K2426">
        <v>44</v>
      </c>
      <c r="L2426" t="s">
        <v>182</v>
      </c>
      <c r="M2426" t="s">
        <v>125</v>
      </c>
      <c r="N2426">
        <v>3</v>
      </c>
      <c r="O2426" t="s">
        <v>126</v>
      </c>
      <c r="P2426">
        <v>1</v>
      </c>
      <c r="Q2426" t="s">
        <v>37</v>
      </c>
      <c r="R2426">
        <v>5</v>
      </c>
      <c r="S2426" t="s">
        <v>303</v>
      </c>
      <c r="T2426">
        <v>7</v>
      </c>
      <c r="U2426" t="s">
        <v>305</v>
      </c>
      <c r="V2426" t="s">
        <v>205</v>
      </c>
      <c r="W2426">
        <v>7</v>
      </c>
      <c r="X2426" t="s">
        <v>308</v>
      </c>
      <c r="Y2426">
        <v>45</v>
      </c>
      <c r="Z2426">
        <v>300</v>
      </c>
      <c r="AA2426">
        <v>135000</v>
      </c>
      <c r="AB2426">
        <v>54000.000000000015</v>
      </c>
      <c r="AC2426">
        <v>0.4</v>
      </c>
      <c r="AD2426">
        <v>1</v>
      </c>
      <c r="AE2426" t="s">
        <v>132</v>
      </c>
    </row>
    <row r="2427" spans="1:31" x14ac:dyDescent="0.3">
      <c r="A2427">
        <v>1185732</v>
      </c>
      <c r="B2427" t="s">
        <v>30</v>
      </c>
      <c r="C2427" s="1">
        <v>44425</v>
      </c>
      <c r="D2427">
        <v>2021</v>
      </c>
      <c r="E2427" t="s">
        <v>31</v>
      </c>
      <c r="F2427">
        <v>3</v>
      </c>
      <c r="G2427">
        <v>1</v>
      </c>
      <c r="H2427" t="s">
        <v>32</v>
      </c>
      <c r="I2427">
        <v>42</v>
      </c>
      <c r="J2427" t="s">
        <v>33</v>
      </c>
      <c r="K2427">
        <v>32</v>
      </c>
      <c r="L2427" t="s">
        <v>34</v>
      </c>
      <c r="M2427" t="s">
        <v>125</v>
      </c>
      <c r="N2427">
        <v>3</v>
      </c>
      <c r="O2427" t="s">
        <v>126</v>
      </c>
      <c r="P2427">
        <v>1</v>
      </c>
      <c r="Q2427" t="s">
        <v>37</v>
      </c>
      <c r="R2427">
        <v>1</v>
      </c>
      <c r="S2427" t="s">
        <v>127</v>
      </c>
      <c r="T2427">
        <v>5</v>
      </c>
      <c r="U2427" t="s">
        <v>300</v>
      </c>
      <c r="V2427" t="s">
        <v>236</v>
      </c>
      <c r="W2427">
        <v>7</v>
      </c>
      <c r="X2427" t="s">
        <v>308</v>
      </c>
      <c r="Y2427">
        <v>50</v>
      </c>
      <c r="Z2427">
        <v>525</v>
      </c>
      <c r="AA2427">
        <v>262500</v>
      </c>
      <c r="AB2427">
        <v>105000</v>
      </c>
      <c r="AC2427">
        <v>0.4</v>
      </c>
      <c r="AD2427">
        <v>1</v>
      </c>
      <c r="AE2427" t="s">
        <v>132</v>
      </c>
    </row>
    <row r="2428" spans="1:31" x14ac:dyDescent="0.3">
      <c r="A2428">
        <v>1185732</v>
      </c>
      <c r="B2428" t="s">
        <v>30</v>
      </c>
      <c r="C2428" s="1">
        <v>44425</v>
      </c>
      <c r="D2428">
        <v>2021</v>
      </c>
      <c r="E2428" t="s">
        <v>31</v>
      </c>
      <c r="F2428">
        <v>3</v>
      </c>
      <c r="G2428">
        <v>1</v>
      </c>
      <c r="H2428" t="s">
        <v>32</v>
      </c>
      <c r="I2428">
        <v>42</v>
      </c>
      <c r="J2428" t="s">
        <v>33</v>
      </c>
      <c r="K2428">
        <v>32</v>
      </c>
      <c r="L2428" t="s">
        <v>34</v>
      </c>
      <c r="M2428" t="s">
        <v>125</v>
      </c>
      <c r="N2428">
        <v>3</v>
      </c>
      <c r="O2428" t="s">
        <v>126</v>
      </c>
      <c r="P2428">
        <v>1</v>
      </c>
      <c r="Q2428" t="s">
        <v>37</v>
      </c>
      <c r="R2428">
        <v>5</v>
      </c>
      <c r="S2428" t="s">
        <v>303</v>
      </c>
      <c r="T2428">
        <v>6</v>
      </c>
      <c r="U2428" t="s">
        <v>304</v>
      </c>
      <c r="V2428" t="s">
        <v>129</v>
      </c>
      <c r="W2428">
        <v>7</v>
      </c>
      <c r="X2428" t="s">
        <v>308</v>
      </c>
      <c r="Y2428">
        <v>45</v>
      </c>
      <c r="Z2428">
        <v>300</v>
      </c>
      <c r="AA2428">
        <v>135000</v>
      </c>
      <c r="AB2428">
        <v>54000.000000000015</v>
      </c>
      <c r="AC2428">
        <v>0.4</v>
      </c>
      <c r="AD2428">
        <v>1</v>
      </c>
      <c r="AE2428" t="s">
        <v>132</v>
      </c>
    </row>
    <row r="2429" spans="1:31" x14ac:dyDescent="0.3">
      <c r="A2429">
        <v>1185732</v>
      </c>
      <c r="B2429" t="s">
        <v>30</v>
      </c>
      <c r="C2429" s="1">
        <v>44450</v>
      </c>
      <c r="D2429">
        <v>2021</v>
      </c>
      <c r="E2429" t="s">
        <v>43</v>
      </c>
      <c r="F2429">
        <v>3</v>
      </c>
      <c r="G2429">
        <v>4</v>
      </c>
      <c r="H2429" t="s">
        <v>139</v>
      </c>
      <c r="I2429">
        <v>41</v>
      </c>
      <c r="J2429" t="s">
        <v>181</v>
      </c>
      <c r="K2429">
        <v>44</v>
      </c>
      <c r="L2429" t="s">
        <v>182</v>
      </c>
      <c r="M2429" t="s">
        <v>125</v>
      </c>
      <c r="N2429">
        <v>3</v>
      </c>
      <c r="O2429" t="s">
        <v>126</v>
      </c>
      <c r="P2429">
        <v>1</v>
      </c>
      <c r="Q2429" t="s">
        <v>37</v>
      </c>
      <c r="R2429">
        <v>1</v>
      </c>
      <c r="S2429" t="s">
        <v>127</v>
      </c>
      <c r="T2429">
        <v>4</v>
      </c>
      <c r="U2429" t="s">
        <v>128</v>
      </c>
      <c r="V2429" t="s">
        <v>189</v>
      </c>
      <c r="W2429">
        <v>7</v>
      </c>
      <c r="X2429" t="s">
        <v>308</v>
      </c>
      <c r="Y2429">
        <v>30</v>
      </c>
      <c r="Z2429">
        <v>275</v>
      </c>
      <c r="AA2429">
        <v>82500</v>
      </c>
      <c r="AB2429">
        <v>33000.000000000015</v>
      </c>
      <c r="AC2429">
        <v>0.4</v>
      </c>
      <c r="AD2429">
        <v>1</v>
      </c>
      <c r="AE2429" t="s">
        <v>132</v>
      </c>
    </row>
    <row r="2430" spans="1:31" x14ac:dyDescent="0.3">
      <c r="A2430">
        <v>1185732</v>
      </c>
      <c r="B2430" t="s">
        <v>30</v>
      </c>
      <c r="C2430" s="1">
        <v>44479</v>
      </c>
      <c r="D2430">
        <v>2021</v>
      </c>
      <c r="E2430" t="s">
        <v>44</v>
      </c>
      <c r="F2430">
        <v>4</v>
      </c>
      <c r="G2430">
        <v>4</v>
      </c>
      <c r="H2430" t="s">
        <v>139</v>
      </c>
      <c r="I2430">
        <v>41</v>
      </c>
      <c r="J2430" t="s">
        <v>181</v>
      </c>
      <c r="K2430">
        <v>44</v>
      </c>
      <c r="L2430" t="s">
        <v>182</v>
      </c>
      <c r="M2430" t="s">
        <v>125</v>
      </c>
      <c r="N2430">
        <v>3</v>
      </c>
      <c r="O2430" t="s">
        <v>126</v>
      </c>
      <c r="P2430">
        <v>1</v>
      </c>
      <c r="Q2430" t="s">
        <v>37</v>
      </c>
      <c r="R2430">
        <v>5</v>
      </c>
      <c r="S2430" t="s">
        <v>303</v>
      </c>
      <c r="T2430">
        <v>7</v>
      </c>
      <c r="U2430" t="s">
        <v>305</v>
      </c>
      <c r="V2430" t="s">
        <v>202</v>
      </c>
      <c r="W2430">
        <v>7</v>
      </c>
      <c r="X2430" t="s">
        <v>308</v>
      </c>
      <c r="Y2430">
        <v>35</v>
      </c>
      <c r="Z2430">
        <v>250</v>
      </c>
      <c r="AA2430">
        <v>87500</v>
      </c>
      <c r="AB2430">
        <v>35000</v>
      </c>
      <c r="AC2430">
        <v>0.4</v>
      </c>
      <c r="AD2430">
        <v>1</v>
      </c>
      <c r="AE2430" t="s">
        <v>132</v>
      </c>
    </row>
    <row r="2431" spans="1:31" x14ac:dyDescent="0.3">
      <c r="A2431">
        <v>1185732</v>
      </c>
      <c r="B2431" t="s">
        <v>30</v>
      </c>
      <c r="C2431" s="1">
        <v>44249</v>
      </c>
      <c r="D2431">
        <v>2021</v>
      </c>
      <c r="E2431" t="s">
        <v>48</v>
      </c>
      <c r="F2431">
        <v>1</v>
      </c>
      <c r="G2431">
        <v>1</v>
      </c>
      <c r="H2431" t="s">
        <v>32</v>
      </c>
      <c r="I2431">
        <v>42</v>
      </c>
      <c r="J2431" t="s">
        <v>33</v>
      </c>
      <c r="K2431">
        <v>32</v>
      </c>
      <c r="L2431" t="s">
        <v>34</v>
      </c>
      <c r="M2431" t="s">
        <v>125</v>
      </c>
      <c r="N2431">
        <v>3</v>
      </c>
      <c r="O2431" t="s">
        <v>126</v>
      </c>
      <c r="P2431">
        <v>1</v>
      </c>
      <c r="Q2431" t="s">
        <v>37</v>
      </c>
      <c r="R2431">
        <v>1</v>
      </c>
      <c r="S2431" t="s">
        <v>127</v>
      </c>
      <c r="T2431">
        <v>4</v>
      </c>
      <c r="U2431" t="s">
        <v>128</v>
      </c>
      <c r="V2431" t="s">
        <v>186</v>
      </c>
      <c r="W2431">
        <v>7</v>
      </c>
      <c r="X2431" t="s">
        <v>308</v>
      </c>
      <c r="Y2431">
        <v>25</v>
      </c>
      <c r="Z2431">
        <v>175</v>
      </c>
      <c r="AA2431">
        <v>43750</v>
      </c>
      <c r="AB2431">
        <v>15312.500000000004</v>
      </c>
      <c r="AC2431">
        <v>0.35</v>
      </c>
      <c r="AD2431">
        <v>1</v>
      </c>
      <c r="AE2431" t="s">
        <v>132</v>
      </c>
    </row>
    <row r="2432" spans="1:31" x14ac:dyDescent="0.3">
      <c r="A2432">
        <v>1185732</v>
      </c>
      <c r="B2432" t="s">
        <v>30</v>
      </c>
      <c r="C2432" s="1">
        <v>44249</v>
      </c>
      <c r="D2432">
        <v>2021</v>
      </c>
      <c r="E2432" t="s">
        <v>48</v>
      </c>
      <c r="F2432">
        <v>1</v>
      </c>
      <c r="G2432">
        <v>1</v>
      </c>
      <c r="H2432" t="s">
        <v>32</v>
      </c>
      <c r="I2432">
        <v>43</v>
      </c>
      <c r="J2432" t="s">
        <v>49</v>
      </c>
      <c r="K2432">
        <v>45</v>
      </c>
      <c r="L2432" t="s">
        <v>50</v>
      </c>
      <c r="M2432" t="s">
        <v>125</v>
      </c>
      <c r="N2432">
        <v>3</v>
      </c>
      <c r="O2432" t="s">
        <v>126</v>
      </c>
      <c r="P2432">
        <v>1</v>
      </c>
      <c r="Q2432" t="s">
        <v>37</v>
      </c>
      <c r="R2432">
        <v>5</v>
      </c>
      <c r="S2432" t="s">
        <v>303</v>
      </c>
      <c r="T2432">
        <v>6</v>
      </c>
      <c r="U2432" t="s">
        <v>304</v>
      </c>
      <c r="V2432" t="s">
        <v>129</v>
      </c>
      <c r="W2432">
        <v>7</v>
      </c>
      <c r="X2432" t="s">
        <v>308</v>
      </c>
      <c r="Y2432">
        <v>30</v>
      </c>
      <c r="Z2432">
        <v>50</v>
      </c>
      <c r="AA2432">
        <v>15000</v>
      </c>
      <c r="AB2432">
        <v>5250</v>
      </c>
      <c r="AC2432">
        <v>0.35</v>
      </c>
      <c r="AD2432">
        <v>1</v>
      </c>
      <c r="AE2432" t="s">
        <v>132</v>
      </c>
    </row>
    <row r="2433" spans="1:31" x14ac:dyDescent="0.3">
      <c r="A2433">
        <v>1185732</v>
      </c>
      <c r="B2433" t="s">
        <v>30</v>
      </c>
      <c r="C2433" s="1">
        <v>44539</v>
      </c>
      <c r="D2433">
        <v>2021</v>
      </c>
      <c r="E2433" t="s">
        <v>46</v>
      </c>
      <c r="F2433">
        <v>4</v>
      </c>
      <c r="G2433">
        <v>4</v>
      </c>
      <c r="H2433" t="s">
        <v>139</v>
      </c>
      <c r="I2433">
        <v>41</v>
      </c>
      <c r="J2433" t="s">
        <v>181</v>
      </c>
      <c r="K2433">
        <v>44</v>
      </c>
      <c r="L2433" t="s">
        <v>182</v>
      </c>
      <c r="M2433" t="s">
        <v>125</v>
      </c>
      <c r="N2433">
        <v>3</v>
      </c>
      <c r="O2433" t="s">
        <v>126</v>
      </c>
      <c r="P2433">
        <v>1</v>
      </c>
      <c r="Q2433" t="s">
        <v>37</v>
      </c>
      <c r="R2433">
        <v>1</v>
      </c>
      <c r="S2433" t="s">
        <v>127</v>
      </c>
      <c r="T2433">
        <v>4</v>
      </c>
      <c r="U2433" t="s">
        <v>128</v>
      </c>
      <c r="V2433" t="s">
        <v>161</v>
      </c>
      <c r="W2433">
        <v>7</v>
      </c>
      <c r="X2433" t="s">
        <v>308</v>
      </c>
      <c r="Y2433">
        <v>50</v>
      </c>
      <c r="Z2433">
        <v>400</v>
      </c>
      <c r="AA2433">
        <v>200000</v>
      </c>
      <c r="AB2433">
        <v>80000</v>
      </c>
      <c r="AC2433">
        <v>0.4</v>
      </c>
      <c r="AD2433">
        <v>1</v>
      </c>
      <c r="AE2433" t="s">
        <v>132</v>
      </c>
    </row>
    <row r="2434" spans="1:31" x14ac:dyDescent="0.3">
      <c r="A2434">
        <v>1185732</v>
      </c>
      <c r="B2434" t="s">
        <v>30</v>
      </c>
      <c r="C2434" s="1">
        <v>44249</v>
      </c>
      <c r="D2434">
        <v>2021</v>
      </c>
      <c r="E2434" t="s">
        <v>48</v>
      </c>
      <c r="F2434">
        <v>1</v>
      </c>
      <c r="G2434">
        <v>1</v>
      </c>
      <c r="H2434" t="s">
        <v>32</v>
      </c>
      <c r="I2434">
        <v>43</v>
      </c>
      <c r="J2434" t="s">
        <v>49</v>
      </c>
      <c r="K2434">
        <v>45</v>
      </c>
      <c r="L2434" t="s">
        <v>50</v>
      </c>
      <c r="M2434" t="s">
        <v>125</v>
      </c>
      <c r="N2434">
        <v>3</v>
      </c>
      <c r="O2434" t="s">
        <v>126</v>
      </c>
      <c r="P2434">
        <v>1</v>
      </c>
      <c r="Q2434" t="s">
        <v>37</v>
      </c>
      <c r="R2434">
        <v>5</v>
      </c>
      <c r="S2434" t="s">
        <v>303</v>
      </c>
      <c r="T2434">
        <v>8</v>
      </c>
      <c r="U2434" t="s">
        <v>306</v>
      </c>
      <c r="V2434" t="s">
        <v>189</v>
      </c>
      <c r="W2434">
        <v>7</v>
      </c>
      <c r="X2434" t="s">
        <v>308</v>
      </c>
      <c r="Y2434">
        <v>45</v>
      </c>
      <c r="Z2434">
        <v>125</v>
      </c>
      <c r="AA2434">
        <v>56250</v>
      </c>
      <c r="AB2434">
        <v>16875</v>
      </c>
      <c r="AC2434">
        <v>0.3</v>
      </c>
      <c r="AD2434">
        <v>1</v>
      </c>
      <c r="AE2434" t="s">
        <v>132</v>
      </c>
    </row>
    <row r="2435" spans="1:31" x14ac:dyDescent="0.3">
      <c r="A2435">
        <v>1185732</v>
      </c>
      <c r="B2435" t="s">
        <v>30</v>
      </c>
      <c r="C2435" s="1">
        <v>44307</v>
      </c>
      <c r="D2435">
        <v>2021</v>
      </c>
      <c r="E2435" t="s">
        <v>52</v>
      </c>
      <c r="F2435">
        <v>2</v>
      </c>
      <c r="G2435">
        <v>1</v>
      </c>
      <c r="H2435" t="s">
        <v>32</v>
      </c>
      <c r="I2435">
        <v>43</v>
      </c>
      <c r="J2435" t="s">
        <v>49</v>
      </c>
      <c r="K2435">
        <v>45</v>
      </c>
      <c r="L2435" t="s">
        <v>50</v>
      </c>
      <c r="M2435" t="s">
        <v>125</v>
      </c>
      <c r="N2435">
        <v>3</v>
      </c>
      <c r="O2435" t="s">
        <v>126</v>
      </c>
      <c r="P2435">
        <v>1</v>
      </c>
      <c r="Q2435" t="s">
        <v>37</v>
      </c>
      <c r="R2435">
        <v>1</v>
      </c>
      <c r="S2435" t="s">
        <v>127</v>
      </c>
      <c r="T2435">
        <v>4</v>
      </c>
      <c r="U2435" t="s">
        <v>128</v>
      </c>
      <c r="V2435" t="s">
        <v>204</v>
      </c>
      <c r="W2435">
        <v>7</v>
      </c>
      <c r="X2435" t="s">
        <v>308</v>
      </c>
      <c r="Y2435">
        <v>35</v>
      </c>
      <c r="Z2435">
        <v>125</v>
      </c>
      <c r="AA2435">
        <v>43750</v>
      </c>
      <c r="AB2435">
        <v>15312.499999999998</v>
      </c>
      <c r="AC2435">
        <v>0.35</v>
      </c>
      <c r="AD2435">
        <v>1</v>
      </c>
      <c r="AE2435" t="s">
        <v>132</v>
      </c>
    </row>
    <row r="2436" spans="1:31" x14ac:dyDescent="0.3">
      <c r="A2436">
        <v>1185732</v>
      </c>
      <c r="B2436" t="s">
        <v>30</v>
      </c>
      <c r="C2436" s="1">
        <v>44307</v>
      </c>
      <c r="D2436">
        <v>2021</v>
      </c>
      <c r="E2436" t="s">
        <v>52</v>
      </c>
      <c r="F2436">
        <v>2</v>
      </c>
      <c r="G2436">
        <v>1</v>
      </c>
      <c r="H2436" t="s">
        <v>32</v>
      </c>
      <c r="I2436">
        <v>43</v>
      </c>
      <c r="J2436" t="s">
        <v>49</v>
      </c>
      <c r="K2436">
        <v>45</v>
      </c>
      <c r="L2436" t="s">
        <v>50</v>
      </c>
      <c r="M2436" t="s">
        <v>125</v>
      </c>
      <c r="N2436">
        <v>3</v>
      </c>
      <c r="O2436" t="s">
        <v>126</v>
      </c>
      <c r="P2436">
        <v>1</v>
      </c>
      <c r="Q2436" t="s">
        <v>37</v>
      </c>
      <c r="R2436">
        <v>1</v>
      </c>
      <c r="S2436" t="s">
        <v>127</v>
      </c>
      <c r="T2436">
        <v>4</v>
      </c>
      <c r="U2436" t="s">
        <v>128</v>
      </c>
      <c r="V2436" t="s">
        <v>161</v>
      </c>
      <c r="W2436">
        <v>7</v>
      </c>
      <c r="X2436" t="s">
        <v>308</v>
      </c>
      <c r="Y2436">
        <v>25</v>
      </c>
      <c r="Z2436">
        <v>125</v>
      </c>
      <c r="AA2436">
        <v>31250</v>
      </c>
      <c r="AB2436">
        <v>10937.500000000002</v>
      </c>
      <c r="AC2436">
        <v>0.35</v>
      </c>
      <c r="AD2436">
        <v>1</v>
      </c>
      <c r="AE2436" t="s">
        <v>132</v>
      </c>
    </row>
    <row r="2437" spans="1:31" x14ac:dyDescent="0.3">
      <c r="A2437">
        <v>1185732</v>
      </c>
      <c r="B2437" t="s">
        <v>30</v>
      </c>
      <c r="C2437" s="1">
        <v>44307</v>
      </c>
      <c r="D2437">
        <v>2021</v>
      </c>
      <c r="E2437" t="s">
        <v>52</v>
      </c>
      <c r="F2437">
        <v>2</v>
      </c>
      <c r="G2437">
        <v>1</v>
      </c>
      <c r="H2437" t="s">
        <v>32</v>
      </c>
      <c r="I2437">
        <v>43</v>
      </c>
      <c r="J2437" t="s">
        <v>49</v>
      </c>
      <c r="K2437">
        <v>45</v>
      </c>
      <c r="L2437" t="s">
        <v>50</v>
      </c>
      <c r="M2437" t="s">
        <v>125</v>
      </c>
      <c r="N2437">
        <v>3</v>
      </c>
      <c r="O2437" t="s">
        <v>126</v>
      </c>
      <c r="P2437">
        <v>1</v>
      </c>
      <c r="Q2437" t="s">
        <v>37</v>
      </c>
      <c r="R2437">
        <v>5</v>
      </c>
      <c r="S2437" t="s">
        <v>303</v>
      </c>
      <c r="T2437">
        <v>7</v>
      </c>
      <c r="U2437" t="s">
        <v>305</v>
      </c>
      <c r="V2437" t="s">
        <v>187</v>
      </c>
      <c r="W2437">
        <v>7</v>
      </c>
      <c r="X2437" t="s">
        <v>308</v>
      </c>
      <c r="Y2437">
        <v>45</v>
      </c>
      <c r="Z2437">
        <v>50</v>
      </c>
      <c r="AA2437">
        <v>22500</v>
      </c>
      <c r="AB2437">
        <v>6750</v>
      </c>
      <c r="AC2437">
        <v>0.3</v>
      </c>
      <c r="AD2437">
        <v>1</v>
      </c>
      <c r="AE2437" t="s">
        <v>132</v>
      </c>
    </row>
    <row r="2438" spans="1:31" x14ac:dyDescent="0.3">
      <c r="A2438">
        <v>1185732</v>
      </c>
      <c r="B2438" t="s">
        <v>30</v>
      </c>
      <c r="C2438" s="1">
        <v>44307</v>
      </c>
      <c r="D2438">
        <v>2021</v>
      </c>
      <c r="E2438" t="s">
        <v>52</v>
      </c>
      <c r="F2438">
        <v>2</v>
      </c>
      <c r="G2438">
        <v>1</v>
      </c>
      <c r="H2438" t="s">
        <v>32</v>
      </c>
      <c r="I2438">
        <v>43</v>
      </c>
      <c r="J2438" t="s">
        <v>49</v>
      </c>
      <c r="K2438">
        <v>45</v>
      </c>
      <c r="L2438" t="s">
        <v>50</v>
      </c>
      <c r="M2438" t="s">
        <v>125</v>
      </c>
      <c r="N2438">
        <v>3</v>
      </c>
      <c r="O2438" t="s">
        <v>126</v>
      </c>
      <c r="P2438">
        <v>1</v>
      </c>
      <c r="Q2438" t="s">
        <v>37</v>
      </c>
      <c r="R2438">
        <v>5</v>
      </c>
      <c r="S2438" t="s">
        <v>303</v>
      </c>
      <c r="T2438">
        <v>7</v>
      </c>
      <c r="U2438" t="s">
        <v>305</v>
      </c>
      <c r="V2438" t="s">
        <v>162</v>
      </c>
      <c r="W2438">
        <v>7</v>
      </c>
      <c r="X2438" t="s">
        <v>308</v>
      </c>
      <c r="Y2438">
        <v>35</v>
      </c>
      <c r="Z2438">
        <v>200</v>
      </c>
      <c r="AA2438">
        <v>70000</v>
      </c>
      <c r="AB2438">
        <v>21000</v>
      </c>
      <c r="AC2438">
        <v>0.3</v>
      </c>
      <c r="AD2438">
        <v>1</v>
      </c>
      <c r="AE2438" t="s">
        <v>132</v>
      </c>
    </row>
    <row r="2439" spans="1:31" x14ac:dyDescent="0.3">
      <c r="A2439">
        <v>1185732</v>
      </c>
      <c r="B2439" t="s">
        <v>30</v>
      </c>
      <c r="C2439" s="1">
        <v>44336</v>
      </c>
      <c r="D2439">
        <v>2021</v>
      </c>
      <c r="E2439" t="s">
        <v>53</v>
      </c>
      <c r="F2439">
        <v>2</v>
      </c>
      <c r="G2439">
        <v>1</v>
      </c>
      <c r="H2439" t="s">
        <v>32</v>
      </c>
      <c r="I2439">
        <v>43</v>
      </c>
      <c r="J2439" t="s">
        <v>49</v>
      </c>
      <c r="K2439">
        <v>45</v>
      </c>
      <c r="L2439" t="s">
        <v>50</v>
      </c>
      <c r="M2439" t="s">
        <v>125</v>
      </c>
      <c r="N2439">
        <v>3</v>
      </c>
      <c r="O2439" t="s">
        <v>126</v>
      </c>
      <c r="P2439">
        <v>1</v>
      </c>
      <c r="Q2439" t="s">
        <v>37</v>
      </c>
      <c r="R2439">
        <v>1</v>
      </c>
      <c r="S2439" t="s">
        <v>127</v>
      </c>
      <c r="T2439">
        <v>5</v>
      </c>
      <c r="U2439" t="s">
        <v>300</v>
      </c>
      <c r="V2439" t="s">
        <v>265</v>
      </c>
      <c r="W2439">
        <v>7</v>
      </c>
      <c r="X2439" t="s">
        <v>308</v>
      </c>
      <c r="Y2439">
        <v>50</v>
      </c>
      <c r="Z2439">
        <v>470</v>
      </c>
      <c r="AA2439">
        <v>235000</v>
      </c>
      <c r="AB2439">
        <v>94000</v>
      </c>
      <c r="AC2439">
        <v>0.4</v>
      </c>
      <c r="AD2439">
        <v>1</v>
      </c>
      <c r="AE2439" t="s">
        <v>132</v>
      </c>
    </row>
    <row r="2440" spans="1:31" x14ac:dyDescent="0.3">
      <c r="A2440">
        <v>1185732</v>
      </c>
      <c r="B2440" t="s">
        <v>30</v>
      </c>
      <c r="C2440" s="1">
        <v>44336</v>
      </c>
      <c r="D2440">
        <v>2021</v>
      </c>
      <c r="E2440" t="s">
        <v>53</v>
      </c>
      <c r="F2440">
        <v>2</v>
      </c>
      <c r="G2440">
        <v>1</v>
      </c>
      <c r="H2440" t="s">
        <v>32</v>
      </c>
      <c r="I2440">
        <v>43</v>
      </c>
      <c r="J2440" t="s">
        <v>49</v>
      </c>
      <c r="K2440">
        <v>45</v>
      </c>
      <c r="L2440" t="s">
        <v>50</v>
      </c>
      <c r="M2440" t="s">
        <v>125</v>
      </c>
      <c r="N2440">
        <v>3</v>
      </c>
      <c r="O2440" t="s">
        <v>126</v>
      </c>
      <c r="P2440">
        <v>1</v>
      </c>
      <c r="Q2440" t="s">
        <v>37</v>
      </c>
      <c r="R2440">
        <v>2</v>
      </c>
      <c r="S2440" t="s">
        <v>299</v>
      </c>
      <c r="T2440">
        <v>4</v>
      </c>
      <c r="U2440" t="s">
        <v>128</v>
      </c>
      <c r="V2440" t="s">
        <v>129</v>
      </c>
      <c r="W2440">
        <v>7</v>
      </c>
      <c r="X2440" t="s">
        <v>308</v>
      </c>
      <c r="Y2440">
        <v>40</v>
      </c>
      <c r="Z2440">
        <v>150</v>
      </c>
      <c r="AA2440">
        <v>60000</v>
      </c>
      <c r="AB2440">
        <v>21000</v>
      </c>
      <c r="AC2440">
        <v>0.35</v>
      </c>
      <c r="AD2440">
        <v>1</v>
      </c>
      <c r="AE2440" t="s">
        <v>132</v>
      </c>
    </row>
    <row r="2441" spans="1:31" x14ac:dyDescent="0.3">
      <c r="A2441">
        <v>1185732</v>
      </c>
      <c r="B2441" t="s">
        <v>30</v>
      </c>
      <c r="C2441" s="1">
        <v>44336</v>
      </c>
      <c r="D2441">
        <v>2021</v>
      </c>
      <c r="E2441" t="s">
        <v>53</v>
      </c>
      <c r="F2441">
        <v>2</v>
      </c>
      <c r="G2441">
        <v>1</v>
      </c>
      <c r="H2441" t="s">
        <v>32</v>
      </c>
      <c r="I2441">
        <v>43</v>
      </c>
      <c r="J2441" t="s">
        <v>49</v>
      </c>
      <c r="K2441">
        <v>45</v>
      </c>
      <c r="L2441" t="s">
        <v>50</v>
      </c>
      <c r="M2441" t="s">
        <v>125</v>
      </c>
      <c r="N2441">
        <v>3</v>
      </c>
      <c r="O2441" t="s">
        <v>126</v>
      </c>
      <c r="P2441">
        <v>1</v>
      </c>
      <c r="Q2441" t="s">
        <v>37</v>
      </c>
      <c r="R2441">
        <v>2</v>
      </c>
      <c r="S2441" t="s">
        <v>299</v>
      </c>
      <c r="T2441">
        <v>4</v>
      </c>
      <c r="U2441" t="s">
        <v>128</v>
      </c>
      <c r="V2441" t="s">
        <v>307</v>
      </c>
      <c r="W2441">
        <v>7</v>
      </c>
      <c r="X2441" t="s">
        <v>308</v>
      </c>
      <c r="Y2441">
        <v>50</v>
      </c>
      <c r="Z2441">
        <v>125</v>
      </c>
      <c r="AA2441">
        <v>62500</v>
      </c>
      <c r="AB2441">
        <v>18749.999999999996</v>
      </c>
      <c r="AC2441">
        <v>0.3</v>
      </c>
      <c r="AD2441">
        <v>1</v>
      </c>
      <c r="AE2441" t="s">
        <v>132</v>
      </c>
    </row>
    <row r="2442" spans="1:31" x14ac:dyDescent="0.3">
      <c r="A2442">
        <v>1185732</v>
      </c>
      <c r="B2442" t="s">
        <v>30</v>
      </c>
      <c r="C2442" s="1">
        <v>44369</v>
      </c>
      <c r="D2442">
        <v>2021</v>
      </c>
      <c r="E2442" t="s">
        <v>54</v>
      </c>
      <c r="F2442">
        <v>2</v>
      </c>
      <c r="G2442">
        <v>1</v>
      </c>
      <c r="H2442" t="s">
        <v>32</v>
      </c>
      <c r="I2442">
        <v>43</v>
      </c>
      <c r="J2442" t="s">
        <v>49</v>
      </c>
      <c r="K2442">
        <v>45</v>
      </c>
      <c r="L2442" t="s">
        <v>50</v>
      </c>
      <c r="M2442" t="s">
        <v>125</v>
      </c>
      <c r="N2442">
        <v>3</v>
      </c>
      <c r="O2442" t="s">
        <v>126</v>
      </c>
      <c r="P2442">
        <v>1</v>
      </c>
      <c r="Q2442" t="s">
        <v>37</v>
      </c>
      <c r="R2442">
        <v>1</v>
      </c>
      <c r="S2442" t="s">
        <v>127</v>
      </c>
      <c r="T2442">
        <v>5</v>
      </c>
      <c r="U2442" t="s">
        <v>300</v>
      </c>
      <c r="V2442" t="s">
        <v>205</v>
      </c>
      <c r="W2442">
        <v>7</v>
      </c>
      <c r="X2442" t="s">
        <v>308</v>
      </c>
      <c r="Y2442">
        <v>45</v>
      </c>
      <c r="Z2442">
        <v>250</v>
      </c>
      <c r="AA2442">
        <v>112500</v>
      </c>
      <c r="AB2442">
        <v>39375</v>
      </c>
      <c r="AC2442">
        <v>0.35</v>
      </c>
      <c r="AD2442">
        <v>1</v>
      </c>
      <c r="AE2442" t="s">
        <v>132</v>
      </c>
    </row>
    <row r="2443" spans="1:31" x14ac:dyDescent="0.3">
      <c r="A2443">
        <v>1185732</v>
      </c>
      <c r="B2443" t="s">
        <v>30</v>
      </c>
      <c r="C2443" s="1">
        <v>44369</v>
      </c>
      <c r="D2443">
        <v>2021</v>
      </c>
      <c r="E2443" t="s">
        <v>54</v>
      </c>
      <c r="F2443">
        <v>2</v>
      </c>
      <c r="G2443">
        <v>1</v>
      </c>
      <c r="H2443" t="s">
        <v>32</v>
      </c>
      <c r="I2443">
        <v>43</v>
      </c>
      <c r="J2443" t="s">
        <v>49</v>
      </c>
      <c r="K2443">
        <v>45</v>
      </c>
      <c r="L2443" t="s">
        <v>50</v>
      </c>
      <c r="M2443" t="s">
        <v>125</v>
      </c>
      <c r="N2443">
        <v>3</v>
      </c>
      <c r="O2443" t="s">
        <v>126</v>
      </c>
      <c r="P2443">
        <v>1</v>
      </c>
      <c r="Q2443" t="s">
        <v>37</v>
      </c>
      <c r="R2443">
        <v>5</v>
      </c>
      <c r="S2443" t="s">
        <v>303</v>
      </c>
      <c r="T2443">
        <v>7</v>
      </c>
      <c r="U2443" t="s">
        <v>305</v>
      </c>
      <c r="V2443" t="s">
        <v>205</v>
      </c>
      <c r="W2443">
        <v>7</v>
      </c>
      <c r="X2443" t="s">
        <v>308</v>
      </c>
      <c r="Y2443">
        <v>40</v>
      </c>
      <c r="Z2443">
        <v>150</v>
      </c>
      <c r="AA2443">
        <v>60000</v>
      </c>
      <c r="AB2443">
        <v>21000</v>
      </c>
      <c r="AC2443">
        <v>0.35</v>
      </c>
      <c r="AD2443">
        <v>1</v>
      </c>
      <c r="AE2443" t="s">
        <v>132</v>
      </c>
    </row>
    <row r="2444" spans="1:31" x14ac:dyDescent="0.3">
      <c r="A2444">
        <v>1185732</v>
      </c>
      <c r="B2444" t="s">
        <v>30</v>
      </c>
      <c r="C2444" s="1">
        <v>44271</v>
      </c>
      <c r="D2444">
        <v>2021</v>
      </c>
      <c r="E2444" t="s">
        <v>51</v>
      </c>
      <c r="F2444">
        <v>1</v>
      </c>
      <c r="G2444">
        <v>1</v>
      </c>
      <c r="H2444" t="s">
        <v>32</v>
      </c>
      <c r="I2444">
        <v>42</v>
      </c>
      <c r="J2444" t="s">
        <v>33</v>
      </c>
      <c r="K2444">
        <v>32</v>
      </c>
      <c r="L2444" t="s">
        <v>34</v>
      </c>
      <c r="M2444" t="s">
        <v>125</v>
      </c>
      <c r="N2444">
        <v>3</v>
      </c>
      <c r="O2444" t="s">
        <v>126</v>
      </c>
      <c r="P2444">
        <v>1</v>
      </c>
      <c r="Q2444" t="s">
        <v>37</v>
      </c>
      <c r="R2444">
        <v>1</v>
      </c>
      <c r="S2444" t="s">
        <v>127</v>
      </c>
      <c r="T2444">
        <v>5</v>
      </c>
      <c r="U2444" t="s">
        <v>300</v>
      </c>
      <c r="V2444" t="s">
        <v>236</v>
      </c>
      <c r="W2444">
        <v>7</v>
      </c>
      <c r="X2444" t="s">
        <v>308</v>
      </c>
      <c r="Y2444">
        <v>30</v>
      </c>
      <c r="Z2444">
        <v>275</v>
      </c>
      <c r="AA2444">
        <v>82500</v>
      </c>
      <c r="AB2444">
        <v>33000.000000000007</v>
      </c>
      <c r="AC2444">
        <v>0.4</v>
      </c>
      <c r="AD2444">
        <v>1</v>
      </c>
      <c r="AE2444" t="s">
        <v>132</v>
      </c>
    </row>
    <row r="2445" spans="1:31" x14ac:dyDescent="0.3">
      <c r="A2445">
        <v>1185732</v>
      </c>
      <c r="B2445" t="s">
        <v>30</v>
      </c>
      <c r="C2445" s="1">
        <v>44369</v>
      </c>
      <c r="D2445">
        <v>2021</v>
      </c>
      <c r="E2445" t="s">
        <v>54</v>
      </c>
      <c r="F2445">
        <v>2</v>
      </c>
      <c r="G2445">
        <v>1</v>
      </c>
      <c r="H2445" t="s">
        <v>32</v>
      </c>
      <c r="I2445">
        <v>43</v>
      </c>
      <c r="J2445" t="s">
        <v>49</v>
      </c>
      <c r="K2445">
        <v>45</v>
      </c>
      <c r="L2445" t="s">
        <v>50</v>
      </c>
      <c r="M2445" t="s">
        <v>125</v>
      </c>
      <c r="N2445">
        <v>3</v>
      </c>
      <c r="O2445" t="s">
        <v>126</v>
      </c>
      <c r="P2445">
        <v>1</v>
      </c>
      <c r="Q2445" t="s">
        <v>37</v>
      </c>
      <c r="R2445">
        <v>5</v>
      </c>
      <c r="S2445" t="s">
        <v>303</v>
      </c>
      <c r="T2445">
        <v>6</v>
      </c>
      <c r="U2445" t="s">
        <v>304</v>
      </c>
      <c r="V2445" t="s">
        <v>129</v>
      </c>
      <c r="W2445">
        <v>7</v>
      </c>
      <c r="X2445" t="s">
        <v>308</v>
      </c>
      <c r="Y2445">
        <v>50</v>
      </c>
      <c r="Z2445">
        <v>150</v>
      </c>
      <c r="AA2445">
        <v>75000</v>
      </c>
      <c r="AB2445">
        <v>22499.999999999996</v>
      </c>
      <c r="AC2445">
        <v>0.3</v>
      </c>
      <c r="AD2445">
        <v>1</v>
      </c>
      <c r="AE2445" t="s">
        <v>132</v>
      </c>
    </row>
    <row r="2446" spans="1:31" x14ac:dyDescent="0.3">
      <c r="A2446">
        <v>1185732</v>
      </c>
      <c r="B2446" t="s">
        <v>30</v>
      </c>
      <c r="C2446" s="1">
        <v>44369</v>
      </c>
      <c r="D2446">
        <v>2021</v>
      </c>
      <c r="E2446" t="s">
        <v>54</v>
      </c>
      <c r="F2446">
        <v>2</v>
      </c>
      <c r="G2446">
        <v>1</v>
      </c>
      <c r="H2446" t="s">
        <v>32</v>
      </c>
      <c r="I2446">
        <v>43</v>
      </c>
      <c r="J2446" t="s">
        <v>49</v>
      </c>
      <c r="K2446">
        <v>45</v>
      </c>
      <c r="L2446" t="s">
        <v>50</v>
      </c>
      <c r="M2446" t="s">
        <v>125</v>
      </c>
      <c r="N2446">
        <v>3</v>
      </c>
      <c r="O2446" t="s">
        <v>126</v>
      </c>
      <c r="P2446">
        <v>1</v>
      </c>
      <c r="Q2446" t="s">
        <v>37</v>
      </c>
      <c r="R2446">
        <v>1</v>
      </c>
      <c r="S2446" t="s">
        <v>127</v>
      </c>
      <c r="T2446">
        <v>4</v>
      </c>
      <c r="U2446" t="s">
        <v>128</v>
      </c>
      <c r="V2446" t="s">
        <v>189</v>
      </c>
      <c r="W2446">
        <v>7</v>
      </c>
      <c r="X2446" t="s">
        <v>308</v>
      </c>
      <c r="Y2446">
        <v>55</v>
      </c>
      <c r="Z2446">
        <v>300</v>
      </c>
      <c r="AA2446">
        <v>165000</v>
      </c>
      <c r="AB2446">
        <v>49499.999999999993</v>
      </c>
      <c r="AC2446">
        <v>0.3</v>
      </c>
      <c r="AD2446">
        <v>1</v>
      </c>
      <c r="AE2446" t="s">
        <v>132</v>
      </c>
    </row>
    <row r="2447" spans="1:31" x14ac:dyDescent="0.3">
      <c r="A2447">
        <v>1185732</v>
      </c>
      <c r="B2447" t="s">
        <v>30</v>
      </c>
      <c r="C2447" s="1">
        <v>44397</v>
      </c>
      <c r="D2447">
        <v>2021</v>
      </c>
      <c r="E2447" t="s">
        <v>55</v>
      </c>
      <c r="F2447">
        <v>3</v>
      </c>
      <c r="G2447">
        <v>1</v>
      </c>
      <c r="H2447" t="s">
        <v>32</v>
      </c>
      <c r="I2447">
        <v>43</v>
      </c>
      <c r="J2447" t="s">
        <v>49</v>
      </c>
      <c r="K2447">
        <v>45</v>
      </c>
      <c r="L2447" t="s">
        <v>50</v>
      </c>
      <c r="M2447" t="s">
        <v>125</v>
      </c>
      <c r="N2447">
        <v>3</v>
      </c>
      <c r="O2447" t="s">
        <v>126</v>
      </c>
      <c r="P2447">
        <v>1</v>
      </c>
      <c r="Q2447" t="s">
        <v>37</v>
      </c>
      <c r="R2447">
        <v>5</v>
      </c>
      <c r="S2447" t="s">
        <v>303</v>
      </c>
      <c r="T2447">
        <v>7</v>
      </c>
      <c r="U2447" t="s">
        <v>305</v>
      </c>
      <c r="V2447" t="s">
        <v>202</v>
      </c>
      <c r="W2447">
        <v>7</v>
      </c>
      <c r="X2447" t="s">
        <v>308</v>
      </c>
      <c r="Y2447">
        <v>50</v>
      </c>
      <c r="Z2447">
        <v>525</v>
      </c>
      <c r="AA2447">
        <v>262500</v>
      </c>
      <c r="AB2447">
        <v>104999.99999999999</v>
      </c>
      <c r="AC2447">
        <v>0.4</v>
      </c>
      <c r="AD2447">
        <v>1</v>
      </c>
      <c r="AE2447" t="s">
        <v>132</v>
      </c>
    </row>
    <row r="2448" spans="1:31" x14ac:dyDescent="0.3">
      <c r="A2448">
        <v>1185732</v>
      </c>
      <c r="B2448" t="s">
        <v>30</v>
      </c>
      <c r="C2448" s="1">
        <v>44397</v>
      </c>
      <c r="D2448">
        <v>2021</v>
      </c>
      <c r="E2448" t="s">
        <v>55</v>
      </c>
      <c r="F2448">
        <v>3</v>
      </c>
      <c r="G2448">
        <v>1</v>
      </c>
      <c r="H2448" t="s">
        <v>32</v>
      </c>
      <c r="I2448">
        <v>43</v>
      </c>
      <c r="J2448" t="s">
        <v>49</v>
      </c>
      <c r="K2448">
        <v>45</v>
      </c>
      <c r="L2448" t="s">
        <v>50</v>
      </c>
      <c r="M2448" t="s">
        <v>125</v>
      </c>
      <c r="N2448">
        <v>3</v>
      </c>
      <c r="O2448" t="s">
        <v>126</v>
      </c>
      <c r="P2448">
        <v>1</v>
      </c>
      <c r="Q2448" t="s">
        <v>37</v>
      </c>
      <c r="R2448">
        <v>1</v>
      </c>
      <c r="S2448" t="s">
        <v>127</v>
      </c>
      <c r="T2448">
        <v>4</v>
      </c>
      <c r="U2448" t="s">
        <v>128</v>
      </c>
      <c r="V2448" t="s">
        <v>186</v>
      </c>
      <c r="W2448">
        <v>7</v>
      </c>
      <c r="X2448" t="s">
        <v>308</v>
      </c>
      <c r="Y2448">
        <v>45</v>
      </c>
      <c r="Z2448">
        <v>275</v>
      </c>
      <c r="AA2448">
        <v>123750</v>
      </c>
      <c r="AB2448">
        <v>43312.5</v>
      </c>
      <c r="AC2448">
        <v>0.35</v>
      </c>
      <c r="AD2448">
        <v>1</v>
      </c>
      <c r="AE2448" t="s">
        <v>132</v>
      </c>
    </row>
    <row r="2449" spans="1:31" x14ac:dyDescent="0.3">
      <c r="A2449">
        <v>1185732</v>
      </c>
      <c r="B2449" t="s">
        <v>30</v>
      </c>
      <c r="C2449" s="1">
        <v>44397</v>
      </c>
      <c r="D2449">
        <v>2021</v>
      </c>
      <c r="E2449" t="s">
        <v>55</v>
      </c>
      <c r="F2449">
        <v>3</v>
      </c>
      <c r="G2449">
        <v>1</v>
      </c>
      <c r="H2449" t="s">
        <v>32</v>
      </c>
      <c r="I2449">
        <v>43</v>
      </c>
      <c r="J2449" t="s">
        <v>49</v>
      </c>
      <c r="K2449">
        <v>45</v>
      </c>
      <c r="L2449" t="s">
        <v>50</v>
      </c>
      <c r="M2449" t="s">
        <v>125</v>
      </c>
      <c r="N2449">
        <v>3</v>
      </c>
      <c r="O2449" t="s">
        <v>126</v>
      </c>
      <c r="P2449">
        <v>1</v>
      </c>
      <c r="Q2449" t="s">
        <v>37</v>
      </c>
      <c r="R2449">
        <v>5</v>
      </c>
      <c r="S2449" t="s">
        <v>303</v>
      </c>
      <c r="T2449">
        <v>6</v>
      </c>
      <c r="U2449" t="s">
        <v>304</v>
      </c>
      <c r="V2449" t="s">
        <v>129</v>
      </c>
      <c r="W2449">
        <v>7</v>
      </c>
      <c r="X2449" t="s">
        <v>308</v>
      </c>
      <c r="Y2449">
        <v>40</v>
      </c>
      <c r="Z2449">
        <v>150</v>
      </c>
      <c r="AA2449">
        <v>60000</v>
      </c>
      <c r="AB2449">
        <v>21000</v>
      </c>
      <c r="AC2449">
        <v>0.35</v>
      </c>
      <c r="AD2449">
        <v>1</v>
      </c>
      <c r="AE2449" t="s">
        <v>132</v>
      </c>
    </row>
    <row r="2450" spans="1:31" x14ac:dyDescent="0.3">
      <c r="A2450">
        <v>1185732</v>
      </c>
      <c r="B2450" t="s">
        <v>30</v>
      </c>
      <c r="C2450" s="1">
        <v>44429</v>
      </c>
      <c r="D2450">
        <v>2021</v>
      </c>
      <c r="E2450" t="s">
        <v>31</v>
      </c>
      <c r="F2450">
        <v>3</v>
      </c>
      <c r="G2450">
        <v>1</v>
      </c>
      <c r="H2450" t="s">
        <v>32</v>
      </c>
      <c r="I2450">
        <v>43</v>
      </c>
      <c r="J2450" t="s">
        <v>49</v>
      </c>
      <c r="K2450">
        <v>45</v>
      </c>
      <c r="L2450" t="s">
        <v>50</v>
      </c>
      <c r="M2450" t="s">
        <v>125</v>
      </c>
      <c r="N2450">
        <v>3</v>
      </c>
      <c r="O2450" t="s">
        <v>126</v>
      </c>
      <c r="P2450">
        <v>1</v>
      </c>
      <c r="Q2450" t="s">
        <v>37</v>
      </c>
      <c r="R2450">
        <v>1</v>
      </c>
      <c r="S2450" t="s">
        <v>127</v>
      </c>
      <c r="T2450">
        <v>4</v>
      </c>
      <c r="U2450" t="s">
        <v>128</v>
      </c>
      <c r="V2450" t="s">
        <v>161</v>
      </c>
      <c r="W2450">
        <v>7</v>
      </c>
      <c r="X2450" t="s">
        <v>308</v>
      </c>
      <c r="Y2450">
        <v>45</v>
      </c>
      <c r="Z2450">
        <v>275</v>
      </c>
      <c r="AA2450">
        <v>123750</v>
      </c>
      <c r="AB2450">
        <v>43312.5</v>
      </c>
      <c r="AC2450">
        <v>0.35</v>
      </c>
      <c r="AD2450">
        <v>1</v>
      </c>
      <c r="AE2450" t="s">
        <v>132</v>
      </c>
    </row>
    <row r="2451" spans="1:31" x14ac:dyDescent="0.3">
      <c r="A2451">
        <v>1185732</v>
      </c>
      <c r="B2451" t="s">
        <v>30</v>
      </c>
      <c r="C2451" s="1">
        <v>44429</v>
      </c>
      <c r="D2451">
        <v>2021</v>
      </c>
      <c r="E2451" t="s">
        <v>31</v>
      </c>
      <c r="F2451">
        <v>3</v>
      </c>
      <c r="G2451">
        <v>1</v>
      </c>
      <c r="H2451" t="s">
        <v>32</v>
      </c>
      <c r="I2451">
        <v>43</v>
      </c>
      <c r="J2451" t="s">
        <v>49</v>
      </c>
      <c r="K2451">
        <v>45</v>
      </c>
      <c r="L2451" t="s">
        <v>50</v>
      </c>
      <c r="M2451" t="s">
        <v>125</v>
      </c>
      <c r="N2451">
        <v>3</v>
      </c>
      <c r="O2451" t="s">
        <v>126</v>
      </c>
      <c r="P2451">
        <v>1</v>
      </c>
      <c r="Q2451" t="s">
        <v>37</v>
      </c>
      <c r="R2451">
        <v>5</v>
      </c>
      <c r="S2451" t="s">
        <v>303</v>
      </c>
      <c r="T2451">
        <v>8</v>
      </c>
      <c r="U2451" t="s">
        <v>306</v>
      </c>
      <c r="V2451" t="s">
        <v>189</v>
      </c>
      <c r="W2451">
        <v>7</v>
      </c>
      <c r="X2451" t="s">
        <v>308</v>
      </c>
      <c r="Y2451">
        <v>40</v>
      </c>
      <c r="Z2451">
        <v>200</v>
      </c>
      <c r="AA2451">
        <v>80000</v>
      </c>
      <c r="AB2451">
        <v>28000</v>
      </c>
      <c r="AC2451">
        <v>0.35</v>
      </c>
      <c r="AD2451">
        <v>1</v>
      </c>
      <c r="AE2451" t="s">
        <v>132</v>
      </c>
    </row>
    <row r="2452" spans="1:31" x14ac:dyDescent="0.3">
      <c r="A2452">
        <v>1185732</v>
      </c>
      <c r="B2452" t="s">
        <v>30</v>
      </c>
      <c r="C2452" s="1">
        <v>44550</v>
      </c>
      <c r="D2452">
        <v>2021</v>
      </c>
      <c r="E2452" t="s">
        <v>46</v>
      </c>
      <c r="F2452">
        <v>4</v>
      </c>
      <c r="G2452">
        <v>1</v>
      </c>
      <c r="H2452" t="s">
        <v>32</v>
      </c>
      <c r="I2452">
        <v>43</v>
      </c>
      <c r="J2452" t="s">
        <v>49</v>
      </c>
      <c r="K2452">
        <v>45</v>
      </c>
      <c r="L2452" t="s">
        <v>50</v>
      </c>
      <c r="M2452" t="s">
        <v>125</v>
      </c>
      <c r="N2452">
        <v>3</v>
      </c>
      <c r="O2452" t="s">
        <v>126</v>
      </c>
      <c r="P2452">
        <v>1</v>
      </c>
      <c r="Q2452" t="s">
        <v>37</v>
      </c>
      <c r="R2452">
        <v>1</v>
      </c>
      <c r="S2452" t="s">
        <v>127</v>
      </c>
      <c r="T2452">
        <v>4</v>
      </c>
      <c r="U2452" t="s">
        <v>128</v>
      </c>
      <c r="V2452" t="s">
        <v>204</v>
      </c>
      <c r="W2452">
        <v>7</v>
      </c>
      <c r="X2452" t="s">
        <v>308</v>
      </c>
      <c r="Y2452">
        <v>60</v>
      </c>
      <c r="Z2452">
        <v>175</v>
      </c>
      <c r="AA2452">
        <v>105000</v>
      </c>
      <c r="AB2452">
        <v>31500</v>
      </c>
      <c r="AC2452">
        <v>0.3</v>
      </c>
      <c r="AD2452">
        <v>1</v>
      </c>
      <c r="AE2452" t="s">
        <v>132</v>
      </c>
    </row>
    <row r="2453" spans="1:31" x14ac:dyDescent="0.3">
      <c r="A2453">
        <v>1185732</v>
      </c>
      <c r="B2453" t="s">
        <v>30</v>
      </c>
      <c r="C2453" s="1">
        <v>44213</v>
      </c>
      <c r="D2453">
        <v>2021</v>
      </c>
      <c r="E2453" t="s">
        <v>47</v>
      </c>
      <c r="F2453">
        <v>1</v>
      </c>
      <c r="G2453">
        <v>1</v>
      </c>
      <c r="H2453" t="s">
        <v>32</v>
      </c>
      <c r="I2453">
        <v>43</v>
      </c>
      <c r="J2453" t="s">
        <v>49</v>
      </c>
      <c r="K2453">
        <v>45</v>
      </c>
      <c r="L2453" t="s">
        <v>50</v>
      </c>
      <c r="M2453" t="s">
        <v>125</v>
      </c>
      <c r="N2453">
        <v>3</v>
      </c>
      <c r="O2453" t="s">
        <v>126</v>
      </c>
      <c r="P2453">
        <v>1</v>
      </c>
      <c r="Q2453" t="s">
        <v>37</v>
      </c>
      <c r="R2453">
        <v>1</v>
      </c>
      <c r="S2453" t="s">
        <v>127</v>
      </c>
      <c r="T2453">
        <v>4</v>
      </c>
      <c r="U2453" t="s">
        <v>128</v>
      </c>
      <c r="V2453" t="s">
        <v>161</v>
      </c>
      <c r="W2453">
        <v>7</v>
      </c>
      <c r="X2453" t="s">
        <v>308</v>
      </c>
      <c r="Y2453">
        <v>40</v>
      </c>
      <c r="Z2453">
        <v>325</v>
      </c>
      <c r="AA2453">
        <v>130000</v>
      </c>
      <c r="AB2453">
        <v>52000</v>
      </c>
      <c r="AC2453">
        <v>0.4</v>
      </c>
      <c r="AD2453">
        <v>1</v>
      </c>
      <c r="AE2453" t="s">
        <v>132</v>
      </c>
    </row>
    <row r="2454" spans="1:31" x14ac:dyDescent="0.3">
      <c r="A2454">
        <v>1185732</v>
      </c>
      <c r="B2454" t="s">
        <v>30</v>
      </c>
      <c r="C2454" s="1">
        <v>44300</v>
      </c>
      <c r="D2454">
        <v>2021</v>
      </c>
      <c r="E2454" t="s">
        <v>52</v>
      </c>
      <c r="F2454">
        <v>2</v>
      </c>
      <c r="G2454">
        <v>1</v>
      </c>
      <c r="H2454" t="s">
        <v>32</v>
      </c>
      <c r="I2454">
        <v>44</v>
      </c>
      <c r="J2454" t="s">
        <v>56</v>
      </c>
      <c r="K2454">
        <v>46</v>
      </c>
      <c r="L2454" t="s">
        <v>57</v>
      </c>
      <c r="M2454" t="s">
        <v>125</v>
      </c>
      <c r="N2454">
        <v>3</v>
      </c>
      <c r="O2454" t="s">
        <v>126</v>
      </c>
      <c r="P2454">
        <v>1</v>
      </c>
      <c r="Q2454" t="s">
        <v>37</v>
      </c>
      <c r="R2454">
        <v>5</v>
      </c>
      <c r="S2454" t="s">
        <v>303</v>
      </c>
      <c r="T2454">
        <v>7</v>
      </c>
      <c r="U2454" t="s">
        <v>305</v>
      </c>
      <c r="V2454" t="s">
        <v>187</v>
      </c>
      <c r="W2454">
        <v>7</v>
      </c>
      <c r="X2454" t="s">
        <v>308</v>
      </c>
      <c r="Y2454">
        <v>40</v>
      </c>
      <c r="Z2454">
        <v>300</v>
      </c>
      <c r="AA2454">
        <v>120000</v>
      </c>
      <c r="AB2454">
        <v>48000</v>
      </c>
      <c r="AC2454">
        <v>0.4</v>
      </c>
      <c r="AD2454">
        <v>1</v>
      </c>
      <c r="AE2454" t="s">
        <v>132</v>
      </c>
    </row>
    <row r="2455" spans="1:31" x14ac:dyDescent="0.3">
      <c r="A2455">
        <v>1185732</v>
      </c>
      <c r="B2455" t="s">
        <v>30</v>
      </c>
      <c r="C2455" s="1">
        <v>44329</v>
      </c>
      <c r="D2455">
        <v>2021</v>
      </c>
      <c r="E2455" t="s">
        <v>53</v>
      </c>
      <c r="F2455">
        <v>2</v>
      </c>
      <c r="G2455">
        <v>1</v>
      </c>
      <c r="H2455" t="s">
        <v>32</v>
      </c>
      <c r="I2455">
        <v>44</v>
      </c>
      <c r="J2455" t="s">
        <v>56</v>
      </c>
      <c r="K2455">
        <v>46</v>
      </c>
      <c r="L2455" t="s">
        <v>57</v>
      </c>
      <c r="M2455" t="s">
        <v>125</v>
      </c>
      <c r="N2455">
        <v>3</v>
      </c>
      <c r="O2455" t="s">
        <v>126</v>
      </c>
      <c r="P2455">
        <v>1</v>
      </c>
      <c r="Q2455" t="s">
        <v>37</v>
      </c>
      <c r="R2455">
        <v>5</v>
      </c>
      <c r="S2455" t="s">
        <v>303</v>
      </c>
      <c r="T2455">
        <v>7</v>
      </c>
      <c r="U2455" t="s">
        <v>305</v>
      </c>
      <c r="V2455" t="s">
        <v>162</v>
      </c>
      <c r="W2455">
        <v>7</v>
      </c>
      <c r="X2455" t="s">
        <v>308</v>
      </c>
      <c r="Y2455">
        <v>45</v>
      </c>
      <c r="Z2455">
        <v>250</v>
      </c>
      <c r="AA2455">
        <v>112500</v>
      </c>
      <c r="AB2455">
        <v>45000</v>
      </c>
      <c r="AC2455">
        <v>0.4</v>
      </c>
      <c r="AD2455">
        <v>1</v>
      </c>
      <c r="AE2455" t="s">
        <v>132</v>
      </c>
    </row>
    <row r="2456" spans="1:31" x14ac:dyDescent="0.3">
      <c r="A2456">
        <v>1185732</v>
      </c>
      <c r="B2456" t="s">
        <v>30</v>
      </c>
      <c r="C2456" s="1">
        <v>44390</v>
      </c>
      <c r="D2456">
        <v>2021</v>
      </c>
      <c r="E2456" t="s">
        <v>55</v>
      </c>
      <c r="F2456">
        <v>3</v>
      </c>
      <c r="G2456">
        <v>1</v>
      </c>
      <c r="H2456" t="s">
        <v>32</v>
      </c>
      <c r="I2456">
        <v>44</v>
      </c>
      <c r="J2456" t="s">
        <v>56</v>
      </c>
      <c r="K2456">
        <v>46</v>
      </c>
      <c r="L2456" t="s">
        <v>57</v>
      </c>
      <c r="M2456" t="s">
        <v>125</v>
      </c>
      <c r="N2456">
        <v>3</v>
      </c>
      <c r="O2456" t="s">
        <v>126</v>
      </c>
      <c r="P2456">
        <v>1</v>
      </c>
      <c r="Q2456" t="s">
        <v>37</v>
      </c>
      <c r="R2456">
        <v>1</v>
      </c>
      <c r="S2456" t="s">
        <v>127</v>
      </c>
      <c r="T2456">
        <v>5</v>
      </c>
      <c r="U2456" t="s">
        <v>300</v>
      </c>
      <c r="V2456" t="s">
        <v>265</v>
      </c>
      <c r="W2456">
        <v>7</v>
      </c>
      <c r="X2456" t="s">
        <v>308</v>
      </c>
      <c r="Y2456">
        <v>55</v>
      </c>
      <c r="Z2456">
        <v>325</v>
      </c>
      <c r="AA2456">
        <v>178750</v>
      </c>
      <c r="AB2456">
        <v>53624.999999999993</v>
      </c>
      <c r="AC2456">
        <v>0.3</v>
      </c>
      <c r="AD2456">
        <v>1</v>
      </c>
      <c r="AE2456" t="s">
        <v>132</v>
      </c>
    </row>
    <row r="2457" spans="1:31" x14ac:dyDescent="0.3">
      <c r="A2457">
        <v>1185732</v>
      </c>
      <c r="B2457" t="s">
        <v>30</v>
      </c>
      <c r="C2457" s="1">
        <v>44543</v>
      </c>
      <c r="D2457">
        <v>2021</v>
      </c>
      <c r="E2457" t="s">
        <v>46</v>
      </c>
      <c r="F2457">
        <v>4</v>
      </c>
      <c r="G2457">
        <v>1</v>
      </c>
      <c r="H2457" t="s">
        <v>32</v>
      </c>
      <c r="I2457">
        <v>44</v>
      </c>
      <c r="J2457" t="s">
        <v>56</v>
      </c>
      <c r="K2457">
        <v>46</v>
      </c>
      <c r="L2457" t="s">
        <v>57</v>
      </c>
      <c r="M2457" t="s">
        <v>125</v>
      </c>
      <c r="N2457">
        <v>3</v>
      </c>
      <c r="O2457" t="s">
        <v>126</v>
      </c>
      <c r="P2457">
        <v>1</v>
      </c>
      <c r="Q2457" t="s">
        <v>37</v>
      </c>
      <c r="R2457">
        <v>2</v>
      </c>
      <c r="S2457" t="s">
        <v>299</v>
      </c>
      <c r="T2457">
        <v>4</v>
      </c>
      <c r="U2457" t="s">
        <v>128</v>
      </c>
      <c r="V2457" t="s">
        <v>129</v>
      </c>
      <c r="W2457">
        <v>7</v>
      </c>
      <c r="X2457" t="s">
        <v>308</v>
      </c>
      <c r="Y2457">
        <v>65</v>
      </c>
      <c r="Z2457">
        <v>600</v>
      </c>
      <c r="AA2457">
        <v>390000</v>
      </c>
      <c r="AB2457">
        <v>136500</v>
      </c>
      <c r="AC2457">
        <v>0.35</v>
      </c>
      <c r="AD2457">
        <v>1</v>
      </c>
      <c r="AE2457" t="s">
        <v>132</v>
      </c>
    </row>
    <row r="2458" spans="1:31" x14ac:dyDescent="0.3">
      <c r="A2458">
        <v>1185732</v>
      </c>
      <c r="B2458" t="s">
        <v>30</v>
      </c>
      <c r="C2458" s="1">
        <v>44393</v>
      </c>
      <c r="D2458">
        <v>2021</v>
      </c>
      <c r="E2458" t="s">
        <v>55</v>
      </c>
      <c r="F2458">
        <v>3</v>
      </c>
      <c r="G2458">
        <v>1</v>
      </c>
      <c r="H2458" t="s">
        <v>32</v>
      </c>
      <c r="I2458">
        <v>42</v>
      </c>
      <c r="J2458" t="s">
        <v>33</v>
      </c>
      <c r="K2458">
        <v>32</v>
      </c>
      <c r="L2458" t="s">
        <v>34</v>
      </c>
      <c r="M2458" t="s">
        <v>125</v>
      </c>
      <c r="N2458">
        <v>3</v>
      </c>
      <c r="O2458" t="s">
        <v>126</v>
      </c>
      <c r="P2458">
        <v>1</v>
      </c>
      <c r="Q2458" t="s">
        <v>37</v>
      </c>
      <c r="R2458">
        <v>2</v>
      </c>
      <c r="S2458" t="s">
        <v>299</v>
      </c>
      <c r="T2458">
        <v>4</v>
      </c>
      <c r="U2458" t="s">
        <v>128</v>
      </c>
      <c r="V2458" t="s">
        <v>307</v>
      </c>
      <c r="W2458">
        <v>7</v>
      </c>
      <c r="X2458" t="s">
        <v>308</v>
      </c>
      <c r="Y2458">
        <v>55</v>
      </c>
      <c r="Z2458">
        <v>400</v>
      </c>
      <c r="AA2458">
        <v>220000</v>
      </c>
      <c r="AB2458">
        <v>88000.000000000029</v>
      </c>
      <c r="AC2458">
        <v>0.4</v>
      </c>
      <c r="AD2458">
        <v>1</v>
      </c>
      <c r="AE2458" t="s">
        <v>132</v>
      </c>
    </row>
    <row r="2459" spans="1:31" x14ac:dyDescent="0.3">
      <c r="A2459">
        <v>1185732</v>
      </c>
      <c r="B2459" t="s">
        <v>30</v>
      </c>
      <c r="C2459" s="1">
        <v>44206</v>
      </c>
      <c r="D2459">
        <v>2021</v>
      </c>
      <c r="E2459" t="s">
        <v>47</v>
      </c>
      <c r="F2459">
        <v>1</v>
      </c>
      <c r="G2459">
        <v>1</v>
      </c>
      <c r="H2459" t="s">
        <v>32</v>
      </c>
      <c r="I2459">
        <v>44</v>
      </c>
      <c r="J2459" t="s">
        <v>56</v>
      </c>
      <c r="K2459">
        <v>46</v>
      </c>
      <c r="L2459" t="s">
        <v>57</v>
      </c>
      <c r="M2459" t="s">
        <v>125</v>
      </c>
      <c r="N2459">
        <v>3</v>
      </c>
      <c r="O2459" t="s">
        <v>126</v>
      </c>
      <c r="P2459">
        <v>1</v>
      </c>
      <c r="Q2459" t="s">
        <v>37</v>
      </c>
      <c r="R2459">
        <v>1</v>
      </c>
      <c r="S2459" t="s">
        <v>127</v>
      </c>
      <c r="T2459">
        <v>5</v>
      </c>
      <c r="U2459" t="s">
        <v>300</v>
      </c>
      <c r="V2459" t="s">
        <v>205</v>
      </c>
      <c r="W2459">
        <v>7</v>
      </c>
      <c r="X2459" t="s">
        <v>308</v>
      </c>
      <c r="Y2459">
        <v>35</v>
      </c>
      <c r="Z2459">
        <v>275</v>
      </c>
      <c r="AA2459">
        <v>96250</v>
      </c>
      <c r="AB2459">
        <v>38500</v>
      </c>
      <c r="AC2459">
        <v>0.4</v>
      </c>
      <c r="AD2459">
        <v>1</v>
      </c>
      <c r="AE2459" t="s">
        <v>132</v>
      </c>
    </row>
    <row r="2460" spans="1:31" x14ac:dyDescent="0.3">
      <c r="A2460">
        <v>1185732</v>
      </c>
      <c r="B2460" t="s">
        <v>30</v>
      </c>
      <c r="C2460" s="1">
        <v>44261</v>
      </c>
      <c r="D2460">
        <v>2021</v>
      </c>
      <c r="E2460" t="s">
        <v>51</v>
      </c>
      <c r="F2460">
        <v>1</v>
      </c>
      <c r="G2460">
        <v>1</v>
      </c>
      <c r="H2460" t="s">
        <v>32</v>
      </c>
      <c r="I2460">
        <v>45</v>
      </c>
      <c r="J2460" t="s">
        <v>59</v>
      </c>
      <c r="K2460">
        <v>47</v>
      </c>
      <c r="L2460" t="s">
        <v>60</v>
      </c>
      <c r="M2460" t="s">
        <v>125</v>
      </c>
      <c r="N2460">
        <v>3</v>
      </c>
      <c r="O2460" t="s">
        <v>126</v>
      </c>
      <c r="P2460">
        <v>1</v>
      </c>
      <c r="Q2460" t="s">
        <v>37</v>
      </c>
      <c r="R2460">
        <v>5</v>
      </c>
      <c r="S2460" t="s">
        <v>303</v>
      </c>
      <c r="T2460">
        <v>7</v>
      </c>
      <c r="U2460" t="s">
        <v>305</v>
      </c>
      <c r="V2460" t="s">
        <v>205</v>
      </c>
      <c r="W2460">
        <v>7</v>
      </c>
      <c r="X2460" t="s">
        <v>308</v>
      </c>
      <c r="Y2460">
        <v>35</v>
      </c>
      <c r="Z2460">
        <v>225</v>
      </c>
      <c r="AA2460">
        <v>78750</v>
      </c>
      <c r="AB2460">
        <v>31500</v>
      </c>
      <c r="AC2460">
        <v>0.4</v>
      </c>
      <c r="AD2460">
        <v>1</v>
      </c>
      <c r="AE2460" t="s">
        <v>132</v>
      </c>
    </row>
    <row r="2461" spans="1:31" x14ac:dyDescent="0.3">
      <c r="A2461">
        <v>1185732</v>
      </c>
      <c r="B2461" t="s">
        <v>30</v>
      </c>
      <c r="C2461" s="1">
        <v>44293</v>
      </c>
      <c r="D2461">
        <v>2021</v>
      </c>
      <c r="E2461" t="s">
        <v>52</v>
      </c>
      <c r="F2461">
        <v>2</v>
      </c>
      <c r="G2461">
        <v>1</v>
      </c>
      <c r="H2461" t="s">
        <v>32</v>
      </c>
      <c r="I2461">
        <v>45</v>
      </c>
      <c r="J2461" t="s">
        <v>59</v>
      </c>
      <c r="K2461">
        <v>47</v>
      </c>
      <c r="L2461" t="s">
        <v>60</v>
      </c>
      <c r="M2461" t="s">
        <v>125</v>
      </c>
      <c r="N2461">
        <v>3</v>
      </c>
      <c r="O2461" t="s">
        <v>126</v>
      </c>
      <c r="P2461">
        <v>1</v>
      </c>
      <c r="Q2461" t="s">
        <v>37</v>
      </c>
      <c r="R2461">
        <v>1</v>
      </c>
      <c r="S2461" t="s">
        <v>127</v>
      </c>
      <c r="T2461">
        <v>5</v>
      </c>
      <c r="U2461" t="s">
        <v>300</v>
      </c>
      <c r="V2461" t="s">
        <v>236</v>
      </c>
      <c r="W2461">
        <v>7</v>
      </c>
      <c r="X2461" t="s">
        <v>308</v>
      </c>
      <c r="Y2461">
        <v>25</v>
      </c>
      <c r="Z2461">
        <v>175</v>
      </c>
      <c r="AA2461">
        <v>43750</v>
      </c>
      <c r="AB2461">
        <v>17500.000000000007</v>
      </c>
      <c r="AC2461">
        <v>0.4</v>
      </c>
      <c r="AD2461">
        <v>1</v>
      </c>
      <c r="AE2461" t="s">
        <v>132</v>
      </c>
    </row>
    <row r="2462" spans="1:31" x14ac:dyDescent="0.3">
      <c r="A2462">
        <v>1185732</v>
      </c>
      <c r="B2462" t="s">
        <v>30</v>
      </c>
      <c r="C2462" s="1">
        <v>44322</v>
      </c>
      <c r="D2462">
        <v>2021</v>
      </c>
      <c r="E2462" t="s">
        <v>53</v>
      </c>
      <c r="F2462">
        <v>2</v>
      </c>
      <c r="G2462">
        <v>1</v>
      </c>
      <c r="H2462" t="s">
        <v>32</v>
      </c>
      <c r="I2462">
        <v>45</v>
      </c>
      <c r="J2462" t="s">
        <v>59</v>
      </c>
      <c r="K2462">
        <v>47</v>
      </c>
      <c r="L2462" t="s">
        <v>60</v>
      </c>
      <c r="M2462" t="s">
        <v>125</v>
      </c>
      <c r="N2462">
        <v>3</v>
      </c>
      <c r="O2462" t="s">
        <v>126</v>
      </c>
      <c r="P2462">
        <v>1</v>
      </c>
      <c r="Q2462" t="s">
        <v>37</v>
      </c>
      <c r="R2462">
        <v>5</v>
      </c>
      <c r="S2462" t="s">
        <v>303</v>
      </c>
      <c r="T2462">
        <v>6</v>
      </c>
      <c r="U2462" t="s">
        <v>304</v>
      </c>
      <c r="V2462" t="s">
        <v>129</v>
      </c>
      <c r="W2462">
        <v>7</v>
      </c>
      <c r="X2462" t="s">
        <v>308</v>
      </c>
      <c r="Y2462">
        <v>40</v>
      </c>
      <c r="Z2462">
        <v>250</v>
      </c>
      <c r="AA2462">
        <v>100000</v>
      </c>
      <c r="AB2462">
        <v>40000</v>
      </c>
      <c r="AC2462">
        <v>0.4</v>
      </c>
      <c r="AD2462">
        <v>1</v>
      </c>
      <c r="AE2462" t="s">
        <v>132</v>
      </c>
    </row>
    <row r="2463" spans="1:31" x14ac:dyDescent="0.3">
      <c r="A2463">
        <v>1185732</v>
      </c>
      <c r="B2463" t="s">
        <v>30</v>
      </c>
      <c r="C2463" s="1">
        <v>44457</v>
      </c>
      <c r="D2463">
        <v>2021</v>
      </c>
      <c r="E2463" t="s">
        <v>43</v>
      </c>
      <c r="F2463">
        <v>3</v>
      </c>
      <c r="G2463">
        <v>1</v>
      </c>
      <c r="H2463" t="s">
        <v>32</v>
      </c>
      <c r="I2463">
        <v>42</v>
      </c>
      <c r="J2463" t="s">
        <v>33</v>
      </c>
      <c r="K2463">
        <v>32</v>
      </c>
      <c r="L2463" t="s">
        <v>34</v>
      </c>
      <c r="M2463" t="s">
        <v>125</v>
      </c>
      <c r="N2463">
        <v>3</v>
      </c>
      <c r="O2463" t="s">
        <v>126</v>
      </c>
      <c r="P2463">
        <v>1</v>
      </c>
      <c r="Q2463" t="s">
        <v>37</v>
      </c>
      <c r="R2463">
        <v>1</v>
      </c>
      <c r="S2463" t="s">
        <v>127</v>
      </c>
      <c r="T2463">
        <v>4</v>
      </c>
      <c r="U2463" t="s">
        <v>128</v>
      </c>
      <c r="V2463" t="s">
        <v>189</v>
      </c>
      <c r="W2463">
        <v>7</v>
      </c>
      <c r="X2463" t="s">
        <v>308</v>
      </c>
      <c r="Y2463">
        <v>30</v>
      </c>
      <c r="Z2463">
        <v>350</v>
      </c>
      <c r="AA2463">
        <v>105000</v>
      </c>
      <c r="AB2463">
        <v>42000.000000000022</v>
      </c>
      <c r="AC2463">
        <v>0.4</v>
      </c>
      <c r="AD2463">
        <v>1</v>
      </c>
      <c r="AE2463" t="s">
        <v>132</v>
      </c>
    </row>
    <row r="2464" spans="1:31" x14ac:dyDescent="0.3">
      <c r="A2464">
        <v>1185732</v>
      </c>
      <c r="B2464" t="s">
        <v>30</v>
      </c>
      <c r="C2464" s="1">
        <v>44486</v>
      </c>
      <c r="D2464">
        <v>2021</v>
      </c>
      <c r="E2464" t="s">
        <v>44</v>
      </c>
      <c r="F2464">
        <v>4</v>
      </c>
      <c r="G2464">
        <v>1</v>
      </c>
      <c r="H2464" t="s">
        <v>32</v>
      </c>
      <c r="I2464">
        <v>42</v>
      </c>
      <c r="J2464" t="s">
        <v>33</v>
      </c>
      <c r="K2464">
        <v>32</v>
      </c>
      <c r="L2464" t="s">
        <v>34</v>
      </c>
      <c r="M2464" t="s">
        <v>125</v>
      </c>
      <c r="N2464">
        <v>3</v>
      </c>
      <c r="O2464" t="s">
        <v>126</v>
      </c>
      <c r="P2464">
        <v>1</v>
      </c>
      <c r="Q2464" t="s">
        <v>37</v>
      </c>
      <c r="R2464">
        <v>5</v>
      </c>
      <c r="S2464" t="s">
        <v>303</v>
      </c>
      <c r="T2464">
        <v>7</v>
      </c>
      <c r="U2464" t="s">
        <v>305</v>
      </c>
      <c r="V2464" t="s">
        <v>202</v>
      </c>
      <c r="W2464">
        <v>7</v>
      </c>
      <c r="X2464" t="s">
        <v>308</v>
      </c>
      <c r="Y2464">
        <v>35</v>
      </c>
      <c r="Z2464">
        <v>275</v>
      </c>
      <c r="AA2464">
        <v>96250</v>
      </c>
      <c r="AB2464">
        <v>38500</v>
      </c>
      <c r="AC2464">
        <v>0.4</v>
      </c>
      <c r="AD2464">
        <v>1</v>
      </c>
      <c r="AE2464" t="s">
        <v>132</v>
      </c>
    </row>
    <row r="2465" spans="1:31" x14ac:dyDescent="0.3">
      <c r="A2465">
        <v>1185732</v>
      </c>
      <c r="B2465" t="s">
        <v>30</v>
      </c>
      <c r="C2465" s="1">
        <v>44517</v>
      </c>
      <c r="D2465">
        <v>2021</v>
      </c>
      <c r="E2465" t="s">
        <v>45</v>
      </c>
      <c r="F2465">
        <v>4</v>
      </c>
      <c r="G2465">
        <v>1</v>
      </c>
      <c r="H2465" t="s">
        <v>32</v>
      </c>
      <c r="I2465">
        <v>42</v>
      </c>
      <c r="J2465" t="s">
        <v>33</v>
      </c>
      <c r="K2465">
        <v>32</v>
      </c>
      <c r="L2465" t="s">
        <v>34</v>
      </c>
      <c r="M2465" t="s">
        <v>125</v>
      </c>
      <c r="N2465">
        <v>3</v>
      </c>
      <c r="O2465" t="s">
        <v>126</v>
      </c>
      <c r="P2465">
        <v>1</v>
      </c>
      <c r="Q2465" t="s">
        <v>37</v>
      </c>
      <c r="R2465">
        <v>1</v>
      </c>
      <c r="S2465" t="s">
        <v>127</v>
      </c>
      <c r="T2465">
        <v>4</v>
      </c>
      <c r="U2465" t="s">
        <v>128</v>
      </c>
      <c r="V2465" t="s">
        <v>186</v>
      </c>
      <c r="W2465">
        <v>7</v>
      </c>
      <c r="X2465" t="s">
        <v>308</v>
      </c>
      <c r="Y2465">
        <v>35</v>
      </c>
      <c r="Z2465">
        <v>350</v>
      </c>
      <c r="AA2465">
        <v>122500</v>
      </c>
      <c r="AB2465">
        <v>49000</v>
      </c>
      <c r="AC2465">
        <v>0.4</v>
      </c>
      <c r="AD2465">
        <v>1</v>
      </c>
      <c r="AE2465" t="s">
        <v>132</v>
      </c>
    </row>
    <row r="2466" spans="1:31" x14ac:dyDescent="0.3">
      <c r="A2466">
        <v>1185732</v>
      </c>
      <c r="B2466" t="s">
        <v>30</v>
      </c>
      <c r="C2466" s="1">
        <v>44546</v>
      </c>
      <c r="D2466">
        <v>2021</v>
      </c>
      <c r="E2466" t="s">
        <v>46</v>
      </c>
      <c r="F2466">
        <v>4</v>
      </c>
      <c r="G2466">
        <v>1</v>
      </c>
      <c r="H2466" t="s">
        <v>32</v>
      </c>
      <c r="I2466">
        <v>42</v>
      </c>
      <c r="J2466" t="s">
        <v>33</v>
      </c>
      <c r="K2466">
        <v>32</v>
      </c>
      <c r="L2466" t="s">
        <v>34</v>
      </c>
      <c r="M2466" t="s">
        <v>125</v>
      </c>
      <c r="N2466">
        <v>3</v>
      </c>
      <c r="O2466" t="s">
        <v>126</v>
      </c>
      <c r="P2466">
        <v>1</v>
      </c>
      <c r="Q2466" t="s">
        <v>37</v>
      </c>
      <c r="R2466">
        <v>5</v>
      </c>
      <c r="S2466" t="s">
        <v>303</v>
      </c>
      <c r="T2466">
        <v>6</v>
      </c>
      <c r="U2466" t="s">
        <v>304</v>
      </c>
      <c r="V2466" t="s">
        <v>129</v>
      </c>
      <c r="W2466">
        <v>7</v>
      </c>
      <c r="X2466" t="s">
        <v>308</v>
      </c>
      <c r="Y2466">
        <v>55</v>
      </c>
      <c r="Z2466">
        <v>450</v>
      </c>
      <c r="AA2466">
        <v>247500</v>
      </c>
      <c r="AB2466">
        <v>99000.000000000015</v>
      </c>
      <c r="AC2466">
        <v>0.4</v>
      </c>
      <c r="AD2466">
        <v>1</v>
      </c>
      <c r="AE2466" t="s">
        <v>132</v>
      </c>
    </row>
    <row r="2467" spans="1:31" x14ac:dyDescent="0.3">
      <c r="A2467">
        <v>1185732</v>
      </c>
      <c r="B2467" t="s">
        <v>30</v>
      </c>
      <c r="C2467" s="1">
        <v>44220</v>
      </c>
      <c r="D2467">
        <v>2021</v>
      </c>
      <c r="E2467" t="s">
        <v>47</v>
      </c>
      <c r="F2467">
        <v>1</v>
      </c>
      <c r="G2467">
        <v>1</v>
      </c>
      <c r="H2467" t="s">
        <v>32</v>
      </c>
      <c r="I2467">
        <v>42</v>
      </c>
      <c r="J2467" t="s">
        <v>33</v>
      </c>
      <c r="K2467">
        <v>32</v>
      </c>
      <c r="L2467" t="s">
        <v>34</v>
      </c>
      <c r="M2467" t="s">
        <v>125</v>
      </c>
      <c r="N2467">
        <v>3</v>
      </c>
      <c r="O2467" t="s">
        <v>126</v>
      </c>
      <c r="P2467">
        <v>1</v>
      </c>
      <c r="Q2467" t="s">
        <v>37</v>
      </c>
      <c r="R2467">
        <v>1</v>
      </c>
      <c r="S2467" t="s">
        <v>127</v>
      </c>
      <c r="T2467">
        <v>4</v>
      </c>
      <c r="U2467" t="s">
        <v>128</v>
      </c>
      <c r="V2467" t="s">
        <v>161</v>
      </c>
      <c r="W2467">
        <v>7</v>
      </c>
      <c r="X2467" t="s">
        <v>308</v>
      </c>
      <c r="Y2467">
        <v>35</v>
      </c>
      <c r="Z2467">
        <v>225</v>
      </c>
      <c r="AA2467">
        <v>78750</v>
      </c>
      <c r="AB2467">
        <v>27562.5</v>
      </c>
      <c r="AC2467">
        <v>0.35</v>
      </c>
      <c r="AD2467">
        <v>1</v>
      </c>
      <c r="AE2467" t="s">
        <v>132</v>
      </c>
    </row>
    <row r="2468" spans="1:31" x14ac:dyDescent="0.3">
      <c r="A2468">
        <v>1185732</v>
      </c>
      <c r="B2468" t="s">
        <v>30</v>
      </c>
      <c r="C2468" s="1">
        <v>44249</v>
      </c>
      <c r="D2468">
        <v>2021</v>
      </c>
      <c r="E2468" t="s">
        <v>48</v>
      </c>
      <c r="F2468">
        <v>1</v>
      </c>
      <c r="G2468">
        <v>1</v>
      </c>
      <c r="H2468" t="s">
        <v>32</v>
      </c>
      <c r="I2468">
        <v>42</v>
      </c>
      <c r="J2468" t="s">
        <v>33</v>
      </c>
      <c r="K2468">
        <v>32</v>
      </c>
      <c r="L2468" t="s">
        <v>34</v>
      </c>
      <c r="M2468" t="s">
        <v>125</v>
      </c>
      <c r="N2468">
        <v>3</v>
      </c>
      <c r="O2468" t="s">
        <v>126</v>
      </c>
      <c r="P2468">
        <v>1</v>
      </c>
      <c r="Q2468" t="s">
        <v>37</v>
      </c>
      <c r="R2468">
        <v>5</v>
      </c>
      <c r="S2468" t="s">
        <v>303</v>
      </c>
      <c r="T2468">
        <v>8</v>
      </c>
      <c r="U2468" t="s">
        <v>306</v>
      </c>
      <c r="V2468" t="s">
        <v>189</v>
      </c>
      <c r="W2468">
        <v>7</v>
      </c>
      <c r="X2468" t="s">
        <v>308</v>
      </c>
      <c r="Y2468">
        <v>35</v>
      </c>
      <c r="Z2468">
        <v>125</v>
      </c>
      <c r="AA2468">
        <v>43750</v>
      </c>
      <c r="AB2468">
        <v>15312.499999999998</v>
      </c>
      <c r="AC2468">
        <v>0.35</v>
      </c>
      <c r="AD2468">
        <v>1</v>
      </c>
      <c r="AE2468" t="s">
        <v>132</v>
      </c>
    </row>
    <row r="2469" spans="1:31" x14ac:dyDescent="0.3">
      <c r="A2469">
        <v>1185732</v>
      </c>
      <c r="B2469" t="s">
        <v>30</v>
      </c>
      <c r="C2469" s="1">
        <v>44383</v>
      </c>
      <c r="D2469">
        <v>2021</v>
      </c>
      <c r="E2469" t="s">
        <v>55</v>
      </c>
      <c r="F2469">
        <v>3</v>
      </c>
      <c r="G2469">
        <v>1</v>
      </c>
      <c r="H2469" t="s">
        <v>32</v>
      </c>
      <c r="I2469">
        <v>45</v>
      </c>
      <c r="J2469" t="s">
        <v>59</v>
      </c>
      <c r="K2469">
        <v>47</v>
      </c>
      <c r="L2469" t="s">
        <v>60</v>
      </c>
      <c r="M2469" t="s">
        <v>125</v>
      </c>
      <c r="N2469">
        <v>3</v>
      </c>
      <c r="O2469" t="s">
        <v>126</v>
      </c>
      <c r="P2469">
        <v>1</v>
      </c>
      <c r="Q2469" t="s">
        <v>37</v>
      </c>
      <c r="R2469">
        <v>1</v>
      </c>
      <c r="S2469" t="s">
        <v>127</v>
      </c>
      <c r="T2469">
        <v>4</v>
      </c>
      <c r="U2469" t="s">
        <v>128</v>
      </c>
      <c r="V2469" t="s">
        <v>204</v>
      </c>
      <c r="W2469">
        <v>7</v>
      </c>
      <c r="X2469" t="s">
        <v>308</v>
      </c>
      <c r="Y2469">
        <v>50</v>
      </c>
      <c r="Z2469">
        <v>625</v>
      </c>
      <c r="AA2469">
        <v>312500</v>
      </c>
      <c r="AB2469">
        <v>109374.99999999997</v>
      </c>
      <c r="AC2469">
        <v>0.35</v>
      </c>
      <c r="AD2469">
        <v>1</v>
      </c>
      <c r="AE2469" t="s">
        <v>132</v>
      </c>
    </row>
    <row r="2470" spans="1:31" x14ac:dyDescent="0.3">
      <c r="A2470">
        <v>1185732</v>
      </c>
      <c r="B2470" t="s">
        <v>30</v>
      </c>
      <c r="C2470" s="1">
        <v>44352</v>
      </c>
      <c r="D2470">
        <v>2021</v>
      </c>
      <c r="E2470" t="s">
        <v>54</v>
      </c>
      <c r="F2470">
        <v>2</v>
      </c>
      <c r="G2470">
        <v>1</v>
      </c>
      <c r="H2470" t="s">
        <v>32</v>
      </c>
      <c r="I2470">
        <v>46</v>
      </c>
      <c r="J2470" t="s">
        <v>61</v>
      </c>
      <c r="K2470">
        <v>48</v>
      </c>
      <c r="L2470" t="s">
        <v>62</v>
      </c>
      <c r="M2470" t="s">
        <v>125</v>
      </c>
      <c r="N2470">
        <v>3</v>
      </c>
      <c r="O2470" t="s">
        <v>126</v>
      </c>
      <c r="P2470">
        <v>1</v>
      </c>
      <c r="Q2470" t="s">
        <v>37</v>
      </c>
      <c r="R2470">
        <v>1</v>
      </c>
      <c r="S2470" t="s">
        <v>127</v>
      </c>
      <c r="T2470">
        <v>4</v>
      </c>
      <c r="U2470" t="s">
        <v>128</v>
      </c>
      <c r="V2470" t="s">
        <v>161</v>
      </c>
      <c r="W2470">
        <v>7</v>
      </c>
      <c r="X2470" t="s">
        <v>308</v>
      </c>
      <c r="Y2470">
        <v>55</v>
      </c>
      <c r="Z2470">
        <v>275</v>
      </c>
      <c r="AA2470">
        <v>151250</v>
      </c>
      <c r="AB2470">
        <v>45374.999999999993</v>
      </c>
      <c r="AC2470">
        <v>0.3</v>
      </c>
      <c r="AD2470">
        <v>1</v>
      </c>
      <c r="AE2470" t="s">
        <v>132</v>
      </c>
    </row>
    <row r="2471" spans="1:31" x14ac:dyDescent="0.3">
      <c r="A2471">
        <v>1185732</v>
      </c>
      <c r="B2471" t="s">
        <v>30</v>
      </c>
      <c r="C2471" s="1">
        <v>44412</v>
      </c>
      <c r="D2471">
        <v>2021</v>
      </c>
      <c r="E2471" t="s">
        <v>31</v>
      </c>
      <c r="F2471">
        <v>3</v>
      </c>
      <c r="G2471">
        <v>1</v>
      </c>
      <c r="H2471" t="s">
        <v>32</v>
      </c>
      <c r="I2471">
        <v>46</v>
      </c>
      <c r="J2471" t="s">
        <v>61</v>
      </c>
      <c r="K2471">
        <v>48</v>
      </c>
      <c r="L2471" t="s">
        <v>62</v>
      </c>
      <c r="M2471" t="s">
        <v>125</v>
      </c>
      <c r="N2471">
        <v>3</v>
      </c>
      <c r="O2471" t="s">
        <v>126</v>
      </c>
      <c r="P2471">
        <v>1</v>
      </c>
      <c r="Q2471" t="s">
        <v>37</v>
      </c>
      <c r="R2471">
        <v>5</v>
      </c>
      <c r="S2471" t="s">
        <v>303</v>
      </c>
      <c r="T2471">
        <v>7</v>
      </c>
      <c r="U2471" t="s">
        <v>305</v>
      </c>
      <c r="V2471" t="s">
        <v>187</v>
      </c>
      <c r="W2471">
        <v>7</v>
      </c>
      <c r="X2471" t="s">
        <v>308</v>
      </c>
      <c r="Y2471">
        <v>50</v>
      </c>
      <c r="Z2471">
        <v>400</v>
      </c>
      <c r="AA2471">
        <v>200000</v>
      </c>
      <c r="AB2471">
        <v>80000</v>
      </c>
      <c r="AC2471">
        <v>0.4</v>
      </c>
      <c r="AD2471">
        <v>1</v>
      </c>
      <c r="AE2471" t="s">
        <v>132</v>
      </c>
    </row>
    <row r="2472" spans="1:31" x14ac:dyDescent="0.3">
      <c r="A2472">
        <v>1185732</v>
      </c>
      <c r="B2472" t="s">
        <v>30</v>
      </c>
      <c r="C2472" s="1">
        <v>44275</v>
      </c>
      <c r="D2472">
        <v>2021</v>
      </c>
      <c r="E2472" t="s">
        <v>51</v>
      </c>
      <c r="F2472">
        <v>1</v>
      </c>
      <c r="G2472">
        <v>1</v>
      </c>
      <c r="H2472" t="s">
        <v>32</v>
      </c>
      <c r="I2472">
        <v>43</v>
      </c>
      <c r="J2472" t="s">
        <v>49</v>
      </c>
      <c r="K2472">
        <v>45</v>
      </c>
      <c r="L2472" t="s">
        <v>50</v>
      </c>
      <c r="M2472" t="s">
        <v>125</v>
      </c>
      <c r="N2472">
        <v>3</v>
      </c>
      <c r="O2472" t="s">
        <v>126</v>
      </c>
      <c r="P2472">
        <v>1</v>
      </c>
      <c r="Q2472" t="s">
        <v>37</v>
      </c>
      <c r="R2472">
        <v>5</v>
      </c>
      <c r="S2472" t="s">
        <v>303</v>
      </c>
      <c r="T2472">
        <v>7</v>
      </c>
      <c r="U2472" t="s">
        <v>305</v>
      </c>
      <c r="V2472" t="s">
        <v>162</v>
      </c>
      <c r="W2472">
        <v>7</v>
      </c>
      <c r="X2472" t="s">
        <v>308</v>
      </c>
      <c r="Y2472">
        <v>35</v>
      </c>
      <c r="Z2472">
        <v>150</v>
      </c>
      <c r="AA2472">
        <v>52500</v>
      </c>
      <c r="AB2472">
        <v>18375</v>
      </c>
      <c r="AC2472">
        <v>0.35</v>
      </c>
      <c r="AD2472">
        <v>1</v>
      </c>
      <c r="AE2472" t="s">
        <v>132</v>
      </c>
    </row>
    <row r="2473" spans="1:31" x14ac:dyDescent="0.3">
      <c r="A2473">
        <v>1185732</v>
      </c>
      <c r="B2473" t="s">
        <v>30</v>
      </c>
      <c r="C2473" s="1">
        <v>44412</v>
      </c>
      <c r="D2473">
        <v>2021</v>
      </c>
      <c r="E2473" t="s">
        <v>31</v>
      </c>
      <c r="F2473">
        <v>3</v>
      </c>
      <c r="G2473">
        <v>1</v>
      </c>
      <c r="H2473" t="s">
        <v>32</v>
      </c>
      <c r="I2473">
        <v>46</v>
      </c>
      <c r="J2473" t="s">
        <v>61</v>
      </c>
      <c r="K2473">
        <v>48</v>
      </c>
      <c r="L2473" t="s">
        <v>62</v>
      </c>
      <c r="M2473" t="s">
        <v>125</v>
      </c>
      <c r="N2473">
        <v>3</v>
      </c>
      <c r="O2473" t="s">
        <v>126</v>
      </c>
      <c r="P2473">
        <v>1</v>
      </c>
      <c r="Q2473" t="s">
        <v>37</v>
      </c>
      <c r="R2473">
        <v>1</v>
      </c>
      <c r="S2473" t="s">
        <v>127</v>
      </c>
      <c r="T2473">
        <v>5</v>
      </c>
      <c r="U2473" t="s">
        <v>300</v>
      </c>
      <c r="V2473" t="s">
        <v>265</v>
      </c>
      <c r="W2473">
        <v>7</v>
      </c>
      <c r="X2473" t="s">
        <v>308</v>
      </c>
      <c r="Y2473">
        <v>45</v>
      </c>
      <c r="Z2473">
        <v>225</v>
      </c>
      <c r="AA2473">
        <v>101250</v>
      </c>
      <c r="AB2473">
        <v>30375</v>
      </c>
      <c r="AC2473">
        <v>0.3</v>
      </c>
      <c r="AD2473">
        <v>1</v>
      </c>
      <c r="AE2473" t="s">
        <v>132</v>
      </c>
    </row>
    <row r="2474" spans="1:31" x14ac:dyDescent="0.3">
      <c r="A2474">
        <v>1185732</v>
      </c>
      <c r="B2474" t="s">
        <v>30</v>
      </c>
      <c r="C2474" s="1">
        <v>44442</v>
      </c>
      <c r="D2474">
        <v>2021</v>
      </c>
      <c r="E2474" t="s">
        <v>43</v>
      </c>
      <c r="F2474">
        <v>3</v>
      </c>
      <c r="G2474">
        <v>1</v>
      </c>
      <c r="H2474" t="s">
        <v>32</v>
      </c>
      <c r="I2474">
        <v>46</v>
      </c>
      <c r="J2474" t="s">
        <v>61</v>
      </c>
      <c r="K2474">
        <v>48</v>
      </c>
      <c r="L2474" t="s">
        <v>62</v>
      </c>
      <c r="M2474" t="s">
        <v>125</v>
      </c>
      <c r="N2474">
        <v>3</v>
      </c>
      <c r="O2474" t="s">
        <v>126</v>
      </c>
      <c r="P2474">
        <v>1</v>
      </c>
      <c r="Q2474" t="s">
        <v>37</v>
      </c>
      <c r="R2474">
        <v>2</v>
      </c>
      <c r="S2474" t="s">
        <v>299</v>
      </c>
      <c r="T2474">
        <v>4</v>
      </c>
      <c r="U2474" t="s">
        <v>128</v>
      </c>
      <c r="V2474" t="s">
        <v>129</v>
      </c>
      <c r="W2474">
        <v>7</v>
      </c>
      <c r="X2474" t="s">
        <v>308</v>
      </c>
      <c r="Y2474">
        <v>55</v>
      </c>
      <c r="Z2474">
        <v>175</v>
      </c>
      <c r="AA2474">
        <v>96250</v>
      </c>
      <c r="AB2474">
        <v>28874.999999999996</v>
      </c>
      <c r="AC2474">
        <v>0.3</v>
      </c>
      <c r="AD2474">
        <v>1</v>
      </c>
      <c r="AE2474" t="s">
        <v>132</v>
      </c>
    </row>
    <row r="2475" spans="1:31" x14ac:dyDescent="0.3">
      <c r="A2475">
        <v>1185732</v>
      </c>
      <c r="B2475" t="s">
        <v>30</v>
      </c>
      <c r="C2475" s="1">
        <v>44504</v>
      </c>
      <c r="D2475">
        <v>2021</v>
      </c>
      <c r="E2475" t="s">
        <v>45</v>
      </c>
      <c r="F2475">
        <v>4</v>
      </c>
      <c r="G2475">
        <v>1</v>
      </c>
      <c r="H2475" t="s">
        <v>32</v>
      </c>
      <c r="I2475">
        <v>46</v>
      </c>
      <c r="J2475" t="s">
        <v>61</v>
      </c>
      <c r="K2475">
        <v>48</v>
      </c>
      <c r="L2475" t="s">
        <v>62</v>
      </c>
      <c r="M2475" t="s">
        <v>125</v>
      </c>
      <c r="N2475">
        <v>3</v>
      </c>
      <c r="O2475" t="s">
        <v>126</v>
      </c>
      <c r="P2475">
        <v>1</v>
      </c>
      <c r="Q2475" t="s">
        <v>37</v>
      </c>
      <c r="R2475">
        <v>2</v>
      </c>
      <c r="S2475" t="s">
        <v>299</v>
      </c>
      <c r="T2475">
        <v>4</v>
      </c>
      <c r="U2475" t="s">
        <v>128</v>
      </c>
      <c r="V2475" t="s">
        <v>307</v>
      </c>
      <c r="W2475">
        <v>7</v>
      </c>
      <c r="X2475" t="s">
        <v>308</v>
      </c>
      <c r="Y2475">
        <v>55</v>
      </c>
      <c r="Z2475">
        <v>300</v>
      </c>
      <c r="AA2475">
        <v>165000</v>
      </c>
      <c r="AB2475">
        <v>66000.000000000015</v>
      </c>
      <c r="AC2475">
        <v>0.4</v>
      </c>
      <c r="AD2475">
        <v>1</v>
      </c>
      <c r="AE2475" t="s">
        <v>132</v>
      </c>
    </row>
    <row r="2476" spans="1:31" x14ac:dyDescent="0.3">
      <c r="A2476">
        <v>1185732</v>
      </c>
      <c r="B2476" t="s">
        <v>30</v>
      </c>
      <c r="C2476" s="1">
        <v>44504</v>
      </c>
      <c r="D2476">
        <v>2021</v>
      </c>
      <c r="E2476" t="s">
        <v>45</v>
      </c>
      <c r="F2476">
        <v>4</v>
      </c>
      <c r="G2476">
        <v>1</v>
      </c>
      <c r="H2476" t="s">
        <v>32</v>
      </c>
      <c r="I2476">
        <v>46</v>
      </c>
      <c r="J2476" t="s">
        <v>61</v>
      </c>
      <c r="K2476">
        <v>48</v>
      </c>
      <c r="L2476" t="s">
        <v>62</v>
      </c>
      <c r="M2476" t="s">
        <v>125</v>
      </c>
      <c r="N2476">
        <v>3</v>
      </c>
      <c r="O2476" t="s">
        <v>126</v>
      </c>
      <c r="P2476">
        <v>1</v>
      </c>
      <c r="Q2476" t="s">
        <v>37</v>
      </c>
      <c r="R2476">
        <v>1</v>
      </c>
      <c r="S2476" t="s">
        <v>127</v>
      </c>
      <c r="T2476">
        <v>5</v>
      </c>
      <c r="U2476" t="s">
        <v>300</v>
      </c>
      <c r="V2476" t="s">
        <v>205</v>
      </c>
      <c r="W2476">
        <v>7</v>
      </c>
      <c r="X2476" t="s">
        <v>308</v>
      </c>
      <c r="Y2476">
        <v>55</v>
      </c>
      <c r="Z2476">
        <v>275</v>
      </c>
      <c r="AA2476">
        <v>151250</v>
      </c>
      <c r="AB2476">
        <v>45375.000000000007</v>
      </c>
      <c r="AC2476">
        <v>0.3</v>
      </c>
      <c r="AD2476">
        <v>1</v>
      </c>
      <c r="AE2476" t="s">
        <v>132</v>
      </c>
    </row>
    <row r="2477" spans="1:31" x14ac:dyDescent="0.3">
      <c r="A2477">
        <v>1185732</v>
      </c>
      <c r="B2477" t="s">
        <v>30</v>
      </c>
      <c r="C2477" s="1">
        <v>44504</v>
      </c>
      <c r="D2477">
        <v>2021</v>
      </c>
      <c r="E2477" t="s">
        <v>45</v>
      </c>
      <c r="F2477">
        <v>4</v>
      </c>
      <c r="G2477">
        <v>1</v>
      </c>
      <c r="H2477" t="s">
        <v>32</v>
      </c>
      <c r="I2477">
        <v>46</v>
      </c>
      <c r="J2477" t="s">
        <v>61</v>
      </c>
      <c r="K2477">
        <v>48</v>
      </c>
      <c r="L2477" t="s">
        <v>62</v>
      </c>
      <c r="M2477" t="s">
        <v>125</v>
      </c>
      <c r="N2477">
        <v>3</v>
      </c>
      <c r="O2477" t="s">
        <v>126</v>
      </c>
      <c r="P2477">
        <v>1</v>
      </c>
      <c r="Q2477" t="s">
        <v>37</v>
      </c>
      <c r="R2477">
        <v>5</v>
      </c>
      <c r="S2477" t="s">
        <v>303</v>
      </c>
      <c r="T2477">
        <v>7</v>
      </c>
      <c r="U2477" t="s">
        <v>305</v>
      </c>
      <c r="V2477" t="s">
        <v>205</v>
      </c>
      <c r="W2477">
        <v>7</v>
      </c>
      <c r="X2477" t="s">
        <v>308</v>
      </c>
      <c r="Y2477">
        <v>65</v>
      </c>
      <c r="Z2477">
        <v>250</v>
      </c>
      <c r="AA2477">
        <v>162500</v>
      </c>
      <c r="AB2477">
        <v>48750</v>
      </c>
      <c r="AC2477">
        <v>0.3</v>
      </c>
      <c r="AD2477">
        <v>1</v>
      </c>
      <c r="AE2477" t="s">
        <v>132</v>
      </c>
    </row>
    <row r="2478" spans="1:31" x14ac:dyDescent="0.3">
      <c r="A2478">
        <v>1185732</v>
      </c>
      <c r="B2478" t="s">
        <v>30</v>
      </c>
      <c r="C2478" s="1">
        <v>44336</v>
      </c>
      <c r="D2478">
        <v>2021</v>
      </c>
      <c r="E2478" t="s">
        <v>53</v>
      </c>
      <c r="F2478">
        <v>2</v>
      </c>
      <c r="G2478">
        <v>1</v>
      </c>
      <c r="H2478" t="s">
        <v>32</v>
      </c>
      <c r="I2478">
        <v>43</v>
      </c>
      <c r="J2478" t="s">
        <v>49</v>
      </c>
      <c r="K2478">
        <v>45</v>
      </c>
      <c r="L2478" t="s">
        <v>50</v>
      </c>
      <c r="M2478" t="s">
        <v>125</v>
      </c>
      <c r="N2478">
        <v>3</v>
      </c>
      <c r="O2478" t="s">
        <v>126</v>
      </c>
      <c r="P2478">
        <v>1</v>
      </c>
      <c r="Q2478" t="s">
        <v>37</v>
      </c>
      <c r="R2478">
        <v>1</v>
      </c>
      <c r="S2478" t="s">
        <v>127</v>
      </c>
      <c r="T2478">
        <v>5</v>
      </c>
      <c r="U2478" t="s">
        <v>300</v>
      </c>
      <c r="V2478" t="s">
        <v>236</v>
      </c>
      <c r="W2478">
        <v>7</v>
      </c>
      <c r="X2478" t="s">
        <v>308</v>
      </c>
      <c r="Y2478">
        <v>45</v>
      </c>
      <c r="Z2478">
        <v>175</v>
      </c>
      <c r="AA2478">
        <v>78750</v>
      </c>
      <c r="AB2478">
        <v>27562.5</v>
      </c>
      <c r="AC2478">
        <v>0.35</v>
      </c>
      <c r="AD2478">
        <v>1</v>
      </c>
      <c r="AE2478" t="s">
        <v>132</v>
      </c>
    </row>
    <row r="2479" spans="1:31" x14ac:dyDescent="0.3">
      <c r="A2479">
        <v>1185732</v>
      </c>
      <c r="B2479" t="s">
        <v>30</v>
      </c>
      <c r="C2479" s="1">
        <v>44533</v>
      </c>
      <c r="D2479">
        <v>2021</v>
      </c>
      <c r="E2479" t="s">
        <v>46</v>
      </c>
      <c r="F2479">
        <v>4</v>
      </c>
      <c r="G2479">
        <v>1</v>
      </c>
      <c r="H2479" t="s">
        <v>32</v>
      </c>
      <c r="I2479">
        <v>46</v>
      </c>
      <c r="J2479" t="s">
        <v>61</v>
      </c>
      <c r="K2479">
        <v>48</v>
      </c>
      <c r="L2479" t="s">
        <v>62</v>
      </c>
      <c r="M2479" t="s">
        <v>125</v>
      </c>
      <c r="N2479">
        <v>3</v>
      </c>
      <c r="O2479" t="s">
        <v>126</v>
      </c>
      <c r="P2479">
        <v>1</v>
      </c>
      <c r="Q2479" t="s">
        <v>37</v>
      </c>
      <c r="R2479">
        <v>5</v>
      </c>
      <c r="S2479" t="s">
        <v>303</v>
      </c>
      <c r="T2479">
        <v>6</v>
      </c>
      <c r="U2479" t="s">
        <v>304</v>
      </c>
      <c r="V2479" t="s">
        <v>129</v>
      </c>
      <c r="W2479">
        <v>7</v>
      </c>
      <c r="X2479" t="s">
        <v>308</v>
      </c>
      <c r="Y2479">
        <v>65</v>
      </c>
      <c r="Z2479">
        <v>575</v>
      </c>
      <c r="AA2479">
        <v>373750</v>
      </c>
      <c r="AB2479">
        <v>149500</v>
      </c>
      <c r="AC2479">
        <v>0.4</v>
      </c>
      <c r="AD2479">
        <v>1</v>
      </c>
      <c r="AE2479" t="s">
        <v>132</v>
      </c>
    </row>
    <row r="2480" spans="1:31" x14ac:dyDescent="0.3">
      <c r="A2480">
        <v>1185732</v>
      </c>
      <c r="B2480" t="s">
        <v>30</v>
      </c>
      <c r="C2480" s="1">
        <v>44533</v>
      </c>
      <c r="D2480">
        <v>2021</v>
      </c>
      <c r="E2480" t="s">
        <v>46</v>
      </c>
      <c r="F2480">
        <v>4</v>
      </c>
      <c r="G2480">
        <v>1</v>
      </c>
      <c r="H2480" t="s">
        <v>32</v>
      </c>
      <c r="I2480">
        <v>46</v>
      </c>
      <c r="J2480" t="s">
        <v>61</v>
      </c>
      <c r="K2480">
        <v>48</v>
      </c>
      <c r="L2480" t="s">
        <v>62</v>
      </c>
      <c r="M2480" t="s">
        <v>125</v>
      </c>
      <c r="N2480">
        <v>3</v>
      </c>
      <c r="O2480" t="s">
        <v>126</v>
      </c>
      <c r="P2480">
        <v>1</v>
      </c>
      <c r="Q2480" t="s">
        <v>37</v>
      </c>
      <c r="R2480">
        <v>1</v>
      </c>
      <c r="S2480" t="s">
        <v>127</v>
      </c>
      <c r="T2480">
        <v>4</v>
      </c>
      <c r="U2480" t="s">
        <v>128</v>
      </c>
      <c r="V2480" t="s">
        <v>189</v>
      </c>
      <c r="W2480">
        <v>7</v>
      </c>
      <c r="X2480" t="s">
        <v>308</v>
      </c>
      <c r="Y2480">
        <v>65</v>
      </c>
      <c r="Z2480">
        <v>300</v>
      </c>
      <c r="AA2480">
        <v>195000</v>
      </c>
      <c r="AB2480">
        <v>58500</v>
      </c>
      <c r="AC2480">
        <v>0.3</v>
      </c>
      <c r="AD2480">
        <v>1</v>
      </c>
      <c r="AE2480" t="s">
        <v>132</v>
      </c>
    </row>
    <row r="2481" spans="1:31" x14ac:dyDescent="0.3">
      <c r="A2481">
        <v>1185732</v>
      </c>
      <c r="B2481" t="s">
        <v>30</v>
      </c>
      <c r="C2481" s="1">
        <v>44206</v>
      </c>
      <c r="D2481">
        <v>2021</v>
      </c>
      <c r="E2481" t="s">
        <v>47</v>
      </c>
      <c r="F2481">
        <v>1</v>
      </c>
      <c r="G2481">
        <v>1</v>
      </c>
      <c r="H2481" t="s">
        <v>32</v>
      </c>
      <c r="I2481">
        <v>46</v>
      </c>
      <c r="J2481" t="s">
        <v>61</v>
      </c>
      <c r="K2481">
        <v>48</v>
      </c>
      <c r="L2481" t="s">
        <v>62</v>
      </c>
      <c r="M2481" t="s">
        <v>125</v>
      </c>
      <c r="N2481">
        <v>3</v>
      </c>
      <c r="O2481" t="s">
        <v>126</v>
      </c>
      <c r="P2481">
        <v>1</v>
      </c>
      <c r="Q2481" t="s">
        <v>37</v>
      </c>
      <c r="R2481">
        <v>5</v>
      </c>
      <c r="S2481" t="s">
        <v>303</v>
      </c>
      <c r="T2481">
        <v>7</v>
      </c>
      <c r="U2481" t="s">
        <v>305</v>
      </c>
      <c r="V2481" t="s">
        <v>202</v>
      </c>
      <c r="W2481">
        <v>7</v>
      </c>
      <c r="X2481" t="s">
        <v>308</v>
      </c>
      <c r="Y2481">
        <v>25</v>
      </c>
      <c r="Z2481">
        <v>225</v>
      </c>
      <c r="AA2481">
        <v>56250</v>
      </c>
      <c r="AB2481">
        <v>22500.000000000007</v>
      </c>
      <c r="AC2481">
        <v>0.4</v>
      </c>
      <c r="AD2481">
        <v>1</v>
      </c>
      <c r="AE2481" t="s">
        <v>132</v>
      </c>
    </row>
    <row r="2482" spans="1:31" x14ac:dyDescent="0.3">
      <c r="A2482">
        <v>1185732</v>
      </c>
      <c r="B2482" t="s">
        <v>30</v>
      </c>
      <c r="C2482" s="1">
        <v>44235</v>
      </c>
      <c r="D2482">
        <v>2021</v>
      </c>
      <c r="E2482" t="s">
        <v>48</v>
      </c>
      <c r="F2482">
        <v>1</v>
      </c>
      <c r="G2482">
        <v>1</v>
      </c>
      <c r="H2482" t="s">
        <v>32</v>
      </c>
      <c r="I2482">
        <v>47</v>
      </c>
      <c r="J2482" t="s">
        <v>63</v>
      </c>
      <c r="K2482">
        <v>49</v>
      </c>
      <c r="L2482" t="s">
        <v>64</v>
      </c>
      <c r="M2482" t="s">
        <v>125</v>
      </c>
      <c r="N2482">
        <v>3</v>
      </c>
      <c r="O2482" t="s">
        <v>126</v>
      </c>
      <c r="P2482">
        <v>1</v>
      </c>
      <c r="Q2482" t="s">
        <v>37</v>
      </c>
      <c r="R2482">
        <v>1</v>
      </c>
      <c r="S2482" t="s">
        <v>127</v>
      </c>
      <c r="T2482">
        <v>4</v>
      </c>
      <c r="U2482" t="s">
        <v>128</v>
      </c>
      <c r="V2482" t="s">
        <v>186</v>
      </c>
      <c r="W2482">
        <v>7</v>
      </c>
      <c r="X2482" t="s">
        <v>308</v>
      </c>
      <c r="Y2482">
        <v>30</v>
      </c>
      <c r="Z2482">
        <v>50</v>
      </c>
      <c r="AA2482">
        <v>15000</v>
      </c>
      <c r="AB2482">
        <v>6000</v>
      </c>
      <c r="AC2482">
        <v>0.4</v>
      </c>
      <c r="AD2482">
        <v>1</v>
      </c>
      <c r="AE2482" t="s">
        <v>132</v>
      </c>
    </row>
    <row r="2483" spans="1:31" x14ac:dyDescent="0.3">
      <c r="A2483">
        <v>1185732</v>
      </c>
      <c r="B2483" t="s">
        <v>30</v>
      </c>
      <c r="C2483" s="1">
        <v>44235</v>
      </c>
      <c r="D2483">
        <v>2021</v>
      </c>
      <c r="E2483" t="s">
        <v>48</v>
      </c>
      <c r="F2483">
        <v>1</v>
      </c>
      <c r="G2483">
        <v>1</v>
      </c>
      <c r="H2483" t="s">
        <v>32</v>
      </c>
      <c r="I2483">
        <v>47</v>
      </c>
      <c r="J2483" t="s">
        <v>63</v>
      </c>
      <c r="K2483">
        <v>49</v>
      </c>
      <c r="L2483" t="s">
        <v>64</v>
      </c>
      <c r="M2483" t="s">
        <v>125</v>
      </c>
      <c r="N2483">
        <v>3</v>
      </c>
      <c r="O2483" t="s">
        <v>126</v>
      </c>
      <c r="P2483">
        <v>1</v>
      </c>
      <c r="Q2483" t="s">
        <v>37</v>
      </c>
      <c r="R2483">
        <v>5</v>
      </c>
      <c r="S2483" t="s">
        <v>303</v>
      </c>
      <c r="T2483">
        <v>6</v>
      </c>
      <c r="U2483" t="s">
        <v>304</v>
      </c>
      <c r="V2483" t="s">
        <v>129</v>
      </c>
      <c r="W2483">
        <v>7</v>
      </c>
      <c r="X2483" t="s">
        <v>308</v>
      </c>
      <c r="Y2483">
        <v>45</v>
      </c>
      <c r="Z2483">
        <v>125</v>
      </c>
      <c r="AA2483">
        <v>56250</v>
      </c>
      <c r="AB2483">
        <v>16875</v>
      </c>
      <c r="AC2483">
        <v>0.3</v>
      </c>
      <c r="AD2483">
        <v>1</v>
      </c>
      <c r="AE2483" t="s">
        <v>132</v>
      </c>
    </row>
    <row r="2484" spans="1:31" x14ac:dyDescent="0.3">
      <c r="A2484">
        <v>1185732</v>
      </c>
      <c r="B2484" t="s">
        <v>30</v>
      </c>
      <c r="C2484" s="1">
        <v>44235</v>
      </c>
      <c r="D2484">
        <v>2021</v>
      </c>
      <c r="E2484" t="s">
        <v>48</v>
      </c>
      <c r="F2484">
        <v>1</v>
      </c>
      <c r="G2484">
        <v>1</v>
      </c>
      <c r="H2484" t="s">
        <v>32</v>
      </c>
      <c r="I2484">
        <v>47</v>
      </c>
      <c r="J2484" t="s">
        <v>63</v>
      </c>
      <c r="K2484">
        <v>49</v>
      </c>
      <c r="L2484" t="s">
        <v>64</v>
      </c>
      <c r="M2484" t="s">
        <v>125</v>
      </c>
      <c r="N2484">
        <v>3</v>
      </c>
      <c r="O2484" t="s">
        <v>126</v>
      </c>
      <c r="P2484">
        <v>1</v>
      </c>
      <c r="Q2484" t="s">
        <v>37</v>
      </c>
      <c r="R2484">
        <v>1</v>
      </c>
      <c r="S2484" t="s">
        <v>127</v>
      </c>
      <c r="T2484">
        <v>4</v>
      </c>
      <c r="U2484" t="s">
        <v>128</v>
      </c>
      <c r="V2484" t="s">
        <v>161</v>
      </c>
      <c r="W2484">
        <v>7</v>
      </c>
      <c r="X2484" t="s">
        <v>308</v>
      </c>
      <c r="Y2484">
        <v>35</v>
      </c>
      <c r="Z2484">
        <v>225</v>
      </c>
      <c r="AA2484">
        <v>78750</v>
      </c>
      <c r="AB2484">
        <v>31500</v>
      </c>
      <c r="AC2484">
        <v>0.4</v>
      </c>
      <c r="AD2484">
        <v>1</v>
      </c>
      <c r="AE2484" t="s">
        <v>132</v>
      </c>
    </row>
    <row r="2485" spans="1:31" x14ac:dyDescent="0.3">
      <c r="A2485">
        <v>1185732</v>
      </c>
      <c r="B2485" t="s">
        <v>30</v>
      </c>
      <c r="C2485" s="1">
        <v>44261</v>
      </c>
      <c r="D2485">
        <v>2021</v>
      </c>
      <c r="E2485" t="s">
        <v>51</v>
      </c>
      <c r="F2485">
        <v>1</v>
      </c>
      <c r="G2485">
        <v>1</v>
      </c>
      <c r="H2485" t="s">
        <v>32</v>
      </c>
      <c r="I2485">
        <v>47</v>
      </c>
      <c r="J2485" t="s">
        <v>63</v>
      </c>
      <c r="K2485">
        <v>49</v>
      </c>
      <c r="L2485" t="s">
        <v>64</v>
      </c>
      <c r="M2485" t="s">
        <v>125</v>
      </c>
      <c r="N2485">
        <v>3</v>
      </c>
      <c r="O2485" t="s">
        <v>126</v>
      </c>
      <c r="P2485">
        <v>1</v>
      </c>
      <c r="Q2485" t="s">
        <v>37</v>
      </c>
      <c r="R2485">
        <v>5</v>
      </c>
      <c r="S2485" t="s">
        <v>303</v>
      </c>
      <c r="T2485">
        <v>8</v>
      </c>
      <c r="U2485" t="s">
        <v>306</v>
      </c>
      <c r="V2485" t="s">
        <v>189</v>
      </c>
      <c r="W2485">
        <v>7</v>
      </c>
      <c r="X2485" t="s">
        <v>308</v>
      </c>
      <c r="Y2485">
        <v>35</v>
      </c>
      <c r="Z2485">
        <v>445</v>
      </c>
      <c r="AA2485">
        <v>155750</v>
      </c>
      <c r="AB2485">
        <v>54512.5</v>
      </c>
      <c r="AC2485">
        <v>0.35</v>
      </c>
      <c r="AD2485">
        <v>1</v>
      </c>
      <c r="AE2485" t="s">
        <v>132</v>
      </c>
    </row>
    <row r="2486" spans="1:31" x14ac:dyDescent="0.3">
      <c r="A2486">
        <v>1185732</v>
      </c>
      <c r="B2486" t="s">
        <v>30</v>
      </c>
      <c r="C2486" s="1">
        <v>44261</v>
      </c>
      <c r="D2486">
        <v>2021</v>
      </c>
      <c r="E2486" t="s">
        <v>51</v>
      </c>
      <c r="F2486">
        <v>1</v>
      </c>
      <c r="G2486">
        <v>1</v>
      </c>
      <c r="H2486" t="s">
        <v>32</v>
      </c>
      <c r="I2486">
        <v>47</v>
      </c>
      <c r="J2486" t="s">
        <v>63</v>
      </c>
      <c r="K2486">
        <v>49</v>
      </c>
      <c r="L2486" t="s">
        <v>64</v>
      </c>
      <c r="M2486" t="s">
        <v>125</v>
      </c>
      <c r="N2486">
        <v>3</v>
      </c>
      <c r="O2486" t="s">
        <v>126</v>
      </c>
      <c r="P2486">
        <v>1</v>
      </c>
      <c r="Q2486" t="s">
        <v>37</v>
      </c>
      <c r="R2486">
        <v>1</v>
      </c>
      <c r="S2486" t="s">
        <v>127</v>
      </c>
      <c r="T2486">
        <v>4</v>
      </c>
      <c r="U2486" t="s">
        <v>128</v>
      </c>
      <c r="V2486" t="s">
        <v>204</v>
      </c>
      <c r="W2486">
        <v>7</v>
      </c>
      <c r="X2486" t="s">
        <v>308</v>
      </c>
      <c r="Y2486">
        <v>35</v>
      </c>
      <c r="Z2486">
        <v>150</v>
      </c>
      <c r="AA2486">
        <v>52500</v>
      </c>
      <c r="AB2486">
        <v>18375</v>
      </c>
      <c r="AC2486">
        <v>0.35</v>
      </c>
      <c r="AD2486">
        <v>1</v>
      </c>
      <c r="AE2486" t="s">
        <v>132</v>
      </c>
    </row>
    <row r="2487" spans="1:31" x14ac:dyDescent="0.3">
      <c r="A2487">
        <v>1185732</v>
      </c>
      <c r="B2487" t="s">
        <v>30</v>
      </c>
      <c r="C2487" s="1">
        <v>44293</v>
      </c>
      <c r="D2487">
        <v>2021</v>
      </c>
      <c r="E2487" t="s">
        <v>52</v>
      </c>
      <c r="F2487">
        <v>2</v>
      </c>
      <c r="G2487">
        <v>1</v>
      </c>
      <c r="H2487" t="s">
        <v>32</v>
      </c>
      <c r="I2487">
        <v>47</v>
      </c>
      <c r="J2487" t="s">
        <v>63</v>
      </c>
      <c r="K2487">
        <v>49</v>
      </c>
      <c r="L2487" t="s">
        <v>64</v>
      </c>
      <c r="M2487" t="s">
        <v>125</v>
      </c>
      <c r="N2487">
        <v>3</v>
      </c>
      <c r="O2487" t="s">
        <v>126</v>
      </c>
      <c r="P2487">
        <v>1</v>
      </c>
      <c r="Q2487" t="s">
        <v>37</v>
      </c>
      <c r="R2487">
        <v>1</v>
      </c>
      <c r="S2487" t="s">
        <v>127</v>
      </c>
      <c r="T2487">
        <v>4</v>
      </c>
      <c r="U2487" t="s">
        <v>128</v>
      </c>
      <c r="V2487" t="s">
        <v>161</v>
      </c>
      <c r="W2487">
        <v>7</v>
      </c>
      <c r="X2487" t="s">
        <v>308</v>
      </c>
      <c r="Y2487">
        <v>35</v>
      </c>
      <c r="Z2487">
        <v>425</v>
      </c>
      <c r="AA2487">
        <v>148750</v>
      </c>
      <c r="AB2487">
        <v>52062.5</v>
      </c>
      <c r="AC2487">
        <v>0.35</v>
      </c>
      <c r="AD2487">
        <v>1</v>
      </c>
      <c r="AE2487" t="s">
        <v>132</v>
      </c>
    </row>
    <row r="2488" spans="1:31" x14ac:dyDescent="0.3">
      <c r="A2488">
        <v>1185732</v>
      </c>
      <c r="B2488" t="s">
        <v>30</v>
      </c>
      <c r="C2488" s="1">
        <v>44293</v>
      </c>
      <c r="D2488">
        <v>2021</v>
      </c>
      <c r="E2488" t="s">
        <v>52</v>
      </c>
      <c r="F2488">
        <v>2</v>
      </c>
      <c r="G2488">
        <v>1</v>
      </c>
      <c r="H2488" t="s">
        <v>32</v>
      </c>
      <c r="I2488">
        <v>47</v>
      </c>
      <c r="J2488" t="s">
        <v>63</v>
      </c>
      <c r="K2488">
        <v>49</v>
      </c>
      <c r="L2488" t="s">
        <v>64</v>
      </c>
      <c r="M2488" t="s">
        <v>125</v>
      </c>
      <c r="N2488">
        <v>3</v>
      </c>
      <c r="O2488" t="s">
        <v>126</v>
      </c>
      <c r="P2488">
        <v>1</v>
      </c>
      <c r="Q2488" t="s">
        <v>37</v>
      </c>
      <c r="R2488">
        <v>5</v>
      </c>
      <c r="S2488" t="s">
        <v>303</v>
      </c>
      <c r="T2488">
        <v>7</v>
      </c>
      <c r="U2488" t="s">
        <v>305</v>
      </c>
      <c r="V2488" t="s">
        <v>187</v>
      </c>
      <c r="W2488">
        <v>7</v>
      </c>
      <c r="X2488" t="s">
        <v>308</v>
      </c>
      <c r="Y2488">
        <v>35</v>
      </c>
      <c r="Z2488">
        <v>125</v>
      </c>
      <c r="AA2488">
        <v>43750</v>
      </c>
      <c r="AB2488">
        <v>15312.499999999998</v>
      </c>
      <c r="AC2488">
        <v>0.35</v>
      </c>
      <c r="AD2488">
        <v>1</v>
      </c>
      <c r="AE2488" t="s">
        <v>132</v>
      </c>
    </row>
    <row r="2489" spans="1:31" x14ac:dyDescent="0.3">
      <c r="A2489">
        <v>1185732</v>
      </c>
      <c r="B2489" t="s">
        <v>30</v>
      </c>
      <c r="C2489" s="1">
        <v>44293</v>
      </c>
      <c r="D2489">
        <v>2021</v>
      </c>
      <c r="E2489" t="s">
        <v>52</v>
      </c>
      <c r="F2489">
        <v>2</v>
      </c>
      <c r="G2489">
        <v>1</v>
      </c>
      <c r="H2489" t="s">
        <v>32</v>
      </c>
      <c r="I2489">
        <v>47</v>
      </c>
      <c r="J2489" t="s">
        <v>63</v>
      </c>
      <c r="K2489">
        <v>49</v>
      </c>
      <c r="L2489" t="s">
        <v>64</v>
      </c>
      <c r="M2489" t="s">
        <v>125</v>
      </c>
      <c r="N2489">
        <v>3</v>
      </c>
      <c r="O2489" t="s">
        <v>126</v>
      </c>
      <c r="P2489">
        <v>1</v>
      </c>
      <c r="Q2489" t="s">
        <v>37</v>
      </c>
      <c r="R2489">
        <v>5</v>
      </c>
      <c r="S2489" t="s">
        <v>303</v>
      </c>
      <c r="T2489">
        <v>7</v>
      </c>
      <c r="U2489" t="s">
        <v>305</v>
      </c>
      <c r="V2489" t="s">
        <v>162</v>
      </c>
      <c r="W2489">
        <v>7</v>
      </c>
      <c r="X2489" t="s">
        <v>308</v>
      </c>
      <c r="Y2489">
        <v>30</v>
      </c>
      <c r="Z2489">
        <v>50</v>
      </c>
      <c r="AA2489">
        <v>15000</v>
      </c>
      <c r="AB2489">
        <v>6000</v>
      </c>
      <c r="AC2489">
        <v>0.4</v>
      </c>
      <c r="AD2489">
        <v>1</v>
      </c>
      <c r="AE2489" t="s">
        <v>132</v>
      </c>
    </row>
    <row r="2490" spans="1:31" x14ac:dyDescent="0.3">
      <c r="A2490">
        <v>1185732</v>
      </c>
      <c r="B2490" t="s">
        <v>30</v>
      </c>
      <c r="C2490" s="1">
        <v>44459</v>
      </c>
      <c r="D2490">
        <v>2021</v>
      </c>
      <c r="E2490" t="s">
        <v>43</v>
      </c>
      <c r="F2490">
        <v>3</v>
      </c>
      <c r="G2490">
        <v>1</v>
      </c>
      <c r="H2490" t="s">
        <v>32</v>
      </c>
      <c r="I2490">
        <v>43</v>
      </c>
      <c r="J2490" t="s">
        <v>49</v>
      </c>
      <c r="K2490">
        <v>45</v>
      </c>
      <c r="L2490" t="s">
        <v>50</v>
      </c>
      <c r="M2490" t="s">
        <v>125</v>
      </c>
      <c r="N2490">
        <v>3</v>
      </c>
      <c r="O2490" t="s">
        <v>126</v>
      </c>
      <c r="P2490">
        <v>1</v>
      </c>
      <c r="Q2490" t="s">
        <v>37</v>
      </c>
      <c r="R2490">
        <v>1</v>
      </c>
      <c r="S2490" t="s">
        <v>127</v>
      </c>
      <c r="T2490">
        <v>5</v>
      </c>
      <c r="U2490" t="s">
        <v>300</v>
      </c>
      <c r="V2490" t="s">
        <v>265</v>
      </c>
      <c r="W2490">
        <v>7</v>
      </c>
      <c r="X2490" t="s">
        <v>308</v>
      </c>
      <c r="Y2490">
        <v>45</v>
      </c>
      <c r="Z2490">
        <v>225</v>
      </c>
      <c r="AA2490">
        <v>101250</v>
      </c>
      <c r="AB2490">
        <v>35437.5</v>
      </c>
      <c r="AC2490">
        <v>0.35</v>
      </c>
      <c r="AD2490">
        <v>1</v>
      </c>
      <c r="AE2490" t="s">
        <v>132</v>
      </c>
    </row>
    <row r="2491" spans="1:31" x14ac:dyDescent="0.3">
      <c r="A2491">
        <v>1185732</v>
      </c>
      <c r="B2491" t="s">
        <v>30</v>
      </c>
      <c r="C2491" s="1">
        <v>44491</v>
      </c>
      <c r="D2491">
        <v>2021</v>
      </c>
      <c r="E2491" t="s">
        <v>44</v>
      </c>
      <c r="F2491">
        <v>4</v>
      </c>
      <c r="G2491">
        <v>1</v>
      </c>
      <c r="H2491" t="s">
        <v>32</v>
      </c>
      <c r="I2491">
        <v>43</v>
      </c>
      <c r="J2491" t="s">
        <v>49</v>
      </c>
      <c r="K2491">
        <v>45</v>
      </c>
      <c r="L2491" t="s">
        <v>50</v>
      </c>
      <c r="M2491" t="s">
        <v>125</v>
      </c>
      <c r="N2491">
        <v>3</v>
      </c>
      <c r="O2491" t="s">
        <v>126</v>
      </c>
      <c r="P2491">
        <v>1</v>
      </c>
      <c r="Q2491" t="s">
        <v>37</v>
      </c>
      <c r="R2491">
        <v>2</v>
      </c>
      <c r="S2491" t="s">
        <v>299</v>
      </c>
      <c r="T2491">
        <v>4</v>
      </c>
      <c r="U2491" t="s">
        <v>128</v>
      </c>
      <c r="V2491" t="s">
        <v>129</v>
      </c>
      <c r="W2491">
        <v>7</v>
      </c>
      <c r="X2491" t="s">
        <v>308</v>
      </c>
      <c r="Y2491">
        <v>50</v>
      </c>
      <c r="Z2491">
        <v>200</v>
      </c>
      <c r="AA2491">
        <v>100000</v>
      </c>
      <c r="AB2491">
        <v>35000</v>
      </c>
      <c r="AC2491">
        <v>0.35</v>
      </c>
      <c r="AD2491">
        <v>1</v>
      </c>
      <c r="AE2491" t="s">
        <v>132</v>
      </c>
    </row>
    <row r="2492" spans="1:31" x14ac:dyDescent="0.3">
      <c r="A2492">
        <v>1185732</v>
      </c>
      <c r="B2492" t="s">
        <v>30</v>
      </c>
      <c r="C2492" s="1">
        <v>44521</v>
      </c>
      <c r="D2492">
        <v>2021</v>
      </c>
      <c r="E2492" t="s">
        <v>45</v>
      </c>
      <c r="F2492">
        <v>4</v>
      </c>
      <c r="G2492">
        <v>1</v>
      </c>
      <c r="H2492" t="s">
        <v>32</v>
      </c>
      <c r="I2492">
        <v>43</v>
      </c>
      <c r="J2492" t="s">
        <v>49</v>
      </c>
      <c r="K2492">
        <v>45</v>
      </c>
      <c r="L2492" t="s">
        <v>50</v>
      </c>
      <c r="M2492" t="s">
        <v>125</v>
      </c>
      <c r="N2492">
        <v>3</v>
      </c>
      <c r="O2492" t="s">
        <v>126</v>
      </c>
      <c r="P2492">
        <v>1</v>
      </c>
      <c r="Q2492" t="s">
        <v>37</v>
      </c>
      <c r="R2492">
        <v>2</v>
      </c>
      <c r="S2492" t="s">
        <v>299</v>
      </c>
      <c r="T2492">
        <v>4</v>
      </c>
      <c r="U2492" t="s">
        <v>128</v>
      </c>
      <c r="V2492" t="s">
        <v>307</v>
      </c>
      <c r="W2492">
        <v>7</v>
      </c>
      <c r="X2492" t="s">
        <v>308</v>
      </c>
      <c r="Y2492">
        <v>50</v>
      </c>
      <c r="Z2492">
        <v>175</v>
      </c>
      <c r="AA2492">
        <v>87500</v>
      </c>
      <c r="AB2492">
        <v>30624.999999999996</v>
      </c>
      <c r="AC2492">
        <v>0.35</v>
      </c>
      <c r="AD2492">
        <v>1</v>
      </c>
      <c r="AE2492" t="s">
        <v>132</v>
      </c>
    </row>
    <row r="2493" spans="1:31" x14ac:dyDescent="0.3">
      <c r="A2493">
        <v>1185732</v>
      </c>
      <c r="B2493" t="s">
        <v>30</v>
      </c>
      <c r="C2493" s="1">
        <v>44550</v>
      </c>
      <c r="D2493">
        <v>2021</v>
      </c>
      <c r="E2493" t="s">
        <v>46</v>
      </c>
      <c r="F2493">
        <v>4</v>
      </c>
      <c r="G2493">
        <v>1</v>
      </c>
      <c r="H2493" t="s">
        <v>32</v>
      </c>
      <c r="I2493">
        <v>43</v>
      </c>
      <c r="J2493" t="s">
        <v>49</v>
      </c>
      <c r="K2493">
        <v>45</v>
      </c>
      <c r="L2493" t="s">
        <v>50</v>
      </c>
      <c r="M2493" t="s">
        <v>125</v>
      </c>
      <c r="N2493">
        <v>3</v>
      </c>
      <c r="O2493" t="s">
        <v>126</v>
      </c>
      <c r="P2493">
        <v>1</v>
      </c>
      <c r="Q2493" t="s">
        <v>37</v>
      </c>
      <c r="R2493">
        <v>1</v>
      </c>
      <c r="S2493" t="s">
        <v>127</v>
      </c>
      <c r="T2493">
        <v>5</v>
      </c>
      <c r="U2493" t="s">
        <v>300</v>
      </c>
      <c r="V2493" t="s">
        <v>205</v>
      </c>
      <c r="W2493">
        <v>7</v>
      </c>
      <c r="X2493" t="s">
        <v>308</v>
      </c>
      <c r="Y2493">
        <v>50</v>
      </c>
      <c r="Z2493">
        <v>250</v>
      </c>
      <c r="AA2493">
        <v>125000</v>
      </c>
      <c r="AB2493">
        <v>43750</v>
      </c>
      <c r="AC2493">
        <v>0.35</v>
      </c>
      <c r="AD2493">
        <v>1</v>
      </c>
      <c r="AE2493" t="s">
        <v>132</v>
      </c>
    </row>
    <row r="2494" spans="1:31" x14ac:dyDescent="0.3">
      <c r="A2494">
        <v>1185732</v>
      </c>
      <c r="B2494" t="s">
        <v>30</v>
      </c>
      <c r="C2494" s="1">
        <v>44322</v>
      </c>
      <c r="D2494">
        <v>2021</v>
      </c>
      <c r="E2494" t="s">
        <v>53</v>
      </c>
      <c r="F2494">
        <v>2</v>
      </c>
      <c r="G2494">
        <v>1</v>
      </c>
      <c r="H2494" t="s">
        <v>32</v>
      </c>
      <c r="I2494">
        <v>47</v>
      </c>
      <c r="J2494" t="s">
        <v>63</v>
      </c>
      <c r="K2494">
        <v>49</v>
      </c>
      <c r="L2494" t="s">
        <v>64</v>
      </c>
      <c r="M2494" t="s">
        <v>125</v>
      </c>
      <c r="N2494">
        <v>3</v>
      </c>
      <c r="O2494" t="s">
        <v>126</v>
      </c>
      <c r="P2494">
        <v>1</v>
      </c>
      <c r="Q2494" t="s">
        <v>37</v>
      </c>
      <c r="R2494">
        <v>5</v>
      </c>
      <c r="S2494" t="s">
        <v>303</v>
      </c>
      <c r="T2494">
        <v>7</v>
      </c>
      <c r="U2494" t="s">
        <v>305</v>
      </c>
      <c r="V2494" t="s">
        <v>205</v>
      </c>
      <c r="W2494">
        <v>7</v>
      </c>
      <c r="X2494" t="s">
        <v>308</v>
      </c>
      <c r="Y2494">
        <v>50</v>
      </c>
      <c r="Z2494">
        <v>470</v>
      </c>
      <c r="AA2494">
        <v>235000</v>
      </c>
      <c r="AB2494">
        <v>82249.999999999985</v>
      </c>
      <c r="AC2494">
        <v>0.35</v>
      </c>
      <c r="AD2494">
        <v>1</v>
      </c>
      <c r="AE2494" t="s">
        <v>132</v>
      </c>
    </row>
    <row r="2495" spans="1:31" x14ac:dyDescent="0.3">
      <c r="A2495">
        <v>1185732</v>
      </c>
      <c r="B2495" t="s">
        <v>30</v>
      </c>
      <c r="C2495" s="1">
        <v>44213</v>
      </c>
      <c r="D2495">
        <v>2021</v>
      </c>
      <c r="E2495" t="s">
        <v>47</v>
      </c>
      <c r="F2495">
        <v>1</v>
      </c>
      <c r="G2495">
        <v>1</v>
      </c>
      <c r="H2495" t="s">
        <v>32</v>
      </c>
      <c r="I2495">
        <v>43</v>
      </c>
      <c r="J2495" t="s">
        <v>49</v>
      </c>
      <c r="K2495">
        <v>45</v>
      </c>
      <c r="L2495" t="s">
        <v>50</v>
      </c>
      <c r="M2495" t="s">
        <v>125</v>
      </c>
      <c r="N2495">
        <v>3</v>
      </c>
      <c r="O2495" t="s">
        <v>126</v>
      </c>
      <c r="P2495">
        <v>1</v>
      </c>
      <c r="Q2495" t="s">
        <v>37</v>
      </c>
      <c r="R2495">
        <v>1</v>
      </c>
      <c r="S2495" t="s">
        <v>127</v>
      </c>
      <c r="T2495">
        <v>5</v>
      </c>
      <c r="U2495" t="s">
        <v>300</v>
      </c>
      <c r="V2495" t="s">
        <v>236</v>
      </c>
      <c r="W2495">
        <v>7</v>
      </c>
      <c r="X2495" t="s">
        <v>308</v>
      </c>
      <c r="Y2495">
        <v>40</v>
      </c>
      <c r="Z2495">
        <v>325</v>
      </c>
      <c r="AA2495">
        <v>130000</v>
      </c>
      <c r="AB2495">
        <v>45500</v>
      </c>
      <c r="AC2495">
        <v>0.35</v>
      </c>
      <c r="AD2495">
        <v>1</v>
      </c>
      <c r="AE2495" t="s">
        <v>132</v>
      </c>
    </row>
    <row r="2496" spans="1:31" x14ac:dyDescent="0.3">
      <c r="A2496">
        <v>1185732</v>
      </c>
      <c r="B2496" t="s">
        <v>30</v>
      </c>
      <c r="C2496" s="1">
        <v>44322</v>
      </c>
      <c r="D2496">
        <v>2021</v>
      </c>
      <c r="E2496" t="s">
        <v>53</v>
      </c>
      <c r="F2496">
        <v>2</v>
      </c>
      <c r="G2496">
        <v>1</v>
      </c>
      <c r="H2496" t="s">
        <v>32</v>
      </c>
      <c r="I2496">
        <v>47</v>
      </c>
      <c r="J2496" t="s">
        <v>63</v>
      </c>
      <c r="K2496">
        <v>49</v>
      </c>
      <c r="L2496" t="s">
        <v>64</v>
      </c>
      <c r="M2496" t="s">
        <v>125</v>
      </c>
      <c r="N2496">
        <v>3</v>
      </c>
      <c r="O2496" t="s">
        <v>126</v>
      </c>
      <c r="P2496">
        <v>1</v>
      </c>
      <c r="Q2496" t="s">
        <v>37</v>
      </c>
      <c r="R2496">
        <v>5</v>
      </c>
      <c r="S2496" t="s">
        <v>303</v>
      </c>
      <c r="T2496">
        <v>6</v>
      </c>
      <c r="U2496" t="s">
        <v>304</v>
      </c>
      <c r="V2496" t="s">
        <v>129</v>
      </c>
      <c r="W2496">
        <v>7</v>
      </c>
      <c r="X2496" t="s">
        <v>308</v>
      </c>
      <c r="Y2496">
        <v>45</v>
      </c>
      <c r="Z2496">
        <v>175</v>
      </c>
      <c r="AA2496">
        <v>78750</v>
      </c>
      <c r="AB2496">
        <v>27562.5</v>
      </c>
      <c r="AC2496">
        <v>0.35</v>
      </c>
      <c r="AD2496">
        <v>1</v>
      </c>
      <c r="AE2496" t="s">
        <v>132</v>
      </c>
    </row>
    <row r="2497" spans="1:31" x14ac:dyDescent="0.3">
      <c r="A2497">
        <v>1185732</v>
      </c>
      <c r="B2497" t="s">
        <v>30</v>
      </c>
      <c r="C2497" s="1">
        <v>44242</v>
      </c>
      <c r="D2497">
        <v>2021</v>
      </c>
      <c r="E2497" t="s">
        <v>48</v>
      </c>
      <c r="F2497">
        <v>1</v>
      </c>
      <c r="G2497">
        <v>1</v>
      </c>
      <c r="H2497" t="s">
        <v>32</v>
      </c>
      <c r="I2497">
        <v>43</v>
      </c>
      <c r="J2497" t="s">
        <v>49</v>
      </c>
      <c r="K2497">
        <v>45</v>
      </c>
      <c r="L2497" t="s">
        <v>50</v>
      </c>
      <c r="M2497" t="s">
        <v>125</v>
      </c>
      <c r="N2497">
        <v>3</v>
      </c>
      <c r="O2497" t="s">
        <v>126</v>
      </c>
      <c r="P2497">
        <v>1</v>
      </c>
      <c r="Q2497" t="s">
        <v>37</v>
      </c>
      <c r="R2497">
        <v>1</v>
      </c>
      <c r="S2497" t="s">
        <v>127</v>
      </c>
      <c r="T2497">
        <v>4</v>
      </c>
      <c r="U2497" t="s">
        <v>128</v>
      </c>
      <c r="V2497" t="s">
        <v>189</v>
      </c>
      <c r="W2497">
        <v>7</v>
      </c>
      <c r="X2497" t="s">
        <v>308</v>
      </c>
      <c r="Y2497">
        <v>40</v>
      </c>
      <c r="Z2497">
        <v>225</v>
      </c>
      <c r="AA2497">
        <v>90000</v>
      </c>
      <c r="AB2497">
        <v>31499.999999999996</v>
      </c>
      <c r="AC2497">
        <v>0.35</v>
      </c>
      <c r="AD2497">
        <v>1</v>
      </c>
      <c r="AE2497" t="s">
        <v>132</v>
      </c>
    </row>
    <row r="2498" spans="1:31" x14ac:dyDescent="0.3">
      <c r="A2498">
        <v>1185732</v>
      </c>
      <c r="B2498" t="s">
        <v>30</v>
      </c>
      <c r="C2498" s="1">
        <v>44268</v>
      </c>
      <c r="D2498">
        <v>2021</v>
      </c>
      <c r="E2498" t="s">
        <v>51</v>
      </c>
      <c r="F2498">
        <v>1</v>
      </c>
      <c r="G2498">
        <v>1</v>
      </c>
      <c r="H2498" t="s">
        <v>32</v>
      </c>
      <c r="I2498">
        <v>44</v>
      </c>
      <c r="J2498" t="s">
        <v>56</v>
      </c>
      <c r="K2498">
        <v>46</v>
      </c>
      <c r="L2498" t="s">
        <v>57</v>
      </c>
      <c r="M2498" t="s">
        <v>125</v>
      </c>
      <c r="N2498">
        <v>3</v>
      </c>
      <c r="O2498" t="s">
        <v>126</v>
      </c>
      <c r="P2498">
        <v>1</v>
      </c>
      <c r="Q2498" t="s">
        <v>37</v>
      </c>
      <c r="R2498">
        <v>5</v>
      </c>
      <c r="S2498" t="s">
        <v>303</v>
      </c>
      <c r="T2498">
        <v>7</v>
      </c>
      <c r="U2498" t="s">
        <v>305</v>
      </c>
      <c r="V2498" t="s">
        <v>202</v>
      </c>
      <c r="W2498">
        <v>7</v>
      </c>
      <c r="X2498" t="s">
        <v>308</v>
      </c>
      <c r="Y2498">
        <v>40</v>
      </c>
      <c r="Z2498">
        <v>250</v>
      </c>
      <c r="AA2498">
        <v>100000</v>
      </c>
      <c r="AB2498">
        <v>35000</v>
      </c>
      <c r="AC2498">
        <v>0.35</v>
      </c>
      <c r="AD2498">
        <v>1</v>
      </c>
      <c r="AE2498" t="s">
        <v>132</v>
      </c>
    </row>
    <row r="2499" spans="1:31" x14ac:dyDescent="0.3">
      <c r="A2499">
        <v>1185732</v>
      </c>
      <c r="B2499" t="s">
        <v>30</v>
      </c>
      <c r="C2499" s="1">
        <v>44300</v>
      </c>
      <c r="D2499">
        <v>2021</v>
      </c>
      <c r="E2499" t="s">
        <v>52</v>
      </c>
      <c r="F2499">
        <v>2</v>
      </c>
      <c r="G2499">
        <v>1</v>
      </c>
      <c r="H2499" t="s">
        <v>32</v>
      </c>
      <c r="I2499">
        <v>44</v>
      </c>
      <c r="J2499" t="s">
        <v>56</v>
      </c>
      <c r="K2499">
        <v>46</v>
      </c>
      <c r="L2499" t="s">
        <v>57</v>
      </c>
      <c r="M2499" t="s">
        <v>125</v>
      </c>
      <c r="N2499">
        <v>3</v>
      </c>
      <c r="O2499" t="s">
        <v>126</v>
      </c>
      <c r="P2499">
        <v>1</v>
      </c>
      <c r="Q2499" t="s">
        <v>37</v>
      </c>
      <c r="R2499">
        <v>1</v>
      </c>
      <c r="S2499" t="s">
        <v>127</v>
      </c>
      <c r="T2499">
        <v>4</v>
      </c>
      <c r="U2499" t="s">
        <v>128</v>
      </c>
      <c r="V2499" t="s">
        <v>186</v>
      </c>
      <c r="W2499">
        <v>7</v>
      </c>
      <c r="X2499" t="s">
        <v>308</v>
      </c>
      <c r="Y2499">
        <v>40</v>
      </c>
      <c r="Z2499">
        <v>225</v>
      </c>
      <c r="AA2499">
        <v>90000</v>
      </c>
      <c r="AB2499">
        <v>31499.999999999996</v>
      </c>
      <c r="AC2499">
        <v>0.35</v>
      </c>
      <c r="AD2499">
        <v>1</v>
      </c>
      <c r="AE2499" t="s">
        <v>132</v>
      </c>
    </row>
    <row r="2500" spans="1:31" x14ac:dyDescent="0.3">
      <c r="A2500">
        <v>1185732</v>
      </c>
      <c r="B2500" t="s">
        <v>30</v>
      </c>
      <c r="C2500" s="1">
        <v>44383</v>
      </c>
      <c r="D2500">
        <v>2021</v>
      </c>
      <c r="E2500" t="s">
        <v>55</v>
      </c>
      <c r="F2500">
        <v>3</v>
      </c>
      <c r="G2500">
        <v>1</v>
      </c>
      <c r="H2500" t="s">
        <v>32</v>
      </c>
      <c r="I2500">
        <v>47</v>
      </c>
      <c r="J2500" t="s">
        <v>63</v>
      </c>
      <c r="K2500">
        <v>49</v>
      </c>
      <c r="L2500" t="s">
        <v>64</v>
      </c>
      <c r="M2500" t="s">
        <v>125</v>
      </c>
      <c r="N2500">
        <v>3</v>
      </c>
      <c r="O2500" t="s">
        <v>126</v>
      </c>
      <c r="P2500">
        <v>1</v>
      </c>
      <c r="Q2500" t="s">
        <v>37</v>
      </c>
      <c r="R2500">
        <v>5</v>
      </c>
      <c r="S2500" t="s">
        <v>303</v>
      </c>
      <c r="T2500">
        <v>6</v>
      </c>
      <c r="U2500" t="s">
        <v>304</v>
      </c>
      <c r="V2500" t="s">
        <v>129</v>
      </c>
      <c r="W2500">
        <v>7</v>
      </c>
      <c r="X2500" t="s">
        <v>308</v>
      </c>
      <c r="Y2500">
        <v>50</v>
      </c>
      <c r="Z2500">
        <v>225</v>
      </c>
      <c r="AA2500">
        <v>112500</v>
      </c>
      <c r="AB2500">
        <v>33749.999999999993</v>
      </c>
      <c r="AC2500">
        <v>0.3</v>
      </c>
      <c r="AD2500">
        <v>1</v>
      </c>
      <c r="AE2500" t="s">
        <v>132</v>
      </c>
    </row>
    <row r="2501" spans="1:31" x14ac:dyDescent="0.3">
      <c r="A2501">
        <v>1185732</v>
      </c>
      <c r="B2501" t="s">
        <v>30</v>
      </c>
      <c r="C2501" s="1">
        <v>44329</v>
      </c>
      <c r="D2501">
        <v>2021</v>
      </c>
      <c r="E2501" t="s">
        <v>53</v>
      </c>
      <c r="F2501">
        <v>2</v>
      </c>
      <c r="G2501">
        <v>1</v>
      </c>
      <c r="H2501" t="s">
        <v>32</v>
      </c>
      <c r="I2501">
        <v>44</v>
      </c>
      <c r="J2501" t="s">
        <v>56</v>
      </c>
      <c r="K2501">
        <v>46</v>
      </c>
      <c r="L2501" t="s">
        <v>57</v>
      </c>
      <c r="M2501" t="s">
        <v>125</v>
      </c>
      <c r="N2501">
        <v>3</v>
      </c>
      <c r="O2501" t="s">
        <v>126</v>
      </c>
      <c r="P2501">
        <v>1</v>
      </c>
      <c r="Q2501" t="s">
        <v>37</v>
      </c>
      <c r="R2501">
        <v>1</v>
      </c>
      <c r="S2501" t="s">
        <v>127</v>
      </c>
      <c r="T2501">
        <v>4</v>
      </c>
      <c r="U2501" t="s">
        <v>128</v>
      </c>
      <c r="V2501" t="s">
        <v>161</v>
      </c>
      <c r="W2501">
        <v>7</v>
      </c>
      <c r="X2501" t="s">
        <v>308</v>
      </c>
      <c r="Y2501">
        <v>50</v>
      </c>
      <c r="Z2501">
        <v>275</v>
      </c>
      <c r="AA2501">
        <v>137500</v>
      </c>
      <c r="AB2501">
        <v>48125</v>
      </c>
      <c r="AC2501">
        <v>0.35</v>
      </c>
      <c r="AD2501">
        <v>1</v>
      </c>
      <c r="AE2501" t="s">
        <v>132</v>
      </c>
    </row>
    <row r="2502" spans="1:31" x14ac:dyDescent="0.3">
      <c r="A2502">
        <v>1185732</v>
      </c>
      <c r="B2502" t="s">
        <v>30</v>
      </c>
      <c r="C2502" s="1">
        <v>44415</v>
      </c>
      <c r="D2502">
        <v>2021</v>
      </c>
      <c r="E2502" t="s">
        <v>31</v>
      </c>
      <c r="F2502">
        <v>3</v>
      </c>
      <c r="G2502">
        <v>1</v>
      </c>
      <c r="H2502" t="s">
        <v>32</v>
      </c>
      <c r="I2502">
        <v>47</v>
      </c>
      <c r="J2502" t="s">
        <v>63</v>
      </c>
      <c r="K2502">
        <v>49</v>
      </c>
      <c r="L2502" t="s">
        <v>64</v>
      </c>
      <c r="M2502" t="s">
        <v>125</v>
      </c>
      <c r="N2502">
        <v>3</v>
      </c>
      <c r="O2502" t="s">
        <v>126</v>
      </c>
      <c r="P2502">
        <v>1</v>
      </c>
      <c r="Q2502" t="s">
        <v>37</v>
      </c>
      <c r="R2502">
        <v>5</v>
      </c>
      <c r="S2502" t="s">
        <v>303</v>
      </c>
      <c r="T2502">
        <v>8</v>
      </c>
      <c r="U2502" t="s">
        <v>306</v>
      </c>
      <c r="V2502" t="s">
        <v>189</v>
      </c>
      <c r="W2502">
        <v>7</v>
      </c>
      <c r="X2502" t="s">
        <v>308</v>
      </c>
      <c r="Y2502">
        <v>50</v>
      </c>
      <c r="Z2502">
        <v>550</v>
      </c>
      <c r="AA2502">
        <v>275000</v>
      </c>
      <c r="AB2502">
        <v>96249.999999999971</v>
      </c>
      <c r="AC2502">
        <v>0.35</v>
      </c>
      <c r="AD2502">
        <v>1</v>
      </c>
      <c r="AE2502" t="s">
        <v>132</v>
      </c>
    </row>
    <row r="2503" spans="1:31" x14ac:dyDescent="0.3">
      <c r="A2503">
        <v>1185732</v>
      </c>
      <c r="B2503" t="s">
        <v>30</v>
      </c>
      <c r="C2503" s="1">
        <v>44362</v>
      </c>
      <c r="D2503">
        <v>2021</v>
      </c>
      <c r="E2503" t="s">
        <v>54</v>
      </c>
      <c r="F2503">
        <v>2</v>
      </c>
      <c r="G2503">
        <v>1</v>
      </c>
      <c r="H2503" t="s">
        <v>32</v>
      </c>
      <c r="I2503">
        <v>44</v>
      </c>
      <c r="J2503" t="s">
        <v>56</v>
      </c>
      <c r="K2503">
        <v>46</v>
      </c>
      <c r="L2503" t="s">
        <v>57</v>
      </c>
      <c r="M2503" t="s">
        <v>125</v>
      </c>
      <c r="N2503">
        <v>3</v>
      </c>
      <c r="O2503" t="s">
        <v>126</v>
      </c>
      <c r="P2503">
        <v>1</v>
      </c>
      <c r="Q2503" t="s">
        <v>37</v>
      </c>
      <c r="R2503">
        <v>1</v>
      </c>
      <c r="S2503" t="s">
        <v>127</v>
      </c>
      <c r="T2503">
        <v>4</v>
      </c>
      <c r="U2503" t="s">
        <v>128</v>
      </c>
      <c r="V2503" t="s">
        <v>204</v>
      </c>
      <c r="W2503">
        <v>7</v>
      </c>
      <c r="X2503" t="s">
        <v>308</v>
      </c>
      <c r="Y2503">
        <v>50</v>
      </c>
      <c r="Z2503">
        <v>400</v>
      </c>
      <c r="AA2503">
        <v>200000</v>
      </c>
      <c r="AB2503">
        <v>70000</v>
      </c>
      <c r="AC2503">
        <v>0.35</v>
      </c>
      <c r="AD2503">
        <v>1</v>
      </c>
      <c r="AE2503" t="s">
        <v>132</v>
      </c>
    </row>
    <row r="2504" spans="1:31" x14ac:dyDescent="0.3">
      <c r="A2504">
        <v>1185732</v>
      </c>
      <c r="B2504" t="s">
        <v>30</v>
      </c>
      <c r="C2504" s="1">
        <v>44390</v>
      </c>
      <c r="D2504">
        <v>2021</v>
      </c>
      <c r="E2504" t="s">
        <v>55</v>
      </c>
      <c r="F2504">
        <v>3</v>
      </c>
      <c r="G2504">
        <v>1</v>
      </c>
      <c r="H2504" t="s">
        <v>32</v>
      </c>
      <c r="I2504">
        <v>44</v>
      </c>
      <c r="J2504" t="s">
        <v>56</v>
      </c>
      <c r="K2504">
        <v>46</v>
      </c>
      <c r="L2504" t="s">
        <v>57</v>
      </c>
      <c r="M2504" t="s">
        <v>125</v>
      </c>
      <c r="N2504">
        <v>3</v>
      </c>
      <c r="O2504" t="s">
        <v>126</v>
      </c>
      <c r="P2504">
        <v>1</v>
      </c>
      <c r="Q2504" t="s">
        <v>37</v>
      </c>
      <c r="R2504">
        <v>1</v>
      </c>
      <c r="S2504" t="s">
        <v>127</v>
      </c>
      <c r="T2504">
        <v>4</v>
      </c>
      <c r="U2504" t="s">
        <v>128</v>
      </c>
      <c r="V2504" t="s">
        <v>161</v>
      </c>
      <c r="W2504">
        <v>7</v>
      </c>
      <c r="X2504" t="s">
        <v>308</v>
      </c>
      <c r="Y2504">
        <v>50</v>
      </c>
      <c r="Z2504">
        <v>425</v>
      </c>
      <c r="AA2504">
        <v>212500</v>
      </c>
      <c r="AB2504">
        <v>74375</v>
      </c>
      <c r="AC2504">
        <v>0.35</v>
      </c>
      <c r="AD2504">
        <v>1</v>
      </c>
      <c r="AE2504" t="s">
        <v>132</v>
      </c>
    </row>
    <row r="2505" spans="1:31" x14ac:dyDescent="0.3">
      <c r="A2505">
        <v>1185732</v>
      </c>
      <c r="B2505" t="s">
        <v>30</v>
      </c>
      <c r="C2505" s="1">
        <v>44477</v>
      </c>
      <c r="D2505">
        <v>2021</v>
      </c>
      <c r="E2505" t="s">
        <v>44</v>
      </c>
      <c r="F2505">
        <v>4</v>
      </c>
      <c r="G2505">
        <v>1</v>
      </c>
      <c r="H2505" t="s">
        <v>32</v>
      </c>
      <c r="I2505">
        <v>47</v>
      </c>
      <c r="J2505" t="s">
        <v>63</v>
      </c>
      <c r="K2505">
        <v>49</v>
      </c>
      <c r="L2505" t="s">
        <v>64</v>
      </c>
      <c r="M2505" t="s">
        <v>125</v>
      </c>
      <c r="N2505">
        <v>3</v>
      </c>
      <c r="O2505" t="s">
        <v>126</v>
      </c>
      <c r="P2505">
        <v>1</v>
      </c>
      <c r="Q2505" t="s">
        <v>37</v>
      </c>
      <c r="R2505">
        <v>5</v>
      </c>
      <c r="S2505" t="s">
        <v>303</v>
      </c>
      <c r="T2505">
        <v>7</v>
      </c>
      <c r="U2505" t="s">
        <v>305</v>
      </c>
      <c r="V2505" t="s">
        <v>187</v>
      </c>
      <c r="W2505">
        <v>7</v>
      </c>
      <c r="X2505" t="s">
        <v>308</v>
      </c>
      <c r="Y2505">
        <v>60</v>
      </c>
      <c r="Z2505">
        <v>75</v>
      </c>
      <c r="AA2505">
        <v>45000</v>
      </c>
      <c r="AB2505">
        <v>13500</v>
      </c>
      <c r="AC2505">
        <v>0.3</v>
      </c>
      <c r="AD2505">
        <v>1</v>
      </c>
      <c r="AE2505" t="s">
        <v>132</v>
      </c>
    </row>
    <row r="2506" spans="1:31" x14ac:dyDescent="0.3">
      <c r="A2506">
        <v>1185732</v>
      </c>
      <c r="B2506" t="s">
        <v>30</v>
      </c>
      <c r="C2506" s="1">
        <v>44422</v>
      </c>
      <c r="D2506">
        <v>2021</v>
      </c>
      <c r="E2506" t="s">
        <v>31</v>
      </c>
      <c r="F2506">
        <v>3</v>
      </c>
      <c r="G2506">
        <v>1</v>
      </c>
      <c r="H2506" t="s">
        <v>32</v>
      </c>
      <c r="I2506">
        <v>44</v>
      </c>
      <c r="J2506" t="s">
        <v>56</v>
      </c>
      <c r="K2506">
        <v>46</v>
      </c>
      <c r="L2506" t="s">
        <v>57</v>
      </c>
      <c r="M2506" t="s">
        <v>125</v>
      </c>
      <c r="N2506">
        <v>3</v>
      </c>
      <c r="O2506" t="s">
        <v>126</v>
      </c>
      <c r="P2506">
        <v>1</v>
      </c>
      <c r="Q2506" t="s">
        <v>37</v>
      </c>
      <c r="R2506">
        <v>5</v>
      </c>
      <c r="S2506" t="s">
        <v>303</v>
      </c>
      <c r="T2506">
        <v>7</v>
      </c>
      <c r="U2506" t="s">
        <v>305</v>
      </c>
      <c r="V2506" t="s">
        <v>162</v>
      </c>
      <c r="W2506">
        <v>7</v>
      </c>
      <c r="X2506" t="s">
        <v>308</v>
      </c>
      <c r="Y2506">
        <v>50</v>
      </c>
      <c r="Z2506">
        <v>425</v>
      </c>
      <c r="AA2506">
        <v>212500</v>
      </c>
      <c r="AB2506">
        <v>74375</v>
      </c>
      <c r="AC2506">
        <v>0.35</v>
      </c>
      <c r="AD2506">
        <v>1</v>
      </c>
      <c r="AE2506" t="s">
        <v>132</v>
      </c>
    </row>
    <row r="2507" spans="1:31" x14ac:dyDescent="0.3">
      <c r="A2507">
        <v>1185732</v>
      </c>
      <c r="B2507" t="s">
        <v>30</v>
      </c>
      <c r="C2507" s="1">
        <v>44452</v>
      </c>
      <c r="D2507">
        <v>2021</v>
      </c>
      <c r="E2507" t="s">
        <v>43</v>
      </c>
      <c r="F2507">
        <v>3</v>
      </c>
      <c r="G2507">
        <v>1</v>
      </c>
      <c r="H2507" t="s">
        <v>32</v>
      </c>
      <c r="I2507">
        <v>44</v>
      </c>
      <c r="J2507" t="s">
        <v>56</v>
      </c>
      <c r="K2507">
        <v>46</v>
      </c>
      <c r="L2507" t="s">
        <v>57</v>
      </c>
      <c r="M2507" t="s">
        <v>125</v>
      </c>
      <c r="N2507">
        <v>3</v>
      </c>
      <c r="O2507" t="s">
        <v>126</v>
      </c>
      <c r="P2507">
        <v>1</v>
      </c>
      <c r="Q2507" t="s">
        <v>37</v>
      </c>
      <c r="R2507">
        <v>1</v>
      </c>
      <c r="S2507" t="s">
        <v>127</v>
      </c>
      <c r="T2507">
        <v>5</v>
      </c>
      <c r="U2507" t="s">
        <v>300</v>
      </c>
      <c r="V2507" t="s">
        <v>265</v>
      </c>
      <c r="W2507">
        <v>7</v>
      </c>
      <c r="X2507" t="s">
        <v>308</v>
      </c>
      <c r="Y2507">
        <v>50</v>
      </c>
      <c r="Z2507">
        <v>325</v>
      </c>
      <c r="AA2507">
        <v>162500</v>
      </c>
      <c r="AB2507">
        <v>56875</v>
      </c>
      <c r="AC2507">
        <v>0.35</v>
      </c>
      <c r="AD2507">
        <v>1</v>
      </c>
      <c r="AE2507" t="s">
        <v>132</v>
      </c>
    </row>
    <row r="2508" spans="1:31" x14ac:dyDescent="0.3">
      <c r="A2508">
        <v>1185732</v>
      </c>
      <c r="B2508" t="s">
        <v>30</v>
      </c>
      <c r="C2508" s="1">
        <v>44484</v>
      </c>
      <c r="D2508">
        <v>2021</v>
      </c>
      <c r="E2508" t="s">
        <v>44</v>
      </c>
      <c r="F2508">
        <v>4</v>
      </c>
      <c r="G2508">
        <v>1</v>
      </c>
      <c r="H2508" t="s">
        <v>32</v>
      </c>
      <c r="I2508">
        <v>44</v>
      </c>
      <c r="J2508" t="s">
        <v>56</v>
      </c>
      <c r="K2508">
        <v>46</v>
      </c>
      <c r="L2508" t="s">
        <v>57</v>
      </c>
      <c r="M2508" t="s">
        <v>125</v>
      </c>
      <c r="N2508">
        <v>3</v>
      </c>
      <c r="O2508" t="s">
        <v>126</v>
      </c>
      <c r="P2508">
        <v>1</v>
      </c>
      <c r="Q2508" t="s">
        <v>37</v>
      </c>
      <c r="R2508">
        <v>2</v>
      </c>
      <c r="S2508" t="s">
        <v>299</v>
      </c>
      <c r="T2508">
        <v>4</v>
      </c>
      <c r="U2508" t="s">
        <v>128</v>
      </c>
      <c r="V2508" t="s">
        <v>129</v>
      </c>
      <c r="W2508">
        <v>7</v>
      </c>
      <c r="X2508" t="s">
        <v>308</v>
      </c>
      <c r="Y2508">
        <v>55</v>
      </c>
      <c r="Z2508">
        <v>300</v>
      </c>
      <c r="AA2508">
        <v>165000</v>
      </c>
      <c r="AB2508">
        <v>57750.000000000007</v>
      </c>
      <c r="AC2508">
        <v>0.35</v>
      </c>
      <c r="AD2508">
        <v>1</v>
      </c>
      <c r="AE2508" t="s">
        <v>132</v>
      </c>
    </row>
    <row r="2509" spans="1:31" x14ac:dyDescent="0.3">
      <c r="A2509">
        <v>1185732</v>
      </c>
      <c r="B2509" t="s">
        <v>30</v>
      </c>
      <c r="C2509" s="1">
        <v>44514</v>
      </c>
      <c r="D2509">
        <v>2021</v>
      </c>
      <c r="E2509" t="s">
        <v>45</v>
      </c>
      <c r="F2509">
        <v>4</v>
      </c>
      <c r="G2509">
        <v>1</v>
      </c>
      <c r="H2509" t="s">
        <v>32</v>
      </c>
      <c r="I2509">
        <v>44</v>
      </c>
      <c r="J2509" t="s">
        <v>56</v>
      </c>
      <c r="K2509">
        <v>46</v>
      </c>
      <c r="L2509" t="s">
        <v>57</v>
      </c>
      <c r="M2509" t="s">
        <v>125</v>
      </c>
      <c r="N2509">
        <v>3</v>
      </c>
      <c r="O2509" t="s">
        <v>126</v>
      </c>
      <c r="P2509">
        <v>1</v>
      </c>
      <c r="Q2509" t="s">
        <v>37</v>
      </c>
      <c r="R2509">
        <v>2</v>
      </c>
      <c r="S2509" t="s">
        <v>299</v>
      </c>
      <c r="T2509">
        <v>4</v>
      </c>
      <c r="U2509" t="s">
        <v>128</v>
      </c>
      <c r="V2509" t="s">
        <v>307</v>
      </c>
      <c r="W2509">
        <v>7</v>
      </c>
      <c r="X2509" t="s">
        <v>308</v>
      </c>
      <c r="Y2509">
        <v>55</v>
      </c>
      <c r="Z2509">
        <v>325</v>
      </c>
      <c r="AA2509">
        <v>178750</v>
      </c>
      <c r="AB2509">
        <v>62562.500000000007</v>
      </c>
      <c r="AC2509">
        <v>0.35</v>
      </c>
      <c r="AD2509">
        <v>1</v>
      </c>
      <c r="AE2509" t="s">
        <v>132</v>
      </c>
    </row>
    <row r="2510" spans="1:31" x14ac:dyDescent="0.3">
      <c r="A2510">
        <v>1185732</v>
      </c>
      <c r="B2510" t="s">
        <v>30</v>
      </c>
      <c r="C2510" s="1">
        <v>44477</v>
      </c>
      <c r="D2510">
        <v>2021</v>
      </c>
      <c r="E2510" t="s">
        <v>44</v>
      </c>
      <c r="F2510">
        <v>4</v>
      </c>
      <c r="G2510">
        <v>1</v>
      </c>
      <c r="H2510" t="s">
        <v>32</v>
      </c>
      <c r="I2510">
        <v>47</v>
      </c>
      <c r="J2510" t="s">
        <v>63</v>
      </c>
      <c r="K2510">
        <v>49</v>
      </c>
      <c r="L2510" t="s">
        <v>64</v>
      </c>
      <c r="M2510" t="s">
        <v>125</v>
      </c>
      <c r="N2510">
        <v>3</v>
      </c>
      <c r="O2510" t="s">
        <v>126</v>
      </c>
      <c r="P2510">
        <v>1</v>
      </c>
      <c r="Q2510" t="s">
        <v>37</v>
      </c>
      <c r="R2510">
        <v>1</v>
      </c>
      <c r="S2510" t="s">
        <v>127</v>
      </c>
      <c r="T2510">
        <v>5</v>
      </c>
      <c r="U2510" t="s">
        <v>300</v>
      </c>
      <c r="V2510" t="s">
        <v>205</v>
      </c>
      <c r="W2510">
        <v>7</v>
      </c>
      <c r="X2510" t="s">
        <v>308</v>
      </c>
      <c r="Y2510">
        <v>65</v>
      </c>
      <c r="Z2510">
        <v>200</v>
      </c>
      <c r="AA2510">
        <v>130000</v>
      </c>
      <c r="AB2510">
        <v>51999.999999999993</v>
      </c>
      <c r="AC2510">
        <v>0.4</v>
      </c>
      <c r="AD2510">
        <v>1</v>
      </c>
      <c r="AE2510" t="s">
        <v>132</v>
      </c>
    </row>
    <row r="2511" spans="1:31" x14ac:dyDescent="0.3">
      <c r="A2511">
        <v>1185732</v>
      </c>
      <c r="B2511" t="s">
        <v>30</v>
      </c>
      <c r="C2511" s="1">
        <v>44543</v>
      </c>
      <c r="D2511">
        <v>2021</v>
      </c>
      <c r="E2511" t="s">
        <v>46</v>
      </c>
      <c r="F2511">
        <v>4</v>
      </c>
      <c r="G2511">
        <v>1</v>
      </c>
      <c r="H2511" t="s">
        <v>32</v>
      </c>
      <c r="I2511">
        <v>44</v>
      </c>
      <c r="J2511" t="s">
        <v>56</v>
      </c>
      <c r="K2511">
        <v>46</v>
      </c>
      <c r="L2511" t="s">
        <v>57</v>
      </c>
      <c r="M2511" t="s">
        <v>125</v>
      </c>
      <c r="N2511">
        <v>3</v>
      </c>
      <c r="O2511" t="s">
        <v>126</v>
      </c>
      <c r="P2511">
        <v>1</v>
      </c>
      <c r="Q2511" t="s">
        <v>37</v>
      </c>
      <c r="R2511">
        <v>5</v>
      </c>
      <c r="S2511" t="s">
        <v>303</v>
      </c>
      <c r="T2511">
        <v>7</v>
      </c>
      <c r="U2511" t="s">
        <v>305</v>
      </c>
      <c r="V2511" t="s">
        <v>205</v>
      </c>
      <c r="W2511">
        <v>7</v>
      </c>
      <c r="X2511" t="s">
        <v>308</v>
      </c>
      <c r="Y2511">
        <v>55</v>
      </c>
      <c r="Z2511">
        <v>400</v>
      </c>
      <c r="AA2511">
        <v>220000</v>
      </c>
      <c r="AB2511">
        <v>77000</v>
      </c>
      <c r="AC2511">
        <v>0.35</v>
      </c>
      <c r="AD2511">
        <v>1</v>
      </c>
      <c r="AE2511" t="s">
        <v>132</v>
      </c>
    </row>
    <row r="2512" spans="1:31" x14ac:dyDescent="0.3">
      <c r="A2512">
        <v>1185732</v>
      </c>
      <c r="B2512" t="s">
        <v>30</v>
      </c>
      <c r="C2512" s="1">
        <v>44206</v>
      </c>
      <c r="D2512">
        <v>2021</v>
      </c>
      <c r="E2512" t="s">
        <v>47</v>
      </c>
      <c r="F2512">
        <v>1</v>
      </c>
      <c r="G2512">
        <v>1</v>
      </c>
      <c r="H2512" t="s">
        <v>32</v>
      </c>
      <c r="I2512">
        <v>44</v>
      </c>
      <c r="J2512" t="s">
        <v>56</v>
      </c>
      <c r="K2512">
        <v>46</v>
      </c>
      <c r="L2512" t="s">
        <v>57</v>
      </c>
      <c r="M2512" t="s">
        <v>125</v>
      </c>
      <c r="N2512">
        <v>3</v>
      </c>
      <c r="O2512" t="s">
        <v>126</v>
      </c>
      <c r="P2512">
        <v>1</v>
      </c>
      <c r="Q2512" t="s">
        <v>37</v>
      </c>
      <c r="R2512">
        <v>1</v>
      </c>
      <c r="S2512" t="s">
        <v>127</v>
      </c>
      <c r="T2512">
        <v>5</v>
      </c>
      <c r="U2512" t="s">
        <v>300</v>
      </c>
      <c r="V2512" t="s">
        <v>236</v>
      </c>
      <c r="W2512">
        <v>7</v>
      </c>
      <c r="X2512" t="s">
        <v>308</v>
      </c>
      <c r="Y2512">
        <v>35</v>
      </c>
      <c r="Z2512">
        <v>275</v>
      </c>
      <c r="AA2512">
        <v>96250</v>
      </c>
      <c r="AB2512">
        <v>33687.5</v>
      </c>
      <c r="AC2512">
        <v>0.35</v>
      </c>
      <c r="AD2512">
        <v>1</v>
      </c>
      <c r="AE2512" t="s">
        <v>132</v>
      </c>
    </row>
    <row r="2513" spans="1:31" x14ac:dyDescent="0.3">
      <c r="A2513">
        <v>1185732</v>
      </c>
      <c r="B2513" t="s">
        <v>30</v>
      </c>
      <c r="C2513" s="1">
        <v>44507</v>
      </c>
      <c r="D2513">
        <v>2021</v>
      </c>
      <c r="E2513" t="s">
        <v>45</v>
      </c>
      <c r="F2513">
        <v>4</v>
      </c>
      <c r="G2513">
        <v>1</v>
      </c>
      <c r="H2513" t="s">
        <v>32</v>
      </c>
      <c r="I2513">
        <v>47</v>
      </c>
      <c r="J2513" t="s">
        <v>63</v>
      </c>
      <c r="K2513">
        <v>49</v>
      </c>
      <c r="L2513" t="s">
        <v>64</v>
      </c>
      <c r="M2513" t="s">
        <v>125</v>
      </c>
      <c r="N2513">
        <v>3</v>
      </c>
      <c r="O2513" t="s">
        <v>126</v>
      </c>
      <c r="P2513">
        <v>1</v>
      </c>
      <c r="Q2513" t="s">
        <v>37</v>
      </c>
      <c r="R2513">
        <v>5</v>
      </c>
      <c r="S2513" t="s">
        <v>303</v>
      </c>
      <c r="T2513">
        <v>6</v>
      </c>
      <c r="U2513" t="s">
        <v>304</v>
      </c>
      <c r="V2513" t="s">
        <v>129</v>
      </c>
      <c r="W2513">
        <v>7</v>
      </c>
      <c r="X2513" t="s">
        <v>308</v>
      </c>
      <c r="Y2513">
        <v>65</v>
      </c>
      <c r="Z2513">
        <v>275</v>
      </c>
      <c r="AA2513">
        <v>178750</v>
      </c>
      <c r="AB2513">
        <v>71499.999999999985</v>
      </c>
      <c r="AC2513">
        <v>0.4</v>
      </c>
      <c r="AD2513">
        <v>1</v>
      </c>
      <c r="AE2513" t="s">
        <v>132</v>
      </c>
    </row>
    <row r="2514" spans="1:31" x14ac:dyDescent="0.3">
      <c r="A2514">
        <v>1185732</v>
      </c>
      <c r="B2514" t="s">
        <v>30</v>
      </c>
      <c r="C2514" s="1">
        <v>44235</v>
      </c>
      <c r="D2514">
        <v>2021</v>
      </c>
      <c r="E2514" t="s">
        <v>48</v>
      </c>
      <c r="F2514">
        <v>1</v>
      </c>
      <c r="G2514">
        <v>1</v>
      </c>
      <c r="H2514" t="s">
        <v>32</v>
      </c>
      <c r="I2514">
        <v>44</v>
      </c>
      <c r="J2514" t="s">
        <v>56</v>
      </c>
      <c r="K2514">
        <v>46</v>
      </c>
      <c r="L2514" t="s">
        <v>57</v>
      </c>
      <c r="M2514" t="s">
        <v>125</v>
      </c>
      <c r="N2514">
        <v>3</v>
      </c>
      <c r="O2514" t="s">
        <v>126</v>
      </c>
      <c r="P2514">
        <v>1</v>
      </c>
      <c r="Q2514" t="s">
        <v>37</v>
      </c>
      <c r="R2514">
        <v>1</v>
      </c>
      <c r="S2514" t="s">
        <v>127</v>
      </c>
      <c r="T2514">
        <v>4</v>
      </c>
      <c r="U2514" t="s">
        <v>128</v>
      </c>
      <c r="V2514" t="s">
        <v>189</v>
      </c>
      <c r="W2514">
        <v>7</v>
      </c>
      <c r="X2514" t="s">
        <v>308</v>
      </c>
      <c r="Y2514">
        <v>35</v>
      </c>
      <c r="Z2514">
        <v>175</v>
      </c>
      <c r="AA2514">
        <v>61250</v>
      </c>
      <c r="AB2514">
        <v>21437.5</v>
      </c>
      <c r="AC2514">
        <v>0.35</v>
      </c>
      <c r="AD2514">
        <v>1</v>
      </c>
      <c r="AE2514" t="s">
        <v>132</v>
      </c>
    </row>
    <row r="2515" spans="1:31" x14ac:dyDescent="0.3">
      <c r="A2515">
        <v>1185732</v>
      </c>
      <c r="B2515" t="s">
        <v>30</v>
      </c>
      <c r="C2515" s="1">
        <v>44261</v>
      </c>
      <c r="D2515">
        <v>2021</v>
      </c>
      <c r="E2515" t="s">
        <v>51</v>
      </c>
      <c r="F2515">
        <v>1</v>
      </c>
      <c r="G2515">
        <v>1</v>
      </c>
      <c r="H2515" t="s">
        <v>32</v>
      </c>
      <c r="I2515">
        <v>45</v>
      </c>
      <c r="J2515" t="s">
        <v>59</v>
      </c>
      <c r="K2515">
        <v>47</v>
      </c>
      <c r="L2515" t="s">
        <v>60</v>
      </c>
      <c r="M2515" t="s">
        <v>125</v>
      </c>
      <c r="N2515">
        <v>3</v>
      </c>
      <c r="O2515" t="s">
        <v>126</v>
      </c>
      <c r="P2515">
        <v>1</v>
      </c>
      <c r="Q2515" t="s">
        <v>37</v>
      </c>
      <c r="R2515">
        <v>5</v>
      </c>
      <c r="S2515" t="s">
        <v>303</v>
      </c>
      <c r="T2515">
        <v>7</v>
      </c>
      <c r="U2515" t="s">
        <v>305</v>
      </c>
      <c r="V2515" t="s">
        <v>202</v>
      </c>
      <c r="W2515">
        <v>7</v>
      </c>
      <c r="X2515" t="s">
        <v>308</v>
      </c>
      <c r="Y2515">
        <v>35</v>
      </c>
      <c r="Z2515">
        <v>200</v>
      </c>
      <c r="AA2515">
        <v>70000</v>
      </c>
      <c r="AB2515">
        <v>24500</v>
      </c>
      <c r="AC2515">
        <v>0.35</v>
      </c>
      <c r="AD2515">
        <v>1</v>
      </c>
      <c r="AE2515" t="s">
        <v>132</v>
      </c>
    </row>
    <row r="2516" spans="1:31" x14ac:dyDescent="0.3">
      <c r="A2516">
        <v>1185732</v>
      </c>
      <c r="B2516" t="s">
        <v>30</v>
      </c>
      <c r="C2516" s="1">
        <v>44536</v>
      </c>
      <c r="D2516">
        <v>2021</v>
      </c>
      <c r="E2516" t="s">
        <v>46</v>
      </c>
      <c r="F2516">
        <v>4</v>
      </c>
      <c r="G2516">
        <v>1</v>
      </c>
      <c r="H2516" t="s">
        <v>32</v>
      </c>
      <c r="I2516">
        <v>47</v>
      </c>
      <c r="J2516" t="s">
        <v>63</v>
      </c>
      <c r="K2516">
        <v>49</v>
      </c>
      <c r="L2516" t="s">
        <v>64</v>
      </c>
      <c r="M2516" t="s">
        <v>125</v>
      </c>
      <c r="N2516">
        <v>3</v>
      </c>
      <c r="O2516" t="s">
        <v>126</v>
      </c>
      <c r="P2516">
        <v>1</v>
      </c>
      <c r="Q2516" t="s">
        <v>37</v>
      </c>
      <c r="R2516">
        <v>1</v>
      </c>
      <c r="S2516" t="s">
        <v>127</v>
      </c>
      <c r="T2516">
        <v>4</v>
      </c>
      <c r="U2516" t="s">
        <v>128</v>
      </c>
      <c r="V2516" t="s">
        <v>186</v>
      </c>
      <c r="W2516">
        <v>7</v>
      </c>
      <c r="X2516" t="s">
        <v>308</v>
      </c>
      <c r="Y2516">
        <v>60</v>
      </c>
      <c r="Z2516">
        <v>225</v>
      </c>
      <c r="AA2516">
        <v>135000</v>
      </c>
      <c r="AB2516">
        <v>40500</v>
      </c>
      <c r="AC2516">
        <v>0.3</v>
      </c>
      <c r="AD2516">
        <v>1</v>
      </c>
      <c r="AE2516" t="s">
        <v>132</v>
      </c>
    </row>
    <row r="2517" spans="1:31" x14ac:dyDescent="0.3">
      <c r="A2517">
        <v>1185732</v>
      </c>
      <c r="B2517" t="s">
        <v>30</v>
      </c>
      <c r="C2517" s="1">
        <v>44293</v>
      </c>
      <c r="D2517">
        <v>2021</v>
      </c>
      <c r="E2517" t="s">
        <v>52</v>
      </c>
      <c r="F2517">
        <v>2</v>
      </c>
      <c r="G2517">
        <v>1</v>
      </c>
      <c r="H2517" t="s">
        <v>32</v>
      </c>
      <c r="I2517">
        <v>45</v>
      </c>
      <c r="J2517" t="s">
        <v>59</v>
      </c>
      <c r="K2517">
        <v>47</v>
      </c>
      <c r="L2517" t="s">
        <v>60</v>
      </c>
      <c r="M2517" t="s">
        <v>125</v>
      </c>
      <c r="N2517">
        <v>3</v>
      </c>
      <c r="O2517" t="s">
        <v>126</v>
      </c>
      <c r="P2517">
        <v>1</v>
      </c>
      <c r="Q2517" t="s">
        <v>37</v>
      </c>
      <c r="R2517">
        <v>5</v>
      </c>
      <c r="S2517" t="s">
        <v>303</v>
      </c>
      <c r="T2517">
        <v>6</v>
      </c>
      <c r="U2517" t="s">
        <v>304</v>
      </c>
      <c r="V2517" t="s">
        <v>129</v>
      </c>
      <c r="W2517">
        <v>7</v>
      </c>
      <c r="X2517" t="s">
        <v>308</v>
      </c>
      <c r="Y2517">
        <v>35</v>
      </c>
      <c r="Z2517">
        <v>175</v>
      </c>
      <c r="AA2517">
        <v>61250</v>
      </c>
      <c r="AB2517">
        <v>21437.5</v>
      </c>
      <c r="AC2517">
        <v>0.35</v>
      </c>
      <c r="AD2517">
        <v>1</v>
      </c>
      <c r="AE2517" t="s">
        <v>132</v>
      </c>
    </row>
    <row r="2518" spans="1:31" x14ac:dyDescent="0.3">
      <c r="A2518">
        <v>1185732</v>
      </c>
      <c r="B2518" t="s">
        <v>30</v>
      </c>
      <c r="C2518" s="1">
        <v>44213</v>
      </c>
      <c r="D2518">
        <v>2021</v>
      </c>
      <c r="E2518" t="s">
        <v>47</v>
      </c>
      <c r="F2518">
        <v>1</v>
      </c>
      <c r="G2518">
        <v>1</v>
      </c>
      <c r="H2518" t="s">
        <v>32</v>
      </c>
      <c r="I2518">
        <v>47</v>
      </c>
      <c r="J2518" t="s">
        <v>63</v>
      </c>
      <c r="K2518">
        <v>49</v>
      </c>
      <c r="L2518" t="s">
        <v>64</v>
      </c>
      <c r="M2518" t="s">
        <v>125</v>
      </c>
      <c r="N2518">
        <v>3</v>
      </c>
      <c r="O2518" t="s">
        <v>126</v>
      </c>
      <c r="P2518">
        <v>1</v>
      </c>
      <c r="Q2518" t="s">
        <v>37</v>
      </c>
      <c r="R2518">
        <v>1</v>
      </c>
      <c r="S2518" t="s">
        <v>127</v>
      </c>
      <c r="T2518">
        <v>4</v>
      </c>
      <c r="U2518" t="s">
        <v>128</v>
      </c>
      <c r="V2518" t="s">
        <v>161</v>
      </c>
      <c r="W2518">
        <v>7</v>
      </c>
      <c r="X2518" t="s">
        <v>308</v>
      </c>
      <c r="Y2518">
        <v>40</v>
      </c>
      <c r="Z2518">
        <v>450</v>
      </c>
      <c r="AA2518">
        <v>180000</v>
      </c>
      <c r="AB2518">
        <v>54000</v>
      </c>
      <c r="AC2518">
        <v>0.3</v>
      </c>
      <c r="AD2518">
        <v>1</v>
      </c>
      <c r="AE2518" t="s">
        <v>132</v>
      </c>
    </row>
    <row r="2519" spans="1:31" x14ac:dyDescent="0.3">
      <c r="A2519">
        <v>1185732</v>
      </c>
      <c r="B2519" t="s">
        <v>30</v>
      </c>
      <c r="C2519" s="1">
        <v>44322</v>
      </c>
      <c r="D2519">
        <v>2021</v>
      </c>
      <c r="E2519" t="s">
        <v>53</v>
      </c>
      <c r="F2519">
        <v>2</v>
      </c>
      <c r="G2519">
        <v>1</v>
      </c>
      <c r="H2519" t="s">
        <v>32</v>
      </c>
      <c r="I2519">
        <v>45</v>
      </c>
      <c r="J2519" t="s">
        <v>59</v>
      </c>
      <c r="K2519">
        <v>47</v>
      </c>
      <c r="L2519" t="s">
        <v>60</v>
      </c>
      <c r="M2519" t="s">
        <v>125</v>
      </c>
      <c r="N2519">
        <v>3</v>
      </c>
      <c r="O2519" t="s">
        <v>126</v>
      </c>
      <c r="P2519">
        <v>1</v>
      </c>
      <c r="Q2519" t="s">
        <v>37</v>
      </c>
      <c r="R2519">
        <v>5</v>
      </c>
      <c r="S2519" t="s">
        <v>303</v>
      </c>
      <c r="T2519">
        <v>8</v>
      </c>
      <c r="U2519" t="s">
        <v>306</v>
      </c>
      <c r="V2519" t="s">
        <v>189</v>
      </c>
      <c r="W2519">
        <v>7</v>
      </c>
      <c r="X2519" t="s">
        <v>308</v>
      </c>
      <c r="Y2519">
        <v>45</v>
      </c>
      <c r="Z2519">
        <v>225</v>
      </c>
      <c r="AA2519">
        <v>101250</v>
      </c>
      <c r="AB2519">
        <v>35437.5</v>
      </c>
      <c r="AC2519">
        <v>0.35</v>
      </c>
      <c r="AD2519">
        <v>1</v>
      </c>
      <c r="AE2519" t="s">
        <v>132</v>
      </c>
    </row>
    <row r="2520" spans="1:31" x14ac:dyDescent="0.3">
      <c r="A2520">
        <v>1185732</v>
      </c>
      <c r="B2520" t="s">
        <v>30</v>
      </c>
      <c r="C2520" s="1">
        <v>44213</v>
      </c>
      <c r="D2520">
        <v>2021</v>
      </c>
      <c r="E2520" t="s">
        <v>47</v>
      </c>
      <c r="F2520">
        <v>1</v>
      </c>
      <c r="G2520">
        <v>1</v>
      </c>
      <c r="H2520" t="s">
        <v>32</v>
      </c>
      <c r="I2520">
        <v>47</v>
      </c>
      <c r="J2520" t="s">
        <v>63</v>
      </c>
      <c r="K2520">
        <v>49</v>
      </c>
      <c r="L2520" t="s">
        <v>64</v>
      </c>
      <c r="M2520" t="s">
        <v>125</v>
      </c>
      <c r="N2520">
        <v>3</v>
      </c>
      <c r="O2520" t="s">
        <v>126</v>
      </c>
      <c r="P2520">
        <v>1</v>
      </c>
      <c r="Q2520" t="s">
        <v>37</v>
      </c>
      <c r="R2520">
        <v>1</v>
      </c>
      <c r="S2520" t="s">
        <v>127</v>
      </c>
      <c r="T2520">
        <v>4</v>
      </c>
      <c r="U2520" t="s">
        <v>128</v>
      </c>
      <c r="V2520" t="s">
        <v>204</v>
      </c>
      <c r="W2520">
        <v>7</v>
      </c>
      <c r="X2520" t="s">
        <v>308</v>
      </c>
      <c r="Y2520">
        <v>30</v>
      </c>
      <c r="Z2520">
        <v>250</v>
      </c>
      <c r="AA2520">
        <v>75000</v>
      </c>
      <c r="AB2520">
        <v>18750.000000000004</v>
      </c>
      <c r="AC2520">
        <v>0.25</v>
      </c>
      <c r="AD2520">
        <v>1</v>
      </c>
      <c r="AE2520" t="s">
        <v>132</v>
      </c>
    </row>
    <row r="2521" spans="1:31" x14ac:dyDescent="0.3">
      <c r="A2521">
        <v>1185732</v>
      </c>
      <c r="B2521" t="s">
        <v>30</v>
      </c>
      <c r="C2521" s="1">
        <v>44355</v>
      </c>
      <c r="D2521">
        <v>2021</v>
      </c>
      <c r="E2521" t="s">
        <v>54</v>
      </c>
      <c r="F2521">
        <v>2</v>
      </c>
      <c r="G2521">
        <v>1</v>
      </c>
      <c r="H2521" t="s">
        <v>32</v>
      </c>
      <c r="I2521">
        <v>45</v>
      </c>
      <c r="J2521" t="s">
        <v>59</v>
      </c>
      <c r="K2521">
        <v>47</v>
      </c>
      <c r="L2521" t="s">
        <v>60</v>
      </c>
      <c r="M2521" t="s">
        <v>125</v>
      </c>
      <c r="N2521">
        <v>3</v>
      </c>
      <c r="O2521" t="s">
        <v>126</v>
      </c>
      <c r="P2521">
        <v>1</v>
      </c>
      <c r="Q2521" t="s">
        <v>37</v>
      </c>
      <c r="R2521">
        <v>1</v>
      </c>
      <c r="S2521" t="s">
        <v>127</v>
      </c>
      <c r="T2521">
        <v>4</v>
      </c>
      <c r="U2521" t="s">
        <v>128</v>
      </c>
      <c r="V2521" t="s">
        <v>161</v>
      </c>
      <c r="W2521">
        <v>7</v>
      </c>
      <c r="X2521" t="s">
        <v>308</v>
      </c>
      <c r="Y2521">
        <v>45</v>
      </c>
      <c r="Z2521">
        <v>350</v>
      </c>
      <c r="AA2521">
        <v>157500</v>
      </c>
      <c r="AB2521">
        <v>55125</v>
      </c>
      <c r="AC2521">
        <v>0.35</v>
      </c>
      <c r="AD2521">
        <v>1</v>
      </c>
      <c r="AE2521" t="s">
        <v>132</v>
      </c>
    </row>
    <row r="2522" spans="1:31" x14ac:dyDescent="0.3">
      <c r="A2522">
        <v>1185732</v>
      </c>
      <c r="B2522" t="s">
        <v>30</v>
      </c>
      <c r="C2522" s="1">
        <v>44213</v>
      </c>
      <c r="D2522">
        <v>2021</v>
      </c>
      <c r="E2522" t="s">
        <v>47</v>
      </c>
      <c r="F2522">
        <v>1</v>
      </c>
      <c r="G2522">
        <v>1</v>
      </c>
      <c r="H2522" t="s">
        <v>32</v>
      </c>
      <c r="I2522">
        <v>47</v>
      </c>
      <c r="J2522" t="s">
        <v>63</v>
      </c>
      <c r="K2522">
        <v>49</v>
      </c>
      <c r="L2522" t="s">
        <v>64</v>
      </c>
      <c r="M2522" t="s">
        <v>125</v>
      </c>
      <c r="N2522">
        <v>3</v>
      </c>
      <c r="O2522" t="s">
        <v>126</v>
      </c>
      <c r="P2522">
        <v>1</v>
      </c>
      <c r="Q2522" t="s">
        <v>37</v>
      </c>
      <c r="R2522">
        <v>5</v>
      </c>
      <c r="S2522" t="s">
        <v>303</v>
      </c>
      <c r="T2522">
        <v>7</v>
      </c>
      <c r="U2522" t="s">
        <v>305</v>
      </c>
      <c r="V2522" t="s">
        <v>187</v>
      </c>
      <c r="W2522">
        <v>7</v>
      </c>
      <c r="X2522" t="s">
        <v>308</v>
      </c>
      <c r="Y2522">
        <v>50</v>
      </c>
      <c r="Z2522">
        <v>150</v>
      </c>
      <c r="AA2522">
        <v>75000</v>
      </c>
      <c r="AB2522">
        <v>18750</v>
      </c>
      <c r="AC2522">
        <v>0.25</v>
      </c>
      <c r="AD2522">
        <v>1</v>
      </c>
      <c r="AE2522" t="s">
        <v>132</v>
      </c>
    </row>
    <row r="2523" spans="1:31" x14ac:dyDescent="0.3">
      <c r="A2523">
        <v>1185732</v>
      </c>
      <c r="B2523" t="s">
        <v>30</v>
      </c>
      <c r="C2523" s="1">
        <v>44383</v>
      </c>
      <c r="D2523">
        <v>2021</v>
      </c>
      <c r="E2523" t="s">
        <v>55</v>
      </c>
      <c r="F2523">
        <v>3</v>
      </c>
      <c r="G2523">
        <v>1</v>
      </c>
      <c r="H2523" t="s">
        <v>32</v>
      </c>
      <c r="I2523">
        <v>45</v>
      </c>
      <c r="J2523" t="s">
        <v>59</v>
      </c>
      <c r="K2523">
        <v>47</v>
      </c>
      <c r="L2523" t="s">
        <v>60</v>
      </c>
      <c r="M2523" t="s">
        <v>125</v>
      </c>
      <c r="N2523">
        <v>3</v>
      </c>
      <c r="O2523" t="s">
        <v>126</v>
      </c>
      <c r="P2523">
        <v>1</v>
      </c>
      <c r="Q2523" t="s">
        <v>37</v>
      </c>
      <c r="R2523">
        <v>5</v>
      </c>
      <c r="S2523" t="s">
        <v>303</v>
      </c>
      <c r="T2523">
        <v>7</v>
      </c>
      <c r="U2523" t="s">
        <v>305</v>
      </c>
      <c r="V2523" t="s">
        <v>162</v>
      </c>
      <c r="W2523">
        <v>7</v>
      </c>
      <c r="X2523" t="s">
        <v>308</v>
      </c>
      <c r="Y2523">
        <v>45</v>
      </c>
      <c r="Z2523">
        <v>375</v>
      </c>
      <c r="AA2523">
        <v>168750</v>
      </c>
      <c r="AB2523">
        <v>59062.499999999993</v>
      </c>
      <c r="AC2523">
        <v>0.35</v>
      </c>
      <c r="AD2523">
        <v>1</v>
      </c>
      <c r="AE2523" t="s">
        <v>132</v>
      </c>
    </row>
    <row r="2524" spans="1:31" x14ac:dyDescent="0.3">
      <c r="A2524">
        <v>1185732</v>
      </c>
      <c r="B2524" t="s">
        <v>30</v>
      </c>
      <c r="C2524" s="1">
        <v>44415</v>
      </c>
      <c r="D2524">
        <v>2021</v>
      </c>
      <c r="E2524" t="s">
        <v>31</v>
      </c>
      <c r="F2524">
        <v>3</v>
      </c>
      <c r="G2524">
        <v>1</v>
      </c>
      <c r="H2524" t="s">
        <v>32</v>
      </c>
      <c r="I2524">
        <v>45</v>
      </c>
      <c r="J2524" t="s">
        <v>59</v>
      </c>
      <c r="K2524">
        <v>47</v>
      </c>
      <c r="L2524" t="s">
        <v>60</v>
      </c>
      <c r="M2524" t="s">
        <v>125</v>
      </c>
      <c r="N2524">
        <v>3</v>
      </c>
      <c r="O2524" t="s">
        <v>126</v>
      </c>
      <c r="P2524">
        <v>1</v>
      </c>
      <c r="Q2524" t="s">
        <v>37</v>
      </c>
      <c r="R2524">
        <v>1</v>
      </c>
      <c r="S2524" t="s">
        <v>127</v>
      </c>
      <c r="T2524">
        <v>5</v>
      </c>
      <c r="U2524" t="s">
        <v>300</v>
      </c>
      <c r="V2524" t="s">
        <v>265</v>
      </c>
      <c r="W2524">
        <v>7</v>
      </c>
      <c r="X2524" t="s">
        <v>308</v>
      </c>
      <c r="Y2524">
        <v>45</v>
      </c>
      <c r="Z2524">
        <v>375</v>
      </c>
      <c r="AA2524">
        <v>168750</v>
      </c>
      <c r="AB2524">
        <v>59062.499999999993</v>
      </c>
      <c r="AC2524">
        <v>0.35</v>
      </c>
      <c r="AD2524">
        <v>1</v>
      </c>
      <c r="AE2524" t="s">
        <v>132</v>
      </c>
    </row>
    <row r="2525" spans="1:31" x14ac:dyDescent="0.3">
      <c r="A2525">
        <v>1185732</v>
      </c>
      <c r="B2525" t="s">
        <v>30</v>
      </c>
      <c r="C2525" s="1">
        <v>44445</v>
      </c>
      <c r="D2525">
        <v>2021</v>
      </c>
      <c r="E2525" t="s">
        <v>43</v>
      </c>
      <c r="F2525">
        <v>3</v>
      </c>
      <c r="G2525">
        <v>1</v>
      </c>
      <c r="H2525" t="s">
        <v>32</v>
      </c>
      <c r="I2525">
        <v>45</v>
      </c>
      <c r="J2525" t="s">
        <v>59</v>
      </c>
      <c r="K2525">
        <v>47</v>
      </c>
      <c r="L2525" t="s">
        <v>60</v>
      </c>
      <c r="M2525" t="s">
        <v>125</v>
      </c>
      <c r="N2525">
        <v>3</v>
      </c>
      <c r="O2525" t="s">
        <v>126</v>
      </c>
      <c r="P2525">
        <v>1</v>
      </c>
      <c r="Q2525" t="s">
        <v>37</v>
      </c>
      <c r="R2525">
        <v>2</v>
      </c>
      <c r="S2525" t="s">
        <v>299</v>
      </c>
      <c r="T2525">
        <v>4</v>
      </c>
      <c r="U2525" t="s">
        <v>128</v>
      </c>
      <c r="V2525" t="s">
        <v>129</v>
      </c>
      <c r="W2525">
        <v>7</v>
      </c>
      <c r="X2525" t="s">
        <v>308</v>
      </c>
      <c r="Y2525">
        <v>45</v>
      </c>
      <c r="Z2525">
        <v>275</v>
      </c>
      <c r="AA2525">
        <v>123750</v>
      </c>
      <c r="AB2525">
        <v>43312.5</v>
      </c>
      <c r="AC2525">
        <v>0.35</v>
      </c>
      <c r="AD2525">
        <v>1</v>
      </c>
      <c r="AE2525" t="s">
        <v>132</v>
      </c>
    </row>
    <row r="2526" spans="1:31" x14ac:dyDescent="0.3">
      <c r="A2526">
        <v>1185732</v>
      </c>
      <c r="B2526" t="s">
        <v>30</v>
      </c>
      <c r="C2526" s="1">
        <v>44477</v>
      </c>
      <c r="D2526">
        <v>2021</v>
      </c>
      <c r="E2526" t="s">
        <v>44</v>
      </c>
      <c r="F2526">
        <v>4</v>
      </c>
      <c r="G2526">
        <v>1</v>
      </c>
      <c r="H2526" t="s">
        <v>32</v>
      </c>
      <c r="I2526">
        <v>45</v>
      </c>
      <c r="J2526" t="s">
        <v>59</v>
      </c>
      <c r="K2526">
        <v>47</v>
      </c>
      <c r="L2526" t="s">
        <v>60</v>
      </c>
      <c r="M2526" t="s">
        <v>125</v>
      </c>
      <c r="N2526">
        <v>3</v>
      </c>
      <c r="O2526" t="s">
        <v>126</v>
      </c>
      <c r="P2526">
        <v>1</v>
      </c>
      <c r="Q2526" t="s">
        <v>37</v>
      </c>
      <c r="R2526">
        <v>2</v>
      </c>
      <c r="S2526" t="s">
        <v>299</v>
      </c>
      <c r="T2526">
        <v>4</v>
      </c>
      <c r="U2526" t="s">
        <v>128</v>
      </c>
      <c r="V2526" t="s">
        <v>307</v>
      </c>
      <c r="W2526">
        <v>7</v>
      </c>
      <c r="X2526" t="s">
        <v>308</v>
      </c>
      <c r="Y2526">
        <v>50</v>
      </c>
      <c r="Z2526">
        <v>250</v>
      </c>
      <c r="AA2526">
        <v>125000</v>
      </c>
      <c r="AB2526">
        <v>43750</v>
      </c>
      <c r="AC2526">
        <v>0.35</v>
      </c>
      <c r="AD2526">
        <v>1</v>
      </c>
      <c r="AE2526" t="s">
        <v>132</v>
      </c>
    </row>
    <row r="2527" spans="1:31" x14ac:dyDescent="0.3">
      <c r="A2527">
        <v>1185732</v>
      </c>
      <c r="B2527" t="s">
        <v>30</v>
      </c>
      <c r="C2527" s="1">
        <v>44507</v>
      </c>
      <c r="D2527">
        <v>2021</v>
      </c>
      <c r="E2527" t="s">
        <v>45</v>
      </c>
      <c r="F2527">
        <v>4</v>
      </c>
      <c r="G2527">
        <v>1</v>
      </c>
      <c r="H2527" t="s">
        <v>32</v>
      </c>
      <c r="I2527">
        <v>45</v>
      </c>
      <c r="J2527" t="s">
        <v>59</v>
      </c>
      <c r="K2527">
        <v>47</v>
      </c>
      <c r="L2527" t="s">
        <v>60</v>
      </c>
      <c r="M2527" t="s">
        <v>125</v>
      </c>
      <c r="N2527">
        <v>3</v>
      </c>
      <c r="O2527" t="s">
        <v>126</v>
      </c>
      <c r="P2527">
        <v>1</v>
      </c>
      <c r="Q2527" t="s">
        <v>37</v>
      </c>
      <c r="R2527">
        <v>1</v>
      </c>
      <c r="S2527" t="s">
        <v>127</v>
      </c>
      <c r="T2527">
        <v>5</v>
      </c>
      <c r="U2527" t="s">
        <v>300</v>
      </c>
      <c r="V2527" t="s">
        <v>205</v>
      </c>
      <c r="W2527">
        <v>7</v>
      </c>
      <c r="X2527" t="s">
        <v>308</v>
      </c>
      <c r="Y2527">
        <v>50</v>
      </c>
      <c r="Z2527">
        <v>275</v>
      </c>
      <c r="AA2527">
        <v>137500</v>
      </c>
      <c r="AB2527">
        <v>48125</v>
      </c>
      <c r="AC2527">
        <v>0.35</v>
      </c>
      <c r="AD2527">
        <v>1</v>
      </c>
      <c r="AE2527" t="s">
        <v>132</v>
      </c>
    </row>
    <row r="2528" spans="1:31" x14ac:dyDescent="0.3">
      <c r="A2528">
        <v>1185732</v>
      </c>
      <c r="B2528" t="s">
        <v>30</v>
      </c>
      <c r="C2528" s="1">
        <v>44536</v>
      </c>
      <c r="D2528">
        <v>2021</v>
      </c>
      <c r="E2528" t="s">
        <v>46</v>
      </c>
      <c r="F2528">
        <v>4</v>
      </c>
      <c r="G2528">
        <v>1</v>
      </c>
      <c r="H2528" t="s">
        <v>32</v>
      </c>
      <c r="I2528">
        <v>45</v>
      </c>
      <c r="J2528" t="s">
        <v>59</v>
      </c>
      <c r="K2528">
        <v>47</v>
      </c>
      <c r="L2528" t="s">
        <v>60</v>
      </c>
      <c r="M2528" t="s">
        <v>125</v>
      </c>
      <c r="N2528">
        <v>3</v>
      </c>
      <c r="O2528" t="s">
        <v>126</v>
      </c>
      <c r="P2528">
        <v>1</v>
      </c>
      <c r="Q2528" t="s">
        <v>37</v>
      </c>
      <c r="R2528">
        <v>5</v>
      </c>
      <c r="S2528" t="s">
        <v>303</v>
      </c>
      <c r="T2528">
        <v>7</v>
      </c>
      <c r="U2528" t="s">
        <v>305</v>
      </c>
      <c r="V2528" t="s">
        <v>205</v>
      </c>
      <c r="W2528">
        <v>7</v>
      </c>
      <c r="X2528" t="s">
        <v>308</v>
      </c>
      <c r="Y2528">
        <v>50</v>
      </c>
      <c r="Z2528">
        <v>350</v>
      </c>
      <c r="AA2528">
        <v>175000</v>
      </c>
      <c r="AB2528">
        <v>61249.999999999993</v>
      </c>
      <c r="AC2528">
        <v>0.35</v>
      </c>
      <c r="AD2528">
        <v>1</v>
      </c>
      <c r="AE2528" t="s">
        <v>132</v>
      </c>
    </row>
    <row r="2529" spans="1:31" x14ac:dyDescent="0.3">
      <c r="A2529">
        <v>1185732</v>
      </c>
      <c r="B2529" t="s">
        <v>30</v>
      </c>
      <c r="C2529" s="1">
        <v>44203</v>
      </c>
      <c r="D2529">
        <v>2021</v>
      </c>
      <c r="E2529" t="s">
        <v>47</v>
      </c>
      <c r="F2529">
        <v>1</v>
      </c>
      <c r="G2529">
        <v>1</v>
      </c>
      <c r="H2529" t="s">
        <v>32</v>
      </c>
      <c r="I2529">
        <v>45</v>
      </c>
      <c r="J2529" t="s">
        <v>59</v>
      </c>
      <c r="K2529">
        <v>47</v>
      </c>
      <c r="L2529" t="s">
        <v>60</v>
      </c>
      <c r="M2529" t="s">
        <v>125</v>
      </c>
      <c r="N2529">
        <v>3</v>
      </c>
      <c r="O2529" t="s">
        <v>126</v>
      </c>
      <c r="P2529">
        <v>1</v>
      </c>
      <c r="Q2529" t="s">
        <v>37</v>
      </c>
      <c r="R2529">
        <v>1</v>
      </c>
      <c r="S2529" t="s">
        <v>127</v>
      </c>
      <c r="T2529">
        <v>5</v>
      </c>
      <c r="U2529" t="s">
        <v>300</v>
      </c>
      <c r="V2529" t="s">
        <v>236</v>
      </c>
      <c r="W2529">
        <v>7</v>
      </c>
      <c r="X2529" t="s">
        <v>308</v>
      </c>
      <c r="Y2529">
        <v>40</v>
      </c>
      <c r="Z2529">
        <v>300</v>
      </c>
      <c r="AA2529">
        <v>120000</v>
      </c>
      <c r="AB2529">
        <v>48000</v>
      </c>
      <c r="AC2529">
        <v>0.4</v>
      </c>
      <c r="AD2529">
        <v>1</v>
      </c>
      <c r="AE2529" t="s">
        <v>132</v>
      </c>
    </row>
    <row r="2530" spans="1:31" x14ac:dyDescent="0.3">
      <c r="A2530">
        <v>1185732</v>
      </c>
      <c r="B2530" t="s">
        <v>30</v>
      </c>
      <c r="C2530" s="1">
        <v>44232</v>
      </c>
      <c r="D2530">
        <v>2021</v>
      </c>
      <c r="E2530" t="s">
        <v>48</v>
      </c>
      <c r="F2530">
        <v>1</v>
      </c>
      <c r="G2530">
        <v>1</v>
      </c>
      <c r="H2530" t="s">
        <v>32</v>
      </c>
      <c r="I2530">
        <v>45</v>
      </c>
      <c r="J2530" t="s">
        <v>59</v>
      </c>
      <c r="K2530">
        <v>47</v>
      </c>
      <c r="L2530" t="s">
        <v>60</v>
      </c>
      <c r="M2530" t="s">
        <v>125</v>
      </c>
      <c r="N2530">
        <v>3</v>
      </c>
      <c r="O2530" t="s">
        <v>126</v>
      </c>
      <c r="P2530">
        <v>1</v>
      </c>
      <c r="Q2530" t="s">
        <v>37</v>
      </c>
      <c r="R2530">
        <v>5</v>
      </c>
      <c r="S2530" t="s">
        <v>303</v>
      </c>
      <c r="T2530">
        <v>6</v>
      </c>
      <c r="U2530" t="s">
        <v>304</v>
      </c>
      <c r="V2530" t="s">
        <v>129</v>
      </c>
      <c r="W2530">
        <v>7</v>
      </c>
      <c r="X2530" t="s">
        <v>308</v>
      </c>
      <c r="Y2530">
        <v>40</v>
      </c>
      <c r="Z2530">
        <v>200</v>
      </c>
      <c r="AA2530">
        <v>80000</v>
      </c>
      <c r="AB2530">
        <v>32000</v>
      </c>
      <c r="AC2530">
        <v>0.4</v>
      </c>
      <c r="AD2530">
        <v>1</v>
      </c>
      <c r="AE2530" t="s">
        <v>132</v>
      </c>
    </row>
    <row r="2531" spans="1:31" x14ac:dyDescent="0.3">
      <c r="A2531">
        <v>1185732</v>
      </c>
      <c r="B2531" t="s">
        <v>30</v>
      </c>
      <c r="C2531" s="1">
        <v>44258</v>
      </c>
      <c r="D2531">
        <v>2021</v>
      </c>
      <c r="E2531" t="s">
        <v>51</v>
      </c>
      <c r="F2531">
        <v>1</v>
      </c>
      <c r="G2531">
        <v>1</v>
      </c>
      <c r="H2531" t="s">
        <v>32</v>
      </c>
      <c r="I2531">
        <v>46</v>
      </c>
      <c r="J2531" t="s">
        <v>61</v>
      </c>
      <c r="K2531">
        <v>48</v>
      </c>
      <c r="L2531" t="s">
        <v>62</v>
      </c>
      <c r="M2531" t="s">
        <v>125</v>
      </c>
      <c r="N2531">
        <v>3</v>
      </c>
      <c r="O2531" t="s">
        <v>126</v>
      </c>
      <c r="P2531">
        <v>1</v>
      </c>
      <c r="Q2531" t="s">
        <v>37</v>
      </c>
      <c r="R2531">
        <v>1</v>
      </c>
      <c r="S2531" t="s">
        <v>127</v>
      </c>
      <c r="T2531">
        <v>4</v>
      </c>
      <c r="U2531" t="s">
        <v>128</v>
      </c>
      <c r="V2531" t="s">
        <v>189</v>
      </c>
      <c r="W2531">
        <v>7</v>
      </c>
      <c r="X2531" t="s">
        <v>308</v>
      </c>
      <c r="Y2531">
        <v>40</v>
      </c>
      <c r="Z2531">
        <v>225</v>
      </c>
      <c r="AA2531">
        <v>90000</v>
      </c>
      <c r="AB2531">
        <v>36000</v>
      </c>
      <c r="AC2531">
        <v>0.4</v>
      </c>
      <c r="AD2531">
        <v>1</v>
      </c>
      <c r="AE2531" t="s">
        <v>132</v>
      </c>
    </row>
    <row r="2532" spans="1:31" x14ac:dyDescent="0.3">
      <c r="A2532">
        <v>1185732</v>
      </c>
      <c r="B2532" t="s">
        <v>30</v>
      </c>
      <c r="C2532" s="1">
        <v>44290</v>
      </c>
      <c r="D2532">
        <v>2021</v>
      </c>
      <c r="E2532" t="s">
        <v>52</v>
      </c>
      <c r="F2532">
        <v>2</v>
      </c>
      <c r="G2532">
        <v>1</v>
      </c>
      <c r="H2532" t="s">
        <v>32</v>
      </c>
      <c r="I2532">
        <v>46</v>
      </c>
      <c r="J2532" t="s">
        <v>61</v>
      </c>
      <c r="K2532">
        <v>48</v>
      </c>
      <c r="L2532" t="s">
        <v>62</v>
      </c>
      <c r="M2532" t="s">
        <v>125</v>
      </c>
      <c r="N2532">
        <v>3</v>
      </c>
      <c r="O2532" t="s">
        <v>126</v>
      </c>
      <c r="P2532">
        <v>1</v>
      </c>
      <c r="Q2532" t="s">
        <v>37</v>
      </c>
      <c r="R2532">
        <v>5</v>
      </c>
      <c r="S2532" t="s">
        <v>303</v>
      </c>
      <c r="T2532">
        <v>7</v>
      </c>
      <c r="U2532" t="s">
        <v>305</v>
      </c>
      <c r="V2532" t="s">
        <v>202</v>
      </c>
      <c r="W2532">
        <v>7</v>
      </c>
      <c r="X2532" t="s">
        <v>308</v>
      </c>
      <c r="Y2532">
        <v>40</v>
      </c>
      <c r="Z2532">
        <v>200</v>
      </c>
      <c r="AA2532">
        <v>80000</v>
      </c>
      <c r="AB2532">
        <v>32000</v>
      </c>
      <c r="AC2532">
        <v>0.4</v>
      </c>
      <c r="AD2532">
        <v>1</v>
      </c>
      <c r="AE2532" t="s">
        <v>132</v>
      </c>
    </row>
    <row r="2533" spans="1:31" x14ac:dyDescent="0.3">
      <c r="A2533">
        <v>1185732</v>
      </c>
      <c r="B2533" t="s">
        <v>30</v>
      </c>
      <c r="C2533" s="1">
        <v>44319</v>
      </c>
      <c r="D2533">
        <v>2021</v>
      </c>
      <c r="E2533" t="s">
        <v>53</v>
      </c>
      <c r="F2533">
        <v>2</v>
      </c>
      <c r="G2533">
        <v>1</v>
      </c>
      <c r="H2533" t="s">
        <v>32</v>
      </c>
      <c r="I2533">
        <v>46</v>
      </c>
      <c r="J2533" t="s">
        <v>61</v>
      </c>
      <c r="K2533">
        <v>48</v>
      </c>
      <c r="L2533" t="s">
        <v>62</v>
      </c>
      <c r="M2533" t="s">
        <v>125</v>
      </c>
      <c r="N2533">
        <v>3</v>
      </c>
      <c r="O2533" t="s">
        <v>126</v>
      </c>
      <c r="P2533">
        <v>1</v>
      </c>
      <c r="Q2533" t="s">
        <v>37</v>
      </c>
      <c r="R2533">
        <v>1</v>
      </c>
      <c r="S2533" t="s">
        <v>127</v>
      </c>
      <c r="T2533">
        <v>4</v>
      </c>
      <c r="U2533" t="s">
        <v>128</v>
      </c>
      <c r="V2533" t="s">
        <v>186</v>
      </c>
      <c r="W2533">
        <v>7</v>
      </c>
      <c r="X2533" t="s">
        <v>308</v>
      </c>
      <c r="Y2533">
        <v>50</v>
      </c>
      <c r="Z2533">
        <v>250</v>
      </c>
      <c r="AA2533">
        <v>125000</v>
      </c>
      <c r="AB2533">
        <v>50000</v>
      </c>
      <c r="AC2533">
        <v>0.4</v>
      </c>
      <c r="AD2533">
        <v>1</v>
      </c>
      <c r="AE2533" t="s">
        <v>132</v>
      </c>
    </row>
    <row r="2534" spans="1:31" x14ac:dyDescent="0.3">
      <c r="A2534">
        <v>1185732</v>
      </c>
      <c r="B2534" t="s">
        <v>30</v>
      </c>
      <c r="C2534" s="1">
        <v>44352</v>
      </c>
      <c r="D2534">
        <v>2021</v>
      </c>
      <c r="E2534" t="s">
        <v>54</v>
      </c>
      <c r="F2534">
        <v>2</v>
      </c>
      <c r="G2534">
        <v>1</v>
      </c>
      <c r="H2534" t="s">
        <v>32</v>
      </c>
      <c r="I2534">
        <v>46</v>
      </c>
      <c r="J2534" t="s">
        <v>61</v>
      </c>
      <c r="K2534">
        <v>48</v>
      </c>
      <c r="L2534" t="s">
        <v>62</v>
      </c>
      <c r="M2534" t="s">
        <v>125</v>
      </c>
      <c r="N2534">
        <v>3</v>
      </c>
      <c r="O2534" t="s">
        <v>126</v>
      </c>
      <c r="P2534">
        <v>1</v>
      </c>
      <c r="Q2534" t="s">
        <v>37</v>
      </c>
      <c r="R2534">
        <v>5</v>
      </c>
      <c r="S2534" t="s">
        <v>303</v>
      </c>
      <c r="T2534">
        <v>6</v>
      </c>
      <c r="U2534" t="s">
        <v>304</v>
      </c>
      <c r="V2534" t="s">
        <v>129</v>
      </c>
      <c r="W2534">
        <v>7</v>
      </c>
      <c r="X2534" t="s">
        <v>308</v>
      </c>
      <c r="Y2534">
        <v>50</v>
      </c>
      <c r="Z2534">
        <v>375</v>
      </c>
      <c r="AA2534">
        <v>187500</v>
      </c>
      <c r="AB2534">
        <v>75000</v>
      </c>
      <c r="AC2534">
        <v>0.4</v>
      </c>
      <c r="AD2534">
        <v>1</v>
      </c>
      <c r="AE2534" t="s">
        <v>132</v>
      </c>
    </row>
    <row r="2535" spans="1:31" x14ac:dyDescent="0.3">
      <c r="A2535">
        <v>1185732</v>
      </c>
      <c r="B2535" t="s">
        <v>30</v>
      </c>
      <c r="C2535" s="1">
        <v>44452</v>
      </c>
      <c r="D2535">
        <v>2021</v>
      </c>
      <c r="E2535" t="s">
        <v>43</v>
      </c>
      <c r="F2535">
        <v>3</v>
      </c>
      <c r="G2535">
        <v>1</v>
      </c>
      <c r="H2535" t="s">
        <v>32</v>
      </c>
      <c r="I2535">
        <v>48</v>
      </c>
      <c r="J2535" t="s">
        <v>65</v>
      </c>
      <c r="K2535">
        <v>50</v>
      </c>
      <c r="L2535" t="s">
        <v>66</v>
      </c>
      <c r="M2535" t="s">
        <v>125</v>
      </c>
      <c r="N2535">
        <v>3</v>
      </c>
      <c r="O2535" t="s">
        <v>126</v>
      </c>
      <c r="P2535">
        <v>1</v>
      </c>
      <c r="Q2535" t="s">
        <v>37</v>
      </c>
      <c r="R2535">
        <v>1</v>
      </c>
      <c r="S2535" t="s">
        <v>127</v>
      </c>
      <c r="T2535">
        <v>4</v>
      </c>
      <c r="U2535" t="s">
        <v>128</v>
      </c>
      <c r="V2535" t="s">
        <v>161</v>
      </c>
      <c r="W2535">
        <v>7</v>
      </c>
      <c r="X2535" t="s">
        <v>308</v>
      </c>
      <c r="Y2535">
        <v>55</v>
      </c>
      <c r="Z2535">
        <v>450</v>
      </c>
      <c r="AA2535">
        <v>247500</v>
      </c>
      <c r="AB2535">
        <v>74249.999999999985</v>
      </c>
      <c r="AC2535">
        <v>0.3</v>
      </c>
      <c r="AD2535">
        <v>1</v>
      </c>
      <c r="AE2535" t="s">
        <v>132</v>
      </c>
    </row>
    <row r="2536" spans="1:31" x14ac:dyDescent="0.3">
      <c r="A2536">
        <v>1185732</v>
      </c>
      <c r="B2536" t="s">
        <v>30</v>
      </c>
      <c r="C2536" s="1">
        <v>44380</v>
      </c>
      <c r="D2536">
        <v>2021</v>
      </c>
      <c r="E2536" t="s">
        <v>55</v>
      </c>
      <c r="F2536">
        <v>3</v>
      </c>
      <c r="G2536">
        <v>1</v>
      </c>
      <c r="H2536" t="s">
        <v>32</v>
      </c>
      <c r="I2536">
        <v>46</v>
      </c>
      <c r="J2536" t="s">
        <v>61</v>
      </c>
      <c r="K2536">
        <v>48</v>
      </c>
      <c r="L2536" t="s">
        <v>62</v>
      </c>
      <c r="M2536" t="s">
        <v>125</v>
      </c>
      <c r="N2536">
        <v>3</v>
      </c>
      <c r="O2536" t="s">
        <v>126</v>
      </c>
      <c r="P2536">
        <v>1</v>
      </c>
      <c r="Q2536" t="s">
        <v>37</v>
      </c>
      <c r="R2536">
        <v>5</v>
      </c>
      <c r="S2536" t="s">
        <v>303</v>
      </c>
      <c r="T2536">
        <v>8</v>
      </c>
      <c r="U2536" t="s">
        <v>306</v>
      </c>
      <c r="V2536" t="s">
        <v>189</v>
      </c>
      <c r="W2536">
        <v>7</v>
      </c>
      <c r="X2536" t="s">
        <v>308</v>
      </c>
      <c r="Y2536">
        <v>50</v>
      </c>
      <c r="Z2536">
        <v>400</v>
      </c>
      <c r="AA2536">
        <v>200000</v>
      </c>
      <c r="AB2536">
        <v>80000</v>
      </c>
      <c r="AC2536">
        <v>0.4</v>
      </c>
      <c r="AD2536">
        <v>1</v>
      </c>
      <c r="AE2536" t="s">
        <v>132</v>
      </c>
    </row>
    <row r="2537" spans="1:31" x14ac:dyDescent="0.3">
      <c r="A2537">
        <v>1185732</v>
      </c>
      <c r="B2537" t="s">
        <v>30</v>
      </c>
      <c r="C2537" s="1">
        <v>44514</v>
      </c>
      <c r="D2537">
        <v>2021</v>
      </c>
      <c r="E2537" t="s">
        <v>45</v>
      </c>
      <c r="F2537">
        <v>4</v>
      </c>
      <c r="G2537">
        <v>1</v>
      </c>
      <c r="H2537" t="s">
        <v>32</v>
      </c>
      <c r="I2537">
        <v>48</v>
      </c>
      <c r="J2537" t="s">
        <v>65</v>
      </c>
      <c r="K2537">
        <v>50</v>
      </c>
      <c r="L2537" t="s">
        <v>66</v>
      </c>
      <c r="M2537" t="s">
        <v>125</v>
      </c>
      <c r="N2537">
        <v>3</v>
      </c>
      <c r="O2537" t="s">
        <v>126</v>
      </c>
      <c r="P2537">
        <v>1</v>
      </c>
      <c r="Q2537" t="s">
        <v>37</v>
      </c>
      <c r="R2537">
        <v>1</v>
      </c>
      <c r="S2537" t="s">
        <v>127</v>
      </c>
      <c r="T2537">
        <v>4</v>
      </c>
      <c r="U2537" t="s">
        <v>128</v>
      </c>
      <c r="V2537" t="s">
        <v>204</v>
      </c>
      <c r="W2537">
        <v>7</v>
      </c>
      <c r="X2537" t="s">
        <v>308</v>
      </c>
      <c r="Y2537">
        <v>65</v>
      </c>
      <c r="Z2537">
        <v>375</v>
      </c>
      <c r="AA2537">
        <v>243750</v>
      </c>
      <c r="AB2537">
        <v>73125</v>
      </c>
      <c r="AC2537">
        <v>0.3</v>
      </c>
      <c r="AD2537">
        <v>1</v>
      </c>
      <c r="AE2537" t="s">
        <v>132</v>
      </c>
    </row>
    <row r="2538" spans="1:31" x14ac:dyDescent="0.3">
      <c r="A2538">
        <v>1185732</v>
      </c>
      <c r="B2538" t="s">
        <v>30</v>
      </c>
      <c r="C2538" s="1">
        <v>44514</v>
      </c>
      <c r="D2538">
        <v>2021</v>
      </c>
      <c r="E2538" t="s">
        <v>45</v>
      </c>
      <c r="F2538">
        <v>4</v>
      </c>
      <c r="G2538">
        <v>1</v>
      </c>
      <c r="H2538" t="s">
        <v>32</v>
      </c>
      <c r="I2538">
        <v>48</v>
      </c>
      <c r="J2538" t="s">
        <v>65</v>
      </c>
      <c r="K2538">
        <v>50</v>
      </c>
      <c r="L2538" t="s">
        <v>66</v>
      </c>
      <c r="M2538" t="s">
        <v>125</v>
      </c>
      <c r="N2538">
        <v>3</v>
      </c>
      <c r="O2538" t="s">
        <v>126</v>
      </c>
      <c r="P2538">
        <v>1</v>
      </c>
      <c r="Q2538" t="s">
        <v>37</v>
      </c>
      <c r="R2538">
        <v>1</v>
      </c>
      <c r="S2538" t="s">
        <v>127</v>
      </c>
      <c r="T2538">
        <v>4</v>
      </c>
      <c r="U2538" t="s">
        <v>128</v>
      </c>
      <c r="V2538" t="s">
        <v>161</v>
      </c>
      <c r="W2538">
        <v>7</v>
      </c>
      <c r="X2538" t="s">
        <v>308</v>
      </c>
      <c r="Y2538">
        <v>55</v>
      </c>
      <c r="Z2538">
        <v>300</v>
      </c>
      <c r="AA2538">
        <v>165000</v>
      </c>
      <c r="AB2538">
        <v>49500.000000000007</v>
      </c>
      <c r="AC2538">
        <v>0.3</v>
      </c>
      <c r="AD2538">
        <v>1</v>
      </c>
      <c r="AE2538" t="s">
        <v>132</v>
      </c>
    </row>
    <row r="2539" spans="1:31" x14ac:dyDescent="0.3">
      <c r="A2539">
        <v>1185732</v>
      </c>
      <c r="B2539" t="s">
        <v>30</v>
      </c>
      <c r="C2539" s="1">
        <v>44442</v>
      </c>
      <c r="D2539">
        <v>2021</v>
      </c>
      <c r="E2539" t="s">
        <v>43</v>
      </c>
      <c r="F2539">
        <v>3</v>
      </c>
      <c r="G2539">
        <v>1</v>
      </c>
      <c r="H2539" t="s">
        <v>32</v>
      </c>
      <c r="I2539">
        <v>46</v>
      </c>
      <c r="J2539" t="s">
        <v>61</v>
      </c>
      <c r="K2539">
        <v>48</v>
      </c>
      <c r="L2539" t="s">
        <v>62</v>
      </c>
      <c r="M2539" t="s">
        <v>125</v>
      </c>
      <c r="N2539">
        <v>3</v>
      </c>
      <c r="O2539" t="s">
        <v>126</v>
      </c>
      <c r="P2539">
        <v>1</v>
      </c>
      <c r="Q2539" t="s">
        <v>37</v>
      </c>
      <c r="R2539">
        <v>5</v>
      </c>
      <c r="S2539" t="s">
        <v>303</v>
      </c>
      <c r="T2539">
        <v>7</v>
      </c>
      <c r="U2539" t="s">
        <v>305</v>
      </c>
      <c r="V2539" t="s">
        <v>187</v>
      </c>
      <c r="W2539">
        <v>7</v>
      </c>
      <c r="X2539" t="s">
        <v>308</v>
      </c>
      <c r="Y2539">
        <v>50</v>
      </c>
      <c r="Z2539">
        <v>300</v>
      </c>
      <c r="AA2539">
        <v>150000</v>
      </c>
      <c r="AB2539">
        <v>60000</v>
      </c>
      <c r="AC2539">
        <v>0.4</v>
      </c>
      <c r="AD2539">
        <v>1</v>
      </c>
      <c r="AE2539" t="s">
        <v>132</v>
      </c>
    </row>
    <row r="2540" spans="1:31" x14ac:dyDescent="0.3">
      <c r="A2540">
        <v>1185732</v>
      </c>
      <c r="B2540" t="s">
        <v>30</v>
      </c>
      <c r="C2540" s="1">
        <v>44543</v>
      </c>
      <c r="D2540">
        <v>2021</v>
      </c>
      <c r="E2540" t="s">
        <v>46</v>
      </c>
      <c r="F2540">
        <v>4</v>
      </c>
      <c r="G2540">
        <v>1</v>
      </c>
      <c r="H2540" t="s">
        <v>32</v>
      </c>
      <c r="I2540">
        <v>48</v>
      </c>
      <c r="J2540" t="s">
        <v>65</v>
      </c>
      <c r="K2540">
        <v>50</v>
      </c>
      <c r="L2540" t="s">
        <v>66</v>
      </c>
      <c r="M2540" t="s">
        <v>125</v>
      </c>
      <c r="N2540">
        <v>3</v>
      </c>
      <c r="O2540" t="s">
        <v>126</v>
      </c>
      <c r="P2540">
        <v>1</v>
      </c>
      <c r="Q2540" t="s">
        <v>37</v>
      </c>
      <c r="R2540">
        <v>5</v>
      </c>
      <c r="S2540" t="s">
        <v>303</v>
      </c>
      <c r="T2540">
        <v>7</v>
      </c>
      <c r="U2540" t="s">
        <v>305</v>
      </c>
      <c r="V2540" t="s">
        <v>162</v>
      </c>
      <c r="W2540">
        <v>7</v>
      </c>
      <c r="X2540" t="s">
        <v>308</v>
      </c>
      <c r="Y2540">
        <v>55</v>
      </c>
      <c r="Z2540">
        <v>350</v>
      </c>
      <c r="AA2540">
        <v>192500</v>
      </c>
      <c r="AB2540">
        <v>48125.000000000007</v>
      </c>
      <c r="AC2540">
        <v>0.25</v>
      </c>
      <c r="AD2540">
        <v>1</v>
      </c>
      <c r="AE2540" t="s">
        <v>132</v>
      </c>
    </row>
    <row r="2541" spans="1:31" x14ac:dyDescent="0.3">
      <c r="A2541">
        <v>1185732</v>
      </c>
      <c r="B2541" t="s">
        <v>30</v>
      </c>
      <c r="C2541" s="1">
        <v>44474</v>
      </c>
      <c r="D2541">
        <v>2021</v>
      </c>
      <c r="E2541" t="s">
        <v>44</v>
      </c>
      <c r="F2541">
        <v>4</v>
      </c>
      <c r="G2541">
        <v>1</v>
      </c>
      <c r="H2541" t="s">
        <v>32</v>
      </c>
      <c r="I2541">
        <v>46</v>
      </c>
      <c r="J2541" t="s">
        <v>61</v>
      </c>
      <c r="K2541">
        <v>48</v>
      </c>
      <c r="L2541" t="s">
        <v>62</v>
      </c>
      <c r="M2541" t="s">
        <v>125</v>
      </c>
      <c r="N2541">
        <v>3</v>
      </c>
      <c r="O2541" t="s">
        <v>126</v>
      </c>
      <c r="P2541">
        <v>1</v>
      </c>
      <c r="Q2541" t="s">
        <v>37</v>
      </c>
      <c r="R2541">
        <v>1</v>
      </c>
      <c r="S2541" t="s">
        <v>127</v>
      </c>
      <c r="T2541">
        <v>5</v>
      </c>
      <c r="U2541" t="s">
        <v>300</v>
      </c>
      <c r="V2541" t="s">
        <v>265</v>
      </c>
      <c r="W2541">
        <v>7</v>
      </c>
      <c r="X2541" t="s">
        <v>308</v>
      </c>
      <c r="Y2541">
        <v>55</v>
      </c>
      <c r="Z2541">
        <v>275</v>
      </c>
      <c r="AA2541">
        <v>151250</v>
      </c>
      <c r="AB2541">
        <v>60500.000000000015</v>
      </c>
      <c r="AC2541">
        <v>0.4</v>
      </c>
      <c r="AD2541">
        <v>1</v>
      </c>
      <c r="AE2541" t="s">
        <v>132</v>
      </c>
    </row>
    <row r="2542" spans="1:31" x14ac:dyDescent="0.3">
      <c r="A2542">
        <v>1185732</v>
      </c>
      <c r="B2542" t="s">
        <v>30</v>
      </c>
      <c r="C2542" s="1">
        <v>44543</v>
      </c>
      <c r="D2542">
        <v>2021</v>
      </c>
      <c r="E2542" t="s">
        <v>46</v>
      </c>
      <c r="F2542">
        <v>4</v>
      </c>
      <c r="G2542">
        <v>1</v>
      </c>
      <c r="H2542" t="s">
        <v>32</v>
      </c>
      <c r="I2542">
        <v>48</v>
      </c>
      <c r="J2542" t="s">
        <v>65</v>
      </c>
      <c r="K2542">
        <v>50</v>
      </c>
      <c r="L2542" t="s">
        <v>66</v>
      </c>
      <c r="M2542" t="s">
        <v>125</v>
      </c>
      <c r="N2542">
        <v>3</v>
      </c>
      <c r="O2542" t="s">
        <v>126</v>
      </c>
      <c r="P2542">
        <v>1</v>
      </c>
      <c r="Q2542" t="s">
        <v>37</v>
      </c>
      <c r="R2542">
        <v>2</v>
      </c>
      <c r="S2542" t="s">
        <v>299</v>
      </c>
      <c r="T2542">
        <v>4</v>
      </c>
      <c r="U2542" t="s">
        <v>128</v>
      </c>
      <c r="V2542" t="s">
        <v>129</v>
      </c>
      <c r="W2542">
        <v>7</v>
      </c>
      <c r="X2542" t="s">
        <v>308</v>
      </c>
      <c r="Y2542">
        <v>55</v>
      </c>
      <c r="Z2542">
        <v>300</v>
      </c>
      <c r="AA2542">
        <v>165000</v>
      </c>
      <c r="AB2542">
        <v>41250.000000000007</v>
      </c>
      <c r="AC2542">
        <v>0.25</v>
      </c>
      <c r="AD2542">
        <v>1</v>
      </c>
      <c r="AE2542" t="s">
        <v>132</v>
      </c>
    </row>
    <row r="2543" spans="1:31" x14ac:dyDescent="0.3">
      <c r="A2543">
        <v>1185732</v>
      </c>
      <c r="B2543" t="s">
        <v>30</v>
      </c>
      <c r="C2543" s="1">
        <v>44543</v>
      </c>
      <c r="D2543">
        <v>2021</v>
      </c>
      <c r="E2543" t="s">
        <v>46</v>
      </c>
      <c r="F2543">
        <v>4</v>
      </c>
      <c r="G2543">
        <v>1</v>
      </c>
      <c r="H2543" t="s">
        <v>32</v>
      </c>
      <c r="I2543">
        <v>48</v>
      </c>
      <c r="J2543" t="s">
        <v>65</v>
      </c>
      <c r="K2543">
        <v>50</v>
      </c>
      <c r="L2543" t="s">
        <v>66</v>
      </c>
      <c r="M2543" t="s">
        <v>125</v>
      </c>
      <c r="N2543">
        <v>3</v>
      </c>
      <c r="O2543" t="s">
        <v>126</v>
      </c>
      <c r="P2543">
        <v>1</v>
      </c>
      <c r="Q2543" t="s">
        <v>37</v>
      </c>
      <c r="R2543">
        <v>2</v>
      </c>
      <c r="S2543" t="s">
        <v>299</v>
      </c>
      <c r="T2543">
        <v>4</v>
      </c>
      <c r="U2543" t="s">
        <v>128</v>
      </c>
      <c r="V2543" t="s">
        <v>307</v>
      </c>
      <c r="W2543">
        <v>7</v>
      </c>
      <c r="X2543" t="s">
        <v>308</v>
      </c>
      <c r="Y2543">
        <v>65</v>
      </c>
      <c r="Z2543">
        <v>300</v>
      </c>
      <c r="AA2543">
        <v>195000</v>
      </c>
      <c r="AB2543">
        <v>48750</v>
      </c>
      <c r="AC2543">
        <v>0.25</v>
      </c>
      <c r="AD2543">
        <v>1</v>
      </c>
      <c r="AE2543" t="s">
        <v>132</v>
      </c>
    </row>
    <row r="2544" spans="1:31" x14ac:dyDescent="0.3">
      <c r="A2544">
        <v>1185732</v>
      </c>
      <c r="B2544" t="s">
        <v>30</v>
      </c>
      <c r="C2544" s="1">
        <v>44239</v>
      </c>
      <c r="D2544">
        <v>2021</v>
      </c>
      <c r="E2544" t="s">
        <v>48</v>
      </c>
      <c r="F2544">
        <v>1</v>
      </c>
      <c r="G2544">
        <v>1</v>
      </c>
      <c r="H2544" t="s">
        <v>32</v>
      </c>
      <c r="I2544">
        <v>49</v>
      </c>
      <c r="J2544" t="s">
        <v>67</v>
      </c>
      <c r="K2544">
        <v>51</v>
      </c>
      <c r="L2544" t="s">
        <v>68</v>
      </c>
      <c r="M2544" t="s">
        <v>125</v>
      </c>
      <c r="N2544">
        <v>3</v>
      </c>
      <c r="O2544" t="s">
        <v>126</v>
      </c>
      <c r="P2544">
        <v>1</v>
      </c>
      <c r="Q2544" t="s">
        <v>37</v>
      </c>
      <c r="R2544">
        <v>1</v>
      </c>
      <c r="S2544" t="s">
        <v>127</v>
      </c>
      <c r="T2544">
        <v>5</v>
      </c>
      <c r="U2544" t="s">
        <v>300</v>
      </c>
      <c r="V2544" t="s">
        <v>205</v>
      </c>
      <c r="W2544">
        <v>7</v>
      </c>
      <c r="X2544" t="s">
        <v>308</v>
      </c>
      <c r="Y2544">
        <v>45</v>
      </c>
      <c r="Z2544">
        <v>325</v>
      </c>
      <c r="AA2544">
        <v>146250</v>
      </c>
      <c r="AB2544">
        <v>58499.999999999993</v>
      </c>
      <c r="AC2544">
        <v>0.39999999999999997</v>
      </c>
      <c r="AD2544">
        <v>1</v>
      </c>
      <c r="AE2544" t="s">
        <v>132</v>
      </c>
    </row>
    <row r="2545" spans="1:31" x14ac:dyDescent="0.3">
      <c r="A2545">
        <v>1185732</v>
      </c>
      <c r="B2545" t="s">
        <v>30</v>
      </c>
      <c r="C2545" s="1">
        <v>44326</v>
      </c>
      <c r="D2545">
        <v>2021</v>
      </c>
      <c r="E2545" t="s">
        <v>53</v>
      </c>
      <c r="F2545">
        <v>2</v>
      </c>
      <c r="G2545">
        <v>1</v>
      </c>
      <c r="H2545" t="s">
        <v>32</v>
      </c>
      <c r="I2545">
        <v>49</v>
      </c>
      <c r="J2545" t="s">
        <v>67</v>
      </c>
      <c r="K2545">
        <v>51</v>
      </c>
      <c r="L2545" t="s">
        <v>68</v>
      </c>
      <c r="M2545" t="s">
        <v>125</v>
      </c>
      <c r="N2545">
        <v>3</v>
      </c>
      <c r="O2545" t="s">
        <v>126</v>
      </c>
      <c r="P2545">
        <v>1</v>
      </c>
      <c r="Q2545" t="s">
        <v>37</v>
      </c>
      <c r="R2545">
        <v>5</v>
      </c>
      <c r="S2545" t="s">
        <v>303</v>
      </c>
      <c r="T2545">
        <v>7</v>
      </c>
      <c r="U2545" t="s">
        <v>305</v>
      </c>
      <c r="V2545" t="s">
        <v>205</v>
      </c>
      <c r="W2545">
        <v>7</v>
      </c>
      <c r="X2545" t="s">
        <v>308</v>
      </c>
      <c r="Y2545">
        <v>65</v>
      </c>
      <c r="Z2545">
        <v>400</v>
      </c>
      <c r="AA2545">
        <v>260000</v>
      </c>
      <c r="AB2545">
        <v>103999.99999999999</v>
      </c>
      <c r="AC2545">
        <v>0.39999999999999997</v>
      </c>
      <c r="AD2545">
        <v>1</v>
      </c>
      <c r="AE2545" t="s">
        <v>132</v>
      </c>
    </row>
    <row r="2546" spans="1:31" x14ac:dyDescent="0.3">
      <c r="A2546">
        <v>1185732</v>
      </c>
      <c r="B2546" t="s">
        <v>30</v>
      </c>
      <c r="C2546" s="1">
        <v>44533</v>
      </c>
      <c r="D2546">
        <v>2021</v>
      </c>
      <c r="E2546" t="s">
        <v>46</v>
      </c>
      <c r="F2546">
        <v>4</v>
      </c>
      <c r="G2546">
        <v>1</v>
      </c>
      <c r="H2546" t="s">
        <v>32</v>
      </c>
      <c r="I2546">
        <v>46</v>
      </c>
      <c r="J2546" t="s">
        <v>61</v>
      </c>
      <c r="K2546">
        <v>48</v>
      </c>
      <c r="L2546" t="s">
        <v>62</v>
      </c>
      <c r="M2546" t="s">
        <v>125</v>
      </c>
      <c r="N2546">
        <v>3</v>
      </c>
      <c r="O2546" t="s">
        <v>126</v>
      </c>
      <c r="P2546">
        <v>1</v>
      </c>
      <c r="Q2546" t="s">
        <v>37</v>
      </c>
      <c r="R2546">
        <v>1</v>
      </c>
      <c r="S2546" t="s">
        <v>127</v>
      </c>
      <c r="T2546">
        <v>5</v>
      </c>
      <c r="U2546" t="s">
        <v>300</v>
      </c>
      <c r="V2546" t="s">
        <v>236</v>
      </c>
      <c r="W2546">
        <v>7</v>
      </c>
      <c r="X2546" t="s">
        <v>308</v>
      </c>
      <c r="Y2546">
        <v>55</v>
      </c>
      <c r="Z2546">
        <v>375</v>
      </c>
      <c r="AA2546">
        <v>206250</v>
      </c>
      <c r="AB2546">
        <v>82500.000000000015</v>
      </c>
      <c r="AC2546">
        <v>0.4</v>
      </c>
      <c r="AD2546">
        <v>1</v>
      </c>
      <c r="AE2546" t="s">
        <v>132</v>
      </c>
    </row>
    <row r="2547" spans="1:31" x14ac:dyDescent="0.3">
      <c r="A2547">
        <v>1185732</v>
      </c>
      <c r="B2547" t="s">
        <v>30</v>
      </c>
      <c r="C2547" s="1">
        <v>44387</v>
      </c>
      <c r="D2547">
        <v>2021</v>
      </c>
      <c r="E2547" t="s">
        <v>55</v>
      </c>
      <c r="F2547">
        <v>3</v>
      </c>
      <c r="G2547">
        <v>1</v>
      </c>
      <c r="H2547" t="s">
        <v>32</v>
      </c>
      <c r="I2547">
        <v>49</v>
      </c>
      <c r="J2547" t="s">
        <v>67</v>
      </c>
      <c r="K2547">
        <v>51</v>
      </c>
      <c r="L2547" t="s">
        <v>68</v>
      </c>
      <c r="M2547" t="s">
        <v>125</v>
      </c>
      <c r="N2547">
        <v>3</v>
      </c>
      <c r="O2547" t="s">
        <v>126</v>
      </c>
      <c r="P2547">
        <v>1</v>
      </c>
      <c r="Q2547" t="s">
        <v>37</v>
      </c>
      <c r="R2547">
        <v>5</v>
      </c>
      <c r="S2547" t="s">
        <v>303</v>
      </c>
      <c r="T2547">
        <v>6</v>
      </c>
      <c r="U2547" t="s">
        <v>304</v>
      </c>
      <c r="V2547" t="s">
        <v>129</v>
      </c>
      <c r="W2547">
        <v>7</v>
      </c>
      <c r="X2547" t="s">
        <v>308</v>
      </c>
      <c r="Y2547">
        <v>55</v>
      </c>
      <c r="Z2547">
        <v>425</v>
      </c>
      <c r="AA2547">
        <v>233750</v>
      </c>
      <c r="AB2547">
        <v>105187.50000000001</v>
      </c>
      <c r="AC2547">
        <v>0.45</v>
      </c>
      <c r="AD2547">
        <v>1</v>
      </c>
      <c r="AE2547" t="s">
        <v>132</v>
      </c>
    </row>
    <row r="2548" spans="1:31" x14ac:dyDescent="0.3">
      <c r="A2548">
        <v>1185732</v>
      </c>
      <c r="B2548" t="s">
        <v>30</v>
      </c>
      <c r="C2548" s="1">
        <v>44206</v>
      </c>
      <c r="D2548">
        <v>2021</v>
      </c>
      <c r="E2548" t="s">
        <v>47</v>
      </c>
      <c r="F2548">
        <v>1</v>
      </c>
      <c r="G2548">
        <v>1</v>
      </c>
      <c r="H2548" t="s">
        <v>32</v>
      </c>
      <c r="I2548">
        <v>46</v>
      </c>
      <c r="J2548" t="s">
        <v>61</v>
      </c>
      <c r="K2548">
        <v>48</v>
      </c>
      <c r="L2548" t="s">
        <v>62</v>
      </c>
      <c r="M2548" t="s">
        <v>125</v>
      </c>
      <c r="N2548">
        <v>3</v>
      </c>
      <c r="O2548" t="s">
        <v>126</v>
      </c>
      <c r="P2548">
        <v>1</v>
      </c>
      <c r="Q2548" t="s">
        <v>37</v>
      </c>
      <c r="R2548">
        <v>1</v>
      </c>
      <c r="S2548" t="s">
        <v>127</v>
      </c>
      <c r="T2548">
        <v>4</v>
      </c>
      <c r="U2548" t="s">
        <v>128</v>
      </c>
      <c r="V2548" t="s">
        <v>189</v>
      </c>
      <c r="W2548">
        <v>7</v>
      </c>
      <c r="X2548" t="s">
        <v>308</v>
      </c>
      <c r="Y2548">
        <v>35</v>
      </c>
      <c r="Z2548">
        <v>225</v>
      </c>
      <c r="AA2548">
        <v>78750</v>
      </c>
      <c r="AB2548">
        <v>27562.5</v>
      </c>
      <c r="AC2548">
        <v>0.35</v>
      </c>
      <c r="AD2548">
        <v>1</v>
      </c>
      <c r="AE2548" t="s">
        <v>132</v>
      </c>
    </row>
    <row r="2549" spans="1:31" x14ac:dyDescent="0.3">
      <c r="A2549">
        <v>1185732</v>
      </c>
      <c r="B2549" t="s">
        <v>30</v>
      </c>
      <c r="C2549" s="1">
        <v>44540</v>
      </c>
      <c r="D2549">
        <v>2021</v>
      </c>
      <c r="E2549" t="s">
        <v>46</v>
      </c>
      <c r="F2549">
        <v>4</v>
      </c>
      <c r="G2549">
        <v>1</v>
      </c>
      <c r="H2549" t="s">
        <v>32</v>
      </c>
      <c r="I2549">
        <v>49</v>
      </c>
      <c r="J2549" t="s">
        <v>67</v>
      </c>
      <c r="K2549">
        <v>51</v>
      </c>
      <c r="L2549" t="s">
        <v>68</v>
      </c>
      <c r="M2549" t="s">
        <v>125</v>
      </c>
      <c r="N2549">
        <v>3</v>
      </c>
      <c r="O2549" t="s">
        <v>126</v>
      </c>
      <c r="P2549">
        <v>1</v>
      </c>
      <c r="Q2549" t="s">
        <v>37</v>
      </c>
      <c r="R2549">
        <v>5</v>
      </c>
      <c r="S2549" t="s">
        <v>303</v>
      </c>
      <c r="T2549">
        <v>7</v>
      </c>
      <c r="U2549" t="s">
        <v>305</v>
      </c>
      <c r="V2549" t="s">
        <v>202</v>
      </c>
      <c r="W2549">
        <v>7</v>
      </c>
      <c r="X2549" t="s">
        <v>308</v>
      </c>
      <c r="Y2549">
        <v>70</v>
      </c>
      <c r="Z2549">
        <v>325</v>
      </c>
      <c r="AA2549">
        <v>227500</v>
      </c>
      <c r="AB2549">
        <v>79625</v>
      </c>
      <c r="AC2549">
        <v>0.35</v>
      </c>
      <c r="AD2549">
        <v>1</v>
      </c>
      <c r="AE2549" t="s">
        <v>132</v>
      </c>
    </row>
    <row r="2550" spans="1:31" x14ac:dyDescent="0.3">
      <c r="A2550">
        <v>1185732</v>
      </c>
      <c r="B2550" t="s">
        <v>30</v>
      </c>
      <c r="C2550" s="1">
        <v>44235</v>
      </c>
      <c r="D2550">
        <v>2021</v>
      </c>
      <c r="E2550" t="s">
        <v>48</v>
      </c>
      <c r="F2550">
        <v>1</v>
      </c>
      <c r="G2550">
        <v>1</v>
      </c>
      <c r="H2550" t="s">
        <v>32</v>
      </c>
      <c r="I2550">
        <v>46</v>
      </c>
      <c r="J2550" t="s">
        <v>61</v>
      </c>
      <c r="K2550">
        <v>48</v>
      </c>
      <c r="L2550" t="s">
        <v>62</v>
      </c>
      <c r="M2550" t="s">
        <v>125</v>
      </c>
      <c r="N2550">
        <v>3</v>
      </c>
      <c r="O2550" t="s">
        <v>126</v>
      </c>
      <c r="P2550">
        <v>1</v>
      </c>
      <c r="Q2550" t="s">
        <v>37</v>
      </c>
      <c r="R2550">
        <v>1</v>
      </c>
      <c r="S2550" t="s">
        <v>127</v>
      </c>
      <c r="T2550">
        <v>4</v>
      </c>
      <c r="U2550" t="s">
        <v>128</v>
      </c>
      <c r="V2550" t="s">
        <v>186</v>
      </c>
      <c r="W2550">
        <v>7</v>
      </c>
      <c r="X2550" t="s">
        <v>308</v>
      </c>
      <c r="Y2550">
        <v>35</v>
      </c>
      <c r="Z2550">
        <v>125</v>
      </c>
      <c r="AA2550">
        <v>43750</v>
      </c>
      <c r="AB2550">
        <v>15312.499999999998</v>
      </c>
      <c r="AC2550">
        <v>0.35</v>
      </c>
      <c r="AD2550">
        <v>1</v>
      </c>
      <c r="AE2550" t="s">
        <v>132</v>
      </c>
    </row>
    <row r="2551" spans="1:31" x14ac:dyDescent="0.3">
      <c r="A2551">
        <v>1185732</v>
      </c>
      <c r="B2551" t="s">
        <v>30</v>
      </c>
      <c r="C2551" s="1">
        <v>44217</v>
      </c>
      <c r="D2551">
        <v>2021</v>
      </c>
      <c r="E2551" t="s">
        <v>47</v>
      </c>
      <c r="F2551">
        <v>1</v>
      </c>
      <c r="G2551">
        <v>1</v>
      </c>
      <c r="H2551" t="s">
        <v>32</v>
      </c>
      <c r="I2551">
        <v>49</v>
      </c>
      <c r="J2551" t="s">
        <v>67</v>
      </c>
      <c r="K2551">
        <v>51</v>
      </c>
      <c r="L2551" t="s">
        <v>68</v>
      </c>
      <c r="M2551" t="s">
        <v>125</v>
      </c>
      <c r="N2551">
        <v>3</v>
      </c>
      <c r="O2551" t="s">
        <v>126</v>
      </c>
      <c r="P2551">
        <v>1</v>
      </c>
      <c r="Q2551" t="s">
        <v>37</v>
      </c>
      <c r="R2551">
        <v>5</v>
      </c>
      <c r="S2551" t="s">
        <v>303</v>
      </c>
      <c r="T2551">
        <v>6</v>
      </c>
      <c r="U2551" t="s">
        <v>304</v>
      </c>
      <c r="V2551" t="s">
        <v>129</v>
      </c>
      <c r="W2551">
        <v>7</v>
      </c>
      <c r="X2551" t="s">
        <v>308</v>
      </c>
      <c r="Y2551">
        <v>45</v>
      </c>
      <c r="Z2551">
        <v>175</v>
      </c>
      <c r="AA2551">
        <v>78750</v>
      </c>
      <c r="AB2551">
        <v>23624.999999999996</v>
      </c>
      <c r="AC2551">
        <v>0.3</v>
      </c>
      <c r="AD2551">
        <v>1</v>
      </c>
      <c r="AE2551" t="s">
        <v>132</v>
      </c>
    </row>
    <row r="2552" spans="1:31" x14ac:dyDescent="0.3">
      <c r="A2552">
        <v>1185732</v>
      </c>
      <c r="B2552" t="s">
        <v>30</v>
      </c>
      <c r="C2552" s="1">
        <v>44217</v>
      </c>
      <c r="D2552">
        <v>2021</v>
      </c>
      <c r="E2552" t="s">
        <v>47</v>
      </c>
      <c r="F2552">
        <v>1</v>
      </c>
      <c r="G2552">
        <v>1</v>
      </c>
      <c r="H2552" t="s">
        <v>32</v>
      </c>
      <c r="I2552">
        <v>49</v>
      </c>
      <c r="J2552" t="s">
        <v>67</v>
      </c>
      <c r="K2552">
        <v>51</v>
      </c>
      <c r="L2552" t="s">
        <v>68</v>
      </c>
      <c r="M2552" t="s">
        <v>125</v>
      </c>
      <c r="N2552">
        <v>3</v>
      </c>
      <c r="O2552" t="s">
        <v>126</v>
      </c>
      <c r="P2552">
        <v>1</v>
      </c>
      <c r="Q2552" t="s">
        <v>37</v>
      </c>
      <c r="R2552">
        <v>1</v>
      </c>
      <c r="S2552" t="s">
        <v>127</v>
      </c>
      <c r="T2552">
        <v>4</v>
      </c>
      <c r="U2552" t="s">
        <v>128</v>
      </c>
      <c r="V2552" t="s">
        <v>161</v>
      </c>
      <c r="W2552">
        <v>7</v>
      </c>
      <c r="X2552" t="s">
        <v>308</v>
      </c>
      <c r="Y2552">
        <v>60</v>
      </c>
      <c r="Z2552">
        <v>225</v>
      </c>
      <c r="AA2552">
        <v>135000</v>
      </c>
      <c r="AB2552">
        <v>40500.000000000007</v>
      </c>
      <c r="AC2552">
        <v>0.3</v>
      </c>
      <c r="AD2552">
        <v>1</v>
      </c>
      <c r="AE2552" t="s">
        <v>132</v>
      </c>
    </row>
    <row r="2553" spans="1:31" x14ac:dyDescent="0.3">
      <c r="A2553">
        <v>1185732</v>
      </c>
      <c r="B2553" t="s">
        <v>30</v>
      </c>
      <c r="C2553" s="1">
        <v>44246</v>
      </c>
      <c r="D2553">
        <v>2021</v>
      </c>
      <c r="E2553" t="s">
        <v>48</v>
      </c>
      <c r="F2553">
        <v>1</v>
      </c>
      <c r="G2553">
        <v>1</v>
      </c>
      <c r="H2553" t="s">
        <v>32</v>
      </c>
      <c r="I2553">
        <v>49</v>
      </c>
      <c r="J2553" t="s">
        <v>67</v>
      </c>
      <c r="K2553">
        <v>51</v>
      </c>
      <c r="L2553" t="s">
        <v>68</v>
      </c>
      <c r="M2553" t="s">
        <v>125</v>
      </c>
      <c r="N2553">
        <v>3</v>
      </c>
      <c r="O2553" t="s">
        <v>126</v>
      </c>
      <c r="P2553">
        <v>1</v>
      </c>
      <c r="Q2553" t="s">
        <v>37</v>
      </c>
      <c r="R2553">
        <v>5</v>
      </c>
      <c r="S2553" t="s">
        <v>303</v>
      </c>
      <c r="T2553">
        <v>8</v>
      </c>
      <c r="U2553" t="s">
        <v>306</v>
      </c>
      <c r="V2553" t="s">
        <v>189</v>
      </c>
      <c r="W2553">
        <v>7</v>
      </c>
      <c r="X2553" t="s">
        <v>308</v>
      </c>
      <c r="Y2553">
        <v>50</v>
      </c>
      <c r="Z2553">
        <v>250</v>
      </c>
      <c r="AA2553">
        <v>125000</v>
      </c>
      <c r="AB2553">
        <v>50000</v>
      </c>
      <c r="AC2553">
        <v>0.4</v>
      </c>
      <c r="AD2553">
        <v>1</v>
      </c>
      <c r="AE2553" t="s">
        <v>132</v>
      </c>
    </row>
    <row r="2554" spans="1:31" x14ac:dyDescent="0.3">
      <c r="A2554">
        <v>1185732</v>
      </c>
      <c r="B2554" t="s">
        <v>30</v>
      </c>
      <c r="C2554" s="1">
        <v>44272</v>
      </c>
      <c r="D2554">
        <v>2021</v>
      </c>
      <c r="E2554" t="s">
        <v>51</v>
      </c>
      <c r="F2554">
        <v>1</v>
      </c>
      <c r="G2554">
        <v>1</v>
      </c>
      <c r="H2554" t="s">
        <v>32</v>
      </c>
      <c r="I2554">
        <v>50</v>
      </c>
      <c r="J2554" t="s">
        <v>69</v>
      </c>
      <c r="K2554">
        <v>52</v>
      </c>
      <c r="L2554" t="s">
        <v>70</v>
      </c>
      <c r="M2554" t="s">
        <v>125</v>
      </c>
      <c r="N2554">
        <v>3</v>
      </c>
      <c r="O2554" t="s">
        <v>126</v>
      </c>
      <c r="P2554">
        <v>1</v>
      </c>
      <c r="Q2554" t="s">
        <v>37</v>
      </c>
      <c r="R2554">
        <v>1</v>
      </c>
      <c r="S2554" t="s">
        <v>127</v>
      </c>
      <c r="T2554">
        <v>4</v>
      </c>
      <c r="U2554" t="s">
        <v>128</v>
      </c>
      <c r="V2554" t="s">
        <v>204</v>
      </c>
      <c r="W2554">
        <v>7</v>
      </c>
      <c r="X2554" t="s">
        <v>308</v>
      </c>
      <c r="Y2554">
        <v>50</v>
      </c>
      <c r="Z2554">
        <v>275</v>
      </c>
      <c r="AA2554">
        <v>137500</v>
      </c>
      <c r="AB2554">
        <v>55000</v>
      </c>
      <c r="AC2554">
        <v>0.4</v>
      </c>
      <c r="AD2554">
        <v>1</v>
      </c>
      <c r="AE2554" t="s">
        <v>132</v>
      </c>
    </row>
    <row r="2555" spans="1:31" x14ac:dyDescent="0.3">
      <c r="A2555">
        <v>1185732</v>
      </c>
      <c r="B2555" t="s">
        <v>30</v>
      </c>
      <c r="C2555" s="1">
        <v>44272</v>
      </c>
      <c r="D2555">
        <v>2021</v>
      </c>
      <c r="E2555" t="s">
        <v>51</v>
      </c>
      <c r="F2555">
        <v>1</v>
      </c>
      <c r="G2555">
        <v>1</v>
      </c>
      <c r="H2555" t="s">
        <v>32</v>
      </c>
      <c r="I2555">
        <v>50</v>
      </c>
      <c r="J2555" t="s">
        <v>69</v>
      </c>
      <c r="K2555">
        <v>52</v>
      </c>
      <c r="L2555" t="s">
        <v>70</v>
      </c>
      <c r="M2555" t="s">
        <v>125</v>
      </c>
      <c r="N2555">
        <v>3</v>
      </c>
      <c r="O2555" t="s">
        <v>126</v>
      </c>
      <c r="P2555">
        <v>1</v>
      </c>
      <c r="Q2555" t="s">
        <v>37</v>
      </c>
      <c r="R2555">
        <v>1</v>
      </c>
      <c r="S2555" t="s">
        <v>127</v>
      </c>
      <c r="T2555">
        <v>4</v>
      </c>
      <c r="U2555" t="s">
        <v>128</v>
      </c>
      <c r="V2555" t="s">
        <v>161</v>
      </c>
      <c r="W2555">
        <v>7</v>
      </c>
      <c r="X2555" t="s">
        <v>308</v>
      </c>
      <c r="Y2555">
        <v>60</v>
      </c>
      <c r="Z2555">
        <v>200</v>
      </c>
      <c r="AA2555">
        <v>120000</v>
      </c>
      <c r="AB2555">
        <v>36000</v>
      </c>
      <c r="AC2555">
        <v>0.3</v>
      </c>
      <c r="AD2555">
        <v>1</v>
      </c>
      <c r="AE2555" t="s">
        <v>132</v>
      </c>
    </row>
    <row r="2556" spans="1:31" x14ac:dyDescent="0.3">
      <c r="A2556">
        <v>1185732</v>
      </c>
      <c r="B2556" t="s">
        <v>30</v>
      </c>
      <c r="C2556" s="1">
        <v>44304</v>
      </c>
      <c r="D2556">
        <v>2021</v>
      </c>
      <c r="E2556" t="s">
        <v>52</v>
      </c>
      <c r="F2556">
        <v>2</v>
      </c>
      <c r="G2556">
        <v>1</v>
      </c>
      <c r="H2556" t="s">
        <v>32</v>
      </c>
      <c r="I2556">
        <v>50</v>
      </c>
      <c r="J2556" t="s">
        <v>69</v>
      </c>
      <c r="K2556">
        <v>52</v>
      </c>
      <c r="L2556" t="s">
        <v>70</v>
      </c>
      <c r="M2556" t="s">
        <v>125</v>
      </c>
      <c r="N2556">
        <v>3</v>
      </c>
      <c r="O2556" t="s">
        <v>126</v>
      </c>
      <c r="P2556">
        <v>1</v>
      </c>
      <c r="Q2556" t="s">
        <v>37</v>
      </c>
      <c r="R2556">
        <v>5</v>
      </c>
      <c r="S2556" t="s">
        <v>303</v>
      </c>
      <c r="T2556">
        <v>7</v>
      </c>
      <c r="U2556" t="s">
        <v>305</v>
      </c>
      <c r="V2556" t="s">
        <v>187</v>
      </c>
      <c r="W2556">
        <v>7</v>
      </c>
      <c r="X2556" t="s">
        <v>308</v>
      </c>
      <c r="Y2556">
        <v>50</v>
      </c>
      <c r="Z2556">
        <v>250</v>
      </c>
      <c r="AA2556">
        <v>125000</v>
      </c>
      <c r="AB2556">
        <v>50000</v>
      </c>
      <c r="AC2556">
        <v>0.4</v>
      </c>
      <c r="AD2556">
        <v>1</v>
      </c>
      <c r="AE2556" t="s">
        <v>132</v>
      </c>
    </row>
    <row r="2557" spans="1:31" x14ac:dyDescent="0.3">
      <c r="A2557">
        <v>1185732</v>
      </c>
      <c r="B2557" t="s">
        <v>30</v>
      </c>
      <c r="C2557" s="1">
        <v>44304</v>
      </c>
      <c r="D2557">
        <v>2021</v>
      </c>
      <c r="E2557" t="s">
        <v>52</v>
      </c>
      <c r="F2557">
        <v>2</v>
      </c>
      <c r="G2557">
        <v>1</v>
      </c>
      <c r="H2557" t="s">
        <v>32</v>
      </c>
      <c r="I2557">
        <v>50</v>
      </c>
      <c r="J2557" t="s">
        <v>69</v>
      </c>
      <c r="K2557">
        <v>52</v>
      </c>
      <c r="L2557" t="s">
        <v>70</v>
      </c>
      <c r="M2557" t="s">
        <v>125</v>
      </c>
      <c r="N2557">
        <v>3</v>
      </c>
      <c r="O2557" t="s">
        <v>126</v>
      </c>
      <c r="P2557">
        <v>1</v>
      </c>
      <c r="Q2557" t="s">
        <v>37</v>
      </c>
      <c r="R2557">
        <v>5</v>
      </c>
      <c r="S2557" t="s">
        <v>303</v>
      </c>
      <c r="T2557">
        <v>7</v>
      </c>
      <c r="U2557" t="s">
        <v>305</v>
      </c>
      <c r="V2557" t="s">
        <v>162</v>
      </c>
      <c r="W2557">
        <v>7</v>
      </c>
      <c r="X2557" t="s">
        <v>308</v>
      </c>
      <c r="Y2557">
        <v>40</v>
      </c>
      <c r="Z2557">
        <v>250</v>
      </c>
      <c r="AA2557">
        <v>100000</v>
      </c>
      <c r="AB2557">
        <v>30000</v>
      </c>
      <c r="AC2557">
        <v>0.3</v>
      </c>
      <c r="AD2557">
        <v>1</v>
      </c>
      <c r="AE2557" t="s">
        <v>132</v>
      </c>
    </row>
    <row r="2558" spans="1:31" x14ac:dyDescent="0.3">
      <c r="A2558">
        <v>1185732</v>
      </c>
      <c r="B2558" t="s">
        <v>30</v>
      </c>
      <c r="C2558" s="1">
        <v>44304</v>
      </c>
      <c r="D2558">
        <v>2021</v>
      </c>
      <c r="E2558" t="s">
        <v>52</v>
      </c>
      <c r="F2558">
        <v>2</v>
      </c>
      <c r="G2558">
        <v>1</v>
      </c>
      <c r="H2558" t="s">
        <v>32</v>
      </c>
      <c r="I2558">
        <v>50</v>
      </c>
      <c r="J2558" t="s">
        <v>69</v>
      </c>
      <c r="K2558">
        <v>52</v>
      </c>
      <c r="L2558" t="s">
        <v>70</v>
      </c>
      <c r="M2558" t="s">
        <v>125</v>
      </c>
      <c r="N2558">
        <v>3</v>
      </c>
      <c r="O2558" t="s">
        <v>126</v>
      </c>
      <c r="P2558">
        <v>1</v>
      </c>
      <c r="Q2558" t="s">
        <v>37</v>
      </c>
      <c r="R2558">
        <v>1</v>
      </c>
      <c r="S2558" t="s">
        <v>127</v>
      </c>
      <c r="T2558">
        <v>5</v>
      </c>
      <c r="U2558" t="s">
        <v>300</v>
      </c>
      <c r="V2558" t="s">
        <v>265</v>
      </c>
      <c r="W2558">
        <v>7</v>
      </c>
      <c r="X2558" t="s">
        <v>308</v>
      </c>
      <c r="Y2558">
        <v>45</v>
      </c>
      <c r="Z2558">
        <v>175</v>
      </c>
      <c r="AA2558">
        <v>78750</v>
      </c>
      <c r="AB2558">
        <v>23624.999999999996</v>
      </c>
      <c r="AC2558">
        <v>0.3</v>
      </c>
      <c r="AD2558">
        <v>1</v>
      </c>
      <c r="AE2558" t="s">
        <v>132</v>
      </c>
    </row>
    <row r="2559" spans="1:31" x14ac:dyDescent="0.3">
      <c r="A2559">
        <v>1185732</v>
      </c>
      <c r="B2559" t="s">
        <v>30</v>
      </c>
      <c r="C2559" s="1">
        <v>44333</v>
      </c>
      <c r="D2559">
        <v>2021</v>
      </c>
      <c r="E2559" t="s">
        <v>53</v>
      </c>
      <c r="F2559">
        <v>2</v>
      </c>
      <c r="G2559">
        <v>1</v>
      </c>
      <c r="H2559" t="s">
        <v>32</v>
      </c>
      <c r="I2559">
        <v>50</v>
      </c>
      <c r="J2559" t="s">
        <v>69</v>
      </c>
      <c r="K2559">
        <v>52</v>
      </c>
      <c r="L2559" t="s">
        <v>70</v>
      </c>
      <c r="M2559" t="s">
        <v>125</v>
      </c>
      <c r="N2559">
        <v>3</v>
      </c>
      <c r="O2559" t="s">
        <v>126</v>
      </c>
      <c r="P2559">
        <v>1</v>
      </c>
      <c r="Q2559" t="s">
        <v>37</v>
      </c>
      <c r="R2559">
        <v>2</v>
      </c>
      <c r="S2559" t="s">
        <v>299</v>
      </c>
      <c r="T2559">
        <v>4</v>
      </c>
      <c r="U2559" t="s">
        <v>128</v>
      </c>
      <c r="V2559" t="s">
        <v>129</v>
      </c>
      <c r="W2559">
        <v>7</v>
      </c>
      <c r="X2559" t="s">
        <v>308</v>
      </c>
      <c r="Y2559">
        <v>65</v>
      </c>
      <c r="Z2559">
        <v>595</v>
      </c>
      <c r="AA2559">
        <v>386750</v>
      </c>
      <c r="AB2559">
        <v>154700</v>
      </c>
      <c r="AC2559">
        <v>0.4</v>
      </c>
      <c r="AD2559">
        <v>1</v>
      </c>
      <c r="AE2559" t="s">
        <v>132</v>
      </c>
    </row>
    <row r="2560" spans="1:31" x14ac:dyDescent="0.3">
      <c r="A2560">
        <v>1185732</v>
      </c>
      <c r="B2560" t="s">
        <v>30</v>
      </c>
      <c r="C2560" s="1">
        <v>44333</v>
      </c>
      <c r="D2560">
        <v>2021</v>
      </c>
      <c r="E2560" t="s">
        <v>53</v>
      </c>
      <c r="F2560">
        <v>2</v>
      </c>
      <c r="G2560">
        <v>1</v>
      </c>
      <c r="H2560" t="s">
        <v>32</v>
      </c>
      <c r="I2560">
        <v>50</v>
      </c>
      <c r="J2560" t="s">
        <v>69</v>
      </c>
      <c r="K2560">
        <v>52</v>
      </c>
      <c r="L2560" t="s">
        <v>70</v>
      </c>
      <c r="M2560" t="s">
        <v>125</v>
      </c>
      <c r="N2560">
        <v>3</v>
      </c>
      <c r="O2560" t="s">
        <v>126</v>
      </c>
      <c r="P2560">
        <v>1</v>
      </c>
      <c r="Q2560" t="s">
        <v>37</v>
      </c>
      <c r="R2560">
        <v>2</v>
      </c>
      <c r="S2560" t="s">
        <v>299</v>
      </c>
      <c r="T2560">
        <v>4</v>
      </c>
      <c r="U2560" t="s">
        <v>128</v>
      </c>
      <c r="V2560" t="s">
        <v>307</v>
      </c>
      <c r="W2560">
        <v>7</v>
      </c>
      <c r="X2560" t="s">
        <v>308</v>
      </c>
      <c r="Y2560">
        <v>60</v>
      </c>
      <c r="Z2560">
        <v>300</v>
      </c>
      <c r="AA2560">
        <v>180000</v>
      </c>
      <c r="AB2560">
        <v>72000.000000000015</v>
      </c>
      <c r="AC2560">
        <v>0.4</v>
      </c>
      <c r="AD2560">
        <v>1</v>
      </c>
      <c r="AE2560" t="s">
        <v>132</v>
      </c>
    </row>
    <row r="2561" spans="1:31" x14ac:dyDescent="0.3">
      <c r="A2561">
        <v>1185732</v>
      </c>
      <c r="B2561" t="s">
        <v>30</v>
      </c>
      <c r="C2561" s="1">
        <v>44355</v>
      </c>
      <c r="D2561">
        <v>2021</v>
      </c>
      <c r="E2561" t="s">
        <v>54</v>
      </c>
      <c r="F2561">
        <v>2</v>
      </c>
      <c r="G2561">
        <v>1</v>
      </c>
      <c r="H2561" t="s">
        <v>32</v>
      </c>
      <c r="I2561">
        <v>47</v>
      </c>
      <c r="J2561" t="s">
        <v>63</v>
      </c>
      <c r="K2561">
        <v>49</v>
      </c>
      <c r="L2561" t="s">
        <v>64</v>
      </c>
      <c r="M2561" t="s">
        <v>125</v>
      </c>
      <c r="N2561">
        <v>3</v>
      </c>
      <c r="O2561" t="s">
        <v>126</v>
      </c>
      <c r="P2561">
        <v>1</v>
      </c>
      <c r="Q2561" t="s">
        <v>37</v>
      </c>
      <c r="R2561">
        <v>1</v>
      </c>
      <c r="S2561" t="s">
        <v>127</v>
      </c>
      <c r="T2561">
        <v>5</v>
      </c>
      <c r="U2561" t="s">
        <v>300</v>
      </c>
      <c r="V2561" t="s">
        <v>205</v>
      </c>
      <c r="W2561">
        <v>7</v>
      </c>
      <c r="X2561" t="s">
        <v>308</v>
      </c>
      <c r="Y2561">
        <v>45</v>
      </c>
      <c r="Z2561">
        <v>300</v>
      </c>
      <c r="AA2561">
        <v>135000</v>
      </c>
      <c r="AB2561">
        <v>47250</v>
      </c>
      <c r="AC2561">
        <v>0.35</v>
      </c>
      <c r="AD2561">
        <v>1</v>
      </c>
      <c r="AE2561" t="s">
        <v>132</v>
      </c>
    </row>
    <row r="2562" spans="1:31" x14ac:dyDescent="0.3">
      <c r="A2562">
        <v>1185732</v>
      </c>
      <c r="B2562" t="s">
        <v>30</v>
      </c>
      <c r="C2562" s="1">
        <v>44383</v>
      </c>
      <c r="D2562">
        <v>2021</v>
      </c>
      <c r="E2562" t="s">
        <v>55</v>
      </c>
      <c r="F2562">
        <v>3</v>
      </c>
      <c r="G2562">
        <v>1</v>
      </c>
      <c r="H2562" t="s">
        <v>32</v>
      </c>
      <c r="I2562">
        <v>47</v>
      </c>
      <c r="J2562" t="s">
        <v>63</v>
      </c>
      <c r="K2562">
        <v>49</v>
      </c>
      <c r="L2562" t="s">
        <v>64</v>
      </c>
      <c r="M2562" t="s">
        <v>125</v>
      </c>
      <c r="N2562">
        <v>3</v>
      </c>
      <c r="O2562" t="s">
        <v>126</v>
      </c>
      <c r="P2562">
        <v>1</v>
      </c>
      <c r="Q2562" t="s">
        <v>37</v>
      </c>
      <c r="R2562">
        <v>5</v>
      </c>
      <c r="S2562" t="s">
        <v>303</v>
      </c>
      <c r="T2562">
        <v>7</v>
      </c>
      <c r="U2562" t="s">
        <v>305</v>
      </c>
      <c r="V2562" t="s">
        <v>205</v>
      </c>
      <c r="W2562">
        <v>7</v>
      </c>
      <c r="X2562" t="s">
        <v>308</v>
      </c>
      <c r="Y2562">
        <v>45</v>
      </c>
      <c r="Z2562">
        <v>325</v>
      </c>
      <c r="AA2562">
        <v>146250</v>
      </c>
      <c r="AB2562">
        <v>51187.5</v>
      </c>
      <c r="AC2562">
        <v>0.35</v>
      </c>
      <c r="AD2562">
        <v>1</v>
      </c>
      <c r="AE2562" t="s">
        <v>132</v>
      </c>
    </row>
    <row r="2563" spans="1:31" x14ac:dyDescent="0.3">
      <c r="A2563">
        <v>1185732</v>
      </c>
      <c r="B2563" t="s">
        <v>30</v>
      </c>
      <c r="C2563" s="1">
        <v>44333</v>
      </c>
      <c r="D2563">
        <v>2021</v>
      </c>
      <c r="E2563" t="s">
        <v>53</v>
      </c>
      <c r="F2563">
        <v>2</v>
      </c>
      <c r="G2563">
        <v>1</v>
      </c>
      <c r="H2563" t="s">
        <v>32</v>
      </c>
      <c r="I2563">
        <v>50</v>
      </c>
      <c r="J2563" t="s">
        <v>69</v>
      </c>
      <c r="K2563">
        <v>52</v>
      </c>
      <c r="L2563" t="s">
        <v>70</v>
      </c>
      <c r="M2563" t="s">
        <v>125</v>
      </c>
      <c r="N2563">
        <v>3</v>
      </c>
      <c r="O2563" t="s">
        <v>126</v>
      </c>
      <c r="P2563">
        <v>1</v>
      </c>
      <c r="Q2563" t="s">
        <v>37</v>
      </c>
      <c r="R2563">
        <v>1</v>
      </c>
      <c r="S2563" t="s">
        <v>127</v>
      </c>
      <c r="T2563">
        <v>5</v>
      </c>
      <c r="U2563" t="s">
        <v>300</v>
      </c>
      <c r="V2563" t="s">
        <v>236</v>
      </c>
      <c r="W2563">
        <v>7</v>
      </c>
      <c r="X2563" t="s">
        <v>308</v>
      </c>
      <c r="Y2563">
        <v>55</v>
      </c>
      <c r="Z2563">
        <v>325</v>
      </c>
      <c r="AA2563">
        <v>178750</v>
      </c>
      <c r="AB2563">
        <v>53625.000000000007</v>
      </c>
      <c r="AC2563">
        <v>0.3</v>
      </c>
      <c r="AD2563">
        <v>1</v>
      </c>
      <c r="AE2563" t="s">
        <v>132</v>
      </c>
    </row>
    <row r="2564" spans="1:31" x14ac:dyDescent="0.3">
      <c r="A2564">
        <v>1185732</v>
      </c>
      <c r="B2564" t="s">
        <v>30</v>
      </c>
      <c r="C2564" s="1">
        <v>44366</v>
      </c>
      <c r="D2564">
        <v>2021</v>
      </c>
      <c r="E2564" t="s">
        <v>54</v>
      </c>
      <c r="F2564">
        <v>2</v>
      </c>
      <c r="G2564">
        <v>1</v>
      </c>
      <c r="H2564" t="s">
        <v>32</v>
      </c>
      <c r="I2564">
        <v>50</v>
      </c>
      <c r="J2564" t="s">
        <v>69</v>
      </c>
      <c r="K2564">
        <v>52</v>
      </c>
      <c r="L2564" t="s">
        <v>70</v>
      </c>
      <c r="M2564" t="s">
        <v>125</v>
      </c>
      <c r="N2564">
        <v>3</v>
      </c>
      <c r="O2564" t="s">
        <v>126</v>
      </c>
      <c r="P2564">
        <v>1</v>
      </c>
      <c r="Q2564" t="s">
        <v>37</v>
      </c>
      <c r="R2564">
        <v>5</v>
      </c>
      <c r="S2564" t="s">
        <v>303</v>
      </c>
      <c r="T2564">
        <v>6</v>
      </c>
      <c r="U2564" t="s">
        <v>304</v>
      </c>
      <c r="V2564" t="s">
        <v>129</v>
      </c>
      <c r="W2564">
        <v>7</v>
      </c>
      <c r="X2564" t="s">
        <v>308</v>
      </c>
      <c r="Y2564">
        <v>55</v>
      </c>
      <c r="Z2564">
        <v>325</v>
      </c>
      <c r="AA2564">
        <v>178750</v>
      </c>
      <c r="AB2564">
        <v>53625.000000000007</v>
      </c>
      <c r="AC2564">
        <v>0.3</v>
      </c>
      <c r="AD2564">
        <v>1</v>
      </c>
      <c r="AE2564" t="s">
        <v>132</v>
      </c>
    </row>
    <row r="2565" spans="1:31" x14ac:dyDescent="0.3">
      <c r="A2565">
        <v>1185732</v>
      </c>
      <c r="B2565" t="s">
        <v>30</v>
      </c>
      <c r="C2565" s="1">
        <v>44415</v>
      </c>
      <c r="D2565">
        <v>2021</v>
      </c>
      <c r="E2565" t="s">
        <v>31</v>
      </c>
      <c r="F2565">
        <v>3</v>
      </c>
      <c r="G2565">
        <v>1</v>
      </c>
      <c r="H2565" t="s">
        <v>32</v>
      </c>
      <c r="I2565">
        <v>47</v>
      </c>
      <c r="J2565" t="s">
        <v>63</v>
      </c>
      <c r="K2565">
        <v>49</v>
      </c>
      <c r="L2565" t="s">
        <v>64</v>
      </c>
      <c r="M2565" t="s">
        <v>125</v>
      </c>
      <c r="N2565">
        <v>3</v>
      </c>
      <c r="O2565" t="s">
        <v>126</v>
      </c>
      <c r="P2565">
        <v>1</v>
      </c>
      <c r="Q2565" t="s">
        <v>37</v>
      </c>
      <c r="R2565">
        <v>1</v>
      </c>
      <c r="S2565" t="s">
        <v>127</v>
      </c>
      <c r="T2565">
        <v>4</v>
      </c>
      <c r="U2565" t="s">
        <v>128</v>
      </c>
      <c r="V2565" t="s">
        <v>189</v>
      </c>
      <c r="W2565">
        <v>7</v>
      </c>
      <c r="X2565" t="s">
        <v>308</v>
      </c>
      <c r="Y2565">
        <v>45</v>
      </c>
      <c r="Z2565">
        <v>325</v>
      </c>
      <c r="AA2565">
        <v>146250</v>
      </c>
      <c r="AB2565">
        <v>51187.5</v>
      </c>
      <c r="AC2565">
        <v>0.35</v>
      </c>
      <c r="AD2565">
        <v>1</v>
      </c>
      <c r="AE2565" t="s">
        <v>132</v>
      </c>
    </row>
    <row r="2566" spans="1:31" x14ac:dyDescent="0.3">
      <c r="A2566">
        <v>1185732</v>
      </c>
      <c r="B2566" t="s">
        <v>30</v>
      </c>
      <c r="C2566" s="1">
        <v>44445</v>
      </c>
      <c r="D2566">
        <v>2021</v>
      </c>
      <c r="E2566" t="s">
        <v>43</v>
      </c>
      <c r="F2566">
        <v>3</v>
      </c>
      <c r="G2566">
        <v>1</v>
      </c>
      <c r="H2566" t="s">
        <v>32</v>
      </c>
      <c r="I2566">
        <v>47</v>
      </c>
      <c r="J2566" t="s">
        <v>63</v>
      </c>
      <c r="K2566">
        <v>49</v>
      </c>
      <c r="L2566" t="s">
        <v>64</v>
      </c>
      <c r="M2566" t="s">
        <v>125</v>
      </c>
      <c r="N2566">
        <v>3</v>
      </c>
      <c r="O2566" t="s">
        <v>126</v>
      </c>
      <c r="P2566">
        <v>1</v>
      </c>
      <c r="Q2566" t="s">
        <v>37</v>
      </c>
      <c r="R2566">
        <v>5</v>
      </c>
      <c r="S2566" t="s">
        <v>303</v>
      </c>
      <c r="T2566">
        <v>7</v>
      </c>
      <c r="U2566" t="s">
        <v>305</v>
      </c>
      <c r="V2566" t="s">
        <v>202</v>
      </c>
      <c r="W2566">
        <v>7</v>
      </c>
      <c r="X2566" t="s">
        <v>308</v>
      </c>
      <c r="Y2566">
        <v>45</v>
      </c>
      <c r="Z2566">
        <v>225</v>
      </c>
      <c r="AA2566">
        <v>101250</v>
      </c>
      <c r="AB2566">
        <v>35437.5</v>
      </c>
      <c r="AC2566">
        <v>0.35</v>
      </c>
      <c r="AD2566">
        <v>1</v>
      </c>
      <c r="AE2566" t="s">
        <v>132</v>
      </c>
    </row>
    <row r="2567" spans="1:31" x14ac:dyDescent="0.3">
      <c r="A2567">
        <v>1185732</v>
      </c>
      <c r="B2567" t="s">
        <v>30</v>
      </c>
      <c r="C2567" s="1">
        <v>44477</v>
      </c>
      <c r="D2567">
        <v>2021</v>
      </c>
      <c r="E2567" t="s">
        <v>44</v>
      </c>
      <c r="F2567">
        <v>4</v>
      </c>
      <c r="G2567">
        <v>1</v>
      </c>
      <c r="H2567" t="s">
        <v>32</v>
      </c>
      <c r="I2567">
        <v>47</v>
      </c>
      <c r="J2567" t="s">
        <v>63</v>
      </c>
      <c r="K2567">
        <v>49</v>
      </c>
      <c r="L2567" t="s">
        <v>64</v>
      </c>
      <c r="M2567" t="s">
        <v>125</v>
      </c>
      <c r="N2567">
        <v>3</v>
      </c>
      <c r="O2567" t="s">
        <v>126</v>
      </c>
      <c r="P2567">
        <v>1</v>
      </c>
      <c r="Q2567" t="s">
        <v>37</v>
      </c>
      <c r="R2567">
        <v>1</v>
      </c>
      <c r="S2567" t="s">
        <v>127</v>
      </c>
      <c r="T2567">
        <v>4</v>
      </c>
      <c r="U2567" t="s">
        <v>128</v>
      </c>
      <c r="V2567" t="s">
        <v>186</v>
      </c>
      <c r="W2567">
        <v>7</v>
      </c>
      <c r="X2567" t="s">
        <v>308</v>
      </c>
      <c r="Y2567">
        <v>50</v>
      </c>
      <c r="Z2567">
        <v>200</v>
      </c>
      <c r="AA2567">
        <v>100000</v>
      </c>
      <c r="AB2567">
        <v>35000</v>
      </c>
      <c r="AC2567">
        <v>0.35</v>
      </c>
      <c r="AD2567">
        <v>1</v>
      </c>
      <c r="AE2567" t="s">
        <v>132</v>
      </c>
    </row>
    <row r="2568" spans="1:31" x14ac:dyDescent="0.3">
      <c r="A2568">
        <v>1185732</v>
      </c>
      <c r="B2568" t="s">
        <v>30</v>
      </c>
      <c r="C2568" s="1">
        <v>44394</v>
      </c>
      <c r="D2568">
        <v>2021</v>
      </c>
      <c r="E2568" t="s">
        <v>55</v>
      </c>
      <c r="F2568">
        <v>3</v>
      </c>
      <c r="G2568">
        <v>1</v>
      </c>
      <c r="H2568" t="s">
        <v>32</v>
      </c>
      <c r="I2568">
        <v>50</v>
      </c>
      <c r="J2568" t="s">
        <v>69</v>
      </c>
      <c r="K2568">
        <v>52</v>
      </c>
      <c r="L2568" t="s">
        <v>70</v>
      </c>
      <c r="M2568" t="s">
        <v>125</v>
      </c>
      <c r="N2568">
        <v>3</v>
      </c>
      <c r="O2568" t="s">
        <v>126</v>
      </c>
      <c r="P2568">
        <v>1</v>
      </c>
      <c r="Q2568" t="s">
        <v>37</v>
      </c>
      <c r="R2568">
        <v>5</v>
      </c>
      <c r="S2568" t="s">
        <v>303</v>
      </c>
      <c r="T2568">
        <v>6</v>
      </c>
      <c r="U2568" t="s">
        <v>304</v>
      </c>
      <c r="V2568" t="s">
        <v>129</v>
      </c>
      <c r="W2568">
        <v>7</v>
      </c>
      <c r="X2568" t="s">
        <v>308</v>
      </c>
      <c r="Y2568">
        <v>65</v>
      </c>
      <c r="Z2568">
        <v>700</v>
      </c>
      <c r="AA2568">
        <v>455000</v>
      </c>
      <c r="AB2568">
        <v>182000</v>
      </c>
      <c r="AC2568">
        <v>0.4</v>
      </c>
      <c r="AD2568">
        <v>1</v>
      </c>
      <c r="AE2568" t="s">
        <v>132</v>
      </c>
    </row>
    <row r="2569" spans="1:31" x14ac:dyDescent="0.3">
      <c r="A2569">
        <v>1185732</v>
      </c>
      <c r="B2569" t="s">
        <v>30</v>
      </c>
      <c r="C2569" s="1">
        <v>44394</v>
      </c>
      <c r="D2569">
        <v>2021</v>
      </c>
      <c r="E2569" t="s">
        <v>55</v>
      </c>
      <c r="F2569">
        <v>3</v>
      </c>
      <c r="G2569">
        <v>1</v>
      </c>
      <c r="H2569" t="s">
        <v>32</v>
      </c>
      <c r="I2569">
        <v>50</v>
      </c>
      <c r="J2569" t="s">
        <v>69</v>
      </c>
      <c r="K2569">
        <v>52</v>
      </c>
      <c r="L2569" t="s">
        <v>70</v>
      </c>
      <c r="M2569" t="s">
        <v>125</v>
      </c>
      <c r="N2569">
        <v>3</v>
      </c>
      <c r="O2569" t="s">
        <v>126</v>
      </c>
      <c r="P2569">
        <v>1</v>
      </c>
      <c r="Q2569" t="s">
        <v>37</v>
      </c>
      <c r="R2569">
        <v>1</v>
      </c>
      <c r="S2569" t="s">
        <v>127</v>
      </c>
      <c r="T2569">
        <v>4</v>
      </c>
      <c r="U2569" t="s">
        <v>128</v>
      </c>
      <c r="V2569" t="s">
        <v>161</v>
      </c>
      <c r="W2569">
        <v>7</v>
      </c>
      <c r="X2569" t="s">
        <v>308</v>
      </c>
      <c r="Y2569">
        <v>55</v>
      </c>
      <c r="Z2569">
        <v>375</v>
      </c>
      <c r="AA2569">
        <v>206250</v>
      </c>
      <c r="AB2569">
        <v>61875.000000000007</v>
      </c>
      <c r="AC2569">
        <v>0.3</v>
      </c>
      <c r="AD2569">
        <v>2</v>
      </c>
      <c r="AE2569" t="s">
        <v>72</v>
      </c>
    </row>
    <row r="2570" spans="1:31" x14ac:dyDescent="0.3">
      <c r="A2570">
        <v>1185732</v>
      </c>
      <c r="B2570" t="s">
        <v>30</v>
      </c>
      <c r="C2570" s="1">
        <v>44507</v>
      </c>
      <c r="D2570">
        <v>2021</v>
      </c>
      <c r="E2570" t="s">
        <v>45</v>
      </c>
      <c r="F2570">
        <v>4</v>
      </c>
      <c r="G2570">
        <v>1</v>
      </c>
      <c r="H2570" t="s">
        <v>32</v>
      </c>
      <c r="I2570">
        <v>47</v>
      </c>
      <c r="J2570" t="s">
        <v>63</v>
      </c>
      <c r="K2570">
        <v>49</v>
      </c>
      <c r="L2570" t="s">
        <v>64</v>
      </c>
      <c r="M2570" t="s">
        <v>125</v>
      </c>
      <c r="N2570">
        <v>3</v>
      </c>
      <c r="O2570" t="s">
        <v>126</v>
      </c>
      <c r="P2570">
        <v>1</v>
      </c>
      <c r="Q2570" t="s">
        <v>37</v>
      </c>
      <c r="R2570">
        <v>5</v>
      </c>
      <c r="S2570" t="s">
        <v>303</v>
      </c>
      <c r="T2570">
        <v>8</v>
      </c>
      <c r="U2570" t="s">
        <v>306</v>
      </c>
      <c r="V2570" t="s">
        <v>189</v>
      </c>
      <c r="W2570">
        <v>7</v>
      </c>
      <c r="X2570" t="s">
        <v>308</v>
      </c>
      <c r="Y2570">
        <v>50</v>
      </c>
      <c r="Z2570">
        <v>225</v>
      </c>
      <c r="AA2570">
        <v>112500</v>
      </c>
      <c r="AB2570">
        <v>39375</v>
      </c>
      <c r="AC2570">
        <v>0.35</v>
      </c>
      <c r="AD2570">
        <v>1</v>
      </c>
      <c r="AE2570" t="s">
        <v>132</v>
      </c>
    </row>
    <row r="2571" spans="1:31" x14ac:dyDescent="0.3">
      <c r="A2571">
        <v>1185732</v>
      </c>
      <c r="B2571" t="s">
        <v>30</v>
      </c>
      <c r="C2571" s="1">
        <v>44426</v>
      </c>
      <c r="D2571">
        <v>2021</v>
      </c>
      <c r="E2571" t="s">
        <v>31</v>
      </c>
      <c r="F2571">
        <v>3</v>
      </c>
      <c r="G2571">
        <v>1</v>
      </c>
      <c r="H2571" t="s">
        <v>32</v>
      </c>
      <c r="I2571">
        <v>50</v>
      </c>
      <c r="J2571" t="s">
        <v>69</v>
      </c>
      <c r="K2571">
        <v>52</v>
      </c>
      <c r="L2571" t="s">
        <v>70</v>
      </c>
      <c r="M2571" t="s">
        <v>125</v>
      </c>
      <c r="N2571">
        <v>3</v>
      </c>
      <c r="O2571" t="s">
        <v>126</v>
      </c>
      <c r="P2571">
        <v>1</v>
      </c>
      <c r="Q2571" t="s">
        <v>37</v>
      </c>
      <c r="R2571">
        <v>1</v>
      </c>
      <c r="S2571" t="s">
        <v>127</v>
      </c>
      <c r="T2571">
        <v>4</v>
      </c>
      <c r="U2571" t="s">
        <v>128</v>
      </c>
      <c r="V2571" t="s">
        <v>204</v>
      </c>
      <c r="W2571">
        <v>7</v>
      </c>
      <c r="X2571" t="s">
        <v>308</v>
      </c>
      <c r="Y2571">
        <v>60</v>
      </c>
      <c r="Z2571">
        <v>450</v>
      </c>
      <c r="AA2571">
        <v>270000</v>
      </c>
      <c r="AB2571">
        <v>108000.00000000003</v>
      </c>
      <c r="AC2571">
        <v>0.4</v>
      </c>
      <c r="AD2571">
        <v>2</v>
      </c>
      <c r="AE2571" t="s">
        <v>72</v>
      </c>
    </row>
    <row r="2572" spans="1:31" x14ac:dyDescent="0.3">
      <c r="A2572">
        <v>1185732</v>
      </c>
      <c r="B2572" t="s">
        <v>30</v>
      </c>
      <c r="C2572" s="1">
        <v>44536</v>
      </c>
      <c r="D2572">
        <v>2021</v>
      </c>
      <c r="E2572" t="s">
        <v>46</v>
      </c>
      <c r="F2572">
        <v>4</v>
      </c>
      <c r="G2572">
        <v>1</v>
      </c>
      <c r="H2572" t="s">
        <v>32</v>
      </c>
      <c r="I2572">
        <v>47</v>
      </c>
      <c r="J2572" t="s">
        <v>63</v>
      </c>
      <c r="K2572">
        <v>49</v>
      </c>
      <c r="L2572" t="s">
        <v>64</v>
      </c>
      <c r="M2572" t="s">
        <v>125</v>
      </c>
      <c r="N2572">
        <v>3</v>
      </c>
      <c r="O2572" t="s">
        <v>126</v>
      </c>
      <c r="P2572">
        <v>1</v>
      </c>
      <c r="Q2572" t="s">
        <v>37</v>
      </c>
      <c r="R2572">
        <v>1</v>
      </c>
      <c r="S2572" t="s">
        <v>127</v>
      </c>
      <c r="T2572">
        <v>4</v>
      </c>
      <c r="U2572" t="s">
        <v>128</v>
      </c>
      <c r="V2572" t="s">
        <v>161</v>
      </c>
      <c r="W2572">
        <v>7</v>
      </c>
      <c r="X2572" t="s">
        <v>308</v>
      </c>
      <c r="Y2572">
        <v>50</v>
      </c>
      <c r="Z2572">
        <v>300</v>
      </c>
      <c r="AA2572">
        <v>150000</v>
      </c>
      <c r="AB2572">
        <v>52500</v>
      </c>
      <c r="AC2572">
        <v>0.35</v>
      </c>
      <c r="AD2572">
        <v>1</v>
      </c>
      <c r="AE2572" t="s">
        <v>132</v>
      </c>
    </row>
    <row r="2573" spans="1:31" x14ac:dyDescent="0.3">
      <c r="A2573">
        <v>1185732</v>
      </c>
      <c r="B2573" t="s">
        <v>30</v>
      </c>
      <c r="C2573" s="1">
        <v>44426</v>
      </c>
      <c r="D2573">
        <v>2021</v>
      </c>
      <c r="E2573" t="s">
        <v>31</v>
      </c>
      <c r="F2573">
        <v>3</v>
      </c>
      <c r="G2573">
        <v>1</v>
      </c>
      <c r="H2573" t="s">
        <v>32</v>
      </c>
      <c r="I2573">
        <v>50</v>
      </c>
      <c r="J2573" t="s">
        <v>69</v>
      </c>
      <c r="K2573">
        <v>52</v>
      </c>
      <c r="L2573" t="s">
        <v>70</v>
      </c>
      <c r="M2573" t="s">
        <v>125</v>
      </c>
      <c r="N2573">
        <v>3</v>
      </c>
      <c r="O2573" t="s">
        <v>126</v>
      </c>
      <c r="P2573">
        <v>1</v>
      </c>
      <c r="Q2573" t="s">
        <v>37</v>
      </c>
      <c r="R2573">
        <v>5</v>
      </c>
      <c r="S2573" t="s">
        <v>303</v>
      </c>
      <c r="T2573">
        <v>7</v>
      </c>
      <c r="U2573" t="s">
        <v>305</v>
      </c>
      <c r="V2573" t="s">
        <v>187</v>
      </c>
      <c r="W2573">
        <v>7</v>
      </c>
      <c r="X2573" t="s">
        <v>308</v>
      </c>
      <c r="Y2573">
        <v>55</v>
      </c>
      <c r="Z2573">
        <v>375</v>
      </c>
      <c r="AA2573">
        <v>206250</v>
      </c>
      <c r="AB2573">
        <v>61875.000000000007</v>
      </c>
      <c r="AC2573">
        <v>0.3</v>
      </c>
      <c r="AD2573">
        <v>2</v>
      </c>
      <c r="AE2573" t="s">
        <v>72</v>
      </c>
    </row>
    <row r="2574" spans="1:31" x14ac:dyDescent="0.3">
      <c r="A2574">
        <v>1185732</v>
      </c>
      <c r="B2574" t="s">
        <v>30</v>
      </c>
      <c r="C2574" s="1">
        <v>44456</v>
      </c>
      <c r="D2574">
        <v>2021</v>
      </c>
      <c r="E2574" t="s">
        <v>43</v>
      </c>
      <c r="F2574">
        <v>3</v>
      </c>
      <c r="G2574">
        <v>1</v>
      </c>
      <c r="H2574" t="s">
        <v>32</v>
      </c>
      <c r="I2574">
        <v>50</v>
      </c>
      <c r="J2574" t="s">
        <v>69</v>
      </c>
      <c r="K2574">
        <v>52</v>
      </c>
      <c r="L2574" t="s">
        <v>70</v>
      </c>
      <c r="M2574" t="s">
        <v>125</v>
      </c>
      <c r="N2574">
        <v>3</v>
      </c>
      <c r="O2574" t="s">
        <v>126</v>
      </c>
      <c r="P2574">
        <v>1</v>
      </c>
      <c r="Q2574" t="s">
        <v>37</v>
      </c>
      <c r="R2574">
        <v>5</v>
      </c>
      <c r="S2574" t="s">
        <v>303</v>
      </c>
      <c r="T2574">
        <v>7</v>
      </c>
      <c r="U2574" t="s">
        <v>305</v>
      </c>
      <c r="V2574" t="s">
        <v>162</v>
      </c>
      <c r="W2574">
        <v>7</v>
      </c>
      <c r="X2574" t="s">
        <v>308</v>
      </c>
      <c r="Y2574">
        <v>65</v>
      </c>
      <c r="Z2574">
        <v>550</v>
      </c>
      <c r="AA2574">
        <v>357500</v>
      </c>
      <c r="AB2574">
        <v>143000</v>
      </c>
      <c r="AC2574">
        <v>0.4</v>
      </c>
      <c r="AD2574">
        <v>2</v>
      </c>
      <c r="AE2574" t="s">
        <v>72</v>
      </c>
    </row>
    <row r="2575" spans="1:31" x14ac:dyDescent="0.3">
      <c r="A2575">
        <v>1185732</v>
      </c>
      <c r="B2575" t="s">
        <v>30</v>
      </c>
      <c r="C2575" s="1">
        <v>44213</v>
      </c>
      <c r="D2575">
        <v>2021</v>
      </c>
      <c r="E2575" t="s">
        <v>47</v>
      </c>
      <c r="F2575">
        <v>1</v>
      </c>
      <c r="G2575">
        <v>1</v>
      </c>
      <c r="H2575" t="s">
        <v>32</v>
      </c>
      <c r="I2575">
        <v>47</v>
      </c>
      <c r="J2575" t="s">
        <v>63</v>
      </c>
      <c r="K2575">
        <v>49</v>
      </c>
      <c r="L2575" t="s">
        <v>64</v>
      </c>
      <c r="M2575" t="s">
        <v>125</v>
      </c>
      <c r="N2575">
        <v>3</v>
      </c>
      <c r="O2575" t="s">
        <v>126</v>
      </c>
      <c r="P2575">
        <v>1</v>
      </c>
      <c r="Q2575" t="s">
        <v>37</v>
      </c>
      <c r="R2575">
        <v>1</v>
      </c>
      <c r="S2575" t="s">
        <v>127</v>
      </c>
      <c r="T2575">
        <v>5</v>
      </c>
      <c r="U2575" t="s">
        <v>300</v>
      </c>
      <c r="V2575" t="s">
        <v>265</v>
      </c>
      <c r="W2575">
        <v>7</v>
      </c>
      <c r="X2575" t="s">
        <v>308</v>
      </c>
      <c r="Y2575">
        <v>40</v>
      </c>
      <c r="Z2575">
        <v>250</v>
      </c>
      <c r="AA2575">
        <v>100000</v>
      </c>
      <c r="AB2575">
        <v>30000</v>
      </c>
      <c r="AC2575">
        <v>0.3</v>
      </c>
      <c r="AD2575">
        <v>1</v>
      </c>
      <c r="AE2575" t="s">
        <v>132</v>
      </c>
    </row>
    <row r="2576" spans="1:31" x14ac:dyDescent="0.3">
      <c r="A2576">
        <v>1185732</v>
      </c>
      <c r="B2576" t="s">
        <v>30</v>
      </c>
      <c r="C2576" s="1">
        <v>44456</v>
      </c>
      <c r="D2576">
        <v>2021</v>
      </c>
      <c r="E2576" t="s">
        <v>43</v>
      </c>
      <c r="F2576">
        <v>3</v>
      </c>
      <c r="G2576">
        <v>1</v>
      </c>
      <c r="H2576" t="s">
        <v>32</v>
      </c>
      <c r="I2576">
        <v>50</v>
      </c>
      <c r="J2576" t="s">
        <v>69</v>
      </c>
      <c r="K2576">
        <v>52</v>
      </c>
      <c r="L2576" t="s">
        <v>70</v>
      </c>
      <c r="M2576" t="s">
        <v>125</v>
      </c>
      <c r="N2576">
        <v>3</v>
      </c>
      <c r="O2576" t="s">
        <v>126</v>
      </c>
      <c r="P2576">
        <v>1</v>
      </c>
      <c r="Q2576" t="s">
        <v>37</v>
      </c>
      <c r="R2576">
        <v>2</v>
      </c>
      <c r="S2576" t="s">
        <v>299</v>
      </c>
      <c r="T2576">
        <v>4</v>
      </c>
      <c r="U2576" t="s">
        <v>128</v>
      </c>
      <c r="V2576" t="s">
        <v>129</v>
      </c>
      <c r="W2576">
        <v>7</v>
      </c>
      <c r="X2576" t="s">
        <v>308</v>
      </c>
      <c r="Y2576">
        <v>60</v>
      </c>
      <c r="Z2576">
        <v>350</v>
      </c>
      <c r="AA2576">
        <v>210000</v>
      </c>
      <c r="AB2576">
        <v>84000.000000000015</v>
      </c>
      <c r="AC2576">
        <v>0.4</v>
      </c>
      <c r="AD2576">
        <v>2</v>
      </c>
      <c r="AE2576" t="s">
        <v>72</v>
      </c>
    </row>
    <row r="2577" spans="1:31" x14ac:dyDescent="0.3">
      <c r="A2577">
        <v>1185732</v>
      </c>
      <c r="B2577" t="s">
        <v>30</v>
      </c>
      <c r="C2577" s="1">
        <v>44456</v>
      </c>
      <c r="D2577">
        <v>2021</v>
      </c>
      <c r="E2577" t="s">
        <v>43</v>
      </c>
      <c r="F2577">
        <v>3</v>
      </c>
      <c r="G2577">
        <v>1</v>
      </c>
      <c r="H2577" t="s">
        <v>32</v>
      </c>
      <c r="I2577">
        <v>50</v>
      </c>
      <c r="J2577" t="s">
        <v>69</v>
      </c>
      <c r="K2577">
        <v>52</v>
      </c>
      <c r="L2577" t="s">
        <v>70</v>
      </c>
      <c r="M2577" t="s">
        <v>125</v>
      </c>
      <c r="N2577">
        <v>3</v>
      </c>
      <c r="O2577" t="s">
        <v>126</v>
      </c>
      <c r="P2577">
        <v>1</v>
      </c>
      <c r="Q2577" t="s">
        <v>37</v>
      </c>
      <c r="R2577">
        <v>2</v>
      </c>
      <c r="S2577" t="s">
        <v>299</v>
      </c>
      <c r="T2577">
        <v>4</v>
      </c>
      <c r="U2577" t="s">
        <v>128</v>
      </c>
      <c r="V2577" t="s">
        <v>307</v>
      </c>
      <c r="W2577">
        <v>7</v>
      </c>
      <c r="X2577" t="s">
        <v>308</v>
      </c>
      <c r="Y2577">
        <v>55</v>
      </c>
      <c r="Z2577">
        <v>225</v>
      </c>
      <c r="AA2577">
        <v>123750</v>
      </c>
      <c r="AB2577">
        <v>37125</v>
      </c>
      <c r="AC2577">
        <v>0.3</v>
      </c>
      <c r="AD2577">
        <v>2</v>
      </c>
      <c r="AE2577" t="s">
        <v>72</v>
      </c>
    </row>
    <row r="2578" spans="1:31" x14ac:dyDescent="0.3">
      <c r="A2578">
        <v>1185732</v>
      </c>
      <c r="B2578" t="s">
        <v>30</v>
      </c>
      <c r="C2578" s="1">
        <v>44242</v>
      </c>
      <c r="D2578">
        <v>2021</v>
      </c>
      <c r="E2578" t="s">
        <v>48</v>
      </c>
      <c r="F2578">
        <v>1</v>
      </c>
      <c r="G2578">
        <v>1</v>
      </c>
      <c r="H2578" t="s">
        <v>32</v>
      </c>
      <c r="I2578">
        <v>47</v>
      </c>
      <c r="J2578" t="s">
        <v>63</v>
      </c>
      <c r="K2578">
        <v>49</v>
      </c>
      <c r="L2578" t="s">
        <v>64</v>
      </c>
      <c r="M2578" t="s">
        <v>125</v>
      </c>
      <c r="N2578">
        <v>3</v>
      </c>
      <c r="O2578" t="s">
        <v>126</v>
      </c>
      <c r="P2578">
        <v>1</v>
      </c>
      <c r="Q2578" t="s">
        <v>37</v>
      </c>
      <c r="R2578">
        <v>1</v>
      </c>
      <c r="S2578" t="s">
        <v>127</v>
      </c>
      <c r="T2578">
        <v>5</v>
      </c>
      <c r="U2578" t="s">
        <v>300</v>
      </c>
      <c r="V2578" t="s">
        <v>205</v>
      </c>
      <c r="W2578">
        <v>7</v>
      </c>
      <c r="X2578" t="s">
        <v>308</v>
      </c>
      <c r="Y2578">
        <v>40</v>
      </c>
      <c r="Z2578">
        <v>150</v>
      </c>
      <c r="AA2578">
        <v>60000</v>
      </c>
      <c r="AB2578">
        <v>18000</v>
      </c>
      <c r="AC2578">
        <v>0.3</v>
      </c>
      <c r="AD2578">
        <v>1</v>
      </c>
      <c r="AE2578" t="s">
        <v>132</v>
      </c>
    </row>
    <row r="2579" spans="1:31" x14ac:dyDescent="0.3">
      <c r="A2579">
        <v>1185732</v>
      </c>
      <c r="B2579" t="s">
        <v>30</v>
      </c>
      <c r="C2579" s="1">
        <v>44268</v>
      </c>
      <c r="D2579">
        <v>2021</v>
      </c>
      <c r="E2579" t="s">
        <v>51</v>
      </c>
      <c r="F2579">
        <v>1</v>
      </c>
      <c r="G2579">
        <v>1</v>
      </c>
      <c r="H2579" t="s">
        <v>32</v>
      </c>
      <c r="I2579">
        <v>48</v>
      </c>
      <c r="J2579" t="s">
        <v>65</v>
      </c>
      <c r="K2579">
        <v>50</v>
      </c>
      <c r="L2579" t="s">
        <v>66</v>
      </c>
      <c r="M2579" t="s">
        <v>125</v>
      </c>
      <c r="N2579">
        <v>3</v>
      </c>
      <c r="O2579" t="s">
        <v>126</v>
      </c>
      <c r="P2579">
        <v>1</v>
      </c>
      <c r="Q2579" t="s">
        <v>37</v>
      </c>
      <c r="R2579">
        <v>5</v>
      </c>
      <c r="S2579" t="s">
        <v>303</v>
      </c>
      <c r="T2579">
        <v>7</v>
      </c>
      <c r="U2579" t="s">
        <v>305</v>
      </c>
      <c r="V2579" t="s">
        <v>205</v>
      </c>
      <c r="W2579">
        <v>7</v>
      </c>
      <c r="X2579" t="s">
        <v>308</v>
      </c>
      <c r="Y2579">
        <v>40</v>
      </c>
      <c r="Z2579">
        <v>175</v>
      </c>
      <c r="AA2579">
        <v>70000</v>
      </c>
      <c r="AB2579">
        <v>21000</v>
      </c>
      <c r="AC2579">
        <v>0.3</v>
      </c>
      <c r="AD2579">
        <v>1</v>
      </c>
      <c r="AE2579" t="s">
        <v>132</v>
      </c>
    </row>
    <row r="2580" spans="1:31" x14ac:dyDescent="0.3">
      <c r="A2580">
        <v>1185732</v>
      </c>
      <c r="B2580" t="s">
        <v>30</v>
      </c>
      <c r="C2580" s="1">
        <v>44300</v>
      </c>
      <c r="D2580">
        <v>2021</v>
      </c>
      <c r="E2580" t="s">
        <v>52</v>
      </c>
      <c r="F2580">
        <v>2</v>
      </c>
      <c r="G2580">
        <v>1</v>
      </c>
      <c r="H2580" t="s">
        <v>32</v>
      </c>
      <c r="I2580">
        <v>48</v>
      </c>
      <c r="J2580" t="s">
        <v>65</v>
      </c>
      <c r="K2580">
        <v>50</v>
      </c>
      <c r="L2580" t="s">
        <v>66</v>
      </c>
      <c r="M2580" t="s">
        <v>125</v>
      </c>
      <c r="N2580">
        <v>3</v>
      </c>
      <c r="O2580" t="s">
        <v>126</v>
      </c>
      <c r="P2580">
        <v>1</v>
      </c>
      <c r="Q2580" t="s">
        <v>37</v>
      </c>
      <c r="R2580">
        <v>1</v>
      </c>
      <c r="S2580" t="s">
        <v>127</v>
      </c>
      <c r="T2580">
        <v>5</v>
      </c>
      <c r="U2580" t="s">
        <v>300</v>
      </c>
      <c r="V2580" t="s">
        <v>236</v>
      </c>
      <c r="W2580">
        <v>1</v>
      </c>
      <c r="X2580" t="s">
        <v>309</v>
      </c>
      <c r="Y2580">
        <v>40</v>
      </c>
      <c r="Z2580">
        <v>150</v>
      </c>
      <c r="AA2580">
        <v>60000</v>
      </c>
      <c r="AB2580">
        <v>18000</v>
      </c>
      <c r="AC2580">
        <v>0.3</v>
      </c>
      <c r="AD2580">
        <v>1</v>
      </c>
      <c r="AE2580" t="s">
        <v>132</v>
      </c>
    </row>
    <row r="2581" spans="1:31" x14ac:dyDescent="0.3">
      <c r="A2581">
        <v>1185732</v>
      </c>
      <c r="B2581" t="s">
        <v>30</v>
      </c>
      <c r="C2581" s="1">
        <v>44329</v>
      </c>
      <c r="D2581">
        <v>2021</v>
      </c>
      <c r="E2581" t="s">
        <v>53</v>
      </c>
      <c r="F2581">
        <v>2</v>
      </c>
      <c r="G2581">
        <v>1</v>
      </c>
      <c r="H2581" t="s">
        <v>32</v>
      </c>
      <c r="I2581">
        <v>48</v>
      </c>
      <c r="J2581" t="s">
        <v>65</v>
      </c>
      <c r="K2581">
        <v>50</v>
      </c>
      <c r="L2581" t="s">
        <v>66</v>
      </c>
      <c r="M2581" t="s">
        <v>125</v>
      </c>
      <c r="N2581">
        <v>3</v>
      </c>
      <c r="O2581" t="s">
        <v>126</v>
      </c>
      <c r="P2581">
        <v>1</v>
      </c>
      <c r="Q2581" t="s">
        <v>37</v>
      </c>
      <c r="R2581">
        <v>5</v>
      </c>
      <c r="S2581" t="s">
        <v>303</v>
      </c>
      <c r="T2581">
        <v>6</v>
      </c>
      <c r="U2581" t="s">
        <v>304</v>
      </c>
      <c r="V2581" t="s">
        <v>129</v>
      </c>
      <c r="W2581">
        <v>1</v>
      </c>
      <c r="X2581" t="s">
        <v>309</v>
      </c>
      <c r="Y2581">
        <v>50</v>
      </c>
      <c r="Z2581">
        <v>200</v>
      </c>
      <c r="AA2581">
        <v>100000</v>
      </c>
      <c r="AB2581">
        <v>30000</v>
      </c>
      <c r="AC2581">
        <v>0.3</v>
      </c>
      <c r="AD2581">
        <v>1</v>
      </c>
      <c r="AE2581" t="s">
        <v>132</v>
      </c>
    </row>
    <row r="2582" spans="1:31" x14ac:dyDescent="0.3">
      <c r="A2582">
        <v>1185732</v>
      </c>
      <c r="B2582" t="s">
        <v>30</v>
      </c>
      <c r="C2582" s="1">
        <v>44362</v>
      </c>
      <c r="D2582">
        <v>2021</v>
      </c>
      <c r="E2582" t="s">
        <v>54</v>
      </c>
      <c r="F2582">
        <v>2</v>
      </c>
      <c r="G2582">
        <v>1</v>
      </c>
      <c r="H2582" t="s">
        <v>32</v>
      </c>
      <c r="I2582">
        <v>48</v>
      </c>
      <c r="J2582" t="s">
        <v>65</v>
      </c>
      <c r="K2582">
        <v>50</v>
      </c>
      <c r="L2582" t="s">
        <v>66</v>
      </c>
      <c r="M2582" t="s">
        <v>125</v>
      </c>
      <c r="N2582">
        <v>3</v>
      </c>
      <c r="O2582" t="s">
        <v>126</v>
      </c>
      <c r="P2582">
        <v>1</v>
      </c>
      <c r="Q2582" t="s">
        <v>37</v>
      </c>
      <c r="R2582">
        <v>1</v>
      </c>
      <c r="S2582" t="s">
        <v>127</v>
      </c>
      <c r="T2582">
        <v>4</v>
      </c>
      <c r="U2582" t="s">
        <v>128</v>
      </c>
      <c r="V2582" t="s">
        <v>189</v>
      </c>
      <c r="W2582">
        <v>1</v>
      </c>
      <c r="X2582" t="s">
        <v>309</v>
      </c>
      <c r="Y2582">
        <v>50</v>
      </c>
      <c r="Z2582">
        <v>325</v>
      </c>
      <c r="AA2582">
        <v>162500</v>
      </c>
      <c r="AB2582">
        <v>48750</v>
      </c>
      <c r="AC2582">
        <v>0.3</v>
      </c>
      <c r="AD2582">
        <v>1</v>
      </c>
      <c r="AE2582" t="s">
        <v>132</v>
      </c>
    </row>
    <row r="2583" spans="1:31" x14ac:dyDescent="0.3">
      <c r="A2583">
        <v>1185732</v>
      </c>
      <c r="B2583" t="s">
        <v>30</v>
      </c>
      <c r="C2583" s="1">
        <v>44390</v>
      </c>
      <c r="D2583">
        <v>2021</v>
      </c>
      <c r="E2583" t="s">
        <v>55</v>
      </c>
      <c r="F2583">
        <v>3</v>
      </c>
      <c r="G2583">
        <v>1</v>
      </c>
      <c r="H2583" t="s">
        <v>32</v>
      </c>
      <c r="I2583">
        <v>48</v>
      </c>
      <c r="J2583" t="s">
        <v>65</v>
      </c>
      <c r="K2583">
        <v>50</v>
      </c>
      <c r="L2583" t="s">
        <v>66</v>
      </c>
      <c r="M2583" t="s">
        <v>125</v>
      </c>
      <c r="N2583">
        <v>3</v>
      </c>
      <c r="O2583" t="s">
        <v>126</v>
      </c>
      <c r="P2583">
        <v>1</v>
      </c>
      <c r="Q2583" t="s">
        <v>37</v>
      </c>
      <c r="R2583">
        <v>5</v>
      </c>
      <c r="S2583" t="s">
        <v>303</v>
      </c>
      <c r="T2583">
        <v>7</v>
      </c>
      <c r="U2583" t="s">
        <v>305</v>
      </c>
      <c r="V2583" t="s">
        <v>202</v>
      </c>
      <c r="W2583">
        <v>1</v>
      </c>
      <c r="X2583" t="s">
        <v>309</v>
      </c>
      <c r="Y2583">
        <v>50</v>
      </c>
      <c r="Z2583">
        <v>350</v>
      </c>
      <c r="AA2583">
        <v>175000</v>
      </c>
      <c r="AB2583">
        <v>52500</v>
      </c>
      <c r="AC2583">
        <v>0.3</v>
      </c>
      <c r="AD2583">
        <v>1</v>
      </c>
      <c r="AE2583" t="s">
        <v>132</v>
      </c>
    </row>
    <row r="2584" spans="1:31" x14ac:dyDescent="0.3">
      <c r="A2584">
        <v>1185732</v>
      </c>
      <c r="B2584" t="s">
        <v>30</v>
      </c>
      <c r="C2584" s="1">
        <v>44422</v>
      </c>
      <c r="D2584">
        <v>2021</v>
      </c>
      <c r="E2584" t="s">
        <v>31</v>
      </c>
      <c r="F2584">
        <v>3</v>
      </c>
      <c r="G2584">
        <v>1</v>
      </c>
      <c r="H2584" t="s">
        <v>32</v>
      </c>
      <c r="I2584">
        <v>48</v>
      </c>
      <c r="J2584" t="s">
        <v>65</v>
      </c>
      <c r="K2584">
        <v>50</v>
      </c>
      <c r="L2584" t="s">
        <v>66</v>
      </c>
      <c r="M2584" t="s">
        <v>125</v>
      </c>
      <c r="N2584">
        <v>3</v>
      </c>
      <c r="O2584" t="s">
        <v>126</v>
      </c>
      <c r="P2584">
        <v>1</v>
      </c>
      <c r="Q2584" t="s">
        <v>37</v>
      </c>
      <c r="R2584">
        <v>1</v>
      </c>
      <c r="S2584" t="s">
        <v>127</v>
      </c>
      <c r="T2584">
        <v>4</v>
      </c>
      <c r="U2584" t="s">
        <v>128</v>
      </c>
      <c r="V2584" t="s">
        <v>186</v>
      </c>
      <c r="W2584">
        <v>1</v>
      </c>
      <c r="X2584" t="s">
        <v>309</v>
      </c>
      <c r="Y2584">
        <v>50</v>
      </c>
      <c r="Z2584">
        <v>350</v>
      </c>
      <c r="AA2584">
        <v>175000</v>
      </c>
      <c r="AB2584">
        <v>52500</v>
      </c>
      <c r="AC2584">
        <v>0.3</v>
      </c>
      <c r="AD2584">
        <v>1</v>
      </c>
      <c r="AE2584" t="s">
        <v>132</v>
      </c>
    </row>
    <row r="2585" spans="1:31" x14ac:dyDescent="0.3">
      <c r="A2585">
        <v>1185732</v>
      </c>
      <c r="B2585" t="s">
        <v>30</v>
      </c>
      <c r="C2585" s="1">
        <v>44488</v>
      </c>
      <c r="D2585">
        <v>2021</v>
      </c>
      <c r="E2585" t="s">
        <v>44</v>
      </c>
      <c r="F2585">
        <v>4</v>
      </c>
      <c r="G2585">
        <v>1</v>
      </c>
      <c r="H2585" t="s">
        <v>32</v>
      </c>
      <c r="I2585">
        <v>50</v>
      </c>
      <c r="J2585" t="s">
        <v>69</v>
      </c>
      <c r="K2585">
        <v>52</v>
      </c>
      <c r="L2585" t="s">
        <v>70</v>
      </c>
      <c r="M2585" t="s">
        <v>125</v>
      </c>
      <c r="N2585">
        <v>3</v>
      </c>
      <c r="O2585" t="s">
        <v>126</v>
      </c>
      <c r="P2585">
        <v>1</v>
      </c>
      <c r="Q2585" t="s">
        <v>37</v>
      </c>
      <c r="R2585">
        <v>5</v>
      </c>
      <c r="S2585" t="s">
        <v>303</v>
      </c>
      <c r="T2585">
        <v>6</v>
      </c>
      <c r="U2585" t="s">
        <v>304</v>
      </c>
      <c r="V2585" t="s">
        <v>129</v>
      </c>
      <c r="W2585">
        <v>1</v>
      </c>
      <c r="X2585" t="s">
        <v>309</v>
      </c>
      <c r="Y2585">
        <v>70</v>
      </c>
      <c r="Z2585">
        <v>475</v>
      </c>
      <c r="AA2585">
        <v>332500</v>
      </c>
      <c r="AB2585">
        <v>133000</v>
      </c>
      <c r="AC2585">
        <v>0.4</v>
      </c>
      <c r="AD2585">
        <v>2</v>
      </c>
      <c r="AE2585" t="s">
        <v>72</v>
      </c>
    </row>
    <row r="2586" spans="1:31" x14ac:dyDescent="0.3">
      <c r="A2586">
        <v>1185732</v>
      </c>
      <c r="B2586" t="s">
        <v>30</v>
      </c>
      <c r="C2586" s="1">
        <v>44452</v>
      </c>
      <c r="D2586">
        <v>2021</v>
      </c>
      <c r="E2586" t="s">
        <v>43</v>
      </c>
      <c r="F2586">
        <v>3</v>
      </c>
      <c r="G2586">
        <v>1</v>
      </c>
      <c r="H2586" t="s">
        <v>32</v>
      </c>
      <c r="I2586">
        <v>48</v>
      </c>
      <c r="J2586" t="s">
        <v>65</v>
      </c>
      <c r="K2586">
        <v>50</v>
      </c>
      <c r="L2586" t="s">
        <v>66</v>
      </c>
      <c r="M2586" t="s">
        <v>125</v>
      </c>
      <c r="N2586">
        <v>3</v>
      </c>
      <c r="O2586" t="s">
        <v>126</v>
      </c>
      <c r="P2586">
        <v>1</v>
      </c>
      <c r="Q2586" t="s">
        <v>37</v>
      </c>
      <c r="R2586">
        <v>1</v>
      </c>
      <c r="S2586" t="s">
        <v>127</v>
      </c>
      <c r="T2586">
        <v>4</v>
      </c>
      <c r="U2586" t="s">
        <v>128</v>
      </c>
      <c r="V2586" t="s">
        <v>161</v>
      </c>
      <c r="W2586">
        <v>1</v>
      </c>
      <c r="X2586" t="s">
        <v>309</v>
      </c>
      <c r="Y2586">
        <v>50</v>
      </c>
      <c r="Z2586">
        <v>250</v>
      </c>
      <c r="AA2586">
        <v>125000</v>
      </c>
      <c r="AB2586">
        <v>37500</v>
      </c>
      <c r="AC2586">
        <v>0.3</v>
      </c>
      <c r="AD2586">
        <v>1</v>
      </c>
      <c r="AE2586" t="s">
        <v>132</v>
      </c>
    </row>
    <row r="2587" spans="1:31" x14ac:dyDescent="0.3">
      <c r="A2587">
        <v>1185732</v>
      </c>
      <c r="B2587" t="s">
        <v>30</v>
      </c>
      <c r="C2587" s="1">
        <v>44484</v>
      </c>
      <c r="D2587">
        <v>2021</v>
      </c>
      <c r="E2587" t="s">
        <v>44</v>
      </c>
      <c r="F2587">
        <v>4</v>
      </c>
      <c r="G2587">
        <v>1</v>
      </c>
      <c r="H2587" t="s">
        <v>32</v>
      </c>
      <c r="I2587">
        <v>48</v>
      </c>
      <c r="J2587" t="s">
        <v>65</v>
      </c>
      <c r="K2587">
        <v>50</v>
      </c>
      <c r="L2587" t="s">
        <v>66</v>
      </c>
      <c r="M2587" t="s">
        <v>125</v>
      </c>
      <c r="N2587">
        <v>3</v>
      </c>
      <c r="O2587" t="s">
        <v>126</v>
      </c>
      <c r="P2587">
        <v>1</v>
      </c>
      <c r="Q2587" t="s">
        <v>37</v>
      </c>
      <c r="R2587">
        <v>5</v>
      </c>
      <c r="S2587" t="s">
        <v>303</v>
      </c>
      <c r="T2587">
        <v>8</v>
      </c>
      <c r="U2587" t="s">
        <v>306</v>
      </c>
      <c r="V2587" t="s">
        <v>189</v>
      </c>
      <c r="W2587">
        <v>1</v>
      </c>
      <c r="X2587" t="s">
        <v>309</v>
      </c>
      <c r="Y2587">
        <v>55</v>
      </c>
      <c r="Z2587">
        <v>225</v>
      </c>
      <c r="AA2587">
        <v>123750</v>
      </c>
      <c r="AB2587">
        <v>37125</v>
      </c>
      <c r="AC2587">
        <v>0.3</v>
      </c>
      <c r="AD2587">
        <v>1</v>
      </c>
      <c r="AE2587" t="s">
        <v>132</v>
      </c>
    </row>
    <row r="2588" spans="1:31" x14ac:dyDescent="0.3">
      <c r="A2588">
        <v>1185732</v>
      </c>
      <c r="B2588" t="s">
        <v>30</v>
      </c>
      <c r="C2588" s="1">
        <v>44488</v>
      </c>
      <c r="D2588">
        <v>2021</v>
      </c>
      <c r="E2588" t="s">
        <v>44</v>
      </c>
      <c r="F2588">
        <v>4</v>
      </c>
      <c r="G2588">
        <v>1</v>
      </c>
      <c r="H2588" t="s">
        <v>32</v>
      </c>
      <c r="I2588">
        <v>50</v>
      </c>
      <c r="J2588" t="s">
        <v>69</v>
      </c>
      <c r="K2588">
        <v>52</v>
      </c>
      <c r="L2588" t="s">
        <v>70</v>
      </c>
      <c r="M2588" t="s">
        <v>125</v>
      </c>
      <c r="N2588">
        <v>3</v>
      </c>
      <c r="O2588" t="s">
        <v>126</v>
      </c>
      <c r="P2588">
        <v>1</v>
      </c>
      <c r="Q2588" t="s">
        <v>37</v>
      </c>
      <c r="R2588">
        <v>1</v>
      </c>
      <c r="S2588" t="s">
        <v>127</v>
      </c>
      <c r="T2588">
        <v>4</v>
      </c>
      <c r="U2588" t="s">
        <v>128</v>
      </c>
      <c r="V2588" t="s">
        <v>204</v>
      </c>
      <c r="W2588">
        <v>1</v>
      </c>
      <c r="X2588" t="s">
        <v>309</v>
      </c>
      <c r="Y2588">
        <v>65</v>
      </c>
      <c r="Z2588">
        <v>300</v>
      </c>
      <c r="AA2588">
        <v>195000</v>
      </c>
      <c r="AB2588">
        <v>78000.000000000015</v>
      </c>
      <c r="AC2588">
        <v>0.4</v>
      </c>
      <c r="AD2588">
        <v>2</v>
      </c>
      <c r="AE2588" t="s">
        <v>72</v>
      </c>
    </row>
    <row r="2589" spans="1:31" x14ac:dyDescent="0.3">
      <c r="A2589">
        <v>1185732</v>
      </c>
      <c r="B2589" t="s">
        <v>30</v>
      </c>
      <c r="C2589" s="1">
        <v>44488</v>
      </c>
      <c r="D2589">
        <v>2021</v>
      </c>
      <c r="E2589" t="s">
        <v>44</v>
      </c>
      <c r="F2589">
        <v>4</v>
      </c>
      <c r="G2589">
        <v>1</v>
      </c>
      <c r="H2589" t="s">
        <v>32</v>
      </c>
      <c r="I2589">
        <v>50</v>
      </c>
      <c r="J2589" t="s">
        <v>69</v>
      </c>
      <c r="K2589">
        <v>52</v>
      </c>
      <c r="L2589" t="s">
        <v>70</v>
      </c>
      <c r="M2589" t="s">
        <v>125</v>
      </c>
      <c r="N2589">
        <v>3</v>
      </c>
      <c r="O2589" t="s">
        <v>126</v>
      </c>
      <c r="P2589">
        <v>1</v>
      </c>
      <c r="Q2589" t="s">
        <v>37</v>
      </c>
      <c r="R2589">
        <v>1</v>
      </c>
      <c r="S2589" t="s">
        <v>127</v>
      </c>
      <c r="T2589">
        <v>4</v>
      </c>
      <c r="U2589" t="s">
        <v>128</v>
      </c>
      <c r="V2589" t="s">
        <v>161</v>
      </c>
      <c r="W2589">
        <v>1</v>
      </c>
      <c r="X2589" t="s">
        <v>309</v>
      </c>
      <c r="Y2589">
        <v>65</v>
      </c>
      <c r="Z2589">
        <v>200</v>
      </c>
      <c r="AA2589">
        <v>130000</v>
      </c>
      <c r="AB2589">
        <v>39000.000000000007</v>
      </c>
      <c r="AC2589">
        <v>0.3</v>
      </c>
      <c r="AD2589">
        <v>2</v>
      </c>
      <c r="AE2589" t="s">
        <v>72</v>
      </c>
    </row>
    <row r="2590" spans="1:31" x14ac:dyDescent="0.3">
      <c r="A2590">
        <v>1185732</v>
      </c>
      <c r="B2590" t="s">
        <v>30</v>
      </c>
      <c r="C2590" s="1">
        <v>44543</v>
      </c>
      <c r="D2590">
        <v>2021</v>
      </c>
      <c r="E2590" t="s">
        <v>46</v>
      </c>
      <c r="F2590">
        <v>4</v>
      </c>
      <c r="G2590">
        <v>1</v>
      </c>
      <c r="H2590" t="s">
        <v>32</v>
      </c>
      <c r="I2590">
        <v>48</v>
      </c>
      <c r="J2590" t="s">
        <v>65</v>
      </c>
      <c r="K2590">
        <v>50</v>
      </c>
      <c r="L2590" t="s">
        <v>66</v>
      </c>
      <c r="M2590" t="s">
        <v>125</v>
      </c>
      <c r="N2590">
        <v>3</v>
      </c>
      <c r="O2590" t="s">
        <v>126</v>
      </c>
      <c r="P2590">
        <v>1</v>
      </c>
      <c r="Q2590" t="s">
        <v>37</v>
      </c>
      <c r="R2590">
        <v>5</v>
      </c>
      <c r="S2590" t="s">
        <v>303</v>
      </c>
      <c r="T2590">
        <v>7</v>
      </c>
      <c r="U2590" t="s">
        <v>305</v>
      </c>
      <c r="V2590" t="s">
        <v>187</v>
      </c>
      <c r="W2590">
        <v>1</v>
      </c>
      <c r="X2590" t="s">
        <v>309</v>
      </c>
      <c r="Y2590">
        <v>55</v>
      </c>
      <c r="Z2590">
        <v>375</v>
      </c>
      <c r="AA2590">
        <v>206250</v>
      </c>
      <c r="AB2590">
        <v>61875.000000000007</v>
      </c>
      <c r="AC2590">
        <v>0.3</v>
      </c>
      <c r="AD2590">
        <v>1</v>
      </c>
      <c r="AE2590" t="s">
        <v>132</v>
      </c>
    </row>
    <row r="2591" spans="1:31" x14ac:dyDescent="0.3">
      <c r="A2591">
        <v>1185732</v>
      </c>
      <c r="B2591" t="s">
        <v>30</v>
      </c>
      <c r="C2591" s="1">
        <v>44488</v>
      </c>
      <c r="D2591">
        <v>2021</v>
      </c>
      <c r="E2591" t="s">
        <v>44</v>
      </c>
      <c r="F2591">
        <v>4</v>
      </c>
      <c r="G2591">
        <v>1</v>
      </c>
      <c r="H2591" t="s">
        <v>32</v>
      </c>
      <c r="I2591">
        <v>50</v>
      </c>
      <c r="J2591" t="s">
        <v>69</v>
      </c>
      <c r="K2591">
        <v>52</v>
      </c>
      <c r="L2591" t="s">
        <v>70</v>
      </c>
      <c r="M2591" t="s">
        <v>125</v>
      </c>
      <c r="N2591">
        <v>3</v>
      </c>
      <c r="O2591" t="s">
        <v>126</v>
      </c>
      <c r="P2591">
        <v>1</v>
      </c>
      <c r="Q2591" t="s">
        <v>37</v>
      </c>
      <c r="R2591">
        <v>5</v>
      </c>
      <c r="S2591" t="s">
        <v>303</v>
      </c>
      <c r="T2591">
        <v>7</v>
      </c>
      <c r="U2591" t="s">
        <v>305</v>
      </c>
      <c r="V2591" t="s">
        <v>162</v>
      </c>
      <c r="W2591">
        <v>1</v>
      </c>
      <c r="X2591" t="s">
        <v>309</v>
      </c>
      <c r="Y2591">
        <v>80</v>
      </c>
      <c r="Z2591">
        <v>300</v>
      </c>
      <c r="AA2591">
        <v>240000</v>
      </c>
      <c r="AB2591">
        <v>84000</v>
      </c>
      <c r="AC2591">
        <v>0.35</v>
      </c>
      <c r="AD2591">
        <v>2</v>
      </c>
      <c r="AE2591" t="s">
        <v>72</v>
      </c>
    </row>
    <row r="2592" spans="1:31" x14ac:dyDescent="0.3">
      <c r="A2592">
        <v>1185732</v>
      </c>
      <c r="B2592" t="s">
        <v>30</v>
      </c>
      <c r="C2592" s="1">
        <v>44518</v>
      </c>
      <c r="D2592">
        <v>2021</v>
      </c>
      <c r="E2592" t="s">
        <v>45</v>
      </c>
      <c r="F2592">
        <v>4</v>
      </c>
      <c r="G2592">
        <v>1</v>
      </c>
      <c r="H2592" t="s">
        <v>32</v>
      </c>
      <c r="I2592">
        <v>50</v>
      </c>
      <c r="J2592" t="s">
        <v>69</v>
      </c>
      <c r="K2592">
        <v>52</v>
      </c>
      <c r="L2592" t="s">
        <v>70</v>
      </c>
      <c r="M2592" t="s">
        <v>125</v>
      </c>
      <c r="N2592">
        <v>3</v>
      </c>
      <c r="O2592" t="s">
        <v>126</v>
      </c>
      <c r="P2592">
        <v>1</v>
      </c>
      <c r="Q2592" t="s">
        <v>37</v>
      </c>
      <c r="R2592">
        <v>1</v>
      </c>
      <c r="S2592" t="s">
        <v>127</v>
      </c>
      <c r="T2592">
        <v>5</v>
      </c>
      <c r="U2592" t="s">
        <v>300</v>
      </c>
      <c r="V2592" t="s">
        <v>265</v>
      </c>
      <c r="W2592">
        <v>1</v>
      </c>
      <c r="X2592" t="s">
        <v>309</v>
      </c>
      <c r="Y2592">
        <v>65</v>
      </c>
      <c r="Z2592">
        <v>325</v>
      </c>
      <c r="AA2592">
        <v>211250</v>
      </c>
      <c r="AB2592">
        <v>84500.000000000029</v>
      </c>
      <c r="AC2592">
        <v>0.4</v>
      </c>
      <c r="AD2592">
        <v>2</v>
      </c>
      <c r="AE2592" t="s">
        <v>72</v>
      </c>
    </row>
    <row r="2593" spans="1:31" x14ac:dyDescent="0.3">
      <c r="A2593">
        <v>1185732</v>
      </c>
      <c r="B2593" t="s">
        <v>30</v>
      </c>
      <c r="C2593" s="1">
        <v>44518</v>
      </c>
      <c r="D2593">
        <v>2021</v>
      </c>
      <c r="E2593" t="s">
        <v>45</v>
      </c>
      <c r="F2593">
        <v>4</v>
      </c>
      <c r="G2593">
        <v>1</v>
      </c>
      <c r="H2593" t="s">
        <v>32</v>
      </c>
      <c r="I2593">
        <v>50</v>
      </c>
      <c r="J2593" t="s">
        <v>69</v>
      </c>
      <c r="K2593">
        <v>52</v>
      </c>
      <c r="L2593" t="s">
        <v>70</v>
      </c>
      <c r="M2593" t="s">
        <v>125</v>
      </c>
      <c r="N2593">
        <v>3</v>
      </c>
      <c r="O2593" t="s">
        <v>126</v>
      </c>
      <c r="P2593">
        <v>1</v>
      </c>
      <c r="Q2593" t="s">
        <v>37</v>
      </c>
      <c r="R2593">
        <v>2</v>
      </c>
      <c r="S2593" t="s">
        <v>299</v>
      </c>
      <c r="T2593">
        <v>4</v>
      </c>
      <c r="U2593" t="s">
        <v>128</v>
      </c>
      <c r="V2593" t="s">
        <v>129</v>
      </c>
      <c r="W2593">
        <v>1</v>
      </c>
      <c r="X2593" t="s">
        <v>309</v>
      </c>
      <c r="Y2593">
        <v>65</v>
      </c>
      <c r="Z2593">
        <v>345</v>
      </c>
      <c r="AA2593">
        <v>224250</v>
      </c>
      <c r="AB2593">
        <v>67275.000000000015</v>
      </c>
      <c r="AC2593">
        <v>0.3</v>
      </c>
      <c r="AD2593">
        <v>2</v>
      </c>
      <c r="AE2593" t="s">
        <v>72</v>
      </c>
    </row>
    <row r="2594" spans="1:31" x14ac:dyDescent="0.3">
      <c r="A2594">
        <v>1185732</v>
      </c>
      <c r="B2594" t="s">
        <v>30</v>
      </c>
      <c r="C2594" s="1">
        <v>44210</v>
      </c>
      <c r="D2594">
        <v>2021</v>
      </c>
      <c r="E2594" t="s">
        <v>47</v>
      </c>
      <c r="F2594">
        <v>1</v>
      </c>
      <c r="G2594">
        <v>1</v>
      </c>
      <c r="H2594" t="s">
        <v>32</v>
      </c>
      <c r="I2594">
        <v>48</v>
      </c>
      <c r="J2594" t="s">
        <v>65</v>
      </c>
      <c r="K2594">
        <v>50</v>
      </c>
      <c r="L2594" t="s">
        <v>66</v>
      </c>
      <c r="M2594" t="s">
        <v>125</v>
      </c>
      <c r="N2594">
        <v>3</v>
      </c>
      <c r="O2594" t="s">
        <v>126</v>
      </c>
      <c r="P2594">
        <v>1</v>
      </c>
      <c r="Q2594" t="s">
        <v>37</v>
      </c>
      <c r="R2594">
        <v>2</v>
      </c>
      <c r="S2594" t="s">
        <v>299</v>
      </c>
      <c r="T2594">
        <v>4</v>
      </c>
      <c r="U2594" t="s">
        <v>128</v>
      </c>
      <c r="V2594" t="s">
        <v>307</v>
      </c>
      <c r="W2594">
        <v>1</v>
      </c>
      <c r="X2594" t="s">
        <v>309</v>
      </c>
      <c r="Y2594">
        <v>45</v>
      </c>
      <c r="Z2594">
        <v>325</v>
      </c>
      <c r="AA2594">
        <v>146250</v>
      </c>
      <c r="AB2594">
        <v>65812.5</v>
      </c>
      <c r="AC2594">
        <v>0.45</v>
      </c>
      <c r="AD2594">
        <v>1</v>
      </c>
      <c r="AE2594" t="s">
        <v>132</v>
      </c>
    </row>
    <row r="2595" spans="1:31" x14ac:dyDescent="0.3">
      <c r="A2595">
        <v>1185732</v>
      </c>
      <c r="B2595" t="s">
        <v>30</v>
      </c>
      <c r="C2595" s="1">
        <v>44239</v>
      </c>
      <c r="D2595">
        <v>2021</v>
      </c>
      <c r="E2595" t="s">
        <v>48</v>
      </c>
      <c r="F2595">
        <v>1</v>
      </c>
      <c r="G2595">
        <v>1</v>
      </c>
      <c r="H2595" t="s">
        <v>32</v>
      </c>
      <c r="I2595">
        <v>48</v>
      </c>
      <c r="J2595" t="s">
        <v>65</v>
      </c>
      <c r="K2595">
        <v>50</v>
      </c>
      <c r="L2595" t="s">
        <v>66</v>
      </c>
      <c r="M2595" t="s">
        <v>125</v>
      </c>
      <c r="N2595">
        <v>3</v>
      </c>
      <c r="O2595" t="s">
        <v>126</v>
      </c>
      <c r="P2595">
        <v>1</v>
      </c>
      <c r="Q2595" t="s">
        <v>37</v>
      </c>
      <c r="R2595">
        <v>1</v>
      </c>
      <c r="S2595" t="s">
        <v>127</v>
      </c>
      <c r="T2595">
        <v>5</v>
      </c>
      <c r="U2595" t="s">
        <v>300</v>
      </c>
      <c r="V2595" t="s">
        <v>205</v>
      </c>
      <c r="W2595">
        <v>1</v>
      </c>
      <c r="X2595" t="s">
        <v>309</v>
      </c>
      <c r="Y2595">
        <v>45</v>
      </c>
      <c r="Z2595">
        <v>225</v>
      </c>
      <c r="AA2595">
        <v>101250</v>
      </c>
      <c r="AB2595">
        <v>45562.5</v>
      </c>
      <c r="AC2595">
        <v>0.45</v>
      </c>
      <c r="AD2595">
        <v>1</v>
      </c>
      <c r="AE2595" t="s">
        <v>132</v>
      </c>
    </row>
    <row r="2596" spans="1:31" x14ac:dyDescent="0.3">
      <c r="A2596">
        <v>1185732</v>
      </c>
      <c r="B2596" t="s">
        <v>30</v>
      </c>
      <c r="C2596" s="1">
        <v>44518</v>
      </c>
      <c r="D2596">
        <v>2021</v>
      </c>
      <c r="E2596" t="s">
        <v>45</v>
      </c>
      <c r="F2596">
        <v>4</v>
      </c>
      <c r="G2596">
        <v>1</v>
      </c>
      <c r="H2596" t="s">
        <v>32</v>
      </c>
      <c r="I2596">
        <v>50</v>
      </c>
      <c r="J2596" t="s">
        <v>69</v>
      </c>
      <c r="K2596">
        <v>52</v>
      </c>
      <c r="L2596" t="s">
        <v>70</v>
      </c>
      <c r="M2596" t="s">
        <v>125</v>
      </c>
      <c r="N2596">
        <v>3</v>
      </c>
      <c r="O2596" t="s">
        <v>126</v>
      </c>
      <c r="P2596">
        <v>1</v>
      </c>
      <c r="Q2596" t="s">
        <v>37</v>
      </c>
      <c r="R2596">
        <v>5</v>
      </c>
      <c r="S2596" t="s">
        <v>303</v>
      </c>
      <c r="T2596">
        <v>7</v>
      </c>
      <c r="U2596" t="s">
        <v>305</v>
      </c>
      <c r="V2596" t="s">
        <v>205</v>
      </c>
      <c r="W2596">
        <v>1</v>
      </c>
      <c r="X2596" t="s">
        <v>309</v>
      </c>
      <c r="Y2596">
        <v>80</v>
      </c>
      <c r="Z2596">
        <v>400</v>
      </c>
      <c r="AA2596">
        <v>320000</v>
      </c>
      <c r="AB2596">
        <v>112000</v>
      </c>
      <c r="AC2596">
        <v>0.35</v>
      </c>
      <c r="AD2596">
        <v>2</v>
      </c>
      <c r="AE2596" t="s">
        <v>72</v>
      </c>
    </row>
    <row r="2597" spans="1:31" x14ac:dyDescent="0.3">
      <c r="A2597">
        <v>1185732</v>
      </c>
      <c r="B2597" t="s">
        <v>30</v>
      </c>
      <c r="C2597" s="1">
        <v>44265</v>
      </c>
      <c r="D2597">
        <v>2021</v>
      </c>
      <c r="E2597" t="s">
        <v>51</v>
      </c>
      <c r="F2597">
        <v>1</v>
      </c>
      <c r="G2597">
        <v>1</v>
      </c>
      <c r="H2597" t="s">
        <v>32</v>
      </c>
      <c r="I2597">
        <v>49</v>
      </c>
      <c r="J2597" t="s">
        <v>67</v>
      </c>
      <c r="K2597">
        <v>51</v>
      </c>
      <c r="L2597" t="s">
        <v>68</v>
      </c>
      <c r="M2597" t="s">
        <v>125</v>
      </c>
      <c r="N2597">
        <v>3</v>
      </c>
      <c r="O2597" t="s">
        <v>126</v>
      </c>
      <c r="P2597">
        <v>1</v>
      </c>
      <c r="Q2597" t="s">
        <v>37</v>
      </c>
      <c r="R2597">
        <v>1</v>
      </c>
      <c r="S2597" t="s">
        <v>127</v>
      </c>
      <c r="T2597">
        <v>5</v>
      </c>
      <c r="U2597" t="s">
        <v>300</v>
      </c>
      <c r="V2597" t="s">
        <v>236</v>
      </c>
      <c r="W2597">
        <v>1</v>
      </c>
      <c r="X2597" t="s">
        <v>309</v>
      </c>
      <c r="Y2597">
        <v>45</v>
      </c>
      <c r="Z2597">
        <v>250</v>
      </c>
      <c r="AA2597">
        <v>112500</v>
      </c>
      <c r="AB2597">
        <v>50625</v>
      </c>
      <c r="AC2597">
        <v>0.45</v>
      </c>
      <c r="AD2597">
        <v>1</v>
      </c>
      <c r="AE2597" t="s">
        <v>132</v>
      </c>
    </row>
    <row r="2598" spans="1:31" x14ac:dyDescent="0.3">
      <c r="A2598">
        <v>1185732</v>
      </c>
      <c r="B2598" t="s">
        <v>30</v>
      </c>
      <c r="C2598" s="1">
        <v>44297</v>
      </c>
      <c r="D2598">
        <v>2021</v>
      </c>
      <c r="E2598" t="s">
        <v>52</v>
      </c>
      <c r="F2598">
        <v>2</v>
      </c>
      <c r="G2598">
        <v>1</v>
      </c>
      <c r="H2598" t="s">
        <v>32</v>
      </c>
      <c r="I2598">
        <v>49</v>
      </c>
      <c r="J2598" t="s">
        <v>67</v>
      </c>
      <c r="K2598">
        <v>51</v>
      </c>
      <c r="L2598" t="s">
        <v>68</v>
      </c>
      <c r="M2598" t="s">
        <v>125</v>
      </c>
      <c r="N2598">
        <v>3</v>
      </c>
      <c r="O2598" t="s">
        <v>126</v>
      </c>
      <c r="P2598">
        <v>1</v>
      </c>
      <c r="Q2598" t="s">
        <v>37</v>
      </c>
      <c r="R2598">
        <v>2</v>
      </c>
      <c r="S2598" t="s">
        <v>299</v>
      </c>
      <c r="T2598">
        <v>5</v>
      </c>
      <c r="U2598" t="s">
        <v>300</v>
      </c>
      <c r="V2598" t="s">
        <v>202</v>
      </c>
      <c r="W2598">
        <v>1</v>
      </c>
      <c r="X2598" t="s">
        <v>309</v>
      </c>
      <c r="Y2598">
        <v>45</v>
      </c>
      <c r="Z2598">
        <v>225</v>
      </c>
      <c r="AA2598">
        <v>101250</v>
      </c>
      <c r="AB2598">
        <v>45562.5</v>
      </c>
      <c r="AC2598">
        <v>0.45</v>
      </c>
      <c r="AD2598">
        <v>1</v>
      </c>
      <c r="AE2598" t="s">
        <v>132</v>
      </c>
    </row>
    <row r="2599" spans="1:31" x14ac:dyDescent="0.3">
      <c r="A2599">
        <v>1185732</v>
      </c>
      <c r="B2599" t="s">
        <v>30</v>
      </c>
      <c r="C2599" s="1">
        <v>44326</v>
      </c>
      <c r="D2599">
        <v>2021</v>
      </c>
      <c r="E2599" t="s">
        <v>53</v>
      </c>
      <c r="F2599">
        <v>2</v>
      </c>
      <c r="G2599">
        <v>1</v>
      </c>
      <c r="H2599" t="s">
        <v>32</v>
      </c>
      <c r="I2599">
        <v>49</v>
      </c>
      <c r="J2599" t="s">
        <v>67</v>
      </c>
      <c r="K2599">
        <v>51</v>
      </c>
      <c r="L2599" t="s">
        <v>68</v>
      </c>
      <c r="M2599" t="s">
        <v>125</v>
      </c>
      <c r="N2599">
        <v>3</v>
      </c>
      <c r="O2599" t="s">
        <v>126</v>
      </c>
      <c r="P2599">
        <v>1</v>
      </c>
      <c r="Q2599" t="s">
        <v>37</v>
      </c>
      <c r="R2599">
        <v>5</v>
      </c>
      <c r="S2599" t="s">
        <v>303</v>
      </c>
      <c r="T2599">
        <v>6</v>
      </c>
      <c r="U2599" t="s">
        <v>304</v>
      </c>
      <c r="V2599" t="s">
        <v>129</v>
      </c>
      <c r="W2599">
        <v>1</v>
      </c>
      <c r="X2599" t="s">
        <v>309</v>
      </c>
      <c r="Y2599">
        <v>55</v>
      </c>
      <c r="Z2599">
        <v>275</v>
      </c>
      <c r="AA2599">
        <v>151250</v>
      </c>
      <c r="AB2599">
        <v>68062.500000000015</v>
      </c>
      <c r="AC2599">
        <v>0.45</v>
      </c>
      <c r="AD2599">
        <v>1</v>
      </c>
      <c r="AE2599" t="s">
        <v>132</v>
      </c>
    </row>
    <row r="2600" spans="1:31" x14ac:dyDescent="0.3">
      <c r="A2600">
        <v>1185732</v>
      </c>
      <c r="B2600" t="s">
        <v>30</v>
      </c>
      <c r="C2600" s="1">
        <v>44547</v>
      </c>
      <c r="D2600">
        <v>2021</v>
      </c>
      <c r="E2600" t="s">
        <v>46</v>
      </c>
      <c r="F2600">
        <v>4</v>
      </c>
      <c r="G2600">
        <v>1</v>
      </c>
      <c r="H2600" t="s">
        <v>32</v>
      </c>
      <c r="I2600">
        <v>50</v>
      </c>
      <c r="J2600" t="s">
        <v>69</v>
      </c>
      <c r="K2600">
        <v>52</v>
      </c>
      <c r="L2600" t="s">
        <v>70</v>
      </c>
      <c r="M2600" t="s">
        <v>125</v>
      </c>
      <c r="N2600">
        <v>3</v>
      </c>
      <c r="O2600" t="s">
        <v>126</v>
      </c>
      <c r="P2600">
        <v>1</v>
      </c>
      <c r="Q2600" t="s">
        <v>37</v>
      </c>
      <c r="R2600">
        <v>1</v>
      </c>
      <c r="S2600" t="s">
        <v>127</v>
      </c>
      <c r="T2600">
        <v>4</v>
      </c>
      <c r="U2600" t="s">
        <v>128</v>
      </c>
      <c r="V2600" t="s">
        <v>189</v>
      </c>
      <c r="W2600">
        <v>1</v>
      </c>
      <c r="X2600" t="s">
        <v>309</v>
      </c>
      <c r="Y2600">
        <v>65</v>
      </c>
      <c r="Z2600">
        <v>425</v>
      </c>
      <c r="AA2600">
        <v>276250</v>
      </c>
      <c r="AB2600">
        <v>110500.00000000003</v>
      </c>
      <c r="AC2600">
        <v>0.4</v>
      </c>
      <c r="AD2600">
        <v>2</v>
      </c>
      <c r="AE2600" t="s">
        <v>72</v>
      </c>
    </row>
    <row r="2601" spans="1:31" x14ac:dyDescent="0.3">
      <c r="A2601">
        <v>1185732</v>
      </c>
      <c r="B2601" t="s">
        <v>30</v>
      </c>
      <c r="C2601" s="1">
        <v>44359</v>
      </c>
      <c r="D2601">
        <v>2021</v>
      </c>
      <c r="E2601" t="s">
        <v>54</v>
      </c>
      <c r="F2601">
        <v>2</v>
      </c>
      <c r="G2601">
        <v>1</v>
      </c>
      <c r="H2601" t="s">
        <v>32</v>
      </c>
      <c r="I2601">
        <v>49</v>
      </c>
      <c r="J2601" t="s">
        <v>67</v>
      </c>
      <c r="K2601">
        <v>51</v>
      </c>
      <c r="L2601" t="s">
        <v>68</v>
      </c>
      <c r="M2601" t="s">
        <v>125</v>
      </c>
      <c r="N2601">
        <v>3</v>
      </c>
      <c r="O2601" t="s">
        <v>126</v>
      </c>
      <c r="P2601">
        <v>1</v>
      </c>
      <c r="Q2601" t="s">
        <v>37</v>
      </c>
      <c r="R2601">
        <v>5</v>
      </c>
      <c r="S2601" t="s">
        <v>303</v>
      </c>
      <c r="T2601">
        <v>7</v>
      </c>
      <c r="U2601" t="s">
        <v>305</v>
      </c>
      <c r="V2601" t="s">
        <v>202</v>
      </c>
      <c r="W2601">
        <v>1</v>
      </c>
      <c r="X2601" t="s">
        <v>309</v>
      </c>
      <c r="Y2601">
        <v>55</v>
      </c>
      <c r="Z2601">
        <v>400</v>
      </c>
      <c r="AA2601">
        <v>220000</v>
      </c>
      <c r="AB2601">
        <v>99000.000000000015</v>
      </c>
      <c r="AC2601">
        <v>0.45</v>
      </c>
      <c r="AD2601">
        <v>1</v>
      </c>
      <c r="AE2601" t="s">
        <v>132</v>
      </c>
    </row>
    <row r="2602" spans="1:31" x14ac:dyDescent="0.3">
      <c r="A2602">
        <v>1185732</v>
      </c>
      <c r="B2602" t="s">
        <v>30</v>
      </c>
      <c r="C2602" s="1">
        <v>44547</v>
      </c>
      <c r="D2602">
        <v>2021</v>
      </c>
      <c r="E2602" t="s">
        <v>46</v>
      </c>
      <c r="F2602">
        <v>4</v>
      </c>
      <c r="G2602">
        <v>1</v>
      </c>
      <c r="H2602" t="s">
        <v>32</v>
      </c>
      <c r="I2602">
        <v>50</v>
      </c>
      <c r="J2602" t="s">
        <v>69</v>
      </c>
      <c r="K2602">
        <v>52</v>
      </c>
      <c r="L2602" t="s">
        <v>70</v>
      </c>
      <c r="M2602" t="s">
        <v>125</v>
      </c>
      <c r="N2602">
        <v>3</v>
      </c>
      <c r="O2602" t="s">
        <v>126</v>
      </c>
      <c r="P2602">
        <v>1</v>
      </c>
      <c r="Q2602" t="s">
        <v>37</v>
      </c>
      <c r="R2602">
        <v>1</v>
      </c>
      <c r="S2602" t="s">
        <v>127</v>
      </c>
      <c r="T2602">
        <v>4</v>
      </c>
      <c r="U2602" t="s">
        <v>128</v>
      </c>
      <c r="V2602" t="s">
        <v>186</v>
      </c>
      <c r="W2602">
        <v>1</v>
      </c>
      <c r="X2602" t="s">
        <v>309</v>
      </c>
      <c r="Y2602">
        <v>75</v>
      </c>
      <c r="Z2602">
        <v>350</v>
      </c>
      <c r="AA2602">
        <v>262500</v>
      </c>
      <c r="AB2602">
        <v>78750.000000000015</v>
      </c>
      <c r="AC2602">
        <v>0.3</v>
      </c>
      <c r="AD2602">
        <v>2</v>
      </c>
      <c r="AE2602" t="s">
        <v>72</v>
      </c>
    </row>
    <row r="2603" spans="1:31" x14ac:dyDescent="0.3">
      <c r="A2603">
        <v>1185732</v>
      </c>
      <c r="B2603" t="s">
        <v>30</v>
      </c>
      <c r="C2603" s="1">
        <v>44419</v>
      </c>
      <c r="D2603">
        <v>2021</v>
      </c>
      <c r="E2603" t="s">
        <v>31</v>
      </c>
      <c r="F2603">
        <v>3</v>
      </c>
      <c r="G2603">
        <v>1</v>
      </c>
      <c r="H2603" t="s">
        <v>32</v>
      </c>
      <c r="I2603">
        <v>49</v>
      </c>
      <c r="J2603" t="s">
        <v>67</v>
      </c>
      <c r="K2603">
        <v>51</v>
      </c>
      <c r="L2603" t="s">
        <v>68</v>
      </c>
      <c r="M2603" t="s">
        <v>125</v>
      </c>
      <c r="N2603">
        <v>3</v>
      </c>
      <c r="O2603" t="s">
        <v>126</v>
      </c>
      <c r="P2603">
        <v>1</v>
      </c>
      <c r="Q2603" t="s">
        <v>37</v>
      </c>
      <c r="R2603">
        <v>5</v>
      </c>
      <c r="S2603" t="s">
        <v>303</v>
      </c>
      <c r="T2603">
        <v>6</v>
      </c>
      <c r="U2603" t="s">
        <v>304</v>
      </c>
      <c r="V2603" t="s">
        <v>129</v>
      </c>
      <c r="W2603">
        <v>1</v>
      </c>
      <c r="X2603" t="s">
        <v>309</v>
      </c>
      <c r="Y2603">
        <v>55</v>
      </c>
      <c r="Z2603">
        <v>425</v>
      </c>
      <c r="AA2603">
        <v>233750</v>
      </c>
      <c r="AB2603">
        <v>105187.50000000001</v>
      </c>
      <c r="AC2603">
        <v>0.45</v>
      </c>
      <c r="AD2603">
        <v>1</v>
      </c>
      <c r="AE2603" t="s">
        <v>132</v>
      </c>
    </row>
    <row r="2604" spans="1:31" x14ac:dyDescent="0.3">
      <c r="A2604">
        <v>1185732</v>
      </c>
      <c r="B2604" t="s">
        <v>30</v>
      </c>
      <c r="C2604" s="1">
        <v>44449</v>
      </c>
      <c r="D2604">
        <v>2021</v>
      </c>
      <c r="E2604" t="s">
        <v>43</v>
      </c>
      <c r="F2604">
        <v>3</v>
      </c>
      <c r="G2604">
        <v>1</v>
      </c>
      <c r="H2604" t="s">
        <v>32</v>
      </c>
      <c r="I2604">
        <v>49</v>
      </c>
      <c r="J2604" t="s">
        <v>67</v>
      </c>
      <c r="K2604">
        <v>51</v>
      </c>
      <c r="L2604" t="s">
        <v>68</v>
      </c>
      <c r="M2604" t="s">
        <v>125</v>
      </c>
      <c r="N2604">
        <v>3</v>
      </c>
      <c r="O2604" t="s">
        <v>126</v>
      </c>
      <c r="P2604">
        <v>1</v>
      </c>
      <c r="Q2604" t="s">
        <v>37</v>
      </c>
      <c r="R2604">
        <v>1</v>
      </c>
      <c r="S2604" t="s">
        <v>127</v>
      </c>
      <c r="T2604">
        <v>4</v>
      </c>
      <c r="U2604" t="s">
        <v>128</v>
      </c>
      <c r="V2604" t="s">
        <v>161</v>
      </c>
      <c r="W2604">
        <v>1</v>
      </c>
      <c r="X2604" t="s">
        <v>309</v>
      </c>
      <c r="Y2604">
        <v>55</v>
      </c>
      <c r="Z2604">
        <v>325</v>
      </c>
      <c r="AA2604">
        <v>178750</v>
      </c>
      <c r="AB2604">
        <v>80437.500000000015</v>
      </c>
      <c r="AC2604">
        <v>0.45</v>
      </c>
      <c r="AD2604">
        <v>1</v>
      </c>
      <c r="AE2604" t="s">
        <v>132</v>
      </c>
    </row>
    <row r="2605" spans="1:31" x14ac:dyDescent="0.3">
      <c r="A2605">
        <v>1185732</v>
      </c>
      <c r="B2605" t="s">
        <v>30</v>
      </c>
      <c r="C2605" s="1">
        <v>44481</v>
      </c>
      <c r="D2605">
        <v>2021</v>
      </c>
      <c r="E2605" t="s">
        <v>44</v>
      </c>
      <c r="F2605">
        <v>4</v>
      </c>
      <c r="G2605">
        <v>1</v>
      </c>
      <c r="H2605" t="s">
        <v>32</v>
      </c>
      <c r="I2605">
        <v>49</v>
      </c>
      <c r="J2605" t="s">
        <v>67</v>
      </c>
      <c r="K2605">
        <v>51</v>
      </c>
      <c r="L2605" t="s">
        <v>68</v>
      </c>
      <c r="M2605" t="s">
        <v>125</v>
      </c>
      <c r="N2605">
        <v>3</v>
      </c>
      <c r="O2605" t="s">
        <v>126</v>
      </c>
      <c r="P2605">
        <v>1</v>
      </c>
      <c r="Q2605" t="s">
        <v>37</v>
      </c>
      <c r="R2605">
        <v>5</v>
      </c>
      <c r="S2605" t="s">
        <v>303</v>
      </c>
      <c r="T2605">
        <v>8</v>
      </c>
      <c r="U2605" t="s">
        <v>306</v>
      </c>
      <c r="V2605" t="s">
        <v>189</v>
      </c>
      <c r="W2605">
        <v>1</v>
      </c>
      <c r="X2605" t="s">
        <v>309</v>
      </c>
      <c r="Y2605">
        <v>60</v>
      </c>
      <c r="Z2605">
        <v>300</v>
      </c>
      <c r="AA2605">
        <v>180000</v>
      </c>
      <c r="AB2605">
        <v>81000.000000000015</v>
      </c>
      <c r="AC2605">
        <v>0.45</v>
      </c>
      <c r="AD2605">
        <v>1</v>
      </c>
      <c r="AE2605" t="s">
        <v>132</v>
      </c>
    </row>
    <row r="2606" spans="1:31" x14ac:dyDescent="0.3">
      <c r="A2606">
        <v>1185732</v>
      </c>
      <c r="B2606" t="s">
        <v>30</v>
      </c>
      <c r="C2606" s="1">
        <v>44511</v>
      </c>
      <c r="D2606">
        <v>2021</v>
      </c>
      <c r="E2606" t="s">
        <v>45</v>
      </c>
      <c r="F2606">
        <v>4</v>
      </c>
      <c r="G2606">
        <v>1</v>
      </c>
      <c r="H2606" t="s">
        <v>32</v>
      </c>
      <c r="I2606">
        <v>49</v>
      </c>
      <c r="J2606" t="s">
        <v>67</v>
      </c>
      <c r="K2606">
        <v>51</v>
      </c>
      <c r="L2606" t="s">
        <v>68</v>
      </c>
      <c r="M2606" t="s">
        <v>125</v>
      </c>
      <c r="N2606">
        <v>3</v>
      </c>
      <c r="O2606" t="s">
        <v>126</v>
      </c>
      <c r="P2606">
        <v>1</v>
      </c>
      <c r="Q2606" t="s">
        <v>37</v>
      </c>
      <c r="R2606">
        <v>1</v>
      </c>
      <c r="S2606" t="s">
        <v>127</v>
      </c>
      <c r="T2606">
        <v>4</v>
      </c>
      <c r="U2606" t="s">
        <v>128</v>
      </c>
      <c r="V2606" t="s">
        <v>204</v>
      </c>
      <c r="W2606">
        <v>1</v>
      </c>
      <c r="X2606" t="s">
        <v>309</v>
      </c>
      <c r="Y2606">
        <v>60</v>
      </c>
      <c r="Z2606">
        <v>325</v>
      </c>
      <c r="AA2606">
        <v>195000</v>
      </c>
      <c r="AB2606">
        <v>87750.000000000015</v>
      </c>
      <c r="AC2606">
        <v>0.45</v>
      </c>
      <c r="AD2606">
        <v>1</v>
      </c>
      <c r="AE2606" t="s">
        <v>132</v>
      </c>
    </row>
    <row r="2607" spans="1:31" x14ac:dyDescent="0.3">
      <c r="A2607">
        <v>1185732</v>
      </c>
      <c r="B2607" t="s">
        <v>30</v>
      </c>
      <c r="C2607" s="1">
        <v>44540</v>
      </c>
      <c r="D2607">
        <v>2021</v>
      </c>
      <c r="E2607" t="s">
        <v>46</v>
      </c>
      <c r="F2607">
        <v>4</v>
      </c>
      <c r="G2607">
        <v>1</v>
      </c>
      <c r="H2607" t="s">
        <v>32</v>
      </c>
      <c r="I2607">
        <v>49</v>
      </c>
      <c r="J2607" t="s">
        <v>67</v>
      </c>
      <c r="K2607">
        <v>51</v>
      </c>
      <c r="L2607" t="s">
        <v>68</v>
      </c>
      <c r="M2607" t="s">
        <v>125</v>
      </c>
      <c r="N2607">
        <v>3</v>
      </c>
      <c r="O2607" t="s">
        <v>126</v>
      </c>
      <c r="P2607">
        <v>1</v>
      </c>
      <c r="Q2607" t="s">
        <v>37</v>
      </c>
      <c r="R2607">
        <v>1</v>
      </c>
      <c r="S2607" t="s">
        <v>127</v>
      </c>
      <c r="T2607">
        <v>4</v>
      </c>
      <c r="U2607" t="s">
        <v>128</v>
      </c>
      <c r="V2607" t="s">
        <v>161</v>
      </c>
      <c r="W2607">
        <v>1</v>
      </c>
      <c r="X2607" t="s">
        <v>309</v>
      </c>
      <c r="Y2607">
        <v>60</v>
      </c>
      <c r="Z2607">
        <v>400</v>
      </c>
      <c r="AA2607">
        <v>240000</v>
      </c>
      <c r="AB2607">
        <v>108000.00000000001</v>
      </c>
      <c r="AC2607">
        <v>0.45</v>
      </c>
      <c r="AD2607">
        <v>1</v>
      </c>
      <c r="AE2607" t="s">
        <v>132</v>
      </c>
    </row>
    <row r="2608" spans="1:31" x14ac:dyDescent="0.3">
      <c r="A2608">
        <v>1185732</v>
      </c>
      <c r="B2608" t="s">
        <v>30</v>
      </c>
      <c r="C2608" s="1">
        <v>44220</v>
      </c>
      <c r="D2608">
        <v>2021</v>
      </c>
      <c r="E2608" t="s">
        <v>47</v>
      </c>
      <c r="F2608">
        <v>1</v>
      </c>
      <c r="G2608">
        <v>1</v>
      </c>
      <c r="H2608" t="s">
        <v>32</v>
      </c>
      <c r="I2608">
        <v>50</v>
      </c>
      <c r="J2608" t="s">
        <v>69</v>
      </c>
      <c r="K2608">
        <v>52</v>
      </c>
      <c r="L2608" t="s">
        <v>70</v>
      </c>
      <c r="M2608" t="s">
        <v>125</v>
      </c>
      <c r="N2608">
        <v>3</v>
      </c>
      <c r="O2608" t="s">
        <v>126</v>
      </c>
      <c r="P2608">
        <v>1</v>
      </c>
      <c r="Q2608" t="s">
        <v>37</v>
      </c>
      <c r="R2608">
        <v>5</v>
      </c>
      <c r="S2608" t="s">
        <v>303</v>
      </c>
      <c r="T2608">
        <v>7</v>
      </c>
      <c r="U2608" t="s">
        <v>305</v>
      </c>
      <c r="V2608" t="s">
        <v>187</v>
      </c>
      <c r="W2608">
        <v>1</v>
      </c>
      <c r="X2608" t="s">
        <v>309</v>
      </c>
      <c r="Y2608">
        <v>50</v>
      </c>
      <c r="Z2608">
        <v>150</v>
      </c>
      <c r="AA2608">
        <v>75000</v>
      </c>
      <c r="AB2608">
        <v>18749.999999999996</v>
      </c>
      <c r="AC2608">
        <v>0.25</v>
      </c>
      <c r="AD2608">
        <v>2</v>
      </c>
      <c r="AE2608" t="s">
        <v>72</v>
      </c>
    </row>
    <row r="2609" spans="1:31" x14ac:dyDescent="0.3">
      <c r="A2609">
        <v>1185732</v>
      </c>
      <c r="B2609" t="s">
        <v>30</v>
      </c>
      <c r="C2609" s="1">
        <v>44217</v>
      </c>
      <c r="D2609">
        <v>2021</v>
      </c>
      <c r="E2609" t="s">
        <v>47</v>
      </c>
      <c r="F2609">
        <v>1</v>
      </c>
      <c r="G2609">
        <v>1</v>
      </c>
      <c r="H2609" t="s">
        <v>32</v>
      </c>
      <c r="I2609">
        <v>49</v>
      </c>
      <c r="J2609" t="s">
        <v>67</v>
      </c>
      <c r="K2609">
        <v>51</v>
      </c>
      <c r="L2609" t="s">
        <v>68</v>
      </c>
      <c r="M2609" t="s">
        <v>125</v>
      </c>
      <c r="N2609">
        <v>3</v>
      </c>
      <c r="O2609" t="s">
        <v>126</v>
      </c>
      <c r="P2609">
        <v>1</v>
      </c>
      <c r="Q2609" t="s">
        <v>37</v>
      </c>
      <c r="R2609">
        <v>5</v>
      </c>
      <c r="S2609" t="s">
        <v>303</v>
      </c>
      <c r="T2609">
        <v>7</v>
      </c>
      <c r="U2609" t="s">
        <v>305</v>
      </c>
      <c r="V2609" t="s">
        <v>162</v>
      </c>
      <c r="W2609">
        <v>1</v>
      </c>
      <c r="X2609" t="s">
        <v>309</v>
      </c>
      <c r="Y2609">
        <v>50</v>
      </c>
      <c r="Z2609">
        <v>325</v>
      </c>
      <c r="AA2609">
        <v>162500</v>
      </c>
      <c r="AB2609">
        <v>65000</v>
      </c>
      <c r="AC2609">
        <v>0.4</v>
      </c>
      <c r="AD2609">
        <v>1</v>
      </c>
      <c r="AE2609" t="s">
        <v>132</v>
      </c>
    </row>
    <row r="2610" spans="1:31" x14ac:dyDescent="0.3">
      <c r="A2610">
        <v>1185732</v>
      </c>
      <c r="B2610" t="s">
        <v>30</v>
      </c>
      <c r="C2610" s="1">
        <v>44220</v>
      </c>
      <c r="D2610">
        <v>2021</v>
      </c>
      <c r="E2610" t="s">
        <v>47</v>
      </c>
      <c r="F2610">
        <v>1</v>
      </c>
      <c r="G2610">
        <v>1</v>
      </c>
      <c r="H2610" t="s">
        <v>32</v>
      </c>
      <c r="I2610">
        <v>50</v>
      </c>
      <c r="J2610" t="s">
        <v>69</v>
      </c>
      <c r="K2610">
        <v>52</v>
      </c>
      <c r="L2610" t="s">
        <v>70</v>
      </c>
      <c r="M2610" t="s">
        <v>125</v>
      </c>
      <c r="N2610">
        <v>3</v>
      </c>
      <c r="O2610" t="s">
        <v>126</v>
      </c>
      <c r="P2610">
        <v>1</v>
      </c>
      <c r="Q2610" t="s">
        <v>37</v>
      </c>
      <c r="R2610">
        <v>1</v>
      </c>
      <c r="S2610" t="s">
        <v>127</v>
      </c>
      <c r="T2610">
        <v>5</v>
      </c>
      <c r="U2610" t="s">
        <v>300</v>
      </c>
      <c r="V2610" t="s">
        <v>265</v>
      </c>
      <c r="W2610">
        <v>1</v>
      </c>
      <c r="X2610" t="s">
        <v>309</v>
      </c>
      <c r="Y2610">
        <v>55</v>
      </c>
      <c r="Z2610">
        <v>300</v>
      </c>
      <c r="AA2610">
        <v>165000</v>
      </c>
      <c r="AB2610">
        <v>49500.000000000007</v>
      </c>
      <c r="AC2610">
        <v>0.3</v>
      </c>
      <c r="AD2610">
        <v>2</v>
      </c>
      <c r="AE2610" t="s">
        <v>72</v>
      </c>
    </row>
    <row r="2611" spans="1:31" x14ac:dyDescent="0.3">
      <c r="A2611">
        <v>1185732</v>
      </c>
      <c r="B2611" t="s">
        <v>30</v>
      </c>
      <c r="C2611" s="1">
        <v>44249</v>
      </c>
      <c r="D2611">
        <v>2021</v>
      </c>
      <c r="E2611" t="s">
        <v>48</v>
      </c>
      <c r="F2611">
        <v>1</v>
      </c>
      <c r="G2611">
        <v>1</v>
      </c>
      <c r="H2611" t="s">
        <v>32</v>
      </c>
      <c r="I2611">
        <v>50</v>
      </c>
      <c r="J2611" t="s">
        <v>69</v>
      </c>
      <c r="K2611">
        <v>52</v>
      </c>
      <c r="L2611" t="s">
        <v>70</v>
      </c>
      <c r="M2611" t="s">
        <v>125</v>
      </c>
      <c r="N2611">
        <v>3</v>
      </c>
      <c r="O2611" t="s">
        <v>126</v>
      </c>
      <c r="P2611">
        <v>1</v>
      </c>
      <c r="Q2611" t="s">
        <v>37</v>
      </c>
      <c r="R2611">
        <v>2</v>
      </c>
      <c r="S2611" t="s">
        <v>299</v>
      </c>
      <c r="T2611">
        <v>4</v>
      </c>
      <c r="U2611" t="s">
        <v>128</v>
      </c>
      <c r="V2611" t="s">
        <v>129</v>
      </c>
      <c r="W2611">
        <v>1</v>
      </c>
      <c r="X2611" t="s">
        <v>309</v>
      </c>
      <c r="Y2611">
        <v>45</v>
      </c>
      <c r="Z2611">
        <v>275</v>
      </c>
      <c r="AA2611">
        <v>123750</v>
      </c>
      <c r="AB2611">
        <v>30937.5</v>
      </c>
      <c r="AC2611">
        <v>0.25</v>
      </c>
      <c r="AD2611">
        <v>2</v>
      </c>
      <c r="AE2611" t="s">
        <v>72</v>
      </c>
    </row>
    <row r="2612" spans="1:31" x14ac:dyDescent="0.3">
      <c r="A2612">
        <v>1185732</v>
      </c>
      <c r="B2612" t="s">
        <v>30</v>
      </c>
      <c r="C2612" s="1">
        <v>43831</v>
      </c>
      <c r="D2612">
        <v>2020</v>
      </c>
      <c r="E2612" t="s">
        <v>47</v>
      </c>
      <c r="F2612">
        <v>1</v>
      </c>
      <c r="G2612">
        <v>1</v>
      </c>
      <c r="H2612" t="s">
        <v>32</v>
      </c>
      <c r="I2612">
        <v>1</v>
      </c>
      <c r="J2612" t="s">
        <v>71</v>
      </c>
      <c r="K2612">
        <v>1</v>
      </c>
      <c r="L2612" t="s">
        <v>71</v>
      </c>
      <c r="M2612" t="s">
        <v>125</v>
      </c>
      <c r="N2612">
        <v>3</v>
      </c>
      <c r="O2612" t="s">
        <v>126</v>
      </c>
      <c r="P2612">
        <v>1</v>
      </c>
      <c r="Q2612" t="s">
        <v>37</v>
      </c>
      <c r="R2612">
        <v>2</v>
      </c>
      <c r="S2612" t="s">
        <v>299</v>
      </c>
      <c r="T2612">
        <v>4</v>
      </c>
      <c r="U2612" t="s">
        <v>128</v>
      </c>
      <c r="V2612" t="s">
        <v>307</v>
      </c>
      <c r="W2612">
        <v>1</v>
      </c>
      <c r="X2612" t="s">
        <v>309</v>
      </c>
      <c r="Y2612">
        <v>47</v>
      </c>
      <c r="Z2612">
        <v>336</v>
      </c>
      <c r="AA2612">
        <v>15792</v>
      </c>
      <c r="AB2612">
        <v>9633.119999999999</v>
      </c>
      <c r="AC2612">
        <v>0.61</v>
      </c>
      <c r="AD2612">
        <v>3</v>
      </c>
      <c r="AE2612" t="s">
        <v>42</v>
      </c>
    </row>
    <row r="2613" spans="1:31" x14ac:dyDescent="0.3">
      <c r="A2613">
        <v>1185732</v>
      </c>
      <c r="B2613" t="s">
        <v>30</v>
      </c>
      <c r="C2613" s="1">
        <v>43834</v>
      </c>
      <c r="D2613">
        <v>2020</v>
      </c>
      <c r="E2613" t="s">
        <v>47</v>
      </c>
      <c r="F2613">
        <v>1</v>
      </c>
      <c r="G2613">
        <v>1</v>
      </c>
      <c r="H2613" t="s">
        <v>32</v>
      </c>
      <c r="I2613">
        <v>1</v>
      </c>
      <c r="J2613" t="s">
        <v>71</v>
      </c>
      <c r="K2613">
        <v>1</v>
      </c>
      <c r="L2613" t="s">
        <v>71</v>
      </c>
      <c r="M2613" t="s">
        <v>125</v>
      </c>
      <c r="N2613">
        <v>3</v>
      </c>
      <c r="O2613" t="s">
        <v>126</v>
      </c>
      <c r="P2613">
        <v>1</v>
      </c>
      <c r="Q2613" t="s">
        <v>37</v>
      </c>
      <c r="R2613">
        <v>1</v>
      </c>
      <c r="S2613" t="s">
        <v>127</v>
      </c>
      <c r="T2613">
        <v>5</v>
      </c>
      <c r="U2613" t="s">
        <v>300</v>
      </c>
      <c r="V2613" t="s">
        <v>205</v>
      </c>
      <c r="W2613">
        <v>1</v>
      </c>
      <c r="X2613" t="s">
        <v>309</v>
      </c>
      <c r="Y2613">
        <v>41</v>
      </c>
      <c r="Z2613">
        <v>247</v>
      </c>
      <c r="AA2613">
        <v>10127</v>
      </c>
      <c r="AB2613">
        <v>4658.42</v>
      </c>
      <c r="AC2613">
        <v>0.45999999999999996</v>
      </c>
      <c r="AD2613">
        <v>3</v>
      </c>
      <c r="AE2613" t="s">
        <v>42</v>
      </c>
    </row>
    <row r="2614" spans="1:31" x14ac:dyDescent="0.3">
      <c r="A2614">
        <v>1185732</v>
      </c>
      <c r="B2614" t="s">
        <v>30</v>
      </c>
      <c r="C2614" s="1">
        <v>43835</v>
      </c>
      <c r="D2614">
        <v>2020</v>
      </c>
      <c r="E2614" t="s">
        <v>47</v>
      </c>
      <c r="F2614">
        <v>1</v>
      </c>
      <c r="G2614">
        <v>1</v>
      </c>
      <c r="H2614" t="s">
        <v>32</v>
      </c>
      <c r="I2614">
        <v>1</v>
      </c>
      <c r="J2614" t="s">
        <v>71</v>
      </c>
      <c r="K2614">
        <v>1</v>
      </c>
      <c r="L2614" t="s">
        <v>71</v>
      </c>
      <c r="M2614" t="s">
        <v>125</v>
      </c>
      <c r="N2614">
        <v>3</v>
      </c>
      <c r="O2614" t="s">
        <v>126</v>
      </c>
      <c r="P2614">
        <v>1</v>
      </c>
      <c r="Q2614" t="s">
        <v>37</v>
      </c>
      <c r="R2614">
        <v>5</v>
      </c>
      <c r="S2614" t="s">
        <v>303</v>
      </c>
      <c r="T2614">
        <v>7</v>
      </c>
      <c r="U2614" t="s">
        <v>305</v>
      </c>
      <c r="V2614" t="s">
        <v>205</v>
      </c>
      <c r="W2614">
        <v>1</v>
      </c>
      <c r="X2614" t="s">
        <v>309</v>
      </c>
      <c r="Y2614">
        <v>55</v>
      </c>
      <c r="Z2614">
        <v>234</v>
      </c>
      <c r="AA2614">
        <v>12870</v>
      </c>
      <c r="AB2614">
        <v>5148</v>
      </c>
      <c r="AC2614">
        <v>0.4</v>
      </c>
      <c r="AD2614">
        <v>3</v>
      </c>
      <c r="AE2614" t="s">
        <v>42</v>
      </c>
    </row>
    <row r="2615" spans="1:31" x14ac:dyDescent="0.3">
      <c r="A2615">
        <v>1185732</v>
      </c>
      <c r="B2615" t="s">
        <v>30</v>
      </c>
      <c r="C2615" s="1">
        <v>43837</v>
      </c>
      <c r="D2615">
        <v>2020</v>
      </c>
      <c r="E2615" t="s">
        <v>47</v>
      </c>
      <c r="F2615">
        <v>1</v>
      </c>
      <c r="G2615">
        <v>1</v>
      </c>
      <c r="H2615" t="s">
        <v>32</v>
      </c>
      <c r="I2615">
        <v>1</v>
      </c>
      <c r="J2615" t="s">
        <v>71</v>
      </c>
      <c r="K2615">
        <v>1</v>
      </c>
      <c r="L2615" t="s">
        <v>71</v>
      </c>
      <c r="M2615" t="s">
        <v>125</v>
      </c>
      <c r="N2615">
        <v>3</v>
      </c>
      <c r="O2615" t="s">
        <v>126</v>
      </c>
      <c r="P2615">
        <v>1</v>
      </c>
      <c r="Q2615" t="s">
        <v>37</v>
      </c>
      <c r="R2615">
        <v>1</v>
      </c>
      <c r="S2615" t="s">
        <v>127</v>
      </c>
      <c r="T2615">
        <v>5</v>
      </c>
      <c r="U2615" t="s">
        <v>300</v>
      </c>
      <c r="V2615" t="s">
        <v>236</v>
      </c>
      <c r="W2615">
        <v>1</v>
      </c>
      <c r="X2615" t="s">
        <v>309</v>
      </c>
      <c r="Y2615">
        <v>46</v>
      </c>
      <c r="Z2615">
        <v>313</v>
      </c>
      <c r="AA2615">
        <v>14398</v>
      </c>
      <c r="AB2615">
        <v>8926.76</v>
      </c>
      <c r="AC2615">
        <v>0.62</v>
      </c>
      <c r="AD2615">
        <v>3</v>
      </c>
      <c r="AE2615" t="s">
        <v>42</v>
      </c>
    </row>
    <row r="2616" spans="1:31" x14ac:dyDescent="0.3">
      <c r="A2616">
        <v>1185732</v>
      </c>
      <c r="B2616" t="s">
        <v>30</v>
      </c>
      <c r="C2616" s="1">
        <v>43838</v>
      </c>
      <c r="D2616">
        <v>2020</v>
      </c>
      <c r="E2616" t="s">
        <v>47</v>
      </c>
      <c r="F2616">
        <v>1</v>
      </c>
      <c r="G2616">
        <v>1</v>
      </c>
      <c r="H2616" t="s">
        <v>32</v>
      </c>
      <c r="I2616">
        <v>1</v>
      </c>
      <c r="J2616" t="s">
        <v>71</v>
      </c>
      <c r="K2616">
        <v>1</v>
      </c>
      <c r="L2616" t="s">
        <v>71</v>
      </c>
      <c r="M2616" t="s">
        <v>125</v>
      </c>
      <c r="N2616">
        <v>3</v>
      </c>
      <c r="O2616" t="s">
        <v>126</v>
      </c>
      <c r="P2616">
        <v>1</v>
      </c>
      <c r="Q2616" t="s">
        <v>37</v>
      </c>
      <c r="R2616">
        <v>5</v>
      </c>
      <c r="S2616" t="s">
        <v>303</v>
      </c>
      <c r="T2616">
        <v>6</v>
      </c>
      <c r="U2616" t="s">
        <v>304</v>
      </c>
      <c r="V2616" t="s">
        <v>129</v>
      </c>
      <c r="W2616">
        <v>1</v>
      </c>
      <c r="X2616" t="s">
        <v>309</v>
      </c>
      <c r="Y2616">
        <v>46</v>
      </c>
      <c r="Z2616">
        <v>261</v>
      </c>
      <c r="AA2616">
        <v>12006</v>
      </c>
      <c r="AB2616">
        <v>5282.64</v>
      </c>
      <c r="AC2616">
        <v>0.44</v>
      </c>
      <c r="AD2616">
        <v>3</v>
      </c>
      <c r="AE2616" t="s">
        <v>42</v>
      </c>
    </row>
    <row r="2617" spans="1:31" x14ac:dyDescent="0.3">
      <c r="A2617">
        <v>1185732</v>
      </c>
      <c r="B2617" t="s">
        <v>30</v>
      </c>
      <c r="C2617" s="1">
        <v>43853</v>
      </c>
      <c r="D2617">
        <v>2020</v>
      </c>
      <c r="E2617" t="s">
        <v>47</v>
      </c>
      <c r="F2617">
        <v>1</v>
      </c>
      <c r="G2617">
        <v>1</v>
      </c>
      <c r="H2617" t="s">
        <v>32</v>
      </c>
      <c r="I2617">
        <v>1</v>
      </c>
      <c r="J2617" t="s">
        <v>71</v>
      </c>
      <c r="K2617">
        <v>1</v>
      </c>
      <c r="L2617" t="s">
        <v>71</v>
      </c>
      <c r="M2617" t="s">
        <v>125</v>
      </c>
      <c r="N2617">
        <v>3</v>
      </c>
      <c r="O2617" t="s">
        <v>126</v>
      </c>
      <c r="P2617">
        <v>1</v>
      </c>
      <c r="Q2617" t="s">
        <v>37</v>
      </c>
      <c r="R2617">
        <v>1</v>
      </c>
      <c r="S2617" t="s">
        <v>127</v>
      </c>
      <c r="T2617">
        <v>4</v>
      </c>
      <c r="U2617" t="s">
        <v>128</v>
      </c>
      <c r="V2617" t="s">
        <v>189</v>
      </c>
      <c r="W2617">
        <v>1</v>
      </c>
      <c r="X2617" t="s">
        <v>309</v>
      </c>
      <c r="Y2617">
        <v>58</v>
      </c>
      <c r="Z2617">
        <v>243</v>
      </c>
      <c r="AA2617">
        <v>14094</v>
      </c>
      <c r="AB2617">
        <v>6060.42</v>
      </c>
      <c r="AC2617">
        <v>0.43</v>
      </c>
      <c r="AD2617">
        <v>3</v>
      </c>
      <c r="AE2617" t="s">
        <v>42</v>
      </c>
    </row>
    <row r="2618" spans="1:31" x14ac:dyDescent="0.3">
      <c r="A2618">
        <v>1185732</v>
      </c>
      <c r="B2618" t="s">
        <v>30</v>
      </c>
      <c r="C2618" s="1">
        <v>43857</v>
      </c>
      <c r="D2618">
        <v>2020</v>
      </c>
      <c r="E2618" t="s">
        <v>47</v>
      </c>
      <c r="F2618">
        <v>1</v>
      </c>
      <c r="G2618">
        <v>1</v>
      </c>
      <c r="H2618" t="s">
        <v>32</v>
      </c>
      <c r="I2618">
        <v>1</v>
      </c>
      <c r="J2618" t="s">
        <v>71</v>
      </c>
      <c r="K2618">
        <v>1</v>
      </c>
      <c r="L2618" t="s">
        <v>71</v>
      </c>
      <c r="M2618" t="s">
        <v>125</v>
      </c>
      <c r="N2618">
        <v>3</v>
      </c>
      <c r="O2618" t="s">
        <v>126</v>
      </c>
      <c r="P2618">
        <v>1</v>
      </c>
      <c r="Q2618" t="s">
        <v>37</v>
      </c>
      <c r="R2618">
        <v>5</v>
      </c>
      <c r="S2618" t="s">
        <v>303</v>
      </c>
      <c r="T2618">
        <v>7</v>
      </c>
      <c r="U2618" t="s">
        <v>305</v>
      </c>
      <c r="V2618" t="s">
        <v>202</v>
      </c>
      <c r="W2618">
        <v>1</v>
      </c>
      <c r="X2618" t="s">
        <v>309</v>
      </c>
      <c r="Y2618">
        <v>39</v>
      </c>
      <c r="Z2618">
        <v>247</v>
      </c>
      <c r="AA2618">
        <v>9633</v>
      </c>
      <c r="AB2618">
        <v>4720.17</v>
      </c>
      <c r="AC2618">
        <v>0.49</v>
      </c>
      <c r="AD2618">
        <v>3</v>
      </c>
      <c r="AE2618" t="s">
        <v>42</v>
      </c>
    </row>
    <row r="2619" spans="1:31" x14ac:dyDescent="0.3">
      <c r="A2619">
        <v>1185732</v>
      </c>
      <c r="B2619" t="s">
        <v>30</v>
      </c>
      <c r="C2619" s="1">
        <v>43858</v>
      </c>
      <c r="D2619">
        <v>2020</v>
      </c>
      <c r="E2619" t="s">
        <v>47</v>
      </c>
      <c r="F2619">
        <v>1</v>
      </c>
      <c r="G2619">
        <v>1</v>
      </c>
      <c r="H2619" t="s">
        <v>32</v>
      </c>
      <c r="I2619">
        <v>1</v>
      </c>
      <c r="J2619" t="s">
        <v>71</v>
      </c>
      <c r="K2619">
        <v>1</v>
      </c>
      <c r="L2619" t="s">
        <v>71</v>
      </c>
      <c r="M2619" t="s">
        <v>125</v>
      </c>
      <c r="N2619">
        <v>3</v>
      </c>
      <c r="O2619" t="s">
        <v>126</v>
      </c>
      <c r="P2619">
        <v>1</v>
      </c>
      <c r="Q2619" t="s">
        <v>37</v>
      </c>
      <c r="R2619">
        <v>1</v>
      </c>
      <c r="S2619" t="s">
        <v>127</v>
      </c>
      <c r="T2619">
        <v>4</v>
      </c>
      <c r="U2619" t="s">
        <v>128</v>
      </c>
      <c r="V2619" t="s">
        <v>186</v>
      </c>
      <c r="W2619">
        <v>1</v>
      </c>
      <c r="X2619" t="s">
        <v>309</v>
      </c>
      <c r="Y2619">
        <v>43</v>
      </c>
      <c r="Z2619">
        <v>216</v>
      </c>
      <c r="AA2619">
        <v>9288</v>
      </c>
      <c r="AB2619">
        <v>4644</v>
      </c>
      <c r="AC2619">
        <v>0.5</v>
      </c>
      <c r="AD2619">
        <v>3</v>
      </c>
      <c r="AE2619" t="s">
        <v>42</v>
      </c>
    </row>
    <row r="2620" spans="1:31" x14ac:dyDescent="0.3">
      <c r="A2620">
        <v>1185732</v>
      </c>
      <c r="B2620" t="s">
        <v>30</v>
      </c>
      <c r="C2620" s="1">
        <v>43864</v>
      </c>
      <c r="D2620">
        <v>2020</v>
      </c>
      <c r="E2620" t="s">
        <v>48</v>
      </c>
      <c r="F2620">
        <v>1</v>
      </c>
      <c r="G2620">
        <v>1</v>
      </c>
      <c r="H2620" t="s">
        <v>32</v>
      </c>
      <c r="I2620">
        <v>1</v>
      </c>
      <c r="J2620" t="s">
        <v>71</v>
      </c>
      <c r="K2620">
        <v>1</v>
      </c>
      <c r="L2620" t="s">
        <v>71</v>
      </c>
      <c r="M2620" t="s">
        <v>125</v>
      </c>
      <c r="N2620">
        <v>3</v>
      </c>
      <c r="O2620" t="s">
        <v>126</v>
      </c>
      <c r="P2620">
        <v>1</v>
      </c>
      <c r="Q2620" t="s">
        <v>37</v>
      </c>
      <c r="R2620">
        <v>5</v>
      </c>
      <c r="S2620" t="s">
        <v>303</v>
      </c>
      <c r="T2620">
        <v>6</v>
      </c>
      <c r="U2620" t="s">
        <v>304</v>
      </c>
      <c r="V2620" t="s">
        <v>129</v>
      </c>
      <c r="W2620">
        <v>1</v>
      </c>
      <c r="X2620" t="s">
        <v>309</v>
      </c>
      <c r="Y2620">
        <v>41</v>
      </c>
      <c r="Z2620">
        <v>239</v>
      </c>
      <c r="AA2620">
        <v>9799</v>
      </c>
      <c r="AB2620">
        <v>4801.51</v>
      </c>
      <c r="AC2620">
        <v>0.49</v>
      </c>
      <c r="AD2620">
        <v>3</v>
      </c>
      <c r="AE2620" t="s">
        <v>42</v>
      </c>
    </row>
    <row r="2621" spans="1:31" x14ac:dyDescent="0.3">
      <c r="A2621">
        <v>1185732</v>
      </c>
      <c r="B2621" t="s">
        <v>30</v>
      </c>
      <c r="C2621" s="1">
        <v>43871</v>
      </c>
      <c r="D2621">
        <v>2020</v>
      </c>
      <c r="E2621" t="s">
        <v>48</v>
      </c>
      <c r="F2621">
        <v>1</v>
      </c>
      <c r="G2621">
        <v>1</v>
      </c>
      <c r="H2621" t="s">
        <v>32</v>
      </c>
      <c r="I2621">
        <v>1</v>
      </c>
      <c r="J2621" t="s">
        <v>71</v>
      </c>
      <c r="K2621">
        <v>1</v>
      </c>
      <c r="L2621" t="s">
        <v>71</v>
      </c>
      <c r="M2621" t="s">
        <v>125</v>
      </c>
      <c r="N2621">
        <v>3</v>
      </c>
      <c r="O2621" t="s">
        <v>126</v>
      </c>
      <c r="P2621">
        <v>1</v>
      </c>
      <c r="Q2621" t="s">
        <v>37</v>
      </c>
      <c r="R2621">
        <v>1</v>
      </c>
      <c r="S2621" t="s">
        <v>127</v>
      </c>
      <c r="T2621">
        <v>4</v>
      </c>
      <c r="U2621" t="s">
        <v>128</v>
      </c>
      <c r="V2621" t="s">
        <v>161</v>
      </c>
      <c r="W2621">
        <v>1</v>
      </c>
      <c r="X2621" t="s">
        <v>309</v>
      </c>
      <c r="Y2621">
        <v>59</v>
      </c>
      <c r="Z2621">
        <v>245</v>
      </c>
      <c r="AA2621">
        <v>14455</v>
      </c>
      <c r="AB2621">
        <v>6504.7499999999991</v>
      </c>
      <c r="AC2621">
        <v>0.44999999999999996</v>
      </c>
      <c r="AD2621">
        <v>3</v>
      </c>
      <c r="AE2621" t="s">
        <v>42</v>
      </c>
    </row>
    <row r="2622" spans="1:31" x14ac:dyDescent="0.3">
      <c r="A2622">
        <v>1185732</v>
      </c>
      <c r="B2622" t="s">
        <v>30</v>
      </c>
      <c r="C2622" s="1">
        <v>43896</v>
      </c>
      <c r="D2622">
        <v>2020</v>
      </c>
      <c r="E2622" t="s">
        <v>51</v>
      </c>
      <c r="F2622">
        <v>1</v>
      </c>
      <c r="G2622">
        <v>1</v>
      </c>
      <c r="H2622" t="s">
        <v>32</v>
      </c>
      <c r="I2622">
        <v>1</v>
      </c>
      <c r="J2622" t="s">
        <v>71</v>
      </c>
      <c r="K2622">
        <v>1</v>
      </c>
      <c r="L2622" t="s">
        <v>71</v>
      </c>
      <c r="M2622" t="s">
        <v>125</v>
      </c>
      <c r="N2622">
        <v>3</v>
      </c>
      <c r="O2622" t="s">
        <v>126</v>
      </c>
      <c r="P2622">
        <v>1</v>
      </c>
      <c r="Q2622" t="s">
        <v>37</v>
      </c>
      <c r="R2622">
        <v>5</v>
      </c>
      <c r="S2622" t="s">
        <v>303</v>
      </c>
      <c r="T2622">
        <v>8</v>
      </c>
      <c r="U2622" t="s">
        <v>306</v>
      </c>
      <c r="V2622" t="s">
        <v>189</v>
      </c>
      <c r="W2622">
        <v>1</v>
      </c>
      <c r="X2622" t="s">
        <v>309</v>
      </c>
      <c r="Y2622">
        <v>46</v>
      </c>
      <c r="Z2622">
        <v>278</v>
      </c>
      <c r="AA2622">
        <v>12788</v>
      </c>
      <c r="AB2622">
        <v>6138.24</v>
      </c>
      <c r="AC2622">
        <v>0.48</v>
      </c>
      <c r="AD2622">
        <v>3</v>
      </c>
      <c r="AE2622" t="s">
        <v>42</v>
      </c>
    </row>
    <row r="2623" spans="1:31" x14ac:dyDescent="0.3">
      <c r="A2623">
        <v>1185732</v>
      </c>
      <c r="B2623" t="s">
        <v>30</v>
      </c>
      <c r="C2623" s="1">
        <v>43899</v>
      </c>
      <c r="D2623">
        <v>2020</v>
      </c>
      <c r="E2623" t="s">
        <v>51</v>
      </c>
      <c r="F2623">
        <v>1</v>
      </c>
      <c r="G2623">
        <v>1</v>
      </c>
      <c r="H2623" t="s">
        <v>32</v>
      </c>
      <c r="I2623">
        <v>1</v>
      </c>
      <c r="J2623" t="s">
        <v>71</v>
      </c>
      <c r="K2623">
        <v>1</v>
      </c>
      <c r="L2623" t="s">
        <v>71</v>
      </c>
      <c r="M2623" t="s">
        <v>125</v>
      </c>
      <c r="N2623">
        <v>3</v>
      </c>
      <c r="O2623" t="s">
        <v>126</v>
      </c>
      <c r="P2623">
        <v>1</v>
      </c>
      <c r="Q2623" t="s">
        <v>37</v>
      </c>
      <c r="R2623">
        <v>1</v>
      </c>
      <c r="S2623" t="s">
        <v>127</v>
      </c>
      <c r="T2623">
        <v>4</v>
      </c>
      <c r="U2623" t="s">
        <v>128</v>
      </c>
      <c r="V2623" t="s">
        <v>204</v>
      </c>
      <c r="W2623">
        <v>1</v>
      </c>
      <c r="X2623" t="s">
        <v>309</v>
      </c>
      <c r="Y2623">
        <v>64</v>
      </c>
      <c r="Z2623">
        <v>305</v>
      </c>
      <c r="AA2623">
        <v>19520</v>
      </c>
      <c r="AB2623">
        <v>7612.8</v>
      </c>
      <c r="AC2623">
        <v>0.39</v>
      </c>
      <c r="AD2623">
        <v>3</v>
      </c>
      <c r="AE2623" t="s">
        <v>42</v>
      </c>
    </row>
    <row r="2624" spans="1:31" x14ac:dyDescent="0.3">
      <c r="A2624">
        <v>1185732</v>
      </c>
      <c r="B2624" t="s">
        <v>30</v>
      </c>
      <c r="C2624" s="1">
        <v>43901</v>
      </c>
      <c r="D2624">
        <v>2020</v>
      </c>
      <c r="E2624" t="s">
        <v>51</v>
      </c>
      <c r="F2624">
        <v>1</v>
      </c>
      <c r="G2624">
        <v>1</v>
      </c>
      <c r="H2624" t="s">
        <v>32</v>
      </c>
      <c r="I2624">
        <v>1</v>
      </c>
      <c r="J2624" t="s">
        <v>71</v>
      </c>
      <c r="K2624">
        <v>1</v>
      </c>
      <c r="L2624" t="s">
        <v>71</v>
      </c>
      <c r="M2624" t="s">
        <v>125</v>
      </c>
      <c r="N2624">
        <v>3</v>
      </c>
      <c r="O2624" t="s">
        <v>126</v>
      </c>
      <c r="P2624">
        <v>1</v>
      </c>
      <c r="Q2624" t="s">
        <v>37</v>
      </c>
      <c r="R2624">
        <v>1</v>
      </c>
      <c r="S2624" t="s">
        <v>127</v>
      </c>
      <c r="T2624">
        <v>4</v>
      </c>
      <c r="U2624" t="s">
        <v>128</v>
      </c>
      <c r="V2624" t="s">
        <v>161</v>
      </c>
      <c r="W2624">
        <v>1</v>
      </c>
      <c r="X2624" t="s">
        <v>309</v>
      </c>
      <c r="Y2624">
        <v>53</v>
      </c>
      <c r="Z2624">
        <v>267</v>
      </c>
      <c r="AA2624">
        <v>14151</v>
      </c>
      <c r="AB2624">
        <v>5943.42</v>
      </c>
      <c r="AC2624">
        <v>0.42</v>
      </c>
      <c r="AD2624">
        <v>3</v>
      </c>
      <c r="AE2624" t="s">
        <v>42</v>
      </c>
    </row>
    <row r="2625" spans="1:31" x14ac:dyDescent="0.3">
      <c r="A2625">
        <v>1197831</v>
      </c>
      <c r="B2625" t="s">
        <v>73</v>
      </c>
      <c r="C2625" s="1">
        <v>44034</v>
      </c>
      <c r="D2625">
        <v>2020</v>
      </c>
      <c r="E2625" t="s">
        <v>55</v>
      </c>
      <c r="F2625">
        <v>3</v>
      </c>
      <c r="G2625">
        <v>1</v>
      </c>
      <c r="H2625" t="s">
        <v>32</v>
      </c>
      <c r="I2625">
        <v>1</v>
      </c>
      <c r="J2625" t="s">
        <v>71</v>
      </c>
      <c r="K2625">
        <v>1</v>
      </c>
      <c r="L2625" t="s">
        <v>71</v>
      </c>
      <c r="M2625" t="s">
        <v>125</v>
      </c>
      <c r="N2625">
        <v>3</v>
      </c>
      <c r="O2625" t="s">
        <v>126</v>
      </c>
      <c r="P2625">
        <v>1</v>
      </c>
      <c r="Q2625" t="s">
        <v>37</v>
      </c>
      <c r="R2625">
        <v>5</v>
      </c>
      <c r="S2625" t="s">
        <v>303</v>
      </c>
      <c r="T2625">
        <v>7</v>
      </c>
      <c r="U2625" t="s">
        <v>305</v>
      </c>
      <c r="V2625" t="s">
        <v>187</v>
      </c>
      <c r="W2625">
        <v>1</v>
      </c>
      <c r="X2625" t="s">
        <v>309</v>
      </c>
      <c r="Y2625">
        <v>34</v>
      </c>
      <c r="Z2625">
        <v>175</v>
      </c>
      <c r="AA2625">
        <v>5950</v>
      </c>
      <c r="AB2625">
        <v>3272.5000000000005</v>
      </c>
      <c r="AC2625">
        <v>0.55000000000000004</v>
      </c>
      <c r="AD2625">
        <v>3</v>
      </c>
      <c r="AE2625" t="s">
        <v>42</v>
      </c>
    </row>
    <row r="2626" spans="1:31" x14ac:dyDescent="0.3">
      <c r="A2626">
        <v>1197831</v>
      </c>
      <c r="B2626" t="s">
        <v>73</v>
      </c>
      <c r="C2626" s="1">
        <v>44035</v>
      </c>
      <c r="D2626">
        <v>2020</v>
      </c>
      <c r="E2626" t="s">
        <v>55</v>
      </c>
      <c r="F2626">
        <v>3</v>
      </c>
      <c r="G2626">
        <v>2</v>
      </c>
      <c r="H2626" t="s">
        <v>74</v>
      </c>
      <c r="I2626">
        <v>2</v>
      </c>
      <c r="J2626" t="s">
        <v>75</v>
      </c>
      <c r="K2626">
        <v>2</v>
      </c>
      <c r="L2626" t="s">
        <v>76</v>
      </c>
      <c r="M2626" t="s">
        <v>125</v>
      </c>
      <c r="N2626">
        <v>3</v>
      </c>
      <c r="O2626" t="s">
        <v>126</v>
      </c>
      <c r="P2626">
        <v>1</v>
      </c>
      <c r="Q2626" t="s">
        <v>37</v>
      </c>
      <c r="R2626">
        <v>5</v>
      </c>
      <c r="S2626" t="s">
        <v>303</v>
      </c>
      <c r="T2626">
        <v>7</v>
      </c>
      <c r="U2626" t="s">
        <v>305</v>
      </c>
      <c r="V2626" t="s">
        <v>162</v>
      </c>
      <c r="W2626">
        <v>1</v>
      </c>
      <c r="X2626" t="s">
        <v>309</v>
      </c>
      <c r="Y2626">
        <v>36</v>
      </c>
      <c r="Z2626">
        <v>154</v>
      </c>
      <c r="AA2626">
        <v>5544</v>
      </c>
      <c r="AB2626">
        <v>2383.92</v>
      </c>
      <c r="AC2626">
        <v>0.43</v>
      </c>
      <c r="AD2626">
        <v>3</v>
      </c>
      <c r="AE2626" t="s">
        <v>42</v>
      </c>
    </row>
    <row r="2627" spans="1:31" x14ac:dyDescent="0.3">
      <c r="A2627">
        <v>1185732</v>
      </c>
      <c r="B2627" t="s">
        <v>30</v>
      </c>
      <c r="C2627" s="1">
        <v>44366</v>
      </c>
      <c r="D2627">
        <v>2021</v>
      </c>
      <c r="E2627" t="s">
        <v>54</v>
      </c>
      <c r="F2627">
        <v>2</v>
      </c>
      <c r="G2627">
        <v>1</v>
      </c>
      <c r="H2627" t="s">
        <v>32</v>
      </c>
      <c r="I2627">
        <v>50</v>
      </c>
      <c r="J2627" t="s">
        <v>69</v>
      </c>
      <c r="K2627">
        <v>52</v>
      </c>
      <c r="L2627" t="s">
        <v>70</v>
      </c>
      <c r="M2627" t="s">
        <v>125</v>
      </c>
      <c r="N2627">
        <v>3</v>
      </c>
      <c r="O2627" t="s">
        <v>126</v>
      </c>
      <c r="P2627">
        <v>1</v>
      </c>
      <c r="Q2627" t="s">
        <v>37</v>
      </c>
      <c r="R2627">
        <v>1</v>
      </c>
      <c r="S2627" t="s">
        <v>127</v>
      </c>
      <c r="T2627">
        <v>5</v>
      </c>
      <c r="U2627" t="s">
        <v>300</v>
      </c>
      <c r="V2627" t="s">
        <v>265</v>
      </c>
      <c r="W2627">
        <v>1</v>
      </c>
      <c r="X2627" t="s">
        <v>309</v>
      </c>
      <c r="Y2627">
        <v>60</v>
      </c>
      <c r="Z2627">
        <v>425</v>
      </c>
      <c r="AA2627">
        <v>255000</v>
      </c>
      <c r="AB2627">
        <v>102000.00000000001</v>
      </c>
      <c r="AC2627">
        <v>0.4</v>
      </c>
      <c r="AD2627">
        <v>1</v>
      </c>
      <c r="AE2627" t="s">
        <v>132</v>
      </c>
    </row>
    <row r="2628" spans="1:31" x14ac:dyDescent="0.3">
      <c r="A2628">
        <v>1197831</v>
      </c>
      <c r="B2628" t="s">
        <v>73</v>
      </c>
      <c r="C2628" s="1">
        <v>44036</v>
      </c>
      <c r="D2628">
        <v>2020</v>
      </c>
      <c r="E2628" t="s">
        <v>55</v>
      </c>
      <c r="F2628">
        <v>3</v>
      </c>
      <c r="G2628">
        <v>2</v>
      </c>
      <c r="H2628" t="s">
        <v>74</v>
      </c>
      <c r="I2628">
        <v>2</v>
      </c>
      <c r="J2628" t="s">
        <v>75</v>
      </c>
      <c r="K2628">
        <v>2</v>
      </c>
      <c r="L2628" t="s">
        <v>76</v>
      </c>
      <c r="M2628" t="s">
        <v>125</v>
      </c>
      <c r="N2628">
        <v>3</v>
      </c>
      <c r="O2628" t="s">
        <v>126</v>
      </c>
      <c r="P2628">
        <v>1</v>
      </c>
      <c r="Q2628" t="s">
        <v>37</v>
      </c>
      <c r="R2628">
        <v>2</v>
      </c>
      <c r="S2628" t="s">
        <v>299</v>
      </c>
      <c r="T2628">
        <v>4</v>
      </c>
      <c r="U2628" t="s">
        <v>128</v>
      </c>
      <c r="V2628" t="s">
        <v>129</v>
      </c>
      <c r="W2628">
        <v>1</v>
      </c>
      <c r="X2628" t="s">
        <v>309</v>
      </c>
      <c r="Y2628">
        <v>34</v>
      </c>
      <c r="Z2628">
        <v>203</v>
      </c>
      <c r="AA2628">
        <v>6902</v>
      </c>
      <c r="AB2628">
        <v>4417.28</v>
      </c>
      <c r="AC2628">
        <v>0.64</v>
      </c>
      <c r="AD2628">
        <v>3</v>
      </c>
      <c r="AE2628" t="s">
        <v>42</v>
      </c>
    </row>
    <row r="2629" spans="1:31" x14ac:dyDescent="0.3">
      <c r="A2629">
        <v>1197831</v>
      </c>
      <c r="B2629" t="s">
        <v>73</v>
      </c>
      <c r="C2629" s="1">
        <v>44038</v>
      </c>
      <c r="D2629">
        <v>2020</v>
      </c>
      <c r="E2629" t="s">
        <v>55</v>
      </c>
      <c r="F2629">
        <v>3</v>
      </c>
      <c r="G2629">
        <v>2</v>
      </c>
      <c r="H2629" t="s">
        <v>74</v>
      </c>
      <c r="I2629">
        <v>2</v>
      </c>
      <c r="J2629" t="s">
        <v>75</v>
      </c>
      <c r="K2629">
        <v>2</v>
      </c>
      <c r="L2629" t="s">
        <v>76</v>
      </c>
      <c r="M2629" t="s">
        <v>125</v>
      </c>
      <c r="N2629">
        <v>3</v>
      </c>
      <c r="O2629" t="s">
        <v>126</v>
      </c>
      <c r="P2629">
        <v>1</v>
      </c>
      <c r="Q2629" t="s">
        <v>37</v>
      </c>
      <c r="R2629">
        <v>2</v>
      </c>
      <c r="S2629" t="s">
        <v>299</v>
      </c>
      <c r="T2629">
        <v>4</v>
      </c>
      <c r="U2629" t="s">
        <v>128</v>
      </c>
      <c r="V2629" t="s">
        <v>307</v>
      </c>
      <c r="W2629">
        <v>1</v>
      </c>
      <c r="X2629" t="s">
        <v>309</v>
      </c>
      <c r="Y2629">
        <v>33</v>
      </c>
      <c r="Z2629">
        <v>255</v>
      </c>
      <c r="AA2629">
        <v>8415</v>
      </c>
      <c r="AB2629">
        <v>3786.7499999999995</v>
      </c>
      <c r="AC2629">
        <v>0.44999999999999996</v>
      </c>
      <c r="AD2629">
        <v>3</v>
      </c>
      <c r="AE2629" t="s">
        <v>42</v>
      </c>
    </row>
    <row r="2630" spans="1:31" x14ac:dyDescent="0.3">
      <c r="A2630">
        <v>1197831</v>
      </c>
      <c r="B2630" t="s">
        <v>73</v>
      </c>
      <c r="C2630" s="1">
        <v>44039</v>
      </c>
      <c r="D2630">
        <v>2020</v>
      </c>
      <c r="E2630" t="s">
        <v>55</v>
      </c>
      <c r="F2630">
        <v>3</v>
      </c>
      <c r="G2630">
        <v>2</v>
      </c>
      <c r="H2630" t="s">
        <v>74</v>
      </c>
      <c r="I2630">
        <v>2</v>
      </c>
      <c r="J2630" t="s">
        <v>75</v>
      </c>
      <c r="K2630">
        <v>2</v>
      </c>
      <c r="L2630" t="s">
        <v>76</v>
      </c>
      <c r="M2630" t="s">
        <v>125</v>
      </c>
      <c r="N2630">
        <v>3</v>
      </c>
      <c r="O2630" t="s">
        <v>126</v>
      </c>
      <c r="P2630">
        <v>1</v>
      </c>
      <c r="Q2630" t="s">
        <v>37</v>
      </c>
      <c r="R2630">
        <v>1</v>
      </c>
      <c r="S2630" t="s">
        <v>127</v>
      </c>
      <c r="T2630">
        <v>5</v>
      </c>
      <c r="U2630" t="s">
        <v>300</v>
      </c>
      <c r="V2630" t="s">
        <v>205</v>
      </c>
      <c r="W2630">
        <v>1</v>
      </c>
      <c r="X2630" t="s">
        <v>309</v>
      </c>
      <c r="Y2630">
        <v>32</v>
      </c>
      <c r="Z2630">
        <v>176</v>
      </c>
      <c r="AA2630">
        <v>5632</v>
      </c>
      <c r="AB2630">
        <v>2534.3999999999996</v>
      </c>
      <c r="AC2630">
        <v>0.44999999999999996</v>
      </c>
      <c r="AD2630">
        <v>3</v>
      </c>
      <c r="AE2630" t="s">
        <v>42</v>
      </c>
    </row>
    <row r="2631" spans="1:31" x14ac:dyDescent="0.3">
      <c r="A2631">
        <v>1185732</v>
      </c>
      <c r="B2631" t="s">
        <v>30</v>
      </c>
      <c r="C2631" s="1">
        <v>44394</v>
      </c>
      <c r="D2631">
        <v>2021</v>
      </c>
      <c r="E2631" t="s">
        <v>55</v>
      </c>
      <c r="F2631">
        <v>3</v>
      </c>
      <c r="G2631">
        <v>1</v>
      </c>
      <c r="H2631" t="s">
        <v>32</v>
      </c>
      <c r="I2631">
        <v>50</v>
      </c>
      <c r="J2631" t="s">
        <v>69</v>
      </c>
      <c r="K2631">
        <v>52</v>
      </c>
      <c r="L2631" t="s">
        <v>70</v>
      </c>
      <c r="M2631" t="s">
        <v>125</v>
      </c>
      <c r="N2631">
        <v>3</v>
      </c>
      <c r="O2631" t="s">
        <v>126</v>
      </c>
      <c r="P2631">
        <v>1</v>
      </c>
      <c r="Q2631" t="s">
        <v>37</v>
      </c>
      <c r="R2631">
        <v>5</v>
      </c>
      <c r="S2631" t="s">
        <v>303</v>
      </c>
      <c r="T2631">
        <v>7</v>
      </c>
      <c r="U2631" t="s">
        <v>305</v>
      </c>
      <c r="V2631" t="s">
        <v>205</v>
      </c>
      <c r="W2631">
        <v>1</v>
      </c>
      <c r="X2631" t="s">
        <v>309</v>
      </c>
      <c r="Y2631">
        <v>60</v>
      </c>
      <c r="Z2631">
        <v>450</v>
      </c>
      <c r="AA2631">
        <v>270000</v>
      </c>
      <c r="AB2631">
        <v>108000.00000000003</v>
      </c>
      <c r="AC2631">
        <v>0.4</v>
      </c>
      <c r="AD2631">
        <v>2</v>
      </c>
      <c r="AE2631" t="s">
        <v>72</v>
      </c>
    </row>
    <row r="2632" spans="1:31" x14ac:dyDescent="0.3">
      <c r="A2632">
        <v>1197831</v>
      </c>
      <c r="B2632" t="s">
        <v>73</v>
      </c>
      <c r="C2632" s="1">
        <v>44045</v>
      </c>
      <c r="D2632">
        <v>2020</v>
      </c>
      <c r="E2632" t="s">
        <v>31</v>
      </c>
      <c r="F2632">
        <v>3</v>
      </c>
      <c r="G2632">
        <v>2</v>
      </c>
      <c r="H2632" t="s">
        <v>74</v>
      </c>
      <c r="I2632">
        <v>2</v>
      </c>
      <c r="J2632" t="s">
        <v>75</v>
      </c>
      <c r="K2632">
        <v>2</v>
      </c>
      <c r="L2632" t="s">
        <v>76</v>
      </c>
      <c r="M2632" t="s">
        <v>125</v>
      </c>
      <c r="N2632">
        <v>3</v>
      </c>
      <c r="O2632" t="s">
        <v>126</v>
      </c>
      <c r="P2632">
        <v>1</v>
      </c>
      <c r="Q2632" t="s">
        <v>37</v>
      </c>
      <c r="R2632">
        <v>1</v>
      </c>
      <c r="S2632" t="s">
        <v>127</v>
      </c>
      <c r="T2632">
        <v>5</v>
      </c>
      <c r="U2632" t="s">
        <v>300</v>
      </c>
      <c r="V2632" t="s">
        <v>236</v>
      </c>
      <c r="W2632">
        <v>1</v>
      </c>
      <c r="X2632" t="s">
        <v>309</v>
      </c>
      <c r="Y2632">
        <v>32</v>
      </c>
      <c r="Z2632">
        <v>182</v>
      </c>
      <c r="AA2632">
        <v>5824</v>
      </c>
      <c r="AB2632">
        <v>2853.7599999999998</v>
      </c>
      <c r="AC2632">
        <v>0.49</v>
      </c>
      <c r="AD2632">
        <v>3</v>
      </c>
      <c r="AE2632" t="s">
        <v>42</v>
      </c>
    </row>
    <row r="2633" spans="1:31" x14ac:dyDescent="0.3">
      <c r="A2633">
        <v>1197831</v>
      </c>
      <c r="B2633" t="s">
        <v>73</v>
      </c>
      <c r="C2633" s="1">
        <v>44046</v>
      </c>
      <c r="D2633">
        <v>2020</v>
      </c>
      <c r="E2633" t="s">
        <v>31</v>
      </c>
      <c r="F2633">
        <v>3</v>
      </c>
      <c r="G2633">
        <v>2</v>
      </c>
      <c r="H2633" t="s">
        <v>74</v>
      </c>
      <c r="I2633">
        <v>2</v>
      </c>
      <c r="J2633" t="s">
        <v>75</v>
      </c>
      <c r="K2633">
        <v>2</v>
      </c>
      <c r="L2633" t="s">
        <v>76</v>
      </c>
      <c r="M2633" t="s">
        <v>125</v>
      </c>
      <c r="N2633">
        <v>3</v>
      </c>
      <c r="O2633" t="s">
        <v>126</v>
      </c>
      <c r="P2633">
        <v>1</v>
      </c>
      <c r="Q2633" t="s">
        <v>37</v>
      </c>
      <c r="R2633">
        <v>5</v>
      </c>
      <c r="S2633" t="s">
        <v>303</v>
      </c>
      <c r="T2633">
        <v>6</v>
      </c>
      <c r="U2633" t="s">
        <v>304</v>
      </c>
      <c r="V2633" t="s">
        <v>129</v>
      </c>
      <c r="W2633">
        <v>1</v>
      </c>
      <c r="X2633" t="s">
        <v>309</v>
      </c>
      <c r="Y2633">
        <v>37</v>
      </c>
      <c r="Z2633">
        <v>174</v>
      </c>
      <c r="AA2633">
        <v>6438</v>
      </c>
      <c r="AB2633">
        <v>3734.0400000000004</v>
      </c>
      <c r="AC2633">
        <v>0.58000000000000007</v>
      </c>
      <c r="AD2633">
        <v>3</v>
      </c>
      <c r="AE2633" t="s">
        <v>42</v>
      </c>
    </row>
    <row r="2634" spans="1:31" x14ac:dyDescent="0.3">
      <c r="A2634">
        <v>1197831</v>
      </c>
      <c r="B2634" t="s">
        <v>73</v>
      </c>
      <c r="C2634" s="1">
        <v>44047</v>
      </c>
      <c r="D2634">
        <v>2020</v>
      </c>
      <c r="E2634" t="s">
        <v>31</v>
      </c>
      <c r="F2634">
        <v>3</v>
      </c>
      <c r="G2634">
        <v>2</v>
      </c>
      <c r="H2634" t="s">
        <v>74</v>
      </c>
      <c r="I2634">
        <v>2</v>
      </c>
      <c r="J2634" t="s">
        <v>75</v>
      </c>
      <c r="K2634">
        <v>2</v>
      </c>
      <c r="L2634" t="s">
        <v>76</v>
      </c>
      <c r="M2634" t="s">
        <v>125</v>
      </c>
      <c r="N2634">
        <v>3</v>
      </c>
      <c r="O2634" t="s">
        <v>126</v>
      </c>
      <c r="P2634">
        <v>1</v>
      </c>
      <c r="Q2634" t="s">
        <v>37</v>
      </c>
      <c r="R2634">
        <v>1</v>
      </c>
      <c r="S2634" t="s">
        <v>127</v>
      </c>
      <c r="T2634">
        <v>4</v>
      </c>
      <c r="U2634" t="s">
        <v>128</v>
      </c>
      <c r="V2634" t="s">
        <v>189</v>
      </c>
      <c r="W2634">
        <v>1</v>
      </c>
      <c r="X2634" t="s">
        <v>309</v>
      </c>
      <c r="Y2634">
        <v>41</v>
      </c>
      <c r="Z2634">
        <v>125</v>
      </c>
      <c r="AA2634">
        <v>5125</v>
      </c>
      <c r="AB2634">
        <v>2050</v>
      </c>
      <c r="AC2634">
        <v>0.4</v>
      </c>
      <c r="AD2634">
        <v>3</v>
      </c>
      <c r="AE2634" t="s">
        <v>42</v>
      </c>
    </row>
    <row r="2635" spans="1:31" x14ac:dyDescent="0.3">
      <c r="A2635">
        <v>1197831</v>
      </c>
      <c r="B2635" t="s">
        <v>73</v>
      </c>
      <c r="C2635" s="1">
        <v>44049</v>
      </c>
      <c r="D2635">
        <v>2020</v>
      </c>
      <c r="E2635" t="s">
        <v>31</v>
      </c>
      <c r="F2635">
        <v>3</v>
      </c>
      <c r="G2635">
        <v>2</v>
      </c>
      <c r="H2635" t="s">
        <v>74</v>
      </c>
      <c r="I2635">
        <v>2</v>
      </c>
      <c r="J2635" t="s">
        <v>75</v>
      </c>
      <c r="K2635">
        <v>2</v>
      </c>
      <c r="L2635" t="s">
        <v>76</v>
      </c>
      <c r="M2635" t="s">
        <v>125</v>
      </c>
      <c r="N2635">
        <v>3</v>
      </c>
      <c r="O2635" t="s">
        <v>126</v>
      </c>
      <c r="P2635">
        <v>1</v>
      </c>
      <c r="Q2635" t="s">
        <v>37</v>
      </c>
      <c r="R2635">
        <v>5</v>
      </c>
      <c r="S2635" t="s">
        <v>303</v>
      </c>
      <c r="T2635">
        <v>7</v>
      </c>
      <c r="U2635" t="s">
        <v>305</v>
      </c>
      <c r="V2635" t="s">
        <v>202</v>
      </c>
      <c r="W2635">
        <v>1</v>
      </c>
      <c r="X2635" t="s">
        <v>309</v>
      </c>
      <c r="Y2635">
        <v>27</v>
      </c>
      <c r="Z2635">
        <v>234</v>
      </c>
      <c r="AA2635">
        <v>6318</v>
      </c>
      <c r="AB2635">
        <v>3032.64</v>
      </c>
      <c r="AC2635">
        <v>0.48</v>
      </c>
      <c r="AD2635">
        <v>3</v>
      </c>
      <c r="AE2635" t="s">
        <v>42</v>
      </c>
    </row>
    <row r="2636" spans="1:31" x14ac:dyDescent="0.3">
      <c r="A2636">
        <v>1197831</v>
      </c>
      <c r="B2636" t="s">
        <v>73</v>
      </c>
      <c r="C2636" s="1">
        <v>44050</v>
      </c>
      <c r="D2636">
        <v>2020</v>
      </c>
      <c r="E2636" t="s">
        <v>31</v>
      </c>
      <c r="F2636">
        <v>3</v>
      </c>
      <c r="G2636">
        <v>2</v>
      </c>
      <c r="H2636" t="s">
        <v>74</v>
      </c>
      <c r="I2636">
        <v>2</v>
      </c>
      <c r="J2636" t="s">
        <v>75</v>
      </c>
      <c r="K2636">
        <v>2</v>
      </c>
      <c r="L2636" t="s">
        <v>76</v>
      </c>
      <c r="M2636" t="s">
        <v>125</v>
      </c>
      <c r="N2636">
        <v>3</v>
      </c>
      <c r="O2636" t="s">
        <v>126</v>
      </c>
      <c r="P2636">
        <v>1</v>
      </c>
      <c r="Q2636" t="s">
        <v>37</v>
      </c>
      <c r="R2636">
        <v>1</v>
      </c>
      <c r="S2636" t="s">
        <v>127</v>
      </c>
      <c r="T2636">
        <v>4</v>
      </c>
      <c r="U2636" t="s">
        <v>128</v>
      </c>
      <c r="V2636" t="s">
        <v>186</v>
      </c>
      <c r="W2636">
        <v>1</v>
      </c>
      <c r="X2636" t="s">
        <v>309</v>
      </c>
      <c r="Y2636">
        <v>38</v>
      </c>
      <c r="Z2636">
        <v>225</v>
      </c>
      <c r="AA2636">
        <v>8550</v>
      </c>
      <c r="AB2636">
        <v>3847.4999999999995</v>
      </c>
      <c r="AC2636">
        <v>0.44999999999999996</v>
      </c>
      <c r="AD2636">
        <v>3</v>
      </c>
      <c r="AE2636" t="s">
        <v>42</v>
      </c>
    </row>
    <row r="2637" spans="1:31" x14ac:dyDescent="0.3">
      <c r="A2637">
        <v>1197831</v>
      </c>
      <c r="B2637" t="s">
        <v>73</v>
      </c>
      <c r="C2637" s="1">
        <v>44051</v>
      </c>
      <c r="D2637">
        <v>2020</v>
      </c>
      <c r="E2637" t="s">
        <v>31</v>
      </c>
      <c r="F2637">
        <v>3</v>
      </c>
      <c r="G2637">
        <v>2</v>
      </c>
      <c r="H2637" t="s">
        <v>74</v>
      </c>
      <c r="I2637">
        <v>2</v>
      </c>
      <c r="J2637" t="s">
        <v>75</v>
      </c>
      <c r="K2637">
        <v>2</v>
      </c>
      <c r="L2637" t="s">
        <v>76</v>
      </c>
      <c r="M2637" t="s">
        <v>125</v>
      </c>
      <c r="N2637">
        <v>3</v>
      </c>
      <c r="O2637" t="s">
        <v>126</v>
      </c>
      <c r="P2637">
        <v>1</v>
      </c>
      <c r="Q2637" t="s">
        <v>37</v>
      </c>
      <c r="R2637">
        <v>5</v>
      </c>
      <c r="S2637" t="s">
        <v>303</v>
      </c>
      <c r="T2637">
        <v>6</v>
      </c>
      <c r="U2637" t="s">
        <v>304</v>
      </c>
      <c r="V2637" t="s">
        <v>129</v>
      </c>
      <c r="W2637">
        <v>1</v>
      </c>
      <c r="X2637" t="s">
        <v>309</v>
      </c>
      <c r="Y2637">
        <v>34</v>
      </c>
      <c r="Z2637">
        <v>203</v>
      </c>
      <c r="AA2637">
        <v>6902</v>
      </c>
      <c r="AB2637">
        <v>3174.9199999999996</v>
      </c>
      <c r="AC2637">
        <v>0.45999999999999996</v>
      </c>
      <c r="AD2637">
        <v>3</v>
      </c>
      <c r="AE2637" t="s">
        <v>42</v>
      </c>
    </row>
    <row r="2638" spans="1:31" x14ac:dyDescent="0.3">
      <c r="A2638">
        <v>1197831</v>
      </c>
      <c r="B2638" t="s">
        <v>73</v>
      </c>
      <c r="C2638" s="1">
        <v>44052</v>
      </c>
      <c r="D2638">
        <v>2020</v>
      </c>
      <c r="E2638" t="s">
        <v>31</v>
      </c>
      <c r="F2638">
        <v>3</v>
      </c>
      <c r="G2638">
        <v>2</v>
      </c>
      <c r="H2638" t="s">
        <v>74</v>
      </c>
      <c r="I2638">
        <v>2</v>
      </c>
      <c r="J2638" t="s">
        <v>75</v>
      </c>
      <c r="K2638">
        <v>2</v>
      </c>
      <c r="L2638" t="s">
        <v>76</v>
      </c>
      <c r="M2638" t="s">
        <v>125</v>
      </c>
      <c r="N2638">
        <v>3</v>
      </c>
      <c r="O2638" t="s">
        <v>126</v>
      </c>
      <c r="P2638">
        <v>1</v>
      </c>
      <c r="Q2638" t="s">
        <v>37</v>
      </c>
      <c r="R2638">
        <v>1</v>
      </c>
      <c r="S2638" t="s">
        <v>127</v>
      </c>
      <c r="T2638">
        <v>4</v>
      </c>
      <c r="U2638" t="s">
        <v>128</v>
      </c>
      <c r="V2638" t="s">
        <v>161</v>
      </c>
      <c r="W2638">
        <v>1</v>
      </c>
      <c r="X2638" t="s">
        <v>309</v>
      </c>
      <c r="Y2638">
        <v>36</v>
      </c>
      <c r="Z2638">
        <v>163</v>
      </c>
      <c r="AA2638">
        <v>5868</v>
      </c>
      <c r="AB2638">
        <v>3462.1200000000003</v>
      </c>
      <c r="AC2638">
        <v>0.59000000000000008</v>
      </c>
      <c r="AD2638">
        <v>3</v>
      </c>
      <c r="AE2638" t="s">
        <v>42</v>
      </c>
    </row>
    <row r="2639" spans="1:31" x14ac:dyDescent="0.3">
      <c r="A2639">
        <v>1197831</v>
      </c>
      <c r="B2639" t="s">
        <v>73</v>
      </c>
      <c r="C2639" s="1">
        <v>44053</v>
      </c>
      <c r="D2639">
        <v>2020</v>
      </c>
      <c r="E2639" t="s">
        <v>31</v>
      </c>
      <c r="F2639">
        <v>3</v>
      </c>
      <c r="G2639">
        <v>2</v>
      </c>
      <c r="H2639" t="s">
        <v>74</v>
      </c>
      <c r="I2639">
        <v>2</v>
      </c>
      <c r="J2639" t="s">
        <v>75</v>
      </c>
      <c r="K2639">
        <v>2</v>
      </c>
      <c r="L2639" t="s">
        <v>76</v>
      </c>
      <c r="M2639" t="s">
        <v>125</v>
      </c>
      <c r="N2639">
        <v>3</v>
      </c>
      <c r="O2639" t="s">
        <v>126</v>
      </c>
      <c r="P2639">
        <v>1</v>
      </c>
      <c r="Q2639" t="s">
        <v>37</v>
      </c>
      <c r="R2639">
        <v>5</v>
      </c>
      <c r="S2639" t="s">
        <v>303</v>
      </c>
      <c r="T2639">
        <v>8</v>
      </c>
      <c r="U2639" t="s">
        <v>306</v>
      </c>
      <c r="V2639" t="s">
        <v>189</v>
      </c>
      <c r="W2639">
        <v>1</v>
      </c>
      <c r="X2639" t="s">
        <v>309</v>
      </c>
      <c r="Y2639">
        <v>42</v>
      </c>
      <c r="Z2639">
        <v>147</v>
      </c>
      <c r="AA2639">
        <v>6174</v>
      </c>
      <c r="AB2639">
        <v>2593.08</v>
      </c>
      <c r="AC2639">
        <v>0.42</v>
      </c>
      <c r="AD2639">
        <v>3</v>
      </c>
      <c r="AE2639" t="s">
        <v>42</v>
      </c>
    </row>
    <row r="2640" spans="1:31" x14ac:dyDescent="0.3">
      <c r="A2640">
        <v>1197831</v>
      </c>
      <c r="B2640" t="s">
        <v>73</v>
      </c>
      <c r="C2640" s="1">
        <v>44056</v>
      </c>
      <c r="D2640">
        <v>2020</v>
      </c>
      <c r="E2640" t="s">
        <v>31</v>
      </c>
      <c r="F2640">
        <v>3</v>
      </c>
      <c r="G2640">
        <v>2</v>
      </c>
      <c r="H2640" t="s">
        <v>74</v>
      </c>
      <c r="I2640">
        <v>2</v>
      </c>
      <c r="J2640" t="s">
        <v>75</v>
      </c>
      <c r="K2640">
        <v>2</v>
      </c>
      <c r="L2640" t="s">
        <v>76</v>
      </c>
      <c r="M2640" t="s">
        <v>125</v>
      </c>
      <c r="N2640">
        <v>3</v>
      </c>
      <c r="O2640" t="s">
        <v>126</v>
      </c>
      <c r="P2640">
        <v>1</v>
      </c>
      <c r="Q2640" t="s">
        <v>37</v>
      </c>
      <c r="R2640">
        <v>1</v>
      </c>
      <c r="S2640" t="s">
        <v>127</v>
      </c>
      <c r="T2640">
        <v>4</v>
      </c>
      <c r="U2640" t="s">
        <v>128</v>
      </c>
      <c r="V2640" t="s">
        <v>204</v>
      </c>
      <c r="W2640">
        <v>1</v>
      </c>
      <c r="X2640" t="s">
        <v>309</v>
      </c>
      <c r="Y2640">
        <v>38</v>
      </c>
      <c r="Z2640">
        <v>259</v>
      </c>
      <c r="AA2640">
        <v>9842</v>
      </c>
      <c r="AB2640">
        <v>4527.32</v>
      </c>
      <c r="AC2640">
        <v>0.45999999999999996</v>
      </c>
      <c r="AD2640">
        <v>3</v>
      </c>
      <c r="AE2640" t="s">
        <v>42</v>
      </c>
    </row>
    <row r="2641" spans="1:31" x14ac:dyDescent="0.3">
      <c r="A2641">
        <v>1197831</v>
      </c>
      <c r="B2641" t="s">
        <v>73</v>
      </c>
      <c r="C2641" s="1">
        <v>44059</v>
      </c>
      <c r="D2641">
        <v>2020</v>
      </c>
      <c r="E2641" t="s">
        <v>31</v>
      </c>
      <c r="F2641">
        <v>3</v>
      </c>
      <c r="G2641">
        <v>2</v>
      </c>
      <c r="H2641" t="s">
        <v>74</v>
      </c>
      <c r="I2641">
        <v>2</v>
      </c>
      <c r="J2641" t="s">
        <v>75</v>
      </c>
      <c r="K2641">
        <v>2</v>
      </c>
      <c r="L2641" t="s">
        <v>76</v>
      </c>
      <c r="M2641" t="s">
        <v>125</v>
      </c>
      <c r="N2641">
        <v>3</v>
      </c>
      <c r="O2641" t="s">
        <v>126</v>
      </c>
      <c r="P2641">
        <v>1</v>
      </c>
      <c r="Q2641" t="s">
        <v>37</v>
      </c>
      <c r="R2641">
        <v>1</v>
      </c>
      <c r="S2641" t="s">
        <v>127</v>
      </c>
      <c r="T2641">
        <v>4</v>
      </c>
      <c r="U2641" t="s">
        <v>128</v>
      </c>
      <c r="V2641" t="s">
        <v>161</v>
      </c>
      <c r="W2641">
        <v>1</v>
      </c>
      <c r="X2641" t="s">
        <v>309</v>
      </c>
      <c r="Y2641">
        <v>42</v>
      </c>
      <c r="Z2641">
        <v>168</v>
      </c>
      <c r="AA2641">
        <v>7056</v>
      </c>
      <c r="AB2641">
        <v>2822.4</v>
      </c>
      <c r="AC2641">
        <v>0.4</v>
      </c>
      <c r="AD2641">
        <v>3</v>
      </c>
      <c r="AE2641" t="s">
        <v>42</v>
      </c>
    </row>
    <row r="2642" spans="1:31" x14ac:dyDescent="0.3">
      <c r="A2642">
        <v>1197831</v>
      </c>
      <c r="B2642" t="s">
        <v>73</v>
      </c>
      <c r="C2642" s="1">
        <v>44063</v>
      </c>
      <c r="D2642">
        <v>2020</v>
      </c>
      <c r="E2642" t="s">
        <v>31</v>
      </c>
      <c r="F2642">
        <v>3</v>
      </c>
      <c r="G2642">
        <v>2</v>
      </c>
      <c r="H2642" t="s">
        <v>74</v>
      </c>
      <c r="I2642">
        <v>2</v>
      </c>
      <c r="J2642" t="s">
        <v>75</v>
      </c>
      <c r="K2642">
        <v>2</v>
      </c>
      <c r="L2642" t="s">
        <v>76</v>
      </c>
      <c r="M2642" t="s">
        <v>125</v>
      </c>
      <c r="N2642">
        <v>3</v>
      </c>
      <c r="O2642" t="s">
        <v>126</v>
      </c>
      <c r="P2642">
        <v>1</v>
      </c>
      <c r="Q2642" t="s">
        <v>37</v>
      </c>
      <c r="R2642">
        <v>5</v>
      </c>
      <c r="S2642" t="s">
        <v>303</v>
      </c>
      <c r="T2642">
        <v>7</v>
      </c>
      <c r="U2642" t="s">
        <v>305</v>
      </c>
      <c r="V2642" t="s">
        <v>187</v>
      </c>
      <c r="W2642">
        <v>1</v>
      </c>
      <c r="X2642" t="s">
        <v>309</v>
      </c>
      <c r="Y2642">
        <v>37</v>
      </c>
      <c r="Z2642">
        <v>232</v>
      </c>
      <c r="AA2642">
        <v>8584</v>
      </c>
      <c r="AB2642">
        <v>4206.16</v>
      </c>
      <c r="AC2642">
        <v>0.49</v>
      </c>
      <c r="AD2642">
        <v>3</v>
      </c>
      <c r="AE2642" t="s">
        <v>42</v>
      </c>
    </row>
    <row r="2643" spans="1:31" x14ac:dyDescent="0.3">
      <c r="A2643">
        <v>1197831</v>
      </c>
      <c r="B2643" t="s">
        <v>73</v>
      </c>
      <c r="C2643" s="1">
        <v>44068</v>
      </c>
      <c r="D2643">
        <v>2020</v>
      </c>
      <c r="E2643" t="s">
        <v>31</v>
      </c>
      <c r="F2643">
        <v>3</v>
      </c>
      <c r="G2643">
        <v>2</v>
      </c>
      <c r="H2643" t="s">
        <v>74</v>
      </c>
      <c r="I2643">
        <v>2</v>
      </c>
      <c r="J2643" t="s">
        <v>75</v>
      </c>
      <c r="K2643">
        <v>2</v>
      </c>
      <c r="L2643" t="s">
        <v>76</v>
      </c>
      <c r="M2643" t="s">
        <v>125</v>
      </c>
      <c r="N2643">
        <v>3</v>
      </c>
      <c r="O2643" t="s">
        <v>126</v>
      </c>
      <c r="P2643">
        <v>1</v>
      </c>
      <c r="Q2643" t="s">
        <v>37</v>
      </c>
      <c r="R2643">
        <v>5</v>
      </c>
      <c r="S2643" t="s">
        <v>303</v>
      </c>
      <c r="T2643">
        <v>7</v>
      </c>
      <c r="U2643" t="s">
        <v>305</v>
      </c>
      <c r="V2643" t="s">
        <v>162</v>
      </c>
      <c r="W2643">
        <v>1</v>
      </c>
      <c r="X2643" t="s">
        <v>309</v>
      </c>
      <c r="Y2643">
        <v>42</v>
      </c>
      <c r="Z2643">
        <v>238</v>
      </c>
      <c r="AA2643">
        <v>9996</v>
      </c>
      <c r="AB2643">
        <v>4598.16</v>
      </c>
      <c r="AC2643">
        <v>0.45999999999999996</v>
      </c>
      <c r="AD2643">
        <v>3</v>
      </c>
      <c r="AE2643" t="s">
        <v>42</v>
      </c>
    </row>
    <row r="2644" spans="1:31" x14ac:dyDescent="0.3">
      <c r="A2644">
        <v>1197831</v>
      </c>
      <c r="B2644" t="s">
        <v>73</v>
      </c>
      <c r="C2644" s="1">
        <v>44071</v>
      </c>
      <c r="D2644">
        <v>2020</v>
      </c>
      <c r="E2644" t="s">
        <v>31</v>
      </c>
      <c r="F2644">
        <v>3</v>
      </c>
      <c r="G2644">
        <v>2</v>
      </c>
      <c r="H2644" t="s">
        <v>74</v>
      </c>
      <c r="I2644">
        <v>2</v>
      </c>
      <c r="J2644" t="s">
        <v>75</v>
      </c>
      <c r="K2644">
        <v>2</v>
      </c>
      <c r="L2644" t="s">
        <v>76</v>
      </c>
      <c r="M2644" t="s">
        <v>125</v>
      </c>
      <c r="N2644">
        <v>3</v>
      </c>
      <c r="O2644" t="s">
        <v>126</v>
      </c>
      <c r="P2644">
        <v>1</v>
      </c>
      <c r="Q2644" t="s">
        <v>37</v>
      </c>
      <c r="R2644">
        <v>1</v>
      </c>
      <c r="S2644" t="s">
        <v>127</v>
      </c>
      <c r="T2644">
        <v>5</v>
      </c>
      <c r="U2644" t="s">
        <v>300</v>
      </c>
      <c r="V2644" t="s">
        <v>265</v>
      </c>
      <c r="W2644">
        <v>1</v>
      </c>
      <c r="X2644" t="s">
        <v>309</v>
      </c>
      <c r="Y2644">
        <v>41</v>
      </c>
      <c r="Z2644">
        <v>196</v>
      </c>
      <c r="AA2644">
        <v>8036</v>
      </c>
      <c r="AB2644">
        <v>3214.4</v>
      </c>
      <c r="AC2644">
        <v>0.4</v>
      </c>
      <c r="AD2644">
        <v>3</v>
      </c>
      <c r="AE2644" t="s">
        <v>42</v>
      </c>
    </row>
    <row r="2645" spans="1:31" x14ac:dyDescent="0.3">
      <c r="A2645">
        <v>1197831</v>
      </c>
      <c r="B2645" t="s">
        <v>73</v>
      </c>
      <c r="C2645" s="1">
        <v>44082</v>
      </c>
      <c r="D2645">
        <v>2020</v>
      </c>
      <c r="E2645" t="s">
        <v>43</v>
      </c>
      <c r="F2645">
        <v>3</v>
      </c>
      <c r="G2645">
        <v>2</v>
      </c>
      <c r="H2645" t="s">
        <v>74</v>
      </c>
      <c r="I2645">
        <v>2</v>
      </c>
      <c r="J2645" t="s">
        <v>75</v>
      </c>
      <c r="K2645">
        <v>2</v>
      </c>
      <c r="L2645" t="s">
        <v>76</v>
      </c>
      <c r="M2645" t="s">
        <v>125</v>
      </c>
      <c r="N2645">
        <v>3</v>
      </c>
      <c r="O2645" t="s">
        <v>126</v>
      </c>
      <c r="P2645">
        <v>1</v>
      </c>
      <c r="Q2645" t="s">
        <v>37</v>
      </c>
      <c r="R2645">
        <v>2</v>
      </c>
      <c r="S2645" t="s">
        <v>299</v>
      </c>
      <c r="T2645">
        <v>4</v>
      </c>
      <c r="U2645" t="s">
        <v>128</v>
      </c>
      <c r="V2645" t="s">
        <v>129</v>
      </c>
      <c r="W2645">
        <v>1</v>
      </c>
      <c r="X2645" t="s">
        <v>309</v>
      </c>
      <c r="Y2645">
        <v>47</v>
      </c>
      <c r="Z2645">
        <v>181</v>
      </c>
      <c r="AA2645">
        <v>8507</v>
      </c>
      <c r="AB2645">
        <v>4678.8500000000004</v>
      </c>
      <c r="AC2645">
        <v>0.55000000000000004</v>
      </c>
      <c r="AD2645">
        <v>3</v>
      </c>
      <c r="AE2645" t="s">
        <v>42</v>
      </c>
    </row>
    <row r="2646" spans="1:31" x14ac:dyDescent="0.3">
      <c r="A2646">
        <v>1197831</v>
      </c>
      <c r="B2646" t="s">
        <v>73</v>
      </c>
      <c r="C2646" s="1">
        <v>44131</v>
      </c>
      <c r="D2646">
        <v>2020</v>
      </c>
      <c r="E2646" t="s">
        <v>44</v>
      </c>
      <c r="F2646">
        <v>4</v>
      </c>
      <c r="G2646">
        <v>2</v>
      </c>
      <c r="H2646" t="s">
        <v>74</v>
      </c>
      <c r="I2646">
        <v>2</v>
      </c>
      <c r="J2646" t="s">
        <v>75</v>
      </c>
      <c r="K2646">
        <v>2</v>
      </c>
      <c r="L2646" t="s">
        <v>76</v>
      </c>
      <c r="M2646" t="s">
        <v>125</v>
      </c>
      <c r="N2646">
        <v>3</v>
      </c>
      <c r="O2646" t="s">
        <v>126</v>
      </c>
      <c r="P2646">
        <v>1</v>
      </c>
      <c r="Q2646" t="s">
        <v>37</v>
      </c>
      <c r="R2646">
        <v>2</v>
      </c>
      <c r="S2646" t="s">
        <v>299</v>
      </c>
      <c r="T2646">
        <v>4</v>
      </c>
      <c r="U2646" t="s">
        <v>128</v>
      </c>
      <c r="V2646" t="s">
        <v>307</v>
      </c>
      <c r="W2646">
        <v>1</v>
      </c>
      <c r="X2646" t="s">
        <v>309</v>
      </c>
      <c r="Y2646">
        <v>44</v>
      </c>
      <c r="Z2646">
        <v>285</v>
      </c>
      <c r="AA2646">
        <v>12540</v>
      </c>
      <c r="AB2646">
        <v>6019.2</v>
      </c>
      <c r="AC2646">
        <v>0.48</v>
      </c>
      <c r="AD2646">
        <v>3</v>
      </c>
      <c r="AE2646" t="s">
        <v>42</v>
      </c>
    </row>
    <row r="2647" spans="1:31" x14ac:dyDescent="0.3">
      <c r="A2647">
        <v>1185732</v>
      </c>
      <c r="B2647" t="s">
        <v>30</v>
      </c>
      <c r="C2647" s="1">
        <v>44220</v>
      </c>
      <c r="D2647">
        <v>2021</v>
      </c>
      <c r="E2647" t="s">
        <v>47</v>
      </c>
      <c r="F2647">
        <v>1</v>
      </c>
      <c r="G2647">
        <v>1</v>
      </c>
      <c r="H2647" t="s">
        <v>32</v>
      </c>
      <c r="I2647">
        <v>50</v>
      </c>
      <c r="J2647" t="s">
        <v>69</v>
      </c>
      <c r="K2647">
        <v>52</v>
      </c>
      <c r="L2647" t="s">
        <v>70</v>
      </c>
      <c r="M2647" t="s">
        <v>125</v>
      </c>
      <c r="N2647">
        <v>3</v>
      </c>
      <c r="O2647" t="s">
        <v>126</v>
      </c>
      <c r="P2647">
        <v>1</v>
      </c>
      <c r="Q2647" t="s">
        <v>37</v>
      </c>
      <c r="R2647">
        <v>1</v>
      </c>
      <c r="S2647" t="s">
        <v>127</v>
      </c>
      <c r="T2647">
        <v>5</v>
      </c>
      <c r="U2647" t="s">
        <v>300</v>
      </c>
      <c r="V2647" t="s">
        <v>205</v>
      </c>
      <c r="W2647">
        <v>1</v>
      </c>
      <c r="X2647" t="s">
        <v>309</v>
      </c>
      <c r="Y2647">
        <v>55</v>
      </c>
      <c r="Z2647">
        <v>300</v>
      </c>
      <c r="AA2647">
        <v>165000</v>
      </c>
      <c r="AB2647">
        <v>57750.000000000015</v>
      </c>
      <c r="AC2647">
        <v>0.35000000000000003</v>
      </c>
      <c r="AD2647">
        <v>2</v>
      </c>
      <c r="AE2647" t="s">
        <v>72</v>
      </c>
    </row>
    <row r="2648" spans="1:31" x14ac:dyDescent="0.3">
      <c r="A2648">
        <v>1128299</v>
      </c>
      <c r="B2648" t="s">
        <v>77</v>
      </c>
      <c r="C2648" s="1">
        <v>44137</v>
      </c>
      <c r="D2648">
        <v>2020</v>
      </c>
      <c r="E2648" t="s">
        <v>45</v>
      </c>
      <c r="F2648">
        <v>4</v>
      </c>
      <c r="G2648">
        <v>2</v>
      </c>
      <c r="H2648" t="s">
        <v>74</v>
      </c>
      <c r="I2648">
        <v>2</v>
      </c>
      <c r="J2648" t="s">
        <v>75</v>
      </c>
      <c r="K2648">
        <v>2</v>
      </c>
      <c r="L2648" t="s">
        <v>76</v>
      </c>
      <c r="M2648" t="s">
        <v>125</v>
      </c>
      <c r="N2648">
        <v>3</v>
      </c>
      <c r="O2648" t="s">
        <v>126</v>
      </c>
      <c r="P2648">
        <v>1</v>
      </c>
      <c r="Q2648" t="s">
        <v>37</v>
      </c>
      <c r="R2648">
        <v>5</v>
      </c>
      <c r="S2648" t="s">
        <v>303</v>
      </c>
      <c r="T2648">
        <v>7</v>
      </c>
      <c r="U2648" t="s">
        <v>305</v>
      </c>
      <c r="V2648" t="s">
        <v>205</v>
      </c>
      <c r="W2648">
        <v>1</v>
      </c>
      <c r="X2648" t="s">
        <v>309</v>
      </c>
      <c r="Y2648">
        <v>49</v>
      </c>
      <c r="Z2648">
        <v>194</v>
      </c>
      <c r="AA2648">
        <v>9506</v>
      </c>
      <c r="AB2648">
        <v>2946.86</v>
      </c>
      <c r="AC2648">
        <v>0.31</v>
      </c>
      <c r="AD2648">
        <v>3</v>
      </c>
      <c r="AE2648" t="s">
        <v>42</v>
      </c>
    </row>
    <row r="2649" spans="1:31" x14ac:dyDescent="0.3">
      <c r="A2649">
        <v>1128299</v>
      </c>
      <c r="B2649" t="s">
        <v>77</v>
      </c>
      <c r="C2649" s="1">
        <v>44143</v>
      </c>
      <c r="D2649">
        <v>2020</v>
      </c>
      <c r="E2649" t="s">
        <v>45</v>
      </c>
      <c r="F2649">
        <v>4</v>
      </c>
      <c r="G2649">
        <v>3</v>
      </c>
      <c r="H2649" t="s">
        <v>78</v>
      </c>
      <c r="I2649">
        <v>3</v>
      </c>
      <c r="J2649" t="s">
        <v>79</v>
      </c>
      <c r="K2649">
        <v>3</v>
      </c>
      <c r="L2649" t="s">
        <v>80</v>
      </c>
      <c r="M2649" t="s">
        <v>125</v>
      </c>
      <c r="N2649">
        <v>3</v>
      </c>
      <c r="O2649" t="s">
        <v>126</v>
      </c>
      <c r="P2649">
        <v>1</v>
      </c>
      <c r="Q2649" t="s">
        <v>37</v>
      </c>
      <c r="R2649">
        <v>1</v>
      </c>
      <c r="S2649" t="s">
        <v>127</v>
      </c>
      <c r="T2649">
        <v>5</v>
      </c>
      <c r="U2649" t="s">
        <v>300</v>
      </c>
      <c r="V2649" t="s">
        <v>236</v>
      </c>
      <c r="W2649">
        <v>1</v>
      </c>
      <c r="X2649" t="s">
        <v>309</v>
      </c>
      <c r="Y2649">
        <v>49</v>
      </c>
      <c r="Z2649">
        <v>210</v>
      </c>
      <c r="AA2649">
        <v>10290</v>
      </c>
      <c r="AB2649">
        <v>3189.9</v>
      </c>
      <c r="AC2649">
        <v>0.31</v>
      </c>
      <c r="AD2649">
        <v>3</v>
      </c>
      <c r="AE2649" t="s">
        <v>42</v>
      </c>
    </row>
    <row r="2650" spans="1:31" x14ac:dyDescent="0.3">
      <c r="A2650">
        <v>1185732</v>
      </c>
      <c r="B2650" t="s">
        <v>30</v>
      </c>
      <c r="C2650" s="1">
        <v>44249</v>
      </c>
      <c r="D2650">
        <v>2021</v>
      </c>
      <c r="E2650" t="s">
        <v>48</v>
      </c>
      <c r="F2650">
        <v>1</v>
      </c>
      <c r="G2650">
        <v>1</v>
      </c>
      <c r="H2650" t="s">
        <v>32</v>
      </c>
      <c r="I2650">
        <v>50</v>
      </c>
      <c r="J2650" t="s">
        <v>69</v>
      </c>
      <c r="K2650">
        <v>52</v>
      </c>
      <c r="L2650" t="s">
        <v>70</v>
      </c>
      <c r="M2650" t="s">
        <v>125</v>
      </c>
      <c r="N2650">
        <v>3</v>
      </c>
      <c r="O2650" t="s">
        <v>126</v>
      </c>
      <c r="P2650">
        <v>1</v>
      </c>
      <c r="Q2650" t="s">
        <v>37</v>
      </c>
      <c r="R2650">
        <v>5</v>
      </c>
      <c r="S2650" t="s">
        <v>303</v>
      </c>
      <c r="T2650">
        <v>6</v>
      </c>
      <c r="U2650" t="s">
        <v>304</v>
      </c>
      <c r="V2650" t="s">
        <v>129</v>
      </c>
      <c r="W2650">
        <v>1</v>
      </c>
      <c r="X2650" t="s">
        <v>309</v>
      </c>
      <c r="Y2650">
        <v>55</v>
      </c>
      <c r="Z2650">
        <v>225</v>
      </c>
      <c r="AA2650">
        <v>123750</v>
      </c>
      <c r="AB2650">
        <v>43312.500000000007</v>
      </c>
      <c r="AC2650">
        <v>0.35000000000000003</v>
      </c>
      <c r="AD2650">
        <v>2</v>
      </c>
      <c r="AE2650" t="s">
        <v>72</v>
      </c>
    </row>
    <row r="2651" spans="1:31" x14ac:dyDescent="0.3">
      <c r="A2651">
        <v>1128299</v>
      </c>
      <c r="B2651" t="s">
        <v>77</v>
      </c>
      <c r="C2651" s="1">
        <v>44194</v>
      </c>
      <c r="D2651">
        <v>2020</v>
      </c>
      <c r="E2651" t="s">
        <v>46</v>
      </c>
      <c r="F2651">
        <v>4</v>
      </c>
      <c r="G2651">
        <v>3</v>
      </c>
      <c r="H2651" t="s">
        <v>78</v>
      </c>
      <c r="I2651">
        <v>3</v>
      </c>
      <c r="J2651" t="s">
        <v>79</v>
      </c>
      <c r="K2651">
        <v>3</v>
      </c>
      <c r="L2651" t="s">
        <v>80</v>
      </c>
      <c r="M2651" t="s">
        <v>125</v>
      </c>
      <c r="N2651">
        <v>3</v>
      </c>
      <c r="O2651" t="s">
        <v>126</v>
      </c>
      <c r="P2651">
        <v>1</v>
      </c>
      <c r="Q2651" t="s">
        <v>37</v>
      </c>
      <c r="R2651">
        <v>1</v>
      </c>
      <c r="S2651" t="s">
        <v>127</v>
      </c>
      <c r="T2651">
        <v>4</v>
      </c>
      <c r="U2651" t="s">
        <v>128</v>
      </c>
      <c r="V2651" t="s">
        <v>189</v>
      </c>
      <c r="W2651">
        <v>1</v>
      </c>
      <c r="X2651" t="s">
        <v>309</v>
      </c>
      <c r="Y2651">
        <v>59</v>
      </c>
      <c r="Z2651">
        <v>152</v>
      </c>
      <c r="AA2651">
        <v>8968</v>
      </c>
      <c r="AB2651">
        <v>5829.2</v>
      </c>
      <c r="AC2651">
        <v>0.65</v>
      </c>
      <c r="AD2651">
        <v>3</v>
      </c>
      <c r="AE2651" t="s">
        <v>42</v>
      </c>
    </row>
    <row r="2652" spans="1:31" x14ac:dyDescent="0.3">
      <c r="A2652">
        <v>1128299</v>
      </c>
      <c r="B2652" t="s">
        <v>77</v>
      </c>
      <c r="C2652" s="1">
        <v>44199</v>
      </c>
      <c r="D2652">
        <v>2021</v>
      </c>
      <c r="E2652" t="s">
        <v>47</v>
      </c>
      <c r="F2652">
        <v>1</v>
      </c>
      <c r="G2652">
        <v>3</v>
      </c>
      <c r="H2652" t="s">
        <v>78</v>
      </c>
      <c r="I2652">
        <v>3</v>
      </c>
      <c r="J2652" t="s">
        <v>79</v>
      </c>
      <c r="K2652">
        <v>3</v>
      </c>
      <c r="L2652" t="s">
        <v>80</v>
      </c>
      <c r="M2652" t="s">
        <v>125</v>
      </c>
      <c r="N2652">
        <v>3</v>
      </c>
      <c r="O2652" t="s">
        <v>126</v>
      </c>
      <c r="P2652">
        <v>1</v>
      </c>
      <c r="Q2652" t="s">
        <v>37</v>
      </c>
      <c r="R2652">
        <v>5</v>
      </c>
      <c r="S2652" t="s">
        <v>303</v>
      </c>
      <c r="T2652">
        <v>7</v>
      </c>
      <c r="U2652" t="s">
        <v>305</v>
      </c>
      <c r="V2652" t="s">
        <v>202</v>
      </c>
      <c r="W2652">
        <v>1</v>
      </c>
      <c r="X2652" t="s">
        <v>309</v>
      </c>
      <c r="Y2652">
        <v>56</v>
      </c>
      <c r="Z2652">
        <v>182</v>
      </c>
      <c r="AA2652">
        <v>10192</v>
      </c>
      <c r="AB2652">
        <v>4586.3999999999996</v>
      </c>
      <c r="AC2652">
        <v>0.44999999999999996</v>
      </c>
      <c r="AD2652">
        <v>3</v>
      </c>
      <c r="AE2652" t="s">
        <v>42</v>
      </c>
    </row>
    <row r="2653" spans="1:31" x14ac:dyDescent="0.3">
      <c r="A2653">
        <v>1185732</v>
      </c>
      <c r="B2653" t="s">
        <v>30</v>
      </c>
      <c r="C2653" s="1">
        <v>43832</v>
      </c>
      <c r="D2653">
        <v>2020</v>
      </c>
      <c r="E2653" t="s">
        <v>47</v>
      </c>
      <c r="F2653">
        <v>1</v>
      </c>
      <c r="G2653">
        <v>1</v>
      </c>
      <c r="H2653" t="s">
        <v>32</v>
      </c>
      <c r="I2653">
        <v>1</v>
      </c>
      <c r="J2653" t="s">
        <v>71</v>
      </c>
      <c r="K2653">
        <v>1</v>
      </c>
      <c r="L2653" t="s">
        <v>71</v>
      </c>
      <c r="M2653" t="s">
        <v>125</v>
      </c>
      <c r="N2653">
        <v>3</v>
      </c>
      <c r="O2653" t="s">
        <v>126</v>
      </c>
      <c r="P2653">
        <v>1</v>
      </c>
      <c r="Q2653" t="s">
        <v>37</v>
      </c>
      <c r="R2653">
        <v>1</v>
      </c>
      <c r="S2653" t="s">
        <v>127</v>
      </c>
      <c r="T2653">
        <v>4</v>
      </c>
      <c r="U2653" t="s">
        <v>128</v>
      </c>
      <c r="V2653" t="s">
        <v>186</v>
      </c>
      <c r="W2653">
        <v>1</v>
      </c>
      <c r="X2653" t="s">
        <v>309</v>
      </c>
      <c r="Y2653">
        <v>47</v>
      </c>
      <c r="Z2653">
        <v>260</v>
      </c>
      <c r="AA2653">
        <v>12220</v>
      </c>
      <c r="AB2653">
        <v>5132.3999999999996</v>
      </c>
      <c r="AC2653">
        <v>0.42</v>
      </c>
      <c r="AD2653">
        <v>3</v>
      </c>
      <c r="AE2653" t="s">
        <v>42</v>
      </c>
    </row>
    <row r="2654" spans="1:31" x14ac:dyDescent="0.3">
      <c r="A2654">
        <v>1128299</v>
      </c>
      <c r="B2654" t="s">
        <v>77</v>
      </c>
      <c r="C2654" s="1">
        <v>44202</v>
      </c>
      <c r="D2654">
        <v>2021</v>
      </c>
      <c r="E2654" t="s">
        <v>47</v>
      </c>
      <c r="F2654">
        <v>1</v>
      </c>
      <c r="G2654">
        <v>3</v>
      </c>
      <c r="H2654" t="s">
        <v>78</v>
      </c>
      <c r="I2654">
        <v>3</v>
      </c>
      <c r="J2654" t="s">
        <v>79</v>
      </c>
      <c r="K2654">
        <v>3</v>
      </c>
      <c r="L2654" t="s">
        <v>80</v>
      </c>
      <c r="M2654" t="s">
        <v>125</v>
      </c>
      <c r="N2654">
        <v>3</v>
      </c>
      <c r="O2654" t="s">
        <v>126</v>
      </c>
      <c r="P2654">
        <v>1</v>
      </c>
      <c r="Q2654" t="s">
        <v>37</v>
      </c>
      <c r="R2654">
        <v>5</v>
      </c>
      <c r="S2654" t="s">
        <v>303</v>
      </c>
      <c r="T2654">
        <v>6</v>
      </c>
      <c r="U2654" t="s">
        <v>304</v>
      </c>
      <c r="V2654" t="s">
        <v>129</v>
      </c>
      <c r="W2654">
        <v>1</v>
      </c>
      <c r="X2654" t="s">
        <v>309</v>
      </c>
      <c r="Y2654">
        <v>56</v>
      </c>
      <c r="Z2654">
        <v>273</v>
      </c>
      <c r="AA2654">
        <v>15288</v>
      </c>
      <c r="AB2654">
        <v>7644</v>
      </c>
      <c r="AC2654">
        <v>0.5</v>
      </c>
      <c r="AD2654">
        <v>3</v>
      </c>
      <c r="AE2654" t="s">
        <v>42</v>
      </c>
    </row>
    <row r="2655" spans="1:31" x14ac:dyDescent="0.3">
      <c r="A2655">
        <v>1128299</v>
      </c>
      <c r="B2655" t="s">
        <v>77</v>
      </c>
      <c r="C2655" s="1">
        <v>44233</v>
      </c>
      <c r="D2655">
        <v>2021</v>
      </c>
      <c r="E2655" t="s">
        <v>48</v>
      </c>
      <c r="F2655">
        <v>1</v>
      </c>
      <c r="G2655">
        <v>3</v>
      </c>
      <c r="H2655" t="s">
        <v>78</v>
      </c>
      <c r="I2655">
        <v>3</v>
      </c>
      <c r="J2655" t="s">
        <v>79</v>
      </c>
      <c r="K2655">
        <v>3</v>
      </c>
      <c r="L2655" t="s">
        <v>80</v>
      </c>
      <c r="M2655" t="s">
        <v>125</v>
      </c>
      <c r="N2655">
        <v>3</v>
      </c>
      <c r="O2655" t="s">
        <v>126</v>
      </c>
      <c r="P2655">
        <v>1</v>
      </c>
      <c r="Q2655" t="s">
        <v>37</v>
      </c>
      <c r="R2655">
        <v>1</v>
      </c>
      <c r="S2655" t="s">
        <v>127</v>
      </c>
      <c r="T2655">
        <v>4</v>
      </c>
      <c r="U2655" t="s">
        <v>128</v>
      </c>
      <c r="V2655" t="s">
        <v>161</v>
      </c>
      <c r="W2655">
        <v>1</v>
      </c>
      <c r="X2655" t="s">
        <v>309</v>
      </c>
      <c r="Y2655">
        <v>58</v>
      </c>
      <c r="Z2655">
        <v>236</v>
      </c>
      <c r="AA2655">
        <v>13688</v>
      </c>
      <c r="AB2655">
        <v>3422</v>
      </c>
      <c r="AC2655">
        <v>0.25</v>
      </c>
      <c r="AD2655">
        <v>3</v>
      </c>
      <c r="AE2655" t="s">
        <v>42</v>
      </c>
    </row>
    <row r="2656" spans="1:31" x14ac:dyDescent="0.3">
      <c r="A2656">
        <v>1128299</v>
      </c>
      <c r="B2656" t="s">
        <v>77</v>
      </c>
      <c r="C2656" s="1">
        <v>44237</v>
      </c>
      <c r="D2656">
        <v>2021</v>
      </c>
      <c r="E2656" t="s">
        <v>48</v>
      </c>
      <c r="F2656">
        <v>1</v>
      </c>
      <c r="G2656">
        <v>3</v>
      </c>
      <c r="H2656" t="s">
        <v>78</v>
      </c>
      <c r="I2656">
        <v>3</v>
      </c>
      <c r="J2656" t="s">
        <v>79</v>
      </c>
      <c r="K2656">
        <v>3</v>
      </c>
      <c r="L2656" t="s">
        <v>80</v>
      </c>
      <c r="M2656" t="s">
        <v>125</v>
      </c>
      <c r="N2656">
        <v>3</v>
      </c>
      <c r="O2656" t="s">
        <v>126</v>
      </c>
      <c r="P2656">
        <v>1</v>
      </c>
      <c r="Q2656" t="s">
        <v>37</v>
      </c>
      <c r="R2656">
        <v>5</v>
      </c>
      <c r="S2656" t="s">
        <v>303</v>
      </c>
      <c r="T2656">
        <v>8</v>
      </c>
      <c r="U2656" t="s">
        <v>306</v>
      </c>
      <c r="V2656" t="s">
        <v>189</v>
      </c>
      <c r="W2656">
        <v>1</v>
      </c>
      <c r="X2656" t="s">
        <v>309</v>
      </c>
      <c r="Y2656">
        <v>67</v>
      </c>
      <c r="Z2656">
        <v>202</v>
      </c>
      <c r="AA2656">
        <v>13534</v>
      </c>
      <c r="AB2656">
        <v>2842.1400000000003</v>
      </c>
      <c r="AC2656">
        <v>0.21000000000000002</v>
      </c>
      <c r="AD2656">
        <v>3</v>
      </c>
      <c r="AE2656" t="s">
        <v>42</v>
      </c>
    </row>
    <row r="2657" spans="1:31" x14ac:dyDescent="0.3">
      <c r="A2657">
        <v>1128299</v>
      </c>
      <c r="B2657" t="s">
        <v>77</v>
      </c>
      <c r="C2657" s="1">
        <v>44238</v>
      </c>
      <c r="D2657">
        <v>2021</v>
      </c>
      <c r="E2657" t="s">
        <v>48</v>
      </c>
      <c r="F2657">
        <v>1</v>
      </c>
      <c r="G2657">
        <v>3</v>
      </c>
      <c r="H2657" t="s">
        <v>78</v>
      </c>
      <c r="I2657">
        <v>3</v>
      </c>
      <c r="J2657" t="s">
        <v>79</v>
      </c>
      <c r="K2657">
        <v>3</v>
      </c>
      <c r="L2657" t="s">
        <v>80</v>
      </c>
      <c r="M2657" t="s">
        <v>125</v>
      </c>
      <c r="N2657">
        <v>3</v>
      </c>
      <c r="O2657" t="s">
        <v>126</v>
      </c>
      <c r="P2657">
        <v>1</v>
      </c>
      <c r="Q2657" t="s">
        <v>37</v>
      </c>
      <c r="R2657">
        <v>1</v>
      </c>
      <c r="S2657" t="s">
        <v>127</v>
      </c>
      <c r="T2657">
        <v>4</v>
      </c>
      <c r="U2657" t="s">
        <v>128</v>
      </c>
      <c r="V2657" t="s">
        <v>204</v>
      </c>
      <c r="W2657">
        <v>1</v>
      </c>
      <c r="X2657" t="s">
        <v>309</v>
      </c>
      <c r="Y2657">
        <v>51</v>
      </c>
      <c r="Z2657">
        <v>293</v>
      </c>
      <c r="AA2657">
        <v>14943</v>
      </c>
      <c r="AB2657">
        <v>5977.2000000000007</v>
      </c>
      <c r="AC2657">
        <v>0.4</v>
      </c>
      <c r="AD2657">
        <v>3</v>
      </c>
      <c r="AE2657" t="s">
        <v>42</v>
      </c>
    </row>
    <row r="2658" spans="1:31" x14ac:dyDescent="0.3">
      <c r="A2658">
        <v>1128299</v>
      </c>
      <c r="B2658" t="s">
        <v>77</v>
      </c>
      <c r="C2658" s="1">
        <v>44239</v>
      </c>
      <c r="D2658">
        <v>2021</v>
      </c>
      <c r="E2658" t="s">
        <v>48</v>
      </c>
      <c r="F2658">
        <v>1</v>
      </c>
      <c r="G2658">
        <v>3</v>
      </c>
      <c r="H2658" t="s">
        <v>78</v>
      </c>
      <c r="I2658">
        <v>3</v>
      </c>
      <c r="J2658" t="s">
        <v>79</v>
      </c>
      <c r="K2658">
        <v>3</v>
      </c>
      <c r="L2658" t="s">
        <v>80</v>
      </c>
      <c r="M2658" t="s">
        <v>125</v>
      </c>
      <c r="N2658">
        <v>3</v>
      </c>
      <c r="O2658" t="s">
        <v>126</v>
      </c>
      <c r="P2658">
        <v>1</v>
      </c>
      <c r="Q2658" t="s">
        <v>37</v>
      </c>
      <c r="R2658">
        <v>1</v>
      </c>
      <c r="S2658" t="s">
        <v>127</v>
      </c>
      <c r="T2658">
        <v>4</v>
      </c>
      <c r="U2658" t="s">
        <v>128</v>
      </c>
      <c r="V2658" t="s">
        <v>161</v>
      </c>
      <c r="W2658">
        <v>1</v>
      </c>
      <c r="X2658" t="s">
        <v>309</v>
      </c>
      <c r="Y2658">
        <v>58</v>
      </c>
      <c r="Z2658">
        <v>273</v>
      </c>
      <c r="AA2658">
        <v>15834</v>
      </c>
      <c r="AB2658">
        <v>4275.18</v>
      </c>
      <c r="AC2658">
        <v>0.27</v>
      </c>
      <c r="AD2658">
        <v>3</v>
      </c>
      <c r="AE2658" t="s">
        <v>42</v>
      </c>
    </row>
    <row r="2659" spans="1:31" x14ac:dyDescent="0.3">
      <c r="A2659">
        <v>1185732</v>
      </c>
      <c r="B2659" t="s">
        <v>30</v>
      </c>
      <c r="C2659" s="1">
        <v>43856</v>
      </c>
      <c r="D2659">
        <v>2020</v>
      </c>
      <c r="E2659" t="s">
        <v>47</v>
      </c>
      <c r="F2659">
        <v>1</v>
      </c>
      <c r="G2659">
        <v>1</v>
      </c>
      <c r="H2659" t="s">
        <v>32</v>
      </c>
      <c r="I2659">
        <v>1</v>
      </c>
      <c r="J2659" t="s">
        <v>71</v>
      </c>
      <c r="K2659">
        <v>1</v>
      </c>
      <c r="L2659" t="s">
        <v>71</v>
      </c>
      <c r="M2659" t="s">
        <v>125</v>
      </c>
      <c r="N2659">
        <v>3</v>
      </c>
      <c r="O2659" t="s">
        <v>126</v>
      </c>
      <c r="P2659">
        <v>1</v>
      </c>
      <c r="Q2659" t="s">
        <v>37</v>
      </c>
      <c r="R2659">
        <v>5</v>
      </c>
      <c r="S2659" t="s">
        <v>303</v>
      </c>
      <c r="T2659">
        <v>7</v>
      </c>
      <c r="U2659" t="s">
        <v>305</v>
      </c>
      <c r="V2659" t="s">
        <v>187</v>
      </c>
      <c r="W2659">
        <v>1</v>
      </c>
      <c r="X2659" t="s">
        <v>309</v>
      </c>
      <c r="Y2659">
        <v>48</v>
      </c>
      <c r="Z2659">
        <v>259</v>
      </c>
      <c r="AA2659">
        <v>12432</v>
      </c>
      <c r="AB2659">
        <v>5345.76</v>
      </c>
      <c r="AC2659">
        <v>0.43</v>
      </c>
      <c r="AD2659">
        <v>3</v>
      </c>
      <c r="AE2659" t="s">
        <v>42</v>
      </c>
    </row>
    <row r="2660" spans="1:31" x14ac:dyDescent="0.3">
      <c r="A2660">
        <v>1128299</v>
      </c>
      <c r="B2660" t="s">
        <v>77</v>
      </c>
      <c r="C2660" s="1">
        <v>44241</v>
      </c>
      <c r="D2660">
        <v>2021</v>
      </c>
      <c r="E2660" t="s">
        <v>48</v>
      </c>
      <c r="F2660">
        <v>1</v>
      </c>
      <c r="G2660">
        <v>3</v>
      </c>
      <c r="H2660" t="s">
        <v>78</v>
      </c>
      <c r="I2660">
        <v>3</v>
      </c>
      <c r="J2660" t="s">
        <v>79</v>
      </c>
      <c r="K2660">
        <v>3</v>
      </c>
      <c r="L2660" t="s">
        <v>80</v>
      </c>
      <c r="M2660" t="s">
        <v>125</v>
      </c>
      <c r="N2660">
        <v>3</v>
      </c>
      <c r="O2660" t="s">
        <v>126</v>
      </c>
      <c r="P2660">
        <v>1</v>
      </c>
      <c r="Q2660" t="s">
        <v>37</v>
      </c>
      <c r="R2660">
        <v>5</v>
      </c>
      <c r="S2660" t="s">
        <v>303</v>
      </c>
      <c r="T2660">
        <v>7</v>
      </c>
      <c r="U2660" t="s">
        <v>305</v>
      </c>
      <c r="V2660" t="s">
        <v>162</v>
      </c>
      <c r="W2660">
        <v>1</v>
      </c>
      <c r="X2660" t="s">
        <v>309</v>
      </c>
      <c r="Y2660">
        <v>51</v>
      </c>
      <c r="Z2660">
        <v>194</v>
      </c>
      <c r="AA2660">
        <v>9894</v>
      </c>
      <c r="AB2660">
        <v>3957.5999999999995</v>
      </c>
      <c r="AC2660">
        <v>0.39999999999999997</v>
      </c>
      <c r="AD2660">
        <v>3</v>
      </c>
      <c r="AE2660" t="s">
        <v>42</v>
      </c>
    </row>
    <row r="2661" spans="1:31" x14ac:dyDescent="0.3">
      <c r="A2661">
        <v>1189833</v>
      </c>
      <c r="B2661" t="s">
        <v>89</v>
      </c>
      <c r="C2661" s="1">
        <v>44244</v>
      </c>
      <c r="D2661">
        <v>2021</v>
      </c>
      <c r="E2661" t="s">
        <v>48</v>
      </c>
      <c r="F2661">
        <v>1</v>
      </c>
      <c r="G2661">
        <v>3</v>
      </c>
      <c r="H2661" t="s">
        <v>78</v>
      </c>
      <c r="I2661">
        <v>3</v>
      </c>
      <c r="J2661" t="s">
        <v>79</v>
      </c>
      <c r="K2661">
        <v>3</v>
      </c>
      <c r="L2661" t="s">
        <v>80</v>
      </c>
      <c r="M2661" t="s">
        <v>125</v>
      </c>
      <c r="N2661">
        <v>3</v>
      </c>
      <c r="O2661" t="s">
        <v>126</v>
      </c>
      <c r="P2661">
        <v>1</v>
      </c>
      <c r="Q2661" t="s">
        <v>37</v>
      </c>
      <c r="R2661">
        <v>1</v>
      </c>
      <c r="S2661" t="s">
        <v>127</v>
      </c>
      <c r="T2661">
        <v>5</v>
      </c>
      <c r="U2661" t="s">
        <v>300</v>
      </c>
      <c r="V2661" t="s">
        <v>265</v>
      </c>
      <c r="W2661">
        <v>1</v>
      </c>
      <c r="X2661" t="s">
        <v>309</v>
      </c>
      <c r="Y2661">
        <v>32</v>
      </c>
      <c r="Z2661">
        <v>203</v>
      </c>
      <c r="AA2661">
        <v>6496</v>
      </c>
      <c r="AB2661">
        <v>3312.96</v>
      </c>
      <c r="AC2661">
        <v>0.51</v>
      </c>
      <c r="AD2661">
        <v>3</v>
      </c>
      <c r="AE2661" t="s">
        <v>42</v>
      </c>
    </row>
    <row r="2662" spans="1:31" x14ac:dyDescent="0.3">
      <c r="A2662">
        <v>1185732</v>
      </c>
      <c r="B2662" t="s">
        <v>30</v>
      </c>
      <c r="C2662" s="1">
        <v>43862</v>
      </c>
      <c r="D2662">
        <v>2020</v>
      </c>
      <c r="E2662" t="s">
        <v>48</v>
      </c>
      <c r="F2662">
        <v>1</v>
      </c>
      <c r="G2662">
        <v>1</v>
      </c>
      <c r="H2662" t="s">
        <v>32</v>
      </c>
      <c r="I2662">
        <v>1</v>
      </c>
      <c r="J2662" t="s">
        <v>71</v>
      </c>
      <c r="K2662">
        <v>1</v>
      </c>
      <c r="L2662" t="s">
        <v>71</v>
      </c>
      <c r="M2662" t="s">
        <v>125</v>
      </c>
      <c r="N2662">
        <v>3</v>
      </c>
      <c r="O2662" t="s">
        <v>126</v>
      </c>
      <c r="P2662">
        <v>1</v>
      </c>
      <c r="Q2662" t="s">
        <v>37</v>
      </c>
      <c r="R2662">
        <v>2</v>
      </c>
      <c r="S2662" t="s">
        <v>299</v>
      </c>
      <c r="T2662">
        <v>4</v>
      </c>
      <c r="U2662" t="s">
        <v>128</v>
      </c>
      <c r="V2662" t="s">
        <v>129</v>
      </c>
      <c r="W2662">
        <v>1</v>
      </c>
      <c r="X2662" t="s">
        <v>309</v>
      </c>
      <c r="Y2662">
        <v>47</v>
      </c>
      <c r="Z2662">
        <v>234</v>
      </c>
      <c r="AA2662">
        <v>10998</v>
      </c>
      <c r="AB2662">
        <v>4509.1799999999994</v>
      </c>
      <c r="AC2662">
        <v>0.41</v>
      </c>
      <c r="AD2662">
        <v>3</v>
      </c>
      <c r="AE2662" t="s">
        <v>42</v>
      </c>
    </row>
    <row r="2663" spans="1:31" x14ac:dyDescent="0.3">
      <c r="A2663">
        <v>1189833</v>
      </c>
      <c r="B2663" t="s">
        <v>89</v>
      </c>
      <c r="C2663" s="1">
        <v>44269</v>
      </c>
      <c r="D2663">
        <v>2021</v>
      </c>
      <c r="E2663" t="s">
        <v>51</v>
      </c>
      <c r="F2663">
        <v>1</v>
      </c>
      <c r="G2663">
        <v>3</v>
      </c>
      <c r="H2663" t="s">
        <v>78</v>
      </c>
      <c r="I2663">
        <v>3</v>
      </c>
      <c r="J2663" t="s">
        <v>79</v>
      </c>
      <c r="K2663">
        <v>4</v>
      </c>
      <c r="L2663" t="s">
        <v>90</v>
      </c>
      <c r="M2663" t="s">
        <v>125</v>
      </c>
      <c r="N2663">
        <v>3</v>
      </c>
      <c r="O2663" t="s">
        <v>126</v>
      </c>
      <c r="P2663">
        <v>1</v>
      </c>
      <c r="Q2663" t="s">
        <v>37</v>
      </c>
      <c r="R2663">
        <v>2</v>
      </c>
      <c r="S2663" t="s">
        <v>299</v>
      </c>
      <c r="T2663">
        <v>4</v>
      </c>
      <c r="U2663" t="s">
        <v>128</v>
      </c>
      <c r="V2663" t="s">
        <v>307</v>
      </c>
      <c r="W2663">
        <v>1</v>
      </c>
      <c r="X2663" t="s">
        <v>309</v>
      </c>
      <c r="Y2663">
        <v>43</v>
      </c>
      <c r="Z2663">
        <v>195</v>
      </c>
      <c r="AA2663">
        <v>8385</v>
      </c>
      <c r="AB2663">
        <v>3354</v>
      </c>
      <c r="AC2663">
        <v>0.4</v>
      </c>
      <c r="AD2663">
        <v>3</v>
      </c>
      <c r="AE2663" t="s">
        <v>42</v>
      </c>
    </row>
    <row r="2664" spans="1:31" x14ac:dyDescent="0.3">
      <c r="A2664">
        <v>1185732</v>
      </c>
      <c r="B2664" t="s">
        <v>30</v>
      </c>
      <c r="C2664" s="1">
        <v>43868</v>
      </c>
      <c r="D2664">
        <v>2020</v>
      </c>
      <c r="E2664" t="s">
        <v>48</v>
      </c>
      <c r="F2664">
        <v>1</v>
      </c>
      <c r="G2664">
        <v>1</v>
      </c>
      <c r="H2664" t="s">
        <v>32</v>
      </c>
      <c r="I2664">
        <v>1</v>
      </c>
      <c r="J2664" t="s">
        <v>71</v>
      </c>
      <c r="K2664">
        <v>1</v>
      </c>
      <c r="L2664" t="s">
        <v>71</v>
      </c>
      <c r="M2664" t="s">
        <v>125</v>
      </c>
      <c r="N2664">
        <v>3</v>
      </c>
      <c r="O2664" t="s">
        <v>126</v>
      </c>
      <c r="P2664">
        <v>1</v>
      </c>
      <c r="Q2664" t="s">
        <v>37</v>
      </c>
      <c r="R2664">
        <v>1</v>
      </c>
      <c r="S2664" t="s">
        <v>127</v>
      </c>
      <c r="T2664">
        <v>5</v>
      </c>
      <c r="U2664" t="s">
        <v>300</v>
      </c>
      <c r="V2664" t="s">
        <v>205</v>
      </c>
      <c r="W2664">
        <v>1</v>
      </c>
      <c r="X2664" t="s">
        <v>309</v>
      </c>
      <c r="Y2664">
        <v>50</v>
      </c>
      <c r="Z2664">
        <v>259</v>
      </c>
      <c r="AA2664">
        <v>12950</v>
      </c>
      <c r="AB2664">
        <v>5180</v>
      </c>
      <c r="AC2664">
        <v>0.4</v>
      </c>
      <c r="AD2664">
        <v>3</v>
      </c>
      <c r="AE2664" t="s">
        <v>42</v>
      </c>
    </row>
    <row r="2665" spans="1:31" x14ac:dyDescent="0.3">
      <c r="A2665">
        <v>1189833</v>
      </c>
      <c r="B2665" t="s">
        <v>89</v>
      </c>
      <c r="C2665" s="1">
        <v>44302</v>
      </c>
      <c r="D2665">
        <v>2021</v>
      </c>
      <c r="E2665" t="s">
        <v>52</v>
      </c>
      <c r="F2665">
        <v>2</v>
      </c>
      <c r="G2665">
        <v>3</v>
      </c>
      <c r="H2665" t="s">
        <v>78</v>
      </c>
      <c r="I2665">
        <v>3</v>
      </c>
      <c r="J2665" t="s">
        <v>79</v>
      </c>
      <c r="K2665">
        <v>4</v>
      </c>
      <c r="L2665" t="s">
        <v>90</v>
      </c>
      <c r="M2665" t="s">
        <v>125</v>
      </c>
      <c r="N2665">
        <v>3</v>
      </c>
      <c r="O2665" t="s">
        <v>126</v>
      </c>
      <c r="P2665">
        <v>1</v>
      </c>
      <c r="Q2665" t="s">
        <v>37</v>
      </c>
      <c r="R2665">
        <v>5</v>
      </c>
      <c r="S2665" t="s">
        <v>303</v>
      </c>
      <c r="T2665">
        <v>7</v>
      </c>
      <c r="U2665" t="s">
        <v>305</v>
      </c>
      <c r="V2665" t="s">
        <v>205</v>
      </c>
      <c r="W2665">
        <v>1</v>
      </c>
      <c r="X2665" t="s">
        <v>309</v>
      </c>
      <c r="Y2665">
        <v>41</v>
      </c>
      <c r="Z2665">
        <v>154</v>
      </c>
      <c r="AA2665">
        <v>6314</v>
      </c>
      <c r="AB2665">
        <v>3030.72</v>
      </c>
      <c r="AC2665">
        <v>0.48</v>
      </c>
      <c r="AD2665">
        <v>3</v>
      </c>
      <c r="AE2665" t="s">
        <v>42</v>
      </c>
    </row>
    <row r="2666" spans="1:31" x14ac:dyDescent="0.3">
      <c r="A2666">
        <v>1185732</v>
      </c>
      <c r="B2666" t="s">
        <v>30</v>
      </c>
      <c r="C2666" s="1">
        <v>43895</v>
      </c>
      <c r="D2666">
        <v>2020</v>
      </c>
      <c r="E2666" t="s">
        <v>51</v>
      </c>
      <c r="F2666">
        <v>1</v>
      </c>
      <c r="G2666">
        <v>1</v>
      </c>
      <c r="H2666" t="s">
        <v>32</v>
      </c>
      <c r="I2666">
        <v>1</v>
      </c>
      <c r="J2666" t="s">
        <v>71</v>
      </c>
      <c r="K2666">
        <v>1</v>
      </c>
      <c r="L2666" t="s">
        <v>71</v>
      </c>
      <c r="M2666" t="s">
        <v>125</v>
      </c>
      <c r="N2666">
        <v>3</v>
      </c>
      <c r="O2666" t="s">
        <v>126</v>
      </c>
      <c r="P2666">
        <v>1</v>
      </c>
      <c r="Q2666" t="s">
        <v>37</v>
      </c>
      <c r="R2666">
        <v>1</v>
      </c>
      <c r="S2666" t="s">
        <v>127</v>
      </c>
      <c r="T2666">
        <v>5</v>
      </c>
      <c r="U2666" t="s">
        <v>300</v>
      </c>
      <c r="V2666" t="s">
        <v>236</v>
      </c>
      <c r="W2666">
        <v>1</v>
      </c>
      <c r="X2666" t="s">
        <v>309</v>
      </c>
      <c r="Y2666">
        <v>54</v>
      </c>
      <c r="Z2666">
        <v>270</v>
      </c>
      <c r="AA2666">
        <v>14580</v>
      </c>
      <c r="AB2666">
        <v>5977.7999999999993</v>
      </c>
      <c r="AC2666">
        <v>0.41</v>
      </c>
      <c r="AD2666">
        <v>3</v>
      </c>
      <c r="AE2666" t="s">
        <v>42</v>
      </c>
    </row>
    <row r="2667" spans="1:31" x14ac:dyDescent="0.3">
      <c r="A2667">
        <v>1185732</v>
      </c>
      <c r="B2667" t="s">
        <v>30</v>
      </c>
      <c r="C2667" s="1">
        <v>44379</v>
      </c>
      <c r="D2667">
        <v>2021</v>
      </c>
      <c r="E2667" t="s">
        <v>55</v>
      </c>
      <c r="F2667">
        <v>3</v>
      </c>
      <c r="G2667">
        <v>4</v>
      </c>
      <c r="H2667" t="s">
        <v>139</v>
      </c>
      <c r="I2667">
        <v>4</v>
      </c>
      <c r="J2667" t="s">
        <v>218</v>
      </c>
      <c r="K2667">
        <v>5</v>
      </c>
      <c r="L2667" t="s">
        <v>219</v>
      </c>
      <c r="M2667" t="s">
        <v>125</v>
      </c>
      <c r="N2667">
        <v>3</v>
      </c>
      <c r="O2667" t="s">
        <v>126</v>
      </c>
      <c r="P2667">
        <v>1</v>
      </c>
      <c r="Q2667" t="s">
        <v>37</v>
      </c>
      <c r="R2667">
        <v>5</v>
      </c>
      <c r="S2667" t="s">
        <v>303</v>
      </c>
      <c r="T2667">
        <v>6</v>
      </c>
      <c r="U2667" t="s">
        <v>304</v>
      </c>
      <c r="V2667" t="s">
        <v>129</v>
      </c>
      <c r="W2667">
        <v>1</v>
      </c>
      <c r="X2667" t="s">
        <v>309</v>
      </c>
      <c r="Y2667">
        <v>39</v>
      </c>
      <c r="Z2667">
        <v>54</v>
      </c>
      <c r="AA2667">
        <v>2106</v>
      </c>
      <c r="AB2667">
        <v>947.69999999999993</v>
      </c>
      <c r="AC2667">
        <v>0.44999999999999996</v>
      </c>
      <c r="AD2667">
        <v>3</v>
      </c>
      <c r="AE2667" t="s">
        <v>42</v>
      </c>
    </row>
    <row r="2668" spans="1:31" x14ac:dyDescent="0.3">
      <c r="A2668">
        <v>1185732</v>
      </c>
      <c r="B2668" t="s">
        <v>30</v>
      </c>
      <c r="C2668" s="1">
        <v>44380</v>
      </c>
      <c r="D2668">
        <v>2021</v>
      </c>
      <c r="E2668" t="s">
        <v>55</v>
      </c>
      <c r="F2668">
        <v>3</v>
      </c>
      <c r="G2668">
        <v>4</v>
      </c>
      <c r="H2668" t="s">
        <v>139</v>
      </c>
      <c r="I2668">
        <v>4</v>
      </c>
      <c r="J2668" t="s">
        <v>218</v>
      </c>
      <c r="K2668">
        <v>5</v>
      </c>
      <c r="L2668" t="s">
        <v>219</v>
      </c>
      <c r="M2668" t="s">
        <v>125</v>
      </c>
      <c r="N2668">
        <v>3</v>
      </c>
      <c r="O2668" t="s">
        <v>126</v>
      </c>
      <c r="P2668">
        <v>1</v>
      </c>
      <c r="Q2668" t="s">
        <v>37</v>
      </c>
      <c r="R2668">
        <v>1</v>
      </c>
      <c r="S2668" t="s">
        <v>127</v>
      </c>
      <c r="T2668">
        <v>4</v>
      </c>
      <c r="U2668" t="s">
        <v>128</v>
      </c>
      <c r="V2668" t="s">
        <v>189</v>
      </c>
      <c r="W2668">
        <v>1</v>
      </c>
      <c r="X2668" t="s">
        <v>309</v>
      </c>
      <c r="Y2668">
        <v>38</v>
      </c>
      <c r="Z2668">
        <v>47</v>
      </c>
      <c r="AA2668">
        <v>1786</v>
      </c>
      <c r="AB2668">
        <v>946.58</v>
      </c>
      <c r="AC2668">
        <v>0.53</v>
      </c>
      <c r="AD2668">
        <v>3</v>
      </c>
      <c r="AE2668" t="s">
        <v>42</v>
      </c>
    </row>
    <row r="2669" spans="1:31" x14ac:dyDescent="0.3">
      <c r="A2669">
        <v>1185732</v>
      </c>
      <c r="B2669" t="s">
        <v>30</v>
      </c>
      <c r="C2669" s="1">
        <v>44381</v>
      </c>
      <c r="D2669">
        <v>2021</v>
      </c>
      <c r="E2669" t="s">
        <v>55</v>
      </c>
      <c r="F2669">
        <v>3</v>
      </c>
      <c r="G2669">
        <v>4</v>
      </c>
      <c r="H2669" t="s">
        <v>139</v>
      </c>
      <c r="I2669">
        <v>4</v>
      </c>
      <c r="J2669" t="s">
        <v>218</v>
      </c>
      <c r="K2669">
        <v>5</v>
      </c>
      <c r="L2669" t="s">
        <v>219</v>
      </c>
      <c r="M2669" t="s">
        <v>125</v>
      </c>
      <c r="N2669">
        <v>3</v>
      </c>
      <c r="O2669" t="s">
        <v>126</v>
      </c>
      <c r="P2669">
        <v>1</v>
      </c>
      <c r="Q2669" t="s">
        <v>37</v>
      </c>
      <c r="R2669">
        <v>5</v>
      </c>
      <c r="S2669" t="s">
        <v>303</v>
      </c>
      <c r="T2669">
        <v>7</v>
      </c>
      <c r="U2669" t="s">
        <v>305</v>
      </c>
      <c r="V2669" t="s">
        <v>202</v>
      </c>
      <c r="W2669">
        <v>1</v>
      </c>
      <c r="X2669" t="s">
        <v>309</v>
      </c>
      <c r="Y2669">
        <v>46</v>
      </c>
      <c r="Z2669">
        <v>51</v>
      </c>
      <c r="AA2669">
        <v>2346</v>
      </c>
      <c r="AB2669">
        <v>1173</v>
      </c>
      <c r="AC2669">
        <v>0.5</v>
      </c>
      <c r="AD2669">
        <v>3</v>
      </c>
      <c r="AE2669" t="s">
        <v>42</v>
      </c>
    </row>
    <row r="2670" spans="1:31" x14ac:dyDescent="0.3">
      <c r="A2670">
        <v>1185732</v>
      </c>
      <c r="B2670" t="s">
        <v>30</v>
      </c>
      <c r="C2670" s="1">
        <v>43907</v>
      </c>
      <c r="D2670">
        <v>2020</v>
      </c>
      <c r="E2670" t="s">
        <v>51</v>
      </c>
      <c r="F2670">
        <v>1</v>
      </c>
      <c r="G2670">
        <v>1</v>
      </c>
      <c r="H2670" t="s">
        <v>32</v>
      </c>
      <c r="I2670">
        <v>1</v>
      </c>
      <c r="J2670" t="s">
        <v>71</v>
      </c>
      <c r="K2670">
        <v>1</v>
      </c>
      <c r="L2670" t="s">
        <v>71</v>
      </c>
      <c r="M2670" t="s">
        <v>125</v>
      </c>
      <c r="N2670">
        <v>3</v>
      </c>
      <c r="O2670" t="s">
        <v>126</v>
      </c>
      <c r="P2670">
        <v>1</v>
      </c>
      <c r="Q2670" t="s">
        <v>37</v>
      </c>
      <c r="R2670">
        <v>1</v>
      </c>
      <c r="S2670" t="s">
        <v>127</v>
      </c>
      <c r="T2670">
        <v>4</v>
      </c>
      <c r="U2670" t="s">
        <v>128</v>
      </c>
      <c r="V2670" t="s">
        <v>186</v>
      </c>
      <c r="W2670">
        <v>1</v>
      </c>
      <c r="X2670" t="s">
        <v>309</v>
      </c>
      <c r="Y2670">
        <v>53</v>
      </c>
      <c r="Z2670">
        <v>308</v>
      </c>
      <c r="AA2670">
        <v>16324</v>
      </c>
      <c r="AB2670">
        <v>6692.8399999999992</v>
      </c>
      <c r="AC2670">
        <v>0.41</v>
      </c>
      <c r="AD2670">
        <v>3</v>
      </c>
      <c r="AE2670" t="s">
        <v>42</v>
      </c>
    </row>
    <row r="2671" spans="1:31" x14ac:dyDescent="0.3">
      <c r="A2671">
        <v>1185732</v>
      </c>
      <c r="B2671" t="s">
        <v>30</v>
      </c>
      <c r="C2671" s="1">
        <v>43941</v>
      </c>
      <c r="D2671">
        <v>2020</v>
      </c>
      <c r="E2671" t="s">
        <v>52</v>
      </c>
      <c r="F2671">
        <v>2</v>
      </c>
      <c r="G2671">
        <v>1</v>
      </c>
      <c r="H2671" t="s">
        <v>32</v>
      </c>
      <c r="I2671">
        <v>1</v>
      </c>
      <c r="J2671" t="s">
        <v>71</v>
      </c>
      <c r="K2671">
        <v>1</v>
      </c>
      <c r="L2671" t="s">
        <v>71</v>
      </c>
      <c r="M2671" t="s">
        <v>125</v>
      </c>
      <c r="N2671">
        <v>3</v>
      </c>
      <c r="O2671" t="s">
        <v>126</v>
      </c>
      <c r="P2671">
        <v>1</v>
      </c>
      <c r="Q2671" t="s">
        <v>37</v>
      </c>
      <c r="R2671">
        <v>5</v>
      </c>
      <c r="S2671" t="s">
        <v>303</v>
      </c>
      <c r="T2671">
        <v>6</v>
      </c>
      <c r="U2671" t="s">
        <v>304</v>
      </c>
      <c r="V2671" t="s">
        <v>129</v>
      </c>
      <c r="W2671">
        <v>1</v>
      </c>
      <c r="X2671" t="s">
        <v>309</v>
      </c>
      <c r="Y2671">
        <v>50</v>
      </c>
      <c r="Z2671">
        <v>270</v>
      </c>
      <c r="AA2671">
        <v>13500</v>
      </c>
      <c r="AB2671">
        <v>5940</v>
      </c>
      <c r="AC2671">
        <v>0.44</v>
      </c>
      <c r="AD2671">
        <v>3</v>
      </c>
      <c r="AE2671" t="s">
        <v>42</v>
      </c>
    </row>
    <row r="2672" spans="1:31" x14ac:dyDescent="0.3">
      <c r="A2672">
        <v>1185732</v>
      </c>
      <c r="B2672" t="s">
        <v>30</v>
      </c>
      <c r="C2672" s="1">
        <v>44386</v>
      </c>
      <c r="D2672">
        <v>2021</v>
      </c>
      <c r="E2672" t="s">
        <v>55</v>
      </c>
      <c r="F2672">
        <v>3</v>
      </c>
      <c r="G2672">
        <v>4</v>
      </c>
      <c r="H2672" t="s">
        <v>139</v>
      </c>
      <c r="I2672">
        <v>4</v>
      </c>
      <c r="J2672" t="s">
        <v>218</v>
      </c>
      <c r="K2672">
        <v>5</v>
      </c>
      <c r="L2672" t="s">
        <v>219</v>
      </c>
      <c r="M2672" t="s">
        <v>125</v>
      </c>
      <c r="N2672">
        <v>3</v>
      </c>
      <c r="O2672" t="s">
        <v>126</v>
      </c>
      <c r="P2672">
        <v>1</v>
      </c>
      <c r="Q2672" t="s">
        <v>37</v>
      </c>
      <c r="R2672">
        <v>1</v>
      </c>
      <c r="S2672" t="s">
        <v>127</v>
      </c>
      <c r="T2672">
        <v>4</v>
      </c>
      <c r="U2672" t="s">
        <v>128</v>
      </c>
      <c r="V2672" t="s">
        <v>161</v>
      </c>
      <c r="W2672">
        <v>1</v>
      </c>
      <c r="X2672" t="s">
        <v>309</v>
      </c>
      <c r="Y2672">
        <v>39</v>
      </c>
      <c r="Z2672">
        <v>50</v>
      </c>
      <c r="AA2672">
        <v>1950</v>
      </c>
      <c r="AB2672">
        <v>1053</v>
      </c>
      <c r="AC2672">
        <v>0.54</v>
      </c>
      <c r="AD2672">
        <v>3</v>
      </c>
      <c r="AE2672" t="s">
        <v>42</v>
      </c>
    </row>
    <row r="2673" spans="1:31" x14ac:dyDescent="0.3">
      <c r="A2673">
        <v>1185732</v>
      </c>
      <c r="B2673" t="s">
        <v>30</v>
      </c>
      <c r="C2673" s="1">
        <v>44389</v>
      </c>
      <c r="D2673">
        <v>2021</v>
      </c>
      <c r="E2673" t="s">
        <v>55</v>
      </c>
      <c r="F2673">
        <v>3</v>
      </c>
      <c r="G2673">
        <v>4</v>
      </c>
      <c r="H2673" t="s">
        <v>139</v>
      </c>
      <c r="I2673">
        <v>4</v>
      </c>
      <c r="J2673" t="s">
        <v>218</v>
      </c>
      <c r="K2673">
        <v>5</v>
      </c>
      <c r="L2673" t="s">
        <v>219</v>
      </c>
      <c r="M2673" t="s">
        <v>125</v>
      </c>
      <c r="N2673">
        <v>3</v>
      </c>
      <c r="O2673" t="s">
        <v>126</v>
      </c>
      <c r="P2673">
        <v>1</v>
      </c>
      <c r="Q2673" t="s">
        <v>37</v>
      </c>
      <c r="R2673">
        <v>5</v>
      </c>
      <c r="S2673" t="s">
        <v>303</v>
      </c>
      <c r="T2673">
        <v>8</v>
      </c>
      <c r="U2673" t="s">
        <v>306</v>
      </c>
      <c r="V2673" t="s">
        <v>189</v>
      </c>
      <c r="W2673">
        <v>1</v>
      </c>
      <c r="X2673" t="s">
        <v>309</v>
      </c>
      <c r="Y2673">
        <v>49</v>
      </c>
      <c r="Z2673">
        <v>149</v>
      </c>
      <c r="AA2673">
        <v>7301</v>
      </c>
      <c r="AB2673">
        <v>3723.51</v>
      </c>
      <c r="AC2673">
        <v>0.51</v>
      </c>
      <c r="AD2673">
        <v>3</v>
      </c>
      <c r="AE2673" t="s">
        <v>42</v>
      </c>
    </row>
    <row r="2674" spans="1:31" x14ac:dyDescent="0.3">
      <c r="A2674">
        <v>1185732</v>
      </c>
      <c r="B2674" t="s">
        <v>30</v>
      </c>
      <c r="C2674" s="1">
        <v>43949</v>
      </c>
      <c r="D2674">
        <v>2020</v>
      </c>
      <c r="E2674" t="s">
        <v>52</v>
      </c>
      <c r="F2674">
        <v>2</v>
      </c>
      <c r="G2674">
        <v>1</v>
      </c>
      <c r="H2674" t="s">
        <v>32</v>
      </c>
      <c r="I2674">
        <v>1</v>
      </c>
      <c r="J2674" t="s">
        <v>71</v>
      </c>
      <c r="K2674">
        <v>1</v>
      </c>
      <c r="L2674" t="s">
        <v>71</v>
      </c>
      <c r="M2674" t="s">
        <v>125</v>
      </c>
      <c r="N2674">
        <v>3</v>
      </c>
      <c r="O2674" t="s">
        <v>126</v>
      </c>
      <c r="P2674">
        <v>1</v>
      </c>
      <c r="Q2674" t="s">
        <v>37</v>
      </c>
      <c r="R2674">
        <v>1</v>
      </c>
      <c r="S2674" t="s">
        <v>127</v>
      </c>
      <c r="T2674">
        <v>4</v>
      </c>
      <c r="U2674" t="s">
        <v>128</v>
      </c>
      <c r="V2674" t="s">
        <v>204</v>
      </c>
      <c r="W2674">
        <v>1</v>
      </c>
      <c r="X2674" t="s">
        <v>309</v>
      </c>
      <c r="Y2674">
        <v>53</v>
      </c>
      <c r="Z2674">
        <v>273</v>
      </c>
      <c r="AA2674">
        <v>14469</v>
      </c>
      <c r="AB2674">
        <v>6221.67</v>
      </c>
      <c r="AC2674">
        <v>0.43</v>
      </c>
      <c r="AD2674">
        <v>3</v>
      </c>
      <c r="AE2674" t="s">
        <v>42</v>
      </c>
    </row>
    <row r="2675" spans="1:31" x14ac:dyDescent="0.3">
      <c r="A2675">
        <v>1197831</v>
      </c>
      <c r="B2675" t="s">
        <v>73</v>
      </c>
      <c r="C2675" s="1">
        <v>44439</v>
      </c>
      <c r="D2675">
        <v>2021</v>
      </c>
      <c r="E2675" t="s">
        <v>31</v>
      </c>
      <c r="F2675">
        <v>3</v>
      </c>
      <c r="G2675">
        <v>2</v>
      </c>
      <c r="H2675" t="s">
        <v>74</v>
      </c>
      <c r="I2675">
        <v>2</v>
      </c>
      <c r="J2675" t="s">
        <v>75</v>
      </c>
      <c r="K2675">
        <v>6</v>
      </c>
      <c r="L2675" t="s">
        <v>91</v>
      </c>
      <c r="M2675" t="s">
        <v>125</v>
      </c>
      <c r="N2675">
        <v>3</v>
      </c>
      <c r="O2675" t="s">
        <v>126</v>
      </c>
      <c r="P2675">
        <v>1</v>
      </c>
      <c r="Q2675" t="s">
        <v>37</v>
      </c>
      <c r="R2675">
        <v>1</v>
      </c>
      <c r="S2675" t="s">
        <v>127</v>
      </c>
      <c r="T2675">
        <v>4</v>
      </c>
      <c r="U2675" t="s">
        <v>128</v>
      </c>
      <c r="V2675" t="s">
        <v>161</v>
      </c>
      <c r="W2675">
        <v>1</v>
      </c>
      <c r="X2675" t="s">
        <v>309</v>
      </c>
      <c r="Y2675">
        <v>25</v>
      </c>
      <c r="Z2675">
        <v>152</v>
      </c>
      <c r="AA2675">
        <v>3800</v>
      </c>
      <c r="AB2675">
        <v>1862</v>
      </c>
      <c r="AC2675">
        <v>0.49</v>
      </c>
      <c r="AD2675">
        <v>3</v>
      </c>
      <c r="AE2675" t="s">
        <v>42</v>
      </c>
    </row>
    <row r="2676" spans="1:31" x14ac:dyDescent="0.3">
      <c r="A2676">
        <v>1185732</v>
      </c>
      <c r="B2676" t="s">
        <v>30</v>
      </c>
      <c r="C2676" s="1">
        <v>43955</v>
      </c>
      <c r="D2676">
        <v>2020</v>
      </c>
      <c r="E2676" t="s">
        <v>53</v>
      </c>
      <c r="F2676">
        <v>2</v>
      </c>
      <c r="G2676">
        <v>1</v>
      </c>
      <c r="H2676" t="s">
        <v>32</v>
      </c>
      <c r="I2676">
        <v>1</v>
      </c>
      <c r="J2676" t="s">
        <v>71</v>
      </c>
      <c r="K2676">
        <v>1</v>
      </c>
      <c r="L2676" t="s">
        <v>71</v>
      </c>
      <c r="M2676" t="s">
        <v>125</v>
      </c>
      <c r="N2676">
        <v>3</v>
      </c>
      <c r="O2676" t="s">
        <v>126</v>
      </c>
      <c r="P2676">
        <v>1</v>
      </c>
      <c r="Q2676" t="s">
        <v>37</v>
      </c>
      <c r="R2676">
        <v>5</v>
      </c>
      <c r="S2676" t="s">
        <v>303</v>
      </c>
      <c r="T2676">
        <v>7</v>
      </c>
      <c r="U2676" t="s">
        <v>305</v>
      </c>
      <c r="V2676" t="s">
        <v>187</v>
      </c>
      <c r="W2676">
        <v>1</v>
      </c>
      <c r="X2676" t="s">
        <v>309</v>
      </c>
      <c r="Y2676">
        <v>51</v>
      </c>
      <c r="Z2676">
        <v>300</v>
      </c>
      <c r="AA2676">
        <v>15300</v>
      </c>
      <c r="AB2676">
        <v>6426</v>
      </c>
      <c r="AC2676">
        <v>0.42</v>
      </c>
      <c r="AD2676">
        <v>3</v>
      </c>
      <c r="AE2676" t="s">
        <v>42</v>
      </c>
    </row>
    <row r="2677" spans="1:31" x14ac:dyDescent="0.3">
      <c r="A2677">
        <v>1197831</v>
      </c>
      <c r="B2677" t="s">
        <v>73</v>
      </c>
      <c r="C2677" s="1">
        <v>44032</v>
      </c>
      <c r="D2677">
        <v>2020</v>
      </c>
      <c r="E2677" t="s">
        <v>55</v>
      </c>
      <c r="F2677">
        <v>3</v>
      </c>
      <c r="G2677">
        <v>1</v>
      </c>
      <c r="H2677" t="s">
        <v>32</v>
      </c>
      <c r="I2677">
        <v>1</v>
      </c>
      <c r="J2677" t="s">
        <v>71</v>
      </c>
      <c r="K2677">
        <v>1</v>
      </c>
      <c r="L2677" t="s">
        <v>71</v>
      </c>
      <c r="M2677" t="s">
        <v>125</v>
      </c>
      <c r="N2677">
        <v>3</v>
      </c>
      <c r="O2677" t="s">
        <v>126</v>
      </c>
      <c r="P2677">
        <v>1</v>
      </c>
      <c r="Q2677" t="s">
        <v>37</v>
      </c>
      <c r="R2677">
        <v>5</v>
      </c>
      <c r="S2677" t="s">
        <v>303</v>
      </c>
      <c r="T2677">
        <v>7</v>
      </c>
      <c r="U2677" t="s">
        <v>305</v>
      </c>
      <c r="V2677" t="s">
        <v>162</v>
      </c>
      <c r="W2677">
        <v>1</v>
      </c>
      <c r="X2677" t="s">
        <v>309</v>
      </c>
      <c r="Y2677">
        <v>34</v>
      </c>
      <c r="Z2677">
        <v>225</v>
      </c>
      <c r="AA2677">
        <v>7650</v>
      </c>
      <c r="AB2677">
        <v>3748.5</v>
      </c>
      <c r="AC2677">
        <v>0.49</v>
      </c>
      <c r="AD2677">
        <v>3</v>
      </c>
      <c r="AE2677" t="s">
        <v>42</v>
      </c>
    </row>
    <row r="2678" spans="1:31" x14ac:dyDescent="0.3">
      <c r="A2678">
        <v>1197831</v>
      </c>
      <c r="B2678" t="s">
        <v>73</v>
      </c>
      <c r="C2678" s="1">
        <v>44441</v>
      </c>
      <c r="D2678">
        <v>2021</v>
      </c>
      <c r="E2678" t="s">
        <v>43</v>
      </c>
      <c r="F2678">
        <v>3</v>
      </c>
      <c r="G2678">
        <v>2</v>
      </c>
      <c r="H2678" t="s">
        <v>74</v>
      </c>
      <c r="I2678">
        <v>2</v>
      </c>
      <c r="J2678" t="s">
        <v>75</v>
      </c>
      <c r="K2678">
        <v>6</v>
      </c>
      <c r="L2678" t="s">
        <v>91</v>
      </c>
      <c r="M2678" t="s">
        <v>125</v>
      </c>
      <c r="N2678">
        <v>3</v>
      </c>
      <c r="O2678" t="s">
        <v>126</v>
      </c>
      <c r="P2678">
        <v>1</v>
      </c>
      <c r="Q2678" t="s">
        <v>37</v>
      </c>
      <c r="R2678">
        <v>1</v>
      </c>
      <c r="S2678" t="s">
        <v>127</v>
      </c>
      <c r="T2678">
        <v>5</v>
      </c>
      <c r="U2678" t="s">
        <v>300</v>
      </c>
      <c r="V2678" t="s">
        <v>265</v>
      </c>
      <c r="W2678">
        <v>1</v>
      </c>
      <c r="X2678" t="s">
        <v>309</v>
      </c>
      <c r="Y2678">
        <v>34</v>
      </c>
      <c r="Z2678">
        <v>85</v>
      </c>
      <c r="AA2678">
        <v>2890</v>
      </c>
      <c r="AB2678">
        <v>1156</v>
      </c>
      <c r="AC2678">
        <v>0.4</v>
      </c>
      <c r="AD2678">
        <v>3</v>
      </c>
      <c r="AE2678" t="s">
        <v>42</v>
      </c>
    </row>
    <row r="2679" spans="1:31" x14ac:dyDescent="0.3">
      <c r="A2679">
        <v>1197831</v>
      </c>
      <c r="B2679" t="s">
        <v>73</v>
      </c>
      <c r="C2679" s="1">
        <v>44442</v>
      </c>
      <c r="D2679">
        <v>2021</v>
      </c>
      <c r="E2679" t="s">
        <v>43</v>
      </c>
      <c r="F2679">
        <v>3</v>
      </c>
      <c r="G2679">
        <v>2</v>
      </c>
      <c r="H2679" t="s">
        <v>74</v>
      </c>
      <c r="I2679">
        <v>2</v>
      </c>
      <c r="J2679" t="s">
        <v>75</v>
      </c>
      <c r="K2679">
        <v>6</v>
      </c>
      <c r="L2679" t="s">
        <v>91</v>
      </c>
      <c r="M2679" t="s">
        <v>125</v>
      </c>
      <c r="N2679">
        <v>3</v>
      </c>
      <c r="O2679" t="s">
        <v>126</v>
      </c>
      <c r="P2679">
        <v>1</v>
      </c>
      <c r="Q2679" t="s">
        <v>37</v>
      </c>
      <c r="R2679">
        <v>5</v>
      </c>
      <c r="S2679" t="s">
        <v>303</v>
      </c>
      <c r="T2679">
        <v>6</v>
      </c>
      <c r="U2679" t="s">
        <v>304</v>
      </c>
      <c r="V2679" t="s">
        <v>129</v>
      </c>
      <c r="W2679">
        <v>1</v>
      </c>
      <c r="X2679" t="s">
        <v>309</v>
      </c>
      <c r="Y2679">
        <v>29</v>
      </c>
      <c r="Z2679">
        <v>156</v>
      </c>
      <c r="AA2679">
        <v>4524</v>
      </c>
      <c r="AB2679">
        <v>2804.88</v>
      </c>
      <c r="AC2679">
        <v>0.62</v>
      </c>
      <c r="AD2679">
        <v>3</v>
      </c>
      <c r="AE2679" t="s">
        <v>42</v>
      </c>
    </row>
    <row r="2680" spans="1:31" x14ac:dyDescent="0.3">
      <c r="A2680">
        <v>1197831</v>
      </c>
      <c r="B2680" t="s">
        <v>73</v>
      </c>
      <c r="C2680" s="1">
        <v>44443</v>
      </c>
      <c r="D2680">
        <v>2021</v>
      </c>
      <c r="E2680" t="s">
        <v>43</v>
      </c>
      <c r="F2680">
        <v>3</v>
      </c>
      <c r="G2680">
        <v>2</v>
      </c>
      <c r="H2680" t="s">
        <v>74</v>
      </c>
      <c r="I2680">
        <v>2</v>
      </c>
      <c r="J2680" t="s">
        <v>75</v>
      </c>
      <c r="K2680">
        <v>6</v>
      </c>
      <c r="L2680" t="s">
        <v>91</v>
      </c>
      <c r="M2680" t="s">
        <v>125</v>
      </c>
      <c r="N2680">
        <v>3</v>
      </c>
      <c r="O2680" t="s">
        <v>126</v>
      </c>
      <c r="P2680">
        <v>1</v>
      </c>
      <c r="Q2680" t="s">
        <v>37</v>
      </c>
      <c r="R2680">
        <v>1</v>
      </c>
      <c r="S2680" t="s">
        <v>127</v>
      </c>
      <c r="T2680">
        <v>4</v>
      </c>
      <c r="U2680" t="s">
        <v>128</v>
      </c>
      <c r="V2680" t="s">
        <v>189</v>
      </c>
      <c r="W2680">
        <v>1</v>
      </c>
      <c r="X2680" t="s">
        <v>309</v>
      </c>
      <c r="Y2680">
        <v>19</v>
      </c>
      <c r="Z2680">
        <v>195</v>
      </c>
      <c r="AA2680">
        <v>3705</v>
      </c>
      <c r="AB2680">
        <v>1852.5</v>
      </c>
      <c r="AC2680">
        <v>0.5</v>
      </c>
      <c r="AD2680">
        <v>3</v>
      </c>
      <c r="AE2680" t="s">
        <v>42</v>
      </c>
    </row>
    <row r="2681" spans="1:31" x14ac:dyDescent="0.3">
      <c r="A2681">
        <v>1197831</v>
      </c>
      <c r="B2681" t="s">
        <v>73</v>
      </c>
      <c r="C2681" s="1">
        <v>44446</v>
      </c>
      <c r="D2681">
        <v>2021</v>
      </c>
      <c r="E2681" t="s">
        <v>43</v>
      </c>
      <c r="F2681">
        <v>3</v>
      </c>
      <c r="G2681">
        <v>2</v>
      </c>
      <c r="H2681" t="s">
        <v>74</v>
      </c>
      <c r="I2681">
        <v>2</v>
      </c>
      <c r="J2681" t="s">
        <v>75</v>
      </c>
      <c r="K2681">
        <v>6</v>
      </c>
      <c r="L2681" t="s">
        <v>91</v>
      </c>
      <c r="M2681" t="s">
        <v>125</v>
      </c>
      <c r="N2681">
        <v>3</v>
      </c>
      <c r="O2681" t="s">
        <v>126</v>
      </c>
      <c r="P2681">
        <v>1</v>
      </c>
      <c r="Q2681" t="s">
        <v>37</v>
      </c>
      <c r="R2681">
        <v>5</v>
      </c>
      <c r="S2681" t="s">
        <v>303</v>
      </c>
      <c r="T2681">
        <v>7</v>
      </c>
      <c r="U2681" t="s">
        <v>305</v>
      </c>
      <c r="V2681" t="s">
        <v>202</v>
      </c>
      <c r="W2681">
        <v>1</v>
      </c>
      <c r="X2681" t="s">
        <v>309</v>
      </c>
      <c r="Y2681">
        <v>34</v>
      </c>
      <c r="Z2681">
        <v>154</v>
      </c>
      <c r="AA2681">
        <v>5236</v>
      </c>
      <c r="AB2681">
        <v>3141.6</v>
      </c>
      <c r="AC2681">
        <v>0.6</v>
      </c>
      <c r="AD2681">
        <v>3</v>
      </c>
      <c r="AE2681" t="s">
        <v>42</v>
      </c>
    </row>
    <row r="2682" spans="1:31" x14ac:dyDescent="0.3">
      <c r="A2682">
        <v>1197831</v>
      </c>
      <c r="B2682" t="s">
        <v>73</v>
      </c>
      <c r="C2682" s="1">
        <v>44449</v>
      </c>
      <c r="D2682">
        <v>2021</v>
      </c>
      <c r="E2682" t="s">
        <v>43</v>
      </c>
      <c r="F2682">
        <v>3</v>
      </c>
      <c r="G2682">
        <v>2</v>
      </c>
      <c r="H2682" t="s">
        <v>74</v>
      </c>
      <c r="I2682">
        <v>2</v>
      </c>
      <c r="J2682" t="s">
        <v>75</v>
      </c>
      <c r="K2682">
        <v>6</v>
      </c>
      <c r="L2682" t="s">
        <v>91</v>
      </c>
      <c r="M2682" t="s">
        <v>125</v>
      </c>
      <c r="N2682">
        <v>3</v>
      </c>
      <c r="O2682" t="s">
        <v>126</v>
      </c>
      <c r="P2682">
        <v>1</v>
      </c>
      <c r="Q2682" t="s">
        <v>37</v>
      </c>
      <c r="R2682">
        <v>1</v>
      </c>
      <c r="S2682" t="s">
        <v>127</v>
      </c>
      <c r="T2682">
        <v>4</v>
      </c>
      <c r="U2682" t="s">
        <v>128</v>
      </c>
      <c r="V2682" t="s">
        <v>186</v>
      </c>
      <c r="W2682">
        <v>1</v>
      </c>
      <c r="X2682" t="s">
        <v>309</v>
      </c>
      <c r="Y2682">
        <v>41</v>
      </c>
      <c r="Z2682">
        <v>224</v>
      </c>
      <c r="AA2682">
        <v>9184</v>
      </c>
      <c r="AB2682">
        <v>4132.7999999999993</v>
      </c>
      <c r="AC2682">
        <v>0.44999999999999996</v>
      </c>
      <c r="AD2682">
        <v>3</v>
      </c>
      <c r="AE2682" t="s">
        <v>42</v>
      </c>
    </row>
    <row r="2683" spans="1:31" x14ac:dyDescent="0.3">
      <c r="A2683">
        <v>1197831</v>
      </c>
      <c r="B2683" t="s">
        <v>73</v>
      </c>
      <c r="C2683" s="1">
        <v>44044</v>
      </c>
      <c r="D2683">
        <v>2020</v>
      </c>
      <c r="E2683" t="s">
        <v>31</v>
      </c>
      <c r="F2683">
        <v>3</v>
      </c>
      <c r="G2683">
        <v>2</v>
      </c>
      <c r="H2683" t="s">
        <v>74</v>
      </c>
      <c r="I2683">
        <v>2</v>
      </c>
      <c r="J2683" t="s">
        <v>75</v>
      </c>
      <c r="K2683">
        <v>2</v>
      </c>
      <c r="L2683" t="s">
        <v>76</v>
      </c>
      <c r="M2683" t="s">
        <v>125</v>
      </c>
      <c r="N2683">
        <v>3</v>
      </c>
      <c r="O2683" t="s">
        <v>126</v>
      </c>
      <c r="P2683">
        <v>1</v>
      </c>
      <c r="Q2683" t="s">
        <v>37</v>
      </c>
      <c r="R2683">
        <v>5</v>
      </c>
      <c r="S2683" t="s">
        <v>303</v>
      </c>
      <c r="T2683">
        <v>6</v>
      </c>
      <c r="U2683" t="s">
        <v>304</v>
      </c>
      <c r="V2683" t="s">
        <v>129</v>
      </c>
      <c r="W2683">
        <v>1</v>
      </c>
      <c r="X2683" t="s">
        <v>309</v>
      </c>
      <c r="Y2683">
        <v>39</v>
      </c>
      <c r="Z2683">
        <v>236</v>
      </c>
      <c r="AA2683">
        <v>9204</v>
      </c>
      <c r="AB2683">
        <v>4141.7999999999993</v>
      </c>
      <c r="AC2683">
        <v>0.44999999999999996</v>
      </c>
      <c r="AD2683">
        <v>3</v>
      </c>
      <c r="AE2683" t="s">
        <v>42</v>
      </c>
    </row>
    <row r="2684" spans="1:31" x14ac:dyDescent="0.3">
      <c r="A2684">
        <v>1197831</v>
      </c>
      <c r="B2684" t="s">
        <v>73</v>
      </c>
      <c r="C2684" s="1">
        <v>44456</v>
      </c>
      <c r="D2684">
        <v>2021</v>
      </c>
      <c r="E2684" t="s">
        <v>43</v>
      </c>
      <c r="F2684">
        <v>3</v>
      </c>
      <c r="G2684">
        <v>2</v>
      </c>
      <c r="H2684" t="s">
        <v>74</v>
      </c>
      <c r="I2684">
        <v>2</v>
      </c>
      <c r="J2684" t="s">
        <v>75</v>
      </c>
      <c r="K2684">
        <v>6</v>
      </c>
      <c r="L2684" t="s">
        <v>91</v>
      </c>
      <c r="M2684" t="s">
        <v>125</v>
      </c>
      <c r="N2684">
        <v>3</v>
      </c>
      <c r="O2684" t="s">
        <v>126</v>
      </c>
      <c r="P2684">
        <v>1</v>
      </c>
      <c r="Q2684" t="s">
        <v>37</v>
      </c>
      <c r="R2684">
        <v>1</v>
      </c>
      <c r="S2684" t="s">
        <v>127</v>
      </c>
      <c r="T2684">
        <v>4</v>
      </c>
      <c r="U2684" t="s">
        <v>128</v>
      </c>
      <c r="V2684" t="s">
        <v>161</v>
      </c>
      <c r="W2684">
        <v>1</v>
      </c>
      <c r="X2684" t="s">
        <v>309</v>
      </c>
      <c r="Y2684">
        <v>48</v>
      </c>
      <c r="Z2684">
        <v>215</v>
      </c>
      <c r="AA2684">
        <v>10320</v>
      </c>
      <c r="AB2684">
        <v>5572.8</v>
      </c>
      <c r="AC2684">
        <v>0.54</v>
      </c>
      <c r="AD2684">
        <v>3</v>
      </c>
      <c r="AE2684" t="s">
        <v>42</v>
      </c>
    </row>
    <row r="2685" spans="1:31" x14ac:dyDescent="0.3">
      <c r="A2685">
        <v>1197831</v>
      </c>
      <c r="B2685" t="s">
        <v>73</v>
      </c>
      <c r="C2685" s="1">
        <v>44471</v>
      </c>
      <c r="D2685">
        <v>2021</v>
      </c>
      <c r="E2685" t="s">
        <v>44</v>
      </c>
      <c r="F2685">
        <v>4</v>
      </c>
      <c r="G2685">
        <v>2</v>
      </c>
      <c r="H2685" t="s">
        <v>74</v>
      </c>
      <c r="I2685">
        <v>2</v>
      </c>
      <c r="J2685" t="s">
        <v>75</v>
      </c>
      <c r="K2685">
        <v>6</v>
      </c>
      <c r="L2685" t="s">
        <v>91</v>
      </c>
      <c r="M2685" t="s">
        <v>125</v>
      </c>
      <c r="N2685">
        <v>3</v>
      </c>
      <c r="O2685" t="s">
        <v>126</v>
      </c>
      <c r="P2685">
        <v>1</v>
      </c>
      <c r="Q2685" t="s">
        <v>37</v>
      </c>
      <c r="R2685">
        <v>5</v>
      </c>
      <c r="S2685" t="s">
        <v>303</v>
      </c>
      <c r="T2685">
        <v>8</v>
      </c>
      <c r="U2685" t="s">
        <v>306</v>
      </c>
      <c r="V2685" t="s">
        <v>189</v>
      </c>
      <c r="W2685">
        <v>1</v>
      </c>
      <c r="X2685" t="s">
        <v>309</v>
      </c>
      <c r="Y2685">
        <v>53</v>
      </c>
      <c r="Z2685">
        <v>135</v>
      </c>
      <c r="AA2685">
        <v>7155</v>
      </c>
      <c r="AB2685">
        <v>3505.95</v>
      </c>
      <c r="AC2685">
        <v>0.49</v>
      </c>
      <c r="AD2685">
        <v>3</v>
      </c>
      <c r="AE2685" t="s">
        <v>42</v>
      </c>
    </row>
    <row r="2686" spans="1:31" x14ac:dyDescent="0.3">
      <c r="A2686">
        <v>1197831</v>
      </c>
      <c r="B2686" t="s">
        <v>73</v>
      </c>
      <c r="C2686" s="1">
        <v>44473</v>
      </c>
      <c r="D2686">
        <v>2021</v>
      </c>
      <c r="E2686" t="s">
        <v>44</v>
      </c>
      <c r="F2686">
        <v>4</v>
      </c>
      <c r="G2686">
        <v>2</v>
      </c>
      <c r="H2686" t="s">
        <v>74</v>
      </c>
      <c r="I2686">
        <v>2</v>
      </c>
      <c r="J2686" t="s">
        <v>75</v>
      </c>
      <c r="K2686">
        <v>6</v>
      </c>
      <c r="L2686" t="s">
        <v>91</v>
      </c>
      <c r="M2686" t="s">
        <v>125</v>
      </c>
      <c r="N2686">
        <v>3</v>
      </c>
      <c r="O2686" t="s">
        <v>126</v>
      </c>
      <c r="P2686">
        <v>1</v>
      </c>
      <c r="Q2686" t="s">
        <v>37</v>
      </c>
      <c r="R2686">
        <v>1</v>
      </c>
      <c r="S2686" t="s">
        <v>127</v>
      </c>
      <c r="T2686">
        <v>4</v>
      </c>
      <c r="U2686" t="s">
        <v>128</v>
      </c>
      <c r="V2686" t="s">
        <v>204</v>
      </c>
      <c r="W2686">
        <v>1</v>
      </c>
      <c r="X2686" t="s">
        <v>309</v>
      </c>
      <c r="Y2686">
        <v>39</v>
      </c>
      <c r="Z2686">
        <v>156</v>
      </c>
      <c r="AA2686">
        <v>6084</v>
      </c>
      <c r="AB2686">
        <v>3042</v>
      </c>
      <c r="AC2686">
        <v>0.5</v>
      </c>
      <c r="AD2686">
        <v>3</v>
      </c>
      <c r="AE2686" t="s">
        <v>42</v>
      </c>
    </row>
    <row r="2687" spans="1:31" x14ac:dyDescent="0.3">
      <c r="A2687">
        <v>1197831</v>
      </c>
      <c r="B2687" t="s">
        <v>73</v>
      </c>
      <c r="C2687" s="1">
        <v>44475</v>
      </c>
      <c r="D2687">
        <v>2021</v>
      </c>
      <c r="E2687" t="s">
        <v>44</v>
      </c>
      <c r="F2687">
        <v>4</v>
      </c>
      <c r="G2687">
        <v>2</v>
      </c>
      <c r="H2687" t="s">
        <v>74</v>
      </c>
      <c r="I2687">
        <v>2</v>
      </c>
      <c r="J2687" t="s">
        <v>75</v>
      </c>
      <c r="K2687">
        <v>6</v>
      </c>
      <c r="L2687" t="s">
        <v>91</v>
      </c>
      <c r="M2687" t="s">
        <v>125</v>
      </c>
      <c r="N2687">
        <v>3</v>
      </c>
      <c r="O2687" t="s">
        <v>126</v>
      </c>
      <c r="P2687">
        <v>1</v>
      </c>
      <c r="Q2687" t="s">
        <v>37</v>
      </c>
      <c r="R2687">
        <v>1</v>
      </c>
      <c r="S2687" t="s">
        <v>127</v>
      </c>
      <c r="T2687">
        <v>4</v>
      </c>
      <c r="U2687" t="s">
        <v>128</v>
      </c>
      <c r="V2687" t="s">
        <v>161</v>
      </c>
      <c r="W2687">
        <v>1</v>
      </c>
      <c r="X2687" t="s">
        <v>309</v>
      </c>
      <c r="Y2687">
        <v>41</v>
      </c>
      <c r="Z2687">
        <v>144</v>
      </c>
      <c r="AA2687">
        <v>5904</v>
      </c>
      <c r="AB2687">
        <v>3070.08</v>
      </c>
      <c r="AC2687">
        <v>0.52</v>
      </c>
      <c r="AD2687">
        <v>3</v>
      </c>
      <c r="AE2687" t="s">
        <v>42</v>
      </c>
    </row>
    <row r="2688" spans="1:31" x14ac:dyDescent="0.3">
      <c r="A2688">
        <v>1197831</v>
      </c>
      <c r="B2688" t="s">
        <v>73</v>
      </c>
      <c r="C2688" s="1">
        <v>44476</v>
      </c>
      <c r="D2688">
        <v>2021</v>
      </c>
      <c r="E2688" t="s">
        <v>44</v>
      </c>
      <c r="F2688">
        <v>4</v>
      </c>
      <c r="G2688">
        <v>2</v>
      </c>
      <c r="H2688" t="s">
        <v>74</v>
      </c>
      <c r="I2688">
        <v>2</v>
      </c>
      <c r="J2688" t="s">
        <v>75</v>
      </c>
      <c r="K2688">
        <v>6</v>
      </c>
      <c r="L2688" t="s">
        <v>91</v>
      </c>
      <c r="M2688" t="s">
        <v>125</v>
      </c>
      <c r="N2688">
        <v>3</v>
      </c>
      <c r="O2688" t="s">
        <v>126</v>
      </c>
      <c r="P2688">
        <v>1</v>
      </c>
      <c r="Q2688" t="s">
        <v>37</v>
      </c>
      <c r="R2688">
        <v>5</v>
      </c>
      <c r="S2688" t="s">
        <v>303</v>
      </c>
      <c r="T2688">
        <v>7</v>
      </c>
      <c r="U2688" t="s">
        <v>305</v>
      </c>
      <c r="V2688" t="s">
        <v>187</v>
      </c>
      <c r="W2688">
        <v>1</v>
      </c>
      <c r="X2688" t="s">
        <v>309</v>
      </c>
      <c r="Y2688">
        <v>41</v>
      </c>
      <c r="Z2688">
        <v>111</v>
      </c>
      <c r="AA2688">
        <v>4551</v>
      </c>
      <c r="AB2688">
        <v>2730.6</v>
      </c>
      <c r="AC2688">
        <v>0.6</v>
      </c>
      <c r="AD2688">
        <v>3</v>
      </c>
      <c r="AE2688" t="s">
        <v>42</v>
      </c>
    </row>
    <row r="2689" spans="1:31" x14ac:dyDescent="0.3">
      <c r="A2689">
        <v>1197831</v>
      </c>
      <c r="B2689" t="s">
        <v>73</v>
      </c>
      <c r="C2689" s="1">
        <v>44477</v>
      </c>
      <c r="D2689">
        <v>2021</v>
      </c>
      <c r="E2689" t="s">
        <v>44</v>
      </c>
      <c r="F2689">
        <v>4</v>
      </c>
      <c r="G2689">
        <v>2</v>
      </c>
      <c r="H2689" t="s">
        <v>74</v>
      </c>
      <c r="I2689">
        <v>2</v>
      </c>
      <c r="J2689" t="s">
        <v>75</v>
      </c>
      <c r="K2689">
        <v>6</v>
      </c>
      <c r="L2689" t="s">
        <v>91</v>
      </c>
      <c r="M2689" t="s">
        <v>125</v>
      </c>
      <c r="N2689">
        <v>3</v>
      </c>
      <c r="O2689" t="s">
        <v>126</v>
      </c>
      <c r="P2689">
        <v>1</v>
      </c>
      <c r="Q2689" t="s">
        <v>37</v>
      </c>
      <c r="R2689">
        <v>5</v>
      </c>
      <c r="S2689" t="s">
        <v>303</v>
      </c>
      <c r="T2689">
        <v>7</v>
      </c>
      <c r="U2689" t="s">
        <v>305</v>
      </c>
      <c r="V2689" t="s">
        <v>162</v>
      </c>
      <c r="W2689">
        <v>1</v>
      </c>
      <c r="X2689" t="s">
        <v>309</v>
      </c>
      <c r="Y2689">
        <v>36</v>
      </c>
      <c r="Z2689">
        <v>100</v>
      </c>
      <c r="AA2689">
        <v>3600</v>
      </c>
      <c r="AB2689">
        <v>1619.9999999999998</v>
      </c>
      <c r="AC2689">
        <v>0.44999999999999996</v>
      </c>
      <c r="AD2689">
        <v>3</v>
      </c>
      <c r="AE2689" t="s">
        <v>42</v>
      </c>
    </row>
    <row r="2690" spans="1:31" x14ac:dyDescent="0.3">
      <c r="A2690">
        <v>1197831</v>
      </c>
      <c r="B2690" t="s">
        <v>73</v>
      </c>
      <c r="C2690" s="1">
        <v>44478</v>
      </c>
      <c r="D2690">
        <v>2021</v>
      </c>
      <c r="E2690" t="s">
        <v>44</v>
      </c>
      <c r="F2690">
        <v>4</v>
      </c>
      <c r="G2690">
        <v>2</v>
      </c>
      <c r="H2690" t="s">
        <v>74</v>
      </c>
      <c r="I2690">
        <v>2</v>
      </c>
      <c r="J2690" t="s">
        <v>75</v>
      </c>
      <c r="K2690">
        <v>6</v>
      </c>
      <c r="L2690" t="s">
        <v>91</v>
      </c>
      <c r="M2690" t="s">
        <v>125</v>
      </c>
      <c r="N2690">
        <v>3</v>
      </c>
      <c r="O2690" t="s">
        <v>126</v>
      </c>
      <c r="P2690">
        <v>1</v>
      </c>
      <c r="Q2690" t="s">
        <v>37</v>
      </c>
      <c r="R2690">
        <v>1</v>
      </c>
      <c r="S2690" t="s">
        <v>127</v>
      </c>
      <c r="T2690">
        <v>5</v>
      </c>
      <c r="U2690" t="s">
        <v>300</v>
      </c>
      <c r="V2690" t="s">
        <v>265</v>
      </c>
      <c r="W2690">
        <v>1</v>
      </c>
      <c r="X2690" t="s">
        <v>309</v>
      </c>
      <c r="Y2690">
        <v>45</v>
      </c>
      <c r="Z2690">
        <v>161</v>
      </c>
      <c r="AA2690">
        <v>7245</v>
      </c>
      <c r="AB2690">
        <v>5071.5000000000009</v>
      </c>
      <c r="AC2690">
        <v>0.70000000000000007</v>
      </c>
      <c r="AD2690">
        <v>3</v>
      </c>
      <c r="AE2690" t="s">
        <v>42</v>
      </c>
    </row>
    <row r="2691" spans="1:31" x14ac:dyDescent="0.3">
      <c r="A2691">
        <v>1197831</v>
      </c>
      <c r="B2691" t="s">
        <v>73</v>
      </c>
      <c r="C2691" s="1">
        <v>44479</v>
      </c>
      <c r="D2691">
        <v>2021</v>
      </c>
      <c r="E2691" t="s">
        <v>44</v>
      </c>
      <c r="F2691">
        <v>4</v>
      </c>
      <c r="G2691">
        <v>2</v>
      </c>
      <c r="H2691" t="s">
        <v>74</v>
      </c>
      <c r="I2691">
        <v>2</v>
      </c>
      <c r="J2691" t="s">
        <v>75</v>
      </c>
      <c r="K2691">
        <v>6</v>
      </c>
      <c r="L2691" t="s">
        <v>91</v>
      </c>
      <c r="M2691" t="s">
        <v>125</v>
      </c>
      <c r="N2691">
        <v>3</v>
      </c>
      <c r="O2691" t="s">
        <v>126</v>
      </c>
      <c r="P2691">
        <v>1</v>
      </c>
      <c r="Q2691" t="s">
        <v>37</v>
      </c>
      <c r="R2691">
        <v>5</v>
      </c>
      <c r="S2691" t="s">
        <v>303</v>
      </c>
      <c r="T2691">
        <v>6</v>
      </c>
      <c r="U2691" t="s">
        <v>304</v>
      </c>
      <c r="V2691" t="s">
        <v>129</v>
      </c>
      <c r="W2691">
        <v>1</v>
      </c>
      <c r="X2691" t="s">
        <v>309</v>
      </c>
      <c r="Y2691">
        <v>38</v>
      </c>
      <c r="Z2691">
        <v>181</v>
      </c>
      <c r="AA2691">
        <v>6878</v>
      </c>
      <c r="AB2691">
        <v>3782.8999999999996</v>
      </c>
      <c r="AC2691">
        <v>0.54999999999999993</v>
      </c>
      <c r="AD2691">
        <v>3</v>
      </c>
      <c r="AE2691" t="s">
        <v>42</v>
      </c>
    </row>
    <row r="2692" spans="1:31" x14ac:dyDescent="0.3">
      <c r="A2692">
        <v>1197831</v>
      </c>
      <c r="B2692" t="s">
        <v>73</v>
      </c>
      <c r="C2692" s="1">
        <v>44480</v>
      </c>
      <c r="D2692">
        <v>2021</v>
      </c>
      <c r="E2692" t="s">
        <v>44</v>
      </c>
      <c r="F2692">
        <v>4</v>
      </c>
      <c r="G2692">
        <v>2</v>
      </c>
      <c r="H2692" t="s">
        <v>74</v>
      </c>
      <c r="I2692">
        <v>2</v>
      </c>
      <c r="J2692" t="s">
        <v>75</v>
      </c>
      <c r="K2692">
        <v>6</v>
      </c>
      <c r="L2692" t="s">
        <v>91</v>
      </c>
      <c r="M2692" t="s">
        <v>125</v>
      </c>
      <c r="N2692">
        <v>3</v>
      </c>
      <c r="O2692" t="s">
        <v>126</v>
      </c>
      <c r="P2692">
        <v>1</v>
      </c>
      <c r="Q2692" t="s">
        <v>37</v>
      </c>
      <c r="R2692">
        <v>1</v>
      </c>
      <c r="S2692" t="s">
        <v>127</v>
      </c>
      <c r="T2692">
        <v>4</v>
      </c>
      <c r="U2692" t="s">
        <v>128</v>
      </c>
      <c r="V2692" t="s">
        <v>189</v>
      </c>
      <c r="W2692">
        <v>1</v>
      </c>
      <c r="X2692" t="s">
        <v>309</v>
      </c>
      <c r="Y2692">
        <v>37</v>
      </c>
      <c r="Z2692">
        <v>218</v>
      </c>
      <c r="AA2692">
        <v>8066</v>
      </c>
      <c r="AB2692">
        <v>4033</v>
      </c>
      <c r="AC2692">
        <v>0.5</v>
      </c>
      <c r="AD2692">
        <v>3</v>
      </c>
      <c r="AE2692" t="s">
        <v>42</v>
      </c>
    </row>
    <row r="2693" spans="1:31" x14ac:dyDescent="0.3">
      <c r="A2693">
        <v>1197831</v>
      </c>
      <c r="B2693" t="s">
        <v>73</v>
      </c>
      <c r="C2693" s="1">
        <v>44481</v>
      </c>
      <c r="D2693">
        <v>2021</v>
      </c>
      <c r="E2693" t="s">
        <v>44</v>
      </c>
      <c r="F2693">
        <v>4</v>
      </c>
      <c r="G2693">
        <v>2</v>
      </c>
      <c r="H2693" t="s">
        <v>74</v>
      </c>
      <c r="I2693">
        <v>2</v>
      </c>
      <c r="J2693" t="s">
        <v>75</v>
      </c>
      <c r="K2693">
        <v>6</v>
      </c>
      <c r="L2693" t="s">
        <v>91</v>
      </c>
      <c r="M2693" t="s">
        <v>125</v>
      </c>
      <c r="N2693">
        <v>3</v>
      </c>
      <c r="O2693" t="s">
        <v>126</v>
      </c>
      <c r="P2693">
        <v>1</v>
      </c>
      <c r="Q2693" t="s">
        <v>37</v>
      </c>
      <c r="R2693">
        <v>5</v>
      </c>
      <c r="S2693" t="s">
        <v>303</v>
      </c>
      <c r="T2693">
        <v>7</v>
      </c>
      <c r="U2693" t="s">
        <v>305</v>
      </c>
      <c r="V2693" t="s">
        <v>202</v>
      </c>
      <c r="W2693">
        <v>1</v>
      </c>
      <c r="X2693" t="s">
        <v>309</v>
      </c>
      <c r="Y2693">
        <v>63</v>
      </c>
      <c r="Z2693">
        <v>176</v>
      </c>
      <c r="AA2693">
        <v>11088</v>
      </c>
      <c r="AB2693">
        <v>6098.4</v>
      </c>
      <c r="AC2693">
        <v>0.54999999999999993</v>
      </c>
      <c r="AD2693">
        <v>3</v>
      </c>
      <c r="AE2693" t="s">
        <v>42</v>
      </c>
    </row>
    <row r="2694" spans="1:31" x14ac:dyDescent="0.3">
      <c r="A2694">
        <v>1197831</v>
      </c>
      <c r="B2694" t="s">
        <v>73</v>
      </c>
      <c r="C2694" s="1">
        <v>44062</v>
      </c>
      <c r="D2694">
        <v>2020</v>
      </c>
      <c r="E2694" t="s">
        <v>31</v>
      </c>
      <c r="F2694">
        <v>3</v>
      </c>
      <c r="G2694">
        <v>2</v>
      </c>
      <c r="H2694" t="s">
        <v>74</v>
      </c>
      <c r="I2694">
        <v>2</v>
      </c>
      <c r="J2694" t="s">
        <v>75</v>
      </c>
      <c r="K2694">
        <v>2</v>
      </c>
      <c r="L2694" t="s">
        <v>76</v>
      </c>
      <c r="M2694" t="s">
        <v>125</v>
      </c>
      <c r="N2694">
        <v>3</v>
      </c>
      <c r="O2694" t="s">
        <v>126</v>
      </c>
      <c r="P2694">
        <v>1</v>
      </c>
      <c r="Q2694" t="s">
        <v>37</v>
      </c>
      <c r="R2694">
        <v>1</v>
      </c>
      <c r="S2694" t="s">
        <v>127</v>
      </c>
      <c r="T2694">
        <v>4</v>
      </c>
      <c r="U2694" t="s">
        <v>128</v>
      </c>
      <c r="V2694" t="s">
        <v>186</v>
      </c>
      <c r="W2694">
        <v>1</v>
      </c>
      <c r="X2694" t="s">
        <v>309</v>
      </c>
      <c r="Y2694">
        <v>42</v>
      </c>
      <c r="Z2694">
        <v>238</v>
      </c>
      <c r="AA2694">
        <v>9996</v>
      </c>
      <c r="AB2694">
        <v>4498.2</v>
      </c>
      <c r="AC2694">
        <v>0.44999999999999996</v>
      </c>
      <c r="AD2694">
        <v>3</v>
      </c>
      <c r="AE2694" t="s">
        <v>42</v>
      </c>
    </row>
    <row r="2695" spans="1:31" x14ac:dyDescent="0.3">
      <c r="A2695">
        <v>1197831</v>
      </c>
      <c r="B2695" t="s">
        <v>73</v>
      </c>
      <c r="C2695" s="1">
        <v>44482</v>
      </c>
      <c r="D2695">
        <v>2021</v>
      </c>
      <c r="E2695" t="s">
        <v>44</v>
      </c>
      <c r="F2695">
        <v>4</v>
      </c>
      <c r="G2695">
        <v>2</v>
      </c>
      <c r="H2695" t="s">
        <v>74</v>
      </c>
      <c r="I2695">
        <v>2</v>
      </c>
      <c r="J2695" t="s">
        <v>75</v>
      </c>
      <c r="K2695">
        <v>6</v>
      </c>
      <c r="L2695" t="s">
        <v>91</v>
      </c>
      <c r="M2695" t="s">
        <v>125</v>
      </c>
      <c r="N2695">
        <v>3</v>
      </c>
      <c r="O2695" t="s">
        <v>126</v>
      </c>
      <c r="P2695">
        <v>1</v>
      </c>
      <c r="Q2695" t="s">
        <v>37</v>
      </c>
      <c r="R2695">
        <v>5</v>
      </c>
      <c r="S2695" t="s">
        <v>303</v>
      </c>
      <c r="T2695">
        <v>6</v>
      </c>
      <c r="U2695" t="s">
        <v>304</v>
      </c>
      <c r="V2695" t="s">
        <v>129</v>
      </c>
      <c r="W2695">
        <v>1</v>
      </c>
      <c r="X2695" t="s">
        <v>309</v>
      </c>
      <c r="Y2695">
        <v>59</v>
      </c>
      <c r="Z2695">
        <v>145</v>
      </c>
      <c r="AA2695">
        <v>8555</v>
      </c>
      <c r="AB2695">
        <v>5304.1</v>
      </c>
      <c r="AC2695">
        <v>0.62</v>
      </c>
      <c r="AD2695">
        <v>3</v>
      </c>
      <c r="AE2695" t="s">
        <v>42</v>
      </c>
    </row>
    <row r="2696" spans="1:31" x14ac:dyDescent="0.3">
      <c r="A2696">
        <v>1197831</v>
      </c>
      <c r="B2696" t="s">
        <v>73</v>
      </c>
      <c r="C2696" s="1">
        <v>44484</v>
      </c>
      <c r="D2696">
        <v>2021</v>
      </c>
      <c r="E2696" t="s">
        <v>44</v>
      </c>
      <c r="F2696">
        <v>4</v>
      </c>
      <c r="G2696">
        <v>2</v>
      </c>
      <c r="H2696" t="s">
        <v>74</v>
      </c>
      <c r="I2696">
        <v>2</v>
      </c>
      <c r="J2696" t="s">
        <v>75</v>
      </c>
      <c r="K2696">
        <v>6</v>
      </c>
      <c r="L2696" t="s">
        <v>91</v>
      </c>
      <c r="M2696" t="s">
        <v>125</v>
      </c>
      <c r="N2696">
        <v>3</v>
      </c>
      <c r="O2696" t="s">
        <v>126</v>
      </c>
      <c r="P2696">
        <v>1</v>
      </c>
      <c r="Q2696" t="s">
        <v>37</v>
      </c>
      <c r="R2696">
        <v>1</v>
      </c>
      <c r="S2696" t="s">
        <v>127</v>
      </c>
      <c r="T2696">
        <v>4</v>
      </c>
      <c r="U2696" t="s">
        <v>128</v>
      </c>
      <c r="V2696" t="s">
        <v>161</v>
      </c>
      <c r="W2696">
        <v>1</v>
      </c>
      <c r="X2696" t="s">
        <v>309</v>
      </c>
      <c r="Y2696">
        <v>67</v>
      </c>
      <c r="Z2696">
        <v>176</v>
      </c>
      <c r="AA2696">
        <v>11792</v>
      </c>
      <c r="AB2696">
        <v>7664.8</v>
      </c>
      <c r="AC2696">
        <v>0.65</v>
      </c>
      <c r="AD2696">
        <v>3</v>
      </c>
      <c r="AE2696" t="s">
        <v>42</v>
      </c>
    </row>
    <row r="2697" spans="1:31" x14ac:dyDescent="0.3">
      <c r="A2697">
        <v>1197831</v>
      </c>
      <c r="B2697" t="s">
        <v>73</v>
      </c>
      <c r="C2697" s="1">
        <v>44487</v>
      </c>
      <c r="D2697">
        <v>2021</v>
      </c>
      <c r="E2697" t="s">
        <v>44</v>
      </c>
      <c r="F2697">
        <v>4</v>
      </c>
      <c r="G2697">
        <v>2</v>
      </c>
      <c r="H2697" t="s">
        <v>74</v>
      </c>
      <c r="I2697">
        <v>2</v>
      </c>
      <c r="J2697" t="s">
        <v>75</v>
      </c>
      <c r="K2697">
        <v>6</v>
      </c>
      <c r="L2697" t="s">
        <v>91</v>
      </c>
      <c r="M2697" t="s">
        <v>125</v>
      </c>
      <c r="N2697">
        <v>3</v>
      </c>
      <c r="O2697" t="s">
        <v>126</v>
      </c>
      <c r="P2697">
        <v>1</v>
      </c>
      <c r="Q2697" t="s">
        <v>37</v>
      </c>
      <c r="R2697">
        <v>5</v>
      </c>
      <c r="S2697" t="s">
        <v>303</v>
      </c>
      <c r="T2697">
        <v>8</v>
      </c>
      <c r="U2697" t="s">
        <v>306</v>
      </c>
      <c r="V2697" t="s">
        <v>189</v>
      </c>
      <c r="W2697">
        <v>1</v>
      </c>
      <c r="X2697" t="s">
        <v>309</v>
      </c>
      <c r="Y2697">
        <v>62</v>
      </c>
      <c r="Z2697">
        <v>189</v>
      </c>
      <c r="AA2697">
        <v>11718</v>
      </c>
      <c r="AB2697">
        <v>6327.72</v>
      </c>
      <c r="AC2697">
        <v>0.54</v>
      </c>
      <c r="AD2697">
        <v>3</v>
      </c>
      <c r="AE2697" t="s">
        <v>42</v>
      </c>
    </row>
    <row r="2698" spans="1:31" x14ac:dyDescent="0.3">
      <c r="A2698">
        <v>1197831</v>
      </c>
      <c r="B2698" t="s">
        <v>73</v>
      </c>
      <c r="C2698" s="1">
        <v>44074</v>
      </c>
      <c r="D2698">
        <v>2020</v>
      </c>
      <c r="E2698" t="s">
        <v>31</v>
      </c>
      <c r="F2698">
        <v>3</v>
      </c>
      <c r="G2698">
        <v>2</v>
      </c>
      <c r="H2698" t="s">
        <v>74</v>
      </c>
      <c r="I2698">
        <v>2</v>
      </c>
      <c r="J2698" t="s">
        <v>75</v>
      </c>
      <c r="K2698">
        <v>2</v>
      </c>
      <c r="L2698" t="s">
        <v>76</v>
      </c>
      <c r="M2698" t="s">
        <v>125</v>
      </c>
      <c r="N2698">
        <v>3</v>
      </c>
      <c r="O2698" t="s">
        <v>126</v>
      </c>
      <c r="P2698">
        <v>1</v>
      </c>
      <c r="Q2698" t="s">
        <v>37</v>
      </c>
      <c r="R2698">
        <v>1</v>
      </c>
      <c r="S2698" t="s">
        <v>127</v>
      </c>
      <c r="T2698">
        <v>4</v>
      </c>
      <c r="U2698" t="s">
        <v>128</v>
      </c>
      <c r="V2698" t="s">
        <v>204</v>
      </c>
      <c r="W2698">
        <v>1</v>
      </c>
      <c r="X2698" t="s">
        <v>309</v>
      </c>
      <c r="Y2698">
        <v>41</v>
      </c>
      <c r="Z2698">
        <v>259</v>
      </c>
      <c r="AA2698">
        <v>10619</v>
      </c>
      <c r="AB2698">
        <v>4778.5499999999993</v>
      </c>
      <c r="AC2698">
        <v>0.44999999999999996</v>
      </c>
      <c r="AD2698">
        <v>3</v>
      </c>
      <c r="AE2698" t="s">
        <v>42</v>
      </c>
    </row>
    <row r="2699" spans="1:31" x14ac:dyDescent="0.3">
      <c r="A2699">
        <v>1197831</v>
      </c>
      <c r="B2699" t="s">
        <v>73</v>
      </c>
      <c r="C2699" s="1">
        <v>44080</v>
      </c>
      <c r="D2699">
        <v>2020</v>
      </c>
      <c r="E2699" t="s">
        <v>43</v>
      </c>
      <c r="F2699">
        <v>3</v>
      </c>
      <c r="G2699">
        <v>2</v>
      </c>
      <c r="H2699" t="s">
        <v>74</v>
      </c>
      <c r="I2699">
        <v>2</v>
      </c>
      <c r="J2699" t="s">
        <v>75</v>
      </c>
      <c r="K2699">
        <v>2</v>
      </c>
      <c r="L2699" t="s">
        <v>76</v>
      </c>
      <c r="M2699" t="s">
        <v>125</v>
      </c>
      <c r="N2699">
        <v>3</v>
      </c>
      <c r="O2699" t="s">
        <v>126</v>
      </c>
      <c r="P2699">
        <v>1</v>
      </c>
      <c r="Q2699" t="s">
        <v>37</v>
      </c>
      <c r="R2699">
        <v>1</v>
      </c>
      <c r="S2699" t="s">
        <v>127</v>
      </c>
      <c r="T2699">
        <v>4</v>
      </c>
      <c r="U2699" t="s">
        <v>128</v>
      </c>
      <c r="V2699" t="s">
        <v>161</v>
      </c>
      <c r="W2699">
        <v>1</v>
      </c>
      <c r="X2699" t="s">
        <v>309</v>
      </c>
      <c r="Y2699">
        <v>41</v>
      </c>
      <c r="Z2699">
        <v>213</v>
      </c>
      <c r="AA2699">
        <v>8733</v>
      </c>
      <c r="AB2699">
        <v>4017.18</v>
      </c>
      <c r="AC2699">
        <v>0.45999999999999996</v>
      </c>
      <c r="AD2699">
        <v>3</v>
      </c>
      <c r="AE2699" t="s">
        <v>42</v>
      </c>
    </row>
    <row r="2700" spans="1:31" x14ac:dyDescent="0.3">
      <c r="A2700">
        <v>1197831</v>
      </c>
      <c r="B2700" t="s">
        <v>73</v>
      </c>
      <c r="C2700" s="1">
        <v>44489</v>
      </c>
      <c r="D2700">
        <v>2021</v>
      </c>
      <c r="E2700" t="s">
        <v>44</v>
      </c>
      <c r="F2700">
        <v>4</v>
      </c>
      <c r="G2700">
        <v>2</v>
      </c>
      <c r="H2700" t="s">
        <v>74</v>
      </c>
      <c r="I2700">
        <v>2</v>
      </c>
      <c r="J2700" t="s">
        <v>75</v>
      </c>
      <c r="K2700">
        <v>6</v>
      </c>
      <c r="L2700" t="s">
        <v>91</v>
      </c>
      <c r="M2700" t="s">
        <v>125</v>
      </c>
      <c r="N2700">
        <v>3</v>
      </c>
      <c r="O2700" t="s">
        <v>126</v>
      </c>
      <c r="P2700">
        <v>1</v>
      </c>
      <c r="Q2700" t="s">
        <v>37</v>
      </c>
      <c r="R2700">
        <v>5</v>
      </c>
      <c r="S2700" t="s">
        <v>303</v>
      </c>
      <c r="T2700">
        <v>7</v>
      </c>
      <c r="U2700" t="s">
        <v>305</v>
      </c>
      <c r="V2700" t="s">
        <v>187</v>
      </c>
      <c r="W2700">
        <v>1</v>
      </c>
      <c r="X2700" t="s">
        <v>309</v>
      </c>
      <c r="Y2700">
        <v>58</v>
      </c>
      <c r="Z2700">
        <v>158</v>
      </c>
      <c r="AA2700">
        <v>9164</v>
      </c>
      <c r="AB2700">
        <v>4582</v>
      </c>
      <c r="AC2700">
        <v>0.5</v>
      </c>
      <c r="AD2700">
        <v>3</v>
      </c>
      <c r="AE2700" t="s">
        <v>42</v>
      </c>
    </row>
    <row r="2701" spans="1:31" x14ac:dyDescent="0.3">
      <c r="A2701">
        <v>1185732</v>
      </c>
      <c r="B2701" t="s">
        <v>30</v>
      </c>
      <c r="C2701" s="1">
        <v>44496</v>
      </c>
      <c r="D2701">
        <v>2021</v>
      </c>
      <c r="E2701" t="s">
        <v>44</v>
      </c>
      <c r="F2701">
        <v>4</v>
      </c>
      <c r="G2701">
        <v>1</v>
      </c>
      <c r="H2701" t="s">
        <v>32</v>
      </c>
      <c r="I2701">
        <v>5</v>
      </c>
      <c r="J2701" t="s">
        <v>92</v>
      </c>
      <c r="K2701">
        <v>7</v>
      </c>
      <c r="L2701" t="s">
        <v>93</v>
      </c>
      <c r="M2701" t="s">
        <v>125</v>
      </c>
      <c r="N2701">
        <v>3</v>
      </c>
      <c r="O2701" t="s">
        <v>126</v>
      </c>
      <c r="P2701">
        <v>1</v>
      </c>
      <c r="Q2701" t="s">
        <v>37</v>
      </c>
      <c r="R2701">
        <v>5</v>
      </c>
      <c r="S2701" t="s">
        <v>303</v>
      </c>
      <c r="T2701">
        <v>7</v>
      </c>
      <c r="U2701" t="s">
        <v>305</v>
      </c>
      <c r="V2701" t="s">
        <v>162</v>
      </c>
      <c r="W2701">
        <v>1</v>
      </c>
      <c r="X2701" t="s">
        <v>309</v>
      </c>
      <c r="Y2701">
        <v>43</v>
      </c>
      <c r="Z2701">
        <v>61</v>
      </c>
      <c r="AA2701">
        <v>2623</v>
      </c>
      <c r="AB2701">
        <v>1154.1200000000001</v>
      </c>
      <c r="AC2701">
        <v>0.44</v>
      </c>
      <c r="AD2701">
        <v>3</v>
      </c>
      <c r="AE2701" t="s">
        <v>42</v>
      </c>
    </row>
    <row r="2702" spans="1:31" x14ac:dyDescent="0.3">
      <c r="A2702">
        <v>1185732</v>
      </c>
      <c r="B2702" t="s">
        <v>30</v>
      </c>
      <c r="C2702" s="1">
        <v>44500</v>
      </c>
      <c r="D2702">
        <v>2021</v>
      </c>
      <c r="E2702" t="s">
        <v>44</v>
      </c>
      <c r="F2702">
        <v>4</v>
      </c>
      <c r="G2702">
        <v>1</v>
      </c>
      <c r="H2702" t="s">
        <v>32</v>
      </c>
      <c r="I2702">
        <v>5</v>
      </c>
      <c r="J2702" t="s">
        <v>92</v>
      </c>
      <c r="K2702">
        <v>7</v>
      </c>
      <c r="L2702" t="s">
        <v>93</v>
      </c>
      <c r="M2702" t="s">
        <v>125</v>
      </c>
      <c r="N2702">
        <v>3</v>
      </c>
      <c r="O2702" t="s">
        <v>126</v>
      </c>
      <c r="P2702">
        <v>1</v>
      </c>
      <c r="Q2702" t="s">
        <v>37</v>
      </c>
      <c r="R2702">
        <v>1</v>
      </c>
      <c r="S2702" t="s">
        <v>127</v>
      </c>
      <c r="T2702">
        <v>5</v>
      </c>
      <c r="U2702" t="s">
        <v>300</v>
      </c>
      <c r="V2702" t="s">
        <v>265</v>
      </c>
      <c r="W2702">
        <v>1</v>
      </c>
      <c r="X2702" t="s">
        <v>309</v>
      </c>
      <c r="Y2702">
        <v>39</v>
      </c>
      <c r="Z2702">
        <v>13</v>
      </c>
      <c r="AA2702">
        <v>507</v>
      </c>
      <c r="AB2702">
        <v>263.64</v>
      </c>
      <c r="AC2702">
        <v>0.52</v>
      </c>
      <c r="AD2702">
        <v>3</v>
      </c>
      <c r="AE2702" t="s">
        <v>42</v>
      </c>
    </row>
    <row r="2703" spans="1:31" x14ac:dyDescent="0.3">
      <c r="A2703">
        <v>1197831</v>
      </c>
      <c r="B2703" t="s">
        <v>73</v>
      </c>
      <c r="C2703" s="1">
        <v>44086</v>
      </c>
      <c r="D2703">
        <v>2020</v>
      </c>
      <c r="E2703" t="s">
        <v>43</v>
      </c>
      <c r="F2703">
        <v>3</v>
      </c>
      <c r="G2703">
        <v>2</v>
      </c>
      <c r="H2703" t="s">
        <v>74</v>
      </c>
      <c r="I2703">
        <v>2</v>
      </c>
      <c r="J2703" t="s">
        <v>75</v>
      </c>
      <c r="K2703">
        <v>2</v>
      </c>
      <c r="L2703" t="s">
        <v>76</v>
      </c>
      <c r="M2703" t="s">
        <v>125</v>
      </c>
      <c r="N2703">
        <v>3</v>
      </c>
      <c r="O2703" t="s">
        <v>126</v>
      </c>
      <c r="P2703">
        <v>1</v>
      </c>
      <c r="Q2703" t="s">
        <v>37</v>
      </c>
      <c r="R2703">
        <v>5</v>
      </c>
      <c r="S2703" t="s">
        <v>303</v>
      </c>
      <c r="T2703">
        <v>6</v>
      </c>
      <c r="U2703" t="s">
        <v>304</v>
      </c>
      <c r="V2703" t="s">
        <v>129</v>
      </c>
      <c r="W2703">
        <v>1</v>
      </c>
      <c r="X2703" t="s">
        <v>309</v>
      </c>
      <c r="Y2703">
        <v>43</v>
      </c>
      <c r="Z2703">
        <v>216</v>
      </c>
      <c r="AA2703">
        <v>9288</v>
      </c>
      <c r="AB2703">
        <v>4365.3599999999997</v>
      </c>
      <c r="AC2703">
        <v>0.47</v>
      </c>
      <c r="AD2703">
        <v>3</v>
      </c>
      <c r="AE2703" t="s">
        <v>42</v>
      </c>
    </row>
    <row r="2704" spans="1:31" x14ac:dyDescent="0.3">
      <c r="A2704">
        <v>1185732</v>
      </c>
      <c r="B2704" t="s">
        <v>30</v>
      </c>
      <c r="C2704" s="1">
        <v>44501</v>
      </c>
      <c r="D2704">
        <v>2021</v>
      </c>
      <c r="E2704" t="s">
        <v>45</v>
      </c>
      <c r="F2704">
        <v>4</v>
      </c>
      <c r="G2704">
        <v>1</v>
      </c>
      <c r="H2704" t="s">
        <v>32</v>
      </c>
      <c r="I2704">
        <v>5</v>
      </c>
      <c r="J2704" t="s">
        <v>92</v>
      </c>
      <c r="K2704">
        <v>7</v>
      </c>
      <c r="L2704" t="s">
        <v>93</v>
      </c>
      <c r="M2704" t="s">
        <v>125</v>
      </c>
      <c r="N2704">
        <v>3</v>
      </c>
      <c r="O2704" t="s">
        <v>126</v>
      </c>
      <c r="P2704">
        <v>1</v>
      </c>
      <c r="Q2704" t="s">
        <v>37</v>
      </c>
      <c r="R2704">
        <v>1</v>
      </c>
      <c r="S2704" t="s">
        <v>127</v>
      </c>
      <c r="T2704">
        <v>4</v>
      </c>
      <c r="U2704" t="s">
        <v>128</v>
      </c>
      <c r="V2704" t="s">
        <v>189</v>
      </c>
      <c r="W2704">
        <v>1</v>
      </c>
      <c r="X2704" t="s">
        <v>309</v>
      </c>
      <c r="Y2704">
        <v>51</v>
      </c>
      <c r="Z2704">
        <v>36</v>
      </c>
      <c r="AA2704">
        <v>1836</v>
      </c>
      <c r="AB2704">
        <v>844.56</v>
      </c>
      <c r="AC2704">
        <v>0.45999999999999996</v>
      </c>
      <c r="AD2704">
        <v>3</v>
      </c>
      <c r="AE2704" t="s">
        <v>42</v>
      </c>
    </row>
    <row r="2705" spans="1:31" x14ac:dyDescent="0.3">
      <c r="A2705">
        <v>1185732</v>
      </c>
      <c r="B2705" t="s">
        <v>30</v>
      </c>
      <c r="C2705" s="1">
        <v>44503</v>
      </c>
      <c r="D2705">
        <v>2021</v>
      </c>
      <c r="E2705" t="s">
        <v>45</v>
      </c>
      <c r="F2705">
        <v>4</v>
      </c>
      <c r="G2705">
        <v>1</v>
      </c>
      <c r="H2705" t="s">
        <v>32</v>
      </c>
      <c r="I2705">
        <v>5</v>
      </c>
      <c r="J2705" t="s">
        <v>92</v>
      </c>
      <c r="K2705">
        <v>7</v>
      </c>
      <c r="L2705" t="s">
        <v>93</v>
      </c>
      <c r="M2705" t="s">
        <v>125</v>
      </c>
      <c r="N2705">
        <v>3</v>
      </c>
      <c r="O2705" t="s">
        <v>126</v>
      </c>
      <c r="P2705">
        <v>1</v>
      </c>
      <c r="Q2705" t="s">
        <v>37</v>
      </c>
      <c r="R2705">
        <v>5</v>
      </c>
      <c r="S2705" t="s">
        <v>303</v>
      </c>
      <c r="T2705">
        <v>7</v>
      </c>
      <c r="U2705" t="s">
        <v>305</v>
      </c>
      <c r="V2705" t="s">
        <v>202</v>
      </c>
      <c r="W2705">
        <v>1</v>
      </c>
      <c r="X2705" t="s">
        <v>309</v>
      </c>
      <c r="Y2705">
        <v>49</v>
      </c>
      <c r="Z2705">
        <v>120</v>
      </c>
      <c r="AA2705">
        <v>5880</v>
      </c>
      <c r="AB2705">
        <v>4116</v>
      </c>
      <c r="AC2705">
        <v>0.70000000000000007</v>
      </c>
      <c r="AD2705">
        <v>3</v>
      </c>
      <c r="AE2705" t="s">
        <v>42</v>
      </c>
    </row>
    <row r="2706" spans="1:31" x14ac:dyDescent="0.3">
      <c r="A2706">
        <v>1197831</v>
      </c>
      <c r="B2706" t="s">
        <v>73</v>
      </c>
      <c r="C2706" s="1">
        <v>44125</v>
      </c>
      <c r="D2706">
        <v>2020</v>
      </c>
      <c r="E2706" t="s">
        <v>44</v>
      </c>
      <c r="F2706">
        <v>4</v>
      </c>
      <c r="G2706">
        <v>2</v>
      </c>
      <c r="H2706" t="s">
        <v>74</v>
      </c>
      <c r="I2706">
        <v>2</v>
      </c>
      <c r="J2706" t="s">
        <v>75</v>
      </c>
      <c r="K2706">
        <v>2</v>
      </c>
      <c r="L2706" t="s">
        <v>76</v>
      </c>
      <c r="M2706" t="s">
        <v>125</v>
      </c>
      <c r="N2706">
        <v>3</v>
      </c>
      <c r="O2706" t="s">
        <v>126</v>
      </c>
      <c r="P2706">
        <v>1</v>
      </c>
      <c r="Q2706" t="s">
        <v>37</v>
      </c>
      <c r="R2706">
        <v>1</v>
      </c>
      <c r="S2706" t="s">
        <v>127</v>
      </c>
      <c r="T2706">
        <v>4</v>
      </c>
      <c r="U2706" t="s">
        <v>128</v>
      </c>
      <c r="V2706" t="s">
        <v>186</v>
      </c>
      <c r="W2706">
        <v>1</v>
      </c>
      <c r="X2706" t="s">
        <v>309</v>
      </c>
      <c r="Y2706">
        <v>43</v>
      </c>
      <c r="Z2706">
        <v>243</v>
      </c>
      <c r="AA2706">
        <v>10449</v>
      </c>
      <c r="AB2706">
        <v>5120.01</v>
      </c>
      <c r="AC2706">
        <v>0.49</v>
      </c>
      <c r="AD2706">
        <v>3</v>
      </c>
      <c r="AE2706" t="s">
        <v>42</v>
      </c>
    </row>
    <row r="2707" spans="1:31" x14ac:dyDescent="0.3">
      <c r="A2707">
        <v>1185732</v>
      </c>
      <c r="B2707" t="s">
        <v>30</v>
      </c>
      <c r="C2707" s="1">
        <v>44506</v>
      </c>
      <c r="D2707">
        <v>2021</v>
      </c>
      <c r="E2707" t="s">
        <v>45</v>
      </c>
      <c r="F2707">
        <v>4</v>
      </c>
      <c r="G2707">
        <v>1</v>
      </c>
      <c r="H2707" t="s">
        <v>32</v>
      </c>
      <c r="I2707">
        <v>5</v>
      </c>
      <c r="J2707" t="s">
        <v>92</v>
      </c>
      <c r="K2707">
        <v>7</v>
      </c>
      <c r="L2707" t="s">
        <v>93</v>
      </c>
      <c r="M2707" t="s">
        <v>125</v>
      </c>
      <c r="N2707">
        <v>3</v>
      </c>
      <c r="O2707" t="s">
        <v>126</v>
      </c>
      <c r="P2707">
        <v>1</v>
      </c>
      <c r="Q2707" t="s">
        <v>37</v>
      </c>
      <c r="R2707">
        <v>5</v>
      </c>
      <c r="S2707" t="s">
        <v>303</v>
      </c>
      <c r="T2707">
        <v>6</v>
      </c>
      <c r="U2707" t="s">
        <v>304</v>
      </c>
      <c r="V2707" t="s">
        <v>129</v>
      </c>
      <c r="W2707">
        <v>1</v>
      </c>
      <c r="X2707" t="s">
        <v>309</v>
      </c>
      <c r="Y2707">
        <v>43</v>
      </c>
      <c r="Z2707">
        <v>8</v>
      </c>
      <c r="AA2707">
        <v>344</v>
      </c>
      <c r="AB2707">
        <v>175.44</v>
      </c>
      <c r="AC2707">
        <v>0.51</v>
      </c>
      <c r="AD2707">
        <v>3</v>
      </c>
      <c r="AE2707" t="s">
        <v>42</v>
      </c>
    </row>
    <row r="2708" spans="1:31" x14ac:dyDescent="0.3">
      <c r="A2708">
        <v>1185732</v>
      </c>
      <c r="B2708" t="s">
        <v>30</v>
      </c>
      <c r="C2708" s="1">
        <v>44509</v>
      </c>
      <c r="D2708">
        <v>2021</v>
      </c>
      <c r="E2708" t="s">
        <v>45</v>
      </c>
      <c r="F2708">
        <v>4</v>
      </c>
      <c r="G2708">
        <v>1</v>
      </c>
      <c r="H2708" t="s">
        <v>32</v>
      </c>
      <c r="I2708">
        <v>5</v>
      </c>
      <c r="J2708" t="s">
        <v>92</v>
      </c>
      <c r="K2708">
        <v>7</v>
      </c>
      <c r="L2708" t="s">
        <v>93</v>
      </c>
      <c r="M2708" t="s">
        <v>125</v>
      </c>
      <c r="N2708">
        <v>3</v>
      </c>
      <c r="O2708" t="s">
        <v>126</v>
      </c>
      <c r="P2708">
        <v>1</v>
      </c>
      <c r="Q2708" t="s">
        <v>37</v>
      </c>
      <c r="R2708">
        <v>1</v>
      </c>
      <c r="S2708" t="s">
        <v>127</v>
      </c>
      <c r="T2708">
        <v>4</v>
      </c>
      <c r="U2708" t="s">
        <v>128</v>
      </c>
      <c r="V2708" t="s">
        <v>161</v>
      </c>
      <c r="W2708">
        <v>1</v>
      </c>
      <c r="X2708" t="s">
        <v>309</v>
      </c>
      <c r="Y2708">
        <v>46</v>
      </c>
      <c r="Z2708">
        <v>122</v>
      </c>
      <c r="AA2708">
        <v>5612</v>
      </c>
      <c r="AB2708">
        <v>3535.56</v>
      </c>
      <c r="AC2708">
        <v>0.63</v>
      </c>
      <c r="AD2708">
        <v>3</v>
      </c>
      <c r="AE2708" t="s">
        <v>42</v>
      </c>
    </row>
    <row r="2709" spans="1:31" x14ac:dyDescent="0.3">
      <c r="A2709">
        <v>1185732</v>
      </c>
      <c r="B2709" t="s">
        <v>30</v>
      </c>
      <c r="C2709" s="1">
        <v>44515</v>
      </c>
      <c r="D2709">
        <v>2021</v>
      </c>
      <c r="E2709" t="s">
        <v>45</v>
      </c>
      <c r="F2709">
        <v>4</v>
      </c>
      <c r="G2709">
        <v>1</v>
      </c>
      <c r="H2709" t="s">
        <v>32</v>
      </c>
      <c r="I2709">
        <v>5</v>
      </c>
      <c r="J2709" t="s">
        <v>92</v>
      </c>
      <c r="K2709">
        <v>7</v>
      </c>
      <c r="L2709" t="s">
        <v>93</v>
      </c>
      <c r="M2709" t="s">
        <v>125</v>
      </c>
      <c r="N2709">
        <v>3</v>
      </c>
      <c r="O2709" t="s">
        <v>126</v>
      </c>
      <c r="P2709">
        <v>1</v>
      </c>
      <c r="Q2709" t="s">
        <v>37</v>
      </c>
      <c r="R2709">
        <v>5</v>
      </c>
      <c r="S2709" t="s">
        <v>303</v>
      </c>
      <c r="T2709">
        <v>8</v>
      </c>
      <c r="U2709" t="s">
        <v>306</v>
      </c>
      <c r="V2709" t="s">
        <v>189</v>
      </c>
      <c r="W2709">
        <v>1</v>
      </c>
      <c r="X2709" t="s">
        <v>309</v>
      </c>
      <c r="Y2709">
        <v>58</v>
      </c>
      <c r="Z2709">
        <v>136</v>
      </c>
      <c r="AA2709">
        <v>7888</v>
      </c>
      <c r="AB2709">
        <v>4969.4399999999996</v>
      </c>
      <c r="AC2709">
        <v>0.63</v>
      </c>
      <c r="AD2709">
        <v>3</v>
      </c>
      <c r="AE2709" t="s">
        <v>42</v>
      </c>
    </row>
    <row r="2710" spans="1:31" x14ac:dyDescent="0.3">
      <c r="A2710">
        <v>1185732</v>
      </c>
      <c r="B2710" t="s">
        <v>30</v>
      </c>
      <c r="C2710" s="1">
        <v>44525</v>
      </c>
      <c r="D2710">
        <v>2021</v>
      </c>
      <c r="E2710" t="s">
        <v>45</v>
      </c>
      <c r="F2710">
        <v>4</v>
      </c>
      <c r="G2710">
        <v>1</v>
      </c>
      <c r="H2710" t="s">
        <v>32</v>
      </c>
      <c r="I2710">
        <v>5</v>
      </c>
      <c r="J2710" t="s">
        <v>92</v>
      </c>
      <c r="K2710">
        <v>7</v>
      </c>
      <c r="L2710" t="s">
        <v>93</v>
      </c>
      <c r="M2710" t="s">
        <v>125</v>
      </c>
      <c r="N2710">
        <v>3</v>
      </c>
      <c r="O2710" t="s">
        <v>126</v>
      </c>
      <c r="P2710">
        <v>1</v>
      </c>
      <c r="Q2710" t="s">
        <v>37</v>
      </c>
      <c r="R2710">
        <v>1</v>
      </c>
      <c r="S2710" t="s">
        <v>127</v>
      </c>
      <c r="T2710">
        <v>4</v>
      </c>
      <c r="U2710" t="s">
        <v>128</v>
      </c>
      <c r="V2710" t="s">
        <v>204</v>
      </c>
      <c r="W2710">
        <v>1</v>
      </c>
      <c r="X2710" t="s">
        <v>309</v>
      </c>
      <c r="Y2710">
        <v>60</v>
      </c>
      <c r="Z2710">
        <v>45</v>
      </c>
      <c r="AA2710">
        <v>2700</v>
      </c>
      <c r="AB2710">
        <v>1242</v>
      </c>
      <c r="AC2710">
        <v>0.45999999999999996</v>
      </c>
      <c r="AD2710">
        <v>3</v>
      </c>
      <c r="AE2710" t="s">
        <v>42</v>
      </c>
    </row>
    <row r="2711" spans="1:31" x14ac:dyDescent="0.3">
      <c r="A2711">
        <v>1185732</v>
      </c>
      <c r="B2711" t="s">
        <v>30</v>
      </c>
      <c r="C2711" s="1">
        <v>44530</v>
      </c>
      <c r="D2711">
        <v>2021</v>
      </c>
      <c r="E2711" t="s">
        <v>45</v>
      </c>
      <c r="F2711">
        <v>4</v>
      </c>
      <c r="G2711">
        <v>1</v>
      </c>
      <c r="H2711" t="s">
        <v>32</v>
      </c>
      <c r="I2711">
        <v>5</v>
      </c>
      <c r="J2711" t="s">
        <v>92</v>
      </c>
      <c r="K2711">
        <v>7</v>
      </c>
      <c r="L2711" t="s">
        <v>93</v>
      </c>
      <c r="M2711" t="s">
        <v>125</v>
      </c>
      <c r="N2711">
        <v>3</v>
      </c>
      <c r="O2711" t="s">
        <v>126</v>
      </c>
      <c r="P2711">
        <v>1</v>
      </c>
      <c r="Q2711" t="s">
        <v>37</v>
      </c>
      <c r="R2711">
        <v>1</v>
      </c>
      <c r="S2711" t="s">
        <v>127</v>
      </c>
      <c r="T2711">
        <v>4</v>
      </c>
      <c r="U2711" t="s">
        <v>128</v>
      </c>
      <c r="V2711" t="s">
        <v>161</v>
      </c>
      <c r="W2711">
        <v>1</v>
      </c>
      <c r="X2711" t="s">
        <v>309</v>
      </c>
      <c r="Y2711">
        <v>51</v>
      </c>
      <c r="Z2711">
        <v>44</v>
      </c>
      <c r="AA2711">
        <v>2244</v>
      </c>
      <c r="AB2711">
        <v>1189.3200000000002</v>
      </c>
      <c r="AC2711">
        <v>0.53</v>
      </c>
      <c r="AD2711">
        <v>3</v>
      </c>
      <c r="AE2711" t="s">
        <v>42</v>
      </c>
    </row>
    <row r="2712" spans="1:31" x14ac:dyDescent="0.3">
      <c r="A2712">
        <v>1185732</v>
      </c>
      <c r="B2712" t="s">
        <v>30</v>
      </c>
      <c r="C2712" s="1">
        <v>44533</v>
      </c>
      <c r="D2712">
        <v>2021</v>
      </c>
      <c r="E2712" t="s">
        <v>46</v>
      </c>
      <c r="F2712">
        <v>4</v>
      </c>
      <c r="G2712">
        <v>1</v>
      </c>
      <c r="H2712" t="s">
        <v>32</v>
      </c>
      <c r="I2712">
        <v>5</v>
      </c>
      <c r="J2712" t="s">
        <v>92</v>
      </c>
      <c r="K2712">
        <v>7</v>
      </c>
      <c r="L2712" t="s">
        <v>93</v>
      </c>
      <c r="M2712" t="s">
        <v>125</v>
      </c>
      <c r="N2712">
        <v>3</v>
      </c>
      <c r="O2712" t="s">
        <v>126</v>
      </c>
      <c r="P2712">
        <v>1</v>
      </c>
      <c r="Q2712" t="s">
        <v>37</v>
      </c>
      <c r="R2712">
        <v>5</v>
      </c>
      <c r="S2712" t="s">
        <v>303</v>
      </c>
      <c r="T2712">
        <v>7</v>
      </c>
      <c r="U2712" t="s">
        <v>305</v>
      </c>
      <c r="V2712" t="s">
        <v>187</v>
      </c>
      <c r="W2712">
        <v>1</v>
      </c>
      <c r="X2712" t="s">
        <v>309</v>
      </c>
      <c r="Y2712">
        <v>60</v>
      </c>
      <c r="Z2712">
        <v>158</v>
      </c>
      <c r="AA2712">
        <v>9480</v>
      </c>
      <c r="AB2712">
        <v>6256.8</v>
      </c>
      <c r="AC2712">
        <v>0.66</v>
      </c>
      <c r="AD2712">
        <v>3</v>
      </c>
      <c r="AE2712" t="s">
        <v>42</v>
      </c>
    </row>
    <row r="2713" spans="1:31" x14ac:dyDescent="0.3">
      <c r="A2713">
        <v>1185732</v>
      </c>
      <c r="B2713" t="s">
        <v>30</v>
      </c>
      <c r="C2713" s="1">
        <v>44544</v>
      </c>
      <c r="D2713">
        <v>2021</v>
      </c>
      <c r="E2713" t="s">
        <v>46</v>
      </c>
      <c r="F2713">
        <v>4</v>
      </c>
      <c r="G2713">
        <v>1</v>
      </c>
      <c r="H2713" t="s">
        <v>32</v>
      </c>
      <c r="I2713">
        <v>5</v>
      </c>
      <c r="J2713" t="s">
        <v>92</v>
      </c>
      <c r="K2713">
        <v>7</v>
      </c>
      <c r="L2713" t="s">
        <v>93</v>
      </c>
      <c r="M2713" t="s">
        <v>125</v>
      </c>
      <c r="N2713">
        <v>3</v>
      </c>
      <c r="O2713" t="s">
        <v>126</v>
      </c>
      <c r="P2713">
        <v>1</v>
      </c>
      <c r="Q2713" t="s">
        <v>37</v>
      </c>
      <c r="R2713">
        <v>5</v>
      </c>
      <c r="S2713" t="s">
        <v>303</v>
      </c>
      <c r="T2713">
        <v>7</v>
      </c>
      <c r="U2713" t="s">
        <v>305</v>
      </c>
      <c r="V2713" t="s">
        <v>162</v>
      </c>
      <c r="W2713">
        <v>1</v>
      </c>
      <c r="X2713" t="s">
        <v>309</v>
      </c>
      <c r="Y2713">
        <v>55</v>
      </c>
      <c r="Z2713">
        <v>61</v>
      </c>
      <c r="AA2713">
        <v>3355</v>
      </c>
      <c r="AB2713">
        <v>1342</v>
      </c>
      <c r="AC2713">
        <v>0.4</v>
      </c>
      <c r="AD2713">
        <v>3</v>
      </c>
      <c r="AE2713" t="s">
        <v>42</v>
      </c>
    </row>
    <row r="2714" spans="1:31" x14ac:dyDescent="0.3">
      <c r="A2714">
        <v>1185732</v>
      </c>
      <c r="B2714" t="s">
        <v>30</v>
      </c>
      <c r="C2714" s="1">
        <v>44550</v>
      </c>
      <c r="D2714">
        <v>2021</v>
      </c>
      <c r="E2714" t="s">
        <v>46</v>
      </c>
      <c r="F2714">
        <v>4</v>
      </c>
      <c r="G2714">
        <v>1</v>
      </c>
      <c r="H2714" t="s">
        <v>32</v>
      </c>
      <c r="I2714">
        <v>5</v>
      </c>
      <c r="J2714" t="s">
        <v>92</v>
      </c>
      <c r="K2714">
        <v>7</v>
      </c>
      <c r="L2714" t="s">
        <v>93</v>
      </c>
      <c r="M2714" t="s">
        <v>125</v>
      </c>
      <c r="N2714">
        <v>3</v>
      </c>
      <c r="O2714" t="s">
        <v>126</v>
      </c>
      <c r="P2714">
        <v>1</v>
      </c>
      <c r="Q2714" t="s">
        <v>37</v>
      </c>
      <c r="R2714">
        <v>1</v>
      </c>
      <c r="S2714" t="s">
        <v>127</v>
      </c>
      <c r="T2714">
        <v>5</v>
      </c>
      <c r="U2714" t="s">
        <v>300</v>
      </c>
      <c r="V2714" t="s">
        <v>265</v>
      </c>
      <c r="W2714">
        <v>1</v>
      </c>
      <c r="X2714" t="s">
        <v>309</v>
      </c>
      <c r="Y2714">
        <v>60</v>
      </c>
      <c r="Z2714">
        <v>63</v>
      </c>
      <c r="AA2714">
        <v>3780</v>
      </c>
      <c r="AB2714">
        <v>1474.2</v>
      </c>
      <c r="AC2714">
        <v>0.39</v>
      </c>
      <c r="AD2714">
        <v>3</v>
      </c>
      <c r="AE2714" t="s">
        <v>42</v>
      </c>
    </row>
    <row r="2715" spans="1:31" x14ac:dyDescent="0.3">
      <c r="A2715">
        <v>1128299</v>
      </c>
      <c r="B2715" t="s">
        <v>77</v>
      </c>
      <c r="C2715" s="1">
        <v>43842</v>
      </c>
      <c r="D2715">
        <v>2020</v>
      </c>
      <c r="E2715" t="s">
        <v>47</v>
      </c>
      <c r="F2715">
        <v>1</v>
      </c>
      <c r="G2715">
        <v>3</v>
      </c>
      <c r="H2715" t="s">
        <v>78</v>
      </c>
      <c r="I2715">
        <v>6</v>
      </c>
      <c r="J2715" t="s">
        <v>94</v>
      </c>
      <c r="K2715">
        <v>8</v>
      </c>
      <c r="L2715" t="s">
        <v>95</v>
      </c>
      <c r="M2715" t="s">
        <v>125</v>
      </c>
      <c r="N2715">
        <v>3</v>
      </c>
      <c r="O2715" t="s">
        <v>126</v>
      </c>
      <c r="P2715">
        <v>1</v>
      </c>
      <c r="Q2715" t="s">
        <v>37</v>
      </c>
      <c r="R2715">
        <v>5</v>
      </c>
      <c r="S2715" t="s">
        <v>303</v>
      </c>
      <c r="T2715">
        <v>6</v>
      </c>
      <c r="U2715" t="s">
        <v>304</v>
      </c>
      <c r="V2715" t="s">
        <v>129</v>
      </c>
      <c r="W2715">
        <v>1</v>
      </c>
      <c r="X2715" t="s">
        <v>309</v>
      </c>
      <c r="Y2715">
        <v>46</v>
      </c>
      <c r="Z2715">
        <v>52</v>
      </c>
      <c r="AA2715">
        <v>2392</v>
      </c>
      <c r="AB2715">
        <v>1674.4</v>
      </c>
      <c r="AC2715">
        <v>0.70000000000000007</v>
      </c>
      <c r="AD2715">
        <v>3</v>
      </c>
      <c r="AE2715" t="s">
        <v>42</v>
      </c>
    </row>
    <row r="2716" spans="1:31" x14ac:dyDescent="0.3">
      <c r="A2716">
        <v>1128299</v>
      </c>
      <c r="B2716" t="s">
        <v>77</v>
      </c>
      <c r="C2716" s="1">
        <v>43844</v>
      </c>
      <c r="D2716">
        <v>2020</v>
      </c>
      <c r="E2716" t="s">
        <v>47</v>
      </c>
      <c r="F2716">
        <v>1</v>
      </c>
      <c r="G2716">
        <v>3</v>
      </c>
      <c r="H2716" t="s">
        <v>78</v>
      </c>
      <c r="I2716">
        <v>6</v>
      </c>
      <c r="J2716" t="s">
        <v>94</v>
      </c>
      <c r="K2716">
        <v>8</v>
      </c>
      <c r="L2716" t="s">
        <v>95</v>
      </c>
      <c r="M2716" t="s">
        <v>125</v>
      </c>
      <c r="N2716">
        <v>3</v>
      </c>
      <c r="O2716" t="s">
        <v>126</v>
      </c>
      <c r="P2716">
        <v>1</v>
      </c>
      <c r="Q2716" t="s">
        <v>37</v>
      </c>
      <c r="R2716">
        <v>1</v>
      </c>
      <c r="S2716" t="s">
        <v>127</v>
      </c>
      <c r="T2716">
        <v>4</v>
      </c>
      <c r="U2716" t="s">
        <v>128</v>
      </c>
      <c r="V2716" t="s">
        <v>189</v>
      </c>
      <c r="W2716">
        <v>1</v>
      </c>
      <c r="X2716" t="s">
        <v>309</v>
      </c>
      <c r="Y2716">
        <v>43</v>
      </c>
      <c r="Z2716">
        <v>160</v>
      </c>
      <c r="AA2716">
        <v>6880</v>
      </c>
      <c r="AB2716">
        <v>3784.0000000000005</v>
      </c>
      <c r="AC2716">
        <v>0.55000000000000004</v>
      </c>
      <c r="AD2716">
        <v>3</v>
      </c>
      <c r="AE2716" t="s">
        <v>42</v>
      </c>
    </row>
    <row r="2717" spans="1:31" x14ac:dyDescent="0.3">
      <c r="A2717">
        <v>1128299</v>
      </c>
      <c r="B2717" t="s">
        <v>77</v>
      </c>
      <c r="C2717" s="1">
        <v>43847</v>
      </c>
      <c r="D2717">
        <v>2020</v>
      </c>
      <c r="E2717" t="s">
        <v>47</v>
      </c>
      <c r="F2717">
        <v>1</v>
      </c>
      <c r="G2717">
        <v>3</v>
      </c>
      <c r="H2717" t="s">
        <v>78</v>
      </c>
      <c r="I2717">
        <v>6</v>
      </c>
      <c r="J2717" t="s">
        <v>94</v>
      </c>
      <c r="K2717">
        <v>8</v>
      </c>
      <c r="L2717" t="s">
        <v>95</v>
      </c>
      <c r="M2717" t="s">
        <v>125</v>
      </c>
      <c r="N2717">
        <v>3</v>
      </c>
      <c r="O2717" t="s">
        <v>126</v>
      </c>
      <c r="P2717">
        <v>1</v>
      </c>
      <c r="Q2717" t="s">
        <v>37</v>
      </c>
      <c r="R2717">
        <v>5</v>
      </c>
      <c r="S2717" t="s">
        <v>303</v>
      </c>
      <c r="T2717">
        <v>7</v>
      </c>
      <c r="U2717" t="s">
        <v>305</v>
      </c>
      <c r="V2717" t="s">
        <v>202</v>
      </c>
      <c r="W2717">
        <v>1</v>
      </c>
      <c r="X2717" t="s">
        <v>309</v>
      </c>
      <c r="Y2717">
        <v>50</v>
      </c>
      <c r="Z2717">
        <v>84</v>
      </c>
      <c r="AA2717">
        <v>4200</v>
      </c>
      <c r="AB2717">
        <v>1974</v>
      </c>
      <c r="AC2717">
        <v>0.47</v>
      </c>
      <c r="AD2717">
        <v>3</v>
      </c>
      <c r="AE2717" t="s">
        <v>42</v>
      </c>
    </row>
    <row r="2718" spans="1:31" x14ac:dyDescent="0.3">
      <c r="A2718">
        <v>1128299</v>
      </c>
      <c r="B2718" t="s">
        <v>77</v>
      </c>
      <c r="C2718" s="1">
        <v>44149</v>
      </c>
      <c r="D2718">
        <v>2020</v>
      </c>
      <c r="E2718" t="s">
        <v>45</v>
      </c>
      <c r="F2718">
        <v>4</v>
      </c>
      <c r="G2718">
        <v>3</v>
      </c>
      <c r="H2718" t="s">
        <v>78</v>
      </c>
      <c r="I2718">
        <v>3</v>
      </c>
      <c r="J2718" t="s">
        <v>79</v>
      </c>
      <c r="K2718">
        <v>3</v>
      </c>
      <c r="L2718" t="s">
        <v>80</v>
      </c>
      <c r="M2718" t="s">
        <v>125</v>
      </c>
      <c r="N2718">
        <v>3</v>
      </c>
      <c r="O2718" t="s">
        <v>126</v>
      </c>
      <c r="P2718">
        <v>1</v>
      </c>
      <c r="Q2718" t="s">
        <v>37</v>
      </c>
      <c r="R2718">
        <v>1</v>
      </c>
      <c r="S2718" t="s">
        <v>127</v>
      </c>
      <c r="T2718">
        <v>4</v>
      </c>
      <c r="U2718" t="s">
        <v>128</v>
      </c>
      <c r="V2718" t="s">
        <v>186</v>
      </c>
      <c r="W2718">
        <v>1</v>
      </c>
      <c r="X2718" t="s">
        <v>309</v>
      </c>
      <c r="Y2718">
        <v>58</v>
      </c>
      <c r="Z2718">
        <v>175</v>
      </c>
      <c r="AA2718">
        <v>10150</v>
      </c>
      <c r="AB2718">
        <v>3045.0000000000005</v>
      </c>
      <c r="AC2718">
        <v>0.30000000000000004</v>
      </c>
      <c r="AD2718">
        <v>3</v>
      </c>
      <c r="AE2718" t="s">
        <v>42</v>
      </c>
    </row>
    <row r="2719" spans="1:31" x14ac:dyDescent="0.3">
      <c r="A2719">
        <v>1128299</v>
      </c>
      <c r="B2719" t="s">
        <v>77</v>
      </c>
      <c r="C2719" s="1">
        <v>43849</v>
      </c>
      <c r="D2719">
        <v>2020</v>
      </c>
      <c r="E2719" t="s">
        <v>47</v>
      </c>
      <c r="F2719">
        <v>1</v>
      </c>
      <c r="G2719">
        <v>3</v>
      </c>
      <c r="H2719" t="s">
        <v>78</v>
      </c>
      <c r="I2719">
        <v>6</v>
      </c>
      <c r="J2719" t="s">
        <v>94</v>
      </c>
      <c r="K2719">
        <v>8</v>
      </c>
      <c r="L2719" t="s">
        <v>95</v>
      </c>
      <c r="M2719" t="s">
        <v>125</v>
      </c>
      <c r="N2719">
        <v>3</v>
      </c>
      <c r="O2719" t="s">
        <v>126</v>
      </c>
      <c r="P2719">
        <v>1</v>
      </c>
      <c r="Q2719" t="s">
        <v>37</v>
      </c>
      <c r="R2719">
        <v>5</v>
      </c>
      <c r="S2719" t="s">
        <v>303</v>
      </c>
      <c r="T2719">
        <v>6</v>
      </c>
      <c r="U2719" t="s">
        <v>304</v>
      </c>
      <c r="V2719" t="s">
        <v>129</v>
      </c>
      <c r="W2719">
        <v>1</v>
      </c>
      <c r="X2719" t="s">
        <v>309</v>
      </c>
      <c r="Y2719">
        <v>54</v>
      </c>
      <c r="Z2719">
        <v>94</v>
      </c>
      <c r="AA2719">
        <v>5076</v>
      </c>
      <c r="AB2719">
        <v>1725.8400000000001</v>
      </c>
      <c r="AC2719">
        <v>0.34</v>
      </c>
      <c r="AD2719">
        <v>3</v>
      </c>
      <c r="AE2719" t="s">
        <v>42</v>
      </c>
    </row>
    <row r="2720" spans="1:31" x14ac:dyDescent="0.3">
      <c r="A2720">
        <v>1128299</v>
      </c>
      <c r="B2720" t="s">
        <v>77</v>
      </c>
      <c r="C2720" s="1">
        <v>43850</v>
      </c>
      <c r="D2720">
        <v>2020</v>
      </c>
      <c r="E2720" t="s">
        <v>47</v>
      </c>
      <c r="F2720">
        <v>1</v>
      </c>
      <c r="G2720">
        <v>3</v>
      </c>
      <c r="H2720" t="s">
        <v>78</v>
      </c>
      <c r="I2720">
        <v>6</v>
      </c>
      <c r="J2720" t="s">
        <v>94</v>
      </c>
      <c r="K2720">
        <v>8</v>
      </c>
      <c r="L2720" t="s">
        <v>95</v>
      </c>
      <c r="M2720" t="s">
        <v>125</v>
      </c>
      <c r="N2720">
        <v>3</v>
      </c>
      <c r="O2720" t="s">
        <v>126</v>
      </c>
      <c r="P2720">
        <v>1</v>
      </c>
      <c r="Q2720" t="s">
        <v>37</v>
      </c>
      <c r="R2720">
        <v>1</v>
      </c>
      <c r="S2720" t="s">
        <v>127</v>
      </c>
      <c r="T2720">
        <v>4</v>
      </c>
      <c r="U2720" t="s">
        <v>128</v>
      </c>
      <c r="V2720" t="s">
        <v>161</v>
      </c>
      <c r="W2720">
        <v>1</v>
      </c>
      <c r="X2720" t="s">
        <v>309</v>
      </c>
      <c r="Y2720">
        <v>58</v>
      </c>
      <c r="Z2720">
        <v>143</v>
      </c>
      <c r="AA2720">
        <v>8294</v>
      </c>
      <c r="AB2720">
        <v>4229.9400000000005</v>
      </c>
      <c r="AC2720">
        <v>0.51</v>
      </c>
      <c r="AD2720">
        <v>3</v>
      </c>
      <c r="AE2720" t="s">
        <v>42</v>
      </c>
    </row>
    <row r="2721" spans="1:31" x14ac:dyDescent="0.3">
      <c r="A2721">
        <v>1128299</v>
      </c>
      <c r="B2721" t="s">
        <v>77</v>
      </c>
      <c r="C2721" s="1">
        <v>44191</v>
      </c>
      <c r="D2721">
        <v>2020</v>
      </c>
      <c r="E2721" t="s">
        <v>46</v>
      </c>
      <c r="F2721">
        <v>4</v>
      </c>
      <c r="G2721">
        <v>3</v>
      </c>
      <c r="H2721" t="s">
        <v>78</v>
      </c>
      <c r="I2721">
        <v>3</v>
      </c>
      <c r="J2721" t="s">
        <v>79</v>
      </c>
      <c r="K2721">
        <v>3</v>
      </c>
      <c r="L2721" t="s">
        <v>80</v>
      </c>
      <c r="M2721" t="s">
        <v>125</v>
      </c>
      <c r="N2721">
        <v>3</v>
      </c>
      <c r="O2721" t="s">
        <v>126</v>
      </c>
      <c r="P2721">
        <v>1</v>
      </c>
      <c r="Q2721" t="s">
        <v>37</v>
      </c>
      <c r="R2721">
        <v>5</v>
      </c>
      <c r="S2721" t="s">
        <v>303</v>
      </c>
      <c r="T2721">
        <v>8</v>
      </c>
      <c r="U2721" t="s">
        <v>306</v>
      </c>
      <c r="V2721" t="s">
        <v>189</v>
      </c>
      <c r="W2721">
        <v>1</v>
      </c>
      <c r="X2721" t="s">
        <v>309</v>
      </c>
      <c r="Y2721">
        <v>62</v>
      </c>
      <c r="Z2721">
        <v>203</v>
      </c>
      <c r="AA2721">
        <v>12586</v>
      </c>
      <c r="AB2721">
        <v>3775.8000000000006</v>
      </c>
      <c r="AC2721">
        <v>0.30000000000000004</v>
      </c>
      <c r="AD2721">
        <v>3</v>
      </c>
      <c r="AE2721" t="s">
        <v>42</v>
      </c>
    </row>
    <row r="2722" spans="1:31" x14ac:dyDescent="0.3">
      <c r="A2722">
        <v>1128299</v>
      </c>
      <c r="B2722" t="s">
        <v>77</v>
      </c>
      <c r="C2722" s="1">
        <v>43851</v>
      </c>
      <c r="D2722">
        <v>2020</v>
      </c>
      <c r="E2722" t="s">
        <v>47</v>
      </c>
      <c r="F2722">
        <v>1</v>
      </c>
      <c r="G2722">
        <v>3</v>
      </c>
      <c r="H2722" t="s">
        <v>78</v>
      </c>
      <c r="I2722">
        <v>6</v>
      </c>
      <c r="J2722" t="s">
        <v>94</v>
      </c>
      <c r="K2722">
        <v>8</v>
      </c>
      <c r="L2722" t="s">
        <v>95</v>
      </c>
      <c r="M2722" t="s">
        <v>125</v>
      </c>
      <c r="N2722">
        <v>3</v>
      </c>
      <c r="O2722" t="s">
        <v>126</v>
      </c>
      <c r="P2722">
        <v>1</v>
      </c>
      <c r="Q2722" t="s">
        <v>37</v>
      </c>
      <c r="R2722">
        <v>1</v>
      </c>
      <c r="S2722" t="s">
        <v>127</v>
      </c>
      <c r="T2722">
        <v>4</v>
      </c>
      <c r="U2722" t="s">
        <v>128</v>
      </c>
      <c r="V2722" t="s">
        <v>204</v>
      </c>
      <c r="W2722">
        <v>1</v>
      </c>
      <c r="X2722" t="s">
        <v>309</v>
      </c>
      <c r="Y2722">
        <v>62</v>
      </c>
      <c r="Z2722">
        <v>102</v>
      </c>
      <c r="AA2722">
        <v>6324</v>
      </c>
      <c r="AB2722">
        <v>2403.12</v>
      </c>
      <c r="AC2722">
        <v>0.38</v>
      </c>
      <c r="AD2722">
        <v>3</v>
      </c>
      <c r="AE2722" t="s">
        <v>42</v>
      </c>
    </row>
    <row r="2723" spans="1:31" x14ac:dyDescent="0.3">
      <c r="A2723">
        <v>1128299</v>
      </c>
      <c r="B2723" t="s">
        <v>77</v>
      </c>
      <c r="C2723" s="1">
        <v>43853</v>
      </c>
      <c r="D2723">
        <v>2020</v>
      </c>
      <c r="E2723" t="s">
        <v>47</v>
      </c>
      <c r="F2723">
        <v>1</v>
      </c>
      <c r="G2723">
        <v>3</v>
      </c>
      <c r="H2723" t="s">
        <v>78</v>
      </c>
      <c r="I2723">
        <v>6</v>
      </c>
      <c r="J2723" t="s">
        <v>94</v>
      </c>
      <c r="K2723">
        <v>8</v>
      </c>
      <c r="L2723" t="s">
        <v>95</v>
      </c>
      <c r="M2723" t="s">
        <v>125</v>
      </c>
      <c r="N2723">
        <v>3</v>
      </c>
      <c r="O2723" t="s">
        <v>126</v>
      </c>
      <c r="P2723">
        <v>1</v>
      </c>
      <c r="Q2723" t="s">
        <v>37</v>
      </c>
      <c r="R2723">
        <v>1</v>
      </c>
      <c r="S2723" t="s">
        <v>127</v>
      </c>
      <c r="T2723">
        <v>4</v>
      </c>
      <c r="U2723" t="s">
        <v>128</v>
      </c>
      <c r="V2723" t="s">
        <v>161</v>
      </c>
      <c r="W2723">
        <v>1</v>
      </c>
      <c r="X2723" t="s">
        <v>309</v>
      </c>
      <c r="Y2723">
        <v>59</v>
      </c>
      <c r="Z2723">
        <v>75</v>
      </c>
      <c r="AA2723">
        <v>4425</v>
      </c>
      <c r="AB2723">
        <v>2035.4999999999998</v>
      </c>
      <c r="AC2723">
        <v>0.45999999999999996</v>
      </c>
      <c r="AD2723">
        <v>3</v>
      </c>
      <c r="AE2723" t="s">
        <v>42</v>
      </c>
    </row>
    <row r="2724" spans="1:31" x14ac:dyDescent="0.3">
      <c r="A2724">
        <v>1128299</v>
      </c>
      <c r="B2724" t="s">
        <v>77</v>
      </c>
      <c r="C2724" s="1">
        <v>44197</v>
      </c>
      <c r="D2724">
        <v>2021</v>
      </c>
      <c r="E2724" t="s">
        <v>47</v>
      </c>
      <c r="F2724">
        <v>1</v>
      </c>
      <c r="G2724">
        <v>3</v>
      </c>
      <c r="H2724" t="s">
        <v>78</v>
      </c>
      <c r="I2724">
        <v>3</v>
      </c>
      <c r="J2724" t="s">
        <v>79</v>
      </c>
      <c r="K2724">
        <v>3</v>
      </c>
      <c r="L2724" t="s">
        <v>80</v>
      </c>
      <c r="M2724" t="s">
        <v>125</v>
      </c>
      <c r="N2724">
        <v>3</v>
      </c>
      <c r="O2724" t="s">
        <v>126</v>
      </c>
      <c r="P2724">
        <v>1</v>
      </c>
      <c r="Q2724" t="s">
        <v>37</v>
      </c>
      <c r="R2724">
        <v>5</v>
      </c>
      <c r="S2724" t="s">
        <v>303</v>
      </c>
      <c r="T2724">
        <v>7</v>
      </c>
      <c r="U2724" t="s">
        <v>305</v>
      </c>
      <c r="V2724" t="s">
        <v>187</v>
      </c>
      <c r="W2724">
        <v>1</v>
      </c>
      <c r="X2724" t="s">
        <v>309</v>
      </c>
      <c r="Y2724">
        <v>64</v>
      </c>
      <c r="Z2724">
        <v>225</v>
      </c>
      <c r="AA2724">
        <v>14400</v>
      </c>
      <c r="AB2724">
        <v>5184</v>
      </c>
      <c r="AC2724">
        <v>0.36</v>
      </c>
      <c r="AD2724">
        <v>3</v>
      </c>
      <c r="AE2724" t="s">
        <v>42</v>
      </c>
    </row>
    <row r="2725" spans="1:31" x14ac:dyDescent="0.3">
      <c r="A2725">
        <v>1128299</v>
      </c>
      <c r="B2725" t="s">
        <v>77</v>
      </c>
      <c r="C2725" s="1">
        <v>43854</v>
      </c>
      <c r="D2725">
        <v>2020</v>
      </c>
      <c r="E2725" t="s">
        <v>47</v>
      </c>
      <c r="F2725">
        <v>1</v>
      </c>
      <c r="G2725">
        <v>3</v>
      </c>
      <c r="H2725" t="s">
        <v>78</v>
      </c>
      <c r="I2725">
        <v>6</v>
      </c>
      <c r="J2725" t="s">
        <v>94</v>
      </c>
      <c r="K2725">
        <v>8</v>
      </c>
      <c r="L2725" t="s">
        <v>95</v>
      </c>
      <c r="M2725" t="s">
        <v>125</v>
      </c>
      <c r="N2725">
        <v>3</v>
      </c>
      <c r="O2725" t="s">
        <v>126</v>
      </c>
      <c r="P2725">
        <v>1</v>
      </c>
      <c r="Q2725" t="s">
        <v>37</v>
      </c>
      <c r="R2725">
        <v>5</v>
      </c>
      <c r="S2725" t="s">
        <v>303</v>
      </c>
      <c r="T2725">
        <v>7</v>
      </c>
      <c r="U2725" t="s">
        <v>305</v>
      </c>
      <c r="V2725" t="s">
        <v>162</v>
      </c>
      <c r="W2725">
        <v>1</v>
      </c>
      <c r="X2725" t="s">
        <v>309</v>
      </c>
      <c r="Y2725">
        <v>63</v>
      </c>
      <c r="Z2725">
        <v>52</v>
      </c>
      <c r="AA2725">
        <v>3276</v>
      </c>
      <c r="AB2725">
        <v>2162.1600000000003</v>
      </c>
      <c r="AC2725">
        <v>0.66</v>
      </c>
      <c r="AD2725">
        <v>3</v>
      </c>
      <c r="AE2725" t="s">
        <v>42</v>
      </c>
    </row>
    <row r="2726" spans="1:31" x14ac:dyDescent="0.3">
      <c r="A2726">
        <v>1128299</v>
      </c>
      <c r="B2726" t="s">
        <v>77</v>
      </c>
      <c r="C2726" s="1">
        <v>43855</v>
      </c>
      <c r="D2726">
        <v>2020</v>
      </c>
      <c r="E2726" t="s">
        <v>47</v>
      </c>
      <c r="F2726">
        <v>1</v>
      </c>
      <c r="G2726">
        <v>3</v>
      </c>
      <c r="H2726" t="s">
        <v>78</v>
      </c>
      <c r="I2726">
        <v>6</v>
      </c>
      <c r="J2726" t="s">
        <v>94</v>
      </c>
      <c r="K2726">
        <v>8</v>
      </c>
      <c r="L2726" t="s">
        <v>95</v>
      </c>
      <c r="M2726" t="s">
        <v>125</v>
      </c>
      <c r="N2726">
        <v>3</v>
      </c>
      <c r="O2726" t="s">
        <v>126</v>
      </c>
      <c r="P2726">
        <v>1</v>
      </c>
      <c r="Q2726" t="s">
        <v>37</v>
      </c>
      <c r="R2726">
        <v>1</v>
      </c>
      <c r="S2726" t="s">
        <v>127</v>
      </c>
      <c r="T2726">
        <v>5</v>
      </c>
      <c r="U2726" t="s">
        <v>300</v>
      </c>
      <c r="V2726" t="s">
        <v>265</v>
      </c>
      <c r="W2726">
        <v>1</v>
      </c>
      <c r="X2726" t="s">
        <v>309</v>
      </c>
      <c r="Y2726">
        <v>78</v>
      </c>
      <c r="Z2726">
        <v>95</v>
      </c>
      <c r="AA2726">
        <v>7410</v>
      </c>
      <c r="AB2726">
        <v>2519.4</v>
      </c>
      <c r="AC2726">
        <v>0.34</v>
      </c>
      <c r="AD2726">
        <v>3</v>
      </c>
      <c r="AE2726" t="s">
        <v>42</v>
      </c>
    </row>
    <row r="2727" spans="1:31" x14ac:dyDescent="0.3">
      <c r="A2727">
        <v>1128299</v>
      </c>
      <c r="B2727" t="s">
        <v>77</v>
      </c>
      <c r="C2727" s="1">
        <v>44203</v>
      </c>
      <c r="D2727">
        <v>2021</v>
      </c>
      <c r="E2727" t="s">
        <v>47</v>
      </c>
      <c r="F2727">
        <v>1</v>
      </c>
      <c r="G2727">
        <v>3</v>
      </c>
      <c r="H2727" t="s">
        <v>78</v>
      </c>
      <c r="I2727">
        <v>3</v>
      </c>
      <c r="J2727" t="s">
        <v>79</v>
      </c>
      <c r="K2727">
        <v>3</v>
      </c>
      <c r="L2727" t="s">
        <v>80</v>
      </c>
      <c r="M2727" t="s">
        <v>125</v>
      </c>
      <c r="N2727">
        <v>3</v>
      </c>
      <c r="O2727" t="s">
        <v>126</v>
      </c>
      <c r="P2727">
        <v>1</v>
      </c>
      <c r="Q2727" t="s">
        <v>37</v>
      </c>
      <c r="R2727">
        <v>5</v>
      </c>
      <c r="S2727" t="s">
        <v>303</v>
      </c>
      <c r="T2727">
        <v>6</v>
      </c>
      <c r="U2727" t="s">
        <v>304</v>
      </c>
      <c r="V2727" t="s">
        <v>129</v>
      </c>
      <c r="W2727">
        <v>1</v>
      </c>
      <c r="X2727" t="s">
        <v>309</v>
      </c>
      <c r="Y2727">
        <v>63</v>
      </c>
      <c r="Z2727">
        <v>248</v>
      </c>
      <c r="AA2727">
        <v>15624</v>
      </c>
      <c r="AB2727">
        <v>5780.88</v>
      </c>
      <c r="AC2727">
        <v>0.37</v>
      </c>
      <c r="AD2727">
        <v>3</v>
      </c>
      <c r="AE2727" t="s">
        <v>42</v>
      </c>
    </row>
    <row r="2728" spans="1:31" x14ac:dyDescent="0.3">
      <c r="A2728">
        <v>1128299</v>
      </c>
      <c r="B2728" t="s">
        <v>77</v>
      </c>
      <c r="C2728" s="1">
        <v>43857</v>
      </c>
      <c r="D2728">
        <v>2020</v>
      </c>
      <c r="E2728" t="s">
        <v>47</v>
      </c>
      <c r="F2728">
        <v>1</v>
      </c>
      <c r="G2728">
        <v>3</v>
      </c>
      <c r="H2728" t="s">
        <v>78</v>
      </c>
      <c r="I2728">
        <v>6</v>
      </c>
      <c r="J2728" t="s">
        <v>94</v>
      </c>
      <c r="K2728">
        <v>8</v>
      </c>
      <c r="L2728" t="s">
        <v>95</v>
      </c>
      <c r="M2728" t="s">
        <v>125</v>
      </c>
      <c r="N2728">
        <v>3</v>
      </c>
      <c r="O2728" t="s">
        <v>126</v>
      </c>
      <c r="P2728">
        <v>1</v>
      </c>
      <c r="Q2728" t="s">
        <v>37</v>
      </c>
      <c r="R2728">
        <v>1</v>
      </c>
      <c r="S2728" t="s">
        <v>127</v>
      </c>
      <c r="T2728">
        <v>4</v>
      </c>
      <c r="U2728" t="s">
        <v>128</v>
      </c>
      <c r="V2728" t="s">
        <v>189</v>
      </c>
      <c r="W2728">
        <v>1</v>
      </c>
      <c r="X2728" t="s">
        <v>309</v>
      </c>
      <c r="Y2728">
        <v>60</v>
      </c>
      <c r="Z2728">
        <v>104</v>
      </c>
      <c r="AA2728">
        <v>6240</v>
      </c>
      <c r="AB2728">
        <v>2683.2</v>
      </c>
      <c r="AC2728">
        <v>0.43</v>
      </c>
      <c r="AD2728">
        <v>3</v>
      </c>
      <c r="AE2728" t="s">
        <v>42</v>
      </c>
    </row>
    <row r="2729" spans="1:31" x14ac:dyDescent="0.3">
      <c r="A2729">
        <v>1128299</v>
      </c>
      <c r="B2729" t="s">
        <v>77</v>
      </c>
      <c r="C2729" s="1">
        <v>43859</v>
      </c>
      <c r="D2729">
        <v>2020</v>
      </c>
      <c r="E2729" t="s">
        <v>47</v>
      </c>
      <c r="F2729">
        <v>1</v>
      </c>
      <c r="G2729">
        <v>3</v>
      </c>
      <c r="H2729" t="s">
        <v>78</v>
      </c>
      <c r="I2729">
        <v>6</v>
      </c>
      <c r="J2729" t="s">
        <v>94</v>
      </c>
      <c r="K2729">
        <v>8</v>
      </c>
      <c r="L2729" t="s">
        <v>95</v>
      </c>
      <c r="M2729" t="s">
        <v>125</v>
      </c>
      <c r="N2729">
        <v>3</v>
      </c>
      <c r="O2729" t="s">
        <v>126</v>
      </c>
      <c r="P2729">
        <v>1</v>
      </c>
      <c r="Q2729" t="s">
        <v>37</v>
      </c>
      <c r="R2729">
        <v>5</v>
      </c>
      <c r="S2729" t="s">
        <v>303</v>
      </c>
      <c r="T2729">
        <v>7</v>
      </c>
      <c r="U2729" t="s">
        <v>305</v>
      </c>
      <c r="V2729" t="s">
        <v>202</v>
      </c>
      <c r="W2729">
        <v>1</v>
      </c>
      <c r="X2729" t="s">
        <v>309</v>
      </c>
      <c r="Y2729">
        <v>57</v>
      </c>
      <c r="Z2729">
        <v>90</v>
      </c>
      <c r="AA2729">
        <v>5130</v>
      </c>
      <c r="AB2729">
        <v>2565</v>
      </c>
      <c r="AC2729">
        <v>0.5</v>
      </c>
      <c r="AD2729">
        <v>3</v>
      </c>
      <c r="AE2729" t="s">
        <v>42</v>
      </c>
    </row>
    <row r="2730" spans="1:31" x14ac:dyDescent="0.3">
      <c r="A2730">
        <v>1128299</v>
      </c>
      <c r="B2730" t="s">
        <v>77</v>
      </c>
      <c r="C2730" s="1">
        <v>44209</v>
      </c>
      <c r="D2730">
        <v>2021</v>
      </c>
      <c r="E2730" t="s">
        <v>47</v>
      </c>
      <c r="F2730">
        <v>1</v>
      </c>
      <c r="G2730">
        <v>3</v>
      </c>
      <c r="H2730" t="s">
        <v>78</v>
      </c>
      <c r="I2730">
        <v>3</v>
      </c>
      <c r="J2730" t="s">
        <v>79</v>
      </c>
      <c r="K2730">
        <v>3</v>
      </c>
      <c r="L2730" t="s">
        <v>80</v>
      </c>
      <c r="M2730" t="s">
        <v>125</v>
      </c>
      <c r="N2730">
        <v>3</v>
      </c>
      <c r="O2730" t="s">
        <v>126</v>
      </c>
      <c r="P2730">
        <v>1</v>
      </c>
      <c r="Q2730" t="s">
        <v>37</v>
      </c>
      <c r="R2730">
        <v>1</v>
      </c>
      <c r="S2730" t="s">
        <v>127</v>
      </c>
      <c r="T2730">
        <v>4</v>
      </c>
      <c r="U2730" t="s">
        <v>128</v>
      </c>
      <c r="V2730" t="s">
        <v>186</v>
      </c>
      <c r="W2730">
        <v>1</v>
      </c>
      <c r="X2730" t="s">
        <v>309</v>
      </c>
      <c r="Y2730">
        <v>59</v>
      </c>
      <c r="Z2730">
        <v>245</v>
      </c>
      <c r="AA2730">
        <v>14455</v>
      </c>
      <c r="AB2730">
        <v>4914.7000000000007</v>
      </c>
      <c r="AC2730">
        <v>0.34</v>
      </c>
      <c r="AD2730">
        <v>3</v>
      </c>
      <c r="AE2730" t="s">
        <v>42</v>
      </c>
    </row>
    <row r="2731" spans="1:31" x14ac:dyDescent="0.3">
      <c r="A2731">
        <v>1128299</v>
      </c>
      <c r="B2731" t="s">
        <v>77</v>
      </c>
      <c r="C2731" s="1">
        <v>44215</v>
      </c>
      <c r="D2731">
        <v>2021</v>
      </c>
      <c r="E2731" t="s">
        <v>47</v>
      </c>
      <c r="F2731">
        <v>1</v>
      </c>
      <c r="G2731">
        <v>3</v>
      </c>
      <c r="H2731" t="s">
        <v>78</v>
      </c>
      <c r="I2731">
        <v>3</v>
      </c>
      <c r="J2731" t="s">
        <v>79</v>
      </c>
      <c r="K2731">
        <v>3</v>
      </c>
      <c r="L2731" t="s">
        <v>80</v>
      </c>
      <c r="M2731" t="s">
        <v>125</v>
      </c>
      <c r="N2731">
        <v>3</v>
      </c>
      <c r="O2731" t="s">
        <v>126</v>
      </c>
      <c r="P2731">
        <v>1</v>
      </c>
      <c r="Q2731" t="s">
        <v>37</v>
      </c>
      <c r="R2731">
        <v>5</v>
      </c>
      <c r="S2731" t="s">
        <v>303</v>
      </c>
      <c r="T2731">
        <v>6</v>
      </c>
      <c r="U2731" t="s">
        <v>304</v>
      </c>
      <c r="V2731" t="s">
        <v>129</v>
      </c>
      <c r="W2731">
        <v>1</v>
      </c>
      <c r="X2731" t="s">
        <v>309</v>
      </c>
      <c r="Y2731">
        <v>66</v>
      </c>
      <c r="Z2731">
        <v>259</v>
      </c>
      <c r="AA2731">
        <v>17094</v>
      </c>
      <c r="AB2731">
        <v>5128.2000000000007</v>
      </c>
      <c r="AC2731">
        <v>0.30000000000000004</v>
      </c>
      <c r="AD2731">
        <v>3</v>
      </c>
      <c r="AE2731" t="s">
        <v>42</v>
      </c>
    </row>
    <row r="2732" spans="1:31" x14ac:dyDescent="0.3">
      <c r="A2732">
        <v>1128299</v>
      </c>
      <c r="B2732" t="s">
        <v>77</v>
      </c>
      <c r="C2732" s="1">
        <v>44221</v>
      </c>
      <c r="D2732">
        <v>2021</v>
      </c>
      <c r="E2732" t="s">
        <v>47</v>
      </c>
      <c r="F2732">
        <v>1</v>
      </c>
      <c r="G2732">
        <v>3</v>
      </c>
      <c r="H2732" t="s">
        <v>78</v>
      </c>
      <c r="I2732">
        <v>3</v>
      </c>
      <c r="J2732" t="s">
        <v>79</v>
      </c>
      <c r="K2732">
        <v>3</v>
      </c>
      <c r="L2732" t="s">
        <v>80</v>
      </c>
      <c r="M2732" t="s">
        <v>125</v>
      </c>
      <c r="N2732">
        <v>3</v>
      </c>
      <c r="O2732" t="s">
        <v>126</v>
      </c>
      <c r="P2732">
        <v>1</v>
      </c>
      <c r="Q2732" t="s">
        <v>37</v>
      </c>
      <c r="R2732">
        <v>1</v>
      </c>
      <c r="S2732" t="s">
        <v>127</v>
      </c>
      <c r="T2732">
        <v>4</v>
      </c>
      <c r="U2732" t="s">
        <v>128</v>
      </c>
      <c r="V2732" t="s">
        <v>161</v>
      </c>
      <c r="W2732">
        <v>1</v>
      </c>
      <c r="X2732" t="s">
        <v>309</v>
      </c>
      <c r="Y2732">
        <v>56</v>
      </c>
      <c r="Z2732">
        <v>268</v>
      </c>
      <c r="AA2732">
        <v>15008</v>
      </c>
      <c r="AB2732">
        <v>4202.2400000000007</v>
      </c>
      <c r="AC2732">
        <v>0.28000000000000003</v>
      </c>
      <c r="AD2732">
        <v>3</v>
      </c>
      <c r="AE2732" t="s">
        <v>42</v>
      </c>
    </row>
    <row r="2733" spans="1:31" x14ac:dyDescent="0.3">
      <c r="A2733">
        <v>1128299</v>
      </c>
      <c r="B2733" t="s">
        <v>77</v>
      </c>
      <c r="C2733" s="1">
        <v>43861</v>
      </c>
      <c r="D2733">
        <v>2020</v>
      </c>
      <c r="E2733" t="s">
        <v>47</v>
      </c>
      <c r="F2733">
        <v>1</v>
      </c>
      <c r="G2733">
        <v>3</v>
      </c>
      <c r="H2733" t="s">
        <v>78</v>
      </c>
      <c r="I2733">
        <v>6</v>
      </c>
      <c r="J2733" t="s">
        <v>94</v>
      </c>
      <c r="K2733">
        <v>8</v>
      </c>
      <c r="L2733" t="s">
        <v>95</v>
      </c>
      <c r="M2733" t="s">
        <v>125</v>
      </c>
      <c r="N2733">
        <v>3</v>
      </c>
      <c r="O2733" t="s">
        <v>126</v>
      </c>
      <c r="P2733">
        <v>1</v>
      </c>
      <c r="Q2733" t="s">
        <v>37</v>
      </c>
      <c r="R2733">
        <v>5</v>
      </c>
      <c r="S2733" t="s">
        <v>303</v>
      </c>
      <c r="T2733">
        <v>8</v>
      </c>
      <c r="U2733" t="s">
        <v>306</v>
      </c>
      <c r="V2733" t="s">
        <v>189</v>
      </c>
      <c r="W2733">
        <v>1</v>
      </c>
      <c r="X2733" t="s">
        <v>309</v>
      </c>
      <c r="Y2733">
        <v>78</v>
      </c>
      <c r="Z2733">
        <v>131</v>
      </c>
      <c r="AA2733">
        <v>10218</v>
      </c>
      <c r="AB2733">
        <v>3576.2999999999997</v>
      </c>
      <c r="AC2733">
        <v>0.35</v>
      </c>
      <c r="AD2733">
        <v>3</v>
      </c>
      <c r="AE2733" t="s">
        <v>42</v>
      </c>
    </row>
    <row r="2734" spans="1:31" x14ac:dyDescent="0.3">
      <c r="A2734">
        <v>1128299</v>
      </c>
      <c r="B2734" t="s">
        <v>77</v>
      </c>
      <c r="C2734" s="1">
        <v>43862</v>
      </c>
      <c r="D2734">
        <v>2020</v>
      </c>
      <c r="E2734" t="s">
        <v>48</v>
      </c>
      <c r="F2734">
        <v>1</v>
      </c>
      <c r="G2734">
        <v>3</v>
      </c>
      <c r="H2734" t="s">
        <v>78</v>
      </c>
      <c r="I2734">
        <v>6</v>
      </c>
      <c r="J2734" t="s">
        <v>94</v>
      </c>
      <c r="K2734">
        <v>8</v>
      </c>
      <c r="L2734" t="s">
        <v>95</v>
      </c>
      <c r="M2734" t="s">
        <v>125</v>
      </c>
      <c r="N2734">
        <v>3</v>
      </c>
      <c r="O2734" t="s">
        <v>126</v>
      </c>
      <c r="P2734">
        <v>1</v>
      </c>
      <c r="Q2734" t="s">
        <v>37</v>
      </c>
      <c r="R2734">
        <v>1</v>
      </c>
      <c r="S2734" t="s">
        <v>127</v>
      </c>
      <c r="T2734">
        <v>4</v>
      </c>
      <c r="U2734" t="s">
        <v>128</v>
      </c>
      <c r="V2734" t="s">
        <v>204</v>
      </c>
      <c r="W2734">
        <v>1</v>
      </c>
      <c r="X2734" t="s">
        <v>309</v>
      </c>
      <c r="Y2734">
        <v>56</v>
      </c>
      <c r="Z2734">
        <v>189</v>
      </c>
      <c r="AA2734">
        <v>10584</v>
      </c>
      <c r="AB2734">
        <v>6032.880000000001</v>
      </c>
      <c r="AC2734">
        <v>0.57000000000000006</v>
      </c>
      <c r="AD2734">
        <v>3</v>
      </c>
      <c r="AE2734" t="s">
        <v>42</v>
      </c>
    </row>
    <row r="2735" spans="1:31" x14ac:dyDescent="0.3">
      <c r="A2735">
        <v>1128299</v>
      </c>
      <c r="B2735" t="s">
        <v>77</v>
      </c>
      <c r="C2735" s="1">
        <v>43865</v>
      </c>
      <c r="D2735">
        <v>2020</v>
      </c>
      <c r="E2735" t="s">
        <v>48</v>
      </c>
      <c r="F2735">
        <v>1</v>
      </c>
      <c r="G2735">
        <v>3</v>
      </c>
      <c r="H2735" t="s">
        <v>78</v>
      </c>
      <c r="I2735">
        <v>6</v>
      </c>
      <c r="J2735" t="s">
        <v>94</v>
      </c>
      <c r="K2735">
        <v>8</v>
      </c>
      <c r="L2735" t="s">
        <v>95</v>
      </c>
      <c r="M2735" t="s">
        <v>125</v>
      </c>
      <c r="N2735">
        <v>3</v>
      </c>
      <c r="O2735" t="s">
        <v>126</v>
      </c>
      <c r="P2735">
        <v>1</v>
      </c>
      <c r="Q2735" t="s">
        <v>37</v>
      </c>
      <c r="R2735">
        <v>1</v>
      </c>
      <c r="S2735" t="s">
        <v>127</v>
      </c>
      <c r="T2735">
        <v>4</v>
      </c>
      <c r="U2735" t="s">
        <v>128</v>
      </c>
      <c r="V2735" t="s">
        <v>161</v>
      </c>
      <c r="W2735">
        <v>1</v>
      </c>
      <c r="X2735" t="s">
        <v>309</v>
      </c>
      <c r="Y2735">
        <v>58</v>
      </c>
      <c r="Z2735">
        <v>111</v>
      </c>
      <c r="AA2735">
        <v>6438</v>
      </c>
      <c r="AB2735">
        <v>3283.38</v>
      </c>
      <c r="AC2735">
        <v>0.51</v>
      </c>
      <c r="AD2735">
        <v>3</v>
      </c>
      <c r="AE2735" t="s">
        <v>42</v>
      </c>
    </row>
    <row r="2736" spans="1:31" x14ac:dyDescent="0.3">
      <c r="A2736">
        <v>1128299</v>
      </c>
      <c r="B2736" t="s">
        <v>77</v>
      </c>
      <c r="C2736" s="1">
        <v>44227</v>
      </c>
      <c r="D2736">
        <v>2021</v>
      </c>
      <c r="E2736" t="s">
        <v>47</v>
      </c>
      <c r="F2736">
        <v>1</v>
      </c>
      <c r="G2736">
        <v>3</v>
      </c>
      <c r="H2736" t="s">
        <v>78</v>
      </c>
      <c r="I2736">
        <v>3</v>
      </c>
      <c r="J2736" t="s">
        <v>79</v>
      </c>
      <c r="K2736">
        <v>3</v>
      </c>
      <c r="L2736" t="s">
        <v>80</v>
      </c>
      <c r="M2736" t="s">
        <v>125</v>
      </c>
      <c r="N2736">
        <v>3</v>
      </c>
      <c r="O2736" t="s">
        <v>126</v>
      </c>
      <c r="P2736">
        <v>1</v>
      </c>
      <c r="Q2736" t="s">
        <v>37</v>
      </c>
      <c r="R2736">
        <v>5</v>
      </c>
      <c r="S2736" t="s">
        <v>303</v>
      </c>
      <c r="T2736">
        <v>7</v>
      </c>
      <c r="U2736" t="s">
        <v>305</v>
      </c>
      <c r="V2736" t="s">
        <v>187</v>
      </c>
      <c r="W2736">
        <v>1</v>
      </c>
      <c r="X2736" t="s">
        <v>309</v>
      </c>
      <c r="Y2736">
        <v>59</v>
      </c>
      <c r="Z2736">
        <v>219</v>
      </c>
      <c r="AA2736">
        <v>12921</v>
      </c>
      <c r="AB2736">
        <v>3747.0900000000006</v>
      </c>
      <c r="AC2736">
        <v>0.29000000000000004</v>
      </c>
      <c r="AD2736">
        <v>3</v>
      </c>
      <c r="AE2736" t="s">
        <v>42</v>
      </c>
    </row>
    <row r="2737" spans="1:31" x14ac:dyDescent="0.3">
      <c r="A2737">
        <v>1128299</v>
      </c>
      <c r="B2737" t="s">
        <v>77</v>
      </c>
      <c r="C2737" s="1">
        <v>43867</v>
      </c>
      <c r="D2737">
        <v>2020</v>
      </c>
      <c r="E2737" t="s">
        <v>48</v>
      </c>
      <c r="F2737">
        <v>1</v>
      </c>
      <c r="G2737">
        <v>3</v>
      </c>
      <c r="H2737" t="s">
        <v>78</v>
      </c>
      <c r="I2737">
        <v>6</v>
      </c>
      <c r="J2737" t="s">
        <v>94</v>
      </c>
      <c r="K2737">
        <v>8</v>
      </c>
      <c r="L2737" t="s">
        <v>95</v>
      </c>
      <c r="M2737" t="s">
        <v>125</v>
      </c>
      <c r="N2737">
        <v>3</v>
      </c>
      <c r="O2737" t="s">
        <v>126</v>
      </c>
      <c r="P2737">
        <v>1</v>
      </c>
      <c r="Q2737" t="s">
        <v>37</v>
      </c>
      <c r="R2737">
        <v>5</v>
      </c>
      <c r="S2737" t="s">
        <v>303</v>
      </c>
      <c r="T2737">
        <v>7</v>
      </c>
      <c r="U2737" t="s">
        <v>305</v>
      </c>
      <c r="V2737" t="s">
        <v>162</v>
      </c>
      <c r="W2737">
        <v>1</v>
      </c>
      <c r="X2737" t="s">
        <v>309</v>
      </c>
      <c r="Y2737">
        <v>73</v>
      </c>
      <c r="Z2737">
        <v>174</v>
      </c>
      <c r="AA2737">
        <v>12702</v>
      </c>
      <c r="AB2737">
        <v>5080.8</v>
      </c>
      <c r="AC2737">
        <v>0.4</v>
      </c>
      <c r="AD2737">
        <v>3</v>
      </c>
      <c r="AE2737" t="s">
        <v>42</v>
      </c>
    </row>
    <row r="2738" spans="1:31" x14ac:dyDescent="0.3">
      <c r="A2738">
        <v>1128299</v>
      </c>
      <c r="B2738" t="s">
        <v>77</v>
      </c>
      <c r="C2738" s="1">
        <v>43870</v>
      </c>
      <c r="D2738">
        <v>2020</v>
      </c>
      <c r="E2738" t="s">
        <v>48</v>
      </c>
      <c r="F2738">
        <v>1</v>
      </c>
      <c r="G2738">
        <v>3</v>
      </c>
      <c r="H2738" t="s">
        <v>78</v>
      </c>
      <c r="I2738">
        <v>6</v>
      </c>
      <c r="J2738" t="s">
        <v>94</v>
      </c>
      <c r="K2738">
        <v>8</v>
      </c>
      <c r="L2738" t="s">
        <v>95</v>
      </c>
      <c r="M2738" t="s">
        <v>125</v>
      </c>
      <c r="N2738">
        <v>3</v>
      </c>
      <c r="O2738" t="s">
        <v>126</v>
      </c>
      <c r="P2738">
        <v>1</v>
      </c>
      <c r="Q2738" t="s">
        <v>37</v>
      </c>
      <c r="R2738">
        <v>1</v>
      </c>
      <c r="S2738" t="s">
        <v>127</v>
      </c>
      <c r="T2738">
        <v>5</v>
      </c>
      <c r="U2738" t="s">
        <v>300</v>
      </c>
      <c r="V2738" t="s">
        <v>265</v>
      </c>
      <c r="W2738">
        <v>1</v>
      </c>
      <c r="X2738" t="s">
        <v>309</v>
      </c>
      <c r="Y2738">
        <v>61</v>
      </c>
      <c r="Z2738">
        <v>143</v>
      </c>
      <c r="AA2738">
        <v>8723</v>
      </c>
      <c r="AB2738">
        <v>4623.1900000000005</v>
      </c>
      <c r="AC2738">
        <v>0.53</v>
      </c>
      <c r="AD2738">
        <v>3</v>
      </c>
      <c r="AE2738" t="s">
        <v>42</v>
      </c>
    </row>
    <row r="2739" spans="1:31" x14ac:dyDescent="0.3">
      <c r="A2739">
        <v>1128299</v>
      </c>
      <c r="B2739" t="s">
        <v>77</v>
      </c>
      <c r="C2739" s="1">
        <v>43871</v>
      </c>
      <c r="D2739">
        <v>2020</v>
      </c>
      <c r="E2739" t="s">
        <v>48</v>
      </c>
      <c r="F2739">
        <v>1</v>
      </c>
      <c r="G2739">
        <v>3</v>
      </c>
      <c r="H2739" t="s">
        <v>78</v>
      </c>
      <c r="I2739">
        <v>6</v>
      </c>
      <c r="J2739" t="s">
        <v>94</v>
      </c>
      <c r="K2739">
        <v>8</v>
      </c>
      <c r="L2739" t="s">
        <v>95</v>
      </c>
      <c r="M2739" t="s">
        <v>125</v>
      </c>
      <c r="N2739">
        <v>3</v>
      </c>
      <c r="O2739" t="s">
        <v>126</v>
      </c>
      <c r="P2739">
        <v>1</v>
      </c>
      <c r="Q2739" t="s">
        <v>37</v>
      </c>
      <c r="R2739">
        <v>5</v>
      </c>
      <c r="S2739" t="s">
        <v>303</v>
      </c>
      <c r="T2739">
        <v>6</v>
      </c>
      <c r="U2739" t="s">
        <v>304</v>
      </c>
      <c r="V2739" t="s">
        <v>129</v>
      </c>
      <c r="W2739">
        <v>1</v>
      </c>
      <c r="X2739" t="s">
        <v>309</v>
      </c>
      <c r="Y2739">
        <v>55</v>
      </c>
      <c r="Z2739">
        <v>117</v>
      </c>
      <c r="AA2739">
        <v>6435</v>
      </c>
      <c r="AB2739">
        <v>3153.15</v>
      </c>
      <c r="AC2739">
        <v>0.49</v>
      </c>
      <c r="AD2739">
        <v>3</v>
      </c>
      <c r="AE2739" t="s">
        <v>42</v>
      </c>
    </row>
    <row r="2740" spans="1:31" x14ac:dyDescent="0.3">
      <c r="A2740">
        <v>1128299</v>
      </c>
      <c r="B2740" t="s">
        <v>77</v>
      </c>
      <c r="C2740" s="1">
        <v>43873</v>
      </c>
      <c r="D2740">
        <v>2020</v>
      </c>
      <c r="E2740" t="s">
        <v>48</v>
      </c>
      <c r="F2740">
        <v>1</v>
      </c>
      <c r="G2740">
        <v>3</v>
      </c>
      <c r="H2740" t="s">
        <v>78</v>
      </c>
      <c r="I2740">
        <v>6</v>
      </c>
      <c r="J2740" t="s">
        <v>94</v>
      </c>
      <c r="K2740">
        <v>8</v>
      </c>
      <c r="L2740" t="s">
        <v>95</v>
      </c>
      <c r="M2740" t="s">
        <v>125</v>
      </c>
      <c r="N2740">
        <v>3</v>
      </c>
      <c r="O2740" t="s">
        <v>126</v>
      </c>
      <c r="P2740">
        <v>1</v>
      </c>
      <c r="Q2740" t="s">
        <v>37</v>
      </c>
      <c r="R2740">
        <v>1</v>
      </c>
      <c r="S2740" t="s">
        <v>127</v>
      </c>
      <c r="T2740">
        <v>4</v>
      </c>
      <c r="U2740" t="s">
        <v>128</v>
      </c>
      <c r="V2740" t="s">
        <v>189</v>
      </c>
      <c r="W2740">
        <v>1</v>
      </c>
      <c r="X2740" t="s">
        <v>309</v>
      </c>
      <c r="Y2740">
        <v>78</v>
      </c>
      <c r="Z2740">
        <v>145</v>
      </c>
      <c r="AA2740">
        <v>11310</v>
      </c>
      <c r="AB2740">
        <v>3393.0000000000005</v>
      </c>
      <c r="AC2740">
        <v>0.30000000000000004</v>
      </c>
      <c r="AD2740">
        <v>3</v>
      </c>
      <c r="AE2740" t="s">
        <v>42</v>
      </c>
    </row>
    <row r="2741" spans="1:31" x14ac:dyDescent="0.3">
      <c r="A2741">
        <v>1128299</v>
      </c>
      <c r="B2741" t="s">
        <v>77</v>
      </c>
      <c r="C2741" s="1">
        <v>43884</v>
      </c>
      <c r="D2741">
        <v>2020</v>
      </c>
      <c r="E2741" t="s">
        <v>48</v>
      </c>
      <c r="F2741">
        <v>1</v>
      </c>
      <c r="G2741">
        <v>3</v>
      </c>
      <c r="H2741" t="s">
        <v>78</v>
      </c>
      <c r="I2741">
        <v>6</v>
      </c>
      <c r="J2741" t="s">
        <v>94</v>
      </c>
      <c r="K2741">
        <v>8</v>
      </c>
      <c r="L2741" t="s">
        <v>95</v>
      </c>
      <c r="M2741" t="s">
        <v>125</v>
      </c>
      <c r="N2741">
        <v>3</v>
      </c>
      <c r="O2741" t="s">
        <v>126</v>
      </c>
      <c r="P2741">
        <v>1</v>
      </c>
      <c r="Q2741" t="s">
        <v>37</v>
      </c>
      <c r="R2741">
        <v>5</v>
      </c>
      <c r="S2741" t="s">
        <v>303</v>
      </c>
      <c r="T2741">
        <v>7</v>
      </c>
      <c r="U2741" t="s">
        <v>305</v>
      </c>
      <c r="V2741" t="s">
        <v>202</v>
      </c>
      <c r="W2741">
        <v>1</v>
      </c>
      <c r="X2741" t="s">
        <v>309</v>
      </c>
      <c r="Y2741">
        <v>67</v>
      </c>
      <c r="Z2741">
        <v>120</v>
      </c>
      <c r="AA2741">
        <v>8040</v>
      </c>
      <c r="AB2741">
        <v>4904.4000000000005</v>
      </c>
      <c r="AC2741">
        <v>0.6100000000000001</v>
      </c>
      <c r="AD2741">
        <v>3</v>
      </c>
      <c r="AE2741" t="s">
        <v>42</v>
      </c>
    </row>
    <row r="2742" spans="1:31" x14ac:dyDescent="0.3">
      <c r="A2742">
        <v>1128299</v>
      </c>
      <c r="B2742" t="s">
        <v>77</v>
      </c>
      <c r="C2742" s="1">
        <v>43897</v>
      </c>
      <c r="D2742">
        <v>2020</v>
      </c>
      <c r="E2742" t="s">
        <v>51</v>
      </c>
      <c r="F2742">
        <v>1</v>
      </c>
      <c r="G2742">
        <v>3</v>
      </c>
      <c r="H2742" t="s">
        <v>78</v>
      </c>
      <c r="I2742">
        <v>6</v>
      </c>
      <c r="J2742" t="s">
        <v>94</v>
      </c>
      <c r="K2742">
        <v>8</v>
      </c>
      <c r="L2742" t="s">
        <v>95</v>
      </c>
      <c r="M2742" t="s">
        <v>125</v>
      </c>
      <c r="N2742">
        <v>3</v>
      </c>
      <c r="O2742" t="s">
        <v>126</v>
      </c>
      <c r="P2742">
        <v>1</v>
      </c>
      <c r="Q2742" t="s">
        <v>37</v>
      </c>
      <c r="R2742">
        <v>1</v>
      </c>
      <c r="S2742" t="s">
        <v>127</v>
      </c>
      <c r="T2742">
        <v>4</v>
      </c>
      <c r="U2742" t="s">
        <v>128</v>
      </c>
      <c r="V2742" t="s">
        <v>186</v>
      </c>
      <c r="W2742">
        <v>1</v>
      </c>
      <c r="X2742" t="s">
        <v>309</v>
      </c>
      <c r="Y2742">
        <v>64</v>
      </c>
      <c r="Z2742">
        <v>88</v>
      </c>
      <c r="AA2742">
        <v>5632</v>
      </c>
      <c r="AB2742">
        <v>3604.4800000000005</v>
      </c>
      <c r="AC2742">
        <v>0.64000000000000012</v>
      </c>
      <c r="AD2742">
        <v>3</v>
      </c>
      <c r="AE2742" t="s">
        <v>42</v>
      </c>
    </row>
    <row r="2743" spans="1:31" x14ac:dyDescent="0.3">
      <c r="A2743">
        <v>1189833</v>
      </c>
      <c r="B2743" t="s">
        <v>89</v>
      </c>
      <c r="C2743" s="1">
        <v>44245</v>
      </c>
      <c r="D2743">
        <v>2021</v>
      </c>
      <c r="E2743" t="s">
        <v>48</v>
      </c>
      <c r="F2743">
        <v>1</v>
      </c>
      <c r="G2743">
        <v>3</v>
      </c>
      <c r="H2743" t="s">
        <v>78</v>
      </c>
      <c r="I2743">
        <v>3</v>
      </c>
      <c r="J2743" t="s">
        <v>79</v>
      </c>
      <c r="K2743">
        <v>3</v>
      </c>
      <c r="L2743" t="s">
        <v>80</v>
      </c>
      <c r="M2743" t="s">
        <v>125</v>
      </c>
      <c r="N2743">
        <v>3</v>
      </c>
      <c r="O2743" t="s">
        <v>126</v>
      </c>
      <c r="P2743">
        <v>1</v>
      </c>
      <c r="Q2743" t="s">
        <v>37</v>
      </c>
      <c r="R2743">
        <v>5</v>
      </c>
      <c r="S2743" t="s">
        <v>303</v>
      </c>
      <c r="T2743">
        <v>6</v>
      </c>
      <c r="U2743" t="s">
        <v>304</v>
      </c>
      <c r="V2743" t="s">
        <v>129</v>
      </c>
      <c r="W2743">
        <v>1</v>
      </c>
      <c r="X2743" t="s">
        <v>309</v>
      </c>
      <c r="Y2743">
        <v>41</v>
      </c>
      <c r="Z2743">
        <v>196</v>
      </c>
      <c r="AA2743">
        <v>8036</v>
      </c>
      <c r="AB2743">
        <v>2892.96</v>
      </c>
      <c r="AC2743">
        <v>0.36</v>
      </c>
      <c r="AD2743">
        <v>3</v>
      </c>
      <c r="AE2743" t="s">
        <v>42</v>
      </c>
    </row>
    <row r="2744" spans="1:31" x14ac:dyDescent="0.3">
      <c r="A2744">
        <v>1128299</v>
      </c>
      <c r="B2744" t="s">
        <v>77</v>
      </c>
      <c r="C2744" s="1">
        <v>43903</v>
      </c>
      <c r="D2744">
        <v>2020</v>
      </c>
      <c r="E2744" t="s">
        <v>51</v>
      </c>
      <c r="F2744">
        <v>1</v>
      </c>
      <c r="G2744">
        <v>3</v>
      </c>
      <c r="H2744" t="s">
        <v>78</v>
      </c>
      <c r="I2744">
        <v>6</v>
      </c>
      <c r="J2744" t="s">
        <v>94</v>
      </c>
      <c r="K2744">
        <v>8</v>
      </c>
      <c r="L2744" t="s">
        <v>95</v>
      </c>
      <c r="M2744" t="s">
        <v>125</v>
      </c>
      <c r="N2744">
        <v>3</v>
      </c>
      <c r="O2744" t="s">
        <v>126</v>
      </c>
      <c r="P2744">
        <v>1</v>
      </c>
      <c r="Q2744" t="s">
        <v>37</v>
      </c>
      <c r="R2744">
        <v>1</v>
      </c>
      <c r="S2744" t="s">
        <v>127</v>
      </c>
      <c r="T2744">
        <v>4</v>
      </c>
      <c r="U2744" t="s">
        <v>128</v>
      </c>
      <c r="V2744" t="s">
        <v>161</v>
      </c>
      <c r="W2744">
        <v>1</v>
      </c>
      <c r="X2744" t="s">
        <v>309</v>
      </c>
      <c r="Y2744">
        <v>69</v>
      </c>
      <c r="Z2744">
        <v>112</v>
      </c>
      <c r="AA2744">
        <v>7728</v>
      </c>
      <c r="AB2744">
        <v>4636.8000000000011</v>
      </c>
      <c r="AC2744">
        <v>0.60000000000000009</v>
      </c>
      <c r="AD2744">
        <v>3</v>
      </c>
      <c r="AE2744" t="s">
        <v>42</v>
      </c>
    </row>
    <row r="2745" spans="1:31" x14ac:dyDescent="0.3">
      <c r="A2745">
        <v>1189833</v>
      </c>
      <c r="B2745" t="s">
        <v>89</v>
      </c>
      <c r="C2745" s="1">
        <v>44275</v>
      </c>
      <c r="D2745">
        <v>2021</v>
      </c>
      <c r="E2745" t="s">
        <v>51</v>
      </c>
      <c r="F2745">
        <v>1</v>
      </c>
      <c r="G2745">
        <v>3</v>
      </c>
      <c r="H2745" t="s">
        <v>78</v>
      </c>
      <c r="I2745">
        <v>3</v>
      </c>
      <c r="J2745" t="s">
        <v>79</v>
      </c>
      <c r="K2745">
        <v>4</v>
      </c>
      <c r="L2745" t="s">
        <v>90</v>
      </c>
      <c r="M2745" t="s">
        <v>125</v>
      </c>
      <c r="N2745">
        <v>3</v>
      </c>
      <c r="O2745" t="s">
        <v>126</v>
      </c>
      <c r="P2745">
        <v>1</v>
      </c>
      <c r="Q2745" t="s">
        <v>37</v>
      </c>
      <c r="R2745">
        <v>5</v>
      </c>
      <c r="S2745" t="s">
        <v>303</v>
      </c>
      <c r="T2745">
        <v>8</v>
      </c>
      <c r="U2745" t="s">
        <v>306</v>
      </c>
      <c r="V2745" t="s">
        <v>189</v>
      </c>
      <c r="W2745">
        <v>1</v>
      </c>
      <c r="X2745" t="s">
        <v>309</v>
      </c>
      <c r="Y2745">
        <v>41</v>
      </c>
      <c r="Z2745">
        <v>195</v>
      </c>
      <c r="AA2745">
        <v>7995</v>
      </c>
      <c r="AB2745">
        <v>2798.25</v>
      </c>
      <c r="AC2745">
        <v>0.35</v>
      </c>
      <c r="AD2745">
        <v>3</v>
      </c>
      <c r="AE2745" t="s">
        <v>42</v>
      </c>
    </row>
    <row r="2746" spans="1:31" x14ac:dyDescent="0.3">
      <c r="A2746">
        <v>1128299</v>
      </c>
      <c r="B2746" t="s">
        <v>77</v>
      </c>
      <c r="C2746" s="1">
        <v>43928</v>
      </c>
      <c r="D2746">
        <v>2020</v>
      </c>
      <c r="E2746" t="s">
        <v>52</v>
      </c>
      <c r="F2746">
        <v>2</v>
      </c>
      <c r="G2746">
        <v>3</v>
      </c>
      <c r="H2746" t="s">
        <v>78</v>
      </c>
      <c r="I2746">
        <v>7</v>
      </c>
      <c r="J2746" t="s">
        <v>134</v>
      </c>
      <c r="K2746">
        <v>9</v>
      </c>
      <c r="L2746" t="s">
        <v>135</v>
      </c>
      <c r="M2746" t="s">
        <v>125</v>
      </c>
      <c r="N2746">
        <v>3</v>
      </c>
      <c r="O2746" t="s">
        <v>126</v>
      </c>
      <c r="P2746">
        <v>1</v>
      </c>
      <c r="Q2746" t="s">
        <v>37</v>
      </c>
      <c r="R2746">
        <v>1</v>
      </c>
      <c r="S2746" t="s">
        <v>127</v>
      </c>
      <c r="T2746">
        <v>4</v>
      </c>
      <c r="U2746" t="s">
        <v>128</v>
      </c>
      <c r="V2746" t="s">
        <v>204</v>
      </c>
      <c r="W2746">
        <v>1</v>
      </c>
      <c r="X2746" t="s">
        <v>309</v>
      </c>
      <c r="Y2746">
        <v>72</v>
      </c>
      <c r="Z2746">
        <v>98</v>
      </c>
      <c r="AA2746">
        <v>7056</v>
      </c>
      <c r="AB2746">
        <v>1764</v>
      </c>
      <c r="AC2746">
        <v>0.25</v>
      </c>
      <c r="AD2746">
        <v>3</v>
      </c>
      <c r="AE2746" t="s">
        <v>42</v>
      </c>
    </row>
    <row r="2747" spans="1:31" x14ac:dyDescent="0.3">
      <c r="A2747">
        <v>1189833</v>
      </c>
      <c r="B2747" t="s">
        <v>89</v>
      </c>
      <c r="C2747" s="1">
        <v>44294</v>
      </c>
      <c r="D2747">
        <v>2021</v>
      </c>
      <c r="E2747" t="s">
        <v>52</v>
      </c>
      <c r="F2747">
        <v>2</v>
      </c>
      <c r="G2747">
        <v>3</v>
      </c>
      <c r="H2747" t="s">
        <v>78</v>
      </c>
      <c r="I2747">
        <v>3</v>
      </c>
      <c r="J2747" t="s">
        <v>79</v>
      </c>
      <c r="K2747">
        <v>4</v>
      </c>
      <c r="L2747" t="s">
        <v>90</v>
      </c>
      <c r="M2747" t="s">
        <v>125</v>
      </c>
      <c r="N2747">
        <v>3</v>
      </c>
      <c r="O2747" t="s">
        <v>126</v>
      </c>
      <c r="P2747">
        <v>1</v>
      </c>
      <c r="Q2747" t="s">
        <v>37</v>
      </c>
      <c r="R2747">
        <v>1</v>
      </c>
      <c r="S2747" t="s">
        <v>127</v>
      </c>
      <c r="T2747">
        <v>4</v>
      </c>
      <c r="U2747" t="s">
        <v>128</v>
      </c>
      <c r="V2747" t="s">
        <v>161</v>
      </c>
      <c r="W2747">
        <v>1</v>
      </c>
      <c r="X2747" t="s">
        <v>309</v>
      </c>
      <c r="Y2747">
        <v>49</v>
      </c>
      <c r="Z2747">
        <v>156</v>
      </c>
      <c r="AA2747">
        <v>7644</v>
      </c>
      <c r="AB2747">
        <v>2751.8399999999997</v>
      </c>
      <c r="AC2747">
        <v>0.36</v>
      </c>
      <c r="AD2747">
        <v>3</v>
      </c>
      <c r="AE2747" t="s">
        <v>42</v>
      </c>
    </row>
    <row r="2748" spans="1:31" x14ac:dyDescent="0.3">
      <c r="A2748">
        <v>1189833</v>
      </c>
      <c r="B2748" t="s">
        <v>89</v>
      </c>
      <c r="C2748" s="1">
        <v>44300</v>
      </c>
      <c r="D2748">
        <v>2021</v>
      </c>
      <c r="E2748" t="s">
        <v>52</v>
      </c>
      <c r="F2748">
        <v>2</v>
      </c>
      <c r="G2748">
        <v>3</v>
      </c>
      <c r="H2748" t="s">
        <v>78</v>
      </c>
      <c r="I2748">
        <v>3</v>
      </c>
      <c r="J2748" t="s">
        <v>79</v>
      </c>
      <c r="K2748">
        <v>4</v>
      </c>
      <c r="L2748" t="s">
        <v>90</v>
      </c>
      <c r="M2748" t="s">
        <v>125</v>
      </c>
      <c r="N2748">
        <v>3</v>
      </c>
      <c r="O2748" t="s">
        <v>126</v>
      </c>
      <c r="P2748">
        <v>1</v>
      </c>
      <c r="Q2748" t="s">
        <v>37</v>
      </c>
      <c r="R2748">
        <v>5</v>
      </c>
      <c r="S2748" t="s">
        <v>303</v>
      </c>
      <c r="T2748">
        <v>7</v>
      </c>
      <c r="U2748" t="s">
        <v>305</v>
      </c>
      <c r="V2748" t="s">
        <v>187</v>
      </c>
      <c r="W2748">
        <v>1</v>
      </c>
      <c r="X2748" t="s">
        <v>309</v>
      </c>
      <c r="Y2748">
        <v>47</v>
      </c>
      <c r="Z2748">
        <v>169</v>
      </c>
      <c r="AA2748">
        <v>7943</v>
      </c>
      <c r="AB2748">
        <v>2780.0499999999997</v>
      </c>
      <c r="AC2748">
        <v>0.35</v>
      </c>
      <c r="AD2748">
        <v>3</v>
      </c>
      <c r="AE2748" t="s">
        <v>42</v>
      </c>
    </row>
    <row r="2749" spans="1:31" x14ac:dyDescent="0.3">
      <c r="A2749">
        <v>1128299</v>
      </c>
      <c r="B2749" t="s">
        <v>77</v>
      </c>
      <c r="C2749" s="1">
        <v>43938</v>
      </c>
      <c r="D2749">
        <v>2020</v>
      </c>
      <c r="E2749" t="s">
        <v>52</v>
      </c>
      <c r="F2749">
        <v>2</v>
      </c>
      <c r="G2749">
        <v>3</v>
      </c>
      <c r="H2749" t="s">
        <v>78</v>
      </c>
      <c r="I2749">
        <v>7</v>
      </c>
      <c r="J2749" t="s">
        <v>134</v>
      </c>
      <c r="K2749">
        <v>9</v>
      </c>
      <c r="L2749" t="s">
        <v>135</v>
      </c>
      <c r="M2749" t="s">
        <v>125</v>
      </c>
      <c r="N2749">
        <v>3</v>
      </c>
      <c r="O2749" t="s">
        <v>126</v>
      </c>
      <c r="P2749">
        <v>1</v>
      </c>
      <c r="Q2749" t="s">
        <v>37</v>
      </c>
      <c r="R2749">
        <v>5</v>
      </c>
      <c r="S2749" t="s">
        <v>303</v>
      </c>
      <c r="T2749">
        <v>7</v>
      </c>
      <c r="U2749" t="s">
        <v>305</v>
      </c>
      <c r="V2749" t="s">
        <v>162</v>
      </c>
      <c r="W2749">
        <v>1</v>
      </c>
      <c r="X2749" t="s">
        <v>309</v>
      </c>
      <c r="Y2749">
        <v>62</v>
      </c>
      <c r="Z2749">
        <v>135</v>
      </c>
      <c r="AA2749">
        <v>8370</v>
      </c>
      <c r="AB2749">
        <v>5022</v>
      </c>
      <c r="AC2749">
        <v>0.6</v>
      </c>
      <c r="AD2749">
        <v>3</v>
      </c>
      <c r="AE2749" t="s">
        <v>42</v>
      </c>
    </row>
    <row r="2750" spans="1:31" x14ac:dyDescent="0.3">
      <c r="A2750">
        <v>1189833</v>
      </c>
      <c r="B2750" t="s">
        <v>89</v>
      </c>
      <c r="C2750" s="1">
        <v>44306</v>
      </c>
      <c r="D2750">
        <v>2021</v>
      </c>
      <c r="E2750" t="s">
        <v>52</v>
      </c>
      <c r="F2750">
        <v>2</v>
      </c>
      <c r="G2750">
        <v>3</v>
      </c>
      <c r="H2750" t="s">
        <v>78</v>
      </c>
      <c r="I2750">
        <v>3</v>
      </c>
      <c r="J2750" t="s">
        <v>79</v>
      </c>
      <c r="K2750">
        <v>4</v>
      </c>
      <c r="L2750" t="s">
        <v>90</v>
      </c>
      <c r="M2750" t="s">
        <v>125</v>
      </c>
      <c r="N2750">
        <v>3</v>
      </c>
      <c r="O2750" t="s">
        <v>126</v>
      </c>
      <c r="P2750">
        <v>1</v>
      </c>
      <c r="Q2750" t="s">
        <v>37</v>
      </c>
      <c r="R2750">
        <v>1</v>
      </c>
      <c r="S2750" t="s">
        <v>127</v>
      </c>
      <c r="T2750">
        <v>5</v>
      </c>
      <c r="U2750" t="s">
        <v>300</v>
      </c>
      <c r="V2750" t="s">
        <v>265</v>
      </c>
      <c r="W2750">
        <v>1</v>
      </c>
      <c r="X2750" t="s">
        <v>309</v>
      </c>
      <c r="Y2750">
        <v>47</v>
      </c>
      <c r="Z2750">
        <v>225</v>
      </c>
      <c r="AA2750">
        <v>10575</v>
      </c>
      <c r="AB2750">
        <v>3701.2499999999995</v>
      </c>
      <c r="AC2750">
        <v>0.35</v>
      </c>
      <c r="AD2750">
        <v>3</v>
      </c>
      <c r="AE2750" t="s">
        <v>42</v>
      </c>
    </row>
    <row r="2751" spans="1:31" x14ac:dyDescent="0.3">
      <c r="A2751">
        <v>1189833</v>
      </c>
      <c r="B2751" t="s">
        <v>89</v>
      </c>
      <c r="C2751" s="1">
        <v>44312</v>
      </c>
      <c r="D2751">
        <v>2021</v>
      </c>
      <c r="E2751" t="s">
        <v>52</v>
      </c>
      <c r="F2751">
        <v>2</v>
      </c>
      <c r="G2751">
        <v>3</v>
      </c>
      <c r="H2751" t="s">
        <v>78</v>
      </c>
      <c r="I2751">
        <v>3</v>
      </c>
      <c r="J2751" t="s">
        <v>79</v>
      </c>
      <c r="K2751">
        <v>4</v>
      </c>
      <c r="L2751" t="s">
        <v>90</v>
      </c>
      <c r="M2751" t="s">
        <v>125</v>
      </c>
      <c r="N2751">
        <v>3</v>
      </c>
      <c r="O2751" t="s">
        <v>126</v>
      </c>
      <c r="P2751">
        <v>1</v>
      </c>
      <c r="Q2751" t="s">
        <v>37</v>
      </c>
      <c r="R2751">
        <v>5</v>
      </c>
      <c r="S2751" t="s">
        <v>303</v>
      </c>
      <c r="T2751">
        <v>6</v>
      </c>
      <c r="U2751" t="s">
        <v>304</v>
      </c>
      <c r="V2751" t="s">
        <v>129</v>
      </c>
      <c r="W2751">
        <v>1</v>
      </c>
      <c r="X2751" t="s">
        <v>309</v>
      </c>
      <c r="Y2751">
        <v>46</v>
      </c>
      <c r="Z2751">
        <v>216</v>
      </c>
      <c r="AA2751">
        <v>9936</v>
      </c>
      <c r="AB2751">
        <v>3775.68</v>
      </c>
      <c r="AC2751">
        <v>0.38</v>
      </c>
      <c r="AD2751">
        <v>3</v>
      </c>
      <c r="AE2751" t="s">
        <v>42</v>
      </c>
    </row>
    <row r="2752" spans="1:31" x14ac:dyDescent="0.3">
      <c r="A2752">
        <v>1128299</v>
      </c>
      <c r="B2752" t="s">
        <v>77</v>
      </c>
      <c r="C2752" s="1">
        <v>43941</v>
      </c>
      <c r="D2752">
        <v>2020</v>
      </c>
      <c r="E2752" t="s">
        <v>52</v>
      </c>
      <c r="F2752">
        <v>2</v>
      </c>
      <c r="G2752">
        <v>3</v>
      </c>
      <c r="H2752" t="s">
        <v>78</v>
      </c>
      <c r="I2752">
        <v>7</v>
      </c>
      <c r="J2752" t="s">
        <v>134</v>
      </c>
      <c r="K2752">
        <v>9</v>
      </c>
      <c r="L2752" t="s">
        <v>135</v>
      </c>
      <c r="M2752" t="s">
        <v>125</v>
      </c>
      <c r="N2752">
        <v>3</v>
      </c>
      <c r="O2752" t="s">
        <v>126</v>
      </c>
      <c r="P2752">
        <v>1</v>
      </c>
      <c r="Q2752" t="s">
        <v>37</v>
      </c>
      <c r="R2752">
        <v>1</v>
      </c>
      <c r="S2752" t="s">
        <v>127</v>
      </c>
      <c r="T2752">
        <v>4</v>
      </c>
      <c r="U2752" t="s">
        <v>128</v>
      </c>
      <c r="V2752" t="s">
        <v>189</v>
      </c>
      <c r="W2752">
        <v>1</v>
      </c>
      <c r="X2752" t="s">
        <v>309</v>
      </c>
      <c r="Y2752">
        <v>64</v>
      </c>
      <c r="Z2752">
        <v>202</v>
      </c>
      <c r="AA2752">
        <v>12928</v>
      </c>
      <c r="AB2752">
        <v>7756.7999999999993</v>
      </c>
      <c r="AC2752">
        <v>0.6</v>
      </c>
      <c r="AD2752">
        <v>3</v>
      </c>
      <c r="AE2752" t="s">
        <v>42</v>
      </c>
    </row>
    <row r="2753" spans="1:31" x14ac:dyDescent="0.3">
      <c r="A2753">
        <v>1189833</v>
      </c>
      <c r="B2753" t="s">
        <v>89</v>
      </c>
      <c r="C2753" s="1">
        <v>44318</v>
      </c>
      <c r="D2753">
        <v>2021</v>
      </c>
      <c r="E2753" t="s">
        <v>53</v>
      </c>
      <c r="F2753">
        <v>2</v>
      </c>
      <c r="G2753">
        <v>3</v>
      </c>
      <c r="H2753" t="s">
        <v>78</v>
      </c>
      <c r="I2753">
        <v>3</v>
      </c>
      <c r="J2753" t="s">
        <v>79</v>
      </c>
      <c r="K2753">
        <v>4</v>
      </c>
      <c r="L2753" t="s">
        <v>90</v>
      </c>
      <c r="M2753" t="s">
        <v>125</v>
      </c>
      <c r="N2753">
        <v>3</v>
      </c>
      <c r="O2753" t="s">
        <v>126</v>
      </c>
      <c r="P2753">
        <v>1</v>
      </c>
      <c r="Q2753" t="s">
        <v>37</v>
      </c>
      <c r="R2753">
        <v>5</v>
      </c>
      <c r="S2753" t="s">
        <v>303</v>
      </c>
      <c r="T2753">
        <v>7</v>
      </c>
      <c r="U2753" t="s">
        <v>305</v>
      </c>
      <c r="V2753" t="s">
        <v>202</v>
      </c>
      <c r="W2753">
        <v>1</v>
      </c>
      <c r="X2753" t="s">
        <v>309</v>
      </c>
      <c r="Y2753">
        <v>51</v>
      </c>
      <c r="Z2753">
        <v>221</v>
      </c>
      <c r="AA2753">
        <v>11271</v>
      </c>
      <c r="AB2753">
        <v>4508.4000000000005</v>
      </c>
      <c r="AC2753">
        <v>0.4</v>
      </c>
      <c r="AD2753">
        <v>3</v>
      </c>
      <c r="AE2753" t="s">
        <v>42</v>
      </c>
    </row>
    <row r="2754" spans="1:31" x14ac:dyDescent="0.3">
      <c r="A2754">
        <v>1189833</v>
      </c>
      <c r="B2754" t="s">
        <v>89</v>
      </c>
      <c r="C2754" s="1">
        <v>44324</v>
      </c>
      <c r="D2754">
        <v>2021</v>
      </c>
      <c r="E2754" t="s">
        <v>53</v>
      </c>
      <c r="F2754">
        <v>2</v>
      </c>
      <c r="G2754">
        <v>3</v>
      </c>
      <c r="H2754" t="s">
        <v>78</v>
      </c>
      <c r="I2754">
        <v>3</v>
      </c>
      <c r="J2754" t="s">
        <v>79</v>
      </c>
      <c r="K2754">
        <v>4</v>
      </c>
      <c r="L2754" t="s">
        <v>90</v>
      </c>
      <c r="M2754" t="s">
        <v>125</v>
      </c>
      <c r="N2754">
        <v>3</v>
      </c>
      <c r="O2754" t="s">
        <v>126</v>
      </c>
      <c r="P2754">
        <v>1</v>
      </c>
      <c r="Q2754" t="s">
        <v>37</v>
      </c>
      <c r="R2754">
        <v>1</v>
      </c>
      <c r="S2754" t="s">
        <v>127</v>
      </c>
      <c r="T2754">
        <v>4</v>
      </c>
      <c r="U2754" t="s">
        <v>128</v>
      </c>
      <c r="V2754" t="s">
        <v>186</v>
      </c>
      <c r="W2754">
        <v>1</v>
      </c>
      <c r="X2754" t="s">
        <v>309</v>
      </c>
      <c r="Y2754">
        <v>50</v>
      </c>
      <c r="Z2754">
        <v>247</v>
      </c>
      <c r="AA2754">
        <v>12350</v>
      </c>
      <c r="AB2754">
        <v>4569.5</v>
      </c>
      <c r="AC2754">
        <v>0.37</v>
      </c>
      <c r="AD2754">
        <v>3</v>
      </c>
      <c r="AE2754" t="s">
        <v>42</v>
      </c>
    </row>
    <row r="2755" spans="1:31" x14ac:dyDescent="0.3">
      <c r="A2755">
        <v>1189833</v>
      </c>
      <c r="B2755" t="s">
        <v>89</v>
      </c>
      <c r="C2755" s="1">
        <v>44330</v>
      </c>
      <c r="D2755">
        <v>2021</v>
      </c>
      <c r="E2755" t="s">
        <v>53</v>
      </c>
      <c r="F2755">
        <v>2</v>
      </c>
      <c r="G2755">
        <v>3</v>
      </c>
      <c r="H2755" t="s">
        <v>78</v>
      </c>
      <c r="I2755">
        <v>3</v>
      </c>
      <c r="J2755" t="s">
        <v>79</v>
      </c>
      <c r="K2755">
        <v>4</v>
      </c>
      <c r="L2755" t="s">
        <v>90</v>
      </c>
      <c r="M2755" t="s">
        <v>125</v>
      </c>
      <c r="N2755">
        <v>3</v>
      </c>
      <c r="O2755" t="s">
        <v>126</v>
      </c>
      <c r="P2755">
        <v>1</v>
      </c>
      <c r="Q2755" t="s">
        <v>37</v>
      </c>
      <c r="R2755">
        <v>5</v>
      </c>
      <c r="S2755" t="s">
        <v>303</v>
      </c>
      <c r="T2755">
        <v>6</v>
      </c>
      <c r="U2755" t="s">
        <v>304</v>
      </c>
      <c r="V2755" t="s">
        <v>129</v>
      </c>
      <c r="W2755">
        <v>1</v>
      </c>
      <c r="X2755" t="s">
        <v>309</v>
      </c>
      <c r="Y2755">
        <v>51</v>
      </c>
      <c r="Z2755">
        <v>232</v>
      </c>
      <c r="AA2755">
        <v>11832</v>
      </c>
      <c r="AB2755">
        <v>4259.5199999999995</v>
      </c>
      <c r="AC2755">
        <v>0.36</v>
      </c>
      <c r="AD2755">
        <v>3</v>
      </c>
      <c r="AE2755" t="s">
        <v>42</v>
      </c>
    </row>
    <row r="2756" spans="1:31" x14ac:dyDescent="0.3">
      <c r="A2756">
        <v>1189833</v>
      </c>
      <c r="B2756" t="s">
        <v>89</v>
      </c>
      <c r="C2756" s="1">
        <v>44336</v>
      </c>
      <c r="D2756">
        <v>2021</v>
      </c>
      <c r="E2756" t="s">
        <v>53</v>
      </c>
      <c r="F2756">
        <v>2</v>
      </c>
      <c r="G2756">
        <v>3</v>
      </c>
      <c r="H2756" t="s">
        <v>78</v>
      </c>
      <c r="I2756">
        <v>3</v>
      </c>
      <c r="J2756" t="s">
        <v>79</v>
      </c>
      <c r="K2756">
        <v>4</v>
      </c>
      <c r="L2756" t="s">
        <v>90</v>
      </c>
      <c r="M2756" t="s">
        <v>125</v>
      </c>
      <c r="N2756">
        <v>3</v>
      </c>
      <c r="O2756" t="s">
        <v>126</v>
      </c>
      <c r="P2756">
        <v>1</v>
      </c>
      <c r="Q2756" t="s">
        <v>37</v>
      </c>
      <c r="R2756">
        <v>1</v>
      </c>
      <c r="S2756" t="s">
        <v>127</v>
      </c>
      <c r="T2756">
        <v>4</v>
      </c>
      <c r="U2756" t="s">
        <v>128</v>
      </c>
      <c r="V2756" t="s">
        <v>161</v>
      </c>
      <c r="W2756">
        <v>1</v>
      </c>
      <c r="X2756" t="s">
        <v>309</v>
      </c>
      <c r="Y2756">
        <v>54</v>
      </c>
      <c r="Z2756">
        <v>215</v>
      </c>
      <c r="AA2756">
        <v>11610</v>
      </c>
      <c r="AB2756">
        <v>4411.8</v>
      </c>
      <c r="AC2756">
        <v>0.38</v>
      </c>
      <c r="AD2756">
        <v>3</v>
      </c>
      <c r="AE2756" t="s">
        <v>42</v>
      </c>
    </row>
    <row r="2757" spans="1:31" x14ac:dyDescent="0.3">
      <c r="A2757">
        <v>1189833</v>
      </c>
      <c r="B2757" t="s">
        <v>89</v>
      </c>
      <c r="C2757" s="1">
        <v>44342</v>
      </c>
      <c r="D2757">
        <v>2021</v>
      </c>
      <c r="E2757" t="s">
        <v>53</v>
      </c>
      <c r="F2757">
        <v>2</v>
      </c>
      <c r="G2757">
        <v>3</v>
      </c>
      <c r="H2757" t="s">
        <v>78</v>
      </c>
      <c r="I2757">
        <v>3</v>
      </c>
      <c r="J2757" t="s">
        <v>79</v>
      </c>
      <c r="K2757">
        <v>4</v>
      </c>
      <c r="L2757" t="s">
        <v>90</v>
      </c>
      <c r="M2757" t="s">
        <v>125</v>
      </c>
      <c r="N2757">
        <v>3</v>
      </c>
      <c r="O2757" t="s">
        <v>126</v>
      </c>
      <c r="P2757">
        <v>1</v>
      </c>
      <c r="Q2757" t="s">
        <v>37</v>
      </c>
      <c r="R2757">
        <v>5</v>
      </c>
      <c r="S2757" t="s">
        <v>303</v>
      </c>
      <c r="T2757">
        <v>8</v>
      </c>
      <c r="U2757" t="s">
        <v>306</v>
      </c>
      <c r="V2757" t="s">
        <v>189</v>
      </c>
      <c r="W2757">
        <v>1</v>
      </c>
      <c r="X2757" t="s">
        <v>309</v>
      </c>
      <c r="Y2757">
        <v>50</v>
      </c>
      <c r="Z2757">
        <v>243</v>
      </c>
      <c r="AA2757">
        <v>12150</v>
      </c>
      <c r="AB2757">
        <v>4617</v>
      </c>
      <c r="AC2757">
        <v>0.38</v>
      </c>
      <c r="AD2757">
        <v>3</v>
      </c>
      <c r="AE2757" t="s">
        <v>42</v>
      </c>
    </row>
    <row r="2758" spans="1:31" x14ac:dyDescent="0.3">
      <c r="A2758">
        <v>1185732</v>
      </c>
      <c r="B2758" t="s">
        <v>30</v>
      </c>
      <c r="C2758" s="1">
        <v>44348</v>
      </c>
      <c r="D2758">
        <v>2021</v>
      </c>
      <c r="E2758" t="s">
        <v>54</v>
      </c>
      <c r="F2758">
        <v>2</v>
      </c>
      <c r="G2758">
        <v>3</v>
      </c>
      <c r="H2758" t="s">
        <v>78</v>
      </c>
      <c r="I2758">
        <v>3</v>
      </c>
      <c r="J2758" t="s">
        <v>79</v>
      </c>
      <c r="K2758">
        <v>4</v>
      </c>
      <c r="L2758" t="s">
        <v>90</v>
      </c>
      <c r="M2758" t="s">
        <v>125</v>
      </c>
      <c r="N2758">
        <v>3</v>
      </c>
      <c r="O2758" t="s">
        <v>126</v>
      </c>
      <c r="P2758">
        <v>1</v>
      </c>
      <c r="Q2758" t="s">
        <v>37</v>
      </c>
      <c r="R2758">
        <v>1</v>
      </c>
      <c r="S2758" t="s">
        <v>127</v>
      </c>
      <c r="T2758">
        <v>4</v>
      </c>
      <c r="U2758" t="s">
        <v>128</v>
      </c>
      <c r="V2758" t="s">
        <v>204</v>
      </c>
      <c r="W2758">
        <v>1</v>
      </c>
      <c r="X2758" t="s">
        <v>309</v>
      </c>
      <c r="Y2758">
        <v>41</v>
      </c>
      <c r="Z2758">
        <v>77</v>
      </c>
      <c r="AA2758">
        <v>3157</v>
      </c>
      <c r="AB2758">
        <v>1452.2199999999998</v>
      </c>
      <c r="AC2758">
        <v>0.45999999999999996</v>
      </c>
      <c r="AD2758">
        <v>3</v>
      </c>
      <c r="AE2758" t="s">
        <v>42</v>
      </c>
    </row>
    <row r="2759" spans="1:31" x14ac:dyDescent="0.3">
      <c r="A2759">
        <v>1185732</v>
      </c>
      <c r="B2759" t="s">
        <v>30</v>
      </c>
      <c r="C2759" s="1">
        <v>44354</v>
      </c>
      <c r="D2759">
        <v>2021</v>
      </c>
      <c r="E2759" t="s">
        <v>54</v>
      </c>
      <c r="F2759">
        <v>2</v>
      </c>
      <c r="G2759">
        <v>4</v>
      </c>
      <c r="H2759" t="s">
        <v>139</v>
      </c>
      <c r="I2759">
        <v>4</v>
      </c>
      <c r="J2759" t="s">
        <v>218</v>
      </c>
      <c r="K2759">
        <v>5</v>
      </c>
      <c r="L2759" t="s">
        <v>219</v>
      </c>
      <c r="M2759" t="s">
        <v>125</v>
      </c>
      <c r="N2759">
        <v>3</v>
      </c>
      <c r="O2759" t="s">
        <v>126</v>
      </c>
      <c r="P2759">
        <v>1</v>
      </c>
      <c r="Q2759" t="s">
        <v>37</v>
      </c>
      <c r="R2759">
        <v>1</v>
      </c>
      <c r="S2759" t="s">
        <v>127</v>
      </c>
      <c r="T2759">
        <v>4</v>
      </c>
      <c r="U2759" t="s">
        <v>128</v>
      </c>
      <c r="V2759" t="s">
        <v>161</v>
      </c>
      <c r="W2759">
        <v>1</v>
      </c>
      <c r="X2759" t="s">
        <v>309</v>
      </c>
      <c r="Y2759">
        <v>43</v>
      </c>
      <c r="Z2759">
        <v>51</v>
      </c>
      <c r="AA2759">
        <v>2193</v>
      </c>
      <c r="AB2759">
        <v>1030.71</v>
      </c>
      <c r="AC2759">
        <v>0.47</v>
      </c>
      <c r="AD2759">
        <v>3</v>
      </c>
      <c r="AE2759" t="s">
        <v>42</v>
      </c>
    </row>
    <row r="2760" spans="1:31" x14ac:dyDescent="0.3">
      <c r="A2760">
        <v>1185732</v>
      </c>
      <c r="B2760" t="s">
        <v>30</v>
      </c>
      <c r="C2760" s="1">
        <v>44360</v>
      </c>
      <c r="D2760">
        <v>2021</v>
      </c>
      <c r="E2760" t="s">
        <v>54</v>
      </c>
      <c r="F2760">
        <v>2</v>
      </c>
      <c r="G2760">
        <v>4</v>
      </c>
      <c r="H2760" t="s">
        <v>139</v>
      </c>
      <c r="I2760">
        <v>4</v>
      </c>
      <c r="J2760" t="s">
        <v>218</v>
      </c>
      <c r="K2760">
        <v>5</v>
      </c>
      <c r="L2760" t="s">
        <v>219</v>
      </c>
      <c r="M2760" t="s">
        <v>125</v>
      </c>
      <c r="N2760">
        <v>3</v>
      </c>
      <c r="O2760" t="s">
        <v>126</v>
      </c>
      <c r="P2760">
        <v>1</v>
      </c>
      <c r="Q2760" t="s">
        <v>37</v>
      </c>
      <c r="R2760">
        <v>5</v>
      </c>
      <c r="S2760" t="s">
        <v>303</v>
      </c>
      <c r="T2760">
        <v>7</v>
      </c>
      <c r="U2760" t="s">
        <v>305</v>
      </c>
      <c r="V2760" t="s">
        <v>187</v>
      </c>
      <c r="W2760">
        <v>1</v>
      </c>
      <c r="X2760" t="s">
        <v>309</v>
      </c>
      <c r="Y2760">
        <v>46</v>
      </c>
      <c r="Z2760">
        <v>60</v>
      </c>
      <c r="AA2760">
        <v>2760</v>
      </c>
      <c r="AB2760">
        <v>1324.8</v>
      </c>
      <c r="AC2760">
        <v>0.48</v>
      </c>
      <c r="AD2760">
        <v>3</v>
      </c>
      <c r="AE2760" t="s">
        <v>42</v>
      </c>
    </row>
    <row r="2761" spans="1:31" x14ac:dyDescent="0.3">
      <c r="A2761">
        <v>1185732</v>
      </c>
      <c r="B2761" t="s">
        <v>30</v>
      </c>
      <c r="C2761" s="1">
        <v>44366</v>
      </c>
      <c r="D2761">
        <v>2021</v>
      </c>
      <c r="E2761" t="s">
        <v>54</v>
      </c>
      <c r="F2761">
        <v>2</v>
      </c>
      <c r="G2761">
        <v>4</v>
      </c>
      <c r="H2761" t="s">
        <v>139</v>
      </c>
      <c r="I2761">
        <v>4</v>
      </c>
      <c r="J2761" t="s">
        <v>218</v>
      </c>
      <c r="K2761">
        <v>5</v>
      </c>
      <c r="L2761" t="s">
        <v>219</v>
      </c>
      <c r="M2761" t="s">
        <v>125</v>
      </c>
      <c r="N2761">
        <v>3</v>
      </c>
      <c r="O2761" t="s">
        <v>126</v>
      </c>
      <c r="P2761">
        <v>1</v>
      </c>
      <c r="Q2761" t="s">
        <v>37</v>
      </c>
      <c r="R2761">
        <v>5</v>
      </c>
      <c r="S2761" t="s">
        <v>303</v>
      </c>
      <c r="T2761">
        <v>7</v>
      </c>
      <c r="U2761" t="s">
        <v>305</v>
      </c>
      <c r="V2761" t="s">
        <v>162</v>
      </c>
      <c r="W2761">
        <v>1</v>
      </c>
      <c r="X2761" t="s">
        <v>309</v>
      </c>
      <c r="Y2761">
        <v>48</v>
      </c>
      <c r="Z2761">
        <v>44</v>
      </c>
      <c r="AA2761">
        <v>2112</v>
      </c>
      <c r="AB2761">
        <v>971.52</v>
      </c>
      <c r="AC2761">
        <v>0.45999999999999996</v>
      </c>
      <c r="AD2761">
        <v>3</v>
      </c>
      <c r="AE2761" t="s">
        <v>42</v>
      </c>
    </row>
    <row r="2762" spans="1:31" x14ac:dyDescent="0.3">
      <c r="A2762">
        <v>1185732</v>
      </c>
      <c r="B2762" t="s">
        <v>30</v>
      </c>
      <c r="C2762" s="1">
        <v>44372</v>
      </c>
      <c r="D2762">
        <v>2021</v>
      </c>
      <c r="E2762" t="s">
        <v>54</v>
      </c>
      <c r="F2762">
        <v>2</v>
      </c>
      <c r="G2762">
        <v>4</v>
      </c>
      <c r="H2762" t="s">
        <v>139</v>
      </c>
      <c r="I2762">
        <v>4</v>
      </c>
      <c r="J2762" t="s">
        <v>218</v>
      </c>
      <c r="K2762">
        <v>5</v>
      </c>
      <c r="L2762" t="s">
        <v>219</v>
      </c>
      <c r="M2762" t="s">
        <v>125</v>
      </c>
      <c r="N2762">
        <v>3</v>
      </c>
      <c r="O2762" t="s">
        <v>126</v>
      </c>
      <c r="P2762">
        <v>1</v>
      </c>
      <c r="Q2762" t="s">
        <v>37</v>
      </c>
      <c r="R2762">
        <v>1</v>
      </c>
      <c r="S2762" t="s">
        <v>127</v>
      </c>
      <c r="T2762">
        <v>5</v>
      </c>
      <c r="U2762" t="s">
        <v>300</v>
      </c>
      <c r="V2762" t="s">
        <v>265</v>
      </c>
      <c r="W2762">
        <v>1</v>
      </c>
      <c r="X2762" t="s">
        <v>309</v>
      </c>
      <c r="Y2762">
        <v>53</v>
      </c>
      <c r="Z2762">
        <v>54</v>
      </c>
      <c r="AA2762">
        <v>2862</v>
      </c>
      <c r="AB2762">
        <v>1287.8999999999999</v>
      </c>
      <c r="AC2762">
        <v>0.44999999999999996</v>
      </c>
      <c r="AD2762">
        <v>3</v>
      </c>
      <c r="AE2762" t="s">
        <v>42</v>
      </c>
    </row>
    <row r="2763" spans="1:31" x14ac:dyDescent="0.3">
      <c r="A2763">
        <v>1185732</v>
      </c>
      <c r="B2763" t="s">
        <v>30</v>
      </c>
      <c r="C2763" s="1">
        <v>44378</v>
      </c>
      <c r="D2763">
        <v>2021</v>
      </c>
      <c r="E2763" t="s">
        <v>55</v>
      </c>
      <c r="F2763">
        <v>3</v>
      </c>
      <c r="G2763">
        <v>4</v>
      </c>
      <c r="H2763" t="s">
        <v>139</v>
      </c>
      <c r="I2763">
        <v>4</v>
      </c>
      <c r="J2763" t="s">
        <v>218</v>
      </c>
      <c r="K2763">
        <v>5</v>
      </c>
      <c r="L2763" t="s">
        <v>219</v>
      </c>
      <c r="M2763" t="s">
        <v>125</v>
      </c>
      <c r="N2763">
        <v>3</v>
      </c>
      <c r="O2763" t="s">
        <v>126</v>
      </c>
      <c r="P2763">
        <v>1</v>
      </c>
      <c r="Q2763" t="s">
        <v>37</v>
      </c>
      <c r="R2763">
        <v>5</v>
      </c>
      <c r="S2763" t="s">
        <v>303</v>
      </c>
      <c r="T2763">
        <v>6</v>
      </c>
      <c r="U2763" t="s">
        <v>304</v>
      </c>
      <c r="V2763" t="s">
        <v>129</v>
      </c>
      <c r="W2763">
        <v>1</v>
      </c>
      <c r="X2763" t="s">
        <v>309</v>
      </c>
      <c r="Y2763">
        <v>43</v>
      </c>
      <c r="Z2763">
        <v>63</v>
      </c>
      <c r="AA2763">
        <v>2709</v>
      </c>
      <c r="AB2763">
        <v>1219.05</v>
      </c>
      <c r="AC2763">
        <v>0.44999999999999996</v>
      </c>
      <c r="AD2763">
        <v>3</v>
      </c>
      <c r="AE2763" t="s">
        <v>42</v>
      </c>
    </row>
    <row r="2764" spans="1:31" x14ac:dyDescent="0.3">
      <c r="A2764">
        <v>1128299</v>
      </c>
      <c r="B2764" t="s">
        <v>77</v>
      </c>
      <c r="C2764" s="1">
        <v>43980</v>
      </c>
      <c r="D2764">
        <v>2020</v>
      </c>
      <c r="E2764" t="s">
        <v>53</v>
      </c>
      <c r="F2764">
        <v>2</v>
      </c>
      <c r="G2764">
        <v>3</v>
      </c>
      <c r="H2764" t="s">
        <v>78</v>
      </c>
      <c r="I2764">
        <v>7</v>
      </c>
      <c r="J2764" t="s">
        <v>134</v>
      </c>
      <c r="K2764">
        <v>9</v>
      </c>
      <c r="L2764" t="s">
        <v>135</v>
      </c>
      <c r="M2764" t="s">
        <v>125</v>
      </c>
      <c r="N2764">
        <v>3</v>
      </c>
      <c r="O2764" t="s">
        <v>126</v>
      </c>
      <c r="P2764">
        <v>1</v>
      </c>
      <c r="Q2764" t="s">
        <v>37</v>
      </c>
      <c r="R2764">
        <v>1</v>
      </c>
      <c r="S2764" t="s">
        <v>127</v>
      </c>
      <c r="T2764">
        <v>4</v>
      </c>
      <c r="U2764" t="s">
        <v>128</v>
      </c>
      <c r="V2764" t="s">
        <v>189</v>
      </c>
      <c r="W2764">
        <v>1</v>
      </c>
      <c r="X2764" t="s">
        <v>309</v>
      </c>
      <c r="Y2764">
        <v>49</v>
      </c>
      <c r="Z2764">
        <v>78</v>
      </c>
      <c r="AA2764">
        <v>3822</v>
      </c>
      <c r="AB2764">
        <v>1567.02</v>
      </c>
      <c r="AC2764">
        <v>0.41</v>
      </c>
      <c r="AD2764">
        <v>3</v>
      </c>
      <c r="AE2764" t="s">
        <v>42</v>
      </c>
    </row>
    <row r="2765" spans="1:31" x14ac:dyDescent="0.3">
      <c r="A2765">
        <v>1128299</v>
      </c>
      <c r="B2765" t="s">
        <v>77</v>
      </c>
      <c r="C2765" s="1">
        <v>43985</v>
      </c>
      <c r="D2765">
        <v>2020</v>
      </c>
      <c r="E2765" t="s">
        <v>54</v>
      </c>
      <c r="F2765">
        <v>2</v>
      </c>
      <c r="G2765">
        <v>3</v>
      </c>
      <c r="H2765" t="s">
        <v>78</v>
      </c>
      <c r="I2765">
        <v>8</v>
      </c>
      <c r="J2765" t="s">
        <v>136</v>
      </c>
      <c r="K2765">
        <v>10</v>
      </c>
      <c r="L2765" t="s">
        <v>137</v>
      </c>
      <c r="M2765" t="s">
        <v>125</v>
      </c>
      <c r="N2765">
        <v>3</v>
      </c>
      <c r="O2765" t="s">
        <v>126</v>
      </c>
      <c r="P2765">
        <v>1</v>
      </c>
      <c r="Q2765" t="s">
        <v>37</v>
      </c>
      <c r="R2765">
        <v>5</v>
      </c>
      <c r="S2765" t="s">
        <v>303</v>
      </c>
      <c r="T2765">
        <v>7</v>
      </c>
      <c r="U2765" t="s">
        <v>305</v>
      </c>
      <c r="V2765" t="s">
        <v>202</v>
      </c>
      <c r="W2765">
        <v>1</v>
      </c>
      <c r="X2765" t="s">
        <v>309</v>
      </c>
      <c r="Y2765">
        <v>47</v>
      </c>
      <c r="Z2765">
        <v>122</v>
      </c>
      <c r="AA2765">
        <v>5734</v>
      </c>
      <c r="AB2765">
        <v>2236.2600000000002</v>
      </c>
      <c r="AC2765">
        <v>0.39</v>
      </c>
      <c r="AD2765">
        <v>3</v>
      </c>
      <c r="AE2765" t="s">
        <v>42</v>
      </c>
    </row>
    <row r="2766" spans="1:31" x14ac:dyDescent="0.3">
      <c r="A2766">
        <v>1128299</v>
      </c>
      <c r="B2766" t="s">
        <v>77</v>
      </c>
      <c r="C2766" s="1">
        <v>43986</v>
      </c>
      <c r="D2766">
        <v>2020</v>
      </c>
      <c r="E2766" t="s">
        <v>54</v>
      </c>
      <c r="F2766">
        <v>2</v>
      </c>
      <c r="G2766">
        <v>3</v>
      </c>
      <c r="H2766" t="s">
        <v>78</v>
      </c>
      <c r="I2766">
        <v>8</v>
      </c>
      <c r="J2766" t="s">
        <v>136</v>
      </c>
      <c r="K2766">
        <v>10</v>
      </c>
      <c r="L2766" t="s">
        <v>137</v>
      </c>
      <c r="M2766" t="s">
        <v>125</v>
      </c>
      <c r="N2766">
        <v>3</v>
      </c>
      <c r="O2766" t="s">
        <v>126</v>
      </c>
      <c r="P2766">
        <v>1</v>
      </c>
      <c r="Q2766" t="s">
        <v>37</v>
      </c>
      <c r="R2766">
        <v>1</v>
      </c>
      <c r="S2766" t="s">
        <v>127</v>
      </c>
      <c r="T2766">
        <v>4</v>
      </c>
      <c r="U2766" t="s">
        <v>128</v>
      </c>
      <c r="V2766" t="s">
        <v>186</v>
      </c>
      <c r="W2766">
        <v>1</v>
      </c>
      <c r="X2766" t="s">
        <v>309</v>
      </c>
      <c r="Y2766">
        <v>48</v>
      </c>
      <c r="Z2766">
        <v>87</v>
      </c>
      <c r="AA2766">
        <v>4176</v>
      </c>
      <c r="AB2766">
        <v>1753.9199999999998</v>
      </c>
      <c r="AC2766">
        <v>0.42</v>
      </c>
      <c r="AD2766">
        <v>3</v>
      </c>
      <c r="AE2766" t="s">
        <v>42</v>
      </c>
    </row>
    <row r="2767" spans="1:31" x14ac:dyDescent="0.3">
      <c r="A2767">
        <v>1185732</v>
      </c>
      <c r="B2767" t="s">
        <v>30</v>
      </c>
      <c r="C2767" s="1">
        <v>44384</v>
      </c>
      <c r="D2767">
        <v>2021</v>
      </c>
      <c r="E2767" t="s">
        <v>55</v>
      </c>
      <c r="F2767">
        <v>3</v>
      </c>
      <c r="G2767">
        <v>4</v>
      </c>
      <c r="H2767" t="s">
        <v>139</v>
      </c>
      <c r="I2767">
        <v>4</v>
      </c>
      <c r="J2767" t="s">
        <v>218</v>
      </c>
      <c r="K2767">
        <v>5</v>
      </c>
      <c r="L2767" t="s">
        <v>219</v>
      </c>
      <c r="M2767" t="s">
        <v>125</v>
      </c>
      <c r="N2767">
        <v>3</v>
      </c>
      <c r="O2767" t="s">
        <v>126</v>
      </c>
      <c r="P2767">
        <v>1</v>
      </c>
      <c r="Q2767" t="s">
        <v>37</v>
      </c>
      <c r="R2767">
        <v>5</v>
      </c>
      <c r="S2767" t="s">
        <v>303</v>
      </c>
      <c r="T2767">
        <v>6</v>
      </c>
      <c r="U2767" t="s">
        <v>304</v>
      </c>
      <c r="V2767" t="s">
        <v>129</v>
      </c>
      <c r="W2767">
        <v>1</v>
      </c>
      <c r="X2767" t="s">
        <v>309</v>
      </c>
      <c r="Y2767">
        <v>43</v>
      </c>
      <c r="Z2767">
        <v>81</v>
      </c>
      <c r="AA2767">
        <v>3483</v>
      </c>
      <c r="AB2767">
        <v>1567.35</v>
      </c>
      <c r="AC2767">
        <v>0.44999999999999996</v>
      </c>
      <c r="AD2767">
        <v>3</v>
      </c>
      <c r="AE2767" t="s">
        <v>42</v>
      </c>
    </row>
    <row r="2768" spans="1:31" x14ac:dyDescent="0.3">
      <c r="A2768">
        <v>1128299</v>
      </c>
      <c r="B2768" t="s">
        <v>77</v>
      </c>
      <c r="C2768" s="1">
        <v>44027</v>
      </c>
      <c r="D2768">
        <v>2020</v>
      </c>
      <c r="E2768" t="s">
        <v>55</v>
      </c>
      <c r="F2768">
        <v>3</v>
      </c>
      <c r="G2768">
        <v>3</v>
      </c>
      <c r="H2768" t="s">
        <v>78</v>
      </c>
      <c r="I2768">
        <v>8</v>
      </c>
      <c r="J2768" t="s">
        <v>136</v>
      </c>
      <c r="K2768">
        <v>10</v>
      </c>
      <c r="L2768" t="s">
        <v>137</v>
      </c>
      <c r="M2768" t="s">
        <v>125</v>
      </c>
      <c r="N2768">
        <v>3</v>
      </c>
      <c r="O2768" t="s">
        <v>126</v>
      </c>
      <c r="P2768">
        <v>1</v>
      </c>
      <c r="Q2768" t="s">
        <v>37</v>
      </c>
      <c r="R2768">
        <v>1</v>
      </c>
      <c r="S2768" t="s">
        <v>127</v>
      </c>
      <c r="T2768">
        <v>4</v>
      </c>
      <c r="U2768" t="s">
        <v>128</v>
      </c>
      <c r="V2768" t="s">
        <v>161</v>
      </c>
      <c r="W2768">
        <v>1</v>
      </c>
      <c r="X2768" t="s">
        <v>309</v>
      </c>
      <c r="Y2768">
        <v>63</v>
      </c>
      <c r="Z2768">
        <v>135</v>
      </c>
      <c r="AA2768">
        <v>8505</v>
      </c>
      <c r="AB2768">
        <v>3146.85</v>
      </c>
      <c r="AC2768">
        <v>0.37</v>
      </c>
      <c r="AD2768">
        <v>3</v>
      </c>
      <c r="AE2768" t="s">
        <v>42</v>
      </c>
    </row>
    <row r="2769" spans="1:31" x14ac:dyDescent="0.3">
      <c r="A2769">
        <v>1128299</v>
      </c>
      <c r="B2769" t="s">
        <v>77</v>
      </c>
      <c r="C2769" s="1">
        <v>44044</v>
      </c>
      <c r="D2769">
        <v>2020</v>
      </c>
      <c r="E2769" t="s">
        <v>31</v>
      </c>
      <c r="F2769">
        <v>3</v>
      </c>
      <c r="G2769">
        <v>3</v>
      </c>
      <c r="H2769" t="s">
        <v>78</v>
      </c>
      <c r="I2769">
        <v>8</v>
      </c>
      <c r="J2769" t="s">
        <v>136</v>
      </c>
      <c r="K2769">
        <v>10</v>
      </c>
      <c r="L2769" t="s">
        <v>137</v>
      </c>
      <c r="M2769" t="s">
        <v>125</v>
      </c>
      <c r="N2769">
        <v>3</v>
      </c>
      <c r="O2769" t="s">
        <v>126</v>
      </c>
      <c r="P2769">
        <v>1</v>
      </c>
      <c r="Q2769" t="s">
        <v>37</v>
      </c>
      <c r="R2769">
        <v>5</v>
      </c>
      <c r="S2769" t="s">
        <v>303</v>
      </c>
      <c r="T2769">
        <v>8</v>
      </c>
      <c r="U2769" t="s">
        <v>306</v>
      </c>
      <c r="V2769" t="s">
        <v>189</v>
      </c>
      <c r="W2769">
        <v>1</v>
      </c>
      <c r="X2769" t="s">
        <v>309</v>
      </c>
      <c r="Y2769">
        <v>77</v>
      </c>
      <c r="Z2769">
        <v>195</v>
      </c>
      <c r="AA2769">
        <v>15015</v>
      </c>
      <c r="AB2769">
        <v>5705.7</v>
      </c>
      <c r="AC2769">
        <v>0.38</v>
      </c>
      <c r="AD2769">
        <v>3</v>
      </c>
      <c r="AE2769" t="s">
        <v>42</v>
      </c>
    </row>
    <row r="2770" spans="1:31" x14ac:dyDescent="0.3">
      <c r="A2770">
        <v>1185732</v>
      </c>
      <c r="B2770" t="s">
        <v>30</v>
      </c>
      <c r="C2770" s="1">
        <v>44390</v>
      </c>
      <c r="D2770">
        <v>2021</v>
      </c>
      <c r="E2770" t="s">
        <v>55</v>
      </c>
      <c r="F2770">
        <v>3</v>
      </c>
      <c r="G2770">
        <v>4</v>
      </c>
      <c r="H2770" t="s">
        <v>139</v>
      </c>
      <c r="I2770">
        <v>4</v>
      </c>
      <c r="J2770" t="s">
        <v>218</v>
      </c>
      <c r="K2770">
        <v>5</v>
      </c>
      <c r="L2770" t="s">
        <v>219</v>
      </c>
      <c r="M2770" t="s">
        <v>125</v>
      </c>
      <c r="N2770">
        <v>3</v>
      </c>
      <c r="O2770" t="s">
        <v>126</v>
      </c>
      <c r="P2770">
        <v>1</v>
      </c>
      <c r="Q2770" t="s">
        <v>37</v>
      </c>
      <c r="R2770">
        <v>1</v>
      </c>
      <c r="S2770" t="s">
        <v>127</v>
      </c>
      <c r="T2770">
        <v>4</v>
      </c>
      <c r="U2770" t="s">
        <v>128</v>
      </c>
      <c r="V2770" t="s">
        <v>204</v>
      </c>
      <c r="W2770">
        <v>1</v>
      </c>
      <c r="X2770" t="s">
        <v>309</v>
      </c>
      <c r="Y2770">
        <v>41</v>
      </c>
      <c r="Z2770">
        <v>94</v>
      </c>
      <c r="AA2770">
        <v>3854</v>
      </c>
      <c r="AB2770">
        <v>1772.84</v>
      </c>
      <c r="AC2770">
        <v>0.45999999999999996</v>
      </c>
      <c r="AD2770">
        <v>3</v>
      </c>
      <c r="AE2770" t="s">
        <v>42</v>
      </c>
    </row>
    <row r="2771" spans="1:31" x14ac:dyDescent="0.3">
      <c r="A2771">
        <v>1185732</v>
      </c>
      <c r="B2771" t="s">
        <v>30</v>
      </c>
      <c r="C2771" s="1">
        <v>44396</v>
      </c>
      <c r="D2771">
        <v>2021</v>
      </c>
      <c r="E2771" t="s">
        <v>55</v>
      </c>
      <c r="F2771">
        <v>3</v>
      </c>
      <c r="G2771">
        <v>4</v>
      </c>
      <c r="H2771" t="s">
        <v>139</v>
      </c>
      <c r="I2771">
        <v>4</v>
      </c>
      <c r="J2771" t="s">
        <v>218</v>
      </c>
      <c r="K2771">
        <v>5</v>
      </c>
      <c r="L2771" t="s">
        <v>219</v>
      </c>
      <c r="M2771" t="s">
        <v>125</v>
      </c>
      <c r="N2771">
        <v>3</v>
      </c>
      <c r="O2771" t="s">
        <v>126</v>
      </c>
      <c r="P2771">
        <v>1</v>
      </c>
      <c r="Q2771" t="s">
        <v>37</v>
      </c>
      <c r="R2771">
        <v>1</v>
      </c>
      <c r="S2771" t="s">
        <v>127</v>
      </c>
      <c r="T2771">
        <v>4</v>
      </c>
      <c r="U2771" t="s">
        <v>128</v>
      </c>
      <c r="V2771" t="s">
        <v>161</v>
      </c>
      <c r="W2771">
        <v>1</v>
      </c>
      <c r="X2771" t="s">
        <v>309</v>
      </c>
      <c r="Y2771">
        <v>41</v>
      </c>
      <c r="Z2771">
        <v>84</v>
      </c>
      <c r="AA2771">
        <v>3444</v>
      </c>
      <c r="AB2771">
        <v>1687.56</v>
      </c>
      <c r="AC2771">
        <v>0.49</v>
      </c>
      <c r="AD2771">
        <v>3</v>
      </c>
      <c r="AE2771" t="s">
        <v>42</v>
      </c>
    </row>
    <row r="2772" spans="1:31" x14ac:dyDescent="0.3">
      <c r="A2772">
        <v>1185732</v>
      </c>
      <c r="B2772" t="s">
        <v>30</v>
      </c>
      <c r="C2772" s="1">
        <v>44402</v>
      </c>
      <c r="D2772">
        <v>2021</v>
      </c>
      <c r="E2772" t="s">
        <v>55</v>
      </c>
      <c r="F2772">
        <v>3</v>
      </c>
      <c r="G2772">
        <v>4</v>
      </c>
      <c r="H2772" t="s">
        <v>139</v>
      </c>
      <c r="I2772">
        <v>4</v>
      </c>
      <c r="J2772" t="s">
        <v>218</v>
      </c>
      <c r="K2772">
        <v>5</v>
      </c>
      <c r="L2772" t="s">
        <v>219</v>
      </c>
      <c r="M2772" t="s">
        <v>125</v>
      </c>
      <c r="N2772">
        <v>3</v>
      </c>
      <c r="O2772" t="s">
        <v>126</v>
      </c>
      <c r="P2772">
        <v>1</v>
      </c>
      <c r="Q2772" t="s">
        <v>37</v>
      </c>
      <c r="R2772">
        <v>5</v>
      </c>
      <c r="S2772" t="s">
        <v>303</v>
      </c>
      <c r="T2772">
        <v>7</v>
      </c>
      <c r="U2772" t="s">
        <v>305</v>
      </c>
      <c r="V2772" t="s">
        <v>187</v>
      </c>
      <c r="W2772">
        <v>1</v>
      </c>
      <c r="X2772" t="s">
        <v>309</v>
      </c>
      <c r="Y2772">
        <v>49</v>
      </c>
      <c r="Z2772">
        <v>75</v>
      </c>
      <c r="AA2772">
        <v>3675</v>
      </c>
      <c r="AB2772">
        <v>1800.75</v>
      </c>
      <c r="AC2772">
        <v>0.49</v>
      </c>
      <c r="AD2772">
        <v>3</v>
      </c>
      <c r="AE2772" t="s">
        <v>42</v>
      </c>
    </row>
    <row r="2773" spans="1:31" x14ac:dyDescent="0.3">
      <c r="A2773">
        <v>1185732</v>
      </c>
      <c r="B2773" t="s">
        <v>30</v>
      </c>
      <c r="C2773" s="1">
        <v>44408</v>
      </c>
      <c r="D2773">
        <v>2021</v>
      </c>
      <c r="E2773" t="s">
        <v>55</v>
      </c>
      <c r="F2773">
        <v>3</v>
      </c>
      <c r="G2773">
        <v>4</v>
      </c>
      <c r="H2773" t="s">
        <v>139</v>
      </c>
      <c r="I2773">
        <v>4</v>
      </c>
      <c r="J2773" t="s">
        <v>218</v>
      </c>
      <c r="K2773">
        <v>5</v>
      </c>
      <c r="L2773" t="s">
        <v>219</v>
      </c>
      <c r="M2773" t="s">
        <v>125</v>
      </c>
      <c r="N2773">
        <v>3</v>
      </c>
      <c r="O2773" t="s">
        <v>126</v>
      </c>
      <c r="P2773">
        <v>1</v>
      </c>
      <c r="Q2773" t="s">
        <v>37</v>
      </c>
      <c r="R2773">
        <v>5</v>
      </c>
      <c r="S2773" t="s">
        <v>303</v>
      </c>
      <c r="T2773">
        <v>7</v>
      </c>
      <c r="U2773" t="s">
        <v>305</v>
      </c>
      <c r="V2773" t="s">
        <v>162</v>
      </c>
      <c r="W2773">
        <v>1</v>
      </c>
      <c r="X2773" t="s">
        <v>309</v>
      </c>
      <c r="Y2773">
        <v>46</v>
      </c>
      <c r="Z2773">
        <v>65</v>
      </c>
      <c r="AA2773">
        <v>2990</v>
      </c>
      <c r="AB2773">
        <v>1405.3</v>
      </c>
      <c r="AC2773">
        <v>0.47</v>
      </c>
      <c r="AD2773">
        <v>3</v>
      </c>
      <c r="AE2773" t="s">
        <v>42</v>
      </c>
    </row>
    <row r="2774" spans="1:31" x14ac:dyDescent="0.3">
      <c r="A2774">
        <v>1185732</v>
      </c>
      <c r="B2774" t="s">
        <v>30</v>
      </c>
      <c r="C2774" s="1">
        <v>44414</v>
      </c>
      <c r="D2774">
        <v>2021</v>
      </c>
      <c r="E2774" t="s">
        <v>31</v>
      </c>
      <c r="F2774">
        <v>3</v>
      </c>
      <c r="G2774">
        <v>4</v>
      </c>
      <c r="H2774" t="s">
        <v>139</v>
      </c>
      <c r="I2774">
        <v>4</v>
      </c>
      <c r="J2774" t="s">
        <v>218</v>
      </c>
      <c r="K2774">
        <v>5</v>
      </c>
      <c r="L2774" t="s">
        <v>219</v>
      </c>
      <c r="M2774" t="s">
        <v>125</v>
      </c>
      <c r="N2774">
        <v>3</v>
      </c>
      <c r="O2774" t="s">
        <v>126</v>
      </c>
      <c r="P2774">
        <v>1</v>
      </c>
      <c r="Q2774" t="s">
        <v>37</v>
      </c>
      <c r="R2774">
        <v>1</v>
      </c>
      <c r="S2774" t="s">
        <v>127</v>
      </c>
      <c r="T2774">
        <v>5</v>
      </c>
      <c r="U2774" t="s">
        <v>300</v>
      </c>
      <c r="V2774" t="s">
        <v>265</v>
      </c>
      <c r="W2774">
        <v>1</v>
      </c>
      <c r="X2774" t="s">
        <v>309</v>
      </c>
      <c r="Y2774">
        <v>46</v>
      </c>
      <c r="Z2774">
        <v>75</v>
      </c>
      <c r="AA2774">
        <v>3450</v>
      </c>
      <c r="AB2774">
        <v>1656</v>
      </c>
      <c r="AC2774">
        <v>0.48</v>
      </c>
      <c r="AD2774">
        <v>3</v>
      </c>
      <c r="AE2774" t="s">
        <v>42</v>
      </c>
    </row>
    <row r="2775" spans="1:31" x14ac:dyDescent="0.3">
      <c r="A2775">
        <v>1197831</v>
      </c>
      <c r="B2775" t="s">
        <v>73</v>
      </c>
      <c r="C2775" s="1">
        <v>44420</v>
      </c>
      <c r="D2775">
        <v>2021</v>
      </c>
      <c r="E2775" t="s">
        <v>31</v>
      </c>
      <c r="F2775">
        <v>3</v>
      </c>
      <c r="G2775">
        <v>4</v>
      </c>
      <c r="H2775" t="s">
        <v>139</v>
      </c>
      <c r="I2775">
        <v>4</v>
      </c>
      <c r="J2775" t="s">
        <v>218</v>
      </c>
      <c r="K2775">
        <v>5</v>
      </c>
      <c r="L2775" t="s">
        <v>219</v>
      </c>
      <c r="M2775" t="s">
        <v>125</v>
      </c>
      <c r="N2775">
        <v>3</v>
      </c>
      <c r="O2775" t="s">
        <v>126</v>
      </c>
      <c r="P2775">
        <v>1</v>
      </c>
      <c r="Q2775" t="s">
        <v>37</v>
      </c>
      <c r="R2775">
        <v>1</v>
      </c>
      <c r="S2775" t="s">
        <v>127</v>
      </c>
      <c r="T2775">
        <v>4</v>
      </c>
      <c r="U2775" t="s">
        <v>128</v>
      </c>
      <c r="V2775" t="s">
        <v>195</v>
      </c>
      <c r="W2775">
        <v>1</v>
      </c>
      <c r="X2775" t="s">
        <v>309</v>
      </c>
      <c r="Y2775">
        <v>28</v>
      </c>
      <c r="Z2775">
        <v>196</v>
      </c>
      <c r="AA2775">
        <v>5488</v>
      </c>
      <c r="AB2775">
        <v>2195.2000000000003</v>
      </c>
      <c r="AC2775">
        <v>0.4</v>
      </c>
      <c r="AD2775">
        <v>3</v>
      </c>
      <c r="AE2775" t="s">
        <v>42</v>
      </c>
    </row>
    <row r="2776" spans="1:31" x14ac:dyDescent="0.3">
      <c r="A2776">
        <v>1197831</v>
      </c>
      <c r="B2776" t="s">
        <v>73</v>
      </c>
      <c r="C2776" s="1">
        <v>44426</v>
      </c>
      <c r="D2776">
        <v>2021</v>
      </c>
      <c r="E2776" t="s">
        <v>31</v>
      </c>
      <c r="F2776">
        <v>3</v>
      </c>
      <c r="G2776">
        <v>2</v>
      </c>
      <c r="H2776" t="s">
        <v>74</v>
      </c>
      <c r="I2776">
        <v>2</v>
      </c>
      <c r="J2776" t="s">
        <v>75</v>
      </c>
      <c r="K2776">
        <v>6</v>
      </c>
      <c r="L2776" t="s">
        <v>91</v>
      </c>
      <c r="M2776" t="s">
        <v>125</v>
      </c>
      <c r="N2776">
        <v>3</v>
      </c>
      <c r="O2776" t="s">
        <v>126</v>
      </c>
      <c r="P2776">
        <v>1</v>
      </c>
      <c r="Q2776" t="s">
        <v>37</v>
      </c>
      <c r="R2776">
        <v>5</v>
      </c>
      <c r="S2776" t="s">
        <v>303</v>
      </c>
      <c r="T2776">
        <v>6</v>
      </c>
      <c r="U2776" t="s">
        <v>304</v>
      </c>
      <c r="V2776" t="s">
        <v>129</v>
      </c>
      <c r="W2776">
        <v>1</v>
      </c>
      <c r="X2776" t="s">
        <v>309</v>
      </c>
      <c r="Y2776">
        <v>32</v>
      </c>
      <c r="Z2776">
        <v>163</v>
      </c>
      <c r="AA2776">
        <v>5216</v>
      </c>
      <c r="AB2776">
        <v>2086.4</v>
      </c>
      <c r="AC2776">
        <v>0.4</v>
      </c>
      <c r="AD2776">
        <v>3</v>
      </c>
      <c r="AE2776" t="s">
        <v>42</v>
      </c>
    </row>
    <row r="2777" spans="1:31" x14ac:dyDescent="0.3">
      <c r="A2777">
        <v>1197831</v>
      </c>
      <c r="B2777" t="s">
        <v>73</v>
      </c>
      <c r="C2777" s="1">
        <v>44432</v>
      </c>
      <c r="D2777">
        <v>2021</v>
      </c>
      <c r="E2777" t="s">
        <v>31</v>
      </c>
      <c r="F2777">
        <v>3</v>
      </c>
      <c r="G2777">
        <v>2</v>
      </c>
      <c r="H2777" t="s">
        <v>74</v>
      </c>
      <c r="I2777">
        <v>2</v>
      </c>
      <c r="J2777" t="s">
        <v>75</v>
      </c>
      <c r="K2777">
        <v>6</v>
      </c>
      <c r="L2777" t="s">
        <v>91</v>
      </c>
      <c r="M2777" t="s">
        <v>125</v>
      </c>
      <c r="N2777">
        <v>3</v>
      </c>
      <c r="O2777" t="s">
        <v>126</v>
      </c>
      <c r="P2777">
        <v>1</v>
      </c>
      <c r="Q2777" t="s">
        <v>37</v>
      </c>
      <c r="R2777">
        <v>1</v>
      </c>
      <c r="S2777" t="s">
        <v>127</v>
      </c>
      <c r="T2777">
        <v>4</v>
      </c>
      <c r="U2777" t="s">
        <v>128</v>
      </c>
      <c r="V2777" t="s">
        <v>189</v>
      </c>
      <c r="W2777">
        <v>1</v>
      </c>
      <c r="X2777" t="s">
        <v>309</v>
      </c>
      <c r="Y2777">
        <v>39</v>
      </c>
      <c r="Z2777">
        <v>169</v>
      </c>
      <c r="AA2777">
        <v>6591</v>
      </c>
      <c r="AB2777">
        <v>3295.5</v>
      </c>
      <c r="AC2777">
        <v>0.5</v>
      </c>
      <c r="AD2777">
        <v>3</v>
      </c>
      <c r="AE2777" t="s">
        <v>42</v>
      </c>
    </row>
    <row r="2778" spans="1:31" x14ac:dyDescent="0.3">
      <c r="A2778">
        <v>1128299</v>
      </c>
      <c r="B2778" t="s">
        <v>77</v>
      </c>
      <c r="C2778" s="1">
        <v>44045</v>
      </c>
      <c r="D2778">
        <v>2020</v>
      </c>
      <c r="E2778" t="s">
        <v>31</v>
      </c>
      <c r="F2778">
        <v>3</v>
      </c>
      <c r="G2778">
        <v>3</v>
      </c>
      <c r="H2778" t="s">
        <v>78</v>
      </c>
      <c r="I2778">
        <v>8</v>
      </c>
      <c r="J2778" t="s">
        <v>136</v>
      </c>
      <c r="K2778">
        <v>10</v>
      </c>
      <c r="L2778" t="s">
        <v>137</v>
      </c>
      <c r="M2778" t="s">
        <v>125</v>
      </c>
      <c r="N2778">
        <v>3</v>
      </c>
      <c r="O2778" t="s">
        <v>126</v>
      </c>
      <c r="P2778">
        <v>1</v>
      </c>
      <c r="Q2778" t="s">
        <v>37</v>
      </c>
      <c r="R2778">
        <v>5</v>
      </c>
      <c r="S2778" t="s">
        <v>303</v>
      </c>
      <c r="T2778">
        <v>7</v>
      </c>
      <c r="U2778" t="s">
        <v>305</v>
      </c>
      <c r="V2778" t="s">
        <v>202</v>
      </c>
      <c r="W2778">
        <v>1</v>
      </c>
      <c r="X2778" t="s">
        <v>309</v>
      </c>
      <c r="Y2778">
        <v>73</v>
      </c>
      <c r="Z2778">
        <v>138</v>
      </c>
      <c r="AA2778">
        <v>10074</v>
      </c>
      <c r="AB2778">
        <v>3928.86</v>
      </c>
      <c r="AC2778">
        <v>0.39</v>
      </c>
      <c r="AD2778">
        <v>3</v>
      </c>
      <c r="AE2778" t="s">
        <v>42</v>
      </c>
    </row>
    <row r="2779" spans="1:31" x14ac:dyDescent="0.3">
      <c r="A2779">
        <v>1197831</v>
      </c>
      <c r="B2779" t="s">
        <v>73</v>
      </c>
      <c r="C2779" s="1">
        <v>44438</v>
      </c>
      <c r="D2779">
        <v>2021</v>
      </c>
      <c r="E2779" t="s">
        <v>31</v>
      </c>
      <c r="F2779">
        <v>3</v>
      </c>
      <c r="G2779">
        <v>2</v>
      </c>
      <c r="H2779" t="s">
        <v>74</v>
      </c>
      <c r="I2779">
        <v>2</v>
      </c>
      <c r="J2779" t="s">
        <v>75</v>
      </c>
      <c r="K2779">
        <v>6</v>
      </c>
      <c r="L2779" t="s">
        <v>91</v>
      </c>
      <c r="M2779" t="s">
        <v>125</v>
      </c>
      <c r="N2779">
        <v>3</v>
      </c>
      <c r="O2779" t="s">
        <v>126</v>
      </c>
      <c r="P2779">
        <v>1</v>
      </c>
      <c r="Q2779" t="s">
        <v>37</v>
      </c>
      <c r="R2779">
        <v>1</v>
      </c>
      <c r="S2779" t="s">
        <v>127</v>
      </c>
      <c r="T2779">
        <v>4</v>
      </c>
      <c r="U2779" t="s">
        <v>128</v>
      </c>
      <c r="V2779" t="s">
        <v>186</v>
      </c>
      <c r="W2779">
        <v>1</v>
      </c>
      <c r="X2779" t="s">
        <v>309</v>
      </c>
      <c r="Y2779">
        <v>28</v>
      </c>
      <c r="Z2779">
        <v>175</v>
      </c>
      <c r="AA2779">
        <v>4900</v>
      </c>
      <c r="AB2779">
        <v>2352</v>
      </c>
      <c r="AC2779">
        <v>0.48</v>
      </c>
      <c r="AD2779">
        <v>3</v>
      </c>
      <c r="AE2779" t="s">
        <v>42</v>
      </c>
    </row>
    <row r="2780" spans="1:31" x14ac:dyDescent="0.3">
      <c r="A2780">
        <v>1128299</v>
      </c>
      <c r="B2780" t="s">
        <v>77</v>
      </c>
      <c r="C2780" s="1">
        <v>44047</v>
      </c>
      <c r="D2780">
        <v>2020</v>
      </c>
      <c r="E2780" t="s">
        <v>31</v>
      </c>
      <c r="F2780">
        <v>3</v>
      </c>
      <c r="G2780">
        <v>3</v>
      </c>
      <c r="H2780" t="s">
        <v>78</v>
      </c>
      <c r="I2780">
        <v>8</v>
      </c>
      <c r="J2780" t="s">
        <v>136</v>
      </c>
      <c r="K2780">
        <v>10</v>
      </c>
      <c r="L2780" t="s">
        <v>137</v>
      </c>
      <c r="M2780" t="s">
        <v>125</v>
      </c>
      <c r="N2780">
        <v>3</v>
      </c>
      <c r="O2780" t="s">
        <v>126</v>
      </c>
      <c r="P2780">
        <v>1</v>
      </c>
      <c r="Q2780" t="s">
        <v>37</v>
      </c>
      <c r="R2780">
        <v>5</v>
      </c>
      <c r="S2780" t="s">
        <v>303</v>
      </c>
      <c r="T2780">
        <v>6</v>
      </c>
      <c r="U2780" t="s">
        <v>304</v>
      </c>
      <c r="V2780" t="s">
        <v>129</v>
      </c>
      <c r="W2780">
        <v>1</v>
      </c>
      <c r="X2780" t="s">
        <v>309</v>
      </c>
      <c r="Y2780">
        <v>82</v>
      </c>
      <c r="Z2780">
        <v>133</v>
      </c>
      <c r="AA2780">
        <v>10906</v>
      </c>
      <c r="AB2780">
        <v>4144.28</v>
      </c>
      <c r="AC2780">
        <v>0.38</v>
      </c>
      <c r="AD2780">
        <v>3</v>
      </c>
      <c r="AE2780" t="s">
        <v>42</v>
      </c>
    </row>
    <row r="2781" spans="1:31" x14ac:dyDescent="0.3">
      <c r="A2781">
        <v>1128299</v>
      </c>
      <c r="B2781" t="s">
        <v>77</v>
      </c>
      <c r="C2781" s="1">
        <v>44048</v>
      </c>
      <c r="D2781">
        <v>2020</v>
      </c>
      <c r="E2781" t="s">
        <v>31</v>
      </c>
      <c r="F2781">
        <v>3</v>
      </c>
      <c r="G2781">
        <v>3</v>
      </c>
      <c r="H2781" t="s">
        <v>78</v>
      </c>
      <c r="I2781">
        <v>8</v>
      </c>
      <c r="J2781" t="s">
        <v>136</v>
      </c>
      <c r="K2781">
        <v>10</v>
      </c>
      <c r="L2781" t="s">
        <v>137</v>
      </c>
      <c r="M2781" t="s">
        <v>125</v>
      </c>
      <c r="N2781">
        <v>3</v>
      </c>
      <c r="O2781" t="s">
        <v>126</v>
      </c>
      <c r="P2781">
        <v>1</v>
      </c>
      <c r="Q2781" t="s">
        <v>37</v>
      </c>
      <c r="R2781">
        <v>1</v>
      </c>
      <c r="S2781" t="s">
        <v>127</v>
      </c>
      <c r="T2781">
        <v>4</v>
      </c>
      <c r="U2781" t="s">
        <v>128</v>
      </c>
      <c r="V2781" t="s">
        <v>161</v>
      </c>
      <c r="W2781">
        <v>1</v>
      </c>
      <c r="X2781" t="s">
        <v>309</v>
      </c>
      <c r="Y2781">
        <v>86</v>
      </c>
      <c r="Z2781">
        <v>150</v>
      </c>
      <c r="AA2781">
        <v>12900</v>
      </c>
      <c r="AB2781">
        <v>4386</v>
      </c>
      <c r="AC2781">
        <v>0.34</v>
      </c>
      <c r="AD2781">
        <v>3</v>
      </c>
      <c r="AE2781" t="s">
        <v>42</v>
      </c>
    </row>
    <row r="2782" spans="1:31" x14ac:dyDescent="0.3">
      <c r="A2782">
        <v>1185732</v>
      </c>
      <c r="B2782" t="s">
        <v>30</v>
      </c>
      <c r="C2782" s="1">
        <v>44052</v>
      </c>
      <c r="D2782">
        <v>2020</v>
      </c>
      <c r="E2782" t="s">
        <v>31</v>
      </c>
      <c r="F2782">
        <v>3</v>
      </c>
      <c r="G2782">
        <v>3</v>
      </c>
      <c r="H2782" t="s">
        <v>78</v>
      </c>
      <c r="I2782">
        <v>8</v>
      </c>
      <c r="J2782" t="s">
        <v>136</v>
      </c>
      <c r="K2782">
        <v>10</v>
      </c>
      <c r="L2782" t="s">
        <v>137</v>
      </c>
      <c r="M2782" t="s">
        <v>125</v>
      </c>
      <c r="N2782">
        <v>3</v>
      </c>
      <c r="O2782" t="s">
        <v>126</v>
      </c>
      <c r="P2782">
        <v>1</v>
      </c>
      <c r="Q2782" t="s">
        <v>37</v>
      </c>
      <c r="R2782">
        <v>5</v>
      </c>
      <c r="S2782" t="s">
        <v>303</v>
      </c>
      <c r="T2782">
        <v>8</v>
      </c>
      <c r="U2782" t="s">
        <v>306</v>
      </c>
      <c r="V2782" t="s">
        <v>189</v>
      </c>
      <c r="W2782">
        <v>1</v>
      </c>
      <c r="X2782" t="s">
        <v>309</v>
      </c>
      <c r="Y2782">
        <v>38</v>
      </c>
      <c r="Z2782">
        <v>175</v>
      </c>
      <c r="AA2782">
        <v>6650</v>
      </c>
      <c r="AB2782">
        <v>2660</v>
      </c>
      <c r="AC2782">
        <v>0.4</v>
      </c>
      <c r="AD2782">
        <v>3</v>
      </c>
      <c r="AE2782" t="s">
        <v>42</v>
      </c>
    </row>
    <row r="2783" spans="1:31" x14ac:dyDescent="0.3">
      <c r="A2783">
        <v>1185732</v>
      </c>
      <c r="B2783" t="s">
        <v>30</v>
      </c>
      <c r="C2783" s="1">
        <v>44062</v>
      </c>
      <c r="D2783">
        <v>2020</v>
      </c>
      <c r="E2783" t="s">
        <v>31</v>
      </c>
      <c r="F2783">
        <v>3</v>
      </c>
      <c r="G2783">
        <v>5</v>
      </c>
      <c r="H2783" t="s">
        <v>100</v>
      </c>
      <c r="I2783">
        <v>9</v>
      </c>
      <c r="J2783" t="s">
        <v>101</v>
      </c>
      <c r="K2783">
        <v>11</v>
      </c>
      <c r="L2783" t="s">
        <v>138</v>
      </c>
      <c r="M2783" t="s">
        <v>125</v>
      </c>
      <c r="N2783">
        <v>3</v>
      </c>
      <c r="O2783" t="s">
        <v>126</v>
      </c>
      <c r="P2783">
        <v>1</v>
      </c>
      <c r="Q2783" t="s">
        <v>37</v>
      </c>
      <c r="R2783">
        <v>1</v>
      </c>
      <c r="S2783" t="s">
        <v>127</v>
      </c>
      <c r="T2783">
        <v>4</v>
      </c>
      <c r="U2783" t="s">
        <v>128</v>
      </c>
      <c r="V2783" t="s">
        <v>204</v>
      </c>
      <c r="W2783">
        <v>1</v>
      </c>
      <c r="X2783" t="s">
        <v>309</v>
      </c>
      <c r="Y2783">
        <v>42</v>
      </c>
      <c r="Z2783">
        <v>225</v>
      </c>
      <c r="AA2783">
        <v>9450</v>
      </c>
      <c r="AB2783">
        <v>4536</v>
      </c>
      <c r="AC2783">
        <v>0.48</v>
      </c>
      <c r="AD2783">
        <v>3</v>
      </c>
      <c r="AE2783" t="s">
        <v>42</v>
      </c>
    </row>
    <row r="2784" spans="1:31" x14ac:dyDescent="0.3">
      <c r="A2784">
        <v>1197831</v>
      </c>
      <c r="B2784" t="s">
        <v>73</v>
      </c>
      <c r="C2784" s="1">
        <v>44444</v>
      </c>
      <c r="D2784">
        <v>2021</v>
      </c>
      <c r="E2784" t="s">
        <v>43</v>
      </c>
      <c r="F2784">
        <v>3</v>
      </c>
      <c r="G2784">
        <v>2</v>
      </c>
      <c r="H2784" t="s">
        <v>74</v>
      </c>
      <c r="I2784">
        <v>2</v>
      </c>
      <c r="J2784" t="s">
        <v>75</v>
      </c>
      <c r="K2784">
        <v>6</v>
      </c>
      <c r="L2784" t="s">
        <v>91</v>
      </c>
      <c r="M2784" t="s">
        <v>125</v>
      </c>
      <c r="N2784">
        <v>3</v>
      </c>
      <c r="O2784" t="s">
        <v>126</v>
      </c>
      <c r="P2784">
        <v>1</v>
      </c>
      <c r="Q2784" t="s">
        <v>37</v>
      </c>
      <c r="R2784">
        <v>1</v>
      </c>
      <c r="S2784" t="s">
        <v>127</v>
      </c>
      <c r="T2784">
        <v>4</v>
      </c>
      <c r="U2784" t="s">
        <v>128</v>
      </c>
      <c r="V2784" t="s">
        <v>161</v>
      </c>
      <c r="W2784">
        <v>1</v>
      </c>
      <c r="X2784" t="s">
        <v>309</v>
      </c>
      <c r="Y2784">
        <v>29</v>
      </c>
      <c r="Z2784">
        <v>194</v>
      </c>
      <c r="AA2784">
        <v>5626</v>
      </c>
      <c r="AB2784">
        <v>2756.74</v>
      </c>
      <c r="AC2784">
        <v>0.49</v>
      </c>
      <c r="AD2784">
        <v>3</v>
      </c>
      <c r="AE2784" t="s">
        <v>42</v>
      </c>
    </row>
    <row r="2785" spans="1:31" x14ac:dyDescent="0.3">
      <c r="A2785">
        <v>1185732</v>
      </c>
      <c r="B2785" t="s">
        <v>30</v>
      </c>
      <c r="C2785" s="1">
        <v>44063</v>
      </c>
      <c r="D2785">
        <v>2020</v>
      </c>
      <c r="E2785" t="s">
        <v>31</v>
      </c>
      <c r="F2785">
        <v>3</v>
      </c>
      <c r="G2785">
        <v>5</v>
      </c>
      <c r="H2785" t="s">
        <v>100</v>
      </c>
      <c r="I2785">
        <v>9</v>
      </c>
      <c r="J2785" t="s">
        <v>101</v>
      </c>
      <c r="K2785">
        <v>11</v>
      </c>
      <c r="L2785" t="s">
        <v>138</v>
      </c>
      <c r="M2785" t="s">
        <v>125</v>
      </c>
      <c r="N2785">
        <v>3</v>
      </c>
      <c r="O2785" t="s">
        <v>126</v>
      </c>
      <c r="P2785">
        <v>1</v>
      </c>
      <c r="Q2785" t="s">
        <v>37</v>
      </c>
      <c r="R2785">
        <v>5</v>
      </c>
      <c r="S2785" t="s">
        <v>303</v>
      </c>
      <c r="T2785">
        <v>7</v>
      </c>
      <c r="U2785" t="s">
        <v>305</v>
      </c>
      <c r="V2785" t="s">
        <v>187</v>
      </c>
      <c r="W2785">
        <v>1</v>
      </c>
      <c r="X2785" t="s">
        <v>309</v>
      </c>
      <c r="Y2785">
        <v>32</v>
      </c>
      <c r="Z2785">
        <v>217</v>
      </c>
      <c r="AA2785">
        <v>6944</v>
      </c>
      <c r="AB2785">
        <v>2430.3999999999996</v>
      </c>
      <c r="AC2785">
        <v>0.35</v>
      </c>
      <c r="AD2785">
        <v>3</v>
      </c>
      <c r="AE2785" t="s">
        <v>42</v>
      </c>
    </row>
    <row r="2786" spans="1:31" x14ac:dyDescent="0.3">
      <c r="A2786">
        <v>1185732</v>
      </c>
      <c r="B2786" t="s">
        <v>30</v>
      </c>
      <c r="C2786" s="1">
        <v>44065</v>
      </c>
      <c r="D2786">
        <v>2020</v>
      </c>
      <c r="E2786" t="s">
        <v>31</v>
      </c>
      <c r="F2786">
        <v>3</v>
      </c>
      <c r="G2786">
        <v>5</v>
      </c>
      <c r="H2786" t="s">
        <v>100</v>
      </c>
      <c r="I2786">
        <v>9</v>
      </c>
      <c r="J2786" t="s">
        <v>101</v>
      </c>
      <c r="K2786">
        <v>11</v>
      </c>
      <c r="L2786" t="s">
        <v>138</v>
      </c>
      <c r="M2786" t="s">
        <v>125</v>
      </c>
      <c r="N2786">
        <v>3</v>
      </c>
      <c r="O2786" t="s">
        <v>126</v>
      </c>
      <c r="P2786">
        <v>1</v>
      </c>
      <c r="Q2786" t="s">
        <v>37</v>
      </c>
      <c r="R2786">
        <v>5</v>
      </c>
      <c r="S2786" t="s">
        <v>303</v>
      </c>
      <c r="T2786">
        <v>7</v>
      </c>
      <c r="U2786" t="s">
        <v>305</v>
      </c>
      <c r="V2786" t="s">
        <v>162</v>
      </c>
      <c r="W2786">
        <v>1</v>
      </c>
      <c r="X2786" t="s">
        <v>309</v>
      </c>
      <c r="Y2786">
        <v>53</v>
      </c>
      <c r="Z2786">
        <v>182</v>
      </c>
      <c r="AA2786">
        <v>9646</v>
      </c>
      <c r="AB2786">
        <v>4437.16</v>
      </c>
      <c r="AC2786">
        <v>0.45999999999999996</v>
      </c>
      <c r="AD2786">
        <v>3</v>
      </c>
      <c r="AE2786" t="s">
        <v>42</v>
      </c>
    </row>
    <row r="2787" spans="1:31" x14ac:dyDescent="0.3">
      <c r="A2787">
        <v>1197831</v>
      </c>
      <c r="B2787" t="s">
        <v>73</v>
      </c>
      <c r="C2787" s="1">
        <v>44450</v>
      </c>
      <c r="D2787">
        <v>2021</v>
      </c>
      <c r="E2787" t="s">
        <v>43</v>
      </c>
      <c r="F2787">
        <v>3</v>
      </c>
      <c r="G2787">
        <v>2</v>
      </c>
      <c r="H2787" t="s">
        <v>74</v>
      </c>
      <c r="I2787">
        <v>2</v>
      </c>
      <c r="J2787" t="s">
        <v>75</v>
      </c>
      <c r="K2787">
        <v>6</v>
      </c>
      <c r="L2787" t="s">
        <v>91</v>
      </c>
      <c r="M2787" t="s">
        <v>125</v>
      </c>
      <c r="N2787">
        <v>3</v>
      </c>
      <c r="O2787" t="s">
        <v>126</v>
      </c>
      <c r="P2787">
        <v>1</v>
      </c>
      <c r="Q2787" t="s">
        <v>37</v>
      </c>
      <c r="R2787">
        <v>1</v>
      </c>
      <c r="S2787" t="s">
        <v>127</v>
      </c>
      <c r="T2787">
        <v>5</v>
      </c>
      <c r="U2787" t="s">
        <v>300</v>
      </c>
      <c r="V2787" t="s">
        <v>265</v>
      </c>
      <c r="W2787">
        <v>1</v>
      </c>
      <c r="X2787" t="s">
        <v>309</v>
      </c>
      <c r="Y2787">
        <v>49</v>
      </c>
      <c r="Z2787">
        <v>200</v>
      </c>
      <c r="AA2787">
        <v>9800</v>
      </c>
      <c r="AB2787">
        <v>4704</v>
      </c>
      <c r="AC2787">
        <v>0.48</v>
      </c>
      <c r="AD2787">
        <v>3</v>
      </c>
      <c r="AE2787" t="s">
        <v>42</v>
      </c>
    </row>
    <row r="2788" spans="1:31" x14ac:dyDescent="0.3">
      <c r="A2788">
        <v>1185732</v>
      </c>
      <c r="B2788" t="s">
        <v>30</v>
      </c>
      <c r="C2788" s="1">
        <v>43945</v>
      </c>
      <c r="D2788">
        <v>2020</v>
      </c>
      <c r="E2788" t="s">
        <v>52</v>
      </c>
      <c r="F2788">
        <v>2</v>
      </c>
      <c r="G2788">
        <v>5</v>
      </c>
      <c r="H2788" t="s">
        <v>100</v>
      </c>
      <c r="I2788">
        <v>9</v>
      </c>
      <c r="J2788" t="s">
        <v>101</v>
      </c>
      <c r="K2788">
        <v>11</v>
      </c>
      <c r="L2788" t="s">
        <v>138</v>
      </c>
      <c r="M2788" t="s">
        <v>125</v>
      </c>
      <c r="N2788">
        <v>3</v>
      </c>
      <c r="O2788" t="s">
        <v>126</v>
      </c>
      <c r="P2788">
        <v>1</v>
      </c>
      <c r="Q2788" t="s">
        <v>37</v>
      </c>
      <c r="R2788">
        <v>5</v>
      </c>
      <c r="S2788" t="s">
        <v>303</v>
      </c>
      <c r="T2788">
        <v>6</v>
      </c>
      <c r="U2788" t="s">
        <v>304</v>
      </c>
      <c r="V2788" t="s">
        <v>129</v>
      </c>
      <c r="W2788">
        <v>1</v>
      </c>
      <c r="X2788" t="s">
        <v>309</v>
      </c>
      <c r="Y2788">
        <v>32</v>
      </c>
      <c r="Z2788">
        <v>203</v>
      </c>
      <c r="AA2788">
        <v>6496</v>
      </c>
      <c r="AB2788">
        <v>2598.4</v>
      </c>
      <c r="AC2788">
        <v>0.4</v>
      </c>
      <c r="AD2788">
        <v>3</v>
      </c>
      <c r="AE2788" t="s">
        <v>42</v>
      </c>
    </row>
    <row r="2789" spans="1:31" x14ac:dyDescent="0.3">
      <c r="A2789">
        <v>1197831</v>
      </c>
      <c r="B2789" t="s">
        <v>73</v>
      </c>
      <c r="C2789" s="1">
        <v>44462</v>
      </c>
      <c r="D2789">
        <v>2021</v>
      </c>
      <c r="E2789" t="s">
        <v>43</v>
      </c>
      <c r="F2789">
        <v>3</v>
      </c>
      <c r="G2789">
        <v>2</v>
      </c>
      <c r="H2789" t="s">
        <v>74</v>
      </c>
      <c r="I2789">
        <v>2</v>
      </c>
      <c r="J2789" t="s">
        <v>75</v>
      </c>
      <c r="K2789">
        <v>6</v>
      </c>
      <c r="L2789" t="s">
        <v>91</v>
      </c>
      <c r="M2789" t="s">
        <v>125</v>
      </c>
      <c r="N2789">
        <v>3</v>
      </c>
      <c r="O2789" t="s">
        <v>126</v>
      </c>
      <c r="P2789">
        <v>1</v>
      </c>
      <c r="Q2789" t="s">
        <v>37</v>
      </c>
      <c r="R2789">
        <v>1</v>
      </c>
      <c r="S2789" t="s">
        <v>127</v>
      </c>
      <c r="T2789">
        <v>4</v>
      </c>
      <c r="U2789" t="s">
        <v>128</v>
      </c>
      <c r="V2789" t="s">
        <v>189</v>
      </c>
      <c r="W2789">
        <v>1</v>
      </c>
      <c r="X2789" t="s">
        <v>309</v>
      </c>
      <c r="Y2789">
        <v>53</v>
      </c>
      <c r="Z2789">
        <v>208</v>
      </c>
      <c r="AA2789">
        <v>11024</v>
      </c>
      <c r="AB2789">
        <v>5512</v>
      </c>
      <c r="AC2789">
        <v>0.5</v>
      </c>
      <c r="AD2789">
        <v>3</v>
      </c>
      <c r="AE2789" t="s">
        <v>42</v>
      </c>
    </row>
    <row r="2790" spans="1:31" x14ac:dyDescent="0.3">
      <c r="A2790">
        <v>1197831</v>
      </c>
      <c r="B2790" t="s">
        <v>73</v>
      </c>
      <c r="C2790" s="1">
        <v>44468</v>
      </c>
      <c r="D2790">
        <v>2021</v>
      </c>
      <c r="E2790" t="s">
        <v>43</v>
      </c>
      <c r="F2790">
        <v>3</v>
      </c>
      <c r="G2790">
        <v>2</v>
      </c>
      <c r="H2790" t="s">
        <v>74</v>
      </c>
      <c r="I2790">
        <v>2</v>
      </c>
      <c r="J2790" t="s">
        <v>75</v>
      </c>
      <c r="K2790">
        <v>6</v>
      </c>
      <c r="L2790" t="s">
        <v>91</v>
      </c>
      <c r="M2790" t="s">
        <v>125</v>
      </c>
      <c r="N2790">
        <v>3</v>
      </c>
      <c r="O2790" t="s">
        <v>126</v>
      </c>
      <c r="P2790">
        <v>1</v>
      </c>
      <c r="Q2790" t="s">
        <v>37</v>
      </c>
      <c r="R2790">
        <v>5</v>
      </c>
      <c r="S2790" t="s">
        <v>303</v>
      </c>
      <c r="T2790">
        <v>7</v>
      </c>
      <c r="U2790" t="s">
        <v>305</v>
      </c>
      <c r="V2790" t="s">
        <v>202</v>
      </c>
      <c r="W2790">
        <v>1</v>
      </c>
      <c r="X2790" t="s">
        <v>309</v>
      </c>
      <c r="Y2790">
        <v>54</v>
      </c>
      <c r="Z2790">
        <v>176</v>
      </c>
      <c r="AA2790">
        <v>9504</v>
      </c>
      <c r="AB2790">
        <v>4847.04</v>
      </c>
      <c r="AC2790">
        <v>0.51</v>
      </c>
      <c r="AD2790">
        <v>3</v>
      </c>
      <c r="AE2790" t="s">
        <v>42</v>
      </c>
    </row>
    <row r="2791" spans="1:31" x14ac:dyDescent="0.3">
      <c r="A2791">
        <v>1185732</v>
      </c>
      <c r="B2791" t="s">
        <v>30</v>
      </c>
      <c r="C2791" s="1">
        <v>43945</v>
      </c>
      <c r="D2791">
        <v>2020</v>
      </c>
      <c r="E2791" t="s">
        <v>52</v>
      </c>
      <c r="F2791">
        <v>2</v>
      </c>
      <c r="G2791">
        <v>5</v>
      </c>
      <c r="H2791" t="s">
        <v>100</v>
      </c>
      <c r="I2791">
        <v>9</v>
      </c>
      <c r="J2791" t="s">
        <v>101</v>
      </c>
      <c r="K2791">
        <v>11</v>
      </c>
      <c r="L2791" t="s">
        <v>138</v>
      </c>
      <c r="M2791" t="s">
        <v>125</v>
      </c>
      <c r="N2791">
        <v>3</v>
      </c>
      <c r="O2791" t="s">
        <v>126</v>
      </c>
      <c r="P2791">
        <v>1</v>
      </c>
      <c r="Q2791" t="s">
        <v>37</v>
      </c>
      <c r="R2791">
        <v>1</v>
      </c>
      <c r="S2791" t="s">
        <v>127</v>
      </c>
      <c r="T2791">
        <v>4</v>
      </c>
      <c r="U2791" t="s">
        <v>128</v>
      </c>
      <c r="V2791" t="s">
        <v>186</v>
      </c>
      <c r="W2791">
        <v>1</v>
      </c>
      <c r="X2791" t="s">
        <v>309</v>
      </c>
      <c r="Y2791">
        <v>47</v>
      </c>
      <c r="Z2791">
        <v>188</v>
      </c>
      <c r="AA2791">
        <v>8836</v>
      </c>
      <c r="AB2791">
        <v>3269.32</v>
      </c>
      <c r="AC2791">
        <v>0.37</v>
      </c>
      <c r="AD2791">
        <v>3</v>
      </c>
      <c r="AE2791" t="s">
        <v>42</v>
      </c>
    </row>
    <row r="2792" spans="1:31" x14ac:dyDescent="0.3">
      <c r="A2792">
        <v>1185732</v>
      </c>
      <c r="B2792" t="s">
        <v>30</v>
      </c>
      <c r="C2792" s="1">
        <v>44127</v>
      </c>
      <c r="D2792">
        <v>2020</v>
      </c>
      <c r="E2792" t="s">
        <v>44</v>
      </c>
      <c r="F2792">
        <v>4</v>
      </c>
      <c r="G2792">
        <v>4</v>
      </c>
      <c r="H2792" t="s">
        <v>139</v>
      </c>
      <c r="I2792">
        <v>10</v>
      </c>
      <c r="J2792" t="s">
        <v>140</v>
      </c>
      <c r="K2792">
        <v>12</v>
      </c>
      <c r="L2792" t="s">
        <v>141</v>
      </c>
      <c r="M2792" t="s">
        <v>125</v>
      </c>
      <c r="N2792">
        <v>3</v>
      </c>
      <c r="O2792" t="s">
        <v>126</v>
      </c>
      <c r="P2792">
        <v>1</v>
      </c>
      <c r="Q2792" t="s">
        <v>37</v>
      </c>
      <c r="R2792">
        <v>5</v>
      </c>
      <c r="S2792" t="s">
        <v>303</v>
      </c>
      <c r="T2792">
        <v>6</v>
      </c>
      <c r="U2792" t="s">
        <v>304</v>
      </c>
      <c r="V2792" t="s">
        <v>129</v>
      </c>
      <c r="W2792">
        <v>1</v>
      </c>
      <c r="X2792" t="s">
        <v>309</v>
      </c>
      <c r="Y2792">
        <v>32</v>
      </c>
      <c r="Z2792">
        <v>135</v>
      </c>
      <c r="AA2792">
        <v>4320</v>
      </c>
      <c r="AB2792">
        <v>1944.0000000000002</v>
      </c>
      <c r="AC2792">
        <v>0.45000000000000007</v>
      </c>
      <c r="AD2792">
        <v>3</v>
      </c>
      <c r="AE2792" t="s">
        <v>42</v>
      </c>
    </row>
    <row r="2793" spans="1:31" x14ac:dyDescent="0.3">
      <c r="A2793">
        <v>1197831</v>
      </c>
      <c r="B2793" t="s">
        <v>73</v>
      </c>
      <c r="C2793" s="1">
        <v>44474</v>
      </c>
      <c r="D2793">
        <v>2021</v>
      </c>
      <c r="E2793" t="s">
        <v>44</v>
      </c>
      <c r="F2793">
        <v>4</v>
      </c>
      <c r="G2793">
        <v>2</v>
      </c>
      <c r="H2793" t="s">
        <v>74</v>
      </c>
      <c r="I2793">
        <v>2</v>
      </c>
      <c r="J2793" t="s">
        <v>75</v>
      </c>
      <c r="K2793">
        <v>6</v>
      </c>
      <c r="L2793" t="s">
        <v>91</v>
      </c>
      <c r="M2793" t="s">
        <v>125</v>
      </c>
      <c r="N2793">
        <v>3</v>
      </c>
      <c r="O2793" t="s">
        <v>126</v>
      </c>
      <c r="P2793">
        <v>1</v>
      </c>
      <c r="Q2793" t="s">
        <v>37</v>
      </c>
      <c r="R2793">
        <v>1</v>
      </c>
      <c r="S2793" t="s">
        <v>127</v>
      </c>
      <c r="T2793">
        <v>4</v>
      </c>
      <c r="U2793" t="s">
        <v>128</v>
      </c>
      <c r="V2793" t="s">
        <v>161</v>
      </c>
      <c r="W2793">
        <v>1</v>
      </c>
      <c r="X2793" t="s">
        <v>309</v>
      </c>
      <c r="Y2793">
        <v>38</v>
      </c>
      <c r="Z2793">
        <v>169</v>
      </c>
      <c r="AA2793">
        <v>6422</v>
      </c>
      <c r="AB2793">
        <v>3275.2200000000003</v>
      </c>
      <c r="AC2793">
        <v>0.51</v>
      </c>
      <c r="AD2793">
        <v>3</v>
      </c>
      <c r="AE2793" t="s">
        <v>42</v>
      </c>
    </row>
    <row r="2794" spans="1:31" x14ac:dyDescent="0.3">
      <c r="A2794">
        <v>1185732</v>
      </c>
      <c r="B2794" t="s">
        <v>30</v>
      </c>
      <c r="C2794" s="1">
        <v>44130</v>
      </c>
      <c r="D2794">
        <v>2020</v>
      </c>
      <c r="E2794" t="s">
        <v>44</v>
      </c>
      <c r="F2794">
        <v>4</v>
      </c>
      <c r="G2794">
        <v>4</v>
      </c>
      <c r="H2794" t="s">
        <v>139</v>
      </c>
      <c r="I2794">
        <v>10</v>
      </c>
      <c r="J2794" t="s">
        <v>140</v>
      </c>
      <c r="K2794">
        <v>12</v>
      </c>
      <c r="L2794" t="s">
        <v>141</v>
      </c>
      <c r="M2794" t="s">
        <v>125</v>
      </c>
      <c r="N2794">
        <v>3</v>
      </c>
      <c r="O2794" t="s">
        <v>126</v>
      </c>
      <c r="P2794">
        <v>1</v>
      </c>
      <c r="Q2794" t="s">
        <v>37</v>
      </c>
      <c r="R2794">
        <v>5</v>
      </c>
      <c r="S2794" t="s">
        <v>303</v>
      </c>
      <c r="T2794">
        <v>8</v>
      </c>
      <c r="U2794" t="s">
        <v>306</v>
      </c>
      <c r="V2794" t="s">
        <v>189</v>
      </c>
      <c r="W2794">
        <v>1</v>
      </c>
      <c r="X2794" t="s">
        <v>309</v>
      </c>
      <c r="Y2794">
        <v>27</v>
      </c>
      <c r="Z2794">
        <v>20</v>
      </c>
      <c r="AA2794">
        <v>540</v>
      </c>
      <c r="AB2794">
        <v>253.8</v>
      </c>
      <c r="AC2794">
        <v>0.47000000000000003</v>
      </c>
      <c r="AD2794">
        <v>3</v>
      </c>
      <c r="AE2794" t="s">
        <v>42</v>
      </c>
    </row>
    <row r="2795" spans="1:31" x14ac:dyDescent="0.3">
      <c r="A2795">
        <v>1185732</v>
      </c>
      <c r="B2795" t="s">
        <v>30</v>
      </c>
      <c r="C2795" s="1">
        <v>44131</v>
      </c>
      <c r="D2795">
        <v>2020</v>
      </c>
      <c r="E2795" t="s">
        <v>44</v>
      </c>
      <c r="F2795">
        <v>4</v>
      </c>
      <c r="G2795">
        <v>4</v>
      </c>
      <c r="H2795" t="s">
        <v>139</v>
      </c>
      <c r="I2795">
        <v>10</v>
      </c>
      <c r="J2795" t="s">
        <v>140</v>
      </c>
      <c r="K2795">
        <v>12</v>
      </c>
      <c r="L2795" t="s">
        <v>141</v>
      </c>
      <c r="M2795" t="s">
        <v>125</v>
      </c>
      <c r="N2795">
        <v>3</v>
      </c>
      <c r="O2795" t="s">
        <v>126</v>
      </c>
      <c r="P2795">
        <v>1</v>
      </c>
      <c r="Q2795" t="s">
        <v>37</v>
      </c>
      <c r="R2795">
        <v>1</v>
      </c>
      <c r="S2795" t="s">
        <v>127</v>
      </c>
      <c r="T2795">
        <v>4</v>
      </c>
      <c r="U2795" t="s">
        <v>128</v>
      </c>
      <c r="V2795" t="s">
        <v>204</v>
      </c>
      <c r="W2795">
        <v>1</v>
      </c>
      <c r="X2795" t="s">
        <v>309</v>
      </c>
      <c r="Y2795">
        <v>41</v>
      </c>
      <c r="Z2795">
        <v>44</v>
      </c>
      <c r="AA2795">
        <v>1804</v>
      </c>
      <c r="AB2795">
        <v>739.64</v>
      </c>
      <c r="AC2795">
        <v>0.41</v>
      </c>
      <c r="AD2795">
        <v>3</v>
      </c>
      <c r="AE2795" t="s">
        <v>42</v>
      </c>
    </row>
    <row r="2796" spans="1:31" x14ac:dyDescent="0.3">
      <c r="A2796">
        <v>1185732</v>
      </c>
      <c r="B2796" t="s">
        <v>30</v>
      </c>
      <c r="C2796" s="1">
        <v>44137</v>
      </c>
      <c r="D2796">
        <v>2020</v>
      </c>
      <c r="E2796" t="s">
        <v>45</v>
      </c>
      <c r="F2796">
        <v>4</v>
      </c>
      <c r="G2796">
        <v>4</v>
      </c>
      <c r="H2796" t="s">
        <v>139</v>
      </c>
      <c r="I2796">
        <v>10</v>
      </c>
      <c r="J2796" t="s">
        <v>140</v>
      </c>
      <c r="K2796">
        <v>12</v>
      </c>
      <c r="L2796" t="s">
        <v>141</v>
      </c>
      <c r="M2796" t="s">
        <v>125</v>
      </c>
      <c r="N2796">
        <v>3</v>
      </c>
      <c r="O2796" t="s">
        <v>126</v>
      </c>
      <c r="P2796">
        <v>1</v>
      </c>
      <c r="Q2796" t="s">
        <v>37</v>
      </c>
      <c r="R2796">
        <v>1</v>
      </c>
      <c r="S2796" t="s">
        <v>127</v>
      </c>
      <c r="T2796">
        <v>4</v>
      </c>
      <c r="U2796" t="s">
        <v>128</v>
      </c>
      <c r="V2796" t="s">
        <v>161</v>
      </c>
      <c r="W2796">
        <v>1</v>
      </c>
      <c r="X2796" t="s">
        <v>309</v>
      </c>
      <c r="Y2796">
        <v>47</v>
      </c>
      <c r="Z2796">
        <v>19</v>
      </c>
      <c r="AA2796">
        <v>893</v>
      </c>
      <c r="AB2796">
        <v>375.06</v>
      </c>
      <c r="AC2796">
        <v>0.42</v>
      </c>
      <c r="AD2796">
        <v>3</v>
      </c>
      <c r="AE2796" t="s">
        <v>42</v>
      </c>
    </row>
    <row r="2797" spans="1:31" x14ac:dyDescent="0.3">
      <c r="A2797">
        <v>1185732</v>
      </c>
      <c r="B2797" t="s">
        <v>30</v>
      </c>
      <c r="C2797" s="1">
        <v>44138</v>
      </c>
      <c r="D2797">
        <v>2020</v>
      </c>
      <c r="E2797" t="s">
        <v>45</v>
      </c>
      <c r="F2797">
        <v>4</v>
      </c>
      <c r="G2797">
        <v>4</v>
      </c>
      <c r="H2797" t="s">
        <v>139</v>
      </c>
      <c r="I2797">
        <v>10</v>
      </c>
      <c r="J2797" t="s">
        <v>140</v>
      </c>
      <c r="K2797">
        <v>12</v>
      </c>
      <c r="L2797" t="s">
        <v>141</v>
      </c>
      <c r="M2797" t="s">
        <v>125</v>
      </c>
      <c r="N2797">
        <v>3</v>
      </c>
      <c r="O2797" t="s">
        <v>126</v>
      </c>
      <c r="P2797">
        <v>1</v>
      </c>
      <c r="Q2797" t="s">
        <v>37</v>
      </c>
      <c r="R2797">
        <v>5</v>
      </c>
      <c r="S2797" t="s">
        <v>303</v>
      </c>
      <c r="T2797">
        <v>7</v>
      </c>
      <c r="U2797" t="s">
        <v>305</v>
      </c>
      <c r="V2797" t="s">
        <v>187</v>
      </c>
      <c r="W2797">
        <v>1</v>
      </c>
      <c r="X2797" t="s">
        <v>309</v>
      </c>
      <c r="Y2797">
        <v>38</v>
      </c>
      <c r="Z2797">
        <v>47</v>
      </c>
      <c r="AA2797">
        <v>1786</v>
      </c>
      <c r="AB2797">
        <v>982.30000000000007</v>
      </c>
      <c r="AC2797">
        <v>0.55000000000000004</v>
      </c>
      <c r="AD2797">
        <v>3</v>
      </c>
      <c r="AE2797" t="s">
        <v>42</v>
      </c>
    </row>
    <row r="2798" spans="1:31" x14ac:dyDescent="0.3">
      <c r="A2798">
        <v>1185732</v>
      </c>
      <c r="B2798" t="s">
        <v>30</v>
      </c>
      <c r="C2798" s="1">
        <v>44141</v>
      </c>
      <c r="D2798">
        <v>2020</v>
      </c>
      <c r="E2798" t="s">
        <v>45</v>
      </c>
      <c r="F2798">
        <v>4</v>
      </c>
      <c r="G2798">
        <v>4</v>
      </c>
      <c r="H2798" t="s">
        <v>139</v>
      </c>
      <c r="I2798">
        <v>10</v>
      </c>
      <c r="J2798" t="s">
        <v>140</v>
      </c>
      <c r="K2798">
        <v>12</v>
      </c>
      <c r="L2798" t="s">
        <v>141</v>
      </c>
      <c r="M2798" t="s">
        <v>125</v>
      </c>
      <c r="N2798">
        <v>3</v>
      </c>
      <c r="O2798" t="s">
        <v>126</v>
      </c>
      <c r="P2798">
        <v>1</v>
      </c>
      <c r="Q2798" t="s">
        <v>37</v>
      </c>
      <c r="R2798">
        <v>5</v>
      </c>
      <c r="S2798" t="s">
        <v>303</v>
      </c>
      <c r="T2798">
        <v>7</v>
      </c>
      <c r="U2798" t="s">
        <v>305</v>
      </c>
      <c r="V2798" t="s">
        <v>162</v>
      </c>
      <c r="W2798">
        <v>1</v>
      </c>
      <c r="X2798" t="s">
        <v>309</v>
      </c>
      <c r="Y2798">
        <v>29</v>
      </c>
      <c r="Z2798">
        <v>26</v>
      </c>
      <c r="AA2798">
        <v>754</v>
      </c>
      <c r="AB2798">
        <v>331.76</v>
      </c>
      <c r="AC2798">
        <v>0.44</v>
      </c>
      <c r="AD2798">
        <v>3</v>
      </c>
      <c r="AE2798" t="s">
        <v>42</v>
      </c>
    </row>
    <row r="2799" spans="1:31" x14ac:dyDescent="0.3">
      <c r="A2799">
        <v>1185732</v>
      </c>
      <c r="B2799" t="s">
        <v>30</v>
      </c>
      <c r="C2799" s="1">
        <v>44143</v>
      </c>
      <c r="D2799">
        <v>2020</v>
      </c>
      <c r="E2799" t="s">
        <v>45</v>
      </c>
      <c r="F2799">
        <v>4</v>
      </c>
      <c r="G2799">
        <v>4</v>
      </c>
      <c r="H2799" t="s">
        <v>139</v>
      </c>
      <c r="I2799">
        <v>10</v>
      </c>
      <c r="J2799" t="s">
        <v>140</v>
      </c>
      <c r="K2799">
        <v>12</v>
      </c>
      <c r="L2799" t="s">
        <v>141</v>
      </c>
      <c r="M2799" t="s">
        <v>125</v>
      </c>
      <c r="N2799">
        <v>3</v>
      </c>
      <c r="O2799" t="s">
        <v>126</v>
      </c>
      <c r="P2799">
        <v>1</v>
      </c>
      <c r="Q2799" t="s">
        <v>37</v>
      </c>
      <c r="R2799">
        <v>1</v>
      </c>
      <c r="S2799" t="s">
        <v>127</v>
      </c>
      <c r="T2799">
        <v>5</v>
      </c>
      <c r="U2799" t="s">
        <v>300</v>
      </c>
      <c r="V2799" t="s">
        <v>265</v>
      </c>
      <c r="W2799">
        <v>1</v>
      </c>
      <c r="X2799" t="s">
        <v>309</v>
      </c>
      <c r="Y2799">
        <v>47</v>
      </c>
      <c r="Z2799">
        <v>14</v>
      </c>
      <c r="AA2799">
        <v>658</v>
      </c>
      <c r="AB2799">
        <v>263.2</v>
      </c>
      <c r="AC2799">
        <v>0.4</v>
      </c>
      <c r="AD2799">
        <v>3</v>
      </c>
      <c r="AE2799" t="s">
        <v>42</v>
      </c>
    </row>
    <row r="2800" spans="1:31" x14ac:dyDescent="0.3">
      <c r="A2800">
        <v>1185732</v>
      </c>
      <c r="B2800" t="s">
        <v>30</v>
      </c>
      <c r="C2800" s="1">
        <v>44153</v>
      </c>
      <c r="D2800">
        <v>2020</v>
      </c>
      <c r="E2800" t="s">
        <v>45</v>
      </c>
      <c r="F2800">
        <v>4</v>
      </c>
      <c r="G2800">
        <v>4</v>
      </c>
      <c r="H2800" t="s">
        <v>139</v>
      </c>
      <c r="I2800">
        <v>10</v>
      </c>
      <c r="J2800" t="s">
        <v>140</v>
      </c>
      <c r="K2800">
        <v>12</v>
      </c>
      <c r="L2800" t="s">
        <v>141</v>
      </c>
      <c r="M2800" t="s">
        <v>125</v>
      </c>
      <c r="N2800">
        <v>3</v>
      </c>
      <c r="O2800" t="s">
        <v>126</v>
      </c>
      <c r="P2800">
        <v>1</v>
      </c>
      <c r="Q2800" t="s">
        <v>37</v>
      </c>
      <c r="R2800">
        <v>5</v>
      </c>
      <c r="S2800" t="s">
        <v>303</v>
      </c>
      <c r="T2800">
        <v>6</v>
      </c>
      <c r="U2800" t="s">
        <v>304</v>
      </c>
      <c r="V2800" t="s">
        <v>129</v>
      </c>
      <c r="W2800">
        <v>1</v>
      </c>
      <c r="X2800" t="s">
        <v>309</v>
      </c>
      <c r="Y2800">
        <v>33</v>
      </c>
      <c r="Z2800">
        <v>47</v>
      </c>
      <c r="AA2800">
        <v>1551</v>
      </c>
      <c r="AB2800">
        <v>697.94999999999993</v>
      </c>
      <c r="AC2800">
        <v>0.44999999999999996</v>
      </c>
      <c r="AD2800">
        <v>3</v>
      </c>
      <c r="AE2800" t="s">
        <v>42</v>
      </c>
    </row>
    <row r="2801" spans="1:31" x14ac:dyDescent="0.3">
      <c r="A2801">
        <v>1185732</v>
      </c>
      <c r="B2801" t="s">
        <v>30</v>
      </c>
      <c r="C2801" s="1">
        <v>44154</v>
      </c>
      <c r="D2801">
        <v>2020</v>
      </c>
      <c r="E2801" t="s">
        <v>45</v>
      </c>
      <c r="F2801">
        <v>4</v>
      </c>
      <c r="G2801">
        <v>4</v>
      </c>
      <c r="H2801" t="s">
        <v>139</v>
      </c>
      <c r="I2801">
        <v>10</v>
      </c>
      <c r="J2801" t="s">
        <v>140</v>
      </c>
      <c r="K2801">
        <v>12</v>
      </c>
      <c r="L2801" t="s">
        <v>141</v>
      </c>
      <c r="M2801" t="s">
        <v>125</v>
      </c>
      <c r="N2801">
        <v>3</v>
      </c>
      <c r="O2801" t="s">
        <v>126</v>
      </c>
      <c r="P2801">
        <v>1</v>
      </c>
      <c r="Q2801" t="s">
        <v>37</v>
      </c>
      <c r="R2801">
        <v>1</v>
      </c>
      <c r="S2801" t="s">
        <v>127</v>
      </c>
      <c r="T2801">
        <v>4</v>
      </c>
      <c r="U2801" t="s">
        <v>128</v>
      </c>
      <c r="V2801" t="s">
        <v>189</v>
      </c>
      <c r="W2801">
        <v>1</v>
      </c>
      <c r="X2801" t="s">
        <v>309</v>
      </c>
      <c r="Y2801">
        <v>32</v>
      </c>
      <c r="Z2801">
        <v>45</v>
      </c>
      <c r="AA2801">
        <v>1440</v>
      </c>
      <c r="AB2801">
        <v>676.80000000000007</v>
      </c>
      <c r="AC2801">
        <v>0.47000000000000003</v>
      </c>
      <c r="AD2801">
        <v>3</v>
      </c>
      <c r="AE2801" t="s">
        <v>42</v>
      </c>
    </row>
    <row r="2802" spans="1:31" x14ac:dyDescent="0.3">
      <c r="A2802">
        <v>1185732</v>
      </c>
      <c r="B2802" t="s">
        <v>30</v>
      </c>
      <c r="C2802" s="1">
        <v>44155</v>
      </c>
      <c r="D2802">
        <v>2020</v>
      </c>
      <c r="E2802" t="s">
        <v>45</v>
      </c>
      <c r="F2802">
        <v>4</v>
      </c>
      <c r="G2802">
        <v>4</v>
      </c>
      <c r="H2802" t="s">
        <v>139</v>
      </c>
      <c r="I2802">
        <v>10</v>
      </c>
      <c r="J2802" t="s">
        <v>140</v>
      </c>
      <c r="K2802">
        <v>12</v>
      </c>
      <c r="L2802" t="s">
        <v>141</v>
      </c>
      <c r="M2802" t="s">
        <v>125</v>
      </c>
      <c r="N2802">
        <v>3</v>
      </c>
      <c r="O2802" t="s">
        <v>126</v>
      </c>
      <c r="P2802">
        <v>1</v>
      </c>
      <c r="Q2802" t="s">
        <v>37</v>
      </c>
      <c r="R2802">
        <v>5</v>
      </c>
      <c r="S2802" t="s">
        <v>303</v>
      </c>
      <c r="T2802">
        <v>7</v>
      </c>
      <c r="U2802" t="s">
        <v>305</v>
      </c>
      <c r="V2802" t="s">
        <v>202</v>
      </c>
      <c r="W2802">
        <v>1</v>
      </c>
      <c r="X2802" t="s">
        <v>309</v>
      </c>
      <c r="Y2802">
        <v>49</v>
      </c>
      <c r="Z2802">
        <v>45</v>
      </c>
      <c r="AA2802">
        <v>2205</v>
      </c>
      <c r="AB2802">
        <v>926.09999999999991</v>
      </c>
      <c r="AC2802">
        <v>0.42</v>
      </c>
      <c r="AD2802">
        <v>3</v>
      </c>
      <c r="AE2802" t="s">
        <v>42</v>
      </c>
    </row>
    <row r="2803" spans="1:31" x14ac:dyDescent="0.3">
      <c r="A2803">
        <v>1197831</v>
      </c>
      <c r="B2803" t="s">
        <v>73</v>
      </c>
      <c r="C2803" s="1">
        <v>44486</v>
      </c>
      <c r="D2803">
        <v>2021</v>
      </c>
      <c r="E2803" t="s">
        <v>44</v>
      </c>
      <c r="F2803">
        <v>4</v>
      </c>
      <c r="G2803">
        <v>2</v>
      </c>
      <c r="H2803" t="s">
        <v>74</v>
      </c>
      <c r="I2803">
        <v>2</v>
      </c>
      <c r="J2803" t="s">
        <v>75</v>
      </c>
      <c r="K2803">
        <v>6</v>
      </c>
      <c r="L2803" t="s">
        <v>91</v>
      </c>
      <c r="M2803" t="s">
        <v>125</v>
      </c>
      <c r="N2803">
        <v>3</v>
      </c>
      <c r="O2803" t="s">
        <v>126</v>
      </c>
      <c r="P2803">
        <v>1</v>
      </c>
      <c r="Q2803" t="s">
        <v>37</v>
      </c>
      <c r="R2803">
        <v>1</v>
      </c>
      <c r="S2803" t="s">
        <v>127</v>
      </c>
      <c r="T2803">
        <v>4</v>
      </c>
      <c r="U2803" t="s">
        <v>128</v>
      </c>
      <c r="V2803" t="s">
        <v>186</v>
      </c>
      <c r="W2803">
        <v>1</v>
      </c>
      <c r="X2803" t="s">
        <v>309</v>
      </c>
      <c r="Y2803">
        <v>56</v>
      </c>
      <c r="Z2803">
        <v>231</v>
      </c>
      <c r="AA2803">
        <v>12936</v>
      </c>
      <c r="AB2803">
        <v>6726.72</v>
      </c>
      <c r="AC2803">
        <v>0.52</v>
      </c>
      <c r="AD2803">
        <v>3</v>
      </c>
      <c r="AE2803" t="s">
        <v>42</v>
      </c>
    </row>
    <row r="2804" spans="1:31" x14ac:dyDescent="0.3">
      <c r="A2804">
        <v>1185732</v>
      </c>
      <c r="B2804" t="s">
        <v>30</v>
      </c>
      <c r="C2804" s="1">
        <v>44163</v>
      </c>
      <c r="D2804">
        <v>2020</v>
      </c>
      <c r="E2804" t="s">
        <v>45</v>
      </c>
      <c r="F2804">
        <v>4</v>
      </c>
      <c r="G2804">
        <v>4</v>
      </c>
      <c r="H2804" t="s">
        <v>139</v>
      </c>
      <c r="I2804">
        <v>10</v>
      </c>
      <c r="J2804" t="s">
        <v>140</v>
      </c>
      <c r="K2804">
        <v>12</v>
      </c>
      <c r="L2804" t="s">
        <v>141</v>
      </c>
      <c r="M2804" t="s">
        <v>125</v>
      </c>
      <c r="N2804">
        <v>3</v>
      </c>
      <c r="O2804" t="s">
        <v>126</v>
      </c>
      <c r="P2804">
        <v>1</v>
      </c>
      <c r="Q2804" t="s">
        <v>37</v>
      </c>
      <c r="R2804">
        <v>5</v>
      </c>
      <c r="S2804" t="s">
        <v>303</v>
      </c>
      <c r="T2804">
        <v>6</v>
      </c>
      <c r="U2804" t="s">
        <v>304</v>
      </c>
      <c r="V2804" t="s">
        <v>129</v>
      </c>
      <c r="W2804">
        <v>1</v>
      </c>
      <c r="X2804" t="s">
        <v>309</v>
      </c>
      <c r="Y2804">
        <v>47</v>
      </c>
      <c r="Z2804">
        <v>137</v>
      </c>
      <c r="AA2804">
        <v>6439</v>
      </c>
      <c r="AB2804">
        <v>3026.3300000000004</v>
      </c>
      <c r="AC2804">
        <v>0.47000000000000003</v>
      </c>
      <c r="AD2804">
        <v>3</v>
      </c>
      <c r="AE2804" t="s">
        <v>42</v>
      </c>
    </row>
    <row r="2805" spans="1:31" x14ac:dyDescent="0.3">
      <c r="A2805">
        <v>1185732</v>
      </c>
      <c r="B2805" t="s">
        <v>30</v>
      </c>
      <c r="C2805" s="1">
        <v>44185</v>
      </c>
      <c r="D2805">
        <v>2020</v>
      </c>
      <c r="E2805" t="s">
        <v>46</v>
      </c>
      <c r="F2805">
        <v>4</v>
      </c>
      <c r="G2805">
        <v>4</v>
      </c>
      <c r="H2805" t="s">
        <v>139</v>
      </c>
      <c r="I2805">
        <v>10</v>
      </c>
      <c r="J2805" t="s">
        <v>140</v>
      </c>
      <c r="K2805">
        <v>12</v>
      </c>
      <c r="L2805" t="s">
        <v>141</v>
      </c>
      <c r="M2805" t="s">
        <v>125</v>
      </c>
      <c r="N2805">
        <v>3</v>
      </c>
      <c r="O2805" t="s">
        <v>126</v>
      </c>
      <c r="P2805">
        <v>1</v>
      </c>
      <c r="Q2805" t="s">
        <v>37</v>
      </c>
      <c r="R2805">
        <v>1</v>
      </c>
      <c r="S2805" t="s">
        <v>127</v>
      </c>
      <c r="T2805">
        <v>4</v>
      </c>
      <c r="U2805" t="s">
        <v>128</v>
      </c>
      <c r="V2805" t="s">
        <v>161</v>
      </c>
      <c r="W2805">
        <v>1</v>
      </c>
      <c r="X2805" t="s">
        <v>309</v>
      </c>
      <c r="Y2805">
        <v>52</v>
      </c>
      <c r="Z2805">
        <v>34</v>
      </c>
      <c r="AA2805">
        <v>1768</v>
      </c>
      <c r="AB2805">
        <v>742.56</v>
      </c>
      <c r="AC2805">
        <v>0.42</v>
      </c>
      <c r="AD2805">
        <v>3</v>
      </c>
      <c r="AE2805" t="s">
        <v>42</v>
      </c>
    </row>
    <row r="2806" spans="1:31" x14ac:dyDescent="0.3">
      <c r="A2806">
        <v>1185732</v>
      </c>
      <c r="B2806" t="s">
        <v>30</v>
      </c>
      <c r="C2806" s="1">
        <v>44492</v>
      </c>
      <c r="D2806">
        <v>2021</v>
      </c>
      <c r="E2806" t="s">
        <v>44</v>
      </c>
      <c r="F2806">
        <v>4</v>
      </c>
      <c r="G2806">
        <v>2</v>
      </c>
      <c r="H2806" t="s">
        <v>74</v>
      </c>
      <c r="I2806">
        <v>2</v>
      </c>
      <c r="J2806" t="s">
        <v>75</v>
      </c>
      <c r="K2806">
        <v>6</v>
      </c>
      <c r="L2806" t="s">
        <v>91</v>
      </c>
      <c r="M2806" t="s">
        <v>125</v>
      </c>
      <c r="N2806">
        <v>3</v>
      </c>
      <c r="O2806" t="s">
        <v>126</v>
      </c>
      <c r="P2806">
        <v>1</v>
      </c>
      <c r="Q2806" t="s">
        <v>37</v>
      </c>
      <c r="R2806">
        <v>5</v>
      </c>
      <c r="S2806" t="s">
        <v>303</v>
      </c>
      <c r="T2806">
        <v>8</v>
      </c>
      <c r="U2806" t="s">
        <v>306</v>
      </c>
      <c r="V2806" t="s">
        <v>189</v>
      </c>
      <c r="W2806">
        <v>1</v>
      </c>
      <c r="X2806" t="s">
        <v>309</v>
      </c>
      <c r="Y2806">
        <v>41</v>
      </c>
      <c r="Z2806">
        <v>68</v>
      </c>
      <c r="AA2806">
        <v>2788</v>
      </c>
      <c r="AB2806">
        <v>1310.3599999999999</v>
      </c>
      <c r="AC2806">
        <v>0.47</v>
      </c>
      <c r="AD2806">
        <v>3</v>
      </c>
      <c r="AE2806" t="s">
        <v>42</v>
      </c>
    </row>
    <row r="2807" spans="1:31" x14ac:dyDescent="0.3">
      <c r="A2807">
        <v>1189833</v>
      </c>
      <c r="B2807" t="s">
        <v>89</v>
      </c>
      <c r="C2807" s="1">
        <v>44208</v>
      </c>
      <c r="D2807">
        <v>2021</v>
      </c>
      <c r="E2807" t="s">
        <v>47</v>
      </c>
      <c r="F2807">
        <v>1</v>
      </c>
      <c r="G2807">
        <v>4</v>
      </c>
      <c r="H2807" t="s">
        <v>139</v>
      </c>
      <c r="I2807">
        <v>11</v>
      </c>
      <c r="J2807" t="s">
        <v>142</v>
      </c>
      <c r="K2807">
        <v>13</v>
      </c>
      <c r="L2807" t="s">
        <v>143</v>
      </c>
      <c r="M2807" t="s">
        <v>125</v>
      </c>
      <c r="N2807">
        <v>3</v>
      </c>
      <c r="O2807" t="s">
        <v>126</v>
      </c>
      <c r="P2807">
        <v>1</v>
      </c>
      <c r="Q2807" t="s">
        <v>37</v>
      </c>
      <c r="R2807">
        <v>1</v>
      </c>
      <c r="S2807" t="s">
        <v>127</v>
      </c>
      <c r="T2807">
        <v>4</v>
      </c>
      <c r="U2807" t="s">
        <v>128</v>
      </c>
      <c r="V2807" t="s">
        <v>204</v>
      </c>
      <c r="W2807">
        <v>1</v>
      </c>
      <c r="X2807" t="s">
        <v>309</v>
      </c>
      <c r="Y2807">
        <v>44</v>
      </c>
      <c r="Z2807">
        <v>91</v>
      </c>
      <c r="AA2807">
        <v>4004</v>
      </c>
      <c r="AB2807">
        <v>2122.12</v>
      </c>
      <c r="AC2807">
        <v>0.53</v>
      </c>
      <c r="AD2807">
        <v>3</v>
      </c>
      <c r="AE2807" t="s">
        <v>42</v>
      </c>
    </row>
    <row r="2808" spans="1:31" x14ac:dyDescent="0.3">
      <c r="A2808">
        <v>1185732</v>
      </c>
      <c r="B2808" t="s">
        <v>30</v>
      </c>
      <c r="C2808" s="1">
        <v>44498</v>
      </c>
      <c r="D2808">
        <v>2021</v>
      </c>
      <c r="E2808" t="s">
        <v>44</v>
      </c>
      <c r="F2808">
        <v>4</v>
      </c>
      <c r="G2808">
        <v>1</v>
      </c>
      <c r="H2808" t="s">
        <v>32</v>
      </c>
      <c r="I2808">
        <v>5</v>
      </c>
      <c r="J2808" t="s">
        <v>92</v>
      </c>
      <c r="K2808">
        <v>7</v>
      </c>
      <c r="L2808" t="s">
        <v>93</v>
      </c>
      <c r="M2808" t="s">
        <v>125</v>
      </c>
      <c r="N2808">
        <v>3</v>
      </c>
      <c r="O2808" t="s">
        <v>126</v>
      </c>
      <c r="P2808">
        <v>1</v>
      </c>
      <c r="Q2808" t="s">
        <v>37</v>
      </c>
      <c r="R2808">
        <v>1</v>
      </c>
      <c r="S2808" t="s">
        <v>127</v>
      </c>
      <c r="T2808">
        <v>4</v>
      </c>
      <c r="U2808" t="s">
        <v>128</v>
      </c>
      <c r="V2808" t="s">
        <v>161</v>
      </c>
      <c r="W2808">
        <v>1</v>
      </c>
      <c r="X2808" t="s">
        <v>309</v>
      </c>
      <c r="Y2808">
        <v>44</v>
      </c>
      <c r="Z2808">
        <v>35</v>
      </c>
      <c r="AA2808">
        <v>1540</v>
      </c>
      <c r="AB2808">
        <v>739.19999999999993</v>
      </c>
      <c r="AC2808">
        <v>0.48</v>
      </c>
      <c r="AD2808">
        <v>3</v>
      </c>
      <c r="AE2808" t="s">
        <v>42</v>
      </c>
    </row>
    <row r="2809" spans="1:31" x14ac:dyDescent="0.3">
      <c r="A2809">
        <v>1189833</v>
      </c>
      <c r="B2809" t="s">
        <v>89</v>
      </c>
      <c r="C2809" s="1">
        <v>44211</v>
      </c>
      <c r="D2809">
        <v>2021</v>
      </c>
      <c r="E2809" t="s">
        <v>47</v>
      </c>
      <c r="F2809">
        <v>1</v>
      </c>
      <c r="G2809">
        <v>4</v>
      </c>
      <c r="H2809" t="s">
        <v>139</v>
      </c>
      <c r="I2809">
        <v>11</v>
      </c>
      <c r="J2809" t="s">
        <v>142</v>
      </c>
      <c r="K2809">
        <v>13</v>
      </c>
      <c r="L2809" t="s">
        <v>143</v>
      </c>
      <c r="M2809" t="s">
        <v>125</v>
      </c>
      <c r="N2809">
        <v>3</v>
      </c>
      <c r="O2809" t="s">
        <v>126</v>
      </c>
      <c r="P2809">
        <v>1</v>
      </c>
      <c r="Q2809" t="s">
        <v>37</v>
      </c>
      <c r="R2809">
        <v>5</v>
      </c>
      <c r="S2809" t="s">
        <v>303</v>
      </c>
      <c r="T2809">
        <v>7</v>
      </c>
      <c r="U2809" t="s">
        <v>305</v>
      </c>
      <c r="V2809" t="s">
        <v>187</v>
      </c>
      <c r="W2809">
        <v>1</v>
      </c>
      <c r="X2809" t="s">
        <v>309</v>
      </c>
      <c r="Y2809">
        <v>44</v>
      </c>
      <c r="Z2809">
        <v>161</v>
      </c>
      <c r="AA2809">
        <v>7084</v>
      </c>
      <c r="AB2809">
        <v>4179.5600000000004</v>
      </c>
      <c r="AC2809">
        <v>0.59000000000000008</v>
      </c>
      <c r="AD2809">
        <v>3</v>
      </c>
      <c r="AE2809" t="s">
        <v>42</v>
      </c>
    </row>
    <row r="2810" spans="1:31" x14ac:dyDescent="0.3">
      <c r="A2810">
        <v>1189833</v>
      </c>
      <c r="B2810" t="s">
        <v>89</v>
      </c>
      <c r="C2810" s="1">
        <v>44212</v>
      </c>
      <c r="D2810">
        <v>2021</v>
      </c>
      <c r="E2810" t="s">
        <v>47</v>
      </c>
      <c r="F2810">
        <v>1</v>
      </c>
      <c r="G2810">
        <v>4</v>
      </c>
      <c r="H2810" t="s">
        <v>139</v>
      </c>
      <c r="I2810">
        <v>11</v>
      </c>
      <c r="J2810" t="s">
        <v>142</v>
      </c>
      <c r="K2810">
        <v>13</v>
      </c>
      <c r="L2810" t="s">
        <v>143</v>
      </c>
      <c r="M2810" t="s">
        <v>125</v>
      </c>
      <c r="N2810">
        <v>3</v>
      </c>
      <c r="O2810" t="s">
        <v>126</v>
      </c>
      <c r="P2810">
        <v>1</v>
      </c>
      <c r="Q2810" t="s">
        <v>37</v>
      </c>
      <c r="R2810">
        <v>5</v>
      </c>
      <c r="S2810" t="s">
        <v>303</v>
      </c>
      <c r="T2810">
        <v>7</v>
      </c>
      <c r="U2810" t="s">
        <v>305</v>
      </c>
      <c r="V2810" t="s">
        <v>162</v>
      </c>
      <c r="W2810">
        <v>1</v>
      </c>
      <c r="X2810" t="s">
        <v>309</v>
      </c>
      <c r="Y2810">
        <v>43</v>
      </c>
      <c r="Z2810">
        <v>101</v>
      </c>
      <c r="AA2810">
        <v>4343</v>
      </c>
      <c r="AB2810">
        <v>1954.35</v>
      </c>
      <c r="AC2810">
        <v>0.44999999999999996</v>
      </c>
      <c r="AD2810">
        <v>3</v>
      </c>
      <c r="AE2810" t="s">
        <v>42</v>
      </c>
    </row>
    <row r="2811" spans="1:31" x14ac:dyDescent="0.3">
      <c r="A2811">
        <v>1189833</v>
      </c>
      <c r="B2811" t="s">
        <v>89</v>
      </c>
      <c r="C2811" s="1">
        <v>44215</v>
      </c>
      <c r="D2811">
        <v>2021</v>
      </c>
      <c r="E2811" t="s">
        <v>47</v>
      </c>
      <c r="F2811">
        <v>1</v>
      </c>
      <c r="G2811">
        <v>4</v>
      </c>
      <c r="H2811" t="s">
        <v>139</v>
      </c>
      <c r="I2811">
        <v>11</v>
      </c>
      <c r="J2811" t="s">
        <v>142</v>
      </c>
      <c r="K2811">
        <v>13</v>
      </c>
      <c r="L2811" t="s">
        <v>143</v>
      </c>
      <c r="M2811" t="s">
        <v>125</v>
      </c>
      <c r="N2811">
        <v>3</v>
      </c>
      <c r="O2811" t="s">
        <v>126</v>
      </c>
      <c r="P2811">
        <v>1</v>
      </c>
      <c r="Q2811" t="s">
        <v>37</v>
      </c>
      <c r="R2811">
        <v>1</v>
      </c>
      <c r="S2811" t="s">
        <v>127</v>
      </c>
      <c r="T2811">
        <v>5</v>
      </c>
      <c r="U2811" t="s">
        <v>300</v>
      </c>
      <c r="V2811" t="s">
        <v>265</v>
      </c>
      <c r="W2811">
        <v>1</v>
      </c>
      <c r="X2811" t="s">
        <v>309</v>
      </c>
      <c r="Y2811">
        <v>44</v>
      </c>
      <c r="Z2811">
        <v>56</v>
      </c>
      <c r="AA2811">
        <v>2464</v>
      </c>
      <c r="AB2811">
        <v>1823.3600000000004</v>
      </c>
      <c r="AC2811">
        <v>0.7400000000000001</v>
      </c>
      <c r="AD2811">
        <v>3</v>
      </c>
      <c r="AE2811" t="s">
        <v>42</v>
      </c>
    </row>
    <row r="2812" spans="1:31" x14ac:dyDescent="0.3">
      <c r="A2812">
        <v>1185732</v>
      </c>
      <c r="B2812" t="s">
        <v>30</v>
      </c>
      <c r="C2812" s="1">
        <v>44504</v>
      </c>
      <c r="D2812">
        <v>2021</v>
      </c>
      <c r="E2812" t="s">
        <v>45</v>
      </c>
      <c r="F2812">
        <v>4</v>
      </c>
      <c r="G2812">
        <v>1</v>
      </c>
      <c r="H2812" t="s">
        <v>32</v>
      </c>
      <c r="I2812">
        <v>5</v>
      </c>
      <c r="J2812" t="s">
        <v>92</v>
      </c>
      <c r="K2812">
        <v>7</v>
      </c>
      <c r="L2812" t="s">
        <v>93</v>
      </c>
      <c r="M2812" t="s">
        <v>125</v>
      </c>
      <c r="N2812">
        <v>3</v>
      </c>
      <c r="O2812" t="s">
        <v>126</v>
      </c>
      <c r="P2812">
        <v>1</v>
      </c>
      <c r="Q2812" t="s">
        <v>37</v>
      </c>
      <c r="R2812">
        <v>5</v>
      </c>
      <c r="S2812" t="s">
        <v>303</v>
      </c>
      <c r="T2812">
        <v>6</v>
      </c>
      <c r="U2812" t="s">
        <v>304</v>
      </c>
      <c r="V2812" t="s">
        <v>129</v>
      </c>
      <c r="W2812">
        <v>1</v>
      </c>
      <c r="X2812" t="s">
        <v>309</v>
      </c>
      <c r="Y2812">
        <v>47</v>
      </c>
      <c r="Z2812">
        <v>38</v>
      </c>
      <c r="AA2812">
        <v>1786</v>
      </c>
      <c r="AB2812">
        <v>875.14</v>
      </c>
      <c r="AC2812">
        <v>0.49</v>
      </c>
      <c r="AD2812">
        <v>3</v>
      </c>
      <c r="AE2812" t="s">
        <v>42</v>
      </c>
    </row>
    <row r="2813" spans="1:31" x14ac:dyDescent="0.3">
      <c r="A2813">
        <v>1197831</v>
      </c>
      <c r="B2813" t="s">
        <v>73</v>
      </c>
      <c r="C2813" s="1">
        <v>44297</v>
      </c>
      <c r="D2813">
        <v>2021</v>
      </c>
      <c r="E2813" t="s">
        <v>52</v>
      </c>
      <c r="F2813">
        <v>2</v>
      </c>
      <c r="G2813">
        <v>2</v>
      </c>
      <c r="H2813" t="s">
        <v>74</v>
      </c>
      <c r="I2813">
        <v>12</v>
      </c>
      <c r="J2813" t="s">
        <v>96</v>
      </c>
      <c r="K2813">
        <v>14</v>
      </c>
      <c r="L2813" t="s">
        <v>97</v>
      </c>
      <c r="M2813" t="s">
        <v>125</v>
      </c>
      <c r="N2813">
        <v>3</v>
      </c>
      <c r="O2813" t="s">
        <v>126</v>
      </c>
      <c r="P2813">
        <v>1</v>
      </c>
      <c r="Q2813" t="s">
        <v>37</v>
      </c>
      <c r="R2813">
        <v>1</v>
      </c>
      <c r="S2813" t="s">
        <v>127</v>
      </c>
      <c r="T2813">
        <v>4</v>
      </c>
      <c r="U2813" t="s">
        <v>128</v>
      </c>
      <c r="V2813" t="s">
        <v>189</v>
      </c>
      <c r="W2813">
        <v>1</v>
      </c>
      <c r="X2813" t="s">
        <v>309</v>
      </c>
      <c r="Y2813">
        <v>36</v>
      </c>
      <c r="Z2813">
        <v>169</v>
      </c>
      <c r="AA2813">
        <v>6084</v>
      </c>
      <c r="AB2813">
        <v>3102.84</v>
      </c>
      <c r="AC2813">
        <v>0.51</v>
      </c>
      <c r="AD2813">
        <v>3</v>
      </c>
      <c r="AE2813" t="s">
        <v>42</v>
      </c>
    </row>
    <row r="2814" spans="1:31" x14ac:dyDescent="0.3">
      <c r="A2814">
        <v>1197831</v>
      </c>
      <c r="B2814" t="s">
        <v>73</v>
      </c>
      <c r="C2814" s="1">
        <v>44302</v>
      </c>
      <c r="D2814">
        <v>2021</v>
      </c>
      <c r="E2814" t="s">
        <v>52</v>
      </c>
      <c r="F2814">
        <v>2</v>
      </c>
      <c r="G2814">
        <v>2</v>
      </c>
      <c r="H2814" t="s">
        <v>74</v>
      </c>
      <c r="I2814">
        <v>12</v>
      </c>
      <c r="J2814" t="s">
        <v>96</v>
      </c>
      <c r="K2814">
        <v>14</v>
      </c>
      <c r="L2814" t="s">
        <v>97</v>
      </c>
      <c r="M2814" t="s">
        <v>125</v>
      </c>
      <c r="N2814">
        <v>3</v>
      </c>
      <c r="O2814" t="s">
        <v>126</v>
      </c>
      <c r="P2814">
        <v>1</v>
      </c>
      <c r="Q2814" t="s">
        <v>37</v>
      </c>
      <c r="R2814">
        <v>5</v>
      </c>
      <c r="S2814" t="s">
        <v>303</v>
      </c>
      <c r="T2814">
        <v>7</v>
      </c>
      <c r="U2814" t="s">
        <v>305</v>
      </c>
      <c r="V2814" t="s">
        <v>202</v>
      </c>
      <c r="W2814">
        <v>1</v>
      </c>
      <c r="X2814" t="s">
        <v>309</v>
      </c>
      <c r="Y2814">
        <v>43</v>
      </c>
      <c r="Z2814">
        <v>206</v>
      </c>
      <c r="AA2814">
        <v>8858</v>
      </c>
      <c r="AB2814">
        <v>5137.6399999999994</v>
      </c>
      <c r="AC2814">
        <v>0.57999999999999996</v>
      </c>
      <c r="AD2814">
        <v>3</v>
      </c>
      <c r="AE2814" t="s">
        <v>42</v>
      </c>
    </row>
    <row r="2815" spans="1:31" x14ac:dyDescent="0.3">
      <c r="A2815">
        <v>1185732</v>
      </c>
      <c r="B2815" t="s">
        <v>30</v>
      </c>
      <c r="C2815" s="1">
        <v>44510</v>
      </c>
      <c r="D2815">
        <v>2021</v>
      </c>
      <c r="E2815" t="s">
        <v>45</v>
      </c>
      <c r="F2815">
        <v>4</v>
      </c>
      <c r="G2815">
        <v>1</v>
      </c>
      <c r="H2815" t="s">
        <v>32</v>
      </c>
      <c r="I2815">
        <v>5</v>
      </c>
      <c r="J2815" t="s">
        <v>92</v>
      </c>
      <c r="K2815">
        <v>7</v>
      </c>
      <c r="L2815" t="s">
        <v>93</v>
      </c>
      <c r="M2815" t="s">
        <v>125</v>
      </c>
      <c r="N2815">
        <v>3</v>
      </c>
      <c r="O2815" t="s">
        <v>126</v>
      </c>
      <c r="P2815">
        <v>1</v>
      </c>
      <c r="Q2815" t="s">
        <v>37</v>
      </c>
      <c r="R2815">
        <v>1</v>
      </c>
      <c r="S2815" t="s">
        <v>127</v>
      </c>
      <c r="T2815">
        <v>4</v>
      </c>
      <c r="U2815" t="s">
        <v>128</v>
      </c>
      <c r="V2815" t="s">
        <v>186</v>
      </c>
      <c r="W2815">
        <v>1</v>
      </c>
      <c r="X2815" t="s">
        <v>309</v>
      </c>
      <c r="Y2815">
        <v>45</v>
      </c>
      <c r="Z2815">
        <v>45</v>
      </c>
      <c r="AA2815">
        <v>2025</v>
      </c>
      <c r="AB2815">
        <v>850.5</v>
      </c>
      <c r="AC2815">
        <v>0.42</v>
      </c>
      <c r="AD2815">
        <v>3</v>
      </c>
      <c r="AE2815" t="s">
        <v>42</v>
      </c>
    </row>
    <row r="2816" spans="1:31" x14ac:dyDescent="0.3">
      <c r="A2816">
        <v>1197831</v>
      </c>
      <c r="B2816" t="s">
        <v>73</v>
      </c>
      <c r="C2816" s="1">
        <v>44319</v>
      </c>
      <c r="D2816">
        <v>2021</v>
      </c>
      <c r="E2816" t="s">
        <v>53</v>
      </c>
      <c r="F2816">
        <v>2</v>
      </c>
      <c r="G2816">
        <v>2</v>
      </c>
      <c r="H2816" t="s">
        <v>74</v>
      </c>
      <c r="I2816">
        <v>12</v>
      </c>
      <c r="J2816" t="s">
        <v>96</v>
      </c>
      <c r="K2816">
        <v>14</v>
      </c>
      <c r="L2816" t="s">
        <v>97</v>
      </c>
      <c r="M2816" t="s">
        <v>125</v>
      </c>
      <c r="N2816">
        <v>3</v>
      </c>
      <c r="O2816" t="s">
        <v>126</v>
      </c>
      <c r="P2816">
        <v>1</v>
      </c>
      <c r="Q2816" t="s">
        <v>37</v>
      </c>
      <c r="R2816">
        <v>5</v>
      </c>
      <c r="S2816" t="s">
        <v>303</v>
      </c>
      <c r="T2816">
        <v>6</v>
      </c>
      <c r="U2816" t="s">
        <v>304</v>
      </c>
      <c r="V2816" t="s">
        <v>129</v>
      </c>
      <c r="W2816">
        <v>1</v>
      </c>
      <c r="X2816" t="s">
        <v>309</v>
      </c>
      <c r="Y2816">
        <v>33</v>
      </c>
      <c r="Z2816">
        <v>173</v>
      </c>
      <c r="AA2816">
        <v>5709</v>
      </c>
      <c r="AB2816">
        <v>3254.1299999999997</v>
      </c>
      <c r="AC2816">
        <v>0.56999999999999995</v>
      </c>
      <c r="AD2816">
        <v>3</v>
      </c>
      <c r="AE2816" t="s">
        <v>42</v>
      </c>
    </row>
    <row r="2817" spans="1:31" x14ac:dyDescent="0.3">
      <c r="A2817">
        <v>1185732</v>
      </c>
      <c r="B2817" t="s">
        <v>30</v>
      </c>
      <c r="C2817" s="1">
        <v>44516</v>
      </c>
      <c r="D2817">
        <v>2021</v>
      </c>
      <c r="E2817" t="s">
        <v>45</v>
      </c>
      <c r="F2817">
        <v>4</v>
      </c>
      <c r="G2817">
        <v>1</v>
      </c>
      <c r="H2817" t="s">
        <v>32</v>
      </c>
      <c r="I2817">
        <v>5</v>
      </c>
      <c r="J2817" t="s">
        <v>92</v>
      </c>
      <c r="K2817">
        <v>7</v>
      </c>
      <c r="L2817" t="s">
        <v>93</v>
      </c>
      <c r="M2817" t="s">
        <v>125</v>
      </c>
      <c r="N2817">
        <v>3</v>
      </c>
      <c r="O2817" t="s">
        <v>126</v>
      </c>
      <c r="P2817">
        <v>1</v>
      </c>
      <c r="Q2817" t="s">
        <v>37</v>
      </c>
      <c r="R2817">
        <v>1</v>
      </c>
      <c r="S2817" t="s">
        <v>127</v>
      </c>
      <c r="T2817">
        <v>4</v>
      </c>
      <c r="U2817" t="s">
        <v>128</v>
      </c>
      <c r="V2817" t="s">
        <v>161</v>
      </c>
      <c r="W2817">
        <v>1</v>
      </c>
      <c r="X2817" t="s">
        <v>309</v>
      </c>
      <c r="Y2817">
        <v>54</v>
      </c>
      <c r="Z2817">
        <v>53</v>
      </c>
      <c r="AA2817">
        <v>2862</v>
      </c>
      <c r="AB2817">
        <v>1144.8</v>
      </c>
      <c r="AC2817">
        <v>0.4</v>
      </c>
      <c r="AD2817">
        <v>3</v>
      </c>
      <c r="AE2817" t="s">
        <v>42</v>
      </c>
    </row>
    <row r="2818" spans="1:31" x14ac:dyDescent="0.3">
      <c r="A2818">
        <v>1185732</v>
      </c>
      <c r="B2818" t="s">
        <v>30</v>
      </c>
      <c r="C2818" s="1">
        <v>44522</v>
      </c>
      <c r="D2818">
        <v>2021</v>
      </c>
      <c r="E2818" t="s">
        <v>45</v>
      </c>
      <c r="F2818">
        <v>4</v>
      </c>
      <c r="G2818">
        <v>1</v>
      </c>
      <c r="H2818" t="s">
        <v>32</v>
      </c>
      <c r="I2818">
        <v>5</v>
      </c>
      <c r="J2818" t="s">
        <v>92</v>
      </c>
      <c r="K2818">
        <v>7</v>
      </c>
      <c r="L2818" t="s">
        <v>93</v>
      </c>
      <c r="M2818" t="s">
        <v>125</v>
      </c>
      <c r="N2818">
        <v>3</v>
      </c>
      <c r="O2818" t="s">
        <v>126</v>
      </c>
      <c r="P2818">
        <v>1</v>
      </c>
      <c r="Q2818" t="s">
        <v>37</v>
      </c>
      <c r="R2818">
        <v>5</v>
      </c>
      <c r="S2818" t="s">
        <v>303</v>
      </c>
      <c r="T2818">
        <v>8</v>
      </c>
      <c r="U2818" t="s">
        <v>306</v>
      </c>
      <c r="V2818" t="s">
        <v>189</v>
      </c>
      <c r="W2818">
        <v>1</v>
      </c>
      <c r="X2818" t="s">
        <v>309</v>
      </c>
      <c r="Y2818">
        <v>59</v>
      </c>
      <c r="Z2818">
        <v>70</v>
      </c>
      <c r="AA2818">
        <v>4130</v>
      </c>
      <c r="AB2818">
        <v>1899.8</v>
      </c>
      <c r="AC2818">
        <v>0.45999999999999996</v>
      </c>
      <c r="AD2818">
        <v>3</v>
      </c>
      <c r="AE2818" t="s">
        <v>42</v>
      </c>
    </row>
    <row r="2819" spans="1:31" x14ac:dyDescent="0.3">
      <c r="A2819">
        <v>1197831</v>
      </c>
      <c r="B2819" t="s">
        <v>73</v>
      </c>
      <c r="C2819" s="1">
        <v>44320</v>
      </c>
      <c r="D2819">
        <v>2021</v>
      </c>
      <c r="E2819" t="s">
        <v>53</v>
      </c>
      <c r="F2819">
        <v>2</v>
      </c>
      <c r="G2819">
        <v>2</v>
      </c>
      <c r="H2819" t="s">
        <v>74</v>
      </c>
      <c r="I2819">
        <v>12</v>
      </c>
      <c r="J2819" t="s">
        <v>96</v>
      </c>
      <c r="K2819">
        <v>14</v>
      </c>
      <c r="L2819" t="s">
        <v>97</v>
      </c>
      <c r="M2819" t="s">
        <v>125</v>
      </c>
      <c r="N2819">
        <v>3</v>
      </c>
      <c r="O2819" t="s">
        <v>126</v>
      </c>
      <c r="P2819">
        <v>1</v>
      </c>
      <c r="Q2819" t="s">
        <v>37</v>
      </c>
      <c r="R2819">
        <v>1</v>
      </c>
      <c r="S2819" t="s">
        <v>127</v>
      </c>
      <c r="T2819">
        <v>4</v>
      </c>
      <c r="U2819" t="s">
        <v>128</v>
      </c>
      <c r="V2819" t="s">
        <v>204</v>
      </c>
      <c r="W2819">
        <v>1</v>
      </c>
      <c r="X2819" t="s">
        <v>309</v>
      </c>
      <c r="Y2819">
        <v>32</v>
      </c>
      <c r="Z2819">
        <v>150</v>
      </c>
      <c r="AA2819">
        <v>4800</v>
      </c>
      <c r="AB2819">
        <v>2880</v>
      </c>
      <c r="AC2819">
        <v>0.6</v>
      </c>
      <c r="AD2819">
        <v>3</v>
      </c>
      <c r="AE2819" t="s">
        <v>42</v>
      </c>
    </row>
    <row r="2820" spans="1:31" x14ac:dyDescent="0.3">
      <c r="A2820">
        <v>1185732</v>
      </c>
      <c r="B2820" t="s">
        <v>30</v>
      </c>
      <c r="C2820" s="1">
        <v>44528</v>
      </c>
      <c r="D2820">
        <v>2021</v>
      </c>
      <c r="E2820" t="s">
        <v>45</v>
      </c>
      <c r="F2820">
        <v>4</v>
      </c>
      <c r="G2820">
        <v>1</v>
      </c>
      <c r="H2820" t="s">
        <v>32</v>
      </c>
      <c r="I2820">
        <v>5</v>
      </c>
      <c r="J2820" t="s">
        <v>92</v>
      </c>
      <c r="K2820">
        <v>7</v>
      </c>
      <c r="L2820" t="s">
        <v>93</v>
      </c>
      <c r="M2820" t="s">
        <v>125</v>
      </c>
      <c r="N2820">
        <v>3</v>
      </c>
      <c r="O2820" t="s">
        <v>126</v>
      </c>
      <c r="P2820">
        <v>1</v>
      </c>
      <c r="Q2820" t="s">
        <v>37</v>
      </c>
      <c r="R2820">
        <v>1</v>
      </c>
      <c r="S2820" t="s">
        <v>127</v>
      </c>
      <c r="T2820">
        <v>4</v>
      </c>
      <c r="U2820" t="s">
        <v>128</v>
      </c>
      <c r="V2820" t="s">
        <v>161</v>
      </c>
      <c r="W2820">
        <v>1</v>
      </c>
      <c r="X2820" t="s">
        <v>309</v>
      </c>
      <c r="Y2820">
        <v>55</v>
      </c>
      <c r="Z2820">
        <v>90</v>
      </c>
      <c r="AA2820">
        <v>4950</v>
      </c>
      <c r="AB2820">
        <v>2475</v>
      </c>
      <c r="AC2820">
        <v>0.5</v>
      </c>
      <c r="AD2820">
        <v>3</v>
      </c>
      <c r="AE2820" t="s">
        <v>42</v>
      </c>
    </row>
    <row r="2821" spans="1:31" x14ac:dyDescent="0.3">
      <c r="A2821">
        <v>1197831</v>
      </c>
      <c r="B2821" t="s">
        <v>73</v>
      </c>
      <c r="C2821" s="1">
        <v>44328</v>
      </c>
      <c r="D2821">
        <v>2021</v>
      </c>
      <c r="E2821" t="s">
        <v>53</v>
      </c>
      <c r="F2821">
        <v>2</v>
      </c>
      <c r="G2821">
        <v>2</v>
      </c>
      <c r="H2821" t="s">
        <v>74</v>
      </c>
      <c r="I2821">
        <v>12</v>
      </c>
      <c r="J2821" t="s">
        <v>96</v>
      </c>
      <c r="K2821">
        <v>14</v>
      </c>
      <c r="L2821" t="s">
        <v>97</v>
      </c>
      <c r="M2821" t="s">
        <v>125</v>
      </c>
      <c r="N2821">
        <v>3</v>
      </c>
      <c r="O2821" t="s">
        <v>126</v>
      </c>
      <c r="P2821">
        <v>1</v>
      </c>
      <c r="Q2821" t="s">
        <v>37</v>
      </c>
      <c r="R2821">
        <v>5</v>
      </c>
      <c r="S2821" t="s">
        <v>303</v>
      </c>
      <c r="T2821">
        <v>7</v>
      </c>
      <c r="U2821" t="s">
        <v>305</v>
      </c>
      <c r="V2821" t="s">
        <v>187</v>
      </c>
      <c r="W2821">
        <v>1</v>
      </c>
      <c r="X2821" t="s">
        <v>309</v>
      </c>
      <c r="Y2821">
        <v>52</v>
      </c>
      <c r="Z2821">
        <v>133</v>
      </c>
      <c r="AA2821">
        <v>6916</v>
      </c>
      <c r="AB2821">
        <v>4772.04</v>
      </c>
      <c r="AC2821">
        <v>0.69000000000000006</v>
      </c>
      <c r="AD2821">
        <v>3</v>
      </c>
      <c r="AE2821" t="s">
        <v>42</v>
      </c>
    </row>
    <row r="2822" spans="1:31" x14ac:dyDescent="0.3">
      <c r="A2822">
        <v>1197831</v>
      </c>
      <c r="B2822" t="s">
        <v>73</v>
      </c>
      <c r="C2822" s="1">
        <v>44331</v>
      </c>
      <c r="D2822">
        <v>2021</v>
      </c>
      <c r="E2822" t="s">
        <v>53</v>
      </c>
      <c r="F2822">
        <v>2</v>
      </c>
      <c r="G2822">
        <v>2</v>
      </c>
      <c r="H2822" t="s">
        <v>74</v>
      </c>
      <c r="I2822">
        <v>12</v>
      </c>
      <c r="J2822" t="s">
        <v>96</v>
      </c>
      <c r="K2822">
        <v>14</v>
      </c>
      <c r="L2822" t="s">
        <v>97</v>
      </c>
      <c r="M2822" t="s">
        <v>125</v>
      </c>
      <c r="N2822">
        <v>3</v>
      </c>
      <c r="O2822" t="s">
        <v>126</v>
      </c>
      <c r="P2822">
        <v>1</v>
      </c>
      <c r="Q2822" t="s">
        <v>37</v>
      </c>
      <c r="R2822">
        <v>5</v>
      </c>
      <c r="S2822" t="s">
        <v>303</v>
      </c>
      <c r="T2822">
        <v>7</v>
      </c>
      <c r="U2822" t="s">
        <v>305</v>
      </c>
      <c r="V2822" t="s">
        <v>162</v>
      </c>
      <c r="W2822">
        <v>1</v>
      </c>
      <c r="X2822" t="s">
        <v>309</v>
      </c>
      <c r="Y2822">
        <v>53</v>
      </c>
      <c r="Z2822">
        <v>200</v>
      </c>
      <c r="AA2822">
        <v>10600</v>
      </c>
      <c r="AB2822">
        <v>6148</v>
      </c>
      <c r="AC2822">
        <v>0.57999999999999996</v>
      </c>
      <c r="AD2822">
        <v>3</v>
      </c>
      <c r="AE2822" t="s">
        <v>42</v>
      </c>
    </row>
    <row r="2823" spans="1:31" x14ac:dyDescent="0.3">
      <c r="A2823">
        <v>1185732</v>
      </c>
      <c r="B2823" t="s">
        <v>30</v>
      </c>
      <c r="C2823" s="1">
        <v>44534</v>
      </c>
      <c r="D2823">
        <v>2021</v>
      </c>
      <c r="E2823" t="s">
        <v>46</v>
      </c>
      <c r="F2823">
        <v>4</v>
      </c>
      <c r="G2823">
        <v>1</v>
      </c>
      <c r="H2823" t="s">
        <v>32</v>
      </c>
      <c r="I2823">
        <v>5</v>
      </c>
      <c r="J2823" t="s">
        <v>92</v>
      </c>
      <c r="K2823">
        <v>7</v>
      </c>
      <c r="L2823" t="s">
        <v>93</v>
      </c>
      <c r="M2823" t="s">
        <v>125</v>
      </c>
      <c r="N2823">
        <v>3</v>
      </c>
      <c r="O2823" t="s">
        <v>126</v>
      </c>
      <c r="P2823">
        <v>1</v>
      </c>
      <c r="Q2823" t="s">
        <v>37</v>
      </c>
      <c r="R2823">
        <v>1</v>
      </c>
      <c r="S2823" t="s">
        <v>127</v>
      </c>
      <c r="T2823">
        <v>5</v>
      </c>
      <c r="U2823" t="s">
        <v>300</v>
      </c>
      <c r="V2823" t="s">
        <v>265</v>
      </c>
      <c r="W2823">
        <v>1</v>
      </c>
      <c r="X2823" t="s">
        <v>309</v>
      </c>
      <c r="Y2823">
        <v>54</v>
      </c>
      <c r="Z2823">
        <v>75</v>
      </c>
      <c r="AA2823">
        <v>4050</v>
      </c>
      <c r="AB2823">
        <v>1903.5</v>
      </c>
      <c r="AC2823">
        <v>0.47</v>
      </c>
      <c r="AD2823">
        <v>3</v>
      </c>
      <c r="AE2823" t="s">
        <v>42</v>
      </c>
    </row>
    <row r="2824" spans="1:31" x14ac:dyDescent="0.3">
      <c r="A2824">
        <v>1185732</v>
      </c>
      <c r="B2824" t="s">
        <v>30</v>
      </c>
      <c r="C2824" s="1">
        <v>44540</v>
      </c>
      <c r="D2824">
        <v>2021</v>
      </c>
      <c r="E2824" t="s">
        <v>46</v>
      </c>
      <c r="F2824">
        <v>4</v>
      </c>
      <c r="G2824">
        <v>1</v>
      </c>
      <c r="H2824" t="s">
        <v>32</v>
      </c>
      <c r="I2824">
        <v>5</v>
      </c>
      <c r="J2824" t="s">
        <v>92</v>
      </c>
      <c r="K2824">
        <v>7</v>
      </c>
      <c r="L2824" t="s">
        <v>93</v>
      </c>
      <c r="M2824" t="s">
        <v>125</v>
      </c>
      <c r="N2824">
        <v>3</v>
      </c>
      <c r="O2824" t="s">
        <v>126</v>
      </c>
      <c r="P2824">
        <v>1</v>
      </c>
      <c r="Q2824" t="s">
        <v>37</v>
      </c>
      <c r="R2824">
        <v>5</v>
      </c>
      <c r="S2824" t="s">
        <v>303</v>
      </c>
      <c r="T2824">
        <v>6</v>
      </c>
      <c r="U2824" t="s">
        <v>304</v>
      </c>
      <c r="V2824" t="s">
        <v>129</v>
      </c>
      <c r="W2824">
        <v>1</v>
      </c>
      <c r="X2824" t="s">
        <v>309</v>
      </c>
      <c r="Y2824">
        <v>48</v>
      </c>
      <c r="Z2824">
        <v>80</v>
      </c>
      <c r="AA2824">
        <v>3840</v>
      </c>
      <c r="AB2824">
        <v>1536</v>
      </c>
      <c r="AC2824">
        <v>0.4</v>
      </c>
      <c r="AD2824">
        <v>3</v>
      </c>
      <c r="AE2824" t="s">
        <v>42</v>
      </c>
    </row>
    <row r="2825" spans="1:31" x14ac:dyDescent="0.3">
      <c r="A2825">
        <v>1197831</v>
      </c>
      <c r="B2825" t="s">
        <v>73</v>
      </c>
      <c r="C2825" s="1">
        <v>44333</v>
      </c>
      <c r="D2825">
        <v>2021</v>
      </c>
      <c r="E2825" t="s">
        <v>53</v>
      </c>
      <c r="F2825">
        <v>2</v>
      </c>
      <c r="G2825">
        <v>2</v>
      </c>
      <c r="H2825" t="s">
        <v>74</v>
      </c>
      <c r="I2825">
        <v>12</v>
      </c>
      <c r="J2825" t="s">
        <v>96</v>
      </c>
      <c r="K2825">
        <v>14</v>
      </c>
      <c r="L2825" t="s">
        <v>97</v>
      </c>
      <c r="M2825" t="s">
        <v>125</v>
      </c>
      <c r="N2825">
        <v>3</v>
      </c>
      <c r="O2825" t="s">
        <v>126</v>
      </c>
      <c r="P2825">
        <v>1</v>
      </c>
      <c r="Q2825" t="s">
        <v>37</v>
      </c>
      <c r="R2825">
        <v>1</v>
      </c>
      <c r="S2825" t="s">
        <v>127</v>
      </c>
      <c r="T2825">
        <v>4</v>
      </c>
      <c r="U2825" t="s">
        <v>128</v>
      </c>
      <c r="V2825" t="s">
        <v>189</v>
      </c>
      <c r="W2825">
        <v>1</v>
      </c>
      <c r="X2825" t="s">
        <v>309</v>
      </c>
      <c r="Y2825">
        <v>54</v>
      </c>
      <c r="Z2825">
        <v>210</v>
      </c>
      <c r="AA2825">
        <v>11340</v>
      </c>
      <c r="AB2825">
        <v>6236.9999999999991</v>
      </c>
      <c r="AC2825">
        <v>0.54999999999999993</v>
      </c>
      <c r="AD2825">
        <v>3</v>
      </c>
      <c r="AE2825" t="s">
        <v>42</v>
      </c>
    </row>
    <row r="2826" spans="1:31" x14ac:dyDescent="0.3">
      <c r="A2826">
        <v>1185732</v>
      </c>
      <c r="B2826" t="s">
        <v>30</v>
      </c>
      <c r="C2826" s="1">
        <v>44546</v>
      </c>
      <c r="D2826">
        <v>2021</v>
      </c>
      <c r="E2826" t="s">
        <v>46</v>
      </c>
      <c r="F2826">
        <v>4</v>
      </c>
      <c r="G2826">
        <v>1</v>
      </c>
      <c r="H2826" t="s">
        <v>32</v>
      </c>
      <c r="I2826">
        <v>5</v>
      </c>
      <c r="J2826" t="s">
        <v>92</v>
      </c>
      <c r="K2826">
        <v>7</v>
      </c>
      <c r="L2826" t="s">
        <v>93</v>
      </c>
      <c r="M2826" t="s">
        <v>125</v>
      </c>
      <c r="N2826">
        <v>3</v>
      </c>
      <c r="O2826" t="s">
        <v>126</v>
      </c>
      <c r="P2826">
        <v>1</v>
      </c>
      <c r="Q2826" t="s">
        <v>37</v>
      </c>
      <c r="R2826">
        <v>5</v>
      </c>
      <c r="S2826" t="s">
        <v>303</v>
      </c>
      <c r="T2826">
        <v>7</v>
      </c>
      <c r="U2826" t="s">
        <v>305</v>
      </c>
      <c r="V2826" t="s">
        <v>202</v>
      </c>
      <c r="W2826">
        <v>1</v>
      </c>
      <c r="X2826" t="s">
        <v>309</v>
      </c>
      <c r="Y2826">
        <v>47</v>
      </c>
      <c r="Z2826">
        <v>63</v>
      </c>
      <c r="AA2826">
        <v>2961</v>
      </c>
      <c r="AB2826">
        <v>1243.6199999999999</v>
      </c>
      <c r="AC2826">
        <v>0.42</v>
      </c>
      <c r="AD2826">
        <v>3</v>
      </c>
      <c r="AE2826" t="s">
        <v>42</v>
      </c>
    </row>
    <row r="2827" spans="1:31" x14ac:dyDescent="0.3">
      <c r="A2827">
        <v>1197831</v>
      </c>
      <c r="B2827" t="s">
        <v>73</v>
      </c>
      <c r="C2827" s="1">
        <v>44334</v>
      </c>
      <c r="D2827">
        <v>2021</v>
      </c>
      <c r="E2827" t="s">
        <v>53</v>
      </c>
      <c r="F2827">
        <v>2</v>
      </c>
      <c r="G2827">
        <v>2</v>
      </c>
      <c r="H2827" t="s">
        <v>74</v>
      </c>
      <c r="I2827">
        <v>12</v>
      </c>
      <c r="J2827" t="s">
        <v>96</v>
      </c>
      <c r="K2827">
        <v>14</v>
      </c>
      <c r="L2827" t="s">
        <v>97</v>
      </c>
      <c r="M2827" t="s">
        <v>125</v>
      </c>
      <c r="N2827">
        <v>3</v>
      </c>
      <c r="O2827" t="s">
        <v>126</v>
      </c>
      <c r="P2827">
        <v>1</v>
      </c>
      <c r="Q2827" t="s">
        <v>37</v>
      </c>
      <c r="R2827">
        <v>1</v>
      </c>
      <c r="S2827" t="s">
        <v>127</v>
      </c>
      <c r="T2827">
        <v>4</v>
      </c>
      <c r="U2827" t="s">
        <v>128</v>
      </c>
      <c r="V2827" t="s">
        <v>186</v>
      </c>
      <c r="W2827">
        <v>1</v>
      </c>
      <c r="X2827" t="s">
        <v>309</v>
      </c>
      <c r="Y2827">
        <v>54</v>
      </c>
      <c r="Z2827">
        <v>149</v>
      </c>
      <c r="AA2827">
        <v>8046</v>
      </c>
      <c r="AB2827">
        <v>5551.7400000000007</v>
      </c>
      <c r="AC2827">
        <v>0.69000000000000006</v>
      </c>
      <c r="AD2827">
        <v>3</v>
      </c>
      <c r="AE2827" t="s">
        <v>42</v>
      </c>
    </row>
    <row r="2828" spans="1:31" x14ac:dyDescent="0.3">
      <c r="A2828">
        <v>1185732</v>
      </c>
      <c r="B2828" t="s">
        <v>30</v>
      </c>
      <c r="C2828" s="1">
        <v>44552</v>
      </c>
      <c r="D2828">
        <v>2021</v>
      </c>
      <c r="E2828" t="s">
        <v>46</v>
      </c>
      <c r="F2828">
        <v>4</v>
      </c>
      <c r="G2828">
        <v>1</v>
      </c>
      <c r="H2828" t="s">
        <v>32</v>
      </c>
      <c r="I2828">
        <v>5</v>
      </c>
      <c r="J2828" t="s">
        <v>92</v>
      </c>
      <c r="K2828">
        <v>7</v>
      </c>
      <c r="L2828" t="s">
        <v>93</v>
      </c>
      <c r="M2828" t="s">
        <v>125</v>
      </c>
      <c r="N2828">
        <v>3</v>
      </c>
      <c r="O2828" t="s">
        <v>126</v>
      </c>
      <c r="P2828">
        <v>1</v>
      </c>
      <c r="Q2828" t="s">
        <v>37</v>
      </c>
      <c r="R2828">
        <v>5</v>
      </c>
      <c r="S2828" t="s">
        <v>303</v>
      </c>
      <c r="T2828">
        <v>6</v>
      </c>
      <c r="U2828" t="s">
        <v>304</v>
      </c>
      <c r="V2828" t="s">
        <v>129</v>
      </c>
      <c r="W2828">
        <v>1</v>
      </c>
      <c r="X2828" t="s">
        <v>309</v>
      </c>
      <c r="Y2828">
        <v>55</v>
      </c>
      <c r="Z2828">
        <v>60</v>
      </c>
      <c r="AA2828">
        <v>3300</v>
      </c>
      <c r="AB2828">
        <v>1551</v>
      </c>
      <c r="AC2828">
        <v>0.47</v>
      </c>
      <c r="AD2828">
        <v>3</v>
      </c>
      <c r="AE2828" t="s">
        <v>42</v>
      </c>
    </row>
    <row r="2829" spans="1:31" x14ac:dyDescent="0.3">
      <c r="A2829">
        <v>1185732</v>
      </c>
      <c r="B2829" t="s">
        <v>30</v>
      </c>
      <c r="C2829" s="1">
        <v>44558</v>
      </c>
      <c r="D2829">
        <v>2021</v>
      </c>
      <c r="E2829" t="s">
        <v>46</v>
      </c>
      <c r="F2829">
        <v>4</v>
      </c>
      <c r="G2829">
        <v>1</v>
      </c>
      <c r="H2829" t="s">
        <v>32</v>
      </c>
      <c r="I2829">
        <v>5</v>
      </c>
      <c r="J2829" t="s">
        <v>92</v>
      </c>
      <c r="K2829">
        <v>7</v>
      </c>
      <c r="L2829" t="s">
        <v>93</v>
      </c>
      <c r="M2829" t="s">
        <v>125</v>
      </c>
      <c r="N2829">
        <v>3</v>
      </c>
      <c r="O2829" t="s">
        <v>126</v>
      </c>
      <c r="P2829">
        <v>1</v>
      </c>
      <c r="Q2829" t="s">
        <v>37</v>
      </c>
      <c r="R2829">
        <v>1</v>
      </c>
      <c r="S2829" t="s">
        <v>127</v>
      </c>
      <c r="T2829">
        <v>4</v>
      </c>
      <c r="U2829" t="s">
        <v>128</v>
      </c>
      <c r="V2829" t="s">
        <v>161</v>
      </c>
      <c r="W2829">
        <v>1</v>
      </c>
      <c r="X2829" t="s">
        <v>309</v>
      </c>
      <c r="Y2829">
        <v>55</v>
      </c>
      <c r="Z2829">
        <v>69</v>
      </c>
      <c r="AA2829">
        <v>3795</v>
      </c>
      <c r="AB2829">
        <v>1707.7499999999998</v>
      </c>
      <c r="AC2829">
        <v>0.44999999999999996</v>
      </c>
      <c r="AD2829">
        <v>3</v>
      </c>
      <c r="AE2829" t="s">
        <v>42</v>
      </c>
    </row>
    <row r="2830" spans="1:31" x14ac:dyDescent="0.3">
      <c r="A2830">
        <v>1128299</v>
      </c>
      <c r="B2830" t="s">
        <v>77</v>
      </c>
      <c r="C2830" s="1">
        <v>43833</v>
      </c>
      <c r="D2830">
        <v>2020</v>
      </c>
      <c r="E2830" t="s">
        <v>47</v>
      </c>
      <c r="F2830">
        <v>1</v>
      </c>
      <c r="G2830">
        <v>1</v>
      </c>
      <c r="H2830" t="s">
        <v>32</v>
      </c>
      <c r="I2830">
        <v>5</v>
      </c>
      <c r="J2830" t="s">
        <v>92</v>
      </c>
      <c r="K2830">
        <v>7</v>
      </c>
      <c r="L2830" t="s">
        <v>93</v>
      </c>
      <c r="M2830" t="s">
        <v>125</v>
      </c>
      <c r="N2830">
        <v>3</v>
      </c>
      <c r="O2830" t="s">
        <v>126</v>
      </c>
      <c r="P2830">
        <v>1</v>
      </c>
      <c r="Q2830" t="s">
        <v>37</v>
      </c>
      <c r="R2830">
        <v>5</v>
      </c>
      <c r="S2830" t="s">
        <v>303</v>
      </c>
      <c r="T2830">
        <v>8</v>
      </c>
      <c r="U2830" t="s">
        <v>306</v>
      </c>
      <c r="V2830" t="s">
        <v>189</v>
      </c>
      <c r="W2830">
        <v>1</v>
      </c>
      <c r="X2830" t="s">
        <v>309</v>
      </c>
      <c r="Y2830">
        <v>44</v>
      </c>
      <c r="Z2830">
        <v>117</v>
      </c>
      <c r="AA2830">
        <v>5148</v>
      </c>
      <c r="AB2830">
        <v>1904.76</v>
      </c>
      <c r="AC2830">
        <v>0.37</v>
      </c>
      <c r="AD2830">
        <v>3</v>
      </c>
      <c r="AE2830" t="s">
        <v>42</v>
      </c>
    </row>
    <row r="2831" spans="1:31" x14ac:dyDescent="0.3">
      <c r="A2831">
        <v>1128299</v>
      </c>
      <c r="B2831" t="s">
        <v>77</v>
      </c>
      <c r="C2831" s="1">
        <v>43839</v>
      </c>
      <c r="D2831">
        <v>2020</v>
      </c>
      <c r="E2831" t="s">
        <v>47</v>
      </c>
      <c r="F2831">
        <v>1</v>
      </c>
      <c r="G2831">
        <v>3</v>
      </c>
      <c r="H2831" t="s">
        <v>78</v>
      </c>
      <c r="I2831">
        <v>6</v>
      </c>
      <c r="J2831" t="s">
        <v>94</v>
      </c>
      <c r="K2831">
        <v>8</v>
      </c>
      <c r="L2831" t="s">
        <v>95</v>
      </c>
      <c r="M2831" t="s">
        <v>125</v>
      </c>
      <c r="N2831">
        <v>3</v>
      </c>
      <c r="O2831" t="s">
        <v>126</v>
      </c>
      <c r="P2831">
        <v>1</v>
      </c>
      <c r="Q2831" t="s">
        <v>37</v>
      </c>
      <c r="R2831">
        <v>1</v>
      </c>
      <c r="S2831" t="s">
        <v>127</v>
      </c>
      <c r="T2831">
        <v>4</v>
      </c>
      <c r="U2831" t="s">
        <v>128</v>
      </c>
      <c r="V2831" t="s">
        <v>204</v>
      </c>
      <c r="W2831">
        <v>1</v>
      </c>
      <c r="X2831" t="s">
        <v>309</v>
      </c>
      <c r="Y2831">
        <v>43</v>
      </c>
      <c r="Z2831">
        <v>128</v>
      </c>
      <c r="AA2831">
        <v>5504</v>
      </c>
      <c r="AB2831">
        <v>2201.6</v>
      </c>
      <c r="AC2831">
        <v>0.4</v>
      </c>
      <c r="AD2831">
        <v>3</v>
      </c>
      <c r="AE2831" t="s">
        <v>42</v>
      </c>
    </row>
    <row r="2832" spans="1:31" x14ac:dyDescent="0.3">
      <c r="A2832">
        <v>1197831</v>
      </c>
      <c r="B2832" t="s">
        <v>73</v>
      </c>
      <c r="C2832" s="1">
        <v>44336</v>
      </c>
      <c r="D2832">
        <v>2021</v>
      </c>
      <c r="E2832" t="s">
        <v>53</v>
      </c>
      <c r="F2832">
        <v>2</v>
      </c>
      <c r="G2832">
        <v>2</v>
      </c>
      <c r="H2832" t="s">
        <v>74</v>
      </c>
      <c r="I2832">
        <v>12</v>
      </c>
      <c r="J2832" t="s">
        <v>96</v>
      </c>
      <c r="K2832">
        <v>14</v>
      </c>
      <c r="L2832" t="s">
        <v>97</v>
      </c>
      <c r="M2832" t="s">
        <v>125</v>
      </c>
      <c r="N2832">
        <v>3</v>
      </c>
      <c r="O2832" t="s">
        <v>126</v>
      </c>
      <c r="P2832">
        <v>1</v>
      </c>
      <c r="Q2832" t="s">
        <v>37</v>
      </c>
      <c r="R2832">
        <v>1</v>
      </c>
      <c r="S2832" t="s">
        <v>127</v>
      </c>
      <c r="T2832">
        <v>4</v>
      </c>
      <c r="U2832" t="s">
        <v>128</v>
      </c>
      <c r="V2832" t="s">
        <v>161</v>
      </c>
      <c r="W2832">
        <v>1</v>
      </c>
      <c r="X2832" t="s">
        <v>309</v>
      </c>
      <c r="Y2832">
        <v>61</v>
      </c>
      <c r="Z2832">
        <v>225</v>
      </c>
      <c r="AA2832">
        <v>13725</v>
      </c>
      <c r="AB2832">
        <v>10156.500000000002</v>
      </c>
      <c r="AC2832">
        <v>0.7400000000000001</v>
      </c>
      <c r="AD2832">
        <v>3</v>
      </c>
      <c r="AE2832" t="s">
        <v>42</v>
      </c>
    </row>
    <row r="2833" spans="1:31" x14ac:dyDescent="0.3">
      <c r="A2833">
        <v>1185732</v>
      </c>
      <c r="B2833" t="s">
        <v>30</v>
      </c>
      <c r="C2833" s="1">
        <v>44337</v>
      </c>
      <c r="D2833">
        <v>2021</v>
      </c>
      <c r="E2833" t="s">
        <v>53</v>
      </c>
      <c r="F2833">
        <v>2</v>
      </c>
      <c r="G2833">
        <v>2</v>
      </c>
      <c r="H2833" t="s">
        <v>74</v>
      </c>
      <c r="I2833">
        <v>12</v>
      </c>
      <c r="J2833" t="s">
        <v>96</v>
      </c>
      <c r="K2833">
        <v>14</v>
      </c>
      <c r="L2833" t="s">
        <v>97</v>
      </c>
      <c r="M2833" t="s">
        <v>125</v>
      </c>
      <c r="N2833">
        <v>3</v>
      </c>
      <c r="O2833" t="s">
        <v>126</v>
      </c>
      <c r="P2833">
        <v>1</v>
      </c>
      <c r="Q2833" t="s">
        <v>37</v>
      </c>
      <c r="R2833">
        <v>5</v>
      </c>
      <c r="S2833" t="s">
        <v>303</v>
      </c>
      <c r="T2833">
        <v>7</v>
      </c>
      <c r="U2833" t="s">
        <v>305</v>
      </c>
      <c r="V2833" t="s">
        <v>187</v>
      </c>
      <c r="W2833">
        <v>1</v>
      </c>
      <c r="X2833" t="s">
        <v>309</v>
      </c>
      <c r="Y2833">
        <v>32</v>
      </c>
      <c r="Z2833">
        <v>119</v>
      </c>
      <c r="AA2833">
        <v>3808</v>
      </c>
      <c r="AB2833">
        <v>1904</v>
      </c>
      <c r="AC2833">
        <v>0.5</v>
      </c>
      <c r="AD2833">
        <v>3</v>
      </c>
      <c r="AE2833" t="s">
        <v>42</v>
      </c>
    </row>
    <row r="2834" spans="1:31" x14ac:dyDescent="0.3">
      <c r="A2834">
        <v>1128299</v>
      </c>
      <c r="B2834" t="s">
        <v>77</v>
      </c>
      <c r="C2834" s="1">
        <v>43845</v>
      </c>
      <c r="D2834">
        <v>2020</v>
      </c>
      <c r="E2834" t="s">
        <v>47</v>
      </c>
      <c r="F2834">
        <v>1</v>
      </c>
      <c r="G2834">
        <v>3</v>
      </c>
      <c r="H2834" t="s">
        <v>78</v>
      </c>
      <c r="I2834">
        <v>6</v>
      </c>
      <c r="J2834" t="s">
        <v>94</v>
      </c>
      <c r="K2834">
        <v>8</v>
      </c>
      <c r="L2834" t="s">
        <v>95</v>
      </c>
      <c r="M2834" t="s">
        <v>125</v>
      </c>
      <c r="N2834">
        <v>3</v>
      </c>
      <c r="O2834" t="s">
        <v>126</v>
      </c>
      <c r="P2834">
        <v>1</v>
      </c>
      <c r="Q2834" t="s">
        <v>37</v>
      </c>
      <c r="R2834">
        <v>5</v>
      </c>
      <c r="S2834" t="s">
        <v>303</v>
      </c>
      <c r="T2834">
        <v>7</v>
      </c>
      <c r="U2834" t="s">
        <v>305</v>
      </c>
      <c r="V2834" t="s">
        <v>162</v>
      </c>
      <c r="W2834">
        <v>1</v>
      </c>
      <c r="X2834" t="s">
        <v>309</v>
      </c>
      <c r="Y2834">
        <v>50</v>
      </c>
      <c r="Z2834">
        <v>120</v>
      </c>
      <c r="AA2834">
        <v>6000</v>
      </c>
      <c r="AB2834">
        <v>2400</v>
      </c>
      <c r="AC2834">
        <v>0.4</v>
      </c>
      <c r="AD2834">
        <v>3</v>
      </c>
      <c r="AE2834" t="s">
        <v>42</v>
      </c>
    </row>
    <row r="2835" spans="1:31" x14ac:dyDescent="0.3">
      <c r="A2835">
        <v>1185732</v>
      </c>
      <c r="B2835" t="s">
        <v>30</v>
      </c>
      <c r="C2835" s="1">
        <v>44338</v>
      </c>
      <c r="D2835">
        <v>2021</v>
      </c>
      <c r="E2835" t="s">
        <v>53</v>
      </c>
      <c r="F2835">
        <v>2</v>
      </c>
      <c r="G2835">
        <v>2</v>
      </c>
      <c r="H2835" t="s">
        <v>74</v>
      </c>
      <c r="I2835">
        <v>12</v>
      </c>
      <c r="J2835" t="s">
        <v>96</v>
      </c>
      <c r="K2835">
        <v>14</v>
      </c>
      <c r="L2835" t="s">
        <v>97</v>
      </c>
      <c r="M2835" t="s">
        <v>125</v>
      </c>
      <c r="N2835">
        <v>3</v>
      </c>
      <c r="O2835" t="s">
        <v>126</v>
      </c>
      <c r="P2835">
        <v>1</v>
      </c>
      <c r="Q2835" t="s">
        <v>37</v>
      </c>
      <c r="R2835">
        <v>1</v>
      </c>
      <c r="S2835" t="s">
        <v>127</v>
      </c>
      <c r="T2835">
        <v>5</v>
      </c>
      <c r="U2835" t="s">
        <v>300</v>
      </c>
      <c r="V2835" t="s">
        <v>265</v>
      </c>
      <c r="W2835">
        <v>1</v>
      </c>
      <c r="X2835" t="s">
        <v>309</v>
      </c>
      <c r="Y2835">
        <v>32</v>
      </c>
      <c r="Z2835">
        <v>56</v>
      </c>
      <c r="AA2835">
        <v>1792</v>
      </c>
      <c r="AB2835">
        <v>878.07999999999993</v>
      </c>
      <c r="AC2835">
        <v>0.49</v>
      </c>
      <c r="AD2835">
        <v>3</v>
      </c>
      <c r="AE2835" t="s">
        <v>42</v>
      </c>
    </row>
    <row r="2836" spans="1:31" x14ac:dyDescent="0.3">
      <c r="A2836">
        <v>1185732</v>
      </c>
      <c r="B2836" t="s">
        <v>30</v>
      </c>
      <c r="C2836" s="1">
        <v>44339</v>
      </c>
      <c r="D2836">
        <v>2021</v>
      </c>
      <c r="E2836" t="s">
        <v>53</v>
      </c>
      <c r="F2836">
        <v>2</v>
      </c>
      <c r="G2836">
        <v>2</v>
      </c>
      <c r="H2836" t="s">
        <v>74</v>
      </c>
      <c r="I2836">
        <v>12</v>
      </c>
      <c r="J2836" t="s">
        <v>96</v>
      </c>
      <c r="K2836">
        <v>14</v>
      </c>
      <c r="L2836" t="s">
        <v>97</v>
      </c>
      <c r="M2836" t="s">
        <v>125</v>
      </c>
      <c r="N2836">
        <v>3</v>
      </c>
      <c r="O2836" t="s">
        <v>126</v>
      </c>
      <c r="P2836">
        <v>1</v>
      </c>
      <c r="Q2836" t="s">
        <v>37</v>
      </c>
      <c r="R2836">
        <v>5</v>
      </c>
      <c r="S2836" t="s">
        <v>303</v>
      </c>
      <c r="T2836">
        <v>6</v>
      </c>
      <c r="U2836" t="s">
        <v>304</v>
      </c>
      <c r="V2836" t="s">
        <v>129</v>
      </c>
      <c r="W2836">
        <v>1</v>
      </c>
      <c r="X2836" t="s">
        <v>309</v>
      </c>
      <c r="Y2836">
        <v>24</v>
      </c>
      <c r="Z2836">
        <v>65</v>
      </c>
      <c r="AA2836">
        <v>1560</v>
      </c>
      <c r="AB2836">
        <v>748.8</v>
      </c>
      <c r="AC2836">
        <v>0.48</v>
      </c>
      <c r="AD2836">
        <v>3</v>
      </c>
      <c r="AE2836" t="s">
        <v>42</v>
      </c>
    </row>
    <row r="2837" spans="1:31" x14ac:dyDescent="0.3">
      <c r="A2837">
        <v>1185732</v>
      </c>
      <c r="B2837" t="s">
        <v>30</v>
      </c>
      <c r="C2837" s="1">
        <v>44340</v>
      </c>
      <c r="D2837">
        <v>2021</v>
      </c>
      <c r="E2837" t="s">
        <v>53</v>
      </c>
      <c r="F2837">
        <v>2</v>
      </c>
      <c r="G2837">
        <v>2</v>
      </c>
      <c r="H2837" t="s">
        <v>74</v>
      </c>
      <c r="I2837">
        <v>12</v>
      </c>
      <c r="J2837" t="s">
        <v>96</v>
      </c>
      <c r="K2837">
        <v>14</v>
      </c>
      <c r="L2837" t="s">
        <v>97</v>
      </c>
      <c r="M2837" t="s">
        <v>125</v>
      </c>
      <c r="N2837">
        <v>3</v>
      </c>
      <c r="O2837" t="s">
        <v>126</v>
      </c>
      <c r="P2837">
        <v>1</v>
      </c>
      <c r="Q2837" t="s">
        <v>37</v>
      </c>
      <c r="R2837">
        <v>1</v>
      </c>
      <c r="S2837" t="s">
        <v>127</v>
      </c>
      <c r="T2837">
        <v>4</v>
      </c>
      <c r="U2837" t="s">
        <v>128</v>
      </c>
      <c r="V2837" t="s">
        <v>189</v>
      </c>
      <c r="W2837">
        <v>1</v>
      </c>
      <c r="X2837" t="s">
        <v>309</v>
      </c>
      <c r="Y2837">
        <v>27</v>
      </c>
      <c r="Z2837">
        <v>19</v>
      </c>
      <c r="AA2837">
        <v>513</v>
      </c>
      <c r="AB2837">
        <v>271.89</v>
      </c>
      <c r="AC2837">
        <v>0.53</v>
      </c>
      <c r="AD2837">
        <v>3</v>
      </c>
      <c r="AE2837" t="s">
        <v>42</v>
      </c>
    </row>
    <row r="2838" spans="1:31" x14ac:dyDescent="0.3">
      <c r="A2838">
        <v>1185732</v>
      </c>
      <c r="B2838" t="s">
        <v>30</v>
      </c>
      <c r="C2838" s="1">
        <v>44342</v>
      </c>
      <c r="D2838">
        <v>2021</v>
      </c>
      <c r="E2838" t="s">
        <v>53</v>
      </c>
      <c r="F2838">
        <v>2</v>
      </c>
      <c r="G2838">
        <v>4</v>
      </c>
      <c r="H2838" t="s">
        <v>139</v>
      </c>
      <c r="I2838">
        <v>13</v>
      </c>
      <c r="J2838" t="s">
        <v>144</v>
      </c>
      <c r="K2838">
        <v>15</v>
      </c>
      <c r="L2838" t="s">
        <v>145</v>
      </c>
      <c r="M2838" t="s">
        <v>125</v>
      </c>
      <c r="N2838">
        <v>3</v>
      </c>
      <c r="O2838" t="s">
        <v>126</v>
      </c>
      <c r="P2838">
        <v>1</v>
      </c>
      <c r="Q2838" t="s">
        <v>37</v>
      </c>
      <c r="R2838">
        <v>5</v>
      </c>
      <c r="S2838" t="s">
        <v>303</v>
      </c>
      <c r="T2838">
        <v>7</v>
      </c>
      <c r="U2838" t="s">
        <v>305</v>
      </c>
      <c r="V2838" t="s">
        <v>202</v>
      </c>
      <c r="W2838">
        <v>1</v>
      </c>
      <c r="X2838" t="s">
        <v>309</v>
      </c>
      <c r="Y2838">
        <v>32</v>
      </c>
      <c r="Z2838">
        <v>68</v>
      </c>
      <c r="AA2838">
        <v>2176</v>
      </c>
      <c r="AB2838">
        <v>1327.36</v>
      </c>
      <c r="AC2838">
        <v>0.61</v>
      </c>
      <c r="AD2838">
        <v>3</v>
      </c>
      <c r="AE2838" t="s">
        <v>42</v>
      </c>
    </row>
    <row r="2839" spans="1:31" x14ac:dyDescent="0.3">
      <c r="A2839">
        <v>1185732</v>
      </c>
      <c r="B2839" t="s">
        <v>30</v>
      </c>
      <c r="C2839" s="1">
        <v>44345</v>
      </c>
      <c r="D2839">
        <v>2021</v>
      </c>
      <c r="E2839" t="s">
        <v>53</v>
      </c>
      <c r="F2839">
        <v>2</v>
      </c>
      <c r="G2839">
        <v>4</v>
      </c>
      <c r="H2839" t="s">
        <v>139</v>
      </c>
      <c r="I2839">
        <v>13</v>
      </c>
      <c r="J2839" t="s">
        <v>144</v>
      </c>
      <c r="K2839">
        <v>15</v>
      </c>
      <c r="L2839" t="s">
        <v>145</v>
      </c>
      <c r="M2839" t="s">
        <v>125</v>
      </c>
      <c r="N2839">
        <v>3</v>
      </c>
      <c r="O2839" t="s">
        <v>126</v>
      </c>
      <c r="P2839">
        <v>1</v>
      </c>
      <c r="Q2839" t="s">
        <v>37</v>
      </c>
      <c r="R2839">
        <v>1</v>
      </c>
      <c r="S2839" t="s">
        <v>127</v>
      </c>
      <c r="T2839">
        <v>4</v>
      </c>
      <c r="U2839" t="s">
        <v>128</v>
      </c>
      <c r="V2839" t="s">
        <v>186</v>
      </c>
      <c r="W2839">
        <v>1</v>
      </c>
      <c r="X2839" t="s">
        <v>309</v>
      </c>
      <c r="Y2839">
        <v>23</v>
      </c>
      <c r="Z2839">
        <v>47</v>
      </c>
      <c r="AA2839">
        <v>1081</v>
      </c>
      <c r="AB2839">
        <v>540.5</v>
      </c>
      <c r="AC2839">
        <v>0.5</v>
      </c>
      <c r="AD2839">
        <v>3</v>
      </c>
      <c r="AE2839" t="s">
        <v>42</v>
      </c>
    </row>
    <row r="2840" spans="1:31" x14ac:dyDescent="0.3">
      <c r="A2840">
        <v>1185732</v>
      </c>
      <c r="B2840" t="s">
        <v>30</v>
      </c>
      <c r="C2840" s="1">
        <v>44348</v>
      </c>
      <c r="D2840">
        <v>2021</v>
      </c>
      <c r="E2840" t="s">
        <v>54</v>
      </c>
      <c r="F2840">
        <v>2</v>
      </c>
      <c r="G2840">
        <v>4</v>
      </c>
      <c r="H2840" t="s">
        <v>139</v>
      </c>
      <c r="I2840">
        <v>13</v>
      </c>
      <c r="J2840" t="s">
        <v>144</v>
      </c>
      <c r="K2840">
        <v>15</v>
      </c>
      <c r="L2840" t="s">
        <v>145</v>
      </c>
      <c r="M2840" t="s">
        <v>125</v>
      </c>
      <c r="N2840">
        <v>3</v>
      </c>
      <c r="O2840" t="s">
        <v>126</v>
      </c>
      <c r="P2840">
        <v>1</v>
      </c>
      <c r="Q2840" t="s">
        <v>37</v>
      </c>
      <c r="R2840">
        <v>5</v>
      </c>
      <c r="S2840" t="s">
        <v>303</v>
      </c>
      <c r="T2840">
        <v>6</v>
      </c>
      <c r="U2840" t="s">
        <v>304</v>
      </c>
      <c r="V2840" t="s">
        <v>129</v>
      </c>
      <c r="W2840">
        <v>1</v>
      </c>
      <c r="X2840" t="s">
        <v>309</v>
      </c>
      <c r="Y2840">
        <v>32</v>
      </c>
      <c r="Z2840">
        <v>60</v>
      </c>
      <c r="AA2840">
        <v>1920</v>
      </c>
      <c r="AB2840">
        <v>1190.4000000000001</v>
      </c>
      <c r="AC2840">
        <v>0.62</v>
      </c>
      <c r="AD2840">
        <v>3</v>
      </c>
      <c r="AE2840" t="s">
        <v>42</v>
      </c>
    </row>
    <row r="2841" spans="1:31" x14ac:dyDescent="0.3">
      <c r="A2841">
        <v>1185732</v>
      </c>
      <c r="B2841" t="s">
        <v>30</v>
      </c>
      <c r="C2841" s="1">
        <v>44349</v>
      </c>
      <c r="D2841">
        <v>2021</v>
      </c>
      <c r="E2841" t="s">
        <v>54</v>
      </c>
      <c r="F2841">
        <v>2</v>
      </c>
      <c r="G2841">
        <v>4</v>
      </c>
      <c r="H2841" t="s">
        <v>139</v>
      </c>
      <c r="I2841">
        <v>13</v>
      </c>
      <c r="J2841" t="s">
        <v>144</v>
      </c>
      <c r="K2841">
        <v>15</v>
      </c>
      <c r="L2841" t="s">
        <v>145</v>
      </c>
      <c r="M2841" t="s">
        <v>125</v>
      </c>
      <c r="N2841">
        <v>3</v>
      </c>
      <c r="O2841" t="s">
        <v>126</v>
      </c>
      <c r="P2841">
        <v>1</v>
      </c>
      <c r="Q2841" t="s">
        <v>37</v>
      </c>
      <c r="R2841">
        <v>1</v>
      </c>
      <c r="S2841" t="s">
        <v>127</v>
      </c>
      <c r="T2841">
        <v>4</v>
      </c>
      <c r="U2841" t="s">
        <v>128</v>
      </c>
      <c r="V2841" t="s">
        <v>161</v>
      </c>
      <c r="W2841">
        <v>1</v>
      </c>
      <c r="X2841" t="s">
        <v>309</v>
      </c>
      <c r="Y2841">
        <v>38</v>
      </c>
      <c r="Z2841">
        <v>122</v>
      </c>
      <c r="AA2841">
        <v>4636</v>
      </c>
      <c r="AB2841">
        <v>2503.44</v>
      </c>
      <c r="AC2841">
        <v>0.54</v>
      </c>
      <c r="AD2841">
        <v>3</v>
      </c>
      <c r="AE2841" t="s">
        <v>42</v>
      </c>
    </row>
    <row r="2842" spans="1:31" x14ac:dyDescent="0.3">
      <c r="A2842">
        <v>1185732</v>
      </c>
      <c r="B2842" t="s">
        <v>30</v>
      </c>
      <c r="C2842" s="1">
        <v>44350</v>
      </c>
      <c r="D2842">
        <v>2021</v>
      </c>
      <c r="E2842" t="s">
        <v>54</v>
      </c>
      <c r="F2842">
        <v>2</v>
      </c>
      <c r="G2842">
        <v>4</v>
      </c>
      <c r="H2842" t="s">
        <v>139</v>
      </c>
      <c r="I2842">
        <v>13</v>
      </c>
      <c r="J2842" t="s">
        <v>144</v>
      </c>
      <c r="K2842">
        <v>15</v>
      </c>
      <c r="L2842" t="s">
        <v>145</v>
      </c>
      <c r="M2842" t="s">
        <v>125</v>
      </c>
      <c r="N2842">
        <v>3</v>
      </c>
      <c r="O2842" t="s">
        <v>126</v>
      </c>
      <c r="P2842">
        <v>1</v>
      </c>
      <c r="Q2842" t="s">
        <v>37</v>
      </c>
      <c r="R2842">
        <v>5</v>
      </c>
      <c r="S2842" t="s">
        <v>303</v>
      </c>
      <c r="T2842">
        <v>8</v>
      </c>
      <c r="U2842" t="s">
        <v>306</v>
      </c>
      <c r="V2842" t="s">
        <v>189</v>
      </c>
      <c r="W2842">
        <v>1</v>
      </c>
      <c r="X2842" t="s">
        <v>309</v>
      </c>
      <c r="Y2842">
        <v>39</v>
      </c>
      <c r="Z2842">
        <v>26</v>
      </c>
      <c r="AA2842">
        <v>1014</v>
      </c>
      <c r="AB2842">
        <v>466.43999999999994</v>
      </c>
      <c r="AC2842">
        <v>0.45999999999999996</v>
      </c>
      <c r="AD2842">
        <v>3</v>
      </c>
      <c r="AE2842" t="s">
        <v>42</v>
      </c>
    </row>
    <row r="2843" spans="1:31" x14ac:dyDescent="0.3">
      <c r="A2843">
        <v>1185732</v>
      </c>
      <c r="B2843" t="s">
        <v>30</v>
      </c>
      <c r="C2843" s="1">
        <v>44352</v>
      </c>
      <c r="D2843">
        <v>2021</v>
      </c>
      <c r="E2843" t="s">
        <v>54</v>
      </c>
      <c r="F2843">
        <v>2</v>
      </c>
      <c r="G2843">
        <v>4</v>
      </c>
      <c r="H2843" t="s">
        <v>139</v>
      </c>
      <c r="I2843">
        <v>13</v>
      </c>
      <c r="J2843" t="s">
        <v>144</v>
      </c>
      <c r="K2843">
        <v>15</v>
      </c>
      <c r="L2843" t="s">
        <v>145</v>
      </c>
      <c r="M2843" t="s">
        <v>125</v>
      </c>
      <c r="N2843">
        <v>3</v>
      </c>
      <c r="O2843" t="s">
        <v>126</v>
      </c>
      <c r="P2843">
        <v>1</v>
      </c>
      <c r="Q2843" t="s">
        <v>37</v>
      </c>
      <c r="R2843">
        <v>1</v>
      </c>
      <c r="S2843" t="s">
        <v>127</v>
      </c>
      <c r="T2843">
        <v>4</v>
      </c>
      <c r="U2843" t="s">
        <v>128</v>
      </c>
      <c r="V2843" t="s">
        <v>204</v>
      </c>
      <c r="W2843">
        <v>1</v>
      </c>
      <c r="X2843" t="s">
        <v>309</v>
      </c>
      <c r="Y2843">
        <v>33</v>
      </c>
      <c r="Z2843">
        <v>0</v>
      </c>
      <c r="AA2843">
        <v>0</v>
      </c>
      <c r="AB2843">
        <v>0</v>
      </c>
      <c r="AC2843">
        <v>0.55000000000000004</v>
      </c>
      <c r="AD2843">
        <v>3</v>
      </c>
      <c r="AE2843" t="s">
        <v>42</v>
      </c>
    </row>
    <row r="2844" spans="1:31" x14ac:dyDescent="0.3">
      <c r="A2844">
        <v>1185732</v>
      </c>
      <c r="B2844" t="s">
        <v>30</v>
      </c>
      <c r="C2844" s="1">
        <v>44355</v>
      </c>
      <c r="D2844">
        <v>2021</v>
      </c>
      <c r="E2844" t="s">
        <v>54</v>
      </c>
      <c r="F2844">
        <v>2</v>
      </c>
      <c r="G2844">
        <v>4</v>
      </c>
      <c r="H2844" t="s">
        <v>139</v>
      </c>
      <c r="I2844">
        <v>13</v>
      </c>
      <c r="J2844" t="s">
        <v>144</v>
      </c>
      <c r="K2844">
        <v>15</v>
      </c>
      <c r="L2844" t="s">
        <v>145</v>
      </c>
      <c r="M2844" t="s">
        <v>125</v>
      </c>
      <c r="N2844">
        <v>3</v>
      </c>
      <c r="O2844" t="s">
        <v>126</v>
      </c>
      <c r="P2844">
        <v>1</v>
      </c>
      <c r="Q2844" t="s">
        <v>37</v>
      </c>
      <c r="R2844">
        <v>1</v>
      </c>
      <c r="S2844" t="s">
        <v>127</v>
      </c>
      <c r="T2844">
        <v>4</v>
      </c>
      <c r="U2844" t="s">
        <v>128</v>
      </c>
      <c r="V2844" t="s">
        <v>161</v>
      </c>
      <c r="W2844">
        <v>1</v>
      </c>
      <c r="X2844" t="s">
        <v>309</v>
      </c>
      <c r="Y2844">
        <v>38</v>
      </c>
      <c r="Z2844">
        <v>105</v>
      </c>
      <c r="AA2844">
        <v>3990</v>
      </c>
      <c r="AB2844">
        <v>2114.7000000000003</v>
      </c>
      <c r="AC2844">
        <v>0.53</v>
      </c>
      <c r="AD2844">
        <v>3</v>
      </c>
      <c r="AE2844" t="s">
        <v>42</v>
      </c>
    </row>
    <row r="2845" spans="1:31" x14ac:dyDescent="0.3">
      <c r="A2845">
        <v>1185732</v>
      </c>
      <c r="B2845" t="s">
        <v>30</v>
      </c>
      <c r="C2845" s="1">
        <v>44356</v>
      </c>
      <c r="D2845">
        <v>2021</v>
      </c>
      <c r="E2845" t="s">
        <v>54</v>
      </c>
      <c r="F2845">
        <v>2</v>
      </c>
      <c r="G2845">
        <v>4</v>
      </c>
      <c r="H2845" t="s">
        <v>139</v>
      </c>
      <c r="I2845">
        <v>13</v>
      </c>
      <c r="J2845" t="s">
        <v>144</v>
      </c>
      <c r="K2845">
        <v>15</v>
      </c>
      <c r="L2845" t="s">
        <v>145</v>
      </c>
      <c r="M2845" t="s">
        <v>125</v>
      </c>
      <c r="N2845">
        <v>3</v>
      </c>
      <c r="O2845" t="s">
        <v>126</v>
      </c>
      <c r="P2845">
        <v>1</v>
      </c>
      <c r="Q2845" t="s">
        <v>37</v>
      </c>
      <c r="R2845">
        <v>5</v>
      </c>
      <c r="S2845" t="s">
        <v>303</v>
      </c>
      <c r="T2845">
        <v>7</v>
      </c>
      <c r="U2845" t="s">
        <v>305</v>
      </c>
      <c r="V2845" t="s">
        <v>187</v>
      </c>
      <c r="W2845">
        <v>1</v>
      </c>
      <c r="X2845" t="s">
        <v>309</v>
      </c>
      <c r="Y2845">
        <v>32</v>
      </c>
      <c r="Z2845">
        <v>23</v>
      </c>
      <c r="AA2845">
        <v>736</v>
      </c>
      <c r="AB2845">
        <v>331.2</v>
      </c>
      <c r="AC2845">
        <v>0.44999999999999996</v>
      </c>
      <c r="AD2845">
        <v>3</v>
      </c>
      <c r="AE2845" t="s">
        <v>42</v>
      </c>
    </row>
    <row r="2846" spans="1:31" x14ac:dyDescent="0.3">
      <c r="A2846">
        <v>1128299</v>
      </c>
      <c r="B2846" t="s">
        <v>77</v>
      </c>
      <c r="C2846" s="1">
        <v>43863</v>
      </c>
      <c r="D2846">
        <v>2020</v>
      </c>
      <c r="E2846" t="s">
        <v>48</v>
      </c>
      <c r="F2846">
        <v>1</v>
      </c>
      <c r="G2846">
        <v>3</v>
      </c>
      <c r="H2846" t="s">
        <v>78</v>
      </c>
      <c r="I2846">
        <v>6</v>
      </c>
      <c r="J2846" t="s">
        <v>94</v>
      </c>
      <c r="K2846">
        <v>8</v>
      </c>
      <c r="L2846" t="s">
        <v>95</v>
      </c>
      <c r="M2846" t="s">
        <v>125</v>
      </c>
      <c r="N2846">
        <v>3</v>
      </c>
      <c r="O2846" t="s">
        <v>126</v>
      </c>
      <c r="P2846">
        <v>1</v>
      </c>
      <c r="Q2846" t="s">
        <v>37</v>
      </c>
      <c r="R2846">
        <v>5</v>
      </c>
      <c r="S2846" t="s">
        <v>303</v>
      </c>
      <c r="T2846">
        <v>7</v>
      </c>
      <c r="U2846" t="s">
        <v>305</v>
      </c>
      <c r="V2846" t="s">
        <v>162</v>
      </c>
      <c r="W2846">
        <v>1</v>
      </c>
      <c r="X2846" t="s">
        <v>309</v>
      </c>
      <c r="Y2846">
        <v>62</v>
      </c>
      <c r="Z2846">
        <v>165</v>
      </c>
      <c r="AA2846">
        <v>10230</v>
      </c>
      <c r="AB2846">
        <v>4194.3</v>
      </c>
      <c r="AC2846">
        <v>0.41</v>
      </c>
      <c r="AD2846">
        <v>3</v>
      </c>
      <c r="AE2846" t="s">
        <v>42</v>
      </c>
    </row>
    <row r="2847" spans="1:31" x14ac:dyDescent="0.3">
      <c r="A2847">
        <v>1185732</v>
      </c>
      <c r="B2847" t="s">
        <v>30</v>
      </c>
      <c r="C2847" s="1">
        <v>44358</v>
      </c>
      <c r="D2847">
        <v>2021</v>
      </c>
      <c r="E2847" t="s">
        <v>54</v>
      </c>
      <c r="F2847">
        <v>2</v>
      </c>
      <c r="G2847">
        <v>4</v>
      </c>
      <c r="H2847" t="s">
        <v>139</v>
      </c>
      <c r="I2847">
        <v>13</v>
      </c>
      <c r="J2847" t="s">
        <v>144</v>
      </c>
      <c r="K2847">
        <v>15</v>
      </c>
      <c r="L2847" t="s">
        <v>145</v>
      </c>
      <c r="M2847" t="s">
        <v>125</v>
      </c>
      <c r="N2847">
        <v>3</v>
      </c>
      <c r="O2847" t="s">
        <v>126</v>
      </c>
      <c r="P2847">
        <v>1</v>
      </c>
      <c r="Q2847" t="s">
        <v>37</v>
      </c>
      <c r="R2847">
        <v>1</v>
      </c>
      <c r="S2847" t="s">
        <v>127</v>
      </c>
      <c r="T2847">
        <v>5</v>
      </c>
      <c r="U2847" t="s">
        <v>300</v>
      </c>
      <c r="V2847" t="s">
        <v>265</v>
      </c>
      <c r="W2847">
        <v>1</v>
      </c>
      <c r="X2847" t="s">
        <v>309</v>
      </c>
      <c r="Y2847">
        <v>27</v>
      </c>
      <c r="Z2847">
        <v>0</v>
      </c>
      <c r="AA2847">
        <v>0</v>
      </c>
      <c r="AB2847">
        <v>0</v>
      </c>
      <c r="AC2847">
        <v>0.53</v>
      </c>
      <c r="AD2847">
        <v>3</v>
      </c>
      <c r="AE2847" t="s">
        <v>42</v>
      </c>
    </row>
    <row r="2848" spans="1:31" x14ac:dyDescent="0.3">
      <c r="A2848">
        <v>1185732</v>
      </c>
      <c r="B2848" t="s">
        <v>30</v>
      </c>
      <c r="C2848" s="1">
        <v>44359</v>
      </c>
      <c r="D2848">
        <v>2021</v>
      </c>
      <c r="E2848" t="s">
        <v>54</v>
      </c>
      <c r="F2848">
        <v>2</v>
      </c>
      <c r="G2848">
        <v>4</v>
      </c>
      <c r="H2848" t="s">
        <v>139</v>
      </c>
      <c r="I2848">
        <v>13</v>
      </c>
      <c r="J2848" t="s">
        <v>144</v>
      </c>
      <c r="K2848">
        <v>15</v>
      </c>
      <c r="L2848" t="s">
        <v>145</v>
      </c>
      <c r="M2848" t="s">
        <v>125</v>
      </c>
      <c r="N2848">
        <v>3</v>
      </c>
      <c r="O2848" t="s">
        <v>126</v>
      </c>
      <c r="P2848">
        <v>1</v>
      </c>
      <c r="Q2848" t="s">
        <v>37</v>
      </c>
      <c r="R2848">
        <v>5</v>
      </c>
      <c r="S2848" t="s">
        <v>303</v>
      </c>
      <c r="T2848">
        <v>6</v>
      </c>
      <c r="U2848" t="s">
        <v>304</v>
      </c>
      <c r="V2848" t="s">
        <v>129</v>
      </c>
      <c r="W2848">
        <v>1</v>
      </c>
      <c r="X2848" t="s">
        <v>309</v>
      </c>
      <c r="Y2848">
        <v>42</v>
      </c>
      <c r="Z2848">
        <v>6</v>
      </c>
      <c r="AA2848">
        <v>252</v>
      </c>
      <c r="AB2848">
        <v>120.96</v>
      </c>
      <c r="AC2848">
        <v>0.48</v>
      </c>
      <c r="AD2848">
        <v>3</v>
      </c>
      <c r="AE2848" t="s">
        <v>42</v>
      </c>
    </row>
    <row r="2849" spans="1:31" x14ac:dyDescent="0.3">
      <c r="A2849">
        <v>1128299</v>
      </c>
      <c r="B2849" t="s">
        <v>77</v>
      </c>
      <c r="C2849" s="1">
        <v>43869</v>
      </c>
      <c r="D2849">
        <v>2020</v>
      </c>
      <c r="E2849" t="s">
        <v>48</v>
      </c>
      <c r="F2849">
        <v>1</v>
      </c>
      <c r="G2849">
        <v>3</v>
      </c>
      <c r="H2849" t="s">
        <v>78</v>
      </c>
      <c r="I2849">
        <v>6</v>
      </c>
      <c r="J2849" t="s">
        <v>94</v>
      </c>
      <c r="K2849">
        <v>8</v>
      </c>
      <c r="L2849" t="s">
        <v>95</v>
      </c>
      <c r="M2849" t="s">
        <v>125</v>
      </c>
      <c r="N2849">
        <v>3</v>
      </c>
      <c r="O2849" t="s">
        <v>126</v>
      </c>
      <c r="P2849">
        <v>1</v>
      </c>
      <c r="Q2849" t="s">
        <v>37</v>
      </c>
      <c r="R2849">
        <v>1</v>
      </c>
      <c r="S2849" t="s">
        <v>127</v>
      </c>
      <c r="T2849">
        <v>4</v>
      </c>
      <c r="U2849" t="s">
        <v>128</v>
      </c>
      <c r="V2849" t="s">
        <v>189</v>
      </c>
      <c r="W2849">
        <v>1</v>
      </c>
      <c r="X2849" t="s">
        <v>309</v>
      </c>
      <c r="Y2849">
        <v>61</v>
      </c>
      <c r="Z2849">
        <v>174</v>
      </c>
      <c r="AA2849">
        <v>10614</v>
      </c>
      <c r="AB2849">
        <v>3821.04</v>
      </c>
      <c r="AC2849">
        <v>0.36</v>
      </c>
      <c r="AD2849">
        <v>3</v>
      </c>
      <c r="AE2849" t="s">
        <v>42</v>
      </c>
    </row>
    <row r="2850" spans="1:31" x14ac:dyDescent="0.3">
      <c r="A2850">
        <v>1185732</v>
      </c>
      <c r="B2850" t="s">
        <v>30</v>
      </c>
      <c r="C2850" s="1">
        <v>44360</v>
      </c>
      <c r="D2850">
        <v>2021</v>
      </c>
      <c r="E2850" t="s">
        <v>54</v>
      </c>
      <c r="F2850">
        <v>2</v>
      </c>
      <c r="G2850">
        <v>4</v>
      </c>
      <c r="H2850" t="s">
        <v>139</v>
      </c>
      <c r="I2850">
        <v>13</v>
      </c>
      <c r="J2850" t="s">
        <v>144</v>
      </c>
      <c r="K2850">
        <v>15</v>
      </c>
      <c r="L2850" t="s">
        <v>145</v>
      </c>
      <c r="M2850" t="s">
        <v>125</v>
      </c>
      <c r="N2850">
        <v>3</v>
      </c>
      <c r="O2850" t="s">
        <v>126</v>
      </c>
      <c r="P2850">
        <v>1</v>
      </c>
      <c r="Q2850" t="s">
        <v>37</v>
      </c>
      <c r="R2850">
        <v>5</v>
      </c>
      <c r="S2850" t="s">
        <v>303</v>
      </c>
      <c r="T2850">
        <v>7</v>
      </c>
      <c r="U2850" t="s">
        <v>305</v>
      </c>
      <c r="V2850" t="s">
        <v>202</v>
      </c>
      <c r="W2850">
        <v>1</v>
      </c>
      <c r="X2850" t="s">
        <v>309</v>
      </c>
      <c r="Y2850">
        <v>34</v>
      </c>
      <c r="Z2850">
        <v>39</v>
      </c>
      <c r="AA2850">
        <v>1326</v>
      </c>
      <c r="AB2850">
        <v>822.12</v>
      </c>
      <c r="AC2850">
        <v>0.62</v>
      </c>
      <c r="AD2850">
        <v>3</v>
      </c>
      <c r="AE2850" t="s">
        <v>42</v>
      </c>
    </row>
    <row r="2851" spans="1:31" x14ac:dyDescent="0.3">
      <c r="A2851">
        <v>1185732</v>
      </c>
      <c r="B2851" t="s">
        <v>30</v>
      </c>
      <c r="C2851" s="1">
        <v>44361</v>
      </c>
      <c r="D2851">
        <v>2021</v>
      </c>
      <c r="E2851" t="s">
        <v>54</v>
      </c>
      <c r="F2851">
        <v>2</v>
      </c>
      <c r="G2851">
        <v>4</v>
      </c>
      <c r="H2851" t="s">
        <v>139</v>
      </c>
      <c r="I2851">
        <v>13</v>
      </c>
      <c r="J2851" t="s">
        <v>144</v>
      </c>
      <c r="K2851">
        <v>15</v>
      </c>
      <c r="L2851" t="s">
        <v>145</v>
      </c>
      <c r="M2851" t="s">
        <v>125</v>
      </c>
      <c r="N2851">
        <v>3</v>
      </c>
      <c r="O2851" t="s">
        <v>126</v>
      </c>
      <c r="P2851">
        <v>1</v>
      </c>
      <c r="Q2851" t="s">
        <v>37</v>
      </c>
      <c r="R2851">
        <v>1</v>
      </c>
      <c r="S2851" t="s">
        <v>127</v>
      </c>
      <c r="T2851">
        <v>4</v>
      </c>
      <c r="U2851" t="s">
        <v>128</v>
      </c>
      <c r="V2851" t="s">
        <v>186</v>
      </c>
      <c r="W2851">
        <v>1</v>
      </c>
      <c r="X2851" t="s">
        <v>309</v>
      </c>
      <c r="Y2851">
        <v>44</v>
      </c>
      <c r="Z2851">
        <v>118</v>
      </c>
      <c r="AA2851">
        <v>5192</v>
      </c>
      <c r="AB2851">
        <v>2803.6800000000003</v>
      </c>
      <c r="AC2851">
        <v>0.54</v>
      </c>
      <c r="AD2851">
        <v>3</v>
      </c>
      <c r="AE2851" t="s">
        <v>42</v>
      </c>
    </row>
    <row r="2852" spans="1:31" x14ac:dyDescent="0.3">
      <c r="A2852">
        <v>1185732</v>
      </c>
      <c r="B2852" t="s">
        <v>30</v>
      </c>
      <c r="C2852" s="1">
        <v>44369</v>
      </c>
      <c r="D2852">
        <v>2021</v>
      </c>
      <c r="E2852" t="s">
        <v>54</v>
      </c>
      <c r="F2852">
        <v>2</v>
      </c>
      <c r="G2852">
        <v>4</v>
      </c>
      <c r="H2852" t="s">
        <v>139</v>
      </c>
      <c r="I2852">
        <v>13</v>
      </c>
      <c r="J2852" t="s">
        <v>144</v>
      </c>
      <c r="K2852">
        <v>15</v>
      </c>
      <c r="L2852" t="s">
        <v>145</v>
      </c>
      <c r="M2852" t="s">
        <v>125</v>
      </c>
      <c r="N2852">
        <v>3</v>
      </c>
      <c r="O2852" t="s">
        <v>126</v>
      </c>
      <c r="P2852">
        <v>1</v>
      </c>
      <c r="Q2852" t="s">
        <v>37</v>
      </c>
      <c r="R2852">
        <v>5</v>
      </c>
      <c r="S2852" t="s">
        <v>303</v>
      </c>
      <c r="T2852">
        <v>6</v>
      </c>
      <c r="U2852" t="s">
        <v>304</v>
      </c>
      <c r="V2852" t="s">
        <v>129</v>
      </c>
      <c r="W2852">
        <v>1</v>
      </c>
      <c r="X2852" t="s">
        <v>309</v>
      </c>
      <c r="Y2852">
        <v>27</v>
      </c>
      <c r="Z2852">
        <v>46</v>
      </c>
      <c r="AA2852">
        <v>1242</v>
      </c>
      <c r="AB2852">
        <v>558.9</v>
      </c>
      <c r="AC2852">
        <v>0.44999999999999996</v>
      </c>
      <c r="AD2852">
        <v>3</v>
      </c>
      <c r="AE2852" t="s">
        <v>42</v>
      </c>
    </row>
    <row r="2853" spans="1:31" x14ac:dyDescent="0.3">
      <c r="A2853">
        <v>1128299</v>
      </c>
      <c r="B2853" t="s">
        <v>77</v>
      </c>
      <c r="C2853" s="1">
        <v>43875</v>
      </c>
      <c r="D2853">
        <v>2020</v>
      </c>
      <c r="E2853" t="s">
        <v>48</v>
      </c>
      <c r="F2853">
        <v>1</v>
      </c>
      <c r="G2853">
        <v>3</v>
      </c>
      <c r="H2853" t="s">
        <v>78</v>
      </c>
      <c r="I2853">
        <v>6</v>
      </c>
      <c r="J2853" t="s">
        <v>94</v>
      </c>
      <c r="K2853">
        <v>8</v>
      </c>
      <c r="L2853" t="s">
        <v>95</v>
      </c>
      <c r="M2853" t="s">
        <v>125</v>
      </c>
      <c r="N2853">
        <v>3</v>
      </c>
      <c r="O2853" t="s">
        <v>126</v>
      </c>
      <c r="P2853">
        <v>1</v>
      </c>
      <c r="Q2853" t="s">
        <v>37</v>
      </c>
      <c r="R2853">
        <v>1</v>
      </c>
      <c r="S2853" t="s">
        <v>127</v>
      </c>
      <c r="T2853">
        <v>4</v>
      </c>
      <c r="U2853" t="s">
        <v>128</v>
      </c>
      <c r="V2853" t="s">
        <v>161</v>
      </c>
      <c r="W2853">
        <v>1</v>
      </c>
      <c r="X2853" t="s">
        <v>309</v>
      </c>
      <c r="Y2853">
        <v>64</v>
      </c>
      <c r="Z2853">
        <v>182</v>
      </c>
      <c r="AA2853">
        <v>11648</v>
      </c>
      <c r="AB2853">
        <v>4542.72</v>
      </c>
      <c r="AC2853">
        <v>0.39</v>
      </c>
      <c r="AD2853">
        <v>3</v>
      </c>
      <c r="AE2853" t="s">
        <v>42</v>
      </c>
    </row>
    <row r="2854" spans="1:31" x14ac:dyDescent="0.3">
      <c r="A2854">
        <v>1128299</v>
      </c>
      <c r="B2854" t="s">
        <v>77</v>
      </c>
      <c r="C2854" s="1">
        <v>43881</v>
      </c>
      <c r="D2854">
        <v>2020</v>
      </c>
      <c r="E2854" t="s">
        <v>48</v>
      </c>
      <c r="F2854">
        <v>1</v>
      </c>
      <c r="G2854">
        <v>3</v>
      </c>
      <c r="H2854" t="s">
        <v>78</v>
      </c>
      <c r="I2854">
        <v>6</v>
      </c>
      <c r="J2854" t="s">
        <v>94</v>
      </c>
      <c r="K2854">
        <v>8</v>
      </c>
      <c r="L2854" t="s">
        <v>95</v>
      </c>
      <c r="M2854" t="s">
        <v>125</v>
      </c>
      <c r="N2854">
        <v>3</v>
      </c>
      <c r="O2854" t="s">
        <v>126</v>
      </c>
      <c r="P2854">
        <v>1</v>
      </c>
      <c r="Q2854" t="s">
        <v>37</v>
      </c>
      <c r="R2854">
        <v>5</v>
      </c>
      <c r="S2854" t="s">
        <v>303</v>
      </c>
      <c r="T2854">
        <v>8</v>
      </c>
      <c r="U2854" t="s">
        <v>306</v>
      </c>
      <c r="V2854" t="s">
        <v>189</v>
      </c>
      <c r="W2854">
        <v>1</v>
      </c>
      <c r="X2854" t="s">
        <v>309</v>
      </c>
      <c r="Y2854">
        <v>61</v>
      </c>
      <c r="Z2854">
        <v>162</v>
      </c>
      <c r="AA2854">
        <v>9882</v>
      </c>
      <c r="AB2854">
        <v>3359.88</v>
      </c>
      <c r="AC2854">
        <v>0.34</v>
      </c>
      <c r="AD2854">
        <v>3</v>
      </c>
      <c r="AE2854" t="s">
        <v>42</v>
      </c>
    </row>
    <row r="2855" spans="1:31" x14ac:dyDescent="0.3">
      <c r="A2855">
        <v>1185732</v>
      </c>
      <c r="B2855" t="s">
        <v>30</v>
      </c>
      <c r="C2855" s="1">
        <v>44370</v>
      </c>
      <c r="D2855">
        <v>2021</v>
      </c>
      <c r="E2855" t="s">
        <v>54</v>
      </c>
      <c r="F2855">
        <v>2</v>
      </c>
      <c r="G2855">
        <v>4</v>
      </c>
      <c r="H2855" t="s">
        <v>139</v>
      </c>
      <c r="I2855">
        <v>13</v>
      </c>
      <c r="J2855" t="s">
        <v>144</v>
      </c>
      <c r="K2855">
        <v>15</v>
      </c>
      <c r="L2855" t="s">
        <v>145</v>
      </c>
      <c r="M2855" t="s">
        <v>125</v>
      </c>
      <c r="N2855">
        <v>3</v>
      </c>
      <c r="O2855" t="s">
        <v>126</v>
      </c>
      <c r="P2855">
        <v>1</v>
      </c>
      <c r="Q2855" t="s">
        <v>37</v>
      </c>
      <c r="R2855">
        <v>1</v>
      </c>
      <c r="S2855" t="s">
        <v>127</v>
      </c>
      <c r="T2855">
        <v>4</v>
      </c>
      <c r="U2855" t="s">
        <v>128</v>
      </c>
      <c r="V2855" t="s">
        <v>204</v>
      </c>
      <c r="W2855">
        <v>1</v>
      </c>
      <c r="X2855" t="s">
        <v>309</v>
      </c>
      <c r="Y2855">
        <v>27</v>
      </c>
      <c r="Z2855">
        <v>39</v>
      </c>
      <c r="AA2855">
        <v>1053</v>
      </c>
      <c r="AB2855">
        <v>568.62</v>
      </c>
      <c r="AC2855">
        <v>0.54</v>
      </c>
      <c r="AD2855">
        <v>3</v>
      </c>
      <c r="AE2855" t="s">
        <v>42</v>
      </c>
    </row>
    <row r="2856" spans="1:31" x14ac:dyDescent="0.3">
      <c r="A2856">
        <v>1128299</v>
      </c>
      <c r="B2856" t="s">
        <v>77</v>
      </c>
      <c r="C2856" s="1">
        <v>43887</v>
      </c>
      <c r="D2856">
        <v>2020</v>
      </c>
      <c r="E2856" t="s">
        <v>48</v>
      </c>
      <c r="F2856">
        <v>1</v>
      </c>
      <c r="G2856">
        <v>3</v>
      </c>
      <c r="H2856" t="s">
        <v>78</v>
      </c>
      <c r="I2856">
        <v>6</v>
      </c>
      <c r="J2856" t="s">
        <v>94</v>
      </c>
      <c r="K2856">
        <v>8</v>
      </c>
      <c r="L2856" t="s">
        <v>95</v>
      </c>
      <c r="M2856" t="s">
        <v>125</v>
      </c>
      <c r="N2856">
        <v>3</v>
      </c>
      <c r="O2856" t="s">
        <v>126</v>
      </c>
      <c r="P2856">
        <v>1</v>
      </c>
      <c r="Q2856" t="s">
        <v>37</v>
      </c>
      <c r="R2856">
        <v>1</v>
      </c>
      <c r="S2856" t="s">
        <v>127</v>
      </c>
      <c r="T2856">
        <v>4</v>
      </c>
      <c r="U2856" t="s">
        <v>128</v>
      </c>
      <c r="V2856" t="s">
        <v>161</v>
      </c>
      <c r="W2856">
        <v>1</v>
      </c>
      <c r="X2856" t="s">
        <v>309</v>
      </c>
      <c r="Y2856">
        <v>59</v>
      </c>
      <c r="Z2856">
        <v>165</v>
      </c>
      <c r="AA2856">
        <v>9735</v>
      </c>
      <c r="AB2856">
        <v>3407.25</v>
      </c>
      <c r="AC2856">
        <v>0.35</v>
      </c>
      <c r="AD2856">
        <v>3</v>
      </c>
      <c r="AE2856" t="s">
        <v>42</v>
      </c>
    </row>
    <row r="2857" spans="1:31" x14ac:dyDescent="0.3">
      <c r="A2857">
        <v>1128299</v>
      </c>
      <c r="B2857" t="s">
        <v>77</v>
      </c>
      <c r="C2857" s="1">
        <v>43894</v>
      </c>
      <c r="D2857">
        <v>2020</v>
      </c>
      <c r="E2857" t="s">
        <v>51</v>
      </c>
      <c r="F2857">
        <v>1</v>
      </c>
      <c r="G2857">
        <v>3</v>
      </c>
      <c r="H2857" t="s">
        <v>78</v>
      </c>
      <c r="I2857">
        <v>6</v>
      </c>
      <c r="J2857" t="s">
        <v>94</v>
      </c>
      <c r="K2857">
        <v>8</v>
      </c>
      <c r="L2857" t="s">
        <v>95</v>
      </c>
      <c r="M2857" t="s">
        <v>125</v>
      </c>
      <c r="N2857">
        <v>3</v>
      </c>
      <c r="O2857" t="s">
        <v>126</v>
      </c>
      <c r="P2857">
        <v>1</v>
      </c>
      <c r="Q2857" t="s">
        <v>37</v>
      </c>
      <c r="R2857">
        <v>5</v>
      </c>
      <c r="S2857" t="s">
        <v>303</v>
      </c>
      <c r="T2857">
        <v>7</v>
      </c>
      <c r="U2857" t="s">
        <v>305</v>
      </c>
      <c r="V2857" t="s">
        <v>187</v>
      </c>
      <c r="W2857">
        <v>1</v>
      </c>
      <c r="X2857" t="s">
        <v>309</v>
      </c>
      <c r="Y2857">
        <v>64</v>
      </c>
      <c r="Z2857">
        <v>150</v>
      </c>
      <c r="AA2857">
        <v>9600</v>
      </c>
      <c r="AB2857">
        <v>3264.0000000000005</v>
      </c>
      <c r="AC2857">
        <v>0.34</v>
      </c>
      <c r="AD2857">
        <v>3</v>
      </c>
      <c r="AE2857" t="s">
        <v>42</v>
      </c>
    </row>
    <row r="2858" spans="1:31" x14ac:dyDescent="0.3">
      <c r="A2858">
        <v>1185732</v>
      </c>
      <c r="B2858" t="s">
        <v>30</v>
      </c>
      <c r="C2858" s="1">
        <v>44372</v>
      </c>
      <c r="D2858">
        <v>2021</v>
      </c>
      <c r="E2858" t="s">
        <v>54</v>
      </c>
      <c r="F2858">
        <v>2</v>
      </c>
      <c r="G2858">
        <v>4</v>
      </c>
      <c r="H2858" t="s">
        <v>139</v>
      </c>
      <c r="I2858">
        <v>13</v>
      </c>
      <c r="J2858" t="s">
        <v>144</v>
      </c>
      <c r="K2858">
        <v>15</v>
      </c>
      <c r="L2858" t="s">
        <v>145</v>
      </c>
      <c r="M2858" t="s">
        <v>125</v>
      </c>
      <c r="N2858">
        <v>3</v>
      </c>
      <c r="O2858" t="s">
        <v>126</v>
      </c>
      <c r="P2858">
        <v>1</v>
      </c>
      <c r="Q2858" t="s">
        <v>37</v>
      </c>
      <c r="R2858">
        <v>5</v>
      </c>
      <c r="S2858" t="s">
        <v>303</v>
      </c>
      <c r="T2858">
        <v>7</v>
      </c>
      <c r="U2858" t="s">
        <v>305</v>
      </c>
      <c r="V2858" t="s">
        <v>162</v>
      </c>
      <c r="W2858">
        <v>1</v>
      </c>
      <c r="X2858" t="s">
        <v>309</v>
      </c>
      <c r="Y2858">
        <v>49</v>
      </c>
      <c r="Z2858">
        <v>85</v>
      </c>
      <c r="AA2858">
        <v>4165</v>
      </c>
      <c r="AB2858">
        <v>2582.3000000000002</v>
      </c>
      <c r="AC2858">
        <v>0.62</v>
      </c>
      <c r="AD2858">
        <v>3</v>
      </c>
      <c r="AE2858" t="s">
        <v>42</v>
      </c>
    </row>
    <row r="2859" spans="1:31" x14ac:dyDescent="0.3">
      <c r="A2859">
        <v>1128299</v>
      </c>
      <c r="B2859" t="s">
        <v>77</v>
      </c>
      <c r="C2859" s="1">
        <v>43900</v>
      </c>
      <c r="D2859">
        <v>2020</v>
      </c>
      <c r="E2859" t="s">
        <v>51</v>
      </c>
      <c r="F2859">
        <v>1</v>
      </c>
      <c r="G2859">
        <v>3</v>
      </c>
      <c r="H2859" t="s">
        <v>78</v>
      </c>
      <c r="I2859">
        <v>6</v>
      </c>
      <c r="J2859" t="s">
        <v>94</v>
      </c>
      <c r="K2859">
        <v>8</v>
      </c>
      <c r="L2859" t="s">
        <v>95</v>
      </c>
      <c r="M2859" t="s">
        <v>125</v>
      </c>
      <c r="N2859">
        <v>3</v>
      </c>
      <c r="O2859" t="s">
        <v>126</v>
      </c>
      <c r="P2859">
        <v>1</v>
      </c>
      <c r="Q2859" t="s">
        <v>37</v>
      </c>
      <c r="R2859">
        <v>1</v>
      </c>
      <c r="S2859" t="s">
        <v>127</v>
      </c>
      <c r="T2859">
        <v>5</v>
      </c>
      <c r="U2859" t="s">
        <v>300</v>
      </c>
      <c r="V2859" t="s">
        <v>265</v>
      </c>
      <c r="W2859">
        <v>1</v>
      </c>
      <c r="X2859" t="s">
        <v>309</v>
      </c>
      <c r="Y2859">
        <v>62</v>
      </c>
      <c r="Z2859">
        <v>189</v>
      </c>
      <c r="AA2859">
        <v>11718</v>
      </c>
      <c r="AB2859">
        <v>3984.1200000000003</v>
      </c>
      <c r="AC2859">
        <v>0.34</v>
      </c>
      <c r="AD2859">
        <v>3</v>
      </c>
      <c r="AE2859" t="s">
        <v>42</v>
      </c>
    </row>
    <row r="2860" spans="1:31" x14ac:dyDescent="0.3">
      <c r="A2860">
        <v>1185732</v>
      </c>
      <c r="B2860" t="s">
        <v>30</v>
      </c>
      <c r="C2860" s="1">
        <v>44373</v>
      </c>
      <c r="D2860">
        <v>2021</v>
      </c>
      <c r="E2860" t="s">
        <v>54</v>
      </c>
      <c r="F2860">
        <v>2</v>
      </c>
      <c r="G2860">
        <v>4</v>
      </c>
      <c r="H2860" t="s">
        <v>139</v>
      </c>
      <c r="I2860">
        <v>13</v>
      </c>
      <c r="J2860" t="s">
        <v>144</v>
      </c>
      <c r="K2860">
        <v>15</v>
      </c>
      <c r="L2860" t="s">
        <v>145</v>
      </c>
      <c r="M2860" t="s">
        <v>125</v>
      </c>
      <c r="N2860">
        <v>3</v>
      </c>
      <c r="O2860" t="s">
        <v>126</v>
      </c>
      <c r="P2860">
        <v>1</v>
      </c>
      <c r="Q2860" t="s">
        <v>37</v>
      </c>
      <c r="R2860">
        <v>5</v>
      </c>
      <c r="S2860" t="s">
        <v>303</v>
      </c>
      <c r="T2860">
        <v>6</v>
      </c>
      <c r="U2860" t="s">
        <v>304</v>
      </c>
      <c r="V2860" t="s">
        <v>129</v>
      </c>
      <c r="W2860">
        <v>1</v>
      </c>
      <c r="X2860" t="s">
        <v>309</v>
      </c>
      <c r="Y2860">
        <v>43</v>
      </c>
      <c r="Z2860">
        <v>165</v>
      </c>
      <c r="AA2860">
        <v>7095</v>
      </c>
      <c r="AB2860">
        <v>3618.4500000000003</v>
      </c>
      <c r="AC2860">
        <v>0.51</v>
      </c>
      <c r="AD2860">
        <v>3</v>
      </c>
      <c r="AE2860" t="s">
        <v>42</v>
      </c>
    </row>
    <row r="2861" spans="1:31" x14ac:dyDescent="0.3">
      <c r="A2861">
        <v>1128299</v>
      </c>
      <c r="B2861" t="s">
        <v>77</v>
      </c>
      <c r="C2861" s="1">
        <v>43906</v>
      </c>
      <c r="D2861">
        <v>2020</v>
      </c>
      <c r="E2861" t="s">
        <v>51</v>
      </c>
      <c r="F2861">
        <v>1</v>
      </c>
      <c r="G2861">
        <v>3</v>
      </c>
      <c r="H2861" t="s">
        <v>78</v>
      </c>
      <c r="I2861">
        <v>6</v>
      </c>
      <c r="J2861" t="s">
        <v>94</v>
      </c>
      <c r="K2861">
        <v>8</v>
      </c>
      <c r="L2861" t="s">
        <v>95</v>
      </c>
      <c r="M2861" t="s">
        <v>125</v>
      </c>
      <c r="N2861">
        <v>3</v>
      </c>
      <c r="O2861" t="s">
        <v>126</v>
      </c>
      <c r="P2861">
        <v>1</v>
      </c>
      <c r="Q2861" t="s">
        <v>37</v>
      </c>
      <c r="R2861">
        <v>1</v>
      </c>
      <c r="S2861" t="s">
        <v>127</v>
      </c>
      <c r="T2861">
        <v>4</v>
      </c>
      <c r="U2861" t="s">
        <v>128</v>
      </c>
      <c r="V2861" t="s">
        <v>189</v>
      </c>
      <c r="W2861">
        <v>1</v>
      </c>
      <c r="X2861" t="s">
        <v>309</v>
      </c>
      <c r="Y2861">
        <v>38</v>
      </c>
      <c r="Z2861">
        <v>123</v>
      </c>
      <c r="AA2861">
        <v>4674</v>
      </c>
      <c r="AB2861">
        <v>1542.42</v>
      </c>
      <c r="AC2861">
        <v>0.33</v>
      </c>
      <c r="AD2861">
        <v>3</v>
      </c>
      <c r="AE2861" t="s">
        <v>42</v>
      </c>
    </row>
    <row r="2862" spans="1:31" x14ac:dyDescent="0.3">
      <c r="A2862">
        <v>1128299</v>
      </c>
      <c r="B2862" t="s">
        <v>77</v>
      </c>
      <c r="C2862" s="1">
        <v>43912</v>
      </c>
      <c r="D2862">
        <v>2020</v>
      </c>
      <c r="E2862" t="s">
        <v>51</v>
      </c>
      <c r="F2862">
        <v>1</v>
      </c>
      <c r="G2862">
        <v>3</v>
      </c>
      <c r="H2862" t="s">
        <v>78</v>
      </c>
      <c r="I2862">
        <v>7</v>
      </c>
      <c r="J2862" t="s">
        <v>134</v>
      </c>
      <c r="K2862">
        <v>9</v>
      </c>
      <c r="L2862" t="s">
        <v>135</v>
      </c>
      <c r="M2862" t="s">
        <v>125</v>
      </c>
      <c r="N2862">
        <v>3</v>
      </c>
      <c r="O2862" t="s">
        <v>126</v>
      </c>
      <c r="P2862">
        <v>1</v>
      </c>
      <c r="Q2862" t="s">
        <v>37</v>
      </c>
      <c r="R2862">
        <v>5</v>
      </c>
      <c r="S2862" t="s">
        <v>303</v>
      </c>
      <c r="T2862">
        <v>7</v>
      </c>
      <c r="U2862" t="s">
        <v>305</v>
      </c>
      <c r="V2862" t="s">
        <v>202</v>
      </c>
      <c r="W2862">
        <v>1</v>
      </c>
      <c r="X2862" t="s">
        <v>309</v>
      </c>
      <c r="Y2862">
        <v>38</v>
      </c>
      <c r="Z2862">
        <v>111</v>
      </c>
      <c r="AA2862">
        <v>4218</v>
      </c>
      <c r="AB2862">
        <v>1265.4000000000001</v>
      </c>
      <c r="AC2862">
        <v>0.30000000000000004</v>
      </c>
      <c r="AD2862">
        <v>3</v>
      </c>
      <c r="AE2862" t="s">
        <v>42</v>
      </c>
    </row>
    <row r="2863" spans="1:31" x14ac:dyDescent="0.3">
      <c r="A2863">
        <v>1128299</v>
      </c>
      <c r="B2863" t="s">
        <v>77</v>
      </c>
      <c r="C2863" s="1">
        <v>43918</v>
      </c>
      <c r="D2863">
        <v>2020</v>
      </c>
      <c r="E2863" t="s">
        <v>51</v>
      </c>
      <c r="F2863">
        <v>1</v>
      </c>
      <c r="G2863">
        <v>3</v>
      </c>
      <c r="H2863" t="s">
        <v>78</v>
      </c>
      <c r="I2863">
        <v>7</v>
      </c>
      <c r="J2863" t="s">
        <v>134</v>
      </c>
      <c r="K2863">
        <v>9</v>
      </c>
      <c r="L2863" t="s">
        <v>135</v>
      </c>
      <c r="M2863" t="s">
        <v>125</v>
      </c>
      <c r="N2863">
        <v>3</v>
      </c>
      <c r="O2863" t="s">
        <v>126</v>
      </c>
      <c r="P2863">
        <v>1</v>
      </c>
      <c r="Q2863" t="s">
        <v>37</v>
      </c>
      <c r="R2863">
        <v>1</v>
      </c>
      <c r="S2863" t="s">
        <v>127</v>
      </c>
      <c r="T2863">
        <v>4</v>
      </c>
      <c r="U2863" t="s">
        <v>128</v>
      </c>
      <c r="V2863" t="s">
        <v>186</v>
      </c>
      <c r="W2863">
        <v>1</v>
      </c>
      <c r="X2863" t="s">
        <v>309</v>
      </c>
      <c r="Y2863">
        <v>48</v>
      </c>
      <c r="Z2863">
        <v>112</v>
      </c>
      <c r="AA2863">
        <v>5376</v>
      </c>
      <c r="AB2863">
        <v>1827.8400000000001</v>
      </c>
      <c r="AC2863">
        <v>0.34</v>
      </c>
      <c r="AD2863">
        <v>3</v>
      </c>
      <c r="AE2863" t="s">
        <v>42</v>
      </c>
    </row>
    <row r="2864" spans="1:31" x14ac:dyDescent="0.3">
      <c r="A2864">
        <v>1128299</v>
      </c>
      <c r="B2864" t="s">
        <v>77</v>
      </c>
      <c r="C2864" s="1">
        <v>43924</v>
      </c>
      <c r="D2864">
        <v>2020</v>
      </c>
      <c r="E2864" t="s">
        <v>52</v>
      </c>
      <c r="F2864">
        <v>2</v>
      </c>
      <c r="G2864">
        <v>3</v>
      </c>
      <c r="H2864" t="s">
        <v>78</v>
      </c>
      <c r="I2864">
        <v>7</v>
      </c>
      <c r="J2864" t="s">
        <v>134</v>
      </c>
      <c r="K2864">
        <v>9</v>
      </c>
      <c r="L2864" t="s">
        <v>135</v>
      </c>
      <c r="M2864" t="s">
        <v>125</v>
      </c>
      <c r="N2864">
        <v>3</v>
      </c>
      <c r="O2864" t="s">
        <v>126</v>
      </c>
      <c r="P2864">
        <v>1</v>
      </c>
      <c r="Q2864" t="s">
        <v>37</v>
      </c>
      <c r="R2864">
        <v>5</v>
      </c>
      <c r="S2864" t="s">
        <v>303</v>
      </c>
      <c r="T2864">
        <v>6</v>
      </c>
      <c r="U2864" t="s">
        <v>304</v>
      </c>
      <c r="V2864" t="s">
        <v>129</v>
      </c>
      <c r="W2864">
        <v>1</v>
      </c>
      <c r="X2864" t="s">
        <v>309</v>
      </c>
      <c r="Y2864">
        <v>59</v>
      </c>
      <c r="Z2864">
        <v>94</v>
      </c>
      <c r="AA2864">
        <v>5546</v>
      </c>
      <c r="AB2864">
        <v>1941.1</v>
      </c>
      <c r="AC2864">
        <v>0.35</v>
      </c>
      <c r="AD2864">
        <v>3</v>
      </c>
      <c r="AE2864" t="s">
        <v>42</v>
      </c>
    </row>
    <row r="2865" spans="1:31" x14ac:dyDescent="0.3">
      <c r="A2865">
        <v>1197831</v>
      </c>
      <c r="B2865" t="s">
        <v>73</v>
      </c>
      <c r="C2865" s="1">
        <v>44410</v>
      </c>
      <c r="D2865">
        <v>2021</v>
      </c>
      <c r="E2865" t="s">
        <v>31</v>
      </c>
      <c r="F2865">
        <v>3</v>
      </c>
      <c r="G2865">
        <v>4</v>
      </c>
      <c r="H2865" t="s">
        <v>139</v>
      </c>
      <c r="I2865">
        <v>13</v>
      </c>
      <c r="J2865" t="s">
        <v>144</v>
      </c>
      <c r="K2865">
        <v>15</v>
      </c>
      <c r="L2865" t="s">
        <v>145</v>
      </c>
      <c r="M2865" t="s">
        <v>125</v>
      </c>
      <c r="N2865">
        <v>3</v>
      </c>
      <c r="O2865" t="s">
        <v>126</v>
      </c>
      <c r="P2865">
        <v>1</v>
      </c>
      <c r="Q2865" t="s">
        <v>37</v>
      </c>
      <c r="R2865">
        <v>1</v>
      </c>
      <c r="S2865" t="s">
        <v>127</v>
      </c>
      <c r="T2865">
        <v>4</v>
      </c>
      <c r="U2865" t="s">
        <v>128</v>
      </c>
      <c r="V2865" t="s">
        <v>161</v>
      </c>
      <c r="W2865">
        <v>1</v>
      </c>
      <c r="X2865" t="s">
        <v>309</v>
      </c>
      <c r="Y2865">
        <v>29</v>
      </c>
      <c r="Z2865">
        <v>196</v>
      </c>
      <c r="AA2865">
        <v>5684</v>
      </c>
      <c r="AB2865">
        <v>3069.36</v>
      </c>
      <c r="AC2865">
        <v>0.54</v>
      </c>
      <c r="AD2865">
        <v>3</v>
      </c>
      <c r="AE2865" t="s">
        <v>42</v>
      </c>
    </row>
    <row r="2866" spans="1:31" x14ac:dyDescent="0.3">
      <c r="A2866">
        <v>1128299</v>
      </c>
      <c r="B2866" t="s">
        <v>77</v>
      </c>
      <c r="C2866" s="1">
        <v>43930</v>
      </c>
      <c r="D2866">
        <v>2020</v>
      </c>
      <c r="E2866" t="s">
        <v>52</v>
      </c>
      <c r="F2866">
        <v>2</v>
      </c>
      <c r="G2866">
        <v>3</v>
      </c>
      <c r="H2866" t="s">
        <v>78</v>
      </c>
      <c r="I2866">
        <v>7</v>
      </c>
      <c r="J2866" t="s">
        <v>134</v>
      </c>
      <c r="K2866">
        <v>9</v>
      </c>
      <c r="L2866" t="s">
        <v>135</v>
      </c>
      <c r="M2866" t="s">
        <v>125</v>
      </c>
      <c r="N2866">
        <v>3</v>
      </c>
      <c r="O2866" t="s">
        <v>126</v>
      </c>
      <c r="P2866">
        <v>1</v>
      </c>
      <c r="Q2866" t="s">
        <v>37</v>
      </c>
      <c r="R2866">
        <v>5</v>
      </c>
      <c r="S2866" t="s">
        <v>303</v>
      </c>
      <c r="T2866">
        <v>8</v>
      </c>
      <c r="U2866" t="s">
        <v>306</v>
      </c>
      <c r="V2866" t="s">
        <v>189</v>
      </c>
      <c r="W2866">
        <v>1</v>
      </c>
      <c r="X2866" t="s">
        <v>309</v>
      </c>
      <c r="Y2866">
        <v>60</v>
      </c>
      <c r="Z2866">
        <v>105</v>
      </c>
      <c r="AA2866">
        <v>6300</v>
      </c>
      <c r="AB2866">
        <v>2898</v>
      </c>
      <c r="AC2866">
        <v>0.45999999999999996</v>
      </c>
      <c r="AD2866">
        <v>3</v>
      </c>
      <c r="AE2866" t="s">
        <v>42</v>
      </c>
    </row>
    <row r="2867" spans="1:31" x14ac:dyDescent="0.3">
      <c r="A2867">
        <v>1128299</v>
      </c>
      <c r="B2867" t="s">
        <v>77</v>
      </c>
      <c r="C2867" s="1">
        <v>43936</v>
      </c>
      <c r="D2867">
        <v>2020</v>
      </c>
      <c r="E2867" t="s">
        <v>52</v>
      </c>
      <c r="F2867">
        <v>2</v>
      </c>
      <c r="G2867">
        <v>3</v>
      </c>
      <c r="H2867" t="s">
        <v>78</v>
      </c>
      <c r="I2867">
        <v>7</v>
      </c>
      <c r="J2867" t="s">
        <v>134</v>
      </c>
      <c r="K2867">
        <v>9</v>
      </c>
      <c r="L2867" t="s">
        <v>135</v>
      </c>
      <c r="M2867" t="s">
        <v>125</v>
      </c>
      <c r="N2867">
        <v>3</v>
      </c>
      <c r="O2867" t="s">
        <v>126</v>
      </c>
      <c r="P2867">
        <v>1</v>
      </c>
      <c r="Q2867" t="s">
        <v>37</v>
      </c>
      <c r="R2867">
        <v>1</v>
      </c>
      <c r="S2867" t="s">
        <v>127</v>
      </c>
      <c r="T2867">
        <v>4</v>
      </c>
      <c r="U2867" t="s">
        <v>128</v>
      </c>
      <c r="V2867" t="s">
        <v>204</v>
      </c>
      <c r="W2867">
        <v>1</v>
      </c>
      <c r="X2867" t="s">
        <v>309</v>
      </c>
      <c r="Y2867">
        <v>59</v>
      </c>
      <c r="Z2867">
        <v>144</v>
      </c>
      <c r="AA2867">
        <v>8496</v>
      </c>
      <c r="AB2867">
        <v>4248</v>
      </c>
      <c r="AC2867">
        <v>0.5</v>
      </c>
      <c r="AD2867">
        <v>3</v>
      </c>
      <c r="AE2867" t="s">
        <v>42</v>
      </c>
    </row>
    <row r="2868" spans="1:31" x14ac:dyDescent="0.3">
      <c r="A2868">
        <v>1197831</v>
      </c>
      <c r="B2868" t="s">
        <v>73</v>
      </c>
      <c r="C2868" s="1">
        <v>44411</v>
      </c>
      <c r="D2868">
        <v>2021</v>
      </c>
      <c r="E2868" t="s">
        <v>31</v>
      </c>
      <c r="F2868">
        <v>3</v>
      </c>
      <c r="G2868">
        <v>4</v>
      </c>
      <c r="H2868" t="s">
        <v>139</v>
      </c>
      <c r="I2868">
        <v>13</v>
      </c>
      <c r="J2868" t="s">
        <v>144</v>
      </c>
      <c r="K2868">
        <v>15</v>
      </c>
      <c r="L2868" t="s">
        <v>145</v>
      </c>
      <c r="M2868" t="s">
        <v>125</v>
      </c>
      <c r="N2868">
        <v>3</v>
      </c>
      <c r="O2868" t="s">
        <v>126</v>
      </c>
      <c r="P2868">
        <v>1</v>
      </c>
      <c r="Q2868" t="s">
        <v>37</v>
      </c>
      <c r="R2868">
        <v>1</v>
      </c>
      <c r="S2868" t="s">
        <v>127</v>
      </c>
      <c r="T2868">
        <v>4</v>
      </c>
      <c r="U2868" t="s">
        <v>128</v>
      </c>
      <c r="V2868" t="s">
        <v>161</v>
      </c>
      <c r="W2868">
        <v>1</v>
      </c>
      <c r="X2868" t="s">
        <v>309</v>
      </c>
      <c r="Y2868">
        <v>28</v>
      </c>
      <c r="Z2868">
        <v>138</v>
      </c>
      <c r="AA2868">
        <v>3864</v>
      </c>
      <c r="AB2868">
        <v>2125.1999999999998</v>
      </c>
      <c r="AC2868">
        <v>0.54999999999999993</v>
      </c>
      <c r="AD2868">
        <v>3</v>
      </c>
      <c r="AE2868" t="s">
        <v>42</v>
      </c>
    </row>
    <row r="2869" spans="1:31" x14ac:dyDescent="0.3">
      <c r="A2869">
        <v>1197831</v>
      </c>
      <c r="B2869" t="s">
        <v>73</v>
      </c>
      <c r="C2869" s="1">
        <v>44412</v>
      </c>
      <c r="D2869">
        <v>2021</v>
      </c>
      <c r="E2869" t="s">
        <v>31</v>
      </c>
      <c r="F2869">
        <v>3</v>
      </c>
      <c r="G2869">
        <v>4</v>
      </c>
      <c r="H2869" t="s">
        <v>139</v>
      </c>
      <c r="I2869">
        <v>13</v>
      </c>
      <c r="J2869" t="s">
        <v>144</v>
      </c>
      <c r="K2869">
        <v>15</v>
      </c>
      <c r="L2869" t="s">
        <v>145</v>
      </c>
      <c r="M2869" t="s">
        <v>125</v>
      </c>
      <c r="N2869">
        <v>3</v>
      </c>
      <c r="O2869" t="s">
        <v>126</v>
      </c>
      <c r="P2869">
        <v>1</v>
      </c>
      <c r="Q2869" t="s">
        <v>37</v>
      </c>
      <c r="R2869">
        <v>5</v>
      </c>
      <c r="S2869" t="s">
        <v>303</v>
      </c>
      <c r="T2869">
        <v>7</v>
      </c>
      <c r="U2869" t="s">
        <v>305</v>
      </c>
      <c r="V2869" t="s">
        <v>187</v>
      </c>
      <c r="W2869">
        <v>1</v>
      </c>
      <c r="X2869" t="s">
        <v>309</v>
      </c>
      <c r="Y2869">
        <v>33</v>
      </c>
      <c r="Z2869">
        <v>138</v>
      </c>
      <c r="AA2869">
        <v>4554</v>
      </c>
      <c r="AB2869">
        <v>2914.56</v>
      </c>
      <c r="AC2869">
        <v>0.64</v>
      </c>
      <c r="AD2869">
        <v>3</v>
      </c>
      <c r="AE2869" t="s">
        <v>42</v>
      </c>
    </row>
    <row r="2870" spans="1:31" x14ac:dyDescent="0.3">
      <c r="A2870">
        <v>1128299</v>
      </c>
      <c r="B2870" t="s">
        <v>77</v>
      </c>
      <c r="C2870" s="1">
        <v>43942</v>
      </c>
      <c r="D2870">
        <v>2020</v>
      </c>
      <c r="E2870" t="s">
        <v>52</v>
      </c>
      <c r="F2870">
        <v>2</v>
      </c>
      <c r="G2870">
        <v>3</v>
      </c>
      <c r="H2870" t="s">
        <v>78</v>
      </c>
      <c r="I2870">
        <v>7</v>
      </c>
      <c r="J2870" t="s">
        <v>134</v>
      </c>
      <c r="K2870">
        <v>9</v>
      </c>
      <c r="L2870" t="s">
        <v>135</v>
      </c>
      <c r="M2870" t="s">
        <v>125</v>
      </c>
      <c r="N2870">
        <v>3</v>
      </c>
      <c r="O2870" t="s">
        <v>126</v>
      </c>
      <c r="P2870">
        <v>1</v>
      </c>
      <c r="Q2870" t="s">
        <v>37</v>
      </c>
      <c r="R2870">
        <v>5</v>
      </c>
      <c r="S2870" t="s">
        <v>303</v>
      </c>
      <c r="T2870">
        <v>7</v>
      </c>
      <c r="U2870" t="s">
        <v>305</v>
      </c>
      <c r="V2870" t="s">
        <v>162</v>
      </c>
      <c r="W2870">
        <v>1</v>
      </c>
      <c r="X2870" t="s">
        <v>309</v>
      </c>
      <c r="Y2870">
        <v>67</v>
      </c>
      <c r="Z2870">
        <v>188</v>
      </c>
      <c r="AA2870">
        <v>12596</v>
      </c>
      <c r="AB2870">
        <v>5038.4000000000005</v>
      </c>
      <c r="AC2870">
        <v>0.4</v>
      </c>
      <c r="AD2870">
        <v>3</v>
      </c>
      <c r="AE2870" t="s">
        <v>42</v>
      </c>
    </row>
    <row r="2871" spans="1:31" x14ac:dyDescent="0.3">
      <c r="A2871">
        <v>1128299</v>
      </c>
      <c r="B2871" t="s">
        <v>77</v>
      </c>
      <c r="C2871" s="1">
        <v>43948</v>
      </c>
      <c r="D2871">
        <v>2020</v>
      </c>
      <c r="E2871" t="s">
        <v>52</v>
      </c>
      <c r="F2871">
        <v>2</v>
      </c>
      <c r="G2871">
        <v>3</v>
      </c>
      <c r="H2871" t="s">
        <v>78</v>
      </c>
      <c r="I2871">
        <v>7</v>
      </c>
      <c r="J2871" t="s">
        <v>134</v>
      </c>
      <c r="K2871">
        <v>9</v>
      </c>
      <c r="L2871" t="s">
        <v>135</v>
      </c>
      <c r="M2871" t="s">
        <v>125</v>
      </c>
      <c r="N2871">
        <v>3</v>
      </c>
      <c r="O2871" t="s">
        <v>126</v>
      </c>
      <c r="P2871">
        <v>1</v>
      </c>
      <c r="Q2871" t="s">
        <v>37</v>
      </c>
      <c r="R2871">
        <v>1</v>
      </c>
      <c r="S2871" t="s">
        <v>127</v>
      </c>
      <c r="T2871">
        <v>5</v>
      </c>
      <c r="U2871" t="s">
        <v>300</v>
      </c>
      <c r="V2871" t="s">
        <v>265</v>
      </c>
      <c r="W2871">
        <v>1</v>
      </c>
      <c r="X2871" t="s">
        <v>309</v>
      </c>
      <c r="Y2871">
        <v>73</v>
      </c>
      <c r="Z2871">
        <v>189</v>
      </c>
      <c r="AA2871">
        <v>13797</v>
      </c>
      <c r="AB2871">
        <v>5794.74</v>
      </c>
      <c r="AC2871">
        <v>0.42</v>
      </c>
      <c r="AD2871">
        <v>3</v>
      </c>
      <c r="AE2871" t="s">
        <v>42</v>
      </c>
    </row>
    <row r="2872" spans="1:31" x14ac:dyDescent="0.3">
      <c r="A2872">
        <v>1128299</v>
      </c>
      <c r="B2872" t="s">
        <v>77</v>
      </c>
      <c r="C2872" s="1">
        <v>43954</v>
      </c>
      <c r="D2872">
        <v>2020</v>
      </c>
      <c r="E2872" t="s">
        <v>53</v>
      </c>
      <c r="F2872">
        <v>2</v>
      </c>
      <c r="G2872">
        <v>3</v>
      </c>
      <c r="H2872" t="s">
        <v>78</v>
      </c>
      <c r="I2872">
        <v>7</v>
      </c>
      <c r="J2872" t="s">
        <v>134</v>
      </c>
      <c r="K2872">
        <v>9</v>
      </c>
      <c r="L2872" t="s">
        <v>135</v>
      </c>
      <c r="M2872" t="s">
        <v>125</v>
      </c>
      <c r="N2872">
        <v>3</v>
      </c>
      <c r="O2872" t="s">
        <v>126</v>
      </c>
      <c r="P2872">
        <v>1</v>
      </c>
      <c r="Q2872" t="s">
        <v>37</v>
      </c>
      <c r="R2872">
        <v>5</v>
      </c>
      <c r="S2872" t="s">
        <v>303</v>
      </c>
      <c r="T2872">
        <v>6</v>
      </c>
      <c r="U2872" t="s">
        <v>304</v>
      </c>
      <c r="V2872" t="s">
        <v>129</v>
      </c>
      <c r="W2872">
        <v>1</v>
      </c>
      <c r="X2872" t="s">
        <v>309</v>
      </c>
      <c r="Y2872">
        <v>69</v>
      </c>
      <c r="Z2872">
        <v>168</v>
      </c>
      <c r="AA2872">
        <v>11592</v>
      </c>
      <c r="AB2872">
        <v>4173.12</v>
      </c>
      <c r="AC2872">
        <v>0.36</v>
      </c>
      <c r="AD2872">
        <v>3</v>
      </c>
      <c r="AE2872" t="s">
        <v>42</v>
      </c>
    </row>
    <row r="2873" spans="1:31" x14ac:dyDescent="0.3">
      <c r="A2873">
        <v>1128299</v>
      </c>
      <c r="B2873" t="s">
        <v>77</v>
      </c>
      <c r="C2873" s="1">
        <v>43960</v>
      </c>
      <c r="D2873">
        <v>2020</v>
      </c>
      <c r="E2873" t="s">
        <v>53</v>
      </c>
      <c r="F2873">
        <v>2</v>
      </c>
      <c r="G2873">
        <v>3</v>
      </c>
      <c r="H2873" t="s">
        <v>78</v>
      </c>
      <c r="I2873">
        <v>7</v>
      </c>
      <c r="J2873" t="s">
        <v>134</v>
      </c>
      <c r="K2873">
        <v>9</v>
      </c>
      <c r="L2873" t="s">
        <v>135</v>
      </c>
      <c r="M2873" t="s">
        <v>125</v>
      </c>
      <c r="N2873">
        <v>3</v>
      </c>
      <c r="O2873" t="s">
        <v>126</v>
      </c>
      <c r="P2873">
        <v>1</v>
      </c>
      <c r="Q2873" t="s">
        <v>37</v>
      </c>
      <c r="R2873">
        <v>1</v>
      </c>
      <c r="S2873" t="s">
        <v>127</v>
      </c>
      <c r="T2873">
        <v>4</v>
      </c>
      <c r="U2873" t="s">
        <v>128</v>
      </c>
      <c r="V2873" t="s">
        <v>189</v>
      </c>
      <c r="W2873">
        <v>1</v>
      </c>
      <c r="X2873" t="s">
        <v>309</v>
      </c>
      <c r="Y2873">
        <v>54</v>
      </c>
      <c r="Z2873">
        <v>152</v>
      </c>
      <c r="AA2873">
        <v>8208</v>
      </c>
      <c r="AB2873">
        <v>2872.7999999999997</v>
      </c>
      <c r="AC2873">
        <v>0.35</v>
      </c>
      <c r="AD2873">
        <v>3</v>
      </c>
      <c r="AE2873" t="s">
        <v>42</v>
      </c>
    </row>
    <row r="2874" spans="1:31" x14ac:dyDescent="0.3">
      <c r="A2874">
        <v>1128299</v>
      </c>
      <c r="B2874" t="s">
        <v>77</v>
      </c>
      <c r="C2874" s="1">
        <v>43966</v>
      </c>
      <c r="D2874">
        <v>2020</v>
      </c>
      <c r="E2874" t="s">
        <v>53</v>
      </c>
      <c r="F2874">
        <v>2</v>
      </c>
      <c r="G2874">
        <v>3</v>
      </c>
      <c r="H2874" t="s">
        <v>78</v>
      </c>
      <c r="I2874">
        <v>7</v>
      </c>
      <c r="J2874" t="s">
        <v>134</v>
      </c>
      <c r="K2874">
        <v>9</v>
      </c>
      <c r="L2874" t="s">
        <v>135</v>
      </c>
      <c r="M2874" t="s">
        <v>125</v>
      </c>
      <c r="N2874">
        <v>3</v>
      </c>
      <c r="O2874" t="s">
        <v>126</v>
      </c>
      <c r="P2874">
        <v>1</v>
      </c>
      <c r="Q2874" t="s">
        <v>37</v>
      </c>
      <c r="R2874">
        <v>5</v>
      </c>
      <c r="S2874" t="s">
        <v>303</v>
      </c>
      <c r="T2874">
        <v>7</v>
      </c>
      <c r="U2874" t="s">
        <v>305</v>
      </c>
      <c r="V2874" t="s">
        <v>202</v>
      </c>
      <c r="W2874">
        <v>1</v>
      </c>
      <c r="X2874" t="s">
        <v>309</v>
      </c>
      <c r="Y2874">
        <v>55</v>
      </c>
      <c r="Z2874">
        <v>150</v>
      </c>
      <c r="AA2874">
        <v>8250</v>
      </c>
      <c r="AB2874">
        <v>3052.5</v>
      </c>
      <c r="AC2874">
        <v>0.37</v>
      </c>
      <c r="AD2874">
        <v>3</v>
      </c>
      <c r="AE2874" t="s">
        <v>42</v>
      </c>
    </row>
    <row r="2875" spans="1:31" x14ac:dyDescent="0.3">
      <c r="A2875">
        <v>1128299</v>
      </c>
      <c r="B2875" t="s">
        <v>77</v>
      </c>
      <c r="C2875" s="1">
        <v>43972</v>
      </c>
      <c r="D2875">
        <v>2020</v>
      </c>
      <c r="E2875" t="s">
        <v>53</v>
      </c>
      <c r="F2875">
        <v>2</v>
      </c>
      <c r="G2875">
        <v>3</v>
      </c>
      <c r="H2875" t="s">
        <v>78</v>
      </c>
      <c r="I2875">
        <v>7</v>
      </c>
      <c r="J2875" t="s">
        <v>134</v>
      </c>
      <c r="K2875">
        <v>9</v>
      </c>
      <c r="L2875" t="s">
        <v>135</v>
      </c>
      <c r="M2875" t="s">
        <v>125</v>
      </c>
      <c r="N2875">
        <v>3</v>
      </c>
      <c r="O2875" t="s">
        <v>126</v>
      </c>
      <c r="P2875">
        <v>1</v>
      </c>
      <c r="Q2875" t="s">
        <v>37</v>
      </c>
      <c r="R2875">
        <v>1</v>
      </c>
      <c r="S2875" t="s">
        <v>127</v>
      </c>
      <c r="T2875">
        <v>4</v>
      </c>
      <c r="U2875" t="s">
        <v>128</v>
      </c>
      <c r="V2875" t="s">
        <v>186</v>
      </c>
      <c r="W2875">
        <v>1</v>
      </c>
      <c r="X2875" t="s">
        <v>309</v>
      </c>
      <c r="Y2875">
        <v>64</v>
      </c>
      <c r="Z2875">
        <v>182</v>
      </c>
      <c r="AA2875">
        <v>11648</v>
      </c>
      <c r="AB2875">
        <v>4426.24</v>
      </c>
      <c r="AC2875">
        <v>0.38</v>
      </c>
      <c r="AD2875">
        <v>3</v>
      </c>
      <c r="AE2875" t="s">
        <v>42</v>
      </c>
    </row>
    <row r="2876" spans="1:31" x14ac:dyDescent="0.3">
      <c r="A2876">
        <v>1128299</v>
      </c>
      <c r="B2876" t="s">
        <v>77</v>
      </c>
      <c r="C2876" s="1">
        <v>43978</v>
      </c>
      <c r="D2876">
        <v>2020</v>
      </c>
      <c r="E2876" t="s">
        <v>53</v>
      </c>
      <c r="F2876">
        <v>2</v>
      </c>
      <c r="G2876">
        <v>3</v>
      </c>
      <c r="H2876" t="s">
        <v>78</v>
      </c>
      <c r="I2876">
        <v>7</v>
      </c>
      <c r="J2876" t="s">
        <v>134</v>
      </c>
      <c r="K2876">
        <v>9</v>
      </c>
      <c r="L2876" t="s">
        <v>135</v>
      </c>
      <c r="M2876" t="s">
        <v>125</v>
      </c>
      <c r="N2876">
        <v>3</v>
      </c>
      <c r="O2876" t="s">
        <v>126</v>
      </c>
      <c r="P2876">
        <v>1</v>
      </c>
      <c r="Q2876" t="s">
        <v>37</v>
      </c>
      <c r="R2876">
        <v>5</v>
      </c>
      <c r="S2876" t="s">
        <v>303</v>
      </c>
      <c r="T2876">
        <v>6</v>
      </c>
      <c r="U2876" t="s">
        <v>304</v>
      </c>
      <c r="V2876" t="s">
        <v>129</v>
      </c>
      <c r="W2876">
        <v>1</v>
      </c>
      <c r="X2876" t="s">
        <v>309</v>
      </c>
      <c r="Y2876">
        <v>48</v>
      </c>
      <c r="Z2876">
        <v>131</v>
      </c>
      <c r="AA2876">
        <v>6288</v>
      </c>
      <c r="AB2876">
        <v>2515.2000000000003</v>
      </c>
      <c r="AC2876">
        <v>0.4</v>
      </c>
      <c r="AD2876">
        <v>3</v>
      </c>
      <c r="AE2876" t="s">
        <v>42</v>
      </c>
    </row>
    <row r="2877" spans="1:31" x14ac:dyDescent="0.3">
      <c r="A2877">
        <v>1197831</v>
      </c>
      <c r="B2877" t="s">
        <v>73</v>
      </c>
      <c r="C2877" s="1">
        <v>44421</v>
      </c>
      <c r="D2877">
        <v>2021</v>
      </c>
      <c r="E2877" t="s">
        <v>31</v>
      </c>
      <c r="F2877">
        <v>3</v>
      </c>
      <c r="G2877">
        <v>2</v>
      </c>
      <c r="H2877" t="s">
        <v>74</v>
      </c>
      <c r="I2877">
        <v>14</v>
      </c>
      <c r="J2877" t="s">
        <v>98</v>
      </c>
      <c r="K2877">
        <v>16</v>
      </c>
      <c r="L2877" t="s">
        <v>99</v>
      </c>
      <c r="M2877" t="s">
        <v>125</v>
      </c>
      <c r="N2877">
        <v>3</v>
      </c>
      <c r="O2877" t="s">
        <v>126</v>
      </c>
      <c r="P2877">
        <v>1</v>
      </c>
      <c r="Q2877" t="s">
        <v>37</v>
      </c>
      <c r="R2877">
        <v>1</v>
      </c>
      <c r="S2877" t="s">
        <v>127</v>
      </c>
      <c r="T2877">
        <v>4</v>
      </c>
      <c r="U2877" t="s">
        <v>128</v>
      </c>
      <c r="V2877" t="s">
        <v>161</v>
      </c>
      <c r="W2877">
        <v>1</v>
      </c>
      <c r="X2877" t="s">
        <v>309</v>
      </c>
      <c r="Y2877">
        <v>28</v>
      </c>
      <c r="Z2877">
        <v>163</v>
      </c>
      <c r="AA2877">
        <v>4564</v>
      </c>
      <c r="AB2877">
        <v>2510.1999999999998</v>
      </c>
      <c r="AC2877">
        <v>0.54999999999999993</v>
      </c>
      <c r="AD2877">
        <v>3</v>
      </c>
      <c r="AE2877" t="s">
        <v>42</v>
      </c>
    </row>
    <row r="2878" spans="1:31" x14ac:dyDescent="0.3">
      <c r="A2878">
        <v>1128299</v>
      </c>
      <c r="B2878" t="s">
        <v>77</v>
      </c>
      <c r="C2878" s="1">
        <v>43984</v>
      </c>
      <c r="D2878">
        <v>2020</v>
      </c>
      <c r="E2878" t="s">
        <v>54</v>
      </c>
      <c r="F2878">
        <v>2</v>
      </c>
      <c r="G2878">
        <v>3</v>
      </c>
      <c r="H2878" t="s">
        <v>78</v>
      </c>
      <c r="I2878">
        <v>8</v>
      </c>
      <c r="J2878" t="s">
        <v>136</v>
      </c>
      <c r="K2878">
        <v>10</v>
      </c>
      <c r="L2878" t="s">
        <v>137</v>
      </c>
      <c r="M2878" t="s">
        <v>125</v>
      </c>
      <c r="N2878">
        <v>3</v>
      </c>
      <c r="O2878" t="s">
        <v>126</v>
      </c>
      <c r="P2878">
        <v>1</v>
      </c>
      <c r="Q2878" t="s">
        <v>37</v>
      </c>
      <c r="R2878">
        <v>5</v>
      </c>
      <c r="S2878" t="s">
        <v>303</v>
      </c>
      <c r="T2878">
        <v>8</v>
      </c>
      <c r="U2878" t="s">
        <v>306</v>
      </c>
      <c r="V2878" t="s">
        <v>189</v>
      </c>
      <c r="W2878">
        <v>1</v>
      </c>
      <c r="X2878" t="s">
        <v>309</v>
      </c>
      <c r="Y2878">
        <v>47</v>
      </c>
      <c r="Z2878">
        <v>131</v>
      </c>
      <c r="AA2878">
        <v>6157</v>
      </c>
      <c r="AB2878">
        <v>2401.23</v>
      </c>
      <c r="AC2878">
        <v>0.39</v>
      </c>
      <c r="AD2878">
        <v>3</v>
      </c>
      <c r="AE2878" t="s">
        <v>42</v>
      </c>
    </row>
    <row r="2879" spans="1:31" x14ac:dyDescent="0.3">
      <c r="A2879">
        <v>1197831</v>
      </c>
      <c r="B2879" t="s">
        <v>73</v>
      </c>
      <c r="C2879" s="1">
        <v>44422</v>
      </c>
      <c r="D2879">
        <v>2021</v>
      </c>
      <c r="E2879" t="s">
        <v>31</v>
      </c>
      <c r="F2879">
        <v>3</v>
      </c>
      <c r="G2879">
        <v>2</v>
      </c>
      <c r="H2879" t="s">
        <v>74</v>
      </c>
      <c r="I2879">
        <v>14</v>
      </c>
      <c r="J2879" t="s">
        <v>98</v>
      </c>
      <c r="K2879">
        <v>16</v>
      </c>
      <c r="L2879" t="s">
        <v>99</v>
      </c>
      <c r="M2879" t="s">
        <v>125</v>
      </c>
      <c r="N2879">
        <v>3</v>
      </c>
      <c r="O2879" t="s">
        <v>126</v>
      </c>
      <c r="P2879">
        <v>1</v>
      </c>
      <c r="Q2879" t="s">
        <v>37</v>
      </c>
      <c r="R2879">
        <v>1</v>
      </c>
      <c r="S2879" t="s">
        <v>127</v>
      </c>
      <c r="T2879">
        <v>4</v>
      </c>
      <c r="U2879" t="s">
        <v>128</v>
      </c>
      <c r="V2879" t="s">
        <v>204</v>
      </c>
      <c r="W2879">
        <v>1</v>
      </c>
      <c r="X2879" t="s">
        <v>309</v>
      </c>
      <c r="Y2879">
        <v>36</v>
      </c>
      <c r="Z2879">
        <v>188</v>
      </c>
      <c r="AA2879">
        <v>6768</v>
      </c>
      <c r="AB2879">
        <v>3722.3999999999996</v>
      </c>
      <c r="AC2879">
        <v>0.54999999999999993</v>
      </c>
      <c r="AD2879">
        <v>3</v>
      </c>
      <c r="AE2879" t="s">
        <v>42</v>
      </c>
    </row>
    <row r="2880" spans="1:31" x14ac:dyDescent="0.3">
      <c r="A2880">
        <v>1197831</v>
      </c>
      <c r="B2880" t="s">
        <v>73</v>
      </c>
      <c r="C2880" s="1">
        <v>44424</v>
      </c>
      <c r="D2880">
        <v>2021</v>
      </c>
      <c r="E2880" t="s">
        <v>31</v>
      </c>
      <c r="F2880">
        <v>3</v>
      </c>
      <c r="G2880">
        <v>2</v>
      </c>
      <c r="H2880" t="s">
        <v>74</v>
      </c>
      <c r="I2880">
        <v>14</v>
      </c>
      <c r="J2880" t="s">
        <v>98</v>
      </c>
      <c r="K2880">
        <v>16</v>
      </c>
      <c r="L2880" t="s">
        <v>99</v>
      </c>
      <c r="M2880" t="s">
        <v>125</v>
      </c>
      <c r="N2880">
        <v>3</v>
      </c>
      <c r="O2880" t="s">
        <v>126</v>
      </c>
      <c r="P2880">
        <v>1</v>
      </c>
      <c r="Q2880" t="s">
        <v>37</v>
      </c>
      <c r="R2880">
        <v>1</v>
      </c>
      <c r="S2880" t="s">
        <v>127</v>
      </c>
      <c r="T2880">
        <v>4</v>
      </c>
      <c r="U2880" t="s">
        <v>128</v>
      </c>
      <c r="V2880" t="s">
        <v>161</v>
      </c>
      <c r="W2880">
        <v>1</v>
      </c>
      <c r="X2880" t="s">
        <v>309</v>
      </c>
      <c r="Y2880">
        <v>33</v>
      </c>
      <c r="Z2880">
        <v>105</v>
      </c>
      <c r="AA2880">
        <v>3465</v>
      </c>
      <c r="AB2880">
        <v>2356.2000000000003</v>
      </c>
      <c r="AC2880">
        <v>0.68</v>
      </c>
      <c r="AD2880">
        <v>3</v>
      </c>
      <c r="AE2880" t="s">
        <v>42</v>
      </c>
    </row>
    <row r="2881" spans="1:31" x14ac:dyDescent="0.3">
      <c r="A2881">
        <v>1128299</v>
      </c>
      <c r="B2881" t="s">
        <v>77</v>
      </c>
      <c r="C2881" s="1">
        <v>43990</v>
      </c>
      <c r="D2881">
        <v>2020</v>
      </c>
      <c r="E2881" t="s">
        <v>54</v>
      </c>
      <c r="F2881">
        <v>2</v>
      </c>
      <c r="G2881">
        <v>3</v>
      </c>
      <c r="H2881" t="s">
        <v>78</v>
      </c>
      <c r="I2881">
        <v>8</v>
      </c>
      <c r="J2881" t="s">
        <v>136</v>
      </c>
      <c r="K2881">
        <v>10</v>
      </c>
      <c r="L2881" t="s">
        <v>137</v>
      </c>
      <c r="M2881" t="s">
        <v>125</v>
      </c>
      <c r="N2881">
        <v>3</v>
      </c>
      <c r="O2881" t="s">
        <v>126</v>
      </c>
      <c r="P2881">
        <v>1</v>
      </c>
      <c r="Q2881" t="s">
        <v>37</v>
      </c>
      <c r="R2881">
        <v>5</v>
      </c>
      <c r="S2881" t="s">
        <v>303</v>
      </c>
      <c r="T2881">
        <v>7</v>
      </c>
      <c r="U2881" t="s">
        <v>305</v>
      </c>
      <c r="V2881" t="s">
        <v>187</v>
      </c>
      <c r="W2881">
        <v>1</v>
      </c>
      <c r="X2881" t="s">
        <v>309</v>
      </c>
      <c r="Y2881">
        <v>58</v>
      </c>
      <c r="Z2881">
        <v>115</v>
      </c>
      <c r="AA2881">
        <v>6670</v>
      </c>
      <c r="AB2881">
        <v>2401.1999999999998</v>
      </c>
      <c r="AC2881">
        <v>0.36</v>
      </c>
      <c r="AD2881">
        <v>3</v>
      </c>
      <c r="AE2881" t="s">
        <v>42</v>
      </c>
    </row>
    <row r="2882" spans="1:31" x14ac:dyDescent="0.3">
      <c r="A2882">
        <v>1128299</v>
      </c>
      <c r="B2882" t="s">
        <v>77</v>
      </c>
      <c r="C2882" s="1">
        <v>43996</v>
      </c>
      <c r="D2882">
        <v>2020</v>
      </c>
      <c r="E2882" t="s">
        <v>54</v>
      </c>
      <c r="F2882">
        <v>2</v>
      </c>
      <c r="G2882">
        <v>3</v>
      </c>
      <c r="H2882" t="s">
        <v>78</v>
      </c>
      <c r="I2882">
        <v>8</v>
      </c>
      <c r="J2882" t="s">
        <v>136</v>
      </c>
      <c r="K2882">
        <v>10</v>
      </c>
      <c r="L2882" t="s">
        <v>137</v>
      </c>
      <c r="M2882" t="s">
        <v>125</v>
      </c>
      <c r="N2882">
        <v>3</v>
      </c>
      <c r="O2882" t="s">
        <v>126</v>
      </c>
      <c r="P2882">
        <v>1</v>
      </c>
      <c r="Q2882" t="s">
        <v>37</v>
      </c>
      <c r="R2882">
        <v>5</v>
      </c>
      <c r="S2882" t="s">
        <v>303</v>
      </c>
      <c r="T2882">
        <v>7</v>
      </c>
      <c r="U2882" t="s">
        <v>305</v>
      </c>
      <c r="V2882" t="s">
        <v>162</v>
      </c>
      <c r="W2882">
        <v>1</v>
      </c>
      <c r="X2882" t="s">
        <v>309</v>
      </c>
      <c r="Y2882">
        <v>71</v>
      </c>
      <c r="Z2882">
        <v>88</v>
      </c>
      <c r="AA2882">
        <v>6248</v>
      </c>
      <c r="AB2882">
        <v>2436.7200000000003</v>
      </c>
      <c r="AC2882">
        <v>0.39</v>
      </c>
      <c r="AD2882">
        <v>3</v>
      </c>
      <c r="AE2882" t="s">
        <v>42</v>
      </c>
    </row>
    <row r="2883" spans="1:31" x14ac:dyDescent="0.3">
      <c r="A2883">
        <v>1128299</v>
      </c>
      <c r="B2883" t="s">
        <v>77</v>
      </c>
      <c r="C2883" s="1">
        <v>44002</v>
      </c>
      <c r="D2883">
        <v>2020</v>
      </c>
      <c r="E2883" t="s">
        <v>54</v>
      </c>
      <c r="F2883">
        <v>2</v>
      </c>
      <c r="G2883">
        <v>3</v>
      </c>
      <c r="H2883" t="s">
        <v>78</v>
      </c>
      <c r="I2883">
        <v>8</v>
      </c>
      <c r="J2883" t="s">
        <v>136</v>
      </c>
      <c r="K2883">
        <v>10</v>
      </c>
      <c r="L2883" t="s">
        <v>137</v>
      </c>
      <c r="M2883" t="s">
        <v>125</v>
      </c>
      <c r="N2883">
        <v>3</v>
      </c>
      <c r="O2883" t="s">
        <v>126</v>
      </c>
      <c r="P2883">
        <v>1</v>
      </c>
      <c r="Q2883" t="s">
        <v>37</v>
      </c>
      <c r="R2883">
        <v>1</v>
      </c>
      <c r="S2883" t="s">
        <v>127</v>
      </c>
      <c r="T2883">
        <v>5</v>
      </c>
      <c r="U2883" t="s">
        <v>300</v>
      </c>
      <c r="V2883" t="s">
        <v>265</v>
      </c>
      <c r="W2883">
        <v>1</v>
      </c>
      <c r="X2883" t="s">
        <v>309</v>
      </c>
      <c r="Y2883">
        <v>60</v>
      </c>
      <c r="Z2883">
        <v>108</v>
      </c>
      <c r="AA2883">
        <v>6480</v>
      </c>
      <c r="AB2883">
        <v>2462.4</v>
      </c>
      <c r="AC2883">
        <v>0.38</v>
      </c>
      <c r="AD2883">
        <v>3</v>
      </c>
      <c r="AE2883" t="s">
        <v>42</v>
      </c>
    </row>
    <row r="2884" spans="1:31" x14ac:dyDescent="0.3">
      <c r="A2884">
        <v>1128299</v>
      </c>
      <c r="B2884" t="s">
        <v>77</v>
      </c>
      <c r="C2884" s="1">
        <v>44008</v>
      </c>
      <c r="D2884">
        <v>2020</v>
      </c>
      <c r="E2884" t="s">
        <v>54</v>
      </c>
      <c r="F2884">
        <v>2</v>
      </c>
      <c r="G2884">
        <v>3</v>
      </c>
      <c r="H2884" t="s">
        <v>78</v>
      </c>
      <c r="I2884">
        <v>8</v>
      </c>
      <c r="J2884" t="s">
        <v>136</v>
      </c>
      <c r="K2884">
        <v>10</v>
      </c>
      <c r="L2884" t="s">
        <v>137</v>
      </c>
      <c r="M2884" t="s">
        <v>125</v>
      </c>
      <c r="N2884">
        <v>3</v>
      </c>
      <c r="O2884" t="s">
        <v>126</v>
      </c>
      <c r="P2884">
        <v>1</v>
      </c>
      <c r="Q2884" t="s">
        <v>37</v>
      </c>
      <c r="R2884">
        <v>5</v>
      </c>
      <c r="S2884" t="s">
        <v>303</v>
      </c>
      <c r="T2884">
        <v>6</v>
      </c>
      <c r="U2884" t="s">
        <v>304</v>
      </c>
      <c r="V2884" t="s">
        <v>129</v>
      </c>
      <c r="W2884">
        <v>1</v>
      </c>
      <c r="X2884" t="s">
        <v>309</v>
      </c>
      <c r="Y2884">
        <v>74</v>
      </c>
      <c r="Z2884">
        <v>188</v>
      </c>
      <c r="AA2884">
        <v>13912</v>
      </c>
      <c r="AB2884">
        <v>5147.4399999999996</v>
      </c>
      <c r="AC2884">
        <v>0.37</v>
      </c>
      <c r="AD2884">
        <v>3</v>
      </c>
      <c r="AE2884" t="s">
        <v>42</v>
      </c>
    </row>
    <row r="2885" spans="1:31" x14ac:dyDescent="0.3">
      <c r="A2885">
        <v>1128299</v>
      </c>
      <c r="B2885" t="s">
        <v>77</v>
      </c>
      <c r="C2885" s="1">
        <v>44014</v>
      </c>
      <c r="D2885">
        <v>2020</v>
      </c>
      <c r="E2885" t="s">
        <v>55</v>
      </c>
      <c r="F2885">
        <v>3</v>
      </c>
      <c r="G2885">
        <v>3</v>
      </c>
      <c r="H2885" t="s">
        <v>78</v>
      </c>
      <c r="I2885">
        <v>8</v>
      </c>
      <c r="J2885" t="s">
        <v>136</v>
      </c>
      <c r="K2885">
        <v>10</v>
      </c>
      <c r="L2885" t="s">
        <v>137</v>
      </c>
      <c r="M2885" t="s">
        <v>125</v>
      </c>
      <c r="N2885">
        <v>3</v>
      </c>
      <c r="O2885" t="s">
        <v>126</v>
      </c>
      <c r="P2885">
        <v>1</v>
      </c>
      <c r="Q2885" t="s">
        <v>37</v>
      </c>
      <c r="R2885">
        <v>1</v>
      </c>
      <c r="S2885" t="s">
        <v>127</v>
      </c>
      <c r="T2885">
        <v>4</v>
      </c>
      <c r="U2885" t="s">
        <v>128</v>
      </c>
      <c r="V2885" t="s">
        <v>189</v>
      </c>
      <c r="W2885">
        <v>1</v>
      </c>
      <c r="X2885" t="s">
        <v>309</v>
      </c>
      <c r="Y2885">
        <v>82</v>
      </c>
      <c r="Z2885">
        <v>182</v>
      </c>
      <c r="AA2885">
        <v>14924</v>
      </c>
      <c r="AB2885">
        <v>5372.6399999999994</v>
      </c>
      <c r="AC2885">
        <v>0.36</v>
      </c>
      <c r="AD2885">
        <v>3</v>
      </c>
      <c r="AE2885" t="s">
        <v>42</v>
      </c>
    </row>
    <row r="2886" spans="1:31" x14ac:dyDescent="0.3">
      <c r="A2886">
        <v>1128299</v>
      </c>
      <c r="B2886" t="s">
        <v>77</v>
      </c>
      <c r="C2886" s="1">
        <v>44020</v>
      </c>
      <c r="D2886">
        <v>2020</v>
      </c>
      <c r="E2886" t="s">
        <v>55</v>
      </c>
      <c r="F2886">
        <v>3</v>
      </c>
      <c r="G2886">
        <v>3</v>
      </c>
      <c r="H2886" t="s">
        <v>78</v>
      </c>
      <c r="I2886">
        <v>8</v>
      </c>
      <c r="J2886" t="s">
        <v>136</v>
      </c>
      <c r="K2886">
        <v>10</v>
      </c>
      <c r="L2886" t="s">
        <v>137</v>
      </c>
      <c r="M2886" t="s">
        <v>125</v>
      </c>
      <c r="N2886">
        <v>3</v>
      </c>
      <c r="O2886" t="s">
        <v>126</v>
      </c>
      <c r="P2886">
        <v>1</v>
      </c>
      <c r="Q2886" t="s">
        <v>37</v>
      </c>
      <c r="R2886">
        <v>5</v>
      </c>
      <c r="S2886" t="s">
        <v>303</v>
      </c>
      <c r="T2886">
        <v>7</v>
      </c>
      <c r="U2886" t="s">
        <v>305</v>
      </c>
      <c r="V2886" t="s">
        <v>202</v>
      </c>
      <c r="W2886">
        <v>1</v>
      </c>
      <c r="X2886" t="s">
        <v>309</v>
      </c>
      <c r="Y2886">
        <v>77</v>
      </c>
      <c r="Z2886">
        <v>210</v>
      </c>
      <c r="AA2886">
        <v>16170</v>
      </c>
      <c r="AB2886">
        <v>6306.3</v>
      </c>
      <c r="AC2886">
        <v>0.39</v>
      </c>
      <c r="AD2886">
        <v>3</v>
      </c>
      <c r="AE2886" t="s">
        <v>42</v>
      </c>
    </row>
    <row r="2887" spans="1:31" x14ac:dyDescent="0.3">
      <c r="A2887">
        <v>1128299</v>
      </c>
      <c r="B2887" t="s">
        <v>77</v>
      </c>
      <c r="C2887" s="1">
        <v>44026</v>
      </c>
      <c r="D2887">
        <v>2020</v>
      </c>
      <c r="E2887" t="s">
        <v>55</v>
      </c>
      <c r="F2887">
        <v>3</v>
      </c>
      <c r="G2887">
        <v>3</v>
      </c>
      <c r="H2887" t="s">
        <v>78</v>
      </c>
      <c r="I2887">
        <v>8</v>
      </c>
      <c r="J2887" t="s">
        <v>136</v>
      </c>
      <c r="K2887">
        <v>10</v>
      </c>
      <c r="L2887" t="s">
        <v>137</v>
      </c>
      <c r="M2887" t="s">
        <v>125</v>
      </c>
      <c r="N2887">
        <v>3</v>
      </c>
      <c r="O2887" t="s">
        <v>126</v>
      </c>
      <c r="P2887">
        <v>1</v>
      </c>
      <c r="Q2887" t="s">
        <v>37</v>
      </c>
      <c r="R2887">
        <v>1</v>
      </c>
      <c r="S2887" t="s">
        <v>127</v>
      </c>
      <c r="T2887">
        <v>4</v>
      </c>
      <c r="U2887" t="s">
        <v>128</v>
      </c>
      <c r="V2887" t="s">
        <v>186</v>
      </c>
      <c r="W2887">
        <v>1</v>
      </c>
      <c r="X2887" t="s">
        <v>309</v>
      </c>
      <c r="Y2887">
        <v>71</v>
      </c>
      <c r="Z2887">
        <v>174</v>
      </c>
      <c r="AA2887">
        <v>12354</v>
      </c>
      <c r="AB2887">
        <v>4323.8999999999996</v>
      </c>
      <c r="AC2887">
        <v>0.35</v>
      </c>
      <c r="AD2887">
        <v>3</v>
      </c>
      <c r="AE2887" t="s">
        <v>42</v>
      </c>
    </row>
    <row r="2888" spans="1:31" x14ac:dyDescent="0.3">
      <c r="A2888">
        <v>1197831</v>
      </c>
      <c r="B2888" t="s">
        <v>73</v>
      </c>
      <c r="C2888" s="1">
        <v>44425</v>
      </c>
      <c r="D2888">
        <v>2021</v>
      </c>
      <c r="E2888" t="s">
        <v>31</v>
      </c>
      <c r="F2888">
        <v>3</v>
      </c>
      <c r="G2888">
        <v>2</v>
      </c>
      <c r="H2888" t="s">
        <v>74</v>
      </c>
      <c r="I2888">
        <v>14</v>
      </c>
      <c r="J2888" t="s">
        <v>98</v>
      </c>
      <c r="K2888">
        <v>16</v>
      </c>
      <c r="L2888" t="s">
        <v>99</v>
      </c>
      <c r="M2888" t="s">
        <v>125</v>
      </c>
      <c r="N2888">
        <v>3</v>
      </c>
      <c r="O2888" t="s">
        <v>126</v>
      </c>
      <c r="P2888">
        <v>1</v>
      </c>
      <c r="Q2888" t="s">
        <v>37</v>
      </c>
      <c r="R2888">
        <v>5</v>
      </c>
      <c r="S2888" t="s">
        <v>303</v>
      </c>
      <c r="T2888">
        <v>6</v>
      </c>
      <c r="U2888" t="s">
        <v>304</v>
      </c>
      <c r="V2888" t="s">
        <v>129</v>
      </c>
      <c r="W2888">
        <v>1</v>
      </c>
      <c r="X2888" t="s">
        <v>309</v>
      </c>
      <c r="Y2888">
        <v>37</v>
      </c>
      <c r="Z2888">
        <v>73</v>
      </c>
      <c r="AA2888">
        <v>2701</v>
      </c>
      <c r="AB2888">
        <v>1350.5</v>
      </c>
      <c r="AC2888">
        <v>0.5</v>
      </c>
      <c r="AD2888">
        <v>3</v>
      </c>
      <c r="AE2888" t="s">
        <v>42</v>
      </c>
    </row>
    <row r="2889" spans="1:31" x14ac:dyDescent="0.3">
      <c r="A2889">
        <v>1128299</v>
      </c>
      <c r="B2889" t="s">
        <v>77</v>
      </c>
      <c r="C2889" s="1">
        <v>44032</v>
      </c>
      <c r="D2889">
        <v>2020</v>
      </c>
      <c r="E2889" t="s">
        <v>55</v>
      </c>
      <c r="F2889">
        <v>3</v>
      </c>
      <c r="G2889">
        <v>3</v>
      </c>
      <c r="H2889" t="s">
        <v>78</v>
      </c>
      <c r="I2889">
        <v>8</v>
      </c>
      <c r="J2889" t="s">
        <v>136</v>
      </c>
      <c r="K2889">
        <v>10</v>
      </c>
      <c r="L2889" t="s">
        <v>137</v>
      </c>
      <c r="M2889" t="s">
        <v>125</v>
      </c>
      <c r="N2889">
        <v>3</v>
      </c>
      <c r="O2889" t="s">
        <v>126</v>
      </c>
      <c r="P2889">
        <v>1</v>
      </c>
      <c r="Q2889" t="s">
        <v>37</v>
      </c>
      <c r="R2889">
        <v>1</v>
      </c>
      <c r="S2889" t="s">
        <v>127</v>
      </c>
      <c r="T2889">
        <v>4</v>
      </c>
      <c r="U2889" t="s">
        <v>128</v>
      </c>
      <c r="V2889" t="s">
        <v>161</v>
      </c>
      <c r="W2889">
        <v>1</v>
      </c>
      <c r="X2889" t="s">
        <v>309</v>
      </c>
      <c r="Y2889">
        <v>64</v>
      </c>
      <c r="Z2889">
        <v>138</v>
      </c>
      <c r="AA2889">
        <v>8832</v>
      </c>
      <c r="AB2889">
        <v>3267.84</v>
      </c>
      <c r="AC2889">
        <v>0.37</v>
      </c>
      <c r="AD2889">
        <v>3</v>
      </c>
      <c r="AE2889" t="s">
        <v>42</v>
      </c>
    </row>
    <row r="2890" spans="1:31" x14ac:dyDescent="0.3">
      <c r="A2890">
        <v>1128299</v>
      </c>
      <c r="B2890" t="s">
        <v>77</v>
      </c>
      <c r="C2890" s="1">
        <v>44038</v>
      </c>
      <c r="D2890">
        <v>2020</v>
      </c>
      <c r="E2890" t="s">
        <v>55</v>
      </c>
      <c r="F2890">
        <v>3</v>
      </c>
      <c r="G2890">
        <v>3</v>
      </c>
      <c r="H2890" t="s">
        <v>78</v>
      </c>
      <c r="I2890">
        <v>8</v>
      </c>
      <c r="J2890" t="s">
        <v>136</v>
      </c>
      <c r="K2890">
        <v>10</v>
      </c>
      <c r="L2890" t="s">
        <v>137</v>
      </c>
      <c r="M2890" t="s">
        <v>125</v>
      </c>
      <c r="N2890">
        <v>3</v>
      </c>
      <c r="O2890" t="s">
        <v>126</v>
      </c>
      <c r="P2890">
        <v>1</v>
      </c>
      <c r="Q2890" t="s">
        <v>37</v>
      </c>
      <c r="R2890">
        <v>5</v>
      </c>
      <c r="S2890" t="s">
        <v>303</v>
      </c>
      <c r="T2890">
        <v>8</v>
      </c>
      <c r="U2890" t="s">
        <v>306</v>
      </c>
      <c r="V2890" t="s">
        <v>189</v>
      </c>
      <c r="W2890">
        <v>1</v>
      </c>
      <c r="X2890" t="s">
        <v>309</v>
      </c>
      <c r="Y2890">
        <v>60</v>
      </c>
      <c r="Z2890">
        <v>188</v>
      </c>
      <c r="AA2890">
        <v>11280</v>
      </c>
      <c r="AB2890">
        <v>4173.6000000000004</v>
      </c>
      <c r="AC2890">
        <v>0.37</v>
      </c>
      <c r="AD2890">
        <v>3</v>
      </c>
      <c r="AE2890" t="s">
        <v>42</v>
      </c>
    </row>
    <row r="2891" spans="1:31" x14ac:dyDescent="0.3">
      <c r="A2891">
        <v>1197831</v>
      </c>
      <c r="B2891" t="s">
        <v>73</v>
      </c>
      <c r="C2891" s="1">
        <v>44426</v>
      </c>
      <c r="D2891">
        <v>2021</v>
      </c>
      <c r="E2891" t="s">
        <v>31</v>
      </c>
      <c r="F2891">
        <v>3</v>
      </c>
      <c r="G2891">
        <v>2</v>
      </c>
      <c r="H2891" t="s">
        <v>74</v>
      </c>
      <c r="I2891">
        <v>14</v>
      </c>
      <c r="J2891" t="s">
        <v>98</v>
      </c>
      <c r="K2891">
        <v>16</v>
      </c>
      <c r="L2891" t="s">
        <v>99</v>
      </c>
      <c r="M2891" t="s">
        <v>125</v>
      </c>
      <c r="N2891">
        <v>3</v>
      </c>
      <c r="O2891" t="s">
        <v>126</v>
      </c>
      <c r="P2891">
        <v>1</v>
      </c>
      <c r="Q2891" t="s">
        <v>37</v>
      </c>
      <c r="R2891">
        <v>1</v>
      </c>
      <c r="S2891" t="s">
        <v>127</v>
      </c>
      <c r="T2891">
        <v>4</v>
      </c>
      <c r="U2891" t="s">
        <v>128</v>
      </c>
      <c r="V2891" t="s">
        <v>204</v>
      </c>
      <c r="W2891">
        <v>1</v>
      </c>
      <c r="X2891" t="s">
        <v>309</v>
      </c>
      <c r="Y2891">
        <v>34</v>
      </c>
      <c r="Z2891">
        <v>104</v>
      </c>
      <c r="AA2891">
        <v>3536</v>
      </c>
      <c r="AB2891">
        <v>2652.0000000000005</v>
      </c>
      <c r="AC2891">
        <v>0.75000000000000011</v>
      </c>
      <c r="AD2891">
        <v>3</v>
      </c>
      <c r="AE2891" t="s">
        <v>42</v>
      </c>
    </row>
    <row r="2892" spans="1:31" x14ac:dyDescent="0.3">
      <c r="A2892">
        <v>1197831</v>
      </c>
      <c r="B2892" t="s">
        <v>73</v>
      </c>
      <c r="C2892" s="1">
        <v>44428</v>
      </c>
      <c r="D2892">
        <v>2021</v>
      </c>
      <c r="E2892" t="s">
        <v>31</v>
      </c>
      <c r="F2892">
        <v>3</v>
      </c>
      <c r="G2892">
        <v>2</v>
      </c>
      <c r="H2892" t="s">
        <v>74</v>
      </c>
      <c r="I2892">
        <v>14</v>
      </c>
      <c r="J2892" t="s">
        <v>98</v>
      </c>
      <c r="K2892">
        <v>16</v>
      </c>
      <c r="L2892" t="s">
        <v>99</v>
      </c>
      <c r="M2892" t="s">
        <v>125</v>
      </c>
      <c r="N2892">
        <v>3</v>
      </c>
      <c r="O2892" t="s">
        <v>126</v>
      </c>
      <c r="P2892">
        <v>1</v>
      </c>
      <c r="Q2892" t="s">
        <v>37</v>
      </c>
      <c r="R2892">
        <v>1</v>
      </c>
      <c r="S2892" t="s">
        <v>127</v>
      </c>
      <c r="T2892">
        <v>4</v>
      </c>
      <c r="U2892" t="s">
        <v>128</v>
      </c>
      <c r="V2892" t="s">
        <v>161</v>
      </c>
      <c r="W2892">
        <v>1</v>
      </c>
      <c r="X2892" t="s">
        <v>309</v>
      </c>
      <c r="Y2892">
        <v>19</v>
      </c>
      <c r="Z2892">
        <v>189</v>
      </c>
      <c r="AA2892">
        <v>3591</v>
      </c>
      <c r="AB2892">
        <v>2082.7799999999997</v>
      </c>
      <c r="AC2892">
        <v>0.57999999999999996</v>
      </c>
      <c r="AD2892">
        <v>3</v>
      </c>
      <c r="AE2892" t="s">
        <v>42</v>
      </c>
    </row>
    <row r="2893" spans="1:31" x14ac:dyDescent="0.3">
      <c r="A2893">
        <v>1197831</v>
      </c>
      <c r="B2893" t="s">
        <v>73</v>
      </c>
      <c r="C2893" s="1">
        <v>44430</v>
      </c>
      <c r="D2893">
        <v>2021</v>
      </c>
      <c r="E2893" t="s">
        <v>31</v>
      </c>
      <c r="F2893">
        <v>3</v>
      </c>
      <c r="G2893">
        <v>2</v>
      </c>
      <c r="H2893" t="s">
        <v>74</v>
      </c>
      <c r="I2893">
        <v>14</v>
      </c>
      <c r="J2893" t="s">
        <v>98</v>
      </c>
      <c r="K2893">
        <v>16</v>
      </c>
      <c r="L2893" t="s">
        <v>99</v>
      </c>
      <c r="M2893" t="s">
        <v>125</v>
      </c>
      <c r="N2893">
        <v>3</v>
      </c>
      <c r="O2893" t="s">
        <v>126</v>
      </c>
      <c r="P2893">
        <v>1</v>
      </c>
      <c r="Q2893" t="s">
        <v>37</v>
      </c>
      <c r="R2893">
        <v>5</v>
      </c>
      <c r="S2893" t="s">
        <v>303</v>
      </c>
      <c r="T2893">
        <v>7</v>
      </c>
      <c r="U2893" t="s">
        <v>305</v>
      </c>
      <c r="V2893" t="s">
        <v>187</v>
      </c>
      <c r="W2893">
        <v>1</v>
      </c>
      <c r="X2893" t="s">
        <v>309</v>
      </c>
      <c r="Y2893">
        <v>18</v>
      </c>
      <c r="Z2893">
        <v>113</v>
      </c>
      <c r="AA2893">
        <v>2034</v>
      </c>
      <c r="AB2893">
        <v>1342.44</v>
      </c>
      <c r="AC2893">
        <v>0.66</v>
      </c>
      <c r="AD2893">
        <v>3</v>
      </c>
      <c r="AE2893" t="s">
        <v>42</v>
      </c>
    </row>
    <row r="2894" spans="1:31" x14ac:dyDescent="0.3">
      <c r="A2894">
        <v>1197831</v>
      </c>
      <c r="B2894" t="s">
        <v>73</v>
      </c>
      <c r="C2894" s="1">
        <v>44433</v>
      </c>
      <c r="D2894">
        <v>2021</v>
      </c>
      <c r="E2894" t="s">
        <v>31</v>
      </c>
      <c r="F2894">
        <v>3</v>
      </c>
      <c r="G2894">
        <v>2</v>
      </c>
      <c r="H2894" t="s">
        <v>74</v>
      </c>
      <c r="I2894">
        <v>14</v>
      </c>
      <c r="J2894" t="s">
        <v>98</v>
      </c>
      <c r="K2894">
        <v>16</v>
      </c>
      <c r="L2894" t="s">
        <v>99</v>
      </c>
      <c r="M2894" t="s">
        <v>125</v>
      </c>
      <c r="N2894">
        <v>3</v>
      </c>
      <c r="O2894" t="s">
        <v>126</v>
      </c>
      <c r="P2894">
        <v>1</v>
      </c>
      <c r="Q2894" t="s">
        <v>37</v>
      </c>
      <c r="R2894">
        <v>5</v>
      </c>
      <c r="S2894" t="s">
        <v>303</v>
      </c>
      <c r="T2894">
        <v>7</v>
      </c>
      <c r="U2894" t="s">
        <v>305</v>
      </c>
      <c r="V2894" t="s">
        <v>162</v>
      </c>
      <c r="W2894">
        <v>1</v>
      </c>
      <c r="X2894" t="s">
        <v>309</v>
      </c>
      <c r="Y2894">
        <v>9</v>
      </c>
      <c r="Z2894">
        <v>203</v>
      </c>
      <c r="AA2894">
        <v>1827</v>
      </c>
      <c r="AB2894">
        <v>1077.9299999999998</v>
      </c>
      <c r="AC2894">
        <v>0.59</v>
      </c>
      <c r="AD2894">
        <v>3</v>
      </c>
      <c r="AE2894" t="s">
        <v>42</v>
      </c>
    </row>
    <row r="2895" spans="1:31" x14ac:dyDescent="0.3">
      <c r="A2895">
        <v>1197831</v>
      </c>
      <c r="B2895" t="s">
        <v>73</v>
      </c>
      <c r="C2895" s="1">
        <v>44435</v>
      </c>
      <c r="D2895">
        <v>2021</v>
      </c>
      <c r="E2895" t="s">
        <v>31</v>
      </c>
      <c r="F2895">
        <v>3</v>
      </c>
      <c r="G2895">
        <v>2</v>
      </c>
      <c r="H2895" t="s">
        <v>74</v>
      </c>
      <c r="I2895">
        <v>14</v>
      </c>
      <c r="J2895" t="s">
        <v>98</v>
      </c>
      <c r="K2895">
        <v>16</v>
      </c>
      <c r="L2895" t="s">
        <v>99</v>
      </c>
      <c r="M2895" t="s">
        <v>125</v>
      </c>
      <c r="N2895">
        <v>3</v>
      </c>
      <c r="O2895" t="s">
        <v>126</v>
      </c>
      <c r="P2895">
        <v>1</v>
      </c>
      <c r="Q2895" t="s">
        <v>37</v>
      </c>
      <c r="R2895">
        <v>1</v>
      </c>
      <c r="S2895" t="s">
        <v>127</v>
      </c>
      <c r="T2895">
        <v>5</v>
      </c>
      <c r="U2895" t="s">
        <v>300</v>
      </c>
      <c r="V2895" t="s">
        <v>265</v>
      </c>
      <c r="W2895">
        <v>1</v>
      </c>
      <c r="X2895" t="s">
        <v>309</v>
      </c>
      <c r="Y2895">
        <v>15</v>
      </c>
      <c r="Z2895">
        <v>173</v>
      </c>
      <c r="AA2895">
        <v>2595</v>
      </c>
      <c r="AB2895">
        <v>1453.1999999999998</v>
      </c>
      <c r="AC2895">
        <v>0.55999999999999994</v>
      </c>
      <c r="AD2895">
        <v>3</v>
      </c>
      <c r="AE2895" t="s">
        <v>42</v>
      </c>
    </row>
    <row r="2896" spans="1:31" x14ac:dyDescent="0.3">
      <c r="A2896">
        <v>1185732</v>
      </c>
      <c r="B2896" t="s">
        <v>30</v>
      </c>
      <c r="C2896" s="1">
        <v>44050</v>
      </c>
      <c r="D2896">
        <v>2020</v>
      </c>
      <c r="E2896" t="s">
        <v>31</v>
      </c>
      <c r="F2896">
        <v>3</v>
      </c>
      <c r="G2896">
        <v>3</v>
      </c>
      <c r="H2896" t="s">
        <v>78</v>
      </c>
      <c r="I2896">
        <v>8</v>
      </c>
      <c r="J2896" t="s">
        <v>136</v>
      </c>
      <c r="K2896">
        <v>10</v>
      </c>
      <c r="L2896" t="s">
        <v>137</v>
      </c>
      <c r="M2896" t="s">
        <v>125</v>
      </c>
      <c r="N2896">
        <v>3</v>
      </c>
      <c r="O2896" t="s">
        <v>126</v>
      </c>
      <c r="P2896">
        <v>1</v>
      </c>
      <c r="Q2896" t="s">
        <v>37</v>
      </c>
      <c r="R2896">
        <v>5</v>
      </c>
      <c r="S2896" t="s">
        <v>303</v>
      </c>
      <c r="T2896">
        <v>6</v>
      </c>
      <c r="U2896" t="s">
        <v>304</v>
      </c>
      <c r="V2896" t="s">
        <v>129</v>
      </c>
      <c r="W2896">
        <v>1</v>
      </c>
      <c r="X2896" t="s">
        <v>309</v>
      </c>
      <c r="Y2896">
        <v>41</v>
      </c>
      <c r="Z2896">
        <v>221</v>
      </c>
      <c r="AA2896">
        <v>9061</v>
      </c>
      <c r="AB2896">
        <v>4439.8900000000003</v>
      </c>
      <c r="AC2896">
        <v>0.49</v>
      </c>
      <c r="AD2896">
        <v>3</v>
      </c>
      <c r="AE2896" t="s">
        <v>42</v>
      </c>
    </row>
    <row r="2897" spans="1:31" x14ac:dyDescent="0.3">
      <c r="A2897">
        <v>1197831</v>
      </c>
      <c r="B2897" t="s">
        <v>73</v>
      </c>
      <c r="C2897" s="1">
        <v>44436</v>
      </c>
      <c r="D2897">
        <v>2021</v>
      </c>
      <c r="E2897" t="s">
        <v>31</v>
      </c>
      <c r="F2897">
        <v>3</v>
      </c>
      <c r="G2897">
        <v>2</v>
      </c>
      <c r="H2897" t="s">
        <v>74</v>
      </c>
      <c r="I2897">
        <v>14</v>
      </c>
      <c r="J2897" t="s">
        <v>98</v>
      </c>
      <c r="K2897">
        <v>16</v>
      </c>
      <c r="L2897" t="s">
        <v>99</v>
      </c>
      <c r="M2897" t="s">
        <v>125</v>
      </c>
      <c r="N2897">
        <v>3</v>
      </c>
      <c r="O2897" t="s">
        <v>126</v>
      </c>
      <c r="P2897">
        <v>1</v>
      </c>
      <c r="Q2897" t="s">
        <v>37</v>
      </c>
      <c r="R2897">
        <v>1</v>
      </c>
      <c r="S2897" t="s">
        <v>127</v>
      </c>
      <c r="T2897">
        <v>4</v>
      </c>
      <c r="U2897" t="s">
        <v>128</v>
      </c>
      <c r="V2897" t="s">
        <v>189</v>
      </c>
      <c r="W2897">
        <v>1</v>
      </c>
      <c r="X2897" t="s">
        <v>309</v>
      </c>
      <c r="Y2897">
        <v>34</v>
      </c>
      <c r="Z2897">
        <v>135</v>
      </c>
      <c r="AA2897">
        <v>4590</v>
      </c>
      <c r="AB2897">
        <v>3121.2000000000003</v>
      </c>
      <c r="AC2897">
        <v>0.68</v>
      </c>
      <c r="AD2897">
        <v>3</v>
      </c>
      <c r="AE2897" t="s">
        <v>42</v>
      </c>
    </row>
    <row r="2898" spans="1:31" x14ac:dyDescent="0.3">
      <c r="A2898">
        <v>1185732</v>
      </c>
      <c r="B2898" t="s">
        <v>30</v>
      </c>
      <c r="C2898" s="1">
        <v>44056</v>
      </c>
      <c r="D2898">
        <v>2020</v>
      </c>
      <c r="E2898" t="s">
        <v>31</v>
      </c>
      <c r="F2898">
        <v>3</v>
      </c>
      <c r="G2898">
        <v>5</v>
      </c>
      <c r="H2898" t="s">
        <v>100</v>
      </c>
      <c r="I2898">
        <v>9</v>
      </c>
      <c r="J2898" t="s">
        <v>101</v>
      </c>
      <c r="K2898">
        <v>11</v>
      </c>
      <c r="L2898" t="s">
        <v>138</v>
      </c>
      <c r="M2898" t="s">
        <v>125</v>
      </c>
      <c r="N2898">
        <v>3</v>
      </c>
      <c r="O2898" t="s">
        <v>126</v>
      </c>
      <c r="P2898">
        <v>1</v>
      </c>
      <c r="Q2898" t="s">
        <v>37</v>
      </c>
      <c r="R2898">
        <v>5</v>
      </c>
      <c r="S2898" t="s">
        <v>303</v>
      </c>
      <c r="T2898">
        <v>7</v>
      </c>
      <c r="U2898" t="s">
        <v>305</v>
      </c>
      <c r="V2898" t="s">
        <v>202</v>
      </c>
      <c r="W2898">
        <v>1</v>
      </c>
      <c r="X2898" t="s">
        <v>309</v>
      </c>
      <c r="Y2898">
        <v>43</v>
      </c>
      <c r="Z2898">
        <v>195</v>
      </c>
      <c r="AA2898">
        <v>8385</v>
      </c>
      <c r="AB2898">
        <v>4108.6499999999996</v>
      </c>
      <c r="AC2898">
        <v>0.49</v>
      </c>
      <c r="AD2898">
        <v>3</v>
      </c>
      <c r="AE2898" t="s">
        <v>42</v>
      </c>
    </row>
    <row r="2899" spans="1:31" x14ac:dyDescent="0.3">
      <c r="A2899">
        <v>1197831</v>
      </c>
      <c r="B2899" t="s">
        <v>73</v>
      </c>
      <c r="C2899" s="1">
        <v>44437</v>
      </c>
      <c r="D2899">
        <v>2021</v>
      </c>
      <c r="E2899" t="s">
        <v>31</v>
      </c>
      <c r="F2899">
        <v>3</v>
      </c>
      <c r="G2899">
        <v>2</v>
      </c>
      <c r="H2899" t="s">
        <v>74</v>
      </c>
      <c r="I2899">
        <v>14</v>
      </c>
      <c r="J2899" t="s">
        <v>98</v>
      </c>
      <c r="K2899">
        <v>16</v>
      </c>
      <c r="L2899" t="s">
        <v>99</v>
      </c>
      <c r="M2899" t="s">
        <v>125</v>
      </c>
      <c r="N2899">
        <v>3</v>
      </c>
      <c r="O2899" t="s">
        <v>126</v>
      </c>
      <c r="P2899">
        <v>1</v>
      </c>
      <c r="Q2899" t="s">
        <v>37</v>
      </c>
      <c r="R2899">
        <v>1</v>
      </c>
      <c r="S2899" t="s">
        <v>127</v>
      </c>
      <c r="T2899">
        <v>4</v>
      </c>
      <c r="U2899" t="s">
        <v>128</v>
      </c>
      <c r="V2899" t="s">
        <v>186</v>
      </c>
      <c r="W2899">
        <v>1</v>
      </c>
      <c r="X2899" t="s">
        <v>309</v>
      </c>
      <c r="Y2899">
        <v>49</v>
      </c>
      <c r="Z2899">
        <v>120</v>
      </c>
      <c r="AA2899">
        <v>5880</v>
      </c>
      <c r="AB2899">
        <v>3175.2000000000003</v>
      </c>
      <c r="AC2899">
        <v>0.54</v>
      </c>
      <c r="AD2899">
        <v>3</v>
      </c>
      <c r="AE2899" t="s">
        <v>42</v>
      </c>
    </row>
    <row r="2900" spans="1:31" x14ac:dyDescent="0.3">
      <c r="A2900">
        <v>1197831</v>
      </c>
      <c r="B2900" t="s">
        <v>73</v>
      </c>
      <c r="C2900" s="1">
        <v>44438</v>
      </c>
      <c r="D2900">
        <v>2021</v>
      </c>
      <c r="E2900" t="s">
        <v>31</v>
      </c>
      <c r="F2900">
        <v>3</v>
      </c>
      <c r="G2900">
        <v>2</v>
      </c>
      <c r="H2900" t="s">
        <v>74</v>
      </c>
      <c r="I2900">
        <v>14</v>
      </c>
      <c r="J2900" t="s">
        <v>98</v>
      </c>
      <c r="K2900">
        <v>16</v>
      </c>
      <c r="L2900" t="s">
        <v>99</v>
      </c>
      <c r="M2900" t="s">
        <v>125</v>
      </c>
      <c r="N2900">
        <v>3</v>
      </c>
      <c r="O2900" t="s">
        <v>126</v>
      </c>
      <c r="P2900">
        <v>1</v>
      </c>
      <c r="Q2900" t="s">
        <v>37</v>
      </c>
      <c r="R2900">
        <v>5</v>
      </c>
      <c r="S2900" t="s">
        <v>303</v>
      </c>
      <c r="T2900">
        <v>6</v>
      </c>
      <c r="U2900" t="s">
        <v>304</v>
      </c>
      <c r="V2900" t="s">
        <v>129</v>
      </c>
      <c r="W2900">
        <v>1</v>
      </c>
      <c r="X2900" t="s">
        <v>309</v>
      </c>
      <c r="Y2900">
        <v>43</v>
      </c>
      <c r="Z2900">
        <v>203</v>
      </c>
      <c r="AA2900">
        <v>8729</v>
      </c>
      <c r="AB2900">
        <v>6284.880000000001</v>
      </c>
      <c r="AC2900">
        <v>0.72000000000000008</v>
      </c>
      <c r="AD2900">
        <v>3</v>
      </c>
      <c r="AE2900" t="s">
        <v>42</v>
      </c>
    </row>
    <row r="2901" spans="1:31" x14ac:dyDescent="0.3">
      <c r="A2901">
        <v>1197831</v>
      </c>
      <c r="B2901" t="s">
        <v>73</v>
      </c>
      <c r="C2901" s="1">
        <v>44439</v>
      </c>
      <c r="D2901">
        <v>2021</v>
      </c>
      <c r="E2901" t="s">
        <v>31</v>
      </c>
      <c r="F2901">
        <v>3</v>
      </c>
      <c r="G2901">
        <v>2</v>
      </c>
      <c r="H2901" t="s">
        <v>74</v>
      </c>
      <c r="I2901">
        <v>14</v>
      </c>
      <c r="J2901" t="s">
        <v>98</v>
      </c>
      <c r="K2901">
        <v>16</v>
      </c>
      <c r="L2901" t="s">
        <v>99</v>
      </c>
      <c r="M2901" t="s">
        <v>125</v>
      </c>
      <c r="N2901">
        <v>3</v>
      </c>
      <c r="O2901" t="s">
        <v>126</v>
      </c>
      <c r="P2901">
        <v>1</v>
      </c>
      <c r="Q2901" t="s">
        <v>37</v>
      </c>
      <c r="R2901">
        <v>1</v>
      </c>
      <c r="S2901" t="s">
        <v>127</v>
      </c>
      <c r="T2901">
        <v>4</v>
      </c>
      <c r="U2901" t="s">
        <v>128</v>
      </c>
      <c r="V2901" t="s">
        <v>161</v>
      </c>
      <c r="W2901">
        <v>1</v>
      </c>
      <c r="X2901" t="s">
        <v>309</v>
      </c>
      <c r="Y2901">
        <v>43</v>
      </c>
      <c r="Z2901">
        <v>203</v>
      </c>
      <c r="AA2901">
        <v>8729</v>
      </c>
      <c r="AB2901">
        <v>4800.95</v>
      </c>
      <c r="AC2901">
        <v>0.54999999999999993</v>
      </c>
      <c r="AD2901">
        <v>3</v>
      </c>
      <c r="AE2901" t="s">
        <v>42</v>
      </c>
    </row>
    <row r="2902" spans="1:31" x14ac:dyDescent="0.3">
      <c r="A2902">
        <v>1185732</v>
      </c>
      <c r="B2902" t="s">
        <v>30</v>
      </c>
      <c r="C2902" s="1">
        <v>43945</v>
      </c>
      <c r="D2902">
        <v>2020</v>
      </c>
      <c r="E2902" t="s">
        <v>52</v>
      </c>
      <c r="F2902">
        <v>2</v>
      </c>
      <c r="G2902">
        <v>5</v>
      </c>
      <c r="H2902" t="s">
        <v>100</v>
      </c>
      <c r="I2902">
        <v>9</v>
      </c>
      <c r="J2902" t="s">
        <v>101</v>
      </c>
      <c r="K2902">
        <v>11</v>
      </c>
      <c r="L2902" t="s">
        <v>138</v>
      </c>
      <c r="M2902" t="s">
        <v>125</v>
      </c>
      <c r="N2902">
        <v>3</v>
      </c>
      <c r="O2902" t="s">
        <v>126</v>
      </c>
      <c r="P2902">
        <v>1</v>
      </c>
      <c r="Q2902" t="s">
        <v>37</v>
      </c>
      <c r="R2902">
        <v>5</v>
      </c>
      <c r="S2902" t="s">
        <v>303</v>
      </c>
      <c r="T2902">
        <v>8</v>
      </c>
      <c r="U2902" t="s">
        <v>306</v>
      </c>
      <c r="V2902" t="s">
        <v>189</v>
      </c>
      <c r="W2902">
        <v>1</v>
      </c>
      <c r="X2902" t="s">
        <v>309</v>
      </c>
      <c r="Y2902">
        <v>41</v>
      </c>
      <c r="Z2902">
        <v>210</v>
      </c>
      <c r="AA2902">
        <v>8610</v>
      </c>
      <c r="AB2902">
        <v>4305</v>
      </c>
      <c r="AC2902">
        <v>0.5</v>
      </c>
      <c r="AD2902">
        <v>3</v>
      </c>
      <c r="AE2902" t="s">
        <v>42</v>
      </c>
    </row>
    <row r="2903" spans="1:31" x14ac:dyDescent="0.3">
      <c r="A2903">
        <v>1197831</v>
      </c>
      <c r="B2903" t="s">
        <v>73</v>
      </c>
      <c r="C2903" s="1">
        <v>44441</v>
      </c>
      <c r="D2903">
        <v>2021</v>
      </c>
      <c r="E2903" t="s">
        <v>43</v>
      </c>
      <c r="F2903">
        <v>3</v>
      </c>
      <c r="G2903">
        <v>2</v>
      </c>
      <c r="H2903" t="s">
        <v>74</v>
      </c>
      <c r="I2903">
        <v>14</v>
      </c>
      <c r="J2903" t="s">
        <v>98</v>
      </c>
      <c r="K2903">
        <v>16</v>
      </c>
      <c r="L2903" t="s">
        <v>99</v>
      </c>
      <c r="M2903" t="s">
        <v>125</v>
      </c>
      <c r="N2903">
        <v>3</v>
      </c>
      <c r="O2903" t="s">
        <v>126</v>
      </c>
      <c r="P2903">
        <v>1</v>
      </c>
      <c r="Q2903" t="s">
        <v>37</v>
      </c>
      <c r="R2903">
        <v>1</v>
      </c>
      <c r="S2903" t="s">
        <v>127</v>
      </c>
      <c r="T2903">
        <v>4</v>
      </c>
      <c r="U2903" t="s">
        <v>128</v>
      </c>
      <c r="V2903" t="s">
        <v>204</v>
      </c>
      <c r="W2903">
        <v>1</v>
      </c>
      <c r="X2903" t="s">
        <v>309</v>
      </c>
      <c r="Y2903">
        <v>44</v>
      </c>
      <c r="Z2903">
        <v>189</v>
      </c>
      <c r="AA2903">
        <v>8316</v>
      </c>
      <c r="AB2903">
        <v>4906.4399999999996</v>
      </c>
      <c r="AC2903">
        <v>0.59</v>
      </c>
      <c r="AD2903">
        <v>3</v>
      </c>
      <c r="AE2903" t="s">
        <v>42</v>
      </c>
    </row>
    <row r="2904" spans="1:31" x14ac:dyDescent="0.3">
      <c r="A2904">
        <v>1185732</v>
      </c>
      <c r="B2904" t="s">
        <v>30</v>
      </c>
      <c r="C2904" s="1">
        <v>43945</v>
      </c>
      <c r="D2904">
        <v>2020</v>
      </c>
      <c r="E2904" t="s">
        <v>52</v>
      </c>
      <c r="F2904">
        <v>2</v>
      </c>
      <c r="G2904">
        <v>5</v>
      </c>
      <c r="H2904" t="s">
        <v>100</v>
      </c>
      <c r="I2904">
        <v>9</v>
      </c>
      <c r="J2904" t="s">
        <v>101</v>
      </c>
      <c r="K2904">
        <v>11</v>
      </c>
      <c r="L2904" t="s">
        <v>138</v>
      </c>
      <c r="M2904" t="s">
        <v>125</v>
      </c>
      <c r="N2904">
        <v>3</v>
      </c>
      <c r="O2904" t="s">
        <v>126</v>
      </c>
      <c r="P2904">
        <v>1</v>
      </c>
      <c r="Q2904" t="s">
        <v>37</v>
      </c>
      <c r="R2904">
        <v>1</v>
      </c>
      <c r="S2904" t="s">
        <v>127</v>
      </c>
      <c r="T2904">
        <v>4</v>
      </c>
      <c r="U2904" t="s">
        <v>128</v>
      </c>
      <c r="V2904" t="s">
        <v>161</v>
      </c>
      <c r="W2904">
        <v>1</v>
      </c>
      <c r="X2904" t="s">
        <v>309</v>
      </c>
      <c r="Y2904">
        <v>54</v>
      </c>
      <c r="Z2904">
        <v>194</v>
      </c>
      <c r="AA2904">
        <v>10476</v>
      </c>
      <c r="AB2904">
        <v>5238</v>
      </c>
      <c r="AC2904">
        <v>0.5</v>
      </c>
      <c r="AD2904">
        <v>3</v>
      </c>
      <c r="AE2904" t="s">
        <v>42</v>
      </c>
    </row>
    <row r="2905" spans="1:31" x14ac:dyDescent="0.3">
      <c r="A2905">
        <v>1197831</v>
      </c>
      <c r="B2905" t="s">
        <v>73</v>
      </c>
      <c r="C2905" s="1">
        <v>44445</v>
      </c>
      <c r="D2905">
        <v>2021</v>
      </c>
      <c r="E2905" t="s">
        <v>43</v>
      </c>
      <c r="F2905">
        <v>3</v>
      </c>
      <c r="G2905">
        <v>2</v>
      </c>
      <c r="H2905" t="s">
        <v>74</v>
      </c>
      <c r="I2905">
        <v>14</v>
      </c>
      <c r="J2905" t="s">
        <v>98</v>
      </c>
      <c r="K2905">
        <v>16</v>
      </c>
      <c r="L2905" t="s">
        <v>99</v>
      </c>
      <c r="M2905" t="s">
        <v>125</v>
      </c>
      <c r="N2905">
        <v>3</v>
      </c>
      <c r="O2905" t="s">
        <v>126</v>
      </c>
      <c r="P2905">
        <v>1</v>
      </c>
      <c r="Q2905" t="s">
        <v>37</v>
      </c>
      <c r="R2905">
        <v>5</v>
      </c>
      <c r="S2905" t="s">
        <v>303</v>
      </c>
      <c r="T2905">
        <v>7</v>
      </c>
      <c r="U2905" t="s">
        <v>305</v>
      </c>
      <c r="V2905" t="s">
        <v>187</v>
      </c>
      <c r="W2905">
        <v>1</v>
      </c>
      <c r="X2905" t="s">
        <v>309</v>
      </c>
      <c r="Y2905">
        <v>44</v>
      </c>
      <c r="Z2905">
        <v>206</v>
      </c>
      <c r="AA2905">
        <v>9064</v>
      </c>
      <c r="AB2905">
        <v>5800.9599999999991</v>
      </c>
      <c r="AC2905">
        <v>0.6399999999999999</v>
      </c>
      <c r="AD2905">
        <v>3</v>
      </c>
      <c r="AE2905" t="s">
        <v>42</v>
      </c>
    </row>
    <row r="2906" spans="1:31" x14ac:dyDescent="0.3">
      <c r="A2906">
        <v>1185732</v>
      </c>
      <c r="B2906" t="s">
        <v>30</v>
      </c>
      <c r="C2906" s="1">
        <v>43945</v>
      </c>
      <c r="D2906">
        <v>2020</v>
      </c>
      <c r="E2906" t="s">
        <v>52</v>
      </c>
      <c r="F2906">
        <v>2</v>
      </c>
      <c r="G2906">
        <v>5</v>
      </c>
      <c r="H2906" t="s">
        <v>100</v>
      </c>
      <c r="I2906">
        <v>9</v>
      </c>
      <c r="J2906" t="s">
        <v>101</v>
      </c>
      <c r="K2906">
        <v>11</v>
      </c>
      <c r="L2906" t="s">
        <v>138</v>
      </c>
      <c r="M2906" t="s">
        <v>125</v>
      </c>
      <c r="N2906">
        <v>3</v>
      </c>
      <c r="O2906" t="s">
        <v>126</v>
      </c>
      <c r="P2906">
        <v>1</v>
      </c>
      <c r="Q2906" t="s">
        <v>37</v>
      </c>
      <c r="R2906">
        <v>5</v>
      </c>
      <c r="S2906" t="s">
        <v>303</v>
      </c>
      <c r="T2906">
        <v>7</v>
      </c>
      <c r="U2906" t="s">
        <v>305</v>
      </c>
      <c r="V2906" t="s">
        <v>162</v>
      </c>
      <c r="W2906">
        <v>1</v>
      </c>
      <c r="X2906" t="s">
        <v>309</v>
      </c>
      <c r="Y2906">
        <v>54</v>
      </c>
      <c r="Z2906">
        <v>206</v>
      </c>
      <c r="AA2906">
        <v>11124</v>
      </c>
      <c r="AB2906">
        <v>5450.76</v>
      </c>
      <c r="AC2906">
        <v>0.49</v>
      </c>
      <c r="AD2906">
        <v>3</v>
      </c>
      <c r="AE2906" t="s">
        <v>42</v>
      </c>
    </row>
    <row r="2907" spans="1:31" x14ac:dyDescent="0.3">
      <c r="A2907">
        <v>1185732</v>
      </c>
      <c r="B2907" t="s">
        <v>30</v>
      </c>
      <c r="C2907" s="1">
        <v>44086</v>
      </c>
      <c r="D2907">
        <v>2020</v>
      </c>
      <c r="E2907" t="s">
        <v>43</v>
      </c>
      <c r="F2907">
        <v>3</v>
      </c>
      <c r="G2907">
        <v>5</v>
      </c>
      <c r="H2907" t="s">
        <v>100</v>
      </c>
      <c r="I2907">
        <v>9</v>
      </c>
      <c r="J2907" t="s">
        <v>101</v>
      </c>
      <c r="K2907">
        <v>11</v>
      </c>
      <c r="L2907" t="s">
        <v>138</v>
      </c>
      <c r="M2907" t="s">
        <v>125</v>
      </c>
      <c r="N2907">
        <v>3</v>
      </c>
      <c r="O2907" t="s">
        <v>126</v>
      </c>
      <c r="P2907">
        <v>1</v>
      </c>
      <c r="Q2907" t="s">
        <v>37</v>
      </c>
      <c r="R2907">
        <v>1</v>
      </c>
      <c r="S2907" t="s">
        <v>127</v>
      </c>
      <c r="T2907">
        <v>5</v>
      </c>
      <c r="U2907" t="s">
        <v>300</v>
      </c>
      <c r="V2907" t="s">
        <v>265</v>
      </c>
      <c r="W2907">
        <v>1</v>
      </c>
      <c r="X2907" t="s">
        <v>309</v>
      </c>
      <c r="Y2907">
        <v>57</v>
      </c>
      <c r="Z2907">
        <v>225</v>
      </c>
      <c r="AA2907">
        <v>12825</v>
      </c>
      <c r="AB2907">
        <v>5899.4999999999991</v>
      </c>
      <c r="AC2907">
        <v>0.45999999999999996</v>
      </c>
      <c r="AD2907">
        <v>3</v>
      </c>
      <c r="AE2907" t="s">
        <v>42</v>
      </c>
    </row>
    <row r="2908" spans="1:31" x14ac:dyDescent="0.3">
      <c r="A2908">
        <v>1185732</v>
      </c>
      <c r="B2908" t="s">
        <v>30</v>
      </c>
      <c r="C2908" s="1">
        <v>44092</v>
      </c>
      <c r="D2908">
        <v>2020</v>
      </c>
      <c r="E2908" t="s">
        <v>43</v>
      </c>
      <c r="F2908">
        <v>3</v>
      </c>
      <c r="G2908">
        <v>5</v>
      </c>
      <c r="H2908" t="s">
        <v>100</v>
      </c>
      <c r="I2908">
        <v>9</v>
      </c>
      <c r="J2908" t="s">
        <v>101</v>
      </c>
      <c r="K2908">
        <v>11</v>
      </c>
      <c r="L2908" t="s">
        <v>138</v>
      </c>
      <c r="M2908" t="s">
        <v>125</v>
      </c>
      <c r="N2908">
        <v>3</v>
      </c>
      <c r="O2908" t="s">
        <v>126</v>
      </c>
      <c r="P2908">
        <v>1</v>
      </c>
      <c r="Q2908" t="s">
        <v>37</v>
      </c>
      <c r="R2908">
        <v>5</v>
      </c>
      <c r="S2908" t="s">
        <v>303</v>
      </c>
      <c r="T2908">
        <v>6</v>
      </c>
      <c r="U2908" t="s">
        <v>304</v>
      </c>
      <c r="V2908" t="s">
        <v>129</v>
      </c>
      <c r="W2908">
        <v>1</v>
      </c>
      <c r="X2908" t="s">
        <v>309</v>
      </c>
      <c r="Y2908">
        <v>55</v>
      </c>
      <c r="Z2908">
        <v>252</v>
      </c>
      <c r="AA2908">
        <v>13860</v>
      </c>
      <c r="AB2908">
        <v>6236.9999999999991</v>
      </c>
      <c r="AC2908">
        <v>0.44999999999999996</v>
      </c>
      <c r="AD2908">
        <v>3</v>
      </c>
      <c r="AE2908" t="s">
        <v>42</v>
      </c>
    </row>
    <row r="2909" spans="1:31" x14ac:dyDescent="0.3">
      <c r="A2909">
        <v>1185732</v>
      </c>
      <c r="B2909" t="s">
        <v>30</v>
      </c>
      <c r="C2909" s="1">
        <v>44098</v>
      </c>
      <c r="D2909">
        <v>2020</v>
      </c>
      <c r="E2909" t="s">
        <v>43</v>
      </c>
      <c r="F2909">
        <v>3</v>
      </c>
      <c r="G2909">
        <v>5</v>
      </c>
      <c r="H2909" t="s">
        <v>100</v>
      </c>
      <c r="I2909">
        <v>9</v>
      </c>
      <c r="J2909" t="s">
        <v>101</v>
      </c>
      <c r="K2909">
        <v>11</v>
      </c>
      <c r="L2909" t="s">
        <v>138</v>
      </c>
      <c r="M2909" t="s">
        <v>125</v>
      </c>
      <c r="N2909">
        <v>3</v>
      </c>
      <c r="O2909" t="s">
        <v>126</v>
      </c>
      <c r="P2909">
        <v>1</v>
      </c>
      <c r="Q2909" t="s">
        <v>37</v>
      </c>
      <c r="R2909">
        <v>1</v>
      </c>
      <c r="S2909" t="s">
        <v>127</v>
      </c>
      <c r="T2909">
        <v>4</v>
      </c>
      <c r="U2909" t="s">
        <v>128</v>
      </c>
      <c r="V2909" t="s">
        <v>189</v>
      </c>
      <c r="W2909">
        <v>1</v>
      </c>
      <c r="X2909" t="s">
        <v>309</v>
      </c>
      <c r="Y2909">
        <v>46</v>
      </c>
      <c r="Z2909">
        <v>255</v>
      </c>
      <c r="AA2909">
        <v>11730</v>
      </c>
      <c r="AB2909">
        <v>5278.4999999999991</v>
      </c>
      <c r="AC2909">
        <v>0.44999999999999996</v>
      </c>
      <c r="AD2909">
        <v>3</v>
      </c>
      <c r="AE2909" t="s">
        <v>42</v>
      </c>
    </row>
    <row r="2910" spans="1:31" x14ac:dyDescent="0.3">
      <c r="A2910">
        <v>1185732</v>
      </c>
      <c r="B2910" t="s">
        <v>30</v>
      </c>
      <c r="C2910" s="1">
        <v>44104</v>
      </c>
      <c r="D2910">
        <v>2020</v>
      </c>
      <c r="E2910" t="s">
        <v>43</v>
      </c>
      <c r="F2910">
        <v>3</v>
      </c>
      <c r="G2910">
        <v>5</v>
      </c>
      <c r="H2910" t="s">
        <v>100</v>
      </c>
      <c r="I2910">
        <v>9</v>
      </c>
      <c r="J2910" t="s">
        <v>101</v>
      </c>
      <c r="K2910">
        <v>11</v>
      </c>
      <c r="L2910" t="s">
        <v>138</v>
      </c>
      <c r="M2910" t="s">
        <v>125</v>
      </c>
      <c r="N2910">
        <v>3</v>
      </c>
      <c r="O2910" t="s">
        <v>126</v>
      </c>
      <c r="P2910">
        <v>1</v>
      </c>
      <c r="Q2910" t="s">
        <v>37</v>
      </c>
      <c r="R2910">
        <v>5</v>
      </c>
      <c r="S2910" t="s">
        <v>303</v>
      </c>
      <c r="T2910">
        <v>7</v>
      </c>
      <c r="U2910" t="s">
        <v>305</v>
      </c>
      <c r="V2910" t="s">
        <v>202</v>
      </c>
      <c r="W2910">
        <v>1</v>
      </c>
      <c r="X2910" t="s">
        <v>309</v>
      </c>
      <c r="Y2910">
        <v>47</v>
      </c>
      <c r="Z2910">
        <v>215</v>
      </c>
      <c r="AA2910">
        <v>10105</v>
      </c>
      <c r="AB2910">
        <v>4547.25</v>
      </c>
      <c r="AC2910">
        <v>0.44999999999999996</v>
      </c>
      <c r="AD2910">
        <v>3</v>
      </c>
      <c r="AE2910" t="s">
        <v>42</v>
      </c>
    </row>
    <row r="2911" spans="1:31" x14ac:dyDescent="0.3">
      <c r="A2911">
        <v>1185732</v>
      </c>
      <c r="B2911" t="s">
        <v>30</v>
      </c>
      <c r="C2911" s="1">
        <v>44110</v>
      </c>
      <c r="D2911">
        <v>2020</v>
      </c>
      <c r="E2911" t="s">
        <v>44</v>
      </c>
      <c r="F2911">
        <v>4</v>
      </c>
      <c r="G2911">
        <v>5</v>
      </c>
      <c r="H2911" t="s">
        <v>100</v>
      </c>
      <c r="I2911">
        <v>9</v>
      </c>
      <c r="J2911" t="s">
        <v>101</v>
      </c>
      <c r="K2911">
        <v>11</v>
      </c>
      <c r="L2911" t="s">
        <v>138</v>
      </c>
      <c r="M2911" t="s">
        <v>125</v>
      </c>
      <c r="N2911">
        <v>3</v>
      </c>
      <c r="O2911" t="s">
        <v>126</v>
      </c>
      <c r="P2911">
        <v>1</v>
      </c>
      <c r="Q2911" t="s">
        <v>37</v>
      </c>
      <c r="R2911">
        <v>1</v>
      </c>
      <c r="S2911" t="s">
        <v>127</v>
      </c>
      <c r="T2911">
        <v>4</v>
      </c>
      <c r="U2911" t="s">
        <v>128</v>
      </c>
      <c r="V2911" t="s">
        <v>186</v>
      </c>
      <c r="W2911">
        <v>1</v>
      </c>
      <c r="X2911" t="s">
        <v>309</v>
      </c>
      <c r="Y2911">
        <v>49</v>
      </c>
      <c r="Z2911">
        <v>224</v>
      </c>
      <c r="AA2911">
        <v>10976</v>
      </c>
      <c r="AB2911">
        <v>5268.48</v>
      </c>
      <c r="AC2911">
        <v>0.48</v>
      </c>
      <c r="AD2911">
        <v>3</v>
      </c>
      <c r="AE2911" t="s">
        <v>42</v>
      </c>
    </row>
    <row r="2912" spans="1:31" x14ac:dyDescent="0.3">
      <c r="A2912">
        <v>1185732</v>
      </c>
      <c r="B2912" t="s">
        <v>30</v>
      </c>
      <c r="C2912" s="1">
        <v>43975</v>
      </c>
      <c r="D2912">
        <v>2020</v>
      </c>
      <c r="E2912" t="s">
        <v>53</v>
      </c>
      <c r="F2912">
        <v>2</v>
      </c>
      <c r="G2912">
        <v>5</v>
      </c>
      <c r="H2912" t="s">
        <v>100</v>
      </c>
      <c r="I2912">
        <v>9</v>
      </c>
      <c r="J2912" t="s">
        <v>101</v>
      </c>
      <c r="K2912">
        <v>11</v>
      </c>
      <c r="L2912" t="s">
        <v>138</v>
      </c>
      <c r="M2912" t="s">
        <v>125</v>
      </c>
      <c r="N2912">
        <v>3</v>
      </c>
      <c r="O2912" t="s">
        <v>126</v>
      </c>
      <c r="P2912">
        <v>1</v>
      </c>
      <c r="Q2912" t="s">
        <v>37</v>
      </c>
      <c r="R2912">
        <v>5</v>
      </c>
      <c r="S2912" t="s">
        <v>303</v>
      </c>
      <c r="T2912">
        <v>6</v>
      </c>
      <c r="U2912" t="s">
        <v>304</v>
      </c>
      <c r="V2912" t="s">
        <v>129</v>
      </c>
      <c r="W2912">
        <v>1</v>
      </c>
      <c r="X2912" t="s">
        <v>309</v>
      </c>
      <c r="Y2912">
        <v>51</v>
      </c>
      <c r="Z2912">
        <v>254</v>
      </c>
      <c r="AA2912">
        <v>12954</v>
      </c>
      <c r="AB2912">
        <v>6088.38</v>
      </c>
      <c r="AC2912">
        <v>0.47</v>
      </c>
      <c r="AD2912">
        <v>3</v>
      </c>
      <c r="AE2912" t="s">
        <v>42</v>
      </c>
    </row>
    <row r="2913" spans="1:31" x14ac:dyDescent="0.3">
      <c r="A2913">
        <v>1185732</v>
      </c>
      <c r="B2913" t="s">
        <v>30</v>
      </c>
      <c r="C2913" s="1">
        <v>44122</v>
      </c>
      <c r="D2913">
        <v>2020</v>
      </c>
      <c r="E2913" t="s">
        <v>44</v>
      </c>
      <c r="F2913">
        <v>4</v>
      </c>
      <c r="G2913">
        <v>5</v>
      </c>
      <c r="H2913" t="s">
        <v>100</v>
      </c>
      <c r="I2913">
        <v>9</v>
      </c>
      <c r="J2913" t="s">
        <v>101</v>
      </c>
      <c r="K2913">
        <v>11</v>
      </c>
      <c r="L2913" t="s">
        <v>138</v>
      </c>
      <c r="M2913" t="s">
        <v>125</v>
      </c>
      <c r="N2913">
        <v>3</v>
      </c>
      <c r="O2913" t="s">
        <v>126</v>
      </c>
      <c r="P2913">
        <v>1</v>
      </c>
      <c r="Q2913" t="s">
        <v>37</v>
      </c>
      <c r="R2913">
        <v>1</v>
      </c>
      <c r="S2913" t="s">
        <v>127</v>
      </c>
      <c r="T2913">
        <v>4</v>
      </c>
      <c r="U2913" t="s">
        <v>128</v>
      </c>
      <c r="V2913" t="s">
        <v>161</v>
      </c>
      <c r="W2913">
        <v>1</v>
      </c>
      <c r="X2913" t="s">
        <v>309</v>
      </c>
      <c r="Y2913">
        <v>33</v>
      </c>
      <c r="Z2913">
        <v>65</v>
      </c>
      <c r="AA2913">
        <v>2145</v>
      </c>
      <c r="AB2913">
        <v>858</v>
      </c>
      <c r="AC2913">
        <v>0.4</v>
      </c>
      <c r="AD2913">
        <v>3</v>
      </c>
      <c r="AE2913" t="s">
        <v>42</v>
      </c>
    </row>
    <row r="2914" spans="1:31" x14ac:dyDescent="0.3">
      <c r="A2914">
        <v>1197831</v>
      </c>
      <c r="B2914" t="s">
        <v>73</v>
      </c>
      <c r="C2914" s="1">
        <v>44446</v>
      </c>
      <c r="D2914">
        <v>2021</v>
      </c>
      <c r="E2914" t="s">
        <v>43</v>
      </c>
      <c r="F2914">
        <v>3</v>
      </c>
      <c r="G2914">
        <v>2</v>
      </c>
      <c r="H2914" t="s">
        <v>74</v>
      </c>
      <c r="I2914">
        <v>14</v>
      </c>
      <c r="J2914" t="s">
        <v>98</v>
      </c>
      <c r="K2914">
        <v>16</v>
      </c>
      <c r="L2914" t="s">
        <v>99</v>
      </c>
      <c r="M2914" t="s">
        <v>125</v>
      </c>
      <c r="N2914">
        <v>3</v>
      </c>
      <c r="O2914" t="s">
        <v>126</v>
      </c>
      <c r="P2914">
        <v>1</v>
      </c>
      <c r="Q2914" t="s">
        <v>37</v>
      </c>
      <c r="R2914">
        <v>5</v>
      </c>
      <c r="S2914" t="s">
        <v>303</v>
      </c>
      <c r="T2914">
        <v>8</v>
      </c>
      <c r="U2914" t="s">
        <v>306</v>
      </c>
      <c r="V2914" t="s">
        <v>189</v>
      </c>
      <c r="W2914">
        <v>1</v>
      </c>
      <c r="X2914" t="s">
        <v>309</v>
      </c>
      <c r="Y2914">
        <v>49</v>
      </c>
      <c r="Z2914">
        <v>215</v>
      </c>
      <c r="AA2914">
        <v>10535</v>
      </c>
      <c r="AB2914">
        <v>6742.3999999999987</v>
      </c>
      <c r="AC2914">
        <v>0.6399999999999999</v>
      </c>
      <c r="AD2914">
        <v>3</v>
      </c>
      <c r="AE2914" t="s">
        <v>42</v>
      </c>
    </row>
    <row r="2915" spans="1:31" x14ac:dyDescent="0.3">
      <c r="A2915">
        <v>1185732</v>
      </c>
      <c r="B2915" t="s">
        <v>30</v>
      </c>
      <c r="C2915" s="1">
        <v>44128</v>
      </c>
      <c r="D2915">
        <v>2020</v>
      </c>
      <c r="E2915" t="s">
        <v>44</v>
      </c>
      <c r="F2915">
        <v>4</v>
      </c>
      <c r="G2915">
        <v>4</v>
      </c>
      <c r="H2915" t="s">
        <v>139</v>
      </c>
      <c r="I2915">
        <v>10</v>
      </c>
      <c r="J2915" t="s">
        <v>140</v>
      </c>
      <c r="K2915">
        <v>12</v>
      </c>
      <c r="L2915" t="s">
        <v>141</v>
      </c>
      <c r="M2915" t="s">
        <v>125</v>
      </c>
      <c r="N2915">
        <v>3</v>
      </c>
      <c r="O2915" t="s">
        <v>126</v>
      </c>
      <c r="P2915">
        <v>1</v>
      </c>
      <c r="Q2915" t="s">
        <v>37</v>
      </c>
      <c r="R2915">
        <v>1</v>
      </c>
      <c r="S2915" t="s">
        <v>127</v>
      </c>
      <c r="T2915">
        <v>4</v>
      </c>
      <c r="U2915" t="s">
        <v>128</v>
      </c>
      <c r="V2915" t="s">
        <v>204</v>
      </c>
      <c r="W2915">
        <v>1</v>
      </c>
      <c r="X2915" t="s">
        <v>309</v>
      </c>
      <c r="Y2915">
        <v>34</v>
      </c>
      <c r="Z2915">
        <v>38</v>
      </c>
      <c r="AA2915">
        <v>1292</v>
      </c>
      <c r="AB2915">
        <v>581.4</v>
      </c>
      <c r="AC2915">
        <v>0.44999999999999996</v>
      </c>
      <c r="AD2915">
        <v>3</v>
      </c>
      <c r="AE2915" t="s">
        <v>42</v>
      </c>
    </row>
    <row r="2916" spans="1:31" x14ac:dyDescent="0.3">
      <c r="A2916">
        <v>1197831</v>
      </c>
      <c r="B2916" t="s">
        <v>73</v>
      </c>
      <c r="C2916" s="1">
        <v>44472</v>
      </c>
      <c r="D2916">
        <v>2021</v>
      </c>
      <c r="E2916" t="s">
        <v>44</v>
      </c>
      <c r="F2916">
        <v>4</v>
      </c>
      <c r="G2916">
        <v>2</v>
      </c>
      <c r="H2916" t="s">
        <v>74</v>
      </c>
      <c r="I2916">
        <v>14</v>
      </c>
      <c r="J2916" t="s">
        <v>98</v>
      </c>
      <c r="K2916">
        <v>16</v>
      </c>
      <c r="L2916" t="s">
        <v>99</v>
      </c>
      <c r="M2916" t="s">
        <v>125</v>
      </c>
      <c r="N2916">
        <v>3</v>
      </c>
      <c r="O2916" t="s">
        <v>126</v>
      </c>
      <c r="P2916">
        <v>1</v>
      </c>
      <c r="Q2916" t="s">
        <v>37</v>
      </c>
      <c r="R2916">
        <v>1</v>
      </c>
      <c r="S2916" t="s">
        <v>127</v>
      </c>
      <c r="T2916">
        <v>4</v>
      </c>
      <c r="U2916" t="s">
        <v>128</v>
      </c>
      <c r="V2916" t="s">
        <v>161</v>
      </c>
      <c r="W2916">
        <v>1</v>
      </c>
      <c r="X2916" t="s">
        <v>309</v>
      </c>
      <c r="Y2916">
        <v>44</v>
      </c>
      <c r="Z2916">
        <v>131</v>
      </c>
      <c r="AA2916">
        <v>5764</v>
      </c>
      <c r="AB2916">
        <v>4207.72</v>
      </c>
      <c r="AC2916">
        <v>0.73000000000000009</v>
      </c>
      <c r="AD2916">
        <v>3</v>
      </c>
      <c r="AE2916" t="s">
        <v>42</v>
      </c>
    </row>
    <row r="2917" spans="1:31" x14ac:dyDescent="0.3">
      <c r="A2917">
        <v>1197831</v>
      </c>
      <c r="B2917" t="s">
        <v>73</v>
      </c>
      <c r="C2917" s="1">
        <v>44479</v>
      </c>
      <c r="D2917">
        <v>2021</v>
      </c>
      <c r="E2917" t="s">
        <v>44</v>
      </c>
      <c r="F2917">
        <v>4</v>
      </c>
      <c r="G2917">
        <v>2</v>
      </c>
      <c r="H2917" t="s">
        <v>74</v>
      </c>
      <c r="I2917">
        <v>14</v>
      </c>
      <c r="J2917" t="s">
        <v>98</v>
      </c>
      <c r="K2917">
        <v>16</v>
      </c>
      <c r="L2917" t="s">
        <v>99</v>
      </c>
      <c r="M2917" t="s">
        <v>125</v>
      </c>
      <c r="N2917">
        <v>3</v>
      </c>
      <c r="O2917" t="s">
        <v>126</v>
      </c>
      <c r="P2917">
        <v>1</v>
      </c>
      <c r="Q2917" t="s">
        <v>37</v>
      </c>
      <c r="R2917">
        <v>5</v>
      </c>
      <c r="S2917" t="s">
        <v>303</v>
      </c>
      <c r="T2917">
        <v>7</v>
      </c>
      <c r="U2917" t="s">
        <v>305</v>
      </c>
      <c r="V2917" t="s">
        <v>187</v>
      </c>
      <c r="W2917">
        <v>1</v>
      </c>
      <c r="X2917" t="s">
        <v>309</v>
      </c>
      <c r="Y2917">
        <v>58</v>
      </c>
      <c r="Z2917">
        <v>145</v>
      </c>
      <c r="AA2917">
        <v>8410</v>
      </c>
      <c r="AB2917">
        <v>4709.5999999999995</v>
      </c>
      <c r="AC2917">
        <v>0.55999999999999994</v>
      </c>
      <c r="AD2917">
        <v>3</v>
      </c>
      <c r="AE2917" t="s">
        <v>42</v>
      </c>
    </row>
    <row r="2918" spans="1:31" x14ac:dyDescent="0.3">
      <c r="A2918">
        <v>1185732</v>
      </c>
      <c r="B2918" t="s">
        <v>30</v>
      </c>
      <c r="C2918" s="1">
        <v>44134</v>
      </c>
      <c r="D2918">
        <v>2020</v>
      </c>
      <c r="E2918" t="s">
        <v>44</v>
      </c>
      <c r="F2918">
        <v>4</v>
      </c>
      <c r="G2918">
        <v>4</v>
      </c>
      <c r="H2918" t="s">
        <v>139</v>
      </c>
      <c r="I2918">
        <v>10</v>
      </c>
      <c r="J2918" t="s">
        <v>140</v>
      </c>
      <c r="K2918">
        <v>12</v>
      </c>
      <c r="L2918" t="s">
        <v>141</v>
      </c>
      <c r="M2918" t="s">
        <v>125</v>
      </c>
      <c r="N2918">
        <v>3</v>
      </c>
      <c r="O2918" t="s">
        <v>126</v>
      </c>
      <c r="P2918">
        <v>1</v>
      </c>
      <c r="Q2918" t="s">
        <v>37</v>
      </c>
      <c r="R2918">
        <v>5</v>
      </c>
      <c r="S2918" t="s">
        <v>303</v>
      </c>
      <c r="T2918">
        <v>7</v>
      </c>
      <c r="U2918" t="s">
        <v>305</v>
      </c>
      <c r="V2918" t="s">
        <v>162</v>
      </c>
      <c r="W2918">
        <v>1</v>
      </c>
      <c r="X2918" t="s">
        <v>309</v>
      </c>
      <c r="Y2918">
        <v>38</v>
      </c>
      <c r="Z2918">
        <v>35</v>
      </c>
      <c r="AA2918">
        <v>1330</v>
      </c>
      <c r="AB2918">
        <v>532</v>
      </c>
      <c r="AC2918">
        <v>0.4</v>
      </c>
      <c r="AD2918">
        <v>3</v>
      </c>
      <c r="AE2918" t="s">
        <v>42</v>
      </c>
    </row>
    <row r="2919" spans="1:31" x14ac:dyDescent="0.3">
      <c r="A2919">
        <v>1185732</v>
      </c>
      <c r="B2919" t="s">
        <v>30</v>
      </c>
      <c r="C2919" s="1">
        <v>44497</v>
      </c>
      <c r="D2919">
        <v>2021</v>
      </c>
      <c r="E2919" t="s">
        <v>44</v>
      </c>
      <c r="F2919">
        <v>4</v>
      </c>
      <c r="G2919">
        <v>1</v>
      </c>
      <c r="H2919" t="s">
        <v>32</v>
      </c>
      <c r="I2919">
        <v>15</v>
      </c>
      <c r="J2919" t="s">
        <v>146</v>
      </c>
      <c r="K2919">
        <v>17</v>
      </c>
      <c r="L2919" t="s">
        <v>108</v>
      </c>
      <c r="M2919" t="s">
        <v>125</v>
      </c>
      <c r="N2919">
        <v>3</v>
      </c>
      <c r="O2919" t="s">
        <v>126</v>
      </c>
      <c r="P2919">
        <v>1</v>
      </c>
      <c r="Q2919" t="s">
        <v>37</v>
      </c>
      <c r="R2919">
        <v>1</v>
      </c>
      <c r="S2919" t="s">
        <v>127</v>
      </c>
      <c r="T2919">
        <v>5</v>
      </c>
      <c r="U2919" t="s">
        <v>300</v>
      </c>
      <c r="V2919" t="s">
        <v>265</v>
      </c>
      <c r="W2919">
        <v>1</v>
      </c>
      <c r="X2919" t="s">
        <v>309</v>
      </c>
      <c r="Y2919">
        <v>49</v>
      </c>
      <c r="Z2919">
        <v>29</v>
      </c>
      <c r="AA2919">
        <v>1421</v>
      </c>
      <c r="AB2919">
        <v>511.56</v>
      </c>
      <c r="AC2919">
        <v>0.36</v>
      </c>
      <c r="AD2919">
        <v>3</v>
      </c>
      <c r="AE2919" t="s">
        <v>42</v>
      </c>
    </row>
    <row r="2920" spans="1:31" x14ac:dyDescent="0.3">
      <c r="A2920">
        <v>1185732</v>
      </c>
      <c r="B2920" t="s">
        <v>30</v>
      </c>
      <c r="C2920" s="1">
        <v>44501</v>
      </c>
      <c r="D2920">
        <v>2021</v>
      </c>
      <c r="E2920" t="s">
        <v>45</v>
      </c>
      <c r="F2920">
        <v>4</v>
      </c>
      <c r="G2920">
        <v>1</v>
      </c>
      <c r="H2920" t="s">
        <v>32</v>
      </c>
      <c r="I2920">
        <v>15</v>
      </c>
      <c r="J2920" t="s">
        <v>146</v>
      </c>
      <c r="K2920">
        <v>17</v>
      </c>
      <c r="L2920" t="s">
        <v>108</v>
      </c>
      <c r="M2920" t="s">
        <v>125</v>
      </c>
      <c r="N2920">
        <v>3</v>
      </c>
      <c r="O2920" t="s">
        <v>126</v>
      </c>
      <c r="P2920">
        <v>1</v>
      </c>
      <c r="Q2920" t="s">
        <v>37</v>
      </c>
      <c r="R2920">
        <v>5</v>
      </c>
      <c r="S2920" t="s">
        <v>303</v>
      </c>
      <c r="T2920">
        <v>6</v>
      </c>
      <c r="U2920" t="s">
        <v>304</v>
      </c>
      <c r="V2920" t="s">
        <v>129</v>
      </c>
      <c r="W2920">
        <v>1</v>
      </c>
      <c r="X2920" t="s">
        <v>309</v>
      </c>
      <c r="Y2920">
        <v>27</v>
      </c>
      <c r="Z2920">
        <v>44</v>
      </c>
      <c r="AA2920">
        <v>1188</v>
      </c>
      <c r="AB2920">
        <v>641.5200000000001</v>
      </c>
      <c r="AC2920">
        <v>0.54</v>
      </c>
      <c r="AD2920">
        <v>3</v>
      </c>
      <c r="AE2920" t="s">
        <v>42</v>
      </c>
    </row>
    <row r="2921" spans="1:31" x14ac:dyDescent="0.3">
      <c r="A2921">
        <v>1185732</v>
      </c>
      <c r="B2921" t="s">
        <v>30</v>
      </c>
      <c r="C2921" s="1">
        <v>44140</v>
      </c>
      <c r="D2921">
        <v>2020</v>
      </c>
      <c r="E2921" t="s">
        <v>45</v>
      </c>
      <c r="F2921">
        <v>4</v>
      </c>
      <c r="G2921">
        <v>4</v>
      </c>
      <c r="H2921" t="s">
        <v>139</v>
      </c>
      <c r="I2921">
        <v>10</v>
      </c>
      <c r="J2921" t="s">
        <v>140</v>
      </c>
      <c r="K2921">
        <v>12</v>
      </c>
      <c r="L2921" t="s">
        <v>141</v>
      </c>
      <c r="M2921" t="s">
        <v>125</v>
      </c>
      <c r="N2921">
        <v>3</v>
      </c>
      <c r="O2921" t="s">
        <v>126</v>
      </c>
      <c r="P2921">
        <v>1</v>
      </c>
      <c r="Q2921" t="s">
        <v>37</v>
      </c>
      <c r="R2921">
        <v>1</v>
      </c>
      <c r="S2921" t="s">
        <v>127</v>
      </c>
      <c r="T2921">
        <v>4</v>
      </c>
      <c r="U2921" t="s">
        <v>128</v>
      </c>
      <c r="V2921" t="s">
        <v>189</v>
      </c>
      <c r="W2921">
        <v>1</v>
      </c>
      <c r="X2921" t="s">
        <v>309</v>
      </c>
      <c r="Y2921">
        <v>38</v>
      </c>
      <c r="Z2921">
        <v>28</v>
      </c>
      <c r="AA2921">
        <v>1064</v>
      </c>
      <c r="AB2921">
        <v>446.88</v>
      </c>
      <c r="AC2921">
        <v>0.42</v>
      </c>
      <c r="AD2921">
        <v>3</v>
      </c>
      <c r="AE2921" t="s">
        <v>42</v>
      </c>
    </row>
    <row r="2922" spans="1:31" x14ac:dyDescent="0.3">
      <c r="A2922">
        <v>1185732</v>
      </c>
      <c r="B2922" t="s">
        <v>30</v>
      </c>
      <c r="C2922" s="1">
        <v>44514</v>
      </c>
      <c r="D2922">
        <v>2021</v>
      </c>
      <c r="E2922" t="s">
        <v>45</v>
      </c>
      <c r="F2922">
        <v>4</v>
      </c>
      <c r="G2922">
        <v>1</v>
      </c>
      <c r="H2922" t="s">
        <v>32</v>
      </c>
      <c r="I2922">
        <v>15</v>
      </c>
      <c r="J2922" t="s">
        <v>146</v>
      </c>
      <c r="K2922">
        <v>17</v>
      </c>
      <c r="L2922" t="s">
        <v>108</v>
      </c>
      <c r="M2922" t="s">
        <v>125</v>
      </c>
      <c r="N2922">
        <v>3</v>
      </c>
      <c r="O2922" t="s">
        <v>126</v>
      </c>
      <c r="P2922">
        <v>1</v>
      </c>
      <c r="Q2922" t="s">
        <v>37</v>
      </c>
      <c r="R2922">
        <v>5</v>
      </c>
      <c r="S2922" t="s">
        <v>303</v>
      </c>
      <c r="T2922">
        <v>7</v>
      </c>
      <c r="U2922" t="s">
        <v>305</v>
      </c>
      <c r="V2922" t="s">
        <v>202</v>
      </c>
      <c r="W2922">
        <v>1</v>
      </c>
      <c r="X2922" t="s">
        <v>309</v>
      </c>
      <c r="Y2922">
        <v>41</v>
      </c>
      <c r="Z2922">
        <v>51</v>
      </c>
      <c r="AA2922">
        <v>2091</v>
      </c>
      <c r="AB2922">
        <v>878.21999999999991</v>
      </c>
      <c r="AC2922">
        <v>0.42</v>
      </c>
      <c r="AD2922">
        <v>3</v>
      </c>
      <c r="AE2922" t="s">
        <v>42</v>
      </c>
    </row>
    <row r="2923" spans="1:31" x14ac:dyDescent="0.3">
      <c r="A2923">
        <v>1185732</v>
      </c>
      <c r="B2923" t="s">
        <v>30</v>
      </c>
      <c r="C2923" s="1">
        <v>44488</v>
      </c>
      <c r="D2923">
        <v>2021</v>
      </c>
      <c r="E2923" t="s">
        <v>44</v>
      </c>
      <c r="F2923">
        <v>4</v>
      </c>
      <c r="G2923">
        <v>1</v>
      </c>
      <c r="H2923" t="s">
        <v>32</v>
      </c>
      <c r="I2923">
        <v>15</v>
      </c>
      <c r="J2923" t="s">
        <v>146</v>
      </c>
      <c r="K2923">
        <v>17</v>
      </c>
      <c r="L2923" t="s">
        <v>108</v>
      </c>
      <c r="M2923" t="s">
        <v>125</v>
      </c>
      <c r="N2923">
        <v>3</v>
      </c>
      <c r="O2923" t="s">
        <v>126</v>
      </c>
      <c r="P2923">
        <v>1</v>
      </c>
      <c r="Q2923" t="s">
        <v>37</v>
      </c>
      <c r="R2923">
        <v>1</v>
      </c>
      <c r="S2923" t="s">
        <v>127</v>
      </c>
      <c r="T2923">
        <v>4</v>
      </c>
      <c r="U2923" t="s">
        <v>128</v>
      </c>
      <c r="V2923" t="s">
        <v>186</v>
      </c>
      <c r="W2923">
        <v>1</v>
      </c>
      <c r="X2923" t="s">
        <v>309</v>
      </c>
      <c r="Y2923">
        <v>68</v>
      </c>
      <c r="Z2923">
        <v>56</v>
      </c>
      <c r="AA2923">
        <v>3808</v>
      </c>
      <c r="AB2923">
        <v>2018.24</v>
      </c>
      <c r="AC2923">
        <v>0.53</v>
      </c>
      <c r="AD2923">
        <v>3</v>
      </c>
      <c r="AE2923" t="s">
        <v>42</v>
      </c>
    </row>
    <row r="2924" spans="1:31" x14ac:dyDescent="0.3">
      <c r="A2924">
        <v>1185732</v>
      </c>
      <c r="B2924" t="s">
        <v>30</v>
      </c>
      <c r="C2924" s="1">
        <v>44146</v>
      </c>
      <c r="D2924">
        <v>2020</v>
      </c>
      <c r="E2924" t="s">
        <v>45</v>
      </c>
      <c r="F2924">
        <v>4</v>
      </c>
      <c r="G2924">
        <v>4</v>
      </c>
      <c r="H2924" t="s">
        <v>139</v>
      </c>
      <c r="I2924">
        <v>10</v>
      </c>
      <c r="J2924" t="s">
        <v>140</v>
      </c>
      <c r="K2924">
        <v>12</v>
      </c>
      <c r="L2924" t="s">
        <v>141</v>
      </c>
      <c r="M2924" t="s">
        <v>125</v>
      </c>
      <c r="N2924">
        <v>3</v>
      </c>
      <c r="O2924" t="s">
        <v>126</v>
      </c>
      <c r="P2924">
        <v>1</v>
      </c>
      <c r="Q2924" t="s">
        <v>37</v>
      </c>
      <c r="R2924">
        <v>5</v>
      </c>
      <c r="S2924" t="s">
        <v>303</v>
      </c>
      <c r="T2924">
        <v>6</v>
      </c>
      <c r="U2924" t="s">
        <v>304</v>
      </c>
      <c r="V2924" t="s">
        <v>129</v>
      </c>
      <c r="W2924">
        <v>1</v>
      </c>
      <c r="X2924" t="s">
        <v>309</v>
      </c>
      <c r="Y2924">
        <v>44</v>
      </c>
      <c r="Z2924">
        <v>44</v>
      </c>
      <c r="AA2924">
        <v>1936</v>
      </c>
      <c r="AB2924">
        <v>793.76</v>
      </c>
      <c r="AC2924">
        <v>0.41</v>
      </c>
      <c r="AD2924">
        <v>3</v>
      </c>
      <c r="AE2924" t="s">
        <v>42</v>
      </c>
    </row>
    <row r="2925" spans="1:31" x14ac:dyDescent="0.3">
      <c r="A2925">
        <v>1185732</v>
      </c>
      <c r="B2925" t="s">
        <v>30</v>
      </c>
      <c r="C2925" s="1">
        <v>44152</v>
      </c>
      <c r="D2925">
        <v>2020</v>
      </c>
      <c r="E2925" t="s">
        <v>45</v>
      </c>
      <c r="F2925">
        <v>4</v>
      </c>
      <c r="G2925">
        <v>4</v>
      </c>
      <c r="H2925" t="s">
        <v>139</v>
      </c>
      <c r="I2925">
        <v>10</v>
      </c>
      <c r="J2925" t="s">
        <v>140</v>
      </c>
      <c r="K2925">
        <v>12</v>
      </c>
      <c r="L2925" t="s">
        <v>141</v>
      </c>
      <c r="M2925" t="s">
        <v>125</v>
      </c>
      <c r="N2925">
        <v>3</v>
      </c>
      <c r="O2925" t="s">
        <v>126</v>
      </c>
      <c r="P2925">
        <v>1</v>
      </c>
      <c r="Q2925" t="s">
        <v>37</v>
      </c>
      <c r="R2925">
        <v>1</v>
      </c>
      <c r="S2925" t="s">
        <v>127</v>
      </c>
      <c r="T2925">
        <v>4</v>
      </c>
      <c r="U2925" t="s">
        <v>128</v>
      </c>
      <c r="V2925" t="s">
        <v>161</v>
      </c>
      <c r="W2925">
        <v>1</v>
      </c>
      <c r="X2925" t="s">
        <v>309</v>
      </c>
      <c r="Y2925">
        <v>38</v>
      </c>
      <c r="Z2925">
        <v>49</v>
      </c>
      <c r="AA2925">
        <v>1862</v>
      </c>
      <c r="AB2925">
        <v>763.42</v>
      </c>
      <c r="AC2925">
        <v>0.41</v>
      </c>
      <c r="AD2925">
        <v>3</v>
      </c>
      <c r="AE2925" t="s">
        <v>42</v>
      </c>
    </row>
    <row r="2926" spans="1:31" x14ac:dyDescent="0.3">
      <c r="A2926">
        <v>1185732</v>
      </c>
      <c r="B2926" t="s">
        <v>30</v>
      </c>
      <c r="C2926" s="1">
        <v>44547</v>
      </c>
      <c r="D2926">
        <v>2021</v>
      </c>
      <c r="E2926" t="s">
        <v>46</v>
      </c>
      <c r="F2926">
        <v>4</v>
      </c>
      <c r="G2926">
        <v>1</v>
      </c>
      <c r="H2926" t="s">
        <v>32</v>
      </c>
      <c r="I2926">
        <v>15</v>
      </c>
      <c r="J2926" t="s">
        <v>146</v>
      </c>
      <c r="K2926">
        <v>17</v>
      </c>
      <c r="L2926" t="s">
        <v>108</v>
      </c>
      <c r="M2926" t="s">
        <v>125</v>
      </c>
      <c r="N2926">
        <v>3</v>
      </c>
      <c r="O2926" t="s">
        <v>126</v>
      </c>
      <c r="P2926">
        <v>1</v>
      </c>
      <c r="Q2926" t="s">
        <v>37</v>
      </c>
      <c r="R2926">
        <v>5</v>
      </c>
      <c r="S2926" t="s">
        <v>303</v>
      </c>
      <c r="T2926">
        <v>8</v>
      </c>
      <c r="U2926" t="s">
        <v>306</v>
      </c>
      <c r="V2926" t="s">
        <v>189</v>
      </c>
      <c r="W2926">
        <v>1</v>
      </c>
      <c r="X2926" t="s">
        <v>309</v>
      </c>
      <c r="Y2926">
        <v>60</v>
      </c>
      <c r="Z2926">
        <v>54</v>
      </c>
      <c r="AA2926">
        <v>3240</v>
      </c>
      <c r="AB2926">
        <v>1166.3999999999999</v>
      </c>
      <c r="AC2926">
        <v>0.36</v>
      </c>
      <c r="AD2926">
        <v>3</v>
      </c>
      <c r="AE2926" t="s">
        <v>42</v>
      </c>
    </row>
    <row r="2927" spans="1:31" x14ac:dyDescent="0.3">
      <c r="A2927">
        <v>1185732</v>
      </c>
      <c r="B2927" t="s">
        <v>30</v>
      </c>
      <c r="C2927" s="1">
        <v>44249</v>
      </c>
      <c r="D2927">
        <v>2021</v>
      </c>
      <c r="E2927" t="s">
        <v>48</v>
      </c>
      <c r="F2927">
        <v>1</v>
      </c>
      <c r="G2927">
        <v>3</v>
      </c>
      <c r="H2927" t="s">
        <v>78</v>
      </c>
      <c r="I2927">
        <v>16</v>
      </c>
      <c r="J2927" t="s">
        <v>147</v>
      </c>
      <c r="K2927">
        <v>18</v>
      </c>
      <c r="L2927" t="s">
        <v>148</v>
      </c>
      <c r="M2927" t="s">
        <v>125</v>
      </c>
      <c r="N2927">
        <v>3</v>
      </c>
      <c r="O2927" t="s">
        <v>126</v>
      </c>
      <c r="P2927">
        <v>1</v>
      </c>
      <c r="Q2927" t="s">
        <v>37</v>
      </c>
      <c r="R2927">
        <v>1</v>
      </c>
      <c r="S2927" t="s">
        <v>127</v>
      </c>
      <c r="T2927">
        <v>4</v>
      </c>
      <c r="U2927" t="s">
        <v>128</v>
      </c>
      <c r="V2927" t="s">
        <v>204</v>
      </c>
      <c r="W2927">
        <v>1</v>
      </c>
      <c r="X2927" t="s">
        <v>309</v>
      </c>
      <c r="Y2927">
        <v>52</v>
      </c>
      <c r="Z2927">
        <v>102</v>
      </c>
      <c r="AA2927">
        <v>5304</v>
      </c>
      <c r="AB2927">
        <v>2333.7600000000002</v>
      </c>
      <c r="AC2927">
        <v>0.44</v>
      </c>
      <c r="AD2927">
        <v>3</v>
      </c>
      <c r="AE2927" t="s">
        <v>42</v>
      </c>
    </row>
    <row r="2928" spans="1:31" x14ac:dyDescent="0.3">
      <c r="A2928">
        <v>1185732</v>
      </c>
      <c r="B2928" t="s">
        <v>30</v>
      </c>
      <c r="C2928" s="1">
        <v>44275</v>
      </c>
      <c r="D2928">
        <v>2021</v>
      </c>
      <c r="E2928" t="s">
        <v>51</v>
      </c>
      <c r="F2928">
        <v>1</v>
      </c>
      <c r="G2928">
        <v>3</v>
      </c>
      <c r="H2928" t="s">
        <v>78</v>
      </c>
      <c r="I2928">
        <v>16</v>
      </c>
      <c r="J2928" t="s">
        <v>147</v>
      </c>
      <c r="K2928">
        <v>18</v>
      </c>
      <c r="L2928" t="s">
        <v>148</v>
      </c>
      <c r="M2928" t="s">
        <v>125</v>
      </c>
      <c r="N2928">
        <v>3</v>
      </c>
      <c r="O2928" t="s">
        <v>126</v>
      </c>
      <c r="P2928">
        <v>1</v>
      </c>
      <c r="Q2928" t="s">
        <v>37</v>
      </c>
      <c r="R2928">
        <v>1</v>
      </c>
      <c r="S2928" t="s">
        <v>127</v>
      </c>
      <c r="T2928">
        <v>4</v>
      </c>
      <c r="U2928" t="s">
        <v>128</v>
      </c>
      <c r="V2928" t="s">
        <v>161</v>
      </c>
      <c r="W2928">
        <v>1</v>
      </c>
      <c r="X2928" t="s">
        <v>309</v>
      </c>
      <c r="Y2928">
        <v>41</v>
      </c>
      <c r="Z2928">
        <v>69</v>
      </c>
      <c r="AA2928">
        <v>2829</v>
      </c>
      <c r="AB2928">
        <v>1046.73</v>
      </c>
      <c r="AC2928">
        <v>0.37</v>
      </c>
      <c r="AD2928">
        <v>3</v>
      </c>
      <c r="AE2928" t="s">
        <v>42</v>
      </c>
    </row>
    <row r="2929" spans="1:31" x14ac:dyDescent="0.3">
      <c r="A2929">
        <v>1185732</v>
      </c>
      <c r="B2929" t="s">
        <v>30</v>
      </c>
      <c r="C2929" s="1">
        <v>44158</v>
      </c>
      <c r="D2929">
        <v>2020</v>
      </c>
      <c r="E2929" t="s">
        <v>45</v>
      </c>
      <c r="F2929">
        <v>4</v>
      </c>
      <c r="G2929">
        <v>4</v>
      </c>
      <c r="H2929" t="s">
        <v>139</v>
      </c>
      <c r="I2929">
        <v>10</v>
      </c>
      <c r="J2929" t="s">
        <v>140</v>
      </c>
      <c r="K2929">
        <v>12</v>
      </c>
      <c r="L2929" t="s">
        <v>141</v>
      </c>
      <c r="M2929" t="s">
        <v>125</v>
      </c>
      <c r="N2929">
        <v>3</v>
      </c>
      <c r="O2929" t="s">
        <v>126</v>
      </c>
      <c r="P2929">
        <v>1</v>
      </c>
      <c r="Q2929" t="s">
        <v>37</v>
      </c>
      <c r="R2929">
        <v>5</v>
      </c>
      <c r="S2929" t="s">
        <v>303</v>
      </c>
      <c r="T2929">
        <v>7</v>
      </c>
      <c r="U2929" t="s">
        <v>305</v>
      </c>
      <c r="V2929" t="s">
        <v>187</v>
      </c>
      <c r="W2929">
        <v>1</v>
      </c>
      <c r="X2929" t="s">
        <v>309</v>
      </c>
      <c r="Y2929">
        <v>42</v>
      </c>
      <c r="Z2929">
        <v>75</v>
      </c>
      <c r="AA2929">
        <v>3150</v>
      </c>
      <c r="AB2929">
        <v>1417.4999999999998</v>
      </c>
      <c r="AC2929">
        <v>0.44999999999999996</v>
      </c>
      <c r="AD2929">
        <v>3</v>
      </c>
      <c r="AE2929" t="s">
        <v>42</v>
      </c>
    </row>
    <row r="2930" spans="1:31" x14ac:dyDescent="0.3">
      <c r="A2930">
        <v>1185732</v>
      </c>
      <c r="B2930" t="s">
        <v>30</v>
      </c>
      <c r="C2930" s="1">
        <v>44307</v>
      </c>
      <c r="D2930">
        <v>2021</v>
      </c>
      <c r="E2930" t="s">
        <v>52</v>
      </c>
      <c r="F2930">
        <v>2</v>
      </c>
      <c r="G2930">
        <v>3</v>
      </c>
      <c r="H2930" t="s">
        <v>78</v>
      </c>
      <c r="I2930">
        <v>16</v>
      </c>
      <c r="J2930" t="s">
        <v>147</v>
      </c>
      <c r="K2930">
        <v>18</v>
      </c>
      <c r="L2930" t="s">
        <v>148</v>
      </c>
      <c r="M2930" t="s">
        <v>125</v>
      </c>
      <c r="N2930">
        <v>3</v>
      </c>
      <c r="O2930" t="s">
        <v>126</v>
      </c>
      <c r="P2930">
        <v>1</v>
      </c>
      <c r="Q2930" t="s">
        <v>37</v>
      </c>
      <c r="R2930">
        <v>5</v>
      </c>
      <c r="S2930" t="s">
        <v>303</v>
      </c>
      <c r="T2930">
        <v>7</v>
      </c>
      <c r="U2930" t="s">
        <v>305</v>
      </c>
      <c r="V2930" t="s">
        <v>162</v>
      </c>
      <c r="W2930">
        <v>1</v>
      </c>
      <c r="X2930" t="s">
        <v>309</v>
      </c>
      <c r="Y2930">
        <v>44</v>
      </c>
      <c r="Z2930">
        <v>61</v>
      </c>
      <c r="AA2930">
        <v>2684</v>
      </c>
      <c r="AB2930">
        <v>1073.6000000000001</v>
      </c>
      <c r="AC2930">
        <v>0.4</v>
      </c>
      <c r="AD2930">
        <v>3</v>
      </c>
      <c r="AE2930" t="s">
        <v>42</v>
      </c>
    </row>
    <row r="2931" spans="1:31" x14ac:dyDescent="0.3">
      <c r="A2931">
        <v>1185732</v>
      </c>
      <c r="B2931" t="s">
        <v>30</v>
      </c>
      <c r="C2931" s="1">
        <v>44164</v>
      </c>
      <c r="D2931">
        <v>2020</v>
      </c>
      <c r="E2931" t="s">
        <v>45</v>
      </c>
      <c r="F2931">
        <v>4</v>
      </c>
      <c r="G2931">
        <v>4</v>
      </c>
      <c r="H2931" t="s">
        <v>139</v>
      </c>
      <c r="I2931">
        <v>10</v>
      </c>
      <c r="J2931" t="s">
        <v>140</v>
      </c>
      <c r="K2931">
        <v>12</v>
      </c>
      <c r="L2931" t="s">
        <v>141</v>
      </c>
      <c r="M2931" t="s">
        <v>125</v>
      </c>
      <c r="N2931">
        <v>3</v>
      </c>
      <c r="O2931" t="s">
        <v>126</v>
      </c>
      <c r="P2931">
        <v>1</v>
      </c>
      <c r="Q2931" t="s">
        <v>37</v>
      </c>
      <c r="R2931">
        <v>1</v>
      </c>
      <c r="S2931" t="s">
        <v>127</v>
      </c>
      <c r="T2931">
        <v>5</v>
      </c>
      <c r="U2931" t="s">
        <v>300</v>
      </c>
      <c r="V2931" t="s">
        <v>265</v>
      </c>
      <c r="W2931">
        <v>1</v>
      </c>
      <c r="X2931" t="s">
        <v>309</v>
      </c>
      <c r="Y2931">
        <v>43</v>
      </c>
      <c r="Z2931">
        <v>87</v>
      </c>
      <c r="AA2931">
        <v>3741</v>
      </c>
      <c r="AB2931">
        <v>1533.81</v>
      </c>
      <c r="AC2931">
        <v>0.41</v>
      </c>
      <c r="AD2931">
        <v>3</v>
      </c>
      <c r="AE2931" t="s">
        <v>42</v>
      </c>
    </row>
    <row r="2932" spans="1:31" x14ac:dyDescent="0.3">
      <c r="A2932">
        <v>1185732</v>
      </c>
      <c r="B2932" t="s">
        <v>30</v>
      </c>
      <c r="C2932" s="1">
        <v>44170</v>
      </c>
      <c r="D2932">
        <v>2020</v>
      </c>
      <c r="E2932" t="s">
        <v>46</v>
      </c>
      <c r="F2932">
        <v>4</v>
      </c>
      <c r="G2932">
        <v>4</v>
      </c>
      <c r="H2932" t="s">
        <v>139</v>
      </c>
      <c r="I2932">
        <v>10</v>
      </c>
      <c r="J2932" t="s">
        <v>140</v>
      </c>
      <c r="K2932">
        <v>12</v>
      </c>
      <c r="L2932" t="s">
        <v>141</v>
      </c>
      <c r="M2932" t="s">
        <v>125</v>
      </c>
      <c r="N2932">
        <v>3</v>
      </c>
      <c r="O2932" t="s">
        <v>126</v>
      </c>
      <c r="P2932">
        <v>1</v>
      </c>
      <c r="Q2932" t="s">
        <v>37</v>
      </c>
      <c r="R2932">
        <v>5</v>
      </c>
      <c r="S2932" t="s">
        <v>303</v>
      </c>
      <c r="T2932">
        <v>6</v>
      </c>
      <c r="U2932" t="s">
        <v>304</v>
      </c>
      <c r="V2932" t="s">
        <v>129</v>
      </c>
      <c r="W2932">
        <v>1</v>
      </c>
      <c r="X2932" t="s">
        <v>309</v>
      </c>
      <c r="Y2932">
        <v>37</v>
      </c>
      <c r="Z2932">
        <v>73</v>
      </c>
      <c r="AA2932">
        <v>2701</v>
      </c>
      <c r="AB2932">
        <v>1215.4499999999998</v>
      </c>
      <c r="AC2932">
        <v>0.44999999999999996</v>
      </c>
      <c r="AD2932">
        <v>3</v>
      </c>
      <c r="AE2932" t="s">
        <v>42</v>
      </c>
    </row>
    <row r="2933" spans="1:31" x14ac:dyDescent="0.3">
      <c r="A2933">
        <v>1185732</v>
      </c>
      <c r="B2933" t="s">
        <v>30</v>
      </c>
      <c r="C2933" s="1">
        <v>44176</v>
      </c>
      <c r="D2933">
        <v>2020</v>
      </c>
      <c r="E2933" t="s">
        <v>46</v>
      </c>
      <c r="F2933">
        <v>4</v>
      </c>
      <c r="G2933">
        <v>4</v>
      </c>
      <c r="H2933" t="s">
        <v>139</v>
      </c>
      <c r="I2933">
        <v>10</v>
      </c>
      <c r="J2933" t="s">
        <v>140</v>
      </c>
      <c r="K2933">
        <v>12</v>
      </c>
      <c r="L2933" t="s">
        <v>141</v>
      </c>
      <c r="M2933" t="s">
        <v>125</v>
      </c>
      <c r="N2933">
        <v>3</v>
      </c>
      <c r="O2933" t="s">
        <v>126</v>
      </c>
      <c r="P2933">
        <v>1</v>
      </c>
      <c r="Q2933" t="s">
        <v>37</v>
      </c>
      <c r="R2933">
        <v>1</v>
      </c>
      <c r="S2933" t="s">
        <v>127</v>
      </c>
      <c r="T2933">
        <v>4</v>
      </c>
      <c r="U2933" t="s">
        <v>128</v>
      </c>
      <c r="V2933" t="s">
        <v>189</v>
      </c>
      <c r="W2933">
        <v>1</v>
      </c>
      <c r="X2933" t="s">
        <v>309</v>
      </c>
      <c r="Y2933">
        <v>34</v>
      </c>
      <c r="Z2933">
        <v>58</v>
      </c>
      <c r="AA2933">
        <v>1972</v>
      </c>
      <c r="AB2933">
        <v>847.96</v>
      </c>
      <c r="AC2933">
        <v>0.43</v>
      </c>
      <c r="AD2933">
        <v>3</v>
      </c>
      <c r="AE2933" t="s">
        <v>42</v>
      </c>
    </row>
    <row r="2934" spans="1:31" x14ac:dyDescent="0.3">
      <c r="A2934">
        <v>1185732</v>
      </c>
      <c r="B2934" t="s">
        <v>30</v>
      </c>
      <c r="C2934" s="1">
        <v>44182</v>
      </c>
      <c r="D2934">
        <v>2020</v>
      </c>
      <c r="E2934" t="s">
        <v>46</v>
      </c>
      <c r="F2934">
        <v>4</v>
      </c>
      <c r="G2934">
        <v>4</v>
      </c>
      <c r="H2934" t="s">
        <v>139</v>
      </c>
      <c r="I2934">
        <v>10</v>
      </c>
      <c r="J2934" t="s">
        <v>140</v>
      </c>
      <c r="K2934">
        <v>12</v>
      </c>
      <c r="L2934" t="s">
        <v>141</v>
      </c>
      <c r="M2934" t="s">
        <v>125</v>
      </c>
      <c r="N2934">
        <v>3</v>
      </c>
      <c r="O2934" t="s">
        <v>126</v>
      </c>
      <c r="P2934">
        <v>1</v>
      </c>
      <c r="Q2934" t="s">
        <v>37</v>
      </c>
      <c r="R2934">
        <v>5</v>
      </c>
      <c r="S2934" t="s">
        <v>303</v>
      </c>
      <c r="T2934">
        <v>7</v>
      </c>
      <c r="U2934" t="s">
        <v>305</v>
      </c>
      <c r="V2934" t="s">
        <v>202</v>
      </c>
      <c r="W2934">
        <v>1</v>
      </c>
      <c r="X2934" t="s">
        <v>309</v>
      </c>
      <c r="Y2934">
        <v>38</v>
      </c>
      <c r="Z2934">
        <v>52</v>
      </c>
      <c r="AA2934">
        <v>1976</v>
      </c>
      <c r="AB2934">
        <v>790.40000000000009</v>
      </c>
      <c r="AC2934">
        <v>0.4</v>
      </c>
      <c r="AD2934">
        <v>3</v>
      </c>
      <c r="AE2934" t="s">
        <v>42</v>
      </c>
    </row>
    <row r="2935" spans="1:31" x14ac:dyDescent="0.3">
      <c r="A2935">
        <v>1185732</v>
      </c>
      <c r="B2935" t="s">
        <v>30</v>
      </c>
      <c r="C2935" s="1">
        <v>44369</v>
      </c>
      <c r="D2935">
        <v>2021</v>
      </c>
      <c r="E2935" t="s">
        <v>54</v>
      </c>
      <c r="F2935">
        <v>2</v>
      </c>
      <c r="G2935">
        <v>3</v>
      </c>
      <c r="H2935" t="s">
        <v>78</v>
      </c>
      <c r="I2935">
        <v>16</v>
      </c>
      <c r="J2935" t="s">
        <v>147</v>
      </c>
      <c r="K2935">
        <v>18</v>
      </c>
      <c r="L2935" t="s">
        <v>148</v>
      </c>
      <c r="M2935" t="s">
        <v>125</v>
      </c>
      <c r="N2935">
        <v>3</v>
      </c>
      <c r="O2935" t="s">
        <v>126</v>
      </c>
      <c r="P2935">
        <v>1</v>
      </c>
      <c r="Q2935" t="s">
        <v>37</v>
      </c>
      <c r="R2935">
        <v>1</v>
      </c>
      <c r="S2935" t="s">
        <v>127</v>
      </c>
      <c r="T2935">
        <v>4</v>
      </c>
      <c r="U2935" t="s">
        <v>128</v>
      </c>
      <c r="V2935" t="s">
        <v>186</v>
      </c>
      <c r="W2935">
        <v>1</v>
      </c>
      <c r="X2935" t="s">
        <v>309</v>
      </c>
      <c r="Y2935">
        <v>59</v>
      </c>
      <c r="Z2935">
        <v>189</v>
      </c>
      <c r="AA2935">
        <v>11151</v>
      </c>
      <c r="AB2935">
        <v>5129.46</v>
      </c>
      <c r="AC2935">
        <v>0.46</v>
      </c>
      <c r="AD2935">
        <v>3</v>
      </c>
      <c r="AE2935" t="s">
        <v>42</v>
      </c>
    </row>
    <row r="2936" spans="1:31" x14ac:dyDescent="0.3">
      <c r="A2936">
        <v>1185732</v>
      </c>
      <c r="B2936" t="s">
        <v>30</v>
      </c>
      <c r="C2936" s="1">
        <v>44188</v>
      </c>
      <c r="D2936">
        <v>2020</v>
      </c>
      <c r="E2936" t="s">
        <v>46</v>
      </c>
      <c r="F2936">
        <v>4</v>
      </c>
      <c r="G2936">
        <v>4</v>
      </c>
      <c r="H2936" t="s">
        <v>139</v>
      </c>
      <c r="I2936">
        <v>10</v>
      </c>
      <c r="J2936" t="s">
        <v>140</v>
      </c>
      <c r="K2936">
        <v>12</v>
      </c>
      <c r="L2936" t="s">
        <v>141</v>
      </c>
      <c r="M2936" t="s">
        <v>125</v>
      </c>
      <c r="N2936">
        <v>3</v>
      </c>
      <c r="O2936" t="s">
        <v>126</v>
      </c>
      <c r="P2936">
        <v>1</v>
      </c>
      <c r="Q2936" t="s">
        <v>37</v>
      </c>
      <c r="R2936">
        <v>5</v>
      </c>
      <c r="S2936" t="s">
        <v>303</v>
      </c>
      <c r="T2936">
        <v>6</v>
      </c>
      <c r="U2936" t="s">
        <v>304</v>
      </c>
      <c r="V2936" t="s">
        <v>129</v>
      </c>
      <c r="W2936">
        <v>1</v>
      </c>
      <c r="X2936" t="s">
        <v>309</v>
      </c>
      <c r="Y2936">
        <v>42</v>
      </c>
      <c r="Z2936">
        <v>77</v>
      </c>
      <c r="AA2936">
        <v>3234</v>
      </c>
      <c r="AB2936">
        <v>1455.3</v>
      </c>
      <c r="AC2936">
        <v>0.44999999999999996</v>
      </c>
      <c r="AD2936">
        <v>3</v>
      </c>
      <c r="AE2936" t="s">
        <v>42</v>
      </c>
    </row>
    <row r="2937" spans="1:31" x14ac:dyDescent="0.3">
      <c r="A2937">
        <v>1189833</v>
      </c>
      <c r="B2937" t="s">
        <v>89</v>
      </c>
      <c r="C2937" s="1">
        <v>44194</v>
      </c>
      <c r="D2937">
        <v>2020</v>
      </c>
      <c r="E2937" t="s">
        <v>46</v>
      </c>
      <c r="F2937">
        <v>4</v>
      </c>
      <c r="G2937">
        <v>4</v>
      </c>
      <c r="H2937" t="s">
        <v>139</v>
      </c>
      <c r="I2937">
        <v>10</v>
      </c>
      <c r="J2937" t="s">
        <v>140</v>
      </c>
      <c r="K2937">
        <v>12</v>
      </c>
      <c r="L2937" t="s">
        <v>141</v>
      </c>
      <c r="M2937" t="s">
        <v>125</v>
      </c>
      <c r="N2937">
        <v>3</v>
      </c>
      <c r="O2937" t="s">
        <v>126</v>
      </c>
      <c r="P2937">
        <v>1</v>
      </c>
      <c r="Q2937" t="s">
        <v>37</v>
      </c>
      <c r="R2937">
        <v>1</v>
      </c>
      <c r="S2937" t="s">
        <v>127</v>
      </c>
      <c r="T2937">
        <v>4</v>
      </c>
      <c r="U2937" t="s">
        <v>128</v>
      </c>
      <c r="V2937" t="s">
        <v>161</v>
      </c>
      <c r="W2937">
        <v>1</v>
      </c>
      <c r="X2937" t="s">
        <v>309</v>
      </c>
      <c r="Y2937">
        <v>43</v>
      </c>
      <c r="Z2937">
        <v>128</v>
      </c>
      <c r="AA2937">
        <v>5504</v>
      </c>
      <c r="AB2937">
        <v>2311.6799999999998</v>
      </c>
      <c r="AC2937">
        <v>0.42</v>
      </c>
      <c r="AD2937">
        <v>3</v>
      </c>
      <c r="AE2937" t="s">
        <v>42</v>
      </c>
    </row>
    <row r="2938" spans="1:31" x14ac:dyDescent="0.3">
      <c r="A2938">
        <v>1189833</v>
      </c>
      <c r="B2938" t="s">
        <v>89</v>
      </c>
      <c r="C2938" s="1">
        <v>44200</v>
      </c>
      <c r="D2938">
        <v>2021</v>
      </c>
      <c r="E2938" t="s">
        <v>47</v>
      </c>
      <c r="F2938">
        <v>1</v>
      </c>
      <c r="G2938">
        <v>4</v>
      </c>
      <c r="H2938" t="s">
        <v>139</v>
      </c>
      <c r="I2938">
        <v>11</v>
      </c>
      <c r="J2938" t="s">
        <v>142</v>
      </c>
      <c r="K2938">
        <v>13</v>
      </c>
      <c r="L2938" t="s">
        <v>143</v>
      </c>
      <c r="M2938" t="s">
        <v>125</v>
      </c>
      <c r="N2938">
        <v>3</v>
      </c>
      <c r="O2938" t="s">
        <v>126</v>
      </c>
      <c r="P2938">
        <v>1</v>
      </c>
      <c r="Q2938" t="s">
        <v>37</v>
      </c>
      <c r="R2938">
        <v>5</v>
      </c>
      <c r="S2938" t="s">
        <v>303</v>
      </c>
      <c r="T2938">
        <v>8</v>
      </c>
      <c r="U2938" t="s">
        <v>306</v>
      </c>
      <c r="V2938" t="s">
        <v>189</v>
      </c>
      <c r="W2938">
        <v>1</v>
      </c>
      <c r="X2938" t="s">
        <v>309</v>
      </c>
      <c r="Y2938">
        <v>42</v>
      </c>
      <c r="Z2938">
        <v>123</v>
      </c>
      <c r="AA2938">
        <v>5166</v>
      </c>
      <c r="AB2938">
        <v>2324.6999999999998</v>
      </c>
      <c r="AC2938">
        <v>0.44999999999999996</v>
      </c>
      <c r="AD2938">
        <v>3</v>
      </c>
      <c r="AE2938" t="s">
        <v>42</v>
      </c>
    </row>
    <row r="2939" spans="1:31" x14ac:dyDescent="0.3">
      <c r="A2939">
        <v>1189833</v>
      </c>
      <c r="B2939" t="s">
        <v>89</v>
      </c>
      <c r="C2939" s="1">
        <v>44206</v>
      </c>
      <c r="D2939">
        <v>2021</v>
      </c>
      <c r="E2939" t="s">
        <v>47</v>
      </c>
      <c r="F2939">
        <v>1</v>
      </c>
      <c r="G2939">
        <v>4</v>
      </c>
      <c r="H2939" t="s">
        <v>139</v>
      </c>
      <c r="I2939">
        <v>11</v>
      </c>
      <c r="J2939" t="s">
        <v>142</v>
      </c>
      <c r="K2939">
        <v>13</v>
      </c>
      <c r="L2939" t="s">
        <v>143</v>
      </c>
      <c r="M2939" t="s">
        <v>125</v>
      </c>
      <c r="N2939">
        <v>3</v>
      </c>
      <c r="O2939" t="s">
        <v>126</v>
      </c>
      <c r="P2939">
        <v>1</v>
      </c>
      <c r="Q2939" t="s">
        <v>37</v>
      </c>
      <c r="R2939">
        <v>1</v>
      </c>
      <c r="S2939" t="s">
        <v>127</v>
      </c>
      <c r="T2939">
        <v>4</v>
      </c>
      <c r="U2939" t="s">
        <v>128</v>
      </c>
      <c r="V2939" t="s">
        <v>204</v>
      </c>
      <c r="W2939">
        <v>1</v>
      </c>
      <c r="X2939" t="s">
        <v>309</v>
      </c>
      <c r="Y2939">
        <v>41</v>
      </c>
      <c r="Z2939">
        <v>115</v>
      </c>
      <c r="AA2939">
        <v>4715</v>
      </c>
      <c r="AB2939">
        <v>1933.1499999999999</v>
      </c>
      <c r="AC2939">
        <v>0.41</v>
      </c>
      <c r="AD2939">
        <v>3</v>
      </c>
      <c r="AE2939" t="s">
        <v>42</v>
      </c>
    </row>
    <row r="2940" spans="1:31" x14ac:dyDescent="0.3">
      <c r="A2940">
        <v>1128299</v>
      </c>
      <c r="B2940" t="s">
        <v>77</v>
      </c>
      <c r="C2940" s="1">
        <v>44357</v>
      </c>
      <c r="D2940">
        <v>2021</v>
      </c>
      <c r="E2940" t="s">
        <v>54</v>
      </c>
      <c r="F2940">
        <v>2</v>
      </c>
      <c r="G2940">
        <v>3</v>
      </c>
      <c r="H2940" t="s">
        <v>78</v>
      </c>
      <c r="I2940">
        <v>17</v>
      </c>
      <c r="J2940" t="s">
        <v>149</v>
      </c>
      <c r="K2940">
        <v>19</v>
      </c>
      <c r="L2940" t="s">
        <v>150</v>
      </c>
      <c r="M2940" t="s">
        <v>125</v>
      </c>
      <c r="N2940">
        <v>3</v>
      </c>
      <c r="O2940" t="s">
        <v>126</v>
      </c>
      <c r="P2940">
        <v>1</v>
      </c>
      <c r="Q2940" t="s">
        <v>37</v>
      </c>
      <c r="R2940">
        <v>1</v>
      </c>
      <c r="S2940" t="s">
        <v>127</v>
      </c>
      <c r="T2940">
        <v>4</v>
      </c>
      <c r="U2940" t="s">
        <v>128</v>
      </c>
      <c r="V2940" t="s">
        <v>161</v>
      </c>
      <c r="W2940">
        <v>1</v>
      </c>
      <c r="X2940" t="s">
        <v>309</v>
      </c>
      <c r="Y2940">
        <v>71</v>
      </c>
      <c r="Z2940">
        <v>180</v>
      </c>
      <c r="AA2940">
        <v>12780</v>
      </c>
      <c r="AB2940">
        <v>4600.8</v>
      </c>
      <c r="AC2940">
        <v>0.36</v>
      </c>
      <c r="AD2940">
        <v>3</v>
      </c>
      <c r="AE2940" t="s">
        <v>42</v>
      </c>
    </row>
    <row r="2941" spans="1:31" x14ac:dyDescent="0.3">
      <c r="A2941">
        <v>1128299</v>
      </c>
      <c r="B2941" t="s">
        <v>77</v>
      </c>
      <c r="C2941" s="1">
        <v>44386</v>
      </c>
      <c r="D2941">
        <v>2021</v>
      </c>
      <c r="E2941" t="s">
        <v>55</v>
      </c>
      <c r="F2941">
        <v>3</v>
      </c>
      <c r="G2941">
        <v>3</v>
      </c>
      <c r="H2941" t="s">
        <v>78</v>
      </c>
      <c r="I2941">
        <v>17</v>
      </c>
      <c r="J2941" t="s">
        <v>149</v>
      </c>
      <c r="K2941">
        <v>19</v>
      </c>
      <c r="L2941" t="s">
        <v>150</v>
      </c>
      <c r="M2941" t="s">
        <v>125</v>
      </c>
      <c r="N2941">
        <v>3</v>
      </c>
      <c r="O2941" t="s">
        <v>126</v>
      </c>
      <c r="P2941">
        <v>1</v>
      </c>
      <c r="Q2941" t="s">
        <v>37</v>
      </c>
      <c r="R2941">
        <v>5</v>
      </c>
      <c r="S2941" t="s">
        <v>303</v>
      </c>
      <c r="T2941">
        <v>7</v>
      </c>
      <c r="U2941" t="s">
        <v>305</v>
      </c>
      <c r="V2941" t="s">
        <v>187</v>
      </c>
      <c r="W2941">
        <v>1</v>
      </c>
      <c r="X2941" t="s">
        <v>309</v>
      </c>
      <c r="Y2941">
        <v>96</v>
      </c>
      <c r="Z2941">
        <v>154</v>
      </c>
      <c r="AA2941">
        <v>14784</v>
      </c>
      <c r="AB2941">
        <v>7687.68</v>
      </c>
      <c r="AC2941">
        <v>0.52</v>
      </c>
      <c r="AD2941">
        <v>3</v>
      </c>
      <c r="AE2941" t="s">
        <v>42</v>
      </c>
    </row>
    <row r="2942" spans="1:31" x14ac:dyDescent="0.3">
      <c r="A2942">
        <v>1128299</v>
      </c>
      <c r="B2942" t="s">
        <v>77</v>
      </c>
      <c r="C2942" s="1">
        <v>44418</v>
      </c>
      <c r="D2942">
        <v>2021</v>
      </c>
      <c r="E2942" t="s">
        <v>31</v>
      </c>
      <c r="F2942">
        <v>3</v>
      </c>
      <c r="G2942">
        <v>3</v>
      </c>
      <c r="H2942" t="s">
        <v>78</v>
      </c>
      <c r="I2942">
        <v>17</v>
      </c>
      <c r="J2942" t="s">
        <v>149</v>
      </c>
      <c r="K2942">
        <v>19</v>
      </c>
      <c r="L2942" t="s">
        <v>150</v>
      </c>
      <c r="M2942" t="s">
        <v>125</v>
      </c>
      <c r="N2942">
        <v>3</v>
      </c>
      <c r="O2942" t="s">
        <v>126</v>
      </c>
      <c r="P2942">
        <v>1</v>
      </c>
      <c r="Q2942" t="s">
        <v>37</v>
      </c>
      <c r="R2942">
        <v>5</v>
      </c>
      <c r="S2942" t="s">
        <v>303</v>
      </c>
      <c r="T2942">
        <v>7</v>
      </c>
      <c r="U2942" t="s">
        <v>305</v>
      </c>
      <c r="V2942" t="s">
        <v>162</v>
      </c>
      <c r="W2942">
        <v>1</v>
      </c>
      <c r="X2942" t="s">
        <v>309</v>
      </c>
      <c r="Y2942">
        <v>71</v>
      </c>
      <c r="Z2942">
        <v>218</v>
      </c>
      <c r="AA2942">
        <v>15478</v>
      </c>
      <c r="AB2942">
        <v>5262.52</v>
      </c>
      <c r="AC2942">
        <v>0.34</v>
      </c>
      <c r="AD2942">
        <v>3</v>
      </c>
      <c r="AE2942" t="s">
        <v>42</v>
      </c>
    </row>
    <row r="2943" spans="1:31" x14ac:dyDescent="0.3">
      <c r="A2943">
        <v>1128299</v>
      </c>
      <c r="B2943" t="s">
        <v>77</v>
      </c>
      <c r="C2943" s="1">
        <v>44450</v>
      </c>
      <c r="D2943">
        <v>2021</v>
      </c>
      <c r="E2943" t="s">
        <v>43</v>
      </c>
      <c r="F2943">
        <v>3</v>
      </c>
      <c r="G2943">
        <v>3</v>
      </c>
      <c r="H2943" t="s">
        <v>78</v>
      </c>
      <c r="I2943">
        <v>17</v>
      </c>
      <c r="J2943" t="s">
        <v>149</v>
      </c>
      <c r="K2943">
        <v>19</v>
      </c>
      <c r="L2943" t="s">
        <v>150</v>
      </c>
      <c r="M2943" t="s">
        <v>125</v>
      </c>
      <c r="N2943">
        <v>3</v>
      </c>
      <c r="O2943" t="s">
        <v>126</v>
      </c>
      <c r="P2943">
        <v>1</v>
      </c>
      <c r="Q2943" t="s">
        <v>37</v>
      </c>
      <c r="R2943">
        <v>1</v>
      </c>
      <c r="S2943" t="s">
        <v>127</v>
      </c>
      <c r="T2943">
        <v>5</v>
      </c>
      <c r="U2943" t="s">
        <v>300</v>
      </c>
      <c r="V2943" t="s">
        <v>265</v>
      </c>
      <c r="W2943">
        <v>1</v>
      </c>
      <c r="X2943" t="s">
        <v>309</v>
      </c>
      <c r="Y2943">
        <v>64</v>
      </c>
      <c r="Z2943">
        <v>105</v>
      </c>
      <c r="AA2943">
        <v>6720</v>
      </c>
      <c r="AB2943">
        <v>2620.8000000000002</v>
      </c>
      <c r="AC2943">
        <v>0.39</v>
      </c>
      <c r="AD2943">
        <v>3</v>
      </c>
      <c r="AE2943" t="s">
        <v>42</v>
      </c>
    </row>
    <row r="2944" spans="1:31" x14ac:dyDescent="0.3">
      <c r="A2944">
        <v>1189833</v>
      </c>
      <c r="B2944" t="s">
        <v>89</v>
      </c>
      <c r="C2944" s="1">
        <v>44218</v>
      </c>
      <c r="D2944">
        <v>2021</v>
      </c>
      <c r="E2944" t="s">
        <v>47</v>
      </c>
      <c r="F2944">
        <v>1</v>
      </c>
      <c r="G2944">
        <v>4</v>
      </c>
      <c r="H2944" t="s">
        <v>139</v>
      </c>
      <c r="I2944">
        <v>11</v>
      </c>
      <c r="J2944" t="s">
        <v>142</v>
      </c>
      <c r="K2944">
        <v>13</v>
      </c>
      <c r="L2944" t="s">
        <v>143</v>
      </c>
      <c r="M2944" t="s">
        <v>125</v>
      </c>
      <c r="N2944">
        <v>3</v>
      </c>
      <c r="O2944" t="s">
        <v>126</v>
      </c>
      <c r="P2944">
        <v>1</v>
      </c>
      <c r="Q2944" t="s">
        <v>37</v>
      </c>
      <c r="R2944">
        <v>5</v>
      </c>
      <c r="S2944" t="s">
        <v>303</v>
      </c>
      <c r="T2944">
        <v>6</v>
      </c>
      <c r="U2944" t="s">
        <v>304</v>
      </c>
      <c r="V2944" t="s">
        <v>129</v>
      </c>
      <c r="W2944">
        <v>1</v>
      </c>
      <c r="X2944" t="s">
        <v>309</v>
      </c>
      <c r="Y2944">
        <v>41</v>
      </c>
      <c r="Z2944">
        <v>106</v>
      </c>
      <c r="AA2944">
        <v>4346</v>
      </c>
      <c r="AB2944">
        <v>1912.24</v>
      </c>
      <c r="AC2944">
        <v>0.44</v>
      </c>
      <c r="AD2944">
        <v>3</v>
      </c>
      <c r="AE2944" t="s">
        <v>42</v>
      </c>
    </row>
    <row r="2945" spans="1:31" x14ac:dyDescent="0.3">
      <c r="A2945">
        <v>1189833</v>
      </c>
      <c r="B2945" t="s">
        <v>89</v>
      </c>
      <c r="C2945" s="1">
        <v>44224</v>
      </c>
      <c r="D2945">
        <v>2021</v>
      </c>
      <c r="E2945" t="s">
        <v>47</v>
      </c>
      <c r="F2945">
        <v>1</v>
      </c>
      <c r="G2945">
        <v>4</v>
      </c>
      <c r="H2945" t="s">
        <v>139</v>
      </c>
      <c r="I2945">
        <v>11</v>
      </c>
      <c r="J2945" t="s">
        <v>142</v>
      </c>
      <c r="K2945">
        <v>13</v>
      </c>
      <c r="L2945" t="s">
        <v>143</v>
      </c>
      <c r="M2945" t="s">
        <v>125</v>
      </c>
      <c r="N2945">
        <v>3</v>
      </c>
      <c r="O2945" t="s">
        <v>126</v>
      </c>
      <c r="P2945">
        <v>1</v>
      </c>
      <c r="Q2945" t="s">
        <v>37</v>
      </c>
      <c r="R2945">
        <v>1</v>
      </c>
      <c r="S2945" t="s">
        <v>127</v>
      </c>
      <c r="T2945">
        <v>4</v>
      </c>
      <c r="U2945" t="s">
        <v>128</v>
      </c>
      <c r="V2945" t="s">
        <v>189</v>
      </c>
      <c r="W2945">
        <v>1</v>
      </c>
      <c r="X2945" t="s">
        <v>309</v>
      </c>
      <c r="Y2945">
        <v>42</v>
      </c>
      <c r="Z2945">
        <v>147</v>
      </c>
      <c r="AA2945">
        <v>6174</v>
      </c>
      <c r="AB2945">
        <v>2531.3399999999997</v>
      </c>
      <c r="AC2945">
        <v>0.41</v>
      </c>
      <c r="AD2945">
        <v>3</v>
      </c>
      <c r="AE2945" t="s">
        <v>42</v>
      </c>
    </row>
    <row r="2946" spans="1:31" x14ac:dyDescent="0.3">
      <c r="A2946">
        <v>1189833</v>
      </c>
      <c r="B2946" t="s">
        <v>89</v>
      </c>
      <c r="C2946" s="1">
        <v>44230</v>
      </c>
      <c r="D2946">
        <v>2021</v>
      </c>
      <c r="E2946" t="s">
        <v>48</v>
      </c>
      <c r="F2946">
        <v>1</v>
      </c>
      <c r="G2946">
        <v>4</v>
      </c>
      <c r="H2946" t="s">
        <v>139</v>
      </c>
      <c r="I2946">
        <v>11</v>
      </c>
      <c r="J2946" t="s">
        <v>142</v>
      </c>
      <c r="K2946">
        <v>13</v>
      </c>
      <c r="L2946" t="s">
        <v>143</v>
      </c>
      <c r="M2946" t="s">
        <v>125</v>
      </c>
      <c r="N2946">
        <v>3</v>
      </c>
      <c r="O2946" t="s">
        <v>126</v>
      </c>
      <c r="P2946">
        <v>1</v>
      </c>
      <c r="Q2946" t="s">
        <v>37</v>
      </c>
      <c r="R2946">
        <v>5</v>
      </c>
      <c r="S2946" t="s">
        <v>303</v>
      </c>
      <c r="T2946">
        <v>7</v>
      </c>
      <c r="U2946" t="s">
        <v>305</v>
      </c>
      <c r="V2946" t="s">
        <v>202</v>
      </c>
      <c r="W2946">
        <v>1</v>
      </c>
      <c r="X2946" t="s">
        <v>309</v>
      </c>
      <c r="Y2946">
        <v>41</v>
      </c>
      <c r="Z2946">
        <v>156</v>
      </c>
      <c r="AA2946">
        <v>6396</v>
      </c>
      <c r="AB2946">
        <v>2750.2799999999997</v>
      </c>
      <c r="AC2946">
        <v>0.43</v>
      </c>
      <c r="AD2946">
        <v>3</v>
      </c>
      <c r="AE2946" t="s">
        <v>42</v>
      </c>
    </row>
    <row r="2947" spans="1:31" x14ac:dyDescent="0.3">
      <c r="A2947">
        <v>1189833</v>
      </c>
      <c r="B2947" t="s">
        <v>89</v>
      </c>
      <c r="C2947" s="1">
        <v>44236</v>
      </c>
      <c r="D2947">
        <v>2021</v>
      </c>
      <c r="E2947" t="s">
        <v>48</v>
      </c>
      <c r="F2947">
        <v>1</v>
      </c>
      <c r="G2947">
        <v>4</v>
      </c>
      <c r="H2947" t="s">
        <v>139</v>
      </c>
      <c r="I2947">
        <v>11</v>
      </c>
      <c r="J2947" t="s">
        <v>142</v>
      </c>
      <c r="K2947">
        <v>13</v>
      </c>
      <c r="L2947" t="s">
        <v>143</v>
      </c>
      <c r="M2947" t="s">
        <v>125</v>
      </c>
      <c r="N2947">
        <v>3</v>
      </c>
      <c r="O2947" t="s">
        <v>126</v>
      </c>
      <c r="P2947">
        <v>1</v>
      </c>
      <c r="Q2947" t="s">
        <v>37</v>
      </c>
      <c r="R2947">
        <v>1</v>
      </c>
      <c r="S2947" t="s">
        <v>127</v>
      </c>
      <c r="T2947">
        <v>4</v>
      </c>
      <c r="U2947" t="s">
        <v>128</v>
      </c>
      <c r="V2947" t="s">
        <v>186</v>
      </c>
      <c r="W2947">
        <v>1</v>
      </c>
      <c r="X2947" t="s">
        <v>309</v>
      </c>
      <c r="Y2947">
        <v>54</v>
      </c>
      <c r="Z2947">
        <v>188</v>
      </c>
      <c r="AA2947">
        <v>10152</v>
      </c>
      <c r="AB2947">
        <v>4365.3599999999997</v>
      </c>
      <c r="AC2947">
        <v>0.43</v>
      </c>
      <c r="AD2947">
        <v>3</v>
      </c>
      <c r="AE2947" t="s">
        <v>42</v>
      </c>
    </row>
    <row r="2948" spans="1:31" x14ac:dyDescent="0.3">
      <c r="A2948">
        <v>1189833</v>
      </c>
      <c r="B2948" t="s">
        <v>89</v>
      </c>
      <c r="C2948" s="1">
        <v>44242</v>
      </c>
      <c r="D2948">
        <v>2021</v>
      </c>
      <c r="E2948" t="s">
        <v>48</v>
      </c>
      <c r="F2948">
        <v>1</v>
      </c>
      <c r="G2948">
        <v>4</v>
      </c>
      <c r="H2948" t="s">
        <v>139</v>
      </c>
      <c r="I2948">
        <v>11</v>
      </c>
      <c r="J2948" t="s">
        <v>142</v>
      </c>
      <c r="K2948">
        <v>13</v>
      </c>
      <c r="L2948" t="s">
        <v>143</v>
      </c>
      <c r="M2948" t="s">
        <v>125</v>
      </c>
      <c r="N2948">
        <v>3</v>
      </c>
      <c r="O2948" t="s">
        <v>126</v>
      </c>
      <c r="P2948">
        <v>1</v>
      </c>
      <c r="Q2948" t="s">
        <v>37</v>
      </c>
      <c r="R2948">
        <v>5</v>
      </c>
      <c r="S2948" t="s">
        <v>303</v>
      </c>
      <c r="T2948">
        <v>6</v>
      </c>
      <c r="U2948" t="s">
        <v>304</v>
      </c>
      <c r="V2948" t="s">
        <v>129</v>
      </c>
      <c r="W2948">
        <v>1</v>
      </c>
      <c r="X2948" t="s">
        <v>309</v>
      </c>
      <c r="Y2948">
        <v>48</v>
      </c>
      <c r="Z2948">
        <v>156</v>
      </c>
      <c r="AA2948">
        <v>7488</v>
      </c>
      <c r="AB2948">
        <v>3294.72</v>
      </c>
      <c r="AC2948">
        <v>0.44</v>
      </c>
      <c r="AD2948">
        <v>3</v>
      </c>
      <c r="AE2948" t="s">
        <v>42</v>
      </c>
    </row>
    <row r="2949" spans="1:31" x14ac:dyDescent="0.3">
      <c r="A2949">
        <v>1189833</v>
      </c>
      <c r="B2949" t="s">
        <v>89</v>
      </c>
      <c r="C2949" s="1">
        <v>44248</v>
      </c>
      <c r="D2949">
        <v>2021</v>
      </c>
      <c r="E2949" t="s">
        <v>48</v>
      </c>
      <c r="F2949">
        <v>1</v>
      </c>
      <c r="G2949">
        <v>4</v>
      </c>
      <c r="H2949" t="s">
        <v>139</v>
      </c>
      <c r="I2949">
        <v>11</v>
      </c>
      <c r="J2949" t="s">
        <v>142</v>
      </c>
      <c r="K2949">
        <v>13</v>
      </c>
      <c r="L2949" t="s">
        <v>143</v>
      </c>
      <c r="M2949" t="s">
        <v>125</v>
      </c>
      <c r="N2949">
        <v>3</v>
      </c>
      <c r="O2949" t="s">
        <v>126</v>
      </c>
      <c r="P2949">
        <v>1</v>
      </c>
      <c r="Q2949" t="s">
        <v>37</v>
      </c>
      <c r="R2949">
        <v>1</v>
      </c>
      <c r="S2949" t="s">
        <v>127</v>
      </c>
      <c r="T2949">
        <v>4</v>
      </c>
      <c r="U2949" t="s">
        <v>128</v>
      </c>
      <c r="V2949" t="s">
        <v>161</v>
      </c>
      <c r="W2949">
        <v>1</v>
      </c>
      <c r="X2949" t="s">
        <v>309</v>
      </c>
      <c r="Y2949">
        <v>49</v>
      </c>
      <c r="Z2949">
        <v>160</v>
      </c>
      <c r="AA2949">
        <v>7840</v>
      </c>
      <c r="AB2949">
        <v>3371.2</v>
      </c>
      <c r="AC2949">
        <v>0.43</v>
      </c>
      <c r="AD2949">
        <v>3</v>
      </c>
      <c r="AE2949" t="s">
        <v>42</v>
      </c>
    </row>
    <row r="2950" spans="1:31" x14ac:dyDescent="0.3">
      <c r="A2950">
        <v>1189833</v>
      </c>
      <c r="B2950" t="s">
        <v>89</v>
      </c>
      <c r="C2950" s="1">
        <v>44254</v>
      </c>
      <c r="D2950">
        <v>2021</v>
      </c>
      <c r="E2950" t="s">
        <v>48</v>
      </c>
      <c r="F2950">
        <v>1</v>
      </c>
      <c r="G2950">
        <v>4</v>
      </c>
      <c r="H2950" t="s">
        <v>139</v>
      </c>
      <c r="I2950">
        <v>11</v>
      </c>
      <c r="J2950" t="s">
        <v>142</v>
      </c>
      <c r="K2950">
        <v>13</v>
      </c>
      <c r="L2950" t="s">
        <v>143</v>
      </c>
      <c r="M2950" t="s">
        <v>125</v>
      </c>
      <c r="N2950">
        <v>3</v>
      </c>
      <c r="O2950" t="s">
        <v>126</v>
      </c>
      <c r="P2950">
        <v>1</v>
      </c>
      <c r="Q2950" t="s">
        <v>37</v>
      </c>
      <c r="R2950">
        <v>5</v>
      </c>
      <c r="S2950" t="s">
        <v>303</v>
      </c>
      <c r="T2950">
        <v>8</v>
      </c>
      <c r="U2950" t="s">
        <v>306</v>
      </c>
      <c r="V2950" t="s">
        <v>189</v>
      </c>
      <c r="W2950">
        <v>1</v>
      </c>
      <c r="X2950" t="s">
        <v>309</v>
      </c>
      <c r="Y2950">
        <v>42</v>
      </c>
      <c r="Z2950">
        <v>173</v>
      </c>
      <c r="AA2950">
        <v>7266</v>
      </c>
      <c r="AB2950">
        <v>2979.06</v>
      </c>
      <c r="AC2950">
        <v>0.41</v>
      </c>
      <c r="AD2950">
        <v>3</v>
      </c>
      <c r="AE2950" t="s">
        <v>42</v>
      </c>
    </row>
    <row r="2951" spans="1:31" x14ac:dyDescent="0.3">
      <c r="A2951">
        <v>1189833</v>
      </c>
      <c r="B2951" t="s">
        <v>89</v>
      </c>
      <c r="C2951" s="1">
        <v>44260</v>
      </c>
      <c r="D2951">
        <v>2021</v>
      </c>
      <c r="E2951" t="s">
        <v>51</v>
      </c>
      <c r="F2951">
        <v>1</v>
      </c>
      <c r="G2951">
        <v>4</v>
      </c>
      <c r="H2951" t="s">
        <v>139</v>
      </c>
      <c r="I2951">
        <v>11</v>
      </c>
      <c r="J2951" t="s">
        <v>142</v>
      </c>
      <c r="K2951">
        <v>13</v>
      </c>
      <c r="L2951" t="s">
        <v>143</v>
      </c>
      <c r="M2951" t="s">
        <v>125</v>
      </c>
      <c r="N2951">
        <v>3</v>
      </c>
      <c r="O2951" t="s">
        <v>126</v>
      </c>
      <c r="P2951">
        <v>1</v>
      </c>
      <c r="Q2951" t="s">
        <v>37</v>
      </c>
      <c r="R2951">
        <v>1</v>
      </c>
      <c r="S2951" t="s">
        <v>127</v>
      </c>
      <c r="T2951">
        <v>4</v>
      </c>
      <c r="U2951" t="s">
        <v>128</v>
      </c>
      <c r="V2951" t="s">
        <v>204</v>
      </c>
      <c r="W2951">
        <v>1</v>
      </c>
      <c r="X2951" t="s">
        <v>309</v>
      </c>
      <c r="Y2951">
        <v>45</v>
      </c>
      <c r="Z2951">
        <v>182</v>
      </c>
      <c r="AA2951">
        <v>8190</v>
      </c>
      <c r="AB2951">
        <v>3521.7</v>
      </c>
      <c r="AC2951">
        <v>0.43</v>
      </c>
      <c r="AD2951">
        <v>3</v>
      </c>
      <c r="AE2951" t="s">
        <v>42</v>
      </c>
    </row>
    <row r="2952" spans="1:31" x14ac:dyDescent="0.3">
      <c r="A2952">
        <v>1197831</v>
      </c>
      <c r="B2952" t="s">
        <v>73</v>
      </c>
      <c r="C2952" s="1">
        <v>44266</v>
      </c>
      <c r="D2952">
        <v>2021</v>
      </c>
      <c r="E2952" t="s">
        <v>51</v>
      </c>
      <c r="F2952">
        <v>1</v>
      </c>
      <c r="G2952">
        <v>4</v>
      </c>
      <c r="H2952" t="s">
        <v>139</v>
      </c>
      <c r="I2952">
        <v>11</v>
      </c>
      <c r="J2952" t="s">
        <v>142</v>
      </c>
      <c r="K2952">
        <v>13</v>
      </c>
      <c r="L2952" t="s">
        <v>143</v>
      </c>
      <c r="M2952" t="s">
        <v>125</v>
      </c>
      <c r="N2952">
        <v>3</v>
      </c>
      <c r="O2952" t="s">
        <v>126</v>
      </c>
      <c r="P2952">
        <v>1</v>
      </c>
      <c r="Q2952" t="s">
        <v>37</v>
      </c>
      <c r="R2952">
        <v>1</v>
      </c>
      <c r="S2952" t="s">
        <v>127</v>
      </c>
      <c r="T2952">
        <v>4</v>
      </c>
      <c r="U2952" t="s">
        <v>128</v>
      </c>
      <c r="V2952" t="s">
        <v>161</v>
      </c>
      <c r="W2952">
        <v>1</v>
      </c>
      <c r="X2952" t="s">
        <v>309</v>
      </c>
      <c r="Y2952">
        <v>29</v>
      </c>
      <c r="Z2952">
        <v>182</v>
      </c>
      <c r="AA2952">
        <v>5278</v>
      </c>
      <c r="AB2952">
        <v>2427.8799999999997</v>
      </c>
      <c r="AC2952">
        <v>0.45999999999999996</v>
      </c>
      <c r="AD2952">
        <v>3</v>
      </c>
      <c r="AE2952" t="s">
        <v>42</v>
      </c>
    </row>
    <row r="2953" spans="1:31" x14ac:dyDescent="0.3">
      <c r="A2953">
        <v>1197831</v>
      </c>
      <c r="B2953" t="s">
        <v>73</v>
      </c>
      <c r="C2953" s="1">
        <v>44272</v>
      </c>
      <c r="D2953">
        <v>2021</v>
      </c>
      <c r="E2953" t="s">
        <v>51</v>
      </c>
      <c r="F2953">
        <v>1</v>
      </c>
      <c r="G2953">
        <v>2</v>
      </c>
      <c r="H2953" t="s">
        <v>74</v>
      </c>
      <c r="I2953">
        <v>12</v>
      </c>
      <c r="J2953" t="s">
        <v>96</v>
      </c>
      <c r="K2953">
        <v>14</v>
      </c>
      <c r="L2953" t="s">
        <v>97</v>
      </c>
      <c r="M2953" t="s">
        <v>125</v>
      </c>
      <c r="N2953">
        <v>3</v>
      </c>
      <c r="O2953" t="s">
        <v>126</v>
      </c>
      <c r="P2953">
        <v>1</v>
      </c>
      <c r="Q2953" t="s">
        <v>37</v>
      </c>
      <c r="R2953">
        <v>5</v>
      </c>
      <c r="S2953" t="s">
        <v>303</v>
      </c>
      <c r="T2953">
        <v>7</v>
      </c>
      <c r="U2953" t="s">
        <v>305</v>
      </c>
      <c r="V2953" t="s">
        <v>187</v>
      </c>
      <c r="W2953">
        <v>1</v>
      </c>
      <c r="X2953" t="s">
        <v>309</v>
      </c>
      <c r="Y2953">
        <v>33</v>
      </c>
      <c r="Z2953">
        <v>181</v>
      </c>
      <c r="AA2953">
        <v>5973</v>
      </c>
      <c r="AB2953">
        <v>2867.04</v>
      </c>
      <c r="AC2953">
        <v>0.48</v>
      </c>
      <c r="AD2953">
        <v>3</v>
      </c>
      <c r="AE2953" t="s">
        <v>42</v>
      </c>
    </row>
    <row r="2954" spans="1:31" x14ac:dyDescent="0.3">
      <c r="A2954">
        <v>1197831</v>
      </c>
      <c r="B2954" t="s">
        <v>73</v>
      </c>
      <c r="C2954" s="1">
        <v>44278</v>
      </c>
      <c r="D2954">
        <v>2021</v>
      </c>
      <c r="E2954" t="s">
        <v>51</v>
      </c>
      <c r="F2954">
        <v>1</v>
      </c>
      <c r="G2954">
        <v>2</v>
      </c>
      <c r="H2954" t="s">
        <v>74</v>
      </c>
      <c r="I2954">
        <v>12</v>
      </c>
      <c r="J2954" t="s">
        <v>96</v>
      </c>
      <c r="K2954">
        <v>14</v>
      </c>
      <c r="L2954" t="s">
        <v>97</v>
      </c>
      <c r="M2954" t="s">
        <v>125</v>
      </c>
      <c r="N2954">
        <v>3</v>
      </c>
      <c r="O2954" t="s">
        <v>126</v>
      </c>
      <c r="P2954">
        <v>1</v>
      </c>
      <c r="Q2954" t="s">
        <v>37</v>
      </c>
      <c r="R2954">
        <v>5</v>
      </c>
      <c r="S2954" t="s">
        <v>303</v>
      </c>
      <c r="T2954">
        <v>7</v>
      </c>
      <c r="U2954" t="s">
        <v>305</v>
      </c>
      <c r="V2954" t="s">
        <v>162</v>
      </c>
      <c r="W2954">
        <v>1</v>
      </c>
      <c r="X2954" t="s">
        <v>309</v>
      </c>
      <c r="Y2954">
        <v>37</v>
      </c>
      <c r="Z2954">
        <v>163</v>
      </c>
      <c r="AA2954">
        <v>6031</v>
      </c>
      <c r="AB2954">
        <v>3136.12</v>
      </c>
      <c r="AC2954">
        <v>0.52</v>
      </c>
      <c r="AD2954">
        <v>3</v>
      </c>
      <c r="AE2954" t="s">
        <v>42</v>
      </c>
    </row>
    <row r="2955" spans="1:31" x14ac:dyDescent="0.3">
      <c r="A2955">
        <v>1197831</v>
      </c>
      <c r="B2955" t="s">
        <v>73</v>
      </c>
      <c r="C2955" s="1">
        <v>44284</v>
      </c>
      <c r="D2955">
        <v>2021</v>
      </c>
      <c r="E2955" t="s">
        <v>51</v>
      </c>
      <c r="F2955">
        <v>1</v>
      </c>
      <c r="G2955">
        <v>2</v>
      </c>
      <c r="H2955" t="s">
        <v>74</v>
      </c>
      <c r="I2955">
        <v>12</v>
      </c>
      <c r="J2955" t="s">
        <v>96</v>
      </c>
      <c r="K2955">
        <v>14</v>
      </c>
      <c r="L2955" t="s">
        <v>97</v>
      </c>
      <c r="M2955" t="s">
        <v>125</v>
      </c>
      <c r="N2955">
        <v>3</v>
      </c>
      <c r="O2955" t="s">
        <v>126</v>
      </c>
      <c r="P2955">
        <v>1</v>
      </c>
      <c r="Q2955" t="s">
        <v>37</v>
      </c>
      <c r="R2955">
        <v>1</v>
      </c>
      <c r="S2955" t="s">
        <v>127</v>
      </c>
      <c r="T2955">
        <v>5</v>
      </c>
      <c r="U2955" t="s">
        <v>300</v>
      </c>
      <c r="V2955" t="s">
        <v>265</v>
      </c>
      <c r="W2955">
        <v>1</v>
      </c>
      <c r="X2955" t="s">
        <v>309</v>
      </c>
      <c r="Y2955">
        <v>24</v>
      </c>
      <c r="Z2955">
        <v>176</v>
      </c>
      <c r="AA2955">
        <v>4224</v>
      </c>
      <c r="AB2955">
        <v>2154.2400000000002</v>
      </c>
      <c r="AC2955">
        <v>0.51</v>
      </c>
      <c r="AD2955">
        <v>3</v>
      </c>
      <c r="AE2955" t="s">
        <v>42</v>
      </c>
    </row>
    <row r="2956" spans="1:31" x14ac:dyDescent="0.3">
      <c r="A2956">
        <v>1197831</v>
      </c>
      <c r="B2956" t="s">
        <v>73</v>
      </c>
      <c r="C2956" s="1">
        <v>44290</v>
      </c>
      <c r="D2956">
        <v>2021</v>
      </c>
      <c r="E2956" t="s">
        <v>52</v>
      </c>
      <c r="F2956">
        <v>2</v>
      </c>
      <c r="G2956">
        <v>2</v>
      </c>
      <c r="H2956" t="s">
        <v>74</v>
      </c>
      <c r="I2956">
        <v>12</v>
      </c>
      <c r="J2956" t="s">
        <v>96</v>
      </c>
      <c r="K2956">
        <v>14</v>
      </c>
      <c r="L2956" t="s">
        <v>97</v>
      </c>
      <c r="M2956" t="s">
        <v>125</v>
      </c>
      <c r="N2956">
        <v>3</v>
      </c>
      <c r="O2956" t="s">
        <v>126</v>
      </c>
      <c r="P2956">
        <v>1</v>
      </c>
      <c r="Q2956" t="s">
        <v>37</v>
      </c>
      <c r="R2956">
        <v>1</v>
      </c>
      <c r="S2956" t="s">
        <v>127</v>
      </c>
      <c r="T2956">
        <v>4</v>
      </c>
      <c r="U2956" t="s">
        <v>128</v>
      </c>
      <c r="V2956" t="s">
        <v>161</v>
      </c>
      <c r="W2956">
        <v>1</v>
      </c>
      <c r="X2956" t="s">
        <v>309</v>
      </c>
      <c r="Y2956">
        <v>23</v>
      </c>
      <c r="Z2956">
        <v>218</v>
      </c>
      <c r="AA2956">
        <v>5014</v>
      </c>
      <c r="AB2956">
        <v>2507</v>
      </c>
      <c r="AC2956">
        <v>0.5</v>
      </c>
      <c r="AD2956">
        <v>3</v>
      </c>
      <c r="AE2956" t="s">
        <v>42</v>
      </c>
    </row>
    <row r="2957" spans="1:31" x14ac:dyDescent="0.3">
      <c r="A2957">
        <v>1197831</v>
      </c>
      <c r="B2957" t="s">
        <v>73</v>
      </c>
      <c r="C2957" s="1">
        <v>44296</v>
      </c>
      <c r="D2957">
        <v>2021</v>
      </c>
      <c r="E2957" t="s">
        <v>52</v>
      </c>
      <c r="F2957">
        <v>2</v>
      </c>
      <c r="G2957">
        <v>2</v>
      </c>
      <c r="H2957" t="s">
        <v>74</v>
      </c>
      <c r="I2957">
        <v>12</v>
      </c>
      <c r="J2957" t="s">
        <v>96</v>
      </c>
      <c r="K2957">
        <v>14</v>
      </c>
      <c r="L2957" t="s">
        <v>97</v>
      </c>
      <c r="M2957" t="s">
        <v>125</v>
      </c>
      <c r="N2957">
        <v>3</v>
      </c>
      <c r="O2957" t="s">
        <v>126</v>
      </c>
      <c r="P2957">
        <v>1</v>
      </c>
      <c r="Q2957" t="s">
        <v>37</v>
      </c>
      <c r="R2957">
        <v>5</v>
      </c>
      <c r="S2957" t="s">
        <v>303</v>
      </c>
      <c r="T2957">
        <v>7</v>
      </c>
      <c r="U2957" t="s">
        <v>305</v>
      </c>
      <c r="V2957" t="s">
        <v>187</v>
      </c>
      <c r="W2957">
        <v>1</v>
      </c>
      <c r="X2957" t="s">
        <v>309</v>
      </c>
      <c r="Y2957">
        <v>42</v>
      </c>
      <c r="Z2957">
        <v>202</v>
      </c>
      <c r="AA2957">
        <v>8484</v>
      </c>
      <c r="AB2957">
        <v>4326.84</v>
      </c>
      <c r="AC2957">
        <v>0.51</v>
      </c>
      <c r="AD2957">
        <v>3</v>
      </c>
      <c r="AE2957" t="s">
        <v>42</v>
      </c>
    </row>
    <row r="2958" spans="1:31" x14ac:dyDescent="0.3">
      <c r="A2958">
        <v>1128299</v>
      </c>
      <c r="B2958" t="s">
        <v>77</v>
      </c>
      <c r="C2958" s="1">
        <v>44479</v>
      </c>
      <c r="D2958">
        <v>2021</v>
      </c>
      <c r="E2958" t="s">
        <v>44</v>
      </c>
      <c r="F2958">
        <v>4</v>
      </c>
      <c r="G2958">
        <v>3</v>
      </c>
      <c r="H2958" t="s">
        <v>78</v>
      </c>
      <c r="I2958">
        <v>17</v>
      </c>
      <c r="J2958" t="s">
        <v>149</v>
      </c>
      <c r="K2958">
        <v>19</v>
      </c>
      <c r="L2958" t="s">
        <v>150</v>
      </c>
      <c r="M2958" t="s">
        <v>125</v>
      </c>
      <c r="N2958">
        <v>3</v>
      </c>
      <c r="O2958" t="s">
        <v>126</v>
      </c>
      <c r="P2958">
        <v>1</v>
      </c>
      <c r="Q2958" t="s">
        <v>37</v>
      </c>
      <c r="R2958">
        <v>5</v>
      </c>
      <c r="S2958" t="s">
        <v>303</v>
      </c>
      <c r="T2958">
        <v>7</v>
      </c>
      <c r="U2958" t="s">
        <v>305</v>
      </c>
      <c r="V2958" t="s">
        <v>162</v>
      </c>
      <c r="W2958">
        <v>1</v>
      </c>
      <c r="X2958" t="s">
        <v>309</v>
      </c>
      <c r="Y2958">
        <v>64</v>
      </c>
      <c r="Z2958">
        <v>75</v>
      </c>
      <c r="AA2958">
        <v>4800</v>
      </c>
      <c r="AB2958">
        <v>2448</v>
      </c>
      <c r="AC2958">
        <v>0.51</v>
      </c>
      <c r="AD2958">
        <v>3</v>
      </c>
      <c r="AE2958" t="s">
        <v>42</v>
      </c>
    </row>
    <row r="2959" spans="1:31" x14ac:dyDescent="0.3">
      <c r="A2959">
        <v>1128299</v>
      </c>
      <c r="B2959" t="s">
        <v>77</v>
      </c>
      <c r="C2959" s="1">
        <v>44510</v>
      </c>
      <c r="D2959">
        <v>2021</v>
      </c>
      <c r="E2959" t="s">
        <v>45</v>
      </c>
      <c r="F2959">
        <v>4</v>
      </c>
      <c r="G2959">
        <v>3</v>
      </c>
      <c r="H2959" t="s">
        <v>78</v>
      </c>
      <c r="I2959">
        <v>17</v>
      </c>
      <c r="J2959" t="s">
        <v>149</v>
      </c>
      <c r="K2959">
        <v>19</v>
      </c>
      <c r="L2959" t="s">
        <v>150</v>
      </c>
      <c r="M2959" t="s">
        <v>125</v>
      </c>
      <c r="N2959">
        <v>3</v>
      </c>
      <c r="O2959" t="s">
        <v>126</v>
      </c>
      <c r="P2959">
        <v>1</v>
      </c>
      <c r="Q2959" t="s">
        <v>37</v>
      </c>
      <c r="R2959">
        <v>1</v>
      </c>
      <c r="S2959" t="s">
        <v>127</v>
      </c>
      <c r="T2959">
        <v>5</v>
      </c>
      <c r="U2959" t="s">
        <v>300</v>
      </c>
      <c r="V2959" t="s">
        <v>265</v>
      </c>
      <c r="W2959">
        <v>1</v>
      </c>
      <c r="X2959" t="s">
        <v>309</v>
      </c>
      <c r="Y2959">
        <v>56</v>
      </c>
      <c r="Z2959">
        <v>168</v>
      </c>
      <c r="AA2959">
        <v>9408</v>
      </c>
      <c r="AB2959">
        <v>3010.56</v>
      </c>
      <c r="AC2959">
        <v>0.32</v>
      </c>
      <c r="AD2959">
        <v>3</v>
      </c>
      <c r="AE2959" t="s">
        <v>42</v>
      </c>
    </row>
    <row r="2960" spans="1:31" x14ac:dyDescent="0.3">
      <c r="A2960">
        <v>1128299</v>
      </c>
      <c r="B2960" t="s">
        <v>77</v>
      </c>
      <c r="C2960" s="1">
        <v>44510</v>
      </c>
      <c r="D2960">
        <v>2021</v>
      </c>
      <c r="E2960" t="s">
        <v>45</v>
      </c>
      <c r="F2960">
        <v>4</v>
      </c>
      <c r="G2960">
        <v>3</v>
      </c>
      <c r="H2960" t="s">
        <v>78</v>
      </c>
      <c r="I2960">
        <v>17</v>
      </c>
      <c r="J2960" t="s">
        <v>149</v>
      </c>
      <c r="K2960">
        <v>19</v>
      </c>
      <c r="L2960" t="s">
        <v>150</v>
      </c>
      <c r="M2960" t="s">
        <v>125</v>
      </c>
      <c r="N2960">
        <v>3</v>
      </c>
      <c r="O2960" t="s">
        <v>126</v>
      </c>
      <c r="P2960">
        <v>1</v>
      </c>
      <c r="Q2960" t="s">
        <v>37</v>
      </c>
      <c r="R2960">
        <v>5</v>
      </c>
      <c r="S2960" t="s">
        <v>303</v>
      </c>
      <c r="T2960">
        <v>6</v>
      </c>
      <c r="U2960" t="s">
        <v>304</v>
      </c>
      <c r="V2960" t="s">
        <v>129</v>
      </c>
      <c r="W2960">
        <v>1</v>
      </c>
      <c r="X2960" t="s">
        <v>309</v>
      </c>
      <c r="Y2960">
        <v>50</v>
      </c>
      <c r="Z2960">
        <v>123</v>
      </c>
      <c r="AA2960">
        <v>6150</v>
      </c>
      <c r="AB2960">
        <v>2460</v>
      </c>
      <c r="AC2960">
        <v>0.4</v>
      </c>
      <c r="AD2960">
        <v>3</v>
      </c>
      <c r="AE2960" t="s">
        <v>42</v>
      </c>
    </row>
    <row r="2961" spans="1:31" x14ac:dyDescent="0.3">
      <c r="A2961">
        <v>1128299</v>
      </c>
      <c r="B2961" t="s">
        <v>77</v>
      </c>
      <c r="C2961" s="1">
        <v>44510</v>
      </c>
      <c r="D2961">
        <v>2021</v>
      </c>
      <c r="E2961" t="s">
        <v>45</v>
      </c>
      <c r="F2961">
        <v>4</v>
      </c>
      <c r="G2961">
        <v>3</v>
      </c>
      <c r="H2961" t="s">
        <v>78</v>
      </c>
      <c r="I2961">
        <v>17</v>
      </c>
      <c r="J2961" t="s">
        <v>149</v>
      </c>
      <c r="K2961">
        <v>19</v>
      </c>
      <c r="L2961" t="s">
        <v>150</v>
      </c>
      <c r="M2961" t="s">
        <v>125</v>
      </c>
      <c r="N2961">
        <v>3</v>
      </c>
      <c r="O2961" t="s">
        <v>126</v>
      </c>
      <c r="P2961">
        <v>1</v>
      </c>
      <c r="Q2961" t="s">
        <v>37</v>
      </c>
      <c r="R2961">
        <v>1</v>
      </c>
      <c r="S2961" t="s">
        <v>127</v>
      </c>
      <c r="T2961">
        <v>4</v>
      </c>
      <c r="U2961" t="s">
        <v>128</v>
      </c>
      <c r="V2961" t="s">
        <v>189</v>
      </c>
      <c r="W2961">
        <v>1</v>
      </c>
      <c r="X2961" t="s">
        <v>309</v>
      </c>
      <c r="Y2961">
        <v>83</v>
      </c>
      <c r="Z2961">
        <v>113</v>
      </c>
      <c r="AA2961">
        <v>9379</v>
      </c>
      <c r="AB2961">
        <v>2813.7</v>
      </c>
      <c r="AC2961">
        <v>0.3</v>
      </c>
      <c r="AD2961">
        <v>3</v>
      </c>
      <c r="AE2961" t="s">
        <v>42</v>
      </c>
    </row>
    <row r="2962" spans="1:31" x14ac:dyDescent="0.3">
      <c r="A2962">
        <v>1197831</v>
      </c>
      <c r="B2962" t="s">
        <v>73</v>
      </c>
      <c r="C2962" s="1">
        <v>44308</v>
      </c>
      <c r="D2962">
        <v>2021</v>
      </c>
      <c r="E2962" t="s">
        <v>52</v>
      </c>
      <c r="F2962">
        <v>2</v>
      </c>
      <c r="G2962">
        <v>2</v>
      </c>
      <c r="H2962" t="s">
        <v>74</v>
      </c>
      <c r="I2962">
        <v>12</v>
      </c>
      <c r="J2962" t="s">
        <v>96</v>
      </c>
      <c r="K2962">
        <v>14</v>
      </c>
      <c r="L2962" t="s">
        <v>97</v>
      </c>
      <c r="M2962" t="s">
        <v>125</v>
      </c>
      <c r="N2962">
        <v>3</v>
      </c>
      <c r="O2962" t="s">
        <v>126</v>
      </c>
      <c r="P2962">
        <v>1</v>
      </c>
      <c r="Q2962" t="s">
        <v>37</v>
      </c>
      <c r="R2962">
        <v>5</v>
      </c>
      <c r="S2962" t="s">
        <v>303</v>
      </c>
      <c r="T2962">
        <v>7</v>
      </c>
      <c r="U2962" t="s">
        <v>305</v>
      </c>
      <c r="V2962" t="s">
        <v>202</v>
      </c>
      <c r="W2962">
        <v>1</v>
      </c>
      <c r="X2962" t="s">
        <v>309</v>
      </c>
      <c r="Y2962">
        <v>54</v>
      </c>
      <c r="Z2962">
        <v>233</v>
      </c>
      <c r="AA2962">
        <v>12582</v>
      </c>
      <c r="AB2962">
        <v>7171.74</v>
      </c>
      <c r="AC2962">
        <v>0.56999999999999995</v>
      </c>
      <c r="AD2962">
        <v>3</v>
      </c>
      <c r="AE2962" t="s">
        <v>42</v>
      </c>
    </row>
    <row r="2963" spans="1:31" x14ac:dyDescent="0.3">
      <c r="A2963">
        <v>1197831</v>
      </c>
      <c r="B2963" t="s">
        <v>73</v>
      </c>
      <c r="C2963" s="1">
        <v>44314</v>
      </c>
      <c r="D2963">
        <v>2021</v>
      </c>
      <c r="E2963" t="s">
        <v>52</v>
      </c>
      <c r="F2963">
        <v>2</v>
      </c>
      <c r="G2963">
        <v>2</v>
      </c>
      <c r="H2963" t="s">
        <v>74</v>
      </c>
      <c r="I2963">
        <v>12</v>
      </c>
      <c r="J2963" t="s">
        <v>96</v>
      </c>
      <c r="K2963">
        <v>14</v>
      </c>
      <c r="L2963" t="s">
        <v>97</v>
      </c>
      <c r="M2963" t="s">
        <v>125</v>
      </c>
      <c r="N2963">
        <v>3</v>
      </c>
      <c r="O2963" t="s">
        <v>126</v>
      </c>
      <c r="P2963">
        <v>1</v>
      </c>
      <c r="Q2963" t="s">
        <v>37</v>
      </c>
      <c r="R2963">
        <v>1</v>
      </c>
      <c r="S2963" t="s">
        <v>127</v>
      </c>
      <c r="T2963">
        <v>4</v>
      </c>
      <c r="U2963" t="s">
        <v>128</v>
      </c>
      <c r="V2963" t="s">
        <v>186</v>
      </c>
      <c r="W2963">
        <v>1</v>
      </c>
      <c r="X2963" t="s">
        <v>309</v>
      </c>
      <c r="Y2963">
        <v>47</v>
      </c>
      <c r="Z2963">
        <v>169</v>
      </c>
      <c r="AA2963">
        <v>7943</v>
      </c>
      <c r="AB2963">
        <v>4765.8</v>
      </c>
      <c r="AC2963">
        <v>0.6</v>
      </c>
      <c r="AD2963">
        <v>3</v>
      </c>
      <c r="AE2963" t="s">
        <v>42</v>
      </c>
    </row>
    <row r="2964" spans="1:31" x14ac:dyDescent="0.3">
      <c r="A2964">
        <v>1128299</v>
      </c>
      <c r="B2964" t="s">
        <v>77</v>
      </c>
      <c r="C2964" s="1">
        <v>44539</v>
      </c>
      <c r="D2964">
        <v>2021</v>
      </c>
      <c r="E2964" t="s">
        <v>46</v>
      </c>
      <c r="F2964">
        <v>4</v>
      </c>
      <c r="G2964">
        <v>3</v>
      </c>
      <c r="H2964" t="s">
        <v>78</v>
      </c>
      <c r="I2964">
        <v>17</v>
      </c>
      <c r="J2964" t="s">
        <v>149</v>
      </c>
      <c r="K2964">
        <v>19</v>
      </c>
      <c r="L2964" t="s">
        <v>150</v>
      </c>
      <c r="M2964" t="s">
        <v>125</v>
      </c>
      <c r="N2964">
        <v>3</v>
      </c>
      <c r="O2964" t="s">
        <v>126</v>
      </c>
      <c r="P2964">
        <v>1</v>
      </c>
      <c r="Q2964" t="s">
        <v>37</v>
      </c>
      <c r="R2964">
        <v>5</v>
      </c>
      <c r="S2964" t="s">
        <v>303</v>
      </c>
      <c r="T2964">
        <v>6</v>
      </c>
      <c r="U2964" t="s">
        <v>304</v>
      </c>
      <c r="V2964" t="s">
        <v>129</v>
      </c>
      <c r="W2964">
        <v>1</v>
      </c>
      <c r="X2964" t="s">
        <v>309</v>
      </c>
      <c r="Y2964">
        <v>74</v>
      </c>
      <c r="Z2964">
        <v>135</v>
      </c>
      <c r="AA2964">
        <v>9990</v>
      </c>
      <c r="AB2964">
        <v>3496.5</v>
      </c>
      <c r="AC2964">
        <v>0.35</v>
      </c>
      <c r="AD2964">
        <v>3</v>
      </c>
      <c r="AE2964" t="s">
        <v>42</v>
      </c>
    </row>
    <row r="2965" spans="1:31" x14ac:dyDescent="0.3">
      <c r="A2965">
        <v>1128299</v>
      </c>
      <c r="B2965" t="s">
        <v>77</v>
      </c>
      <c r="C2965" s="1">
        <v>44213</v>
      </c>
      <c r="D2965">
        <v>2021</v>
      </c>
      <c r="E2965" t="s">
        <v>47</v>
      </c>
      <c r="F2965">
        <v>1</v>
      </c>
      <c r="G2965">
        <v>3</v>
      </c>
      <c r="H2965" t="s">
        <v>78</v>
      </c>
      <c r="I2965">
        <v>17</v>
      </c>
      <c r="J2965" t="s">
        <v>149</v>
      </c>
      <c r="K2965">
        <v>19</v>
      </c>
      <c r="L2965" t="s">
        <v>150</v>
      </c>
      <c r="M2965" t="s">
        <v>125</v>
      </c>
      <c r="N2965">
        <v>3</v>
      </c>
      <c r="O2965" t="s">
        <v>126</v>
      </c>
      <c r="P2965">
        <v>1</v>
      </c>
      <c r="Q2965" t="s">
        <v>37</v>
      </c>
      <c r="R2965">
        <v>1</v>
      </c>
      <c r="S2965" t="s">
        <v>127</v>
      </c>
      <c r="T2965">
        <v>4</v>
      </c>
      <c r="U2965" t="s">
        <v>128</v>
      </c>
      <c r="V2965" t="s">
        <v>161</v>
      </c>
      <c r="W2965">
        <v>1</v>
      </c>
      <c r="X2965" t="s">
        <v>309</v>
      </c>
      <c r="Y2965">
        <v>38</v>
      </c>
      <c r="Z2965">
        <v>115</v>
      </c>
      <c r="AA2965">
        <v>4370</v>
      </c>
      <c r="AB2965">
        <v>1879.1</v>
      </c>
      <c r="AC2965">
        <v>0.43</v>
      </c>
      <c r="AD2965">
        <v>3</v>
      </c>
      <c r="AE2965" t="s">
        <v>42</v>
      </c>
    </row>
    <row r="2966" spans="1:31" x14ac:dyDescent="0.3">
      <c r="A2966">
        <v>1197831</v>
      </c>
      <c r="B2966" t="s">
        <v>73</v>
      </c>
      <c r="C2966" s="1">
        <v>44326</v>
      </c>
      <c r="D2966">
        <v>2021</v>
      </c>
      <c r="E2966" t="s">
        <v>53</v>
      </c>
      <c r="F2966">
        <v>2</v>
      </c>
      <c r="G2966">
        <v>2</v>
      </c>
      <c r="H2966" t="s">
        <v>74</v>
      </c>
      <c r="I2966">
        <v>12</v>
      </c>
      <c r="J2966" t="s">
        <v>96</v>
      </c>
      <c r="K2966">
        <v>14</v>
      </c>
      <c r="L2966" t="s">
        <v>97</v>
      </c>
      <c r="M2966" t="s">
        <v>125</v>
      </c>
      <c r="N2966">
        <v>3</v>
      </c>
      <c r="O2966" t="s">
        <v>126</v>
      </c>
      <c r="P2966">
        <v>1</v>
      </c>
      <c r="Q2966" t="s">
        <v>37</v>
      </c>
      <c r="R2966">
        <v>5</v>
      </c>
      <c r="S2966" t="s">
        <v>303</v>
      </c>
      <c r="T2966">
        <v>8</v>
      </c>
      <c r="U2966" t="s">
        <v>306</v>
      </c>
      <c r="V2966" t="s">
        <v>189</v>
      </c>
      <c r="W2966">
        <v>1</v>
      </c>
      <c r="X2966" t="s">
        <v>309</v>
      </c>
      <c r="Y2966">
        <v>29</v>
      </c>
      <c r="Z2966">
        <v>189</v>
      </c>
      <c r="AA2966">
        <v>5481</v>
      </c>
      <c r="AB2966">
        <v>3069.3599999999997</v>
      </c>
      <c r="AC2966">
        <v>0.55999999999999994</v>
      </c>
      <c r="AD2966">
        <v>3</v>
      </c>
      <c r="AE2966" t="s">
        <v>42</v>
      </c>
    </row>
    <row r="2967" spans="1:31" x14ac:dyDescent="0.3">
      <c r="A2967">
        <v>1128299</v>
      </c>
      <c r="B2967" t="s">
        <v>77</v>
      </c>
      <c r="C2967" s="1">
        <v>44244</v>
      </c>
      <c r="D2967">
        <v>2021</v>
      </c>
      <c r="E2967" t="s">
        <v>48</v>
      </c>
      <c r="F2967">
        <v>1</v>
      </c>
      <c r="G2967">
        <v>3</v>
      </c>
      <c r="H2967" t="s">
        <v>78</v>
      </c>
      <c r="I2967">
        <v>17</v>
      </c>
      <c r="J2967" t="s">
        <v>149</v>
      </c>
      <c r="K2967">
        <v>19</v>
      </c>
      <c r="L2967" t="s">
        <v>150</v>
      </c>
      <c r="M2967" t="s">
        <v>125</v>
      </c>
      <c r="N2967">
        <v>3</v>
      </c>
      <c r="O2967" t="s">
        <v>126</v>
      </c>
      <c r="P2967">
        <v>1</v>
      </c>
      <c r="Q2967" t="s">
        <v>37</v>
      </c>
      <c r="R2967">
        <v>1</v>
      </c>
      <c r="S2967" t="s">
        <v>127</v>
      </c>
      <c r="T2967">
        <v>4</v>
      </c>
      <c r="U2967" t="s">
        <v>128</v>
      </c>
      <c r="V2967" t="s">
        <v>204</v>
      </c>
      <c r="W2967">
        <v>1</v>
      </c>
      <c r="X2967" t="s">
        <v>309</v>
      </c>
      <c r="Y2967">
        <v>49</v>
      </c>
      <c r="Z2967">
        <v>111</v>
      </c>
      <c r="AA2967">
        <v>5439</v>
      </c>
      <c r="AB2967">
        <v>1903.6499999999999</v>
      </c>
      <c r="AC2967">
        <v>0.35</v>
      </c>
      <c r="AD2967">
        <v>3</v>
      </c>
      <c r="AE2967" t="s">
        <v>42</v>
      </c>
    </row>
    <row r="2968" spans="1:31" x14ac:dyDescent="0.3">
      <c r="A2968">
        <v>1128299</v>
      </c>
      <c r="B2968" t="s">
        <v>77</v>
      </c>
      <c r="C2968" s="1">
        <v>44244</v>
      </c>
      <c r="D2968">
        <v>2021</v>
      </c>
      <c r="E2968" t="s">
        <v>48</v>
      </c>
      <c r="F2968">
        <v>1</v>
      </c>
      <c r="G2968">
        <v>3</v>
      </c>
      <c r="H2968" t="s">
        <v>78</v>
      </c>
      <c r="I2968">
        <v>17</v>
      </c>
      <c r="J2968" t="s">
        <v>149</v>
      </c>
      <c r="K2968">
        <v>19</v>
      </c>
      <c r="L2968" t="s">
        <v>150</v>
      </c>
      <c r="M2968" t="s">
        <v>125</v>
      </c>
      <c r="N2968">
        <v>3</v>
      </c>
      <c r="O2968" t="s">
        <v>126</v>
      </c>
      <c r="P2968">
        <v>1</v>
      </c>
      <c r="Q2968" t="s">
        <v>37</v>
      </c>
      <c r="R2968">
        <v>1</v>
      </c>
      <c r="S2968" t="s">
        <v>127</v>
      </c>
      <c r="T2968">
        <v>4</v>
      </c>
      <c r="U2968" t="s">
        <v>128</v>
      </c>
      <c r="V2968" t="s">
        <v>161</v>
      </c>
      <c r="W2968">
        <v>1</v>
      </c>
      <c r="X2968" t="s">
        <v>309</v>
      </c>
      <c r="Y2968">
        <v>49</v>
      </c>
      <c r="Z2968">
        <v>111</v>
      </c>
      <c r="AA2968">
        <v>5439</v>
      </c>
      <c r="AB2968">
        <v>2175.6</v>
      </c>
      <c r="AC2968">
        <v>0.4</v>
      </c>
      <c r="AD2968">
        <v>3</v>
      </c>
      <c r="AE2968" t="s">
        <v>42</v>
      </c>
    </row>
    <row r="2969" spans="1:31" x14ac:dyDescent="0.3">
      <c r="A2969">
        <v>1197831</v>
      </c>
      <c r="B2969" t="s">
        <v>73</v>
      </c>
      <c r="C2969" s="1">
        <v>44332</v>
      </c>
      <c r="D2969">
        <v>2021</v>
      </c>
      <c r="E2969" t="s">
        <v>53</v>
      </c>
      <c r="F2969">
        <v>2</v>
      </c>
      <c r="G2969">
        <v>2</v>
      </c>
      <c r="H2969" t="s">
        <v>74</v>
      </c>
      <c r="I2969">
        <v>12</v>
      </c>
      <c r="J2969" t="s">
        <v>96</v>
      </c>
      <c r="K2969">
        <v>14</v>
      </c>
      <c r="L2969" t="s">
        <v>97</v>
      </c>
      <c r="M2969" t="s">
        <v>125</v>
      </c>
      <c r="N2969">
        <v>3</v>
      </c>
      <c r="O2969" t="s">
        <v>126</v>
      </c>
      <c r="P2969">
        <v>1</v>
      </c>
      <c r="Q2969" t="s">
        <v>37</v>
      </c>
      <c r="R2969">
        <v>5</v>
      </c>
      <c r="S2969" t="s">
        <v>303</v>
      </c>
      <c r="T2969">
        <v>7</v>
      </c>
      <c r="U2969" t="s">
        <v>305</v>
      </c>
      <c r="V2969" t="s">
        <v>187</v>
      </c>
      <c r="W2969">
        <v>1</v>
      </c>
      <c r="X2969" t="s">
        <v>309</v>
      </c>
      <c r="Y2969">
        <v>51</v>
      </c>
      <c r="Z2969">
        <v>240</v>
      </c>
      <c r="AA2969">
        <v>12240</v>
      </c>
      <c r="AB2969">
        <v>6731.9999999999991</v>
      </c>
      <c r="AC2969">
        <v>0.54999999999999993</v>
      </c>
      <c r="AD2969">
        <v>3</v>
      </c>
      <c r="AE2969" t="s">
        <v>42</v>
      </c>
    </row>
    <row r="2970" spans="1:31" x14ac:dyDescent="0.3">
      <c r="A2970">
        <v>1128299</v>
      </c>
      <c r="B2970" t="s">
        <v>77</v>
      </c>
      <c r="C2970" s="1">
        <v>44244</v>
      </c>
      <c r="D2970">
        <v>2021</v>
      </c>
      <c r="E2970" t="s">
        <v>48</v>
      </c>
      <c r="F2970">
        <v>1</v>
      </c>
      <c r="G2970">
        <v>5</v>
      </c>
      <c r="H2970" t="s">
        <v>100</v>
      </c>
      <c r="I2970">
        <v>9</v>
      </c>
      <c r="J2970" t="s">
        <v>101</v>
      </c>
      <c r="K2970">
        <v>20</v>
      </c>
      <c r="L2970" t="s">
        <v>102</v>
      </c>
      <c r="M2970" t="s">
        <v>125</v>
      </c>
      <c r="N2970">
        <v>3</v>
      </c>
      <c r="O2970" t="s">
        <v>126</v>
      </c>
      <c r="P2970">
        <v>1</v>
      </c>
      <c r="Q2970" t="s">
        <v>37</v>
      </c>
      <c r="R2970">
        <v>5</v>
      </c>
      <c r="S2970" t="s">
        <v>303</v>
      </c>
      <c r="T2970">
        <v>7</v>
      </c>
      <c r="U2970" t="s">
        <v>305</v>
      </c>
      <c r="V2970" t="s">
        <v>162</v>
      </c>
      <c r="W2970">
        <v>1</v>
      </c>
      <c r="X2970" t="s">
        <v>309</v>
      </c>
      <c r="Y2970">
        <v>45</v>
      </c>
      <c r="Z2970">
        <v>74</v>
      </c>
      <c r="AA2970">
        <v>3330</v>
      </c>
      <c r="AB2970">
        <v>1465.2</v>
      </c>
      <c r="AC2970">
        <v>0.44</v>
      </c>
      <c r="AD2970">
        <v>3</v>
      </c>
      <c r="AE2970" t="s">
        <v>42</v>
      </c>
    </row>
    <row r="2971" spans="1:31" x14ac:dyDescent="0.3">
      <c r="A2971">
        <v>1128299</v>
      </c>
      <c r="B2971" t="s">
        <v>77</v>
      </c>
      <c r="C2971" s="1">
        <v>44244</v>
      </c>
      <c r="D2971">
        <v>2021</v>
      </c>
      <c r="E2971" t="s">
        <v>48</v>
      </c>
      <c r="F2971">
        <v>1</v>
      </c>
      <c r="G2971">
        <v>5</v>
      </c>
      <c r="H2971" t="s">
        <v>100</v>
      </c>
      <c r="I2971">
        <v>9</v>
      </c>
      <c r="J2971" t="s">
        <v>101</v>
      </c>
      <c r="K2971">
        <v>20</v>
      </c>
      <c r="L2971" t="s">
        <v>102</v>
      </c>
      <c r="M2971" t="s">
        <v>125</v>
      </c>
      <c r="N2971">
        <v>3</v>
      </c>
      <c r="O2971" t="s">
        <v>126</v>
      </c>
      <c r="P2971">
        <v>1</v>
      </c>
      <c r="Q2971" t="s">
        <v>37</v>
      </c>
      <c r="R2971">
        <v>1</v>
      </c>
      <c r="S2971" t="s">
        <v>127</v>
      </c>
      <c r="T2971">
        <v>5</v>
      </c>
      <c r="U2971" t="s">
        <v>300</v>
      </c>
      <c r="V2971" t="s">
        <v>265</v>
      </c>
      <c r="W2971">
        <v>1</v>
      </c>
      <c r="X2971" t="s">
        <v>309</v>
      </c>
      <c r="Y2971">
        <v>52</v>
      </c>
      <c r="Z2971">
        <v>60</v>
      </c>
      <c r="AA2971">
        <v>3120</v>
      </c>
      <c r="AB2971">
        <v>998.4</v>
      </c>
      <c r="AC2971">
        <v>0.32</v>
      </c>
      <c r="AD2971">
        <v>3</v>
      </c>
      <c r="AE2971" t="s">
        <v>42</v>
      </c>
    </row>
    <row r="2972" spans="1:31" x14ac:dyDescent="0.3">
      <c r="A2972">
        <v>1128299</v>
      </c>
      <c r="B2972" t="s">
        <v>77</v>
      </c>
      <c r="C2972" s="1">
        <v>44244</v>
      </c>
      <c r="D2972">
        <v>2021</v>
      </c>
      <c r="E2972" t="s">
        <v>48</v>
      </c>
      <c r="F2972">
        <v>1</v>
      </c>
      <c r="G2972">
        <v>5</v>
      </c>
      <c r="H2972" t="s">
        <v>100</v>
      </c>
      <c r="I2972">
        <v>9</v>
      </c>
      <c r="J2972" t="s">
        <v>101</v>
      </c>
      <c r="K2972">
        <v>20</v>
      </c>
      <c r="L2972" t="s">
        <v>102</v>
      </c>
      <c r="M2972" t="s">
        <v>125</v>
      </c>
      <c r="N2972">
        <v>3</v>
      </c>
      <c r="O2972" t="s">
        <v>126</v>
      </c>
      <c r="P2972">
        <v>1</v>
      </c>
      <c r="Q2972" t="s">
        <v>37</v>
      </c>
      <c r="R2972">
        <v>5</v>
      </c>
      <c r="S2972" t="s">
        <v>303</v>
      </c>
      <c r="T2972">
        <v>6</v>
      </c>
      <c r="U2972" t="s">
        <v>304</v>
      </c>
      <c r="V2972" t="s">
        <v>129</v>
      </c>
      <c r="W2972">
        <v>1</v>
      </c>
      <c r="X2972" t="s">
        <v>309</v>
      </c>
      <c r="Y2972">
        <v>47</v>
      </c>
      <c r="Z2972">
        <v>108</v>
      </c>
      <c r="AA2972">
        <v>5076</v>
      </c>
      <c r="AB2972">
        <v>2944.0800000000004</v>
      </c>
      <c r="AC2972">
        <v>0.58000000000000007</v>
      </c>
      <c r="AD2972">
        <v>3</v>
      </c>
      <c r="AE2972" t="s">
        <v>42</v>
      </c>
    </row>
    <row r="2973" spans="1:31" x14ac:dyDescent="0.3">
      <c r="A2973">
        <v>1128299</v>
      </c>
      <c r="B2973" t="s">
        <v>77</v>
      </c>
      <c r="C2973" s="1">
        <v>44271</v>
      </c>
      <c r="D2973">
        <v>2021</v>
      </c>
      <c r="E2973" t="s">
        <v>51</v>
      </c>
      <c r="F2973">
        <v>1</v>
      </c>
      <c r="G2973">
        <v>5</v>
      </c>
      <c r="H2973" t="s">
        <v>100</v>
      </c>
      <c r="I2973">
        <v>9</v>
      </c>
      <c r="J2973" t="s">
        <v>101</v>
      </c>
      <c r="K2973">
        <v>20</v>
      </c>
      <c r="L2973" t="s">
        <v>102</v>
      </c>
      <c r="M2973" t="s">
        <v>125</v>
      </c>
      <c r="N2973">
        <v>3</v>
      </c>
      <c r="O2973" t="s">
        <v>126</v>
      </c>
      <c r="P2973">
        <v>1</v>
      </c>
      <c r="Q2973" t="s">
        <v>37</v>
      </c>
      <c r="R2973">
        <v>1</v>
      </c>
      <c r="S2973" t="s">
        <v>127</v>
      </c>
      <c r="T2973">
        <v>4</v>
      </c>
      <c r="U2973" t="s">
        <v>128</v>
      </c>
      <c r="V2973" t="s">
        <v>189</v>
      </c>
      <c r="W2973">
        <v>1</v>
      </c>
      <c r="X2973" t="s">
        <v>309</v>
      </c>
      <c r="Y2973">
        <v>61</v>
      </c>
      <c r="Z2973">
        <v>44</v>
      </c>
      <c r="AA2973">
        <v>2684</v>
      </c>
      <c r="AB2973">
        <v>885.72</v>
      </c>
      <c r="AC2973">
        <v>0.33</v>
      </c>
      <c r="AD2973">
        <v>3</v>
      </c>
      <c r="AE2973" t="s">
        <v>42</v>
      </c>
    </row>
    <row r="2974" spans="1:31" x14ac:dyDescent="0.3">
      <c r="A2974">
        <v>1128299</v>
      </c>
      <c r="B2974" t="s">
        <v>77</v>
      </c>
      <c r="C2974" s="1">
        <v>44271</v>
      </c>
      <c r="D2974">
        <v>2021</v>
      </c>
      <c r="E2974" t="s">
        <v>51</v>
      </c>
      <c r="F2974">
        <v>1</v>
      </c>
      <c r="G2974">
        <v>5</v>
      </c>
      <c r="H2974" t="s">
        <v>100</v>
      </c>
      <c r="I2974">
        <v>9</v>
      </c>
      <c r="J2974" t="s">
        <v>101</v>
      </c>
      <c r="K2974">
        <v>20</v>
      </c>
      <c r="L2974" t="s">
        <v>102</v>
      </c>
      <c r="M2974" t="s">
        <v>125</v>
      </c>
      <c r="N2974">
        <v>3</v>
      </c>
      <c r="O2974" t="s">
        <v>126</v>
      </c>
      <c r="P2974">
        <v>1</v>
      </c>
      <c r="Q2974" t="s">
        <v>37</v>
      </c>
      <c r="R2974">
        <v>5</v>
      </c>
      <c r="S2974" t="s">
        <v>303</v>
      </c>
      <c r="T2974">
        <v>7</v>
      </c>
      <c r="U2974" t="s">
        <v>305</v>
      </c>
      <c r="V2974" t="s">
        <v>202</v>
      </c>
      <c r="W2974">
        <v>1</v>
      </c>
      <c r="X2974" t="s">
        <v>309</v>
      </c>
      <c r="Y2974">
        <v>54</v>
      </c>
      <c r="Z2974">
        <v>101</v>
      </c>
      <c r="AA2974">
        <v>5454</v>
      </c>
      <c r="AB2974">
        <v>3272.4</v>
      </c>
      <c r="AC2974">
        <v>0.6</v>
      </c>
      <c r="AD2974">
        <v>3</v>
      </c>
      <c r="AE2974" t="s">
        <v>42</v>
      </c>
    </row>
    <row r="2975" spans="1:31" x14ac:dyDescent="0.3">
      <c r="A2975">
        <v>1128299</v>
      </c>
      <c r="B2975" t="s">
        <v>77</v>
      </c>
      <c r="C2975" s="1">
        <v>44303</v>
      </c>
      <c r="D2975">
        <v>2021</v>
      </c>
      <c r="E2975" t="s">
        <v>52</v>
      </c>
      <c r="F2975">
        <v>2</v>
      </c>
      <c r="G2975">
        <v>5</v>
      </c>
      <c r="H2975" t="s">
        <v>100</v>
      </c>
      <c r="I2975">
        <v>9</v>
      </c>
      <c r="J2975" t="s">
        <v>101</v>
      </c>
      <c r="K2975">
        <v>20</v>
      </c>
      <c r="L2975" t="s">
        <v>102</v>
      </c>
      <c r="M2975" t="s">
        <v>125</v>
      </c>
      <c r="N2975">
        <v>3</v>
      </c>
      <c r="O2975" t="s">
        <v>126</v>
      </c>
      <c r="P2975">
        <v>1</v>
      </c>
      <c r="Q2975" t="s">
        <v>37</v>
      </c>
      <c r="R2975">
        <v>1</v>
      </c>
      <c r="S2975" t="s">
        <v>127</v>
      </c>
      <c r="T2975">
        <v>4</v>
      </c>
      <c r="U2975" t="s">
        <v>128</v>
      </c>
      <c r="V2975" t="s">
        <v>186</v>
      </c>
      <c r="W2975">
        <v>1</v>
      </c>
      <c r="X2975" t="s">
        <v>309</v>
      </c>
      <c r="Y2975">
        <v>66</v>
      </c>
      <c r="Z2975">
        <v>98</v>
      </c>
      <c r="AA2975">
        <v>6468</v>
      </c>
      <c r="AB2975">
        <v>2263.7999999999997</v>
      </c>
      <c r="AC2975">
        <v>0.35</v>
      </c>
      <c r="AD2975">
        <v>3</v>
      </c>
      <c r="AE2975" t="s">
        <v>42</v>
      </c>
    </row>
    <row r="2976" spans="1:31" x14ac:dyDescent="0.3">
      <c r="A2976">
        <v>1128299</v>
      </c>
      <c r="B2976" t="s">
        <v>77</v>
      </c>
      <c r="C2976" s="1">
        <v>44303</v>
      </c>
      <c r="D2976">
        <v>2021</v>
      </c>
      <c r="E2976" t="s">
        <v>52</v>
      </c>
      <c r="F2976">
        <v>2</v>
      </c>
      <c r="G2976">
        <v>5</v>
      </c>
      <c r="H2976" t="s">
        <v>100</v>
      </c>
      <c r="I2976">
        <v>9</v>
      </c>
      <c r="J2976" t="s">
        <v>101</v>
      </c>
      <c r="K2976">
        <v>20</v>
      </c>
      <c r="L2976" t="s">
        <v>102</v>
      </c>
      <c r="M2976" t="s">
        <v>125</v>
      </c>
      <c r="N2976">
        <v>3</v>
      </c>
      <c r="O2976" t="s">
        <v>126</v>
      </c>
      <c r="P2976">
        <v>1</v>
      </c>
      <c r="Q2976" t="s">
        <v>37</v>
      </c>
      <c r="R2976">
        <v>5</v>
      </c>
      <c r="S2976" t="s">
        <v>303</v>
      </c>
      <c r="T2976">
        <v>6</v>
      </c>
      <c r="U2976" t="s">
        <v>304</v>
      </c>
      <c r="V2976" t="s">
        <v>129</v>
      </c>
      <c r="W2976">
        <v>1</v>
      </c>
      <c r="X2976" t="s">
        <v>309</v>
      </c>
      <c r="Y2976">
        <v>59</v>
      </c>
      <c r="Z2976">
        <v>58</v>
      </c>
      <c r="AA2976">
        <v>3422</v>
      </c>
      <c r="AB2976">
        <v>1197.6999999999998</v>
      </c>
      <c r="AC2976">
        <v>0.35</v>
      </c>
      <c r="AD2976">
        <v>3</v>
      </c>
      <c r="AE2976" t="s">
        <v>42</v>
      </c>
    </row>
    <row r="2977" spans="1:31" x14ac:dyDescent="0.3">
      <c r="A2977">
        <v>1128299</v>
      </c>
      <c r="B2977" t="s">
        <v>77</v>
      </c>
      <c r="C2977" s="1">
        <v>44303</v>
      </c>
      <c r="D2977">
        <v>2021</v>
      </c>
      <c r="E2977" t="s">
        <v>52</v>
      </c>
      <c r="F2977">
        <v>2</v>
      </c>
      <c r="G2977">
        <v>5</v>
      </c>
      <c r="H2977" t="s">
        <v>100</v>
      </c>
      <c r="I2977">
        <v>9</v>
      </c>
      <c r="J2977" t="s">
        <v>101</v>
      </c>
      <c r="K2977">
        <v>20</v>
      </c>
      <c r="L2977" t="s">
        <v>102</v>
      </c>
      <c r="M2977" t="s">
        <v>125</v>
      </c>
      <c r="N2977">
        <v>3</v>
      </c>
      <c r="O2977" t="s">
        <v>126</v>
      </c>
      <c r="P2977">
        <v>1</v>
      </c>
      <c r="Q2977" t="s">
        <v>37</v>
      </c>
      <c r="R2977">
        <v>1</v>
      </c>
      <c r="S2977" t="s">
        <v>127</v>
      </c>
      <c r="T2977">
        <v>4</v>
      </c>
      <c r="U2977" t="s">
        <v>128</v>
      </c>
      <c r="V2977" t="s">
        <v>161</v>
      </c>
      <c r="W2977">
        <v>1</v>
      </c>
      <c r="X2977" t="s">
        <v>309</v>
      </c>
      <c r="Y2977">
        <v>72</v>
      </c>
      <c r="Z2977">
        <v>109</v>
      </c>
      <c r="AA2977">
        <v>7848</v>
      </c>
      <c r="AB2977">
        <v>4708.8</v>
      </c>
      <c r="AC2977">
        <v>0.6</v>
      </c>
      <c r="AD2977">
        <v>3</v>
      </c>
      <c r="AE2977" t="s">
        <v>42</v>
      </c>
    </row>
    <row r="2978" spans="1:31" x14ac:dyDescent="0.3">
      <c r="A2978">
        <v>1185732</v>
      </c>
      <c r="B2978" t="s">
        <v>30</v>
      </c>
      <c r="C2978" s="1">
        <v>44344</v>
      </c>
      <c r="D2978">
        <v>2021</v>
      </c>
      <c r="E2978" t="s">
        <v>53</v>
      </c>
      <c r="F2978">
        <v>2</v>
      </c>
      <c r="G2978">
        <v>4</v>
      </c>
      <c r="H2978" t="s">
        <v>139</v>
      </c>
      <c r="I2978">
        <v>13</v>
      </c>
      <c r="J2978" t="s">
        <v>144</v>
      </c>
      <c r="K2978">
        <v>15</v>
      </c>
      <c r="L2978" t="s">
        <v>145</v>
      </c>
      <c r="M2978" t="s">
        <v>125</v>
      </c>
      <c r="N2978">
        <v>3</v>
      </c>
      <c r="O2978" t="s">
        <v>126</v>
      </c>
      <c r="P2978">
        <v>1</v>
      </c>
      <c r="Q2978" t="s">
        <v>37</v>
      </c>
      <c r="R2978">
        <v>5</v>
      </c>
      <c r="S2978" t="s">
        <v>303</v>
      </c>
      <c r="T2978">
        <v>8</v>
      </c>
      <c r="U2978" t="s">
        <v>306</v>
      </c>
      <c r="V2978" t="s">
        <v>189</v>
      </c>
      <c r="W2978">
        <v>1</v>
      </c>
      <c r="X2978" t="s">
        <v>309</v>
      </c>
      <c r="Y2978">
        <v>33</v>
      </c>
      <c r="Z2978">
        <v>38</v>
      </c>
      <c r="AA2978">
        <v>1254</v>
      </c>
      <c r="AB2978">
        <v>627</v>
      </c>
      <c r="AC2978">
        <v>0.5</v>
      </c>
      <c r="AD2978">
        <v>3</v>
      </c>
      <c r="AE2978" t="s">
        <v>42</v>
      </c>
    </row>
    <row r="2979" spans="1:31" x14ac:dyDescent="0.3">
      <c r="A2979">
        <v>1128299</v>
      </c>
      <c r="B2979" t="s">
        <v>77</v>
      </c>
      <c r="C2979" s="1">
        <v>44393</v>
      </c>
      <c r="D2979">
        <v>2021</v>
      </c>
      <c r="E2979" t="s">
        <v>55</v>
      </c>
      <c r="F2979">
        <v>3</v>
      </c>
      <c r="G2979">
        <v>5</v>
      </c>
      <c r="H2979" t="s">
        <v>100</v>
      </c>
      <c r="I2979">
        <v>9</v>
      </c>
      <c r="J2979" t="s">
        <v>101</v>
      </c>
      <c r="K2979">
        <v>20</v>
      </c>
      <c r="L2979" t="s">
        <v>102</v>
      </c>
      <c r="M2979" t="s">
        <v>125</v>
      </c>
      <c r="N2979">
        <v>3</v>
      </c>
      <c r="O2979" t="s">
        <v>126</v>
      </c>
      <c r="P2979">
        <v>1</v>
      </c>
      <c r="Q2979" t="s">
        <v>37</v>
      </c>
      <c r="R2979">
        <v>1</v>
      </c>
      <c r="S2979" t="s">
        <v>127</v>
      </c>
      <c r="T2979">
        <v>4</v>
      </c>
      <c r="U2979" t="s">
        <v>128</v>
      </c>
      <c r="V2979" t="s">
        <v>204</v>
      </c>
      <c r="W2979">
        <v>1</v>
      </c>
      <c r="X2979" t="s">
        <v>309</v>
      </c>
      <c r="Y2979">
        <v>86</v>
      </c>
      <c r="Z2979">
        <v>189</v>
      </c>
      <c r="AA2979">
        <v>16254</v>
      </c>
      <c r="AB2979">
        <v>7151.76</v>
      </c>
      <c r="AC2979">
        <v>0.44</v>
      </c>
      <c r="AD2979">
        <v>3</v>
      </c>
      <c r="AE2979" t="s">
        <v>42</v>
      </c>
    </row>
    <row r="2980" spans="1:31" x14ac:dyDescent="0.3">
      <c r="A2980">
        <v>1128299</v>
      </c>
      <c r="B2980" t="s">
        <v>77</v>
      </c>
      <c r="C2980" s="1">
        <v>44393</v>
      </c>
      <c r="D2980">
        <v>2021</v>
      </c>
      <c r="E2980" t="s">
        <v>55</v>
      </c>
      <c r="F2980">
        <v>3</v>
      </c>
      <c r="G2980">
        <v>5</v>
      </c>
      <c r="H2980" t="s">
        <v>100</v>
      </c>
      <c r="I2980">
        <v>9</v>
      </c>
      <c r="J2980" t="s">
        <v>101</v>
      </c>
      <c r="K2980">
        <v>20</v>
      </c>
      <c r="L2980" t="s">
        <v>102</v>
      </c>
      <c r="M2980" t="s">
        <v>125</v>
      </c>
      <c r="N2980">
        <v>3</v>
      </c>
      <c r="O2980" t="s">
        <v>126</v>
      </c>
      <c r="P2980">
        <v>1</v>
      </c>
      <c r="Q2980" t="s">
        <v>37</v>
      </c>
      <c r="R2980">
        <v>1</v>
      </c>
      <c r="S2980" t="s">
        <v>127</v>
      </c>
      <c r="T2980">
        <v>4</v>
      </c>
      <c r="U2980" t="s">
        <v>128</v>
      </c>
      <c r="V2980" t="s">
        <v>161</v>
      </c>
      <c r="W2980">
        <v>1</v>
      </c>
      <c r="X2980" t="s">
        <v>309</v>
      </c>
      <c r="Y2980">
        <v>89</v>
      </c>
      <c r="Z2980">
        <v>195</v>
      </c>
      <c r="AA2980">
        <v>17355</v>
      </c>
      <c r="AB2980">
        <v>5553.6</v>
      </c>
      <c r="AC2980">
        <v>0.32</v>
      </c>
      <c r="AD2980">
        <v>3</v>
      </c>
      <c r="AE2980" t="s">
        <v>42</v>
      </c>
    </row>
    <row r="2981" spans="1:31" x14ac:dyDescent="0.3">
      <c r="A2981">
        <v>1128299</v>
      </c>
      <c r="B2981" t="s">
        <v>77</v>
      </c>
      <c r="C2981" s="1">
        <v>44486</v>
      </c>
      <c r="D2981">
        <v>2021</v>
      </c>
      <c r="E2981" t="s">
        <v>44</v>
      </c>
      <c r="F2981">
        <v>4</v>
      </c>
      <c r="G2981">
        <v>5</v>
      </c>
      <c r="H2981" t="s">
        <v>100</v>
      </c>
      <c r="I2981">
        <v>9</v>
      </c>
      <c r="J2981" t="s">
        <v>101</v>
      </c>
      <c r="K2981">
        <v>20</v>
      </c>
      <c r="L2981" t="s">
        <v>102</v>
      </c>
      <c r="M2981" t="s">
        <v>125</v>
      </c>
      <c r="N2981">
        <v>3</v>
      </c>
      <c r="O2981" t="s">
        <v>126</v>
      </c>
      <c r="P2981">
        <v>1</v>
      </c>
      <c r="Q2981" t="s">
        <v>37</v>
      </c>
      <c r="R2981">
        <v>5</v>
      </c>
      <c r="S2981" t="s">
        <v>303</v>
      </c>
      <c r="T2981">
        <v>7</v>
      </c>
      <c r="U2981" t="s">
        <v>305</v>
      </c>
      <c r="V2981" t="s">
        <v>187</v>
      </c>
      <c r="W2981">
        <v>1</v>
      </c>
      <c r="X2981" t="s">
        <v>309</v>
      </c>
      <c r="Y2981">
        <v>55</v>
      </c>
      <c r="Z2981">
        <v>112</v>
      </c>
      <c r="AA2981">
        <v>6160</v>
      </c>
      <c r="AB2981">
        <v>2525.6</v>
      </c>
      <c r="AC2981">
        <v>0.41</v>
      </c>
      <c r="AD2981">
        <v>3</v>
      </c>
      <c r="AE2981" t="s">
        <v>42</v>
      </c>
    </row>
    <row r="2982" spans="1:31" x14ac:dyDescent="0.3">
      <c r="A2982">
        <v>1128299</v>
      </c>
      <c r="B2982" t="s">
        <v>77</v>
      </c>
      <c r="C2982" s="1">
        <v>44486</v>
      </c>
      <c r="D2982">
        <v>2021</v>
      </c>
      <c r="E2982" t="s">
        <v>44</v>
      </c>
      <c r="F2982">
        <v>4</v>
      </c>
      <c r="G2982">
        <v>5</v>
      </c>
      <c r="H2982" t="s">
        <v>100</v>
      </c>
      <c r="I2982">
        <v>9</v>
      </c>
      <c r="J2982" t="s">
        <v>101</v>
      </c>
      <c r="K2982">
        <v>20</v>
      </c>
      <c r="L2982" t="s">
        <v>102</v>
      </c>
      <c r="M2982" t="s">
        <v>125</v>
      </c>
      <c r="N2982">
        <v>3</v>
      </c>
      <c r="O2982" t="s">
        <v>126</v>
      </c>
      <c r="P2982">
        <v>1</v>
      </c>
      <c r="Q2982" t="s">
        <v>37</v>
      </c>
      <c r="R2982">
        <v>5</v>
      </c>
      <c r="S2982" t="s">
        <v>303</v>
      </c>
      <c r="T2982">
        <v>7</v>
      </c>
      <c r="U2982" t="s">
        <v>305</v>
      </c>
      <c r="V2982" t="s">
        <v>162</v>
      </c>
      <c r="W2982">
        <v>1</v>
      </c>
      <c r="X2982" t="s">
        <v>309</v>
      </c>
      <c r="Y2982">
        <v>51</v>
      </c>
      <c r="Z2982">
        <v>113</v>
      </c>
      <c r="AA2982">
        <v>5763</v>
      </c>
      <c r="AB2982">
        <v>2362.83</v>
      </c>
      <c r="AC2982">
        <v>0.41</v>
      </c>
      <c r="AD2982">
        <v>3</v>
      </c>
      <c r="AE2982" t="s">
        <v>42</v>
      </c>
    </row>
    <row r="2983" spans="1:31" x14ac:dyDescent="0.3">
      <c r="A2983">
        <v>1128299</v>
      </c>
      <c r="B2983" t="s">
        <v>77</v>
      </c>
      <c r="C2983" s="1">
        <v>44517</v>
      </c>
      <c r="D2983">
        <v>2021</v>
      </c>
      <c r="E2983" t="s">
        <v>45</v>
      </c>
      <c r="F2983">
        <v>4</v>
      </c>
      <c r="G2983">
        <v>5</v>
      </c>
      <c r="H2983" t="s">
        <v>100</v>
      </c>
      <c r="I2983">
        <v>9</v>
      </c>
      <c r="J2983" t="s">
        <v>101</v>
      </c>
      <c r="K2983">
        <v>20</v>
      </c>
      <c r="L2983" t="s">
        <v>102</v>
      </c>
      <c r="M2983" t="s">
        <v>125</v>
      </c>
      <c r="N2983">
        <v>3</v>
      </c>
      <c r="O2983" t="s">
        <v>126</v>
      </c>
      <c r="P2983">
        <v>1</v>
      </c>
      <c r="Q2983" t="s">
        <v>37</v>
      </c>
      <c r="R2983">
        <v>1</v>
      </c>
      <c r="S2983" t="s">
        <v>127</v>
      </c>
      <c r="T2983">
        <v>5</v>
      </c>
      <c r="U2983" t="s">
        <v>300</v>
      </c>
      <c r="V2983" t="s">
        <v>265</v>
      </c>
      <c r="W2983">
        <v>1</v>
      </c>
      <c r="X2983" t="s">
        <v>309</v>
      </c>
      <c r="Y2983">
        <v>64</v>
      </c>
      <c r="Z2983">
        <v>150</v>
      </c>
      <c r="AA2983">
        <v>9600</v>
      </c>
      <c r="AB2983">
        <v>4128</v>
      </c>
      <c r="AC2983">
        <v>0.43</v>
      </c>
      <c r="AD2983">
        <v>3</v>
      </c>
      <c r="AE2983" t="s">
        <v>42</v>
      </c>
    </row>
    <row r="2984" spans="1:31" x14ac:dyDescent="0.3">
      <c r="A2984">
        <v>1128299</v>
      </c>
      <c r="B2984" t="s">
        <v>77</v>
      </c>
      <c r="C2984" s="1">
        <v>44546</v>
      </c>
      <c r="D2984">
        <v>2021</v>
      </c>
      <c r="E2984" t="s">
        <v>46</v>
      </c>
      <c r="F2984">
        <v>4</v>
      </c>
      <c r="G2984">
        <v>5</v>
      </c>
      <c r="H2984" t="s">
        <v>100</v>
      </c>
      <c r="I2984">
        <v>9</v>
      </c>
      <c r="J2984" t="s">
        <v>101</v>
      </c>
      <c r="K2984">
        <v>20</v>
      </c>
      <c r="L2984" t="s">
        <v>102</v>
      </c>
      <c r="M2984" t="s">
        <v>125</v>
      </c>
      <c r="N2984">
        <v>3</v>
      </c>
      <c r="O2984" t="s">
        <v>126</v>
      </c>
      <c r="P2984">
        <v>1</v>
      </c>
      <c r="Q2984" t="s">
        <v>37</v>
      </c>
      <c r="R2984">
        <v>5</v>
      </c>
      <c r="S2984" t="s">
        <v>303</v>
      </c>
      <c r="T2984">
        <v>6</v>
      </c>
      <c r="U2984" t="s">
        <v>304</v>
      </c>
      <c r="V2984" t="s">
        <v>129</v>
      </c>
      <c r="W2984">
        <v>1</v>
      </c>
      <c r="X2984" t="s">
        <v>309</v>
      </c>
      <c r="Y2984">
        <v>75</v>
      </c>
      <c r="Z2984">
        <v>174</v>
      </c>
      <c r="AA2984">
        <v>13050</v>
      </c>
      <c r="AB2984">
        <v>5220</v>
      </c>
      <c r="AC2984">
        <v>0.4</v>
      </c>
      <c r="AD2984">
        <v>3</v>
      </c>
      <c r="AE2984" t="s">
        <v>42</v>
      </c>
    </row>
    <row r="2985" spans="1:31" x14ac:dyDescent="0.3">
      <c r="A2985">
        <v>1128299</v>
      </c>
      <c r="B2985" t="s">
        <v>77</v>
      </c>
      <c r="C2985" s="1">
        <v>44546</v>
      </c>
      <c r="D2985">
        <v>2021</v>
      </c>
      <c r="E2985" t="s">
        <v>46</v>
      </c>
      <c r="F2985">
        <v>4</v>
      </c>
      <c r="G2985">
        <v>5</v>
      </c>
      <c r="H2985" t="s">
        <v>100</v>
      </c>
      <c r="I2985">
        <v>9</v>
      </c>
      <c r="J2985" t="s">
        <v>101</v>
      </c>
      <c r="K2985">
        <v>20</v>
      </c>
      <c r="L2985" t="s">
        <v>102</v>
      </c>
      <c r="M2985" t="s">
        <v>125</v>
      </c>
      <c r="N2985">
        <v>3</v>
      </c>
      <c r="O2985" t="s">
        <v>126</v>
      </c>
      <c r="P2985">
        <v>1</v>
      </c>
      <c r="Q2985" t="s">
        <v>37</v>
      </c>
      <c r="R2985">
        <v>1</v>
      </c>
      <c r="S2985" t="s">
        <v>127</v>
      </c>
      <c r="T2985">
        <v>4</v>
      </c>
      <c r="U2985" t="s">
        <v>128</v>
      </c>
      <c r="V2985" t="s">
        <v>189</v>
      </c>
      <c r="W2985">
        <v>1</v>
      </c>
      <c r="X2985" t="s">
        <v>309</v>
      </c>
      <c r="Y2985">
        <v>86</v>
      </c>
      <c r="Z2985">
        <v>147</v>
      </c>
      <c r="AA2985">
        <v>12642</v>
      </c>
      <c r="AB2985">
        <v>4424.7</v>
      </c>
      <c r="AC2985">
        <v>0.35</v>
      </c>
      <c r="AD2985">
        <v>3</v>
      </c>
      <c r="AE2985" t="s">
        <v>42</v>
      </c>
    </row>
    <row r="2986" spans="1:31" x14ac:dyDescent="0.3">
      <c r="A2986">
        <v>1185732</v>
      </c>
      <c r="B2986" t="s">
        <v>30</v>
      </c>
      <c r="C2986" s="1">
        <v>44208</v>
      </c>
      <c r="D2986">
        <v>2021</v>
      </c>
      <c r="E2986" t="s">
        <v>47</v>
      </c>
      <c r="F2986">
        <v>1</v>
      </c>
      <c r="G2986">
        <v>5</v>
      </c>
      <c r="H2986" t="s">
        <v>100</v>
      </c>
      <c r="I2986">
        <v>9</v>
      </c>
      <c r="J2986" t="s">
        <v>101</v>
      </c>
      <c r="K2986">
        <v>20</v>
      </c>
      <c r="L2986" t="s">
        <v>102</v>
      </c>
      <c r="M2986" t="s">
        <v>125</v>
      </c>
      <c r="N2986">
        <v>3</v>
      </c>
      <c r="O2986" t="s">
        <v>126</v>
      </c>
      <c r="P2986">
        <v>1</v>
      </c>
      <c r="Q2986" t="s">
        <v>37</v>
      </c>
      <c r="R2986">
        <v>5</v>
      </c>
      <c r="S2986" t="s">
        <v>303</v>
      </c>
      <c r="T2986">
        <v>7</v>
      </c>
      <c r="U2986" t="s">
        <v>305</v>
      </c>
      <c r="V2986" t="s">
        <v>202</v>
      </c>
      <c r="W2986">
        <v>1</v>
      </c>
      <c r="X2986" t="s">
        <v>309</v>
      </c>
      <c r="Y2986">
        <v>41</v>
      </c>
      <c r="Z2986">
        <v>255</v>
      </c>
      <c r="AA2986">
        <v>10455</v>
      </c>
      <c r="AB2986">
        <v>5750.2500000000009</v>
      </c>
      <c r="AC2986">
        <v>0.55000000000000004</v>
      </c>
      <c r="AD2986">
        <v>3</v>
      </c>
      <c r="AE2986" t="s">
        <v>42</v>
      </c>
    </row>
    <row r="2987" spans="1:31" x14ac:dyDescent="0.3">
      <c r="A2987">
        <v>1185732</v>
      </c>
      <c r="B2987" t="s">
        <v>30</v>
      </c>
      <c r="C2987" s="1">
        <v>44208</v>
      </c>
      <c r="D2987">
        <v>2021</v>
      </c>
      <c r="E2987" t="s">
        <v>47</v>
      </c>
      <c r="F2987">
        <v>1</v>
      </c>
      <c r="G2987">
        <v>5</v>
      </c>
      <c r="H2987" t="s">
        <v>100</v>
      </c>
      <c r="I2987">
        <v>9</v>
      </c>
      <c r="J2987" t="s">
        <v>101</v>
      </c>
      <c r="K2987">
        <v>20</v>
      </c>
      <c r="L2987" t="s">
        <v>102</v>
      </c>
      <c r="M2987" t="s">
        <v>125</v>
      </c>
      <c r="N2987">
        <v>3</v>
      </c>
      <c r="O2987" t="s">
        <v>126</v>
      </c>
      <c r="P2987">
        <v>1</v>
      </c>
      <c r="Q2987" t="s">
        <v>37</v>
      </c>
      <c r="R2987">
        <v>1</v>
      </c>
      <c r="S2987" t="s">
        <v>127</v>
      </c>
      <c r="T2987">
        <v>4</v>
      </c>
      <c r="U2987" t="s">
        <v>128</v>
      </c>
      <c r="V2987" t="s">
        <v>186</v>
      </c>
      <c r="W2987">
        <v>1</v>
      </c>
      <c r="X2987" t="s">
        <v>309</v>
      </c>
      <c r="Y2987">
        <v>32</v>
      </c>
      <c r="Z2987">
        <v>169</v>
      </c>
      <c r="AA2987">
        <v>5408</v>
      </c>
      <c r="AB2987">
        <v>2055.04</v>
      </c>
      <c r="AC2987">
        <v>0.38</v>
      </c>
      <c r="AD2987">
        <v>3</v>
      </c>
      <c r="AE2987" t="s">
        <v>42</v>
      </c>
    </row>
    <row r="2988" spans="1:31" x14ac:dyDescent="0.3">
      <c r="A2988">
        <v>1185732</v>
      </c>
      <c r="B2988" t="s">
        <v>30</v>
      </c>
      <c r="C2988" s="1">
        <v>44417</v>
      </c>
      <c r="D2988">
        <v>2021</v>
      </c>
      <c r="E2988" t="s">
        <v>31</v>
      </c>
      <c r="F2988">
        <v>3</v>
      </c>
      <c r="G2988">
        <v>1</v>
      </c>
      <c r="H2988" t="s">
        <v>32</v>
      </c>
      <c r="I2988">
        <v>1</v>
      </c>
      <c r="J2988" t="s">
        <v>71</v>
      </c>
      <c r="K2988">
        <v>21</v>
      </c>
      <c r="L2988" t="s">
        <v>151</v>
      </c>
      <c r="M2988" t="s">
        <v>125</v>
      </c>
      <c r="N2988">
        <v>3</v>
      </c>
      <c r="O2988" t="s">
        <v>126</v>
      </c>
      <c r="P2988">
        <v>1</v>
      </c>
      <c r="Q2988" t="s">
        <v>37</v>
      </c>
      <c r="R2988">
        <v>5</v>
      </c>
      <c r="S2988" t="s">
        <v>303</v>
      </c>
      <c r="T2988">
        <v>6</v>
      </c>
      <c r="U2988" t="s">
        <v>304</v>
      </c>
      <c r="V2988" t="s">
        <v>129</v>
      </c>
      <c r="W2988">
        <v>1</v>
      </c>
      <c r="X2988" t="s">
        <v>309</v>
      </c>
      <c r="Y2988">
        <v>52</v>
      </c>
      <c r="Z2988">
        <v>149</v>
      </c>
      <c r="AA2988">
        <v>7748</v>
      </c>
      <c r="AB2988">
        <v>3719.04</v>
      </c>
      <c r="AC2988">
        <v>0.48</v>
      </c>
      <c r="AD2988">
        <v>3</v>
      </c>
      <c r="AE2988" t="s">
        <v>42</v>
      </c>
    </row>
    <row r="2989" spans="1:31" x14ac:dyDescent="0.3">
      <c r="A2989">
        <v>1185732</v>
      </c>
      <c r="B2989" t="s">
        <v>30</v>
      </c>
      <c r="C2989" s="1">
        <v>44479</v>
      </c>
      <c r="D2989">
        <v>2021</v>
      </c>
      <c r="E2989" t="s">
        <v>44</v>
      </c>
      <c r="F2989">
        <v>4</v>
      </c>
      <c r="G2989">
        <v>1</v>
      </c>
      <c r="H2989" t="s">
        <v>32</v>
      </c>
      <c r="I2989">
        <v>1</v>
      </c>
      <c r="J2989" t="s">
        <v>71</v>
      </c>
      <c r="K2989">
        <v>21</v>
      </c>
      <c r="L2989" t="s">
        <v>151</v>
      </c>
      <c r="M2989" t="s">
        <v>125</v>
      </c>
      <c r="N2989">
        <v>3</v>
      </c>
      <c r="O2989" t="s">
        <v>126</v>
      </c>
      <c r="P2989">
        <v>1</v>
      </c>
      <c r="Q2989" t="s">
        <v>37</v>
      </c>
      <c r="R2989">
        <v>1</v>
      </c>
      <c r="S2989" t="s">
        <v>127</v>
      </c>
      <c r="T2989">
        <v>4</v>
      </c>
      <c r="U2989" t="s">
        <v>128</v>
      </c>
      <c r="V2989" t="s">
        <v>161</v>
      </c>
      <c r="W2989">
        <v>1</v>
      </c>
      <c r="X2989" t="s">
        <v>309</v>
      </c>
      <c r="Y2989">
        <v>59</v>
      </c>
      <c r="Z2989">
        <v>150</v>
      </c>
      <c r="AA2989">
        <v>8850</v>
      </c>
      <c r="AB2989">
        <v>4159.5</v>
      </c>
      <c r="AC2989">
        <v>0.47</v>
      </c>
      <c r="AD2989">
        <v>3</v>
      </c>
      <c r="AE2989" t="s">
        <v>42</v>
      </c>
    </row>
    <row r="2990" spans="1:31" x14ac:dyDescent="0.3">
      <c r="A2990">
        <v>1185732</v>
      </c>
      <c r="B2990" t="s">
        <v>30</v>
      </c>
      <c r="C2990" s="1">
        <v>44362</v>
      </c>
      <c r="D2990">
        <v>2021</v>
      </c>
      <c r="E2990" t="s">
        <v>54</v>
      </c>
      <c r="F2990">
        <v>2</v>
      </c>
      <c r="G2990">
        <v>4</v>
      </c>
      <c r="H2990" t="s">
        <v>139</v>
      </c>
      <c r="I2990">
        <v>13</v>
      </c>
      <c r="J2990" t="s">
        <v>144</v>
      </c>
      <c r="K2990">
        <v>15</v>
      </c>
      <c r="L2990" t="s">
        <v>145</v>
      </c>
      <c r="M2990" t="s">
        <v>125</v>
      </c>
      <c r="N2990">
        <v>3</v>
      </c>
      <c r="O2990" t="s">
        <v>126</v>
      </c>
      <c r="P2990">
        <v>1</v>
      </c>
      <c r="Q2990" t="s">
        <v>37</v>
      </c>
      <c r="R2990">
        <v>5</v>
      </c>
      <c r="S2990" t="s">
        <v>303</v>
      </c>
      <c r="T2990">
        <v>8</v>
      </c>
      <c r="U2990" t="s">
        <v>306</v>
      </c>
      <c r="V2990" t="s">
        <v>189</v>
      </c>
      <c r="W2990">
        <v>1</v>
      </c>
      <c r="X2990" t="s">
        <v>309</v>
      </c>
      <c r="Y2990">
        <v>38</v>
      </c>
      <c r="Z2990">
        <v>33</v>
      </c>
      <c r="AA2990">
        <v>1254</v>
      </c>
      <c r="AB2990">
        <v>627</v>
      </c>
      <c r="AC2990">
        <v>0.5</v>
      </c>
      <c r="AD2990">
        <v>3</v>
      </c>
      <c r="AE2990" t="s">
        <v>42</v>
      </c>
    </row>
    <row r="2991" spans="1:31" x14ac:dyDescent="0.3">
      <c r="A2991">
        <v>1185732</v>
      </c>
      <c r="B2991" t="s">
        <v>30</v>
      </c>
      <c r="C2991" s="1">
        <v>44479</v>
      </c>
      <c r="D2991">
        <v>2021</v>
      </c>
      <c r="E2991" t="s">
        <v>44</v>
      </c>
      <c r="F2991">
        <v>4</v>
      </c>
      <c r="G2991">
        <v>1</v>
      </c>
      <c r="H2991" t="s">
        <v>32</v>
      </c>
      <c r="I2991">
        <v>1</v>
      </c>
      <c r="J2991" t="s">
        <v>71</v>
      </c>
      <c r="K2991">
        <v>21</v>
      </c>
      <c r="L2991" t="s">
        <v>151</v>
      </c>
      <c r="M2991" t="s">
        <v>125</v>
      </c>
      <c r="N2991">
        <v>3</v>
      </c>
      <c r="O2991" t="s">
        <v>126</v>
      </c>
      <c r="P2991">
        <v>1</v>
      </c>
      <c r="Q2991" t="s">
        <v>37</v>
      </c>
      <c r="R2991">
        <v>1</v>
      </c>
      <c r="S2991" t="s">
        <v>127</v>
      </c>
      <c r="T2991">
        <v>4</v>
      </c>
      <c r="U2991" t="s">
        <v>128</v>
      </c>
      <c r="V2991" t="s">
        <v>204</v>
      </c>
      <c r="W2991">
        <v>1</v>
      </c>
      <c r="X2991" t="s">
        <v>309</v>
      </c>
      <c r="Y2991">
        <v>64</v>
      </c>
      <c r="Z2991">
        <v>156</v>
      </c>
      <c r="AA2991">
        <v>9984</v>
      </c>
      <c r="AB2991">
        <v>6190.08</v>
      </c>
      <c r="AC2991">
        <v>0.62</v>
      </c>
      <c r="AD2991">
        <v>3</v>
      </c>
      <c r="AE2991" t="s">
        <v>42</v>
      </c>
    </row>
    <row r="2992" spans="1:31" x14ac:dyDescent="0.3">
      <c r="A2992">
        <v>1185732</v>
      </c>
      <c r="B2992" t="s">
        <v>30</v>
      </c>
      <c r="C2992" s="1">
        <v>44538</v>
      </c>
      <c r="D2992">
        <v>2021</v>
      </c>
      <c r="E2992" t="s">
        <v>46</v>
      </c>
      <c r="F2992">
        <v>4</v>
      </c>
      <c r="G2992">
        <v>1</v>
      </c>
      <c r="H2992" t="s">
        <v>32</v>
      </c>
      <c r="I2992">
        <v>1</v>
      </c>
      <c r="J2992" t="s">
        <v>71</v>
      </c>
      <c r="K2992">
        <v>21</v>
      </c>
      <c r="L2992" t="s">
        <v>151</v>
      </c>
      <c r="M2992" t="s">
        <v>125</v>
      </c>
      <c r="N2992">
        <v>3</v>
      </c>
      <c r="O2992" t="s">
        <v>126</v>
      </c>
      <c r="P2992">
        <v>1</v>
      </c>
      <c r="Q2992" t="s">
        <v>37</v>
      </c>
      <c r="R2992">
        <v>1</v>
      </c>
      <c r="S2992" t="s">
        <v>127</v>
      </c>
      <c r="T2992">
        <v>4</v>
      </c>
      <c r="U2992" t="s">
        <v>128</v>
      </c>
      <c r="V2992" t="s">
        <v>161</v>
      </c>
      <c r="W2992">
        <v>1</v>
      </c>
      <c r="X2992" t="s">
        <v>309</v>
      </c>
      <c r="Y2992">
        <v>59</v>
      </c>
      <c r="Z2992">
        <v>245</v>
      </c>
      <c r="AA2992">
        <v>14455</v>
      </c>
      <c r="AB2992">
        <v>8383.9000000000015</v>
      </c>
      <c r="AC2992">
        <v>0.58000000000000007</v>
      </c>
      <c r="AD2992">
        <v>3</v>
      </c>
      <c r="AE2992" t="s">
        <v>42</v>
      </c>
    </row>
    <row r="2993" spans="1:31" x14ac:dyDescent="0.3">
      <c r="A2993">
        <v>1185732</v>
      </c>
      <c r="B2993" t="s">
        <v>30</v>
      </c>
      <c r="C2993" s="1">
        <v>44368</v>
      </c>
      <c r="D2993">
        <v>2021</v>
      </c>
      <c r="E2993" t="s">
        <v>54</v>
      </c>
      <c r="F2993">
        <v>2</v>
      </c>
      <c r="G2993">
        <v>4</v>
      </c>
      <c r="H2993" t="s">
        <v>139</v>
      </c>
      <c r="I2993">
        <v>13</v>
      </c>
      <c r="J2993" t="s">
        <v>144</v>
      </c>
      <c r="K2993">
        <v>15</v>
      </c>
      <c r="L2993" t="s">
        <v>145</v>
      </c>
      <c r="M2993" t="s">
        <v>125</v>
      </c>
      <c r="N2993">
        <v>3</v>
      </c>
      <c r="O2993" t="s">
        <v>126</v>
      </c>
      <c r="P2993">
        <v>1</v>
      </c>
      <c r="Q2993" t="s">
        <v>37</v>
      </c>
      <c r="R2993">
        <v>5</v>
      </c>
      <c r="S2993" t="s">
        <v>303</v>
      </c>
      <c r="T2993">
        <v>7</v>
      </c>
      <c r="U2993" t="s">
        <v>305</v>
      </c>
      <c r="V2993" t="s">
        <v>187</v>
      </c>
      <c r="W2993">
        <v>1</v>
      </c>
      <c r="X2993" t="s">
        <v>309</v>
      </c>
      <c r="Y2993">
        <v>32</v>
      </c>
      <c r="Z2993">
        <v>45</v>
      </c>
      <c r="AA2993">
        <v>1440</v>
      </c>
      <c r="AB2993">
        <v>720</v>
      </c>
      <c r="AC2993">
        <v>0.5</v>
      </c>
      <c r="AD2993">
        <v>3</v>
      </c>
      <c r="AE2993" t="s">
        <v>42</v>
      </c>
    </row>
    <row r="2994" spans="1:31" x14ac:dyDescent="0.3">
      <c r="A2994">
        <v>1185732</v>
      </c>
      <c r="B2994" t="s">
        <v>30</v>
      </c>
      <c r="C2994" s="1">
        <v>44538</v>
      </c>
      <c r="D2994">
        <v>2021</v>
      </c>
      <c r="E2994" t="s">
        <v>46</v>
      </c>
      <c r="F2994">
        <v>4</v>
      </c>
      <c r="G2994">
        <v>1</v>
      </c>
      <c r="H2994" t="s">
        <v>32</v>
      </c>
      <c r="I2994">
        <v>1</v>
      </c>
      <c r="J2994" t="s">
        <v>71</v>
      </c>
      <c r="K2994">
        <v>21</v>
      </c>
      <c r="L2994" t="s">
        <v>151</v>
      </c>
      <c r="M2994" t="s">
        <v>125</v>
      </c>
      <c r="N2994">
        <v>3</v>
      </c>
      <c r="O2994" t="s">
        <v>126</v>
      </c>
      <c r="P2994">
        <v>1</v>
      </c>
      <c r="Q2994" t="s">
        <v>37</v>
      </c>
      <c r="R2994">
        <v>5</v>
      </c>
      <c r="S2994" t="s">
        <v>303</v>
      </c>
      <c r="T2994">
        <v>7</v>
      </c>
      <c r="U2994" t="s">
        <v>305</v>
      </c>
      <c r="V2994" t="s">
        <v>162</v>
      </c>
      <c r="W2994">
        <v>1</v>
      </c>
      <c r="X2994" t="s">
        <v>309</v>
      </c>
      <c r="Y2994">
        <v>51</v>
      </c>
      <c r="Z2994">
        <v>169</v>
      </c>
      <c r="AA2994">
        <v>8619</v>
      </c>
      <c r="AB2994">
        <v>4309.5</v>
      </c>
      <c r="AC2994">
        <v>0.5</v>
      </c>
      <c r="AD2994">
        <v>3</v>
      </c>
      <c r="AE2994" t="s">
        <v>42</v>
      </c>
    </row>
    <row r="2995" spans="1:31" x14ac:dyDescent="0.3">
      <c r="A2995">
        <v>1185732</v>
      </c>
      <c r="B2995" t="s">
        <v>30</v>
      </c>
      <c r="C2995" s="1">
        <v>44538</v>
      </c>
      <c r="D2995">
        <v>2021</v>
      </c>
      <c r="E2995" t="s">
        <v>46</v>
      </c>
      <c r="F2995">
        <v>4</v>
      </c>
      <c r="G2995">
        <v>1</v>
      </c>
      <c r="H2995" t="s">
        <v>32</v>
      </c>
      <c r="I2995">
        <v>1</v>
      </c>
      <c r="J2995" t="s">
        <v>71</v>
      </c>
      <c r="K2995">
        <v>21</v>
      </c>
      <c r="L2995" t="s">
        <v>151</v>
      </c>
      <c r="M2995" t="s">
        <v>125</v>
      </c>
      <c r="N2995">
        <v>3</v>
      </c>
      <c r="O2995" t="s">
        <v>126</v>
      </c>
      <c r="P2995">
        <v>1</v>
      </c>
      <c r="Q2995" t="s">
        <v>37</v>
      </c>
      <c r="R2995">
        <v>1</v>
      </c>
      <c r="S2995" t="s">
        <v>127</v>
      </c>
      <c r="T2995">
        <v>5</v>
      </c>
      <c r="U2995" t="s">
        <v>300</v>
      </c>
      <c r="V2995" t="s">
        <v>265</v>
      </c>
      <c r="W2995">
        <v>1</v>
      </c>
      <c r="X2995" t="s">
        <v>309</v>
      </c>
      <c r="Y2995">
        <v>52</v>
      </c>
      <c r="Z2995">
        <v>163</v>
      </c>
      <c r="AA2995">
        <v>8476</v>
      </c>
      <c r="AB2995">
        <v>3305.6400000000003</v>
      </c>
      <c r="AC2995">
        <v>0.39</v>
      </c>
      <c r="AD2995">
        <v>3</v>
      </c>
      <c r="AE2995" t="s">
        <v>42</v>
      </c>
    </row>
    <row r="2996" spans="1:31" x14ac:dyDescent="0.3">
      <c r="A2996">
        <v>1185732</v>
      </c>
      <c r="B2996" t="s">
        <v>30</v>
      </c>
      <c r="C2996" s="1">
        <v>44239</v>
      </c>
      <c r="D2996">
        <v>2021</v>
      </c>
      <c r="E2996" t="s">
        <v>48</v>
      </c>
      <c r="F2996">
        <v>1</v>
      </c>
      <c r="G2996">
        <v>3</v>
      </c>
      <c r="H2996" t="s">
        <v>78</v>
      </c>
      <c r="I2996">
        <v>18</v>
      </c>
      <c r="J2996" t="s">
        <v>152</v>
      </c>
      <c r="K2996">
        <v>22</v>
      </c>
      <c r="L2996" t="s">
        <v>153</v>
      </c>
      <c r="M2996" t="s">
        <v>125</v>
      </c>
      <c r="N2996">
        <v>3</v>
      </c>
      <c r="O2996" t="s">
        <v>126</v>
      </c>
      <c r="P2996">
        <v>1</v>
      </c>
      <c r="Q2996" t="s">
        <v>37</v>
      </c>
      <c r="R2996">
        <v>5</v>
      </c>
      <c r="S2996" t="s">
        <v>303</v>
      </c>
      <c r="T2996">
        <v>6</v>
      </c>
      <c r="U2996" t="s">
        <v>304</v>
      </c>
      <c r="V2996" t="s">
        <v>129</v>
      </c>
      <c r="W2996">
        <v>1</v>
      </c>
      <c r="X2996" t="s">
        <v>309</v>
      </c>
      <c r="Y2996">
        <v>32</v>
      </c>
      <c r="Z2996">
        <v>123</v>
      </c>
      <c r="AA2996">
        <v>3936</v>
      </c>
      <c r="AB2996">
        <v>1889.28</v>
      </c>
      <c r="AC2996">
        <v>0.48</v>
      </c>
      <c r="AD2996">
        <v>3</v>
      </c>
      <c r="AE2996" t="s">
        <v>42</v>
      </c>
    </row>
    <row r="2997" spans="1:31" x14ac:dyDescent="0.3">
      <c r="A2997">
        <v>1185732</v>
      </c>
      <c r="B2997" t="s">
        <v>30</v>
      </c>
      <c r="C2997" s="1">
        <v>44326</v>
      </c>
      <c r="D2997">
        <v>2021</v>
      </c>
      <c r="E2997" t="s">
        <v>53</v>
      </c>
      <c r="F2997">
        <v>2</v>
      </c>
      <c r="G2997">
        <v>3</v>
      </c>
      <c r="H2997" t="s">
        <v>78</v>
      </c>
      <c r="I2997">
        <v>18</v>
      </c>
      <c r="J2997" t="s">
        <v>152</v>
      </c>
      <c r="K2997">
        <v>22</v>
      </c>
      <c r="L2997" t="s">
        <v>153</v>
      </c>
      <c r="M2997" t="s">
        <v>125</v>
      </c>
      <c r="N2997">
        <v>3</v>
      </c>
      <c r="O2997" t="s">
        <v>126</v>
      </c>
      <c r="P2997">
        <v>1</v>
      </c>
      <c r="Q2997" t="s">
        <v>37</v>
      </c>
      <c r="R2997">
        <v>1</v>
      </c>
      <c r="S2997" t="s">
        <v>127</v>
      </c>
      <c r="T2997">
        <v>4</v>
      </c>
      <c r="U2997" t="s">
        <v>128</v>
      </c>
      <c r="V2997" t="s">
        <v>189</v>
      </c>
      <c r="W2997">
        <v>1</v>
      </c>
      <c r="X2997" t="s">
        <v>309</v>
      </c>
      <c r="Y2997">
        <v>39</v>
      </c>
      <c r="Z2997">
        <v>131</v>
      </c>
      <c r="AA2997">
        <v>5109</v>
      </c>
      <c r="AB2997">
        <v>2554.5</v>
      </c>
      <c r="AC2997">
        <v>0.5</v>
      </c>
      <c r="AD2997">
        <v>3</v>
      </c>
      <c r="AE2997" t="s">
        <v>42</v>
      </c>
    </row>
    <row r="2998" spans="1:31" x14ac:dyDescent="0.3">
      <c r="A2998">
        <v>1185732</v>
      </c>
      <c r="B2998" t="s">
        <v>30</v>
      </c>
      <c r="C2998" s="1">
        <v>44374</v>
      </c>
      <c r="D2998">
        <v>2021</v>
      </c>
      <c r="E2998" t="s">
        <v>54</v>
      </c>
      <c r="F2998">
        <v>2</v>
      </c>
      <c r="G2998">
        <v>4</v>
      </c>
      <c r="H2998" t="s">
        <v>139</v>
      </c>
      <c r="I2998">
        <v>13</v>
      </c>
      <c r="J2998" t="s">
        <v>144</v>
      </c>
      <c r="K2998">
        <v>15</v>
      </c>
      <c r="L2998" t="s">
        <v>145</v>
      </c>
      <c r="M2998" t="s">
        <v>125</v>
      </c>
      <c r="N2998">
        <v>3</v>
      </c>
      <c r="O2998" t="s">
        <v>126</v>
      </c>
      <c r="P2998">
        <v>1</v>
      </c>
      <c r="Q2998" t="s">
        <v>37</v>
      </c>
      <c r="R2998">
        <v>5</v>
      </c>
      <c r="S2998" t="s">
        <v>303</v>
      </c>
      <c r="T2998">
        <v>7</v>
      </c>
      <c r="U2998" t="s">
        <v>305</v>
      </c>
      <c r="V2998" t="s">
        <v>202</v>
      </c>
      <c r="W2998">
        <v>1</v>
      </c>
      <c r="X2998" t="s">
        <v>309</v>
      </c>
      <c r="Y2998">
        <v>37</v>
      </c>
      <c r="Z2998">
        <v>81</v>
      </c>
      <c r="AA2998">
        <v>2997</v>
      </c>
      <c r="AB2998">
        <v>1348.6499999999999</v>
      </c>
      <c r="AC2998">
        <v>0.44999999999999996</v>
      </c>
      <c r="AD2998">
        <v>3</v>
      </c>
      <c r="AE2998" t="s">
        <v>42</v>
      </c>
    </row>
    <row r="2999" spans="1:31" x14ac:dyDescent="0.3">
      <c r="A2999">
        <v>1185732</v>
      </c>
      <c r="B2999" t="s">
        <v>30</v>
      </c>
      <c r="C2999" s="1">
        <v>44380</v>
      </c>
      <c r="D2999">
        <v>2021</v>
      </c>
      <c r="E2999" t="s">
        <v>55</v>
      </c>
      <c r="F2999">
        <v>3</v>
      </c>
      <c r="G2999">
        <v>4</v>
      </c>
      <c r="H2999" t="s">
        <v>139</v>
      </c>
      <c r="I2999">
        <v>13</v>
      </c>
      <c r="J2999" t="s">
        <v>144</v>
      </c>
      <c r="K2999">
        <v>15</v>
      </c>
      <c r="L2999" t="s">
        <v>145</v>
      </c>
      <c r="M2999" t="s">
        <v>125</v>
      </c>
      <c r="N2999">
        <v>3</v>
      </c>
      <c r="O2999" t="s">
        <v>126</v>
      </c>
      <c r="P2999">
        <v>1</v>
      </c>
      <c r="Q2999" t="s">
        <v>37</v>
      </c>
      <c r="R2999">
        <v>1</v>
      </c>
      <c r="S2999" t="s">
        <v>127</v>
      </c>
      <c r="T2999">
        <v>4</v>
      </c>
      <c r="U2999" t="s">
        <v>128</v>
      </c>
      <c r="V2999" t="s">
        <v>186</v>
      </c>
      <c r="W2999">
        <v>1</v>
      </c>
      <c r="X2999" t="s">
        <v>309</v>
      </c>
      <c r="Y2999">
        <v>42</v>
      </c>
      <c r="Z2999">
        <v>80</v>
      </c>
      <c r="AA2999">
        <v>3360</v>
      </c>
      <c r="AB2999">
        <v>1646.3999999999999</v>
      </c>
      <c r="AC2999">
        <v>0.49</v>
      </c>
      <c r="AD2999">
        <v>3</v>
      </c>
      <c r="AE2999" t="s">
        <v>42</v>
      </c>
    </row>
    <row r="3000" spans="1:31" x14ac:dyDescent="0.3">
      <c r="A3000">
        <v>1185732</v>
      </c>
      <c r="B3000" t="s">
        <v>30</v>
      </c>
      <c r="C3000" s="1">
        <v>44386</v>
      </c>
      <c r="D3000">
        <v>2021</v>
      </c>
      <c r="E3000" t="s">
        <v>55</v>
      </c>
      <c r="F3000">
        <v>3</v>
      </c>
      <c r="G3000">
        <v>4</v>
      </c>
      <c r="H3000" t="s">
        <v>139</v>
      </c>
      <c r="I3000">
        <v>13</v>
      </c>
      <c r="J3000" t="s">
        <v>144</v>
      </c>
      <c r="K3000">
        <v>15</v>
      </c>
      <c r="L3000" t="s">
        <v>145</v>
      </c>
      <c r="M3000" t="s">
        <v>125</v>
      </c>
      <c r="N3000">
        <v>3</v>
      </c>
      <c r="O3000" t="s">
        <v>126</v>
      </c>
      <c r="P3000">
        <v>1</v>
      </c>
      <c r="Q3000" t="s">
        <v>37</v>
      </c>
      <c r="R3000">
        <v>5</v>
      </c>
      <c r="S3000" t="s">
        <v>303</v>
      </c>
      <c r="T3000">
        <v>6</v>
      </c>
      <c r="U3000" t="s">
        <v>304</v>
      </c>
      <c r="V3000" t="s">
        <v>129</v>
      </c>
      <c r="W3000">
        <v>1</v>
      </c>
      <c r="X3000" t="s">
        <v>309</v>
      </c>
      <c r="Y3000">
        <v>33</v>
      </c>
      <c r="Z3000">
        <v>56</v>
      </c>
      <c r="AA3000">
        <v>1848</v>
      </c>
      <c r="AB3000">
        <v>850.07999999999993</v>
      </c>
      <c r="AC3000">
        <v>0.45999999999999996</v>
      </c>
      <c r="AD3000">
        <v>3</v>
      </c>
      <c r="AE3000" t="s">
        <v>42</v>
      </c>
    </row>
    <row r="3001" spans="1:31" x14ac:dyDescent="0.3">
      <c r="A3001">
        <v>1185732</v>
      </c>
      <c r="B3001" t="s">
        <v>30</v>
      </c>
      <c r="C3001" s="1">
        <v>44392</v>
      </c>
      <c r="D3001">
        <v>2021</v>
      </c>
      <c r="E3001" t="s">
        <v>55</v>
      </c>
      <c r="F3001">
        <v>3</v>
      </c>
      <c r="G3001">
        <v>4</v>
      </c>
      <c r="H3001" t="s">
        <v>139</v>
      </c>
      <c r="I3001">
        <v>13</v>
      </c>
      <c r="J3001" t="s">
        <v>144</v>
      </c>
      <c r="K3001">
        <v>15</v>
      </c>
      <c r="L3001" t="s">
        <v>145</v>
      </c>
      <c r="M3001" t="s">
        <v>125</v>
      </c>
      <c r="N3001">
        <v>3</v>
      </c>
      <c r="O3001" t="s">
        <v>126</v>
      </c>
      <c r="P3001">
        <v>1</v>
      </c>
      <c r="Q3001" t="s">
        <v>37</v>
      </c>
      <c r="R3001">
        <v>1</v>
      </c>
      <c r="S3001" t="s">
        <v>127</v>
      </c>
      <c r="T3001">
        <v>4</v>
      </c>
      <c r="U3001" t="s">
        <v>128</v>
      </c>
      <c r="V3001" t="s">
        <v>161</v>
      </c>
      <c r="W3001">
        <v>1</v>
      </c>
      <c r="X3001" t="s">
        <v>309</v>
      </c>
      <c r="Y3001">
        <v>29</v>
      </c>
      <c r="Z3001">
        <v>41</v>
      </c>
      <c r="AA3001">
        <v>1189</v>
      </c>
      <c r="AB3001">
        <v>546.93999999999994</v>
      </c>
      <c r="AC3001">
        <v>0.45999999999999996</v>
      </c>
      <c r="AD3001">
        <v>3</v>
      </c>
      <c r="AE3001" t="s">
        <v>42</v>
      </c>
    </row>
    <row r="3002" spans="1:31" x14ac:dyDescent="0.3">
      <c r="A3002">
        <v>1185732</v>
      </c>
      <c r="B3002" t="s">
        <v>30</v>
      </c>
      <c r="C3002" s="1">
        <v>44398</v>
      </c>
      <c r="D3002">
        <v>2021</v>
      </c>
      <c r="E3002" t="s">
        <v>55</v>
      </c>
      <c r="F3002">
        <v>3</v>
      </c>
      <c r="G3002">
        <v>4</v>
      </c>
      <c r="H3002" t="s">
        <v>139</v>
      </c>
      <c r="I3002">
        <v>13</v>
      </c>
      <c r="J3002" t="s">
        <v>144</v>
      </c>
      <c r="K3002">
        <v>15</v>
      </c>
      <c r="L3002" t="s">
        <v>145</v>
      </c>
      <c r="M3002" t="s">
        <v>125</v>
      </c>
      <c r="N3002">
        <v>3</v>
      </c>
      <c r="O3002" t="s">
        <v>126</v>
      </c>
      <c r="P3002">
        <v>1</v>
      </c>
      <c r="Q3002" t="s">
        <v>37</v>
      </c>
      <c r="R3002">
        <v>5</v>
      </c>
      <c r="S3002" t="s">
        <v>303</v>
      </c>
      <c r="T3002">
        <v>8</v>
      </c>
      <c r="U3002" t="s">
        <v>306</v>
      </c>
      <c r="V3002" t="s">
        <v>189</v>
      </c>
      <c r="W3002">
        <v>1</v>
      </c>
      <c r="X3002" t="s">
        <v>309</v>
      </c>
      <c r="Y3002">
        <v>29</v>
      </c>
      <c r="Z3002">
        <v>41</v>
      </c>
      <c r="AA3002">
        <v>1189</v>
      </c>
      <c r="AB3002">
        <v>546.93999999999994</v>
      </c>
      <c r="AC3002">
        <v>0.45999999999999996</v>
      </c>
      <c r="AD3002">
        <v>3</v>
      </c>
      <c r="AE3002" t="s">
        <v>42</v>
      </c>
    </row>
    <row r="3003" spans="1:31" x14ac:dyDescent="0.3">
      <c r="A3003">
        <v>1185732</v>
      </c>
      <c r="B3003" t="s">
        <v>30</v>
      </c>
      <c r="C3003" s="1">
        <v>44404</v>
      </c>
      <c r="D3003">
        <v>2021</v>
      </c>
      <c r="E3003" t="s">
        <v>55</v>
      </c>
      <c r="F3003">
        <v>3</v>
      </c>
      <c r="G3003">
        <v>4</v>
      </c>
      <c r="H3003" t="s">
        <v>139</v>
      </c>
      <c r="I3003">
        <v>13</v>
      </c>
      <c r="J3003" t="s">
        <v>144</v>
      </c>
      <c r="K3003">
        <v>15</v>
      </c>
      <c r="L3003" t="s">
        <v>145</v>
      </c>
      <c r="M3003" t="s">
        <v>125</v>
      </c>
      <c r="N3003">
        <v>3</v>
      </c>
      <c r="O3003" t="s">
        <v>126</v>
      </c>
      <c r="P3003">
        <v>1</v>
      </c>
      <c r="Q3003" t="s">
        <v>37</v>
      </c>
      <c r="R3003">
        <v>1</v>
      </c>
      <c r="S3003" t="s">
        <v>127</v>
      </c>
      <c r="T3003">
        <v>4</v>
      </c>
      <c r="U3003" t="s">
        <v>128</v>
      </c>
      <c r="V3003" t="s">
        <v>204</v>
      </c>
      <c r="W3003">
        <v>1</v>
      </c>
      <c r="X3003" t="s">
        <v>309</v>
      </c>
      <c r="Y3003">
        <v>36</v>
      </c>
      <c r="Z3003">
        <v>63</v>
      </c>
      <c r="AA3003">
        <v>2268</v>
      </c>
      <c r="AB3003">
        <v>1134</v>
      </c>
      <c r="AC3003">
        <v>0.5</v>
      </c>
      <c r="AD3003">
        <v>3</v>
      </c>
      <c r="AE3003" t="s">
        <v>42</v>
      </c>
    </row>
    <row r="3004" spans="1:31" x14ac:dyDescent="0.3">
      <c r="A3004">
        <v>1185732</v>
      </c>
      <c r="B3004" t="s">
        <v>30</v>
      </c>
      <c r="C3004" s="1">
        <v>44359</v>
      </c>
      <c r="D3004">
        <v>2021</v>
      </c>
      <c r="E3004" t="s">
        <v>54</v>
      </c>
      <c r="F3004">
        <v>2</v>
      </c>
      <c r="G3004">
        <v>3</v>
      </c>
      <c r="H3004" t="s">
        <v>78</v>
      </c>
      <c r="I3004">
        <v>18</v>
      </c>
      <c r="J3004" t="s">
        <v>152</v>
      </c>
      <c r="K3004">
        <v>22</v>
      </c>
      <c r="L3004" t="s">
        <v>153</v>
      </c>
      <c r="M3004" t="s">
        <v>125</v>
      </c>
      <c r="N3004">
        <v>3</v>
      </c>
      <c r="O3004" t="s">
        <v>126</v>
      </c>
      <c r="P3004">
        <v>1</v>
      </c>
      <c r="Q3004" t="s">
        <v>37</v>
      </c>
      <c r="R3004">
        <v>1</v>
      </c>
      <c r="S3004" t="s">
        <v>127</v>
      </c>
      <c r="T3004">
        <v>4</v>
      </c>
      <c r="U3004" t="s">
        <v>128</v>
      </c>
      <c r="V3004" t="s">
        <v>161</v>
      </c>
      <c r="W3004">
        <v>1</v>
      </c>
      <c r="X3004" t="s">
        <v>309</v>
      </c>
      <c r="Y3004">
        <v>50</v>
      </c>
      <c r="Z3004">
        <v>163</v>
      </c>
      <c r="AA3004">
        <v>8150</v>
      </c>
      <c r="AB3004">
        <v>3015.5</v>
      </c>
      <c r="AC3004">
        <v>0.37</v>
      </c>
      <c r="AD3004">
        <v>3</v>
      </c>
      <c r="AE3004" t="s">
        <v>42</v>
      </c>
    </row>
    <row r="3005" spans="1:31" x14ac:dyDescent="0.3">
      <c r="A3005">
        <v>1185732</v>
      </c>
      <c r="B3005" t="s">
        <v>30</v>
      </c>
      <c r="C3005" s="1">
        <v>44540</v>
      </c>
      <c r="D3005">
        <v>2021</v>
      </c>
      <c r="E3005" t="s">
        <v>46</v>
      </c>
      <c r="F3005">
        <v>4</v>
      </c>
      <c r="G3005">
        <v>3</v>
      </c>
      <c r="H3005" t="s">
        <v>78</v>
      </c>
      <c r="I3005">
        <v>18</v>
      </c>
      <c r="J3005" t="s">
        <v>152</v>
      </c>
      <c r="K3005">
        <v>22</v>
      </c>
      <c r="L3005" t="s">
        <v>153</v>
      </c>
      <c r="M3005" t="s">
        <v>125</v>
      </c>
      <c r="N3005">
        <v>3</v>
      </c>
      <c r="O3005" t="s">
        <v>126</v>
      </c>
      <c r="P3005">
        <v>1</v>
      </c>
      <c r="Q3005" t="s">
        <v>37</v>
      </c>
      <c r="R3005">
        <v>5</v>
      </c>
      <c r="S3005" t="s">
        <v>303</v>
      </c>
      <c r="T3005">
        <v>7</v>
      </c>
      <c r="U3005" t="s">
        <v>305</v>
      </c>
      <c r="V3005" t="s">
        <v>187</v>
      </c>
      <c r="W3005">
        <v>1</v>
      </c>
      <c r="X3005" t="s">
        <v>309</v>
      </c>
      <c r="Y3005">
        <v>44</v>
      </c>
      <c r="Z3005">
        <v>165</v>
      </c>
      <c r="AA3005">
        <v>7260</v>
      </c>
      <c r="AB3005">
        <v>3339.6</v>
      </c>
      <c r="AC3005">
        <v>0.45999999999999996</v>
      </c>
      <c r="AD3005">
        <v>3</v>
      </c>
      <c r="AE3005" t="s">
        <v>42</v>
      </c>
    </row>
    <row r="3006" spans="1:31" x14ac:dyDescent="0.3">
      <c r="A3006">
        <v>1128299</v>
      </c>
      <c r="B3006" t="s">
        <v>77</v>
      </c>
      <c r="C3006" s="1">
        <v>44220</v>
      </c>
      <c r="D3006">
        <v>2021</v>
      </c>
      <c r="E3006" t="s">
        <v>47</v>
      </c>
      <c r="F3006">
        <v>1</v>
      </c>
      <c r="G3006">
        <v>3</v>
      </c>
      <c r="H3006" t="s">
        <v>78</v>
      </c>
      <c r="I3006">
        <v>18</v>
      </c>
      <c r="J3006" t="s">
        <v>152</v>
      </c>
      <c r="K3006">
        <v>22</v>
      </c>
      <c r="L3006" t="s">
        <v>153</v>
      </c>
      <c r="M3006" t="s">
        <v>125</v>
      </c>
      <c r="N3006">
        <v>3</v>
      </c>
      <c r="O3006" t="s">
        <v>126</v>
      </c>
      <c r="P3006">
        <v>1</v>
      </c>
      <c r="Q3006" t="s">
        <v>37</v>
      </c>
      <c r="R3006">
        <v>5</v>
      </c>
      <c r="S3006" t="s">
        <v>303</v>
      </c>
      <c r="T3006">
        <v>7</v>
      </c>
      <c r="U3006" t="s">
        <v>305</v>
      </c>
      <c r="V3006" t="s">
        <v>162</v>
      </c>
      <c r="W3006">
        <v>1</v>
      </c>
      <c r="X3006" t="s">
        <v>309</v>
      </c>
      <c r="Y3006">
        <v>36</v>
      </c>
      <c r="Z3006">
        <v>105</v>
      </c>
      <c r="AA3006">
        <v>3780</v>
      </c>
      <c r="AB3006">
        <v>1738.8</v>
      </c>
      <c r="AC3006">
        <v>0.45999999999999996</v>
      </c>
      <c r="AD3006">
        <v>3</v>
      </c>
      <c r="AE3006" t="s">
        <v>42</v>
      </c>
    </row>
    <row r="3007" spans="1:31" x14ac:dyDescent="0.3">
      <c r="A3007">
        <v>1197831</v>
      </c>
      <c r="B3007" t="s">
        <v>73</v>
      </c>
      <c r="C3007" s="1">
        <v>44416</v>
      </c>
      <c r="D3007">
        <v>2021</v>
      </c>
      <c r="E3007" t="s">
        <v>31</v>
      </c>
      <c r="F3007">
        <v>3</v>
      </c>
      <c r="G3007">
        <v>2</v>
      </c>
      <c r="H3007" t="s">
        <v>74</v>
      </c>
      <c r="I3007">
        <v>14</v>
      </c>
      <c r="J3007" t="s">
        <v>98</v>
      </c>
      <c r="K3007">
        <v>16</v>
      </c>
      <c r="L3007" t="s">
        <v>99</v>
      </c>
      <c r="M3007" t="s">
        <v>125</v>
      </c>
      <c r="N3007">
        <v>3</v>
      </c>
      <c r="O3007" t="s">
        <v>126</v>
      </c>
      <c r="P3007">
        <v>1</v>
      </c>
      <c r="Q3007" t="s">
        <v>37</v>
      </c>
      <c r="R3007">
        <v>1</v>
      </c>
      <c r="S3007" t="s">
        <v>127</v>
      </c>
      <c r="T3007">
        <v>5</v>
      </c>
      <c r="U3007" t="s">
        <v>300</v>
      </c>
      <c r="V3007" t="s">
        <v>265</v>
      </c>
      <c r="W3007">
        <v>1</v>
      </c>
      <c r="X3007" t="s">
        <v>309</v>
      </c>
      <c r="Y3007">
        <v>33</v>
      </c>
      <c r="Z3007">
        <v>174</v>
      </c>
      <c r="AA3007">
        <v>5742</v>
      </c>
      <c r="AB3007">
        <v>3100.6800000000003</v>
      </c>
      <c r="AC3007">
        <v>0.54</v>
      </c>
      <c r="AD3007">
        <v>3</v>
      </c>
      <c r="AE3007" t="s">
        <v>42</v>
      </c>
    </row>
    <row r="3008" spans="1:31" x14ac:dyDescent="0.3">
      <c r="A3008">
        <v>1128299</v>
      </c>
      <c r="B3008" t="s">
        <v>77</v>
      </c>
      <c r="C3008" s="1">
        <v>44220</v>
      </c>
      <c r="D3008">
        <v>2021</v>
      </c>
      <c r="E3008" t="s">
        <v>47</v>
      </c>
      <c r="F3008">
        <v>1</v>
      </c>
      <c r="G3008">
        <v>3</v>
      </c>
      <c r="H3008" t="s">
        <v>78</v>
      </c>
      <c r="I3008">
        <v>18</v>
      </c>
      <c r="J3008" t="s">
        <v>152</v>
      </c>
      <c r="K3008">
        <v>22</v>
      </c>
      <c r="L3008" t="s">
        <v>153</v>
      </c>
      <c r="M3008" t="s">
        <v>125</v>
      </c>
      <c r="N3008">
        <v>3</v>
      </c>
      <c r="O3008" t="s">
        <v>126</v>
      </c>
      <c r="P3008">
        <v>1</v>
      </c>
      <c r="Q3008" t="s">
        <v>37</v>
      </c>
      <c r="R3008">
        <v>5</v>
      </c>
      <c r="S3008" t="s">
        <v>303</v>
      </c>
      <c r="T3008">
        <v>6</v>
      </c>
      <c r="U3008" t="s">
        <v>304</v>
      </c>
      <c r="V3008" t="s">
        <v>129</v>
      </c>
      <c r="W3008">
        <v>1</v>
      </c>
      <c r="X3008" t="s">
        <v>309</v>
      </c>
      <c r="Y3008">
        <v>39</v>
      </c>
      <c r="Z3008">
        <v>91</v>
      </c>
      <c r="AA3008">
        <v>3549</v>
      </c>
      <c r="AB3008">
        <v>1597.05</v>
      </c>
      <c r="AC3008">
        <v>0.44999999999999996</v>
      </c>
      <c r="AD3008">
        <v>3</v>
      </c>
      <c r="AE3008" t="s">
        <v>42</v>
      </c>
    </row>
    <row r="3009" spans="1:31" x14ac:dyDescent="0.3">
      <c r="A3009">
        <v>1128299</v>
      </c>
      <c r="B3009" t="s">
        <v>77</v>
      </c>
      <c r="C3009" s="1">
        <v>44278</v>
      </c>
      <c r="D3009">
        <v>2021</v>
      </c>
      <c r="E3009" t="s">
        <v>51</v>
      </c>
      <c r="F3009">
        <v>1</v>
      </c>
      <c r="G3009">
        <v>5</v>
      </c>
      <c r="H3009" t="s">
        <v>100</v>
      </c>
      <c r="I3009">
        <v>19</v>
      </c>
      <c r="J3009" t="s">
        <v>103</v>
      </c>
      <c r="K3009">
        <v>23</v>
      </c>
      <c r="L3009" t="s">
        <v>104</v>
      </c>
      <c r="M3009" t="s">
        <v>125</v>
      </c>
      <c r="N3009">
        <v>3</v>
      </c>
      <c r="O3009" t="s">
        <v>126</v>
      </c>
      <c r="P3009">
        <v>1</v>
      </c>
      <c r="Q3009" t="s">
        <v>37</v>
      </c>
      <c r="R3009">
        <v>1</v>
      </c>
      <c r="S3009" t="s">
        <v>127</v>
      </c>
      <c r="T3009">
        <v>4</v>
      </c>
      <c r="U3009" t="s">
        <v>128</v>
      </c>
      <c r="V3009" t="s">
        <v>189</v>
      </c>
      <c r="W3009">
        <v>1</v>
      </c>
      <c r="X3009" t="s">
        <v>309</v>
      </c>
      <c r="Y3009">
        <v>52</v>
      </c>
      <c r="Z3009">
        <v>91</v>
      </c>
      <c r="AA3009">
        <v>4732</v>
      </c>
      <c r="AB3009">
        <v>2271.36</v>
      </c>
      <c r="AC3009">
        <v>0.48</v>
      </c>
      <c r="AD3009">
        <v>3</v>
      </c>
      <c r="AE3009" t="s">
        <v>42</v>
      </c>
    </row>
    <row r="3010" spans="1:31" x14ac:dyDescent="0.3">
      <c r="A3010">
        <v>1128299</v>
      </c>
      <c r="B3010" t="s">
        <v>77</v>
      </c>
      <c r="C3010" s="1">
        <v>44278</v>
      </c>
      <c r="D3010">
        <v>2021</v>
      </c>
      <c r="E3010" t="s">
        <v>51</v>
      </c>
      <c r="F3010">
        <v>1</v>
      </c>
      <c r="G3010">
        <v>5</v>
      </c>
      <c r="H3010" t="s">
        <v>100</v>
      </c>
      <c r="I3010">
        <v>19</v>
      </c>
      <c r="J3010" t="s">
        <v>103</v>
      </c>
      <c r="K3010">
        <v>23</v>
      </c>
      <c r="L3010" t="s">
        <v>104</v>
      </c>
      <c r="M3010" t="s">
        <v>125</v>
      </c>
      <c r="N3010">
        <v>3</v>
      </c>
      <c r="O3010" t="s">
        <v>126</v>
      </c>
      <c r="P3010">
        <v>1</v>
      </c>
      <c r="Q3010" t="s">
        <v>37</v>
      </c>
      <c r="R3010">
        <v>5</v>
      </c>
      <c r="S3010" t="s">
        <v>303</v>
      </c>
      <c r="T3010">
        <v>7</v>
      </c>
      <c r="U3010" t="s">
        <v>305</v>
      </c>
      <c r="V3010" t="s">
        <v>202</v>
      </c>
      <c r="W3010">
        <v>1</v>
      </c>
      <c r="X3010" t="s">
        <v>309</v>
      </c>
      <c r="Y3010">
        <v>49</v>
      </c>
      <c r="Z3010">
        <v>78</v>
      </c>
      <c r="AA3010">
        <v>3822</v>
      </c>
      <c r="AB3010">
        <v>1605.24</v>
      </c>
      <c r="AC3010">
        <v>0.42</v>
      </c>
      <c r="AD3010">
        <v>3</v>
      </c>
      <c r="AE3010" t="s">
        <v>42</v>
      </c>
    </row>
    <row r="3011" spans="1:31" x14ac:dyDescent="0.3">
      <c r="A3011">
        <v>1128299</v>
      </c>
      <c r="B3011" t="s">
        <v>77</v>
      </c>
      <c r="C3011" s="1">
        <v>44310</v>
      </c>
      <c r="D3011">
        <v>2021</v>
      </c>
      <c r="E3011" t="s">
        <v>52</v>
      </c>
      <c r="F3011">
        <v>2</v>
      </c>
      <c r="G3011">
        <v>5</v>
      </c>
      <c r="H3011" t="s">
        <v>100</v>
      </c>
      <c r="I3011">
        <v>19</v>
      </c>
      <c r="J3011" t="s">
        <v>103</v>
      </c>
      <c r="K3011">
        <v>23</v>
      </c>
      <c r="L3011" t="s">
        <v>104</v>
      </c>
      <c r="M3011" t="s">
        <v>125</v>
      </c>
      <c r="N3011">
        <v>3</v>
      </c>
      <c r="O3011" t="s">
        <v>126</v>
      </c>
      <c r="P3011">
        <v>1</v>
      </c>
      <c r="Q3011" t="s">
        <v>37</v>
      </c>
      <c r="R3011">
        <v>1</v>
      </c>
      <c r="S3011" t="s">
        <v>127</v>
      </c>
      <c r="T3011">
        <v>4</v>
      </c>
      <c r="U3011" t="s">
        <v>128</v>
      </c>
      <c r="V3011" t="s">
        <v>186</v>
      </c>
      <c r="W3011">
        <v>1</v>
      </c>
      <c r="X3011" t="s">
        <v>309</v>
      </c>
      <c r="Y3011">
        <v>52</v>
      </c>
      <c r="Z3011">
        <v>124</v>
      </c>
      <c r="AA3011">
        <v>6448</v>
      </c>
      <c r="AB3011">
        <v>3095.04</v>
      </c>
      <c r="AC3011">
        <v>0.48</v>
      </c>
      <c r="AD3011">
        <v>3</v>
      </c>
      <c r="AE3011" t="s">
        <v>42</v>
      </c>
    </row>
    <row r="3012" spans="1:31" x14ac:dyDescent="0.3">
      <c r="A3012">
        <v>1128299</v>
      </c>
      <c r="B3012" t="s">
        <v>77</v>
      </c>
      <c r="C3012" s="1">
        <v>44310</v>
      </c>
      <c r="D3012">
        <v>2021</v>
      </c>
      <c r="E3012" t="s">
        <v>52</v>
      </c>
      <c r="F3012">
        <v>2</v>
      </c>
      <c r="G3012">
        <v>5</v>
      </c>
      <c r="H3012" t="s">
        <v>100</v>
      </c>
      <c r="I3012">
        <v>19</v>
      </c>
      <c r="J3012" t="s">
        <v>103</v>
      </c>
      <c r="K3012">
        <v>23</v>
      </c>
      <c r="L3012" t="s">
        <v>104</v>
      </c>
      <c r="M3012" t="s">
        <v>125</v>
      </c>
      <c r="N3012">
        <v>3</v>
      </c>
      <c r="O3012" t="s">
        <v>126</v>
      </c>
      <c r="P3012">
        <v>1</v>
      </c>
      <c r="Q3012" t="s">
        <v>37</v>
      </c>
      <c r="R3012">
        <v>5</v>
      </c>
      <c r="S3012" t="s">
        <v>303</v>
      </c>
      <c r="T3012">
        <v>6</v>
      </c>
      <c r="U3012" t="s">
        <v>304</v>
      </c>
      <c r="V3012" t="s">
        <v>129</v>
      </c>
      <c r="W3012">
        <v>1</v>
      </c>
      <c r="X3012" t="s">
        <v>309</v>
      </c>
      <c r="Y3012">
        <v>59</v>
      </c>
      <c r="Z3012">
        <v>69</v>
      </c>
      <c r="AA3012">
        <v>4071</v>
      </c>
      <c r="AB3012">
        <v>1954.08</v>
      </c>
      <c r="AC3012">
        <v>0.48</v>
      </c>
      <c r="AD3012">
        <v>3</v>
      </c>
      <c r="AE3012" t="s">
        <v>42</v>
      </c>
    </row>
    <row r="3013" spans="1:31" x14ac:dyDescent="0.3">
      <c r="A3013">
        <v>1128299</v>
      </c>
      <c r="B3013" t="s">
        <v>77</v>
      </c>
      <c r="C3013" s="1">
        <v>44310</v>
      </c>
      <c r="D3013">
        <v>2021</v>
      </c>
      <c r="E3013" t="s">
        <v>52</v>
      </c>
      <c r="F3013">
        <v>2</v>
      </c>
      <c r="G3013">
        <v>5</v>
      </c>
      <c r="H3013" t="s">
        <v>100</v>
      </c>
      <c r="I3013">
        <v>19</v>
      </c>
      <c r="J3013" t="s">
        <v>103</v>
      </c>
      <c r="K3013">
        <v>23</v>
      </c>
      <c r="L3013" t="s">
        <v>104</v>
      </c>
      <c r="M3013" t="s">
        <v>125</v>
      </c>
      <c r="N3013">
        <v>3</v>
      </c>
      <c r="O3013" t="s">
        <v>126</v>
      </c>
      <c r="P3013">
        <v>1</v>
      </c>
      <c r="Q3013" t="s">
        <v>37</v>
      </c>
      <c r="R3013">
        <v>1</v>
      </c>
      <c r="S3013" t="s">
        <v>127</v>
      </c>
      <c r="T3013">
        <v>4</v>
      </c>
      <c r="U3013" t="s">
        <v>128</v>
      </c>
      <c r="V3013" t="s">
        <v>161</v>
      </c>
      <c r="W3013">
        <v>1</v>
      </c>
      <c r="X3013" t="s">
        <v>309</v>
      </c>
      <c r="Y3013">
        <v>49</v>
      </c>
      <c r="Z3013">
        <v>35</v>
      </c>
      <c r="AA3013">
        <v>1715</v>
      </c>
      <c r="AB3013">
        <v>874.65</v>
      </c>
      <c r="AC3013">
        <v>0.51</v>
      </c>
      <c r="AD3013">
        <v>3</v>
      </c>
      <c r="AE3013" t="s">
        <v>42</v>
      </c>
    </row>
    <row r="3014" spans="1:31" x14ac:dyDescent="0.3">
      <c r="A3014">
        <v>1128299</v>
      </c>
      <c r="B3014" t="s">
        <v>77</v>
      </c>
      <c r="C3014" s="1">
        <v>44341</v>
      </c>
      <c r="D3014">
        <v>2021</v>
      </c>
      <c r="E3014" t="s">
        <v>53</v>
      </c>
      <c r="F3014">
        <v>2</v>
      </c>
      <c r="G3014">
        <v>5</v>
      </c>
      <c r="H3014" t="s">
        <v>100</v>
      </c>
      <c r="I3014">
        <v>19</v>
      </c>
      <c r="J3014" t="s">
        <v>103</v>
      </c>
      <c r="K3014">
        <v>23</v>
      </c>
      <c r="L3014" t="s">
        <v>104</v>
      </c>
      <c r="M3014" t="s">
        <v>125</v>
      </c>
      <c r="N3014">
        <v>3</v>
      </c>
      <c r="O3014" t="s">
        <v>126</v>
      </c>
      <c r="P3014">
        <v>1</v>
      </c>
      <c r="Q3014" t="s">
        <v>37</v>
      </c>
      <c r="R3014">
        <v>5</v>
      </c>
      <c r="S3014" t="s">
        <v>303</v>
      </c>
      <c r="T3014">
        <v>8</v>
      </c>
      <c r="U3014" t="s">
        <v>306</v>
      </c>
      <c r="V3014" t="s">
        <v>189</v>
      </c>
      <c r="W3014">
        <v>1</v>
      </c>
      <c r="X3014" t="s">
        <v>309</v>
      </c>
      <c r="Y3014">
        <v>46</v>
      </c>
      <c r="Z3014">
        <v>125</v>
      </c>
      <c r="AA3014">
        <v>5750</v>
      </c>
      <c r="AB3014">
        <v>2645</v>
      </c>
      <c r="AC3014">
        <v>0.45999999999999996</v>
      </c>
      <c r="AD3014">
        <v>3</v>
      </c>
      <c r="AE3014" t="s">
        <v>42</v>
      </c>
    </row>
    <row r="3015" spans="1:31" x14ac:dyDescent="0.3">
      <c r="A3015">
        <v>1128299</v>
      </c>
      <c r="B3015" t="s">
        <v>77</v>
      </c>
      <c r="C3015" s="1">
        <v>44371</v>
      </c>
      <c r="D3015">
        <v>2021</v>
      </c>
      <c r="E3015" t="s">
        <v>54</v>
      </c>
      <c r="F3015">
        <v>2</v>
      </c>
      <c r="G3015">
        <v>5</v>
      </c>
      <c r="H3015" t="s">
        <v>100</v>
      </c>
      <c r="I3015">
        <v>19</v>
      </c>
      <c r="J3015" t="s">
        <v>103</v>
      </c>
      <c r="K3015">
        <v>23</v>
      </c>
      <c r="L3015" t="s">
        <v>104</v>
      </c>
      <c r="M3015" t="s">
        <v>125</v>
      </c>
      <c r="N3015">
        <v>3</v>
      </c>
      <c r="O3015" t="s">
        <v>126</v>
      </c>
      <c r="P3015">
        <v>1</v>
      </c>
      <c r="Q3015" t="s">
        <v>37</v>
      </c>
      <c r="R3015">
        <v>1</v>
      </c>
      <c r="S3015" t="s">
        <v>127</v>
      </c>
      <c r="T3015">
        <v>4</v>
      </c>
      <c r="U3015" t="s">
        <v>128</v>
      </c>
      <c r="V3015" t="s">
        <v>204</v>
      </c>
      <c r="W3015">
        <v>1</v>
      </c>
      <c r="X3015" t="s">
        <v>309</v>
      </c>
      <c r="Y3015">
        <v>62</v>
      </c>
      <c r="Z3015">
        <v>176</v>
      </c>
      <c r="AA3015">
        <v>10912</v>
      </c>
      <c r="AB3015">
        <v>5019.5199999999995</v>
      </c>
      <c r="AC3015">
        <v>0.45999999999999996</v>
      </c>
      <c r="AD3015">
        <v>3</v>
      </c>
      <c r="AE3015" t="s">
        <v>42</v>
      </c>
    </row>
    <row r="3016" spans="1:31" x14ac:dyDescent="0.3">
      <c r="A3016">
        <v>1197831</v>
      </c>
      <c r="B3016" t="s">
        <v>73</v>
      </c>
      <c r="C3016" s="1">
        <v>44434</v>
      </c>
      <c r="D3016">
        <v>2021</v>
      </c>
      <c r="E3016" t="s">
        <v>31</v>
      </c>
      <c r="F3016">
        <v>3</v>
      </c>
      <c r="G3016">
        <v>2</v>
      </c>
      <c r="H3016" t="s">
        <v>74</v>
      </c>
      <c r="I3016">
        <v>14</v>
      </c>
      <c r="J3016" t="s">
        <v>98</v>
      </c>
      <c r="K3016">
        <v>16</v>
      </c>
      <c r="L3016" t="s">
        <v>99</v>
      </c>
      <c r="M3016" t="s">
        <v>125</v>
      </c>
      <c r="N3016">
        <v>3</v>
      </c>
      <c r="O3016" t="s">
        <v>126</v>
      </c>
      <c r="P3016">
        <v>1</v>
      </c>
      <c r="Q3016" t="s">
        <v>37</v>
      </c>
      <c r="R3016">
        <v>1</v>
      </c>
      <c r="S3016" t="s">
        <v>127</v>
      </c>
      <c r="T3016">
        <v>4</v>
      </c>
      <c r="U3016" t="s">
        <v>128</v>
      </c>
      <c r="V3016" t="s">
        <v>161</v>
      </c>
      <c r="W3016">
        <v>1</v>
      </c>
      <c r="X3016" t="s">
        <v>309</v>
      </c>
      <c r="Y3016">
        <v>19</v>
      </c>
      <c r="Z3016">
        <v>189</v>
      </c>
      <c r="AA3016">
        <v>3591</v>
      </c>
      <c r="AB3016">
        <v>2118.69</v>
      </c>
      <c r="AC3016">
        <v>0.59</v>
      </c>
      <c r="AD3016">
        <v>3</v>
      </c>
      <c r="AE3016" t="s">
        <v>42</v>
      </c>
    </row>
    <row r="3017" spans="1:31" x14ac:dyDescent="0.3">
      <c r="A3017">
        <v>1128299</v>
      </c>
      <c r="B3017" t="s">
        <v>77</v>
      </c>
      <c r="C3017" s="1">
        <v>44371</v>
      </c>
      <c r="D3017">
        <v>2021</v>
      </c>
      <c r="E3017" t="s">
        <v>54</v>
      </c>
      <c r="F3017">
        <v>2</v>
      </c>
      <c r="G3017">
        <v>5</v>
      </c>
      <c r="H3017" t="s">
        <v>100</v>
      </c>
      <c r="I3017">
        <v>19</v>
      </c>
      <c r="J3017" t="s">
        <v>103</v>
      </c>
      <c r="K3017">
        <v>23</v>
      </c>
      <c r="L3017" t="s">
        <v>104</v>
      </c>
      <c r="M3017" t="s">
        <v>125</v>
      </c>
      <c r="N3017">
        <v>3</v>
      </c>
      <c r="O3017" t="s">
        <v>126</v>
      </c>
      <c r="P3017">
        <v>1</v>
      </c>
      <c r="Q3017" t="s">
        <v>37</v>
      </c>
      <c r="R3017">
        <v>5</v>
      </c>
      <c r="S3017" t="s">
        <v>303</v>
      </c>
      <c r="T3017">
        <v>7</v>
      </c>
      <c r="U3017" t="s">
        <v>305</v>
      </c>
      <c r="V3017" t="s">
        <v>187</v>
      </c>
      <c r="W3017">
        <v>1</v>
      </c>
      <c r="X3017" t="s">
        <v>309</v>
      </c>
      <c r="Y3017">
        <v>81</v>
      </c>
      <c r="Z3017">
        <v>104</v>
      </c>
      <c r="AA3017">
        <v>8424</v>
      </c>
      <c r="AB3017">
        <v>4296.24</v>
      </c>
      <c r="AC3017">
        <v>0.51</v>
      </c>
      <c r="AD3017">
        <v>3</v>
      </c>
      <c r="AE3017" t="s">
        <v>42</v>
      </c>
    </row>
    <row r="3018" spans="1:31" x14ac:dyDescent="0.3">
      <c r="A3018">
        <v>1128299</v>
      </c>
      <c r="B3018" t="s">
        <v>77</v>
      </c>
      <c r="C3018" s="1">
        <v>44400</v>
      </c>
      <c r="D3018">
        <v>2021</v>
      </c>
      <c r="E3018" t="s">
        <v>55</v>
      </c>
      <c r="F3018">
        <v>3</v>
      </c>
      <c r="G3018">
        <v>5</v>
      </c>
      <c r="H3018" t="s">
        <v>100</v>
      </c>
      <c r="I3018">
        <v>19</v>
      </c>
      <c r="J3018" t="s">
        <v>103</v>
      </c>
      <c r="K3018">
        <v>23</v>
      </c>
      <c r="L3018" t="s">
        <v>104</v>
      </c>
      <c r="M3018" t="s">
        <v>125</v>
      </c>
      <c r="N3018">
        <v>3</v>
      </c>
      <c r="O3018" t="s">
        <v>126</v>
      </c>
      <c r="P3018">
        <v>1</v>
      </c>
      <c r="Q3018" t="s">
        <v>37</v>
      </c>
      <c r="R3018">
        <v>5</v>
      </c>
      <c r="S3018" t="s">
        <v>303</v>
      </c>
      <c r="T3018">
        <v>7</v>
      </c>
      <c r="U3018" t="s">
        <v>305</v>
      </c>
      <c r="V3018" t="s">
        <v>162</v>
      </c>
      <c r="W3018">
        <v>1</v>
      </c>
      <c r="X3018" t="s">
        <v>309</v>
      </c>
      <c r="Y3018">
        <v>79</v>
      </c>
      <c r="Z3018">
        <v>255</v>
      </c>
      <c r="AA3018">
        <v>20145</v>
      </c>
      <c r="AB3018">
        <v>10072.5</v>
      </c>
      <c r="AC3018">
        <v>0.5</v>
      </c>
      <c r="AD3018">
        <v>3</v>
      </c>
      <c r="AE3018" t="s">
        <v>42</v>
      </c>
    </row>
    <row r="3019" spans="1:31" x14ac:dyDescent="0.3">
      <c r="A3019">
        <v>1128299</v>
      </c>
      <c r="B3019" t="s">
        <v>77</v>
      </c>
      <c r="C3019" s="1">
        <v>44400</v>
      </c>
      <c r="D3019">
        <v>2021</v>
      </c>
      <c r="E3019" t="s">
        <v>55</v>
      </c>
      <c r="F3019">
        <v>3</v>
      </c>
      <c r="G3019">
        <v>5</v>
      </c>
      <c r="H3019" t="s">
        <v>100</v>
      </c>
      <c r="I3019">
        <v>19</v>
      </c>
      <c r="J3019" t="s">
        <v>103</v>
      </c>
      <c r="K3019">
        <v>23</v>
      </c>
      <c r="L3019" t="s">
        <v>104</v>
      </c>
      <c r="M3019" t="s">
        <v>125</v>
      </c>
      <c r="N3019">
        <v>3</v>
      </c>
      <c r="O3019" t="s">
        <v>126</v>
      </c>
      <c r="P3019">
        <v>1</v>
      </c>
      <c r="Q3019" t="s">
        <v>37</v>
      </c>
      <c r="R3019">
        <v>1</v>
      </c>
      <c r="S3019" t="s">
        <v>127</v>
      </c>
      <c r="T3019">
        <v>5</v>
      </c>
      <c r="U3019" t="s">
        <v>300</v>
      </c>
      <c r="V3019" t="s">
        <v>265</v>
      </c>
      <c r="W3019">
        <v>1</v>
      </c>
      <c r="X3019" t="s">
        <v>309</v>
      </c>
      <c r="Y3019">
        <v>96</v>
      </c>
      <c r="Z3019">
        <v>180</v>
      </c>
      <c r="AA3019">
        <v>17280</v>
      </c>
      <c r="AB3019">
        <v>6912</v>
      </c>
      <c r="AC3019">
        <v>0.4</v>
      </c>
      <c r="AD3019">
        <v>3</v>
      </c>
      <c r="AE3019" t="s">
        <v>42</v>
      </c>
    </row>
    <row r="3020" spans="1:31" x14ac:dyDescent="0.3">
      <c r="A3020">
        <v>1128299</v>
      </c>
      <c r="B3020" t="s">
        <v>77</v>
      </c>
      <c r="C3020" s="1">
        <v>44432</v>
      </c>
      <c r="D3020">
        <v>2021</v>
      </c>
      <c r="E3020" t="s">
        <v>31</v>
      </c>
      <c r="F3020">
        <v>3</v>
      </c>
      <c r="G3020">
        <v>5</v>
      </c>
      <c r="H3020" t="s">
        <v>100</v>
      </c>
      <c r="I3020">
        <v>19</v>
      </c>
      <c r="J3020" t="s">
        <v>103</v>
      </c>
      <c r="K3020">
        <v>23</v>
      </c>
      <c r="L3020" t="s">
        <v>104</v>
      </c>
      <c r="M3020" t="s">
        <v>125</v>
      </c>
      <c r="N3020">
        <v>3</v>
      </c>
      <c r="O3020" t="s">
        <v>126</v>
      </c>
      <c r="P3020">
        <v>1</v>
      </c>
      <c r="Q3020" t="s">
        <v>37</v>
      </c>
      <c r="R3020">
        <v>5</v>
      </c>
      <c r="S3020" t="s">
        <v>303</v>
      </c>
      <c r="T3020">
        <v>6</v>
      </c>
      <c r="U3020" t="s">
        <v>304</v>
      </c>
      <c r="V3020" t="s">
        <v>129</v>
      </c>
      <c r="W3020">
        <v>1</v>
      </c>
      <c r="X3020" t="s">
        <v>309</v>
      </c>
      <c r="Y3020">
        <v>83</v>
      </c>
      <c r="Z3020">
        <v>240</v>
      </c>
      <c r="AA3020">
        <v>19920</v>
      </c>
      <c r="AB3020">
        <v>8964</v>
      </c>
      <c r="AC3020">
        <v>0.44999999999999996</v>
      </c>
      <c r="AD3020">
        <v>3</v>
      </c>
      <c r="AE3020" t="s">
        <v>42</v>
      </c>
    </row>
    <row r="3021" spans="1:31" x14ac:dyDescent="0.3">
      <c r="A3021">
        <v>1128299</v>
      </c>
      <c r="B3021" t="s">
        <v>77</v>
      </c>
      <c r="C3021" s="1">
        <v>44432</v>
      </c>
      <c r="D3021">
        <v>2021</v>
      </c>
      <c r="E3021" t="s">
        <v>31</v>
      </c>
      <c r="F3021">
        <v>3</v>
      </c>
      <c r="G3021">
        <v>5</v>
      </c>
      <c r="H3021" t="s">
        <v>100</v>
      </c>
      <c r="I3021">
        <v>19</v>
      </c>
      <c r="J3021" t="s">
        <v>103</v>
      </c>
      <c r="K3021">
        <v>23</v>
      </c>
      <c r="L3021" t="s">
        <v>104</v>
      </c>
      <c r="M3021" t="s">
        <v>125</v>
      </c>
      <c r="N3021">
        <v>3</v>
      </c>
      <c r="O3021" t="s">
        <v>126</v>
      </c>
      <c r="P3021">
        <v>1</v>
      </c>
      <c r="Q3021" t="s">
        <v>37</v>
      </c>
      <c r="R3021">
        <v>1</v>
      </c>
      <c r="S3021" t="s">
        <v>127</v>
      </c>
      <c r="T3021">
        <v>4</v>
      </c>
      <c r="U3021" t="s">
        <v>128</v>
      </c>
      <c r="V3021" t="s">
        <v>189</v>
      </c>
      <c r="W3021">
        <v>1</v>
      </c>
      <c r="X3021" t="s">
        <v>309</v>
      </c>
      <c r="Y3021">
        <v>64</v>
      </c>
      <c r="Z3021">
        <v>106</v>
      </c>
      <c r="AA3021">
        <v>6784</v>
      </c>
      <c r="AB3021">
        <v>3459.84</v>
      </c>
      <c r="AC3021">
        <v>0.51</v>
      </c>
      <c r="AD3021">
        <v>3</v>
      </c>
      <c r="AE3021" t="s">
        <v>42</v>
      </c>
    </row>
    <row r="3022" spans="1:31" x14ac:dyDescent="0.3">
      <c r="A3022">
        <v>1197831</v>
      </c>
      <c r="B3022" t="s">
        <v>73</v>
      </c>
      <c r="C3022" s="1">
        <v>44440</v>
      </c>
      <c r="D3022">
        <v>2021</v>
      </c>
      <c r="E3022" t="s">
        <v>43</v>
      </c>
      <c r="F3022">
        <v>3</v>
      </c>
      <c r="G3022">
        <v>2</v>
      </c>
      <c r="H3022" t="s">
        <v>74</v>
      </c>
      <c r="I3022">
        <v>14</v>
      </c>
      <c r="J3022" t="s">
        <v>98</v>
      </c>
      <c r="K3022">
        <v>16</v>
      </c>
      <c r="L3022" t="s">
        <v>99</v>
      </c>
      <c r="M3022" t="s">
        <v>125</v>
      </c>
      <c r="N3022">
        <v>3</v>
      </c>
      <c r="O3022" t="s">
        <v>126</v>
      </c>
      <c r="P3022">
        <v>1</v>
      </c>
      <c r="Q3022" t="s">
        <v>37</v>
      </c>
      <c r="R3022">
        <v>5</v>
      </c>
      <c r="S3022" t="s">
        <v>303</v>
      </c>
      <c r="T3022">
        <v>7</v>
      </c>
      <c r="U3022" t="s">
        <v>305</v>
      </c>
      <c r="V3022" t="s">
        <v>202</v>
      </c>
      <c r="W3022">
        <v>1</v>
      </c>
      <c r="X3022" t="s">
        <v>309</v>
      </c>
      <c r="Y3022">
        <v>49</v>
      </c>
      <c r="Z3022">
        <v>203</v>
      </c>
      <c r="AA3022">
        <v>9947</v>
      </c>
      <c r="AB3022">
        <v>5570.32</v>
      </c>
      <c r="AC3022">
        <v>0.55999999999999994</v>
      </c>
      <c r="AD3022">
        <v>3</v>
      </c>
      <c r="AE3022" t="s">
        <v>42</v>
      </c>
    </row>
    <row r="3023" spans="1:31" x14ac:dyDescent="0.3">
      <c r="A3023">
        <v>1128299</v>
      </c>
      <c r="B3023" t="s">
        <v>77</v>
      </c>
      <c r="C3023" s="1">
        <v>44432</v>
      </c>
      <c r="D3023">
        <v>2021</v>
      </c>
      <c r="E3023" t="s">
        <v>31</v>
      </c>
      <c r="F3023">
        <v>3</v>
      </c>
      <c r="G3023">
        <v>5</v>
      </c>
      <c r="H3023" t="s">
        <v>100</v>
      </c>
      <c r="I3023">
        <v>19</v>
      </c>
      <c r="J3023" t="s">
        <v>103</v>
      </c>
      <c r="K3023">
        <v>23</v>
      </c>
      <c r="L3023" t="s">
        <v>104</v>
      </c>
      <c r="M3023" t="s">
        <v>125</v>
      </c>
      <c r="N3023">
        <v>3</v>
      </c>
      <c r="O3023" t="s">
        <v>126</v>
      </c>
      <c r="P3023">
        <v>1</v>
      </c>
      <c r="Q3023" t="s">
        <v>37</v>
      </c>
      <c r="R3023">
        <v>1</v>
      </c>
      <c r="S3023" t="s">
        <v>127</v>
      </c>
      <c r="T3023">
        <v>4</v>
      </c>
      <c r="U3023" t="s">
        <v>128</v>
      </c>
      <c r="V3023" t="s">
        <v>186</v>
      </c>
      <c r="W3023">
        <v>1</v>
      </c>
      <c r="X3023" t="s">
        <v>309</v>
      </c>
      <c r="Y3023">
        <v>73</v>
      </c>
      <c r="Z3023">
        <v>75</v>
      </c>
      <c r="AA3023">
        <v>5475</v>
      </c>
      <c r="AB3023">
        <v>2299.5</v>
      </c>
      <c r="AC3023">
        <v>0.42</v>
      </c>
      <c r="AD3023">
        <v>3</v>
      </c>
      <c r="AE3023" t="s">
        <v>42</v>
      </c>
    </row>
    <row r="3024" spans="1:31" x14ac:dyDescent="0.3">
      <c r="A3024">
        <v>1128299</v>
      </c>
      <c r="B3024" t="s">
        <v>77</v>
      </c>
      <c r="C3024" s="1">
        <v>44464</v>
      </c>
      <c r="D3024">
        <v>2021</v>
      </c>
      <c r="E3024" t="s">
        <v>43</v>
      </c>
      <c r="F3024">
        <v>3</v>
      </c>
      <c r="G3024">
        <v>5</v>
      </c>
      <c r="H3024" t="s">
        <v>100</v>
      </c>
      <c r="I3024">
        <v>19</v>
      </c>
      <c r="J3024" t="s">
        <v>103</v>
      </c>
      <c r="K3024">
        <v>23</v>
      </c>
      <c r="L3024" t="s">
        <v>104</v>
      </c>
      <c r="M3024" t="s">
        <v>125</v>
      </c>
      <c r="N3024">
        <v>3</v>
      </c>
      <c r="O3024" t="s">
        <v>126</v>
      </c>
      <c r="P3024">
        <v>1</v>
      </c>
      <c r="Q3024" t="s">
        <v>37</v>
      </c>
      <c r="R3024">
        <v>5</v>
      </c>
      <c r="S3024" t="s">
        <v>303</v>
      </c>
      <c r="T3024">
        <v>6</v>
      </c>
      <c r="U3024" t="s">
        <v>304</v>
      </c>
      <c r="V3024" t="s">
        <v>129</v>
      </c>
      <c r="W3024">
        <v>1</v>
      </c>
      <c r="X3024" t="s">
        <v>309</v>
      </c>
      <c r="Y3024">
        <v>52</v>
      </c>
      <c r="Z3024">
        <v>113</v>
      </c>
      <c r="AA3024">
        <v>5876</v>
      </c>
      <c r="AB3024">
        <v>2702.9599999999996</v>
      </c>
      <c r="AC3024">
        <v>0.45999999999999996</v>
      </c>
      <c r="AD3024">
        <v>3</v>
      </c>
      <c r="AE3024" t="s">
        <v>42</v>
      </c>
    </row>
    <row r="3025" spans="1:31" x14ac:dyDescent="0.3">
      <c r="A3025">
        <v>1128299</v>
      </c>
      <c r="B3025" t="s">
        <v>77</v>
      </c>
      <c r="C3025" s="1">
        <v>44464</v>
      </c>
      <c r="D3025">
        <v>2021</v>
      </c>
      <c r="E3025" t="s">
        <v>43</v>
      </c>
      <c r="F3025">
        <v>3</v>
      </c>
      <c r="G3025">
        <v>5</v>
      </c>
      <c r="H3025" t="s">
        <v>100</v>
      </c>
      <c r="I3025">
        <v>19</v>
      </c>
      <c r="J3025" t="s">
        <v>103</v>
      </c>
      <c r="K3025">
        <v>23</v>
      </c>
      <c r="L3025" t="s">
        <v>104</v>
      </c>
      <c r="M3025" t="s">
        <v>125</v>
      </c>
      <c r="N3025">
        <v>3</v>
      </c>
      <c r="O3025" t="s">
        <v>126</v>
      </c>
      <c r="P3025">
        <v>1</v>
      </c>
      <c r="Q3025" t="s">
        <v>37</v>
      </c>
      <c r="R3025">
        <v>1</v>
      </c>
      <c r="S3025" t="s">
        <v>127</v>
      </c>
      <c r="T3025">
        <v>4</v>
      </c>
      <c r="U3025" t="s">
        <v>128</v>
      </c>
      <c r="V3025" t="s">
        <v>161</v>
      </c>
      <c r="W3025">
        <v>1</v>
      </c>
      <c r="X3025" t="s">
        <v>309</v>
      </c>
      <c r="Y3025">
        <v>58</v>
      </c>
      <c r="Z3025">
        <v>56</v>
      </c>
      <c r="AA3025">
        <v>3248</v>
      </c>
      <c r="AB3025">
        <v>1624</v>
      </c>
      <c r="AC3025">
        <v>0.5</v>
      </c>
      <c r="AD3025">
        <v>3</v>
      </c>
      <c r="AE3025" t="s">
        <v>42</v>
      </c>
    </row>
    <row r="3026" spans="1:31" x14ac:dyDescent="0.3">
      <c r="A3026">
        <v>1197831</v>
      </c>
      <c r="B3026" t="s">
        <v>73</v>
      </c>
      <c r="C3026" s="1">
        <v>44452</v>
      </c>
      <c r="D3026">
        <v>2021</v>
      </c>
      <c r="E3026" t="s">
        <v>43</v>
      </c>
      <c r="F3026">
        <v>3</v>
      </c>
      <c r="G3026">
        <v>2</v>
      </c>
      <c r="H3026" t="s">
        <v>74</v>
      </c>
      <c r="I3026">
        <v>14</v>
      </c>
      <c r="J3026" t="s">
        <v>98</v>
      </c>
      <c r="K3026">
        <v>16</v>
      </c>
      <c r="L3026" t="s">
        <v>99</v>
      </c>
      <c r="M3026" t="s">
        <v>125</v>
      </c>
      <c r="N3026">
        <v>3</v>
      </c>
      <c r="O3026" t="s">
        <v>126</v>
      </c>
      <c r="P3026">
        <v>1</v>
      </c>
      <c r="Q3026" t="s">
        <v>37</v>
      </c>
      <c r="R3026">
        <v>5</v>
      </c>
      <c r="S3026" t="s">
        <v>303</v>
      </c>
      <c r="T3026">
        <v>8</v>
      </c>
      <c r="U3026" t="s">
        <v>306</v>
      </c>
      <c r="V3026" t="s">
        <v>189</v>
      </c>
      <c r="W3026">
        <v>1</v>
      </c>
      <c r="X3026" t="s">
        <v>309</v>
      </c>
      <c r="Y3026">
        <v>52</v>
      </c>
      <c r="Z3026">
        <v>210</v>
      </c>
      <c r="AA3026">
        <v>10920</v>
      </c>
      <c r="AB3026">
        <v>7097.9999999999991</v>
      </c>
      <c r="AC3026">
        <v>0.64999999999999991</v>
      </c>
      <c r="AD3026">
        <v>3</v>
      </c>
      <c r="AE3026" t="s">
        <v>42</v>
      </c>
    </row>
    <row r="3027" spans="1:31" x14ac:dyDescent="0.3">
      <c r="A3027">
        <v>1197831</v>
      </c>
      <c r="B3027" t="s">
        <v>73</v>
      </c>
      <c r="C3027" s="1">
        <v>44458</v>
      </c>
      <c r="D3027">
        <v>2021</v>
      </c>
      <c r="E3027" t="s">
        <v>43</v>
      </c>
      <c r="F3027">
        <v>3</v>
      </c>
      <c r="G3027">
        <v>2</v>
      </c>
      <c r="H3027" t="s">
        <v>74</v>
      </c>
      <c r="I3027">
        <v>14</v>
      </c>
      <c r="J3027" t="s">
        <v>98</v>
      </c>
      <c r="K3027">
        <v>16</v>
      </c>
      <c r="L3027" t="s">
        <v>99</v>
      </c>
      <c r="M3027" t="s">
        <v>125</v>
      </c>
      <c r="N3027">
        <v>3</v>
      </c>
      <c r="O3027" t="s">
        <v>126</v>
      </c>
      <c r="P3027">
        <v>1</v>
      </c>
      <c r="Q3027" t="s">
        <v>37</v>
      </c>
      <c r="R3027">
        <v>1</v>
      </c>
      <c r="S3027" t="s">
        <v>127</v>
      </c>
      <c r="T3027">
        <v>4</v>
      </c>
      <c r="U3027" t="s">
        <v>128</v>
      </c>
      <c r="V3027" t="s">
        <v>204</v>
      </c>
      <c r="W3027">
        <v>1</v>
      </c>
      <c r="X3027" t="s">
        <v>309</v>
      </c>
      <c r="Y3027">
        <v>50</v>
      </c>
      <c r="Z3027">
        <v>144</v>
      </c>
      <c r="AA3027">
        <v>7200</v>
      </c>
      <c r="AB3027">
        <v>4535.9999999999991</v>
      </c>
      <c r="AC3027">
        <v>0.62999999999999989</v>
      </c>
      <c r="AD3027">
        <v>3</v>
      </c>
      <c r="AE3027" t="s">
        <v>42</v>
      </c>
    </row>
    <row r="3028" spans="1:31" x14ac:dyDescent="0.3">
      <c r="A3028">
        <v>1197831</v>
      </c>
      <c r="B3028" t="s">
        <v>73</v>
      </c>
      <c r="C3028" s="1">
        <v>44464</v>
      </c>
      <c r="D3028">
        <v>2021</v>
      </c>
      <c r="E3028" t="s">
        <v>43</v>
      </c>
      <c r="F3028">
        <v>3</v>
      </c>
      <c r="G3028">
        <v>2</v>
      </c>
      <c r="H3028" t="s">
        <v>74</v>
      </c>
      <c r="I3028">
        <v>14</v>
      </c>
      <c r="J3028" t="s">
        <v>98</v>
      </c>
      <c r="K3028">
        <v>16</v>
      </c>
      <c r="L3028" t="s">
        <v>99</v>
      </c>
      <c r="M3028" t="s">
        <v>125</v>
      </c>
      <c r="N3028">
        <v>3</v>
      </c>
      <c r="O3028" t="s">
        <v>126</v>
      </c>
      <c r="P3028">
        <v>1</v>
      </c>
      <c r="Q3028" t="s">
        <v>37</v>
      </c>
      <c r="R3028">
        <v>1</v>
      </c>
      <c r="S3028" t="s">
        <v>127</v>
      </c>
      <c r="T3028">
        <v>4</v>
      </c>
      <c r="U3028" t="s">
        <v>128</v>
      </c>
      <c r="V3028" t="s">
        <v>161</v>
      </c>
      <c r="W3028">
        <v>1</v>
      </c>
      <c r="X3028" t="s">
        <v>309</v>
      </c>
      <c r="Y3028">
        <v>29</v>
      </c>
      <c r="Z3028">
        <v>158</v>
      </c>
      <c r="AA3028">
        <v>4582</v>
      </c>
      <c r="AB3028">
        <v>2886.6599999999994</v>
      </c>
      <c r="AC3028">
        <v>0.62999999999999989</v>
      </c>
      <c r="AD3028">
        <v>3</v>
      </c>
      <c r="AE3028" t="s">
        <v>42</v>
      </c>
    </row>
    <row r="3029" spans="1:31" x14ac:dyDescent="0.3">
      <c r="A3029">
        <v>1197831</v>
      </c>
      <c r="B3029" t="s">
        <v>73</v>
      </c>
      <c r="C3029" s="1">
        <v>44470</v>
      </c>
      <c r="D3029">
        <v>2021</v>
      </c>
      <c r="E3029" t="s">
        <v>44</v>
      </c>
      <c r="F3029">
        <v>4</v>
      </c>
      <c r="G3029">
        <v>2</v>
      </c>
      <c r="H3029" t="s">
        <v>74</v>
      </c>
      <c r="I3029">
        <v>14</v>
      </c>
      <c r="J3029" t="s">
        <v>98</v>
      </c>
      <c r="K3029">
        <v>16</v>
      </c>
      <c r="L3029" t="s">
        <v>99</v>
      </c>
      <c r="M3029" t="s">
        <v>125</v>
      </c>
      <c r="N3029">
        <v>3</v>
      </c>
      <c r="O3029" t="s">
        <v>126</v>
      </c>
      <c r="P3029">
        <v>1</v>
      </c>
      <c r="Q3029" t="s">
        <v>37</v>
      </c>
      <c r="R3029">
        <v>5</v>
      </c>
      <c r="S3029" t="s">
        <v>303</v>
      </c>
      <c r="T3029">
        <v>7</v>
      </c>
      <c r="U3029" t="s">
        <v>305</v>
      </c>
      <c r="V3029" t="s">
        <v>187</v>
      </c>
      <c r="W3029">
        <v>1</v>
      </c>
      <c r="X3029" t="s">
        <v>309</v>
      </c>
      <c r="Y3029">
        <v>19</v>
      </c>
      <c r="Z3029">
        <v>169</v>
      </c>
      <c r="AA3029">
        <v>3211</v>
      </c>
      <c r="AB3029">
        <v>1958.71</v>
      </c>
      <c r="AC3029">
        <v>0.61</v>
      </c>
      <c r="AD3029">
        <v>3</v>
      </c>
      <c r="AE3029" t="s">
        <v>42</v>
      </c>
    </row>
    <row r="3030" spans="1:31" x14ac:dyDescent="0.3">
      <c r="A3030">
        <v>1128299</v>
      </c>
      <c r="B3030" t="s">
        <v>77</v>
      </c>
      <c r="C3030" s="1">
        <v>44464</v>
      </c>
      <c r="D3030">
        <v>2021</v>
      </c>
      <c r="E3030" t="s">
        <v>43</v>
      </c>
      <c r="F3030">
        <v>3</v>
      </c>
      <c r="G3030">
        <v>5</v>
      </c>
      <c r="H3030" t="s">
        <v>100</v>
      </c>
      <c r="I3030">
        <v>19</v>
      </c>
      <c r="J3030" t="s">
        <v>103</v>
      </c>
      <c r="K3030">
        <v>23</v>
      </c>
      <c r="L3030" t="s">
        <v>104</v>
      </c>
      <c r="M3030" t="s">
        <v>125</v>
      </c>
      <c r="N3030">
        <v>3</v>
      </c>
      <c r="O3030" t="s">
        <v>126</v>
      </c>
      <c r="P3030">
        <v>1</v>
      </c>
      <c r="Q3030" t="s">
        <v>37</v>
      </c>
      <c r="R3030">
        <v>5</v>
      </c>
      <c r="S3030" t="s">
        <v>303</v>
      </c>
      <c r="T3030">
        <v>7</v>
      </c>
      <c r="U3030" t="s">
        <v>305</v>
      </c>
      <c r="V3030" t="s">
        <v>162</v>
      </c>
      <c r="W3030">
        <v>1</v>
      </c>
      <c r="X3030" t="s">
        <v>309</v>
      </c>
      <c r="Y3030">
        <v>42</v>
      </c>
      <c r="Z3030">
        <v>70</v>
      </c>
      <c r="AA3030">
        <v>2940</v>
      </c>
      <c r="AB3030">
        <v>1264.2</v>
      </c>
      <c r="AC3030">
        <v>0.43</v>
      </c>
      <c r="AD3030">
        <v>3</v>
      </c>
      <c r="AE3030" t="s">
        <v>42</v>
      </c>
    </row>
    <row r="3031" spans="1:31" x14ac:dyDescent="0.3">
      <c r="A3031">
        <v>1197831</v>
      </c>
      <c r="B3031" t="s">
        <v>73</v>
      </c>
      <c r="C3031" s="1">
        <v>44476</v>
      </c>
      <c r="D3031">
        <v>2021</v>
      </c>
      <c r="E3031" t="s">
        <v>44</v>
      </c>
      <c r="F3031">
        <v>4</v>
      </c>
      <c r="G3031">
        <v>2</v>
      </c>
      <c r="H3031" t="s">
        <v>74</v>
      </c>
      <c r="I3031">
        <v>14</v>
      </c>
      <c r="J3031" t="s">
        <v>98</v>
      </c>
      <c r="K3031">
        <v>16</v>
      </c>
      <c r="L3031" t="s">
        <v>99</v>
      </c>
      <c r="M3031" t="s">
        <v>125</v>
      </c>
      <c r="N3031">
        <v>3</v>
      </c>
      <c r="O3031" t="s">
        <v>126</v>
      </c>
      <c r="P3031">
        <v>1</v>
      </c>
      <c r="Q3031" t="s">
        <v>37</v>
      </c>
      <c r="R3031">
        <v>1</v>
      </c>
      <c r="S3031" t="s">
        <v>127</v>
      </c>
      <c r="T3031">
        <v>5</v>
      </c>
      <c r="U3031" t="s">
        <v>300</v>
      </c>
      <c r="V3031" t="s">
        <v>265</v>
      </c>
      <c r="W3031">
        <v>1</v>
      </c>
      <c r="X3031" t="s">
        <v>309</v>
      </c>
      <c r="Y3031">
        <v>58</v>
      </c>
      <c r="Z3031">
        <v>225</v>
      </c>
      <c r="AA3031">
        <v>13050</v>
      </c>
      <c r="AB3031">
        <v>8351.9999999999982</v>
      </c>
      <c r="AC3031">
        <v>0.6399999999999999</v>
      </c>
      <c r="AD3031">
        <v>3</v>
      </c>
      <c r="AE3031" t="s">
        <v>42</v>
      </c>
    </row>
    <row r="3032" spans="1:31" x14ac:dyDescent="0.3">
      <c r="A3032">
        <v>1128299</v>
      </c>
      <c r="B3032" t="s">
        <v>77</v>
      </c>
      <c r="C3032" s="1">
        <v>44493</v>
      </c>
      <c r="D3032">
        <v>2021</v>
      </c>
      <c r="E3032" t="s">
        <v>44</v>
      </c>
      <c r="F3032">
        <v>4</v>
      </c>
      <c r="G3032">
        <v>5</v>
      </c>
      <c r="H3032" t="s">
        <v>100</v>
      </c>
      <c r="I3032">
        <v>19</v>
      </c>
      <c r="J3032" t="s">
        <v>103</v>
      </c>
      <c r="K3032">
        <v>23</v>
      </c>
      <c r="L3032" t="s">
        <v>104</v>
      </c>
      <c r="M3032" t="s">
        <v>125</v>
      </c>
      <c r="N3032">
        <v>3</v>
      </c>
      <c r="O3032" t="s">
        <v>126</v>
      </c>
      <c r="P3032">
        <v>1</v>
      </c>
      <c r="Q3032" t="s">
        <v>37</v>
      </c>
      <c r="R3032">
        <v>5</v>
      </c>
      <c r="S3032" t="s">
        <v>303</v>
      </c>
      <c r="T3032">
        <v>6</v>
      </c>
      <c r="U3032" t="s">
        <v>304</v>
      </c>
      <c r="V3032" t="s">
        <v>129</v>
      </c>
      <c r="W3032">
        <v>1</v>
      </c>
      <c r="X3032" t="s">
        <v>309</v>
      </c>
      <c r="Y3032">
        <v>38</v>
      </c>
      <c r="Z3032">
        <v>102</v>
      </c>
      <c r="AA3032">
        <v>3876</v>
      </c>
      <c r="AB3032">
        <v>1744.1999999999998</v>
      </c>
      <c r="AC3032">
        <v>0.44999999999999996</v>
      </c>
      <c r="AD3032">
        <v>3</v>
      </c>
      <c r="AE3032" t="s">
        <v>42</v>
      </c>
    </row>
    <row r="3033" spans="1:31" x14ac:dyDescent="0.3">
      <c r="A3033">
        <v>1185732</v>
      </c>
      <c r="B3033" t="s">
        <v>30</v>
      </c>
      <c r="C3033" s="1">
        <v>44482</v>
      </c>
      <c r="D3033">
        <v>2021</v>
      </c>
      <c r="E3033" t="s">
        <v>44</v>
      </c>
      <c r="F3033">
        <v>4</v>
      </c>
      <c r="G3033">
        <v>2</v>
      </c>
      <c r="H3033" t="s">
        <v>74</v>
      </c>
      <c r="I3033">
        <v>14</v>
      </c>
      <c r="J3033" t="s">
        <v>98</v>
      </c>
      <c r="K3033">
        <v>16</v>
      </c>
      <c r="L3033" t="s">
        <v>99</v>
      </c>
      <c r="M3033" t="s">
        <v>125</v>
      </c>
      <c r="N3033">
        <v>3</v>
      </c>
      <c r="O3033" t="s">
        <v>126</v>
      </c>
      <c r="P3033">
        <v>1</v>
      </c>
      <c r="Q3033" t="s">
        <v>37</v>
      </c>
      <c r="R3033">
        <v>1</v>
      </c>
      <c r="S3033" t="s">
        <v>127</v>
      </c>
      <c r="T3033">
        <v>4</v>
      </c>
      <c r="U3033" t="s">
        <v>128</v>
      </c>
      <c r="V3033" t="s">
        <v>189</v>
      </c>
      <c r="W3033">
        <v>1</v>
      </c>
      <c r="X3033" t="s">
        <v>309</v>
      </c>
      <c r="Y3033">
        <v>38</v>
      </c>
      <c r="Z3033">
        <v>75</v>
      </c>
      <c r="AA3033">
        <v>2850</v>
      </c>
      <c r="AB3033">
        <v>1311</v>
      </c>
      <c r="AC3033">
        <v>0.45999999999999996</v>
      </c>
      <c r="AD3033">
        <v>3</v>
      </c>
      <c r="AE3033" t="s">
        <v>42</v>
      </c>
    </row>
    <row r="3034" spans="1:31" x14ac:dyDescent="0.3">
      <c r="A3034">
        <v>1185732</v>
      </c>
      <c r="B3034" t="s">
        <v>30</v>
      </c>
      <c r="C3034" s="1">
        <v>44488</v>
      </c>
      <c r="D3034">
        <v>2021</v>
      </c>
      <c r="E3034" t="s">
        <v>44</v>
      </c>
      <c r="F3034">
        <v>4</v>
      </c>
      <c r="G3034">
        <v>1</v>
      </c>
      <c r="H3034" t="s">
        <v>32</v>
      </c>
      <c r="I3034">
        <v>15</v>
      </c>
      <c r="J3034" t="s">
        <v>146</v>
      </c>
      <c r="K3034">
        <v>17</v>
      </c>
      <c r="L3034" t="s">
        <v>108</v>
      </c>
      <c r="M3034" t="s">
        <v>125</v>
      </c>
      <c r="N3034">
        <v>3</v>
      </c>
      <c r="O3034" t="s">
        <v>126</v>
      </c>
      <c r="P3034">
        <v>1</v>
      </c>
      <c r="Q3034" t="s">
        <v>37</v>
      </c>
      <c r="R3034">
        <v>5</v>
      </c>
      <c r="S3034" t="s">
        <v>303</v>
      </c>
      <c r="T3034">
        <v>7</v>
      </c>
      <c r="U3034" t="s">
        <v>305</v>
      </c>
      <c r="V3034" t="s">
        <v>202</v>
      </c>
      <c r="W3034">
        <v>1</v>
      </c>
      <c r="X3034" t="s">
        <v>309</v>
      </c>
      <c r="Y3034">
        <v>38</v>
      </c>
      <c r="Z3034">
        <v>45</v>
      </c>
      <c r="AA3034">
        <v>1710</v>
      </c>
      <c r="AB3034">
        <v>803.69999999999993</v>
      </c>
      <c r="AC3034">
        <v>0.47</v>
      </c>
      <c r="AD3034">
        <v>3</v>
      </c>
      <c r="AE3034" t="s">
        <v>42</v>
      </c>
    </row>
    <row r="3035" spans="1:31" x14ac:dyDescent="0.3">
      <c r="A3035">
        <v>1185732</v>
      </c>
      <c r="B3035" t="s">
        <v>30</v>
      </c>
      <c r="C3035" s="1">
        <v>44494</v>
      </c>
      <c r="D3035">
        <v>2021</v>
      </c>
      <c r="E3035" t="s">
        <v>44</v>
      </c>
      <c r="F3035">
        <v>4</v>
      </c>
      <c r="G3035">
        <v>1</v>
      </c>
      <c r="H3035" t="s">
        <v>32</v>
      </c>
      <c r="I3035">
        <v>15</v>
      </c>
      <c r="J3035" t="s">
        <v>146</v>
      </c>
      <c r="K3035">
        <v>17</v>
      </c>
      <c r="L3035" t="s">
        <v>108</v>
      </c>
      <c r="M3035" t="s">
        <v>125</v>
      </c>
      <c r="N3035">
        <v>3</v>
      </c>
      <c r="O3035" t="s">
        <v>126</v>
      </c>
      <c r="P3035">
        <v>1</v>
      </c>
      <c r="Q3035" t="s">
        <v>37</v>
      </c>
      <c r="R3035">
        <v>1</v>
      </c>
      <c r="S3035" t="s">
        <v>127</v>
      </c>
      <c r="T3035">
        <v>4</v>
      </c>
      <c r="U3035" t="s">
        <v>128</v>
      </c>
      <c r="V3035" t="s">
        <v>186</v>
      </c>
      <c r="W3035">
        <v>1</v>
      </c>
      <c r="X3035" t="s">
        <v>309</v>
      </c>
      <c r="Y3035">
        <v>39</v>
      </c>
      <c r="Z3035">
        <v>46</v>
      </c>
      <c r="AA3035">
        <v>1794</v>
      </c>
      <c r="AB3035">
        <v>879.06</v>
      </c>
      <c r="AC3035">
        <v>0.49</v>
      </c>
      <c r="AD3035">
        <v>3</v>
      </c>
      <c r="AE3035" t="s">
        <v>42</v>
      </c>
    </row>
    <row r="3036" spans="1:31" x14ac:dyDescent="0.3">
      <c r="A3036">
        <v>1128299</v>
      </c>
      <c r="B3036" t="s">
        <v>77</v>
      </c>
      <c r="C3036" s="1">
        <v>44493</v>
      </c>
      <c r="D3036">
        <v>2021</v>
      </c>
      <c r="E3036" t="s">
        <v>44</v>
      </c>
      <c r="F3036">
        <v>4</v>
      </c>
      <c r="G3036">
        <v>5</v>
      </c>
      <c r="H3036" t="s">
        <v>100</v>
      </c>
      <c r="I3036">
        <v>19</v>
      </c>
      <c r="J3036" t="s">
        <v>103</v>
      </c>
      <c r="K3036">
        <v>23</v>
      </c>
      <c r="L3036" t="s">
        <v>104</v>
      </c>
      <c r="M3036" t="s">
        <v>125</v>
      </c>
      <c r="N3036">
        <v>3</v>
      </c>
      <c r="O3036" t="s">
        <v>126</v>
      </c>
      <c r="P3036">
        <v>1</v>
      </c>
      <c r="Q3036" t="s">
        <v>37</v>
      </c>
      <c r="R3036">
        <v>5</v>
      </c>
      <c r="S3036" t="s">
        <v>303</v>
      </c>
      <c r="T3036">
        <v>6</v>
      </c>
      <c r="U3036" t="s">
        <v>304</v>
      </c>
      <c r="V3036" t="s">
        <v>129</v>
      </c>
      <c r="W3036">
        <v>1</v>
      </c>
      <c r="X3036" t="s">
        <v>309</v>
      </c>
      <c r="Y3036">
        <v>41</v>
      </c>
      <c r="Z3036">
        <v>98</v>
      </c>
      <c r="AA3036">
        <v>4018</v>
      </c>
      <c r="AB3036">
        <v>1968.82</v>
      </c>
      <c r="AC3036">
        <v>0.49</v>
      </c>
      <c r="AD3036">
        <v>3</v>
      </c>
      <c r="AE3036" t="s">
        <v>42</v>
      </c>
    </row>
    <row r="3037" spans="1:31" x14ac:dyDescent="0.3">
      <c r="A3037">
        <v>1185732</v>
      </c>
      <c r="B3037" t="s">
        <v>30</v>
      </c>
      <c r="C3037" s="1">
        <v>44500</v>
      </c>
      <c r="D3037">
        <v>2021</v>
      </c>
      <c r="E3037" t="s">
        <v>44</v>
      </c>
      <c r="F3037">
        <v>4</v>
      </c>
      <c r="G3037">
        <v>1</v>
      </c>
      <c r="H3037" t="s">
        <v>32</v>
      </c>
      <c r="I3037">
        <v>15</v>
      </c>
      <c r="J3037" t="s">
        <v>146</v>
      </c>
      <c r="K3037">
        <v>17</v>
      </c>
      <c r="L3037" t="s">
        <v>108</v>
      </c>
      <c r="M3037" t="s">
        <v>125</v>
      </c>
      <c r="N3037">
        <v>3</v>
      </c>
      <c r="O3037" t="s">
        <v>126</v>
      </c>
      <c r="P3037">
        <v>1</v>
      </c>
      <c r="Q3037" t="s">
        <v>37</v>
      </c>
      <c r="R3037">
        <v>1</v>
      </c>
      <c r="S3037" t="s">
        <v>127</v>
      </c>
      <c r="T3037">
        <v>4</v>
      </c>
      <c r="U3037" t="s">
        <v>128</v>
      </c>
      <c r="V3037" t="s">
        <v>161</v>
      </c>
      <c r="W3037">
        <v>1</v>
      </c>
      <c r="X3037" t="s">
        <v>309</v>
      </c>
      <c r="Y3037">
        <v>37</v>
      </c>
      <c r="Z3037">
        <v>44</v>
      </c>
      <c r="AA3037">
        <v>1628</v>
      </c>
      <c r="AB3037">
        <v>765.16</v>
      </c>
      <c r="AC3037">
        <v>0.47</v>
      </c>
      <c r="AD3037">
        <v>3</v>
      </c>
      <c r="AE3037" t="s">
        <v>42</v>
      </c>
    </row>
    <row r="3038" spans="1:31" x14ac:dyDescent="0.3">
      <c r="A3038">
        <v>1128299</v>
      </c>
      <c r="B3038" t="s">
        <v>77</v>
      </c>
      <c r="C3038" s="1">
        <v>44493</v>
      </c>
      <c r="D3038">
        <v>2021</v>
      </c>
      <c r="E3038" t="s">
        <v>44</v>
      </c>
      <c r="F3038">
        <v>4</v>
      </c>
      <c r="G3038">
        <v>5</v>
      </c>
      <c r="H3038" t="s">
        <v>100</v>
      </c>
      <c r="I3038">
        <v>19</v>
      </c>
      <c r="J3038" t="s">
        <v>103</v>
      </c>
      <c r="K3038">
        <v>23</v>
      </c>
      <c r="L3038" t="s">
        <v>104</v>
      </c>
      <c r="M3038" t="s">
        <v>125</v>
      </c>
      <c r="N3038">
        <v>3</v>
      </c>
      <c r="O3038" t="s">
        <v>126</v>
      </c>
      <c r="P3038">
        <v>1</v>
      </c>
      <c r="Q3038" t="s">
        <v>37</v>
      </c>
      <c r="R3038">
        <v>5</v>
      </c>
      <c r="S3038" t="s">
        <v>303</v>
      </c>
      <c r="T3038">
        <v>8</v>
      </c>
      <c r="U3038" t="s">
        <v>306</v>
      </c>
      <c r="V3038" t="s">
        <v>189</v>
      </c>
      <c r="W3038">
        <v>1</v>
      </c>
      <c r="X3038" t="s">
        <v>309</v>
      </c>
      <c r="Y3038">
        <v>59</v>
      </c>
      <c r="Z3038">
        <v>102</v>
      </c>
      <c r="AA3038">
        <v>6018</v>
      </c>
      <c r="AB3038">
        <v>2647.92</v>
      </c>
      <c r="AC3038">
        <v>0.44</v>
      </c>
      <c r="AD3038">
        <v>3</v>
      </c>
      <c r="AE3038" t="s">
        <v>42</v>
      </c>
    </row>
    <row r="3039" spans="1:31" x14ac:dyDescent="0.3">
      <c r="A3039">
        <v>1185732</v>
      </c>
      <c r="B3039" t="s">
        <v>30</v>
      </c>
      <c r="C3039" s="1">
        <v>44506</v>
      </c>
      <c r="D3039">
        <v>2021</v>
      </c>
      <c r="E3039" t="s">
        <v>45</v>
      </c>
      <c r="F3039">
        <v>4</v>
      </c>
      <c r="G3039">
        <v>1</v>
      </c>
      <c r="H3039" t="s">
        <v>32</v>
      </c>
      <c r="I3039">
        <v>15</v>
      </c>
      <c r="J3039" t="s">
        <v>146</v>
      </c>
      <c r="K3039">
        <v>17</v>
      </c>
      <c r="L3039" t="s">
        <v>108</v>
      </c>
      <c r="M3039" t="s">
        <v>125</v>
      </c>
      <c r="N3039">
        <v>3</v>
      </c>
      <c r="O3039" t="s">
        <v>126</v>
      </c>
      <c r="P3039">
        <v>1</v>
      </c>
      <c r="Q3039" t="s">
        <v>37</v>
      </c>
      <c r="R3039">
        <v>1</v>
      </c>
      <c r="S3039" t="s">
        <v>127</v>
      </c>
      <c r="T3039">
        <v>4</v>
      </c>
      <c r="U3039" t="s">
        <v>128</v>
      </c>
      <c r="V3039" t="s">
        <v>204</v>
      </c>
      <c r="W3039">
        <v>1</v>
      </c>
      <c r="X3039" t="s">
        <v>309</v>
      </c>
      <c r="Y3039">
        <v>48</v>
      </c>
      <c r="Z3039">
        <v>60</v>
      </c>
      <c r="AA3039">
        <v>2880</v>
      </c>
      <c r="AB3039">
        <v>1440</v>
      </c>
      <c r="AC3039">
        <v>0.5</v>
      </c>
      <c r="AD3039">
        <v>3</v>
      </c>
      <c r="AE3039" t="s">
        <v>42</v>
      </c>
    </row>
    <row r="3040" spans="1:31" x14ac:dyDescent="0.3">
      <c r="A3040">
        <v>1185732</v>
      </c>
      <c r="B3040" t="s">
        <v>30</v>
      </c>
      <c r="C3040" s="1">
        <v>44512</v>
      </c>
      <c r="D3040">
        <v>2021</v>
      </c>
      <c r="E3040" t="s">
        <v>45</v>
      </c>
      <c r="F3040">
        <v>4</v>
      </c>
      <c r="G3040">
        <v>1</v>
      </c>
      <c r="H3040" t="s">
        <v>32</v>
      </c>
      <c r="I3040">
        <v>15</v>
      </c>
      <c r="J3040" t="s">
        <v>146</v>
      </c>
      <c r="K3040">
        <v>17</v>
      </c>
      <c r="L3040" t="s">
        <v>108</v>
      </c>
      <c r="M3040" t="s">
        <v>125</v>
      </c>
      <c r="N3040">
        <v>3</v>
      </c>
      <c r="O3040" t="s">
        <v>126</v>
      </c>
      <c r="P3040">
        <v>1</v>
      </c>
      <c r="Q3040" t="s">
        <v>37</v>
      </c>
      <c r="R3040">
        <v>1</v>
      </c>
      <c r="S3040" t="s">
        <v>127</v>
      </c>
      <c r="T3040">
        <v>4</v>
      </c>
      <c r="U3040" t="s">
        <v>128</v>
      </c>
      <c r="V3040" t="s">
        <v>161</v>
      </c>
      <c r="W3040">
        <v>1</v>
      </c>
      <c r="X3040" t="s">
        <v>309</v>
      </c>
      <c r="Y3040">
        <v>48</v>
      </c>
      <c r="Z3040">
        <v>77</v>
      </c>
      <c r="AA3040">
        <v>3696</v>
      </c>
      <c r="AB3040">
        <v>1811.04</v>
      </c>
      <c r="AC3040">
        <v>0.49</v>
      </c>
      <c r="AD3040">
        <v>3</v>
      </c>
      <c r="AE3040" t="s">
        <v>42</v>
      </c>
    </row>
    <row r="3041" spans="1:31" x14ac:dyDescent="0.3">
      <c r="A3041">
        <v>1128299</v>
      </c>
      <c r="B3041" t="s">
        <v>77</v>
      </c>
      <c r="C3041" s="1">
        <v>44524</v>
      </c>
      <c r="D3041">
        <v>2021</v>
      </c>
      <c r="E3041" t="s">
        <v>45</v>
      </c>
      <c r="F3041">
        <v>4</v>
      </c>
      <c r="G3041">
        <v>5</v>
      </c>
      <c r="H3041" t="s">
        <v>100</v>
      </c>
      <c r="I3041">
        <v>19</v>
      </c>
      <c r="J3041" t="s">
        <v>103</v>
      </c>
      <c r="K3041">
        <v>23</v>
      </c>
      <c r="L3041" t="s">
        <v>104</v>
      </c>
      <c r="M3041" t="s">
        <v>125</v>
      </c>
      <c r="N3041">
        <v>3</v>
      </c>
      <c r="O3041" t="s">
        <v>126</v>
      </c>
      <c r="P3041">
        <v>1</v>
      </c>
      <c r="Q3041" t="s">
        <v>37</v>
      </c>
      <c r="R3041">
        <v>5</v>
      </c>
      <c r="S3041" t="s">
        <v>303</v>
      </c>
      <c r="T3041">
        <v>7</v>
      </c>
      <c r="U3041" t="s">
        <v>305</v>
      </c>
      <c r="V3041" t="s">
        <v>187</v>
      </c>
      <c r="W3041">
        <v>1</v>
      </c>
      <c r="X3041" t="s">
        <v>309</v>
      </c>
      <c r="Y3041">
        <v>42</v>
      </c>
      <c r="Z3041">
        <v>155</v>
      </c>
      <c r="AA3041">
        <v>6510</v>
      </c>
      <c r="AB3041">
        <v>3059.7</v>
      </c>
      <c r="AC3041">
        <v>0.47</v>
      </c>
      <c r="AD3041">
        <v>3</v>
      </c>
      <c r="AE3041" t="s">
        <v>42</v>
      </c>
    </row>
    <row r="3042" spans="1:31" x14ac:dyDescent="0.3">
      <c r="A3042">
        <v>1185732</v>
      </c>
      <c r="B3042" t="s">
        <v>30</v>
      </c>
      <c r="C3042" s="1">
        <v>44518</v>
      </c>
      <c r="D3042">
        <v>2021</v>
      </c>
      <c r="E3042" t="s">
        <v>45</v>
      </c>
      <c r="F3042">
        <v>4</v>
      </c>
      <c r="G3042">
        <v>1</v>
      </c>
      <c r="H3042" t="s">
        <v>32</v>
      </c>
      <c r="I3042">
        <v>15</v>
      </c>
      <c r="J3042" t="s">
        <v>146</v>
      </c>
      <c r="K3042">
        <v>17</v>
      </c>
      <c r="L3042" t="s">
        <v>108</v>
      </c>
      <c r="M3042" t="s">
        <v>125</v>
      </c>
      <c r="N3042">
        <v>3</v>
      </c>
      <c r="O3042" t="s">
        <v>126</v>
      </c>
      <c r="P3042">
        <v>1</v>
      </c>
      <c r="Q3042" t="s">
        <v>37</v>
      </c>
      <c r="R3042">
        <v>5</v>
      </c>
      <c r="S3042" t="s">
        <v>303</v>
      </c>
      <c r="T3042">
        <v>7</v>
      </c>
      <c r="U3042" t="s">
        <v>305</v>
      </c>
      <c r="V3042" t="s">
        <v>162</v>
      </c>
      <c r="W3042">
        <v>1</v>
      </c>
      <c r="X3042" t="s">
        <v>309</v>
      </c>
      <c r="Y3042">
        <v>46</v>
      </c>
      <c r="Z3042">
        <v>84</v>
      </c>
      <c r="AA3042">
        <v>3864</v>
      </c>
      <c r="AB3042">
        <v>1854.72</v>
      </c>
      <c r="AC3042">
        <v>0.48</v>
      </c>
      <c r="AD3042">
        <v>3</v>
      </c>
      <c r="AE3042" t="s">
        <v>42</v>
      </c>
    </row>
    <row r="3043" spans="1:31" x14ac:dyDescent="0.3">
      <c r="A3043">
        <v>1185732</v>
      </c>
      <c r="B3043" t="s">
        <v>30</v>
      </c>
      <c r="C3043" s="1">
        <v>44552</v>
      </c>
      <c r="D3043">
        <v>2021</v>
      </c>
      <c r="E3043" t="s">
        <v>46</v>
      </c>
      <c r="F3043">
        <v>4</v>
      </c>
      <c r="G3043">
        <v>1</v>
      </c>
      <c r="H3043" t="s">
        <v>32</v>
      </c>
      <c r="I3043">
        <v>15</v>
      </c>
      <c r="J3043" t="s">
        <v>146</v>
      </c>
      <c r="K3043">
        <v>17</v>
      </c>
      <c r="L3043" t="s">
        <v>108</v>
      </c>
      <c r="M3043" t="s">
        <v>125</v>
      </c>
      <c r="N3043">
        <v>3</v>
      </c>
      <c r="O3043" t="s">
        <v>126</v>
      </c>
      <c r="P3043">
        <v>1</v>
      </c>
      <c r="Q3043" t="s">
        <v>37</v>
      </c>
      <c r="R3043">
        <v>1</v>
      </c>
      <c r="S3043" t="s">
        <v>127</v>
      </c>
      <c r="T3043">
        <v>5</v>
      </c>
      <c r="U3043" t="s">
        <v>300</v>
      </c>
      <c r="V3043" t="s">
        <v>265</v>
      </c>
      <c r="W3043">
        <v>1</v>
      </c>
      <c r="X3043" t="s">
        <v>309</v>
      </c>
      <c r="Y3043">
        <v>49</v>
      </c>
      <c r="Z3043">
        <v>90</v>
      </c>
      <c r="AA3043">
        <v>4410</v>
      </c>
      <c r="AB3043">
        <v>2072.6999999999998</v>
      </c>
      <c r="AC3043">
        <v>0.47</v>
      </c>
      <c r="AD3043">
        <v>3</v>
      </c>
      <c r="AE3043" t="s">
        <v>42</v>
      </c>
    </row>
    <row r="3044" spans="1:31" x14ac:dyDescent="0.3">
      <c r="A3044">
        <v>1185732</v>
      </c>
      <c r="B3044" t="s">
        <v>30</v>
      </c>
      <c r="C3044" s="1">
        <v>44558</v>
      </c>
      <c r="D3044">
        <v>2021</v>
      </c>
      <c r="E3044" t="s">
        <v>46</v>
      </c>
      <c r="F3044">
        <v>4</v>
      </c>
      <c r="G3044">
        <v>1</v>
      </c>
      <c r="H3044" t="s">
        <v>32</v>
      </c>
      <c r="I3044">
        <v>15</v>
      </c>
      <c r="J3044" t="s">
        <v>146</v>
      </c>
      <c r="K3044">
        <v>17</v>
      </c>
      <c r="L3044" t="s">
        <v>108</v>
      </c>
      <c r="M3044" t="s">
        <v>125</v>
      </c>
      <c r="N3044">
        <v>3</v>
      </c>
      <c r="O3044" t="s">
        <v>126</v>
      </c>
      <c r="P3044">
        <v>1</v>
      </c>
      <c r="Q3044" t="s">
        <v>37</v>
      </c>
      <c r="R3044">
        <v>5</v>
      </c>
      <c r="S3044" t="s">
        <v>303</v>
      </c>
      <c r="T3044">
        <v>6</v>
      </c>
      <c r="U3044" t="s">
        <v>304</v>
      </c>
      <c r="V3044" t="s">
        <v>129</v>
      </c>
      <c r="W3044">
        <v>1</v>
      </c>
      <c r="X3044" t="s">
        <v>309</v>
      </c>
      <c r="Y3044">
        <v>46</v>
      </c>
      <c r="Z3044">
        <v>70</v>
      </c>
      <c r="AA3044">
        <v>3220</v>
      </c>
      <c r="AB3044">
        <v>1513.3999999999999</v>
      </c>
      <c r="AC3044">
        <v>0.47</v>
      </c>
      <c r="AD3044">
        <v>3</v>
      </c>
      <c r="AE3044" t="s">
        <v>42</v>
      </c>
    </row>
    <row r="3045" spans="1:31" x14ac:dyDescent="0.3">
      <c r="A3045">
        <v>1185732</v>
      </c>
      <c r="B3045" t="s">
        <v>30</v>
      </c>
      <c r="C3045" s="1">
        <v>44488</v>
      </c>
      <c r="D3045">
        <v>2021</v>
      </c>
      <c r="E3045" t="s">
        <v>44</v>
      </c>
      <c r="F3045">
        <v>4</v>
      </c>
      <c r="G3045">
        <v>1</v>
      </c>
      <c r="H3045" t="s">
        <v>32</v>
      </c>
      <c r="I3045">
        <v>15</v>
      </c>
      <c r="J3045" t="s">
        <v>146</v>
      </c>
      <c r="K3045">
        <v>17</v>
      </c>
      <c r="L3045" t="s">
        <v>108</v>
      </c>
      <c r="M3045" t="s">
        <v>125</v>
      </c>
      <c r="N3045">
        <v>3</v>
      </c>
      <c r="O3045" t="s">
        <v>126</v>
      </c>
      <c r="P3045">
        <v>1</v>
      </c>
      <c r="Q3045" t="s">
        <v>37</v>
      </c>
      <c r="R3045">
        <v>1</v>
      </c>
      <c r="S3045" t="s">
        <v>127</v>
      </c>
      <c r="T3045">
        <v>4</v>
      </c>
      <c r="U3045" t="s">
        <v>128</v>
      </c>
      <c r="V3045" t="s">
        <v>189</v>
      </c>
      <c r="W3045">
        <v>1</v>
      </c>
      <c r="X3045" t="s">
        <v>309</v>
      </c>
      <c r="Y3045">
        <v>54</v>
      </c>
      <c r="Z3045">
        <v>59</v>
      </c>
      <c r="AA3045">
        <v>3186</v>
      </c>
      <c r="AB3045">
        <v>1561.1399999999999</v>
      </c>
      <c r="AC3045">
        <v>0.49</v>
      </c>
      <c r="AD3045">
        <v>3</v>
      </c>
      <c r="AE3045" t="s">
        <v>42</v>
      </c>
    </row>
    <row r="3046" spans="1:31" x14ac:dyDescent="0.3">
      <c r="A3046">
        <v>1128299</v>
      </c>
      <c r="B3046" t="s">
        <v>77</v>
      </c>
      <c r="C3046" s="1">
        <v>44524</v>
      </c>
      <c r="D3046">
        <v>2021</v>
      </c>
      <c r="E3046" t="s">
        <v>45</v>
      </c>
      <c r="F3046">
        <v>4</v>
      </c>
      <c r="G3046">
        <v>5</v>
      </c>
      <c r="H3046" t="s">
        <v>100</v>
      </c>
      <c r="I3046">
        <v>19</v>
      </c>
      <c r="J3046" t="s">
        <v>103</v>
      </c>
      <c r="K3046">
        <v>23</v>
      </c>
      <c r="L3046" t="s">
        <v>104</v>
      </c>
      <c r="M3046" t="s">
        <v>125</v>
      </c>
      <c r="N3046">
        <v>3</v>
      </c>
      <c r="O3046" t="s">
        <v>126</v>
      </c>
      <c r="P3046">
        <v>1</v>
      </c>
      <c r="Q3046" t="s">
        <v>37</v>
      </c>
      <c r="R3046">
        <v>5</v>
      </c>
      <c r="S3046" t="s">
        <v>303</v>
      </c>
      <c r="T3046">
        <v>7</v>
      </c>
      <c r="U3046" t="s">
        <v>305</v>
      </c>
      <c r="V3046" t="s">
        <v>202</v>
      </c>
      <c r="W3046">
        <v>1</v>
      </c>
      <c r="X3046" t="s">
        <v>309</v>
      </c>
      <c r="Y3046">
        <v>52</v>
      </c>
      <c r="Z3046">
        <v>113</v>
      </c>
      <c r="AA3046">
        <v>5876</v>
      </c>
      <c r="AB3046">
        <v>2820.48</v>
      </c>
      <c r="AC3046">
        <v>0.48</v>
      </c>
      <c r="AD3046">
        <v>3</v>
      </c>
      <c r="AE3046" t="s">
        <v>42</v>
      </c>
    </row>
    <row r="3047" spans="1:31" x14ac:dyDescent="0.3">
      <c r="A3047">
        <v>1185732</v>
      </c>
      <c r="B3047" t="s">
        <v>30</v>
      </c>
      <c r="C3047" s="1">
        <v>44518</v>
      </c>
      <c r="D3047">
        <v>2021</v>
      </c>
      <c r="E3047" t="s">
        <v>45</v>
      </c>
      <c r="F3047">
        <v>4</v>
      </c>
      <c r="G3047">
        <v>1</v>
      </c>
      <c r="H3047" t="s">
        <v>32</v>
      </c>
      <c r="I3047">
        <v>15</v>
      </c>
      <c r="J3047" t="s">
        <v>146</v>
      </c>
      <c r="K3047">
        <v>17</v>
      </c>
      <c r="L3047" t="s">
        <v>108</v>
      </c>
      <c r="M3047" t="s">
        <v>125</v>
      </c>
      <c r="N3047">
        <v>3</v>
      </c>
      <c r="O3047" t="s">
        <v>126</v>
      </c>
      <c r="P3047">
        <v>1</v>
      </c>
      <c r="Q3047" t="s">
        <v>37</v>
      </c>
      <c r="R3047">
        <v>1</v>
      </c>
      <c r="S3047" t="s">
        <v>127</v>
      </c>
      <c r="T3047">
        <v>4</v>
      </c>
      <c r="U3047" t="s">
        <v>128</v>
      </c>
      <c r="V3047" t="s">
        <v>186</v>
      </c>
      <c r="W3047">
        <v>1</v>
      </c>
      <c r="X3047" t="s">
        <v>309</v>
      </c>
      <c r="Y3047">
        <v>52</v>
      </c>
      <c r="Z3047">
        <v>52</v>
      </c>
      <c r="AA3047">
        <v>2704</v>
      </c>
      <c r="AB3047">
        <v>1352</v>
      </c>
      <c r="AC3047">
        <v>0.5</v>
      </c>
      <c r="AD3047">
        <v>3</v>
      </c>
      <c r="AE3047" t="s">
        <v>42</v>
      </c>
    </row>
    <row r="3048" spans="1:31" x14ac:dyDescent="0.3">
      <c r="A3048">
        <v>1185732</v>
      </c>
      <c r="B3048" t="s">
        <v>30</v>
      </c>
      <c r="C3048" s="1">
        <v>44547</v>
      </c>
      <c r="D3048">
        <v>2021</v>
      </c>
      <c r="E3048" t="s">
        <v>46</v>
      </c>
      <c r="F3048">
        <v>4</v>
      </c>
      <c r="G3048">
        <v>1</v>
      </c>
      <c r="H3048" t="s">
        <v>32</v>
      </c>
      <c r="I3048">
        <v>15</v>
      </c>
      <c r="J3048" t="s">
        <v>146</v>
      </c>
      <c r="K3048">
        <v>17</v>
      </c>
      <c r="L3048" t="s">
        <v>108</v>
      </c>
      <c r="M3048" t="s">
        <v>125</v>
      </c>
      <c r="N3048">
        <v>3</v>
      </c>
      <c r="O3048" t="s">
        <v>126</v>
      </c>
      <c r="P3048">
        <v>1</v>
      </c>
      <c r="Q3048" t="s">
        <v>37</v>
      </c>
      <c r="R3048">
        <v>5</v>
      </c>
      <c r="S3048" t="s">
        <v>303</v>
      </c>
      <c r="T3048">
        <v>6</v>
      </c>
      <c r="U3048" t="s">
        <v>304</v>
      </c>
      <c r="V3048" t="s">
        <v>129</v>
      </c>
      <c r="W3048">
        <v>1</v>
      </c>
      <c r="X3048" t="s">
        <v>309</v>
      </c>
      <c r="Y3048">
        <v>53</v>
      </c>
      <c r="Z3048">
        <v>74</v>
      </c>
      <c r="AA3048">
        <v>3922</v>
      </c>
      <c r="AB3048">
        <v>1961</v>
      </c>
      <c r="AC3048">
        <v>0.5</v>
      </c>
      <c r="AD3048">
        <v>3</v>
      </c>
      <c r="AE3048" t="s">
        <v>42</v>
      </c>
    </row>
    <row r="3049" spans="1:31" x14ac:dyDescent="0.3">
      <c r="A3049">
        <v>1128299</v>
      </c>
      <c r="B3049" t="s">
        <v>77</v>
      </c>
      <c r="C3049" s="1">
        <v>44524</v>
      </c>
      <c r="D3049">
        <v>2021</v>
      </c>
      <c r="E3049" t="s">
        <v>45</v>
      </c>
      <c r="F3049">
        <v>4</v>
      </c>
      <c r="G3049">
        <v>5</v>
      </c>
      <c r="H3049" t="s">
        <v>100</v>
      </c>
      <c r="I3049">
        <v>19</v>
      </c>
      <c r="J3049" t="s">
        <v>103</v>
      </c>
      <c r="K3049">
        <v>23</v>
      </c>
      <c r="L3049" t="s">
        <v>104</v>
      </c>
      <c r="M3049" t="s">
        <v>125</v>
      </c>
      <c r="N3049">
        <v>3</v>
      </c>
      <c r="O3049" t="s">
        <v>126</v>
      </c>
      <c r="P3049">
        <v>1</v>
      </c>
      <c r="Q3049" t="s">
        <v>37</v>
      </c>
      <c r="R3049">
        <v>1</v>
      </c>
      <c r="S3049" t="s">
        <v>127</v>
      </c>
      <c r="T3049">
        <v>4</v>
      </c>
      <c r="U3049" t="s">
        <v>128</v>
      </c>
      <c r="V3049" t="s">
        <v>161</v>
      </c>
      <c r="W3049">
        <v>1</v>
      </c>
      <c r="X3049" t="s">
        <v>309</v>
      </c>
      <c r="Y3049">
        <v>74</v>
      </c>
      <c r="Z3049">
        <v>149</v>
      </c>
      <c r="AA3049">
        <v>11026</v>
      </c>
      <c r="AB3049">
        <v>4410.4000000000005</v>
      </c>
      <c r="AC3049">
        <v>0.4</v>
      </c>
      <c r="AD3049">
        <v>3</v>
      </c>
      <c r="AE3049" t="s">
        <v>42</v>
      </c>
    </row>
    <row r="3050" spans="1:31" x14ac:dyDescent="0.3">
      <c r="A3050">
        <v>1128299</v>
      </c>
      <c r="B3050" t="s">
        <v>77</v>
      </c>
      <c r="C3050" s="1">
        <v>44206</v>
      </c>
      <c r="D3050">
        <v>2021</v>
      </c>
      <c r="E3050" t="s">
        <v>47</v>
      </c>
      <c r="F3050">
        <v>1</v>
      </c>
      <c r="G3050">
        <v>1</v>
      </c>
      <c r="H3050" t="s">
        <v>32</v>
      </c>
      <c r="I3050">
        <v>15</v>
      </c>
      <c r="J3050" t="s">
        <v>146</v>
      </c>
      <c r="K3050">
        <v>17</v>
      </c>
      <c r="L3050" t="s">
        <v>108</v>
      </c>
      <c r="M3050" t="s">
        <v>125</v>
      </c>
      <c r="N3050">
        <v>3</v>
      </c>
      <c r="O3050" t="s">
        <v>126</v>
      </c>
      <c r="P3050">
        <v>1</v>
      </c>
      <c r="Q3050" t="s">
        <v>37</v>
      </c>
      <c r="R3050">
        <v>5</v>
      </c>
      <c r="S3050" t="s">
        <v>303</v>
      </c>
      <c r="T3050">
        <v>8</v>
      </c>
      <c r="U3050" t="s">
        <v>306</v>
      </c>
      <c r="V3050" t="s">
        <v>189</v>
      </c>
      <c r="W3050">
        <v>1</v>
      </c>
      <c r="X3050" t="s">
        <v>309</v>
      </c>
      <c r="Y3050">
        <v>41</v>
      </c>
      <c r="Z3050">
        <v>109</v>
      </c>
      <c r="AA3050">
        <v>4469</v>
      </c>
      <c r="AB3050">
        <v>1474.77</v>
      </c>
      <c r="AC3050">
        <v>0.33</v>
      </c>
      <c r="AD3050">
        <v>3</v>
      </c>
      <c r="AE3050" t="s">
        <v>42</v>
      </c>
    </row>
    <row r="3051" spans="1:31" x14ac:dyDescent="0.3">
      <c r="A3051">
        <v>1185732</v>
      </c>
      <c r="B3051" t="s">
        <v>30</v>
      </c>
      <c r="C3051" s="1">
        <v>44249</v>
      </c>
      <c r="D3051">
        <v>2021</v>
      </c>
      <c r="E3051" t="s">
        <v>48</v>
      </c>
      <c r="F3051">
        <v>1</v>
      </c>
      <c r="G3051">
        <v>3</v>
      </c>
      <c r="H3051" t="s">
        <v>78</v>
      </c>
      <c r="I3051">
        <v>16</v>
      </c>
      <c r="J3051" t="s">
        <v>147</v>
      </c>
      <c r="K3051">
        <v>18</v>
      </c>
      <c r="L3051" t="s">
        <v>148</v>
      </c>
      <c r="M3051" t="s">
        <v>125</v>
      </c>
      <c r="N3051">
        <v>3</v>
      </c>
      <c r="O3051" t="s">
        <v>126</v>
      </c>
      <c r="P3051">
        <v>1</v>
      </c>
      <c r="Q3051" t="s">
        <v>37</v>
      </c>
      <c r="R3051">
        <v>1</v>
      </c>
      <c r="S3051" t="s">
        <v>127</v>
      </c>
      <c r="T3051">
        <v>4</v>
      </c>
      <c r="U3051" t="s">
        <v>128</v>
      </c>
      <c r="V3051" t="s">
        <v>204</v>
      </c>
      <c r="W3051">
        <v>1</v>
      </c>
      <c r="X3051" t="s">
        <v>309</v>
      </c>
      <c r="Y3051">
        <v>53</v>
      </c>
      <c r="Z3051">
        <v>65</v>
      </c>
      <c r="AA3051">
        <v>3445</v>
      </c>
      <c r="AB3051">
        <v>1653.6000000000001</v>
      </c>
      <c r="AC3051">
        <v>0.48000000000000004</v>
      </c>
      <c r="AD3051">
        <v>3</v>
      </c>
      <c r="AE3051" t="s">
        <v>42</v>
      </c>
    </row>
    <row r="3052" spans="1:31" x14ac:dyDescent="0.3">
      <c r="A3052">
        <v>1128299</v>
      </c>
      <c r="B3052" t="s">
        <v>77</v>
      </c>
      <c r="C3052" s="1">
        <v>44553</v>
      </c>
      <c r="D3052">
        <v>2021</v>
      </c>
      <c r="E3052" t="s">
        <v>46</v>
      </c>
      <c r="F3052">
        <v>4</v>
      </c>
      <c r="G3052">
        <v>5</v>
      </c>
      <c r="H3052" t="s">
        <v>100</v>
      </c>
      <c r="I3052">
        <v>19</v>
      </c>
      <c r="J3052" t="s">
        <v>103</v>
      </c>
      <c r="K3052">
        <v>23</v>
      </c>
      <c r="L3052" t="s">
        <v>104</v>
      </c>
      <c r="M3052" t="s">
        <v>125</v>
      </c>
      <c r="N3052">
        <v>3</v>
      </c>
      <c r="O3052" t="s">
        <v>126</v>
      </c>
      <c r="P3052">
        <v>1</v>
      </c>
      <c r="Q3052" t="s">
        <v>37</v>
      </c>
      <c r="R3052">
        <v>1</v>
      </c>
      <c r="S3052" t="s">
        <v>127</v>
      </c>
      <c r="T3052">
        <v>4</v>
      </c>
      <c r="U3052" t="s">
        <v>128</v>
      </c>
      <c r="V3052" t="s">
        <v>161</v>
      </c>
      <c r="W3052">
        <v>1</v>
      </c>
      <c r="X3052" t="s">
        <v>309</v>
      </c>
      <c r="Y3052">
        <v>64</v>
      </c>
      <c r="Z3052">
        <v>154</v>
      </c>
      <c r="AA3052">
        <v>9856</v>
      </c>
      <c r="AB3052">
        <v>4730.88</v>
      </c>
      <c r="AC3052">
        <v>0.48</v>
      </c>
      <c r="AD3052">
        <v>3</v>
      </c>
      <c r="AE3052" t="s">
        <v>42</v>
      </c>
    </row>
    <row r="3053" spans="1:31" x14ac:dyDescent="0.3">
      <c r="A3053">
        <v>1185732</v>
      </c>
      <c r="B3053" t="s">
        <v>30</v>
      </c>
      <c r="C3053" s="1">
        <v>44275</v>
      </c>
      <c r="D3053">
        <v>2021</v>
      </c>
      <c r="E3053" t="s">
        <v>51</v>
      </c>
      <c r="F3053">
        <v>1</v>
      </c>
      <c r="G3053">
        <v>3</v>
      </c>
      <c r="H3053" t="s">
        <v>78</v>
      </c>
      <c r="I3053">
        <v>16</v>
      </c>
      <c r="J3053" t="s">
        <v>147</v>
      </c>
      <c r="K3053">
        <v>18</v>
      </c>
      <c r="L3053" t="s">
        <v>148</v>
      </c>
      <c r="M3053" t="s">
        <v>125</v>
      </c>
      <c r="N3053">
        <v>3</v>
      </c>
      <c r="O3053" t="s">
        <v>126</v>
      </c>
      <c r="P3053">
        <v>1</v>
      </c>
      <c r="Q3053" t="s">
        <v>37</v>
      </c>
      <c r="R3053">
        <v>5</v>
      </c>
      <c r="S3053" t="s">
        <v>303</v>
      </c>
      <c r="T3053">
        <v>7</v>
      </c>
      <c r="U3053" t="s">
        <v>305</v>
      </c>
      <c r="V3053" t="s">
        <v>187</v>
      </c>
      <c r="W3053">
        <v>1</v>
      </c>
      <c r="X3053" t="s">
        <v>309</v>
      </c>
      <c r="Y3053">
        <v>52</v>
      </c>
      <c r="Z3053">
        <v>65</v>
      </c>
      <c r="AA3053">
        <v>3380</v>
      </c>
      <c r="AB3053">
        <v>1690</v>
      </c>
      <c r="AC3053">
        <v>0.5</v>
      </c>
      <c r="AD3053">
        <v>3</v>
      </c>
      <c r="AE3053" t="s">
        <v>42</v>
      </c>
    </row>
    <row r="3054" spans="1:31" x14ac:dyDescent="0.3">
      <c r="A3054">
        <v>1185732</v>
      </c>
      <c r="B3054" t="s">
        <v>30</v>
      </c>
      <c r="C3054" s="1">
        <v>44215</v>
      </c>
      <c r="D3054">
        <v>2021</v>
      </c>
      <c r="E3054" t="s">
        <v>47</v>
      </c>
      <c r="F3054">
        <v>1</v>
      </c>
      <c r="G3054">
        <v>5</v>
      </c>
      <c r="H3054" t="s">
        <v>100</v>
      </c>
      <c r="I3054">
        <v>19</v>
      </c>
      <c r="J3054" t="s">
        <v>103</v>
      </c>
      <c r="K3054">
        <v>23</v>
      </c>
      <c r="L3054" t="s">
        <v>104</v>
      </c>
      <c r="M3054" t="s">
        <v>125</v>
      </c>
      <c r="N3054">
        <v>3</v>
      </c>
      <c r="O3054" t="s">
        <v>126</v>
      </c>
      <c r="P3054">
        <v>1</v>
      </c>
      <c r="Q3054" t="s">
        <v>37</v>
      </c>
      <c r="R3054">
        <v>5</v>
      </c>
      <c r="S3054" t="s">
        <v>303</v>
      </c>
      <c r="T3054">
        <v>7</v>
      </c>
      <c r="U3054" t="s">
        <v>305</v>
      </c>
      <c r="V3054" t="s">
        <v>162</v>
      </c>
      <c r="W3054">
        <v>1</v>
      </c>
      <c r="X3054" t="s">
        <v>309</v>
      </c>
      <c r="Y3054">
        <v>34</v>
      </c>
      <c r="Z3054">
        <v>154</v>
      </c>
      <c r="AA3054">
        <v>5236</v>
      </c>
      <c r="AB3054">
        <v>2670.36</v>
      </c>
      <c r="AC3054">
        <v>0.51</v>
      </c>
      <c r="AD3054">
        <v>3</v>
      </c>
      <c r="AE3054" t="s">
        <v>42</v>
      </c>
    </row>
    <row r="3055" spans="1:31" x14ac:dyDescent="0.3">
      <c r="A3055">
        <v>1185732</v>
      </c>
      <c r="B3055" t="s">
        <v>30</v>
      </c>
      <c r="C3055" s="1">
        <v>44307</v>
      </c>
      <c r="D3055">
        <v>2021</v>
      </c>
      <c r="E3055" t="s">
        <v>52</v>
      </c>
      <c r="F3055">
        <v>2</v>
      </c>
      <c r="G3055">
        <v>3</v>
      </c>
      <c r="H3055" t="s">
        <v>78</v>
      </c>
      <c r="I3055">
        <v>16</v>
      </c>
      <c r="J3055" t="s">
        <v>147</v>
      </c>
      <c r="K3055">
        <v>18</v>
      </c>
      <c r="L3055" t="s">
        <v>148</v>
      </c>
      <c r="M3055" t="s">
        <v>125</v>
      </c>
      <c r="N3055">
        <v>3</v>
      </c>
      <c r="O3055" t="s">
        <v>126</v>
      </c>
      <c r="P3055">
        <v>1</v>
      </c>
      <c r="Q3055" t="s">
        <v>37</v>
      </c>
      <c r="R3055">
        <v>1</v>
      </c>
      <c r="S3055" t="s">
        <v>127</v>
      </c>
      <c r="T3055">
        <v>5</v>
      </c>
      <c r="U3055" t="s">
        <v>300</v>
      </c>
      <c r="V3055" t="s">
        <v>265</v>
      </c>
      <c r="W3055">
        <v>1</v>
      </c>
      <c r="X3055" t="s">
        <v>309</v>
      </c>
      <c r="Y3055">
        <v>50</v>
      </c>
      <c r="Z3055">
        <v>61</v>
      </c>
      <c r="AA3055">
        <v>3050</v>
      </c>
      <c r="AB3055">
        <v>1525</v>
      </c>
      <c r="AC3055">
        <v>0.5</v>
      </c>
      <c r="AD3055">
        <v>3</v>
      </c>
      <c r="AE3055" t="s">
        <v>42</v>
      </c>
    </row>
    <row r="3056" spans="1:31" x14ac:dyDescent="0.3">
      <c r="A3056">
        <v>1185732</v>
      </c>
      <c r="B3056" t="s">
        <v>30</v>
      </c>
      <c r="C3056" s="1">
        <v>44215</v>
      </c>
      <c r="D3056">
        <v>2021</v>
      </c>
      <c r="E3056" t="s">
        <v>47</v>
      </c>
      <c r="F3056">
        <v>1</v>
      </c>
      <c r="G3056">
        <v>5</v>
      </c>
      <c r="H3056" t="s">
        <v>100</v>
      </c>
      <c r="I3056">
        <v>19</v>
      </c>
      <c r="J3056" t="s">
        <v>103</v>
      </c>
      <c r="K3056">
        <v>23</v>
      </c>
      <c r="L3056" t="s">
        <v>104</v>
      </c>
      <c r="M3056" t="s">
        <v>125</v>
      </c>
      <c r="N3056">
        <v>3</v>
      </c>
      <c r="O3056" t="s">
        <v>126</v>
      </c>
      <c r="P3056">
        <v>1</v>
      </c>
      <c r="Q3056" t="s">
        <v>37</v>
      </c>
      <c r="R3056">
        <v>5</v>
      </c>
      <c r="S3056" t="s">
        <v>303</v>
      </c>
      <c r="T3056">
        <v>6</v>
      </c>
      <c r="U3056" t="s">
        <v>304</v>
      </c>
      <c r="V3056" t="s">
        <v>129</v>
      </c>
      <c r="W3056">
        <v>1</v>
      </c>
      <c r="X3056" t="s">
        <v>309</v>
      </c>
      <c r="Y3056">
        <v>29</v>
      </c>
      <c r="Z3056">
        <v>116</v>
      </c>
      <c r="AA3056">
        <v>3364</v>
      </c>
      <c r="AB3056">
        <v>1682</v>
      </c>
      <c r="AC3056">
        <v>0.5</v>
      </c>
      <c r="AD3056">
        <v>3</v>
      </c>
      <c r="AE3056" t="s">
        <v>42</v>
      </c>
    </row>
    <row r="3057" spans="1:31" x14ac:dyDescent="0.3">
      <c r="A3057">
        <v>1185732</v>
      </c>
      <c r="B3057" t="s">
        <v>30</v>
      </c>
      <c r="C3057" s="1">
        <v>44336</v>
      </c>
      <c r="D3057">
        <v>2021</v>
      </c>
      <c r="E3057" t="s">
        <v>53</v>
      </c>
      <c r="F3057">
        <v>2</v>
      </c>
      <c r="G3057">
        <v>3</v>
      </c>
      <c r="H3057" t="s">
        <v>78</v>
      </c>
      <c r="I3057">
        <v>16</v>
      </c>
      <c r="J3057" t="s">
        <v>147</v>
      </c>
      <c r="K3057">
        <v>18</v>
      </c>
      <c r="L3057" t="s">
        <v>148</v>
      </c>
      <c r="M3057" t="s">
        <v>125</v>
      </c>
      <c r="N3057">
        <v>3</v>
      </c>
      <c r="O3057" t="s">
        <v>126</v>
      </c>
      <c r="P3057">
        <v>1</v>
      </c>
      <c r="Q3057" t="s">
        <v>37</v>
      </c>
      <c r="R3057">
        <v>1</v>
      </c>
      <c r="S3057" t="s">
        <v>127</v>
      </c>
      <c r="T3057">
        <v>4</v>
      </c>
      <c r="U3057" t="s">
        <v>128</v>
      </c>
      <c r="V3057" t="s">
        <v>189</v>
      </c>
      <c r="W3057">
        <v>1</v>
      </c>
      <c r="X3057" t="s">
        <v>309</v>
      </c>
      <c r="Y3057">
        <v>56</v>
      </c>
      <c r="Z3057">
        <v>72</v>
      </c>
      <c r="AA3057">
        <v>4032</v>
      </c>
      <c r="AB3057">
        <v>1814.4000000000003</v>
      </c>
      <c r="AC3057">
        <v>0.45000000000000007</v>
      </c>
      <c r="AD3057">
        <v>3</v>
      </c>
      <c r="AE3057" t="s">
        <v>42</v>
      </c>
    </row>
    <row r="3058" spans="1:31" x14ac:dyDescent="0.3">
      <c r="A3058">
        <v>1185732</v>
      </c>
      <c r="B3058" t="s">
        <v>30</v>
      </c>
      <c r="C3058" s="1">
        <v>44244</v>
      </c>
      <c r="D3058">
        <v>2021</v>
      </c>
      <c r="E3058" t="s">
        <v>48</v>
      </c>
      <c r="F3058">
        <v>1</v>
      </c>
      <c r="G3058">
        <v>5</v>
      </c>
      <c r="H3058" t="s">
        <v>100</v>
      </c>
      <c r="I3058">
        <v>19</v>
      </c>
      <c r="J3058" t="s">
        <v>103</v>
      </c>
      <c r="K3058">
        <v>23</v>
      </c>
      <c r="L3058" t="s">
        <v>104</v>
      </c>
      <c r="M3058" t="s">
        <v>125</v>
      </c>
      <c r="N3058">
        <v>3</v>
      </c>
      <c r="O3058" t="s">
        <v>126</v>
      </c>
      <c r="P3058">
        <v>1</v>
      </c>
      <c r="Q3058" t="s">
        <v>37</v>
      </c>
      <c r="R3058">
        <v>5</v>
      </c>
      <c r="S3058" t="s">
        <v>303</v>
      </c>
      <c r="T3058">
        <v>7</v>
      </c>
      <c r="U3058" t="s">
        <v>305</v>
      </c>
      <c r="V3058" t="s">
        <v>202</v>
      </c>
      <c r="W3058">
        <v>1</v>
      </c>
      <c r="X3058" t="s">
        <v>309</v>
      </c>
      <c r="Y3058">
        <v>34</v>
      </c>
      <c r="Z3058">
        <v>200</v>
      </c>
      <c r="AA3058">
        <v>6800</v>
      </c>
      <c r="AB3058">
        <v>4284</v>
      </c>
      <c r="AC3058">
        <v>0.63</v>
      </c>
      <c r="AD3058">
        <v>3</v>
      </c>
      <c r="AE3058" t="s">
        <v>42</v>
      </c>
    </row>
    <row r="3059" spans="1:31" x14ac:dyDescent="0.3">
      <c r="A3059">
        <v>1185732</v>
      </c>
      <c r="B3059" t="s">
        <v>30</v>
      </c>
      <c r="C3059" s="1">
        <v>44369</v>
      </c>
      <c r="D3059">
        <v>2021</v>
      </c>
      <c r="E3059" t="s">
        <v>54</v>
      </c>
      <c r="F3059">
        <v>2</v>
      </c>
      <c r="G3059">
        <v>3</v>
      </c>
      <c r="H3059" t="s">
        <v>78</v>
      </c>
      <c r="I3059">
        <v>16</v>
      </c>
      <c r="J3059" t="s">
        <v>147</v>
      </c>
      <c r="K3059">
        <v>18</v>
      </c>
      <c r="L3059" t="s">
        <v>148</v>
      </c>
      <c r="M3059" t="s">
        <v>125</v>
      </c>
      <c r="N3059">
        <v>3</v>
      </c>
      <c r="O3059" t="s">
        <v>126</v>
      </c>
      <c r="P3059">
        <v>1</v>
      </c>
      <c r="Q3059" t="s">
        <v>37</v>
      </c>
      <c r="R3059">
        <v>1</v>
      </c>
      <c r="S3059" t="s">
        <v>127</v>
      </c>
      <c r="T3059">
        <v>4</v>
      </c>
      <c r="U3059" t="s">
        <v>128</v>
      </c>
      <c r="V3059" t="s">
        <v>186</v>
      </c>
      <c r="W3059">
        <v>1</v>
      </c>
      <c r="X3059" t="s">
        <v>309</v>
      </c>
      <c r="Y3059">
        <v>55</v>
      </c>
      <c r="Z3059">
        <v>112</v>
      </c>
      <c r="AA3059">
        <v>6160</v>
      </c>
      <c r="AB3059">
        <v>3080</v>
      </c>
      <c r="AC3059">
        <v>0.5</v>
      </c>
      <c r="AD3059">
        <v>3</v>
      </c>
      <c r="AE3059" t="s">
        <v>42</v>
      </c>
    </row>
    <row r="3060" spans="1:31" x14ac:dyDescent="0.3">
      <c r="A3060">
        <v>1185732</v>
      </c>
      <c r="B3060" t="s">
        <v>30</v>
      </c>
      <c r="C3060" s="1">
        <v>44397</v>
      </c>
      <c r="D3060">
        <v>2021</v>
      </c>
      <c r="E3060" t="s">
        <v>55</v>
      </c>
      <c r="F3060">
        <v>3</v>
      </c>
      <c r="G3060">
        <v>3</v>
      </c>
      <c r="H3060" t="s">
        <v>78</v>
      </c>
      <c r="I3060">
        <v>16</v>
      </c>
      <c r="J3060" t="s">
        <v>147</v>
      </c>
      <c r="K3060">
        <v>18</v>
      </c>
      <c r="L3060" t="s">
        <v>148</v>
      </c>
      <c r="M3060" t="s">
        <v>125</v>
      </c>
      <c r="N3060">
        <v>3</v>
      </c>
      <c r="O3060" t="s">
        <v>126</v>
      </c>
      <c r="P3060">
        <v>1</v>
      </c>
      <c r="Q3060" t="s">
        <v>37</v>
      </c>
      <c r="R3060">
        <v>5</v>
      </c>
      <c r="S3060" t="s">
        <v>303</v>
      </c>
      <c r="T3060">
        <v>6</v>
      </c>
      <c r="U3060" t="s">
        <v>304</v>
      </c>
      <c r="V3060" t="s">
        <v>129</v>
      </c>
      <c r="W3060">
        <v>1</v>
      </c>
      <c r="X3060" t="s">
        <v>309</v>
      </c>
      <c r="Y3060">
        <v>59</v>
      </c>
      <c r="Z3060">
        <v>111</v>
      </c>
      <c r="AA3060">
        <v>6549</v>
      </c>
      <c r="AB3060">
        <v>3078.03</v>
      </c>
      <c r="AC3060">
        <v>0.47000000000000003</v>
      </c>
      <c r="AD3060">
        <v>3</v>
      </c>
      <c r="AE3060" t="s">
        <v>42</v>
      </c>
    </row>
    <row r="3061" spans="1:31" x14ac:dyDescent="0.3">
      <c r="A3061">
        <v>1185732</v>
      </c>
      <c r="B3061" t="s">
        <v>30</v>
      </c>
      <c r="C3061" s="1">
        <v>44429</v>
      </c>
      <c r="D3061">
        <v>2021</v>
      </c>
      <c r="E3061" t="s">
        <v>31</v>
      </c>
      <c r="F3061">
        <v>3</v>
      </c>
      <c r="G3061">
        <v>3</v>
      </c>
      <c r="H3061" t="s">
        <v>78</v>
      </c>
      <c r="I3061">
        <v>16</v>
      </c>
      <c r="J3061" t="s">
        <v>147</v>
      </c>
      <c r="K3061">
        <v>18</v>
      </c>
      <c r="L3061" t="s">
        <v>148</v>
      </c>
      <c r="M3061" t="s">
        <v>125</v>
      </c>
      <c r="N3061">
        <v>3</v>
      </c>
      <c r="O3061" t="s">
        <v>126</v>
      </c>
      <c r="P3061">
        <v>1</v>
      </c>
      <c r="Q3061" t="s">
        <v>37</v>
      </c>
      <c r="R3061">
        <v>1</v>
      </c>
      <c r="S3061" t="s">
        <v>127</v>
      </c>
      <c r="T3061">
        <v>4</v>
      </c>
      <c r="U3061" t="s">
        <v>128</v>
      </c>
      <c r="V3061" t="s">
        <v>161</v>
      </c>
      <c r="W3061">
        <v>1</v>
      </c>
      <c r="X3061" t="s">
        <v>309</v>
      </c>
      <c r="Y3061">
        <v>56</v>
      </c>
      <c r="Z3061">
        <v>106</v>
      </c>
      <c r="AA3061">
        <v>5936</v>
      </c>
      <c r="AB3061">
        <v>2671.2000000000003</v>
      </c>
      <c r="AC3061">
        <v>0.45000000000000007</v>
      </c>
      <c r="AD3061">
        <v>3</v>
      </c>
      <c r="AE3061" t="s">
        <v>42</v>
      </c>
    </row>
    <row r="3062" spans="1:31" x14ac:dyDescent="0.3">
      <c r="A3062">
        <v>1185732</v>
      </c>
      <c r="B3062" t="s">
        <v>30</v>
      </c>
      <c r="C3062" s="1">
        <v>44459</v>
      </c>
      <c r="D3062">
        <v>2021</v>
      </c>
      <c r="E3062" t="s">
        <v>43</v>
      </c>
      <c r="F3062">
        <v>3</v>
      </c>
      <c r="G3062">
        <v>3</v>
      </c>
      <c r="H3062" t="s">
        <v>78</v>
      </c>
      <c r="I3062">
        <v>16</v>
      </c>
      <c r="J3062" t="s">
        <v>147</v>
      </c>
      <c r="K3062">
        <v>18</v>
      </c>
      <c r="L3062" t="s">
        <v>148</v>
      </c>
      <c r="M3062" t="s">
        <v>125</v>
      </c>
      <c r="N3062">
        <v>3</v>
      </c>
      <c r="O3062" t="s">
        <v>126</v>
      </c>
      <c r="P3062">
        <v>1</v>
      </c>
      <c r="Q3062" t="s">
        <v>37</v>
      </c>
      <c r="R3062">
        <v>5</v>
      </c>
      <c r="S3062" t="s">
        <v>303</v>
      </c>
      <c r="T3062">
        <v>8</v>
      </c>
      <c r="U3062" t="s">
        <v>306</v>
      </c>
      <c r="V3062" t="s">
        <v>189</v>
      </c>
      <c r="W3062">
        <v>1</v>
      </c>
      <c r="X3062" t="s">
        <v>309</v>
      </c>
      <c r="Y3062">
        <v>55</v>
      </c>
      <c r="Z3062">
        <v>91</v>
      </c>
      <c r="AA3062">
        <v>5005</v>
      </c>
      <c r="AB3062">
        <v>2402.4</v>
      </c>
      <c r="AC3062">
        <v>0.48000000000000004</v>
      </c>
      <c r="AD3062">
        <v>3</v>
      </c>
      <c r="AE3062" t="s">
        <v>42</v>
      </c>
    </row>
    <row r="3063" spans="1:31" x14ac:dyDescent="0.3">
      <c r="A3063">
        <v>1185732</v>
      </c>
      <c r="B3063" t="s">
        <v>30</v>
      </c>
      <c r="C3063" s="1">
        <v>44491</v>
      </c>
      <c r="D3063">
        <v>2021</v>
      </c>
      <c r="E3063" t="s">
        <v>44</v>
      </c>
      <c r="F3063">
        <v>4</v>
      </c>
      <c r="G3063">
        <v>3</v>
      </c>
      <c r="H3063" t="s">
        <v>78</v>
      </c>
      <c r="I3063">
        <v>16</v>
      </c>
      <c r="J3063" t="s">
        <v>147</v>
      </c>
      <c r="K3063">
        <v>18</v>
      </c>
      <c r="L3063" t="s">
        <v>148</v>
      </c>
      <c r="M3063" t="s">
        <v>125</v>
      </c>
      <c r="N3063">
        <v>3</v>
      </c>
      <c r="O3063" t="s">
        <v>126</v>
      </c>
      <c r="P3063">
        <v>1</v>
      </c>
      <c r="Q3063" t="s">
        <v>37</v>
      </c>
      <c r="R3063">
        <v>1</v>
      </c>
      <c r="S3063" t="s">
        <v>127</v>
      </c>
      <c r="T3063">
        <v>4</v>
      </c>
      <c r="U3063" t="s">
        <v>128</v>
      </c>
      <c r="V3063" t="s">
        <v>204</v>
      </c>
      <c r="W3063">
        <v>1</v>
      </c>
      <c r="X3063" t="s">
        <v>309</v>
      </c>
      <c r="Y3063">
        <v>60</v>
      </c>
      <c r="Z3063">
        <v>77</v>
      </c>
      <c r="AA3063">
        <v>4620</v>
      </c>
      <c r="AB3063">
        <v>2217.6000000000004</v>
      </c>
      <c r="AC3063">
        <v>0.48000000000000004</v>
      </c>
      <c r="AD3063">
        <v>3</v>
      </c>
      <c r="AE3063" t="s">
        <v>42</v>
      </c>
    </row>
    <row r="3064" spans="1:31" x14ac:dyDescent="0.3">
      <c r="A3064">
        <v>1185732</v>
      </c>
      <c r="B3064" t="s">
        <v>30</v>
      </c>
      <c r="C3064" s="1">
        <v>44521</v>
      </c>
      <c r="D3064">
        <v>2021</v>
      </c>
      <c r="E3064" t="s">
        <v>45</v>
      </c>
      <c r="F3064">
        <v>4</v>
      </c>
      <c r="G3064">
        <v>3</v>
      </c>
      <c r="H3064" t="s">
        <v>78</v>
      </c>
      <c r="I3064">
        <v>16</v>
      </c>
      <c r="J3064" t="s">
        <v>147</v>
      </c>
      <c r="K3064">
        <v>18</v>
      </c>
      <c r="L3064" t="s">
        <v>148</v>
      </c>
      <c r="M3064" t="s">
        <v>125</v>
      </c>
      <c r="N3064">
        <v>3</v>
      </c>
      <c r="O3064" t="s">
        <v>126</v>
      </c>
      <c r="P3064">
        <v>1</v>
      </c>
      <c r="Q3064" t="s">
        <v>37</v>
      </c>
      <c r="R3064">
        <v>1</v>
      </c>
      <c r="S3064" t="s">
        <v>127</v>
      </c>
      <c r="T3064">
        <v>4</v>
      </c>
      <c r="U3064" t="s">
        <v>128</v>
      </c>
      <c r="V3064" t="s">
        <v>161</v>
      </c>
      <c r="W3064">
        <v>1</v>
      </c>
      <c r="X3064" t="s">
        <v>309</v>
      </c>
      <c r="Y3064">
        <v>59</v>
      </c>
      <c r="Z3064">
        <v>81</v>
      </c>
      <c r="AA3064">
        <v>4779</v>
      </c>
      <c r="AB3064">
        <v>2198.34</v>
      </c>
      <c r="AC3064">
        <v>0.46</v>
      </c>
      <c r="AD3064">
        <v>3</v>
      </c>
      <c r="AE3064" t="s">
        <v>42</v>
      </c>
    </row>
    <row r="3065" spans="1:31" x14ac:dyDescent="0.3">
      <c r="A3065">
        <v>1185732</v>
      </c>
      <c r="B3065" t="s">
        <v>30</v>
      </c>
      <c r="C3065" s="1">
        <v>44550</v>
      </c>
      <c r="D3065">
        <v>2021</v>
      </c>
      <c r="E3065" t="s">
        <v>46</v>
      </c>
      <c r="F3065">
        <v>4</v>
      </c>
      <c r="G3065">
        <v>3</v>
      </c>
      <c r="H3065" t="s">
        <v>78</v>
      </c>
      <c r="I3065">
        <v>16</v>
      </c>
      <c r="J3065" t="s">
        <v>147</v>
      </c>
      <c r="K3065">
        <v>18</v>
      </c>
      <c r="L3065" t="s">
        <v>148</v>
      </c>
      <c r="M3065" t="s">
        <v>125</v>
      </c>
      <c r="N3065">
        <v>3</v>
      </c>
      <c r="O3065" t="s">
        <v>126</v>
      </c>
      <c r="P3065">
        <v>1</v>
      </c>
      <c r="Q3065" t="s">
        <v>37</v>
      </c>
      <c r="R3065">
        <v>5</v>
      </c>
      <c r="S3065" t="s">
        <v>303</v>
      </c>
      <c r="T3065">
        <v>7</v>
      </c>
      <c r="U3065" t="s">
        <v>305</v>
      </c>
      <c r="V3065" t="s">
        <v>187</v>
      </c>
      <c r="W3065">
        <v>1</v>
      </c>
      <c r="X3065" t="s">
        <v>309</v>
      </c>
      <c r="Y3065">
        <v>60</v>
      </c>
      <c r="Z3065">
        <v>112</v>
      </c>
      <c r="AA3065">
        <v>6720</v>
      </c>
      <c r="AB3065">
        <v>3158.4</v>
      </c>
      <c r="AC3065">
        <v>0.47000000000000003</v>
      </c>
      <c r="AD3065">
        <v>3</v>
      </c>
      <c r="AE3065" t="s">
        <v>42</v>
      </c>
    </row>
    <row r="3066" spans="1:31" x14ac:dyDescent="0.3">
      <c r="A3066">
        <v>1128299</v>
      </c>
      <c r="B3066" t="s">
        <v>77</v>
      </c>
      <c r="C3066" s="1">
        <v>44206</v>
      </c>
      <c r="D3066">
        <v>2021</v>
      </c>
      <c r="E3066" t="s">
        <v>47</v>
      </c>
      <c r="F3066">
        <v>1</v>
      </c>
      <c r="G3066">
        <v>3</v>
      </c>
      <c r="H3066" t="s">
        <v>78</v>
      </c>
      <c r="I3066">
        <v>16</v>
      </c>
      <c r="J3066" t="s">
        <v>147</v>
      </c>
      <c r="K3066">
        <v>18</v>
      </c>
      <c r="L3066" t="s">
        <v>148</v>
      </c>
      <c r="M3066" t="s">
        <v>125</v>
      </c>
      <c r="N3066">
        <v>3</v>
      </c>
      <c r="O3066" t="s">
        <v>126</v>
      </c>
      <c r="P3066">
        <v>1</v>
      </c>
      <c r="Q3066" t="s">
        <v>37</v>
      </c>
      <c r="R3066">
        <v>5</v>
      </c>
      <c r="S3066" t="s">
        <v>303</v>
      </c>
      <c r="T3066">
        <v>7</v>
      </c>
      <c r="U3066" t="s">
        <v>305</v>
      </c>
      <c r="V3066" t="s">
        <v>162</v>
      </c>
      <c r="W3066">
        <v>1</v>
      </c>
      <c r="X3066" t="s">
        <v>309</v>
      </c>
      <c r="Y3066">
        <v>43</v>
      </c>
      <c r="Z3066">
        <v>109</v>
      </c>
      <c r="AA3066">
        <v>4687</v>
      </c>
      <c r="AB3066">
        <v>1546.71</v>
      </c>
      <c r="AC3066">
        <v>0.33</v>
      </c>
      <c r="AD3066">
        <v>3</v>
      </c>
      <c r="AE3066" t="s">
        <v>42</v>
      </c>
    </row>
    <row r="3067" spans="1:31" x14ac:dyDescent="0.3">
      <c r="A3067">
        <v>1128299</v>
      </c>
      <c r="B3067" t="s">
        <v>77</v>
      </c>
      <c r="C3067" s="1">
        <v>44237</v>
      </c>
      <c r="D3067">
        <v>2021</v>
      </c>
      <c r="E3067" t="s">
        <v>48</v>
      </c>
      <c r="F3067">
        <v>1</v>
      </c>
      <c r="G3067">
        <v>3</v>
      </c>
      <c r="H3067" t="s">
        <v>78</v>
      </c>
      <c r="I3067">
        <v>16</v>
      </c>
      <c r="J3067" t="s">
        <v>147</v>
      </c>
      <c r="K3067">
        <v>18</v>
      </c>
      <c r="L3067" t="s">
        <v>148</v>
      </c>
      <c r="M3067" t="s">
        <v>125</v>
      </c>
      <c r="N3067">
        <v>3</v>
      </c>
      <c r="O3067" t="s">
        <v>126</v>
      </c>
      <c r="P3067">
        <v>1</v>
      </c>
      <c r="Q3067" t="s">
        <v>37</v>
      </c>
      <c r="R3067">
        <v>1</v>
      </c>
      <c r="S3067" t="s">
        <v>127</v>
      </c>
      <c r="T3067">
        <v>5</v>
      </c>
      <c r="U3067" t="s">
        <v>300</v>
      </c>
      <c r="V3067" t="s">
        <v>265</v>
      </c>
      <c r="W3067">
        <v>1</v>
      </c>
      <c r="X3067" t="s">
        <v>309</v>
      </c>
      <c r="Y3067">
        <v>42</v>
      </c>
      <c r="Z3067">
        <v>98</v>
      </c>
      <c r="AA3067">
        <v>4116</v>
      </c>
      <c r="AB3067">
        <v>1317.1200000000001</v>
      </c>
      <c r="AC3067">
        <v>0.32</v>
      </c>
      <c r="AD3067">
        <v>3</v>
      </c>
      <c r="AE3067" t="s">
        <v>42</v>
      </c>
    </row>
    <row r="3068" spans="1:31" x14ac:dyDescent="0.3">
      <c r="A3068">
        <v>1128299</v>
      </c>
      <c r="B3068" t="s">
        <v>77</v>
      </c>
      <c r="C3068" s="1">
        <v>44264</v>
      </c>
      <c r="D3068">
        <v>2021</v>
      </c>
      <c r="E3068" t="s">
        <v>51</v>
      </c>
      <c r="F3068">
        <v>1</v>
      </c>
      <c r="G3068">
        <v>3</v>
      </c>
      <c r="H3068" t="s">
        <v>78</v>
      </c>
      <c r="I3068">
        <v>17</v>
      </c>
      <c r="J3068" t="s">
        <v>149</v>
      </c>
      <c r="K3068">
        <v>19</v>
      </c>
      <c r="L3068" t="s">
        <v>150</v>
      </c>
      <c r="M3068" t="s">
        <v>125</v>
      </c>
      <c r="N3068">
        <v>3</v>
      </c>
      <c r="O3068" t="s">
        <v>126</v>
      </c>
      <c r="P3068">
        <v>1</v>
      </c>
      <c r="Q3068" t="s">
        <v>37</v>
      </c>
      <c r="R3068">
        <v>5</v>
      </c>
      <c r="S3068" t="s">
        <v>303</v>
      </c>
      <c r="T3068">
        <v>6</v>
      </c>
      <c r="U3068" t="s">
        <v>304</v>
      </c>
      <c r="V3068" t="s">
        <v>129</v>
      </c>
      <c r="W3068">
        <v>1</v>
      </c>
      <c r="X3068" t="s">
        <v>309</v>
      </c>
      <c r="Y3068">
        <v>54</v>
      </c>
      <c r="Z3068">
        <v>91</v>
      </c>
      <c r="AA3068">
        <v>4914</v>
      </c>
      <c r="AB3068">
        <v>1523.34</v>
      </c>
      <c r="AC3068">
        <v>0.31</v>
      </c>
      <c r="AD3068">
        <v>3</v>
      </c>
      <c r="AE3068" t="s">
        <v>42</v>
      </c>
    </row>
    <row r="3069" spans="1:31" x14ac:dyDescent="0.3">
      <c r="A3069">
        <v>1128299</v>
      </c>
      <c r="B3069" t="s">
        <v>77</v>
      </c>
      <c r="C3069" s="1">
        <v>44296</v>
      </c>
      <c r="D3069">
        <v>2021</v>
      </c>
      <c r="E3069" t="s">
        <v>52</v>
      </c>
      <c r="F3069">
        <v>2</v>
      </c>
      <c r="G3069">
        <v>3</v>
      </c>
      <c r="H3069" t="s">
        <v>78</v>
      </c>
      <c r="I3069">
        <v>17</v>
      </c>
      <c r="J3069" t="s">
        <v>149</v>
      </c>
      <c r="K3069">
        <v>19</v>
      </c>
      <c r="L3069" t="s">
        <v>150</v>
      </c>
      <c r="M3069" t="s">
        <v>125</v>
      </c>
      <c r="N3069">
        <v>3</v>
      </c>
      <c r="O3069" t="s">
        <v>126</v>
      </c>
      <c r="P3069">
        <v>1</v>
      </c>
      <c r="Q3069" t="s">
        <v>37</v>
      </c>
      <c r="R3069">
        <v>1</v>
      </c>
      <c r="S3069" t="s">
        <v>127</v>
      </c>
      <c r="T3069">
        <v>4</v>
      </c>
      <c r="U3069" t="s">
        <v>128</v>
      </c>
      <c r="V3069" t="s">
        <v>189</v>
      </c>
      <c r="W3069">
        <v>1</v>
      </c>
      <c r="X3069" t="s">
        <v>309</v>
      </c>
      <c r="Y3069">
        <v>61</v>
      </c>
      <c r="Z3069">
        <v>81</v>
      </c>
      <c r="AA3069">
        <v>4941</v>
      </c>
      <c r="AB3069">
        <v>1729.35</v>
      </c>
      <c r="AC3069">
        <v>0.35</v>
      </c>
      <c r="AD3069">
        <v>3</v>
      </c>
      <c r="AE3069" t="s">
        <v>42</v>
      </c>
    </row>
    <row r="3070" spans="1:31" x14ac:dyDescent="0.3">
      <c r="A3070">
        <v>1128299</v>
      </c>
      <c r="B3070" t="s">
        <v>77</v>
      </c>
      <c r="C3070" s="1">
        <v>44327</v>
      </c>
      <c r="D3070">
        <v>2021</v>
      </c>
      <c r="E3070" t="s">
        <v>53</v>
      </c>
      <c r="F3070">
        <v>2</v>
      </c>
      <c r="G3070">
        <v>3</v>
      </c>
      <c r="H3070" t="s">
        <v>78</v>
      </c>
      <c r="I3070">
        <v>17</v>
      </c>
      <c r="J3070" t="s">
        <v>149</v>
      </c>
      <c r="K3070">
        <v>19</v>
      </c>
      <c r="L3070" t="s">
        <v>150</v>
      </c>
      <c r="M3070" t="s">
        <v>125</v>
      </c>
      <c r="N3070">
        <v>3</v>
      </c>
      <c r="O3070" t="s">
        <v>126</v>
      </c>
      <c r="P3070">
        <v>1</v>
      </c>
      <c r="Q3070" t="s">
        <v>37</v>
      </c>
      <c r="R3070">
        <v>5</v>
      </c>
      <c r="S3070" t="s">
        <v>303</v>
      </c>
      <c r="T3070">
        <v>7</v>
      </c>
      <c r="U3070" t="s">
        <v>305</v>
      </c>
      <c r="V3070" t="s">
        <v>202</v>
      </c>
      <c r="W3070">
        <v>1</v>
      </c>
      <c r="X3070" t="s">
        <v>309</v>
      </c>
      <c r="Y3070">
        <v>58</v>
      </c>
      <c r="Z3070">
        <v>98</v>
      </c>
      <c r="AA3070">
        <v>5684</v>
      </c>
      <c r="AB3070">
        <v>1875.72</v>
      </c>
      <c r="AC3070">
        <v>0.33</v>
      </c>
      <c r="AD3070">
        <v>3</v>
      </c>
      <c r="AE3070" t="s">
        <v>42</v>
      </c>
    </row>
    <row r="3071" spans="1:31" x14ac:dyDescent="0.3">
      <c r="A3071">
        <v>1128299</v>
      </c>
      <c r="B3071" t="s">
        <v>77</v>
      </c>
      <c r="C3071" s="1">
        <v>44357</v>
      </c>
      <c r="D3071">
        <v>2021</v>
      </c>
      <c r="E3071" t="s">
        <v>54</v>
      </c>
      <c r="F3071">
        <v>2</v>
      </c>
      <c r="G3071">
        <v>3</v>
      </c>
      <c r="H3071" t="s">
        <v>78</v>
      </c>
      <c r="I3071">
        <v>17</v>
      </c>
      <c r="J3071" t="s">
        <v>149</v>
      </c>
      <c r="K3071">
        <v>19</v>
      </c>
      <c r="L3071" t="s">
        <v>150</v>
      </c>
      <c r="M3071" t="s">
        <v>125</v>
      </c>
      <c r="N3071">
        <v>3</v>
      </c>
      <c r="O3071" t="s">
        <v>126</v>
      </c>
      <c r="P3071">
        <v>1</v>
      </c>
      <c r="Q3071" t="s">
        <v>37</v>
      </c>
      <c r="R3071">
        <v>1</v>
      </c>
      <c r="S3071" t="s">
        <v>127</v>
      </c>
      <c r="T3071">
        <v>4</v>
      </c>
      <c r="U3071" t="s">
        <v>128</v>
      </c>
      <c r="V3071" t="s">
        <v>186</v>
      </c>
      <c r="W3071">
        <v>1</v>
      </c>
      <c r="X3071" t="s">
        <v>309</v>
      </c>
      <c r="Y3071">
        <v>72</v>
      </c>
      <c r="Z3071">
        <v>156</v>
      </c>
      <c r="AA3071">
        <v>11232</v>
      </c>
      <c r="AB3071">
        <v>3481.92</v>
      </c>
      <c r="AC3071">
        <v>0.31</v>
      </c>
      <c r="AD3071">
        <v>3</v>
      </c>
      <c r="AE3071" t="s">
        <v>42</v>
      </c>
    </row>
    <row r="3072" spans="1:31" x14ac:dyDescent="0.3">
      <c r="A3072">
        <v>1185732</v>
      </c>
      <c r="B3072" t="s">
        <v>30</v>
      </c>
      <c r="C3072" s="1">
        <v>44244</v>
      </c>
      <c r="D3072">
        <v>2021</v>
      </c>
      <c r="E3072" t="s">
        <v>48</v>
      </c>
      <c r="F3072">
        <v>1</v>
      </c>
      <c r="G3072">
        <v>5</v>
      </c>
      <c r="H3072" t="s">
        <v>100</v>
      </c>
      <c r="I3072">
        <v>19</v>
      </c>
      <c r="J3072" t="s">
        <v>103</v>
      </c>
      <c r="K3072">
        <v>23</v>
      </c>
      <c r="L3072" t="s">
        <v>104</v>
      </c>
      <c r="M3072" t="s">
        <v>125</v>
      </c>
      <c r="N3072">
        <v>3</v>
      </c>
      <c r="O3072" t="s">
        <v>126</v>
      </c>
      <c r="P3072">
        <v>1</v>
      </c>
      <c r="Q3072" t="s">
        <v>37</v>
      </c>
      <c r="R3072">
        <v>5</v>
      </c>
      <c r="S3072" t="s">
        <v>303</v>
      </c>
      <c r="T3072">
        <v>6</v>
      </c>
      <c r="U3072" t="s">
        <v>304</v>
      </c>
      <c r="V3072" t="s">
        <v>129</v>
      </c>
      <c r="W3072">
        <v>1</v>
      </c>
      <c r="X3072" t="s">
        <v>309</v>
      </c>
      <c r="Y3072">
        <v>33</v>
      </c>
      <c r="Z3072">
        <v>117</v>
      </c>
      <c r="AA3072">
        <v>3861</v>
      </c>
      <c r="AB3072">
        <v>2007.72</v>
      </c>
      <c r="AC3072">
        <v>0.52</v>
      </c>
      <c r="AD3072">
        <v>3</v>
      </c>
      <c r="AE3072" t="s">
        <v>42</v>
      </c>
    </row>
    <row r="3073" spans="1:31" x14ac:dyDescent="0.3">
      <c r="A3073">
        <v>1128299</v>
      </c>
      <c r="B3073" t="s">
        <v>77</v>
      </c>
      <c r="C3073" s="1">
        <v>44386</v>
      </c>
      <c r="D3073">
        <v>2021</v>
      </c>
      <c r="E3073" t="s">
        <v>55</v>
      </c>
      <c r="F3073">
        <v>3</v>
      </c>
      <c r="G3073">
        <v>3</v>
      </c>
      <c r="H3073" t="s">
        <v>78</v>
      </c>
      <c r="I3073">
        <v>17</v>
      </c>
      <c r="J3073" t="s">
        <v>149</v>
      </c>
      <c r="K3073">
        <v>19</v>
      </c>
      <c r="L3073" t="s">
        <v>150</v>
      </c>
      <c r="M3073" t="s">
        <v>125</v>
      </c>
      <c r="N3073">
        <v>3</v>
      </c>
      <c r="O3073" t="s">
        <v>126</v>
      </c>
      <c r="P3073">
        <v>1</v>
      </c>
      <c r="Q3073" t="s">
        <v>37</v>
      </c>
      <c r="R3073">
        <v>1</v>
      </c>
      <c r="S3073" t="s">
        <v>127</v>
      </c>
      <c r="T3073">
        <v>4</v>
      </c>
      <c r="U3073" t="s">
        <v>128</v>
      </c>
      <c r="V3073" t="s">
        <v>161</v>
      </c>
      <c r="W3073">
        <v>1</v>
      </c>
      <c r="X3073" t="s">
        <v>309</v>
      </c>
      <c r="Y3073">
        <v>81</v>
      </c>
      <c r="Z3073">
        <v>182</v>
      </c>
      <c r="AA3073">
        <v>14742</v>
      </c>
      <c r="AB3073">
        <v>5012.2800000000007</v>
      </c>
      <c r="AC3073">
        <v>0.34</v>
      </c>
      <c r="AD3073">
        <v>3</v>
      </c>
      <c r="AE3073" t="s">
        <v>42</v>
      </c>
    </row>
    <row r="3074" spans="1:31" x14ac:dyDescent="0.3">
      <c r="A3074">
        <v>1185732</v>
      </c>
      <c r="B3074" t="s">
        <v>30</v>
      </c>
      <c r="C3074" s="1">
        <v>44244</v>
      </c>
      <c r="D3074">
        <v>2021</v>
      </c>
      <c r="E3074" t="s">
        <v>48</v>
      </c>
      <c r="F3074">
        <v>1</v>
      </c>
      <c r="G3074">
        <v>4</v>
      </c>
      <c r="H3074" t="s">
        <v>139</v>
      </c>
      <c r="I3074">
        <v>20</v>
      </c>
      <c r="J3074" t="s">
        <v>154</v>
      </c>
      <c r="K3074">
        <v>24</v>
      </c>
      <c r="L3074" t="s">
        <v>155</v>
      </c>
      <c r="M3074" t="s">
        <v>125</v>
      </c>
      <c r="N3074">
        <v>3</v>
      </c>
      <c r="O3074" t="s">
        <v>126</v>
      </c>
      <c r="P3074">
        <v>1</v>
      </c>
      <c r="Q3074" t="s">
        <v>37</v>
      </c>
      <c r="R3074">
        <v>5</v>
      </c>
      <c r="S3074" t="s">
        <v>303</v>
      </c>
      <c r="T3074">
        <v>8</v>
      </c>
      <c r="U3074" t="s">
        <v>306</v>
      </c>
      <c r="V3074" t="s">
        <v>189</v>
      </c>
      <c r="W3074">
        <v>1</v>
      </c>
      <c r="X3074" t="s">
        <v>309</v>
      </c>
      <c r="Y3074">
        <v>41</v>
      </c>
      <c r="Z3074">
        <v>126</v>
      </c>
      <c r="AA3074">
        <v>5166</v>
      </c>
      <c r="AB3074">
        <v>2841.2999999999997</v>
      </c>
      <c r="AC3074">
        <v>0.54999999999999993</v>
      </c>
      <c r="AD3074">
        <v>3</v>
      </c>
      <c r="AE3074" t="s">
        <v>42</v>
      </c>
    </row>
    <row r="3075" spans="1:31" x14ac:dyDescent="0.3">
      <c r="A3075">
        <v>1185732</v>
      </c>
      <c r="B3075" t="s">
        <v>30</v>
      </c>
      <c r="C3075" s="1">
        <v>44244</v>
      </c>
      <c r="D3075">
        <v>2021</v>
      </c>
      <c r="E3075" t="s">
        <v>48</v>
      </c>
      <c r="F3075">
        <v>1</v>
      </c>
      <c r="G3075">
        <v>4</v>
      </c>
      <c r="H3075" t="s">
        <v>139</v>
      </c>
      <c r="I3075">
        <v>20</v>
      </c>
      <c r="J3075" t="s">
        <v>154</v>
      </c>
      <c r="K3075">
        <v>24</v>
      </c>
      <c r="L3075" t="s">
        <v>155</v>
      </c>
      <c r="M3075" t="s">
        <v>125</v>
      </c>
      <c r="N3075">
        <v>3</v>
      </c>
      <c r="O3075" t="s">
        <v>126</v>
      </c>
      <c r="P3075">
        <v>1</v>
      </c>
      <c r="Q3075" t="s">
        <v>37</v>
      </c>
      <c r="R3075">
        <v>1</v>
      </c>
      <c r="S3075" t="s">
        <v>127</v>
      </c>
      <c r="T3075">
        <v>4</v>
      </c>
      <c r="U3075" t="s">
        <v>128</v>
      </c>
      <c r="V3075" t="s">
        <v>204</v>
      </c>
      <c r="W3075">
        <v>1</v>
      </c>
      <c r="X3075" t="s">
        <v>309</v>
      </c>
      <c r="Y3075">
        <v>33</v>
      </c>
      <c r="Z3075">
        <v>138</v>
      </c>
      <c r="AA3075">
        <v>4554</v>
      </c>
      <c r="AB3075">
        <v>3051.1800000000003</v>
      </c>
      <c r="AC3075">
        <v>0.67</v>
      </c>
      <c r="AD3075">
        <v>3</v>
      </c>
      <c r="AE3075" t="s">
        <v>42</v>
      </c>
    </row>
    <row r="3076" spans="1:31" x14ac:dyDescent="0.3">
      <c r="A3076">
        <v>1128299</v>
      </c>
      <c r="B3076" t="s">
        <v>77</v>
      </c>
      <c r="C3076" s="1">
        <v>44450</v>
      </c>
      <c r="D3076">
        <v>2021</v>
      </c>
      <c r="E3076" t="s">
        <v>43</v>
      </c>
      <c r="F3076">
        <v>3</v>
      </c>
      <c r="G3076">
        <v>3</v>
      </c>
      <c r="H3076" t="s">
        <v>78</v>
      </c>
      <c r="I3076">
        <v>17</v>
      </c>
      <c r="J3076" t="s">
        <v>149</v>
      </c>
      <c r="K3076">
        <v>19</v>
      </c>
      <c r="L3076" t="s">
        <v>150</v>
      </c>
      <c r="M3076" t="s">
        <v>125</v>
      </c>
      <c r="N3076">
        <v>3</v>
      </c>
      <c r="O3076" t="s">
        <v>126</v>
      </c>
      <c r="P3076">
        <v>1</v>
      </c>
      <c r="Q3076" t="s">
        <v>37</v>
      </c>
      <c r="R3076">
        <v>1</v>
      </c>
      <c r="S3076" t="s">
        <v>127</v>
      </c>
      <c r="T3076">
        <v>4</v>
      </c>
      <c r="U3076" t="s">
        <v>128</v>
      </c>
      <c r="V3076" t="s">
        <v>161</v>
      </c>
      <c r="W3076">
        <v>1</v>
      </c>
      <c r="X3076" t="s">
        <v>309</v>
      </c>
      <c r="Y3076">
        <v>69</v>
      </c>
      <c r="Z3076">
        <v>149</v>
      </c>
      <c r="AA3076">
        <v>10281</v>
      </c>
      <c r="AB3076">
        <v>3392.73</v>
      </c>
      <c r="AC3076">
        <v>0.33</v>
      </c>
      <c r="AD3076">
        <v>3</v>
      </c>
      <c r="AE3076" t="s">
        <v>42</v>
      </c>
    </row>
    <row r="3077" spans="1:31" x14ac:dyDescent="0.3">
      <c r="A3077">
        <v>1185732</v>
      </c>
      <c r="B3077" t="s">
        <v>30</v>
      </c>
      <c r="C3077" s="1">
        <v>44270</v>
      </c>
      <c r="D3077">
        <v>2021</v>
      </c>
      <c r="E3077" t="s">
        <v>51</v>
      </c>
      <c r="F3077">
        <v>1</v>
      </c>
      <c r="G3077">
        <v>4</v>
      </c>
      <c r="H3077" t="s">
        <v>139</v>
      </c>
      <c r="I3077">
        <v>20</v>
      </c>
      <c r="J3077" t="s">
        <v>154</v>
      </c>
      <c r="K3077">
        <v>24</v>
      </c>
      <c r="L3077" t="s">
        <v>155</v>
      </c>
      <c r="M3077" t="s">
        <v>125</v>
      </c>
      <c r="N3077">
        <v>3</v>
      </c>
      <c r="O3077" t="s">
        <v>126</v>
      </c>
      <c r="P3077">
        <v>1</v>
      </c>
      <c r="Q3077" t="s">
        <v>37</v>
      </c>
      <c r="R3077">
        <v>5</v>
      </c>
      <c r="S3077" t="s">
        <v>303</v>
      </c>
      <c r="T3077">
        <v>7</v>
      </c>
      <c r="U3077" t="s">
        <v>305</v>
      </c>
      <c r="V3077" t="s">
        <v>187</v>
      </c>
      <c r="W3077">
        <v>1</v>
      </c>
      <c r="X3077" t="s">
        <v>309</v>
      </c>
      <c r="Y3077">
        <v>32</v>
      </c>
      <c r="Z3077">
        <v>126</v>
      </c>
      <c r="AA3077">
        <v>4032</v>
      </c>
      <c r="AB3077">
        <v>2177.2800000000002</v>
      </c>
      <c r="AC3077">
        <v>0.54</v>
      </c>
      <c r="AD3077">
        <v>3</v>
      </c>
      <c r="AE3077" t="s">
        <v>42</v>
      </c>
    </row>
    <row r="3078" spans="1:31" x14ac:dyDescent="0.3">
      <c r="A3078">
        <v>1128299</v>
      </c>
      <c r="B3078" t="s">
        <v>77</v>
      </c>
      <c r="C3078" s="1">
        <v>44479</v>
      </c>
      <c r="D3078">
        <v>2021</v>
      </c>
      <c r="E3078" t="s">
        <v>44</v>
      </c>
      <c r="F3078">
        <v>4</v>
      </c>
      <c r="G3078">
        <v>3</v>
      </c>
      <c r="H3078" t="s">
        <v>78</v>
      </c>
      <c r="I3078">
        <v>17</v>
      </c>
      <c r="J3078" t="s">
        <v>149</v>
      </c>
      <c r="K3078">
        <v>19</v>
      </c>
      <c r="L3078" t="s">
        <v>150</v>
      </c>
      <c r="M3078" t="s">
        <v>125</v>
      </c>
      <c r="N3078">
        <v>3</v>
      </c>
      <c r="O3078" t="s">
        <v>126</v>
      </c>
      <c r="P3078">
        <v>1</v>
      </c>
      <c r="Q3078" t="s">
        <v>37</v>
      </c>
      <c r="R3078">
        <v>5</v>
      </c>
      <c r="S3078" t="s">
        <v>303</v>
      </c>
      <c r="T3078">
        <v>7</v>
      </c>
      <c r="U3078" t="s">
        <v>305</v>
      </c>
      <c r="V3078" t="s">
        <v>162</v>
      </c>
      <c r="W3078">
        <v>1</v>
      </c>
      <c r="X3078" t="s">
        <v>309</v>
      </c>
      <c r="Y3078">
        <v>61</v>
      </c>
      <c r="Z3078">
        <v>138</v>
      </c>
      <c r="AA3078">
        <v>8418</v>
      </c>
      <c r="AB3078">
        <v>2525.4000000000005</v>
      </c>
      <c r="AC3078">
        <v>0.30000000000000004</v>
      </c>
      <c r="AD3078">
        <v>3</v>
      </c>
      <c r="AE3078" t="s">
        <v>42</v>
      </c>
    </row>
    <row r="3079" spans="1:31" x14ac:dyDescent="0.3">
      <c r="A3079">
        <v>1185732</v>
      </c>
      <c r="B3079" t="s">
        <v>30</v>
      </c>
      <c r="C3079" s="1">
        <v>44270</v>
      </c>
      <c r="D3079">
        <v>2021</v>
      </c>
      <c r="E3079" t="s">
        <v>51</v>
      </c>
      <c r="F3079">
        <v>1</v>
      </c>
      <c r="G3079">
        <v>4</v>
      </c>
      <c r="H3079" t="s">
        <v>139</v>
      </c>
      <c r="I3079">
        <v>20</v>
      </c>
      <c r="J3079" t="s">
        <v>154</v>
      </c>
      <c r="K3079">
        <v>24</v>
      </c>
      <c r="L3079" t="s">
        <v>155</v>
      </c>
      <c r="M3079" t="s">
        <v>125</v>
      </c>
      <c r="N3079">
        <v>3</v>
      </c>
      <c r="O3079" t="s">
        <v>126</v>
      </c>
      <c r="P3079">
        <v>1</v>
      </c>
      <c r="Q3079" t="s">
        <v>37</v>
      </c>
      <c r="R3079">
        <v>1</v>
      </c>
      <c r="S3079" t="s">
        <v>127</v>
      </c>
      <c r="T3079">
        <v>5</v>
      </c>
      <c r="U3079" t="s">
        <v>300</v>
      </c>
      <c r="V3079" t="s">
        <v>265</v>
      </c>
      <c r="W3079">
        <v>1</v>
      </c>
      <c r="X3079" t="s">
        <v>309</v>
      </c>
      <c r="Y3079">
        <v>25</v>
      </c>
      <c r="Z3079">
        <v>124</v>
      </c>
      <c r="AA3079">
        <v>3100</v>
      </c>
      <c r="AB3079">
        <v>1240</v>
      </c>
      <c r="AC3079">
        <v>0.4</v>
      </c>
      <c r="AD3079">
        <v>3</v>
      </c>
      <c r="AE3079" t="s">
        <v>42</v>
      </c>
    </row>
    <row r="3080" spans="1:31" x14ac:dyDescent="0.3">
      <c r="A3080">
        <v>1185732</v>
      </c>
      <c r="B3080" t="s">
        <v>30</v>
      </c>
      <c r="C3080" s="1">
        <v>44270</v>
      </c>
      <c r="D3080">
        <v>2021</v>
      </c>
      <c r="E3080" t="s">
        <v>51</v>
      </c>
      <c r="F3080">
        <v>1</v>
      </c>
      <c r="G3080">
        <v>4</v>
      </c>
      <c r="H3080" t="s">
        <v>139</v>
      </c>
      <c r="I3080">
        <v>20</v>
      </c>
      <c r="J3080" t="s">
        <v>154</v>
      </c>
      <c r="K3080">
        <v>24</v>
      </c>
      <c r="L3080" t="s">
        <v>155</v>
      </c>
      <c r="M3080" t="s">
        <v>125</v>
      </c>
      <c r="N3080">
        <v>3</v>
      </c>
      <c r="O3080" t="s">
        <v>126</v>
      </c>
      <c r="P3080">
        <v>1</v>
      </c>
      <c r="Q3080" t="s">
        <v>37</v>
      </c>
      <c r="R3080">
        <v>5</v>
      </c>
      <c r="S3080" t="s">
        <v>303</v>
      </c>
      <c r="T3080">
        <v>6</v>
      </c>
      <c r="U3080" t="s">
        <v>304</v>
      </c>
      <c r="V3080" t="s">
        <v>129</v>
      </c>
      <c r="W3080">
        <v>1</v>
      </c>
      <c r="X3080" t="s">
        <v>309</v>
      </c>
      <c r="Y3080">
        <v>33</v>
      </c>
      <c r="Z3080">
        <v>143</v>
      </c>
      <c r="AA3080">
        <v>4719</v>
      </c>
      <c r="AB3080">
        <v>3256.11</v>
      </c>
      <c r="AC3080">
        <v>0.69000000000000006</v>
      </c>
      <c r="AD3080">
        <v>3</v>
      </c>
      <c r="AE3080" t="s">
        <v>42</v>
      </c>
    </row>
    <row r="3081" spans="1:31" x14ac:dyDescent="0.3">
      <c r="A3081">
        <v>1185732</v>
      </c>
      <c r="B3081" t="s">
        <v>30</v>
      </c>
      <c r="C3081" s="1">
        <v>44302</v>
      </c>
      <c r="D3081">
        <v>2021</v>
      </c>
      <c r="E3081" t="s">
        <v>52</v>
      </c>
      <c r="F3081">
        <v>2</v>
      </c>
      <c r="G3081">
        <v>4</v>
      </c>
      <c r="H3081" t="s">
        <v>139</v>
      </c>
      <c r="I3081">
        <v>20</v>
      </c>
      <c r="J3081" t="s">
        <v>154</v>
      </c>
      <c r="K3081">
        <v>24</v>
      </c>
      <c r="L3081" t="s">
        <v>155</v>
      </c>
      <c r="M3081" t="s">
        <v>125</v>
      </c>
      <c r="N3081">
        <v>3</v>
      </c>
      <c r="O3081" t="s">
        <v>126</v>
      </c>
      <c r="P3081">
        <v>1</v>
      </c>
      <c r="Q3081" t="s">
        <v>37</v>
      </c>
      <c r="R3081">
        <v>1</v>
      </c>
      <c r="S3081" t="s">
        <v>127</v>
      </c>
      <c r="T3081">
        <v>4</v>
      </c>
      <c r="U3081" t="s">
        <v>128</v>
      </c>
      <c r="V3081" t="s">
        <v>189</v>
      </c>
      <c r="W3081">
        <v>1</v>
      </c>
      <c r="X3081" t="s">
        <v>309</v>
      </c>
      <c r="Y3081">
        <v>32</v>
      </c>
      <c r="Z3081">
        <v>109</v>
      </c>
      <c r="AA3081">
        <v>3488</v>
      </c>
      <c r="AB3081">
        <v>1604.4799999999998</v>
      </c>
      <c r="AC3081">
        <v>0.45999999999999996</v>
      </c>
      <c r="AD3081">
        <v>3</v>
      </c>
      <c r="AE3081" t="s">
        <v>42</v>
      </c>
    </row>
    <row r="3082" spans="1:31" x14ac:dyDescent="0.3">
      <c r="A3082">
        <v>1185732</v>
      </c>
      <c r="B3082" t="s">
        <v>30</v>
      </c>
      <c r="C3082" s="1">
        <v>44302</v>
      </c>
      <c r="D3082">
        <v>2021</v>
      </c>
      <c r="E3082" t="s">
        <v>52</v>
      </c>
      <c r="F3082">
        <v>2</v>
      </c>
      <c r="G3082">
        <v>4</v>
      </c>
      <c r="H3082" t="s">
        <v>139</v>
      </c>
      <c r="I3082">
        <v>20</v>
      </c>
      <c r="J3082" t="s">
        <v>154</v>
      </c>
      <c r="K3082">
        <v>24</v>
      </c>
      <c r="L3082" t="s">
        <v>155</v>
      </c>
      <c r="M3082" t="s">
        <v>125</v>
      </c>
      <c r="N3082">
        <v>3</v>
      </c>
      <c r="O3082" t="s">
        <v>126</v>
      </c>
      <c r="P3082">
        <v>1</v>
      </c>
      <c r="Q3082" t="s">
        <v>37</v>
      </c>
      <c r="R3082">
        <v>5</v>
      </c>
      <c r="S3082" t="s">
        <v>303</v>
      </c>
      <c r="T3082">
        <v>7</v>
      </c>
      <c r="U3082" t="s">
        <v>305</v>
      </c>
      <c r="V3082" t="s">
        <v>202</v>
      </c>
      <c r="W3082">
        <v>1</v>
      </c>
      <c r="X3082" t="s">
        <v>309</v>
      </c>
      <c r="Y3082">
        <v>45</v>
      </c>
      <c r="Z3082">
        <v>120</v>
      </c>
      <c r="AA3082">
        <v>5400</v>
      </c>
      <c r="AB3082">
        <v>2700</v>
      </c>
      <c r="AC3082">
        <v>0.5</v>
      </c>
      <c r="AD3082">
        <v>3</v>
      </c>
      <c r="AE3082" t="s">
        <v>42</v>
      </c>
    </row>
    <row r="3083" spans="1:31" x14ac:dyDescent="0.3">
      <c r="A3083">
        <v>1128299</v>
      </c>
      <c r="B3083" t="s">
        <v>77</v>
      </c>
      <c r="C3083" s="1">
        <v>44539</v>
      </c>
      <c r="D3083">
        <v>2021</v>
      </c>
      <c r="E3083" t="s">
        <v>46</v>
      </c>
      <c r="F3083">
        <v>4</v>
      </c>
      <c r="G3083">
        <v>3</v>
      </c>
      <c r="H3083" t="s">
        <v>78</v>
      </c>
      <c r="I3083">
        <v>17</v>
      </c>
      <c r="J3083" t="s">
        <v>149</v>
      </c>
      <c r="K3083">
        <v>19</v>
      </c>
      <c r="L3083" t="s">
        <v>150</v>
      </c>
      <c r="M3083" t="s">
        <v>125</v>
      </c>
      <c r="N3083">
        <v>3</v>
      </c>
      <c r="O3083" t="s">
        <v>126</v>
      </c>
      <c r="P3083">
        <v>1</v>
      </c>
      <c r="Q3083" t="s">
        <v>37</v>
      </c>
      <c r="R3083">
        <v>1</v>
      </c>
      <c r="S3083" t="s">
        <v>127</v>
      </c>
      <c r="T3083">
        <v>4</v>
      </c>
      <c r="U3083" t="s">
        <v>128</v>
      </c>
      <c r="V3083" t="s">
        <v>186</v>
      </c>
      <c r="W3083">
        <v>1</v>
      </c>
      <c r="X3083" t="s">
        <v>309</v>
      </c>
      <c r="Y3083">
        <v>77</v>
      </c>
      <c r="Z3083">
        <v>182</v>
      </c>
      <c r="AA3083">
        <v>14014</v>
      </c>
      <c r="AB3083">
        <v>4204.2000000000007</v>
      </c>
      <c r="AC3083">
        <v>0.30000000000000004</v>
      </c>
      <c r="AD3083">
        <v>3</v>
      </c>
      <c r="AE3083" t="s">
        <v>42</v>
      </c>
    </row>
    <row r="3084" spans="1:31" x14ac:dyDescent="0.3">
      <c r="A3084">
        <v>1185732</v>
      </c>
      <c r="B3084" t="s">
        <v>30</v>
      </c>
      <c r="C3084" s="1">
        <v>44331</v>
      </c>
      <c r="D3084">
        <v>2021</v>
      </c>
      <c r="E3084" t="s">
        <v>53</v>
      </c>
      <c r="F3084">
        <v>2</v>
      </c>
      <c r="G3084">
        <v>4</v>
      </c>
      <c r="H3084" t="s">
        <v>139</v>
      </c>
      <c r="I3084">
        <v>20</v>
      </c>
      <c r="J3084" t="s">
        <v>154</v>
      </c>
      <c r="K3084">
        <v>24</v>
      </c>
      <c r="L3084" t="s">
        <v>155</v>
      </c>
      <c r="M3084" t="s">
        <v>125</v>
      </c>
      <c r="N3084">
        <v>3</v>
      </c>
      <c r="O3084" t="s">
        <v>126</v>
      </c>
      <c r="P3084">
        <v>1</v>
      </c>
      <c r="Q3084" t="s">
        <v>37</v>
      </c>
      <c r="R3084">
        <v>5</v>
      </c>
      <c r="S3084" t="s">
        <v>303</v>
      </c>
      <c r="T3084">
        <v>6</v>
      </c>
      <c r="U3084" t="s">
        <v>304</v>
      </c>
      <c r="V3084" t="s">
        <v>129</v>
      </c>
      <c r="W3084">
        <v>3</v>
      </c>
      <c r="X3084" t="s">
        <v>84</v>
      </c>
      <c r="Y3084">
        <v>52</v>
      </c>
      <c r="Z3084">
        <v>124</v>
      </c>
      <c r="AA3084">
        <v>6448</v>
      </c>
      <c r="AB3084">
        <v>3417.44</v>
      </c>
      <c r="AC3084">
        <v>0.53</v>
      </c>
      <c r="AD3084">
        <v>3</v>
      </c>
      <c r="AE3084" t="s">
        <v>42</v>
      </c>
    </row>
    <row r="3085" spans="1:31" x14ac:dyDescent="0.3">
      <c r="A3085">
        <v>1185732</v>
      </c>
      <c r="B3085" t="s">
        <v>30</v>
      </c>
      <c r="C3085" s="1">
        <v>44364</v>
      </c>
      <c r="D3085">
        <v>2021</v>
      </c>
      <c r="E3085" t="s">
        <v>54</v>
      </c>
      <c r="F3085">
        <v>2</v>
      </c>
      <c r="G3085">
        <v>4</v>
      </c>
      <c r="H3085" t="s">
        <v>139</v>
      </c>
      <c r="I3085">
        <v>20</v>
      </c>
      <c r="J3085" t="s">
        <v>154</v>
      </c>
      <c r="K3085">
        <v>24</v>
      </c>
      <c r="L3085" t="s">
        <v>155</v>
      </c>
      <c r="M3085" t="s">
        <v>125</v>
      </c>
      <c r="N3085">
        <v>3</v>
      </c>
      <c r="O3085" t="s">
        <v>126</v>
      </c>
      <c r="P3085">
        <v>1</v>
      </c>
      <c r="Q3085" t="s">
        <v>37</v>
      </c>
      <c r="R3085">
        <v>1</v>
      </c>
      <c r="S3085" t="s">
        <v>127</v>
      </c>
      <c r="T3085">
        <v>4</v>
      </c>
      <c r="U3085" t="s">
        <v>128</v>
      </c>
      <c r="V3085" t="s">
        <v>161</v>
      </c>
      <c r="W3085">
        <v>3</v>
      </c>
      <c r="X3085" t="s">
        <v>84</v>
      </c>
      <c r="Y3085">
        <v>60</v>
      </c>
      <c r="Z3085">
        <v>169</v>
      </c>
      <c r="AA3085">
        <v>10140</v>
      </c>
      <c r="AB3085">
        <v>6591</v>
      </c>
      <c r="AC3085">
        <v>0.65</v>
      </c>
      <c r="AD3085">
        <v>3</v>
      </c>
      <c r="AE3085" t="s">
        <v>42</v>
      </c>
    </row>
    <row r="3086" spans="1:31" x14ac:dyDescent="0.3">
      <c r="A3086">
        <v>1128299</v>
      </c>
      <c r="B3086" t="s">
        <v>77</v>
      </c>
      <c r="C3086" s="1">
        <v>44213</v>
      </c>
      <c r="D3086">
        <v>2021</v>
      </c>
      <c r="E3086" t="s">
        <v>47</v>
      </c>
      <c r="F3086">
        <v>1</v>
      </c>
      <c r="G3086">
        <v>3</v>
      </c>
      <c r="H3086" t="s">
        <v>78</v>
      </c>
      <c r="I3086">
        <v>17</v>
      </c>
      <c r="J3086" t="s">
        <v>149</v>
      </c>
      <c r="K3086">
        <v>19</v>
      </c>
      <c r="L3086" t="s">
        <v>150</v>
      </c>
      <c r="M3086" t="s">
        <v>125</v>
      </c>
      <c r="N3086">
        <v>3</v>
      </c>
      <c r="O3086" t="s">
        <v>126</v>
      </c>
      <c r="P3086">
        <v>1</v>
      </c>
      <c r="Q3086" t="s">
        <v>37</v>
      </c>
      <c r="R3086">
        <v>5</v>
      </c>
      <c r="S3086" t="s">
        <v>303</v>
      </c>
      <c r="T3086">
        <v>8</v>
      </c>
      <c r="U3086" t="s">
        <v>306</v>
      </c>
      <c r="V3086" t="s">
        <v>189</v>
      </c>
      <c r="W3086">
        <v>3</v>
      </c>
      <c r="X3086" t="s">
        <v>84</v>
      </c>
      <c r="Y3086">
        <v>48</v>
      </c>
      <c r="Z3086">
        <v>123</v>
      </c>
      <c r="AA3086">
        <v>5904</v>
      </c>
      <c r="AB3086">
        <v>2066.4</v>
      </c>
      <c r="AC3086">
        <v>0.35</v>
      </c>
      <c r="AD3086">
        <v>3</v>
      </c>
      <c r="AE3086" t="s">
        <v>42</v>
      </c>
    </row>
    <row r="3087" spans="1:31" x14ac:dyDescent="0.3">
      <c r="A3087">
        <v>1185732</v>
      </c>
      <c r="B3087" t="s">
        <v>30</v>
      </c>
      <c r="C3087" s="1">
        <v>44392</v>
      </c>
      <c r="D3087">
        <v>2021</v>
      </c>
      <c r="E3087" t="s">
        <v>55</v>
      </c>
      <c r="F3087">
        <v>3</v>
      </c>
      <c r="G3087">
        <v>4</v>
      </c>
      <c r="H3087" t="s">
        <v>139</v>
      </c>
      <c r="I3087">
        <v>20</v>
      </c>
      <c r="J3087" t="s">
        <v>154</v>
      </c>
      <c r="K3087">
        <v>24</v>
      </c>
      <c r="L3087" t="s">
        <v>155</v>
      </c>
      <c r="M3087" t="s">
        <v>125</v>
      </c>
      <c r="N3087">
        <v>3</v>
      </c>
      <c r="O3087" t="s">
        <v>126</v>
      </c>
      <c r="P3087">
        <v>1</v>
      </c>
      <c r="Q3087" t="s">
        <v>37</v>
      </c>
      <c r="R3087">
        <v>1</v>
      </c>
      <c r="S3087" t="s">
        <v>127</v>
      </c>
      <c r="T3087">
        <v>4</v>
      </c>
      <c r="U3087" t="s">
        <v>128</v>
      </c>
      <c r="V3087" t="s">
        <v>204</v>
      </c>
      <c r="W3087">
        <v>3</v>
      </c>
      <c r="X3087" t="s">
        <v>84</v>
      </c>
      <c r="Y3087">
        <v>47</v>
      </c>
      <c r="Z3087">
        <v>158</v>
      </c>
      <c r="AA3087">
        <v>7426</v>
      </c>
      <c r="AB3087">
        <v>3341.7</v>
      </c>
      <c r="AC3087">
        <v>0.44999999999999996</v>
      </c>
      <c r="AD3087">
        <v>3</v>
      </c>
      <c r="AE3087" t="s">
        <v>42</v>
      </c>
    </row>
    <row r="3088" spans="1:31" x14ac:dyDescent="0.3">
      <c r="A3088">
        <v>1185732</v>
      </c>
      <c r="B3088" t="s">
        <v>30</v>
      </c>
      <c r="C3088" s="1">
        <v>44424</v>
      </c>
      <c r="D3088">
        <v>2021</v>
      </c>
      <c r="E3088" t="s">
        <v>31</v>
      </c>
      <c r="F3088">
        <v>3</v>
      </c>
      <c r="G3088">
        <v>4</v>
      </c>
      <c r="H3088" t="s">
        <v>139</v>
      </c>
      <c r="I3088">
        <v>20</v>
      </c>
      <c r="J3088" t="s">
        <v>154</v>
      </c>
      <c r="K3088">
        <v>24</v>
      </c>
      <c r="L3088" t="s">
        <v>155</v>
      </c>
      <c r="M3088" t="s">
        <v>125</v>
      </c>
      <c r="N3088">
        <v>3</v>
      </c>
      <c r="O3088" t="s">
        <v>126</v>
      </c>
      <c r="P3088">
        <v>1</v>
      </c>
      <c r="Q3088" t="s">
        <v>37</v>
      </c>
      <c r="R3088">
        <v>1</v>
      </c>
      <c r="S3088" t="s">
        <v>127</v>
      </c>
      <c r="T3088">
        <v>4</v>
      </c>
      <c r="U3088" t="s">
        <v>128</v>
      </c>
      <c r="V3088" t="s">
        <v>161</v>
      </c>
      <c r="W3088">
        <v>3</v>
      </c>
      <c r="X3088" t="s">
        <v>84</v>
      </c>
      <c r="Y3088">
        <v>55</v>
      </c>
      <c r="Z3088">
        <v>263</v>
      </c>
      <c r="AA3088">
        <v>14465</v>
      </c>
      <c r="AB3088">
        <v>9257.6</v>
      </c>
      <c r="AC3088">
        <v>0.64</v>
      </c>
      <c r="AD3088">
        <v>3</v>
      </c>
      <c r="AE3088" t="s">
        <v>42</v>
      </c>
    </row>
    <row r="3089" spans="1:31" x14ac:dyDescent="0.3">
      <c r="A3089">
        <v>1185732</v>
      </c>
      <c r="B3089" t="s">
        <v>30</v>
      </c>
      <c r="C3089" s="1">
        <v>44424</v>
      </c>
      <c r="D3089">
        <v>2021</v>
      </c>
      <c r="E3089" t="s">
        <v>31</v>
      </c>
      <c r="F3089">
        <v>3</v>
      </c>
      <c r="G3089">
        <v>4</v>
      </c>
      <c r="H3089" t="s">
        <v>139</v>
      </c>
      <c r="I3089">
        <v>20</v>
      </c>
      <c r="J3089" t="s">
        <v>154</v>
      </c>
      <c r="K3089">
        <v>24</v>
      </c>
      <c r="L3089" t="s">
        <v>155</v>
      </c>
      <c r="M3089" t="s">
        <v>125</v>
      </c>
      <c r="N3089">
        <v>3</v>
      </c>
      <c r="O3089" t="s">
        <v>126</v>
      </c>
      <c r="P3089">
        <v>1</v>
      </c>
      <c r="Q3089" t="s">
        <v>37</v>
      </c>
      <c r="R3089">
        <v>5</v>
      </c>
      <c r="S3089" t="s">
        <v>303</v>
      </c>
      <c r="T3089">
        <v>7</v>
      </c>
      <c r="U3089" t="s">
        <v>305</v>
      </c>
      <c r="V3089" t="s">
        <v>187</v>
      </c>
      <c r="W3089">
        <v>3</v>
      </c>
      <c r="X3089" t="s">
        <v>84</v>
      </c>
      <c r="Y3089">
        <v>42</v>
      </c>
      <c r="Z3089">
        <v>144</v>
      </c>
      <c r="AA3089">
        <v>6048</v>
      </c>
      <c r="AB3089">
        <v>2540.16</v>
      </c>
      <c r="AC3089">
        <v>0.42</v>
      </c>
      <c r="AD3089">
        <v>3</v>
      </c>
      <c r="AE3089" t="s">
        <v>42</v>
      </c>
    </row>
    <row r="3090" spans="1:31" x14ac:dyDescent="0.3">
      <c r="A3090">
        <v>1185732</v>
      </c>
      <c r="B3090" t="s">
        <v>30</v>
      </c>
      <c r="C3090" s="1">
        <v>44545</v>
      </c>
      <c r="D3090">
        <v>2021</v>
      </c>
      <c r="E3090" t="s">
        <v>46</v>
      </c>
      <c r="F3090">
        <v>4</v>
      </c>
      <c r="G3090">
        <v>4</v>
      </c>
      <c r="H3090" t="s">
        <v>139</v>
      </c>
      <c r="I3090">
        <v>20</v>
      </c>
      <c r="J3090" t="s">
        <v>154</v>
      </c>
      <c r="K3090">
        <v>24</v>
      </c>
      <c r="L3090" t="s">
        <v>155</v>
      </c>
      <c r="M3090" t="s">
        <v>125</v>
      </c>
      <c r="N3090">
        <v>3</v>
      </c>
      <c r="O3090" t="s">
        <v>126</v>
      </c>
      <c r="P3090">
        <v>1</v>
      </c>
      <c r="Q3090" t="s">
        <v>37</v>
      </c>
      <c r="R3090">
        <v>5</v>
      </c>
      <c r="S3090" t="s">
        <v>303</v>
      </c>
      <c r="T3090">
        <v>7</v>
      </c>
      <c r="U3090" t="s">
        <v>305</v>
      </c>
      <c r="V3090" t="s">
        <v>162</v>
      </c>
      <c r="W3090">
        <v>3</v>
      </c>
      <c r="X3090" t="s">
        <v>84</v>
      </c>
      <c r="Y3090">
        <v>46</v>
      </c>
      <c r="Z3090">
        <v>176</v>
      </c>
      <c r="AA3090">
        <v>8096</v>
      </c>
      <c r="AB3090">
        <v>4290.88</v>
      </c>
      <c r="AC3090">
        <v>0.53</v>
      </c>
      <c r="AD3090">
        <v>3</v>
      </c>
      <c r="AE3090" t="s">
        <v>42</v>
      </c>
    </row>
    <row r="3091" spans="1:31" x14ac:dyDescent="0.3">
      <c r="A3091">
        <v>1185732</v>
      </c>
      <c r="B3091" t="s">
        <v>30</v>
      </c>
      <c r="C3091" s="1">
        <v>44245</v>
      </c>
      <c r="D3091">
        <v>2021</v>
      </c>
      <c r="E3091" t="s">
        <v>48</v>
      </c>
      <c r="F3091">
        <v>1</v>
      </c>
      <c r="G3091">
        <v>4</v>
      </c>
      <c r="H3091" t="s">
        <v>139</v>
      </c>
      <c r="I3091">
        <v>20</v>
      </c>
      <c r="J3091" t="s">
        <v>154</v>
      </c>
      <c r="K3091">
        <v>24</v>
      </c>
      <c r="L3091" t="s">
        <v>155</v>
      </c>
      <c r="M3091" t="s">
        <v>125</v>
      </c>
      <c r="N3091">
        <v>3</v>
      </c>
      <c r="O3091" t="s">
        <v>126</v>
      </c>
      <c r="P3091">
        <v>1</v>
      </c>
      <c r="Q3091" t="s">
        <v>37</v>
      </c>
      <c r="R3091">
        <v>1</v>
      </c>
      <c r="S3091" t="s">
        <v>127</v>
      </c>
      <c r="T3091">
        <v>5</v>
      </c>
      <c r="U3091" t="s">
        <v>300</v>
      </c>
      <c r="V3091" t="s">
        <v>265</v>
      </c>
      <c r="W3091">
        <v>3</v>
      </c>
      <c r="X3091" t="s">
        <v>84</v>
      </c>
      <c r="Y3091">
        <v>29</v>
      </c>
      <c r="Z3091">
        <v>182</v>
      </c>
      <c r="AA3091">
        <v>5278</v>
      </c>
      <c r="AB3091">
        <v>2797.34</v>
      </c>
      <c r="AC3091">
        <v>0.53</v>
      </c>
      <c r="AD3091">
        <v>3</v>
      </c>
      <c r="AE3091" t="s">
        <v>42</v>
      </c>
    </row>
    <row r="3092" spans="1:31" x14ac:dyDescent="0.3">
      <c r="A3092">
        <v>1128299</v>
      </c>
      <c r="B3092" t="s">
        <v>77</v>
      </c>
      <c r="C3092" s="1">
        <v>44271</v>
      </c>
      <c r="D3092">
        <v>2021</v>
      </c>
      <c r="E3092" t="s">
        <v>51</v>
      </c>
      <c r="F3092">
        <v>1</v>
      </c>
      <c r="G3092">
        <v>5</v>
      </c>
      <c r="H3092" t="s">
        <v>100</v>
      </c>
      <c r="I3092">
        <v>9</v>
      </c>
      <c r="J3092" t="s">
        <v>101</v>
      </c>
      <c r="K3092">
        <v>20</v>
      </c>
      <c r="L3092" t="s">
        <v>102</v>
      </c>
      <c r="M3092" t="s">
        <v>125</v>
      </c>
      <c r="N3092">
        <v>3</v>
      </c>
      <c r="O3092" t="s">
        <v>126</v>
      </c>
      <c r="P3092">
        <v>1</v>
      </c>
      <c r="Q3092" t="s">
        <v>37</v>
      </c>
      <c r="R3092">
        <v>5</v>
      </c>
      <c r="S3092" t="s">
        <v>303</v>
      </c>
      <c r="T3092">
        <v>6</v>
      </c>
      <c r="U3092" t="s">
        <v>304</v>
      </c>
      <c r="V3092" t="s">
        <v>129</v>
      </c>
      <c r="W3092">
        <v>3</v>
      </c>
      <c r="X3092" t="s">
        <v>84</v>
      </c>
      <c r="Y3092">
        <v>58</v>
      </c>
      <c r="Z3092">
        <v>100</v>
      </c>
      <c r="AA3092">
        <v>5800</v>
      </c>
      <c r="AB3092">
        <v>2204</v>
      </c>
      <c r="AC3092">
        <v>0.38</v>
      </c>
      <c r="AD3092">
        <v>3</v>
      </c>
      <c r="AE3092" t="s">
        <v>42</v>
      </c>
    </row>
    <row r="3093" spans="1:31" x14ac:dyDescent="0.3">
      <c r="A3093">
        <v>1185732</v>
      </c>
      <c r="B3093" t="s">
        <v>30</v>
      </c>
      <c r="C3093" s="1">
        <v>44245</v>
      </c>
      <c r="D3093">
        <v>2021</v>
      </c>
      <c r="E3093" t="s">
        <v>48</v>
      </c>
      <c r="F3093">
        <v>1</v>
      </c>
      <c r="G3093">
        <v>4</v>
      </c>
      <c r="H3093" t="s">
        <v>139</v>
      </c>
      <c r="I3093">
        <v>20</v>
      </c>
      <c r="J3093" t="s">
        <v>154</v>
      </c>
      <c r="K3093">
        <v>24</v>
      </c>
      <c r="L3093" t="s">
        <v>155</v>
      </c>
      <c r="M3093" t="s">
        <v>125</v>
      </c>
      <c r="N3093">
        <v>3</v>
      </c>
      <c r="O3093" t="s">
        <v>126</v>
      </c>
      <c r="P3093">
        <v>1</v>
      </c>
      <c r="Q3093" t="s">
        <v>37</v>
      </c>
      <c r="R3093">
        <v>1</v>
      </c>
      <c r="S3093" t="s">
        <v>127</v>
      </c>
      <c r="T3093">
        <v>4</v>
      </c>
      <c r="U3093" t="s">
        <v>128</v>
      </c>
      <c r="V3093" t="s">
        <v>189</v>
      </c>
      <c r="W3093">
        <v>3</v>
      </c>
      <c r="X3093" t="s">
        <v>84</v>
      </c>
      <c r="Y3093">
        <v>28</v>
      </c>
      <c r="Z3093">
        <v>94</v>
      </c>
      <c r="AA3093">
        <v>2632</v>
      </c>
      <c r="AB3093">
        <v>1289.68</v>
      </c>
      <c r="AC3093">
        <v>0.49</v>
      </c>
      <c r="AD3093">
        <v>3</v>
      </c>
      <c r="AE3093" t="s">
        <v>42</v>
      </c>
    </row>
    <row r="3094" spans="1:31" x14ac:dyDescent="0.3">
      <c r="A3094">
        <v>1185732</v>
      </c>
      <c r="B3094" t="s">
        <v>30</v>
      </c>
      <c r="C3094" s="1">
        <v>44245</v>
      </c>
      <c r="D3094">
        <v>2021</v>
      </c>
      <c r="E3094" t="s">
        <v>48</v>
      </c>
      <c r="F3094">
        <v>1</v>
      </c>
      <c r="G3094">
        <v>4</v>
      </c>
      <c r="H3094" t="s">
        <v>139</v>
      </c>
      <c r="I3094">
        <v>20</v>
      </c>
      <c r="J3094" t="s">
        <v>154</v>
      </c>
      <c r="K3094">
        <v>24</v>
      </c>
      <c r="L3094" t="s">
        <v>155</v>
      </c>
      <c r="M3094" t="s">
        <v>125</v>
      </c>
      <c r="N3094">
        <v>3</v>
      </c>
      <c r="O3094" t="s">
        <v>126</v>
      </c>
      <c r="P3094">
        <v>1</v>
      </c>
      <c r="Q3094" t="s">
        <v>37</v>
      </c>
      <c r="R3094">
        <v>5</v>
      </c>
      <c r="S3094" t="s">
        <v>303</v>
      </c>
      <c r="T3094">
        <v>7</v>
      </c>
      <c r="U3094" t="s">
        <v>305</v>
      </c>
      <c r="V3094" t="s">
        <v>202</v>
      </c>
      <c r="W3094">
        <v>3</v>
      </c>
      <c r="X3094" t="s">
        <v>84</v>
      </c>
      <c r="Y3094">
        <v>19</v>
      </c>
      <c r="Z3094">
        <v>113</v>
      </c>
      <c r="AA3094">
        <v>2147</v>
      </c>
      <c r="AB3094">
        <v>966.14999999999986</v>
      </c>
      <c r="AC3094">
        <v>0.44999999999999996</v>
      </c>
      <c r="AD3094">
        <v>3</v>
      </c>
      <c r="AE3094" t="s">
        <v>42</v>
      </c>
    </row>
    <row r="3095" spans="1:31" x14ac:dyDescent="0.3">
      <c r="A3095">
        <v>1185732</v>
      </c>
      <c r="B3095" t="s">
        <v>30</v>
      </c>
      <c r="C3095" s="1">
        <v>44245</v>
      </c>
      <c r="D3095">
        <v>2021</v>
      </c>
      <c r="E3095" t="s">
        <v>48</v>
      </c>
      <c r="F3095">
        <v>1</v>
      </c>
      <c r="G3095">
        <v>4</v>
      </c>
      <c r="H3095" t="s">
        <v>139</v>
      </c>
      <c r="I3095">
        <v>21</v>
      </c>
      <c r="J3095" t="s">
        <v>156</v>
      </c>
      <c r="K3095">
        <v>25</v>
      </c>
      <c r="L3095" t="s">
        <v>157</v>
      </c>
      <c r="M3095" t="s">
        <v>125</v>
      </c>
      <c r="N3095">
        <v>3</v>
      </c>
      <c r="O3095" t="s">
        <v>126</v>
      </c>
      <c r="P3095">
        <v>1</v>
      </c>
      <c r="Q3095" t="s">
        <v>37</v>
      </c>
      <c r="R3095">
        <v>1</v>
      </c>
      <c r="S3095" t="s">
        <v>127</v>
      </c>
      <c r="T3095">
        <v>4</v>
      </c>
      <c r="U3095" t="s">
        <v>128</v>
      </c>
      <c r="V3095" t="s">
        <v>186</v>
      </c>
      <c r="W3095">
        <v>3</v>
      </c>
      <c r="X3095" t="s">
        <v>84</v>
      </c>
      <c r="Y3095">
        <v>38</v>
      </c>
      <c r="Z3095">
        <v>88</v>
      </c>
      <c r="AA3095">
        <v>3344</v>
      </c>
      <c r="AB3095">
        <v>1504.8</v>
      </c>
      <c r="AC3095">
        <v>0.44999999999999996</v>
      </c>
      <c r="AD3095">
        <v>3</v>
      </c>
      <c r="AE3095" t="s">
        <v>42</v>
      </c>
    </row>
    <row r="3096" spans="1:31" x14ac:dyDescent="0.3">
      <c r="A3096">
        <v>1185732</v>
      </c>
      <c r="B3096" t="s">
        <v>30</v>
      </c>
      <c r="C3096" s="1">
        <v>44245</v>
      </c>
      <c r="D3096">
        <v>2021</v>
      </c>
      <c r="E3096" t="s">
        <v>48</v>
      </c>
      <c r="F3096">
        <v>1</v>
      </c>
      <c r="G3096">
        <v>4</v>
      </c>
      <c r="H3096" t="s">
        <v>139</v>
      </c>
      <c r="I3096">
        <v>21</v>
      </c>
      <c r="J3096" t="s">
        <v>156</v>
      </c>
      <c r="K3096">
        <v>25</v>
      </c>
      <c r="L3096" t="s">
        <v>157</v>
      </c>
      <c r="M3096" t="s">
        <v>125</v>
      </c>
      <c r="N3096">
        <v>3</v>
      </c>
      <c r="O3096" t="s">
        <v>126</v>
      </c>
      <c r="P3096">
        <v>1</v>
      </c>
      <c r="Q3096" t="s">
        <v>37</v>
      </c>
      <c r="R3096">
        <v>5</v>
      </c>
      <c r="S3096" t="s">
        <v>303</v>
      </c>
      <c r="T3096">
        <v>6</v>
      </c>
      <c r="U3096" t="s">
        <v>304</v>
      </c>
      <c r="V3096" t="s">
        <v>129</v>
      </c>
      <c r="W3096">
        <v>3</v>
      </c>
      <c r="X3096" t="s">
        <v>84</v>
      </c>
      <c r="Y3096">
        <v>28</v>
      </c>
      <c r="Z3096">
        <v>120</v>
      </c>
      <c r="AA3096">
        <v>3360</v>
      </c>
      <c r="AB3096">
        <v>2116.8000000000002</v>
      </c>
      <c r="AC3096">
        <v>0.63</v>
      </c>
      <c r="AD3096">
        <v>3</v>
      </c>
      <c r="AE3096" t="s">
        <v>42</v>
      </c>
    </row>
    <row r="3097" spans="1:31" x14ac:dyDescent="0.3">
      <c r="A3097">
        <v>1185732</v>
      </c>
      <c r="B3097" t="s">
        <v>30</v>
      </c>
      <c r="C3097" s="1">
        <v>44272</v>
      </c>
      <c r="D3097">
        <v>2021</v>
      </c>
      <c r="E3097" t="s">
        <v>51</v>
      </c>
      <c r="F3097">
        <v>1</v>
      </c>
      <c r="G3097">
        <v>4</v>
      </c>
      <c r="H3097" t="s">
        <v>139</v>
      </c>
      <c r="I3097">
        <v>21</v>
      </c>
      <c r="J3097" t="s">
        <v>156</v>
      </c>
      <c r="K3097">
        <v>25</v>
      </c>
      <c r="L3097" t="s">
        <v>157</v>
      </c>
      <c r="M3097" t="s">
        <v>125</v>
      </c>
      <c r="N3097">
        <v>3</v>
      </c>
      <c r="O3097" t="s">
        <v>126</v>
      </c>
      <c r="P3097">
        <v>1</v>
      </c>
      <c r="Q3097" t="s">
        <v>37</v>
      </c>
      <c r="R3097">
        <v>1</v>
      </c>
      <c r="S3097" t="s">
        <v>127</v>
      </c>
      <c r="T3097">
        <v>4</v>
      </c>
      <c r="U3097" t="s">
        <v>128</v>
      </c>
      <c r="V3097" t="s">
        <v>161</v>
      </c>
      <c r="W3097">
        <v>3</v>
      </c>
      <c r="X3097" t="s">
        <v>84</v>
      </c>
      <c r="Y3097">
        <v>34</v>
      </c>
      <c r="Z3097">
        <v>102</v>
      </c>
      <c r="AA3097">
        <v>3468</v>
      </c>
      <c r="AB3097">
        <v>2254.2000000000003</v>
      </c>
      <c r="AC3097">
        <v>0.65</v>
      </c>
      <c r="AD3097">
        <v>3</v>
      </c>
      <c r="AE3097" t="s">
        <v>42</v>
      </c>
    </row>
    <row r="3098" spans="1:31" x14ac:dyDescent="0.3">
      <c r="A3098">
        <v>1128299</v>
      </c>
      <c r="B3098" t="s">
        <v>77</v>
      </c>
      <c r="C3098" s="1">
        <v>44334</v>
      </c>
      <c r="D3098">
        <v>2021</v>
      </c>
      <c r="E3098" t="s">
        <v>53</v>
      </c>
      <c r="F3098">
        <v>2</v>
      </c>
      <c r="G3098">
        <v>5</v>
      </c>
      <c r="H3098" t="s">
        <v>100</v>
      </c>
      <c r="I3098">
        <v>9</v>
      </c>
      <c r="J3098" t="s">
        <v>101</v>
      </c>
      <c r="K3098">
        <v>20</v>
      </c>
      <c r="L3098" t="s">
        <v>102</v>
      </c>
      <c r="M3098" t="s">
        <v>125</v>
      </c>
      <c r="N3098">
        <v>3</v>
      </c>
      <c r="O3098" t="s">
        <v>126</v>
      </c>
      <c r="P3098">
        <v>1</v>
      </c>
      <c r="Q3098" t="s">
        <v>37</v>
      </c>
      <c r="R3098">
        <v>5</v>
      </c>
      <c r="S3098" t="s">
        <v>303</v>
      </c>
      <c r="T3098">
        <v>8</v>
      </c>
      <c r="U3098" t="s">
        <v>306</v>
      </c>
      <c r="V3098" t="s">
        <v>189</v>
      </c>
      <c r="W3098">
        <v>3</v>
      </c>
      <c r="X3098" t="s">
        <v>84</v>
      </c>
      <c r="Y3098">
        <v>60</v>
      </c>
      <c r="Z3098">
        <v>128</v>
      </c>
      <c r="AA3098">
        <v>7680</v>
      </c>
      <c r="AB3098">
        <v>3072</v>
      </c>
      <c r="AC3098">
        <v>0.4</v>
      </c>
      <c r="AD3098">
        <v>3</v>
      </c>
      <c r="AE3098" t="s">
        <v>42</v>
      </c>
    </row>
    <row r="3099" spans="1:31" x14ac:dyDescent="0.3">
      <c r="A3099">
        <v>1128299</v>
      </c>
      <c r="B3099" t="s">
        <v>77</v>
      </c>
      <c r="C3099" s="1">
        <v>44364</v>
      </c>
      <c r="D3099">
        <v>2021</v>
      </c>
      <c r="E3099" t="s">
        <v>54</v>
      </c>
      <c r="F3099">
        <v>2</v>
      </c>
      <c r="G3099">
        <v>5</v>
      </c>
      <c r="H3099" t="s">
        <v>100</v>
      </c>
      <c r="I3099">
        <v>9</v>
      </c>
      <c r="J3099" t="s">
        <v>101</v>
      </c>
      <c r="K3099">
        <v>20</v>
      </c>
      <c r="L3099" t="s">
        <v>102</v>
      </c>
      <c r="M3099" t="s">
        <v>125</v>
      </c>
      <c r="N3099">
        <v>3</v>
      </c>
      <c r="O3099" t="s">
        <v>126</v>
      </c>
      <c r="P3099">
        <v>1</v>
      </c>
      <c r="Q3099" t="s">
        <v>37</v>
      </c>
      <c r="R3099">
        <v>1</v>
      </c>
      <c r="S3099" t="s">
        <v>127</v>
      </c>
      <c r="T3099">
        <v>4</v>
      </c>
      <c r="U3099" t="s">
        <v>128</v>
      </c>
      <c r="V3099" t="s">
        <v>204</v>
      </c>
      <c r="W3099">
        <v>3</v>
      </c>
      <c r="X3099" t="s">
        <v>84</v>
      </c>
      <c r="Y3099">
        <v>64</v>
      </c>
      <c r="Z3099">
        <v>203</v>
      </c>
      <c r="AA3099">
        <v>12992</v>
      </c>
      <c r="AB3099">
        <v>4547.2</v>
      </c>
      <c r="AC3099">
        <v>0.35</v>
      </c>
      <c r="AD3099">
        <v>3</v>
      </c>
      <c r="AE3099" t="s">
        <v>42</v>
      </c>
    </row>
    <row r="3100" spans="1:31" x14ac:dyDescent="0.3">
      <c r="A3100">
        <v>1128299</v>
      </c>
      <c r="B3100" t="s">
        <v>77</v>
      </c>
      <c r="C3100" s="1">
        <v>44393</v>
      </c>
      <c r="D3100">
        <v>2021</v>
      </c>
      <c r="E3100" t="s">
        <v>55</v>
      </c>
      <c r="F3100">
        <v>3</v>
      </c>
      <c r="G3100">
        <v>5</v>
      </c>
      <c r="H3100" t="s">
        <v>100</v>
      </c>
      <c r="I3100">
        <v>9</v>
      </c>
      <c r="J3100" t="s">
        <v>101</v>
      </c>
      <c r="K3100">
        <v>20</v>
      </c>
      <c r="L3100" t="s">
        <v>102</v>
      </c>
      <c r="M3100" t="s">
        <v>125</v>
      </c>
      <c r="N3100">
        <v>3</v>
      </c>
      <c r="O3100" t="s">
        <v>126</v>
      </c>
      <c r="P3100">
        <v>1</v>
      </c>
      <c r="Q3100" t="s">
        <v>37</v>
      </c>
      <c r="R3100">
        <v>1</v>
      </c>
      <c r="S3100" t="s">
        <v>127</v>
      </c>
      <c r="T3100">
        <v>4</v>
      </c>
      <c r="U3100" t="s">
        <v>128</v>
      </c>
      <c r="V3100" t="s">
        <v>161</v>
      </c>
      <c r="W3100">
        <v>3</v>
      </c>
      <c r="X3100" t="s">
        <v>84</v>
      </c>
      <c r="Y3100">
        <v>88</v>
      </c>
      <c r="Z3100">
        <v>225</v>
      </c>
      <c r="AA3100">
        <v>19800</v>
      </c>
      <c r="AB3100">
        <v>7920</v>
      </c>
      <c r="AC3100">
        <v>0.4</v>
      </c>
      <c r="AD3100">
        <v>3</v>
      </c>
      <c r="AE3100" t="s">
        <v>42</v>
      </c>
    </row>
    <row r="3101" spans="1:31" x14ac:dyDescent="0.3">
      <c r="A3101">
        <v>1185732</v>
      </c>
      <c r="B3101" t="s">
        <v>30</v>
      </c>
      <c r="C3101" s="1">
        <v>44304</v>
      </c>
      <c r="D3101">
        <v>2021</v>
      </c>
      <c r="E3101" t="s">
        <v>52</v>
      </c>
      <c r="F3101">
        <v>2</v>
      </c>
      <c r="G3101">
        <v>4</v>
      </c>
      <c r="H3101" t="s">
        <v>139</v>
      </c>
      <c r="I3101">
        <v>21</v>
      </c>
      <c r="J3101" t="s">
        <v>156</v>
      </c>
      <c r="K3101">
        <v>25</v>
      </c>
      <c r="L3101" t="s">
        <v>157</v>
      </c>
      <c r="M3101" t="s">
        <v>125</v>
      </c>
      <c r="N3101">
        <v>3</v>
      </c>
      <c r="O3101" t="s">
        <v>126</v>
      </c>
      <c r="P3101">
        <v>1</v>
      </c>
      <c r="Q3101" t="s">
        <v>37</v>
      </c>
      <c r="R3101">
        <v>5</v>
      </c>
      <c r="S3101" t="s">
        <v>303</v>
      </c>
      <c r="T3101">
        <v>7</v>
      </c>
      <c r="U3101" t="s">
        <v>305</v>
      </c>
      <c r="V3101" t="s">
        <v>187</v>
      </c>
      <c r="W3101">
        <v>3</v>
      </c>
      <c r="X3101" t="s">
        <v>84</v>
      </c>
      <c r="Y3101">
        <v>33</v>
      </c>
      <c r="Z3101">
        <v>144</v>
      </c>
      <c r="AA3101">
        <v>4752</v>
      </c>
      <c r="AB3101">
        <v>2471.04</v>
      </c>
      <c r="AC3101">
        <v>0.52</v>
      </c>
      <c r="AD3101">
        <v>3</v>
      </c>
      <c r="AE3101" t="s">
        <v>42</v>
      </c>
    </row>
    <row r="3102" spans="1:31" x14ac:dyDescent="0.3">
      <c r="A3102">
        <v>1185732</v>
      </c>
      <c r="B3102" t="s">
        <v>30</v>
      </c>
      <c r="C3102" s="1">
        <v>44304</v>
      </c>
      <c r="D3102">
        <v>2021</v>
      </c>
      <c r="E3102" t="s">
        <v>52</v>
      </c>
      <c r="F3102">
        <v>2</v>
      </c>
      <c r="G3102">
        <v>4</v>
      </c>
      <c r="H3102" t="s">
        <v>139</v>
      </c>
      <c r="I3102">
        <v>21</v>
      </c>
      <c r="J3102" t="s">
        <v>156</v>
      </c>
      <c r="K3102">
        <v>25</v>
      </c>
      <c r="L3102" t="s">
        <v>157</v>
      </c>
      <c r="M3102" t="s">
        <v>125</v>
      </c>
      <c r="N3102">
        <v>3</v>
      </c>
      <c r="O3102" t="s">
        <v>126</v>
      </c>
      <c r="P3102">
        <v>1</v>
      </c>
      <c r="Q3102" t="s">
        <v>37</v>
      </c>
      <c r="R3102">
        <v>5</v>
      </c>
      <c r="S3102" t="s">
        <v>303</v>
      </c>
      <c r="T3102">
        <v>7</v>
      </c>
      <c r="U3102" t="s">
        <v>305</v>
      </c>
      <c r="V3102" t="s">
        <v>162</v>
      </c>
      <c r="W3102">
        <v>3</v>
      </c>
      <c r="X3102" t="s">
        <v>84</v>
      </c>
      <c r="Y3102">
        <v>27</v>
      </c>
      <c r="Z3102">
        <v>72</v>
      </c>
      <c r="AA3102">
        <v>1944</v>
      </c>
      <c r="AB3102">
        <v>952.56</v>
      </c>
      <c r="AC3102">
        <v>0.49</v>
      </c>
      <c r="AD3102">
        <v>3</v>
      </c>
      <c r="AE3102" t="s">
        <v>42</v>
      </c>
    </row>
    <row r="3103" spans="1:31" x14ac:dyDescent="0.3">
      <c r="A3103">
        <v>1128299</v>
      </c>
      <c r="B3103" t="s">
        <v>77</v>
      </c>
      <c r="C3103" s="1">
        <v>44425</v>
      </c>
      <c r="D3103">
        <v>2021</v>
      </c>
      <c r="E3103" t="s">
        <v>31</v>
      </c>
      <c r="F3103">
        <v>3</v>
      </c>
      <c r="G3103">
        <v>5</v>
      </c>
      <c r="H3103" t="s">
        <v>100</v>
      </c>
      <c r="I3103">
        <v>9</v>
      </c>
      <c r="J3103" t="s">
        <v>101</v>
      </c>
      <c r="K3103">
        <v>20</v>
      </c>
      <c r="L3103" t="s">
        <v>102</v>
      </c>
      <c r="M3103" t="s">
        <v>125</v>
      </c>
      <c r="N3103">
        <v>3</v>
      </c>
      <c r="O3103" t="s">
        <v>126</v>
      </c>
      <c r="P3103">
        <v>1</v>
      </c>
      <c r="Q3103" t="s">
        <v>37</v>
      </c>
      <c r="R3103">
        <v>1</v>
      </c>
      <c r="S3103" t="s">
        <v>127</v>
      </c>
      <c r="T3103">
        <v>5</v>
      </c>
      <c r="U3103" t="s">
        <v>300</v>
      </c>
      <c r="V3103" t="s">
        <v>265</v>
      </c>
      <c r="W3103">
        <v>3</v>
      </c>
      <c r="X3103" t="s">
        <v>84</v>
      </c>
      <c r="Y3103">
        <v>77</v>
      </c>
      <c r="Z3103">
        <v>206</v>
      </c>
      <c r="AA3103">
        <v>15862</v>
      </c>
      <c r="AB3103">
        <v>5551.7</v>
      </c>
      <c r="AC3103">
        <v>0.35</v>
      </c>
      <c r="AD3103">
        <v>3</v>
      </c>
      <c r="AE3103" t="s">
        <v>42</v>
      </c>
    </row>
    <row r="3104" spans="1:31" x14ac:dyDescent="0.3">
      <c r="A3104">
        <v>1128299</v>
      </c>
      <c r="B3104" t="s">
        <v>77</v>
      </c>
      <c r="C3104" s="1">
        <v>44457</v>
      </c>
      <c r="D3104">
        <v>2021</v>
      </c>
      <c r="E3104" t="s">
        <v>43</v>
      </c>
      <c r="F3104">
        <v>3</v>
      </c>
      <c r="G3104">
        <v>5</v>
      </c>
      <c r="H3104" t="s">
        <v>100</v>
      </c>
      <c r="I3104">
        <v>9</v>
      </c>
      <c r="J3104" t="s">
        <v>101</v>
      </c>
      <c r="K3104">
        <v>20</v>
      </c>
      <c r="L3104" t="s">
        <v>102</v>
      </c>
      <c r="M3104" t="s">
        <v>125</v>
      </c>
      <c r="N3104">
        <v>3</v>
      </c>
      <c r="O3104" t="s">
        <v>126</v>
      </c>
      <c r="P3104">
        <v>1</v>
      </c>
      <c r="Q3104" t="s">
        <v>37</v>
      </c>
      <c r="R3104">
        <v>5</v>
      </c>
      <c r="S3104" t="s">
        <v>303</v>
      </c>
      <c r="T3104">
        <v>6</v>
      </c>
      <c r="U3104" t="s">
        <v>304</v>
      </c>
      <c r="V3104" t="s">
        <v>129</v>
      </c>
      <c r="W3104">
        <v>3</v>
      </c>
      <c r="X3104" t="s">
        <v>84</v>
      </c>
      <c r="Y3104">
        <v>60</v>
      </c>
      <c r="Z3104">
        <v>135</v>
      </c>
      <c r="AA3104">
        <v>8100</v>
      </c>
      <c r="AB3104">
        <v>2997</v>
      </c>
      <c r="AC3104">
        <v>0.37</v>
      </c>
      <c r="AD3104">
        <v>3</v>
      </c>
      <c r="AE3104" t="s">
        <v>42</v>
      </c>
    </row>
    <row r="3105" spans="1:31" x14ac:dyDescent="0.3">
      <c r="A3105">
        <v>1128299</v>
      </c>
      <c r="B3105" t="s">
        <v>77</v>
      </c>
      <c r="C3105" s="1">
        <v>44486</v>
      </c>
      <c r="D3105">
        <v>2021</v>
      </c>
      <c r="E3105" t="s">
        <v>44</v>
      </c>
      <c r="F3105">
        <v>4</v>
      </c>
      <c r="G3105">
        <v>5</v>
      </c>
      <c r="H3105" t="s">
        <v>100</v>
      </c>
      <c r="I3105">
        <v>9</v>
      </c>
      <c r="J3105" t="s">
        <v>101</v>
      </c>
      <c r="K3105">
        <v>20</v>
      </c>
      <c r="L3105" t="s">
        <v>102</v>
      </c>
      <c r="M3105" t="s">
        <v>125</v>
      </c>
      <c r="N3105">
        <v>3</v>
      </c>
      <c r="O3105" t="s">
        <v>126</v>
      </c>
      <c r="P3105">
        <v>1</v>
      </c>
      <c r="Q3105" t="s">
        <v>37</v>
      </c>
      <c r="R3105">
        <v>1</v>
      </c>
      <c r="S3105" t="s">
        <v>127</v>
      </c>
      <c r="T3105">
        <v>4</v>
      </c>
      <c r="U3105" t="s">
        <v>128</v>
      </c>
      <c r="V3105" t="s">
        <v>189</v>
      </c>
      <c r="W3105">
        <v>3</v>
      </c>
      <c r="X3105" t="s">
        <v>84</v>
      </c>
      <c r="Y3105">
        <v>59</v>
      </c>
      <c r="Z3105">
        <v>144</v>
      </c>
      <c r="AA3105">
        <v>8496</v>
      </c>
      <c r="AB3105">
        <v>3228.48</v>
      </c>
      <c r="AC3105">
        <v>0.38</v>
      </c>
      <c r="AD3105">
        <v>3</v>
      </c>
      <c r="AE3105" t="s">
        <v>42</v>
      </c>
    </row>
    <row r="3106" spans="1:31" x14ac:dyDescent="0.3">
      <c r="A3106">
        <v>1185732</v>
      </c>
      <c r="B3106" t="s">
        <v>30</v>
      </c>
      <c r="C3106" s="1">
        <v>44304</v>
      </c>
      <c r="D3106">
        <v>2021</v>
      </c>
      <c r="E3106" t="s">
        <v>52</v>
      </c>
      <c r="F3106">
        <v>2</v>
      </c>
      <c r="G3106">
        <v>4</v>
      </c>
      <c r="H3106" t="s">
        <v>139</v>
      </c>
      <c r="I3106">
        <v>21</v>
      </c>
      <c r="J3106" t="s">
        <v>156</v>
      </c>
      <c r="K3106">
        <v>25</v>
      </c>
      <c r="L3106" t="s">
        <v>157</v>
      </c>
      <c r="M3106" t="s">
        <v>125</v>
      </c>
      <c r="N3106">
        <v>3</v>
      </c>
      <c r="O3106" t="s">
        <v>126</v>
      </c>
      <c r="P3106">
        <v>1</v>
      </c>
      <c r="Q3106" t="s">
        <v>37</v>
      </c>
      <c r="R3106">
        <v>5</v>
      </c>
      <c r="S3106" t="s">
        <v>303</v>
      </c>
      <c r="T3106">
        <v>7</v>
      </c>
      <c r="U3106" t="s">
        <v>305</v>
      </c>
      <c r="V3106" t="s">
        <v>202</v>
      </c>
      <c r="W3106">
        <v>3</v>
      </c>
      <c r="X3106" t="s">
        <v>84</v>
      </c>
      <c r="Y3106">
        <v>23</v>
      </c>
      <c r="Z3106">
        <v>52</v>
      </c>
      <c r="AA3106">
        <v>1196</v>
      </c>
      <c r="AB3106">
        <v>621.92000000000007</v>
      </c>
      <c r="AC3106">
        <v>0.52</v>
      </c>
      <c r="AD3106">
        <v>3</v>
      </c>
      <c r="AE3106" t="s">
        <v>42</v>
      </c>
    </row>
    <row r="3107" spans="1:31" x14ac:dyDescent="0.3">
      <c r="A3107">
        <v>1185732</v>
      </c>
      <c r="B3107" t="s">
        <v>30</v>
      </c>
      <c r="C3107" s="1">
        <v>44304</v>
      </c>
      <c r="D3107">
        <v>2021</v>
      </c>
      <c r="E3107" t="s">
        <v>52</v>
      </c>
      <c r="F3107">
        <v>2</v>
      </c>
      <c r="G3107">
        <v>4</v>
      </c>
      <c r="H3107" t="s">
        <v>139</v>
      </c>
      <c r="I3107">
        <v>21</v>
      </c>
      <c r="J3107" t="s">
        <v>156</v>
      </c>
      <c r="K3107">
        <v>25</v>
      </c>
      <c r="L3107" t="s">
        <v>157</v>
      </c>
      <c r="M3107" t="s">
        <v>125</v>
      </c>
      <c r="N3107">
        <v>3</v>
      </c>
      <c r="O3107" t="s">
        <v>126</v>
      </c>
      <c r="P3107">
        <v>1</v>
      </c>
      <c r="Q3107" t="s">
        <v>37</v>
      </c>
      <c r="R3107">
        <v>1</v>
      </c>
      <c r="S3107" t="s">
        <v>127</v>
      </c>
      <c r="T3107">
        <v>4</v>
      </c>
      <c r="U3107" t="s">
        <v>128</v>
      </c>
      <c r="V3107" t="s">
        <v>186</v>
      </c>
      <c r="W3107">
        <v>3</v>
      </c>
      <c r="X3107" t="s">
        <v>84</v>
      </c>
      <c r="Y3107">
        <v>36</v>
      </c>
      <c r="Z3107">
        <v>65</v>
      </c>
      <c r="AA3107">
        <v>2340</v>
      </c>
      <c r="AB3107">
        <v>1053</v>
      </c>
      <c r="AC3107">
        <v>0.44999999999999996</v>
      </c>
      <c r="AD3107">
        <v>3</v>
      </c>
      <c r="AE3107" t="s">
        <v>42</v>
      </c>
    </row>
    <row r="3108" spans="1:31" x14ac:dyDescent="0.3">
      <c r="A3108">
        <v>1128299</v>
      </c>
      <c r="B3108" t="s">
        <v>77</v>
      </c>
      <c r="C3108" s="1">
        <v>44517</v>
      </c>
      <c r="D3108">
        <v>2021</v>
      </c>
      <c r="E3108" t="s">
        <v>45</v>
      </c>
      <c r="F3108">
        <v>4</v>
      </c>
      <c r="G3108">
        <v>5</v>
      </c>
      <c r="H3108" t="s">
        <v>100</v>
      </c>
      <c r="I3108">
        <v>9</v>
      </c>
      <c r="J3108" t="s">
        <v>101</v>
      </c>
      <c r="K3108">
        <v>20</v>
      </c>
      <c r="L3108" t="s">
        <v>102</v>
      </c>
      <c r="M3108" t="s">
        <v>125</v>
      </c>
      <c r="N3108">
        <v>3</v>
      </c>
      <c r="O3108" t="s">
        <v>126</v>
      </c>
      <c r="P3108">
        <v>1</v>
      </c>
      <c r="Q3108" t="s">
        <v>37</v>
      </c>
      <c r="R3108">
        <v>5</v>
      </c>
      <c r="S3108" t="s">
        <v>303</v>
      </c>
      <c r="T3108">
        <v>6</v>
      </c>
      <c r="U3108" t="s">
        <v>304</v>
      </c>
      <c r="V3108" t="s">
        <v>129</v>
      </c>
      <c r="W3108">
        <v>3</v>
      </c>
      <c r="X3108" t="s">
        <v>84</v>
      </c>
      <c r="Y3108">
        <v>54</v>
      </c>
      <c r="Z3108">
        <v>175</v>
      </c>
      <c r="AA3108">
        <v>9450</v>
      </c>
      <c r="AB3108">
        <v>3591</v>
      </c>
      <c r="AC3108">
        <v>0.38</v>
      </c>
      <c r="AD3108">
        <v>3</v>
      </c>
      <c r="AE3108" t="s">
        <v>42</v>
      </c>
    </row>
    <row r="3109" spans="1:31" x14ac:dyDescent="0.3">
      <c r="A3109">
        <v>1185732</v>
      </c>
      <c r="B3109" t="s">
        <v>30</v>
      </c>
      <c r="C3109" s="1">
        <v>44304</v>
      </c>
      <c r="D3109">
        <v>2021</v>
      </c>
      <c r="E3109" t="s">
        <v>52</v>
      </c>
      <c r="F3109">
        <v>2</v>
      </c>
      <c r="G3109">
        <v>4</v>
      </c>
      <c r="H3109" t="s">
        <v>139</v>
      </c>
      <c r="I3109">
        <v>21</v>
      </c>
      <c r="J3109" t="s">
        <v>156</v>
      </c>
      <c r="K3109">
        <v>25</v>
      </c>
      <c r="L3109" t="s">
        <v>157</v>
      </c>
      <c r="M3109" t="s">
        <v>125</v>
      </c>
      <c r="N3109">
        <v>3</v>
      </c>
      <c r="O3109" t="s">
        <v>126</v>
      </c>
      <c r="P3109">
        <v>1</v>
      </c>
      <c r="Q3109" t="s">
        <v>37</v>
      </c>
      <c r="R3109">
        <v>1</v>
      </c>
      <c r="S3109" t="s">
        <v>127</v>
      </c>
      <c r="T3109">
        <v>4</v>
      </c>
      <c r="U3109" t="s">
        <v>128</v>
      </c>
      <c r="V3109" t="s">
        <v>161</v>
      </c>
      <c r="W3109">
        <v>3</v>
      </c>
      <c r="X3109" t="s">
        <v>84</v>
      </c>
      <c r="Y3109">
        <v>28</v>
      </c>
      <c r="Z3109">
        <v>105</v>
      </c>
      <c r="AA3109">
        <v>2940</v>
      </c>
      <c r="AB3109">
        <v>1793.3999999999999</v>
      </c>
      <c r="AC3109">
        <v>0.61</v>
      </c>
      <c r="AD3109">
        <v>3</v>
      </c>
      <c r="AE3109" t="s">
        <v>42</v>
      </c>
    </row>
    <row r="3110" spans="1:31" x14ac:dyDescent="0.3">
      <c r="A3110">
        <v>1128299</v>
      </c>
      <c r="B3110" t="s">
        <v>77</v>
      </c>
      <c r="C3110" s="1">
        <v>44546</v>
      </c>
      <c r="D3110">
        <v>2021</v>
      </c>
      <c r="E3110" t="s">
        <v>46</v>
      </c>
      <c r="F3110">
        <v>4</v>
      </c>
      <c r="G3110">
        <v>5</v>
      </c>
      <c r="H3110" t="s">
        <v>100</v>
      </c>
      <c r="I3110">
        <v>9</v>
      </c>
      <c r="J3110" t="s">
        <v>101</v>
      </c>
      <c r="K3110">
        <v>20</v>
      </c>
      <c r="L3110" t="s">
        <v>102</v>
      </c>
      <c r="M3110" t="s">
        <v>125</v>
      </c>
      <c r="N3110">
        <v>3</v>
      </c>
      <c r="O3110" t="s">
        <v>126</v>
      </c>
      <c r="P3110">
        <v>1</v>
      </c>
      <c r="Q3110" t="s">
        <v>37</v>
      </c>
      <c r="R3110">
        <v>5</v>
      </c>
      <c r="S3110" t="s">
        <v>303</v>
      </c>
      <c r="T3110">
        <v>8</v>
      </c>
      <c r="U3110" t="s">
        <v>306</v>
      </c>
      <c r="V3110" t="s">
        <v>189</v>
      </c>
      <c r="W3110">
        <v>3</v>
      </c>
      <c r="X3110" t="s">
        <v>84</v>
      </c>
      <c r="Y3110">
        <v>82</v>
      </c>
      <c r="Z3110">
        <v>200</v>
      </c>
      <c r="AA3110">
        <v>16400</v>
      </c>
      <c r="AB3110">
        <v>5740</v>
      </c>
      <c r="AC3110">
        <v>0.35</v>
      </c>
      <c r="AD3110">
        <v>3</v>
      </c>
      <c r="AE3110" t="s">
        <v>42</v>
      </c>
    </row>
    <row r="3111" spans="1:31" x14ac:dyDescent="0.3">
      <c r="A3111">
        <v>1185732</v>
      </c>
      <c r="B3111" t="s">
        <v>30</v>
      </c>
      <c r="C3111" s="1">
        <v>44335</v>
      </c>
      <c r="D3111">
        <v>2021</v>
      </c>
      <c r="E3111" t="s">
        <v>53</v>
      </c>
      <c r="F3111">
        <v>2</v>
      </c>
      <c r="G3111">
        <v>4</v>
      </c>
      <c r="H3111" t="s">
        <v>139</v>
      </c>
      <c r="I3111">
        <v>21</v>
      </c>
      <c r="J3111" t="s">
        <v>156</v>
      </c>
      <c r="K3111">
        <v>25</v>
      </c>
      <c r="L3111" t="s">
        <v>157</v>
      </c>
      <c r="M3111" t="s">
        <v>125</v>
      </c>
      <c r="N3111">
        <v>3</v>
      </c>
      <c r="O3111" t="s">
        <v>126</v>
      </c>
      <c r="P3111">
        <v>1</v>
      </c>
      <c r="Q3111" t="s">
        <v>37</v>
      </c>
      <c r="R3111">
        <v>1</v>
      </c>
      <c r="S3111" t="s">
        <v>127</v>
      </c>
      <c r="T3111">
        <v>4</v>
      </c>
      <c r="U3111" t="s">
        <v>128</v>
      </c>
      <c r="V3111" t="s">
        <v>204</v>
      </c>
      <c r="W3111">
        <v>3</v>
      </c>
      <c r="X3111" t="s">
        <v>84</v>
      </c>
      <c r="Y3111">
        <v>39</v>
      </c>
      <c r="Z3111">
        <v>180</v>
      </c>
      <c r="AA3111">
        <v>7020</v>
      </c>
      <c r="AB3111">
        <v>3580.2000000000003</v>
      </c>
      <c r="AC3111">
        <v>0.51</v>
      </c>
      <c r="AD3111">
        <v>3</v>
      </c>
      <c r="AE3111" t="s">
        <v>42</v>
      </c>
    </row>
    <row r="3112" spans="1:31" x14ac:dyDescent="0.3">
      <c r="A3112">
        <v>1185732</v>
      </c>
      <c r="B3112" t="s">
        <v>30</v>
      </c>
      <c r="C3112" s="1">
        <v>44335</v>
      </c>
      <c r="D3112">
        <v>2021</v>
      </c>
      <c r="E3112" t="s">
        <v>53</v>
      </c>
      <c r="F3112">
        <v>2</v>
      </c>
      <c r="G3112">
        <v>4</v>
      </c>
      <c r="H3112" t="s">
        <v>139</v>
      </c>
      <c r="I3112">
        <v>21</v>
      </c>
      <c r="J3112" t="s">
        <v>156</v>
      </c>
      <c r="K3112">
        <v>25</v>
      </c>
      <c r="L3112" t="s">
        <v>157</v>
      </c>
      <c r="M3112" t="s">
        <v>125</v>
      </c>
      <c r="N3112">
        <v>3</v>
      </c>
      <c r="O3112" t="s">
        <v>126</v>
      </c>
      <c r="P3112">
        <v>1</v>
      </c>
      <c r="Q3112" t="s">
        <v>37</v>
      </c>
      <c r="R3112">
        <v>1</v>
      </c>
      <c r="S3112" t="s">
        <v>127</v>
      </c>
      <c r="T3112">
        <v>4</v>
      </c>
      <c r="U3112" t="s">
        <v>128</v>
      </c>
      <c r="V3112" t="s">
        <v>161</v>
      </c>
      <c r="W3112">
        <v>3</v>
      </c>
      <c r="X3112" t="s">
        <v>84</v>
      </c>
      <c r="Y3112">
        <v>34</v>
      </c>
      <c r="Z3112">
        <v>88</v>
      </c>
      <c r="AA3112">
        <v>2992</v>
      </c>
      <c r="AB3112">
        <v>1406.24</v>
      </c>
      <c r="AC3112">
        <v>0.47</v>
      </c>
      <c r="AD3112">
        <v>3</v>
      </c>
      <c r="AE3112" t="s">
        <v>42</v>
      </c>
    </row>
    <row r="3113" spans="1:31" x14ac:dyDescent="0.3">
      <c r="A3113">
        <v>1185732</v>
      </c>
      <c r="B3113" t="s">
        <v>30</v>
      </c>
      <c r="C3113" s="1">
        <v>44335</v>
      </c>
      <c r="D3113">
        <v>2021</v>
      </c>
      <c r="E3113" t="s">
        <v>53</v>
      </c>
      <c r="F3113">
        <v>2</v>
      </c>
      <c r="G3113">
        <v>4</v>
      </c>
      <c r="H3113" t="s">
        <v>139</v>
      </c>
      <c r="I3113">
        <v>21</v>
      </c>
      <c r="J3113" t="s">
        <v>156</v>
      </c>
      <c r="K3113">
        <v>25</v>
      </c>
      <c r="L3113" t="s">
        <v>157</v>
      </c>
      <c r="M3113" t="s">
        <v>125</v>
      </c>
      <c r="N3113">
        <v>3</v>
      </c>
      <c r="O3113" t="s">
        <v>126</v>
      </c>
      <c r="P3113">
        <v>1</v>
      </c>
      <c r="Q3113" t="s">
        <v>37</v>
      </c>
      <c r="R3113">
        <v>5</v>
      </c>
      <c r="S3113" t="s">
        <v>303</v>
      </c>
      <c r="T3113">
        <v>7</v>
      </c>
      <c r="U3113" t="s">
        <v>305</v>
      </c>
      <c r="V3113" t="s">
        <v>187</v>
      </c>
      <c r="W3113">
        <v>3</v>
      </c>
      <c r="X3113" t="s">
        <v>84</v>
      </c>
      <c r="Y3113">
        <v>44</v>
      </c>
      <c r="Z3113">
        <v>70</v>
      </c>
      <c r="AA3113">
        <v>3080</v>
      </c>
      <c r="AB3113">
        <v>1478.3999999999999</v>
      </c>
      <c r="AC3113">
        <v>0.48</v>
      </c>
      <c r="AD3113">
        <v>3</v>
      </c>
      <c r="AE3113" t="s">
        <v>42</v>
      </c>
    </row>
    <row r="3114" spans="1:31" x14ac:dyDescent="0.3">
      <c r="A3114">
        <v>1185732</v>
      </c>
      <c r="B3114" t="s">
        <v>30</v>
      </c>
      <c r="C3114" s="1">
        <v>44208</v>
      </c>
      <c r="D3114">
        <v>2021</v>
      </c>
      <c r="E3114" t="s">
        <v>47</v>
      </c>
      <c r="F3114">
        <v>1</v>
      </c>
      <c r="G3114">
        <v>5</v>
      </c>
      <c r="H3114" t="s">
        <v>100</v>
      </c>
      <c r="I3114">
        <v>9</v>
      </c>
      <c r="J3114" t="s">
        <v>101</v>
      </c>
      <c r="K3114">
        <v>20</v>
      </c>
      <c r="L3114" t="s">
        <v>102</v>
      </c>
      <c r="M3114" t="s">
        <v>125</v>
      </c>
      <c r="N3114">
        <v>3</v>
      </c>
      <c r="O3114" t="s">
        <v>126</v>
      </c>
      <c r="P3114">
        <v>1</v>
      </c>
      <c r="Q3114" t="s">
        <v>37</v>
      </c>
      <c r="R3114">
        <v>5</v>
      </c>
      <c r="S3114" t="s">
        <v>303</v>
      </c>
      <c r="T3114">
        <v>7</v>
      </c>
      <c r="U3114" t="s">
        <v>305</v>
      </c>
      <c r="V3114" t="s">
        <v>162</v>
      </c>
      <c r="W3114">
        <v>3</v>
      </c>
      <c r="X3114" t="s">
        <v>84</v>
      </c>
      <c r="Y3114">
        <v>44</v>
      </c>
      <c r="Z3114">
        <v>189</v>
      </c>
      <c r="AA3114">
        <v>8316</v>
      </c>
      <c r="AB3114">
        <v>3908.52</v>
      </c>
      <c r="AC3114">
        <v>0.47</v>
      </c>
      <c r="AD3114">
        <v>3</v>
      </c>
      <c r="AE3114" t="s">
        <v>42</v>
      </c>
    </row>
    <row r="3115" spans="1:31" x14ac:dyDescent="0.3">
      <c r="A3115">
        <v>1185732</v>
      </c>
      <c r="B3115" t="s">
        <v>30</v>
      </c>
      <c r="C3115" s="1">
        <v>44365</v>
      </c>
      <c r="D3115">
        <v>2021</v>
      </c>
      <c r="E3115" t="s">
        <v>54</v>
      </c>
      <c r="F3115">
        <v>2</v>
      </c>
      <c r="G3115">
        <v>4</v>
      </c>
      <c r="H3115" t="s">
        <v>139</v>
      </c>
      <c r="I3115">
        <v>21</v>
      </c>
      <c r="J3115" t="s">
        <v>156</v>
      </c>
      <c r="K3115">
        <v>25</v>
      </c>
      <c r="L3115" t="s">
        <v>157</v>
      </c>
      <c r="M3115" t="s">
        <v>125</v>
      </c>
      <c r="N3115">
        <v>3</v>
      </c>
      <c r="O3115" t="s">
        <v>126</v>
      </c>
      <c r="P3115">
        <v>1</v>
      </c>
      <c r="Q3115" t="s">
        <v>37</v>
      </c>
      <c r="R3115">
        <v>1</v>
      </c>
      <c r="S3115" t="s">
        <v>127</v>
      </c>
      <c r="T3115">
        <v>5</v>
      </c>
      <c r="U3115" t="s">
        <v>300</v>
      </c>
      <c r="V3115" t="s">
        <v>265</v>
      </c>
      <c r="W3115">
        <v>3</v>
      </c>
      <c r="X3115" t="s">
        <v>84</v>
      </c>
      <c r="Y3115">
        <v>27</v>
      </c>
      <c r="Z3115">
        <v>91</v>
      </c>
      <c r="AA3115">
        <v>2457</v>
      </c>
      <c r="AB3115">
        <v>1130.2199999999998</v>
      </c>
      <c r="AC3115">
        <v>0.45999999999999996</v>
      </c>
      <c r="AD3115">
        <v>3</v>
      </c>
      <c r="AE3115" t="s">
        <v>42</v>
      </c>
    </row>
    <row r="3116" spans="1:31" x14ac:dyDescent="0.3">
      <c r="A3116">
        <v>1185732</v>
      </c>
      <c r="B3116" t="s">
        <v>30</v>
      </c>
      <c r="C3116" s="1">
        <v>44237</v>
      </c>
      <c r="D3116">
        <v>2021</v>
      </c>
      <c r="E3116" t="s">
        <v>48</v>
      </c>
      <c r="F3116">
        <v>1</v>
      </c>
      <c r="G3116">
        <v>5</v>
      </c>
      <c r="H3116" t="s">
        <v>100</v>
      </c>
      <c r="I3116">
        <v>9</v>
      </c>
      <c r="J3116" t="s">
        <v>101</v>
      </c>
      <c r="K3116">
        <v>20</v>
      </c>
      <c r="L3116" t="s">
        <v>102</v>
      </c>
      <c r="M3116" t="s">
        <v>125</v>
      </c>
      <c r="N3116">
        <v>3</v>
      </c>
      <c r="O3116" t="s">
        <v>126</v>
      </c>
      <c r="P3116">
        <v>1</v>
      </c>
      <c r="Q3116" t="s">
        <v>37</v>
      </c>
      <c r="R3116">
        <v>5</v>
      </c>
      <c r="S3116" t="s">
        <v>303</v>
      </c>
      <c r="T3116">
        <v>6</v>
      </c>
      <c r="U3116" t="s">
        <v>304</v>
      </c>
      <c r="V3116" t="s">
        <v>129</v>
      </c>
      <c r="W3116">
        <v>3</v>
      </c>
      <c r="X3116" t="s">
        <v>84</v>
      </c>
      <c r="Y3116">
        <v>42</v>
      </c>
      <c r="Z3116">
        <v>138</v>
      </c>
      <c r="AA3116">
        <v>5796</v>
      </c>
      <c r="AB3116">
        <v>2840.04</v>
      </c>
      <c r="AC3116">
        <v>0.49</v>
      </c>
      <c r="AD3116">
        <v>3</v>
      </c>
      <c r="AE3116" t="s">
        <v>42</v>
      </c>
    </row>
    <row r="3117" spans="1:31" x14ac:dyDescent="0.3">
      <c r="A3117">
        <v>1185732</v>
      </c>
      <c r="B3117" t="s">
        <v>30</v>
      </c>
      <c r="C3117" s="1">
        <v>44263</v>
      </c>
      <c r="D3117">
        <v>2021</v>
      </c>
      <c r="E3117" t="s">
        <v>51</v>
      </c>
      <c r="F3117">
        <v>1</v>
      </c>
      <c r="G3117">
        <v>1</v>
      </c>
      <c r="H3117" t="s">
        <v>32</v>
      </c>
      <c r="I3117">
        <v>1</v>
      </c>
      <c r="J3117" t="s">
        <v>71</v>
      </c>
      <c r="K3117">
        <v>21</v>
      </c>
      <c r="L3117" t="s">
        <v>151</v>
      </c>
      <c r="M3117" t="s">
        <v>125</v>
      </c>
      <c r="N3117">
        <v>3</v>
      </c>
      <c r="O3117" t="s">
        <v>126</v>
      </c>
      <c r="P3117">
        <v>1</v>
      </c>
      <c r="Q3117" t="s">
        <v>37</v>
      </c>
      <c r="R3117">
        <v>1</v>
      </c>
      <c r="S3117" t="s">
        <v>127</v>
      </c>
      <c r="T3117">
        <v>4</v>
      </c>
      <c r="U3117" t="s">
        <v>128</v>
      </c>
      <c r="V3117" t="s">
        <v>189</v>
      </c>
      <c r="W3117">
        <v>3</v>
      </c>
      <c r="X3117" t="s">
        <v>84</v>
      </c>
      <c r="Y3117">
        <v>44</v>
      </c>
      <c r="Z3117">
        <v>165</v>
      </c>
      <c r="AA3117">
        <v>7260</v>
      </c>
      <c r="AB3117">
        <v>3339.6</v>
      </c>
      <c r="AC3117">
        <v>0.45999999999999996</v>
      </c>
      <c r="AD3117">
        <v>3</v>
      </c>
      <c r="AE3117" t="s">
        <v>42</v>
      </c>
    </row>
    <row r="3118" spans="1:31" x14ac:dyDescent="0.3">
      <c r="A3118">
        <v>1185732</v>
      </c>
      <c r="B3118" t="s">
        <v>30</v>
      </c>
      <c r="C3118" s="1">
        <v>44295</v>
      </c>
      <c r="D3118">
        <v>2021</v>
      </c>
      <c r="E3118" t="s">
        <v>52</v>
      </c>
      <c r="F3118">
        <v>2</v>
      </c>
      <c r="G3118">
        <v>1</v>
      </c>
      <c r="H3118" t="s">
        <v>32</v>
      </c>
      <c r="I3118">
        <v>1</v>
      </c>
      <c r="J3118" t="s">
        <v>71</v>
      </c>
      <c r="K3118">
        <v>21</v>
      </c>
      <c r="L3118" t="s">
        <v>151</v>
      </c>
      <c r="M3118" t="s">
        <v>125</v>
      </c>
      <c r="N3118">
        <v>3</v>
      </c>
      <c r="O3118" t="s">
        <v>126</v>
      </c>
      <c r="P3118">
        <v>1</v>
      </c>
      <c r="Q3118" t="s">
        <v>37</v>
      </c>
      <c r="R3118">
        <v>5</v>
      </c>
      <c r="S3118" t="s">
        <v>303</v>
      </c>
      <c r="T3118">
        <v>7</v>
      </c>
      <c r="U3118" t="s">
        <v>305</v>
      </c>
      <c r="V3118" t="s">
        <v>202</v>
      </c>
      <c r="W3118">
        <v>3</v>
      </c>
      <c r="X3118" t="s">
        <v>84</v>
      </c>
      <c r="Y3118">
        <v>43</v>
      </c>
      <c r="Z3118">
        <v>147</v>
      </c>
      <c r="AA3118">
        <v>6321</v>
      </c>
      <c r="AB3118">
        <v>2844.45</v>
      </c>
      <c r="AC3118">
        <v>0.44999999999999996</v>
      </c>
      <c r="AD3118">
        <v>3</v>
      </c>
      <c r="AE3118" t="s">
        <v>42</v>
      </c>
    </row>
    <row r="3119" spans="1:31" x14ac:dyDescent="0.3">
      <c r="A3119">
        <v>1185732</v>
      </c>
      <c r="B3119" t="s">
        <v>30</v>
      </c>
      <c r="C3119" s="1">
        <v>44324</v>
      </c>
      <c r="D3119">
        <v>2021</v>
      </c>
      <c r="E3119" t="s">
        <v>53</v>
      </c>
      <c r="F3119">
        <v>2</v>
      </c>
      <c r="G3119">
        <v>1</v>
      </c>
      <c r="H3119" t="s">
        <v>32</v>
      </c>
      <c r="I3119">
        <v>1</v>
      </c>
      <c r="J3119" t="s">
        <v>71</v>
      </c>
      <c r="K3119">
        <v>21</v>
      </c>
      <c r="L3119" t="s">
        <v>151</v>
      </c>
      <c r="M3119" t="s">
        <v>125</v>
      </c>
      <c r="N3119">
        <v>3</v>
      </c>
      <c r="O3119" t="s">
        <v>126</v>
      </c>
      <c r="P3119">
        <v>1</v>
      </c>
      <c r="Q3119" t="s">
        <v>37</v>
      </c>
      <c r="R3119">
        <v>1</v>
      </c>
      <c r="S3119" t="s">
        <v>127</v>
      </c>
      <c r="T3119">
        <v>4</v>
      </c>
      <c r="U3119" t="s">
        <v>128</v>
      </c>
      <c r="V3119" t="s">
        <v>186</v>
      </c>
      <c r="W3119">
        <v>3</v>
      </c>
      <c r="X3119" t="s">
        <v>84</v>
      </c>
      <c r="Y3119">
        <v>53</v>
      </c>
      <c r="Z3119">
        <v>161</v>
      </c>
      <c r="AA3119">
        <v>8533</v>
      </c>
      <c r="AB3119">
        <v>4010.5099999999998</v>
      </c>
      <c r="AC3119">
        <v>0.47</v>
      </c>
      <c r="AD3119">
        <v>3</v>
      </c>
      <c r="AE3119" t="s">
        <v>42</v>
      </c>
    </row>
    <row r="3120" spans="1:31" x14ac:dyDescent="0.3">
      <c r="A3120">
        <v>1185732</v>
      </c>
      <c r="B3120" t="s">
        <v>30</v>
      </c>
      <c r="C3120" s="1">
        <v>44357</v>
      </c>
      <c r="D3120">
        <v>2021</v>
      </c>
      <c r="E3120" t="s">
        <v>54</v>
      </c>
      <c r="F3120">
        <v>2</v>
      </c>
      <c r="G3120">
        <v>1</v>
      </c>
      <c r="H3120" t="s">
        <v>32</v>
      </c>
      <c r="I3120">
        <v>1</v>
      </c>
      <c r="J3120" t="s">
        <v>71</v>
      </c>
      <c r="K3120">
        <v>21</v>
      </c>
      <c r="L3120" t="s">
        <v>151</v>
      </c>
      <c r="M3120" t="s">
        <v>125</v>
      </c>
      <c r="N3120">
        <v>3</v>
      </c>
      <c r="O3120" t="s">
        <v>126</v>
      </c>
      <c r="P3120">
        <v>1</v>
      </c>
      <c r="Q3120" t="s">
        <v>37</v>
      </c>
      <c r="R3120">
        <v>5</v>
      </c>
      <c r="S3120" t="s">
        <v>303</v>
      </c>
      <c r="T3120">
        <v>6</v>
      </c>
      <c r="U3120" t="s">
        <v>304</v>
      </c>
      <c r="V3120" t="s">
        <v>129</v>
      </c>
      <c r="W3120">
        <v>3</v>
      </c>
      <c r="X3120" t="s">
        <v>84</v>
      </c>
      <c r="Y3120">
        <v>54</v>
      </c>
      <c r="Z3120">
        <v>175</v>
      </c>
      <c r="AA3120">
        <v>9450</v>
      </c>
      <c r="AB3120">
        <v>4536</v>
      </c>
      <c r="AC3120">
        <v>0.48</v>
      </c>
      <c r="AD3120">
        <v>3</v>
      </c>
      <c r="AE3120" t="s">
        <v>42</v>
      </c>
    </row>
    <row r="3121" spans="1:31" x14ac:dyDescent="0.3">
      <c r="A3121">
        <v>1185732</v>
      </c>
      <c r="B3121" t="s">
        <v>30</v>
      </c>
      <c r="C3121" s="1">
        <v>44385</v>
      </c>
      <c r="D3121">
        <v>2021</v>
      </c>
      <c r="E3121" t="s">
        <v>55</v>
      </c>
      <c r="F3121">
        <v>3</v>
      </c>
      <c r="G3121">
        <v>1</v>
      </c>
      <c r="H3121" t="s">
        <v>32</v>
      </c>
      <c r="I3121">
        <v>1</v>
      </c>
      <c r="J3121" t="s">
        <v>71</v>
      </c>
      <c r="K3121">
        <v>21</v>
      </c>
      <c r="L3121" t="s">
        <v>151</v>
      </c>
      <c r="M3121" t="s">
        <v>125</v>
      </c>
      <c r="N3121">
        <v>3</v>
      </c>
      <c r="O3121" t="s">
        <v>126</v>
      </c>
      <c r="P3121">
        <v>1</v>
      </c>
      <c r="Q3121" t="s">
        <v>37</v>
      </c>
      <c r="R3121">
        <v>1</v>
      </c>
      <c r="S3121" t="s">
        <v>127</v>
      </c>
      <c r="T3121">
        <v>4</v>
      </c>
      <c r="U3121" t="s">
        <v>128</v>
      </c>
      <c r="V3121" t="s">
        <v>161</v>
      </c>
      <c r="W3121">
        <v>3</v>
      </c>
      <c r="X3121" t="s">
        <v>84</v>
      </c>
      <c r="Y3121">
        <v>56</v>
      </c>
      <c r="Z3121">
        <v>196</v>
      </c>
      <c r="AA3121">
        <v>10976</v>
      </c>
      <c r="AB3121">
        <v>4939.2</v>
      </c>
      <c r="AC3121">
        <v>0.44999999999999996</v>
      </c>
      <c r="AD3121">
        <v>3</v>
      </c>
      <c r="AE3121" t="s">
        <v>42</v>
      </c>
    </row>
    <row r="3122" spans="1:31" x14ac:dyDescent="0.3">
      <c r="A3122">
        <v>1185732</v>
      </c>
      <c r="B3122" t="s">
        <v>30</v>
      </c>
      <c r="C3122" s="1">
        <v>44417</v>
      </c>
      <c r="D3122">
        <v>2021</v>
      </c>
      <c r="E3122" t="s">
        <v>31</v>
      </c>
      <c r="F3122">
        <v>3</v>
      </c>
      <c r="G3122">
        <v>1</v>
      </c>
      <c r="H3122" t="s">
        <v>32</v>
      </c>
      <c r="I3122">
        <v>1</v>
      </c>
      <c r="J3122" t="s">
        <v>71</v>
      </c>
      <c r="K3122">
        <v>21</v>
      </c>
      <c r="L3122" t="s">
        <v>151</v>
      </c>
      <c r="M3122" t="s">
        <v>125</v>
      </c>
      <c r="N3122">
        <v>3</v>
      </c>
      <c r="O3122" t="s">
        <v>126</v>
      </c>
      <c r="P3122">
        <v>1</v>
      </c>
      <c r="Q3122" t="s">
        <v>37</v>
      </c>
      <c r="R3122">
        <v>5</v>
      </c>
      <c r="S3122" t="s">
        <v>303</v>
      </c>
      <c r="T3122">
        <v>8</v>
      </c>
      <c r="U3122" t="s">
        <v>306</v>
      </c>
      <c r="V3122" t="s">
        <v>189</v>
      </c>
      <c r="W3122">
        <v>3</v>
      </c>
      <c r="X3122" t="s">
        <v>84</v>
      </c>
      <c r="Y3122">
        <v>55</v>
      </c>
      <c r="Z3122">
        <v>210</v>
      </c>
      <c r="AA3122">
        <v>11550</v>
      </c>
      <c r="AB3122">
        <v>5197.4999999999991</v>
      </c>
      <c r="AC3122">
        <v>0.44999999999999996</v>
      </c>
      <c r="AD3122">
        <v>3</v>
      </c>
      <c r="AE3122" t="s">
        <v>42</v>
      </c>
    </row>
    <row r="3123" spans="1:31" x14ac:dyDescent="0.3">
      <c r="A3123">
        <v>1185732</v>
      </c>
      <c r="B3123" t="s">
        <v>30</v>
      </c>
      <c r="C3123" s="1">
        <v>44365</v>
      </c>
      <c r="D3123">
        <v>2021</v>
      </c>
      <c r="E3123" t="s">
        <v>54</v>
      </c>
      <c r="F3123">
        <v>2</v>
      </c>
      <c r="G3123">
        <v>4</v>
      </c>
      <c r="H3123" t="s">
        <v>139</v>
      </c>
      <c r="I3123">
        <v>21</v>
      </c>
      <c r="J3123" t="s">
        <v>156</v>
      </c>
      <c r="K3123">
        <v>25</v>
      </c>
      <c r="L3123" t="s">
        <v>157</v>
      </c>
      <c r="M3123" t="s">
        <v>125</v>
      </c>
      <c r="N3123">
        <v>3</v>
      </c>
      <c r="O3123" t="s">
        <v>126</v>
      </c>
      <c r="P3123">
        <v>1</v>
      </c>
      <c r="Q3123" t="s">
        <v>37</v>
      </c>
      <c r="R3123">
        <v>1</v>
      </c>
      <c r="S3123" t="s">
        <v>127</v>
      </c>
      <c r="T3123">
        <v>4</v>
      </c>
      <c r="U3123" t="s">
        <v>128</v>
      </c>
      <c r="V3123" t="s">
        <v>204</v>
      </c>
      <c r="W3123">
        <v>3</v>
      </c>
      <c r="X3123" t="s">
        <v>84</v>
      </c>
      <c r="Y3123">
        <v>42</v>
      </c>
      <c r="Z3123">
        <v>142</v>
      </c>
      <c r="AA3123">
        <v>5964</v>
      </c>
      <c r="AB3123">
        <v>3876.6</v>
      </c>
      <c r="AC3123">
        <v>0.65</v>
      </c>
      <c r="AD3123">
        <v>3</v>
      </c>
      <c r="AE3123" t="s">
        <v>42</v>
      </c>
    </row>
    <row r="3124" spans="1:31" x14ac:dyDescent="0.3">
      <c r="A3124">
        <v>1185732</v>
      </c>
      <c r="B3124" t="s">
        <v>30</v>
      </c>
      <c r="C3124" s="1">
        <v>44447</v>
      </c>
      <c r="D3124">
        <v>2021</v>
      </c>
      <c r="E3124" t="s">
        <v>43</v>
      </c>
      <c r="F3124">
        <v>3</v>
      </c>
      <c r="G3124">
        <v>1</v>
      </c>
      <c r="H3124" t="s">
        <v>32</v>
      </c>
      <c r="I3124">
        <v>1</v>
      </c>
      <c r="J3124" t="s">
        <v>71</v>
      </c>
      <c r="K3124">
        <v>21</v>
      </c>
      <c r="L3124" t="s">
        <v>151</v>
      </c>
      <c r="M3124" t="s">
        <v>125</v>
      </c>
      <c r="N3124">
        <v>3</v>
      </c>
      <c r="O3124" t="s">
        <v>126</v>
      </c>
      <c r="P3124">
        <v>1</v>
      </c>
      <c r="Q3124" t="s">
        <v>37</v>
      </c>
      <c r="R3124">
        <v>1</v>
      </c>
      <c r="S3124" t="s">
        <v>127</v>
      </c>
      <c r="T3124">
        <v>4</v>
      </c>
      <c r="U3124" t="s">
        <v>128</v>
      </c>
      <c r="V3124" t="s">
        <v>161</v>
      </c>
      <c r="W3124">
        <v>3</v>
      </c>
      <c r="X3124" t="s">
        <v>84</v>
      </c>
      <c r="Y3124">
        <v>48</v>
      </c>
      <c r="Z3124">
        <v>163</v>
      </c>
      <c r="AA3124">
        <v>7824</v>
      </c>
      <c r="AB3124">
        <v>3520.7999999999997</v>
      </c>
      <c r="AC3124">
        <v>0.44999999999999996</v>
      </c>
      <c r="AD3124">
        <v>3</v>
      </c>
      <c r="AE3124" t="s">
        <v>42</v>
      </c>
    </row>
    <row r="3125" spans="1:31" x14ac:dyDescent="0.3">
      <c r="A3125">
        <v>1185732</v>
      </c>
      <c r="B3125" t="s">
        <v>30</v>
      </c>
      <c r="C3125" s="1">
        <v>44479</v>
      </c>
      <c r="D3125">
        <v>2021</v>
      </c>
      <c r="E3125" t="s">
        <v>44</v>
      </c>
      <c r="F3125">
        <v>4</v>
      </c>
      <c r="G3125">
        <v>1</v>
      </c>
      <c r="H3125" t="s">
        <v>32</v>
      </c>
      <c r="I3125">
        <v>1</v>
      </c>
      <c r="J3125" t="s">
        <v>71</v>
      </c>
      <c r="K3125">
        <v>21</v>
      </c>
      <c r="L3125" t="s">
        <v>151</v>
      </c>
      <c r="M3125" t="s">
        <v>125</v>
      </c>
      <c r="N3125">
        <v>3</v>
      </c>
      <c r="O3125" t="s">
        <v>126</v>
      </c>
      <c r="P3125">
        <v>1</v>
      </c>
      <c r="Q3125" t="s">
        <v>37</v>
      </c>
      <c r="R3125">
        <v>5</v>
      </c>
      <c r="S3125" t="s">
        <v>303</v>
      </c>
      <c r="T3125">
        <v>7</v>
      </c>
      <c r="U3125" t="s">
        <v>305</v>
      </c>
      <c r="V3125" t="s">
        <v>187</v>
      </c>
      <c r="W3125">
        <v>3</v>
      </c>
      <c r="X3125" t="s">
        <v>84</v>
      </c>
      <c r="Y3125">
        <v>46</v>
      </c>
      <c r="Z3125">
        <v>156</v>
      </c>
      <c r="AA3125">
        <v>7176</v>
      </c>
      <c r="AB3125">
        <v>3300.9599999999996</v>
      </c>
      <c r="AC3125">
        <v>0.45999999999999996</v>
      </c>
      <c r="AD3125">
        <v>3</v>
      </c>
      <c r="AE3125" t="s">
        <v>42</v>
      </c>
    </row>
    <row r="3126" spans="1:31" x14ac:dyDescent="0.3">
      <c r="A3126">
        <v>1185732</v>
      </c>
      <c r="B3126" t="s">
        <v>30</v>
      </c>
      <c r="C3126" s="1">
        <v>44394</v>
      </c>
      <c r="D3126">
        <v>2021</v>
      </c>
      <c r="E3126" t="s">
        <v>55</v>
      </c>
      <c r="F3126">
        <v>3</v>
      </c>
      <c r="G3126">
        <v>4</v>
      </c>
      <c r="H3126" t="s">
        <v>139</v>
      </c>
      <c r="I3126">
        <v>21</v>
      </c>
      <c r="J3126" t="s">
        <v>156</v>
      </c>
      <c r="K3126">
        <v>25</v>
      </c>
      <c r="L3126" t="s">
        <v>157</v>
      </c>
      <c r="M3126" t="s">
        <v>125</v>
      </c>
      <c r="N3126">
        <v>3</v>
      </c>
      <c r="O3126" t="s">
        <v>126</v>
      </c>
      <c r="P3126">
        <v>1</v>
      </c>
      <c r="Q3126" t="s">
        <v>37</v>
      </c>
      <c r="R3126">
        <v>5</v>
      </c>
      <c r="S3126" t="s">
        <v>303</v>
      </c>
      <c r="T3126">
        <v>7</v>
      </c>
      <c r="U3126" t="s">
        <v>305</v>
      </c>
      <c r="V3126" t="s">
        <v>162</v>
      </c>
      <c r="W3126">
        <v>3</v>
      </c>
      <c r="X3126" t="s">
        <v>84</v>
      </c>
      <c r="Y3126">
        <v>37</v>
      </c>
      <c r="Z3126">
        <v>94</v>
      </c>
      <c r="AA3126">
        <v>3478</v>
      </c>
      <c r="AB3126">
        <v>1704.22</v>
      </c>
      <c r="AC3126">
        <v>0.49</v>
      </c>
      <c r="AD3126">
        <v>3</v>
      </c>
      <c r="AE3126" t="s">
        <v>42</v>
      </c>
    </row>
    <row r="3127" spans="1:31" x14ac:dyDescent="0.3">
      <c r="A3127">
        <v>1185732</v>
      </c>
      <c r="B3127" t="s">
        <v>30</v>
      </c>
      <c r="C3127" s="1">
        <v>44426</v>
      </c>
      <c r="D3127">
        <v>2021</v>
      </c>
      <c r="E3127" t="s">
        <v>31</v>
      </c>
      <c r="F3127">
        <v>3</v>
      </c>
      <c r="G3127">
        <v>4</v>
      </c>
      <c r="H3127" t="s">
        <v>139</v>
      </c>
      <c r="I3127">
        <v>21</v>
      </c>
      <c r="J3127" t="s">
        <v>156</v>
      </c>
      <c r="K3127">
        <v>25</v>
      </c>
      <c r="L3127" t="s">
        <v>157</v>
      </c>
      <c r="M3127" t="s">
        <v>125</v>
      </c>
      <c r="N3127">
        <v>3</v>
      </c>
      <c r="O3127" t="s">
        <v>126</v>
      </c>
      <c r="P3127">
        <v>1</v>
      </c>
      <c r="Q3127" t="s">
        <v>37</v>
      </c>
      <c r="R3127">
        <v>1</v>
      </c>
      <c r="S3127" t="s">
        <v>127</v>
      </c>
      <c r="T3127">
        <v>5</v>
      </c>
      <c r="U3127" t="s">
        <v>300</v>
      </c>
      <c r="V3127" t="s">
        <v>265</v>
      </c>
      <c r="W3127">
        <v>3</v>
      </c>
      <c r="X3127" t="s">
        <v>84</v>
      </c>
      <c r="Y3127">
        <v>38</v>
      </c>
      <c r="Z3127">
        <v>143</v>
      </c>
      <c r="AA3127">
        <v>5434</v>
      </c>
      <c r="AB3127">
        <v>2499.64</v>
      </c>
      <c r="AC3127">
        <v>0.45999999999999996</v>
      </c>
      <c r="AD3127">
        <v>3</v>
      </c>
      <c r="AE3127" t="s">
        <v>42</v>
      </c>
    </row>
    <row r="3128" spans="1:31" x14ac:dyDescent="0.3">
      <c r="A3128">
        <v>1185732</v>
      </c>
      <c r="B3128" t="s">
        <v>30</v>
      </c>
      <c r="C3128" s="1">
        <v>44509</v>
      </c>
      <c r="D3128">
        <v>2021</v>
      </c>
      <c r="E3128" t="s">
        <v>45</v>
      </c>
      <c r="F3128">
        <v>4</v>
      </c>
      <c r="G3128">
        <v>1</v>
      </c>
      <c r="H3128" t="s">
        <v>32</v>
      </c>
      <c r="I3128">
        <v>1</v>
      </c>
      <c r="J3128" t="s">
        <v>71</v>
      </c>
      <c r="K3128">
        <v>21</v>
      </c>
      <c r="L3128" t="s">
        <v>151</v>
      </c>
      <c r="M3128" t="s">
        <v>125</v>
      </c>
      <c r="N3128">
        <v>3</v>
      </c>
      <c r="O3128" t="s">
        <v>126</v>
      </c>
      <c r="P3128">
        <v>1</v>
      </c>
      <c r="Q3128" t="s">
        <v>37</v>
      </c>
      <c r="R3128">
        <v>1</v>
      </c>
      <c r="S3128" t="s">
        <v>127</v>
      </c>
      <c r="T3128">
        <v>4</v>
      </c>
      <c r="U3128" t="s">
        <v>128</v>
      </c>
      <c r="V3128" t="s">
        <v>184</v>
      </c>
      <c r="W3128">
        <v>3</v>
      </c>
      <c r="X3128" t="s">
        <v>84</v>
      </c>
      <c r="Y3128">
        <v>49</v>
      </c>
      <c r="Z3128">
        <v>162</v>
      </c>
      <c r="AA3128">
        <v>7938</v>
      </c>
      <c r="AB3128">
        <v>3889.62</v>
      </c>
      <c r="AC3128">
        <v>0.49</v>
      </c>
      <c r="AD3128">
        <v>3</v>
      </c>
      <c r="AE3128" t="s">
        <v>42</v>
      </c>
    </row>
    <row r="3129" spans="1:31" x14ac:dyDescent="0.3">
      <c r="A3129">
        <v>1185732</v>
      </c>
      <c r="B3129" t="s">
        <v>30</v>
      </c>
      <c r="C3129" s="1">
        <v>44487</v>
      </c>
      <c r="D3129">
        <v>2021</v>
      </c>
      <c r="E3129" t="s">
        <v>44</v>
      </c>
      <c r="F3129">
        <v>4</v>
      </c>
      <c r="G3129">
        <v>4</v>
      </c>
      <c r="H3129" t="s">
        <v>139</v>
      </c>
      <c r="I3129">
        <v>21</v>
      </c>
      <c r="J3129" t="s">
        <v>156</v>
      </c>
      <c r="K3129">
        <v>25</v>
      </c>
      <c r="L3129" t="s">
        <v>157</v>
      </c>
      <c r="M3129" t="s">
        <v>125</v>
      </c>
      <c r="N3129">
        <v>3</v>
      </c>
      <c r="O3129" t="s">
        <v>126</v>
      </c>
      <c r="P3129">
        <v>1</v>
      </c>
      <c r="Q3129" t="s">
        <v>37</v>
      </c>
      <c r="R3129">
        <v>1</v>
      </c>
      <c r="S3129" t="s">
        <v>127</v>
      </c>
      <c r="T3129">
        <v>4</v>
      </c>
      <c r="U3129" t="s">
        <v>128</v>
      </c>
      <c r="V3129" t="s">
        <v>161</v>
      </c>
      <c r="W3129">
        <v>3</v>
      </c>
      <c r="X3129" t="s">
        <v>84</v>
      </c>
      <c r="Y3129">
        <v>34</v>
      </c>
      <c r="Z3129">
        <v>131</v>
      </c>
      <c r="AA3129">
        <v>4454</v>
      </c>
      <c r="AB3129">
        <v>2271.54</v>
      </c>
      <c r="AC3129">
        <v>0.51</v>
      </c>
      <c r="AD3129">
        <v>3</v>
      </c>
      <c r="AE3129" t="s">
        <v>42</v>
      </c>
    </row>
    <row r="3130" spans="1:31" x14ac:dyDescent="0.3">
      <c r="A3130">
        <v>1185732</v>
      </c>
      <c r="B3130" t="s">
        <v>30</v>
      </c>
      <c r="C3130" s="1">
        <v>44210</v>
      </c>
      <c r="D3130">
        <v>2021</v>
      </c>
      <c r="E3130" t="s">
        <v>47</v>
      </c>
      <c r="F3130">
        <v>1</v>
      </c>
      <c r="G3130">
        <v>1</v>
      </c>
      <c r="H3130" t="s">
        <v>32</v>
      </c>
      <c r="I3130">
        <v>1</v>
      </c>
      <c r="J3130" t="s">
        <v>71</v>
      </c>
      <c r="K3130">
        <v>21</v>
      </c>
      <c r="L3130" t="s">
        <v>151</v>
      </c>
      <c r="M3130" t="s">
        <v>125</v>
      </c>
      <c r="N3130">
        <v>3</v>
      </c>
      <c r="O3130" t="s">
        <v>126</v>
      </c>
      <c r="P3130">
        <v>1</v>
      </c>
      <c r="Q3130" t="s">
        <v>37</v>
      </c>
      <c r="R3130">
        <v>5</v>
      </c>
      <c r="S3130" t="s">
        <v>303</v>
      </c>
      <c r="T3130">
        <v>7</v>
      </c>
      <c r="U3130" t="s">
        <v>305</v>
      </c>
      <c r="V3130" t="s">
        <v>187</v>
      </c>
      <c r="W3130">
        <v>3</v>
      </c>
      <c r="X3130" t="s">
        <v>84</v>
      </c>
      <c r="Y3130">
        <v>39</v>
      </c>
      <c r="Z3130">
        <v>156</v>
      </c>
      <c r="AA3130">
        <v>6084</v>
      </c>
      <c r="AB3130">
        <v>2737.7999999999997</v>
      </c>
      <c r="AC3130">
        <v>0.44999999999999996</v>
      </c>
      <c r="AD3130">
        <v>3</v>
      </c>
      <c r="AE3130" t="s">
        <v>42</v>
      </c>
    </row>
    <row r="3131" spans="1:31" x14ac:dyDescent="0.3">
      <c r="A3131">
        <v>1185732</v>
      </c>
      <c r="B3131" t="s">
        <v>30</v>
      </c>
      <c r="C3131" s="1">
        <v>44239</v>
      </c>
      <c r="D3131">
        <v>2021</v>
      </c>
      <c r="E3131" t="s">
        <v>48</v>
      </c>
      <c r="F3131">
        <v>1</v>
      </c>
      <c r="G3131">
        <v>1</v>
      </c>
      <c r="H3131" t="s">
        <v>32</v>
      </c>
      <c r="I3131">
        <v>1</v>
      </c>
      <c r="J3131" t="s">
        <v>71</v>
      </c>
      <c r="K3131">
        <v>21</v>
      </c>
      <c r="L3131" t="s">
        <v>151</v>
      </c>
      <c r="M3131" t="s">
        <v>125</v>
      </c>
      <c r="N3131">
        <v>3</v>
      </c>
      <c r="O3131" t="s">
        <v>126</v>
      </c>
      <c r="P3131">
        <v>1</v>
      </c>
      <c r="Q3131" t="s">
        <v>37</v>
      </c>
      <c r="R3131">
        <v>5</v>
      </c>
      <c r="S3131" t="s">
        <v>303</v>
      </c>
      <c r="T3131">
        <v>7</v>
      </c>
      <c r="U3131" t="s">
        <v>305</v>
      </c>
      <c r="V3131" t="s">
        <v>162</v>
      </c>
      <c r="W3131">
        <v>3</v>
      </c>
      <c r="X3131" t="s">
        <v>84</v>
      </c>
      <c r="Y3131">
        <v>37</v>
      </c>
      <c r="Z3131">
        <v>145</v>
      </c>
      <c r="AA3131">
        <v>5365</v>
      </c>
      <c r="AB3131">
        <v>2199.65</v>
      </c>
      <c r="AC3131">
        <v>0.41</v>
      </c>
      <c r="AD3131">
        <v>3</v>
      </c>
      <c r="AE3131" t="s">
        <v>42</v>
      </c>
    </row>
    <row r="3132" spans="1:31" x14ac:dyDescent="0.3">
      <c r="A3132">
        <v>1185732</v>
      </c>
      <c r="B3132" t="s">
        <v>30</v>
      </c>
      <c r="C3132" s="1">
        <v>44265</v>
      </c>
      <c r="D3132">
        <v>2021</v>
      </c>
      <c r="E3132" t="s">
        <v>51</v>
      </c>
      <c r="F3132">
        <v>1</v>
      </c>
      <c r="G3132">
        <v>3</v>
      </c>
      <c r="H3132" t="s">
        <v>78</v>
      </c>
      <c r="I3132">
        <v>18</v>
      </c>
      <c r="J3132" t="s">
        <v>152</v>
      </c>
      <c r="K3132">
        <v>22</v>
      </c>
      <c r="L3132" t="s">
        <v>153</v>
      </c>
      <c r="M3132" t="s">
        <v>125</v>
      </c>
      <c r="N3132">
        <v>3</v>
      </c>
      <c r="O3132" t="s">
        <v>126</v>
      </c>
      <c r="P3132">
        <v>1</v>
      </c>
      <c r="Q3132" t="s">
        <v>37</v>
      </c>
      <c r="R3132">
        <v>1</v>
      </c>
      <c r="S3132" t="s">
        <v>127</v>
      </c>
      <c r="T3132">
        <v>5</v>
      </c>
      <c r="U3132" t="s">
        <v>300</v>
      </c>
      <c r="V3132" t="s">
        <v>265</v>
      </c>
      <c r="W3132">
        <v>3</v>
      </c>
      <c r="X3132" t="s">
        <v>84</v>
      </c>
      <c r="Y3132">
        <v>37</v>
      </c>
      <c r="Z3132">
        <v>131</v>
      </c>
      <c r="AA3132">
        <v>4847</v>
      </c>
      <c r="AB3132">
        <v>2132.6799999999998</v>
      </c>
      <c r="AC3132">
        <v>0.44</v>
      </c>
      <c r="AD3132">
        <v>3</v>
      </c>
      <c r="AE3132" t="s">
        <v>42</v>
      </c>
    </row>
    <row r="3133" spans="1:31" x14ac:dyDescent="0.3">
      <c r="A3133">
        <v>1185732</v>
      </c>
      <c r="B3133" t="s">
        <v>30</v>
      </c>
      <c r="C3133" s="1">
        <v>44297</v>
      </c>
      <c r="D3133">
        <v>2021</v>
      </c>
      <c r="E3133" t="s">
        <v>52</v>
      </c>
      <c r="F3133">
        <v>2</v>
      </c>
      <c r="G3133">
        <v>3</v>
      </c>
      <c r="H3133" t="s">
        <v>78</v>
      </c>
      <c r="I3133">
        <v>18</v>
      </c>
      <c r="J3133" t="s">
        <v>152</v>
      </c>
      <c r="K3133">
        <v>22</v>
      </c>
      <c r="L3133" t="s">
        <v>153</v>
      </c>
      <c r="M3133" t="s">
        <v>125</v>
      </c>
      <c r="N3133">
        <v>3</v>
      </c>
      <c r="O3133" t="s">
        <v>126</v>
      </c>
      <c r="P3133">
        <v>1</v>
      </c>
      <c r="Q3133" t="s">
        <v>37</v>
      </c>
      <c r="R3133">
        <v>5</v>
      </c>
      <c r="S3133" t="s">
        <v>303</v>
      </c>
      <c r="T3133">
        <v>6</v>
      </c>
      <c r="U3133" t="s">
        <v>304</v>
      </c>
      <c r="V3133" t="s">
        <v>129</v>
      </c>
      <c r="W3133">
        <v>3</v>
      </c>
      <c r="X3133" t="s">
        <v>84</v>
      </c>
      <c r="Y3133">
        <v>39</v>
      </c>
      <c r="Z3133">
        <v>140</v>
      </c>
      <c r="AA3133">
        <v>5460</v>
      </c>
      <c r="AB3133">
        <v>2456.9999999999995</v>
      </c>
      <c r="AC3133">
        <v>0.44999999999999996</v>
      </c>
      <c r="AD3133">
        <v>3</v>
      </c>
      <c r="AE3133" t="s">
        <v>42</v>
      </c>
    </row>
    <row r="3134" spans="1:31" x14ac:dyDescent="0.3">
      <c r="A3134">
        <v>1185732</v>
      </c>
      <c r="B3134" t="s">
        <v>30</v>
      </c>
      <c r="C3134" s="1">
        <v>44326</v>
      </c>
      <c r="D3134">
        <v>2021</v>
      </c>
      <c r="E3134" t="s">
        <v>53</v>
      </c>
      <c r="F3134">
        <v>2</v>
      </c>
      <c r="G3134">
        <v>3</v>
      </c>
      <c r="H3134" t="s">
        <v>78</v>
      </c>
      <c r="I3134">
        <v>18</v>
      </c>
      <c r="J3134" t="s">
        <v>152</v>
      </c>
      <c r="K3134">
        <v>22</v>
      </c>
      <c r="L3134" t="s">
        <v>153</v>
      </c>
      <c r="M3134" t="s">
        <v>125</v>
      </c>
      <c r="N3134">
        <v>3</v>
      </c>
      <c r="O3134" t="s">
        <v>126</v>
      </c>
      <c r="P3134">
        <v>1</v>
      </c>
      <c r="Q3134" t="s">
        <v>37</v>
      </c>
      <c r="R3134">
        <v>1</v>
      </c>
      <c r="S3134" t="s">
        <v>127</v>
      </c>
      <c r="T3134">
        <v>4</v>
      </c>
      <c r="U3134" t="s">
        <v>128</v>
      </c>
      <c r="V3134" t="s">
        <v>189</v>
      </c>
      <c r="W3134">
        <v>3</v>
      </c>
      <c r="X3134" t="s">
        <v>84</v>
      </c>
      <c r="Y3134">
        <v>41</v>
      </c>
      <c r="Z3134">
        <v>152</v>
      </c>
      <c r="AA3134">
        <v>6232</v>
      </c>
      <c r="AB3134">
        <v>2492.8000000000002</v>
      </c>
      <c r="AC3134">
        <v>0.4</v>
      </c>
      <c r="AD3134">
        <v>3</v>
      </c>
      <c r="AE3134" t="s">
        <v>42</v>
      </c>
    </row>
    <row r="3135" spans="1:31" x14ac:dyDescent="0.3">
      <c r="A3135">
        <v>1185732</v>
      </c>
      <c r="B3135" t="s">
        <v>30</v>
      </c>
      <c r="C3135" s="1">
        <v>44328</v>
      </c>
      <c r="D3135">
        <v>2021</v>
      </c>
      <c r="E3135" t="s">
        <v>53</v>
      </c>
      <c r="F3135">
        <v>2</v>
      </c>
      <c r="G3135">
        <v>3</v>
      </c>
      <c r="H3135" t="s">
        <v>78</v>
      </c>
      <c r="I3135">
        <v>22</v>
      </c>
      <c r="J3135" t="s">
        <v>105</v>
      </c>
      <c r="K3135">
        <v>26</v>
      </c>
      <c r="L3135" t="s">
        <v>106</v>
      </c>
      <c r="M3135" t="s">
        <v>125</v>
      </c>
      <c r="N3135">
        <v>3</v>
      </c>
      <c r="O3135" t="s">
        <v>126</v>
      </c>
      <c r="P3135">
        <v>1</v>
      </c>
      <c r="Q3135" t="s">
        <v>37</v>
      </c>
      <c r="R3135">
        <v>5</v>
      </c>
      <c r="S3135" t="s">
        <v>303</v>
      </c>
      <c r="T3135">
        <v>7</v>
      </c>
      <c r="U3135" t="s">
        <v>305</v>
      </c>
      <c r="V3135" t="s">
        <v>202</v>
      </c>
      <c r="W3135">
        <v>3</v>
      </c>
      <c r="X3135" t="s">
        <v>84</v>
      </c>
      <c r="Y3135">
        <v>29</v>
      </c>
      <c r="Z3135">
        <v>101</v>
      </c>
      <c r="AA3135">
        <v>2929</v>
      </c>
      <c r="AB3135">
        <v>1435.21</v>
      </c>
      <c r="AC3135">
        <v>0.49</v>
      </c>
      <c r="AD3135">
        <v>3</v>
      </c>
      <c r="AE3135" t="s">
        <v>42</v>
      </c>
    </row>
    <row r="3136" spans="1:31" x14ac:dyDescent="0.3">
      <c r="A3136">
        <v>1185732</v>
      </c>
      <c r="B3136" t="s">
        <v>30</v>
      </c>
      <c r="C3136" s="1">
        <v>44359</v>
      </c>
      <c r="D3136">
        <v>2021</v>
      </c>
      <c r="E3136" t="s">
        <v>54</v>
      </c>
      <c r="F3136">
        <v>2</v>
      </c>
      <c r="G3136">
        <v>3</v>
      </c>
      <c r="H3136" t="s">
        <v>78</v>
      </c>
      <c r="I3136">
        <v>18</v>
      </c>
      <c r="J3136" t="s">
        <v>152</v>
      </c>
      <c r="K3136">
        <v>22</v>
      </c>
      <c r="L3136" t="s">
        <v>153</v>
      </c>
      <c r="M3136" t="s">
        <v>125</v>
      </c>
      <c r="N3136">
        <v>3</v>
      </c>
      <c r="O3136" t="s">
        <v>126</v>
      </c>
      <c r="P3136">
        <v>1</v>
      </c>
      <c r="Q3136" t="s">
        <v>37</v>
      </c>
      <c r="R3136">
        <v>1</v>
      </c>
      <c r="S3136" t="s">
        <v>127</v>
      </c>
      <c r="T3136">
        <v>4</v>
      </c>
      <c r="U3136" t="s">
        <v>128</v>
      </c>
      <c r="V3136" t="s">
        <v>186</v>
      </c>
      <c r="W3136">
        <v>3</v>
      </c>
      <c r="X3136" t="s">
        <v>84</v>
      </c>
      <c r="Y3136">
        <v>42</v>
      </c>
      <c r="Z3136">
        <v>168</v>
      </c>
      <c r="AA3136">
        <v>7056</v>
      </c>
      <c r="AB3136">
        <v>2892.96</v>
      </c>
      <c r="AC3136">
        <v>0.41</v>
      </c>
      <c r="AD3136">
        <v>3</v>
      </c>
      <c r="AE3136" t="s">
        <v>42</v>
      </c>
    </row>
    <row r="3137" spans="1:31" x14ac:dyDescent="0.3">
      <c r="A3137">
        <v>1185732</v>
      </c>
      <c r="B3137" t="s">
        <v>30</v>
      </c>
      <c r="C3137" s="1">
        <v>44358</v>
      </c>
      <c r="D3137">
        <v>2021</v>
      </c>
      <c r="E3137" t="s">
        <v>54</v>
      </c>
      <c r="F3137">
        <v>2</v>
      </c>
      <c r="G3137">
        <v>3</v>
      </c>
      <c r="H3137" t="s">
        <v>78</v>
      </c>
      <c r="I3137">
        <v>22</v>
      </c>
      <c r="J3137" t="s">
        <v>105</v>
      </c>
      <c r="K3137">
        <v>26</v>
      </c>
      <c r="L3137" t="s">
        <v>106</v>
      </c>
      <c r="M3137" t="s">
        <v>125</v>
      </c>
      <c r="N3137">
        <v>3</v>
      </c>
      <c r="O3137" t="s">
        <v>126</v>
      </c>
      <c r="P3137">
        <v>1</v>
      </c>
      <c r="Q3137" t="s">
        <v>37</v>
      </c>
      <c r="R3137">
        <v>5</v>
      </c>
      <c r="S3137" t="s">
        <v>303</v>
      </c>
      <c r="T3137">
        <v>6</v>
      </c>
      <c r="U3137" t="s">
        <v>304</v>
      </c>
      <c r="V3137" t="s">
        <v>129</v>
      </c>
      <c r="W3137">
        <v>3</v>
      </c>
      <c r="X3137" t="s">
        <v>84</v>
      </c>
      <c r="Y3137">
        <v>28</v>
      </c>
      <c r="Z3137">
        <v>182</v>
      </c>
      <c r="AA3137">
        <v>5096</v>
      </c>
      <c r="AB3137">
        <v>2598.96</v>
      </c>
      <c r="AC3137">
        <v>0.51</v>
      </c>
      <c r="AD3137">
        <v>3</v>
      </c>
      <c r="AE3137" t="s">
        <v>42</v>
      </c>
    </row>
    <row r="3138" spans="1:31" x14ac:dyDescent="0.3">
      <c r="A3138">
        <v>1185732</v>
      </c>
      <c r="B3138" t="s">
        <v>30</v>
      </c>
      <c r="C3138" s="1">
        <v>44387</v>
      </c>
      <c r="D3138">
        <v>2021</v>
      </c>
      <c r="E3138" t="s">
        <v>55</v>
      </c>
      <c r="F3138">
        <v>3</v>
      </c>
      <c r="G3138">
        <v>3</v>
      </c>
      <c r="H3138" t="s">
        <v>78</v>
      </c>
      <c r="I3138">
        <v>18</v>
      </c>
      <c r="J3138" t="s">
        <v>152</v>
      </c>
      <c r="K3138">
        <v>22</v>
      </c>
      <c r="L3138" t="s">
        <v>153</v>
      </c>
      <c r="M3138" t="s">
        <v>125</v>
      </c>
      <c r="N3138">
        <v>3</v>
      </c>
      <c r="O3138" t="s">
        <v>126</v>
      </c>
      <c r="P3138">
        <v>1</v>
      </c>
      <c r="Q3138" t="s">
        <v>37</v>
      </c>
      <c r="R3138">
        <v>1</v>
      </c>
      <c r="S3138" t="s">
        <v>127</v>
      </c>
      <c r="T3138">
        <v>4</v>
      </c>
      <c r="U3138" t="s">
        <v>128</v>
      </c>
      <c r="V3138" t="s">
        <v>161</v>
      </c>
      <c r="W3138">
        <v>3</v>
      </c>
      <c r="X3138" t="s">
        <v>84</v>
      </c>
      <c r="Y3138">
        <v>44</v>
      </c>
      <c r="Z3138">
        <v>163</v>
      </c>
      <c r="AA3138">
        <v>7172</v>
      </c>
      <c r="AB3138">
        <v>3083.96</v>
      </c>
      <c r="AC3138">
        <v>0.43</v>
      </c>
      <c r="AD3138">
        <v>3</v>
      </c>
      <c r="AE3138" t="s">
        <v>42</v>
      </c>
    </row>
    <row r="3139" spans="1:31" x14ac:dyDescent="0.3">
      <c r="A3139">
        <v>1185732</v>
      </c>
      <c r="B3139" t="s">
        <v>30</v>
      </c>
      <c r="C3139" s="1">
        <v>44419</v>
      </c>
      <c r="D3139">
        <v>2021</v>
      </c>
      <c r="E3139" t="s">
        <v>31</v>
      </c>
      <c r="F3139">
        <v>3</v>
      </c>
      <c r="G3139">
        <v>3</v>
      </c>
      <c r="H3139" t="s">
        <v>78</v>
      </c>
      <c r="I3139">
        <v>18</v>
      </c>
      <c r="J3139" t="s">
        <v>152</v>
      </c>
      <c r="K3139">
        <v>22</v>
      </c>
      <c r="L3139" t="s">
        <v>153</v>
      </c>
      <c r="M3139" t="s">
        <v>125</v>
      </c>
      <c r="N3139">
        <v>3</v>
      </c>
      <c r="O3139" t="s">
        <v>126</v>
      </c>
      <c r="P3139">
        <v>1</v>
      </c>
      <c r="Q3139" t="s">
        <v>37</v>
      </c>
      <c r="R3139">
        <v>5</v>
      </c>
      <c r="S3139" t="s">
        <v>303</v>
      </c>
      <c r="T3139">
        <v>8</v>
      </c>
      <c r="U3139" t="s">
        <v>306</v>
      </c>
      <c r="V3139" t="s">
        <v>189</v>
      </c>
      <c r="W3139">
        <v>3</v>
      </c>
      <c r="X3139" t="s">
        <v>84</v>
      </c>
      <c r="Y3139">
        <v>43</v>
      </c>
      <c r="Z3139">
        <v>163</v>
      </c>
      <c r="AA3139">
        <v>7009</v>
      </c>
      <c r="AB3139">
        <v>2873.69</v>
      </c>
      <c r="AC3139">
        <v>0.41</v>
      </c>
      <c r="AD3139">
        <v>3</v>
      </c>
      <c r="AE3139" t="s">
        <v>42</v>
      </c>
    </row>
    <row r="3140" spans="1:31" x14ac:dyDescent="0.3">
      <c r="A3140">
        <v>1185732</v>
      </c>
      <c r="B3140" t="s">
        <v>30</v>
      </c>
      <c r="C3140" s="1">
        <v>44449</v>
      </c>
      <c r="D3140">
        <v>2021</v>
      </c>
      <c r="E3140" t="s">
        <v>43</v>
      </c>
      <c r="F3140">
        <v>3</v>
      </c>
      <c r="G3140">
        <v>3</v>
      </c>
      <c r="H3140" t="s">
        <v>78</v>
      </c>
      <c r="I3140">
        <v>18</v>
      </c>
      <c r="J3140" t="s">
        <v>152</v>
      </c>
      <c r="K3140">
        <v>22</v>
      </c>
      <c r="L3140" t="s">
        <v>153</v>
      </c>
      <c r="M3140" t="s">
        <v>125</v>
      </c>
      <c r="N3140">
        <v>3</v>
      </c>
      <c r="O3140" t="s">
        <v>126</v>
      </c>
      <c r="P3140">
        <v>1</v>
      </c>
      <c r="Q3140" t="s">
        <v>37</v>
      </c>
      <c r="R3140">
        <v>1</v>
      </c>
      <c r="S3140" t="s">
        <v>127</v>
      </c>
      <c r="T3140">
        <v>4</v>
      </c>
      <c r="U3140" t="s">
        <v>128</v>
      </c>
      <c r="V3140" t="s">
        <v>204</v>
      </c>
      <c r="W3140">
        <v>3</v>
      </c>
      <c r="X3140" t="s">
        <v>84</v>
      </c>
      <c r="Y3140">
        <v>44</v>
      </c>
      <c r="Z3140">
        <v>150</v>
      </c>
      <c r="AA3140">
        <v>6600</v>
      </c>
      <c r="AB3140">
        <v>2838</v>
      </c>
      <c r="AC3140">
        <v>0.43</v>
      </c>
      <c r="AD3140">
        <v>3</v>
      </c>
      <c r="AE3140" t="s">
        <v>42</v>
      </c>
    </row>
    <row r="3141" spans="1:31" x14ac:dyDescent="0.3">
      <c r="A3141">
        <v>1185732</v>
      </c>
      <c r="B3141" t="s">
        <v>30</v>
      </c>
      <c r="C3141" s="1">
        <v>44481</v>
      </c>
      <c r="D3141">
        <v>2021</v>
      </c>
      <c r="E3141" t="s">
        <v>44</v>
      </c>
      <c r="F3141">
        <v>4</v>
      </c>
      <c r="G3141">
        <v>3</v>
      </c>
      <c r="H3141" t="s">
        <v>78</v>
      </c>
      <c r="I3141">
        <v>18</v>
      </c>
      <c r="J3141" t="s">
        <v>152</v>
      </c>
      <c r="K3141">
        <v>22</v>
      </c>
      <c r="L3141" t="s">
        <v>153</v>
      </c>
      <c r="M3141" t="s">
        <v>125</v>
      </c>
      <c r="N3141">
        <v>3</v>
      </c>
      <c r="O3141" t="s">
        <v>126</v>
      </c>
      <c r="P3141">
        <v>1</v>
      </c>
      <c r="Q3141" t="s">
        <v>37</v>
      </c>
      <c r="R3141">
        <v>1</v>
      </c>
      <c r="S3141" t="s">
        <v>127</v>
      </c>
      <c r="T3141">
        <v>4</v>
      </c>
      <c r="U3141" t="s">
        <v>128</v>
      </c>
      <c r="V3141" t="s">
        <v>161</v>
      </c>
      <c r="W3141">
        <v>3</v>
      </c>
      <c r="X3141" t="s">
        <v>84</v>
      </c>
      <c r="Y3141">
        <v>44</v>
      </c>
      <c r="Z3141">
        <v>174</v>
      </c>
      <c r="AA3141">
        <v>7656</v>
      </c>
      <c r="AB3141">
        <v>3062.4</v>
      </c>
      <c r="AC3141">
        <v>0.4</v>
      </c>
      <c r="AD3141">
        <v>3</v>
      </c>
      <c r="AE3141" t="s">
        <v>42</v>
      </c>
    </row>
    <row r="3142" spans="1:31" x14ac:dyDescent="0.3">
      <c r="A3142">
        <v>1185732</v>
      </c>
      <c r="B3142" t="s">
        <v>30</v>
      </c>
      <c r="C3142" s="1">
        <v>44511</v>
      </c>
      <c r="D3142">
        <v>2021</v>
      </c>
      <c r="E3142" t="s">
        <v>45</v>
      </c>
      <c r="F3142">
        <v>4</v>
      </c>
      <c r="G3142">
        <v>3</v>
      </c>
      <c r="H3142" t="s">
        <v>78</v>
      </c>
      <c r="I3142">
        <v>18</v>
      </c>
      <c r="J3142" t="s">
        <v>152</v>
      </c>
      <c r="K3142">
        <v>22</v>
      </c>
      <c r="L3142" t="s">
        <v>153</v>
      </c>
      <c r="M3142" t="s">
        <v>125</v>
      </c>
      <c r="N3142">
        <v>3</v>
      </c>
      <c r="O3142" t="s">
        <v>126</v>
      </c>
      <c r="P3142">
        <v>1</v>
      </c>
      <c r="Q3142" t="s">
        <v>37</v>
      </c>
      <c r="R3142">
        <v>5</v>
      </c>
      <c r="S3142" t="s">
        <v>303</v>
      </c>
      <c r="T3142">
        <v>7</v>
      </c>
      <c r="U3142" t="s">
        <v>305</v>
      </c>
      <c r="V3142" t="s">
        <v>187</v>
      </c>
      <c r="W3142">
        <v>3</v>
      </c>
      <c r="X3142" t="s">
        <v>84</v>
      </c>
      <c r="Y3142">
        <v>42</v>
      </c>
      <c r="Z3142">
        <v>167</v>
      </c>
      <c r="AA3142">
        <v>7014</v>
      </c>
      <c r="AB3142">
        <v>3016.02</v>
      </c>
      <c r="AC3142">
        <v>0.43</v>
      </c>
      <c r="AD3142">
        <v>3</v>
      </c>
      <c r="AE3142" t="s">
        <v>42</v>
      </c>
    </row>
    <row r="3143" spans="1:31" x14ac:dyDescent="0.3">
      <c r="A3143">
        <v>1185732</v>
      </c>
      <c r="B3143" t="s">
        <v>30</v>
      </c>
      <c r="C3143" s="1">
        <v>44540</v>
      </c>
      <c r="D3143">
        <v>2021</v>
      </c>
      <c r="E3143" t="s">
        <v>46</v>
      </c>
      <c r="F3143">
        <v>4</v>
      </c>
      <c r="G3143">
        <v>3</v>
      </c>
      <c r="H3143" t="s">
        <v>78</v>
      </c>
      <c r="I3143">
        <v>18</v>
      </c>
      <c r="J3143" t="s">
        <v>152</v>
      </c>
      <c r="K3143">
        <v>22</v>
      </c>
      <c r="L3143" t="s">
        <v>153</v>
      </c>
      <c r="M3143" t="s">
        <v>125</v>
      </c>
      <c r="N3143">
        <v>3</v>
      </c>
      <c r="O3143" t="s">
        <v>126</v>
      </c>
      <c r="P3143">
        <v>1</v>
      </c>
      <c r="Q3143" t="s">
        <v>37</v>
      </c>
      <c r="R3143">
        <v>5</v>
      </c>
      <c r="S3143" t="s">
        <v>303</v>
      </c>
      <c r="T3143">
        <v>7</v>
      </c>
      <c r="U3143" t="s">
        <v>305</v>
      </c>
      <c r="V3143" t="s">
        <v>162</v>
      </c>
      <c r="W3143">
        <v>3</v>
      </c>
      <c r="X3143" t="s">
        <v>84</v>
      </c>
      <c r="Y3143">
        <v>44</v>
      </c>
      <c r="Z3143">
        <v>168</v>
      </c>
      <c r="AA3143">
        <v>7392</v>
      </c>
      <c r="AB3143">
        <v>3030.72</v>
      </c>
      <c r="AC3143">
        <v>0.41</v>
      </c>
      <c r="AD3143">
        <v>3</v>
      </c>
      <c r="AE3143" t="s">
        <v>42</v>
      </c>
    </row>
    <row r="3144" spans="1:31" x14ac:dyDescent="0.3">
      <c r="A3144">
        <v>1185732</v>
      </c>
      <c r="B3144" t="s">
        <v>30</v>
      </c>
      <c r="C3144" s="1">
        <v>44358</v>
      </c>
      <c r="D3144">
        <v>2021</v>
      </c>
      <c r="E3144" t="s">
        <v>54</v>
      </c>
      <c r="F3144">
        <v>2</v>
      </c>
      <c r="G3144">
        <v>3</v>
      </c>
      <c r="H3144" t="s">
        <v>78</v>
      </c>
      <c r="I3144">
        <v>22</v>
      </c>
      <c r="J3144" t="s">
        <v>105</v>
      </c>
      <c r="K3144">
        <v>26</v>
      </c>
      <c r="L3144" t="s">
        <v>106</v>
      </c>
      <c r="M3144" t="s">
        <v>125</v>
      </c>
      <c r="N3144">
        <v>3</v>
      </c>
      <c r="O3144" t="s">
        <v>126</v>
      </c>
      <c r="P3144">
        <v>1</v>
      </c>
      <c r="Q3144" t="s">
        <v>37</v>
      </c>
      <c r="R3144">
        <v>1</v>
      </c>
      <c r="S3144" t="s">
        <v>127</v>
      </c>
      <c r="T3144">
        <v>5</v>
      </c>
      <c r="U3144" t="s">
        <v>300</v>
      </c>
      <c r="V3144" t="s">
        <v>265</v>
      </c>
      <c r="W3144">
        <v>3</v>
      </c>
      <c r="X3144" t="s">
        <v>84</v>
      </c>
      <c r="Y3144">
        <v>19</v>
      </c>
      <c r="Z3144">
        <v>108</v>
      </c>
      <c r="AA3144">
        <v>2052</v>
      </c>
      <c r="AB3144">
        <v>1046.52</v>
      </c>
      <c r="AC3144">
        <v>0.51</v>
      </c>
      <c r="AD3144">
        <v>3</v>
      </c>
      <c r="AE3144" t="s">
        <v>42</v>
      </c>
    </row>
    <row r="3145" spans="1:31" x14ac:dyDescent="0.3">
      <c r="A3145">
        <v>1185732</v>
      </c>
      <c r="B3145" t="s">
        <v>30</v>
      </c>
      <c r="C3145" s="1">
        <v>44387</v>
      </c>
      <c r="D3145">
        <v>2021</v>
      </c>
      <c r="E3145" t="s">
        <v>55</v>
      </c>
      <c r="F3145">
        <v>3</v>
      </c>
      <c r="G3145">
        <v>3</v>
      </c>
      <c r="H3145" t="s">
        <v>78</v>
      </c>
      <c r="I3145">
        <v>22</v>
      </c>
      <c r="J3145" t="s">
        <v>105</v>
      </c>
      <c r="K3145">
        <v>26</v>
      </c>
      <c r="L3145" t="s">
        <v>106</v>
      </c>
      <c r="M3145" t="s">
        <v>125</v>
      </c>
      <c r="N3145">
        <v>3</v>
      </c>
      <c r="O3145" t="s">
        <v>126</v>
      </c>
      <c r="P3145">
        <v>1</v>
      </c>
      <c r="Q3145" t="s">
        <v>37</v>
      </c>
      <c r="R3145">
        <v>5</v>
      </c>
      <c r="S3145" t="s">
        <v>303</v>
      </c>
      <c r="T3145">
        <v>6</v>
      </c>
      <c r="U3145" t="s">
        <v>304</v>
      </c>
      <c r="V3145" t="s">
        <v>129</v>
      </c>
      <c r="W3145">
        <v>3</v>
      </c>
      <c r="X3145" t="s">
        <v>84</v>
      </c>
      <c r="Y3145">
        <v>29</v>
      </c>
      <c r="Z3145">
        <v>160</v>
      </c>
      <c r="AA3145">
        <v>4640</v>
      </c>
      <c r="AB3145">
        <v>2227.1999999999998</v>
      </c>
      <c r="AC3145">
        <v>0.48</v>
      </c>
      <c r="AD3145">
        <v>3</v>
      </c>
      <c r="AE3145" t="s">
        <v>42</v>
      </c>
    </row>
    <row r="3146" spans="1:31" x14ac:dyDescent="0.3">
      <c r="A3146">
        <v>1185732</v>
      </c>
      <c r="B3146" t="s">
        <v>30</v>
      </c>
      <c r="C3146" s="1">
        <v>44480</v>
      </c>
      <c r="D3146">
        <v>2021</v>
      </c>
      <c r="E3146" t="s">
        <v>44</v>
      </c>
      <c r="F3146">
        <v>4</v>
      </c>
      <c r="G3146">
        <v>3</v>
      </c>
      <c r="H3146" t="s">
        <v>78</v>
      </c>
      <c r="I3146">
        <v>22</v>
      </c>
      <c r="J3146" t="s">
        <v>105</v>
      </c>
      <c r="K3146">
        <v>26</v>
      </c>
      <c r="L3146" t="s">
        <v>106</v>
      </c>
      <c r="M3146" t="s">
        <v>125</v>
      </c>
      <c r="N3146">
        <v>3</v>
      </c>
      <c r="O3146" t="s">
        <v>126</v>
      </c>
      <c r="P3146">
        <v>1</v>
      </c>
      <c r="Q3146" t="s">
        <v>37</v>
      </c>
      <c r="R3146">
        <v>1</v>
      </c>
      <c r="S3146" t="s">
        <v>127</v>
      </c>
      <c r="T3146">
        <v>4</v>
      </c>
      <c r="U3146" t="s">
        <v>128</v>
      </c>
      <c r="V3146" t="s">
        <v>189</v>
      </c>
      <c r="W3146">
        <v>3</v>
      </c>
      <c r="X3146" t="s">
        <v>84</v>
      </c>
      <c r="Y3146">
        <v>19</v>
      </c>
      <c r="Z3146">
        <v>100</v>
      </c>
      <c r="AA3146">
        <v>1900</v>
      </c>
      <c r="AB3146">
        <v>950</v>
      </c>
      <c r="AC3146">
        <v>0.5</v>
      </c>
      <c r="AD3146">
        <v>3</v>
      </c>
      <c r="AE3146" t="s">
        <v>42</v>
      </c>
    </row>
    <row r="3147" spans="1:31" x14ac:dyDescent="0.3">
      <c r="A3147">
        <v>1185732</v>
      </c>
      <c r="B3147" t="s">
        <v>30</v>
      </c>
      <c r="C3147" s="1">
        <v>44540</v>
      </c>
      <c r="D3147">
        <v>2021</v>
      </c>
      <c r="E3147" t="s">
        <v>46</v>
      </c>
      <c r="F3147">
        <v>4</v>
      </c>
      <c r="G3147">
        <v>3</v>
      </c>
      <c r="H3147" t="s">
        <v>78</v>
      </c>
      <c r="I3147">
        <v>22</v>
      </c>
      <c r="J3147" t="s">
        <v>105</v>
      </c>
      <c r="K3147">
        <v>26</v>
      </c>
      <c r="L3147" t="s">
        <v>106</v>
      </c>
      <c r="M3147" t="s">
        <v>125</v>
      </c>
      <c r="N3147">
        <v>3</v>
      </c>
      <c r="O3147" t="s">
        <v>126</v>
      </c>
      <c r="P3147">
        <v>1</v>
      </c>
      <c r="Q3147" t="s">
        <v>37</v>
      </c>
      <c r="R3147">
        <v>5</v>
      </c>
      <c r="S3147" t="s">
        <v>303</v>
      </c>
      <c r="T3147">
        <v>7</v>
      </c>
      <c r="U3147" t="s">
        <v>305</v>
      </c>
      <c r="V3147" t="s">
        <v>202</v>
      </c>
      <c r="W3147">
        <v>3</v>
      </c>
      <c r="X3147" t="s">
        <v>84</v>
      </c>
      <c r="Y3147">
        <v>29</v>
      </c>
      <c r="Z3147">
        <v>113</v>
      </c>
      <c r="AA3147">
        <v>3277</v>
      </c>
      <c r="AB3147">
        <v>1540.1899999999998</v>
      </c>
      <c r="AC3147">
        <v>0.47</v>
      </c>
      <c r="AD3147">
        <v>3</v>
      </c>
      <c r="AE3147" t="s">
        <v>42</v>
      </c>
    </row>
    <row r="3148" spans="1:31" x14ac:dyDescent="0.3">
      <c r="A3148">
        <v>1185732</v>
      </c>
      <c r="B3148" t="s">
        <v>30</v>
      </c>
      <c r="C3148" s="1">
        <v>44540</v>
      </c>
      <c r="D3148">
        <v>2021</v>
      </c>
      <c r="E3148" t="s">
        <v>46</v>
      </c>
      <c r="F3148">
        <v>4</v>
      </c>
      <c r="G3148">
        <v>3</v>
      </c>
      <c r="H3148" t="s">
        <v>78</v>
      </c>
      <c r="I3148">
        <v>22</v>
      </c>
      <c r="J3148" t="s">
        <v>105</v>
      </c>
      <c r="K3148">
        <v>26</v>
      </c>
      <c r="L3148" t="s">
        <v>106</v>
      </c>
      <c r="M3148" t="s">
        <v>125</v>
      </c>
      <c r="N3148">
        <v>3</v>
      </c>
      <c r="O3148" t="s">
        <v>126</v>
      </c>
      <c r="P3148">
        <v>1</v>
      </c>
      <c r="Q3148" t="s">
        <v>37</v>
      </c>
      <c r="R3148">
        <v>1</v>
      </c>
      <c r="S3148" t="s">
        <v>127</v>
      </c>
      <c r="T3148">
        <v>4</v>
      </c>
      <c r="U3148" t="s">
        <v>128</v>
      </c>
      <c r="V3148" t="s">
        <v>186</v>
      </c>
      <c r="W3148">
        <v>3</v>
      </c>
      <c r="X3148" t="s">
        <v>84</v>
      </c>
      <c r="Y3148">
        <v>27</v>
      </c>
      <c r="Z3148">
        <v>112</v>
      </c>
      <c r="AA3148">
        <v>3024</v>
      </c>
      <c r="AB3148">
        <v>1542.24</v>
      </c>
      <c r="AC3148">
        <v>0.51</v>
      </c>
      <c r="AD3148">
        <v>3</v>
      </c>
      <c r="AE3148" t="s">
        <v>42</v>
      </c>
    </row>
    <row r="3149" spans="1:31" x14ac:dyDescent="0.3">
      <c r="A3149">
        <v>1128299</v>
      </c>
      <c r="B3149" t="s">
        <v>77</v>
      </c>
      <c r="C3149" s="1">
        <v>44251</v>
      </c>
      <c r="D3149">
        <v>2021</v>
      </c>
      <c r="E3149" t="s">
        <v>48</v>
      </c>
      <c r="F3149">
        <v>1</v>
      </c>
      <c r="G3149">
        <v>3</v>
      </c>
      <c r="H3149" t="s">
        <v>78</v>
      </c>
      <c r="I3149">
        <v>18</v>
      </c>
      <c r="J3149" t="s">
        <v>152</v>
      </c>
      <c r="K3149">
        <v>22</v>
      </c>
      <c r="L3149" t="s">
        <v>153</v>
      </c>
      <c r="M3149" t="s">
        <v>125</v>
      </c>
      <c r="N3149">
        <v>3</v>
      </c>
      <c r="O3149" t="s">
        <v>126</v>
      </c>
      <c r="P3149">
        <v>1</v>
      </c>
      <c r="Q3149" t="s">
        <v>37</v>
      </c>
      <c r="R3149">
        <v>5</v>
      </c>
      <c r="S3149" t="s">
        <v>303</v>
      </c>
      <c r="T3149">
        <v>6</v>
      </c>
      <c r="U3149" t="s">
        <v>304</v>
      </c>
      <c r="V3149" t="s">
        <v>129</v>
      </c>
      <c r="W3149">
        <v>3</v>
      </c>
      <c r="X3149" t="s">
        <v>84</v>
      </c>
      <c r="Y3149">
        <v>36</v>
      </c>
      <c r="Z3149">
        <v>105</v>
      </c>
      <c r="AA3149">
        <v>3780</v>
      </c>
      <c r="AB3149">
        <v>1700.9999999999998</v>
      </c>
      <c r="AC3149">
        <v>0.44999999999999996</v>
      </c>
      <c r="AD3149">
        <v>3</v>
      </c>
      <c r="AE3149" t="s">
        <v>42</v>
      </c>
    </row>
    <row r="3150" spans="1:31" x14ac:dyDescent="0.3">
      <c r="A3150">
        <v>1185732</v>
      </c>
      <c r="B3150" t="s">
        <v>30</v>
      </c>
      <c r="C3150" s="1">
        <v>44540</v>
      </c>
      <c r="D3150">
        <v>2021</v>
      </c>
      <c r="E3150" t="s">
        <v>46</v>
      </c>
      <c r="F3150">
        <v>4</v>
      </c>
      <c r="G3150">
        <v>3</v>
      </c>
      <c r="H3150" t="s">
        <v>78</v>
      </c>
      <c r="I3150">
        <v>22</v>
      </c>
      <c r="J3150" t="s">
        <v>105</v>
      </c>
      <c r="K3150">
        <v>26</v>
      </c>
      <c r="L3150" t="s">
        <v>106</v>
      </c>
      <c r="M3150" t="s">
        <v>125</v>
      </c>
      <c r="N3150">
        <v>3</v>
      </c>
      <c r="O3150" t="s">
        <v>126</v>
      </c>
      <c r="P3150">
        <v>1</v>
      </c>
      <c r="Q3150" t="s">
        <v>37</v>
      </c>
      <c r="R3150">
        <v>1</v>
      </c>
      <c r="S3150" t="s">
        <v>127</v>
      </c>
      <c r="T3150">
        <v>4</v>
      </c>
      <c r="U3150" t="s">
        <v>128</v>
      </c>
      <c r="V3150" t="s">
        <v>161</v>
      </c>
      <c r="W3150">
        <v>3</v>
      </c>
      <c r="X3150" t="s">
        <v>84</v>
      </c>
      <c r="Y3150">
        <v>38</v>
      </c>
      <c r="Z3150">
        <v>112</v>
      </c>
      <c r="AA3150">
        <v>4256</v>
      </c>
      <c r="AB3150">
        <v>2128</v>
      </c>
      <c r="AC3150">
        <v>0.5</v>
      </c>
      <c r="AD3150">
        <v>3</v>
      </c>
      <c r="AE3150" t="s">
        <v>42</v>
      </c>
    </row>
    <row r="3151" spans="1:31" x14ac:dyDescent="0.3">
      <c r="A3151">
        <v>1128299</v>
      </c>
      <c r="B3151" t="s">
        <v>77</v>
      </c>
      <c r="C3151" s="1">
        <v>44220</v>
      </c>
      <c r="D3151">
        <v>2021</v>
      </c>
      <c r="E3151" t="s">
        <v>47</v>
      </c>
      <c r="F3151">
        <v>1</v>
      </c>
      <c r="G3151">
        <v>3</v>
      </c>
      <c r="H3151" t="s">
        <v>78</v>
      </c>
      <c r="I3151">
        <v>22</v>
      </c>
      <c r="J3151" t="s">
        <v>105</v>
      </c>
      <c r="K3151">
        <v>26</v>
      </c>
      <c r="L3151" t="s">
        <v>106</v>
      </c>
      <c r="M3151" t="s">
        <v>125</v>
      </c>
      <c r="N3151">
        <v>3</v>
      </c>
      <c r="O3151" t="s">
        <v>126</v>
      </c>
      <c r="P3151">
        <v>1</v>
      </c>
      <c r="Q3151" t="s">
        <v>37</v>
      </c>
      <c r="R3151">
        <v>5</v>
      </c>
      <c r="S3151" t="s">
        <v>303</v>
      </c>
      <c r="T3151">
        <v>8</v>
      </c>
      <c r="U3151" t="s">
        <v>306</v>
      </c>
      <c r="V3151" t="s">
        <v>189</v>
      </c>
      <c r="W3151">
        <v>3</v>
      </c>
      <c r="X3151" t="s">
        <v>84</v>
      </c>
      <c r="Y3151">
        <v>27</v>
      </c>
      <c r="Z3151">
        <v>98</v>
      </c>
      <c r="AA3151">
        <v>2646</v>
      </c>
      <c r="AB3151">
        <v>1270.08</v>
      </c>
      <c r="AC3151">
        <v>0.48</v>
      </c>
      <c r="AD3151">
        <v>3</v>
      </c>
      <c r="AE3151" t="s">
        <v>42</v>
      </c>
    </row>
    <row r="3152" spans="1:31" x14ac:dyDescent="0.3">
      <c r="A3152">
        <v>1128299</v>
      </c>
      <c r="B3152" t="s">
        <v>77</v>
      </c>
      <c r="C3152" s="1">
        <v>44278</v>
      </c>
      <c r="D3152">
        <v>2021</v>
      </c>
      <c r="E3152" t="s">
        <v>51</v>
      </c>
      <c r="F3152">
        <v>1</v>
      </c>
      <c r="G3152">
        <v>5</v>
      </c>
      <c r="H3152" t="s">
        <v>100</v>
      </c>
      <c r="I3152">
        <v>19</v>
      </c>
      <c r="J3152" t="s">
        <v>103</v>
      </c>
      <c r="K3152">
        <v>23</v>
      </c>
      <c r="L3152" t="s">
        <v>104</v>
      </c>
      <c r="M3152" t="s">
        <v>125</v>
      </c>
      <c r="N3152">
        <v>3</v>
      </c>
      <c r="O3152" t="s">
        <v>126</v>
      </c>
      <c r="P3152">
        <v>1</v>
      </c>
      <c r="Q3152" t="s">
        <v>37</v>
      </c>
      <c r="R3152">
        <v>1</v>
      </c>
      <c r="S3152" t="s">
        <v>127</v>
      </c>
      <c r="T3152">
        <v>4</v>
      </c>
      <c r="U3152" t="s">
        <v>128</v>
      </c>
      <c r="V3152" t="s">
        <v>204</v>
      </c>
      <c r="W3152">
        <v>3</v>
      </c>
      <c r="X3152" t="s">
        <v>84</v>
      </c>
      <c r="Y3152">
        <v>45</v>
      </c>
      <c r="Z3152">
        <v>85</v>
      </c>
      <c r="AA3152">
        <v>3825</v>
      </c>
      <c r="AB3152">
        <v>1797.75</v>
      </c>
      <c r="AC3152">
        <v>0.47</v>
      </c>
      <c r="AD3152">
        <v>3</v>
      </c>
      <c r="AE3152" t="s">
        <v>42</v>
      </c>
    </row>
    <row r="3153" spans="1:31" x14ac:dyDescent="0.3">
      <c r="A3153">
        <v>1128299</v>
      </c>
      <c r="B3153" t="s">
        <v>77</v>
      </c>
      <c r="C3153" s="1">
        <v>44220</v>
      </c>
      <c r="D3153">
        <v>2021</v>
      </c>
      <c r="E3153" t="s">
        <v>47</v>
      </c>
      <c r="F3153">
        <v>1</v>
      </c>
      <c r="G3153">
        <v>3</v>
      </c>
      <c r="H3153" t="s">
        <v>78</v>
      </c>
      <c r="I3153">
        <v>22</v>
      </c>
      <c r="J3153" t="s">
        <v>105</v>
      </c>
      <c r="K3153">
        <v>26</v>
      </c>
      <c r="L3153" t="s">
        <v>106</v>
      </c>
      <c r="M3153" t="s">
        <v>125</v>
      </c>
      <c r="N3153">
        <v>3</v>
      </c>
      <c r="O3153" t="s">
        <v>126</v>
      </c>
      <c r="P3153">
        <v>1</v>
      </c>
      <c r="Q3153" t="s">
        <v>37</v>
      </c>
      <c r="R3153">
        <v>1</v>
      </c>
      <c r="S3153" t="s">
        <v>127</v>
      </c>
      <c r="T3153">
        <v>4</v>
      </c>
      <c r="U3153" t="s">
        <v>128</v>
      </c>
      <c r="V3153" t="s">
        <v>161</v>
      </c>
      <c r="W3153">
        <v>3</v>
      </c>
      <c r="X3153" t="s">
        <v>84</v>
      </c>
      <c r="Y3153">
        <v>39</v>
      </c>
      <c r="Z3153">
        <v>58</v>
      </c>
      <c r="AA3153">
        <v>2262</v>
      </c>
      <c r="AB3153">
        <v>1040.52</v>
      </c>
      <c r="AC3153">
        <v>0.45999999999999996</v>
      </c>
      <c r="AD3153">
        <v>3</v>
      </c>
      <c r="AE3153" t="s">
        <v>42</v>
      </c>
    </row>
    <row r="3154" spans="1:31" x14ac:dyDescent="0.3">
      <c r="A3154">
        <v>1128299</v>
      </c>
      <c r="B3154" t="s">
        <v>77</v>
      </c>
      <c r="C3154" s="1">
        <v>44371</v>
      </c>
      <c r="D3154">
        <v>2021</v>
      </c>
      <c r="E3154" t="s">
        <v>54</v>
      </c>
      <c r="F3154">
        <v>2</v>
      </c>
      <c r="G3154">
        <v>3</v>
      </c>
      <c r="H3154" t="s">
        <v>78</v>
      </c>
      <c r="I3154">
        <v>23</v>
      </c>
      <c r="J3154" t="s">
        <v>107</v>
      </c>
      <c r="K3154">
        <v>17</v>
      </c>
      <c r="L3154" t="s">
        <v>108</v>
      </c>
      <c r="M3154" t="s">
        <v>125</v>
      </c>
      <c r="N3154">
        <v>3</v>
      </c>
      <c r="O3154" t="s">
        <v>126</v>
      </c>
      <c r="P3154">
        <v>1</v>
      </c>
      <c r="Q3154" t="s">
        <v>37</v>
      </c>
      <c r="R3154">
        <v>5</v>
      </c>
      <c r="S3154" t="s">
        <v>303</v>
      </c>
      <c r="T3154">
        <v>7</v>
      </c>
      <c r="U3154" t="s">
        <v>305</v>
      </c>
      <c r="V3154" t="s">
        <v>187</v>
      </c>
      <c r="W3154">
        <v>3</v>
      </c>
      <c r="X3154" t="s">
        <v>84</v>
      </c>
      <c r="Y3154">
        <v>51</v>
      </c>
      <c r="Z3154">
        <v>225</v>
      </c>
      <c r="AA3154">
        <v>11475</v>
      </c>
      <c r="AB3154">
        <v>5622.75</v>
      </c>
      <c r="AC3154">
        <v>0.49</v>
      </c>
      <c r="AD3154">
        <v>3</v>
      </c>
      <c r="AE3154" t="s">
        <v>42</v>
      </c>
    </row>
    <row r="3155" spans="1:31" x14ac:dyDescent="0.3">
      <c r="A3155">
        <v>1128299</v>
      </c>
      <c r="B3155" t="s">
        <v>77</v>
      </c>
      <c r="C3155" s="1">
        <v>44364</v>
      </c>
      <c r="D3155">
        <v>2021</v>
      </c>
      <c r="E3155" t="s">
        <v>54</v>
      </c>
      <c r="F3155">
        <v>2</v>
      </c>
      <c r="G3155">
        <v>2</v>
      </c>
      <c r="H3155" t="s">
        <v>74</v>
      </c>
      <c r="I3155">
        <v>24</v>
      </c>
      <c r="J3155" t="s">
        <v>109</v>
      </c>
      <c r="K3155">
        <v>27</v>
      </c>
      <c r="L3155" t="s">
        <v>110</v>
      </c>
      <c r="M3155" t="s">
        <v>125</v>
      </c>
      <c r="N3155">
        <v>3</v>
      </c>
      <c r="O3155" t="s">
        <v>126</v>
      </c>
      <c r="P3155">
        <v>1</v>
      </c>
      <c r="Q3155" t="s">
        <v>37</v>
      </c>
      <c r="R3155">
        <v>5</v>
      </c>
      <c r="S3155" t="s">
        <v>303</v>
      </c>
      <c r="T3155">
        <v>7</v>
      </c>
      <c r="U3155" t="s">
        <v>305</v>
      </c>
      <c r="V3155" t="s">
        <v>162</v>
      </c>
      <c r="W3155">
        <v>3</v>
      </c>
      <c r="X3155" t="s">
        <v>84</v>
      </c>
      <c r="Y3155">
        <v>100</v>
      </c>
      <c r="Z3155">
        <v>195</v>
      </c>
      <c r="AA3155">
        <v>19500</v>
      </c>
      <c r="AB3155">
        <v>9360</v>
      </c>
      <c r="AC3155">
        <v>0.48</v>
      </c>
      <c r="AD3155">
        <v>3</v>
      </c>
      <c r="AE3155" t="s">
        <v>42</v>
      </c>
    </row>
    <row r="3156" spans="1:31" x14ac:dyDescent="0.3">
      <c r="A3156">
        <v>1128299</v>
      </c>
      <c r="B3156" t="s">
        <v>77</v>
      </c>
      <c r="C3156" s="1">
        <v>44393</v>
      </c>
      <c r="D3156">
        <v>2021</v>
      </c>
      <c r="E3156" t="s">
        <v>55</v>
      </c>
      <c r="F3156">
        <v>3</v>
      </c>
      <c r="G3156">
        <v>2</v>
      </c>
      <c r="H3156" t="s">
        <v>74</v>
      </c>
      <c r="I3156">
        <v>24</v>
      </c>
      <c r="J3156" t="s">
        <v>109</v>
      </c>
      <c r="K3156">
        <v>27</v>
      </c>
      <c r="L3156" t="s">
        <v>110</v>
      </c>
      <c r="M3156" t="s">
        <v>125</v>
      </c>
      <c r="N3156">
        <v>3</v>
      </c>
      <c r="O3156" t="s">
        <v>126</v>
      </c>
      <c r="P3156">
        <v>1</v>
      </c>
      <c r="Q3156" t="s">
        <v>37</v>
      </c>
      <c r="R3156">
        <v>1</v>
      </c>
      <c r="S3156" t="s">
        <v>127</v>
      </c>
      <c r="T3156">
        <v>5</v>
      </c>
      <c r="U3156" t="s">
        <v>300</v>
      </c>
      <c r="V3156" t="s">
        <v>265</v>
      </c>
      <c r="W3156">
        <v>3</v>
      </c>
      <c r="X3156" t="s">
        <v>84</v>
      </c>
      <c r="Y3156">
        <v>86</v>
      </c>
      <c r="Z3156">
        <v>270</v>
      </c>
      <c r="AA3156">
        <v>23220</v>
      </c>
      <c r="AB3156">
        <v>12306.6</v>
      </c>
      <c r="AC3156">
        <v>0.53</v>
      </c>
      <c r="AD3156">
        <v>3</v>
      </c>
      <c r="AE3156" t="s">
        <v>42</v>
      </c>
    </row>
    <row r="3157" spans="1:31" x14ac:dyDescent="0.3">
      <c r="A3157">
        <v>1128299</v>
      </c>
      <c r="B3157" t="s">
        <v>77</v>
      </c>
      <c r="C3157" s="1">
        <v>44393</v>
      </c>
      <c r="D3157">
        <v>2021</v>
      </c>
      <c r="E3157" t="s">
        <v>55</v>
      </c>
      <c r="F3157">
        <v>3</v>
      </c>
      <c r="G3157">
        <v>2</v>
      </c>
      <c r="H3157" t="s">
        <v>74</v>
      </c>
      <c r="I3157">
        <v>24</v>
      </c>
      <c r="J3157" t="s">
        <v>109</v>
      </c>
      <c r="K3157">
        <v>27</v>
      </c>
      <c r="L3157" t="s">
        <v>110</v>
      </c>
      <c r="M3157" t="s">
        <v>125</v>
      </c>
      <c r="N3157">
        <v>3</v>
      </c>
      <c r="O3157" t="s">
        <v>126</v>
      </c>
      <c r="P3157">
        <v>1</v>
      </c>
      <c r="Q3157" t="s">
        <v>37</v>
      </c>
      <c r="R3157">
        <v>5</v>
      </c>
      <c r="S3157" t="s">
        <v>303</v>
      </c>
      <c r="T3157">
        <v>6</v>
      </c>
      <c r="U3157" t="s">
        <v>304</v>
      </c>
      <c r="V3157" t="s">
        <v>129</v>
      </c>
      <c r="W3157">
        <v>3</v>
      </c>
      <c r="X3157" t="s">
        <v>84</v>
      </c>
      <c r="Y3157">
        <v>92</v>
      </c>
      <c r="Z3157">
        <v>203</v>
      </c>
      <c r="AA3157">
        <v>18676</v>
      </c>
      <c r="AB3157">
        <v>10271.799999999999</v>
      </c>
      <c r="AC3157">
        <v>0.54999999999999993</v>
      </c>
      <c r="AD3157">
        <v>3</v>
      </c>
      <c r="AE3157" t="s">
        <v>42</v>
      </c>
    </row>
    <row r="3158" spans="1:31" x14ac:dyDescent="0.3">
      <c r="A3158">
        <v>1128299</v>
      </c>
      <c r="B3158" t="s">
        <v>77</v>
      </c>
      <c r="C3158" s="1">
        <v>44425</v>
      </c>
      <c r="D3158">
        <v>2021</v>
      </c>
      <c r="E3158" t="s">
        <v>31</v>
      </c>
      <c r="F3158">
        <v>3</v>
      </c>
      <c r="G3158">
        <v>2</v>
      </c>
      <c r="H3158" t="s">
        <v>74</v>
      </c>
      <c r="I3158">
        <v>24</v>
      </c>
      <c r="J3158" t="s">
        <v>109</v>
      </c>
      <c r="K3158">
        <v>27</v>
      </c>
      <c r="L3158" t="s">
        <v>110</v>
      </c>
      <c r="M3158" t="s">
        <v>125</v>
      </c>
      <c r="N3158">
        <v>3</v>
      </c>
      <c r="O3158" t="s">
        <v>126</v>
      </c>
      <c r="P3158">
        <v>1</v>
      </c>
      <c r="Q3158" t="s">
        <v>37</v>
      </c>
      <c r="R3158">
        <v>1</v>
      </c>
      <c r="S3158" t="s">
        <v>127</v>
      </c>
      <c r="T3158">
        <v>4</v>
      </c>
      <c r="U3158" t="s">
        <v>128</v>
      </c>
      <c r="V3158" t="s">
        <v>189</v>
      </c>
      <c r="W3158">
        <v>3</v>
      </c>
      <c r="X3158" t="s">
        <v>84</v>
      </c>
      <c r="Y3158">
        <v>86</v>
      </c>
      <c r="Z3158">
        <v>255</v>
      </c>
      <c r="AA3158">
        <v>21930</v>
      </c>
      <c r="AB3158">
        <v>11184.300000000001</v>
      </c>
      <c r="AC3158">
        <v>0.51</v>
      </c>
      <c r="AD3158">
        <v>3</v>
      </c>
      <c r="AE3158" t="s">
        <v>42</v>
      </c>
    </row>
    <row r="3159" spans="1:31" x14ac:dyDescent="0.3">
      <c r="A3159">
        <v>1128299</v>
      </c>
      <c r="B3159" t="s">
        <v>77</v>
      </c>
      <c r="C3159" s="1">
        <v>44425</v>
      </c>
      <c r="D3159">
        <v>2021</v>
      </c>
      <c r="E3159" t="s">
        <v>31</v>
      </c>
      <c r="F3159">
        <v>3</v>
      </c>
      <c r="G3159">
        <v>2</v>
      </c>
      <c r="H3159" t="s">
        <v>74</v>
      </c>
      <c r="I3159">
        <v>24</v>
      </c>
      <c r="J3159" t="s">
        <v>109</v>
      </c>
      <c r="K3159">
        <v>27</v>
      </c>
      <c r="L3159" t="s">
        <v>110</v>
      </c>
      <c r="M3159" t="s">
        <v>125</v>
      </c>
      <c r="N3159">
        <v>3</v>
      </c>
      <c r="O3159" t="s">
        <v>126</v>
      </c>
      <c r="P3159">
        <v>1</v>
      </c>
      <c r="Q3159" t="s">
        <v>37</v>
      </c>
      <c r="R3159">
        <v>5</v>
      </c>
      <c r="S3159" t="s">
        <v>303</v>
      </c>
      <c r="T3159">
        <v>7</v>
      </c>
      <c r="U3159" t="s">
        <v>305</v>
      </c>
      <c r="V3159" t="s">
        <v>202</v>
      </c>
      <c r="W3159">
        <v>3</v>
      </c>
      <c r="X3159" t="s">
        <v>84</v>
      </c>
      <c r="Y3159">
        <v>74</v>
      </c>
      <c r="Z3159">
        <v>128</v>
      </c>
      <c r="AA3159">
        <v>9472</v>
      </c>
      <c r="AB3159">
        <v>5020.16</v>
      </c>
      <c r="AC3159">
        <v>0.53</v>
      </c>
      <c r="AD3159">
        <v>3</v>
      </c>
      <c r="AE3159" t="s">
        <v>42</v>
      </c>
    </row>
    <row r="3160" spans="1:31" x14ac:dyDescent="0.3">
      <c r="A3160">
        <v>1197831</v>
      </c>
      <c r="B3160" t="s">
        <v>73</v>
      </c>
      <c r="C3160" s="1">
        <v>44291</v>
      </c>
      <c r="D3160">
        <v>2021</v>
      </c>
      <c r="E3160" t="s">
        <v>52</v>
      </c>
      <c r="F3160">
        <v>2</v>
      </c>
      <c r="G3160">
        <v>3</v>
      </c>
      <c r="H3160" t="s">
        <v>78</v>
      </c>
      <c r="I3160">
        <v>25</v>
      </c>
      <c r="J3160" t="s">
        <v>111</v>
      </c>
      <c r="K3160">
        <v>28</v>
      </c>
      <c r="L3160" t="s">
        <v>112</v>
      </c>
      <c r="M3160" t="s">
        <v>125</v>
      </c>
      <c r="N3160">
        <v>3</v>
      </c>
      <c r="O3160" t="s">
        <v>126</v>
      </c>
      <c r="P3160">
        <v>1</v>
      </c>
      <c r="Q3160" t="s">
        <v>37</v>
      </c>
      <c r="R3160">
        <v>1</v>
      </c>
      <c r="S3160" t="s">
        <v>127</v>
      </c>
      <c r="T3160">
        <v>4</v>
      </c>
      <c r="U3160" t="s">
        <v>128</v>
      </c>
      <c r="V3160" t="s">
        <v>186</v>
      </c>
      <c r="W3160">
        <v>3</v>
      </c>
      <c r="X3160" t="s">
        <v>84</v>
      </c>
      <c r="Y3160">
        <v>28</v>
      </c>
      <c r="Z3160">
        <v>138</v>
      </c>
      <c r="AA3160">
        <v>3864</v>
      </c>
      <c r="AB3160">
        <v>2357.04</v>
      </c>
      <c r="AC3160">
        <v>0.61</v>
      </c>
      <c r="AD3160">
        <v>3</v>
      </c>
      <c r="AE3160" t="s">
        <v>42</v>
      </c>
    </row>
    <row r="3161" spans="1:31" x14ac:dyDescent="0.3">
      <c r="A3161">
        <v>1197831</v>
      </c>
      <c r="B3161" t="s">
        <v>73</v>
      </c>
      <c r="C3161" s="1">
        <v>44321</v>
      </c>
      <c r="D3161">
        <v>2021</v>
      </c>
      <c r="E3161" t="s">
        <v>53</v>
      </c>
      <c r="F3161">
        <v>2</v>
      </c>
      <c r="G3161">
        <v>3</v>
      </c>
      <c r="H3161" t="s">
        <v>78</v>
      </c>
      <c r="I3161">
        <v>25</v>
      </c>
      <c r="J3161" t="s">
        <v>111</v>
      </c>
      <c r="K3161">
        <v>28</v>
      </c>
      <c r="L3161" t="s">
        <v>112</v>
      </c>
      <c r="M3161" t="s">
        <v>125</v>
      </c>
      <c r="N3161">
        <v>3</v>
      </c>
      <c r="O3161" t="s">
        <v>126</v>
      </c>
      <c r="P3161">
        <v>1</v>
      </c>
      <c r="Q3161" t="s">
        <v>37</v>
      </c>
      <c r="R3161">
        <v>5</v>
      </c>
      <c r="S3161" t="s">
        <v>303</v>
      </c>
      <c r="T3161">
        <v>6</v>
      </c>
      <c r="U3161" t="s">
        <v>304</v>
      </c>
      <c r="V3161" t="s">
        <v>129</v>
      </c>
      <c r="W3161">
        <v>3</v>
      </c>
      <c r="X3161" t="s">
        <v>84</v>
      </c>
      <c r="Y3161">
        <v>28</v>
      </c>
      <c r="Z3161">
        <v>196</v>
      </c>
      <c r="AA3161">
        <v>5488</v>
      </c>
      <c r="AB3161">
        <v>2634.24</v>
      </c>
      <c r="AC3161">
        <v>0.48</v>
      </c>
      <c r="AD3161">
        <v>3</v>
      </c>
      <c r="AE3161" t="s">
        <v>42</v>
      </c>
    </row>
    <row r="3162" spans="1:31" x14ac:dyDescent="0.3">
      <c r="A3162">
        <v>1128299</v>
      </c>
      <c r="B3162" t="s">
        <v>77</v>
      </c>
      <c r="C3162" s="1">
        <v>44341</v>
      </c>
      <c r="D3162">
        <v>2021</v>
      </c>
      <c r="E3162" t="s">
        <v>53</v>
      </c>
      <c r="F3162">
        <v>2</v>
      </c>
      <c r="G3162">
        <v>5</v>
      </c>
      <c r="H3162" t="s">
        <v>100</v>
      </c>
      <c r="I3162">
        <v>19</v>
      </c>
      <c r="J3162" t="s">
        <v>103</v>
      </c>
      <c r="K3162">
        <v>23</v>
      </c>
      <c r="L3162" t="s">
        <v>104</v>
      </c>
      <c r="M3162" t="s">
        <v>125</v>
      </c>
      <c r="N3162">
        <v>3</v>
      </c>
      <c r="O3162" t="s">
        <v>126</v>
      </c>
      <c r="P3162">
        <v>1</v>
      </c>
      <c r="Q3162" t="s">
        <v>37</v>
      </c>
      <c r="R3162">
        <v>1</v>
      </c>
      <c r="S3162" t="s">
        <v>127</v>
      </c>
      <c r="T3162">
        <v>4</v>
      </c>
      <c r="U3162" t="s">
        <v>128</v>
      </c>
      <c r="V3162" t="s">
        <v>161</v>
      </c>
      <c r="W3162">
        <v>3</v>
      </c>
      <c r="X3162" t="s">
        <v>84</v>
      </c>
      <c r="Y3162">
        <v>51</v>
      </c>
      <c r="Z3162">
        <v>98</v>
      </c>
      <c r="AA3162">
        <v>4998</v>
      </c>
      <c r="AB3162">
        <v>2249.1</v>
      </c>
      <c r="AC3162">
        <v>0.44999999999999996</v>
      </c>
      <c r="AD3162">
        <v>3</v>
      </c>
      <c r="AE3162" t="s">
        <v>42</v>
      </c>
    </row>
    <row r="3163" spans="1:31" x14ac:dyDescent="0.3">
      <c r="A3163">
        <v>1197831</v>
      </c>
      <c r="B3163" t="s">
        <v>73</v>
      </c>
      <c r="C3163" s="1">
        <v>44321</v>
      </c>
      <c r="D3163">
        <v>2021</v>
      </c>
      <c r="E3163" t="s">
        <v>53</v>
      </c>
      <c r="F3163">
        <v>2</v>
      </c>
      <c r="G3163">
        <v>3</v>
      </c>
      <c r="H3163" t="s">
        <v>78</v>
      </c>
      <c r="I3163">
        <v>25</v>
      </c>
      <c r="J3163" t="s">
        <v>111</v>
      </c>
      <c r="K3163">
        <v>28</v>
      </c>
      <c r="L3163" t="s">
        <v>112</v>
      </c>
      <c r="M3163" t="s">
        <v>125</v>
      </c>
      <c r="N3163">
        <v>3</v>
      </c>
      <c r="O3163" t="s">
        <v>126</v>
      </c>
      <c r="P3163">
        <v>1</v>
      </c>
      <c r="Q3163" t="s">
        <v>37</v>
      </c>
      <c r="R3163">
        <v>5</v>
      </c>
      <c r="S3163" t="s">
        <v>303</v>
      </c>
      <c r="T3163">
        <v>8</v>
      </c>
      <c r="U3163" t="s">
        <v>306</v>
      </c>
      <c r="V3163" t="s">
        <v>189</v>
      </c>
      <c r="W3163">
        <v>3</v>
      </c>
      <c r="X3163" t="s">
        <v>84</v>
      </c>
      <c r="Y3163">
        <v>23</v>
      </c>
      <c r="Z3163">
        <v>167</v>
      </c>
      <c r="AA3163">
        <v>3841</v>
      </c>
      <c r="AB3163">
        <v>1805.27</v>
      </c>
      <c r="AC3163">
        <v>0.47</v>
      </c>
      <c r="AD3163">
        <v>3</v>
      </c>
      <c r="AE3163" t="s">
        <v>42</v>
      </c>
    </row>
    <row r="3164" spans="1:31" x14ac:dyDescent="0.3">
      <c r="A3164">
        <v>1197831</v>
      </c>
      <c r="B3164" t="s">
        <v>73</v>
      </c>
      <c r="C3164" s="1">
        <v>44321</v>
      </c>
      <c r="D3164">
        <v>2021</v>
      </c>
      <c r="E3164" t="s">
        <v>53</v>
      </c>
      <c r="F3164">
        <v>2</v>
      </c>
      <c r="G3164">
        <v>3</v>
      </c>
      <c r="H3164" t="s">
        <v>78</v>
      </c>
      <c r="I3164">
        <v>25</v>
      </c>
      <c r="J3164" t="s">
        <v>111</v>
      </c>
      <c r="K3164">
        <v>28</v>
      </c>
      <c r="L3164" t="s">
        <v>112</v>
      </c>
      <c r="M3164" t="s">
        <v>125</v>
      </c>
      <c r="N3164">
        <v>3</v>
      </c>
      <c r="O3164" t="s">
        <v>126</v>
      </c>
      <c r="P3164">
        <v>1</v>
      </c>
      <c r="Q3164" t="s">
        <v>37</v>
      </c>
      <c r="R3164">
        <v>1</v>
      </c>
      <c r="S3164" t="s">
        <v>127</v>
      </c>
      <c r="T3164">
        <v>4</v>
      </c>
      <c r="U3164" t="s">
        <v>128</v>
      </c>
      <c r="V3164" t="s">
        <v>204</v>
      </c>
      <c r="W3164">
        <v>3</v>
      </c>
      <c r="X3164" t="s">
        <v>84</v>
      </c>
      <c r="Y3164">
        <v>33</v>
      </c>
      <c r="Z3164">
        <v>130</v>
      </c>
      <c r="AA3164">
        <v>4290</v>
      </c>
      <c r="AB3164">
        <v>2359.5</v>
      </c>
      <c r="AC3164">
        <v>0.55000000000000004</v>
      </c>
      <c r="AD3164">
        <v>3</v>
      </c>
      <c r="AE3164" t="s">
        <v>42</v>
      </c>
    </row>
    <row r="3165" spans="1:31" x14ac:dyDescent="0.3">
      <c r="A3165">
        <v>1197831</v>
      </c>
      <c r="B3165" t="s">
        <v>73</v>
      </c>
      <c r="C3165" s="1">
        <v>44351</v>
      </c>
      <c r="D3165">
        <v>2021</v>
      </c>
      <c r="E3165" t="s">
        <v>54</v>
      </c>
      <c r="F3165">
        <v>2</v>
      </c>
      <c r="G3165">
        <v>3</v>
      </c>
      <c r="H3165" t="s">
        <v>78</v>
      </c>
      <c r="I3165">
        <v>25</v>
      </c>
      <c r="J3165" t="s">
        <v>111</v>
      </c>
      <c r="K3165">
        <v>28</v>
      </c>
      <c r="L3165" t="s">
        <v>112</v>
      </c>
      <c r="M3165" t="s">
        <v>125</v>
      </c>
      <c r="N3165">
        <v>3</v>
      </c>
      <c r="O3165" t="s">
        <v>126</v>
      </c>
      <c r="P3165">
        <v>1</v>
      </c>
      <c r="Q3165" t="s">
        <v>37</v>
      </c>
      <c r="R3165">
        <v>1</v>
      </c>
      <c r="S3165" t="s">
        <v>127</v>
      </c>
      <c r="T3165">
        <v>4</v>
      </c>
      <c r="U3165" t="s">
        <v>128</v>
      </c>
      <c r="V3165" t="s">
        <v>161</v>
      </c>
      <c r="W3165">
        <v>3</v>
      </c>
      <c r="X3165" t="s">
        <v>84</v>
      </c>
      <c r="Y3165">
        <v>42</v>
      </c>
      <c r="Z3165">
        <v>195</v>
      </c>
      <c r="AA3165">
        <v>8190</v>
      </c>
      <c r="AB3165">
        <v>4013.1</v>
      </c>
      <c r="AC3165">
        <v>0.49</v>
      </c>
      <c r="AD3165">
        <v>3</v>
      </c>
      <c r="AE3165" t="s">
        <v>42</v>
      </c>
    </row>
    <row r="3166" spans="1:31" x14ac:dyDescent="0.3">
      <c r="A3166">
        <v>1197831</v>
      </c>
      <c r="B3166" t="s">
        <v>73</v>
      </c>
      <c r="C3166" s="1">
        <v>44351</v>
      </c>
      <c r="D3166">
        <v>2021</v>
      </c>
      <c r="E3166" t="s">
        <v>54</v>
      </c>
      <c r="F3166">
        <v>2</v>
      </c>
      <c r="G3166">
        <v>3</v>
      </c>
      <c r="H3166" t="s">
        <v>78</v>
      </c>
      <c r="I3166">
        <v>25</v>
      </c>
      <c r="J3166" t="s">
        <v>111</v>
      </c>
      <c r="K3166">
        <v>28</v>
      </c>
      <c r="L3166" t="s">
        <v>112</v>
      </c>
      <c r="M3166" t="s">
        <v>125</v>
      </c>
      <c r="N3166">
        <v>3</v>
      </c>
      <c r="O3166" t="s">
        <v>126</v>
      </c>
      <c r="P3166">
        <v>1</v>
      </c>
      <c r="Q3166" t="s">
        <v>37</v>
      </c>
      <c r="R3166">
        <v>5</v>
      </c>
      <c r="S3166" t="s">
        <v>303</v>
      </c>
      <c r="T3166">
        <v>7</v>
      </c>
      <c r="U3166" t="s">
        <v>305</v>
      </c>
      <c r="V3166" t="s">
        <v>187</v>
      </c>
      <c r="W3166">
        <v>3</v>
      </c>
      <c r="X3166" t="s">
        <v>84</v>
      </c>
      <c r="Y3166">
        <v>48</v>
      </c>
      <c r="Z3166">
        <v>143</v>
      </c>
      <c r="AA3166">
        <v>6864</v>
      </c>
      <c r="AB3166">
        <v>4049.7600000000007</v>
      </c>
      <c r="AC3166">
        <v>0.59000000000000008</v>
      </c>
      <c r="AD3166">
        <v>3</v>
      </c>
      <c r="AE3166" t="s">
        <v>42</v>
      </c>
    </row>
    <row r="3167" spans="1:31" x14ac:dyDescent="0.3">
      <c r="A3167">
        <v>1197831</v>
      </c>
      <c r="B3167" t="s">
        <v>73</v>
      </c>
      <c r="C3167" s="1">
        <v>44383</v>
      </c>
      <c r="D3167">
        <v>2021</v>
      </c>
      <c r="E3167" t="s">
        <v>55</v>
      </c>
      <c r="F3167">
        <v>3</v>
      </c>
      <c r="G3167">
        <v>3</v>
      </c>
      <c r="H3167" t="s">
        <v>78</v>
      </c>
      <c r="I3167">
        <v>25</v>
      </c>
      <c r="J3167" t="s">
        <v>111</v>
      </c>
      <c r="K3167">
        <v>28</v>
      </c>
      <c r="L3167" t="s">
        <v>112</v>
      </c>
      <c r="M3167" t="s">
        <v>125</v>
      </c>
      <c r="N3167">
        <v>3</v>
      </c>
      <c r="O3167" t="s">
        <v>126</v>
      </c>
      <c r="P3167">
        <v>1</v>
      </c>
      <c r="Q3167" t="s">
        <v>37</v>
      </c>
      <c r="R3167">
        <v>5</v>
      </c>
      <c r="S3167" t="s">
        <v>303</v>
      </c>
      <c r="T3167">
        <v>7</v>
      </c>
      <c r="U3167" t="s">
        <v>305</v>
      </c>
      <c r="V3167" t="s">
        <v>162</v>
      </c>
      <c r="W3167">
        <v>3</v>
      </c>
      <c r="X3167" t="s">
        <v>84</v>
      </c>
      <c r="Y3167">
        <v>53</v>
      </c>
      <c r="Z3167">
        <v>131</v>
      </c>
      <c r="AA3167">
        <v>6943</v>
      </c>
      <c r="AB3167">
        <v>3332.64</v>
      </c>
      <c r="AC3167">
        <v>0.48</v>
      </c>
      <c r="AD3167">
        <v>3</v>
      </c>
      <c r="AE3167" t="s">
        <v>42</v>
      </c>
    </row>
    <row r="3168" spans="1:31" x14ac:dyDescent="0.3">
      <c r="A3168">
        <v>1197831</v>
      </c>
      <c r="B3168" t="s">
        <v>73</v>
      </c>
      <c r="C3168" s="1">
        <v>44473</v>
      </c>
      <c r="D3168">
        <v>2021</v>
      </c>
      <c r="E3168" t="s">
        <v>44</v>
      </c>
      <c r="F3168">
        <v>4</v>
      </c>
      <c r="G3168">
        <v>3</v>
      </c>
      <c r="H3168" t="s">
        <v>78</v>
      </c>
      <c r="I3168">
        <v>25</v>
      </c>
      <c r="J3168" t="s">
        <v>111</v>
      </c>
      <c r="K3168">
        <v>28</v>
      </c>
      <c r="L3168" t="s">
        <v>112</v>
      </c>
      <c r="M3168" t="s">
        <v>125</v>
      </c>
      <c r="N3168">
        <v>3</v>
      </c>
      <c r="O3168" t="s">
        <v>126</v>
      </c>
      <c r="P3168">
        <v>1</v>
      </c>
      <c r="Q3168" t="s">
        <v>37</v>
      </c>
      <c r="R3168">
        <v>1</v>
      </c>
      <c r="S3168" t="s">
        <v>127</v>
      </c>
      <c r="T3168">
        <v>5</v>
      </c>
      <c r="U3168" t="s">
        <v>300</v>
      </c>
      <c r="V3168" t="s">
        <v>265</v>
      </c>
      <c r="W3168">
        <v>3</v>
      </c>
      <c r="X3168" t="s">
        <v>84</v>
      </c>
      <c r="Y3168">
        <v>37</v>
      </c>
      <c r="Z3168">
        <v>173</v>
      </c>
      <c r="AA3168">
        <v>6401</v>
      </c>
      <c r="AB3168">
        <v>3456.5400000000004</v>
      </c>
      <c r="AC3168">
        <v>0.54</v>
      </c>
      <c r="AD3168">
        <v>3</v>
      </c>
      <c r="AE3168" t="s">
        <v>42</v>
      </c>
    </row>
    <row r="3169" spans="1:31" x14ac:dyDescent="0.3">
      <c r="A3169">
        <v>1128299</v>
      </c>
      <c r="B3169" t="s">
        <v>77</v>
      </c>
      <c r="C3169" s="1">
        <v>44400</v>
      </c>
      <c r="D3169">
        <v>2021</v>
      </c>
      <c r="E3169" t="s">
        <v>55</v>
      </c>
      <c r="F3169">
        <v>3</v>
      </c>
      <c r="G3169">
        <v>5</v>
      </c>
      <c r="H3169" t="s">
        <v>100</v>
      </c>
      <c r="I3169">
        <v>19</v>
      </c>
      <c r="J3169" t="s">
        <v>103</v>
      </c>
      <c r="K3169">
        <v>23</v>
      </c>
      <c r="L3169" t="s">
        <v>104</v>
      </c>
      <c r="M3169" t="s">
        <v>125</v>
      </c>
      <c r="N3169">
        <v>3</v>
      </c>
      <c r="O3169" t="s">
        <v>126</v>
      </c>
      <c r="P3169">
        <v>1</v>
      </c>
      <c r="Q3169" t="s">
        <v>37</v>
      </c>
      <c r="R3169">
        <v>5</v>
      </c>
      <c r="S3169" t="s">
        <v>303</v>
      </c>
      <c r="T3169">
        <v>6</v>
      </c>
      <c r="U3169" t="s">
        <v>304</v>
      </c>
      <c r="V3169" t="s">
        <v>129</v>
      </c>
      <c r="W3169">
        <v>3</v>
      </c>
      <c r="X3169" t="s">
        <v>84</v>
      </c>
      <c r="Y3169">
        <v>81</v>
      </c>
      <c r="Z3169">
        <v>203</v>
      </c>
      <c r="AA3169">
        <v>16443</v>
      </c>
      <c r="AB3169">
        <v>8221.5</v>
      </c>
      <c r="AC3169">
        <v>0.5</v>
      </c>
      <c r="AD3169">
        <v>3</v>
      </c>
      <c r="AE3169" t="s">
        <v>42</v>
      </c>
    </row>
    <row r="3170" spans="1:31" x14ac:dyDescent="0.3">
      <c r="A3170">
        <v>1197831</v>
      </c>
      <c r="B3170" t="s">
        <v>73</v>
      </c>
      <c r="C3170" s="1">
        <v>44473</v>
      </c>
      <c r="D3170">
        <v>2021</v>
      </c>
      <c r="E3170" t="s">
        <v>44</v>
      </c>
      <c r="F3170">
        <v>4</v>
      </c>
      <c r="G3170">
        <v>3</v>
      </c>
      <c r="H3170" t="s">
        <v>78</v>
      </c>
      <c r="I3170">
        <v>25</v>
      </c>
      <c r="J3170" t="s">
        <v>111</v>
      </c>
      <c r="K3170">
        <v>28</v>
      </c>
      <c r="L3170" t="s">
        <v>112</v>
      </c>
      <c r="M3170" t="s">
        <v>125</v>
      </c>
      <c r="N3170">
        <v>3</v>
      </c>
      <c r="O3170" t="s">
        <v>126</v>
      </c>
      <c r="P3170">
        <v>1</v>
      </c>
      <c r="Q3170" t="s">
        <v>37</v>
      </c>
      <c r="R3170">
        <v>1</v>
      </c>
      <c r="S3170" t="s">
        <v>127</v>
      </c>
      <c r="T3170">
        <v>4</v>
      </c>
      <c r="U3170" t="s">
        <v>128</v>
      </c>
      <c r="V3170" t="s">
        <v>189</v>
      </c>
      <c r="W3170">
        <v>3</v>
      </c>
      <c r="X3170" t="s">
        <v>84</v>
      </c>
      <c r="Y3170">
        <v>44</v>
      </c>
      <c r="Z3170">
        <v>101</v>
      </c>
      <c r="AA3170">
        <v>4444</v>
      </c>
      <c r="AB3170">
        <v>2888.6</v>
      </c>
      <c r="AC3170">
        <v>0.65</v>
      </c>
      <c r="AD3170">
        <v>3</v>
      </c>
      <c r="AE3170" t="s">
        <v>42</v>
      </c>
    </row>
    <row r="3171" spans="1:31" x14ac:dyDescent="0.3">
      <c r="A3171">
        <v>1197831</v>
      </c>
      <c r="B3171" t="s">
        <v>73</v>
      </c>
      <c r="C3171" s="1">
        <v>44473</v>
      </c>
      <c r="D3171">
        <v>2021</v>
      </c>
      <c r="E3171" t="s">
        <v>44</v>
      </c>
      <c r="F3171">
        <v>4</v>
      </c>
      <c r="G3171">
        <v>3</v>
      </c>
      <c r="H3171" t="s">
        <v>78</v>
      </c>
      <c r="I3171">
        <v>25</v>
      </c>
      <c r="J3171" t="s">
        <v>111</v>
      </c>
      <c r="K3171">
        <v>28</v>
      </c>
      <c r="L3171" t="s">
        <v>112</v>
      </c>
      <c r="M3171" t="s">
        <v>125</v>
      </c>
      <c r="N3171">
        <v>3</v>
      </c>
      <c r="O3171" t="s">
        <v>126</v>
      </c>
      <c r="P3171">
        <v>1</v>
      </c>
      <c r="Q3171" t="s">
        <v>37</v>
      </c>
      <c r="R3171">
        <v>5</v>
      </c>
      <c r="S3171" t="s">
        <v>303</v>
      </c>
      <c r="T3171">
        <v>7</v>
      </c>
      <c r="U3171" t="s">
        <v>305</v>
      </c>
      <c r="V3171" t="s">
        <v>202</v>
      </c>
      <c r="W3171">
        <v>3</v>
      </c>
      <c r="X3171" t="s">
        <v>84</v>
      </c>
      <c r="Y3171">
        <v>42</v>
      </c>
      <c r="Z3171">
        <v>142</v>
      </c>
      <c r="AA3171">
        <v>5964</v>
      </c>
      <c r="AB3171">
        <v>3936.2400000000002</v>
      </c>
      <c r="AC3171">
        <v>0.66</v>
      </c>
      <c r="AD3171">
        <v>3</v>
      </c>
      <c r="AE3171" t="s">
        <v>42</v>
      </c>
    </row>
    <row r="3172" spans="1:31" x14ac:dyDescent="0.3">
      <c r="A3172">
        <v>1128299</v>
      </c>
      <c r="B3172" t="s">
        <v>77</v>
      </c>
      <c r="C3172" s="1">
        <v>44432</v>
      </c>
      <c r="D3172">
        <v>2021</v>
      </c>
      <c r="E3172" t="s">
        <v>31</v>
      </c>
      <c r="F3172">
        <v>3</v>
      </c>
      <c r="G3172">
        <v>5</v>
      </c>
      <c r="H3172" t="s">
        <v>100</v>
      </c>
      <c r="I3172">
        <v>19</v>
      </c>
      <c r="J3172" t="s">
        <v>103</v>
      </c>
      <c r="K3172">
        <v>23</v>
      </c>
      <c r="L3172" t="s">
        <v>104</v>
      </c>
      <c r="M3172" t="s">
        <v>125</v>
      </c>
      <c r="N3172">
        <v>3</v>
      </c>
      <c r="O3172" t="s">
        <v>126</v>
      </c>
      <c r="P3172">
        <v>1</v>
      </c>
      <c r="Q3172" t="s">
        <v>37</v>
      </c>
      <c r="R3172">
        <v>1</v>
      </c>
      <c r="S3172" t="s">
        <v>127</v>
      </c>
      <c r="T3172">
        <v>4</v>
      </c>
      <c r="U3172" t="s">
        <v>128</v>
      </c>
      <c r="V3172" t="s">
        <v>186</v>
      </c>
      <c r="W3172">
        <v>3</v>
      </c>
      <c r="X3172" t="s">
        <v>84</v>
      </c>
      <c r="Y3172">
        <v>76</v>
      </c>
      <c r="Z3172">
        <v>202</v>
      </c>
      <c r="AA3172">
        <v>15352</v>
      </c>
      <c r="AB3172">
        <v>7368.96</v>
      </c>
      <c r="AC3172">
        <v>0.48</v>
      </c>
      <c r="AD3172">
        <v>3</v>
      </c>
      <c r="AE3172" t="s">
        <v>42</v>
      </c>
    </row>
    <row r="3173" spans="1:31" x14ac:dyDescent="0.3">
      <c r="A3173">
        <v>1197831</v>
      </c>
      <c r="B3173" t="s">
        <v>73</v>
      </c>
      <c r="C3173" s="1">
        <v>44505</v>
      </c>
      <c r="D3173">
        <v>2021</v>
      </c>
      <c r="E3173" t="s">
        <v>45</v>
      </c>
      <c r="F3173">
        <v>4</v>
      </c>
      <c r="G3173">
        <v>3</v>
      </c>
      <c r="H3173" t="s">
        <v>78</v>
      </c>
      <c r="I3173">
        <v>25</v>
      </c>
      <c r="J3173" t="s">
        <v>111</v>
      </c>
      <c r="K3173">
        <v>28</v>
      </c>
      <c r="L3173" t="s">
        <v>112</v>
      </c>
      <c r="M3173" t="s">
        <v>125</v>
      </c>
      <c r="N3173">
        <v>3</v>
      </c>
      <c r="O3173" t="s">
        <v>126</v>
      </c>
      <c r="P3173">
        <v>1</v>
      </c>
      <c r="Q3173" t="s">
        <v>37</v>
      </c>
      <c r="R3173">
        <v>5</v>
      </c>
      <c r="S3173" t="s">
        <v>303</v>
      </c>
      <c r="T3173">
        <v>6</v>
      </c>
      <c r="U3173" t="s">
        <v>304</v>
      </c>
      <c r="V3173" t="s">
        <v>129</v>
      </c>
      <c r="W3173">
        <v>3</v>
      </c>
      <c r="X3173" t="s">
        <v>84</v>
      </c>
      <c r="Y3173">
        <v>33</v>
      </c>
      <c r="Z3173">
        <v>182</v>
      </c>
      <c r="AA3173">
        <v>6006</v>
      </c>
      <c r="AB3173">
        <v>3303.2999999999997</v>
      </c>
      <c r="AC3173">
        <v>0.54999999999999993</v>
      </c>
      <c r="AD3173">
        <v>3</v>
      </c>
      <c r="AE3173" t="s">
        <v>42</v>
      </c>
    </row>
    <row r="3174" spans="1:31" x14ac:dyDescent="0.3">
      <c r="A3174">
        <v>1197831</v>
      </c>
      <c r="B3174" t="s">
        <v>73</v>
      </c>
      <c r="C3174" s="1">
        <v>44505</v>
      </c>
      <c r="D3174">
        <v>2021</v>
      </c>
      <c r="E3174" t="s">
        <v>45</v>
      </c>
      <c r="F3174">
        <v>4</v>
      </c>
      <c r="G3174">
        <v>3</v>
      </c>
      <c r="H3174" t="s">
        <v>78</v>
      </c>
      <c r="I3174">
        <v>25</v>
      </c>
      <c r="J3174" t="s">
        <v>111</v>
      </c>
      <c r="K3174">
        <v>28</v>
      </c>
      <c r="L3174" t="s">
        <v>112</v>
      </c>
      <c r="M3174" t="s">
        <v>125</v>
      </c>
      <c r="N3174">
        <v>3</v>
      </c>
      <c r="O3174" t="s">
        <v>126</v>
      </c>
      <c r="P3174">
        <v>1</v>
      </c>
      <c r="Q3174" t="s">
        <v>37</v>
      </c>
      <c r="R3174">
        <v>1</v>
      </c>
      <c r="S3174" t="s">
        <v>127</v>
      </c>
      <c r="T3174">
        <v>4</v>
      </c>
      <c r="U3174" t="s">
        <v>128</v>
      </c>
      <c r="V3174" t="s">
        <v>161</v>
      </c>
      <c r="W3174">
        <v>3</v>
      </c>
      <c r="X3174" t="s">
        <v>84</v>
      </c>
      <c r="Y3174">
        <v>32</v>
      </c>
      <c r="Z3174">
        <v>189</v>
      </c>
      <c r="AA3174">
        <v>6048</v>
      </c>
      <c r="AB3174">
        <v>3144.96</v>
      </c>
      <c r="AC3174">
        <v>0.52</v>
      </c>
      <c r="AD3174">
        <v>3</v>
      </c>
      <c r="AE3174" t="s">
        <v>42</v>
      </c>
    </row>
    <row r="3175" spans="1:31" x14ac:dyDescent="0.3">
      <c r="A3175">
        <v>1197831</v>
      </c>
      <c r="B3175" t="s">
        <v>73</v>
      </c>
      <c r="C3175" s="1">
        <v>44505</v>
      </c>
      <c r="D3175">
        <v>2021</v>
      </c>
      <c r="E3175" t="s">
        <v>45</v>
      </c>
      <c r="F3175">
        <v>4</v>
      </c>
      <c r="G3175">
        <v>3</v>
      </c>
      <c r="H3175" t="s">
        <v>78</v>
      </c>
      <c r="I3175">
        <v>25</v>
      </c>
      <c r="J3175" t="s">
        <v>111</v>
      </c>
      <c r="K3175">
        <v>28</v>
      </c>
      <c r="L3175" t="s">
        <v>112</v>
      </c>
      <c r="M3175" t="s">
        <v>125</v>
      </c>
      <c r="N3175">
        <v>3</v>
      </c>
      <c r="O3175" t="s">
        <v>126</v>
      </c>
      <c r="P3175">
        <v>1</v>
      </c>
      <c r="Q3175" t="s">
        <v>37</v>
      </c>
      <c r="R3175">
        <v>5</v>
      </c>
      <c r="S3175" t="s">
        <v>303</v>
      </c>
      <c r="T3175">
        <v>8</v>
      </c>
      <c r="U3175" t="s">
        <v>306</v>
      </c>
      <c r="V3175" t="s">
        <v>189</v>
      </c>
      <c r="W3175">
        <v>3</v>
      </c>
      <c r="X3175" t="s">
        <v>84</v>
      </c>
      <c r="Y3175">
        <v>58</v>
      </c>
      <c r="Z3175">
        <v>150</v>
      </c>
      <c r="AA3175">
        <v>8700</v>
      </c>
      <c r="AB3175">
        <v>4698</v>
      </c>
      <c r="AC3175">
        <v>0.54</v>
      </c>
      <c r="AD3175">
        <v>3</v>
      </c>
      <c r="AE3175" t="s">
        <v>42</v>
      </c>
    </row>
    <row r="3176" spans="1:31" x14ac:dyDescent="0.3">
      <c r="A3176">
        <v>1197831</v>
      </c>
      <c r="B3176" t="s">
        <v>73</v>
      </c>
      <c r="C3176" s="1">
        <v>44505</v>
      </c>
      <c r="D3176">
        <v>2021</v>
      </c>
      <c r="E3176" t="s">
        <v>45</v>
      </c>
      <c r="F3176">
        <v>4</v>
      </c>
      <c r="G3176">
        <v>3</v>
      </c>
      <c r="H3176" t="s">
        <v>78</v>
      </c>
      <c r="I3176">
        <v>25</v>
      </c>
      <c r="J3176" t="s">
        <v>111</v>
      </c>
      <c r="K3176">
        <v>28</v>
      </c>
      <c r="L3176" t="s">
        <v>112</v>
      </c>
      <c r="M3176" t="s">
        <v>125</v>
      </c>
      <c r="N3176">
        <v>3</v>
      </c>
      <c r="O3176" t="s">
        <v>126</v>
      </c>
      <c r="P3176">
        <v>1</v>
      </c>
      <c r="Q3176" t="s">
        <v>37</v>
      </c>
      <c r="R3176">
        <v>1</v>
      </c>
      <c r="S3176" t="s">
        <v>127</v>
      </c>
      <c r="T3176">
        <v>4</v>
      </c>
      <c r="U3176" t="s">
        <v>128</v>
      </c>
      <c r="V3176" t="s">
        <v>204</v>
      </c>
      <c r="W3176">
        <v>3</v>
      </c>
      <c r="X3176" t="s">
        <v>84</v>
      </c>
      <c r="Y3176">
        <v>54</v>
      </c>
      <c r="Z3176">
        <v>122</v>
      </c>
      <c r="AA3176">
        <v>6588</v>
      </c>
      <c r="AB3176">
        <v>4018.68</v>
      </c>
      <c r="AC3176">
        <v>0.61</v>
      </c>
      <c r="AD3176">
        <v>3</v>
      </c>
      <c r="AE3176" t="s">
        <v>42</v>
      </c>
    </row>
    <row r="3177" spans="1:31" x14ac:dyDescent="0.3">
      <c r="A3177">
        <v>1197831</v>
      </c>
      <c r="B3177" t="s">
        <v>73</v>
      </c>
      <c r="C3177" s="1">
        <v>44505</v>
      </c>
      <c r="D3177">
        <v>2021</v>
      </c>
      <c r="E3177" t="s">
        <v>45</v>
      </c>
      <c r="F3177">
        <v>4</v>
      </c>
      <c r="G3177">
        <v>3</v>
      </c>
      <c r="H3177" t="s">
        <v>78</v>
      </c>
      <c r="I3177">
        <v>25</v>
      </c>
      <c r="J3177" t="s">
        <v>111</v>
      </c>
      <c r="K3177">
        <v>28</v>
      </c>
      <c r="L3177" t="s">
        <v>112</v>
      </c>
      <c r="M3177" t="s">
        <v>125</v>
      </c>
      <c r="N3177">
        <v>3</v>
      </c>
      <c r="O3177" t="s">
        <v>126</v>
      </c>
      <c r="P3177">
        <v>1</v>
      </c>
      <c r="Q3177" t="s">
        <v>37</v>
      </c>
      <c r="R3177">
        <v>1</v>
      </c>
      <c r="S3177" t="s">
        <v>127</v>
      </c>
      <c r="T3177">
        <v>4</v>
      </c>
      <c r="U3177" t="s">
        <v>128</v>
      </c>
      <c r="V3177" t="s">
        <v>161</v>
      </c>
      <c r="W3177">
        <v>3</v>
      </c>
      <c r="X3177" t="s">
        <v>84</v>
      </c>
      <c r="Y3177">
        <v>54</v>
      </c>
      <c r="Z3177">
        <v>106</v>
      </c>
      <c r="AA3177">
        <v>5724</v>
      </c>
      <c r="AB3177">
        <v>2862</v>
      </c>
      <c r="AC3177">
        <v>0.5</v>
      </c>
      <c r="AD3177">
        <v>3</v>
      </c>
      <c r="AE3177" t="s">
        <v>42</v>
      </c>
    </row>
    <row r="3178" spans="1:31" x14ac:dyDescent="0.3">
      <c r="A3178">
        <v>1197831</v>
      </c>
      <c r="B3178" t="s">
        <v>73</v>
      </c>
      <c r="C3178" s="1">
        <v>44505</v>
      </c>
      <c r="D3178">
        <v>2021</v>
      </c>
      <c r="E3178" t="s">
        <v>45</v>
      </c>
      <c r="F3178">
        <v>4</v>
      </c>
      <c r="G3178">
        <v>3</v>
      </c>
      <c r="H3178" t="s">
        <v>78</v>
      </c>
      <c r="I3178">
        <v>25</v>
      </c>
      <c r="J3178" t="s">
        <v>111</v>
      </c>
      <c r="K3178">
        <v>28</v>
      </c>
      <c r="L3178" t="s">
        <v>112</v>
      </c>
      <c r="M3178" t="s">
        <v>125</v>
      </c>
      <c r="N3178">
        <v>3</v>
      </c>
      <c r="O3178" t="s">
        <v>126</v>
      </c>
      <c r="P3178">
        <v>1</v>
      </c>
      <c r="Q3178" t="s">
        <v>37</v>
      </c>
      <c r="R3178">
        <v>5</v>
      </c>
      <c r="S3178" t="s">
        <v>303</v>
      </c>
      <c r="T3178">
        <v>7</v>
      </c>
      <c r="U3178" t="s">
        <v>305</v>
      </c>
      <c r="V3178" t="s">
        <v>187</v>
      </c>
      <c r="W3178">
        <v>3</v>
      </c>
      <c r="X3178" t="s">
        <v>84</v>
      </c>
      <c r="Y3178">
        <v>63</v>
      </c>
      <c r="Z3178">
        <v>163</v>
      </c>
      <c r="AA3178">
        <v>10269</v>
      </c>
      <c r="AB3178">
        <v>6880.2300000000005</v>
      </c>
      <c r="AC3178">
        <v>0.67</v>
      </c>
      <c r="AD3178">
        <v>3</v>
      </c>
      <c r="AE3178" t="s">
        <v>42</v>
      </c>
    </row>
    <row r="3179" spans="1:31" x14ac:dyDescent="0.3">
      <c r="A3179">
        <v>1128299</v>
      </c>
      <c r="B3179" t="s">
        <v>77</v>
      </c>
      <c r="C3179" s="1">
        <v>44493</v>
      </c>
      <c r="D3179">
        <v>2021</v>
      </c>
      <c r="E3179" t="s">
        <v>44</v>
      </c>
      <c r="F3179">
        <v>4</v>
      </c>
      <c r="G3179">
        <v>5</v>
      </c>
      <c r="H3179" t="s">
        <v>100</v>
      </c>
      <c r="I3179">
        <v>19</v>
      </c>
      <c r="J3179" t="s">
        <v>103</v>
      </c>
      <c r="K3179">
        <v>23</v>
      </c>
      <c r="L3179" t="s">
        <v>104</v>
      </c>
      <c r="M3179" t="s">
        <v>125</v>
      </c>
      <c r="N3179">
        <v>3</v>
      </c>
      <c r="O3179" t="s">
        <v>126</v>
      </c>
      <c r="P3179">
        <v>1</v>
      </c>
      <c r="Q3179" t="s">
        <v>37</v>
      </c>
      <c r="R3179">
        <v>5</v>
      </c>
      <c r="S3179" t="s">
        <v>303</v>
      </c>
      <c r="T3179">
        <v>7</v>
      </c>
      <c r="U3179" t="s">
        <v>305</v>
      </c>
      <c r="V3179" t="s">
        <v>162</v>
      </c>
      <c r="W3179">
        <v>3</v>
      </c>
      <c r="X3179" t="s">
        <v>84</v>
      </c>
      <c r="Y3179">
        <v>51</v>
      </c>
      <c r="Z3179">
        <v>142</v>
      </c>
      <c r="AA3179">
        <v>7242</v>
      </c>
      <c r="AB3179">
        <v>3548.58</v>
      </c>
      <c r="AC3179">
        <v>0.49</v>
      </c>
      <c r="AD3179">
        <v>3</v>
      </c>
      <c r="AE3179" t="s">
        <v>42</v>
      </c>
    </row>
    <row r="3180" spans="1:31" x14ac:dyDescent="0.3">
      <c r="A3180">
        <v>1197831</v>
      </c>
      <c r="B3180" t="s">
        <v>73</v>
      </c>
      <c r="C3180" s="1">
        <v>44534</v>
      </c>
      <c r="D3180">
        <v>2021</v>
      </c>
      <c r="E3180" t="s">
        <v>46</v>
      </c>
      <c r="F3180">
        <v>4</v>
      </c>
      <c r="G3180">
        <v>3</v>
      </c>
      <c r="H3180" t="s">
        <v>78</v>
      </c>
      <c r="I3180">
        <v>25</v>
      </c>
      <c r="J3180" t="s">
        <v>111</v>
      </c>
      <c r="K3180">
        <v>28</v>
      </c>
      <c r="L3180" t="s">
        <v>112</v>
      </c>
      <c r="M3180" t="s">
        <v>125</v>
      </c>
      <c r="N3180">
        <v>3</v>
      </c>
      <c r="O3180" t="s">
        <v>126</v>
      </c>
      <c r="P3180">
        <v>1</v>
      </c>
      <c r="Q3180" t="s">
        <v>37</v>
      </c>
      <c r="R3180">
        <v>1</v>
      </c>
      <c r="S3180" t="s">
        <v>127</v>
      </c>
      <c r="T3180">
        <v>5</v>
      </c>
      <c r="U3180" t="s">
        <v>300</v>
      </c>
      <c r="V3180" t="s">
        <v>265</v>
      </c>
      <c r="W3180">
        <v>3</v>
      </c>
      <c r="X3180" t="s">
        <v>84</v>
      </c>
      <c r="Y3180">
        <v>54</v>
      </c>
      <c r="Z3180">
        <v>233</v>
      </c>
      <c r="AA3180">
        <v>12582</v>
      </c>
      <c r="AB3180">
        <v>6794.2800000000007</v>
      </c>
      <c r="AC3180">
        <v>0.54</v>
      </c>
      <c r="AD3180">
        <v>3</v>
      </c>
      <c r="AE3180" t="s">
        <v>42</v>
      </c>
    </row>
    <row r="3181" spans="1:31" x14ac:dyDescent="0.3">
      <c r="A3181">
        <v>1197831</v>
      </c>
      <c r="B3181" t="s">
        <v>73</v>
      </c>
      <c r="C3181" s="1">
        <v>44534</v>
      </c>
      <c r="D3181">
        <v>2021</v>
      </c>
      <c r="E3181" t="s">
        <v>46</v>
      </c>
      <c r="F3181">
        <v>4</v>
      </c>
      <c r="G3181">
        <v>3</v>
      </c>
      <c r="H3181" t="s">
        <v>78</v>
      </c>
      <c r="I3181">
        <v>25</v>
      </c>
      <c r="J3181" t="s">
        <v>111</v>
      </c>
      <c r="K3181">
        <v>28</v>
      </c>
      <c r="L3181" t="s">
        <v>112</v>
      </c>
      <c r="M3181" t="s">
        <v>125</v>
      </c>
      <c r="N3181">
        <v>3</v>
      </c>
      <c r="O3181" t="s">
        <v>126</v>
      </c>
      <c r="P3181">
        <v>1</v>
      </c>
      <c r="Q3181" t="s">
        <v>37</v>
      </c>
      <c r="R3181">
        <v>5</v>
      </c>
      <c r="S3181" t="s">
        <v>303</v>
      </c>
      <c r="T3181">
        <v>6</v>
      </c>
      <c r="U3181" t="s">
        <v>304</v>
      </c>
      <c r="V3181" t="s">
        <v>129</v>
      </c>
      <c r="W3181">
        <v>3</v>
      </c>
      <c r="X3181" t="s">
        <v>84</v>
      </c>
      <c r="Y3181">
        <v>56</v>
      </c>
      <c r="Z3181">
        <v>176</v>
      </c>
      <c r="AA3181">
        <v>9856</v>
      </c>
      <c r="AB3181">
        <v>5125.12</v>
      </c>
      <c r="AC3181">
        <v>0.52</v>
      </c>
      <c r="AD3181">
        <v>3</v>
      </c>
      <c r="AE3181" t="s">
        <v>42</v>
      </c>
    </row>
    <row r="3182" spans="1:31" x14ac:dyDescent="0.3">
      <c r="A3182">
        <v>1197831</v>
      </c>
      <c r="B3182" t="s">
        <v>73</v>
      </c>
      <c r="C3182" s="1">
        <v>44534</v>
      </c>
      <c r="D3182">
        <v>2021</v>
      </c>
      <c r="E3182" t="s">
        <v>46</v>
      </c>
      <c r="F3182">
        <v>4</v>
      </c>
      <c r="G3182">
        <v>3</v>
      </c>
      <c r="H3182" t="s">
        <v>78</v>
      </c>
      <c r="I3182">
        <v>25</v>
      </c>
      <c r="J3182" t="s">
        <v>111</v>
      </c>
      <c r="K3182">
        <v>28</v>
      </c>
      <c r="L3182" t="s">
        <v>112</v>
      </c>
      <c r="M3182" t="s">
        <v>125</v>
      </c>
      <c r="N3182">
        <v>3</v>
      </c>
      <c r="O3182" t="s">
        <v>126</v>
      </c>
      <c r="P3182">
        <v>1</v>
      </c>
      <c r="Q3182" t="s">
        <v>37</v>
      </c>
      <c r="R3182">
        <v>1</v>
      </c>
      <c r="S3182" t="s">
        <v>127</v>
      </c>
      <c r="T3182">
        <v>4</v>
      </c>
      <c r="U3182" t="s">
        <v>128</v>
      </c>
      <c r="V3182" t="s">
        <v>189</v>
      </c>
      <c r="W3182">
        <v>3</v>
      </c>
      <c r="X3182" t="s">
        <v>84</v>
      </c>
      <c r="Y3182">
        <v>60</v>
      </c>
      <c r="Z3182">
        <v>196</v>
      </c>
      <c r="AA3182">
        <v>11760</v>
      </c>
      <c r="AB3182">
        <v>8114.4000000000005</v>
      </c>
      <c r="AC3182">
        <v>0.69000000000000006</v>
      </c>
      <c r="AD3182">
        <v>3</v>
      </c>
      <c r="AE3182" t="s">
        <v>42</v>
      </c>
    </row>
    <row r="3183" spans="1:31" x14ac:dyDescent="0.3">
      <c r="A3183">
        <v>1128299</v>
      </c>
      <c r="B3183" t="s">
        <v>77</v>
      </c>
      <c r="C3183" s="1">
        <v>44524</v>
      </c>
      <c r="D3183">
        <v>2021</v>
      </c>
      <c r="E3183" t="s">
        <v>45</v>
      </c>
      <c r="F3183">
        <v>4</v>
      </c>
      <c r="G3183">
        <v>5</v>
      </c>
      <c r="H3183" t="s">
        <v>100</v>
      </c>
      <c r="I3183">
        <v>19</v>
      </c>
      <c r="J3183" t="s">
        <v>103</v>
      </c>
      <c r="K3183">
        <v>23</v>
      </c>
      <c r="L3183" t="s">
        <v>104</v>
      </c>
      <c r="M3183" t="s">
        <v>125</v>
      </c>
      <c r="N3183">
        <v>3</v>
      </c>
      <c r="O3183" t="s">
        <v>126</v>
      </c>
      <c r="P3183">
        <v>1</v>
      </c>
      <c r="Q3183" t="s">
        <v>37</v>
      </c>
      <c r="R3183">
        <v>5</v>
      </c>
      <c r="S3183" t="s">
        <v>303</v>
      </c>
      <c r="T3183">
        <v>7</v>
      </c>
      <c r="U3183" t="s">
        <v>305</v>
      </c>
      <c r="V3183" t="s">
        <v>202</v>
      </c>
      <c r="W3183">
        <v>3</v>
      </c>
      <c r="X3183" t="s">
        <v>84</v>
      </c>
      <c r="Y3183">
        <v>47</v>
      </c>
      <c r="Z3183">
        <v>169</v>
      </c>
      <c r="AA3183">
        <v>7943</v>
      </c>
      <c r="AB3183">
        <v>3892.0699999999997</v>
      </c>
      <c r="AC3183">
        <v>0.49</v>
      </c>
      <c r="AD3183">
        <v>3</v>
      </c>
      <c r="AE3183" t="s">
        <v>42</v>
      </c>
    </row>
    <row r="3184" spans="1:31" x14ac:dyDescent="0.3">
      <c r="A3184">
        <v>1128299</v>
      </c>
      <c r="B3184" t="s">
        <v>77</v>
      </c>
      <c r="C3184" s="1">
        <v>44219</v>
      </c>
      <c r="D3184">
        <v>2021</v>
      </c>
      <c r="E3184" t="s">
        <v>47</v>
      </c>
      <c r="F3184">
        <v>1</v>
      </c>
      <c r="G3184">
        <v>3</v>
      </c>
      <c r="H3184" t="s">
        <v>78</v>
      </c>
      <c r="I3184">
        <v>25</v>
      </c>
      <c r="J3184" t="s">
        <v>111</v>
      </c>
      <c r="K3184">
        <v>28</v>
      </c>
      <c r="L3184" t="s">
        <v>112</v>
      </c>
      <c r="M3184" t="s">
        <v>125</v>
      </c>
      <c r="N3184">
        <v>3</v>
      </c>
      <c r="O3184" t="s">
        <v>126</v>
      </c>
      <c r="P3184">
        <v>1</v>
      </c>
      <c r="Q3184" t="s">
        <v>37</v>
      </c>
      <c r="R3184">
        <v>1</v>
      </c>
      <c r="S3184" t="s">
        <v>127</v>
      </c>
      <c r="T3184">
        <v>4</v>
      </c>
      <c r="U3184" t="s">
        <v>128</v>
      </c>
      <c r="V3184" t="s">
        <v>186</v>
      </c>
      <c r="W3184">
        <v>3</v>
      </c>
      <c r="X3184" t="s">
        <v>84</v>
      </c>
      <c r="Y3184">
        <v>37</v>
      </c>
      <c r="Z3184">
        <v>106</v>
      </c>
      <c r="AA3184">
        <v>3922</v>
      </c>
      <c r="AB3184">
        <v>2000.22</v>
      </c>
      <c r="AC3184">
        <v>0.51</v>
      </c>
      <c r="AD3184">
        <v>3</v>
      </c>
      <c r="AE3184" t="s">
        <v>42</v>
      </c>
    </row>
    <row r="3185" spans="1:31" x14ac:dyDescent="0.3">
      <c r="A3185">
        <v>1128299</v>
      </c>
      <c r="B3185" t="s">
        <v>77</v>
      </c>
      <c r="C3185" s="1">
        <v>44250</v>
      </c>
      <c r="D3185">
        <v>2021</v>
      </c>
      <c r="E3185" t="s">
        <v>48</v>
      </c>
      <c r="F3185">
        <v>1</v>
      </c>
      <c r="G3185">
        <v>3</v>
      </c>
      <c r="H3185" t="s">
        <v>78</v>
      </c>
      <c r="I3185">
        <v>25</v>
      </c>
      <c r="J3185" t="s">
        <v>111</v>
      </c>
      <c r="K3185">
        <v>28</v>
      </c>
      <c r="L3185" t="s">
        <v>112</v>
      </c>
      <c r="M3185" t="s">
        <v>125</v>
      </c>
      <c r="N3185">
        <v>3</v>
      </c>
      <c r="O3185" t="s">
        <v>126</v>
      </c>
      <c r="P3185">
        <v>1</v>
      </c>
      <c r="Q3185" t="s">
        <v>37</v>
      </c>
      <c r="R3185">
        <v>5</v>
      </c>
      <c r="S3185" t="s">
        <v>303</v>
      </c>
      <c r="T3185">
        <v>6</v>
      </c>
      <c r="U3185" t="s">
        <v>304</v>
      </c>
      <c r="V3185" t="s">
        <v>129</v>
      </c>
      <c r="W3185">
        <v>3</v>
      </c>
      <c r="X3185" t="s">
        <v>84</v>
      </c>
      <c r="Y3185">
        <v>38</v>
      </c>
      <c r="Z3185">
        <v>105</v>
      </c>
      <c r="AA3185">
        <v>3990</v>
      </c>
      <c r="AB3185">
        <v>1875.3</v>
      </c>
      <c r="AC3185">
        <v>0.47</v>
      </c>
      <c r="AD3185">
        <v>3</v>
      </c>
      <c r="AE3185" t="s">
        <v>42</v>
      </c>
    </row>
    <row r="3186" spans="1:31" x14ac:dyDescent="0.3">
      <c r="A3186">
        <v>1128299</v>
      </c>
      <c r="B3186" t="s">
        <v>77</v>
      </c>
      <c r="C3186" s="1">
        <v>44553</v>
      </c>
      <c r="D3186">
        <v>2021</v>
      </c>
      <c r="E3186" t="s">
        <v>46</v>
      </c>
      <c r="F3186">
        <v>4</v>
      </c>
      <c r="G3186">
        <v>5</v>
      </c>
      <c r="H3186" t="s">
        <v>100</v>
      </c>
      <c r="I3186">
        <v>19</v>
      </c>
      <c r="J3186" t="s">
        <v>103</v>
      </c>
      <c r="K3186">
        <v>23</v>
      </c>
      <c r="L3186" t="s">
        <v>104</v>
      </c>
      <c r="M3186" t="s">
        <v>125</v>
      </c>
      <c r="N3186">
        <v>3</v>
      </c>
      <c r="O3186" t="s">
        <v>126</v>
      </c>
      <c r="P3186">
        <v>1</v>
      </c>
      <c r="Q3186" t="s">
        <v>37</v>
      </c>
      <c r="R3186">
        <v>1</v>
      </c>
      <c r="S3186" t="s">
        <v>127</v>
      </c>
      <c r="T3186">
        <v>4</v>
      </c>
      <c r="U3186" t="s">
        <v>128</v>
      </c>
      <c r="V3186" t="s">
        <v>161</v>
      </c>
      <c r="W3186">
        <v>3</v>
      </c>
      <c r="X3186" t="s">
        <v>84</v>
      </c>
      <c r="Y3186">
        <v>74</v>
      </c>
      <c r="Z3186">
        <v>225</v>
      </c>
      <c r="AA3186">
        <v>16650</v>
      </c>
      <c r="AB3186">
        <v>7492.4999999999991</v>
      </c>
      <c r="AC3186">
        <v>0.44999999999999996</v>
      </c>
      <c r="AD3186">
        <v>3</v>
      </c>
      <c r="AE3186" t="s">
        <v>42</v>
      </c>
    </row>
    <row r="3187" spans="1:31" x14ac:dyDescent="0.3">
      <c r="A3187">
        <v>1128299</v>
      </c>
      <c r="B3187" t="s">
        <v>77</v>
      </c>
      <c r="C3187" s="1">
        <v>44277</v>
      </c>
      <c r="D3187">
        <v>2021</v>
      </c>
      <c r="E3187" t="s">
        <v>51</v>
      </c>
      <c r="F3187">
        <v>1</v>
      </c>
      <c r="G3187">
        <v>3</v>
      </c>
      <c r="H3187" t="s">
        <v>78</v>
      </c>
      <c r="I3187">
        <v>26</v>
      </c>
      <c r="J3187" t="s">
        <v>113</v>
      </c>
      <c r="K3187">
        <v>29</v>
      </c>
      <c r="L3187" t="s">
        <v>114</v>
      </c>
      <c r="M3187" t="s">
        <v>125</v>
      </c>
      <c r="N3187">
        <v>3</v>
      </c>
      <c r="O3187" t="s">
        <v>126</v>
      </c>
      <c r="P3187">
        <v>1</v>
      </c>
      <c r="Q3187" t="s">
        <v>37</v>
      </c>
      <c r="R3187">
        <v>5</v>
      </c>
      <c r="S3187" t="s">
        <v>303</v>
      </c>
      <c r="T3187">
        <v>8</v>
      </c>
      <c r="U3187" t="s">
        <v>306</v>
      </c>
      <c r="V3187" t="s">
        <v>189</v>
      </c>
      <c r="W3187">
        <v>3</v>
      </c>
      <c r="X3187" t="s">
        <v>84</v>
      </c>
      <c r="Y3187">
        <v>37</v>
      </c>
      <c r="Z3187">
        <v>145</v>
      </c>
      <c r="AA3187">
        <v>5365</v>
      </c>
      <c r="AB3187">
        <v>2521.5499999999997</v>
      </c>
      <c r="AC3187">
        <v>0.47</v>
      </c>
      <c r="AD3187">
        <v>3</v>
      </c>
      <c r="AE3187" t="s">
        <v>42</v>
      </c>
    </row>
    <row r="3188" spans="1:31" x14ac:dyDescent="0.3">
      <c r="A3188">
        <v>1128299</v>
      </c>
      <c r="B3188" t="s">
        <v>77</v>
      </c>
      <c r="C3188" s="1">
        <v>44277</v>
      </c>
      <c r="D3188">
        <v>2021</v>
      </c>
      <c r="E3188" t="s">
        <v>51</v>
      </c>
      <c r="F3188">
        <v>1</v>
      </c>
      <c r="G3188">
        <v>3</v>
      </c>
      <c r="H3188" t="s">
        <v>78</v>
      </c>
      <c r="I3188">
        <v>26</v>
      </c>
      <c r="J3188" t="s">
        <v>113</v>
      </c>
      <c r="K3188">
        <v>29</v>
      </c>
      <c r="L3188" t="s">
        <v>114</v>
      </c>
      <c r="M3188" t="s">
        <v>125</v>
      </c>
      <c r="N3188">
        <v>3</v>
      </c>
      <c r="O3188" t="s">
        <v>126</v>
      </c>
      <c r="P3188">
        <v>1</v>
      </c>
      <c r="Q3188" t="s">
        <v>37</v>
      </c>
      <c r="R3188">
        <v>1</v>
      </c>
      <c r="S3188" t="s">
        <v>127</v>
      </c>
      <c r="T3188">
        <v>4</v>
      </c>
      <c r="U3188" t="s">
        <v>128</v>
      </c>
      <c r="V3188" t="s">
        <v>204</v>
      </c>
      <c r="W3188">
        <v>3</v>
      </c>
      <c r="X3188" t="s">
        <v>84</v>
      </c>
      <c r="Y3188">
        <v>48</v>
      </c>
      <c r="Z3188">
        <v>95</v>
      </c>
      <c r="AA3188">
        <v>4560</v>
      </c>
      <c r="AB3188">
        <v>2508</v>
      </c>
      <c r="AC3188">
        <v>0.55000000000000004</v>
      </c>
      <c r="AD3188">
        <v>3</v>
      </c>
      <c r="AE3188" t="s">
        <v>42</v>
      </c>
    </row>
    <row r="3189" spans="1:31" x14ac:dyDescent="0.3">
      <c r="A3189">
        <v>1128299</v>
      </c>
      <c r="B3189" t="s">
        <v>77</v>
      </c>
      <c r="C3189" s="1">
        <v>44277</v>
      </c>
      <c r="D3189">
        <v>2021</v>
      </c>
      <c r="E3189" t="s">
        <v>51</v>
      </c>
      <c r="F3189">
        <v>1</v>
      </c>
      <c r="G3189">
        <v>3</v>
      </c>
      <c r="H3189" t="s">
        <v>78</v>
      </c>
      <c r="I3189">
        <v>26</v>
      </c>
      <c r="J3189" t="s">
        <v>113</v>
      </c>
      <c r="K3189">
        <v>29</v>
      </c>
      <c r="L3189" t="s">
        <v>114</v>
      </c>
      <c r="M3189" t="s">
        <v>125</v>
      </c>
      <c r="N3189">
        <v>3</v>
      </c>
      <c r="O3189" t="s">
        <v>126</v>
      </c>
      <c r="P3189">
        <v>1</v>
      </c>
      <c r="Q3189" t="s">
        <v>37</v>
      </c>
      <c r="R3189">
        <v>1</v>
      </c>
      <c r="S3189" t="s">
        <v>127</v>
      </c>
      <c r="T3189">
        <v>4</v>
      </c>
      <c r="U3189" t="s">
        <v>128</v>
      </c>
      <c r="V3189" t="s">
        <v>161</v>
      </c>
      <c r="W3189">
        <v>3</v>
      </c>
      <c r="X3189" t="s">
        <v>84</v>
      </c>
      <c r="Y3189">
        <v>47</v>
      </c>
      <c r="Z3189">
        <v>68</v>
      </c>
      <c r="AA3189">
        <v>3196</v>
      </c>
      <c r="AB3189">
        <v>1470.1599999999999</v>
      </c>
      <c r="AC3189">
        <v>0.45999999999999996</v>
      </c>
      <c r="AD3189">
        <v>3</v>
      </c>
      <c r="AE3189" t="s">
        <v>42</v>
      </c>
    </row>
    <row r="3190" spans="1:31" x14ac:dyDescent="0.3">
      <c r="A3190">
        <v>1128299</v>
      </c>
      <c r="B3190" t="s">
        <v>77</v>
      </c>
      <c r="C3190" s="1">
        <v>44309</v>
      </c>
      <c r="D3190">
        <v>2021</v>
      </c>
      <c r="E3190" t="s">
        <v>52</v>
      </c>
      <c r="F3190">
        <v>2</v>
      </c>
      <c r="G3190">
        <v>3</v>
      </c>
      <c r="H3190" t="s">
        <v>78</v>
      </c>
      <c r="I3190">
        <v>26</v>
      </c>
      <c r="J3190" t="s">
        <v>113</v>
      </c>
      <c r="K3190">
        <v>29</v>
      </c>
      <c r="L3190" t="s">
        <v>114</v>
      </c>
      <c r="M3190" t="s">
        <v>125</v>
      </c>
      <c r="N3190">
        <v>3</v>
      </c>
      <c r="O3190" t="s">
        <v>126</v>
      </c>
      <c r="P3190">
        <v>1</v>
      </c>
      <c r="Q3190" t="s">
        <v>37</v>
      </c>
      <c r="R3190">
        <v>5</v>
      </c>
      <c r="S3190" t="s">
        <v>303</v>
      </c>
      <c r="T3190">
        <v>7</v>
      </c>
      <c r="U3190" t="s">
        <v>305</v>
      </c>
      <c r="V3190" t="s">
        <v>187</v>
      </c>
      <c r="W3190">
        <v>3</v>
      </c>
      <c r="X3190" t="s">
        <v>84</v>
      </c>
      <c r="Y3190">
        <v>48</v>
      </c>
      <c r="Z3190">
        <v>130</v>
      </c>
      <c r="AA3190">
        <v>6240</v>
      </c>
      <c r="AB3190">
        <v>2807.9999999999995</v>
      </c>
      <c r="AC3190">
        <v>0.44999999999999996</v>
      </c>
      <c r="AD3190">
        <v>3</v>
      </c>
      <c r="AE3190" t="s">
        <v>42</v>
      </c>
    </row>
    <row r="3191" spans="1:31" x14ac:dyDescent="0.3">
      <c r="A3191">
        <v>1128299</v>
      </c>
      <c r="B3191" t="s">
        <v>77</v>
      </c>
      <c r="C3191" s="1">
        <v>44309</v>
      </c>
      <c r="D3191">
        <v>2021</v>
      </c>
      <c r="E3191" t="s">
        <v>52</v>
      </c>
      <c r="F3191">
        <v>2</v>
      </c>
      <c r="G3191">
        <v>3</v>
      </c>
      <c r="H3191" t="s">
        <v>78</v>
      </c>
      <c r="I3191">
        <v>26</v>
      </c>
      <c r="J3191" t="s">
        <v>113</v>
      </c>
      <c r="K3191">
        <v>29</v>
      </c>
      <c r="L3191" t="s">
        <v>114</v>
      </c>
      <c r="M3191" t="s">
        <v>125</v>
      </c>
      <c r="N3191">
        <v>3</v>
      </c>
      <c r="O3191" t="s">
        <v>126</v>
      </c>
      <c r="P3191">
        <v>1</v>
      </c>
      <c r="Q3191" t="s">
        <v>37</v>
      </c>
      <c r="R3191">
        <v>5</v>
      </c>
      <c r="S3191" t="s">
        <v>303</v>
      </c>
      <c r="T3191">
        <v>7</v>
      </c>
      <c r="U3191" t="s">
        <v>305</v>
      </c>
      <c r="V3191" t="s">
        <v>162</v>
      </c>
      <c r="W3191">
        <v>3</v>
      </c>
      <c r="X3191" t="s">
        <v>84</v>
      </c>
      <c r="Y3191">
        <v>46</v>
      </c>
      <c r="Z3191">
        <v>75</v>
      </c>
      <c r="AA3191">
        <v>3450</v>
      </c>
      <c r="AB3191">
        <v>1725</v>
      </c>
      <c r="AC3191">
        <v>0.5</v>
      </c>
      <c r="AD3191">
        <v>3</v>
      </c>
      <c r="AE3191" t="s">
        <v>42</v>
      </c>
    </row>
    <row r="3192" spans="1:31" x14ac:dyDescent="0.3">
      <c r="A3192">
        <v>1128299</v>
      </c>
      <c r="B3192" t="s">
        <v>77</v>
      </c>
      <c r="C3192" s="1">
        <v>44340</v>
      </c>
      <c r="D3192">
        <v>2021</v>
      </c>
      <c r="E3192" t="s">
        <v>53</v>
      </c>
      <c r="F3192">
        <v>2</v>
      </c>
      <c r="G3192">
        <v>3</v>
      </c>
      <c r="H3192" t="s">
        <v>78</v>
      </c>
      <c r="I3192">
        <v>26</v>
      </c>
      <c r="J3192" t="s">
        <v>113</v>
      </c>
      <c r="K3192">
        <v>29</v>
      </c>
      <c r="L3192" t="s">
        <v>114</v>
      </c>
      <c r="M3192" t="s">
        <v>125</v>
      </c>
      <c r="N3192">
        <v>3</v>
      </c>
      <c r="O3192" t="s">
        <v>126</v>
      </c>
      <c r="P3192">
        <v>1</v>
      </c>
      <c r="Q3192" t="s">
        <v>37</v>
      </c>
      <c r="R3192">
        <v>1</v>
      </c>
      <c r="S3192" t="s">
        <v>127</v>
      </c>
      <c r="T3192">
        <v>5</v>
      </c>
      <c r="U3192" t="s">
        <v>300</v>
      </c>
      <c r="V3192" t="s">
        <v>265</v>
      </c>
      <c r="W3192">
        <v>3</v>
      </c>
      <c r="X3192" t="s">
        <v>84</v>
      </c>
      <c r="Y3192">
        <v>49</v>
      </c>
      <c r="Z3192">
        <v>90</v>
      </c>
      <c r="AA3192">
        <v>4410</v>
      </c>
      <c r="AB3192">
        <v>2205</v>
      </c>
      <c r="AC3192">
        <v>0.5</v>
      </c>
      <c r="AD3192">
        <v>3</v>
      </c>
      <c r="AE3192" t="s">
        <v>42</v>
      </c>
    </row>
    <row r="3193" spans="1:31" x14ac:dyDescent="0.3">
      <c r="A3193">
        <v>1128299</v>
      </c>
      <c r="B3193" t="s">
        <v>77</v>
      </c>
      <c r="C3193" s="1">
        <v>44399</v>
      </c>
      <c r="D3193">
        <v>2021</v>
      </c>
      <c r="E3193" t="s">
        <v>55</v>
      </c>
      <c r="F3193">
        <v>3</v>
      </c>
      <c r="G3193">
        <v>3</v>
      </c>
      <c r="H3193" t="s">
        <v>78</v>
      </c>
      <c r="I3193">
        <v>26</v>
      </c>
      <c r="J3193" t="s">
        <v>113</v>
      </c>
      <c r="K3193">
        <v>29</v>
      </c>
      <c r="L3193" t="s">
        <v>114</v>
      </c>
      <c r="M3193" t="s">
        <v>125</v>
      </c>
      <c r="N3193">
        <v>3</v>
      </c>
      <c r="O3193" t="s">
        <v>126</v>
      </c>
      <c r="P3193">
        <v>1</v>
      </c>
      <c r="Q3193" t="s">
        <v>37</v>
      </c>
      <c r="R3193">
        <v>5</v>
      </c>
      <c r="S3193" t="s">
        <v>303</v>
      </c>
      <c r="T3193">
        <v>6</v>
      </c>
      <c r="U3193" t="s">
        <v>304</v>
      </c>
      <c r="V3193" t="s">
        <v>129</v>
      </c>
      <c r="W3193">
        <v>3</v>
      </c>
      <c r="X3193" t="s">
        <v>84</v>
      </c>
      <c r="Y3193">
        <v>50</v>
      </c>
      <c r="Z3193">
        <v>142</v>
      </c>
      <c r="AA3193">
        <v>7100</v>
      </c>
      <c r="AB3193">
        <v>3621</v>
      </c>
      <c r="AC3193">
        <v>0.51</v>
      </c>
      <c r="AD3193">
        <v>3</v>
      </c>
      <c r="AE3193" t="s">
        <v>42</v>
      </c>
    </row>
    <row r="3194" spans="1:31" x14ac:dyDescent="0.3">
      <c r="A3194">
        <v>1128299</v>
      </c>
      <c r="B3194" t="s">
        <v>77</v>
      </c>
      <c r="C3194" s="1">
        <v>44431</v>
      </c>
      <c r="D3194">
        <v>2021</v>
      </c>
      <c r="E3194" t="s">
        <v>31</v>
      </c>
      <c r="F3194">
        <v>3</v>
      </c>
      <c r="G3194">
        <v>3</v>
      </c>
      <c r="H3194" t="s">
        <v>78</v>
      </c>
      <c r="I3194">
        <v>26</v>
      </c>
      <c r="J3194" t="s">
        <v>113</v>
      </c>
      <c r="K3194">
        <v>29</v>
      </c>
      <c r="L3194" t="s">
        <v>114</v>
      </c>
      <c r="M3194" t="s">
        <v>125</v>
      </c>
      <c r="N3194">
        <v>3</v>
      </c>
      <c r="O3194" t="s">
        <v>126</v>
      </c>
      <c r="P3194">
        <v>1</v>
      </c>
      <c r="Q3194" t="s">
        <v>37</v>
      </c>
      <c r="R3194">
        <v>1</v>
      </c>
      <c r="S3194" t="s">
        <v>127</v>
      </c>
      <c r="T3194">
        <v>4</v>
      </c>
      <c r="U3194" t="s">
        <v>128</v>
      </c>
      <c r="V3194" t="s">
        <v>189</v>
      </c>
      <c r="W3194">
        <v>3</v>
      </c>
      <c r="X3194" t="s">
        <v>84</v>
      </c>
      <c r="Y3194">
        <v>50</v>
      </c>
      <c r="Z3194">
        <v>163</v>
      </c>
      <c r="AA3194">
        <v>8150</v>
      </c>
      <c r="AB3194">
        <v>4075</v>
      </c>
      <c r="AC3194">
        <v>0.5</v>
      </c>
      <c r="AD3194">
        <v>3</v>
      </c>
      <c r="AE3194" t="s">
        <v>42</v>
      </c>
    </row>
    <row r="3195" spans="1:31" x14ac:dyDescent="0.3">
      <c r="A3195">
        <v>1128299</v>
      </c>
      <c r="B3195" t="s">
        <v>77</v>
      </c>
      <c r="C3195" s="1">
        <v>44431</v>
      </c>
      <c r="D3195">
        <v>2021</v>
      </c>
      <c r="E3195" t="s">
        <v>31</v>
      </c>
      <c r="F3195">
        <v>3</v>
      </c>
      <c r="G3195">
        <v>3</v>
      </c>
      <c r="H3195" t="s">
        <v>78</v>
      </c>
      <c r="I3195">
        <v>26</v>
      </c>
      <c r="J3195" t="s">
        <v>113</v>
      </c>
      <c r="K3195">
        <v>29</v>
      </c>
      <c r="L3195" t="s">
        <v>114</v>
      </c>
      <c r="M3195" t="s">
        <v>125</v>
      </c>
      <c r="N3195">
        <v>3</v>
      </c>
      <c r="O3195" t="s">
        <v>126</v>
      </c>
      <c r="P3195">
        <v>1</v>
      </c>
      <c r="Q3195" t="s">
        <v>37</v>
      </c>
      <c r="R3195">
        <v>5</v>
      </c>
      <c r="S3195" t="s">
        <v>303</v>
      </c>
      <c r="T3195">
        <v>7</v>
      </c>
      <c r="U3195" t="s">
        <v>305</v>
      </c>
      <c r="V3195" t="s">
        <v>202</v>
      </c>
      <c r="W3195">
        <v>3</v>
      </c>
      <c r="X3195" t="s">
        <v>84</v>
      </c>
      <c r="Y3195">
        <v>52</v>
      </c>
      <c r="Z3195">
        <v>112</v>
      </c>
      <c r="AA3195">
        <v>5824</v>
      </c>
      <c r="AB3195">
        <v>2853.7599999999998</v>
      </c>
      <c r="AC3195">
        <v>0.49</v>
      </c>
      <c r="AD3195">
        <v>3</v>
      </c>
      <c r="AE3195" t="s">
        <v>42</v>
      </c>
    </row>
    <row r="3196" spans="1:31" x14ac:dyDescent="0.3">
      <c r="A3196">
        <v>1128299</v>
      </c>
      <c r="B3196" t="s">
        <v>77</v>
      </c>
      <c r="C3196" s="1">
        <v>44492</v>
      </c>
      <c r="D3196">
        <v>2021</v>
      </c>
      <c r="E3196" t="s">
        <v>44</v>
      </c>
      <c r="F3196">
        <v>4</v>
      </c>
      <c r="G3196">
        <v>3</v>
      </c>
      <c r="H3196" t="s">
        <v>78</v>
      </c>
      <c r="I3196">
        <v>26</v>
      </c>
      <c r="J3196" t="s">
        <v>113</v>
      </c>
      <c r="K3196">
        <v>29</v>
      </c>
      <c r="L3196" t="s">
        <v>114</v>
      </c>
      <c r="M3196" t="s">
        <v>125</v>
      </c>
      <c r="N3196">
        <v>3</v>
      </c>
      <c r="O3196" t="s">
        <v>126</v>
      </c>
      <c r="P3196">
        <v>1</v>
      </c>
      <c r="Q3196" t="s">
        <v>37</v>
      </c>
      <c r="R3196">
        <v>1</v>
      </c>
      <c r="S3196" t="s">
        <v>127</v>
      </c>
      <c r="T3196">
        <v>4</v>
      </c>
      <c r="U3196" t="s">
        <v>128</v>
      </c>
      <c r="V3196" t="s">
        <v>186</v>
      </c>
      <c r="W3196">
        <v>3</v>
      </c>
      <c r="X3196" t="s">
        <v>84</v>
      </c>
      <c r="Y3196">
        <v>44</v>
      </c>
      <c r="Z3196">
        <v>91</v>
      </c>
      <c r="AA3196">
        <v>4004</v>
      </c>
      <c r="AB3196">
        <v>1921.9199999999998</v>
      </c>
      <c r="AC3196">
        <v>0.48</v>
      </c>
      <c r="AD3196">
        <v>3</v>
      </c>
      <c r="AE3196" t="s">
        <v>42</v>
      </c>
    </row>
    <row r="3197" spans="1:31" x14ac:dyDescent="0.3">
      <c r="A3197">
        <v>1185732</v>
      </c>
      <c r="B3197" t="s">
        <v>30</v>
      </c>
      <c r="C3197" s="1">
        <v>44302</v>
      </c>
      <c r="D3197">
        <v>2021</v>
      </c>
      <c r="E3197" t="s">
        <v>52</v>
      </c>
      <c r="F3197">
        <v>2</v>
      </c>
      <c r="G3197">
        <v>4</v>
      </c>
      <c r="H3197" t="s">
        <v>139</v>
      </c>
      <c r="I3197">
        <v>20</v>
      </c>
      <c r="J3197" t="s">
        <v>154</v>
      </c>
      <c r="K3197">
        <v>24</v>
      </c>
      <c r="L3197" t="s">
        <v>155</v>
      </c>
      <c r="M3197" t="s">
        <v>125</v>
      </c>
      <c r="N3197">
        <v>3</v>
      </c>
      <c r="O3197" t="s">
        <v>126</v>
      </c>
      <c r="P3197">
        <v>1</v>
      </c>
      <c r="Q3197" t="s">
        <v>37</v>
      </c>
      <c r="R3197">
        <v>5</v>
      </c>
      <c r="S3197" t="s">
        <v>303</v>
      </c>
      <c r="T3197">
        <v>6</v>
      </c>
      <c r="U3197" t="s">
        <v>304</v>
      </c>
      <c r="V3197" t="s">
        <v>129</v>
      </c>
      <c r="W3197">
        <v>3</v>
      </c>
      <c r="X3197" t="s">
        <v>84</v>
      </c>
      <c r="Y3197">
        <v>38</v>
      </c>
      <c r="Z3197">
        <v>111</v>
      </c>
      <c r="AA3197">
        <v>4218</v>
      </c>
      <c r="AB3197">
        <v>2235.54</v>
      </c>
      <c r="AC3197">
        <v>0.53</v>
      </c>
      <c r="AD3197">
        <v>3</v>
      </c>
      <c r="AE3197" t="s">
        <v>42</v>
      </c>
    </row>
    <row r="3198" spans="1:31" x14ac:dyDescent="0.3">
      <c r="A3198">
        <v>1128299</v>
      </c>
      <c r="B3198" t="s">
        <v>77</v>
      </c>
      <c r="C3198" s="1">
        <v>44523</v>
      </c>
      <c r="D3198">
        <v>2021</v>
      </c>
      <c r="E3198" t="s">
        <v>45</v>
      </c>
      <c r="F3198">
        <v>4</v>
      </c>
      <c r="G3198">
        <v>3</v>
      </c>
      <c r="H3198" t="s">
        <v>78</v>
      </c>
      <c r="I3198">
        <v>26</v>
      </c>
      <c r="J3198" t="s">
        <v>113</v>
      </c>
      <c r="K3198">
        <v>29</v>
      </c>
      <c r="L3198" t="s">
        <v>114</v>
      </c>
      <c r="M3198" t="s">
        <v>125</v>
      </c>
      <c r="N3198">
        <v>3</v>
      </c>
      <c r="O3198" t="s">
        <v>126</v>
      </c>
      <c r="P3198">
        <v>1</v>
      </c>
      <c r="Q3198" t="s">
        <v>37</v>
      </c>
      <c r="R3198">
        <v>1</v>
      </c>
      <c r="S3198" t="s">
        <v>127</v>
      </c>
      <c r="T3198">
        <v>4</v>
      </c>
      <c r="U3198" t="s">
        <v>128</v>
      </c>
      <c r="V3198" t="s">
        <v>161</v>
      </c>
      <c r="W3198">
        <v>3</v>
      </c>
      <c r="X3198" t="s">
        <v>84</v>
      </c>
      <c r="Y3198">
        <v>44</v>
      </c>
      <c r="Z3198">
        <v>105</v>
      </c>
      <c r="AA3198">
        <v>4620</v>
      </c>
      <c r="AB3198">
        <v>2125.1999999999998</v>
      </c>
      <c r="AC3198">
        <v>0.45999999999999996</v>
      </c>
      <c r="AD3198">
        <v>3</v>
      </c>
      <c r="AE3198" t="s">
        <v>42</v>
      </c>
    </row>
    <row r="3199" spans="1:31" x14ac:dyDescent="0.3">
      <c r="A3199">
        <v>1128299</v>
      </c>
      <c r="B3199" t="s">
        <v>77</v>
      </c>
      <c r="C3199" s="1">
        <v>44280</v>
      </c>
      <c r="D3199">
        <v>2021</v>
      </c>
      <c r="E3199" t="s">
        <v>51</v>
      </c>
      <c r="F3199">
        <v>1</v>
      </c>
      <c r="G3199">
        <v>3</v>
      </c>
      <c r="H3199" t="s">
        <v>78</v>
      </c>
      <c r="I3199">
        <v>27</v>
      </c>
      <c r="J3199" t="s">
        <v>115</v>
      </c>
      <c r="K3199">
        <v>30</v>
      </c>
      <c r="L3199" t="s">
        <v>116</v>
      </c>
      <c r="M3199" t="s">
        <v>125</v>
      </c>
      <c r="N3199">
        <v>3</v>
      </c>
      <c r="O3199" t="s">
        <v>126</v>
      </c>
      <c r="P3199">
        <v>1</v>
      </c>
      <c r="Q3199" t="s">
        <v>37</v>
      </c>
      <c r="R3199">
        <v>5</v>
      </c>
      <c r="S3199" t="s">
        <v>303</v>
      </c>
      <c r="T3199">
        <v>8</v>
      </c>
      <c r="U3199" t="s">
        <v>306</v>
      </c>
      <c r="V3199" t="s">
        <v>189</v>
      </c>
      <c r="W3199">
        <v>3</v>
      </c>
      <c r="X3199" t="s">
        <v>84</v>
      </c>
      <c r="Y3199">
        <v>51</v>
      </c>
      <c r="Z3199">
        <v>112</v>
      </c>
      <c r="AA3199">
        <v>5712</v>
      </c>
      <c r="AB3199">
        <v>3027.36</v>
      </c>
      <c r="AC3199">
        <v>0.53</v>
      </c>
      <c r="AD3199">
        <v>3</v>
      </c>
      <c r="AE3199" t="s">
        <v>42</v>
      </c>
    </row>
    <row r="3200" spans="1:31" x14ac:dyDescent="0.3">
      <c r="A3200">
        <v>1185732</v>
      </c>
      <c r="B3200" t="s">
        <v>30</v>
      </c>
      <c r="C3200" s="1">
        <v>44331</v>
      </c>
      <c r="D3200">
        <v>2021</v>
      </c>
      <c r="E3200" t="s">
        <v>53</v>
      </c>
      <c r="F3200">
        <v>2</v>
      </c>
      <c r="G3200">
        <v>4</v>
      </c>
      <c r="H3200" t="s">
        <v>139</v>
      </c>
      <c r="I3200">
        <v>20</v>
      </c>
      <c r="J3200" t="s">
        <v>154</v>
      </c>
      <c r="K3200">
        <v>24</v>
      </c>
      <c r="L3200" t="s">
        <v>155</v>
      </c>
      <c r="M3200" t="s">
        <v>125</v>
      </c>
      <c r="N3200">
        <v>3</v>
      </c>
      <c r="O3200" t="s">
        <v>126</v>
      </c>
      <c r="P3200">
        <v>1</v>
      </c>
      <c r="Q3200" t="s">
        <v>37</v>
      </c>
      <c r="R3200">
        <v>1</v>
      </c>
      <c r="S3200" t="s">
        <v>127</v>
      </c>
      <c r="T3200">
        <v>4</v>
      </c>
      <c r="U3200" t="s">
        <v>128</v>
      </c>
      <c r="V3200" t="s">
        <v>204</v>
      </c>
      <c r="W3200">
        <v>3</v>
      </c>
      <c r="X3200" t="s">
        <v>84</v>
      </c>
      <c r="Y3200">
        <v>47</v>
      </c>
      <c r="Z3200">
        <v>150</v>
      </c>
      <c r="AA3200">
        <v>7050</v>
      </c>
      <c r="AB3200">
        <v>3877.4999999999995</v>
      </c>
      <c r="AC3200">
        <v>0.54999999999999993</v>
      </c>
      <c r="AD3200">
        <v>3</v>
      </c>
      <c r="AE3200" t="s">
        <v>42</v>
      </c>
    </row>
    <row r="3201" spans="1:31" x14ac:dyDescent="0.3">
      <c r="A3201">
        <v>1128299</v>
      </c>
      <c r="B3201" t="s">
        <v>77</v>
      </c>
      <c r="C3201" s="1">
        <v>44280</v>
      </c>
      <c r="D3201">
        <v>2021</v>
      </c>
      <c r="E3201" t="s">
        <v>51</v>
      </c>
      <c r="F3201">
        <v>1</v>
      </c>
      <c r="G3201">
        <v>3</v>
      </c>
      <c r="H3201" t="s">
        <v>78</v>
      </c>
      <c r="I3201">
        <v>27</v>
      </c>
      <c r="J3201" t="s">
        <v>115</v>
      </c>
      <c r="K3201">
        <v>30</v>
      </c>
      <c r="L3201" t="s">
        <v>116</v>
      </c>
      <c r="M3201" t="s">
        <v>125</v>
      </c>
      <c r="N3201">
        <v>3</v>
      </c>
      <c r="O3201" t="s">
        <v>126</v>
      </c>
      <c r="P3201">
        <v>1</v>
      </c>
      <c r="Q3201" t="s">
        <v>37</v>
      </c>
      <c r="R3201">
        <v>1</v>
      </c>
      <c r="S3201" t="s">
        <v>127</v>
      </c>
      <c r="T3201">
        <v>4</v>
      </c>
      <c r="U3201" t="s">
        <v>128</v>
      </c>
      <c r="V3201" t="s">
        <v>161</v>
      </c>
      <c r="W3201">
        <v>3</v>
      </c>
      <c r="X3201" t="s">
        <v>84</v>
      </c>
      <c r="Y3201">
        <v>50</v>
      </c>
      <c r="Z3201">
        <v>83</v>
      </c>
      <c r="AA3201">
        <v>4150</v>
      </c>
      <c r="AB3201">
        <v>1908.9999999999998</v>
      </c>
      <c r="AC3201">
        <v>0.45999999999999996</v>
      </c>
      <c r="AD3201">
        <v>3</v>
      </c>
      <c r="AE3201" t="s">
        <v>42</v>
      </c>
    </row>
    <row r="3202" spans="1:31" x14ac:dyDescent="0.3">
      <c r="A3202">
        <v>1185732</v>
      </c>
      <c r="B3202" t="s">
        <v>30</v>
      </c>
      <c r="C3202" s="1">
        <v>44364</v>
      </c>
      <c r="D3202">
        <v>2021</v>
      </c>
      <c r="E3202" t="s">
        <v>54</v>
      </c>
      <c r="F3202">
        <v>2</v>
      </c>
      <c r="G3202">
        <v>4</v>
      </c>
      <c r="H3202" t="s">
        <v>139</v>
      </c>
      <c r="I3202">
        <v>20</v>
      </c>
      <c r="J3202" t="s">
        <v>154</v>
      </c>
      <c r="K3202">
        <v>24</v>
      </c>
      <c r="L3202" t="s">
        <v>155</v>
      </c>
      <c r="M3202" t="s">
        <v>125</v>
      </c>
      <c r="N3202">
        <v>3</v>
      </c>
      <c r="O3202" t="s">
        <v>126</v>
      </c>
      <c r="P3202">
        <v>1</v>
      </c>
      <c r="Q3202" t="s">
        <v>37</v>
      </c>
      <c r="R3202">
        <v>5</v>
      </c>
      <c r="S3202" t="s">
        <v>303</v>
      </c>
      <c r="T3202">
        <v>7</v>
      </c>
      <c r="U3202" t="s">
        <v>305</v>
      </c>
      <c r="V3202" t="s">
        <v>187</v>
      </c>
      <c r="W3202">
        <v>3</v>
      </c>
      <c r="X3202" t="s">
        <v>84</v>
      </c>
      <c r="Y3202">
        <v>46</v>
      </c>
      <c r="Z3202">
        <v>167</v>
      </c>
      <c r="AA3202">
        <v>7682</v>
      </c>
      <c r="AB3202">
        <v>4148.2800000000007</v>
      </c>
      <c r="AC3202">
        <v>0.54</v>
      </c>
      <c r="AD3202">
        <v>3</v>
      </c>
      <c r="AE3202" t="s">
        <v>42</v>
      </c>
    </row>
    <row r="3203" spans="1:31" x14ac:dyDescent="0.3">
      <c r="A3203">
        <v>1128299</v>
      </c>
      <c r="B3203" t="s">
        <v>77</v>
      </c>
      <c r="C3203" s="1">
        <v>44312</v>
      </c>
      <c r="D3203">
        <v>2021</v>
      </c>
      <c r="E3203" t="s">
        <v>52</v>
      </c>
      <c r="F3203">
        <v>2</v>
      </c>
      <c r="G3203">
        <v>3</v>
      </c>
      <c r="H3203" t="s">
        <v>78</v>
      </c>
      <c r="I3203">
        <v>27</v>
      </c>
      <c r="J3203" t="s">
        <v>115</v>
      </c>
      <c r="K3203">
        <v>30</v>
      </c>
      <c r="L3203" t="s">
        <v>116</v>
      </c>
      <c r="M3203" t="s">
        <v>125</v>
      </c>
      <c r="N3203">
        <v>3</v>
      </c>
      <c r="O3203" t="s">
        <v>126</v>
      </c>
      <c r="P3203">
        <v>1</v>
      </c>
      <c r="Q3203" t="s">
        <v>37</v>
      </c>
      <c r="R3203">
        <v>5</v>
      </c>
      <c r="S3203" t="s">
        <v>303</v>
      </c>
      <c r="T3203">
        <v>7</v>
      </c>
      <c r="U3203" t="s">
        <v>305</v>
      </c>
      <c r="V3203" t="s">
        <v>162</v>
      </c>
      <c r="W3203">
        <v>3</v>
      </c>
      <c r="X3203" t="s">
        <v>84</v>
      </c>
      <c r="Y3203">
        <v>51</v>
      </c>
      <c r="Z3203">
        <v>154</v>
      </c>
      <c r="AA3203">
        <v>7854</v>
      </c>
      <c r="AB3203">
        <v>3534.2999999999997</v>
      </c>
      <c r="AC3203">
        <v>0.44999999999999996</v>
      </c>
      <c r="AD3203">
        <v>3</v>
      </c>
      <c r="AE3203" t="s">
        <v>42</v>
      </c>
    </row>
    <row r="3204" spans="1:31" x14ac:dyDescent="0.3">
      <c r="A3204">
        <v>1185732</v>
      </c>
      <c r="B3204" t="s">
        <v>30</v>
      </c>
      <c r="C3204" s="1">
        <v>44392</v>
      </c>
      <c r="D3204">
        <v>2021</v>
      </c>
      <c r="E3204" t="s">
        <v>55</v>
      </c>
      <c r="F3204">
        <v>3</v>
      </c>
      <c r="G3204">
        <v>4</v>
      </c>
      <c r="H3204" t="s">
        <v>139</v>
      </c>
      <c r="I3204">
        <v>20</v>
      </c>
      <c r="J3204" t="s">
        <v>154</v>
      </c>
      <c r="K3204">
        <v>24</v>
      </c>
      <c r="L3204" t="s">
        <v>155</v>
      </c>
      <c r="M3204" t="s">
        <v>125</v>
      </c>
      <c r="N3204">
        <v>3</v>
      </c>
      <c r="O3204" t="s">
        <v>126</v>
      </c>
      <c r="P3204">
        <v>1</v>
      </c>
      <c r="Q3204" t="s">
        <v>37</v>
      </c>
      <c r="R3204">
        <v>1</v>
      </c>
      <c r="S3204" t="s">
        <v>127</v>
      </c>
      <c r="T3204">
        <v>5</v>
      </c>
      <c r="U3204" t="s">
        <v>300</v>
      </c>
      <c r="V3204" t="s">
        <v>265</v>
      </c>
      <c r="W3204">
        <v>3</v>
      </c>
      <c r="X3204" t="s">
        <v>84</v>
      </c>
      <c r="Y3204">
        <v>53</v>
      </c>
      <c r="Z3204">
        <v>189</v>
      </c>
      <c r="AA3204">
        <v>10017</v>
      </c>
      <c r="AB3204">
        <v>5108.67</v>
      </c>
      <c r="AC3204">
        <v>0.51</v>
      </c>
      <c r="AD3204">
        <v>3</v>
      </c>
      <c r="AE3204" t="s">
        <v>42</v>
      </c>
    </row>
    <row r="3205" spans="1:31" x14ac:dyDescent="0.3">
      <c r="A3205">
        <v>1128299</v>
      </c>
      <c r="B3205" t="s">
        <v>77</v>
      </c>
      <c r="C3205" s="1">
        <v>44312</v>
      </c>
      <c r="D3205">
        <v>2021</v>
      </c>
      <c r="E3205" t="s">
        <v>52</v>
      </c>
      <c r="F3205">
        <v>2</v>
      </c>
      <c r="G3205">
        <v>3</v>
      </c>
      <c r="H3205" t="s">
        <v>78</v>
      </c>
      <c r="I3205">
        <v>27</v>
      </c>
      <c r="J3205" t="s">
        <v>115</v>
      </c>
      <c r="K3205">
        <v>30</v>
      </c>
      <c r="L3205" t="s">
        <v>116</v>
      </c>
      <c r="M3205" t="s">
        <v>125</v>
      </c>
      <c r="N3205">
        <v>3</v>
      </c>
      <c r="O3205" t="s">
        <v>126</v>
      </c>
      <c r="P3205">
        <v>1</v>
      </c>
      <c r="Q3205" t="s">
        <v>37</v>
      </c>
      <c r="R3205">
        <v>5</v>
      </c>
      <c r="S3205" t="s">
        <v>303</v>
      </c>
      <c r="T3205">
        <v>6</v>
      </c>
      <c r="U3205" t="s">
        <v>304</v>
      </c>
      <c r="V3205" t="s">
        <v>129</v>
      </c>
      <c r="W3205">
        <v>3</v>
      </c>
      <c r="X3205" t="s">
        <v>84</v>
      </c>
      <c r="Y3205">
        <v>55</v>
      </c>
      <c r="Z3205">
        <v>116</v>
      </c>
      <c r="AA3205">
        <v>6380</v>
      </c>
      <c r="AB3205">
        <v>3190</v>
      </c>
      <c r="AC3205">
        <v>0.5</v>
      </c>
      <c r="AD3205">
        <v>3</v>
      </c>
      <c r="AE3205" t="s">
        <v>42</v>
      </c>
    </row>
    <row r="3206" spans="1:31" x14ac:dyDescent="0.3">
      <c r="A3206">
        <v>1128299</v>
      </c>
      <c r="B3206" t="s">
        <v>77</v>
      </c>
      <c r="C3206" s="1">
        <v>44312</v>
      </c>
      <c r="D3206">
        <v>2021</v>
      </c>
      <c r="E3206" t="s">
        <v>52</v>
      </c>
      <c r="F3206">
        <v>2</v>
      </c>
      <c r="G3206">
        <v>3</v>
      </c>
      <c r="H3206" t="s">
        <v>78</v>
      </c>
      <c r="I3206">
        <v>27</v>
      </c>
      <c r="J3206" t="s">
        <v>115</v>
      </c>
      <c r="K3206">
        <v>30</v>
      </c>
      <c r="L3206" t="s">
        <v>116</v>
      </c>
      <c r="M3206" t="s">
        <v>125</v>
      </c>
      <c r="N3206">
        <v>3</v>
      </c>
      <c r="O3206" t="s">
        <v>126</v>
      </c>
      <c r="P3206">
        <v>1</v>
      </c>
      <c r="Q3206" t="s">
        <v>37</v>
      </c>
      <c r="R3206">
        <v>1</v>
      </c>
      <c r="S3206" t="s">
        <v>127</v>
      </c>
      <c r="T3206">
        <v>4</v>
      </c>
      <c r="U3206" t="s">
        <v>128</v>
      </c>
      <c r="V3206" t="s">
        <v>189</v>
      </c>
      <c r="W3206">
        <v>3</v>
      </c>
      <c r="X3206" t="s">
        <v>84</v>
      </c>
      <c r="Y3206">
        <v>54</v>
      </c>
      <c r="Z3206">
        <v>87</v>
      </c>
      <c r="AA3206">
        <v>4698</v>
      </c>
      <c r="AB3206">
        <v>2161.08</v>
      </c>
      <c r="AC3206">
        <v>0.45999999999999996</v>
      </c>
      <c r="AD3206">
        <v>3</v>
      </c>
      <c r="AE3206" t="s">
        <v>42</v>
      </c>
    </row>
    <row r="3207" spans="1:31" x14ac:dyDescent="0.3">
      <c r="A3207">
        <v>1185732</v>
      </c>
      <c r="B3207" t="s">
        <v>30</v>
      </c>
      <c r="C3207" s="1">
        <v>44424</v>
      </c>
      <c r="D3207">
        <v>2021</v>
      </c>
      <c r="E3207" t="s">
        <v>31</v>
      </c>
      <c r="F3207">
        <v>3</v>
      </c>
      <c r="G3207">
        <v>4</v>
      </c>
      <c r="H3207" t="s">
        <v>139</v>
      </c>
      <c r="I3207">
        <v>20</v>
      </c>
      <c r="J3207" t="s">
        <v>154</v>
      </c>
      <c r="K3207">
        <v>24</v>
      </c>
      <c r="L3207" t="s">
        <v>155</v>
      </c>
      <c r="M3207" t="s">
        <v>125</v>
      </c>
      <c r="N3207">
        <v>3</v>
      </c>
      <c r="O3207" t="s">
        <v>126</v>
      </c>
      <c r="P3207">
        <v>1</v>
      </c>
      <c r="Q3207" t="s">
        <v>37</v>
      </c>
      <c r="R3207">
        <v>5</v>
      </c>
      <c r="S3207" t="s">
        <v>303</v>
      </c>
      <c r="T3207">
        <v>7</v>
      </c>
      <c r="U3207" t="s">
        <v>305</v>
      </c>
      <c r="V3207" t="s">
        <v>202</v>
      </c>
      <c r="W3207">
        <v>3</v>
      </c>
      <c r="X3207" t="s">
        <v>84</v>
      </c>
      <c r="Y3207">
        <v>50</v>
      </c>
      <c r="Z3207">
        <v>195</v>
      </c>
      <c r="AA3207">
        <v>9750</v>
      </c>
      <c r="AB3207">
        <v>4875</v>
      </c>
      <c r="AC3207">
        <v>0.5</v>
      </c>
      <c r="AD3207">
        <v>3</v>
      </c>
      <c r="AE3207" t="s">
        <v>42</v>
      </c>
    </row>
    <row r="3208" spans="1:31" x14ac:dyDescent="0.3">
      <c r="A3208">
        <v>1128299</v>
      </c>
      <c r="B3208" t="s">
        <v>77</v>
      </c>
      <c r="C3208" s="1">
        <v>44312</v>
      </c>
      <c r="D3208">
        <v>2021</v>
      </c>
      <c r="E3208" t="s">
        <v>52</v>
      </c>
      <c r="F3208">
        <v>2</v>
      </c>
      <c r="G3208">
        <v>3</v>
      </c>
      <c r="H3208" t="s">
        <v>78</v>
      </c>
      <c r="I3208">
        <v>27</v>
      </c>
      <c r="J3208" t="s">
        <v>115</v>
      </c>
      <c r="K3208">
        <v>30</v>
      </c>
      <c r="L3208" t="s">
        <v>116</v>
      </c>
      <c r="M3208" t="s">
        <v>125</v>
      </c>
      <c r="N3208">
        <v>3</v>
      </c>
      <c r="O3208" t="s">
        <v>126</v>
      </c>
      <c r="P3208">
        <v>1</v>
      </c>
      <c r="Q3208" t="s">
        <v>37</v>
      </c>
      <c r="R3208">
        <v>1</v>
      </c>
      <c r="S3208" t="s">
        <v>127</v>
      </c>
      <c r="T3208">
        <v>4</v>
      </c>
      <c r="U3208" t="s">
        <v>128</v>
      </c>
      <c r="V3208" t="s">
        <v>186</v>
      </c>
      <c r="W3208">
        <v>3</v>
      </c>
      <c r="X3208" t="s">
        <v>84</v>
      </c>
      <c r="Y3208">
        <v>56</v>
      </c>
      <c r="Z3208">
        <v>58</v>
      </c>
      <c r="AA3208">
        <v>3248</v>
      </c>
      <c r="AB3208">
        <v>1331.6799999999998</v>
      </c>
      <c r="AC3208">
        <v>0.41</v>
      </c>
      <c r="AD3208">
        <v>3</v>
      </c>
      <c r="AE3208" t="s">
        <v>42</v>
      </c>
    </row>
    <row r="3209" spans="1:31" x14ac:dyDescent="0.3">
      <c r="A3209">
        <v>1185732</v>
      </c>
      <c r="B3209" t="s">
        <v>30</v>
      </c>
      <c r="C3209" s="1">
        <v>44454</v>
      </c>
      <c r="D3209">
        <v>2021</v>
      </c>
      <c r="E3209" t="s">
        <v>43</v>
      </c>
      <c r="F3209">
        <v>3</v>
      </c>
      <c r="G3209">
        <v>4</v>
      </c>
      <c r="H3209" t="s">
        <v>139</v>
      </c>
      <c r="I3209">
        <v>20</v>
      </c>
      <c r="J3209" t="s">
        <v>154</v>
      </c>
      <c r="K3209">
        <v>24</v>
      </c>
      <c r="L3209" t="s">
        <v>155</v>
      </c>
      <c r="M3209" t="s">
        <v>125</v>
      </c>
      <c r="N3209">
        <v>3</v>
      </c>
      <c r="O3209" t="s">
        <v>126</v>
      </c>
      <c r="P3209">
        <v>1</v>
      </c>
      <c r="Q3209" t="s">
        <v>37</v>
      </c>
      <c r="R3209">
        <v>5</v>
      </c>
      <c r="S3209" t="s">
        <v>303</v>
      </c>
      <c r="T3209">
        <v>6</v>
      </c>
      <c r="U3209" t="s">
        <v>304</v>
      </c>
      <c r="V3209" t="s">
        <v>129</v>
      </c>
      <c r="W3209">
        <v>3</v>
      </c>
      <c r="X3209" t="s">
        <v>84</v>
      </c>
      <c r="Y3209">
        <v>37</v>
      </c>
      <c r="Z3209">
        <v>174</v>
      </c>
      <c r="AA3209">
        <v>6438</v>
      </c>
      <c r="AB3209">
        <v>3283.38</v>
      </c>
      <c r="AC3209">
        <v>0.51</v>
      </c>
      <c r="AD3209">
        <v>3</v>
      </c>
      <c r="AE3209" t="s">
        <v>42</v>
      </c>
    </row>
    <row r="3210" spans="1:31" x14ac:dyDescent="0.3">
      <c r="A3210">
        <v>1185732</v>
      </c>
      <c r="B3210" t="s">
        <v>30</v>
      </c>
      <c r="C3210" s="1">
        <v>44486</v>
      </c>
      <c r="D3210">
        <v>2021</v>
      </c>
      <c r="E3210" t="s">
        <v>44</v>
      </c>
      <c r="F3210">
        <v>4</v>
      </c>
      <c r="G3210">
        <v>4</v>
      </c>
      <c r="H3210" t="s">
        <v>139</v>
      </c>
      <c r="I3210">
        <v>20</v>
      </c>
      <c r="J3210" t="s">
        <v>154</v>
      </c>
      <c r="K3210">
        <v>24</v>
      </c>
      <c r="L3210" t="s">
        <v>155</v>
      </c>
      <c r="M3210" t="s">
        <v>125</v>
      </c>
      <c r="N3210">
        <v>3</v>
      </c>
      <c r="O3210" t="s">
        <v>126</v>
      </c>
      <c r="P3210">
        <v>1</v>
      </c>
      <c r="Q3210" t="s">
        <v>37</v>
      </c>
      <c r="R3210">
        <v>1</v>
      </c>
      <c r="S3210" t="s">
        <v>127</v>
      </c>
      <c r="T3210">
        <v>4</v>
      </c>
      <c r="U3210" t="s">
        <v>128</v>
      </c>
      <c r="V3210" t="s">
        <v>161</v>
      </c>
      <c r="W3210">
        <v>3</v>
      </c>
      <c r="X3210" t="s">
        <v>84</v>
      </c>
      <c r="Y3210">
        <v>37</v>
      </c>
      <c r="Z3210">
        <v>167</v>
      </c>
      <c r="AA3210">
        <v>6179</v>
      </c>
      <c r="AB3210">
        <v>3151.29</v>
      </c>
      <c r="AC3210">
        <v>0.51</v>
      </c>
      <c r="AD3210">
        <v>3</v>
      </c>
      <c r="AE3210" t="s">
        <v>42</v>
      </c>
    </row>
    <row r="3211" spans="1:31" x14ac:dyDescent="0.3">
      <c r="A3211">
        <v>1128299</v>
      </c>
      <c r="B3211" t="s">
        <v>77</v>
      </c>
      <c r="C3211" s="1">
        <v>44343</v>
      </c>
      <c r="D3211">
        <v>2021</v>
      </c>
      <c r="E3211" t="s">
        <v>53</v>
      </c>
      <c r="F3211">
        <v>2</v>
      </c>
      <c r="G3211">
        <v>3</v>
      </c>
      <c r="H3211" t="s">
        <v>78</v>
      </c>
      <c r="I3211">
        <v>27</v>
      </c>
      <c r="J3211" t="s">
        <v>115</v>
      </c>
      <c r="K3211">
        <v>30</v>
      </c>
      <c r="L3211" t="s">
        <v>116</v>
      </c>
      <c r="M3211" t="s">
        <v>125</v>
      </c>
      <c r="N3211">
        <v>3</v>
      </c>
      <c r="O3211" t="s">
        <v>126</v>
      </c>
      <c r="P3211">
        <v>1</v>
      </c>
      <c r="Q3211" t="s">
        <v>37</v>
      </c>
      <c r="R3211">
        <v>5</v>
      </c>
      <c r="S3211" t="s">
        <v>303</v>
      </c>
      <c r="T3211">
        <v>8</v>
      </c>
      <c r="U3211" t="s">
        <v>306</v>
      </c>
      <c r="V3211" t="s">
        <v>189</v>
      </c>
      <c r="W3211">
        <v>3</v>
      </c>
      <c r="X3211" t="s">
        <v>84</v>
      </c>
      <c r="Y3211">
        <v>51</v>
      </c>
      <c r="Z3211">
        <v>150</v>
      </c>
      <c r="AA3211">
        <v>7650</v>
      </c>
      <c r="AB3211">
        <v>3442.4999999999995</v>
      </c>
      <c r="AC3211">
        <v>0.44999999999999996</v>
      </c>
      <c r="AD3211">
        <v>3</v>
      </c>
      <c r="AE3211" t="s">
        <v>42</v>
      </c>
    </row>
    <row r="3212" spans="1:31" x14ac:dyDescent="0.3">
      <c r="A3212">
        <v>1185732</v>
      </c>
      <c r="B3212" t="s">
        <v>30</v>
      </c>
      <c r="C3212" s="1">
        <v>44516</v>
      </c>
      <c r="D3212">
        <v>2021</v>
      </c>
      <c r="E3212" t="s">
        <v>45</v>
      </c>
      <c r="F3212">
        <v>4</v>
      </c>
      <c r="G3212">
        <v>4</v>
      </c>
      <c r="H3212" t="s">
        <v>139</v>
      </c>
      <c r="I3212">
        <v>20</v>
      </c>
      <c r="J3212" t="s">
        <v>154</v>
      </c>
      <c r="K3212">
        <v>24</v>
      </c>
      <c r="L3212" t="s">
        <v>155</v>
      </c>
      <c r="M3212" t="s">
        <v>125</v>
      </c>
      <c r="N3212">
        <v>3</v>
      </c>
      <c r="O3212" t="s">
        <v>126</v>
      </c>
      <c r="P3212">
        <v>1</v>
      </c>
      <c r="Q3212" t="s">
        <v>37</v>
      </c>
      <c r="R3212">
        <v>1</v>
      </c>
      <c r="S3212" t="s">
        <v>127</v>
      </c>
      <c r="T3212">
        <v>4</v>
      </c>
      <c r="U3212" t="s">
        <v>128</v>
      </c>
      <c r="V3212" t="s">
        <v>204</v>
      </c>
      <c r="W3212">
        <v>3</v>
      </c>
      <c r="X3212" t="s">
        <v>84</v>
      </c>
      <c r="Y3212">
        <v>42</v>
      </c>
      <c r="Z3212">
        <v>145</v>
      </c>
      <c r="AA3212">
        <v>6090</v>
      </c>
      <c r="AB3212">
        <v>3349.4999999999995</v>
      </c>
      <c r="AC3212">
        <v>0.54999999999999993</v>
      </c>
      <c r="AD3212">
        <v>3</v>
      </c>
      <c r="AE3212" t="s">
        <v>42</v>
      </c>
    </row>
    <row r="3213" spans="1:31" x14ac:dyDescent="0.3">
      <c r="A3213">
        <v>1128299</v>
      </c>
      <c r="B3213" t="s">
        <v>77</v>
      </c>
      <c r="C3213" s="1">
        <v>44343</v>
      </c>
      <c r="D3213">
        <v>2021</v>
      </c>
      <c r="E3213" t="s">
        <v>53</v>
      </c>
      <c r="F3213">
        <v>2</v>
      </c>
      <c r="G3213">
        <v>3</v>
      </c>
      <c r="H3213" t="s">
        <v>78</v>
      </c>
      <c r="I3213">
        <v>27</v>
      </c>
      <c r="J3213" t="s">
        <v>115</v>
      </c>
      <c r="K3213">
        <v>30</v>
      </c>
      <c r="L3213" t="s">
        <v>116</v>
      </c>
      <c r="M3213" t="s">
        <v>125</v>
      </c>
      <c r="N3213">
        <v>3</v>
      </c>
      <c r="O3213" t="s">
        <v>126</v>
      </c>
      <c r="P3213">
        <v>1</v>
      </c>
      <c r="Q3213" t="s">
        <v>37</v>
      </c>
      <c r="R3213">
        <v>1</v>
      </c>
      <c r="S3213" t="s">
        <v>127</v>
      </c>
      <c r="T3213">
        <v>4</v>
      </c>
      <c r="U3213" t="s">
        <v>128</v>
      </c>
      <c r="V3213" t="s">
        <v>161</v>
      </c>
      <c r="W3213">
        <v>3</v>
      </c>
      <c r="X3213" t="s">
        <v>84</v>
      </c>
      <c r="Y3213">
        <v>58</v>
      </c>
      <c r="Z3213">
        <v>111</v>
      </c>
      <c r="AA3213">
        <v>6438</v>
      </c>
      <c r="AB3213">
        <v>3283.38</v>
      </c>
      <c r="AC3213">
        <v>0.51</v>
      </c>
      <c r="AD3213">
        <v>3</v>
      </c>
      <c r="AE3213" t="s">
        <v>42</v>
      </c>
    </row>
    <row r="3214" spans="1:31" x14ac:dyDescent="0.3">
      <c r="A3214">
        <v>1128299</v>
      </c>
      <c r="B3214" t="s">
        <v>77</v>
      </c>
      <c r="C3214" s="1">
        <v>44343</v>
      </c>
      <c r="D3214">
        <v>2021</v>
      </c>
      <c r="E3214" t="s">
        <v>53</v>
      </c>
      <c r="F3214">
        <v>2</v>
      </c>
      <c r="G3214">
        <v>3</v>
      </c>
      <c r="H3214" t="s">
        <v>78</v>
      </c>
      <c r="I3214">
        <v>27</v>
      </c>
      <c r="J3214" t="s">
        <v>115</v>
      </c>
      <c r="K3214">
        <v>30</v>
      </c>
      <c r="L3214" t="s">
        <v>116</v>
      </c>
      <c r="M3214" t="s">
        <v>125</v>
      </c>
      <c r="N3214">
        <v>3</v>
      </c>
      <c r="O3214" t="s">
        <v>126</v>
      </c>
      <c r="P3214">
        <v>1</v>
      </c>
      <c r="Q3214" t="s">
        <v>37</v>
      </c>
      <c r="R3214">
        <v>5</v>
      </c>
      <c r="S3214" t="s">
        <v>303</v>
      </c>
      <c r="T3214">
        <v>7</v>
      </c>
      <c r="U3214" t="s">
        <v>305</v>
      </c>
      <c r="V3214" t="s">
        <v>187</v>
      </c>
      <c r="W3214">
        <v>3</v>
      </c>
      <c r="X3214" t="s">
        <v>84</v>
      </c>
      <c r="Y3214">
        <v>56</v>
      </c>
      <c r="Z3214">
        <v>126</v>
      </c>
      <c r="AA3214">
        <v>7056</v>
      </c>
      <c r="AB3214">
        <v>3316.3199999999997</v>
      </c>
      <c r="AC3214">
        <v>0.47</v>
      </c>
      <c r="AD3214">
        <v>3</v>
      </c>
      <c r="AE3214" t="s">
        <v>42</v>
      </c>
    </row>
    <row r="3215" spans="1:31" x14ac:dyDescent="0.3">
      <c r="A3215">
        <v>1185732</v>
      </c>
      <c r="B3215" t="s">
        <v>30</v>
      </c>
      <c r="C3215" s="1">
        <v>44214</v>
      </c>
      <c r="D3215">
        <v>2021</v>
      </c>
      <c r="E3215" t="s">
        <v>47</v>
      </c>
      <c r="F3215">
        <v>1</v>
      </c>
      <c r="G3215">
        <v>4</v>
      </c>
      <c r="H3215" t="s">
        <v>139</v>
      </c>
      <c r="I3215">
        <v>20</v>
      </c>
      <c r="J3215" t="s">
        <v>154</v>
      </c>
      <c r="K3215">
        <v>24</v>
      </c>
      <c r="L3215" t="s">
        <v>155</v>
      </c>
      <c r="M3215" t="s">
        <v>125</v>
      </c>
      <c r="N3215">
        <v>3</v>
      </c>
      <c r="O3215" t="s">
        <v>126</v>
      </c>
      <c r="P3215">
        <v>1</v>
      </c>
      <c r="Q3215" t="s">
        <v>37</v>
      </c>
      <c r="R3215">
        <v>5</v>
      </c>
      <c r="S3215" t="s">
        <v>303</v>
      </c>
      <c r="T3215">
        <v>7</v>
      </c>
      <c r="U3215" t="s">
        <v>305</v>
      </c>
      <c r="V3215" t="s">
        <v>162</v>
      </c>
      <c r="W3215">
        <v>3</v>
      </c>
      <c r="X3215" t="s">
        <v>84</v>
      </c>
      <c r="Y3215">
        <v>29</v>
      </c>
      <c r="Z3215">
        <v>123</v>
      </c>
      <c r="AA3215">
        <v>3567</v>
      </c>
      <c r="AB3215">
        <v>1676.49</v>
      </c>
      <c r="AC3215">
        <v>0.47</v>
      </c>
      <c r="AD3215">
        <v>3</v>
      </c>
      <c r="AE3215" t="s">
        <v>42</v>
      </c>
    </row>
    <row r="3216" spans="1:31" x14ac:dyDescent="0.3">
      <c r="A3216">
        <v>1128299</v>
      </c>
      <c r="B3216" t="s">
        <v>77</v>
      </c>
      <c r="C3216" s="1">
        <v>44343</v>
      </c>
      <c r="D3216">
        <v>2021</v>
      </c>
      <c r="E3216" t="s">
        <v>53</v>
      </c>
      <c r="F3216">
        <v>2</v>
      </c>
      <c r="G3216">
        <v>3</v>
      </c>
      <c r="H3216" t="s">
        <v>78</v>
      </c>
      <c r="I3216">
        <v>27</v>
      </c>
      <c r="J3216" t="s">
        <v>115</v>
      </c>
      <c r="K3216">
        <v>30</v>
      </c>
      <c r="L3216" t="s">
        <v>116</v>
      </c>
      <c r="M3216" t="s">
        <v>125</v>
      </c>
      <c r="N3216">
        <v>3</v>
      </c>
      <c r="O3216" t="s">
        <v>126</v>
      </c>
      <c r="P3216">
        <v>1</v>
      </c>
      <c r="Q3216" t="s">
        <v>37</v>
      </c>
      <c r="R3216">
        <v>1</v>
      </c>
      <c r="S3216" t="s">
        <v>127</v>
      </c>
      <c r="T3216">
        <v>5</v>
      </c>
      <c r="U3216" t="s">
        <v>300</v>
      </c>
      <c r="V3216" t="s">
        <v>265</v>
      </c>
      <c r="W3216">
        <v>3</v>
      </c>
      <c r="X3216" t="s">
        <v>84</v>
      </c>
      <c r="Y3216">
        <v>56</v>
      </c>
      <c r="Z3216">
        <v>65</v>
      </c>
      <c r="AA3216">
        <v>3640</v>
      </c>
      <c r="AB3216">
        <v>1528.8</v>
      </c>
      <c r="AC3216">
        <v>0.42</v>
      </c>
      <c r="AD3216">
        <v>3</v>
      </c>
      <c r="AE3216" t="s">
        <v>42</v>
      </c>
    </row>
    <row r="3217" spans="1:31" x14ac:dyDescent="0.3">
      <c r="A3217">
        <v>1128299</v>
      </c>
      <c r="B3217" t="s">
        <v>77</v>
      </c>
      <c r="C3217" s="1">
        <v>44373</v>
      </c>
      <c r="D3217">
        <v>2021</v>
      </c>
      <c r="E3217" t="s">
        <v>54</v>
      </c>
      <c r="F3217">
        <v>2</v>
      </c>
      <c r="G3217">
        <v>3</v>
      </c>
      <c r="H3217" t="s">
        <v>78</v>
      </c>
      <c r="I3217">
        <v>27</v>
      </c>
      <c r="J3217" t="s">
        <v>115</v>
      </c>
      <c r="K3217">
        <v>30</v>
      </c>
      <c r="L3217" t="s">
        <v>116</v>
      </c>
      <c r="M3217" t="s">
        <v>125</v>
      </c>
      <c r="N3217">
        <v>3</v>
      </c>
      <c r="O3217" t="s">
        <v>126</v>
      </c>
      <c r="P3217">
        <v>1</v>
      </c>
      <c r="Q3217" t="s">
        <v>37</v>
      </c>
      <c r="R3217">
        <v>5</v>
      </c>
      <c r="S3217" t="s">
        <v>303</v>
      </c>
      <c r="T3217">
        <v>6</v>
      </c>
      <c r="U3217" t="s">
        <v>304</v>
      </c>
      <c r="V3217" t="s">
        <v>129</v>
      </c>
      <c r="W3217">
        <v>3</v>
      </c>
      <c r="X3217" t="s">
        <v>84</v>
      </c>
      <c r="Y3217">
        <v>52</v>
      </c>
      <c r="Z3217">
        <v>203</v>
      </c>
      <c r="AA3217">
        <v>10556</v>
      </c>
      <c r="AB3217">
        <v>5066.88</v>
      </c>
      <c r="AC3217">
        <v>0.48</v>
      </c>
      <c r="AD3217">
        <v>3</v>
      </c>
      <c r="AE3217" t="s">
        <v>42</v>
      </c>
    </row>
    <row r="3218" spans="1:31" x14ac:dyDescent="0.3">
      <c r="A3218">
        <v>1128299</v>
      </c>
      <c r="B3218" t="s">
        <v>77</v>
      </c>
      <c r="C3218" s="1">
        <v>44373</v>
      </c>
      <c r="D3218">
        <v>2021</v>
      </c>
      <c r="E3218" t="s">
        <v>54</v>
      </c>
      <c r="F3218">
        <v>2</v>
      </c>
      <c r="G3218">
        <v>3</v>
      </c>
      <c r="H3218" t="s">
        <v>78</v>
      </c>
      <c r="I3218">
        <v>27</v>
      </c>
      <c r="J3218" t="s">
        <v>115</v>
      </c>
      <c r="K3218">
        <v>30</v>
      </c>
      <c r="L3218" t="s">
        <v>116</v>
      </c>
      <c r="M3218" t="s">
        <v>125</v>
      </c>
      <c r="N3218">
        <v>3</v>
      </c>
      <c r="O3218" t="s">
        <v>126</v>
      </c>
      <c r="P3218">
        <v>1</v>
      </c>
      <c r="Q3218" t="s">
        <v>37</v>
      </c>
      <c r="R3218">
        <v>1</v>
      </c>
      <c r="S3218" t="s">
        <v>127</v>
      </c>
      <c r="T3218">
        <v>4</v>
      </c>
      <c r="U3218" t="s">
        <v>128</v>
      </c>
      <c r="V3218" t="s">
        <v>189</v>
      </c>
      <c r="W3218">
        <v>3</v>
      </c>
      <c r="X3218" t="s">
        <v>84</v>
      </c>
      <c r="Y3218">
        <v>54</v>
      </c>
      <c r="Z3218">
        <v>149</v>
      </c>
      <c r="AA3218">
        <v>8046</v>
      </c>
      <c r="AB3218">
        <v>4023</v>
      </c>
      <c r="AC3218">
        <v>0.5</v>
      </c>
      <c r="AD3218">
        <v>3</v>
      </c>
      <c r="AE3218" t="s">
        <v>42</v>
      </c>
    </row>
    <row r="3219" spans="1:31" x14ac:dyDescent="0.3">
      <c r="A3219">
        <v>1128299</v>
      </c>
      <c r="B3219" t="s">
        <v>77</v>
      </c>
      <c r="C3219" s="1">
        <v>44373</v>
      </c>
      <c r="D3219">
        <v>2021</v>
      </c>
      <c r="E3219" t="s">
        <v>54</v>
      </c>
      <c r="F3219">
        <v>2</v>
      </c>
      <c r="G3219">
        <v>3</v>
      </c>
      <c r="H3219" t="s">
        <v>78</v>
      </c>
      <c r="I3219">
        <v>27</v>
      </c>
      <c r="J3219" t="s">
        <v>115</v>
      </c>
      <c r="K3219">
        <v>30</v>
      </c>
      <c r="L3219" t="s">
        <v>116</v>
      </c>
      <c r="M3219" t="s">
        <v>125</v>
      </c>
      <c r="N3219">
        <v>3</v>
      </c>
      <c r="O3219" t="s">
        <v>126</v>
      </c>
      <c r="P3219">
        <v>1</v>
      </c>
      <c r="Q3219" t="s">
        <v>37</v>
      </c>
      <c r="R3219">
        <v>5</v>
      </c>
      <c r="S3219" t="s">
        <v>303</v>
      </c>
      <c r="T3219">
        <v>7</v>
      </c>
      <c r="U3219" t="s">
        <v>305</v>
      </c>
      <c r="V3219" t="s">
        <v>202</v>
      </c>
      <c r="W3219">
        <v>3</v>
      </c>
      <c r="X3219" t="s">
        <v>84</v>
      </c>
      <c r="Y3219">
        <v>54</v>
      </c>
      <c r="Z3219">
        <v>106</v>
      </c>
      <c r="AA3219">
        <v>5724</v>
      </c>
      <c r="AB3219">
        <v>2575.7999999999997</v>
      </c>
      <c r="AC3219">
        <v>0.44999999999999996</v>
      </c>
      <c r="AD3219">
        <v>3</v>
      </c>
      <c r="AE3219" t="s">
        <v>42</v>
      </c>
    </row>
    <row r="3220" spans="1:31" x14ac:dyDescent="0.3">
      <c r="A3220">
        <v>1128299</v>
      </c>
      <c r="B3220" t="s">
        <v>77</v>
      </c>
      <c r="C3220" s="1">
        <v>44402</v>
      </c>
      <c r="D3220">
        <v>2021</v>
      </c>
      <c r="E3220" t="s">
        <v>55</v>
      </c>
      <c r="F3220">
        <v>3</v>
      </c>
      <c r="G3220">
        <v>3</v>
      </c>
      <c r="H3220" t="s">
        <v>78</v>
      </c>
      <c r="I3220">
        <v>27</v>
      </c>
      <c r="J3220" t="s">
        <v>115</v>
      </c>
      <c r="K3220">
        <v>30</v>
      </c>
      <c r="L3220" t="s">
        <v>116</v>
      </c>
      <c r="M3220" t="s">
        <v>125</v>
      </c>
      <c r="N3220">
        <v>3</v>
      </c>
      <c r="O3220" t="s">
        <v>126</v>
      </c>
      <c r="P3220">
        <v>1</v>
      </c>
      <c r="Q3220" t="s">
        <v>37</v>
      </c>
      <c r="R3220">
        <v>1</v>
      </c>
      <c r="S3220" t="s">
        <v>127</v>
      </c>
      <c r="T3220">
        <v>4</v>
      </c>
      <c r="U3220" t="s">
        <v>128</v>
      </c>
      <c r="V3220" t="s">
        <v>186</v>
      </c>
      <c r="W3220">
        <v>3</v>
      </c>
      <c r="X3220" t="s">
        <v>84</v>
      </c>
      <c r="Y3220">
        <v>54</v>
      </c>
      <c r="Z3220">
        <v>203</v>
      </c>
      <c r="AA3220">
        <v>10962</v>
      </c>
      <c r="AB3220">
        <v>5152.1399999999994</v>
      </c>
      <c r="AC3220">
        <v>0.47</v>
      </c>
      <c r="AD3220">
        <v>3</v>
      </c>
      <c r="AE3220" t="s">
        <v>42</v>
      </c>
    </row>
    <row r="3221" spans="1:31" x14ac:dyDescent="0.3">
      <c r="A3221">
        <v>1185732</v>
      </c>
      <c r="B3221" t="s">
        <v>30</v>
      </c>
      <c r="C3221" s="1">
        <v>44272</v>
      </c>
      <c r="D3221">
        <v>2021</v>
      </c>
      <c r="E3221" t="s">
        <v>51</v>
      </c>
      <c r="F3221">
        <v>1</v>
      </c>
      <c r="G3221">
        <v>4</v>
      </c>
      <c r="H3221" t="s">
        <v>139</v>
      </c>
      <c r="I3221">
        <v>21</v>
      </c>
      <c r="J3221" t="s">
        <v>156</v>
      </c>
      <c r="K3221">
        <v>25</v>
      </c>
      <c r="L3221" t="s">
        <v>157</v>
      </c>
      <c r="M3221" t="s">
        <v>125</v>
      </c>
      <c r="N3221">
        <v>3</v>
      </c>
      <c r="O3221" t="s">
        <v>126</v>
      </c>
      <c r="P3221">
        <v>1</v>
      </c>
      <c r="Q3221" t="s">
        <v>37</v>
      </c>
      <c r="R3221">
        <v>5</v>
      </c>
      <c r="S3221" t="s">
        <v>303</v>
      </c>
      <c r="T3221">
        <v>6</v>
      </c>
      <c r="U3221" t="s">
        <v>304</v>
      </c>
      <c r="V3221" t="s">
        <v>129</v>
      </c>
      <c r="W3221">
        <v>3</v>
      </c>
      <c r="X3221" t="s">
        <v>84</v>
      </c>
      <c r="Y3221">
        <v>34</v>
      </c>
      <c r="Z3221">
        <v>87</v>
      </c>
      <c r="AA3221">
        <v>2958</v>
      </c>
      <c r="AB3221">
        <v>1331.1</v>
      </c>
      <c r="AC3221">
        <v>0.44999999999999996</v>
      </c>
      <c r="AD3221">
        <v>3</v>
      </c>
      <c r="AE3221" t="s">
        <v>42</v>
      </c>
    </row>
    <row r="3222" spans="1:31" x14ac:dyDescent="0.3">
      <c r="A3222">
        <v>1128299</v>
      </c>
      <c r="B3222" t="s">
        <v>77</v>
      </c>
      <c r="C3222" s="1">
        <v>44402</v>
      </c>
      <c r="D3222">
        <v>2021</v>
      </c>
      <c r="E3222" t="s">
        <v>55</v>
      </c>
      <c r="F3222">
        <v>3</v>
      </c>
      <c r="G3222">
        <v>3</v>
      </c>
      <c r="H3222" t="s">
        <v>78</v>
      </c>
      <c r="I3222">
        <v>27</v>
      </c>
      <c r="J3222" t="s">
        <v>115</v>
      </c>
      <c r="K3222">
        <v>30</v>
      </c>
      <c r="L3222" t="s">
        <v>116</v>
      </c>
      <c r="M3222" t="s">
        <v>125</v>
      </c>
      <c r="N3222">
        <v>3</v>
      </c>
      <c r="O3222" t="s">
        <v>126</v>
      </c>
      <c r="P3222">
        <v>1</v>
      </c>
      <c r="Q3222" t="s">
        <v>37</v>
      </c>
      <c r="R3222">
        <v>1</v>
      </c>
      <c r="S3222" t="s">
        <v>127</v>
      </c>
      <c r="T3222">
        <v>4</v>
      </c>
      <c r="U3222" t="s">
        <v>128</v>
      </c>
      <c r="V3222" t="s">
        <v>161</v>
      </c>
      <c r="W3222">
        <v>3</v>
      </c>
      <c r="X3222" t="s">
        <v>84</v>
      </c>
      <c r="Y3222">
        <v>58</v>
      </c>
      <c r="Z3222">
        <v>160</v>
      </c>
      <c r="AA3222">
        <v>9280</v>
      </c>
      <c r="AB3222">
        <v>4454.3999999999996</v>
      </c>
      <c r="AC3222">
        <v>0.48</v>
      </c>
      <c r="AD3222">
        <v>3</v>
      </c>
      <c r="AE3222" t="s">
        <v>42</v>
      </c>
    </row>
    <row r="3223" spans="1:31" x14ac:dyDescent="0.3">
      <c r="A3223">
        <v>1128299</v>
      </c>
      <c r="B3223" t="s">
        <v>77</v>
      </c>
      <c r="C3223" s="1">
        <v>44402</v>
      </c>
      <c r="D3223">
        <v>2021</v>
      </c>
      <c r="E3223" t="s">
        <v>55</v>
      </c>
      <c r="F3223">
        <v>3</v>
      </c>
      <c r="G3223">
        <v>3</v>
      </c>
      <c r="H3223" t="s">
        <v>78</v>
      </c>
      <c r="I3223">
        <v>27</v>
      </c>
      <c r="J3223" t="s">
        <v>115</v>
      </c>
      <c r="K3223">
        <v>30</v>
      </c>
      <c r="L3223" t="s">
        <v>116</v>
      </c>
      <c r="M3223" t="s">
        <v>125</v>
      </c>
      <c r="N3223">
        <v>3</v>
      </c>
      <c r="O3223" t="s">
        <v>126</v>
      </c>
      <c r="P3223">
        <v>1</v>
      </c>
      <c r="Q3223" t="s">
        <v>37</v>
      </c>
      <c r="R3223">
        <v>5</v>
      </c>
      <c r="S3223" t="s">
        <v>303</v>
      </c>
      <c r="T3223">
        <v>8</v>
      </c>
      <c r="U3223" t="s">
        <v>306</v>
      </c>
      <c r="V3223" t="s">
        <v>189</v>
      </c>
      <c r="W3223">
        <v>3</v>
      </c>
      <c r="X3223" t="s">
        <v>84</v>
      </c>
      <c r="Y3223">
        <v>69</v>
      </c>
      <c r="Z3223">
        <v>140</v>
      </c>
      <c r="AA3223">
        <v>9660</v>
      </c>
      <c r="AB3223">
        <v>3670.8</v>
      </c>
      <c r="AC3223">
        <v>0.38</v>
      </c>
      <c r="AD3223">
        <v>3</v>
      </c>
      <c r="AE3223" t="s">
        <v>42</v>
      </c>
    </row>
    <row r="3224" spans="1:31" x14ac:dyDescent="0.3">
      <c r="A3224">
        <v>1128299</v>
      </c>
      <c r="B3224" t="s">
        <v>77</v>
      </c>
      <c r="C3224" s="1">
        <v>44434</v>
      </c>
      <c r="D3224">
        <v>2021</v>
      </c>
      <c r="E3224" t="s">
        <v>31</v>
      </c>
      <c r="F3224">
        <v>3</v>
      </c>
      <c r="G3224">
        <v>3</v>
      </c>
      <c r="H3224" t="s">
        <v>78</v>
      </c>
      <c r="I3224">
        <v>27</v>
      </c>
      <c r="J3224" t="s">
        <v>115</v>
      </c>
      <c r="K3224">
        <v>30</v>
      </c>
      <c r="L3224" t="s">
        <v>116</v>
      </c>
      <c r="M3224" t="s">
        <v>125</v>
      </c>
      <c r="N3224">
        <v>3</v>
      </c>
      <c r="O3224" t="s">
        <v>126</v>
      </c>
      <c r="P3224">
        <v>1</v>
      </c>
      <c r="Q3224" t="s">
        <v>37</v>
      </c>
      <c r="R3224">
        <v>1</v>
      </c>
      <c r="S3224" t="s">
        <v>127</v>
      </c>
      <c r="T3224">
        <v>4</v>
      </c>
      <c r="U3224" t="s">
        <v>128</v>
      </c>
      <c r="V3224" t="s">
        <v>204</v>
      </c>
      <c r="W3224">
        <v>3</v>
      </c>
      <c r="X3224" t="s">
        <v>84</v>
      </c>
      <c r="Y3224">
        <v>56</v>
      </c>
      <c r="Z3224">
        <v>175</v>
      </c>
      <c r="AA3224">
        <v>9800</v>
      </c>
      <c r="AB3224">
        <v>4900</v>
      </c>
      <c r="AC3224">
        <v>0.5</v>
      </c>
      <c r="AD3224">
        <v>3</v>
      </c>
      <c r="AE3224" t="s">
        <v>42</v>
      </c>
    </row>
    <row r="3225" spans="1:31" x14ac:dyDescent="0.3">
      <c r="A3225">
        <v>1128299</v>
      </c>
      <c r="B3225" t="s">
        <v>77</v>
      </c>
      <c r="C3225" s="1">
        <v>44434</v>
      </c>
      <c r="D3225">
        <v>2021</v>
      </c>
      <c r="E3225" t="s">
        <v>31</v>
      </c>
      <c r="F3225">
        <v>3</v>
      </c>
      <c r="G3225">
        <v>3</v>
      </c>
      <c r="H3225" t="s">
        <v>78</v>
      </c>
      <c r="I3225">
        <v>27</v>
      </c>
      <c r="J3225" t="s">
        <v>115</v>
      </c>
      <c r="K3225">
        <v>30</v>
      </c>
      <c r="L3225" t="s">
        <v>116</v>
      </c>
      <c r="M3225" t="s">
        <v>125</v>
      </c>
      <c r="N3225">
        <v>3</v>
      </c>
      <c r="O3225" t="s">
        <v>126</v>
      </c>
      <c r="P3225">
        <v>1</v>
      </c>
      <c r="Q3225" t="s">
        <v>37</v>
      </c>
      <c r="R3225">
        <v>1</v>
      </c>
      <c r="S3225" t="s">
        <v>127</v>
      </c>
      <c r="T3225">
        <v>4</v>
      </c>
      <c r="U3225" t="s">
        <v>128</v>
      </c>
      <c r="V3225" t="s">
        <v>161</v>
      </c>
      <c r="W3225">
        <v>3</v>
      </c>
      <c r="X3225" t="s">
        <v>84</v>
      </c>
      <c r="Y3225">
        <v>58</v>
      </c>
      <c r="Z3225">
        <v>142</v>
      </c>
      <c r="AA3225">
        <v>8236</v>
      </c>
      <c r="AB3225">
        <v>3788.5599999999995</v>
      </c>
      <c r="AC3225">
        <v>0.45999999999999996</v>
      </c>
      <c r="AD3225">
        <v>3</v>
      </c>
      <c r="AE3225" t="s">
        <v>42</v>
      </c>
    </row>
    <row r="3226" spans="1:31" x14ac:dyDescent="0.3">
      <c r="A3226">
        <v>1128299</v>
      </c>
      <c r="B3226" t="s">
        <v>77</v>
      </c>
      <c r="C3226" s="1">
        <v>44495</v>
      </c>
      <c r="D3226">
        <v>2021</v>
      </c>
      <c r="E3226" t="s">
        <v>44</v>
      </c>
      <c r="F3226">
        <v>4</v>
      </c>
      <c r="G3226">
        <v>3</v>
      </c>
      <c r="H3226" t="s">
        <v>78</v>
      </c>
      <c r="I3226">
        <v>27</v>
      </c>
      <c r="J3226" t="s">
        <v>115</v>
      </c>
      <c r="K3226">
        <v>30</v>
      </c>
      <c r="L3226" t="s">
        <v>116</v>
      </c>
      <c r="M3226" t="s">
        <v>125</v>
      </c>
      <c r="N3226">
        <v>3</v>
      </c>
      <c r="O3226" t="s">
        <v>126</v>
      </c>
      <c r="P3226">
        <v>1</v>
      </c>
      <c r="Q3226" t="s">
        <v>37</v>
      </c>
      <c r="R3226">
        <v>5</v>
      </c>
      <c r="S3226" t="s">
        <v>303</v>
      </c>
      <c r="T3226">
        <v>7</v>
      </c>
      <c r="U3226" t="s">
        <v>305</v>
      </c>
      <c r="V3226" t="s">
        <v>187</v>
      </c>
      <c r="W3226">
        <v>3</v>
      </c>
      <c r="X3226" t="s">
        <v>84</v>
      </c>
      <c r="Y3226">
        <v>50</v>
      </c>
      <c r="Z3226">
        <v>149</v>
      </c>
      <c r="AA3226">
        <v>7450</v>
      </c>
      <c r="AB3226">
        <v>3948.5</v>
      </c>
      <c r="AC3226">
        <v>0.53</v>
      </c>
      <c r="AD3226">
        <v>3</v>
      </c>
      <c r="AE3226" t="s">
        <v>42</v>
      </c>
    </row>
    <row r="3227" spans="1:31" x14ac:dyDescent="0.3">
      <c r="A3227">
        <v>1128299</v>
      </c>
      <c r="B3227" t="s">
        <v>77</v>
      </c>
      <c r="C3227" s="1">
        <v>44555</v>
      </c>
      <c r="D3227">
        <v>2021</v>
      </c>
      <c r="E3227" t="s">
        <v>46</v>
      </c>
      <c r="F3227">
        <v>4</v>
      </c>
      <c r="G3227">
        <v>3</v>
      </c>
      <c r="H3227" t="s">
        <v>78</v>
      </c>
      <c r="I3227">
        <v>27</v>
      </c>
      <c r="J3227" t="s">
        <v>115</v>
      </c>
      <c r="K3227">
        <v>30</v>
      </c>
      <c r="L3227" t="s">
        <v>116</v>
      </c>
      <c r="M3227" t="s">
        <v>125</v>
      </c>
      <c r="N3227">
        <v>3</v>
      </c>
      <c r="O3227" t="s">
        <v>126</v>
      </c>
      <c r="P3227">
        <v>1</v>
      </c>
      <c r="Q3227" t="s">
        <v>37</v>
      </c>
      <c r="R3227">
        <v>5</v>
      </c>
      <c r="S3227" t="s">
        <v>303</v>
      </c>
      <c r="T3227">
        <v>7</v>
      </c>
      <c r="U3227" t="s">
        <v>305</v>
      </c>
      <c r="V3227" t="s">
        <v>162</v>
      </c>
      <c r="W3227">
        <v>3</v>
      </c>
      <c r="X3227" t="s">
        <v>84</v>
      </c>
      <c r="Y3227">
        <v>61</v>
      </c>
      <c r="Z3227">
        <v>182</v>
      </c>
      <c r="AA3227">
        <v>11102</v>
      </c>
      <c r="AB3227">
        <v>5551</v>
      </c>
      <c r="AC3227">
        <v>0.5</v>
      </c>
      <c r="AD3227">
        <v>3</v>
      </c>
      <c r="AE3227" t="s">
        <v>42</v>
      </c>
    </row>
    <row r="3228" spans="1:31" x14ac:dyDescent="0.3">
      <c r="A3228">
        <v>1128299</v>
      </c>
      <c r="B3228" t="s">
        <v>77</v>
      </c>
      <c r="C3228" s="1">
        <v>44209</v>
      </c>
      <c r="D3228">
        <v>2021</v>
      </c>
      <c r="E3228" t="s">
        <v>47</v>
      </c>
      <c r="F3228">
        <v>1</v>
      </c>
      <c r="G3228">
        <v>3</v>
      </c>
      <c r="H3228" t="s">
        <v>78</v>
      </c>
      <c r="I3228">
        <v>27</v>
      </c>
      <c r="J3228" t="s">
        <v>115</v>
      </c>
      <c r="K3228">
        <v>30</v>
      </c>
      <c r="L3228" t="s">
        <v>116</v>
      </c>
      <c r="M3228" t="s">
        <v>125</v>
      </c>
      <c r="N3228">
        <v>3</v>
      </c>
      <c r="O3228" t="s">
        <v>126</v>
      </c>
      <c r="P3228">
        <v>1</v>
      </c>
      <c r="Q3228" t="s">
        <v>37</v>
      </c>
      <c r="R3228">
        <v>1</v>
      </c>
      <c r="S3228" t="s">
        <v>127</v>
      </c>
      <c r="T3228">
        <v>5</v>
      </c>
      <c r="U3228" t="s">
        <v>300</v>
      </c>
      <c r="V3228" t="s">
        <v>265</v>
      </c>
      <c r="W3228">
        <v>3</v>
      </c>
      <c r="X3228" t="s">
        <v>84</v>
      </c>
      <c r="Y3228">
        <v>39</v>
      </c>
      <c r="Z3228">
        <v>135</v>
      </c>
      <c r="AA3228">
        <v>5265</v>
      </c>
      <c r="AB3228">
        <v>2685.15</v>
      </c>
      <c r="AC3228">
        <v>0.51</v>
      </c>
      <c r="AD3228">
        <v>3</v>
      </c>
      <c r="AE3228" t="s">
        <v>42</v>
      </c>
    </row>
    <row r="3229" spans="1:31" x14ac:dyDescent="0.3">
      <c r="A3229">
        <v>1128299</v>
      </c>
      <c r="B3229" t="s">
        <v>77</v>
      </c>
      <c r="C3229" s="1">
        <v>44330</v>
      </c>
      <c r="D3229">
        <v>2021</v>
      </c>
      <c r="E3229" t="s">
        <v>53</v>
      </c>
      <c r="F3229">
        <v>2</v>
      </c>
      <c r="G3229">
        <v>5</v>
      </c>
      <c r="H3229" t="s">
        <v>100</v>
      </c>
      <c r="I3229">
        <v>28</v>
      </c>
      <c r="J3229" t="s">
        <v>117</v>
      </c>
      <c r="K3229">
        <v>31</v>
      </c>
      <c r="L3229" t="s">
        <v>118</v>
      </c>
      <c r="M3229" t="s">
        <v>125</v>
      </c>
      <c r="N3229">
        <v>3</v>
      </c>
      <c r="O3229" t="s">
        <v>126</v>
      </c>
      <c r="P3229">
        <v>1</v>
      </c>
      <c r="Q3229" t="s">
        <v>37</v>
      </c>
      <c r="R3229">
        <v>5</v>
      </c>
      <c r="S3229" t="s">
        <v>303</v>
      </c>
      <c r="T3229">
        <v>6</v>
      </c>
      <c r="U3229" t="s">
        <v>304</v>
      </c>
      <c r="V3229" t="s">
        <v>129</v>
      </c>
      <c r="W3229">
        <v>3</v>
      </c>
      <c r="X3229" t="s">
        <v>84</v>
      </c>
      <c r="Y3229">
        <v>52</v>
      </c>
      <c r="Z3229">
        <v>123</v>
      </c>
      <c r="AA3229">
        <v>6396</v>
      </c>
      <c r="AB3229">
        <v>3198</v>
      </c>
      <c r="AC3229">
        <v>0.5</v>
      </c>
      <c r="AD3229">
        <v>3</v>
      </c>
      <c r="AE3229" t="s">
        <v>42</v>
      </c>
    </row>
    <row r="3230" spans="1:31" x14ac:dyDescent="0.3">
      <c r="A3230">
        <v>1128299</v>
      </c>
      <c r="B3230" t="s">
        <v>77</v>
      </c>
      <c r="C3230" s="1">
        <v>44389</v>
      </c>
      <c r="D3230">
        <v>2021</v>
      </c>
      <c r="E3230" t="s">
        <v>55</v>
      </c>
      <c r="F3230">
        <v>3</v>
      </c>
      <c r="G3230">
        <v>5</v>
      </c>
      <c r="H3230" t="s">
        <v>100</v>
      </c>
      <c r="I3230">
        <v>28</v>
      </c>
      <c r="J3230" t="s">
        <v>117</v>
      </c>
      <c r="K3230">
        <v>31</v>
      </c>
      <c r="L3230" t="s">
        <v>118</v>
      </c>
      <c r="M3230" t="s">
        <v>125</v>
      </c>
      <c r="N3230">
        <v>3</v>
      </c>
      <c r="O3230" t="s">
        <v>126</v>
      </c>
      <c r="P3230">
        <v>1</v>
      </c>
      <c r="Q3230" t="s">
        <v>37</v>
      </c>
      <c r="R3230">
        <v>1</v>
      </c>
      <c r="S3230" t="s">
        <v>127</v>
      </c>
      <c r="T3230">
        <v>4</v>
      </c>
      <c r="U3230" t="s">
        <v>128</v>
      </c>
      <c r="V3230" t="s">
        <v>189</v>
      </c>
      <c r="W3230">
        <v>3</v>
      </c>
      <c r="X3230" t="s">
        <v>84</v>
      </c>
      <c r="Y3230">
        <v>47</v>
      </c>
      <c r="Z3230">
        <v>196</v>
      </c>
      <c r="AA3230">
        <v>9212</v>
      </c>
      <c r="AB3230">
        <v>4606</v>
      </c>
      <c r="AC3230">
        <v>0.5</v>
      </c>
      <c r="AD3230">
        <v>3</v>
      </c>
      <c r="AE3230" t="s">
        <v>42</v>
      </c>
    </row>
    <row r="3231" spans="1:31" x14ac:dyDescent="0.3">
      <c r="A3231">
        <v>1128299</v>
      </c>
      <c r="B3231" t="s">
        <v>77</v>
      </c>
      <c r="C3231" s="1">
        <v>44389</v>
      </c>
      <c r="D3231">
        <v>2021</v>
      </c>
      <c r="E3231" t="s">
        <v>55</v>
      </c>
      <c r="F3231">
        <v>3</v>
      </c>
      <c r="G3231">
        <v>5</v>
      </c>
      <c r="H3231" t="s">
        <v>100</v>
      </c>
      <c r="I3231">
        <v>28</v>
      </c>
      <c r="J3231" t="s">
        <v>117</v>
      </c>
      <c r="K3231">
        <v>31</v>
      </c>
      <c r="L3231" t="s">
        <v>118</v>
      </c>
      <c r="M3231" t="s">
        <v>125</v>
      </c>
      <c r="N3231">
        <v>3</v>
      </c>
      <c r="O3231" t="s">
        <v>126</v>
      </c>
      <c r="P3231">
        <v>1</v>
      </c>
      <c r="Q3231" t="s">
        <v>37</v>
      </c>
      <c r="R3231">
        <v>5</v>
      </c>
      <c r="S3231" t="s">
        <v>303</v>
      </c>
      <c r="T3231">
        <v>7</v>
      </c>
      <c r="U3231" t="s">
        <v>305</v>
      </c>
      <c r="V3231" t="s">
        <v>202</v>
      </c>
      <c r="W3231">
        <v>3</v>
      </c>
      <c r="X3231" t="s">
        <v>84</v>
      </c>
      <c r="Y3231">
        <v>46</v>
      </c>
      <c r="Z3231">
        <v>128</v>
      </c>
      <c r="AA3231">
        <v>5888</v>
      </c>
      <c r="AB3231">
        <v>3002.88</v>
      </c>
      <c r="AC3231">
        <v>0.51</v>
      </c>
      <c r="AD3231">
        <v>3</v>
      </c>
      <c r="AE3231" t="s">
        <v>42</v>
      </c>
    </row>
    <row r="3232" spans="1:31" x14ac:dyDescent="0.3">
      <c r="A3232">
        <v>1185732</v>
      </c>
      <c r="B3232" t="s">
        <v>30</v>
      </c>
      <c r="C3232" s="1">
        <v>44234</v>
      </c>
      <c r="D3232">
        <v>2021</v>
      </c>
      <c r="E3232" t="s">
        <v>48</v>
      </c>
      <c r="F3232">
        <v>1</v>
      </c>
      <c r="G3232">
        <v>5</v>
      </c>
      <c r="H3232" t="s">
        <v>100</v>
      </c>
      <c r="I3232">
        <v>28</v>
      </c>
      <c r="J3232" t="s">
        <v>117</v>
      </c>
      <c r="K3232">
        <v>31</v>
      </c>
      <c r="L3232" t="s">
        <v>118</v>
      </c>
      <c r="M3232" t="s">
        <v>125</v>
      </c>
      <c r="N3232">
        <v>3</v>
      </c>
      <c r="O3232" t="s">
        <v>126</v>
      </c>
      <c r="P3232">
        <v>1</v>
      </c>
      <c r="Q3232" t="s">
        <v>37</v>
      </c>
      <c r="R3232">
        <v>1</v>
      </c>
      <c r="S3232" t="s">
        <v>127</v>
      </c>
      <c r="T3232">
        <v>4</v>
      </c>
      <c r="U3232" t="s">
        <v>128</v>
      </c>
      <c r="V3232" t="s">
        <v>186</v>
      </c>
      <c r="W3232">
        <v>3</v>
      </c>
      <c r="X3232" t="s">
        <v>84</v>
      </c>
      <c r="Y3232">
        <v>38</v>
      </c>
      <c r="Z3232">
        <v>312</v>
      </c>
      <c r="AA3232">
        <v>11856</v>
      </c>
      <c r="AB3232">
        <v>6995.0400000000009</v>
      </c>
      <c r="AC3232">
        <v>0.59000000000000008</v>
      </c>
      <c r="AD3232">
        <v>3</v>
      </c>
      <c r="AE3232" t="s">
        <v>42</v>
      </c>
    </row>
    <row r="3233" spans="1:31" x14ac:dyDescent="0.3">
      <c r="A3233">
        <v>1185732</v>
      </c>
      <c r="B3233" t="s">
        <v>30</v>
      </c>
      <c r="C3233" s="1">
        <v>44394</v>
      </c>
      <c r="D3233">
        <v>2021</v>
      </c>
      <c r="E3233" t="s">
        <v>55</v>
      </c>
      <c r="F3233">
        <v>3</v>
      </c>
      <c r="G3233">
        <v>4</v>
      </c>
      <c r="H3233" t="s">
        <v>139</v>
      </c>
      <c r="I3233">
        <v>21</v>
      </c>
      <c r="J3233" t="s">
        <v>156</v>
      </c>
      <c r="K3233">
        <v>25</v>
      </c>
      <c r="L3233" t="s">
        <v>157</v>
      </c>
      <c r="M3233" t="s">
        <v>125</v>
      </c>
      <c r="N3233">
        <v>3</v>
      </c>
      <c r="O3233" t="s">
        <v>126</v>
      </c>
      <c r="P3233">
        <v>1</v>
      </c>
      <c r="Q3233" t="s">
        <v>37</v>
      </c>
      <c r="R3233">
        <v>5</v>
      </c>
      <c r="S3233" t="s">
        <v>303</v>
      </c>
      <c r="T3233">
        <v>6</v>
      </c>
      <c r="U3233" t="s">
        <v>304</v>
      </c>
      <c r="V3233" t="s">
        <v>129</v>
      </c>
      <c r="W3233">
        <v>3</v>
      </c>
      <c r="X3233" t="s">
        <v>84</v>
      </c>
      <c r="Y3233">
        <v>33</v>
      </c>
      <c r="Z3233">
        <v>130</v>
      </c>
      <c r="AA3233">
        <v>4290</v>
      </c>
      <c r="AB3233">
        <v>2016.3</v>
      </c>
      <c r="AC3233">
        <v>0.47</v>
      </c>
      <c r="AD3233">
        <v>3</v>
      </c>
      <c r="AE3233" t="s">
        <v>42</v>
      </c>
    </row>
    <row r="3234" spans="1:31" x14ac:dyDescent="0.3">
      <c r="A3234">
        <v>1185732</v>
      </c>
      <c r="B3234" t="s">
        <v>30</v>
      </c>
      <c r="C3234" s="1">
        <v>44234</v>
      </c>
      <c r="D3234">
        <v>2021</v>
      </c>
      <c r="E3234" t="s">
        <v>48</v>
      </c>
      <c r="F3234">
        <v>1</v>
      </c>
      <c r="G3234">
        <v>5</v>
      </c>
      <c r="H3234" t="s">
        <v>100</v>
      </c>
      <c r="I3234">
        <v>29</v>
      </c>
      <c r="J3234" t="s">
        <v>164</v>
      </c>
      <c r="K3234">
        <v>32</v>
      </c>
      <c r="L3234" t="s">
        <v>34</v>
      </c>
      <c r="M3234" t="s">
        <v>125</v>
      </c>
      <c r="N3234">
        <v>3</v>
      </c>
      <c r="O3234" t="s">
        <v>126</v>
      </c>
      <c r="P3234">
        <v>1</v>
      </c>
      <c r="Q3234" t="s">
        <v>37</v>
      </c>
      <c r="R3234">
        <v>1</v>
      </c>
      <c r="S3234" t="s">
        <v>127</v>
      </c>
      <c r="T3234">
        <v>4</v>
      </c>
      <c r="U3234" t="s">
        <v>128</v>
      </c>
      <c r="V3234" t="s">
        <v>161</v>
      </c>
      <c r="W3234">
        <v>3</v>
      </c>
      <c r="X3234" t="s">
        <v>84</v>
      </c>
      <c r="Y3234">
        <v>34</v>
      </c>
      <c r="Z3234">
        <v>216</v>
      </c>
      <c r="AA3234">
        <v>7344</v>
      </c>
      <c r="AB3234">
        <v>4773.6000000000004</v>
      </c>
      <c r="AC3234">
        <v>0.65</v>
      </c>
      <c r="AD3234">
        <v>3</v>
      </c>
      <c r="AE3234" t="s">
        <v>42</v>
      </c>
    </row>
    <row r="3235" spans="1:31" x14ac:dyDescent="0.3">
      <c r="A3235">
        <v>1185732</v>
      </c>
      <c r="B3235" t="s">
        <v>30</v>
      </c>
      <c r="C3235" s="1">
        <v>44260</v>
      </c>
      <c r="D3235">
        <v>2021</v>
      </c>
      <c r="E3235" t="s">
        <v>51</v>
      </c>
      <c r="F3235">
        <v>1</v>
      </c>
      <c r="G3235">
        <v>5</v>
      </c>
      <c r="H3235" t="s">
        <v>100</v>
      </c>
      <c r="I3235">
        <v>29</v>
      </c>
      <c r="J3235" t="s">
        <v>164</v>
      </c>
      <c r="K3235">
        <v>32</v>
      </c>
      <c r="L3235" t="s">
        <v>34</v>
      </c>
      <c r="M3235" t="s">
        <v>125</v>
      </c>
      <c r="N3235">
        <v>3</v>
      </c>
      <c r="O3235" t="s">
        <v>126</v>
      </c>
      <c r="P3235">
        <v>1</v>
      </c>
      <c r="Q3235" t="s">
        <v>37</v>
      </c>
      <c r="R3235">
        <v>5</v>
      </c>
      <c r="S3235" t="s">
        <v>303</v>
      </c>
      <c r="T3235">
        <v>8</v>
      </c>
      <c r="U3235" t="s">
        <v>306</v>
      </c>
      <c r="V3235" t="s">
        <v>189</v>
      </c>
      <c r="W3235">
        <v>3</v>
      </c>
      <c r="X3235" t="s">
        <v>84</v>
      </c>
      <c r="Y3235">
        <v>33</v>
      </c>
      <c r="Z3235">
        <v>265</v>
      </c>
      <c r="AA3235">
        <v>8745</v>
      </c>
      <c r="AB3235">
        <v>5072.1000000000004</v>
      </c>
      <c r="AC3235">
        <v>0.58000000000000007</v>
      </c>
      <c r="AD3235">
        <v>3</v>
      </c>
      <c r="AE3235" t="s">
        <v>42</v>
      </c>
    </row>
    <row r="3236" spans="1:31" x14ac:dyDescent="0.3">
      <c r="A3236">
        <v>1185732</v>
      </c>
      <c r="B3236" t="s">
        <v>30</v>
      </c>
      <c r="C3236" s="1">
        <v>44458</v>
      </c>
      <c r="D3236">
        <v>2021</v>
      </c>
      <c r="E3236" t="s">
        <v>43</v>
      </c>
      <c r="F3236">
        <v>3</v>
      </c>
      <c r="G3236">
        <v>4</v>
      </c>
      <c r="H3236" t="s">
        <v>139</v>
      </c>
      <c r="I3236">
        <v>21</v>
      </c>
      <c r="J3236" t="s">
        <v>156</v>
      </c>
      <c r="K3236">
        <v>25</v>
      </c>
      <c r="L3236" t="s">
        <v>157</v>
      </c>
      <c r="M3236" t="s">
        <v>125</v>
      </c>
      <c r="N3236">
        <v>3</v>
      </c>
      <c r="O3236" t="s">
        <v>126</v>
      </c>
      <c r="P3236">
        <v>1</v>
      </c>
      <c r="Q3236" t="s">
        <v>37</v>
      </c>
      <c r="R3236">
        <v>1</v>
      </c>
      <c r="S3236" t="s">
        <v>127</v>
      </c>
      <c r="T3236">
        <v>4</v>
      </c>
      <c r="U3236" t="s">
        <v>128</v>
      </c>
      <c r="V3236" t="s">
        <v>204</v>
      </c>
      <c r="W3236">
        <v>3</v>
      </c>
      <c r="X3236" t="s">
        <v>84</v>
      </c>
      <c r="Y3236">
        <v>28</v>
      </c>
      <c r="Z3236">
        <v>100</v>
      </c>
      <c r="AA3236">
        <v>2800</v>
      </c>
      <c r="AB3236">
        <v>1316</v>
      </c>
      <c r="AC3236">
        <v>0.47</v>
      </c>
      <c r="AD3236">
        <v>3</v>
      </c>
      <c r="AE3236" t="s">
        <v>42</v>
      </c>
    </row>
    <row r="3237" spans="1:31" x14ac:dyDescent="0.3">
      <c r="A3237">
        <v>1185732</v>
      </c>
      <c r="B3237" t="s">
        <v>30</v>
      </c>
      <c r="C3237" s="1">
        <v>44444</v>
      </c>
      <c r="D3237">
        <v>2021</v>
      </c>
      <c r="E3237" t="s">
        <v>43</v>
      </c>
      <c r="F3237">
        <v>3</v>
      </c>
      <c r="G3237">
        <v>5</v>
      </c>
      <c r="H3237" t="s">
        <v>100</v>
      </c>
      <c r="I3237">
        <v>29</v>
      </c>
      <c r="J3237" t="s">
        <v>164</v>
      </c>
      <c r="K3237">
        <v>32</v>
      </c>
      <c r="L3237" t="s">
        <v>34</v>
      </c>
      <c r="M3237" t="s">
        <v>125</v>
      </c>
      <c r="N3237">
        <v>3</v>
      </c>
      <c r="O3237" t="s">
        <v>126</v>
      </c>
      <c r="P3237">
        <v>1</v>
      </c>
      <c r="Q3237" t="s">
        <v>37</v>
      </c>
      <c r="R3237">
        <v>1</v>
      </c>
      <c r="S3237" t="s">
        <v>127</v>
      </c>
      <c r="T3237">
        <v>4</v>
      </c>
      <c r="U3237" t="s">
        <v>128</v>
      </c>
      <c r="V3237" t="s">
        <v>161</v>
      </c>
      <c r="W3237">
        <v>3</v>
      </c>
      <c r="X3237" t="s">
        <v>84</v>
      </c>
      <c r="Y3237">
        <v>52</v>
      </c>
      <c r="Z3237">
        <v>232</v>
      </c>
      <c r="AA3237">
        <v>12064</v>
      </c>
      <c r="AB3237">
        <v>7238.4</v>
      </c>
      <c r="AC3237">
        <v>0.6</v>
      </c>
      <c r="AD3237">
        <v>3</v>
      </c>
      <c r="AE3237" t="s">
        <v>42</v>
      </c>
    </row>
    <row r="3238" spans="1:31" x14ac:dyDescent="0.3">
      <c r="A3238">
        <v>1185732</v>
      </c>
      <c r="B3238" t="s">
        <v>30</v>
      </c>
      <c r="C3238" s="1">
        <v>44535</v>
      </c>
      <c r="D3238">
        <v>2021</v>
      </c>
      <c r="E3238" t="s">
        <v>46</v>
      </c>
      <c r="F3238">
        <v>4</v>
      </c>
      <c r="G3238">
        <v>5</v>
      </c>
      <c r="H3238" t="s">
        <v>100</v>
      </c>
      <c r="I3238">
        <v>29</v>
      </c>
      <c r="J3238" t="s">
        <v>164</v>
      </c>
      <c r="K3238">
        <v>32</v>
      </c>
      <c r="L3238" t="s">
        <v>34</v>
      </c>
      <c r="M3238" t="s">
        <v>125</v>
      </c>
      <c r="N3238">
        <v>3</v>
      </c>
      <c r="O3238" t="s">
        <v>126</v>
      </c>
      <c r="P3238">
        <v>1</v>
      </c>
      <c r="Q3238" t="s">
        <v>37</v>
      </c>
      <c r="R3238">
        <v>5</v>
      </c>
      <c r="S3238" t="s">
        <v>303</v>
      </c>
      <c r="T3238">
        <v>7</v>
      </c>
      <c r="U3238" t="s">
        <v>305</v>
      </c>
      <c r="V3238" t="s">
        <v>187</v>
      </c>
      <c r="W3238">
        <v>3</v>
      </c>
      <c r="X3238" t="s">
        <v>84</v>
      </c>
      <c r="Y3238">
        <v>66</v>
      </c>
      <c r="Z3238">
        <v>225</v>
      </c>
      <c r="AA3238">
        <v>14850</v>
      </c>
      <c r="AB3238">
        <v>6682.4999999999991</v>
      </c>
      <c r="AC3238">
        <v>0.44999999999999996</v>
      </c>
      <c r="AD3238">
        <v>3</v>
      </c>
      <c r="AE3238" t="s">
        <v>42</v>
      </c>
    </row>
    <row r="3239" spans="1:31" x14ac:dyDescent="0.3">
      <c r="A3239">
        <v>1185732</v>
      </c>
      <c r="B3239" t="s">
        <v>30</v>
      </c>
      <c r="C3239" s="1">
        <v>44535</v>
      </c>
      <c r="D3239">
        <v>2021</v>
      </c>
      <c r="E3239" t="s">
        <v>46</v>
      </c>
      <c r="F3239">
        <v>4</v>
      </c>
      <c r="G3239">
        <v>5</v>
      </c>
      <c r="H3239" t="s">
        <v>100</v>
      </c>
      <c r="I3239">
        <v>29</v>
      </c>
      <c r="J3239" t="s">
        <v>164</v>
      </c>
      <c r="K3239">
        <v>32</v>
      </c>
      <c r="L3239" t="s">
        <v>34</v>
      </c>
      <c r="M3239" t="s">
        <v>125</v>
      </c>
      <c r="N3239">
        <v>3</v>
      </c>
      <c r="O3239" t="s">
        <v>126</v>
      </c>
      <c r="P3239">
        <v>1</v>
      </c>
      <c r="Q3239" t="s">
        <v>37</v>
      </c>
      <c r="R3239">
        <v>5</v>
      </c>
      <c r="S3239" t="s">
        <v>303</v>
      </c>
      <c r="T3239">
        <v>7</v>
      </c>
      <c r="U3239" t="s">
        <v>305</v>
      </c>
      <c r="V3239" t="s">
        <v>162</v>
      </c>
      <c r="W3239">
        <v>3</v>
      </c>
      <c r="X3239" t="s">
        <v>84</v>
      </c>
      <c r="Y3239">
        <v>68</v>
      </c>
      <c r="Z3239">
        <v>228</v>
      </c>
      <c r="AA3239">
        <v>15504</v>
      </c>
      <c r="AB3239">
        <v>9302.4</v>
      </c>
      <c r="AC3239">
        <v>0.6</v>
      </c>
      <c r="AD3239">
        <v>3</v>
      </c>
      <c r="AE3239" t="s">
        <v>42</v>
      </c>
    </row>
    <row r="3240" spans="1:31" x14ac:dyDescent="0.3">
      <c r="A3240">
        <v>1185732</v>
      </c>
      <c r="B3240" t="s">
        <v>30</v>
      </c>
      <c r="C3240" s="1">
        <v>44202</v>
      </c>
      <c r="D3240">
        <v>2021</v>
      </c>
      <c r="E3240" t="s">
        <v>47</v>
      </c>
      <c r="F3240">
        <v>1</v>
      </c>
      <c r="G3240">
        <v>5</v>
      </c>
      <c r="H3240" t="s">
        <v>100</v>
      </c>
      <c r="I3240">
        <v>29</v>
      </c>
      <c r="J3240" t="s">
        <v>164</v>
      </c>
      <c r="K3240">
        <v>32</v>
      </c>
      <c r="L3240" t="s">
        <v>34</v>
      </c>
      <c r="M3240" t="s">
        <v>125</v>
      </c>
      <c r="N3240">
        <v>3</v>
      </c>
      <c r="O3240" t="s">
        <v>126</v>
      </c>
      <c r="P3240">
        <v>1</v>
      </c>
      <c r="Q3240" t="s">
        <v>37</v>
      </c>
      <c r="R3240">
        <v>1</v>
      </c>
      <c r="S3240" t="s">
        <v>127</v>
      </c>
      <c r="T3240">
        <v>5</v>
      </c>
      <c r="U3240" t="s">
        <v>300</v>
      </c>
      <c r="V3240" t="s">
        <v>265</v>
      </c>
      <c r="W3240">
        <v>3</v>
      </c>
      <c r="X3240" t="s">
        <v>84</v>
      </c>
      <c r="Y3240">
        <v>34</v>
      </c>
      <c r="Z3240">
        <v>181</v>
      </c>
      <c r="AA3240">
        <v>6154</v>
      </c>
      <c r="AB3240">
        <v>3077</v>
      </c>
      <c r="AC3240">
        <v>0.5</v>
      </c>
      <c r="AD3240">
        <v>3</v>
      </c>
      <c r="AE3240" t="s">
        <v>42</v>
      </c>
    </row>
    <row r="3241" spans="1:31" x14ac:dyDescent="0.3">
      <c r="A3241">
        <v>1185732</v>
      </c>
      <c r="B3241" t="s">
        <v>30</v>
      </c>
      <c r="C3241" s="1">
        <v>44518</v>
      </c>
      <c r="D3241">
        <v>2021</v>
      </c>
      <c r="E3241" t="s">
        <v>45</v>
      </c>
      <c r="F3241">
        <v>4</v>
      </c>
      <c r="G3241">
        <v>4</v>
      </c>
      <c r="H3241" t="s">
        <v>139</v>
      </c>
      <c r="I3241">
        <v>21</v>
      </c>
      <c r="J3241" t="s">
        <v>156</v>
      </c>
      <c r="K3241">
        <v>25</v>
      </c>
      <c r="L3241" t="s">
        <v>157</v>
      </c>
      <c r="M3241" t="s">
        <v>125</v>
      </c>
      <c r="N3241">
        <v>3</v>
      </c>
      <c r="O3241" t="s">
        <v>126</v>
      </c>
      <c r="P3241">
        <v>1</v>
      </c>
      <c r="Q3241" t="s">
        <v>37</v>
      </c>
      <c r="R3241">
        <v>5</v>
      </c>
      <c r="S3241" t="s">
        <v>303</v>
      </c>
      <c r="T3241">
        <v>6</v>
      </c>
      <c r="U3241" t="s">
        <v>304</v>
      </c>
      <c r="V3241" t="s">
        <v>129</v>
      </c>
      <c r="W3241">
        <v>3</v>
      </c>
      <c r="X3241" t="s">
        <v>84</v>
      </c>
      <c r="Y3241">
        <v>23</v>
      </c>
      <c r="Z3241">
        <v>88</v>
      </c>
      <c r="AA3241">
        <v>2024</v>
      </c>
      <c r="AB3241">
        <v>910.8</v>
      </c>
      <c r="AC3241">
        <v>0.44999999999999996</v>
      </c>
      <c r="AD3241">
        <v>3</v>
      </c>
      <c r="AE3241" t="s">
        <v>42</v>
      </c>
    </row>
    <row r="3242" spans="1:31" x14ac:dyDescent="0.3">
      <c r="A3242">
        <v>1185732</v>
      </c>
      <c r="B3242" t="s">
        <v>30</v>
      </c>
      <c r="C3242" s="1">
        <v>44202</v>
      </c>
      <c r="D3242">
        <v>2021</v>
      </c>
      <c r="E3242" t="s">
        <v>47</v>
      </c>
      <c r="F3242">
        <v>1</v>
      </c>
      <c r="G3242">
        <v>5</v>
      </c>
      <c r="H3242" t="s">
        <v>100</v>
      </c>
      <c r="I3242">
        <v>29</v>
      </c>
      <c r="J3242" t="s">
        <v>164</v>
      </c>
      <c r="K3242">
        <v>32</v>
      </c>
      <c r="L3242" t="s">
        <v>34</v>
      </c>
      <c r="M3242" t="s">
        <v>125</v>
      </c>
      <c r="N3242">
        <v>3</v>
      </c>
      <c r="O3242" t="s">
        <v>126</v>
      </c>
      <c r="P3242">
        <v>1</v>
      </c>
      <c r="Q3242" t="s">
        <v>37</v>
      </c>
      <c r="R3242">
        <v>1</v>
      </c>
      <c r="S3242" t="s">
        <v>127</v>
      </c>
      <c r="T3242">
        <v>4</v>
      </c>
      <c r="U3242" t="s">
        <v>128</v>
      </c>
      <c r="V3242" t="s">
        <v>189</v>
      </c>
      <c r="W3242">
        <v>3</v>
      </c>
      <c r="X3242" t="s">
        <v>84</v>
      </c>
      <c r="Y3242">
        <v>24</v>
      </c>
      <c r="Z3242">
        <v>189</v>
      </c>
      <c r="AA3242">
        <v>4536</v>
      </c>
      <c r="AB3242">
        <v>2449.44</v>
      </c>
      <c r="AC3242">
        <v>0.54</v>
      </c>
      <c r="AD3242">
        <v>3</v>
      </c>
      <c r="AE3242" t="s">
        <v>42</v>
      </c>
    </row>
    <row r="3243" spans="1:31" x14ac:dyDescent="0.3">
      <c r="A3243">
        <v>1185732</v>
      </c>
      <c r="B3243" t="s">
        <v>30</v>
      </c>
      <c r="C3243" s="1">
        <v>44231</v>
      </c>
      <c r="D3243">
        <v>2021</v>
      </c>
      <c r="E3243" t="s">
        <v>48</v>
      </c>
      <c r="F3243">
        <v>1</v>
      </c>
      <c r="G3243">
        <v>5</v>
      </c>
      <c r="H3243" t="s">
        <v>100</v>
      </c>
      <c r="I3243">
        <v>29</v>
      </c>
      <c r="J3243" t="s">
        <v>164</v>
      </c>
      <c r="K3243">
        <v>32</v>
      </c>
      <c r="L3243" t="s">
        <v>34</v>
      </c>
      <c r="M3243" t="s">
        <v>125</v>
      </c>
      <c r="N3243">
        <v>3</v>
      </c>
      <c r="O3243" t="s">
        <v>126</v>
      </c>
      <c r="P3243">
        <v>1</v>
      </c>
      <c r="Q3243" t="s">
        <v>37</v>
      </c>
      <c r="R3243">
        <v>5</v>
      </c>
      <c r="S3243" t="s">
        <v>303</v>
      </c>
      <c r="T3243">
        <v>7</v>
      </c>
      <c r="U3243" t="s">
        <v>305</v>
      </c>
      <c r="V3243" t="s">
        <v>202</v>
      </c>
      <c r="W3243">
        <v>3</v>
      </c>
      <c r="X3243" t="s">
        <v>84</v>
      </c>
      <c r="Y3243">
        <v>34</v>
      </c>
      <c r="Z3243">
        <v>263</v>
      </c>
      <c r="AA3243">
        <v>8942</v>
      </c>
      <c r="AB3243">
        <v>4471</v>
      </c>
      <c r="AC3243">
        <v>0.5</v>
      </c>
      <c r="AD3243">
        <v>3</v>
      </c>
      <c r="AE3243" t="s">
        <v>42</v>
      </c>
    </row>
    <row r="3244" spans="1:31" x14ac:dyDescent="0.3">
      <c r="A3244">
        <v>1185732</v>
      </c>
      <c r="B3244" t="s">
        <v>30</v>
      </c>
      <c r="C3244" s="1">
        <v>44547</v>
      </c>
      <c r="D3244">
        <v>2021</v>
      </c>
      <c r="E3244" t="s">
        <v>46</v>
      </c>
      <c r="F3244">
        <v>4</v>
      </c>
      <c r="G3244">
        <v>4</v>
      </c>
      <c r="H3244" t="s">
        <v>139</v>
      </c>
      <c r="I3244">
        <v>21</v>
      </c>
      <c r="J3244" t="s">
        <v>156</v>
      </c>
      <c r="K3244">
        <v>25</v>
      </c>
      <c r="L3244" t="s">
        <v>157</v>
      </c>
      <c r="M3244" t="s">
        <v>125</v>
      </c>
      <c r="N3244">
        <v>3</v>
      </c>
      <c r="O3244" t="s">
        <v>126</v>
      </c>
      <c r="P3244">
        <v>1</v>
      </c>
      <c r="Q3244" t="s">
        <v>37</v>
      </c>
      <c r="R3244">
        <v>1</v>
      </c>
      <c r="S3244" t="s">
        <v>127</v>
      </c>
      <c r="T3244">
        <v>4</v>
      </c>
      <c r="U3244" t="s">
        <v>128</v>
      </c>
      <c r="V3244" t="s">
        <v>186</v>
      </c>
      <c r="W3244">
        <v>3</v>
      </c>
      <c r="X3244" t="s">
        <v>84</v>
      </c>
      <c r="Y3244">
        <v>32</v>
      </c>
      <c r="Z3244">
        <v>113</v>
      </c>
      <c r="AA3244">
        <v>3616</v>
      </c>
      <c r="AB3244">
        <v>1735.6799999999998</v>
      </c>
      <c r="AC3244">
        <v>0.48</v>
      </c>
      <c r="AD3244">
        <v>3</v>
      </c>
      <c r="AE3244" t="s">
        <v>42</v>
      </c>
    </row>
    <row r="3245" spans="1:31" x14ac:dyDescent="0.3">
      <c r="A3245">
        <v>1185732</v>
      </c>
      <c r="B3245" t="s">
        <v>30</v>
      </c>
      <c r="C3245" s="1">
        <v>44257</v>
      </c>
      <c r="D3245">
        <v>2021</v>
      </c>
      <c r="E3245" t="s">
        <v>51</v>
      </c>
      <c r="F3245">
        <v>1</v>
      </c>
      <c r="G3245">
        <v>5</v>
      </c>
      <c r="H3245" t="s">
        <v>100</v>
      </c>
      <c r="I3245">
        <v>30</v>
      </c>
      <c r="J3245" t="s">
        <v>165</v>
      </c>
      <c r="K3245">
        <v>33</v>
      </c>
      <c r="L3245" t="s">
        <v>166</v>
      </c>
      <c r="M3245" t="s">
        <v>125</v>
      </c>
      <c r="N3245">
        <v>3</v>
      </c>
      <c r="O3245" t="s">
        <v>126</v>
      </c>
      <c r="P3245">
        <v>1</v>
      </c>
      <c r="Q3245" t="s">
        <v>37</v>
      </c>
      <c r="R3245">
        <v>5</v>
      </c>
      <c r="S3245" t="s">
        <v>303</v>
      </c>
      <c r="T3245">
        <v>6</v>
      </c>
      <c r="U3245" t="s">
        <v>304</v>
      </c>
      <c r="V3245" t="s">
        <v>129</v>
      </c>
      <c r="W3245">
        <v>3</v>
      </c>
      <c r="X3245" t="s">
        <v>84</v>
      </c>
      <c r="Y3245">
        <v>37</v>
      </c>
      <c r="Z3245">
        <v>158</v>
      </c>
      <c r="AA3245">
        <v>5846</v>
      </c>
      <c r="AB3245">
        <v>2630.7</v>
      </c>
      <c r="AC3245">
        <v>0.44999999999999996</v>
      </c>
      <c r="AD3245">
        <v>3</v>
      </c>
      <c r="AE3245" t="s">
        <v>42</v>
      </c>
    </row>
    <row r="3246" spans="1:31" x14ac:dyDescent="0.3">
      <c r="A3246">
        <v>1185732</v>
      </c>
      <c r="B3246" t="s">
        <v>30</v>
      </c>
      <c r="C3246" s="1">
        <v>44257</v>
      </c>
      <c r="D3246">
        <v>2021</v>
      </c>
      <c r="E3246" t="s">
        <v>51</v>
      </c>
      <c r="F3246">
        <v>1</v>
      </c>
      <c r="G3246">
        <v>5</v>
      </c>
      <c r="H3246" t="s">
        <v>100</v>
      </c>
      <c r="I3246">
        <v>30</v>
      </c>
      <c r="J3246" t="s">
        <v>165</v>
      </c>
      <c r="K3246">
        <v>33</v>
      </c>
      <c r="L3246" t="s">
        <v>166</v>
      </c>
      <c r="M3246" t="s">
        <v>125</v>
      </c>
      <c r="N3246">
        <v>3</v>
      </c>
      <c r="O3246" t="s">
        <v>126</v>
      </c>
      <c r="P3246">
        <v>1</v>
      </c>
      <c r="Q3246" t="s">
        <v>37</v>
      </c>
      <c r="R3246">
        <v>1</v>
      </c>
      <c r="S3246" t="s">
        <v>127</v>
      </c>
      <c r="T3246">
        <v>4</v>
      </c>
      <c r="U3246" t="s">
        <v>128</v>
      </c>
      <c r="V3246" t="s">
        <v>161</v>
      </c>
      <c r="W3246">
        <v>3</v>
      </c>
      <c r="X3246" t="s">
        <v>84</v>
      </c>
      <c r="Y3246">
        <v>27</v>
      </c>
      <c r="Z3246">
        <v>169</v>
      </c>
      <c r="AA3246">
        <v>4563</v>
      </c>
      <c r="AB3246">
        <v>2829.06</v>
      </c>
      <c r="AC3246">
        <v>0.62</v>
      </c>
      <c r="AD3246">
        <v>3</v>
      </c>
      <c r="AE3246" t="s">
        <v>42</v>
      </c>
    </row>
    <row r="3247" spans="1:31" x14ac:dyDescent="0.3">
      <c r="A3247">
        <v>1185732</v>
      </c>
      <c r="B3247" t="s">
        <v>30</v>
      </c>
      <c r="C3247" s="1">
        <v>44289</v>
      </c>
      <c r="D3247">
        <v>2021</v>
      </c>
      <c r="E3247" t="s">
        <v>52</v>
      </c>
      <c r="F3247">
        <v>2</v>
      </c>
      <c r="G3247">
        <v>5</v>
      </c>
      <c r="H3247" t="s">
        <v>100</v>
      </c>
      <c r="I3247">
        <v>30</v>
      </c>
      <c r="J3247" t="s">
        <v>165</v>
      </c>
      <c r="K3247">
        <v>33</v>
      </c>
      <c r="L3247" t="s">
        <v>166</v>
      </c>
      <c r="M3247" t="s">
        <v>125</v>
      </c>
      <c r="N3247">
        <v>3</v>
      </c>
      <c r="O3247" t="s">
        <v>126</v>
      </c>
      <c r="P3247">
        <v>1</v>
      </c>
      <c r="Q3247" t="s">
        <v>37</v>
      </c>
      <c r="R3247">
        <v>5</v>
      </c>
      <c r="S3247" t="s">
        <v>303</v>
      </c>
      <c r="T3247">
        <v>8</v>
      </c>
      <c r="U3247" t="s">
        <v>306</v>
      </c>
      <c r="V3247" t="s">
        <v>189</v>
      </c>
      <c r="W3247">
        <v>3</v>
      </c>
      <c r="X3247" t="s">
        <v>84</v>
      </c>
      <c r="Y3247">
        <v>28</v>
      </c>
      <c r="Z3247">
        <v>155</v>
      </c>
      <c r="AA3247">
        <v>4340</v>
      </c>
      <c r="AB3247">
        <v>2039.8</v>
      </c>
      <c r="AC3247">
        <v>0.47</v>
      </c>
      <c r="AD3247">
        <v>3</v>
      </c>
      <c r="AE3247" t="s">
        <v>42</v>
      </c>
    </row>
    <row r="3248" spans="1:31" x14ac:dyDescent="0.3">
      <c r="A3248">
        <v>1185732</v>
      </c>
      <c r="B3248" t="s">
        <v>30</v>
      </c>
      <c r="C3248" s="1">
        <v>44207</v>
      </c>
      <c r="D3248">
        <v>2021</v>
      </c>
      <c r="E3248" t="s">
        <v>47</v>
      </c>
      <c r="F3248">
        <v>1</v>
      </c>
      <c r="G3248">
        <v>4</v>
      </c>
      <c r="H3248" t="s">
        <v>139</v>
      </c>
      <c r="I3248">
        <v>21</v>
      </c>
      <c r="J3248" t="s">
        <v>156</v>
      </c>
      <c r="K3248">
        <v>25</v>
      </c>
      <c r="L3248" t="s">
        <v>157</v>
      </c>
      <c r="M3248" t="s">
        <v>125</v>
      </c>
      <c r="N3248">
        <v>3</v>
      </c>
      <c r="O3248" t="s">
        <v>126</v>
      </c>
      <c r="P3248">
        <v>1</v>
      </c>
      <c r="Q3248" t="s">
        <v>37</v>
      </c>
      <c r="R3248">
        <v>1</v>
      </c>
      <c r="S3248" t="s">
        <v>127</v>
      </c>
      <c r="T3248">
        <v>4</v>
      </c>
      <c r="U3248" t="s">
        <v>128</v>
      </c>
      <c r="V3248" t="s">
        <v>204</v>
      </c>
      <c r="W3248">
        <v>3</v>
      </c>
      <c r="X3248" t="s">
        <v>84</v>
      </c>
      <c r="Y3248">
        <v>23</v>
      </c>
      <c r="Z3248">
        <v>133</v>
      </c>
      <c r="AA3248">
        <v>3059</v>
      </c>
      <c r="AB3248">
        <v>1437.73</v>
      </c>
      <c r="AC3248">
        <v>0.47</v>
      </c>
      <c r="AD3248">
        <v>3</v>
      </c>
      <c r="AE3248" t="s">
        <v>42</v>
      </c>
    </row>
    <row r="3249" spans="1:31" x14ac:dyDescent="0.3">
      <c r="A3249">
        <v>1185732</v>
      </c>
      <c r="B3249" t="s">
        <v>30</v>
      </c>
      <c r="C3249" s="1">
        <v>44289</v>
      </c>
      <c r="D3249">
        <v>2021</v>
      </c>
      <c r="E3249" t="s">
        <v>52</v>
      </c>
      <c r="F3249">
        <v>2</v>
      </c>
      <c r="G3249">
        <v>5</v>
      </c>
      <c r="H3249" t="s">
        <v>100</v>
      </c>
      <c r="I3249">
        <v>30</v>
      </c>
      <c r="J3249" t="s">
        <v>165</v>
      </c>
      <c r="K3249">
        <v>33</v>
      </c>
      <c r="L3249" t="s">
        <v>166</v>
      </c>
      <c r="M3249" t="s">
        <v>125</v>
      </c>
      <c r="N3249">
        <v>3</v>
      </c>
      <c r="O3249" t="s">
        <v>126</v>
      </c>
      <c r="P3249">
        <v>1</v>
      </c>
      <c r="Q3249" t="s">
        <v>37</v>
      </c>
      <c r="R3249">
        <v>1</v>
      </c>
      <c r="S3249" t="s">
        <v>127</v>
      </c>
      <c r="T3249">
        <v>4</v>
      </c>
      <c r="U3249" t="s">
        <v>128</v>
      </c>
      <c r="V3249" t="s">
        <v>161</v>
      </c>
      <c r="W3249">
        <v>3</v>
      </c>
      <c r="X3249" t="s">
        <v>84</v>
      </c>
      <c r="Y3249">
        <v>32</v>
      </c>
      <c r="Z3249">
        <v>189</v>
      </c>
      <c r="AA3249">
        <v>6048</v>
      </c>
      <c r="AB3249">
        <v>3689.2799999999997</v>
      </c>
      <c r="AC3249">
        <v>0.61</v>
      </c>
      <c r="AD3249">
        <v>3</v>
      </c>
      <c r="AE3249" t="s">
        <v>42</v>
      </c>
    </row>
    <row r="3250" spans="1:31" x14ac:dyDescent="0.3">
      <c r="A3250">
        <v>1185732</v>
      </c>
      <c r="B3250" t="s">
        <v>30</v>
      </c>
      <c r="C3250" s="1">
        <v>44318</v>
      </c>
      <c r="D3250">
        <v>2021</v>
      </c>
      <c r="E3250" t="s">
        <v>53</v>
      </c>
      <c r="F3250">
        <v>2</v>
      </c>
      <c r="G3250">
        <v>5</v>
      </c>
      <c r="H3250" t="s">
        <v>100</v>
      </c>
      <c r="I3250">
        <v>30</v>
      </c>
      <c r="J3250" t="s">
        <v>165</v>
      </c>
      <c r="K3250">
        <v>33</v>
      </c>
      <c r="L3250" t="s">
        <v>166</v>
      </c>
      <c r="M3250" t="s">
        <v>125</v>
      </c>
      <c r="N3250">
        <v>3</v>
      </c>
      <c r="O3250" t="s">
        <v>126</v>
      </c>
      <c r="P3250">
        <v>1</v>
      </c>
      <c r="Q3250" t="s">
        <v>37</v>
      </c>
      <c r="R3250">
        <v>5</v>
      </c>
      <c r="S3250" t="s">
        <v>303</v>
      </c>
      <c r="T3250">
        <v>7</v>
      </c>
      <c r="U3250" t="s">
        <v>305</v>
      </c>
      <c r="V3250" t="s">
        <v>187</v>
      </c>
      <c r="W3250">
        <v>3</v>
      </c>
      <c r="X3250" t="s">
        <v>84</v>
      </c>
      <c r="Y3250">
        <v>51</v>
      </c>
      <c r="Z3250">
        <v>203</v>
      </c>
      <c r="AA3250">
        <v>10353</v>
      </c>
      <c r="AB3250">
        <v>6418.86</v>
      </c>
      <c r="AC3250">
        <v>0.62</v>
      </c>
      <c r="AD3250">
        <v>3</v>
      </c>
      <c r="AE3250" t="s">
        <v>42</v>
      </c>
    </row>
    <row r="3251" spans="1:31" x14ac:dyDescent="0.3">
      <c r="A3251">
        <v>1185732</v>
      </c>
      <c r="B3251" t="s">
        <v>30</v>
      </c>
      <c r="C3251" s="1">
        <v>44238</v>
      </c>
      <c r="D3251">
        <v>2021</v>
      </c>
      <c r="E3251" t="s">
        <v>48</v>
      </c>
      <c r="F3251">
        <v>1</v>
      </c>
      <c r="G3251">
        <v>4</v>
      </c>
      <c r="H3251" t="s">
        <v>139</v>
      </c>
      <c r="I3251">
        <v>31</v>
      </c>
      <c r="J3251" t="s">
        <v>167</v>
      </c>
      <c r="K3251">
        <v>34</v>
      </c>
      <c r="L3251" t="s">
        <v>168</v>
      </c>
      <c r="M3251" t="s">
        <v>125</v>
      </c>
      <c r="N3251">
        <v>3</v>
      </c>
      <c r="O3251" t="s">
        <v>126</v>
      </c>
      <c r="P3251">
        <v>1</v>
      </c>
      <c r="Q3251" t="s">
        <v>37</v>
      </c>
      <c r="R3251">
        <v>5</v>
      </c>
      <c r="S3251" t="s">
        <v>303</v>
      </c>
      <c r="T3251">
        <v>7</v>
      </c>
      <c r="U3251" t="s">
        <v>305</v>
      </c>
      <c r="V3251" t="s">
        <v>162</v>
      </c>
      <c r="W3251">
        <v>3</v>
      </c>
      <c r="X3251" t="s">
        <v>84</v>
      </c>
      <c r="Y3251">
        <v>29</v>
      </c>
      <c r="Z3251">
        <v>101</v>
      </c>
      <c r="AA3251">
        <v>2929</v>
      </c>
      <c r="AB3251">
        <v>1464.5</v>
      </c>
      <c r="AC3251">
        <v>0.5</v>
      </c>
      <c r="AD3251">
        <v>3</v>
      </c>
      <c r="AE3251" t="s">
        <v>42</v>
      </c>
    </row>
    <row r="3252" spans="1:31" x14ac:dyDescent="0.3">
      <c r="A3252">
        <v>1185732</v>
      </c>
      <c r="B3252" t="s">
        <v>30</v>
      </c>
      <c r="C3252" s="1">
        <v>44238</v>
      </c>
      <c r="D3252">
        <v>2021</v>
      </c>
      <c r="E3252" t="s">
        <v>48</v>
      </c>
      <c r="F3252">
        <v>1</v>
      </c>
      <c r="G3252">
        <v>4</v>
      </c>
      <c r="H3252" t="s">
        <v>139</v>
      </c>
      <c r="I3252">
        <v>21</v>
      </c>
      <c r="J3252" t="s">
        <v>156</v>
      </c>
      <c r="K3252">
        <v>25</v>
      </c>
      <c r="L3252" t="s">
        <v>157</v>
      </c>
      <c r="M3252" t="s">
        <v>125</v>
      </c>
      <c r="N3252">
        <v>3</v>
      </c>
      <c r="O3252" t="s">
        <v>126</v>
      </c>
      <c r="P3252">
        <v>1</v>
      </c>
      <c r="Q3252" t="s">
        <v>37</v>
      </c>
      <c r="R3252">
        <v>1</v>
      </c>
      <c r="S3252" t="s">
        <v>127</v>
      </c>
      <c r="T3252">
        <v>5</v>
      </c>
      <c r="U3252" t="s">
        <v>300</v>
      </c>
      <c r="V3252" t="s">
        <v>265</v>
      </c>
      <c r="W3252">
        <v>3</v>
      </c>
      <c r="X3252" t="s">
        <v>84</v>
      </c>
      <c r="Y3252">
        <v>24</v>
      </c>
      <c r="Z3252">
        <v>101</v>
      </c>
      <c r="AA3252">
        <v>2424</v>
      </c>
      <c r="AB3252">
        <v>1139.28</v>
      </c>
      <c r="AC3252">
        <v>0.47</v>
      </c>
      <c r="AD3252">
        <v>3</v>
      </c>
      <c r="AE3252" t="s">
        <v>42</v>
      </c>
    </row>
    <row r="3253" spans="1:31" x14ac:dyDescent="0.3">
      <c r="A3253">
        <v>1185732</v>
      </c>
      <c r="B3253" t="s">
        <v>30</v>
      </c>
      <c r="C3253" s="1">
        <v>44264</v>
      </c>
      <c r="D3253">
        <v>2021</v>
      </c>
      <c r="E3253" t="s">
        <v>51</v>
      </c>
      <c r="F3253">
        <v>1</v>
      </c>
      <c r="G3253">
        <v>4</v>
      </c>
      <c r="H3253" t="s">
        <v>139</v>
      </c>
      <c r="I3253">
        <v>31</v>
      </c>
      <c r="J3253" t="s">
        <v>167</v>
      </c>
      <c r="K3253">
        <v>34</v>
      </c>
      <c r="L3253" t="s">
        <v>168</v>
      </c>
      <c r="M3253" t="s">
        <v>125</v>
      </c>
      <c r="N3253">
        <v>3</v>
      </c>
      <c r="O3253" t="s">
        <v>126</v>
      </c>
      <c r="P3253">
        <v>1</v>
      </c>
      <c r="Q3253" t="s">
        <v>37</v>
      </c>
      <c r="R3253">
        <v>5</v>
      </c>
      <c r="S3253" t="s">
        <v>303</v>
      </c>
      <c r="T3253">
        <v>6</v>
      </c>
      <c r="U3253" t="s">
        <v>304</v>
      </c>
      <c r="V3253" t="s">
        <v>129</v>
      </c>
      <c r="W3253">
        <v>3</v>
      </c>
      <c r="X3253" t="s">
        <v>84</v>
      </c>
      <c r="Y3253">
        <v>27</v>
      </c>
      <c r="Z3253">
        <v>231</v>
      </c>
      <c r="AA3253">
        <v>6237</v>
      </c>
      <c r="AB3253">
        <v>3243.2400000000002</v>
      </c>
      <c r="AC3253">
        <v>0.52</v>
      </c>
      <c r="AD3253">
        <v>3</v>
      </c>
      <c r="AE3253" t="s">
        <v>42</v>
      </c>
    </row>
    <row r="3254" spans="1:31" x14ac:dyDescent="0.3">
      <c r="A3254">
        <v>1185732</v>
      </c>
      <c r="B3254" t="s">
        <v>30</v>
      </c>
      <c r="C3254" s="1">
        <v>44264</v>
      </c>
      <c r="D3254">
        <v>2021</v>
      </c>
      <c r="E3254" t="s">
        <v>51</v>
      </c>
      <c r="F3254">
        <v>1</v>
      </c>
      <c r="G3254">
        <v>4</v>
      </c>
      <c r="H3254" t="s">
        <v>139</v>
      </c>
      <c r="I3254">
        <v>31</v>
      </c>
      <c r="J3254" t="s">
        <v>167</v>
      </c>
      <c r="K3254">
        <v>34</v>
      </c>
      <c r="L3254" t="s">
        <v>168</v>
      </c>
      <c r="M3254" t="s">
        <v>125</v>
      </c>
      <c r="N3254">
        <v>3</v>
      </c>
      <c r="O3254" t="s">
        <v>126</v>
      </c>
      <c r="P3254">
        <v>1</v>
      </c>
      <c r="Q3254" t="s">
        <v>37</v>
      </c>
      <c r="R3254">
        <v>1</v>
      </c>
      <c r="S3254" t="s">
        <v>127</v>
      </c>
      <c r="T3254">
        <v>4</v>
      </c>
      <c r="U3254" t="s">
        <v>128</v>
      </c>
      <c r="V3254" t="s">
        <v>189</v>
      </c>
      <c r="W3254">
        <v>3</v>
      </c>
      <c r="X3254" t="s">
        <v>84</v>
      </c>
      <c r="Y3254">
        <v>27</v>
      </c>
      <c r="Z3254">
        <v>126</v>
      </c>
      <c r="AA3254">
        <v>3402</v>
      </c>
      <c r="AB3254">
        <v>1530.8999999999999</v>
      </c>
      <c r="AC3254">
        <v>0.44999999999999996</v>
      </c>
      <c r="AD3254">
        <v>3</v>
      </c>
      <c r="AE3254" t="s">
        <v>42</v>
      </c>
    </row>
    <row r="3255" spans="1:31" x14ac:dyDescent="0.3">
      <c r="A3255">
        <v>1185732</v>
      </c>
      <c r="B3255" t="s">
        <v>30</v>
      </c>
      <c r="C3255" s="1">
        <v>44296</v>
      </c>
      <c r="D3255">
        <v>2021</v>
      </c>
      <c r="E3255" t="s">
        <v>52</v>
      </c>
      <c r="F3255">
        <v>2</v>
      </c>
      <c r="G3255">
        <v>4</v>
      </c>
      <c r="H3255" t="s">
        <v>139</v>
      </c>
      <c r="I3255">
        <v>31</v>
      </c>
      <c r="J3255" t="s">
        <v>167</v>
      </c>
      <c r="K3255">
        <v>34</v>
      </c>
      <c r="L3255" t="s">
        <v>168</v>
      </c>
      <c r="M3255" t="s">
        <v>125</v>
      </c>
      <c r="N3255">
        <v>3</v>
      </c>
      <c r="O3255" t="s">
        <v>126</v>
      </c>
      <c r="P3255">
        <v>1</v>
      </c>
      <c r="Q3255" t="s">
        <v>37</v>
      </c>
      <c r="R3255">
        <v>5</v>
      </c>
      <c r="S3255" t="s">
        <v>303</v>
      </c>
      <c r="T3255">
        <v>7</v>
      </c>
      <c r="U3255" t="s">
        <v>305</v>
      </c>
      <c r="V3255" t="s">
        <v>202</v>
      </c>
      <c r="W3255">
        <v>3</v>
      </c>
      <c r="X3255" t="s">
        <v>84</v>
      </c>
      <c r="Y3255">
        <v>28</v>
      </c>
      <c r="Z3255">
        <v>111</v>
      </c>
      <c r="AA3255">
        <v>3108</v>
      </c>
      <c r="AB3255">
        <v>1522.92</v>
      </c>
      <c r="AC3255">
        <v>0.49</v>
      </c>
      <c r="AD3255">
        <v>3</v>
      </c>
      <c r="AE3255" t="s">
        <v>42</v>
      </c>
    </row>
    <row r="3256" spans="1:31" x14ac:dyDescent="0.3">
      <c r="A3256">
        <v>1185732</v>
      </c>
      <c r="B3256" t="s">
        <v>30</v>
      </c>
      <c r="C3256" s="1">
        <v>44296</v>
      </c>
      <c r="D3256">
        <v>2021</v>
      </c>
      <c r="E3256" t="s">
        <v>52</v>
      </c>
      <c r="F3256">
        <v>2</v>
      </c>
      <c r="G3256">
        <v>4</v>
      </c>
      <c r="H3256" t="s">
        <v>139</v>
      </c>
      <c r="I3256">
        <v>31</v>
      </c>
      <c r="J3256" t="s">
        <v>167</v>
      </c>
      <c r="K3256">
        <v>34</v>
      </c>
      <c r="L3256" t="s">
        <v>168</v>
      </c>
      <c r="M3256" t="s">
        <v>125</v>
      </c>
      <c r="N3256">
        <v>3</v>
      </c>
      <c r="O3256" t="s">
        <v>126</v>
      </c>
      <c r="P3256">
        <v>1</v>
      </c>
      <c r="Q3256" t="s">
        <v>37</v>
      </c>
      <c r="R3256">
        <v>1</v>
      </c>
      <c r="S3256" t="s">
        <v>127</v>
      </c>
      <c r="T3256">
        <v>4</v>
      </c>
      <c r="U3256" t="s">
        <v>128</v>
      </c>
      <c r="V3256" t="s">
        <v>186</v>
      </c>
      <c r="W3256">
        <v>3</v>
      </c>
      <c r="X3256" t="s">
        <v>84</v>
      </c>
      <c r="Y3256">
        <v>19</v>
      </c>
      <c r="Z3256">
        <v>106</v>
      </c>
      <c r="AA3256">
        <v>2014</v>
      </c>
      <c r="AB3256">
        <v>1067.42</v>
      </c>
      <c r="AC3256">
        <v>0.53</v>
      </c>
      <c r="AD3256">
        <v>3</v>
      </c>
      <c r="AE3256" t="s">
        <v>42</v>
      </c>
    </row>
    <row r="3257" spans="1:31" x14ac:dyDescent="0.3">
      <c r="A3257">
        <v>1185732</v>
      </c>
      <c r="B3257" t="s">
        <v>30</v>
      </c>
      <c r="C3257" s="1">
        <v>44296</v>
      </c>
      <c r="D3257">
        <v>2021</v>
      </c>
      <c r="E3257" t="s">
        <v>52</v>
      </c>
      <c r="F3257">
        <v>2</v>
      </c>
      <c r="G3257">
        <v>4</v>
      </c>
      <c r="H3257" t="s">
        <v>139</v>
      </c>
      <c r="I3257">
        <v>31</v>
      </c>
      <c r="J3257" t="s">
        <v>167</v>
      </c>
      <c r="K3257">
        <v>34</v>
      </c>
      <c r="L3257" t="s">
        <v>168</v>
      </c>
      <c r="M3257" t="s">
        <v>125</v>
      </c>
      <c r="N3257">
        <v>3</v>
      </c>
      <c r="O3257" t="s">
        <v>126</v>
      </c>
      <c r="P3257">
        <v>1</v>
      </c>
      <c r="Q3257" t="s">
        <v>37</v>
      </c>
      <c r="R3257">
        <v>5</v>
      </c>
      <c r="S3257" t="s">
        <v>303</v>
      </c>
      <c r="T3257">
        <v>6</v>
      </c>
      <c r="U3257" t="s">
        <v>304</v>
      </c>
      <c r="V3257" t="s">
        <v>129</v>
      </c>
      <c r="W3257">
        <v>3</v>
      </c>
      <c r="X3257" t="s">
        <v>84</v>
      </c>
      <c r="Y3257">
        <v>34</v>
      </c>
      <c r="Z3257">
        <v>137</v>
      </c>
      <c r="AA3257">
        <v>4658</v>
      </c>
      <c r="AB3257">
        <v>3027.7000000000003</v>
      </c>
      <c r="AC3257">
        <v>0.65</v>
      </c>
      <c r="AD3257">
        <v>3</v>
      </c>
      <c r="AE3257" t="s">
        <v>42</v>
      </c>
    </row>
    <row r="3258" spans="1:31" x14ac:dyDescent="0.3">
      <c r="A3258">
        <v>1185732</v>
      </c>
      <c r="B3258" t="s">
        <v>30</v>
      </c>
      <c r="C3258" s="1">
        <v>44325</v>
      </c>
      <c r="D3258">
        <v>2021</v>
      </c>
      <c r="E3258" t="s">
        <v>53</v>
      </c>
      <c r="F3258">
        <v>2</v>
      </c>
      <c r="G3258">
        <v>4</v>
      </c>
      <c r="H3258" t="s">
        <v>139</v>
      </c>
      <c r="I3258">
        <v>31</v>
      </c>
      <c r="J3258" t="s">
        <v>167</v>
      </c>
      <c r="K3258">
        <v>34</v>
      </c>
      <c r="L3258" t="s">
        <v>168</v>
      </c>
      <c r="M3258" t="s">
        <v>125</v>
      </c>
      <c r="N3258">
        <v>3</v>
      </c>
      <c r="O3258" t="s">
        <v>126</v>
      </c>
      <c r="P3258">
        <v>1</v>
      </c>
      <c r="Q3258" t="s">
        <v>37</v>
      </c>
      <c r="R3258">
        <v>1</v>
      </c>
      <c r="S3258" t="s">
        <v>127</v>
      </c>
      <c r="T3258">
        <v>4</v>
      </c>
      <c r="U3258" t="s">
        <v>128</v>
      </c>
      <c r="V3258" t="s">
        <v>161</v>
      </c>
      <c r="W3258">
        <v>3</v>
      </c>
      <c r="X3258" t="s">
        <v>84</v>
      </c>
      <c r="Y3258">
        <v>44</v>
      </c>
      <c r="Z3258">
        <v>135</v>
      </c>
      <c r="AA3258">
        <v>5940</v>
      </c>
      <c r="AB3258">
        <v>2910.6</v>
      </c>
      <c r="AC3258">
        <v>0.49</v>
      </c>
      <c r="AD3258">
        <v>3</v>
      </c>
      <c r="AE3258" t="s">
        <v>42</v>
      </c>
    </row>
    <row r="3259" spans="1:31" x14ac:dyDescent="0.3">
      <c r="A3259">
        <v>1185732</v>
      </c>
      <c r="B3259" t="s">
        <v>30</v>
      </c>
      <c r="C3259" s="1">
        <v>44358</v>
      </c>
      <c r="D3259">
        <v>2021</v>
      </c>
      <c r="E3259" t="s">
        <v>54</v>
      </c>
      <c r="F3259">
        <v>2</v>
      </c>
      <c r="G3259">
        <v>4</v>
      </c>
      <c r="H3259" t="s">
        <v>139</v>
      </c>
      <c r="I3259">
        <v>31</v>
      </c>
      <c r="J3259" t="s">
        <v>167</v>
      </c>
      <c r="K3259">
        <v>34</v>
      </c>
      <c r="L3259" t="s">
        <v>168</v>
      </c>
      <c r="M3259" t="s">
        <v>125</v>
      </c>
      <c r="N3259">
        <v>3</v>
      </c>
      <c r="O3259" t="s">
        <v>126</v>
      </c>
      <c r="P3259">
        <v>1</v>
      </c>
      <c r="Q3259" t="s">
        <v>37</v>
      </c>
      <c r="R3259">
        <v>5</v>
      </c>
      <c r="S3259" t="s">
        <v>303</v>
      </c>
      <c r="T3259">
        <v>8</v>
      </c>
      <c r="U3259" t="s">
        <v>306</v>
      </c>
      <c r="V3259" t="s">
        <v>189</v>
      </c>
      <c r="W3259">
        <v>3</v>
      </c>
      <c r="X3259" t="s">
        <v>84</v>
      </c>
      <c r="Y3259">
        <v>64</v>
      </c>
      <c r="Z3259">
        <v>196</v>
      </c>
      <c r="AA3259">
        <v>12544</v>
      </c>
      <c r="AB3259">
        <v>7777.28</v>
      </c>
      <c r="AC3259">
        <v>0.62</v>
      </c>
      <c r="AD3259">
        <v>3</v>
      </c>
      <c r="AE3259" t="s">
        <v>42</v>
      </c>
    </row>
    <row r="3260" spans="1:31" x14ac:dyDescent="0.3">
      <c r="A3260">
        <v>1185732</v>
      </c>
      <c r="B3260" t="s">
        <v>30</v>
      </c>
      <c r="C3260" s="1">
        <v>44386</v>
      </c>
      <c r="D3260">
        <v>2021</v>
      </c>
      <c r="E3260" t="s">
        <v>55</v>
      </c>
      <c r="F3260">
        <v>3</v>
      </c>
      <c r="G3260">
        <v>4</v>
      </c>
      <c r="H3260" t="s">
        <v>139</v>
      </c>
      <c r="I3260">
        <v>31</v>
      </c>
      <c r="J3260" t="s">
        <v>167</v>
      </c>
      <c r="K3260">
        <v>34</v>
      </c>
      <c r="L3260" t="s">
        <v>168</v>
      </c>
      <c r="M3260" t="s">
        <v>125</v>
      </c>
      <c r="N3260">
        <v>3</v>
      </c>
      <c r="O3260" t="s">
        <v>126</v>
      </c>
      <c r="P3260">
        <v>1</v>
      </c>
      <c r="Q3260" t="s">
        <v>37</v>
      </c>
      <c r="R3260">
        <v>1</v>
      </c>
      <c r="S3260" t="s">
        <v>127</v>
      </c>
      <c r="T3260">
        <v>4</v>
      </c>
      <c r="U3260" t="s">
        <v>128</v>
      </c>
      <c r="V3260" t="s">
        <v>204</v>
      </c>
      <c r="W3260">
        <v>3</v>
      </c>
      <c r="X3260" t="s">
        <v>84</v>
      </c>
      <c r="Y3260">
        <v>63</v>
      </c>
      <c r="Z3260">
        <v>252</v>
      </c>
      <c r="AA3260">
        <v>15876</v>
      </c>
      <c r="AB3260">
        <v>8255.52</v>
      </c>
      <c r="AC3260">
        <v>0.52</v>
      </c>
      <c r="AD3260">
        <v>3</v>
      </c>
      <c r="AE3260" t="s">
        <v>42</v>
      </c>
    </row>
    <row r="3261" spans="1:31" x14ac:dyDescent="0.3">
      <c r="A3261">
        <v>1185732</v>
      </c>
      <c r="B3261" t="s">
        <v>30</v>
      </c>
      <c r="C3261" s="1">
        <v>44386</v>
      </c>
      <c r="D3261">
        <v>2021</v>
      </c>
      <c r="E3261" t="s">
        <v>55</v>
      </c>
      <c r="F3261">
        <v>3</v>
      </c>
      <c r="G3261">
        <v>4</v>
      </c>
      <c r="H3261" t="s">
        <v>139</v>
      </c>
      <c r="I3261">
        <v>31</v>
      </c>
      <c r="J3261" t="s">
        <v>167</v>
      </c>
      <c r="K3261">
        <v>34</v>
      </c>
      <c r="L3261" t="s">
        <v>168</v>
      </c>
      <c r="M3261" t="s">
        <v>125</v>
      </c>
      <c r="N3261">
        <v>3</v>
      </c>
      <c r="O3261" t="s">
        <v>126</v>
      </c>
      <c r="P3261">
        <v>1</v>
      </c>
      <c r="Q3261" t="s">
        <v>37</v>
      </c>
      <c r="R3261">
        <v>1</v>
      </c>
      <c r="S3261" t="s">
        <v>127</v>
      </c>
      <c r="T3261">
        <v>4</v>
      </c>
      <c r="U3261" t="s">
        <v>128</v>
      </c>
      <c r="V3261" t="s">
        <v>161</v>
      </c>
      <c r="W3261">
        <v>3</v>
      </c>
      <c r="X3261" t="s">
        <v>84</v>
      </c>
      <c r="Y3261">
        <v>56</v>
      </c>
      <c r="Z3261">
        <v>195</v>
      </c>
      <c r="AA3261">
        <v>10920</v>
      </c>
      <c r="AB3261">
        <v>5132.3999999999996</v>
      </c>
      <c r="AC3261">
        <v>0.47</v>
      </c>
      <c r="AD3261">
        <v>3</v>
      </c>
      <c r="AE3261" t="s">
        <v>42</v>
      </c>
    </row>
    <row r="3262" spans="1:31" x14ac:dyDescent="0.3">
      <c r="A3262">
        <v>1185732</v>
      </c>
      <c r="B3262" t="s">
        <v>30</v>
      </c>
      <c r="C3262" s="1">
        <v>44358</v>
      </c>
      <c r="D3262">
        <v>2021</v>
      </c>
      <c r="E3262" t="s">
        <v>54</v>
      </c>
      <c r="F3262">
        <v>2</v>
      </c>
      <c r="G3262">
        <v>3</v>
      </c>
      <c r="H3262" t="s">
        <v>78</v>
      </c>
      <c r="I3262">
        <v>22</v>
      </c>
      <c r="J3262" t="s">
        <v>105</v>
      </c>
      <c r="K3262">
        <v>26</v>
      </c>
      <c r="L3262" t="s">
        <v>106</v>
      </c>
      <c r="M3262" t="s">
        <v>125</v>
      </c>
      <c r="N3262">
        <v>3</v>
      </c>
      <c r="O3262" t="s">
        <v>126</v>
      </c>
      <c r="P3262">
        <v>1</v>
      </c>
      <c r="Q3262" t="s">
        <v>37</v>
      </c>
      <c r="R3262">
        <v>5</v>
      </c>
      <c r="S3262" t="s">
        <v>303</v>
      </c>
      <c r="T3262">
        <v>7</v>
      </c>
      <c r="U3262" t="s">
        <v>305</v>
      </c>
      <c r="V3262" t="s">
        <v>187</v>
      </c>
      <c r="W3262">
        <v>3</v>
      </c>
      <c r="X3262" t="s">
        <v>84</v>
      </c>
      <c r="Y3262">
        <v>24</v>
      </c>
      <c r="Z3262">
        <v>112</v>
      </c>
      <c r="AA3262">
        <v>2688</v>
      </c>
      <c r="AB3262">
        <v>1317.12</v>
      </c>
      <c r="AC3262">
        <v>0.49</v>
      </c>
      <c r="AD3262">
        <v>3</v>
      </c>
      <c r="AE3262" t="s">
        <v>42</v>
      </c>
    </row>
    <row r="3263" spans="1:31" x14ac:dyDescent="0.3">
      <c r="A3263">
        <v>1185732</v>
      </c>
      <c r="B3263" t="s">
        <v>30</v>
      </c>
      <c r="C3263" s="1">
        <v>44418</v>
      </c>
      <c r="D3263">
        <v>2021</v>
      </c>
      <c r="E3263" t="s">
        <v>31</v>
      </c>
      <c r="F3263">
        <v>3</v>
      </c>
      <c r="G3263">
        <v>4</v>
      </c>
      <c r="H3263" t="s">
        <v>139</v>
      </c>
      <c r="I3263">
        <v>31</v>
      </c>
      <c r="J3263" t="s">
        <v>167</v>
      </c>
      <c r="K3263">
        <v>34</v>
      </c>
      <c r="L3263" t="s">
        <v>168</v>
      </c>
      <c r="M3263" t="s">
        <v>125</v>
      </c>
      <c r="N3263">
        <v>3</v>
      </c>
      <c r="O3263" t="s">
        <v>126</v>
      </c>
      <c r="P3263">
        <v>1</v>
      </c>
      <c r="Q3263" t="s">
        <v>37</v>
      </c>
      <c r="R3263">
        <v>5</v>
      </c>
      <c r="S3263" t="s">
        <v>303</v>
      </c>
      <c r="T3263">
        <v>7</v>
      </c>
      <c r="U3263" t="s">
        <v>305</v>
      </c>
      <c r="V3263" t="s">
        <v>162</v>
      </c>
      <c r="W3263">
        <v>3</v>
      </c>
      <c r="X3263" t="s">
        <v>84</v>
      </c>
      <c r="Y3263">
        <v>41</v>
      </c>
      <c r="Z3263">
        <v>158</v>
      </c>
      <c r="AA3263">
        <v>6478</v>
      </c>
      <c r="AB3263">
        <v>3303.78</v>
      </c>
      <c r="AC3263">
        <v>0.51</v>
      </c>
      <c r="AD3263">
        <v>3</v>
      </c>
      <c r="AE3263" t="s">
        <v>42</v>
      </c>
    </row>
    <row r="3264" spans="1:31" x14ac:dyDescent="0.3">
      <c r="A3264">
        <v>1185732</v>
      </c>
      <c r="B3264" t="s">
        <v>30</v>
      </c>
      <c r="C3264" s="1">
        <v>44539</v>
      </c>
      <c r="D3264">
        <v>2021</v>
      </c>
      <c r="E3264" t="s">
        <v>46</v>
      </c>
      <c r="F3264">
        <v>4</v>
      </c>
      <c r="G3264">
        <v>4</v>
      </c>
      <c r="H3264" t="s">
        <v>139</v>
      </c>
      <c r="I3264">
        <v>31</v>
      </c>
      <c r="J3264" t="s">
        <v>167</v>
      </c>
      <c r="K3264">
        <v>34</v>
      </c>
      <c r="L3264" t="s">
        <v>168</v>
      </c>
      <c r="M3264" t="s">
        <v>125</v>
      </c>
      <c r="N3264">
        <v>3</v>
      </c>
      <c r="O3264" t="s">
        <v>126</v>
      </c>
      <c r="P3264">
        <v>1</v>
      </c>
      <c r="Q3264" t="s">
        <v>37</v>
      </c>
      <c r="R3264">
        <v>1</v>
      </c>
      <c r="S3264" t="s">
        <v>127</v>
      </c>
      <c r="T3264">
        <v>5</v>
      </c>
      <c r="U3264" t="s">
        <v>300</v>
      </c>
      <c r="V3264" t="s">
        <v>265</v>
      </c>
      <c r="W3264">
        <v>3</v>
      </c>
      <c r="X3264" t="s">
        <v>84</v>
      </c>
      <c r="Y3264">
        <v>60</v>
      </c>
      <c r="Z3264">
        <v>181</v>
      </c>
      <c r="AA3264">
        <v>10860</v>
      </c>
      <c r="AB3264">
        <v>5104.2</v>
      </c>
      <c r="AC3264">
        <v>0.47</v>
      </c>
      <c r="AD3264">
        <v>3</v>
      </c>
      <c r="AE3264" t="s">
        <v>42</v>
      </c>
    </row>
    <row r="3265" spans="1:31" x14ac:dyDescent="0.3">
      <c r="A3265">
        <v>1185732</v>
      </c>
      <c r="B3265" t="s">
        <v>30</v>
      </c>
      <c r="C3265" s="1">
        <v>44308</v>
      </c>
      <c r="D3265">
        <v>2021</v>
      </c>
      <c r="E3265" t="s">
        <v>52</v>
      </c>
      <c r="F3265">
        <v>2</v>
      </c>
      <c r="G3265">
        <v>5</v>
      </c>
      <c r="H3265" t="s">
        <v>100</v>
      </c>
      <c r="I3265">
        <v>32</v>
      </c>
      <c r="J3265" t="s">
        <v>169</v>
      </c>
      <c r="K3265">
        <v>35</v>
      </c>
      <c r="L3265" t="s">
        <v>170</v>
      </c>
      <c r="M3265" t="s">
        <v>125</v>
      </c>
      <c r="N3265">
        <v>3</v>
      </c>
      <c r="O3265" t="s">
        <v>126</v>
      </c>
      <c r="P3265">
        <v>1</v>
      </c>
      <c r="Q3265" t="s">
        <v>37</v>
      </c>
      <c r="R3265">
        <v>5</v>
      </c>
      <c r="S3265" t="s">
        <v>303</v>
      </c>
      <c r="T3265">
        <v>6</v>
      </c>
      <c r="U3265" t="s">
        <v>304</v>
      </c>
      <c r="V3265" t="s">
        <v>129</v>
      </c>
      <c r="W3265">
        <v>3</v>
      </c>
      <c r="X3265" t="s">
        <v>84</v>
      </c>
      <c r="Y3265">
        <v>41</v>
      </c>
      <c r="Z3265">
        <v>119</v>
      </c>
      <c r="AA3265">
        <v>4879</v>
      </c>
      <c r="AB3265">
        <v>2683.4500000000003</v>
      </c>
      <c r="AC3265">
        <v>0.55000000000000004</v>
      </c>
      <c r="AD3265">
        <v>3</v>
      </c>
      <c r="AE3265" t="s">
        <v>42</v>
      </c>
    </row>
    <row r="3266" spans="1:31" x14ac:dyDescent="0.3">
      <c r="A3266">
        <v>1185732</v>
      </c>
      <c r="B3266" t="s">
        <v>30</v>
      </c>
      <c r="C3266" s="1">
        <v>44419</v>
      </c>
      <c r="D3266">
        <v>2021</v>
      </c>
      <c r="E3266" t="s">
        <v>31</v>
      </c>
      <c r="F3266">
        <v>3</v>
      </c>
      <c r="G3266">
        <v>3</v>
      </c>
      <c r="H3266" t="s">
        <v>78</v>
      </c>
      <c r="I3266">
        <v>22</v>
      </c>
      <c r="J3266" t="s">
        <v>105</v>
      </c>
      <c r="K3266">
        <v>26</v>
      </c>
      <c r="L3266" t="s">
        <v>106</v>
      </c>
      <c r="M3266" t="s">
        <v>125</v>
      </c>
      <c r="N3266">
        <v>3</v>
      </c>
      <c r="O3266" t="s">
        <v>126</v>
      </c>
      <c r="P3266">
        <v>1</v>
      </c>
      <c r="Q3266" t="s">
        <v>37</v>
      </c>
      <c r="R3266">
        <v>1</v>
      </c>
      <c r="S3266" t="s">
        <v>127</v>
      </c>
      <c r="T3266">
        <v>4</v>
      </c>
      <c r="U3266" t="s">
        <v>128</v>
      </c>
      <c r="V3266" t="s">
        <v>189</v>
      </c>
      <c r="W3266">
        <v>3</v>
      </c>
      <c r="X3266" t="s">
        <v>84</v>
      </c>
      <c r="Y3266">
        <v>34</v>
      </c>
      <c r="Z3266">
        <v>131</v>
      </c>
      <c r="AA3266">
        <v>4454</v>
      </c>
      <c r="AB3266">
        <v>2093.3799999999997</v>
      </c>
      <c r="AC3266">
        <v>0.47</v>
      </c>
      <c r="AD3266">
        <v>3</v>
      </c>
      <c r="AE3266" t="s">
        <v>42</v>
      </c>
    </row>
    <row r="3267" spans="1:31" x14ac:dyDescent="0.3">
      <c r="A3267">
        <v>1185732</v>
      </c>
      <c r="B3267" t="s">
        <v>30</v>
      </c>
      <c r="C3267" s="1">
        <v>44451</v>
      </c>
      <c r="D3267">
        <v>2021</v>
      </c>
      <c r="E3267" t="s">
        <v>43</v>
      </c>
      <c r="F3267">
        <v>3</v>
      </c>
      <c r="G3267">
        <v>3</v>
      </c>
      <c r="H3267" t="s">
        <v>78</v>
      </c>
      <c r="I3267">
        <v>22</v>
      </c>
      <c r="J3267" t="s">
        <v>105</v>
      </c>
      <c r="K3267">
        <v>26</v>
      </c>
      <c r="L3267" t="s">
        <v>106</v>
      </c>
      <c r="M3267" t="s">
        <v>125</v>
      </c>
      <c r="N3267">
        <v>3</v>
      </c>
      <c r="O3267" t="s">
        <v>126</v>
      </c>
      <c r="P3267">
        <v>1</v>
      </c>
      <c r="Q3267" t="s">
        <v>37</v>
      </c>
      <c r="R3267">
        <v>5</v>
      </c>
      <c r="S3267" t="s">
        <v>303</v>
      </c>
      <c r="T3267">
        <v>7</v>
      </c>
      <c r="U3267" t="s">
        <v>305</v>
      </c>
      <c r="V3267" t="s">
        <v>202</v>
      </c>
      <c r="W3267">
        <v>3</v>
      </c>
      <c r="X3267" t="s">
        <v>84</v>
      </c>
      <c r="Y3267">
        <v>23</v>
      </c>
      <c r="Z3267">
        <v>122</v>
      </c>
      <c r="AA3267">
        <v>2806</v>
      </c>
      <c r="AB3267">
        <v>1262.6999999999998</v>
      </c>
      <c r="AC3267">
        <v>0.44999999999999996</v>
      </c>
      <c r="AD3267">
        <v>3</v>
      </c>
      <c r="AE3267" t="s">
        <v>42</v>
      </c>
    </row>
    <row r="3268" spans="1:31" x14ac:dyDescent="0.3">
      <c r="A3268">
        <v>1185732</v>
      </c>
      <c r="B3268" t="s">
        <v>30</v>
      </c>
      <c r="C3268" s="1">
        <v>44308</v>
      </c>
      <c r="D3268">
        <v>2021</v>
      </c>
      <c r="E3268" t="s">
        <v>52</v>
      </c>
      <c r="F3268">
        <v>2</v>
      </c>
      <c r="G3268">
        <v>5</v>
      </c>
      <c r="H3268" t="s">
        <v>100</v>
      </c>
      <c r="I3268">
        <v>32</v>
      </c>
      <c r="J3268" t="s">
        <v>169</v>
      </c>
      <c r="K3268">
        <v>35</v>
      </c>
      <c r="L3268" t="s">
        <v>170</v>
      </c>
      <c r="M3268" t="s">
        <v>125</v>
      </c>
      <c r="N3268">
        <v>3</v>
      </c>
      <c r="O3268" t="s">
        <v>126</v>
      </c>
      <c r="P3268">
        <v>1</v>
      </c>
      <c r="Q3268" t="s">
        <v>37</v>
      </c>
      <c r="R3268">
        <v>1</v>
      </c>
      <c r="S3268" t="s">
        <v>127</v>
      </c>
      <c r="T3268">
        <v>4</v>
      </c>
      <c r="U3268" t="s">
        <v>128</v>
      </c>
      <c r="V3268" t="s">
        <v>186</v>
      </c>
      <c r="W3268">
        <v>3</v>
      </c>
      <c r="X3268" t="s">
        <v>84</v>
      </c>
      <c r="Y3268">
        <v>42</v>
      </c>
      <c r="Z3268">
        <v>29</v>
      </c>
      <c r="AA3268">
        <v>1218</v>
      </c>
      <c r="AB3268">
        <v>609</v>
      </c>
      <c r="AC3268">
        <v>0.5</v>
      </c>
      <c r="AD3268">
        <v>3</v>
      </c>
      <c r="AE3268" t="s">
        <v>42</v>
      </c>
    </row>
    <row r="3269" spans="1:31" x14ac:dyDescent="0.3">
      <c r="A3269">
        <v>1185732</v>
      </c>
      <c r="B3269" t="s">
        <v>30</v>
      </c>
      <c r="C3269" s="1">
        <v>44308</v>
      </c>
      <c r="D3269">
        <v>2021</v>
      </c>
      <c r="E3269" t="s">
        <v>52</v>
      </c>
      <c r="F3269">
        <v>2</v>
      </c>
      <c r="G3269">
        <v>5</v>
      </c>
      <c r="H3269" t="s">
        <v>100</v>
      </c>
      <c r="I3269">
        <v>32</v>
      </c>
      <c r="J3269" t="s">
        <v>169</v>
      </c>
      <c r="K3269">
        <v>35</v>
      </c>
      <c r="L3269" t="s">
        <v>170</v>
      </c>
      <c r="M3269" t="s">
        <v>125</v>
      </c>
      <c r="N3269">
        <v>3</v>
      </c>
      <c r="O3269" t="s">
        <v>126</v>
      </c>
      <c r="P3269">
        <v>1</v>
      </c>
      <c r="Q3269" t="s">
        <v>37</v>
      </c>
      <c r="R3269">
        <v>5</v>
      </c>
      <c r="S3269" t="s">
        <v>303</v>
      </c>
      <c r="T3269">
        <v>6</v>
      </c>
      <c r="U3269" t="s">
        <v>304</v>
      </c>
      <c r="V3269" t="s">
        <v>129</v>
      </c>
      <c r="W3269">
        <v>3</v>
      </c>
      <c r="X3269" t="s">
        <v>84</v>
      </c>
      <c r="Y3269">
        <v>47</v>
      </c>
      <c r="Z3269">
        <v>35</v>
      </c>
      <c r="AA3269">
        <v>1645</v>
      </c>
      <c r="AB3269">
        <v>806.05</v>
      </c>
      <c r="AC3269">
        <v>0.49</v>
      </c>
      <c r="AD3269">
        <v>3</v>
      </c>
      <c r="AE3269" t="s">
        <v>42</v>
      </c>
    </row>
    <row r="3270" spans="1:31" x14ac:dyDescent="0.3">
      <c r="A3270">
        <v>1185732</v>
      </c>
      <c r="B3270" t="s">
        <v>30</v>
      </c>
      <c r="C3270" s="1">
        <v>44339</v>
      </c>
      <c r="D3270">
        <v>2021</v>
      </c>
      <c r="E3270" t="s">
        <v>53</v>
      </c>
      <c r="F3270">
        <v>2</v>
      </c>
      <c r="G3270">
        <v>5</v>
      </c>
      <c r="H3270" t="s">
        <v>100</v>
      </c>
      <c r="I3270">
        <v>32</v>
      </c>
      <c r="J3270" t="s">
        <v>169</v>
      </c>
      <c r="K3270">
        <v>35</v>
      </c>
      <c r="L3270" t="s">
        <v>170</v>
      </c>
      <c r="M3270" t="s">
        <v>125</v>
      </c>
      <c r="N3270">
        <v>3</v>
      </c>
      <c r="O3270" t="s">
        <v>126</v>
      </c>
      <c r="P3270">
        <v>1</v>
      </c>
      <c r="Q3270" t="s">
        <v>37</v>
      </c>
      <c r="R3270">
        <v>1</v>
      </c>
      <c r="S3270" t="s">
        <v>127</v>
      </c>
      <c r="T3270">
        <v>4</v>
      </c>
      <c r="U3270" t="s">
        <v>128</v>
      </c>
      <c r="V3270" t="s">
        <v>161</v>
      </c>
      <c r="W3270">
        <v>3</v>
      </c>
      <c r="X3270" t="s">
        <v>84</v>
      </c>
      <c r="Y3270">
        <v>42</v>
      </c>
      <c r="Z3270">
        <v>68</v>
      </c>
      <c r="AA3270">
        <v>2856</v>
      </c>
      <c r="AB3270">
        <v>1428</v>
      </c>
      <c r="AC3270">
        <v>0.5</v>
      </c>
      <c r="AD3270">
        <v>3</v>
      </c>
      <c r="AE3270" t="s">
        <v>42</v>
      </c>
    </row>
    <row r="3271" spans="1:31" x14ac:dyDescent="0.3">
      <c r="A3271">
        <v>1185732</v>
      </c>
      <c r="B3271" t="s">
        <v>30</v>
      </c>
      <c r="C3271" s="1">
        <v>44511</v>
      </c>
      <c r="D3271">
        <v>2021</v>
      </c>
      <c r="E3271" t="s">
        <v>45</v>
      </c>
      <c r="F3271">
        <v>4</v>
      </c>
      <c r="G3271">
        <v>3</v>
      </c>
      <c r="H3271" t="s">
        <v>78</v>
      </c>
      <c r="I3271">
        <v>22</v>
      </c>
      <c r="J3271" t="s">
        <v>105</v>
      </c>
      <c r="K3271">
        <v>26</v>
      </c>
      <c r="L3271" t="s">
        <v>106</v>
      </c>
      <c r="M3271" t="s">
        <v>125</v>
      </c>
      <c r="N3271">
        <v>3</v>
      </c>
      <c r="O3271" t="s">
        <v>126</v>
      </c>
      <c r="P3271">
        <v>1</v>
      </c>
      <c r="Q3271" t="s">
        <v>37</v>
      </c>
      <c r="R3271">
        <v>5</v>
      </c>
      <c r="S3271" t="s">
        <v>303</v>
      </c>
      <c r="T3271">
        <v>8</v>
      </c>
      <c r="U3271" t="s">
        <v>306</v>
      </c>
      <c r="V3271" t="s">
        <v>189</v>
      </c>
      <c r="W3271">
        <v>3</v>
      </c>
      <c r="X3271" t="s">
        <v>84</v>
      </c>
      <c r="Y3271">
        <v>20</v>
      </c>
      <c r="Z3271">
        <v>108</v>
      </c>
      <c r="AA3271">
        <v>2160</v>
      </c>
      <c r="AB3271">
        <v>993.59999999999991</v>
      </c>
      <c r="AC3271">
        <v>0.45999999999999996</v>
      </c>
      <c r="AD3271">
        <v>3</v>
      </c>
      <c r="AE3271" t="s">
        <v>42</v>
      </c>
    </row>
    <row r="3272" spans="1:31" x14ac:dyDescent="0.3">
      <c r="A3272">
        <v>1185732</v>
      </c>
      <c r="B3272" t="s">
        <v>30</v>
      </c>
      <c r="C3272" s="1">
        <v>44365</v>
      </c>
      <c r="D3272">
        <v>2021</v>
      </c>
      <c r="E3272" t="s">
        <v>54</v>
      </c>
      <c r="F3272">
        <v>2</v>
      </c>
      <c r="G3272">
        <v>2</v>
      </c>
      <c r="H3272" t="s">
        <v>74</v>
      </c>
      <c r="I3272">
        <v>33</v>
      </c>
      <c r="J3272" t="s">
        <v>119</v>
      </c>
      <c r="K3272">
        <v>36</v>
      </c>
      <c r="L3272" t="s">
        <v>120</v>
      </c>
      <c r="M3272" t="s">
        <v>125</v>
      </c>
      <c r="N3272">
        <v>3</v>
      </c>
      <c r="O3272" t="s">
        <v>126</v>
      </c>
      <c r="P3272">
        <v>1</v>
      </c>
      <c r="Q3272" t="s">
        <v>37</v>
      </c>
      <c r="R3272">
        <v>1</v>
      </c>
      <c r="S3272" t="s">
        <v>127</v>
      </c>
      <c r="T3272">
        <v>4</v>
      </c>
      <c r="U3272" t="s">
        <v>128</v>
      </c>
      <c r="V3272" t="s">
        <v>204</v>
      </c>
      <c r="W3272">
        <v>3</v>
      </c>
      <c r="X3272" t="s">
        <v>84</v>
      </c>
      <c r="Y3272">
        <v>60</v>
      </c>
      <c r="Z3272">
        <v>188</v>
      </c>
      <c r="AA3272">
        <v>11280</v>
      </c>
      <c r="AB3272">
        <v>7106.4</v>
      </c>
      <c r="AC3272">
        <v>0.63</v>
      </c>
      <c r="AD3272">
        <v>3</v>
      </c>
      <c r="AE3272" t="s">
        <v>42</v>
      </c>
    </row>
    <row r="3273" spans="1:31" x14ac:dyDescent="0.3">
      <c r="A3273">
        <v>1185732</v>
      </c>
      <c r="B3273" t="s">
        <v>30</v>
      </c>
      <c r="C3273" s="1">
        <v>44540</v>
      </c>
      <c r="D3273">
        <v>2021</v>
      </c>
      <c r="E3273" t="s">
        <v>46</v>
      </c>
      <c r="F3273">
        <v>4</v>
      </c>
      <c r="G3273">
        <v>3</v>
      </c>
      <c r="H3273" t="s">
        <v>78</v>
      </c>
      <c r="I3273">
        <v>22</v>
      </c>
      <c r="J3273" t="s">
        <v>105</v>
      </c>
      <c r="K3273">
        <v>26</v>
      </c>
      <c r="L3273" t="s">
        <v>106</v>
      </c>
      <c r="M3273" t="s">
        <v>125</v>
      </c>
      <c r="N3273">
        <v>3</v>
      </c>
      <c r="O3273" t="s">
        <v>126</v>
      </c>
      <c r="P3273">
        <v>1</v>
      </c>
      <c r="Q3273" t="s">
        <v>37</v>
      </c>
      <c r="R3273">
        <v>1</v>
      </c>
      <c r="S3273" t="s">
        <v>127</v>
      </c>
      <c r="T3273">
        <v>4</v>
      </c>
      <c r="U3273" t="s">
        <v>128</v>
      </c>
      <c r="V3273" t="s">
        <v>161</v>
      </c>
      <c r="W3273">
        <v>3</v>
      </c>
      <c r="X3273" t="s">
        <v>84</v>
      </c>
      <c r="Y3273">
        <v>28</v>
      </c>
      <c r="Z3273">
        <v>145</v>
      </c>
      <c r="AA3273">
        <v>4060</v>
      </c>
      <c r="AB3273">
        <v>1989.3999999999999</v>
      </c>
      <c r="AC3273">
        <v>0.49</v>
      </c>
      <c r="AD3273">
        <v>3</v>
      </c>
      <c r="AE3273" t="s">
        <v>42</v>
      </c>
    </row>
    <row r="3274" spans="1:31" x14ac:dyDescent="0.3">
      <c r="A3274">
        <v>1185732</v>
      </c>
      <c r="B3274" t="s">
        <v>30</v>
      </c>
      <c r="C3274" s="1">
        <v>44487</v>
      </c>
      <c r="D3274">
        <v>2021</v>
      </c>
      <c r="E3274" t="s">
        <v>44</v>
      </c>
      <c r="F3274">
        <v>4</v>
      </c>
      <c r="G3274">
        <v>2</v>
      </c>
      <c r="H3274" t="s">
        <v>74</v>
      </c>
      <c r="I3274">
        <v>33</v>
      </c>
      <c r="J3274" t="s">
        <v>119</v>
      </c>
      <c r="K3274">
        <v>36</v>
      </c>
      <c r="L3274" t="s">
        <v>120</v>
      </c>
      <c r="M3274" t="s">
        <v>125</v>
      </c>
      <c r="N3274">
        <v>3</v>
      </c>
      <c r="O3274" t="s">
        <v>126</v>
      </c>
      <c r="P3274">
        <v>1</v>
      </c>
      <c r="Q3274" t="s">
        <v>37</v>
      </c>
      <c r="R3274">
        <v>5</v>
      </c>
      <c r="S3274" t="s">
        <v>303</v>
      </c>
      <c r="T3274">
        <v>7</v>
      </c>
      <c r="U3274" t="s">
        <v>305</v>
      </c>
      <c r="V3274" t="s">
        <v>187</v>
      </c>
      <c r="W3274">
        <v>3</v>
      </c>
      <c r="X3274" t="s">
        <v>84</v>
      </c>
      <c r="Y3274">
        <v>23</v>
      </c>
      <c r="Z3274">
        <v>105</v>
      </c>
      <c r="AA3274">
        <v>2415</v>
      </c>
      <c r="AB3274">
        <v>1207.5</v>
      </c>
      <c r="AC3274">
        <v>0.5</v>
      </c>
      <c r="AD3274">
        <v>3</v>
      </c>
      <c r="AE3274" t="s">
        <v>42</v>
      </c>
    </row>
    <row r="3275" spans="1:31" x14ac:dyDescent="0.3">
      <c r="A3275">
        <v>1185732</v>
      </c>
      <c r="B3275" t="s">
        <v>30</v>
      </c>
      <c r="C3275" s="1">
        <v>44487</v>
      </c>
      <c r="D3275">
        <v>2021</v>
      </c>
      <c r="E3275" t="s">
        <v>44</v>
      </c>
      <c r="F3275">
        <v>4</v>
      </c>
      <c r="G3275">
        <v>2</v>
      </c>
      <c r="H3275" t="s">
        <v>74</v>
      </c>
      <c r="I3275">
        <v>33</v>
      </c>
      <c r="J3275" t="s">
        <v>119</v>
      </c>
      <c r="K3275">
        <v>36</v>
      </c>
      <c r="L3275" t="s">
        <v>120</v>
      </c>
      <c r="M3275" t="s">
        <v>125</v>
      </c>
      <c r="N3275">
        <v>3</v>
      </c>
      <c r="O3275" t="s">
        <v>126</v>
      </c>
      <c r="P3275">
        <v>1</v>
      </c>
      <c r="Q3275" t="s">
        <v>37</v>
      </c>
      <c r="R3275">
        <v>5</v>
      </c>
      <c r="S3275" t="s">
        <v>303</v>
      </c>
      <c r="T3275">
        <v>7</v>
      </c>
      <c r="U3275" t="s">
        <v>305</v>
      </c>
      <c r="V3275" t="s">
        <v>162</v>
      </c>
      <c r="W3275">
        <v>3</v>
      </c>
      <c r="X3275" t="s">
        <v>84</v>
      </c>
      <c r="Y3275">
        <v>32</v>
      </c>
      <c r="Z3275">
        <v>98</v>
      </c>
      <c r="AA3275">
        <v>3136</v>
      </c>
      <c r="AB3275">
        <v>1568</v>
      </c>
      <c r="AC3275">
        <v>0.5</v>
      </c>
      <c r="AD3275">
        <v>3</v>
      </c>
      <c r="AE3275" t="s">
        <v>42</v>
      </c>
    </row>
    <row r="3276" spans="1:31" x14ac:dyDescent="0.3">
      <c r="A3276">
        <v>1185732</v>
      </c>
      <c r="B3276" t="s">
        <v>30</v>
      </c>
      <c r="C3276" s="1">
        <v>44546</v>
      </c>
      <c r="D3276">
        <v>2021</v>
      </c>
      <c r="E3276" t="s">
        <v>46</v>
      </c>
      <c r="F3276">
        <v>4</v>
      </c>
      <c r="G3276">
        <v>2</v>
      </c>
      <c r="H3276" t="s">
        <v>74</v>
      </c>
      <c r="I3276">
        <v>33</v>
      </c>
      <c r="J3276" t="s">
        <v>119</v>
      </c>
      <c r="K3276">
        <v>36</v>
      </c>
      <c r="L3276" t="s">
        <v>120</v>
      </c>
      <c r="M3276" t="s">
        <v>125</v>
      </c>
      <c r="N3276">
        <v>3</v>
      </c>
      <c r="O3276" t="s">
        <v>126</v>
      </c>
      <c r="P3276">
        <v>1</v>
      </c>
      <c r="Q3276" t="s">
        <v>37</v>
      </c>
      <c r="R3276">
        <v>1</v>
      </c>
      <c r="S3276" t="s">
        <v>127</v>
      </c>
      <c r="T3276">
        <v>5</v>
      </c>
      <c r="U3276" t="s">
        <v>300</v>
      </c>
      <c r="V3276" t="s">
        <v>265</v>
      </c>
      <c r="W3276">
        <v>3</v>
      </c>
      <c r="X3276" t="s">
        <v>84</v>
      </c>
      <c r="Y3276">
        <v>68</v>
      </c>
      <c r="Z3276">
        <v>194</v>
      </c>
      <c r="AA3276">
        <v>13192</v>
      </c>
      <c r="AB3276">
        <v>6991.76</v>
      </c>
      <c r="AC3276">
        <v>0.53</v>
      </c>
      <c r="AD3276">
        <v>3</v>
      </c>
      <c r="AE3276" t="s">
        <v>42</v>
      </c>
    </row>
    <row r="3277" spans="1:31" x14ac:dyDescent="0.3">
      <c r="A3277">
        <v>1185732</v>
      </c>
      <c r="B3277" t="s">
        <v>30</v>
      </c>
      <c r="C3277" s="1">
        <v>44546</v>
      </c>
      <c r="D3277">
        <v>2021</v>
      </c>
      <c r="E3277" t="s">
        <v>46</v>
      </c>
      <c r="F3277">
        <v>4</v>
      </c>
      <c r="G3277">
        <v>2</v>
      </c>
      <c r="H3277" t="s">
        <v>74</v>
      </c>
      <c r="I3277">
        <v>33</v>
      </c>
      <c r="J3277" t="s">
        <v>119</v>
      </c>
      <c r="K3277">
        <v>36</v>
      </c>
      <c r="L3277" t="s">
        <v>120</v>
      </c>
      <c r="M3277" t="s">
        <v>125</v>
      </c>
      <c r="N3277">
        <v>3</v>
      </c>
      <c r="O3277" t="s">
        <v>126</v>
      </c>
      <c r="P3277">
        <v>1</v>
      </c>
      <c r="Q3277" t="s">
        <v>37</v>
      </c>
      <c r="R3277">
        <v>5</v>
      </c>
      <c r="S3277" t="s">
        <v>303</v>
      </c>
      <c r="T3277">
        <v>6</v>
      </c>
      <c r="U3277" t="s">
        <v>304</v>
      </c>
      <c r="V3277" t="s">
        <v>129</v>
      </c>
      <c r="W3277">
        <v>3</v>
      </c>
      <c r="X3277" t="s">
        <v>84</v>
      </c>
      <c r="Y3277">
        <v>56</v>
      </c>
      <c r="Z3277">
        <v>133</v>
      </c>
      <c r="AA3277">
        <v>7448</v>
      </c>
      <c r="AB3277">
        <v>3872.96</v>
      </c>
      <c r="AC3277">
        <v>0.52</v>
      </c>
      <c r="AD3277">
        <v>3</v>
      </c>
      <c r="AE3277" t="s">
        <v>42</v>
      </c>
    </row>
    <row r="3278" spans="1:31" x14ac:dyDescent="0.3">
      <c r="A3278">
        <v>1128299</v>
      </c>
      <c r="B3278" t="s">
        <v>77</v>
      </c>
      <c r="C3278" s="1">
        <v>44220</v>
      </c>
      <c r="D3278">
        <v>2021</v>
      </c>
      <c r="E3278" t="s">
        <v>47</v>
      </c>
      <c r="F3278">
        <v>1</v>
      </c>
      <c r="G3278">
        <v>3</v>
      </c>
      <c r="H3278" t="s">
        <v>78</v>
      </c>
      <c r="I3278">
        <v>22</v>
      </c>
      <c r="J3278" t="s">
        <v>105</v>
      </c>
      <c r="K3278">
        <v>26</v>
      </c>
      <c r="L3278" t="s">
        <v>106</v>
      </c>
      <c r="M3278" t="s">
        <v>125</v>
      </c>
      <c r="N3278">
        <v>3</v>
      </c>
      <c r="O3278" t="s">
        <v>126</v>
      </c>
      <c r="P3278">
        <v>1</v>
      </c>
      <c r="Q3278" t="s">
        <v>37</v>
      </c>
      <c r="R3278">
        <v>1</v>
      </c>
      <c r="S3278" t="s">
        <v>127</v>
      </c>
      <c r="T3278">
        <v>4</v>
      </c>
      <c r="U3278" t="s">
        <v>128</v>
      </c>
      <c r="V3278" t="s">
        <v>189</v>
      </c>
      <c r="W3278">
        <v>3</v>
      </c>
      <c r="X3278" t="s">
        <v>84</v>
      </c>
      <c r="Y3278">
        <v>39</v>
      </c>
      <c r="Z3278">
        <v>105</v>
      </c>
      <c r="AA3278">
        <v>4095</v>
      </c>
      <c r="AB3278">
        <v>2006.55</v>
      </c>
      <c r="AC3278">
        <v>0.49</v>
      </c>
      <c r="AD3278">
        <v>3</v>
      </c>
      <c r="AE3278" t="s">
        <v>42</v>
      </c>
    </row>
    <row r="3279" spans="1:31" x14ac:dyDescent="0.3">
      <c r="A3279">
        <v>1185732</v>
      </c>
      <c r="B3279" t="s">
        <v>30</v>
      </c>
      <c r="C3279" s="1">
        <v>44546</v>
      </c>
      <c r="D3279">
        <v>2021</v>
      </c>
      <c r="E3279" t="s">
        <v>46</v>
      </c>
      <c r="F3279">
        <v>4</v>
      </c>
      <c r="G3279">
        <v>2</v>
      </c>
      <c r="H3279" t="s">
        <v>74</v>
      </c>
      <c r="I3279">
        <v>33</v>
      </c>
      <c r="J3279" t="s">
        <v>119</v>
      </c>
      <c r="K3279">
        <v>36</v>
      </c>
      <c r="L3279" t="s">
        <v>120</v>
      </c>
      <c r="M3279" t="s">
        <v>125</v>
      </c>
      <c r="N3279">
        <v>3</v>
      </c>
      <c r="O3279" t="s">
        <v>126</v>
      </c>
      <c r="P3279">
        <v>1</v>
      </c>
      <c r="Q3279" t="s">
        <v>37</v>
      </c>
      <c r="R3279">
        <v>5</v>
      </c>
      <c r="S3279" t="s">
        <v>303</v>
      </c>
      <c r="T3279">
        <v>7</v>
      </c>
      <c r="U3279" t="s">
        <v>305</v>
      </c>
      <c r="V3279" t="s">
        <v>202</v>
      </c>
      <c r="W3279">
        <v>3</v>
      </c>
      <c r="X3279" t="s">
        <v>84</v>
      </c>
      <c r="Y3279">
        <v>71</v>
      </c>
      <c r="Z3279">
        <v>144</v>
      </c>
      <c r="AA3279">
        <v>10224</v>
      </c>
      <c r="AB3279">
        <v>6236.6399999999994</v>
      </c>
      <c r="AC3279">
        <v>0.61</v>
      </c>
      <c r="AD3279">
        <v>3</v>
      </c>
      <c r="AE3279" t="s">
        <v>42</v>
      </c>
    </row>
    <row r="3280" spans="1:31" x14ac:dyDescent="0.3">
      <c r="A3280">
        <v>1128299</v>
      </c>
      <c r="B3280" t="s">
        <v>77</v>
      </c>
      <c r="C3280" s="1">
        <v>44251</v>
      </c>
      <c r="D3280">
        <v>2021</v>
      </c>
      <c r="E3280" t="s">
        <v>48</v>
      </c>
      <c r="F3280">
        <v>1</v>
      </c>
      <c r="G3280">
        <v>3</v>
      </c>
      <c r="H3280" t="s">
        <v>78</v>
      </c>
      <c r="I3280">
        <v>22</v>
      </c>
      <c r="J3280" t="s">
        <v>105</v>
      </c>
      <c r="K3280">
        <v>26</v>
      </c>
      <c r="L3280" t="s">
        <v>106</v>
      </c>
      <c r="M3280" t="s">
        <v>125</v>
      </c>
      <c r="N3280">
        <v>3</v>
      </c>
      <c r="O3280" t="s">
        <v>126</v>
      </c>
      <c r="P3280">
        <v>1</v>
      </c>
      <c r="Q3280" t="s">
        <v>37</v>
      </c>
      <c r="R3280">
        <v>1</v>
      </c>
      <c r="S3280" t="s">
        <v>127</v>
      </c>
      <c r="T3280">
        <v>4</v>
      </c>
      <c r="U3280" t="s">
        <v>128</v>
      </c>
      <c r="V3280" t="s">
        <v>186</v>
      </c>
      <c r="W3280">
        <v>3</v>
      </c>
      <c r="X3280" t="s">
        <v>84</v>
      </c>
      <c r="Y3280">
        <v>39</v>
      </c>
      <c r="Z3280">
        <v>91</v>
      </c>
      <c r="AA3280">
        <v>3549</v>
      </c>
      <c r="AB3280">
        <v>1703.52</v>
      </c>
      <c r="AC3280">
        <v>0.48</v>
      </c>
      <c r="AD3280">
        <v>3</v>
      </c>
      <c r="AE3280" t="s">
        <v>42</v>
      </c>
    </row>
    <row r="3281" spans="1:31" x14ac:dyDescent="0.3">
      <c r="A3281">
        <v>1197831</v>
      </c>
      <c r="B3281" t="s">
        <v>73</v>
      </c>
      <c r="C3281" s="1">
        <v>44219</v>
      </c>
      <c r="D3281">
        <v>2021</v>
      </c>
      <c r="E3281" t="s">
        <v>47</v>
      </c>
      <c r="F3281">
        <v>1</v>
      </c>
      <c r="G3281">
        <v>2</v>
      </c>
      <c r="H3281" t="s">
        <v>74</v>
      </c>
      <c r="I3281">
        <v>33</v>
      </c>
      <c r="J3281" t="s">
        <v>119</v>
      </c>
      <c r="K3281">
        <v>36</v>
      </c>
      <c r="L3281" t="s">
        <v>120</v>
      </c>
      <c r="M3281" t="s">
        <v>125</v>
      </c>
      <c r="N3281">
        <v>3</v>
      </c>
      <c r="O3281" t="s">
        <v>126</v>
      </c>
      <c r="P3281">
        <v>1</v>
      </c>
      <c r="Q3281" t="s">
        <v>37</v>
      </c>
      <c r="R3281">
        <v>5</v>
      </c>
      <c r="S3281" t="s">
        <v>303</v>
      </c>
      <c r="T3281">
        <v>6</v>
      </c>
      <c r="U3281" t="s">
        <v>304</v>
      </c>
      <c r="V3281" t="s">
        <v>129</v>
      </c>
      <c r="W3281">
        <v>3</v>
      </c>
      <c r="X3281" t="s">
        <v>84</v>
      </c>
      <c r="Y3281">
        <v>24</v>
      </c>
      <c r="Z3281">
        <v>176</v>
      </c>
      <c r="AA3281">
        <v>4224</v>
      </c>
      <c r="AB3281">
        <v>2154.2400000000002</v>
      </c>
      <c r="AC3281">
        <v>0.51</v>
      </c>
      <c r="AD3281">
        <v>3</v>
      </c>
      <c r="AE3281" t="s">
        <v>42</v>
      </c>
    </row>
    <row r="3282" spans="1:31" x14ac:dyDescent="0.3">
      <c r="A3282">
        <v>1128299</v>
      </c>
      <c r="B3282" t="s">
        <v>77</v>
      </c>
      <c r="C3282" s="1">
        <v>44278</v>
      </c>
      <c r="D3282">
        <v>2021</v>
      </c>
      <c r="E3282" t="s">
        <v>51</v>
      </c>
      <c r="F3282">
        <v>1</v>
      </c>
      <c r="G3282">
        <v>3</v>
      </c>
      <c r="H3282" t="s">
        <v>78</v>
      </c>
      <c r="I3282">
        <v>23</v>
      </c>
      <c r="J3282" t="s">
        <v>107</v>
      </c>
      <c r="K3282">
        <v>17</v>
      </c>
      <c r="L3282" t="s">
        <v>108</v>
      </c>
      <c r="M3282" t="s">
        <v>125</v>
      </c>
      <c r="N3282">
        <v>3</v>
      </c>
      <c r="O3282" t="s">
        <v>126</v>
      </c>
      <c r="P3282">
        <v>1</v>
      </c>
      <c r="Q3282" t="s">
        <v>37</v>
      </c>
      <c r="R3282">
        <v>1</v>
      </c>
      <c r="S3282" t="s">
        <v>127</v>
      </c>
      <c r="T3282">
        <v>4</v>
      </c>
      <c r="U3282" t="s">
        <v>128</v>
      </c>
      <c r="V3282" t="s">
        <v>161</v>
      </c>
      <c r="W3282">
        <v>3</v>
      </c>
      <c r="X3282" t="s">
        <v>84</v>
      </c>
      <c r="Y3282">
        <v>45</v>
      </c>
      <c r="Z3282">
        <v>85</v>
      </c>
      <c r="AA3282">
        <v>3825</v>
      </c>
      <c r="AB3282">
        <v>1836</v>
      </c>
      <c r="AC3282">
        <v>0.48</v>
      </c>
      <c r="AD3282">
        <v>3</v>
      </c>
      <c r="AE3282" t="s">
        <v>42</v>
      </c>
    </row>
    <row r="3283" spans="1:31" x14ac:dyDescent="0.3">
      <c r="A3283">
        <v>1128299</v>
      </c>
      <c r="B3283" t="s">
        <v>77</v>
      </c>
      <c r="C3283" s="1">
        <v>44310</v>
      </c>
      <c r="D3283">
        <v>2021</v>
      </c>
      <c r="E3283" t="s">
        <v>52</v>
      </c>
      <c r="F3283">
        <v>2</v>
      </c>
      <c r="G3283">
        <v>3</v>
      </c>
      <c r="H3283" t="s">
        <v>78</v>
      </c>
      <c r="I3283">
        <v>23</v>
      </c>
      <c r="J3283" t="s">
        <v>107</v>
      </c>
      <c r="K3283">
        <v>17</v>
      </c>
      <c r="L3283" t="s">
        <v>108</v>
      </c>
      <c r="M3283" t="s">
        <v>125</v>
      </c>
      <c r="N3283">
        <v>3</v>
      </c>
      <c r="O3283" t="s">
        <v>126</v>
      </c>
      <c r="P3283">
        <v>1</v>
      </c>
      <c r="Q3283" t="s">
        <v>37</v>
      </c>
      <c r="R3283">
        <v>5</v>
      </c>
      <c r="S3283" t="s">
        <v>303</v>
      </c>
      <c r="T3283">
        <v>8</v>
      </c>
      <c r="U3283" t="s">
        <v>306</v>
      </c>
      <c r="V3283" t="s">
        <v>189</v>
      </c>
      <c r="W3283">
        <v>3</v>
      </c>
      <c r="X3283" t="s">
        <v>84</v>
      </c>
      <c r="Y3283">
        <v>54</v>
      </c>
      <c r="Z3283">
        <v>83</v>
      </c>
      <c r="AA3283">
        <v>4482</v>
      </c>
      <c r="AB3283">
        <v>2196.1799999999998</v>
      </c>
      <c r="AC3283">
        <v>0.49</v>
      </c>
      <c r="AD3283">
        <v>3</v>
      </c>
      <c r="AE3283" t="s">
        <v>42</v>
      </c>
    </row>
    <row r="3284" spans="1:31" x14ac:dyDescent="0.3">
      <c r="A3284">
        <v>1197831</v>
      </c>
      <c r="B3284" t="s">
        <v>73</v>
      </c>
      <c r="C3284" s="1">
        <v>44219</v>
      </c>
      <c r="D3284">
        <v>2021</v>
      </c>
      <c r="E3284" t="s">
        <v>47</v>
      </c>
      <c r="F3284">
        <v>1</v>
      </c>
      <c r="G3284">
        <v>2</v>
      </c>
      <c r="H3284" t="s">
        <v>74</v>
      </c>
      <c r="I3284">
        <v>33</v>
      </c>
      <c r="J3284" t="s">
        <v>119</v>
      </c>
      <c r="K3284">
        <v>36</v>
      </c>
      <c r="L3284" t="s">
        <v>120</v>
      </c>
      <c r="M3284" t="s">
        <v>125</v>
      </c>
      <c r="N3284">
        <v>3</v>
      </c>
      <c r="O3284" t="s">
        <v>126</v>
      </c>
      <c r="P3284">
        <v>1</v>
      </c>
      <c r="Q3284" t="s">
        <v>37</v>
      </c>
      <c r="R3284">
        <v>1</v>
      </c>
      <c r="S3284" t="s">
        <v>127</v>
      </c>
      <c r="T3284">
        <v>4</v>
      </c>
      <c r="U3284" t="s">
        <v>128</v>
      </c>
      <c r="V3284" t="s">
        <v>204</v>
      </c>
      <c r="W3284">
        <v>3</v>
      </c>
      <c r="X3284" t="s">
        <v>84</v>
      </c>
      <c r="Y3284">
        <v>14</v>
      </c>
      <c r="Z3284">
        <v>117</v>
      </c>
      <c r="AA3284">
        <v>1638</v>
      </c>
      <c r="AB3284">
        <v>835.38</v>
      </c>
      <c r="AC3284">
        <v>0.51</v>
      </c>
      <c r="AD3284">
        <v>3</v>
      </c>
      <c r="AE3284" t="s">
        <v>42</v>
      </c>
    </row>
    <row r="3285" spans="1:31" x14ac:dyDescent="0.3">
      <c r="A3285">
        <v>1128299</v>
      </c>
      <c r="B3285" t="s">
        <v>77</v>
      </c>
      <c r="C3285" s="1">
        <v>44341</v>
      </c>
      <c r="D3285">
        <v>2021</v>
      </c>
      <c r="E3285" t="s">
        <v>53</v>
      </c>
      <c r="F3285">
        <v>2</v>
      </c>
      <c r="G3285">
        <v>3</v>
      </c>
      <c r="H3285" t="s">
        <v>78</v>
      </c>
      <c r="I3285">
        <v>23</v>
      </c>
      <c r="J3285" t="s">
        <v>107</v>
      </c>
      <c r="K3285">
        <v>17</v>
      </c>
      <c r="L3285" t="s">
        <v>108</v>
      </c>
      <c r="M3285" t="s">
        <v>125</v>
      </c>
      <c r="N3285">
        <v>3</v>
      </c>
      <c r="O3285" t="s">
        <v>126</v>
      </c>
      <c r="P3285">
        <v>1</v>
      </c>
      <c r="Q3285" t="s">
        <v>37</v>
      </c>
      <c r="R3285">
        <v>1</v>
      </c>
      <c r="S3285" t="s">
        <v>127</v>
      </c>
      <c r="T3285">
        <v>4</v>
      </c>
      <c r="U3285" t="s">
        <v>128</v>
      </c>
      <c r="V3285" t="s">
        <v>161</v>
      </c>
      <c r="W3285">
        <v>3</v>
      </c>
      <c r="X3285" t="s">
        <v>84</v>
      </c>
      <c r="Y3285">
        <v>50</v>
      </c>
      <c r="Z3285">
        <v>105</v>
      </c>
      <c r="AA3285">
        <v>5250</v>
      </c>
      <c r="AB3285">
        <v>2415</v>
      </c>
      <c r="AC3285">
        <v>0.45999999999999996</v>
      </c>
      <c r="AD3285">
        <v>3</v>
      </c>
      <c r="AE3285" t="s">
        <v>42</v>
      </c>
    </row>
    <row r="3286" spans="1:31" x14ac:dyDescent="0.3">
      <c r="A3286">
        <v>1197831</v>
      </c>
      <c r="B3286" t="s">
        <v>73</v>
      </c>
      <c r="C3286" s="1">
        <v>44219</v>
      </c>
      <c r="D3286">
        <v>2021</v>
      </c>
      <c r="E3286" t="s">
        <v>47</v>
      </c>
      <c r="F3286">
        <v>1</v>
      </c>
      <c r="G3286">
        <v>2</v>
      </c>
      <c r="H3286" t="s">
        <v>74</v>
      </c>
      <c r="I3286">
        <v>33</v>
      </c>
      <c r="J3286" t="s">
        <v>119</v>
      </c>
      <c r="K3286">
        <v>36</v>
      </c>
      <c r="L3286" t="s">
        <v>120</v>
      </c>
      <c r="M3286" t="s">
        <v>125</v>
      </c>
      <c r="N3286">
        <v>3</v>
      </c>
      <c r="O3286" t="s">
        <v>126</v>
      </c>
      <c r="P3286">
        <v>1</v>
      </c>
      <c r="Q3286" t="s">
        <v>37</v>
      </c>
      <c r="R3286">
        <v>5</v>
      </c>
      <c r="S3286" t="s">
        <v>303</v>
      </c>
      <c r="T3286">
        <v>7</v>
      </c>
      <c r="U3286" t="s">
        <v>305</v>
      </c>
      <c r="V3286" t="s">
        <v>187</v>
      </c>
      <c r="W3286">
        <v>3</v>
      </c>
      <c r="X3286" t="s">
        <v>84</v>
      </c>
      <c r="Y3286">
        <v>19</v>
      </c>
      <c r="Z3286">
        <v>78</v>
      </c>
      <c r="AA3286">
        <v>1482</v>
      </c>
      <c r="AB3286">
        <v>785.46</v>
      </c>
      <c r="AC3286">
        <v>0.53</v>
      </c>
      <c r="AD3286">
        <v>3</v>
      </c>
      <c r="AE3286" t="s">
        <v>42</v>
      </c>
    </row>
    <row r="3287" spans="1:31" x14ac:dyDescent="0.3">
      <c r="A3287">
        <v>1128299</v>
      </c>
      <c r="B3287" t="s">
        <v>77</v>
      </c>
      <c r="C3287" s="1">
        <v>44371</v>
      </c>
      <c r="D3287">
        <v>2021</v>
      </c>
      <c r="E3287" t="s">
        <v>54</v>
      </c>
      <c r="F3287">
        <v>2</v>
      </c>
      <c r="G3287">
        <v>3</v>
      </c>
      <c r="H3287" t="s">
        <v>78</v>
      </c>
      <c r="I3287">
        <v>23</v>
      </c>
      <c r="J3287" t="s">
        <v>107</v>
      </c>
      <c r="K3287">
        <v>17</v>
      </c>
      <c r="L3287" t="s">
        <v>108</v>
      </c>
      <c r="M3287" t="s">
        <v>125</v>
      </c>
      <c r="N3287">
        <v>3</v>
      </c>
      <c r="O3287" t="s">
        <v>126</v>
      </c>
      <c r="P3287">
        <v>1</v>
      </c>
      <c r="Q3287" t="s">
        <v>37</v>
      </c>
      <c r="R3287">
        <v>5</v>
      </c>
      <c r="S3287" t="s">
        <v>303</v>
      </c>
      <c r="T3287">
        <v>7</v>
      </c>
      <c r="U3287" t="s">
        <v>305</v>
      </c>
      <c r="V3287" t="s">
        <v>162</v>
      </c>
      <c r="W3287">
        <v>3</v>
      </c>
      <c r="X3287" t="s">
        <v>84</v>
      </c>
      <c r="Y3287">
        <v>62</v>
      </c>
      <c r="Z3287">
        <v>169</v>
      </c>
      <c r="AA3287">
        <v>10478</v>
      </c>
      <c r="AB3287">
        <v>5134.22</v>
      </c>
      <c r="AC3287">
        <v>0.49</v>
      </c>
      <c r="AD3287">
        <v>3</v>
      </c>
      <c r="AE3287" t="s">
        <v>42</v>
      </c>
    </row>
    <row r="3288" spans="1:31" x14ac:dyDescent="0.3">
      <c r="A3288">
        <v>1128299</v>
      </c>
      <c r="B3288" t="s">
        <v>77</v>
      </c>
      <c r="C3288" s="1">
        <v>44400</v>
      </c>
      <c r="D3288">
        <v>2021</v>
      </c>
      <c r="E3288" t="s">
        <v>55</v>
      </c>
      <c r="F3288">
        <v>3</v>
      </c>
      <c r="G3288">
        <v>3</v>
      </c>
      <c r="H3288" t="s">
        <v>78</v>
      </c>
      <c r="I3288">
        <v>23</v>
      </c>
      <c r="J3288" t="s">
        <v>107</v>
      </c>
      <c r="K3288">
        <v>17</v>
      </c>
      <c r="L3288" t="s">
        <v>108</v>
      </c>
      <c r="M3288" t="s">
        <v>125</v>
      </c>
      <c r="N3288">
        <v>3</v>
      </c>
      <c r="O3288" t="s">
        <v>126</v>
      </c>
      <c r="P3288">
        <v>1</v>
      </c>
      <c r="Q3288" t="s">
        <v>37</v>
      </c>
      <c r="R3288">
        <v>1</v>
      </c>
      <c r="S3288" t="s">
        <v>127</v>
      </c>
      <c r="T3288">
        <v>5</v>
      </c>
      <c r="U3288" t="s">
        <v>300</v>
      </c>
      <c r="V3288" t="s">
        <v>265</v>
      </c>
      <c r="W3288">
        <v>3</v>
      </c>
      <c r="X3288" t="s">
        <v>84</v>
      </c>
      <c r="Y3288">
        <v>85</v>
      </c>
      <c r="Z3288">
        <v>196</v>
      </c>
      <c r="AA3288">
        <v>16660</v>
      </c>
      <c r="AB3288">
        <v>7830.2</v>
      </c>
      <c r="AC3288">
        <v>0.47</v>
      </c>
      <c r="AD3288">
        <v>3</v>
      </c>
      <c r="AE3288" t="s">
        <v>42</v>
      </c>
    </row>
    <row r="3289" spans="1:31" x14ac:dyDescent="0.3">
      <c r="A3289">
        <v>1197831</v>
      </c>
      <c r="B3289" t="s">
        <v>73</v>
      </c>
      <c r="C3289" s="1">
        <v>44219</v>
      </c>
      <c r="D3289">
        <v>2021</v>
      </c>
      <c r="E3289" t="s">
        <v>47</v>
      </c>
      <c r="F3289">
        <v>1</v>
      </c>
      <c r="G3289">
        <v>2</v>
      </c>
      <c r="H3289" t="s">
        <v>74</v>
      </c>
      <c r="I3289">
        <v>33</v>
      </c>
      <c r="J3289" t="s">
        <v>119</v>
      </c>
      <c r="K3289">
        <v>36</v>
      </c>
      <c r="L3289" t="s">
        <v>120</v>
      </c>
      <c r="M3289" t="s">
        <v>125</v>
      </c>
      <c r="N3289">
        <v>3</v>
      </c>
      <c r="O3289" t="s">
        <v>126</v>
      </c>
      <c r="P3289">
        <v>1</v>
      </c>
      <c r="Q3289" t="s">
        <v>37</v>
      </c>
      <c r="R3289">
        <v>5</v>
      </c>
      <c r="S3289" t="s">
        <v>303</v>
      </c>
      <c r="T3289">
        <v>6</v>
      </c>
      <c r="U3289" t="s">
        <v>304</v>
      </c>
      <c r="V3289" t="s">
        <v>129</v>
      </c>
      <c r="W3289">
        <v>3</v>
      </c>
      <c r="X3289" t="s">
        <v>84</v>
      </c>
      <c r="Y3289">
        <v>34</v>
      </c>
      <c r="Z3289">
        <v>95</v>
      </c>
      <c r="AA3289">
        <v>3230</v>
      </c>
      <c r="AB3289">
        <v>1550.3999999999999</v>
      </c>
      <c r="AC3289">
        <v>0.48</v>
      </c>
      <c r="AD3289">
        <v>3</v>
      </c>
      <c r="AE3289" t="s">
        <v>42</v>
      </c>
    </row>
    <row r="3290" spans="1:31" x14ac:dyDescent="0.3">
      <c r="A3290">
        <v>1128299</v>
      </c>
      <c r="B3290" t="s">
        <v>77</v>
      </c>
      <c r="C3290" s="1">
        <v>44432</v>
      </c>
      <c r="D3290">
        <v>2021</v>
      </c>
      <c r="E3290" t="s">
        <v>31</v>
      </c>
      <c r="F3290">
        <v>3</v>
      </c>
      <c r="G3290">
        <v>3</v>
      </c>
      <c r="H3290" t="s">
        <v>78</v>
      </c>
      <c r="I3290">
        <v>23</v>
      </c>
      <c r="J3290" t="s">
        <v>107</v>
      </c>
      <c r="K3290">
        <v>17</v>
      </c>
      <c r="L3290" t="s">
        <v>108</v>
      </c>
      <c r="M3290" t="s">
        <v>125</v>
      </c>
      <c r="N3290">
        <v>3</v>
      </c>
      <c r="O3290" t="s">
        <v>126</v>
      </c>
      <c r="P3290">
        <v>1</v>
      </c>
      <c r="Q3290" t="s">
        <v>37</v>
      </c>
      <c r="R3290">
        <v>1</v>
      </c>
      <c r="S3290" t="s">
        <v>127</v>
      </c>
      <c r="T3290">
        <v>4</v>
      </c>
      <c r="U3290" t="s">
        <v>128</v>
      </c>
      <c r="V3290" t="s">
        <v>189</v>
      </c>
      <c r="W3290">
        <v>3</v>
      </c>
      <c r="X3290" t="s">
        <v>84</v>
      </c>
      <c r="Y3290">
        <v>76</v>
      </c>
      <c r="Z3290">
        <v>233</v>
      </c>
      <c r="AA3290">
        <v>17708</v>
      </c>
      <c r="AB3290">
        <v>8676.92</v>
      </c>
      <c r="AC3290">
        <v>0.49</v>
      </c>
      <c r="AD3290">
        <v>3</v>
      </c>
      <c r="AE3290" t="s">
        <v>42</v>
      </c>
    </row>
    <row r="3291" spans="1:31" x14ac:dyDescent="0.3">
      <c r="A3291">
        <v>1128299</v>
      </c>
      <c r="B3291" t="s">
        <v>77</v>
      </c>
      <c r="C3291" s="1">
        <v>44464</v>
      </c>
      <c r="D3291">
        <v>2021</v>
      </c>
      <c r="E3291" t="s">
        <v>43</v>
      </c>
      <c r="F3291">
        <v>3</v>
      </c>
      <c r="G3291">
        <v>3</v>
      </c>
      <c r="H3291" t="s">
        <v>78</v>
      </c>
      <c r="I3291">
        <v>23</v>
      </c>
      <c r="J3291" t="s">
        <v>107</v>
      </c>
      <c r="K3291">
        <v>17</v>
      </c>
      <c r="L3291" t="s">
        <v>108</v>
      </c>
      <c r="M3291" t="s">
        <v>125</v>
      </c>
      <c r="N3291">
        <v>3</v>
      </c>
      <c r="O3291" t="s">
        <v>126</v>
      </c>
      <c r="P3291">
        <v>1</v>
      </c>
      <c r="Q3291" t="s">
        <v>37</v>
      </c>
      <c r="R3291">
        <v>5</v>
      </c>
      <c r="S3291" t="s">
        <v>303</v>
      </c>
      <c r="T3291">
        <v>7</v>
      </c>
      <c r="U3291" t="s">
        <v>305</v>
      </c>
      <c r="V3291" t="s">
        <v>202</v>
      </c>
      <c r="W3291">
        <v>3</v>
      </c>
      <c r="X3291" t="s">
        <v>84</v>
      </c>
      <c r="Y3291">
        <v>51</v>
      </c>
      <c r="Z3291">
        <v>122</v>
      </c>
      <c r="AA3291">
        <v>6222</v>
      </c>
      <c r="AB3291">
        <v>2862.12</v>
      </c>
      <c r="AC3291">
        <v>0.45999999999999996</v>
      </c>
      <c r="AD3291">
        <v>3</v>
      </c>
      <c r="AE3291" t="s">
        <v>42</v>
      </c>
    </row>
    <row r="3292" spans="1:31" x14ac:dyDescent="0.3">
      <c r="A3292">
        <v>1128299</v>
      </c>
      <c r="B3292" t="s">
        <v>77</v>
      </c>
      <c r="C3292" s="1">
        <v>44493</v>
      </c>
      <c r="D3292">
        <v>2021</v>
      </c>
      <c r="E3292" t="s">
        <v>44</v>
      </c>
      <c r="F3292">
        <v>4</v>
      </c>
      <c r="G3292">
        <v>3</v>
      </c>
      <c r="H3292" t="s">
        <v>78</v>
      </c>
      <c r="I3292">
        <v>23</v>
      </c>
      <c r="J3292" t="s">
        <v>107</v>
      </c>
      <c r="K3292">
        <v>17</v>
      </c>
      <c r="L3292" t="s">
        <v>108</v>
      </c>
      <c r="M3292" t="s">
        <v>125</v>
      </c>
      <c r="N3292">
        <v>3</v>
      </c>
      <c r="O3292" t="s">
        <v>126</v>
      </c>
      <c r="P3292">
        <v>1</v>
      </c>
      <c r="Q3292" t="s">
        <v>37</v>
      </c>
      <c r="R3292">
        <v>1</v>
      </c>
      <c r="S3292" t="s">
        <v>127</v>
      </c>
      <c r="T3292">
        <v>4</v>
      </c>
      <c r="U3292" t="s">
        <v>128</v>
      </c>
      <c r="V3292" t="s">
        <v>186</v>
      </c>
      <c r="W3292">
        <v>3</v>
      </c>
      <c r="X3292" t="s">
        <v>84</v>
      </c>
      <c r="Y3292">
        <v>50</v>
      </c>
      <c r="Z3292">
        <v>142</v>
      </c>
      <c r="AA3292">
        <v>7100</v>
      </c>
      <c r="AB3292">
        <v>3265.9999999999995</v>
      </c>
      <c r="AC3292">
        <v>0.45999999999999996</v>
      </c>
      <c r="AD3292">
        <v>3</v>
      </c>
      <c r="AE3292" t="s">
        <v>42</v>
      </c>
    </row>
    <row r="3293" spans="1:31" x14ac:dyDescent="0.3">
      <c r="A3293">
        <v>1128299</v>
      </c>
      <c r="B3293" t="s">
        <v>77</v>
      </c>
      <c r="C3293" s="1">
        <v>44524</v>
      </c>
      <c r="D3293">
        <v>2021</v>
      </c>
      <c r="E3293" t="s">
        <v>45</v>
      </c>
      <c r="F3293">
        <v>4</v>
      </c>
      <c r="G3293">
        <v>3</v>
      </c>
      <c r="H3293" t="s">
        <v>78</v>
      </c>
      <c r="I3293">
        <v>23</v>
      </c>
      <c r="J3293" t="s">
        <v>107</v>
      </c>
      <c r="K3293">
        <v>17</v>
      </c>
      <c r="L3293" t="s">
        <v>108</v>
      </c>
      <c r="M3293" t="s">
        <v>125</v>
      </c>
      <c r="N3293">
        <v>3</v>
      </c>
      <c r="O3293" t="s">
        <v>126</v>
      </c>
      <c r="P3293">
        <v>1</v>
      </c>
      <c r="Q3293" t="s">
        <v>37</v>
      </c>
      <c r="R3293">
        <v>5</v>
      </c>
      <c r="S3293" t="s">
        <v>303</v>
      </c>
      <c r="T3293">
        <v>6</v>
      </c>
      <c r="U3293" t="s">
        <v>304</v>
      </c>
      <c r="V3293" t="s">
        <v>129</v>
      </c>
      <c r="W3293">
        <v>3</v>
      </c>
      <c r="X3293" t="s">
        <v>84</v>
      </c>
      <c r="Y3293">
        <v>48</v>
      </c>
      <c r="Z3293">
        <v>195</v>
      </c>
      <c r="AA3293">
        <v>9360</v>
      </c>
      <c r="AB3293">
        <v>4680</v>
      </c>
      <c r="AC3293">
        <v>0.5</v>
      </c>
      <c r="AD3293">
        <v>3</v>
      </c>
      <c r="AE3293" t="s">
        <v>42</v>
      </c>
    </row>
    <row r="3294" spans="1:31" x14ac:dyDescent="0.3">
      <c r="A3294">
        <v>1128299</v>
      </c>
      <c r="B3294" t="s">
        <v>77</v>
      </c>
      <c r="C3294" s="1">
        <v>44553</v>
      </c>
      <c r="D3294">
        <v>2021</v>
      </c>
      <c r="E3294" t="s">
        <v>46</v>
      </c>
      <c r="F3294">
        <v>4</v>
      </c>
      <c r="G3294">
        <v>3</v>
      </c>
      <c r="H3294" t="s">
        <v>78</v>
      </c>
      <c r="I3294">
        <v>23</v>
      </c>
      <c r="J3294" t="s">
        <v>107</v>
      </c>
      <c r="K3294">
        <v>17</v>
      </c>
      <c r="L3294" t="s">
        <v>108</v>
      </c>
      <c r="M3294" t="s">
        <v>125</v>
      </c>
      <c r="N3294">
        <v>3</v>
      </c>
      <c r="O3294" t="s">
        <v>126</v>
      </c>
      <c r="P3294">
        <v>1</v>
      </c>
      <c r="Q3294" t="s">
        <v>37</v>
      </c>
      <c r="R3294">
        <v>1</v>
      </c>
      <c r="S3294" t="s">
        <v>127</v>
      </c>
      <c r="T3294">
        <v>4</v>
      </c>
      <c r="U3294" t="s">
        <v>128</v>
      </c>
      <c r="V3294" t="s">
        <v>161</v>
      </c>
      <c r="W3294">
        <v>3</v>
      </c>
      <c r="X3294" t="s">
        <v>84</v>
      </c>
      <c r="Y3294">
        <v>72</v>
      </c>
      <c r="Z3294">
        <v>218</v>
      </c>
      <c r="AA3294">
        <v>15696</v>
      </c>
      <c r="AB3294">
        <v>7377.12</v>
      </c>
      <c r="AC3294">
        <v>0.47</v>
      </c>
      <c r="AD3294">
        <v>3</v>
      </c>
      <c r="AE3294" t="s">
        <v>42</v>
      </c>
    </row>
    <row r="3295" spans="1:31" x14ac:dyDescent="0.3">
      <c r="A3295">
        <v>1128299</v>
      </c>
      <c r="B3295" t="s">
        <v>77</v>
      </c>
      <c r="C3295" s="1">
        <v>44213</v>
      </c>
      <c r="D3295">
        <v>2021</v>
      </c>
      <c r="E3295" t="s">
        <v>47</v>
      </c>
      <c r="F3295">
        <v>1</v>
      </c>
      <c r="G3295">
        <v>3</v>
      </c>
      <c r="H3295" t="s">
        <v>78</v>
      </c>
      <c r="I3295">
        <v>23</v>
      </c>
      <c r="J3295" t="s">
        <v>107</v>
      </c>
      <c r="K3295">
        <v>17</v>
      </c>
      <c r="L3295" t="s">
        <v>108</v>
      </c>
      <c r="M3295" t="s">
        <v>125</v>
      </c>
      <c r="N3295">
        <v>3</v>
      </c>
      <c r="O3295" t="s">
        <v>126</v>
      </c>
      <c r="P3295">
        <v>1</v>
      </c>
      <c r="Q3295" t="s">
        <v>37</v>
      </c>
      <c r="R3295">
        <v>5</v>
      </c>
      <c r="S3295" t="s">
        <v>303</v>
      </c>
      <c r="T3295">
        <v>8</v>
      </c>
      <c r="U3295" t="s">
        <v>306</v>
      </c>
      <c r="V3295" t="s">
        <v>189</v>
      </c>
      <c r="W3295">
        <v>3</v>
      </c>
      <c r="X3295" t="s">
        <v>84</v>
      </c>
      <c r="Y3295">
        <v>42</v>
      </c>
      <c r="Z3295">
        <v>100</v>
      </c>
      <c r="AA3295">
        <v>4200</v>
      </c>
      <c r="AB3295">
        <v>2268</v>
      </c>
      <c r="AC3295">
        <v>0.54</v>
      </c>
      <c r="AD3295">
        <v>3</v>
      </c>
      <c r="AE3295" t="s">
        <v>42</v>
      </c>
    </row>
    <row r="3296" spans="1:31" x14ac:dyDescent="0.3">
      <c r="A3296">
        <v>1128299</v>
      </c>
      <c r="B3296" t="s">
        <v>77</v>
      </c>
      <c r="C3296" s="1">
        <v>44244</v>
      </c>
      <c r="D3296">
        <v>2021</v>
      </c>
      <c r="E3296" t="s">
        <v>48</v>
      </c>
      <c r="F3296">
        <v>1</v>
      </c>
      <c r="G3296">
        <v>3</v>
      </c>
      <c r="H3296" t="s">
        <v>78</v>
      </c>
      <c r="I3296">
        <v>23</v>
      </c>
      <c r="J3296" t="s">
        <v>107</v>
      </c>
      <c r="K3296">
        <v>17</v>
      </c>
      <c r="L3296" t="s">
        <v>108</v>
      </c>
      <c r="M3296" t="s">
        <v>125</v>
      </c>
      <c r="N3296">
        <v>3</v>
      </c>
      <c r="O3296" t="s">
        <v>126</v>
      </c>
      <c r="P3296">
        <v>1</v>
      </c>
      <c r="Q3296" t="s">
        <v>37</v>
      </c>
      <c r="R3296">
        <v>1</v>
      </c>
      <c r="S3296" t="s">
        <v>127</v>
      </c>
      <c r="T3296">
        <v>4</v>
      </c>
      <c r="U3296" t="s">
        <v>128</v>
      </c>
      <c r="V3296" t="s">
        <v>204</v>
      </c>
      <c r="W3296">
        <v>3</v>
      </c>
      <c r="X3296" t="s">
        <v>84</v>
      </c>
      <c r="Y3296">
        <v>41</v>
      </c>
      <c r="Z3296">
        <v>116</v>
      </c>
      <c r="AA3296">
        <v>4756</v>
      </c>
      <c r="AB3296">
        <v>2425.56</v>
      </c>
      <c r="AC3296">
        <v>0.51</v>
      </c>
      <c r="AD3296">
        <v>3</v>
      </c>
      <c r="AE3296" t="s">
        <v>42</v>
      </c>
    </row>
    <row r="3297" spans="1:31" x14ac:dyDescent="0.3">
      <c r="A3297">
        <v>1128299</v>
      </c>
      <c r="B3297" t="s">
        <v>77</v>
      </c>
      <c r="C3297" s="1">
        <v>44271</v>
      </c>
      <c r="D3297">
        <v>2021</v>
      </c>
      <c r="E3297" t="s">
        <v>51</v>
      </c>
      <c r="F3297">
        <v>1</v>
      </c>
      <c r="G3297">
        <v>2</v>
      </c>
      <c r="H3297" t="s">
        <v>74</v>
      </c>
      <c r="I3297">
        <v>24</v>
      </c>
      <c r="J3297" t="s">
        <v>109</v>
      </c>
      <c r="K3297">
        <v>27</v>
      </c>
      <c r="L3297" t="s">
        <v>110</v>
      </c>
      <c r="M3297" t="s">
        <v>125</v>
      </c>
      <c r="N3297">
        <v>3</v>
      </c>
      <c r="O3297" t="s">
        <v>126</v>
      </c>
      <c r="P3297">
        <v>1</v>
      </c>
      <c r="Q3297" t="s">
        <v>37</v>
      </c>
      <c r="R3297">
        <v>1</v>
      </c>
      <c r="S3297" t="s">
        <v>127</v>
      </c>
      <c r="T3297">
        <v>4</v>
      </c>
      <c r="U3297" t="s">
        <v>128</v>
      </c>
      <c r="V3297" t="s">
        <v>161</v>
      </c>
      <c r="W3297">
        <v>3</v>
      </c>
      <c r="X3297" t="s">
        <v>84</v>
      </c>
      <c r="Y3297">
        <v>51</v>
      </c>
      <c r="Z3297">
        <v>101</v>
      </c>
      <c r="AA3297">
        <v>5151</v>
      </c>
      <c r="AB3297">
        <v>2833.0499999999997</v>
      </c>
      <c r="AC3297">
        <v>0.54999999999999993</v>
      </c>
      <c r="AD3297">
        <v>3</v>
      </c>
      <c r="AE3297" t="s">
        <v>42</v>
      </c>
    </row>
    <row r="3298" spans="1:31" x14ac:dyDescent="0.3">
      <c r="A3298">
        <v>1128299</v>
      </c>
      <c r="B3298" t="s">
        <v>77</v>
      </c>
      <c r="C3298" s="1">
        <v>44303</v>
      </c>
      <c r="D3298">
        <v>2021</v>
      </c>
      <c r="E3298" t="s">
        <v>52</v>
      </c>
      <c r="F3298">
        <v>2</v>
      </c>
      <c r="G3298">
        <v>2</v>
      </c>
      <c r="H3298" t="s">
        <v>74</v>
      </c>
      <c r="I3298">
        <v>24</v>
      </c>
      <c r="J3298" t="s">
        <v>109</v>
      </c>
      <c r="K3298">
        <v>27</v>
      </c>
      <c r="L3298" t="s">
        <v>110</v>
      </c>
      <c r="M3298" t="s">
        <v>125</v>
      </c>
      <c r="N3298">
        <v>3</v>
      </c>
      <c r="O3298" t="s">
        <v>126</v>
      </c>
      <c r="P3298">
        <v>1</v>
      </c>
      <c r="Q3298" t="s">
        <v>37</v>
      </c>
      <c r="R3298">
        <v>5</v>
      </c>
      <c r="S3298" t="s">
        <v>303</v>
      </c>
      <c r="T3298">
        <v>7</v>
      </c>
      <c r="U3298" t="s">
        <v>305</v>
      </c>
      <c r="V3298" t="s">
        <v>187</v>
      </c>
      <c r="W3298">
        <v>3</v>
      </c>
      <c r="X3298" t="s">
        <v>84</v>
      </c>
      <c r="Y3298">
        <v>52</v>
      </c>
      <c r="Z3298">
        <v>88</v>
      </c>
      <c r="AA3298">
        <v>4576</v>
      </c>
      <c r="AB3298">
        <v>2288</v>
      </c>
      <c r="AC3298">
        <v>0.5</v>
      </c>
      <c r="AD3298">
        <v>3</v>
      </c>
      <c r="AE3298" t="s">
        <v>42</v>
      </c>
    </row>
    <row r="3299" spans="1:31" x14ac:dyDescent="0.3">
      <c r="A3299">
        <v>1128299</v>
      </c>
      <c r="B3299" t="s">
        <v>77</v>
      </c>
      <c r="C3299" s="1">
        <v>44334</v>
      </c>
      <c r="D3299">
        <v>2021</v>
      </c>
      <c r="E3299" t="s">
        <v>53</v>
      </c>
      <c r="F3299">
        <v>2</v>
      </c>
      <c r="G3299">
        <v>2</v>
      </c>
      <c r="H3299" t="s">
        <v>74</v>
      </c>
      <c r="I3299">
        <v>24</v>
      </c>
      <c r="J3299" t="s">
        <v>109</v>
      </c>
      <c r="K3299">
        <v>27</v>
      </c>
      <c r="L3299" t="s">
        <v>110</v>
      </c>
      <c r="M3299" t="s">
        <v>125</v>
      </c>
      <c r="N3299">
        <v>3</v>
      </c>
      <c r="O3299" t="s">
        <v>126</v>
      </c>
      <c r="P3299">
        <v>1</v>
      </c>
      <c r="Q3299" t="s">
        <v>37</v>
      </c>
      <c r="R3299">
        <v>5</v>
      </c>
      <c r="S3299" t="s">
        <v>303</v>
      </c>
      <c r="T3299">
        <v>7</v>
      </c>
      <c r="U3299" t="s">
        <v>305</v>
      </c>
      <c r="V3299" t="s">
        <v>162</v>
      </c>
      <c r="W3299">
        <v>3</v>
      </c>
      <c r="X3299" t="s">
        <v>84</v>
      </c>
      <c r="Y3299">
        <v>47</v>
      </c>
      <c r="Z3299">
        <v>100</v>
      </c>
      <c r="AA3299">
        <v>4700</v>
      </c>
      <c r="AB3299">
        <v>2444</v>
      </c>
      <c r="AC3299">
        <v>0.52</v>
      </c>
      <c r="AD3299">
        <v>3</v>
      </c>
      <c r="AE3299" t="s">
        <v>42</v>
      </c>
    </row>
    <row r="3300" spans="1:31" x14ac:dyDescent="0.3">
      <c r="A3300">
        <v>1128299</v>
      </c>
      <c r="B3300" t="s">
        <v>77</v>
      </c>
      <c r="C3300" s="1">
        <v>44364</v>
      </c>
      <c r="D3300">
        <v>2021</v>
      </c>
      <c r="E3300" t="s">
        <v>54</v>
      </c>
      <c r="F3300">
        <v>2</v>
      </c>
      <c r="G3300">
        <v>2</v>
      </c>
      <c r="H3300" t="s">
        <v>74</v>
      </c>
      <c r="I3300">
        <v>24</v>
      </c>
      <c r="J3300" t="s">
        <v>109</v>
      </c>
      <c r="K3300">
        <v>27</v>
      </c>
      <c r="L3300" t="s">
        <v>110</v>
      </c>
      <c r="M3300" t="s">
        <v>125</v>
      </c>
      <c r="N3300">
        <v>3</v>
      </c>
      <c r="O3300" t="s">
        <v>126</v>
      </c>
      <c r="P3300">
        <v>1</v>
      </c>
      <c r="Q3300" t="s">
        <v>37</v>
      </c>
      <c r="R3300">
        <v>1</v>
      </c>
      <c r="S3300" t="s">
        <v>127</v>
      </c>
      <c r="T3300">
        <v>5</v>
      </c>
      <c r="U3300" t="s">
        <v>300</v>
      </c>
      <c r="V3300" t="s">
        <v>265</v>
      </c>
      <c r="W3300">
        <v>3</v>
      </c>
      <c r="X3300" t="s">
        <v>84</v>
      </c>
      <c r="Y3300">
        <v>65</v>
      </c>
      <c r="Z3300">
        <v>210</v>
      </c>
      <c r="AA3300">
        <v>13650</v>
      </c>
      <c r="AB3300">
        <v>7098</v>
      </c>
      <c r="AC3300">
        <v>0.52</v>
      </c>
      <c r="AD3300">
        <v>3</v>
      </c>
      <c r="AE3300" t="s">
        <v>42</v>
      </c>
    </row>
    <row r="3301" spans="1:31" x14ac:dyDescent="0.3">
      <c r="A3301">
        <v>1197831</v>
      </c>
      <c r="B3301" t="s">
        <v>73</v>
      </c>
      <c r="C3301" s="1">
        <v>44219</v>
      </c>
      <c r="D3301">
        <v>2021</v>
      </c>
      <c r="E3301" t="s">
        <v>47</v>
      </c>
      <c r="F3301">
        <v>1</v>
      </c>
      <c r="G3301">
        <v>2</v>
      </c>
      <c r="H3301" t="s">
        <v>74</v>
      </c>
      <c r="I3301">
        <v>33</v>
      </c>
      <c r="J3301" t="s">
        <v>119</v>
      </c>
      <c r="K3301">
        <v>36</v>
      </c>
      <c r="L3301" t="s">
        <v>120</v>
      </c>
      <c r="M3301" t="s">
        <v>125</v>
      </c>
      <c r="N3301">
        <v>3</v>
      </c>
      <c r="O3301" t="s">
        <v>126</v>
      </c>
      <c r="P3301">
        <v>1</v>
      </c>
      <c r="Q3301" t="s">
        <v>37</v>
      </c>
      <c r="R3301">
        <v>1</v>
      </c>
      <c r="S3301" t="s">
        <v>127</v>
      </c>
      <c r="T3301">
        <v>4</v>
      </c>
      <c r="U3301" t="s">
        <v>128</v>
      </c>
      <c r="V3301" t="s">
        <v>161</v>
      </c>
      <c r="W3301">
        <v>3</v>
      </c>
      <c r="X3301" t="s">
        <v>84</v>
      </c>
      <c r="Y3301">
        <v>23</v>
      </c>
      <c r="Z3301">
        <v>122</v>
      </c>
      <c r="AA3301">
        <v>2806</v>
      </c>
      <c r="AB3301">
        <v>1459.1200000000001</v>
      </c>
      <c r="AC3301">
        <v>0.52</v>
      </c>
      <c r="AD3301">
        <v>3</v>
      </c>
      <c r="AE3301" t="s">
        <v>42</v>
      </c>
    </row>
    <row r="3302" spans="1:31" x14ac:dyDescent="0.3">
      <c r="A3302">
        <v>1197831</v>
      </c>
      <c r="B3302" t="s">
        <v>73</v>
      </c>
      <c r="C3302" s="1">
        <v>44248</v>
      </c>
      <c r="D3302">
        <v>2021</v>
      </c>
      <c r="E3302" t="s">
        <v>48</v>
      </c>
      <c r="F3302">
        <v>1</v>
      </c>
      <c r="G3302">
        <v>2</v>
      </c>
      <c r="H3302" t="s">
        <v>74</v>
      </c>
      <c r="I3302">
        <v>33</v>
      </c>
      <c r="J3302" t="s">
        <v>119</v>
      </c>
      <c r="K3302">
        <v>36</v>
      </c>
      <c r="L3302" t="s">
        <v>120</v>
      </c>
      <c r="M3302" t="s">
        <v>125</v>
      </c>
      <c r="N3302">
        <v>3</v>
      </c>
      <c r="O3302" t="s">
        <v>126</v>
      </c>
      <c r="P3302">
        <v>1</v>
      </c>
      <c r="Q3302" t="s">
        <v>37</v>
      </c>
      <c r="R3302">
        <v>5</v>
      </c>
      <c r="S3302" t="s">
        <v>303</v>
      </c>
      <c r="T3302">
        <v>7</v>
      </c>
      <c r="U3302" t="s">
        <v>305</v>
      </c>
      <c r="V3302" t="s">
        <v>187</v>
      </c>
      <c r="W3302">
        <v>3</v>
      </c>
      <c r="X3302" t="s">
        <v>84</v>
      </c>
      <c r="Y3302">
        <v>24</v>
      </c>
      <c r="Z3302">
        <v>189</v>
      </c>
      <c r="AA3302">
        <v>4536</v>
      </c>
      <c r="AB3302">
        <v>2313.36</v>
      </c>
      <c r="AC3302">
        <v>0.51</v>
      </c>
      <c r="AD3302">
        <v>3</v>
      </c>
      <c r="AE3302" t="s">
        <v>42</v>
      </c>
    </row>
    <row r="3303" spans="1:31" x14ac:dyDescent="0.3">
      <c r="A3303">
        <v>1197831</v>
      </c>
      <c r="B3303" t="s">
        <v>73</v>
      </c>
      <c r="C3303" s="1">
        <v>44248</v>
      </c>
      <c r="D3303">
        <v>2021</v>
      </c>
      <c r="E3303" t="s">
        <v>48</v>
      </c>
      <c r="F3303">
        <v>1</v>
      </c>
      <c r="G3303">
        <v>2</v>
      </c>
      <c r="H3303" t="s">
        <v>74</v>
      </c>
      <c r="I3303">
        <v>33</v>
      </c>
      <c r="J3303" t="s">
        <v>119</v>
      </c>
      <c r="K3303">
        <v>36</v>
      </c>
      <c r="L3303" t="s">
        <v>120</v>
      </c>
      <c r="M3303" t="s">
        <v>125</v>
      </c>
      <c r="N3303">
        <v>3</v>
      </c>
      <c r="O3303" t="s">
        <v>126</v>
      </c>
      <c r="P3303">
        <v>1</v>
      </c>
      <c r="Q3303" t="s">
        <v>37</v>
      </c>
      <c r="R3303">
        <v>5</v>
      </c>
      <c r="S3303" t="s">
        <v>303</v>
      </c>
      <c r="T3303">
        <v>7</v>
      </c>
      <c r="U3303" t="s">
        <v>305</v>
      </c>
      <c r="V3303" t="s">
        <v>162</v>
      </c>
      <c r="W3303">
        <v>3</v>
      </c>
      <c r="X3303" t="s">
        <v>84</v>
      </c>
      <c r="Y3303">
        <v>14</v>
      </c>
      <c r="Z3303">
        <v>120</v>
      </c>
      <c r="AA3303">
        <v>1680</v>
      </c>
      <c r="AB3303">
        <v>840</v>
      </c>
      <c r="AC3303">
        <v>0.5</v>
      </c>
      <c r="AD3303">
        <v>3</v>
      </c>
      <c r="AE3303" t="s">
        <v>42</v>
      </c>
    </row>
    <row r="3304" spans="1:31" x14ac:dyDescent="0.3">
      <c r="A3304">
        <v>1197831</v>
      </c>
      <c r="B3304" t="s">
        <v>73</v>
      </c>
      <c r="C3304" s="1">
        <v>44248</v>
      </c>
      <c r="D3304">
        <v>2021</v>
      </c>
      <c r="E3304" t="s">
        <v>48</v>
      </c>
      <c r="F3304">
        <v>1</v>
      </c>
      <c r="G3304">
        <v>2</v>
      </c>
      <c r="H3304" t="s">
        <v>74</v>
      </c>
      <c r="I3304">
        <v>34</v>
      </c>
      <c r="J3304" t="s">
        <v>121</v>
      </c>
      <c r="K3304">
        <v>37</v>
      </c>
      <c r="L3304" t="s">
        <v>122</v>
      </c>
      <c r="M3304" t="s">
        <v>125</v>
      </c>
      <c r="N3304">
        <v>3</v>
      </c>
      <c r="O3304" t="s">
        <v>126</v>
      </c>
      <c r="P3304">
        <v>1</v>
      </c>
      <c r="Q3304" t="s">
        <v>37</v>
      </c>
      <c r="R3304">
        <v>1</v>
      </c>
      <c r="S3304" t="s">
        <v>127</v>
      </c>
      <c r="T3304">
        <v>5</v>
      </c>
      <c r="U3304" t="s">
        <v>300</v>
      </c>
      <c r="V3304" t="s">
        <v>265</v>
      </c>
      <c r="W3304">
        <v>3</v>
      </c>
      <c r="X3304" t="s">
        <v>84</v>
      </c>
      <c r="Y3304">
        <v>19</v>
      </c>
      <c r="Z3304">
        <v>115</v>
      </c>
      <c r="AA3304">
        <v>2185</v>
      </c>
      <c r="AB3304">
        <v>1179.9000000000001</v>
      </c>
      <c r="AC3304">
        <v>0.54</v>
      </c>
      <c r="AD3304">
        <v>3</v>
      </c>
      <c r="AE3304" t="s">
        <v>42</v>
      </c>
    </row>
    <row r="3305" spans="1:31" x14ac:dyDescent="0.3">
      <c r="A3305">
        <v>1128299</v>
      </c>
      <c r="B3305" t="s">
        <v>77</v>
      </c>
      <c r="C3305" s="1">
        <v>44425</v>
      </c>
      <c r="D3305">
        <v>2021</v>
      </c>
      <c r="E3305" t="s">
        <v>31</v>
      </c>
      <c r="F3305">
        <v>3</v>
      </c>
      <c r="G3305">
        <v>2</v>
      </c>
      <c r="H3305" t="s">
        <v>74</v>
      </c>
      <c r="I3305">
        <v>24</v>
      </c>
      <c r="J3305" t="s">
        <v>109</v>
      </c>
      <c r="K3305">
        <v>27</v>
      </c>
      <c r="L3305" t="s">
        <v>110</v>
      </c>
      <c r="M3305" t="s">
        <v>125</v>
      </c>
      <c r="N3305">
        <v>3</v>
      </c>
      <c r="O3305" t="s">
        <v>126</v>
      </c>
      <c r="P3305">
        <v>1</v>
      </c>
      <c r="Q3305" t="s">
        <v>37</v>
      </c>
      <c r="R3305">
        <v>5</v>
      </c>
      <c r="S3305" t="s">
        <v>303</v>
      </c>
      <c r="T3305">
        <v>6</v>
      </c>
      <c r="U3305" t="s">
        <v>304</v>
      </c>
      <c r="V3305" t="s">
        <v>129</v>
      </c>
      <c r="W3305">
        <v>3</v>
      </c>
      <c r="X3305" t="s">
        <v>84</v>
      </c>
      <c r="Y3305">
        <v>77</v>
      </c>
      <c r="Z3305">
        <v>239</v>
      </c>
      <c r="AA3305">
        <v>18403</v>
      </c>
      <c r="AB3305">
        <v>9385.5300000000007</v>
      </c>
      <c r="AC3305">
        <v>0.51</v>
      </c>
      <c r="AD3305">
        <v>3</v>
      </c>
      <c r="AE3305" t="s">
        <v>42</v>
      </c>
    </row>
    <row r="3306" spans="1:31" x14ac:dyDescent="0.3">
      <c r="A3306">
        <v>1197831</v>
      </c>
      <c r="B3306" t="s">
        <v>73</v>
      </c>
      <c r="C3306" s="1">
        <v>44274</v>
      </c>
      <c r="D3306">
        <v>2021</v>
      </c>
      <c r="E3306" t="s">
        <v>51</v>
      </c>
      <c r="F3306">
        <v>1</v>
      </c>
      <c r="G3306">
        <v>2</v>
      </c>
      <c r="H3306" t="s">
        <v>74</v>
      </c>
      <c r="I3306">
        <v>34</v>
      </c>
      <c r="J3306" t="s">
        <v>121</v>
      </c>
      <c r="K3306">
        <v>37</v>
      </c>
      <c r="L3306" t="s">
        <v>122</v>
      </c>
      <c r="M3306" t="s">
        <v>125</v>
      </c>
      <c r="N3306">
        <v>3</v>
      </c>
      <c r="O3306" t="s">
        <v>126</v>
      </c>
      <c r="P3306">
        <v>1</v>
      </c>
      <c r="Q3306" t="s">
        <v>37</v>
      </c>
      <c r="R3306">
        <v>1</v>
      </c>
      <c r="S3306" t="s">
        <v>127</v>
      </c>
      <c r="T3306">
        <v>4</v>
      </c>
      <c r="U3306" t="s">
        <v>128</v>
      </c>
      <c r="V3306" t="s">
        <v>189</v>
      </c>
      <c r="W3306">
        <v>3</v>
      </c>
      <c r="X3306" t="s">
        <v>84</v>
      </c>
      <c r="Y3306">
        <v>10</v>
      </c>
      <c r="Z3306">
        <v>88</v>
      </c>
      <c r="AA3306">
        <v>880</v>
      </c>
      <c r="AB3306">
        <v>475.20000000000005</v>
      </c>
      <c r="AC3306">
        <v>0.54</v>
      </c>
      <c r="AD3306">
        <v>3</v>
      </c>
      <c r="AE3306" t="s">
        <v>42</v>
      </c>
    </row>
    <row r="3307" spans="1:31" x14ac:dyDescent="0.3">
      <c r="A3307">
        <v>1128299</v>
      </c>
      <c r="B3307" t="s">
        <v>77</v>
      </c>
      <c r="C3307" s="1">
        <v>44457</v>
      </c>
      <c r="D3307">
        <v>2021</v>
      </c>
      <c r="E3307" t="s">
        <v>43</v>
      </c>
      <c r="F3307">
        <v>3</v>
      </c>
      <c r="G3307">
        <v>2</v>
      </c>
      <c r="H3307" t="s">
        <v>74</v>
      </c>
      <c r="I3307">
        <v>24</v>
      </c>
      <c r="J3307" t="s">
        <v>109</v>
      </c>
      <c r="K3307">
        <v>27</v>
      </c>
      <c r="L3307" t="s">
        <v>110</v>
      </c>
      <c r="M3307" t="s">
        <v>125</v>
      </c>
      <c r="N3307">
        <v>3</v>
      </c>
      <c r="O3307" t="s">
        <v>126</v>
      </c>
      <c r="P3307">
        <v>1</v>
      </c>
      <c r="Q3307" t="s">
        <v>37</v>
      </c>
      <c r="R3307">
        <v>5</v>
      </c>
      <c r="S3307" t="s">
        <v>303</v>
      </c>
      <c r="T3307">
        <v>7</v>
      </c>
      <c r="U3307" t="s">
        <v>305</v>
      </c>
      <c r="V3307" t="s">
        <v>202</v>
      </c>
      <c r="W3307">
        <v>3</v>
      </c>
      <c r="X3307" t="s">
        <v>84</v>
      </c>
      <c r="Y3307">
        <v>46</v>
      </c>
      <c r="Z3307">
        <v>125</v>
      </c>
      <c r="AA3307">
        <v>5750</v>
      </c>
      <c r="AB3307">
        <v>2932.5</v>
      </c>
      <c r="AC3307">
        <v>0.51</v>
      </c>
      <c r="AD3307">
        <v>3</v>
      </c>
      <c r="AE3307" t="s">
        <v>42</v>
      </c>
    </row>
    <row r="3308" spans="1:31" x14ac:dyDescent="0.3">
      <c r="A3308">
        <v>1128299</v>
      </c>
      <c r="B3308" t="s">
        <v>77</v>
      </c>
      <c r="C3308" s="1">
        <v>44486</v>
      </c>
      <c r="D3308">
        <v>2021</v>
      </c>
      <c r="E3308" t="s">
        <v>44</v>
      </c>
      <c r="F3308">
        <v>4</v>
      </c>
      <c r="G3308">
        <v>2</v>
      </c>
      <c r="H3308" t="s">
        <v>74</v>
      </c>
      <c r="I3308">
        <v>24</v>
      </c>
      <c r="J3308" t="s">
        <v>109</v>
      </c>
      <c r="K3308">
        <v>27</v>
      </c>
      <c r="L3308" t="s">
        <v>110</v>
      </c>
      <c r="M3308" t="s">
        <v>125</v>
      </c>
      <c r="N3308">
        <v>3</v>
      </c>
      <c r="O3308" t="s">
        <v>126</v>
      </c>
      <c r="P3308">
        <v>1</v>
      </c>
      <c r="Q3308" t="s">
        <v>37</v>
      </c>
      <c r="R3308">
        <v>1</v>
      </c>
      <c r="S3308" t="s">
        <v>127</v>
      </c>
      <c r="T3308">
        <v>4</v>
      </c>
      <c r="U3308" t="s">
        <v>128</v>
      </c>
      <c r="V3308" t="s">
        <v>186</v>
      </c>
      <c r="W3308">
        <v>3</v>
      </c>
      <c r="X3308" t="s">
        <v>84</v>
      </c>
      <c r="Y3308">
        <v>45</v>
      </c>
      <c r="Z3308">
        <v>155</v>
      </c>
      <c r="AA3308">
        <v>6975</v>
      </c>
      <c r="AB3308">
        <v>3836.2499999999995</v>
      </c>
      <c r="AC3308">
        <v>0.54999999999999993</v>
      </c>
      <c r="AD3308">
        <v>3</v>
      </c>
      <c r="AE3308" t="s">
        <v>42</v>
      </c>
    </row>
    <row r="3309" spans="1:31" x14ac:dyDescent="0.3">
      <c r="A3309">
        <v>1128299</v>
      </c>
      <c r="B3309" t="s">
        <v>77</v>
      </c>
      <c r="C3309" s="1">
        <v>44517</v>
      </c>
      <c r="D3309">
        <v>2021</v>
      </c>
      <c r="E3309" t="s">
        <v>45</v>
      </c>
      <c r="F3309">
        <v>4</v>
      </c>
      <c r="G3309">
        <v>2</v>
      </c>
      <c r="H3309" t="s">
        <v>74</v>
      </c>
      <c r="I3309">
        <v>24</v>
      </c>
      <c r="J3309" t="s">
        <v>109</v>
      </c>
      <c r="K3309">
        <v>27</v>
      </c>
      <c r="L3309" t="s">
        <v>110</v>
      </c>
      <c r="M3309" t="s">
        <v>125</v>
      </c>
      <c r="N3309">
        <v>3</v>
      </c>
      <c r="O3309" t="s">
        <v>126</v>
      </c>
      <c r="P3309">
        <v>1</v>
      </c>
      <c r="Q3309" t="s">
        <v>37</v>
      </c>
      <c r="R3309">
        <v>5</v>
      </c>
      <c r="S3309" t="s">
        <v>303</v>
      </c>
      <c r="T3309">
        <v>6</v>
      </c>
      <c r="U3309" t="s">
        <v>304</v>
      </c>
      <c r="V3309" t="s">
        <v>129</v>
      </c>
      <c r="W3309">
        <v>3</v>
      </c>
      <c r="X3309" t="s">
        <v>84</v>
      </c>
      <c r="Y3309">
        <v>42</v>
      </c>
      <c r="Z3309">
        <v>210</v>
      </c>
      <c r="AA3309">
        <v>8820</v>
      </c>
      <c r="AB3309">
        <v>4586.4000000000005</v>
      </c>
      <c r="AC3309">
        <v>0.52</v>
      </c>
      <c r="AD3309">
        <v>3</v>
      </c>
      <c r="AE3309" t="s">
        <v>42</v>
      </c>
    </row>
    <row r="3310" spans="1:31" x14ac:dyDescent="0.3">
      <c r="A3310">
        <v>1128299</v>
      </c>
      <c r="B3310" t="s">
        <v>77</v>
      </c>
      <c r="C3310" s="1">
        <v>44546</v>
      </c>
      <c r="D3310">
        <v>2021</v>
      </c>
      <c r="E3310" t="s">
        <v>46</v>
      </c>
      <c r="F3310">
        <v>4</v>
      </c>
      <c r="G3310">
        <v>2</v>
      </c>
      <c r="H3310" t="s">
        <v>74</v>
      </c>
      <c r="I3310">
        <v>24</v>
      </c>
      <c r="J3310" t="s">
        <v>109</v>
      </c>
      <c r="K3310">
        <v>27</v>
      </c>
      <c r="L3310" t="s">
        <v>110</v>
      </c>
      <c r="M3310" t="s">
        <v>125</v>
      </c>
      <c r="N3310">
        <v>3</v>
      </c>
      <c r="O3310" t="s">
        <v>126</v>
      </c>
      <c r="P3310">
        <v>1</v>
      </c>
      <c r="Q3310" t="s">
        <v>37</v>
      </c>
      <c r="R3310">
        <v>1</v>
      </c>
      <c r="S3310" t="s">
        <v>127</v>
      </c>
      <c r="T3310">
        <v>4</v>
      </c>
      <c r="U3310" t="s">
        <v>128</v>
      </c>
      <c r="V3310" t="s">
        <v>161</v>
      </c>
      <c r="W3310">
        <v>3</v>
      </c>
      <c r="X3310" t="s">
        <v>84</v>
      </c>
      <c r="Y3310">
        <v>72</v>
      </c>
      <c r="Z3310">
        <v>216</v>
      </c>
      <c r="AA3310">
        <v>15552</v>
      </c>
      <c r="AB3310">
        <v>7776</v>
      </c>
      <c r="AC3310">
        <v>0.5</v>
      </c>
      <c r="AD3310">
        <v>3</v>
      </c>
      <c r="AE3310" t="s">
        <v>42</v>
      </c>
    </row>
    <row r="3311" spans="1:31" x14ac:dyDescent="0.3">
      <c r="A3311">
        <v>1197831</v>
      </c>
      <c r="B3311" t="s">
        <v>73</v>
      </c>
      <c r="C3311" s="1">
        <v>44201</v>
      </c>
      <c r="D3311">
        <v>2021</v>
      </c>
      <c r="E3311" t="s">
        <v>47</v>
      </c>
      <c r="F3311">
        <v>1</v>
      </c>
      <c r="G3311">
        <v>2</v>
      </c>
      <c r="H3311" t="s">
        <v>74</v>
      </c>
      <c r="I3311">
        <v>24</v>
      </c>
      <c r="J3311" t="s">
        <v>109</v>
      </c>
      <c r="K3311">
        <v>27</v>
      </c>
      <c r="L3311" t="s">
        <v>110</v>
      </c>
      <c r="M3311" t="s">
        <v>125</v>
      </c>
      <c r="N3311">
        <v>3</v>
      </c>
      <c r="O3311" t="s">
        <v>126</v>
      </c>
      <c r="P3311">
        <v>1</v>
      </c>
      <c r="Q3311" t="s">
        <v>37</v>
      </c>
      <c r="R3311">
        <v>5</v>
      </c>
      <c r="S3311" t="s">
        <v>303</v>
      </c>
      <c r="T3311">
        <v>8</v>
      </c>
      <c r="U3311" t="s">
        <v>306</v>
      </c>
      <c r="V3311" t="s">
        <v>189</v>
      </c>
      <c r="W3311">
        <v>3</v>
      </c>
      <c r="X3311" t="s">
        <v>84</v>
      </c>
      <c r="Y3311">
        <v>28</v>
      </c>
      <c r="Z3311">
        <v>196</v>
      </c>
      <c r="AA3311">
        <v>5488</v>
      </c>
      <c r="AB3311">
        <v>2469.6</v>
      </c>
      <c r="AC3311">
        <v>0.44999999999999996</v>
      </c>
      <c r="AD3311">
        <v>3</v>
      </c>
      <c r="AE3311" t="s">
        <v>42</v>
      </c>
    </row>
    <row r="3312" spans="1:31" x14ac:dyDescent="0.3">
      <c r="A3312">
        <v>1197831</v>
      </c>
      <c r="B3312" t="s">
        <v>73</v>
      </c>
      <c r="C3312" s="1">
        <v>44231</v>
      </c>
      <c r="D3312">
        <v>2021</v>
      </c>
      <c r="E3312" t="s">
        <v>48</v>
      </c>
      <c r="F3312">
        <v>1</v>
      </c>
      <c r="G3312">
        <v>2</v>
      </c>
      <c r="H3312" t="s">
        <v>74</v>
      </c>
      <c r="I3312">
        <v>24</v>
      </c>
      <c r="J3312" t="s">
        <v>109</v>
      </c>
      <c r="K3312">
        <v>27</v>
      </c>
      <c r="L3312" t="s">
        <v>110</v>
      </c>
      <c r="M3312" t="s">
        <v>125</v>
      </c>
      <c r="N3312">
        <v>3</v>
      </c>
      <c r="O3312" t="s">
        <v>126</v>
      </c>
      <c r="P3312">
        <v>1</v>
      </c>
      <c r="Q3312" t="s">
        <v>37</v>
      </c>
      <c r="R3312">
        <v>1</v>
      </c>
      <c r="S3312" t="s">
        <v>127</v>
      </c>
      <c r="T3312">
        <v>4</v>
      </c>
      <c r="U3312" t="s">
        <v>128</v>
      </c>
      <c r="V3312" t="s">
        <v>204</v>
      </c>
      <c r="W3312">
        <v>3</v>
      </c>
      <c r="X3312" t="s">
        <v>84</v>
      </c>
      <c r="Y3312">
        <v>32</v>
      </c>
      <c r="Z3312">
        <v>174</v>
      </c>
      <c r="AA3312">
        <v>5568</v>
      </c>
      <c r="AB3312">
        <v>2338.56</v>
      </c>
      <c r="AC3312">
        <v>0.42</v>
      </c>
      <c r="AD3312">
        <v>3</v>
      </c>
      <c r="AE3312" t="s">
        <v>42</v>
      </c>
    </row>
    <row r="3313" spans="1:31" x14ac:dyDescent="0.3">
      <c r="A3313">
        <v>1197831</v>
      </c>
      <c r="B3313" t="s">
        <v>73</v>
      </c>
      <c r="C3313" s="1">
        <v>44261</v>
      </c>
      <c r="D3313">
        <v>2021</v>
      </c>
      <c r="E3313" t="s">
        <v>51</v>
      </c>
      <c r="F3313">
        <v>1</v>
      </c>
      <c r="G3313">
        <v>3</v>
      </c>
      <c r="H3313" t="s">
        <v>78</v>
      </c>
      <c r="I3313">
        <v>25</v>
      </c>
      <c r="J3313" t="s">
        <v>111</v>
      </c>
      <c r="K3313">
        <v>28</v>
      </c>
      <c r="L3313" t="s">
        <v>112</v>
      </c>
      <c r="M3313" t="s">
        <v>125</v>
      </c>
      <c r="N3313">
        <v>3</v>
      </c>
      <c r="O3313" t="s">
        <v>126</v>
      </c>
      <c r="P3313">
        <v>1</v>
      </c>
      <c r="Q3313" t="s">
        <v>37</v>
      </c>
      <c r="R3313">
        <v>1</v>
      </c>
      <c r="S3313" t="s">
        <v>127</v>
      </c>
      <c r="T3313">
        <v>4</v>
      </c>
      <c r="U3313" t="s">
        <v>128</v>
      </c>
      <c r="V3313" t="s">
        <v>161</v>
      </c>
      <c r="W3313">
        <v>3</v>
      </c>
      <c r="X3313" t="s">
        <v>84</v>
      </c>
      <c r="Y3313">
        <v>36</v>
      </c>
      <c r="Z3313">
        <v>169</v>
      </c>
      <c r="AA3313">
        <v>6084</v>
      </c>
      <c r="AB3313">
        <v>2798.64</v>
      </c>
      <c r="AC3313">
        <v>0.45999999999999996</v>
      </c>
      <c r="AD3313">
        <v>3</v>
      </c>
      <c r="AE3313" t="s">
        <v>42</v>
      </c>
    </row>
    <row r="3314" spans="1:31" x14ac:dyDescent="0.3">
      <c r="A3314">
        <v>1197831</v>
      </c>
      <c r="B3314" t="s">
        <v>73</v>
      </c>
      <c r="C3314" s="1">
        <v>44291</v>
      </c>
      <c r="D3314">
        <v>2021</v>
      </c>
      <c r="E3314" t="s">
        <v>52</v>
      </c>
      <c r="F3314">
        <v>2</v>
      </c>
      <c r="G3314">
        <v>3</v>
      </c>
      <c r="H3314" t="s">
        <v>78</v>
      </c>
      <c r="I3314">
        <v>25</v>
      </c>
      <c r="J3314" t="s">
        <v>111</v>
      </c>
      <c r="K3314">
        <v>28</v>
      </c>
      <c r="L3314" t="s">
        <v>112</v>
      </c>
      <c r="M3314" t="s">
        <v>125</v>
      </c>
      <c r="N3314">
        <v>3</v>
      </c>
      <c r="O3314" t="s">
        <v>126</v>
      </c>
      <c r="P3314">
        <v>1</v>
      </c>
      <c r="Q3314" t="s">
        <v>37</v>
      </c>
      <c r="R3314">
        <v>5</v>
      </c>
      <c r="S3314" t="s">
        <v>303</v>
      </c>
      <c r="T3314">
        <v>7</v>
      </c>
      <c r="U3314" t="s">
        <v>305</v>
      </c>
      <c r="V3314" t="s">
        <v>187</v>
      </c>
      <c r="W3314">
        <v>3</v>
      </c>
      <c r="X3314" t="s">
        <v>84</v>
      </c>
      <c r="Y3314">
        <v>29</v>
      </c>
      <c r="Z3314">
        <v>195</v>
      </c>
      <c r="AA3314">
        <v>5655</v>
      </c>
      <c r="AB3314">
        <v>2714.4</v>
      </c>
      <c r="AC3314">
        <v>0.48</v>
      </c>
      <c r="AD3314">
        <v>3</v>
      </c>
      <c r="AE3314" t="s">
        <v>42</v>
      </c>
    </row>
    <row r="3315" spans="1:31" x14ac:dyDescent="0.3">
      <c r="A3315">
        <v>1197831</v>
      </c>
      <c r="B3315" t="s">
        <v>73</v>
      </c>
      <c r="C3315" s="1">
        <v>44274</v>
      </c>
      <c r="D3315">
        <v>2021</v>
      </c>
      <c r="E3315" t="s">
        <v>51</v>
      </c>
      <c r="F3315">
        <v>1</v>
      </c>
      <c r="G3315">
        <v>2</v>
      </c>
      <c r="H3315" t="s">
        <v>74</v>
      </c>
      <c r="I3315">
        <v>34</v>
      </c>
      <c r="J3315" t="s">
        <v>121</v>
      </c>
      <c r="K3315">
        <v>37</v>
      </c>
      <c r="L3315" t="s">
        <v>122</v>
      </c>
      <c r="M3315" t="s">
        <v>125</v>
      </c>
      <c r="N3315">
        <v>3</v>
      </c>
      <c r="O3315" t="s">
        <v>126</v>
      </c>
      <c r="P3315">
        <v>1</v>
      </c>
      <c r="Q3315" t="s">
        <v>37</v>
      </c>
      <c r="R3315">
        <v>5</v>
      </c>
      <c r="S3315" t="s">
        <v>303</v>
      </c>
      <c r="T3315">
        <v>7</v>
      </c>
      <c r="U3315" t="s">
        <v>305</v>
      </c>
      <c r="V3315" t="s">
        <v>162</v>
      </c>
      <c r="W3315">
        <v>3</v>
      </c>
      <c r="X3315" t="s">
        <v>84</v>
      </c>
      <c r="Y3315">
        <v>19</v>
      </c>
      <c r="Z3315">
        <v>60</v>
      </c>
      <c r="AA3315">
        <v>1140</v>
      </c>
      <c r="AB3315">
        <v>592.80000000000007</v>
      </c>
      <c r="AC3315">
        <v>0.52</v>
      </c>
      <c r="AD3315">
        <v>3</v>
      </c>
      <c r="AE3315" t="s">
        <v>42</v>
      </c>
    </row>
    <row r="3316" spans="1:31" x14ac:dyDescent="0.3">
      <c r="A3316">
        <v>1197831</v>
      </c>
      <c r="B3316" t="s">
        <v>73</v>
      </c>
      <c r="C3316" s="1">
        <v>44274</v>
      </c>
      <c r="D3316">
        <v>2021</v>
      </c>
      <c r="E3316" t="s">
        <v>51</v>
      </c>
      <c r="F3316">
        <v>1</v>
      </c>
      <c r="G3316">
        <v>2</v>
      </c>
      <c r="H3316" t="s">
        <v>74</v>
      </c>
      <c r="I3316">
        <v>34</v>
      </c>
      <c r="J3316" t="s">
        <v>121</v>
      </c>
      <c r="K3316">
        <v>37</v>
      </c>
      <c r="L3316" t="s">
        <v>122</v>
      </c>
      <c r="M3316" t="s">
        <v>125</v>
      </c>
      <c r="N3316">
        <v>3</v>
      </c>
      <c r="O3316" t="s">
        <v>126</v>
      </c>
      <c r="P3316">
        <v>1</v>
      </c>
      <c r="Q3316" t="s">
        <v>37</v>
      </c>
      <c r="R3316">
        <v>1</v>
      </c>
      <c r="S3316" t="s">
        <v>127</v>
      </c>
      <c r="T3316">
        <v>5</v>
      </c>
      <c r="U3316" t="s">
        <v>300</v>
      </c>
      <c r="V3316" t="s">
        <v>265</v>
      </c>
      <c r="W3316">
        <v>3</v>
      </c>
      <c r="X3316" t="s">
        <v>84</v>
      </c>
      <c r="Y3316">
        <v>32</v>
      </c>
      <c r="Z3316">
        <v>65</v>
      </c>
      <c r="AA3316">
        <v>2080</v>
      </c>
      <c r="AB3316">
        <v>956.8</v>
      </c>
      <c r="AC3316">
        <v>0.45999999999999996</v>
      </c>
      <c r="AD3316">
        <v>3</v>
      </c>
      <c r="AE3316" t="s">
        <v>42</v>
      </c>
    </row>
    <row r="3317" spans="1:31" x14ac:dyDescent="0.3">
      <c r="A3317">
        <v>1197831</v>
      </c>
      <c r="B3317" t="s">
        <v>73</v>
      </c>
      <c r="C3317" s="1">
        <v>44306</v>
      </c>
      <c r="D3317">
        <v>2021</v>
      </c>
      <c r="E3317" t="s">
        <v>52</v>
      </c>
      <c r="F3317">
        <v>2</v>
      </c>
      <c r="G3317">
        <v>2</v>
      </c>
      <c r="H3317" t="s">
        <v>74</v>
      </c>
      <c r="I3317">
        <v>34</v>
      </c>
      <c r="J3317" t="s">
        <v>121</v>
      </c>
      <c r="K3317">
        <v>37</v>
      </c>
      <c r="L3317" t="s">
        <v>122</v>
      </c>
      <c r="M3317" t="s">
        <v>125</v>
      </c>
      <c r="N3317">
        <v>3</v>
      </c>
      <c r="O3317" t="s">
        <v>126</v>
      </c>
      <c r="P3317">
        <v>1</v>
      </c>
      <c r="Q3317" t="s">
        <v>37</v>
      </c>
      <c r="R3317">
        <v>5</v>
      </c>
      <c r="S3317" t="s">
        <v>303</v>
      </c>
      <c r="T3317">
        <v>6</v>
      </c>
      <c r="U3317" t="s">
        <v>304</v>
      </c>
      <c r="V3317" t="s">
        <v>129</v>
      </c>
      <c r="W3317">
        <v>3</v>
      </c>
      <c r="X3317" t="s">
        <v>84</v>
      </c>
      <c r="Y3317">
        <v>23</v>
      </c>
      <c r="Z3317">
        <v>174</v>
      </c>
      <c r="AA3317">
        <v>4002</v>
      </c>
      <c r="AB3317">
        <v>2161.08</v>
      </c>
      <c r="AC3317">
        <v>0.54</v>
      </c>
      <c r="AD3317">
        <v>3</v>
      </c>
      <c r="AE3317" t="s">
        <v>42</v>
      </c>
    </row>
    <row r="3318" spans="1:31" x14ac:dyDescent="0.3">
      <c r="A3318">
        <v>1197831</v>
      </c>
      <c r="B3318" t="s">
        <v>73</v>
      </c>
      <c r="C3318" s="1">
        <v>44306</v>
      </c>
      <c r="D3318">
        <v>2021</v>
      </c>
      <c r="E3318" t="s">
        <v>52</v>
      </c>
      <c r="F3318">
        <v>2</v>
      </c>
      <c r="G3318">
        <v>2</v>
      </c>
      <c r="H3318" t="s">
        <v>74</v>
      </c>
      <c r="I3318">
        <v>34</v>
      </c>
      <c r="J3318" t="s">
        <v>121</v>
      </c>
      <c r="K3318">
        <v>37</v>
      </c>
      <c r="L3318" t="s">
        <v>122</v>
      </c>
      <c r="M3318" t="s">
        <v>125</v>
      </c>
      <c r="N3318">
        <v>3</v>
      </c>
      <c r="O3318" t="s">
        <v>126</v>
      </c>
      <c r="P3318">
        <v>1</v>
      </c>
      <c r="Q3318" t="s">
        <v>37</v>
      </c>
      <c r="R3318">
        <v>1</v>
      </c>
      <c r="S3318" t="s">
        <v>127</v>
      </c>
      <c r="T3318">
        <v>4</v>
      </c>
      <c r="U3318" t="s">
        <v>128</v>
      </c>
      <c r="V3318" t="s">
        <v>189</v>
      </c>
      <c r="W3318">
        <v>3</v>
      </c>
      <c r="X3318" t="s">
        <v>84</v>
      </c>
      <c r="Y3318">
        <v>20</v>
      </c>
      <c r="Z3318">
        <v>63</v>
      </c>
      <c r="AA3318">
        <v>1260</v>
      </c>
      <c r="AB3318">
        <v>667.80000000000007</v>
      </c>
      <c r="AC3318">
        <v>0.53</v>
      </c>
      <c r="AD3318">
        <v>3</v>
      </c>
      <c r="AE3318" t="s">
        <v>42</v>
      </c>
    </row>
    <row r="3319" spans="1:31" x14ac:dyDescent="0.3">
      <c r="A3319">
        <v>1197831</v>
      </c>
      <c r="B3319" t="s">
        <v>73</v>
      </c>
      <c r="C3319" s="1">
        <v>44306</v>
      </c>
      <c r="D3319">
        <v>2021</v>
      </c>
      <c r="E3319" t="s">
        <v>52</v>
      </c>
      <c r="F3319">
        <v>2</v>
      </c>
      <c r="G3319">
        <v>2</v>
      </c>
      <c r="H3319" t="s">
        <v>74</v>
      </c>
      <c r="I3319">
        <v>34</v>
      </c>
      <c r="J3319" t="s">
        <v>121</v>
      </c>
      <c r="K3319">
        <v>37</v>
      </c>
      <c r="L3319" t="s">
        <v>122</v>
      </c>
      <c r="M3319" t="s">
        <v>125</v>
      </c>
      <c r="N3319">
        <v>3</v>
      </c>
      <c r="O3319" t="s">
        <v>126</v>
      </c>
      <c r="P3319">
        <v>1</v>
      </c>
      <c r="Q3319" t="s">
        <v>37</v>
      </c>
      <c r="R3319">
        <v>5</v>
      </c>
      <c r="S3319" t="s">
        <v>303</v>
      </c>
      <c r="T3319">
        <v>7</v>
      </c>
      <c r="U3319" t="s">
        <v>305</v>
      </c>
      <c r="V3319" t="s">
        <v>202</v>
      </c>
      <c r="W3319">
        <v>3</v>
      </c>
      <c r="X3319" t="s">
        <v>84</v>
      </c>
      <c r="Y3319">
        <v>37</v>
      </c>
      <c r="Z3319">
        <v>73</v>
      </c>
      <c r="AA3319">
        <v>2701</v>
      </c>
      <c r="AB3319">
        <v>1296.48</v>
      </c>
      <c r="AC3319">
        <v>0.48</v>
      </c>
      <c r="AD3319">
        <v>3</v>
      </c>
      <c r="AE3319" t="s">
        <v>42</v>
      </c>
    </row>
    <row r="3320" spans="1:31" x14ac:dyDescent="0.3">
      <c r="A3320">
        <v>1197831</v>
      </c>
      <c r="B3320" t="s">
        <v>73</v>
      </c>
      <c r="C3320" s="1">
        <v>44335</v>
      </c>
      <c r="D3320">
        <v>2021</v>
      </c>
      <c r="E3320" t="s">
        <v>53</v>
      </c>
      <c r="F3320">
        <v>2</v>
      </c>
      <c r="G3320">
        <v>2</v>
      </c>
      <c r="H3320" t="s">
        <v>74</v>
      </c>
      <c r="I3320">
        <v>34</v>
      </c>
      <c r="J3320" t="s">
        <v>121</v>
      </c>
      <c r="K3320">
        <v>37</v>
      </c>
      <c r="L3320" t="s">
        <v>122</v>
      </c>
      <c r="M3320" t="s">
        <v>125</v>
      </c>
      <c r="N3320">
        <v>3</v>
      </c>
      <c r="O3320" t="s">
        <v>126</v>
      </c>
      <c r="P3320">
        <v>1</v>
      </c>
      <c r="Q3320" t="s">
        <v>37</v>
      </c>
      <c r="R3320">
        <v>1</v>
      </c>
      <c r="S3320" t="s">
        <v>127</v>
      </c>
      <c r="T3320">
        <v>4</v>
      </c>
      <c r="U3320" t="s">
        <v>128</v>
      </c>
      <c r="V3320" t="s">
        <v>186</v>
      </c>
      <c r="W3320">
        <v>3</v>
      </c>
      <c r="X3320" t="s">
        <v>84</v>
      </c>
      <c r="Y3320">
        <v>39</v>
      </c>
      <c r="Z3320">
        <v>181</v>
      </c>
      <c r="AA3320">
        <v>7059</v>
      </c>
      <c r="AB3320">
        <v>3811.86</v>
      </c>
      <c r="AC3320">
        <v>0.54</v>
      </c>
      <c r="AD3320">
        <v>3</v>
      </c>
      <c r="AE3320" t="s">
        <v>42</v>
      </c>
    </row>
    <row r="3321" spans="1:31" x14ac:dyDescent="0.3">
      <c r="A3321">
        <v>1197831</v>
      </c>
      <c r="B3321" t="s">
        <v>73</v>
      </c>
      <c r="C3321" s="1">
        <v>44351</v>
      </c>
      <c r="D3321">
        <v>2021</v>
      </c>
      <c r="E3321" t="s">
        <v>54</v>
      </c>
      <c r="F3321">
        <v>2</v>
      </c>
      <c r="G3321">
        <v>3</v>
      </c>
      <c r="H3321" t="s">
        <v>78</v>
      </c>
      <c r="I3321">
        <v>25</v>
      </c>
      <c r="J3321" t="s">
        <v>111</v>
      </c>
      <c r="K3321">
        <v>28</v>
      </c>
      <c r="L3321" t="s">
        <v>112</v>
      </c>
      <c r="M3321" t="s">
        <v>125</v>
      </c>
      <c r="N3321">
        <v>3</v>
      </c>
      <c r="O3321" t="s">
        <v>126</v>
      </c>
      <c r="P3321">
        <v>1</v>
      </c>
      <c r="Q3321" t="s">
        <v>37</v>
      </c>
      <c r="R3321">
        <v>5</v>
      </c>
      <c r="S3321" t="s">
        <v>303</v>
      </c>
      <c r="T3321">
        <v>6</v>
      </c>
      <c r="U3321" t="s">
        <v>304</v>
      </c>
      <c r="V3321" t="s">
        <v>129</v>
      </c>
      <c r="W3321">
        <v>3</v>
      </c>
      <c r="X3321" t="s">
        <v>84</v>
      </c>
      <c r="Y3321">
        <v>46</v>
      </c>
      <c r="Z3321">
        <v>188</v>
      </c>
      <c r="AA3321">
        <v>8648</v>
      </c>
      <c r="AB3321">
        <v>4151.04</v>
      </c>
      <c r="AC3321">
        <v>0.48</v>
      </c>
      <c r="AD3321">
        <v>3</v>
      </c>
      <c r="AE3321" t="s">
        <v>42</v>
      </c>
    </row>
    <row r="3322" spans="1:31" x14ac:dyDescent="0.3">
      <c r="A3322">
        <v>1197831</v>
      </c>
      <c r="B3322" t="s">
        <v>73</v>
      </c>
      <c r="C3322" s="1">
        <v>44335</v>
      </c>
      <c r="D3322">
        <v>2021</v>
      </c>
      <c r="E3322" t="s">
        <v>53</v>
      </c>
      <c r="F3322">
        <v>2</v>
      </c>
      <c r="G3322">
        <v>2</v>
      </c>
      <c r="H3322" t="s">
        <v>74</v>
      </c>
      <c r="I3322">
        <v>34</v>
      </c>
      <c r="J3322" t="s">
        <v>121</v>
      </c>
      <c r="K3322">
        <v>37</v>
      </c>
      <c r="L3322" t="s">
        <v>122</v>
      </c>
      <c r="M3322" t="s">
        <v>125</v>
      </c>
      <c r="N3322">
        <v>3</v>
      </c>
      <c r="O3322" t="s">
        <v>126</v>
      </c>
      <c r="P3322">
        <v>1</v>
      </c>
      <c r="Q3322" t="s">
        <v>37</v>
      </c>
      <c r="R3322">
        <v>1</v>
      </c>
      <c r="S3322" t="s">
        <v>127</v>
      </c>
      <c r="T3322">
        <v>4</v>
      </c>
      <c r="U3322" t="s">
        <v>128</v>
      </c>
      <c r="V3322" t="s">
        <v>161</v>
      </c>
      <c r="W3322">
        <v>3</v>
      </c>
      <c r="X3322" t="s">
        <v>84</v>
      </c>
      <c r="Y3322">
        <v>38</v>
      </c>
      <c r="Z3322">
        <v>113</v>
      </c>
      <c r="AA3322">
        <v>4294</v>
      </c>
      <c r="AB3322">
        <v>2147</v>
      </c>
      <c r="AC3322">
        <v>0.5</v>
      </c>
      <c r="AD3322">
        <v>3</v>
      </c>
      <c r="AE3322" t="s">
        <v>42</v>
      </c>
    </row>
    <row r="3323" spans="1:31" x14ac:dyDescent="0.3">
      <c r="A3323">
        <v>1197831</v>
      </c>
      <c r="B3323" t="s">
        <v>73</v>
      </c>
      <c r="C3323" s="1">
        <v>44383</v>
      </c>
      <c r="D3323">
        <v>2021</v>
      </c>
      <c r="E3323" t="s">
        <v>55</v>
      </c>
      <c r="F3323">
        <v>3</v>
      </c>
      <c r="G3323">
        <v>3</v>
      </c>
      <c r="H3323" t="s">
        <v>78</v>
      </c>
      <c r="I3323">
        <v>25</v>
      </c>
      <c r="J3323" t="s">
        <v>111</v>
      </c>
      <c r="K3323">
        <v>28</v>
      </c>
      <c r="L3323" t="s">
        <v>112</v>
      </c>
      <c r="M3323" t="s">
        <v>125</v>
      </c>
      <c r="N3323">
        <v>3</v>
      </c>
      <c r="O3323" t="s">
        <v>126</v>
      </c>
      <c r="P3323">
        <v>1</v>
      </c>
      <c r="Q3323" t="s">
        <v>37</v>
      </c>
      <c r="R3323">
        <v>5</v>
      </c>
      <c r="S3323" t="s">
        <v>303</v>
      </c>
      <c r="T3323">
        <v>8</v>
      </c>
      <c r="U3323" t="s">
        <v>306</v>
      </c>
      <c r="V3323" t="s">
        <v>189</v>
      </c>
      <c r="W3323">
        <v>3</v>
      </c>
      <c r="X3323" t="s">
        <v>84</v>
      </c>
      <c r="Y3323">
        <v>52</v>
      </c>
      <c r="Z3323">
        <v>202</v>
      </c>
      <c r="AA3323">
        <v>10504</v>
      </c>
      <c r="AB3323">
        <v>5462.08</v>
      </c>
      <c r="AC3323">
        <v>0.52</v>
      </c>
      <c r="AD3323">
        <v>3</v>
      </c>
      <c r="AE3323" t="s">
        <v>42</v>
      </c>
    </row>
    <row r="3324" spans="1:31" x14ac:dyDescent="0.3">
      <c r="A3324">
        <v>1197831</v>
      </c>
      <c r="B3324" t="s">
        <v>73</v>
      </c>
      <c r="C3324" s="1">
        <v>44335</v>
      </c>
      <c r="D3324">
        <v>2021</v>
      </c>
      <c r="E3324" t="s">
        <v>53</v>
      </c>
      <c r="F3324">
        <v>2</v>
      </c>
      <c r="G3324">
        <v>2</v>
      </c>
      <c r="H3324" t="s">
        <v>74</v>
      </c>
      <c r="I3324">
        <v>34</v>
      </c>
      <c r="J3324" t="s">
        <v>121</v>
      </c>
      <c r="K3324">
        <v>37</v>
      </c>
      <c r="L3324" t="s">
        <v>122</v>
      </c>
      <c r="M3324" t="s">
        <v>125</v>
      </c>
      <c r="N3324">
        <v>3</v>
      </c>
      <c r="O3324" t="s">
        <v>126</v>
      </c>
      <c r="P3324">
        <v>1</v>
      </c>
      <c r="Q3324" t="s">
        <v>37</v>
      </c>
      <c r="R3324">
        <v>1</v>
      </c>
      <c r="S3324" t="s">
        <v>127</v>
      </c>
      <c r="T3324">
        <v>4</v>
      </c>
      <c r="U3324" t="s">
        <v>128</v>
      </c>
      <c r="V3324" t="s">
        <v>204</v>
      </c>
      <c r="W3324">
        <v>3</v>
      </c>
      <c r="X3324" t="s">
        <v>84</v>
      </c>
      <c r="Y3324">
        <v>34</v>
      </c>
      <c r="Z3324">
        <v>91</v>
      </c>
      <c r="AA3324">
        <v>3094</v>
      </c>
      <c r="AB3324">
        <v>1701.7</v>
      </c>
      <c r="AC3324">
        <v>0.55000000000000004</v>
      </c>
      <c r="AD3324">
        <v>3</v>
      </c>
      <c r="AE3324" t="s">
        <v>42</v>
      </c>
    </row>
    <row r="3325" spans="1:31" x14ac:dyDescent="0.3">
      <c r="A3325">
        <v>1197831</v>
      </c>
      <c r="B3325" t="s">
        <v>73</v>
      </c>
      <c r="C3325" s="1">
        <v>44416</v>
      </c>
      <c r="D3325">
        <v>2021</v>
      </c>
      <c r="E3325" t="s">
        <v>31</v>
      </c>
      <c r="F3325">
        <v>3</v>
      </c>
      <c r="G3325">
        <v>3</v>
      </c>
      <c r="H3325" t="s">
        <v>78</v>
      </c>
      <c r="I3325">
        <v>25</v>
      </c>
      <c r="J3325" t="s">
        <v>111</v>
      </c>
      <c r="K3325">
        <v>28</v>
      </c>
      <c r="L3325" t="s">
        <v>112</v>
      </c>
      <c r="M3325" t="s">
        <v>125</v>
      </c>
      <c r="N3325">
        <v>3</v>
      </c>
      <c r="O3325" t="s">
        <v>126</v>
      </c>
      <c r="P3325">
        <v>1</v>
      </c>
      <c r="Q3325" t="s">
        <v>37</v>
      </c>
      <c r="R3325">
        <v>1</v>
      </c>
      <c r="S3325" t="s">
        <v>127</v>
      </c>
      <c r="T3325">
        <v>4</v>
      </c>
      <c r="U3325" t="s">
        <v>128</v>
      </c>
      <c r="V3325" t="s">
        <v>161</v>
      </c>
      <c r="W3325">
        <v>3</v>
      </c>
      <c r="X3325" t="s">
        <v>84</v>
      </c>
      <c r="Y3325">
        <v>53</v>
      </c>
      <c r="Z3325">
        <v>195</v>
      </c>
      <c r="AA3325">
        <v>10335</v>
      </c>
      <c r="AB3325">
        <v>5477.55</v>
      </c>
      <c r="AC3325">
        <v>0.53</v>
      </c>
      <c r="AD3325">
        <v>3</v>
      </c>
      <c r="AE3325" t="s">
        <v>42</v>
      </c>
    </row>
    <row r="3326" spans="1:31" x14ac:dyDescent="0.3">
      <c r="A3326">
        <v>1197831</v>
      </c>
      <c r="B3326" t="s">
        <v>73</v>
      </c>
      <c r="C3326" s="1">
        <v>44444</v>
      </c>
      <c r="D3326">
        <v>2021</v>
      </c>
      <c r="E3326" t="s">
        <v>43</v>
      </c>
      <c r="F3326">
        <v>3</v>
      </c>
      <c r="G3326">
        <v>3</v>
      </c>
      <c r="H3326" t="s">
        <v>78</v>
      </c>
      <c r="I3326">
        <v>25</v>
      </c>
      <c r="J3326" t="s">
        <v>111</v>
      </c>
      <c r="K3326">
        <v>28</v>
      </c>
      <c r="L3326" t="s">
        <v>112</v>
      </c>
      <c r="M3326" t="s">
        <v>125</v>
      </c>
      <c r="N3326">
        <v>3</v>
      </c>
      <c r="O3326" t="s">
        <v>126</v>
      </c>
      <c r="P3326">
        <v>1</v>
      </c>
      <c r="Q3326" t="s">
        <v>37</v>
      </c>
      <c r="R3326">
        <v>5</v>
      </c>
      <c r="S3326" t="s">
        <v>303</v>
      </c>
      <c r="T3326">
        <v>7</v>
      </c>
      <c r="U3326" t="s">
        <v>305</v>
      </c>
      <c r="V3326" t="s">
        <v>187</v>
      </c>
      <c r="W3326">
        <v>3</v>
      </c>
      <c r="X3326" t="s">
        <v>84</v>
      </c>
      <c r="Y3326">
        <v>50</v>
      </c>
      <c r="Z3326">
        <v>188</v>
      </c>
      <c r="AA3326">
        <v>9400</v>
      </c>
      <c r="AB3326">
        <v>4888</v>
      </c>
      <c r="AC3326">
        <v>0.52</v>
      </c>
      <c r="AD3326">
        <v>3</v>
      </c>
      <c r="AE3326" t="s">
        <v>42</v>
      </c>
    </row>
    <row r="3327" spans="1:31" x14ac:dyDescent="0.3">
      <c r="A3327">
        <v>1197831</v>
      </c>
      <c r="B3327" t="s">
        <v>73</v>
      </c>
      <c r="C3327" s="1">
        <v>44335</v>
      </c>
      <c r="D3327">
        <v>2021</v>
      </c>
      <c r="E3327" t="s">
        <v>53</v>
      </c>
      <c r="F3327">
        <v>2</v>
      </c>
      <c r="G3327">
        <v>2</v>
      </c>
      <c r="H3327" t="s">
        <v>74</v>
      </c>
      <c r="I3327">
        <v>34</v>
      </c>
      <c r="J3327" t="s">
        <v>121</v>
      </c>
      <c r="K3327">
        <v>37</v>
      </c>
      <c r="L3327" t="s">
        <v>122</v>
      </c>
      <c r="M3327" t="s">
        <v>125</v>
      </c>
      <c r="N3327">
        <v>3</v>
      </c>
      <c r="O3327" t="s">
        <v>126</v>
      </c>
      <c r="P3327">
        <v>1</v>
      </c>
      <c r="Q3327" t="s">
        <v>37</v>
      </c>
      <c r="R3327">
        <v>5</v>
      </c>
      <c r="S3327" t="s">
        <v>303</v>
      </c>
      <c r="T3327">
        <v>7</v>
      </c>
      <c r="U3327" t="s">
        <v>305</v>
      </c>
      <c r="V3327" t="s">
        <v>162</v>
      </c>
      <c r="W3327">
        <v>3</v>
      </c>
      <c r="X3327" t="s">
        <v>84</v>
      </c>
      <c r="Y3327">
        <v>34</v>
      </c>
      <c r="Z3327">
        <v>78</v>
      </c>
      <c r="AA3327">
        <v>2652</v>
      </c>
      <c r="AB3327">
        <v>1405.5600000000002</v>
      </c>
      <c r="AC3327">
        <v>0.53</v>
      </c>
      <c r="AD3327">
        <v>3</v>
      </c>
      <c r="AE3327" t="s">
        <v>42</v>
      </c>
    </row>
    <row r="3328" spans="1:31" x14ac:dyDescent="0.3">
      <c r="A3328">
        <v>1197831</v>
      </c>
      <c r="B3328" t="s">
        <v>73</v>
      </c>
      <c r="C3328" s="1">
        <v>44368</v>
      </c>
      <c r="D3328">
        <v>2021</v>
      </c>
      <c r="E3328" t="s">
        <v>54</v>
      </c>
      <c r="F3328">
        <v>2</v>
      </c>
      <c r="G3328">
        <v>2</v>
      </c>
      <c r="H3328" t="s">
        <v>74</v>
      </c>
      <c r="I3328">
        <v>34</v>
      </c>
      <c r="J3328" t="s">
        <v>121</v>
      </c>
      <c r="K3328">
        <v>37</v>
      </c>
      <c r="L3328" t="s">
        <v>122</v>
      </c>
      <c r="M3328" t="s">
        <v>125</v>
      </c>
      <c r="N3328">
        <v>3</v>
      </c>
      <c r="O3328" t="s">
        <v>126</v>
      </c>
      <c r="P3328">
        <v>1</v>
      </c>
      <c r="Q3328" t="s">
        <v>37</v>
      </c>
      <c r="R3328">
        <v>1</v>
      </c>
      <c r="S3328" t="s">
        <v>127</v>
      </c>
      <c r="T3328">
        <v>5</v>
      </c>
      <c r="U3328" t="s">
        <v>300</v>
      </c>
      <c r="V3328" t="s">
        <v>265</v>
      </c>
      <c r="W3328">
        <v>3</v>
      </c>
      <c r="X3328" t="s">
        <v>84</v>
      </c>
      <c r="Y3328">
        <v>54</v>
      </c>
      <c r="Z3328">
        <v>160</v>
      </c>
      <c r="AA3328">
        <v>8640</v>
      </c>
      <c r="AB3328">
        <v>4665.6000000000004</v>
      </c>
      <c r="AC3328">
        <v>0.54</v>
      </c>
      <c r="AD3328">
        <v>3</v>
      </c>
      <c r="AE3328" t="s">
        <v>42</v>
      </c>
    </row>
    <row r="3329" spans="1:31" x14ac:dyDescent="0.3">
      <c r="A3329">
        <v>1197831</v>
      </c>
      <c r="B3329" t="s">
        <v>73</v>
      </c>
      <c r="C3329" s="1">
        <v>44396</v>
      </c>
      <c r="D3329">
        <v>2021</v>
      </c>
      <c r="E3329" t="s">
        <v>55</v>
      </c>
      <c r="F3329">
        <v>3</v>
      </c>
      <c r="G3329">
        <v>2</v>
      </c>
      <c r="H3329" t="s">
        <v>74</v>
      </c>
      <c r="I3329">
        <v>34</v>
      </c>
      <c r="J3329" t="s">
        <v>121</v>
      </c>
      <c r="K3329">
        <v>37</v>
      </c>
      <c r="L3329" t="s">
        <v>122</v>
      </c>
      <c r="M3329" t="s">
        <v>125</v>
      </c>
      <c r="N3329">
        <v>3</v>
      </c>
      <c r="O3329" t="s">
        <v>126</v>
      </c>
      <c r="P3329">
        <v>1</v>
      </c>
      <c r="Q3329" t="s">
        <v>37</v>
      </c>
      <c r="R3329">
        <v>5</v>
      </c>
      <c r="S3329" t="s">
        <v>303</v>
      </c>
      <c r="T3329">
        <v>6</v>
      </c>
      <c r="U3329" t="s">
        <v>304</v>
      </c>
      <c r="V3329" t="s">
        <v>129</v>
      </c>
      <c r="W3329">
        <v>3</v>
      </c>
      <c r="X3329" t="s">
        <v>84</v>
      </c>
      <c r="Y3329">
        <v>50</v>
      </c>
      <c r="Z3329">
        <v>233</v>
      </c>
      <c r="AA3329">
        <v>11650</v>
      </c>
      <c r="AB3329">
        <v>5825</v>
      </c>
      <c r="AC3329">
        <v>0.5</v>
      </c>
      <c r="AD3329">
        <v>3</v>
      </c>
      <c r="AE3329" t="s">
        <v>42</v>
      </c>
    </row>
    <row r="3330" spans="1:31" x14ac:dyDescent="0.3">
      <c r="A3330">
        <v>1197831</v>
      </c>
      <c r="B3330" t="s">
        <v>73</v>
      </c>
      <c r="C3330" s="1">
        <v>44396</v>
      </c>
      <c r="D3330">
        <v>2021</v>
      </c>
      <c r="E3330" t="s">
        <v>55</v>
      </c>
      <c r="F3330">
        <v>3</v>
      </c>
      <c r="G3330">
        <v>2</v>
      </c>
      <c r="H3330" t="s">
        <v>74</v>
      </c>
      <c r="I3330">
        <v>34</v>
      </c>
      <c r="J3330" t="s">
        <v>121</v>
      </c>
      <c r="K3330">
        <v>37</v>
      </c>
      <c r="L3330" t="s">
        <v>122</v>
      </c>
      <c r="M3330" t="s">
        <v>125</v>
      </c>
      <c r="N3330">
        <v>3</v>
      </c>
      <c r="O3330" t="s">
        <v>126</v>
      </c>
      <c r="P3330">
        <v>1</v>
      </c>
      <c r="Q3330" t="s">
        <v>37</v>
      </c>
      <c r="R3330">
        <v>1</v>
      </c>
      <c r="S3330" t="s">
        <v>127</v>
      </c>
      <c r="T3330">
        <v>4</v>
      </c>
      <c r="U3330" t="s">
        <v>128</v>
      </c>
      <c r="V3330" t="s">
        <v>189</v>
      </c>
      <c r="W3330">
        <v>3</v>
      </c>
      <c r="X3330" t="s">
        <v>84</v>
      </c>
      <c r="Y3330">
        <v>43</v>
      </c>
      <c r="Z3330">
        <v>126</v>
      </c>
      <c r="AA3330">
        <v>5418</v>
      </c>
      <c r="AB3330">
        <v>2763.18</v>
      </c>
      <c r="AC3330">
        <v>0.51</v>
      </c>
      <c r="AD3330">
        <v>3</v>
      </c>
      <c r="AE3330" t="s">
        <v>42</v>
      </c>
    </row>
    <row r="3331" spans="1:31" x14ac:dyDescent="0.3">
      <c r="A3331">
        <v>1197831</v>
      </c>
      <c r="B3331" t="s">
        <v>73</v>
      </c>
      <c r="C3331" s="1">
        <v>44396</v>
      </c>
      <c r="D3331">
        <v>2021</v>
      </c>
      <c r="E3331" t="s">
        <v>55</v>
      </c>
      <c r="F3331">
        <v>3</v>
      </c>
      <c r="G3331">
        <v>2</v>
      </c>
      <c r="H3331" t="s">
        <v>74</v>
      </c>
      <c r="I3331">
        <v>34</v>
      </c>
      <c r="J3331" t="s">
        <v>121</v>
      </c>
      <c r="K3331">
        <v>37</v>
      </c>
      <c r="L3331" t="s">
        <v>122</v>
      </c>
      <c r="M3331" t="s">
        <v>125</v>
      </c>
      <c r="N3331">
        <v>3</v>
      </c>
      <c r="O3331" t="s">
        <v>126</v>
      </c>
      <c r="P3331">
        <v>1</v>
      </c>
      <c r="Q3331" t="s">
        <v>37</v>
      </c>
      <c r="R3331">
        <v>5</v>
      </c>
      <c r="S3331" t="s">
        <v>303</v>
      </c>
      <c r="T3331">
        <v>7</v>
      </c>
      <c r="U3331" t="s">
        <v>305</v>
      </c>
      <c r="V3331" t="s">
        <v>202</v>
      </c>
      <c r="W3331">
        <v>3</v>
      </c>
      <c r="X3331" t="s">
        <v>84</v>
      </c>
      <c r="Y3331">
        <v>41</v>
      </c>
      <c r="Z3331">
        <v>116</v>
      </c>
      <c r="AA3331">
        <v>4756</v>
      </c>
      <c r="AB3331">
        <v>2568.2400000000002</v>
      </c>
      <c r="AC3331">
        <v>0.54</v>
      </c>
      <c r="AD3331">
        <v>3</v>
      </c>
      <c r="AE3331" t="s">
        <v>42</v>
      </c>
    </row>
    <row r="3332" spans="1:31" x14ac:dyDescent="0.3">
      <c r="A3332">
        <v>1197831</v>
      </c>
      <c r="B3332" t="s">
        <v>73</v>
      </c>
      <c r="C3332" s="1">
        <v>44219</v>
      </c>
      <c r="D3332">
        <v>2021</v>
      </c>
      <c r="E3332" t="s">
        <v>47</v>
      </c>
      <c r="F3332">
        <v>1</v>
      </c>
      <c r="G3332">
        <v>2</v>
      </c>
      <c r="H3332" t="s">
        <v>74</v>
      </c>
      <c r="I3332">
        <v>34</v>
      </c>
      <c r="J3332" t="s">
        <v>121</v>
      </c>
      <c r="K3332">
        <v>37</v>
      </c>
      <c r="L3332" t="s">
        <v>122</v>
      </c>
      <c r="M3332" t="s">
        <v>125</v>
      </c>
      <c r="N3332">
        <v>3</v>
      </c>
      <c r="O3332" t="s">
        <v>126</v>
      </c>
      <c r="P3332">
        <v>1</v>
      </c>
      <c r="Q3332" t="s">
        <v>37</v>
      </c>
      <c r="R3332">
        <v>1</v>
      </c>
      <c r="S3332" t="s">
        <v>127</v>
      </c>
      <c r="T3332">
        <v>4</v>
      </c>
      <c r="U3332" t="s">
        <v>128</v>
      </c>
      <c r="V3332" t="s">
        <v>186</v>
      </c>
      <c r="W3332">
        <v>3</v>
      </c>
      <c r="X3332" t="s">
        <v>84</v>
      </c>
      <c r="Y3332">
        <v>33</v>
      </c>
      <c r="Z3332">
        <v>80</v>
      </c>
      <c r="AA3332">
        <v>2640</v>
      </c>
      <c r="AB3332">
        <v>1320</v>
      </c>
      <c r="AC3332">
        <v>0.5</v>
      </c>
      <c r="AD3332">
        <v>3</v>
      </c>
      <c r="AE3332" t="s">
        <v>42</v>
      </c>
    </row>
    <row r="3333" spans="1:31" x14ac:dyDescent="0.3">
      <c r="A3333">
        <v>1197831</v>
      </c>
      <c r="B3333" t="s">
        <v>73</v>
      </c>
      <c r="C3333" s="1">
        <v>44219</v>
      </c>
      <c r="D3333">
        <v>2021</v>
      </c>
      <c r="E3333" t="s">
        <v>47</v>
      </c>
      <c r="F3333">
        <v>1</v>
      </c>
      <c r="G3333">
        <v>2</v>
      </c>
      <c r="H3333" t="s">
        <v>74</v>
      </c>
      <c r="I3333">
        <v>34</v>
      </c>
      <c r="J3333" t="s">
        <v>121</v>
      </c>
      <c r="K3333">
        <v>37</v>
      </c>
      <c r="L3333" t="s">
        <v>122</v>
      </c>
      <c r="M3333" t="s">
        <v>125</v>
      </c>
      <c r="N3333">
        <v>3</v>
      </c>
      <c r="O3333" t="s">
        <v>126</v>
      </c>
      <c r="P3333">
        <v>1</v>
      </c>
      <c r="Q3333" t="s">
        <v>37</v>
      </c>
      <c r="R3333">
        <v>5</v>
      </c>
      <c r="S3333" t="s">
        <v>303</v>
      </c>
      <c r="T3333">
        <v>6</v>
      </c>
      <c r="U3333" t="s">
        <v>304</v>
      </c>
      <c r="V3333" t="s">
        <v>129</v>
      </c>
      <c r="W3333">
        <v>3</v>
      </c>
      <c r="X3333" t="s">
        <v>84</v>
      </c>
      <c r="Y3333">
        <v>23</v>
      </c>
      <c r="Z3333">
        <v>101</v>
      </c>
      <c r="AA3333">
        <v>2323</v>
      </c>
      <c r="AB3333">
        <v>1207.96</v>
      </c>
      <c r="AC3333">
        <v>0.52</v>
      </c>
      <c r="AD3333">
        <v>3</v>
      </c>
      <c r="AE3333" t="s">
        <v>42</v>
      </c>
    </row>
    <row r="3334" spans="1:31" x14ac:dyDescent="0.3">
      <c r="A3334">
        <v>1197831</v>
      </c>
      <c r="B3334" t="s">
        <v>73</v>
      </c>
      <c r="C3334" s="1">
        <v>44248</v>
      </c>
      <c r="D3334">
        <v>2021</v>
      </c>
      <c r="E3334" t="s">
        <v>48</v>
      </c>
      <c r="F3334">
        <v>1</v>
      </c>
      <c r="G3334">
        <v>2</v>
      </c>
      <c r="H3334" t="s">
        <v>74</v>
      </c>
      <c r="I3334">
        <v>34</v>
      </c>
      <c r="J3334" t="s">
        <v>121</v>
      </c>
      <c r="K3334">
        <v>37</v>
      </c>
      <c r="L3334" t="s">
        <v>122</v>
      </c>
      <c r="M3334" t="s">
        <v>125</v>
      </c>
      <c r="N3334">
        <v>3</v>
      </c>
      <c r="O3334" t="s">
        <v>126</v>
      </c>
      <c r="P3334">
        <v>1</v>
      </c>
      <c r="Q3334" t="s">
        <v>37</v>
      </c>
      <c r="R3334">
        <v>1</v>
      </c>
      <c r="S3334" t="s">
        <v>127</v>
      </c>
      <c r="T3334">
        <v>4</v>
      </c>
      <c r="U3334" t="s">
        <v>128</v>
      </c>
      <c r="V3334" t="s">
        <v>161</v>
      </c>
      <c r="W3334">
        <v>3</v>
      </c>
      <c r="X3334" t="s">
        <v>84</v>
      </c>
      <c r="Y3334">
        <v>24</v>
      </c>
      <c r="Z3334">
        <v>169</v>
      </c>
      <c r="AA3334">
        <v>4056</v>
      </c>
      <c r="AB3334">
        <v>2109.12</v>
      </c>
      <c r="AC3334">
        <v>0.52</v>
      </c>
      <c r="AD3334">
        <v>3</v>
      </c>
      <c r="AE3334" t="s">
        <v>42</v>
      </c>
    </row>
    <row r="3335" spans="1:31" x14ac:dyDescent="0.3">
      <c r="A3335">
        <v>1197831</v>
      </c>
      <c r="B3335" t="s">
        <v>73</v>
      </c>
      <c r="C3335" s="1">
        <v>44274</v>
      </c>
      <c r="D3335">
        <v>2021</v>
      </c>
      <c r="E3335" t="s">
        <v>51</v>
      </c>
      <c r="F3335">
        <v>1</v>
      </c>
      <c r="G3335">
        <v>2</v>
      </c>
      <c r="H3335" t="s">
        <v>74</v>
      </c>
      <c r="I3335">
        <v>35</v>
      </c>
      <c r="J3335" t="s">
        <v>123</v>
      </c>
      <c r="K3335">
        <v>38</v>
      </c>
      <c r="L3335" t="s">
        <v>124</v>
      </c>
      <c r="M3335" t="s">
        <v>125</v>
      </c>
      <c r="N3335">
        <v>3</v>
      </c>
      <c r="O3335" t="s">
        <v>126</v>
      </c>
      <c r="P3335">
        <v>1</v>
      </c>
      <c r="Q3335" t="s">
        <v>37</v>
      </c>
      <c r="R3335">
        <v>5</v>
      </c>
      <c r="S3335" t="s">
        <v>303</v>
      </c>
      <c r="T3335">
        <v>8</v>
      </c>
      <c r="U3335" t="s">
        <v>306</v>
      </c>
      <c r="V3335" t="s">
        <v>189</v>
      </c>
      <c r="W3335">
        <v>3</v>
      </c>
      <c r="X3335" t="s">
        <v>84</v>
      </c>
      <c r="Y3335">
        <v>20</v>
      </c>
      <c r="Z3335">
        <v>34</v>
      </c>
      <c r="AA3335">
        <v>680</v>
      </c>
      <c r="AB3335">
        <v>340</v>
      </c>
      <c r="AC3335">
        <v>0.5</v>
      </c>
      <c r="AD3335">
        <v>3</v>
      </c>
      <c r="AE3335" t="s">
        <v>42</v>
      </c>
    </row>
    <row r="3336" spans="1:31" x14ac:dyDescent="0.3">
      <c r="A3336">
        <v>1197831</v>
      </c>
      <c r="B3336" t="s">
        <v>73</v>
      </c>
      <c r="C3336" s="1">
        <v>44274</v>
      </c>
      <c r="D3336">
        <v>2021</v>
      </c>
      <c r="E3336" t="s">
        <v>51</v>
      </c>
      <c r="F3336">
        <v>1</v>
      </c>
      <c r="G3336">
        <v>2</v>
      </c>
      <c r="H3336" t="s">
        <v>74</v>
      </c>
      <c r="I3336">
        <v>35</v>
      </c>
      <c r="J3336" t="s">
        <v>123</v>
      </c>
      <c r="K3336">
        <v>38</v>
      </c>
      <c r="L3336" t="s">
        <v>124</v>
      </c>
      <c r="M3336" t="s">
        <v>125</v>
      </c>
      <c r="N3336">
        <v>3</v>
      </c>
      <c r="O3336" t="s">
        <v>126</v>
      </c>
      <c r="P3336">
        <v>1</v>
      </c>
      <c r="Q3336" t="s">
        <v>37</v>
      </c>
      <c r="R3336">
        <v>1</v>
      </c>
      <c r="S3336" t="s">
        <v>127</v>
      </c>
      <c r="T3336">
        <v>4</v>
      </c>
      <c r="U3336" t="s">
        <v>128</v>
      </c>
      <c r="V3336" t="s">
        <v>204</v>
      </c>
      <c r="W3336">
        <v>3</v>
      </c>
      <c r="X3336" t="s">
        <v>84</v>
      </c>
      <c r="Y3336">
        <v>34</v>
      </c>
      <c r="Z3336">
        <v>49</v>
      </c>
      <c r="AA3336">
        <v>1666</v>
      </c>
      <c r="AB3336">
        <v>783.02</v>
      </c>
      <c r="AC3336">
        <v>0.47</v>
      </c>
      <c r="AD3336">
        <v>3</v>
      </c>
      <c r="AE3336" t="s">
        <v>42</v>
      </c>
    </row>
    <row r="3337" spans="1:31" x14ac:dyDescent="0.3">
      <c r="A3337">
        <v>1197831</v>
      </c>
      <c r="B3337" t="s">
        <v>73</v>
      </c>
      <c r="C3337" s="1">
        <v>44534</v>
      </c>
      <c r="D3337">
        <v>2021</v>
      </c>
      <c r="E3337" t="s">
        <v>46</v>
      </c>
      <c r="F3337">
        <v>4</v>
      </c>
      <c r="G3337">
        <v>3</v>
      </c>
      <c r="H3337" t="s">
        <v>78</v>
      </c>
      <c r="I3337">
        <v>25</v>
      </c>
      <c r="J3337" t="s">
        <v>111</v>
      </c>
      <c r="K3337">
        <v>28</v>
      </c>
      <c r="L3337" t="s">
        <v>112</v>
      </c>
      <c r="M3337" t="s">
        <v>125</v>
      </c>
      <c r="N3337">
        <v>3</v>
      </c>
      <c r="O3337" t="s">
        <v>126</v>
      </c>
      <c r="P3337">
        <v>1</v>
      </c>
      <c r="Q3337" t="s">
        <v>37</v>
      </c>
      <c r="R3337">
        <v>1</v>
      </c>
      <c r="S3337" t="s">
        <v>127</v>
      </c>
      <c r="T3337">
        <v>4</v>
      </c>
      <c r="U3337" t="s">
        <v>128</v>
      </c>
      <c r="V3337" t="s">
        <v>161</v>
      </c>
      <c r="W3337">
        <v>3</v>
      </c>
      <c r="X3337" t="s">
        <v>84</v>
      </c>
      <c r="Y3337">
        <v>51</v>
      </c>
      <c r="Z3337">
        <v>209</v>
      </c>
      <c r="AA3337">
        <v>10659</v>
      </c>
      <c r="AB3337">
        <v>5755.8600000000006</v>
      </c>
      <c r="AC3337">
        <v>0.54</v>
      </c>
      <c r="AD3337">
        <v>3</v>
      </c>
      <c r="AE3337" t="s">
        <v>42</v>
      </c>
    </row>
    <row r="3338" spans="1:31" x14ac:dyDescent="0.3">
      <c r="A3338">
        <v>1197831</v>
      </c>
      <c r="B3338" t="s">
        <v>73</v>
      </c>
      <c r="C3338" s="1">
        <v>44306</v>
      </c>
      <c r="D3338">
        <v>2021</v>
      </c>
      <c r="E3338" t="s">
        <v>52</v>
      </c>
      <c r="F3338">
        <v>2</v>
      </c>
      <c r="G3338">
        <v>2</v>
      </c>
      <c r="H3338" t="s">
        <v>74</v>
      </c>
      <c r="I3338">
        <v>35</v>
      </c>
      <c r="J3338" t="s">
        <v>123</v>
      </c>
      <c r="K3338">
        <v>38</v>
      </c>
      <c r="L3338" t="s">
        <v>124</v>
      </c>
      <c r="M3338" t="s">
        <v>125</v>
      </c>
      <c r="N3338">
        <v>3</v>
      </c>
      <c r="O3338" t="s">
        <v>126</v>
      </c>
      <c r="P3338">
        <v>1</v>
      </c>
      <c r="Q3338" t="s">
        <v>37</v>
      </c>
      <c r="R3338">
        <v>5</v>
      </c>
      <c r="S3338" t="s">
        <v>303</v>
      </c>
      <c r="T3338">
        <v>7</v>
      </c>
      <c r="U3338" t="s">
        <v>305</v>
      </c>
      <c r="V3338" t="s">
        <v>187</v>
      </c>
      <c r="W3338">
        <v>3</v>
      </c>
      <c r="X3338" t="s">
        <v>84</v>
      </c>
      <c r="Y3338">
        <v>24</v>
      </c>
      <c r="Z3338">
        <v>152</v>
      </c>
      <c r="AA3338">
        <v>3648</v>
      </c>
      <c r="AB3338">
        <v>1933.44</v>
      </c>
      <c r="AC3338">
        <v>0.53</v>
      </c>
      <c r="AD3338">
        <v>3</v>
      </c>
      <c r="AE3338" t="s">
        <v>42</v>
      </c>
    </row>
    <row r="3339" spans="1:31" x14ac:dyDescent="0.3">
      <c r="A3339">
        <v>1197831</v>
      </c>
      <c r="B3339" t="s">
        <v>73</v>
      </c>
      <c r="C3339" s="1">
        <v>44306</v>
      </c>
      <c r="D3339">
        <v>2021</v>
      </c>
      <c r="E3339" t="s">
        <v>52</v>
      </c>
      <c r="F3339">
        <v>2</v>
      </c>
      <c r="G3339">
        <v>2</v>
      </c>
      <c r="H3339" t="s">
        <v>74</v>
      </c>
      <c r="I3339">
        <v>35</v>
      </c>
      <c r="J3339" t="s">
        <v>123</v>
      </c>
      <c r="K3339">
        <v>38</v>
      </c>
      <c r="L3339" t="s">
        <v>124</v>
      </c>
      <c r="M3339" t="s">
        <v>125</v>
      </c>
      <c r="N3339">
        <v>3</v>
      </c>
      <c r="O3339" t="s">
        <v>126</v>
      </c>
      <c r="P3339">
        <v>1</v>
      </c>
      <c r="Q3339" t="s">
        <v>37</v>
      </c>
      <c r="R3339">
        <v>5</v>
      </c>
      <c r="S3339" t="s">
        <v>303</v>
      </c>
      <c r="T3339">
        <v>7</v>
      </c>
      <c r="U3339" t="s">
        <v>305</v>
      </c>
      <c r="V3339" t="s">
        <v>162</v>
      </c>
      <c r="W3339">
        <v>3</v>
      </c>
      <c r="X3339" t="s">
        <v>84</v>
      </c>
      <c r="Y3339">
        <v>23</v>
      </c>
      <c r="Z3339">
        <v>65</v>
      </c>
      <c r="AA3339">
        <v>1495</v>
      </c>
      <c r="AB3339">
        <v>717.6</v>
      </c>
      <c r="AC3339">
        <v>0.48</v>
      </c>
      <c r="AD3339">
        <v>3</v>
      </c>
      <c r="AE3339" t="s">
        <v>42</v>
      </c>
    </row>
    <row r="3340" spans="1:31" x14ac:dyDescent="0.3">
      <c r="A3340">
        <v>1197831</v>
      </c>
      <c r="B3340" t="s">
        <v>73</v>
      </c>
      <c r="C3340" s="1">
        <v>44306</v>
      </c>
      <c r="D3340">
        <v>2021</v>
      </c>
      <c r="E3340" t="s">
        <v>52</v>
      </c>
      <c r="F3340">
        <v>2</v>
      </c>
      <c r="G3340">
        <v>2</v>
      </c>
      <c r="H3340" t="s">
        <v>74</v>
      </c>
      <c r="I3340">
        <v>35</v>
      </c>
      <c r="J3340" t="s">
        <v>123</v>
      </c>
      <c r="K3340">
        <v>38</v>
      </c>
      <c r="L3340" t="s">
        <v>124</v>
      </c>
      <c r="M3340" t="s">
        <v>125</v>
      </c>
      <c r="N3340">
        <v>3</v>
      </c>
      <c r="O3340" t="s">
        <v>126</v>
      </c>
      <c r="P3340">
        <v>1</v>
      </c>
      <c r="Q3340" t="s">
        <v>37</v>
      </c>
      <c r="R3340">
        <v>1</v>
      </c>
      <c r="S3340" t="s">
        <v>127</v>
      </c>
      <c r="T3340">
        <v>5</v>
      </c>
      <c r="U3340" t="s">
        <v>300</v>
      </c>
      <c r="V3340" t="s">
        <v>265</v>
      </c>
      <c r="W3340">
        <v>3</v>
      </c>
      <c r="X3340" t="s">
        <v>84</v>
      </c>
      <c r="Y3340">
        <v>14</v>
      </c>
      <c r="Z3340">
        <v>68</v>
      </c>
      <c r="AA3340">
        <v>952</v>
      </c>
      <c r="AB3340">
        <v>504.56</v>
      </c>
      <c r="AC3340">
        <v>0.53</v>
      </c>
      <c r="AD3340">
        <v>3</v>
      </c>
      <c r="AE3340" t="s">
        <v>42</v>
      </c>
    </row>
    <row r="3341" spans="1:31" x14ac:dyDescent="0.3">
      <c r="A3341">
        <v>1128299</v>
      </c>
      <c r="B3341" t="s">
        <v>77</v>
      </c>
      <c r="C3341" s="1">
        <v>44250</v>
      </c>
      <c r="D3341">
        <v>2021</v>
      </c>
      <c r="E3341" t="s">
        <v>48</v>
      </c>
      <c r="F3341">
        <v>1</v>
      </c>
      <c r="G3341">
        <v>3</v>
      </c>
      <c r="H3341" t="s">
        <v>78</v>
      </c>
      <c r="I3341">
        <v>25</v>
      </c>
      <c r="J3341" t="s">
        <v>111</v>
      </c>
      <c r="K3341">
        <v>28</v>
      </c>
      <c r="L3341" t="s">
        <v>112</v>
      </c>
      <c r="M3341" t="s">
        <v>125</v>
      </c>
      <c r="N3341">
        <v>3</v>
      </c>
      <c r="O3341" t="s">
        <v>126</v>
      </c>
      <c r="P3341">
        <v>1</v>
      </c>
      <c r="Q3341" t="s">
        <v>37</v>
      </c>
      <c r="R3341">
        <v>5</v>
      </c>
      <c r="S3341" t="s">
        <v>303</v>
      </c>
      <c r="T3341">
        <v>6</v>
      </c>
      <c r="U3341" t="s">
        <v>304</v>
      </c>
      <c r="V3341" t="s">
        <v>129</v>
      </c>
      <c r="W3341">
        <v>3</v>
      </c>
      <c r="X3341" t="s">
        <v>84</v>
      </c>
      <c r="Y3341">
        <v>38</v>
      </c>
      <c r="Z3341">
        <v>113</v>
      </c>
      <c r="AA3341">
        <v>4294</v>
      </c>
      <c r="AB3341">
        <v>2318.7600000000002</v>
      </c>
      <c r="AC3341">
        <v>0.54</v>
      </c>
      <c r="AD3341">
        <v>3</v>
      </c>
      <c r="AE3341" t="s">
        <v>42</v>
      </c>
    </row>
    <row r="3342" spans="1:31" x14ac:dyDescent="0.3">
      <c r="A3342">
        <v>1197831</v>
      </c>
      <c r="B3342" t="s">
        <v>73</v>
      </c>
      <c r="C3342" s="1">
        <v>44306</v>
      </c>
      <c r="D3342">
        <v>2021</v>
      </c>
      <c r="E3342" t="s">
        <v>52</v>
      </c>
      <c r="F3342">
        <v>2</v>
      </c>
      <c r="G3342">
        <v>2</v>
      </c>
      <c r="H3342" t="s">
        <v>74</v>
      </c>
      <c r="I3342">
        <v>35</v>
      </c>
      <c r="J3342" t="s">
        <v>123</v>
      </c>
      <c r="K3342">
        <v>38</v>
      </c>
      <c r="L3342" t="s">
        <v>124</v>
      </c>
      <c r="M3342" t="s">
        <v>125</v>
      </c>
      <c r="N3342">
        <v>3</v>
      </c>
      <c r="O3342" t="s">
        <v>126</v>
      </c>
      <c r="P3342">
        <v>1</v>
      </c>
      <c r="Q3342" t="s">
        <v>37</v>
      </c>
      <c r="R3342">
        <v>1</v>
      </c>
      <c r="S3342" t="s">
        <v>127</v>
      </c>
      <c r="T3342">
        <v>4</v>
      </c>
      <c r="U3342" t="s">
        <v>128</v>
      </c>
      <c r="V3342" t="s">
        <v>189</v>
      </c>
      <c r="W3342">
        <v>3</v>
      </c>
      <c r="X3342" t="s">
        <v>84</v>
      </c>
      <c r="Y3342">
        <v>38</v>
      </c>
      <c r="Z3342">
        <v>53</v>
      </c>
      <c r="AA3342">
        <v>2014</v>
      </c>
      <c r="AB3342">
        <v>1007</v>
      </c>
      <c r="AC3342">
        <v>0.5</v>
      </c>
      <c r="AD3342">
        <v>3</v>
      </c>
      <c r="AE3342" t="s">
        <v>42</v>
      </c>
    </row>
    <row r="3343" spans="1:31" x14ac:dyDescent="0.3">
      <c r="A3343">
        <v>1197831</v>
      </c>
      <c r="B3343" t="s">
        <v>73</v>
      </c>
      <c r="C3343" s="1">
        <v>44335</v>
      </c>
      <c r="D3343">
        <v>2021</v>
      </c>
      <c r="E3343" t="s">
        <v>53</v>
      </c>
      <c r="F3343">
        <v>2</v>
      </c>
      <c r="G3343">
        <v>2</v>
      </c>
      <c r="H3343" t="s">
        <v>74</v>
      </c>
      <c r="I3343">
        <v>35</v>
      </c>
      <c r="J3343" t="s">
        <v>123</v>
      </c>
      <c r="K3343">
        <v>38</v>
      </c>
      <c r="L3343" t="s">
        <v>124</v>
      </c>
      <c r="M3343" t="s">
        <v>125</v>
      </c>
      <c r="N3343">
        <v>3</v>
      </c>
      <c r="O3343" t="s">
        <v>126</v>
      </c>
      <c r="P3343">
        <v>1</v>
      </c>
      <c r="Q3343" t="s">
        <v>37</v>
      </c>
      <c r="R3343">
        <v>5</v>
      </c>
      <c r="S3343" t="s">
        <v>303</v>
      </c>
      <c r="T3343">
        <v>7</v>
      </c>
      <c r="U3343" t="s">
        <v>305</v>
      </c>
      <c r="V3343" t="s">
        <v>202</v>
      </c>
      <c r="W3343">
        <v>3</v>
      </c>
      <c r="X3343" t="s">
        <v>84</v>
      </c>
      <c r="Y3343">
        <v>36</v>
      </c>
      <c r="Z3343">
        <v>167</v>
      </c>
      <c r="AA3343">
        <v>6012</v>
      </c>
      <c r="AB3343">
        <v>3246.48</v>
      </c>
      <c r="AC3343">
        <v>0.54</v>
      </c>
      <c r="AD3343">
        <v>3</v>
      </c>
      <c r="AE3343" t="s">
        <v>42</v>
      </c>
    </row>
    <row r="3344" spans="1:31" x14ac:dyDescent="0.3">
      <c r="A3344">
        <v>1197831</v>
      </c>
      <c r="B3344" t="s">
        <v>73</v>
      </c>
      <c r="C3344" s="1">
        <v>44335</v>
      </c>
      <c r="D3344">
        <v>2021</v>
      </c>
      <c r="E3344" t="s">
        <v>53</v>
      </c>
      <c r="F3344">
        <v>2</v>
      </c>
      <c r="G3344">
        <v>2</v>
      </c>
      <c r="H3344" t="s">
        <v>74</v>
      </c>
      <c r="I3344">
        <v>35</v>
      </c>
      <c r="J3344" t="s">
        <v>123</v>
      </c>
      <c r="K3344">
        <v>38</v>
      </c>
      <c r="L3344" t="s">
        <v>124</v>
      </c>
      <c r="M3344" t="s">
        <v>125</v>
      </c>
      <c r="N3344">
        <v>3</v>
      </c>
      <c r="O3344" t="s">
        <v>126</v>
      </c>
      <c r="P3344">
        <v>1</v>
      </c>
      <c r="Q3344" t="s">
        <v>37</v>
      </c>
      <c r="R3344">
        <v>1</v>
      </c>
      <c r="S3344" t="s">
        <v>127</v>
      </c>
      <c r="T3344">
        <v>4</v>
      </c>
      <c r="U3344" t="s">
        <v>128</v>
      </c>
      <c r="V3344" t="s">
        <v>186</v>
      </c>
      <c r="W3344">
        <v>3</v>
      </c>
      <c r="X3344" t="s">
        <v>84</v>
      </c>
      <c r="Y3344">
        <v>34</v>
      </c>
      <c r="Z3344">
        <v>59</v>
      </c>
      <c r="AA3344">
        <v>2006</v>
      </c>
      <c r="AB3344">
        <v>1103.3000000000002</v>
      </c>
      <c r="AC3344">
        <v>0.55000000000000004</v>
      </c>
      <c r="AD3344">
        <v>3</v>
      </c>
      <c r="AE3344" t="s">
        <v>42</v>
      </c>
    </row>
    <row r="3345" spans="1:31" x14ac:dyDescent="0.3">
      <c r="A3345">
        <v>1197831</v>
      </c>
      <c r="B3345" t="s">
        <v>73</v>
      </c>
      <c r="C3345" s="1">
        <v>44335</v>
      </c>
      <c r="D3345">
        <v>2021</v>
      </c>
      <c r="E3345" t="s">
        <v>53</v>
      </c>
      <c r="F3345">
        <v>2</v>
      </c>
      <c r="G3345">
        <v>2</v>
      </c>
      <c r="H3345" t="s">
        <v>74</v>
      </c>
      <c r="I3345">
        <v>35</v>
      </c>
      <c r="J3345" t="s">
        <v>123</v>
      </c>
      <c r="K3345">
        <v>38</v>
      </c>
      <c r="L3345" t="s">
        <v>124</v>
      </c>
      <c r="M3345" t="s">
        <v>125</v>
      </c>
      <c r="N3345">
        <v>3</v>
      </c>
      <c r="O3345" t="s">
        <v>126</v>
      </c>
      <c r="P3345">
        <v>1</v>
      </c>
      <c r="Q3345" t="s">
        <v>37</v>
      </c>
      <c r="R3345">
        <v>5</v>
      </c>
      <c r="S3345" t="s">
        <v>303</v>
      </c>
      <c r="T3345">
        <v>6</v>
      </c>
      <c r="U3345" t="s">
        <v>304</v>
      </c>
      <c r="V3345" t="s">
        <v>129</v>
      </c>
      <c r="W3345">
        <v>3</v>
      </c>
      <c r="X3345" t="s">
        <v>84</v>
      </c>
      <c r="Y3345">
        <v>42</v>
      </c>
      <c r="Z3345">
        <v>98</v>
      </c>
      <c r="AA3345">
        <v>4116</v>
      </c>
      <c r="AB3345">
        <v>2140.3200000000002</v>
      </c>
      <c r="AC3345">
        <v>0.52</v>
      </c>
      <c r="AD3345">
        <v>3</v>
      </c>
      <c r="AE3345" t="s">
        <v>42</v>
      </c>
    </row>
    <row r="3346" spans="1:31" x14ac:dyDescent="0.3">
      <c r="A3346">
        <v>1197831</v>
      </c>
      <c r="B3346" t="s">
        <v>73</v>
      </c>
      <c r="C3346" s="1">
        <v>44368</v>
      </c>
      <c r="D3346">
        <v>2021</v>
      </c>
      <c r="E3346" t="s">
        <v>54</v>
      </c>
      <c r="F3346">
        <v>2</v>
      </c>
      <c r="G3346">
        <v>2</v>
      </c>
      <c r="H3346" t="s">
        <v>74</v>
      </c>
      <c r="I3346">
        <v>35</v>
      </c>
      <c r="J3346" t="s">
        <v>123</v>
      </c>
      <c r="K3346">
        <v>38</v>
      </c>
      <c r="L3346" t="s">
        <v>124</v>
      </c>
      <c r="M3346" t="s">
        <v>125</v>
      </c>
      <c r="N3346">
        <v>3</v>
      </c>
      <c r="O3346" t="s">
        <v>126</v>
      </c>
      <c r="P3346">
        <v>1</v>
      </c>
      <c r="Q3346" t="s">
        <v>37</v>
      </c>
      <c r="R3346">
        <v>1</v>
      </c>
      <c r="S3346" t="s">
        <v>127</v>
      </c>
      <c r="T3346">
        <v>4</v>
      </c>
      <c r="U3346" t="s">
        <v>128</v>
      </c>
      <c r="V3346" t="s">
        <v>161</v>
      </c>
      <c r="W3346">
        <v>3</v>
      </c>
      <c r="X3346" t="s">
        <v>84</v>
      </c>
      <c r="Y3346">
        <v>38</v>
      </c>
      <c r="Z3346">
        <v>156</v>
      </c>
      <c r="AA3346">
        <v>5928</v>
      </c>
      <c r="AB3346">
        <v>3023.28</v>
      </c>
      <c r="AC3346">
        <v>0.51</v>
      </c>
      <c r="AD3346">
        <v>3</v>
      </c>
      <c r="AE3346" t="s">
        <v>42</v>
      </c>
    </row>
    <row r="3347" spans="1:31" x14ac:dyDescent="0.3">
      <c r="A3347">
        <v>1128299</v>
      </c>
      <c r="B3347" t="s">
        <v>77</v>
      </c>
      <c r="C3347" s="1">
        <v>44309</v>
      </c>
      <c r="D3347">
        <v>2021</v>
      </c>
      <c r="E3347" t="s">
        <v>52</v>
      </c>
      <c r="F3347">
        <v>2</v>
      </c>
      <c r="G3347">
        <v>3</v>
      </c>
      <c r="H3347" t="s">
        <v>78</v>
      </c>
      <c r="I3347">
        <v>26</v>
      </c>
      <c r="J3347" t="s">
        <v>113</v>
      </c>
      <c r="K3347">
        <v>29</v>
      </c>
      <c r="L3347" t="s">
        <v>114</v>
      </c>
      <c r="M3347" t="s">
        <v>125</v>
      </c>
      <c r="N3347">
        <v>3</v>
      </c>
      <c r="O3347" t="s">
        <v>126</v>
      </c>
      <c r="P3347">
        <v>1</v>
      </c>
      <c r="Q3347" t="s">
        <v>37</v>
      </c>
      <c r="R3347">
        <v>5</v>
      </c>
      <c r="S3347" t="s">
        <v>303</v>
      </c>
      <c r="T3347">
        <v>8</v>
      </c>
      <c r="U3347" t="s">
        <v>306</v>
      </c>
      <c r="V3347" t="s">
        <v>189</v>
      </c>
      <c r="W3347">
        <v>3</v>
      </c>
      <c r="X3347" t="s">
        <v>84</v>
      </c>
      <c r="Y3347">
        <v>53</v>
      </c>
      <c r="Z3347">
        <v>90</v>
      </c>
      <c r="AA3347">
        <v>4770</v>
      </c>
      <c r="AB3347">
        <v>2385</v>
      </c>
      <c r="AC3347">
        <v>0.5</v>
      </c>
      <c r="AD3347">
        <v>3</v>
      </c>
      <c r="AE3347" t="s">
        <v>42</v>
      </c>
    </row>
    <row r="3348" spans="1:31" x14ac:dyDescent="0.3">
      <c r="A3348">
        <v>1197831</v>
      </c>
      <c r="B3348" t="s">
        <v>73</v>
      </c>
      <c r="C3348" s="1">
        <v>44368</v>
      </c>
      <c r="D3348">
        <v>2021</v>
      </c>
      <c r="E3348" t="s">
        <v>54</v>
      </c>
      <c r="F3348">
        <v>2</v>
      </c>
      <c r="G3348">
        <v>2</v>
      </c>
      <c r="H3348" t="s">
        <v>74</v>
      </c>
      <c r="I3348">
        <v>35</v>
      </c>
      <c r="J3348" t="s">
        <v>123</v>
      </c>
      <c r="K3348">
        <v>38</v>
      </c>
      <c r="L3348" t="s">
        <v>124</v>
      </c>
      <c r="M3348" t="s">
        <v>125</v>
      </c>
      <c r="N3348">
        <v>3</v>
      </c>
      <c r="O3348" t="s">
        <v>126</v>
      </c>
      <c r="P3348">
        <v>1</v>
      </c>
      <c r="Q3348" t="s">
        <v>37</v>
      </c>
      <c r="R3348">
        <v>1</v>
      </c>
      <c r="S3348" t="s">
        <v>127</v>
      </c>
      <c r="T3348">
        <v>4</v>
      </c>
      <c r="U3348" t="s">
        <v>128</v>
      </c>
      <c r="V3348" t="s">
        <v>204</v>
      </c>
      <c r="W3348">
        <v>3</v>
      </c>
      <c r="X3348" t="s">
        <v>84</v>
      </c>
      <c r="Y3348">
        <v>33</v>
      </c>
      <c r="Z3348">
        <v>88</v>
      </c>
      <c r="AA3348">
        <v>2904</v>
      </c>
      <c r="AB3348">
        <v>1306.8</v>
      </c>
      <c r="AC3348">
        <v>0.44999999999999996</v>
      </c>
      <c r="AD3348">
        <v>3</v>
      </c>
      <c r="AE3348" t="s">
        <v>42</v>
      </c>
    </row>
    <row r="3349" spans="1:31" x14ac:dyDescent="0.3">
      <c r="A3349">
        <v>1128299</v>
      </c>
      <c r="B3349" t="s">
        <v>77</v>
      </c>
      <c r="C3349" s="1">
        <v>44340</v>
      </c>
      <c r="D3349">
        <v>2021</v>
      </c>
      <c r="E3349" t="s">
        <v>53</v>
      </c>
      <c r="F3349">
        <v>2</v>
      </c>
      <c r="G3349">
        <v>3</v>
      </c>
      <c r="H3349" t="s">
        <v>78</v>
      </c>
      <c r="I3349">
        <v>26</v>
      </c>
      <c r="J3349" t="s">
        <v>113</v>
      </c>
      <c r="K3349">
        <v>29</v>
      </c>
      <c r="L3349" t="s">
        <v>114</v>
      </c>
      <c r="M3349" t="s">
        <v>125</v>
      </c>
      <c r="N3349">
        <v>3</v>
      </c>
      <c r="O3349" t="s">
        <v>126</v>
      </c>
      <c r="P3349">
        <v>1</v>
      </c>
      <c r="Q3349" t="s">
        <v>37</v>
      </c>
      <c r="R3349">
        <v>1</v>
      </c>
      <c r="S3349" t="s">
        <v>127</v>
      </c>
      <c r="T3349">
        <v>4</v>
      </c>
      <c r="U3349" t="s">
        <v>128</v>
      </c>
      <c r="V3349" t="s">
        <v>161</v>
      </c>
      <c r="W3349">
        <v>3</v>
      </c>
      <c r="X3349" t="s">
        <v>84</v>
      </c>
      <c r="Y3349">
        <v>53</v>
      </c>
      <c r="Z3349">
        <v>113</v>
      </c>
      <c r="AA3349">
        <v>5989</v>
      </c>
      <c r="AB3349">
        <v>3234.0600000000004</v>
      </c>
      <c r="AC3349">
        <v>0.54</v>
      </c>
      <c r="AD3349">
        <v>3</v>
      </c>
      <c r="AE3349" t="s">
        <v>42</v>
      </c>
    </row>
    <row r="3350" spans="1:31" x14ac:dyDescent="0.3">
      <c r="A3350">
        <v>1197831</v>
      </c>
      <c r="B3350" t="s">
        <v>73</v>
      </c>
      <c r="C3350" s="1">
        <v>44368</v>
      </c>
      <c r="D3350">
        <v>2021</v>
      </c>
      <c r="E3350" t="s">
        <v>54</v>
      </c>
      <c r="F3350">
        <v>2</v>
      </c>
      <c r="G3350">
        <v>2</v>
      </c>
      <c r="H3350" t="s">
        <v>74</v>
      </c>
      <c r="I3350">
        <v>35</v>
      </c>
      <c r="J3350" t="s">
        <v>123</v>
      </c>
      <c r="K3350">
        <v>38</v>
      </c>
      <c r="L3350" t="s">
        <v>124</v>
      </c>
      <c r="M3350" t="s">
        <v>125</v>
      </c>
      <c r="N3350">
        <v>3</v>
      </c>
      <c r="O3350" t="s">
        <v>126</v>
      </c>
      <c r="P3350">
        <v>1</v>
      </c>
      <c r="Q3350" t="s">
        <v>37</v>
      </c>
      <c r="R3350">
        <v>5</v>
      </c>
      <c r="S3350" t="s">
        <v>303</v>
      </c>
      <c r="T3350">
        <v>7</v>
      </c>
      <c r="U3350" t="s">
        <v>305</v>
      </c>
      <c r="V3350" t="s">
        <v>187</v>
      </c>
      <c r="W3350">
        <v>3</v>
      </c>
      <c r="X3350" t="s">
        <v>84</v>
      </c>
      <c r="Y3350">
        <v>36</v>
      </c>
      <c r="Z3350">
        <v>88</v>
      </c>
      <c r="AA3350">
        <v>3168</v>
      </c>
      <c r="AB3350">
        <v>1647.3600000000001</v>
      </c>
      <c r="AC3350">
        <v>0.52</v>
      </c>
      <c r="AD3350">
        <v>3</v>
      </c>
      <c r="AE3350" t="s">
        <v>42</v>
      </c>
    </row>
    <row r="3351" spans="1:31" x14ac:dyDescent="0.3">
      <c r="A3351">
        <v>1128299</v>
      </c>
      <c r="B3351" t="s">
        <v>77</v>
      </c>
      <c r="C3351" s="1">
        <v>44370</v>
      </c>
      <c r="D3351">
        <v>2021</v>
      </c>
      <c r="E3351" t="s">
        <v>54</v>
      </c>
      <c r="F3351">
        <v>2</v>
      </c>
      <c r="G3351">
        <v>3</v>
      </c>
      <c r="H3351" t="s">
        <v>78</v>
      </c>
      <c r="I3351">
        <v>26</v>
      </c>
      <c r="J3351" t="s">
        <v>113</v>
      </c>
      <c r="K3351">
        <v>29</v>
      </c>
      <c r="L3351" t="s">
        <v>114</v>
      </c>
      <c r="M3351" t="s">
        <v>125</v>
      </c>
      <c r="N3351">
        <v>3</v>
      </c>
      <c r="O3351" t="s">
        <v>126</v>
      </c>
      <c r="P3351">
        <v>1</v>
      </c>
      <c r="Q3351" t="s">
        <v>37</v>
      </c>
      <c r="R3351">
        <v>5</v>
      </c>
      <c r="S3351" t="s">
        <v>303</v>
      </c>
      <c r="T3351">
        <v>7</v>
      </c>
      <c r="U3351" t="s">
        <v>305</v>
      </c>
      <c r="V3351" t="s">
        <v>162</v>
      </c>
      <c r="W3351">
        <v>3</v>
      </c>
      <c r="X3351" t="s">
        <v>84</v>
      </c>
      <c r="Y3351">
        <v>51</v>
      </c>
      <c r="Z3351">
        <v>138</v>
      </c>
      <c r="AA3351">
        <v>7038</v>
      </c>
      <c r="AB3351">
        <v>3659.76</v>
      </c>
      <c r="AC3351">
        <v>0.52</v>
      </c>
      <c r="AD3351">
        <v>3</v>
      </c>
      <c r="AE3351" t="s">
        <v>42</v>
      </c>
    </row>
    <row r="3352" spans="1:31" x14ac:dyDescent="0.3">
      <c r="A3352">
        <v>1197831</v>
      </c>
      <c r="B3352" t="s">
        <v>73</v>
      </c>
      <c r="C3352" s="1">
        <v>44368</v>
      </c>
      <c r="D3352">
        <v>2021</v>
      </c>
      <c r="E3352" t="s">
        <v>54</v>
      </c>
      <c r="F3352">
        <v>2</v>
      </c>
      <c r="G3352">
        <v>2</v>
      </c>
      <c r="H3352" t="s">
        <v>74</v>
      </c>
      <c r="I3352">
        <v>35</v>
      </c>
      <c r="J3352" t="s">
        <v>123</v>
      </c>
      <c r="K3352">
        <v>38</v>
      </c>
      <c r="L3352" t="s">
        <v>124</v>
      </c>
      <c r="M3352" t="s">
        <v>125</v>
      </c>
      <c r="N3352">
        <v>3</v>
      </c>
      <c r="O3352" t="s">
        <v>126</v>
      </c>
      <c r="P3352">
        <v>1</v>
      </c>
      <c r="Q3352" t="s">
        <v>37</v>
      </c>
      <c r="R3352">
        <v>1</v>
      </c>
      <c r="S3352" t="s">
        <v>127</v>
      </c>
      <c r="T3352">
        <v>5</v>
      </c>
      <c r="U3352" t="s">
        <v>300</v>
      </c>
      <c r="V3352" t="s">
        <v>265</v>
      </c>
      <c r="W3352">
        <v>3</v>
      </c>
      <c r="X3352" t="s">
        <v>84</v>
      </c>
      <c r="Y3352">
        <v>38</v>
      </c>
      <c r="Z3352">
        <v>87</v>
      </c>
      <c r="AA3352">
        <v>3306</v>
      </c>
      <c r="AB3352">
        <v>1653</v>
      </c>
      <c r="AC3352">
        <v>0.5</v>
      </c>
      <c r="AD3352">
        <v>3</v>
      </c>
      <c r="AE3352" t="s">
        <v>42</v>
      </c>
    </row>
    <row r="3353" spans="1:31" x14ac:dyDescent="0.3">
      <c r="A3353">
        <v>1197831</v>
      </c>
      <c r="B3353" t="s">
        <v>73</v>
      </c>
      <c r="C3353" s="1">
        <v>44368</v>
      </c>
      <c r="D3353">
        <v>2021</v>
      </c>
      <c r="E3353" t="s">
        <v>54</v>
      </c>
      <c r="F3353">
        <v>2</v>
      </c>
      <c r="G3353">
        <v>2</v>
      </c>
      <c r="H3353" t="s">
        <v>74</v>
      </c>
      <c r="I3353">
        <v>35</v>
      </c>
      <c r="J3353" t="s">
        <v>123</v>
      </c>
      <c r="K3353">
        <v>38</v>
      </c>
      <c r="L3353" t="s">
        <v>124</v>
      </c>
      <c r="M3353" t="s">
        <v>125</v>
      </c>
      <c r="N3353">
        <v>3</v>
      </c>
      <c r="O3353" t="s">
        <v>126</v>
      </c>
      <c r="P3353">
        <v>1</v>
      </c>
      <c r="Q3353" t="s">
        <v>37</v>
      </c>
      <c r="R3353">
        <v>5</v>
      </c>
      <c r="S3353" t="s">
        <v>303</v>
      </c>
      <c r="T3353">
        <v>6</v>
      </c>
      <c r="U3353" t="s">
        <v>304</v>
      </c>
      <c r="V3353" t="s">
        <v>129</v>
      </c>
      <c r="W3353">
        <v>3</v>
      </c>
      <c r="X3353" t="s">
        <v>84</v>
      </c>
      <c r="Y3353">
        <v>55</v>
      </c>
      <c r="Z3353">
        <v>124</v>
      </c>
      <c r="AA3353">
        <v>6820</v>
      </c>
      <c r="AB3353">
        <v>3478.2000000000003</v>
      </c>
      <c r="AC3353">
        <v>0.51</v>
      </c>
      <c r="AD3353">
        <v>3</v>
      </c>
      <c r="AE3353" t="s">
        <v>42</v>
      </c>
    </row>
    <row r="3354" spans="1:31" x14ac:dyDescent="0.3">
      <c r="A3354">
        <v>1128299</v>
      </c>
      <c r="B3354" t="s">
        <v>77</v>
      </c>
      <c r="C3354" s="1">
        <v>44431</v>
      </c>
      <c r="D3354">
        <v>2021</v>
      </c>
      <c r="E3354" t="s">
        <v>31</v>
      </c>
      <c r="F3354">
        <v>3</v>
      </c>
      <c r="G3354">
        <v>3</v>
      </c>
      <c r="H3354" t="s">
        <v>78</v>
      </c>
      <c r="I3354">
        <v>26</v>
      </c>
      <c r="J3354" t="s">
        <v>113</v>
      </c>
      <c r="K3354">
        <v>29</v>
      </c>
      <c r="L3354" t="s">
        <v>114</v>
      </c>
      <c r="M3354" t="s">
        <v>125</v>
      </c>
      <c r="N3354">
        <v>3</v>
      </c>
      <c r="O3354" t="s">
        <v>126</v>
      </c>
      <c r="P3354">
        <v>1</v>
      </c>
      <c r="Q3354" t="s">
        <v>37</v>
      </c>
      <c r="R3354">
        <v>1</v>
      </c>
      <c r="S3354" t="s">
        <v>127</v>
      </c>
      <c r="T3354">
        <v>4</v>
      </c>
      <c r="U3354" t="s">
        <v>128</v>
      </c>
      <c r="V3354" t="s">
        <v>189</v>
      </c>
      <c r="W3354">
        <v>3</v>
      </c>
      <c r="X3354" t="s">
        <v>84</v>
      </c>
      <c r="Y3354">
        <v>57</v>
      </c>
      <c r="Z3354">
        <v>161</v>
      </c>
      <c r="AA3354">
        <v>9177</v>
      </c>
      <c r="AB3354">
        <v>4588.5</v>
      </c>
      <c r="AC3354">
        <v>0.5</v>
      </c>
      <c r="AD3354">
        <v>3</v>
      </c>
      <c r="AE3354" t="s">
        <v>42</v>
      </c>
    </row>
    <row r="3355" spans="1:31" x14ac:dyDescent="0.3">
      <c r="A3355">
        <v>1197831</v>
      </c>
      <c r="B3355" t="s">
        <v>73</v>
      </c>
      <c r="C3355" s="1">
        <v>44396</v>
      </c>
      <c r="D3355">
        <v>2021</v>
      </c>
      <c r="E3355" t="s">
        <v>55</v>
      </c>
      <c r="F3355">
        <v>3</v>
      </c>
      <c r="G3355">
        <v>2</v>
      </c>
      <c r="H3355" t="s">
        <v>74</v>
      </c>
      <c r="I3355">
        <v>35</v>
      </c>
      <c r="J3355" t="s">
        <v>123</v>
      </c>
      <c r="K3355">
        <v>38</v>
      </c>
      <c r="L3355" t="s">
        <v>124</v>
      </c>
      <c r="M3355" t="s">
        <v>125</v>
      </c>
      <c r="N3355">
        <v>3</v>
      </c>
      <c r="O3355" t="s">
        <v>126</v>
      </c>
      <c r="P3355">
        <v>1</v>
      </c>
      <c r="Q3355" t="s">
        <v>37</v>
      </c>
      <c r="R3355">
        <v>5</v>
      </c>
      <c r="S3355" t="s">
        <v>303</v>
      </c>
      <c r="T3355">
        <v>7</v>
      </c>
      <c r="U3355" t="s">
        <v>305</v>
      </c>
      <c r="V3355" t="s">
        <v>202</v>
      </c>
      <c r="W3355">
        <v>3</v>
      </c>
      <c r="X3355" t="s">
        <v>84</v>
      </c>
      <c r="Y3355">
        <v>41</v>
      </c>
      <c r="Z3355">
        <v>85</v>
      </c>
      <c r="AA3355">
        <v>3485</v>
      </c>
      <c r="AB3355">
        <v>1847.0500000000002</v>
      </c>
      <c r="AC3355">
        <v>0.53</v>
      </c>
      <c r="AD3355">
        <v>3</v>
      </c>
      <c r="AE3355" t="s">
        <v>42</v>
      </c>
    </row>
    <row r="3356" spans="1:31" x14ac:dyDescent="0.3">
      <c r="A3356">
        <v>1128299</v>
      </c>
      <c r="B3356" t="s">
        <v>77</v>
      </c>
      <c r="C3356" s="1">
        <v>44463</v>
      </c>
      <c r="D3356">
        <v>2021</v>
      </c>
      <c r="E3356" t="s">
        <v>43</v>
      </c>
      <c r="F3356">
        <v>3</v>
      </c>
      <c r="G3356">
        <v>3</v>
      </c>
      <c r="H3356" t="s">
        <v>78</v>
      </c>
      <c r="I3356">
        <v>26</v>
      </c>
      <c r="J3356" t="s">
        <v>113</v>
      </c>
      <c r="K3356">
        <v>29</v>
      </c>
      <c r="L3356" t="s">
        <v>114</v>
      </c>
      <c r="M3356" t="s">
        <v>125</v>
      </c>
      <c r="N3356">
        <v>3</v>
      </c>
      <c r="O3356" t="s">
        <v>126</v>
      </c>
      <c r="P3356">
        <v>1</v>
      </c>
      <c r="Q3356" t="s">
        <v>37</v>
      </c>
      <c r="R3356">
        <v>1</v>
      </c>
      <c r="S3356" t="s">
        <v>127</v>
      </c>
      <c r="T3356">
        <v>4</v>
      </c>
      <c r="U3356" t="s">
        <v>128</v>
      </c>
      <c r="V3356" t="s">
        <v>186</v>
      </c>
      <c r="W3356">
        <v>3</v>
      </c>
      <c r="X3356" t="s">
        <v>84</v>
      </c>
      <c r="Y3356">
        <v>45</v>
      </c>
      <c r="Z3356">
        <v>161</v>
      </c>
      <c r="AA3356">
        <v>7245</v>
      </c>
      <c r="AB3356">
        <v>3839.8500000000004</v>
      </c>
      <c r="AC3356">
        <v>0.53</v>
      </c>
      <c r="AD3356">
        <v>3</v>
      </c>
      <c r="AE3356" t="s">
        <v>42</v>
      </c>
    </row>
    <row r="3357" spans="1:31" x14ac:dyDescent="0.3">
      <c r="A3357">
        <v>1128299</v>
      </c>
      <c r="B3357" t="s">
        <v>77</v>
      </c>
      <c r="C3357" s="1">
        <v>44492</v>
      </c>
      <c r="D3357">
        <v>2021</v>
      </c>
      <c r="E3357" t="s">
        <v>44</v>
      </c>
      <c r="F3357">
        <v>4</v>
      </c>
      <c r="G3357">
        <v>3</v>
      </c>
      <c r="H3357" t="s">
        <v>78</v>
      </c>
      <c r="I3357">
        <v>26</v>
      </c>
      <c r="J3357" t="s">
        <v>113</v>
      </c>
      <c r="K3357">
        <v>29</v>
      </c>
      <c r="L3357" t="s">
        <v>114</v>
      </c>
      <c r="M3357" t="s">
        <v>125</v>
      </c>
      <c r="N3357">
        <v>3</v>
      </c>
      <c r="O3357" t="s">
        <v>126</v>
      </c>
      <c r="P3357">
        <v>1</v>
      </c>
      <c r="Q3357" t="s">
        <v>37</v>
      </c>
      <c r="R3357">
        <v>5</v>
      </c>
      <c r="S3357" t="s">
        <v>303</v>
      </c>
      <c r="T3357">
        <v>6</v>
      </c>
      <c r="U3357" t="s">
        <v>304</v>
      </c>
      <c r="V3357" t="s">
        <v>129</v>
      </c>
      <c r="W3357">
        <v>3</v>
      </c>
      <c r="X3357" t="s">
        <v>84</v>
      </c>
      <c r="Y3357">
        <v>47</v>
      </c>
      <c r="Z3357">
        <v>145</v>
      </c>
      <c r="AA3357">
        <v>6815</v>
      </c>
      <c r="AB3357">
        <v>3611.9500000000003</v>
      </c>
      <c r="AC3357">
        <v>0.53</v>
      </c>
      <c r="AD3357">
        <v>3</v>
      </c>
      <c r="AE3357" t="s">
        <v>42</v>
      </c>
    </row>
    <row r="3358" spans="1:31" x14ac:dyDescent="0.3">
      <c r="A3358">
        <v>1197831</v>
      </c>
      <c r="B3358" t="s">
        <v>73</v>
      </c>
      <c r="C3358" s="1">
        <v>44396</v>
      </c>
      <c r="D3358">
        <v>2021</v>
      </c>
      <c r="E3358" t="s">
        <v>55</v>
      </c>
      <c r="F3358">
        <v>3</v>
      </c>
      <c r="G3358">
        <v>2</v>
      </c>
      <c r="H3358" t="s">
        <v>74</v>
      </c>
      <c r="I3358">
        <v>35</v>
      </c>
      <c r="J3358" t="s">
        <v>123</v>
      </c>
      <c r="K3358">
        <v>38</v>
      </c>
      <c r="L3358" t="s">
        <v>124</v>
      </c>
      <c r="M3358" t="s">
        <v>125</v>
      </c>
      <c r="N3358">
        <v>3</v>
      </c>
      <c r="O3358" t="s">
        <v>126</v>
      </c>
      <c r="P3358">
        <v>1</v>
      </c>
      <c r="Q3358" t="s">
        <v>37</v>
      </c>
      <c r="R3358">
        <v>1</v>
      </c>
      <c r="S3358" t="s">
        <v>127</v>
      </c>
      <c r="T3358">
        <v>4</v>
      </c>
      <c r="U3358" t="s">
        <v>128</v>
      </c>
      <c r="V3358" t="s">
        <v>161</v>
      </c>
      <c r="W3358">
        <v>3</v>
      </c>
      <c r="X3358" t="s">
        <v>84</v>
      </c>
      <c r="Y3358">
        <v>59</v>
      </c>
      <c r="Z3358">
        <v>98</v>
      </c>
      <c r="AA3358">
        <v>5782</v>
      </c>
      <c r="AB3358">
        <v>2659.72</v>
      </c>
      <c r="AC3358">
        <v>0.45999999999999996</v>
      </c>
      <c r="AD3358">
        <v>3</v>
      </c>
      <c r="AE3358" t="s">
        <v>42</v>
      </c>
    </row>
    <row r="3359" spans="1:31" x14ac:dyDescent="0.3">
      <c r="A3359">
        <v>1128299</v>
      </c>
      <c r="B3359" t="s">
        <v>77</v>
      </c>
      <c r="C3359" s="1">
        <v>44523</v>
      </c>
      <c r="D3359">
        <v>2021</v>
      </c>
      <c r="E3359" t="s">
        <v>45</v>
      </c>
      <c r="F3359">
        <v>4</v>
      </c>
      <c r="G3359">
        <v>3</v>
      </c>
      <c r="H3359" t="s">
        <v>78</v>
      </c>
      <c r="I3359">
        <v>26</v>
      </c>
      <c r="J3359" t="s">
        <v>113</v>
      </c>
      <c r="K3359">
        <v>29</v>
      </c>
      <c r="L3359" t="s">
        <v>114</v>
      </c>
      <c r="M3359" t="s">
        <v>125</v>
      </c>
      <c r="N3359">
        <v>3</v>
      </c>
      <c r="O3359" t="s">
        <v>126</v>
      </c>
      <c r="P3359">
        <v>1</v>
      </c>
      <c r="Q3359" t="s">
        <v>37</v>
      </c>
      <c r="R3359">
        <v>5</v>
      </c>
      <c r="S3359" t="s">
        <v>303</v>
      </c>
      <c r="T3359">
        <v>8</v>
      </c>
      <c r="U3359" t="s">
        <v>306</v>
      </c>
      <c r="V3359" t="s">
        <v>189</v>
      </c>
      <c r="W3359">
        <v>3</v>
      </c>
      <c r="X3359" t="s">
        <v>84</v>
      </c>
      <c r="Y3359">
        <v>46</v>
      </c>
      <c r="Z3359">
        <v>147</v>
      </c>
      <c r="AA3359">
        <v>6762</v>
      </c>
      <c r="AB3359">
        <v>3516.2400000000002</v>
      </c>
      <c r="AC3359">
        <v>0.52</v>
      </c>
      <c r="AD3359">
        <v>3</v>
      </c>
      <c r="AE3359" t="s">
        <v>42</v>
      </c>
    </row>
    <row r="3360" spans="1:31" x14ac:dyDescent="0.3">
      <c r="A3360">
        <v>1197831</v>
      </c>
      <c r="B3360" t="s">
        <v>73</v>
      </c>
      <c r="C3360" s="1">
        <v>44549</v>
      </c>
      <c r="D3360">
        <v>2021</v>
      </c>
      <c r="E3360" t="s">
        <v>46</v>
      </c>
      <c r="F3360">
        <v>4</v>
      </c>
      <c r="G3360">
        <v>2</v>
      </c>
      <c r="H3360" t="s">
        <v>74</v>
      </c>
      <c r="I3360">
        <v>35</v>
      </c>
      <c r="J3360" t="s">
        <v>123</v>
      </c>
      <c r="K3360">
        <v>38</v>
      </c>
      <c r="L3360" t="s">
        <v>124</v>
      </c>
      <c r="M3360" t="s">
        <v>125</v>
      </c>
      <c r="N3360">
        <v>3</v>
      </c>
      <c r="O3360" t="s">
        <v>126</v>
      </c>
      <c r="P3360">
        <v>1</v>
      </c>
      <c r="Q3360" t="s">
        <v>37</v>
      </c>
      <c r="R3360">
        <v>1</v>
      </c>
      <c r="S3360" t="s">
        <v>127</v>
      </c>
      <c r="T3360">
        <v>4</v>
      </c>
      <c r="U3360" t="s">
        <v>128</v>
      </c>
      <c r="V3360" t="s">
        <v>204</v>
      </c>
      <c r="W3360">
        <v>3</v>
      </c>
      <c r="X3360" t="s">
        <v>84</v>
      </c>
      <c r="Y3360">
        <v>64</v>
      </c>
      <c r="Z3360">
        <v>169</v>
      </c>
      <c r="AA3360">
        <v>10816</v>
      </c>
      <c r="AB3360">
        <v>5948.8</v>
      </c>
      <c r="AC3360">
        <v>0.55000000000000004</v>
      </c>
      <c r="AD3360">
        <v>3</v>
      </c>
      <c r="AE3360" t="s">
        <v>42</v>
      </c>
    </row>
    <row r="3361" spans="1:31" x14ac:dyDescent="0.3">
      <c r="A3361">
        <v>1128299</v>
      </c>
      <c r="B3361" t="s">
        <v>77</v>
      </c>
      <c r="C3361" s="1">
        <v>44552</v>
      </c>
      <c r="D3361">
        <v>2021</v>
      </c>
      <c r="E3361" t="s">
        <v>46</v>
      </c>
      <c r="F3361">
        <v>4</v>
      </c>
      <c r="G3361">
        <v>3</v>
      </c>
      <c r="H3361" t="s">
        <v>78</v>
      </c>
      <c r="I3361">
        <v>26</v>
      </c>
      <c r="J3361" t="s">
        <v>113</v>
      </c>
      <c r="K3361">
        <v>29</v>
      </c>
      <c r="L3361" t="s">
        <v>114</v>
      </c>
      <c r="M3361" t="s">
        <v>125</v>
      </c>
      <c r="N3361">
        <v>3</v>
      </c>
      <c r="O3361" t="s">
        <v>126</v>
      </c>
      <c r="P3361">
        <v>1</v>
      </c>
      <c r="Q3361" t="s">
        <v>37</v>
      </c>
      <c r="R3361">
        <v>1</v>
      </c>
      <c r="S3361" t="s">
        <v>127</v>
      </c>
      <c r="T3361">
        <v>4</v>
      </c>
      <c r="U3361" t="s">
        <v>128</v>
      </c>
      <c r="V3361" t="s">
        <v>161</v>
      </c>
      <c r="W3361">
        <v>3</v>
      </c>
      <c r="X3361" t="s">
        <v>84</v>
      </c>
      <c r="Y3361">
        <v>49</v>
      </c>
      <c r="Z3361">
        <v>175</v>
      </c>
      <c r="AA3361">
        <v>8575</v>
      </c>
      <c r="AB3361">
        <v>4630.5</v>
      </c>
      <c r="AC3361">
        <v>0.54</v>
      </c>
      <c r="AD3361">
        <v>3</v>
      </c>
      <c r="AE3361" t="s">
        <v>42</v>
      </c>
    </row>
    <row r="3362" spans="1:31" x14ac:dyDescent="0.3">
      <c r="A3362">
        <v>1128299</v>
      </c>
      <c r="B3362" t="s">
        <v>77</v>
      </c>
      <c r="C3362" s="1">
        <v>44222</v>
      </c>
      <c r="D3362">
        <v>2021</v>
      </c>
      <c r="E3362" t="s">
        <v>47</v>
      </c>
      <c r="F3362">
        <v>1</v>
      </c>
      <c r="G3362">
        <v>3</v>
      </c>
      <c r="H3362" t="s">
        <v>78</v>
      </c>
      <c r="I3362">
        <v>26</v>
      </c>
      <c r="J3362" t="s">
        <v>113</v>
      </c>
      <c r="K3362">
        <v>29</v>
      </c>
      <c r="L3362" t="s">
        <v>114</v>
      </c>
      <c r="M3362" t="s">
        <v>125</v>
      </c>
      <c r="N3362">
        <v>3</v>
      </c>
      <c r="O3362" t="s">
        <v>126</v>
      </c>
      <c r="P3362">
        <v>1</v>
      </c>
      <c r="Q3362" t="s">
        <v>37</v>
      </c>
      <c r="R3362">
        <v>5</v>
      </c>
      <c r="S3362" t="s">
        <v>303</v>
      </c>
      <c r="T3362">
        <v>7</v>
      </c>
      <c r="U3362" t="s">
        <v>305</v>
      </c>
      <c r="V3362" t="s">
        <v>187</v>
      </c>
      <c r="W3362">
        <v>3</v>
      </c>
      <c r="X3362" t="s">
        <v>84</v>
      </c>
      <c r="Y3362">
        <v>42</v>
      </c>
      <c r="Z3362">
        <v>138</v>
      </c>
      <c r="AA3362">
        <v>5796</v>
      </c>
      <c r="AB3362">
        <v>3071.88</v>
      </c>
      <c r="AC3362">
        <v>0.53</v>
      </c>
      <c r="AD3362">
        <v>3</v>
      </c>
      <c r="AE3362" t="s">
        <v>42</v>
      </c>
    </row>
    <row r="3363" spans="1:31" x14ac:dyDescent="0.3">
      <c r="A3363">
        <v>1128299</v>
      </c>
      <c r="B3363" t="s">
        <v>77</v>
      </c>
      <c r="C3363" s="1">
        <v>44253</v>
      </c>
      <c r="D3363">
        <v>2021</v>
      </c>
      <c r="E3363" t="s">
        <v>48</v>
      </c>
      <c r="F3363">
        <v>1</v>
      </c>
      <c r="G3363">
        <v>3</v>
      </c>
      <c r="H3363" t="s">
        <v>78</v>
      </c>
      <c r="I3363">
        <v>26</v>
      </c>
      <c r="J3363" t="s">
        <v>113</v>
      </c>
      <c r="K3363">
        <v>29</v>
      </c>
      <c r="L3363" t="s">
        <v>114</v>
      </c>
      <c r="M3363" t="s">
        <v>125</v>
      </c>
      <c r="N3363">
        <v>3</v>
      </c>
      <c r="O3363" t="s">
        <v>126</v>
      </c>
      <c r="P3363">
        <v>1</v>
      </c>
      <c r="Q3363" t="s">
        <v>37</v>
      </c>
      <c r="R3363">
        <v>5</v>
      </c>
      <c r="S3363" t="s">
        <v>303</v>
      </c>
      <c r="T3363">
        <v>7</v>
      </c>
      <c r="U3363" t="s">
        <v>305</v>
      </c>
      <c r="V3363" t="s">
        <v>162</v>
      </c>
      <c r="W3363">
        <v>3</v>
      </c>
      <c r="X3363" t="s">
        <v>84</v>
      </c>
      <c r="Y3363">
        <v>44</v>
      </c>
      <c r="Z3363">
        <v>106</v>
      </c>
      <c r="AA3363">
        <v>4664</v>
      </c>
      <c r="AB3363">
        <v>2565.2000000000003</v>
      </c>
      <c r="AC3363">
        <v>0.55000000000000004</v>
      </c>
      <c r="AD3363">
        <v>3</v>
      </c>
      <c r="AE3363" t="s">
        <v>42</v>
      </c>
    </row>
    <row r="3364" spans="1:31" x14ac:dyDescent="0.3">
      <c r="A3364">
        <v>1197831</v>
      </c>
      <c r="B3364" t="s">
        <v>73</v>
      </c>
      <c r="C3364" s="1">
        <v>44212</v>
      </c>
      <c r="D3364">
        <v>2021</v>
      </c>
      <c r="E3364" t="s">
        <v>47</v>
      </c>
      <c r="F3364">
        <v>1</v>
      </c>
      <c r="G3364">
        <v>2</v>
      </c>
      <c r="H3364" t="s">
        <v>74</v>
      </c>
      <c r="I3364">
        <v>35</v>
      </c>
      <c r="J3364" t="s">
        <v>123</v>
      </c>
      <c r="K3364">
        <v>38</v>
      </c>
      <c r="L3364" t="s">
        <v>124</v>
      </c>
      <c r="M3364" t="s">
        <v>125</v>
      </c>
      <c r="N3364">
        <v>3</v>
      </c>
      <c r="O3364" t="s">
        <v>126</v>
      </c>
      <c r="P3364">
        <v>1</v>
      </c>
      <c r="Q3364" t="s">
        <v>37</v>
      </c>
      <c r="R3364">
        <v>1</v>
      </c>
      <c r="S3364" t="s">
        <v>127</v>
      </c>
      <c r="T3364">
        <v>5</v>
      </c>
      <c r="U3364" t="s">
        <v>300</v>
      </c>
      <c r="V3364" t="s">
        <v>265</v>
      </c>
      <c r="W3364">
        <v>3</v>
      </c>
      <c r="X3364" t="s">
        <v>84</v>
      </c>
      <c r="Y3364">
        <v>23</v>
      </c>
      <c r="Z3364">
        <v>91</v>
      </c>
      <c r="AA3364">
        <v>2093</v>
      </c>
      <c r="AB3364">
        <v>1025.57</v>
      </c>
      <c r="AC3364">
        <v>0.49</v>
      </c>
      <c r="AD3364">
        <v>3</v>
      </c>
      <c r="AE3364" t="s">
        <v>42</v>
      </c>
    </row>
    <row r="3365" spans="1:31" x14ac:dyDescent="0.3">
      <c r="A3365">
        <v>1197831</v>
      </c>
      <c r="B3365" t="s">
        <v>73</v>
      </c>
      <c r="C3365" s="1">
        <v>44299</v>
      </c>
      <c r="D3365">
        <v>2021</v>
      </c>
      <c r="E3365" t="s">
        <v>52</v>
      </c>
      <c r="F3365">
        <v>2</v>
      </c>
      <c r="G3365">
        <v>4</v>
      </c>
      <c r="H3365" t="s">
        <v>139</v>
      </c>
      <c r="I3365">
        <v>36</v>
      </c>
      <c r="J3365" t="s">
        <v>171</v>
      </c>
      <c r="K3365">
        <v>39</v>
      </c>
      <c r="L3365" t="s">
        <v>172</v>
      </c>
      <c r="M3365" t="s">
        <v>125</v>
      </c>
      <c r="N3365">
        <v>3</v>
      </c>
      <c r="O3365" t="s">
        <v>126</v>
      </c>
      <c r="P3365">
        <v>1</v>
      </c>
      <c r="Q3365" t="s">
        <v>37</v>
      </c>
      <c r="R3365">
        <v>5</v>
      </c>
      <c r="S3365" t="s">
        <v>303</v>
      </c>
      <c r="T3365">
        <v>6</v>
      </c>
      <c r="U3365" t="s">
        <v>304</v>
      </c>
      <c r="V3365" t="s">
        <v>129</v>
      </c>
      <c r="W3365">
        <v>3</v>
      </c>
      <c r="X3365" t="s">
        <v>84</v>
      </c>
      <c r="Y3365">
        <v>25</v>
      </c>
      <c r="Z3365">
        <v>58</v>
      </c>
      <c r="AA3365">
        <v>1450</v>
      </c>
      <c r="AB3365">
        <v>696</v>
      </c>
      <c r="AC3365">
        <v>0.48</v>
      </c>
      <c r="AD3365">
        <v>3</v>
      </c>
      <c r="AE3365" t="s">
        <v>42</v>
      </c>
    </row>
    <row r="3366" spans="1:31" x14ac:dyDescent="0.3">
      <c r="A3366">
        <v>1197831</v>
      </c>
      <c r="B3366" t="s">
        <v>73</v>
      </c>
      <c r="C3366" s="1">
        <v>44299</v>
      </c>
      <c r="D3366">
        <v>2021</v>
      </c>
      <c r="E3366" t="s">
        <v>52</v>
      </c>
      <c r="F3366">
        <v>2</v>
      </c>
      <c r="G3366">
        <v>4</v>
      </c>
      <c r="H3366" t="s">
        <v>139</v>
      </c>
      <c r="I3366">
        <v>36</v>
      </c>
      <c r="J3366" t="s">
        <v>171</v>
      </c>
      <c r="K3366">
        <v>39</v>
      </c>
      <c r="L3366" t="s">
        <v>172</v>
      </c>
      <c r="M3366" t="s">
        <v>125</v>
      </c>
      <c r="N3366">
        <v>3</v>
      </c>
      <c r="O3366" t="s">
        <v>126</v>
      </c>
      <c r="P3366">
        <v>1</v>
      </c>
      <c r="Q3366" t="s">
        <v>37</v>
      </c>
      <c r="R3366">
        <v>1</v>
      </c>
      <c r="S3366" t="s">
        <v>127</v>
      </c>
      <c r="T3366">
        <v>4</v>
      </c>
      <c r="U3366" t="s">
        <v>128</v>
      </c>
      <c r="V3366" t="s">
        <v>189</v>
      </c>
      <c r="W3366">
        <v>3</v>
      </c>
      <c r="X3366" t="s">
        <v>84</v>
      </c>
      <c r="Y3366">
        <v>29</v>
      </c>
      <c r="Z3366">
        <v>81</v>
      </c>
      <c r="AA3366">
        <v>2349</v>
      </c>
      <c r="AB3366">
        <v>1151.01</v>
      </c>
      <c r="AC3366">
        <v>0.49</v>
      </c>
      <c r="AD3366">
        <v>3</v>
      </c>
      <c r="AE3366" t="s">
        <v>42</v>
      </c>
    </row>
    <row r="3367" spans="1:31" x14ac:dyDescent="0.3">
      <c r="A3367">
        <v>1128299</v>
      </c>
      <c r="B3367" t="s">
        <v>77</v>
      </c>
      <c r="C3367" s="1">
        <v>44312</v>
      </c>
      <c r="D3367">
        <v>2021</v>
      </c>
      <c r="E3367" t="s">
        <v>52</v>
      </c>
      <c r="F3367">
        <v>2</v>
      </c>
      <c r="G3367">
        <v>3</v>
      </c>
      <c r="H3367" t="s">
        <v>78</v>
      </c>
      <c r="I3367">
        <v>27</v>
      </c>
      <c r="J3367" t="s">
        <v>115</v>
      </c>
      <c r="K3367">
        <v>30</v>
      </c>
      <c r="L3367" t="s">
        <v>116</v>
      </c>
      <c r="M3367" t="s">
        <v>125</v>
      </c>
      <c r="N3367">
        <v>3</v>
      </c>
      <c r="O3367" t="s">
        <v>126</v>
      </c>
      <c r="P3367">
        <v>1</v>
      </c>
      <c r="Q3367" t="s">
        <v>37</v>
      </c>
      <c r="R3367">
        <v>5</v>
      </c>
      <c r="S3367" t="s">
        <v>303</v>
      </c>
      <c r="T3367">
        <v>7</v>
      </c>
      <c r="U3367" t="s">
        <v>305</v>
      </c>
      <c r="V3367" t="s">
        <v>202</v>
      </c>
      <c r="W3367">
        <v>3</v>
      </c>
      <c r="X3367" t="s">
        <v>84</v>
      </c>
      <c r="Y3367">
        <v>59</v>
      </c>
      <c r="Z3367">
        <v>98</v>
      </c>
      <c r="AA3367">
        <v>5782</v>
      </c>
      <c r="AB3367">
        <v>2891</v>
      </c>
      <c r="AC3367">
        <v>0.5</v>
      </c>
      <c r="AD3367">
        <v>3</v>
      </c>
      <c r="AE3367" t="s">
        <v>42</v>
      </c>
    </row>
    <row r="3368" spans="1:31" x14ac:dyDescent="0.3">
      <c r="A3368">
        <v>1197831</v>
      </c>
      <c r="B3368" t="s">
        <v>73</v>
      </c>
      <c r="C3368" s="1">
        <v>44389</v>
      </c>
      <c r="D3368">
        <v>2021</v>
      </c>
      <c r="E3368" t="s">
        <v>55</v>
      </c>
      <c r="F3368">
        <v>3</v>
      </c>
      <c r="G3368">
        <v>4</v>
      </c>
      <c r="H3368" t="s">
        <v>139</v>
      </c>
      <c r="I3368">
        <v>36</v>
      </c>
      <c r="J3368" t="s">
        <v>171</v>
      </c>
      <c r="K3368">
        <v>39</v>
      </c>
      <c r="L3368" t="s">
        <v>172</v>
      </c>
      <c r="M3368" t="s">
        <v>125</v>
      </c>
      <c r="N3368">
        <v>3</v>
      </c>
      <c r="O3368" t="s">
        <v>126</v>
      </c>
      <c r="P3368">
        <v>1</v>
      </c>
      <c r="Q3368" t="s">
        <v>37</v>
      </c>
      <c r="R3368">
        <v>1</v>
      </c>
      <c r="S3368" t="s">
        <v>127</v>
      </c>
      <c r="T3368">
        <v>4</v>
      </c>
      <c r="U3368" t="s">
        <v>128</v>
      </c>
      <c r="V3368" t="s">
        <v>186</v>
      </c>
      <c r="W3368">
        <v>3</v>
      </c>
      <c r="X3368" t="s">
        <v>84</v>
      </c>
      <c r="Y3368">
        <v>51</v>
      </c>
      <c r="Z3368">
        <v>182</v>
      </c>
      <c r="AA3368">
        <v>9282</v>
      </c>
      <c r="AB3368">
        <v>4641</v>
      </c>
      <c r="AC3368">
        <v>0.5</v>
      </c>
      <c r="AD3368">
        <v>3</v>
      </c>
      <c r="AE3368" t="s">
        <v>42</v>
      </c>
    </row>
    <row r="3369" spans="1:31" x14ac:dyDescent="0.3">
      <c r="A3369">
        <v>1197831</v>
      </c>
      <c r="B3369" t="s">
        <v>73</v>
      </c>
      <c r="C3369" s="1">
        <v>44513</v>
      </c>
      <c r="D3369">
        <v>2021</v>
      </c>
      <c r="E3369" t="s">
        <v>45</v>
      </c>
      <c r="F3369">
        <v>4</v>
      </c>
      <c r="G3369">
        <v>4</v>
      </c>
      <c r="H3369" t="s">
        <v>139</v>
      </c>
      <c r="I3369">
        <v>36</v>
      </c>
      <c r="J3369" t="s">
        <v>171</v>
      </c>
      <c r="K3369">
        <v>39</v>
      </c>
      <c r="L3369" t="s">
        <v>172</v>
      </c>
      <c r="M3369" t="s">
        <v>125</v>
      </c>
      <c r="N3369">
        <v>3</v>
      </c>
      <c r="O3369" t="s">
        <v>126</v>
      </c>
      <c r="P3369">
        <v>1</v>
      </c>
      <c r="Q3369" t="s">
        <v>37</v>
      </c>
      <c r="R3369">
        <v>5</v>
      </c>
      <c r="S3369" t="s">
        <v>303</v>
      </c>
      <c r="T3369">
        <v>6</v>
      </c>
      <c r="U3369" t="s">
        <v>304</v>
      </c>
      <c r="V3369" t="s">
        <v>129</v>
      </c>
      <c r="W3369">
        <v>3</v>
      </c>
      <c r="X3369" t="s">
        <v>84</v>
      </c>
      <c r="Y3369">
        <v>23</v>
      </c>
      <c r="Z3369">
        <v>55</v>
      </c>
      <c r="AA3369">
        <v>1265</v>
      </c>
      <c r="AB3369">
        <v>632.5</v>
      </c>
      <c r="AC3369">
        <v>0.5</v>
      </c>
      <c r="AD3369">
        <v>3</v>
      </c>
      <c r="AE3369" t="s">
        <v>42</v>
      </c>
    </row>
    <row r="3370" spans="1:31" x14ac:dyDescent="0.3">
      <c r="A3370">
        <v>1185732</v>
      </c>
      <c r="B3370" t="s">
        <v>30</v>
      </c>
      <c r="C3370" s="1">
        <v>44208</v>
      </c>
      <c r="D3370">
        <v>2021</v>
      </c>
      <c r="E3370" t="s">
        <v>47</v>
      </c>
      <c r="F3370">
        <v>1</v>
      </c>
      <c r="G3370">
        <v>4</v>
      </c>
      <c r="H3370" t="s">
        <v>139</v>
      </c>
      <c r="I3370">
        <v>36</v>
      </c>
      <c r="J3370" t="s">
        <v>171</v>
      </c>
      <c r="K3370">
        <v>39</v>
      </c>
      <c r="L3370" t="s">
        <v>172</v>
      </c>
      <c r="M3370" t="s">
        <v>125</v>
      </c>
      <c r="N3370">
        <v>3</v>
      </c>
      <c r="O3370" t="s">
        <v>126</v>
      </c>
      <c r="P3370">
        <v>1</v>
      </c>
      <c r="Q3370" t="s">
        <v>37</v>
      </c>
      <c r="R3370">
        <v>1</v>
      </c>
      <c r="S3370" t="s">
        <v>127</v>
      </c>
      <c r="T3370">
        <v>4</v>
      </c>
      <c r="U3370" t="s">
        <v>128</v>
      </c>
      <c r="V3370" t="s">
        <v>161</v>
      </c>
      <c r="W3370">
        <v>3</v>
      </c>
      <c r="X3370" t="s">
        <v>84</v>
      </c>
      <c r="Y3370">
        <v>37</v>
      </c>
      <c r="Z3370">
        <v>80</v>
      </c>
      <c r="AA3370">
        <v>2960</v>
      </c>
      <c r="AB3370">
        <v>1184</v>
      </c>
      <c r="AC3370">
        <v>0.4</v>
      </c>
      <c r="AD3370">
        <v>3</v>
      </c>
      <c r="AE3370" t="s">
        <v>42</v>
      </c>
    </row>
    <row r="3371" spans="1:31" x14ac:dyDescent="0.3">
      <c r="A3371">
        <v>1185732</v>
      </c>
      <c r="B3371" t="s">
        <v>30</v>
      </c>
      <c r="C3371" s="1">
        <v>44266</v>
      </c>
      <c r="D3371">
        <v>2021</v>
      </c>
      <c r="E3371" t="s">
        <v>51</v>
      </c>
      <c r="F3371">
        <v>1</v>
      </c>
      <c r="G3371">
        <v>4</v>
      </c>
      <c r="H3371" t="s">
        <v>139</v>
      </c>
      <c r="I3371">
        <v>37</v>
      </c>
      <c r="J3371" t="s">
        <v>173</v>
      </c>
      <c r="K3371">
        <v>40</v>
      </c>
      <c r="L3371" t="s">
        <v>174</v>
      </c>
      <c r="M3371" t="s">
        <v>125</v>
      </c>
      <c r="N3371">
        <v>3</v>
      </c>
      <c r="O3371" t="s">
        <v>126</v>
      </c>
      <c r="P3371">
        <v>1</v>
      </c>
      <c r="Q3371" t="s">
        <v>37</v>
      </c>
      <c r="R3371">
        <v>5</v>
      </c>
      <c r="S3371" t="s">
        <v>303</v>
      </c>
      <c r="T3371">
        <v>8</v>
      </c>
      <c r="U3371" t="s">
        <v>306</v>
      </c>
      <c r="V3371" t="s">
        <v>189</v>
      </c>
      <c r="W3371">
        <v>3</v>
      </c>
      <c r="X3371" t="s">
        <v>84</v>
      </c>
      <c r="Y3371">
        <v>37</v>
      </c>
      <c r="Z3371">
        <v>50</v>
      </c>
      <c r="AA3371">
        <v>1850</v>
      </c>
      <c r="AB3371">
        <v>777</v>
      </c>
      <c r="AC3371">
        <v>0.42</v>
      </c>
      <c r="AD3371">
        <v>3</v>
      </c>
      <c r="AE3371" t="s">
        <v>42</v>
      </c>
    </row>
    <row r="3372" spans="1:31" x14ac:dyDescent="0.3">
      <c r="A3372">
        <v>1185732</v>
      </c>
      <c r="B3372" t="s">
        <v>30</v>
      </c>
      <c r="C3372" s="1">
        <v>44266</v>
      </c>
      <c r="D3372">
        <v>2021</v>
      </c>
      <c r="E3372" t="s">
        <v>51</v>
      </c>
      <c r="F3372">
        <v>1</v>
      </c>
      <c r="G3372">
        <v>4</v>
      </c>
      <c r="H3372" t="s">
        <v>139</v>
      </c>
      <c r="I3372">
        <v>37</v>
      </c>
      <c r="J3372" t="s">
        <v>173</v>
      </c>
      <c r="K3372">
        <v>40</v>
      </c>
      <c r="L3372" t="s">
        <v>174</v>
      </c>
      <c r="M3372" t="s">
        <v>125</v>
      </c>
      <c r="N3372">
        <v>3</v>
      </c>
      <c r="O3372" t="s">
        <v>126</v>
      </c>
      <c r="P3372">
        <v>1</v>
      </c>
      <c r="Q3372" t="s">
        <v>37</v>
      </c>
      <c r="R3372">
        <v>1</v>
      </c>
      <c r="S3372" t="s">
        <v>127</v>
      </c>
      <c r="T3372">
        <v>4</v>
      </c>
      <c r="U3372" t="s">
        <v>128</v>
      </c>
      <c r="V3372" t="s">
        <v>204</v>
      </c>
      <c r="W3372">
        <v>3</v>
      </c>
      <c r="X3372" t="s">
        <v>84</v>
      </c>
      <c r="Y3372">
        <v>47</v>
      </c>
      <c r="Z3372">
        <v>31</v>
      </c>
      <c r="AA3372">
        <v>1457</v>
      </c>
      <c r="AB3372">
        <v>728.5</v>
      </c>
      <c r="AC3372">
        <v>0.5</v>
      </c>
      <c r="AD3372">
        <v>3</v>
      </c>
      <c r="AE3372" t="s">
        <v>42</v>
      </c>
    </row>
    <row r="3373" spans="1:31" x14ac:dyDescent="0.3">
      <c r="A3373">
        <v>1185732</v>
      </c>
      <c r="B3373" t="s">
        <v>30</v>
      </c>
      <c r="C3373" s="1">
        <v>44298</v>
      </c>
      <c r="D3373">
        <v>2021</v>
      </c>
      <c r="E3373" t="s">
        <v>52</v>
      </c>
      <c r="F3373">
        <v>2</v>
      </c>
      <c r="G3373">
        <v>4</v>
      </c>
      <c r="H3373" t="s">
        <v>139</v>
      </c>
      <c r="I3373">
        <v>37</v>
      </c>
      <c r="J3373" t="s">
        <v>173</v>
      </c>
      <c r="K3373">
        <v>40</v>
      </c>
      <c r="L3373" t="s">
        <v>174</v>
      </c>
      <c r="M3373" t="s">
        <v>125</v>
      </c>
      <c r="N3373">
        <v>3</v>
      </c>
      <c r="O3373" t="s">
        <v>126</v>
      </c>
      <c r="P3373">
        <v>1</v>
      </c>
      <c r="Q3373" t="s">
        <v>37</v>
      </c>
      <c r="R3373">
        <v>1</v>
      </c>
      <c r="S3373" t="s">
        <v>127</v>
      </c>
      <c r="T3373">
        <v>4</v>
      </c>
      <c r="U3373" t="s">
        <v>128</v>
      </c>
      <c r="V3373" t="s">
        <v>161</v>
      </c>
      <c r="W3373">
        <v>3</v>
      </c>
      <c r="X3373" t="s">
        <v>84</v>
      </c>
      <c r="Y3373">
        <v>56</v>
      </c>
      <c r="Z3373">
        <v>29</v>
      </c>
      <c r="AA3373">
        <v>1624</v>
      </c>
      <c r="AB3373">
        <v>747.04</v>
      </c>
      <c r="AC3373">
        <v>0.45999999999999996</v>
      </c>
      <c r="AD3373">
        <v>3</v>
      </c>
      <c r="AE3373" t="s">
        <v>42</v>
      </c>
    </row>
    <row r="3374" spans="1:31" x14ac:dyDescent="0.3">
      <c r="A3374">
        <v>1185732</v>
      </c>
      <c r="B3374" t="s">
        <v>30</v>
      </c>
      <c r="C3374" s="1">
        <v>44359</v>
      </c>
      <c r="D3374">
        <v>2021</v>
      </c>
      <c r="E3374" t="s">
        <v>54</v>
      </c>
      <c r="F3374">
        <v>2</v>
      </c>
      <c r="G3374">
        <v>4</v>
      </c>
      <c r="H3374" t="s">
        <v>139</v>
      </c>
      <c r="I3374">
        <v>37</v>
      </c>
      <c r="J3374" t="s">
        <v>173</v>
      </c>
      <c r="K3374">
        <v>40</v>
      </c>
      <c r="L3374" t="s">
        <v>174</v>
      </c>
      <c r="M3374" t="s">
        <v>125</v>
      </c>
      <c r="N3374">
        <v>3</v>
      </c>
      <c r="O3374" t="s">
        <v>126</v>
      </c>
      <c r="P3374">
        <v>1</v>
      </c>
      <c r="Q3374" t="s">
        <v>37</v>
      </c>
      <c r="R3374">
        <v>5</v>
      </c>
      <c r="S3374" t="s">
        <v>303</v>
      </c>
      <c r="T3374">
        <v>7</v>
      </c>
      <c r="U3374" t="s">
        <v>305</v>
      </c>
      <c r="V3374" t="s">
        <v>187</v>
      </c>
      <c r="W3374">
        <v>3</v>
      </c>
      <c r="X3374" t="s">
        <v>84</v>
      </c>
      <c r="Y3374">
        <v>32</v>
      </c>
      <c r="Z3374">
        <v>54</v>
      </c>
      <c r="AA3374">
        <v>1728</v>
      </c>
      <c r="AB3374">
        <v>743.04</v>
      </c>
      <c r="AC3374">
        <v>0.43</v>
      </c>
      <c r="AD3374">
        <v>3</v>
      </c>
      <c r="AE3374" t="s">
        <v>42</v>
      </c>
    </row>
    <row r="3375" spans="1:31" x14ac:dyDescent="0.3">
      <c r="A3375">
        <v>1185732</v>
      </c>
      <c r="B3375" t="s">
        <v>30</v>
      </c>
      <c r="C3375" s="1">
        <v>44356</v>
      </c>
      <c r="D3375">
        <v>2021</v>
      </c>
      <c r="E3375" t="s">
        <v>54</v>
      </c>
      <c r="F3375">
        <v>2</v>
      </c>
      <c r="G3375">
        <v>4</v>
      </c>
      <c r="H3375" t="s">
        <v>139</v>
      </c>
      <c r="I3375">
        <v>38</v>
      </c>
      <c r="J3375" t="s">
        <v>175</v>
      </c>
      <c r="K3375">
        <v>41</v>
      </c>
      <c r="L3375" t="s">
        <v>176</v>
      </c>
      <c r="M3375" t="s">
        <v>125</v>
      </c>
      <c r="N3375">
        <v>3</v>
      </c>
      <c r="O3375" t="s">
        <v>126</v>
      </c>
      <c r="P3375">
        <v>1</v>
      </c>
      <c r="Q3375" t="s">
        <v>37</v>
      </c>
      <c r="R3375">
        <v>5</v>
      </c>
      <c r="S3375" t="s">
        <v>303</v>
      </c>
      <c r="T3375">
        <v>7</v>
      </c>
      <c r="U3375" t="s">
        <v>305</v>
      </c>
      <c r="V3375" t="s">
        <v>162</v>
      </c>
      <c r="W3375">
        <v>3</v>
      </c>
      <c r="X3375" t="s">
        <v>84</v>
      </c>
      <c r="Y3375">
        <v>36</v>
      </c>
      <c r="Z3375">
        <v>125</v>
      </c>
      <c r="AA3375">
        <v>4500</v>
      </c>
      <c r="AB3375">
        <v>2024.9999999999998</v>
      </c>
      <c r="AC3375">
        <v>0.44999999999999996</v>
      </c>
      <c r="AD3375">
        <v>3</v>
      </c>
      <c r="AE3375" t="s">
        <v>42</v>
      </c>
    </row>
    <row r="3376" spans="1:31" x14ac:dyDescent="0.3">
      <c r="A3376">
        <v>1128299</v>
      </c>
      <c r="B3376" t="s">
        <v>77</v>
      </c>
      <c r="C3376" s="1">
        <v>44373</v>
      </c>
      <c r="D3376">
        <v>2021</v>
      </c>
      <c r="E3376" t="s">
        <v>54</v>
      </c>
      <c r="F3376">
        <v>2</v>
      </c>
      <c r="G3376">
        <v>3</v>
      </c>
      <c r="H3376" t="s">
        <v>78</v>
      </c>
      <c r="I3376">
        <v>27</v>
      </c>
      <c r="J3376" t="s">
        <v>115</v>
      </c>
      <c r="K3376">
        <v>30</v>
      </c>
      <c r="L3376" t="s">
        <v>116</v>
      </c>
      <c r="M3376" t="s">
        <v>125</v>
      </c>
      <c r="N3376">
        <v>3</v>
      </c>
      <c r="O3376" t="s">
        <v>126</v>
      </c>
      <c r="P3376">
        <v>1</v>
      </c>
      <c r="Q3376" t="s">
        <v>37</v>
      </c>
      <c r="R3376">
        <v>1</v>
      </c>
      <c r="S3376" t="s">
        <v>127</v>
      </c>
      <c r="T3376">
        <v>5</v>
      </c>
      <c r="U3376" t="s">
        <v>300</v>
      </c>
      <c r="V3376" t="s">
        <v>265</v>
      </c>
      <c r="W3376">
        <v>3</v>
      </c>
      <c r="X3376" t="s">
        <v>84</v>
      </c>
      <c r="Y3376">
        <v>54</v>
      </c>
      <c r="Z3376">
        <v>154</v>
      </c>
      <c r="AA3376">
        <v>8316</v>
      </c>
      <c r="AB3376">
        <v>4324.32</v>
      </c>
      <c r="AC3376">
        <v>0.52</v>
      </c>
      <c r="AD3376">
        <v>3</v>
      </c>
      <c r="AE3376" t="s">
        <v>42</v>
      </c>
    </row>
    <row r="3377" spans="1:31" x14ac:dyDescent="0.3">
      <c r="A3377">
        <v>1185732</v>
      </c>
      <c r="B3377" t="s">
        <v>30</v>
      </c>
      <c r="C3377" s="1">
        <v>44385</v>
      </c>
      <c r="D3377">
        <v>2021</v>
      </c>
      <c r="E3377" t="s">
        <v>55</v>
      </c>
      <c r="F3377">
        <v>3</v>
      </c>
      <c r="G3377">
        <v>4</v>
      </c>
      <c r="H3377" t="s">
        <v>139</v>
      </c>
      <c r="I3377">
        <v>38</v>
      </c>
      <c r="J3377" t="s">
        <v>175</v>
      </c>
      <c r="K3377">
        <v>41</v>
      </c>
      <c r="L3377" t="s">
        <v>176</v>
      </c>
      <c r="M3377" t="s">
        <v>125</v>
      </c>
      <c r="N3377">
        <v>3</v>
      </c>
      <c r="O3377" t="s">
        <v>126</v>
      </c>
      <c r="P3377">
        <v>1</v>
      </c>
      <c r="Q3377" t="s">
        <v>37</v>
      </c>
      <c r="R3377">
        <v>5</v>
      </c>
      <c r="S3377" t="s">
        <v>303</v>
      </c>
      <c r="T3377">
        <v>6</v>
      </c>
      <c r="U3377" t="s">
        <v>304</v>
      </c>
      <c r="V3377" t="s">
        <v>129</v>
      </c>
      <c r="W3377">
        <v>3</v>
      </c>
      <c r="X3377" t="s">
        <v>84</v>
      </c>
      <c r="Y3377">
        <v>38</v>
      </c>
      <c r="Z3377">
        <v>53</v>
      </c>
      <c r="AA3377">
        <v>2014</v>
      </c>
      <c r="AB3377">
        <v>866.02</v>
      </c>
      <c r="AC3377">
        <v>0.43</v>
      </c>
      <c r="AD3377">
        <v>3</v>
      </c>
      <c r="AE3377" t="s">
        <v>42</v>
      </c>
    </row>
    <row r="3378" spans="1:31" x14ac:dyDescent="0.3">
      <c r="A3378">
        <v>1185732</v>
      </c>
      <c r="B3378" t="s">
        <v>30</v>
      </c>
      <c r="C3378" s="1">
        <v>44385</v>
      </c>
      <c r="D3378">
        <v>2021</v>
      </c>
      <c r="E3378" t="s">
        <v>55</v>
      </c>
      <c r="F3378">
        <v>3</v>
      </c>
      <c r="G3378">
        <v>4</v>
      </c>
      <c r="H3378" t="s">
        <v>139</v>
      </c>
      <c r="I3378">
        <v>38</v>
      </c>
      <c r="J3378" t="s">
        <v>175</v>
      </c>
      <c r="K3378">
        <v>41</v>
      </c>
      <c r="L3378" t="s">
        <v>176</v>
      </c>
      <c r="M3378" t="s">
        <v>125</v>
      </c>
      <c r="N3378">
        <v>3</v>
      </c>
      <c r="O3378" t="s">
        <v>126</v>
      </c>
      <c r="P3378">
        <v>1</v>
      </c>
      <c r="Q3378" t="s">
        <v>37</v>
      </c>
      <c r="R3378">
        <v>1</v>
      </c>
      <c r="S3378" t="s">
        <v>127</v>
      </c>
      <c r="T3378">
        <v>4</v>
      </c>
      <c r="U3378" t="s">
        <v>128</v>
      </c>
      <c r="V3378" t="s">
        <v>189</v>
      </c>
      <c r="W3378">
        <v>3</v>
      </c>
      <c r="X3378" t="s">
        <v>84</v>
      </c>
      <c r="Y3378">
        <v>54</v>
      </c>
      <c r="Z3378">
        <v>98</v>
      </c>
      <c r="AA3378">
        <v>5292</v>
      </c>
      <c r="AB3378">
        <v>2857.6800000000003</v>
      </c>
      <c r="AC3378">
        <v>0.54</v>
      </c>
      <c r="AD3378">
        <v>3</v>
      </c>
      <c r="AE3378" t="s">
        <v>42</v>
      </c>
    </row>
    <row r="3379" spans="1:31" x14ac:dyDescent="0.3">
      <c r="A3379">
        <v>1185732</v>
      </c>
      <c r="B3379" t="s">
        <v>30</v>
      </c>
      <c r="C3379" s="1">
        <v>44449</v>
      </c>
      <c r="D3379">
        <v>2021</v>
      </c>
      <c r="E3379" t="s">
        <v>43</v>
      </c>
      <c r="F3379">
        <v>3</v>
      </c>
      <c r="G3379">
        <v>4</v>
      </c>
      <c r="H3379" t="s">
        <v>139</v>
      </c>
      <c r="I3379">
        <v>38</v>
      </c>
      <c r="J3379" t="s">
        <v>175</v>
      </c>
      <c r="K3379">
        <v>41</v>
      </c>
      <c r="L3379" t="s">
        <v>176</v>
      </c>
      <c r="M3379" t="s">
        <v>125</v>
      </c>
      <c r="N3379">
        <v>3</v>
      </c>
      <c r="O3379" t="s">
        <v>126</v>
      </c>
      <c r="P3379">
        <v>1</v>
      </c>
      <c r="Q3379" t="s">
        <v>37</v>
      </c>
      <c r="R3379">
        <v>5</v>
      </c>
      <c r="S3379" t="s">
        <v>303</v>
      </c>
      <c r="T3379">
        <v>7</v>
      </c>
      <c r="U3379" t="s">
        <v>305</v>
      </c>
      <c r="V3379" t="s">
        <v>202</v>
      </c>
      <c r="W3379">
        <v>3</v>
      </c>
      <c r="X3379" t="s">
        <v>84</v>
      </c>
      <c r="Y3379">
        <v>36</v>
      </c>
      <c r="Z3379">
        <v>133</v>
      </c>
      <c r="AA3379">
        <v>4788</v>
      </c>
      <c r="AB3379">
        <v>2394</v>
      </c>
      <c r="AC3379">
        <v>0.5</v>
      </c>
      <c r="AD3379">
        <v>3</v>
      </c>
      <c r="AE3379" t="s">
        <v>42</v>
      </c>
    </row>
    <row r="3380" spans="1:31" x14ac:dyDescent="0.3">
      <c r="A3380">
        <v>1128299</v>
      </c>
      <c r="B3380" t="s">
        <v>77</v>
      </c>
      <c r="C3380" s="1">
        <v>44402</v>
      </c>
      <c r="D3380">
        <v>2021</v>
      </c>
      <c r="E3380" t="s">
        <v>55</v>
      </c>
      <c r="F3380">
        <v>3</v>
      </c>
      <c r="G3380">
        <v>3</v>
      </c>
      <c r="H3380" t="s">
        <v>78</v>
      </c>
      <c r="I3380">
        <v>27</v>
      </c>
      <c r="J3380" t="s">
        <v>115</v>
      </c>
      <c r="K3380">
        <v>30</v>
      </c>
      <c r="L3380" t="s">
        <v>116</v>
      </c>
      <c r="M3380" t="s">
        <v>125</v>
      </c>
      <c r="N3380">
        <v>3</v>
      </c>
      <c r="O3380" t="s">
        <v>126</v>
      </c>
      <c r="P3380">
        <v>1</v>
      </c>
      <c r="Q3380" t="s">
        <v>37</v>
      </c>
      <c r="R3380">
        <v>1</v>
      </c>
      <c r="S3380" t="s">
        <v>127</v>
      </c>
      <c r="T3380">
        <v>4</v>
      </c>
      <c r="U3380" t="s">
        <v>128</v>
      </c>
      <c r="V3380" t="s">
        <v>186</v>
      </c>
      <c r="W3380">
        <v>3</v>
      </c>
      <c r="X3380" t="s">
        <v>84</v>
      </c>
      <c r="Y3380">
        <v>56</v>
      </c>
      <c r="Z3380">
        <v>180</v>
      </c>
      <c r="AA3380">
        <v>10080</v>
      </c>
      <c r="AB3380">
        <v>5443.2000000000007</v>
      </c>
      <c r="AC3380">
        <v>0.54</v>
      </c>
      <c r="AD3380">
        <v>3</v>
      </c>
      <c r="AE3380" t="s">
        <v>42</v>
      </c>
    </row>
    <row r="3381" spans="1:31" x14ac:dyDescent="0.3">
      <c r="A3381">
        <v>1185732</v>
      </c>
      <c r="B3381" t="s">
        <v>30</v>
      </c>
      <c r="C3381" s="1">
        <v>44478</v>
      </c>
      <c r="D3381">
        <v>2021</v>
      </c>
      <c r="E3381" t="s">
        <v>44</v>
      </c>
      <c r="F3381">
        <v>4</v>
      </c>
      <c r="G3381">
        <v>4</v>
      </c>
      <c r="H3381" t="s">
        <v>139</v>
      </c>
      <c r="I3381">
        <v>38</v>
      </c>
      <c r="J3381" t="s">
        <v>175</v>
      </c>
      <c r="K3381">
        <v>41</v>
      </c>
      <c r="L3381" t="s">
        <v>176</v>
      </c>
      <c r="M3381" t="s">
        <v>125</v>
      </c>
      <c r="N3381">
        <v>3</v>
      </c>
      <c r="O3381" t="s">
        <v>126</v>
      </c>
      <c r="P3381">
        <v>1</v>
      </c>
      <c r="Q3381" t="s">
        <v>37</v>
      </c>
      <c r="R3381">
        <v>5</v>
      </c>
      <c r="S3381" t="s">
        <v>303</v>
      </c>
      <c r="T3381">
        <v>6</v>
      </c>
      <c r="U3381" t="s">
        <v>304</v>
      </c>
      <c r="V3381" t="s">
        <v>129</v>
      </c>
      <c r="W3381">
        <v>3</v>
      </c>
      <c r="X3381" t="s">
        <v>84</v>
      </c>
      <c r="Y3381">
        <v>38</v>
      </c>
      <c r="Z3381">
        <v>33</v>
      </c>
      <c r="AA3381">
        <v>1254</v>
      </c>
      <c r="AB3381">
        <v>501.6</v>
      </c>
      <c r="AC3381">
        <v>0.4</v>
      </c>
      <c r="AD3381">
        <v>3</v>
      </c>
      <c r="AE3381" t="s">
        <v>42</v>
      </c>
    </row>
    <row r="3382" spans="1:31" x14ac:dyDescent="0.3">
      <c r="A3382">
        <v>1185732</v>
      </c>
      <c r="B3382" t="s">
        <v>30</v>
      </c>
      <c r="C3382" s="1">
        <v>44478</v>
      </c>
      <c r="D3382">
        <v>2021</v>
      </c>
      <c r="E3382" t="s">
        <v>44</v>
      </c>
      <c r="F3382">
        <v>4</v>
      </c>
      <c r="G3382">
        <v>4</v>
      </c>
      <c r="H3382" t="s">
        <v>139</v>
      </c>
      <c r="I3382">
        <v>38</v>
      </c>
      <c r="J3382" t="s">
        <v>175</v>
      </c>
      <c r="K3382">
        <v>41</v>
      </c>
      <c r="L3382" t="s">
        <v>176</v>
      </c>
      <c r="M3382" t="s">
        <v>125</v>
      </c>
      <c r="N3382">
        <v>3</v>
      </c>
      <c r="O3382" t="s">
        <v>126</v>
      </c>
      <c r="P3382">
        <v>1</v>
      </c>
      <c r="Q3382" t="s">
        <v>37</v>
      </c>
      <c r="R3382">
        <v>1</v>
      </c>
      <c r="S3382" t="s">
        <v>127</v>
      </c>
      <c r="T3382">
        <v>4</v>
      </c>
      <c r="U3382" t="s">
        <v>128</v>
      </c>
      <c r="V3382" t="s">
        <v>161</v>
      </c>
      <c r="W3382">
        <v>3</v>
      </c>
      <c r="X3382" t="s">
        <v>84</v>
      </c>
      <c r="Y3382">
        <v>53</v>
      </c>
      <c r="Z3382">
        <v>73</v>
      </c>
      <c r="AA3382">
        <v>3869</v>
      </c>
      <c r="AB3382">
        <v>2050.5700000000002</v>
      </c>
      <c r="AC3382">
        <v>0.53</v>
      </c>
      <c r="AD3382">
        <v>3</v>
      </c>
      <c r="AE3382" t="s">
        <v>42</v>
      </c>
    </row>
    <row r="3383" spans="1:31" x14ac:dyDescent="0.3">
      <c r="A3383">
        <v>1185732</v>
      </c>
      <c r="B3383" t="s">
        <v>30</v>
      </c>
      <c r="C3383" s="1">
        <v>44509</v>
      </c>
      <c r="D3383">
        <v>2021</v>
      </c>
      <c r="E3383" t="s">
        <v>45</v>
      </c>
      <c r="F3383">
        <v>4</v>
      </c>
      <c r="G3383">
        <v>4</v>
      </c>
      <c r="H3383" t="s">
        <v>139</v>
      </c>
      <c r="I3383">
        <v>38</v>
      </c>
      <c r="J3383" t="s">
        <v>175</v>
      </c>
      <c r="K3383">
        <v>41</v>
      </c>
      <c r="L3383" t="s">
        <v>176</v>
      </c>
      <c r="M3383" t="s">
        <v>125</v>
      </c>
      <c r="N3383">
        <v>3</v>
      </c>
      <c r="O3383" t="s">
        <v>126</v>
      </c>
      <c r="P3383">
        <v>1</v>
      </c>
      <c r="Q3383" t="s">
        <v>37</v>
      </c>
      <c r="R3383">
        <v>5</v>
      </c>
      <c r="S3383" t="s">
        <v>303</v>
      </c>
      <c r="T3383">
        <v>8</v>
      </c>
      <c r="U3383" t="s">
        <v>306</v>
      </c>
      <c r="V3383" t="s">
        <v>189</v>
      </c>
      <c r="W3383">
        <v>3</v>
      </c>
      <c r="X3383" t="s">
        <v>84</v>
      </c>
      <c r="Y3383">
        <v>49</v>
      </c>
      <c r="Z3383">
        <v>120</v>
      </c>
      <c r="AA3383">
        <v>5880</v>
      </c>
      <c r="AB3383">
        <v>2940</v>
      </c>
      <c r="AC3383">
        <v>0.5</v>
      </c>
      <c r="AD3383">
        <v>3</v>
      </c>
      <c r="AE3383" t="s">
        <v>42</v>
      </c>
    </row>
    <row r="3384" spans="1:31" x14ac:dyDescent="0.3">
      <c r="A3384">
        <v>1128299</v>
      </c>
      <c r="B3384" t="s">
        <v>77</v>
      </c>
      <c r="C3384" s="1">
        <v>44434</v>
      </c>
      <c r="D3384">
        <v>2021</v>
      </c>
      <c r="E3384" t="s">
        <v>31</v>
      </c>
      <c r="F3384">
        <v>3</v>
      </c>
      <c r="G3384">
        <v>3</v>
      </c>
      <c r="H3384" t="s">
        <v>78</v>
      </c>
      <c r="I3384">
        <v>27</v>
      </c>
      <c r="J3384" t="s">
        <v>115</v>
      </c>
      <c r="K3384">
        <v>30</v>
      </c>
      <c r="L3384" t="s">
        <v>116</v>
      </c>
      <c r="M3384" t="s">
        <v>125</v>
      </c>
      <c r="N3384">
        <v>3</v>
      </c>
      <c r="O3384" t="s">
        <v>126</v>
      </c>
      <c r="P3384">
        <v>1</v>
      </c>
      <c r="Q3384" t="s">
        <v>37</v>
      </c>
      <c r="R3384">
        <v>1</v>
      </c>
      <c r="S3384" t="s">
        <v>127</v>
      </c>
      <c r="T3384">
        <v>4</v>
      </c>
      <c r="U3384" t="s">
        <v>128</v>
      </c>
      <c r="V3384" t="s">
        <v>204</v>
      </c>
      <c r="W3384">
        <v>3</v>
      </c>
      <c r="X3384" t="s">
        <v>84</v>
      </c>
      <c r="Y3384">
        <v>60</v>
      </c>
      <c r="Z3384">
        <v>176</v>
      </c>
      <c r="AA3384">
        <v>10560</v>
      </c>
      <c r="AB3384">
        <v>5491.2</v>
      </c>
      <c r="AC3384">
        <v>0.52</v>
      </c>
      <c r="AD3384">
        <v>3</v>
      </c>
      <c r="AE3384" t="s">
        <v>42</v>
      </c>
    </row>
    <row r="3385" spans="1:31" x14ac:dyDescent="0.3">
      <c r="A3385">
        <v>1185732</v>
      </c>
      <c r="B3385" t="s">
        <v>30</v>
      </c>
      <c r="C3385" s="1">
        <v>44509</v>
      </c>
      <c r="D3385">
        <v>2021</v>
      </c>
      <c r="E3385" t="s">
        <v>45</v>
      </c>
      <c r="F3385">
        <v>4</v>
      </c>
      <c r="G3385">
        <v>4</v>
      </c>
      <c r="H3385" t="s">
        <v>139</v>
      </c>
      <c r="I3385">
        <v>38</v>
      </c>
      <c r="J3385" t="s">
        <v>175</v>
      </c>
      <c r="K3385">
        <v>41</v>
      </c>
      <c r="L3385" t="s">
        <v>176</v>
      </c>
      <c r="M3385" t="s">
        <v>125</v>
      </c>
      <c r="N3385">
        <v>3</v>
      </c>
      <c r="O3385" t="s">
        <v>126</v>
      </c>
      <c r="P3385">
        <v>1</v>
      </c>
      <c r="Q3385" t="s">
        <v>37</v>
      </c>
      <c r="R3385">
        <v>1</v>
      </c>
      <c r="S3385" t="s">
        <v>127</v>
      </c>
      <c r="T3385">
        <v>4</v>
      </c>
      <c r="U3385" t="s">
        <v>128</v>
      </c>
      <c r="V3385" t="s">
        <v>161</v>
      </c>
      <c r="W3385">
        <v>3</v>
      </c>
      <c r="X3385" t="s">
        <v>84</v>
      </c>
      <c r="Y3385">
        <v>39</v>
      </c>
      <c r="Z3385">
        <v>53</v>
      </c>
      <c r="AA3385">
        <v>2067</v>
      </c>
      <c r="AB3385">
        <v>909.48</v>
      </c>
      <c r="AC3385">
        <v>0.44</v>
      </c>
      <c r="AD3385">
        <v>3</v>
      </c>
      <c r="AE3385" t="s">
        <v>42</v>
      </c>
    </row>
    <row r="3386" spans="1:31" x14ac:dyDescent="0.3">
      <c r="A3386">
        <v>1128299</v>
      </c>
      <c r="B3386" t="s">
        <v>77</v>
      </c>
      <c r="C3386" s="1">
        <v>44466</v>
      </c>
      <c r="D3386">
        <v>2021</v>
      </c>
      <c r="E3386" t="s">
        <v>43</v>
      </c>
      <c r="F3386">
        <v>3</v>
      </c>
      <c r="G3386">
        <v>3</v>
      </c>
      <c r="H3386" t="s">
        <v>78</v>
      </c>
      <c r="I3386">
        <v>27</v>
      </c>
      <c r="J3386" t="s">
        <v>115</v>
      </c>
      <c r="K3386">
        <v>30</v>
      </c>
      <c r="L3386" t="s">
        <v>116</v>
      </c>
      <c r="M3386" t="s">
        <v>125</v>
      </c>
      <c r="N3386">
        <v>3</v>
      </c>
      <c r="O3386" t="s">
        <v>126</v>
      </c>
      <c r="P3386">
        <v>1</v>
      </c>
      <c r="Q3386" t="s">
        <v>37</v>
      </c>
      <c r="R3386">
        <v>5</v>
      </c>
      <c r="S3386" t="s">
        <v>303</v>
      </c>
      <c r="T3386">
        <v>7</v>
      </c>
      <c r="U3386" t="s">
        <v>305</v>
      </c>
      <c r="V3386" t="s">
        <v>187</v>
      </c>
      <c r="W3386">
        <v>3</v>
      </c>
      <c r="X3386" t="s">
        <v>84</v>
      </c>
      <c r="Y3386">
        <v>51</v>
      </c>
      <c r="Z3386">
        <v>156</v>
      </c>
      <c r="AA3386">
        <v>7956</v>
      </c>
      <c r="AB3386">
        <v>4057.56</v>
      </c>
      <c r="AC3386">
        <v>0.51</v>
      </c>
      <c r="AD3386">
        <v>3</v>
      </c>
      <c r="AE3386" t="s">
        <v>42</v>
      </c>
    </row>
    <row r="3387" spans="1:31" x14ac:dyDescent="0.3">
      <c r="A3387">
        <v>1185732</v>
      </c>
      <c r="B3387" t="s">
        <v>30</v>
      </c>
      <c r="C3387" s="1">
        <v>44538</v>
      </c>
      <c r="D3387">
        <v>2021</v>
      </c>
      <c r="E3387" t="s">
        <v>46</v>
      </c>
      <c r="F3387">
        <v>4</v>
      </c>
      <c r="G3387">
        <v>4</v>
      </c>
      <c r="H3387" t="s">
        <v>139</v>
      </c>
      <c r="I3387">
        <v>38</v>
      </c>
      <c r="J3387" t="s">
        <v>175</v>
      </c>
      <c r="K3387">
        <v>41</v>
      </c>
      <c r="L3387" t="s">
        <v>176</v>
      </c>
      <c r="M3387" t="s">
        <v>125</v>
      </c>
      <c r="N3387">
        <v>3</v>
      </c>
      <c r="O3387" t="s">
        <v>126</v>
      </c>
      <c r="P3387">
        <v>1</v>
      </c>
      <c r="Q3387" t="s">
        <v>37</v>
      </c>
      <c r="R3387">
        <v>5</v>
      </c>
      <c r="S3387" t="s">
        <v>303</v>
      </c>
      <c r="T3387">
        <v>7</v>
      </c>
      <c r="U3387" t="s">
        <v>305</v>
      </c>
      <c r="V3387" t="s">
        <v>162</v>
      </c>
      <c r="W3387">
        <v>3</v>
      </c>
      <c r="X3387" t="s">
        <v>84</v>
      </c>
      <c r="Y3387">
        <v>55</v>
      </c>
      <c r="Z3387">
        <v>150</v>
      </c>
      <c r="AA3387">
        <v>8250</v>
      </c>
      <c r="AB3387">
        <v>3794.9999999999995</v>
      </c>
      <c r="AC3387">
        <v>0.45999999999999996</v>
      </c>
      <c r="AD3387">
        <v>3</v>
      </c>
      <c r="AE3387" t="s">
        <v>42</v>
      </c>
    </row>
    <row r="3388" spans="1:31" x14ac:dyDescent="0.3">
      <c r="A3388">
        <v>1128299</v>
      </c>
      <c r="B3388" t="s">
        <v>77</v>
      </c>
      <c r="C3388" s="1">
        <v>44526</v>
      </c>
      <c r="D3388">
        <v>2021</v>
      </c>
      <c r="E3388" t="s">
        <v>45</v>
      </c>
      <c r="F3388">
        <v>4</v>
      </c>
      <c r="G3388">
        <v>3</v>
      </c>
      <c r="H3388" t="s">
        <v>78</v>
      </c>
      <c r="I3388">
        <v>27</v>
      </c>
      <c r="J3388" t="s">
        <v>115</v>
      </c>
      <c r="K3388">
        <v>30</v>
      </c>
      <c r="L3388" t="s">
        <v>116</v>
      </c>
      <c r="M3388" t="s">
        <v>125</v>
      </c>
      <c r="N3388">
        <v>3</v>
      </c>
      <c r="O3388" t="s">
        <v>126</v>
      </c>
      <c r="P3388">
        <v>1</v>
      </c>
      <c r="Q3388" t="s">
        <v>37</v>
      </c>
      <c r="R3388">
        <v>1</v>
      </c>
      <c r="S3388" t="s">
        <v>127</v>
      </c>
      <c r="T3388">
        <v>5</v>
      </c>
      <c r="U3388" t="s">
        <v>300</v>
      </c>
      <c r="V3388" t="s">
        <v>265</v>
      </c>
      <c r="W3388">
        <v>3</v>
      </c>
      <c r="X3388" t="s">
        <v>84</v>
      </c>
      <c r="Y3388">
        <v>59</v>
      </c>
      <c r="Z3388">
        <v>150</v>
      </c>
      <c r="AA3388">
        <v>8850</v>
      </c>
      <c r="AB3388">
        <v>4779</v>
      </c>
      <c r="AC3388">
        <v>0.54</v>
      </c>
      <c r="AD3388">
        <v>3</v>
      </c>
      <c r="AE3388" t="s">
        <v>42</v>
      </c>
    </row>
    <row r="3389" spans="1:31" x14ac:dyDescent="0.3">
      <c r="A3389">
        <v>1185732</v>
      </c>
      <c r="B3389" t="s">
        <v>30</v>
      </c>
      <c r="C3389" s="1">
        <v>44538</v>
      </c>
      <c r="D3389">
        <v>2021</v>
      </c>
      <c r="E3389" t="s">
        <v>46</v>
      </c>
      <c r="F3389">
        <v>4</v>
      </c>
      <c r="G3389">
        <v>4</v>
      </c>
      <c r="H3389" t="s">
        <v>139</v>
      </c>
      <c r="I3389">
        <v>38</v>
      </c>
      <c r="J3389" t="s">
        <v>175</v>
      </c>
      <c r="K3389">
        <v>41</v>
      </c>
      <c r="L3389" t="s">
        <v>176</v>
      </c>
      <c r="M3389" t="s">
        <v>125</v>
      </c>
      <c r="N3389">
        <v>3</v>
      </c>
      <c r="O3389" t="s">
        <v>126</v>
      </c>
      <c r="P3389">
        <v>1</v>
      </c>
      <c r="Q3389" t="s">
        <v>37</v>
      </c>
      <c r="R3389">
        <v>5</v>
      </c>
      <c r="S3389" t="s">
        <v>303</v>
      </c>
      <c r="T3389">
        <v>6</v>
      </c>
      <c r="U3389" t="s">
        <v>304</v>
      </c>
      <c r="V3389" t="s">
        <v>129</v>
      </c>
      <c r="W3389">
        <v>3</v>
      </c>
      <c r="X3389" t="s">
        <v>84</v>
      </c>
      <c r="Y3389">
        <v>58</v>
      </c>
      <c r="Z3389">
        <v>54</v>
      </c>
      <c r="AA3389">
        <v>3132</v>
      </c>
      <c r="AB3389">
        <v>1409.3999999999999</v>
      </c>
      <c r="AC3389">
        <v>0.44999999999999996</v>
      </c>
      <c r="AD3389">
        <v>3</v>
      </c>
      <c r="AE3389" t="s">
        <v>42</v>
      </c>
    </row>
    <row r="3390" spans="1:31" x14ac:dyDescent="0.3">
      <c r="A3390">
        <v>1185732</v>
      </c>
      <c r="B3390" t="s">
        <v>30</v>
      </c>
      <c r="C3390" s="1">
        <v>44202</v>
      </c>
      <c r="D3390">
        <v>2021</v>
      </c>
      <c r="E3390" t="s">
        <v>47</v>
      </c>
      <c r="F3390">
        <v>1</v>
      </c>
      <c r="G3390">
        <v>4</v>
      </c>
      <c r="H3390" t="s">
        <v>139</v>
      </c>
      <c r="I3390">
        <v>38</v>
      </c>
      <c r="J3390" t="s">
        <v>175</v>
      </c>
      <c r="K3390">
        <v>41</v>
      </c>
      <c r="L3390" t="s">
        <v>176</v>
      </c>
      <c r="M3390" t="s">
        <v>125</v>
      </c>
      <c r="N3390">
        <v>3</v>
      </c>
      <c r="O3390" t="s">
        <v>126</v>
      </c>
      <c r="P3390">
        <v>1</v>
      </c>
      <c r="Q3390" t="s">
        <v>37</v>
      </c>
      <c r="R3390">
        <v>1</v>
      </c>
      <c r="S3390" t="s">
        <v>127</v>
      </c>
      <c r="T3390">
        <v>4</v>
      </c>
      <c r="U3390" t="s">
        <v>128</v>
      </c>
      <c r="V3390" t="s">
        <v>189</v>
      </c>
      <c r="W3390">
        <v>3</v>
      </c>
      <c r="X3390" t="s">
        <v>84</v>
      </c>
      <c r="Y3390">
        <v>28</v>
      </c>
      <c r="Z3390">
        <v>75</v>
      </c>
      <c r="AA3390">
        <v>2100</v>
      </c>
      <c r="AB3390">
        <v>1092</v>
      </c>
      <c r="AC3390">
        <v>0.52</v>
      </c>
      <c r="AD3390">
        <v>3</v>
      </c>
      <c r="AE3390" t="s">
        <v>42</v>
      </c>
    </row>
    <row r="3391" spans="1:31" x14ac:dyDescent="0.3">
      <c r="A3391">
        <v>1128299</v>
      </c>
      <c r="B3391" t="s">
        <v>77</v>
      </c>
      <c r="C3391" s="1">
        <v>44240</v>
      </c>
      <c r="D3391">
        <v>2021</v>
      </c>
      <c r="E3391" t="s">
        <v>48</v>
      </c>
      <c r="F3391">
        <v>1</v>
      </c>
      <c r="G3391">
        <v>3</v>
      </c>
      <c r="H3391" t="s">
        <v>78</v>
      </c>
      <c r="I3391">
        <v>27</v>
      </c>
      <c r="J3391" t="s">
        <v>115</v>
      </c>
      <c r="K3391">
        <v>30</v>
      </c>
      <c r="L3391" t="s">
        <v>116</v>
      </c>
      <c r="M3391" t="s">
        <v>125</v>
      </c>
      <c r="N3391">
        <v>3</v>
      </c>
      <c r="O3391" t="s">
        <v>126</v>
      </c>
      <c r="P3391">
        <v>1</v>
      </c>
      <c r="Q3391" t="s">
        <v>37</v>
      </c>
      <c r="R3391">
        <v>5</v>
      </c>
      <c r="S3391" t="s">
        <v>303</v>
      </c>
      <c r="T3391">
        <v>7</v>
      </c>
      <c r="U3391" t="s">
        <v>305</v>
      </c>
      <c r="V3391" t="s">
        <v>202</v>
      </c>
      <c r="W3391">
        <v>3</v>
      </c>
      <c r="X3391" t="s">
        <v>84</v>
      </c>
      <c r="Y3391">
        <v>37</v>
      </c>
      <c r="Z3391">
        <v>112</v>
      </c>
      <c r="AA3391">
        <v>4144</v>
      </c>
      <c r="AB3391">
        <v>2279.2000000000003</v>
      </c>
      <c r="AC3391">
        <v>0.55000000000000004</v>
      </c>
      <c r="AD3391">
        <v>3</v>
      </c>
      <c r="AE3391" t="s">
        <v>42</v>
      </c>
    </row>
    <row r="3392" spans="1:31" x14ac:dyDescent="0.3">
      <c r="A3392">
        <v>1128299</v>
      </c>
      <c r="B3392" t="s">
        <v>77</v>
      </c>
      <c r="C3392" s="1">
        <v>44267</v>
      </c>
      <c r="D3392">
        <v>2021</v>
      </c>
      <c r="E3392" t="s">
        <v>51</v>
      </c>
      <c r="F3392">
        <v>1</v>
      </c>
      <c r="G3392">
        <v>5</v>
      </c>
      <c r="H3392" t="s">
        <v>100</v>
      </c>
      <c r="I3392">
        <v>28</v>
      </c>
      <c r="J3392" t="s">
        <v>117</v>
      </c>
      <c r="K3392">
        <v>31</v>
      </c>
      <c r="L3392" t="s">
        <v>118</v>
      </c>
      <c r="M3392" t="s">
        <v>125</v>
      </c>
      <c r="N3392">
        <v>3</v>
      </c>
      <c r="O3392" t="s">
        <v>126</v>
      </c>
      <c r="P3392">
        <v>1</v>
      </c>
      <c r="Q3392" t="s">
        <v>37</v>
      </c>
      <c r="R3392">
        <v>1</v>
      </c>
      <c r="S3392" t="s">
        <v>127</v>
      </c>
      <c r="T3392">
        <v>4</v>
      </c>
      <c r="U3392" t="s">
        <v>128</v>
      </c>
      <c r="V3392" t="s">
        <v>186</v>
      </c>
      <c r="W3392">
        <v>3</v>
      </c>
      <c r="X3392" t="s">
        <v>84</v>
      </c>
      <c r="Y3392">
        <v>46</v>
      </c>
      <c r="Z3392">
        <v>101</v>
      </c>
      <c r="AA3392">
        <v>4646</v>
      </c>
      <c r="AB3392">
        <v>2462.38</v>
      </c>
      <c r="AC3392">
        <v>0.53</v>
      </c>
      <c r="AD3392">
        <v>3</v>
      </c>
      <c r="AE3392" t="s">
        <v>42</v>
      </c>
    </row>
    <row r="3393" spans="1:31" x14ac:dyDescent="0.3">
      <c r="A3393">
        <v>1128299</v>
      </c>
      <c r="B3393" t="s">
        <v>77</v>
      </c>
      <c r="C3393" s="1">
        <v>44299</v>
      </c>
      <c r="D3393">
        <v>2021</v>
      </c>
      <c r="E3393" t="s">
        <v>52</v>
      </c>
      <c r="F3393">
        <v>2</v>
      </c>
      <c r="G3393">
        <v>5</v>
      </c>
      <c r="H3393" t="s">
        <v>100</v>
      </c>
      <c r="I3393">
        <v>28</v>
      </c>
      <c r="J3393" t="s">
        <v>117</v>
      </c>
      <c r="K3393">
        <v>31</v>
      </c>
      <c r="L3393" t="s">
        <v>118</v>
      </c>
      <c r="M3393" t="s">
        <v>125</v>
      </c>
      <c r="N3393">
        <v>3</v>
      </c>
      <c r="O3393" t="s">
        <v>126</v>
      </c>
      <c r="P3393">
        <v>1</v>
      </c>
      <c r="Q3393" t="s">
        <v>37</v>
      </c>
      <c r="R3393">
        <v>5</v>
      </c>
      <c r="S3393" t="s">
        <v>303</v>
      </c>
      <c r="T3393">
        <v>6</v>
      </c>
      <c r="U3393" t="s">
        <v>304</v>
      </c>
      <c r="V3393" t="s">
        <v>129</v>
      </c>
      <c r="W3393">
        <v>3</v>
      </c>
      <c r="X3393" t="s">
        <v>84</v>
      </c>
      <c r="Y3393">
        <v>51</v>
      </c>
      <c r="Z3393">
        <v>88</v>
      </c>
      <c r="AA3393">
        <v>4488</v>
      </c>
      <c r="AB3393">
        <v>2244</v>
      </c>
      <c r="AC3393">
        <v>0.5</v>
      </c>
      <c r="AD3393">
        <v>3</v>
      </c>
      <c r="AE3393" t="s">
        <v>42</v>
      </c>
    </row>
    <row r="3394" spans="1:31" x14ac:dyDescent="0.3">
      <c r="A3394">
        <v>1128299</v>
      </c>
      <c r="B3394" t="s">
        <v>77</v>
      </c>
      <c r="C3394" s="1">
        <v>44330</v>
      </c>
      <c r="D3394">
        <v>2021</v>
      </c>
      <c r="E3394" t="s">
        <v>53</v>
      </c>
      <c r="F3394">
        <v>2</v>
      </c>
      <c r="G3394">
        <v>5</v>
      </c>
      <c r="H3394" t="s">
        <v>100</v>
      </c>
      <c r="I3394">
        <v>28</v>
      </c>
      <c r="J3394" t="s">
        <v>117</v>
      </c>
      <c r="K3394">
        <v>31</v>
      </c>
      <c r="L3394" t="s">
        <v>118</v>
      </c>
      <c r="M3394" t="s">
        <v>125</v>
      </c>
      <c r="N3394">
        <v>3</v>
      </c>
      <c r="O3394" t="s">
        <v>126</v>
      </c>
      <c r="P3394">
        <v>1</v>
      </c>
      <c r="Q3394" t="s">
        <v>37</v>
      </c>
      <c r="R3394">
        <v>1</v>
      </c>
      <c r="S3394" t="s">
        <v>127</v>
      </c>
      <c r="T3394">
        <v>4</v>
      </c>
      <c r="U3394" t="s">
        <v>128</v>
      </c>
      <c r="V3394" t="s">
        <v>161</v>
      </c>
      <c r="W3394">
        <v>3</v>
      </c>
      <c r="X3394" t="s">
        <v>84</v>
      </c>
      <c r="Y3394">
        <v>52</v>
      </c>
      <c r="Z3394">
        <v>108</v>
      </c>
      <c r="AA3394">
        <v>5616</v>
      </c>
      <c r="AB3394">
        <v>2920.32</v>
      </c>
      <c r="AC3394">
        <v>0.52</v>
      </c>
      <c r="AD3394">
        <v>3</v>
      </c>
      <c r="AE3394" t="s">
        <v>42</v>
      </c>
    </row>
    <row r="3395" spans="1:31" x14ac:dyDescent="0.3">
      <c r="A3395">
        <v>1185732</v>
      </c>
      <c r="B3395" t="s">
        <v>30</v>
      </c>
      <c r="C3395" s="1">
        <v>44233</v>
      </c>
      <c r="D3395">
        <v>2021</v>
      </c>
      <c r="E3395" t="s">
        <v>48</v>
      </c>
      <c r="F3395">
        <v>1</v>
      </c>
      <c r="G3395">
        <v>4</v>
      </c>
      <c r="H3395" t="s">
        <v>139</v>
      </c>
      <c r="I3395">
        <v>38</v>
      </c>
      <c r="J3395" t="s">
        <v>175</v>
      </c>
      <c r="K3395">
        <v>41</v>
      </c>
      <c r="L3395" t="s">
        <v>176</v>
      </c>
      <c r="M3395" t="s">
        <v>125</v>
      </c>
      <c r="N3395">
        <v>3</v>
      </c>
      <c r="O3395" t="s">
        <v>126</v>
      </c>
      <c r="P3395">
        <v>1</v>
      </c>
      <c r="Q3395" t="s">
        <v>37</v>
      </c>
      <c r="R3395">
        <v>5</v>
      </c>
      <c r="S3395" t="s">
        <v>303</v>
      </c>
      <c r="T3395">
        <v>8</v>
      </c>
      <c r="U3395" t="s">
        <v>306</v>
      </c>
      <c r="V3395" t="s">
        <v>189</v>
      </c>
      <c r="W3395">
        <v>3</v>
      </c>
      <c r="X3395" t="s">
        <v>84</v>
      </c>
      <c r="Y3395">
        <v>28</v>
      </c>
      <c r="Z3395">
        <v>145</v>
      </c>
      <c r="AA3395">
        <v>4060</v>
      </c>
      <c r="AB3395">
        <v>1786.4</v>
      </c>
      <c r="AC3395">
        <v>0.44</v>
      </c>
      <c r="AD3395">
        <v>3</v>
      </c>
      <c r="AE3395" t="s">
        <v>42</v>
      </c>
    </row>
    <row r="3396" spans="1:31" x14ac:dyDescent="0.3">
      <c r="A3396">
        <v>1128299</v>
      </c>
      <c r="B3396" t="s">
        <v>77</v>
      </c>
      <c r="C3396" s="1">
        <v>44360</v>
      </c>
      <c r="D3396">
        <v>2021</v>
      </c>
      <c r="E3396" t="s">
        <v>54</v>
      </c>
      <c r="F3396">
        <v>2</v>
      </c>
      <c r="G3396">
        <v>5</v>
      </c>
      <c r="H3396" t="s">
        <v>100</v>
      </c>
      <c r="I3396">
        <v>28</v>
      </c>
      <c r="J3396" t="s">
        <v>117</v>
      </c>
      <c r="K3396">
        <v>31</v>
      </c>
      <c r="L3396" t="s">
        <v>118</v>
      </c>
      <c r="M3396" t="s">
        <v>125</v>
      </c>
      <c r="N3396">
        <v>3</v>
      </c>
      <c r="O3396" t="s">
        <v>126</v>
      </c>
      <c r="P3396">
        <v>1</v>
      </c>
      <c r="Q3396" t="s">
        <v>37</v>
      </c>
      <c r="R3396">
        <v>1</v>
      </c>
      <c r="S3396" t="s">
        <v>127</v>
      </c>
      <c r="T3396">
        <v>4</v>
      </c>
      <c r="U3396" t="s">
        <v>128</v>
      </c>
      <c r="V3396" t="s">
        <v>204</v>
      </c>
      <c r="W3396">
        <v>3</v>
      </c>
      <c r="X3396" t="s">
        <v>84</v>
      </c>
      <c r="Y3396">
        <v>54</v>
      </c>
      <c r="Z3396">
        <v>147</v>
      </c>
      <c r="AA3396">
        <v>7938</v>
      </c>
      <c r="AB3396">
        <v>4048.38</v>
      </c>
      <c r="AC3396">
        <v>0.51</v>
      </c>
      <c r="AD3396">
        <v>3</v>
      </c>
      <c r="AE3396" t="s">
        <v>42</v>
      </c>
    </row>
    <row r="3397" spans="1:31" x14ac:dyDescent="0.3">
      <c r="A3397">
        <v>1185732</v>
      </c>
      <c r="B3397" t="s">
        <v>30</v>
      </c>
      <c r="C3397" s="1">
        <v>44233</v>
      </c>
      <c r="D3397">
        <v>2021</v>
      </c>
      <c r="E3397" t="s">
        <v>48</v>
      </c>
      <c r="F3397">
        <v>1</v>
      </c>
      <c r="G3397">
        <v>4</v>
      </c>
      <c r="H3397" t="s">
        <v>139</v>
      </c>
      <c r="I3397">
        <v>38</v>
      </c>
      <c r="J3397" t="s">
        <v>175</v>
      </c>
      <c r="K3397">
        <v>41</v>
      </c>
      <c r="L3397" t="s">
        <v>176</v>
      </c>
      <c r="M3397" t="s">
        <v>125</v>
      </c>
      <c r="N3397">
        <v>3</v>
      </c>
      <c r="O3397" t="s">
        <v>126</v>
      </c>
      <c r="P3397">
        <v>1</v>
      </c>
      <c r="Q3397" t="s">
        <v>37</v>
      </c>
      <c r="R3397">
        <v>1</v>
      </c>
      <c r="S3397" t="s">
        <v>127</v>
      </c>
      <c r="T3397">
        <v>4</v>
      </c>
      <c r="U3397" t="s">
        <v>128</v>
      </c>
      <c r="V3397" t="s">
        <v>161</v>
      </c>
      <c r="W3397">
        <v>3</v>
      </c>
      <c r="X3397" t="s">
        <v>84</v>
      </c>
      <c r="Y3397">
        <v>28</v>
      </c>
      <c r="Z3397">
        <v>45</v>
      </c>
      <c r="AA3397">
        <v>1260</v>
      </c>
      <c r="AB3397">
        <v>579.59999999999991</v>
      </c>
      <c r="AC3397">
        <v>0.45999999999999996</v>
      </c>
      <c r="AD3397">
        <v>3</v>
      </c>
      <c r="AE3397" t="s">
        <v>42</v>
      </c>
    </row>
    <row r="3398" spans="1:31" x14ac:dyDescent="0.3">
      <c r="A3398">
        <v>1128299</v>
      </c>
      <c r="B3398" t="s">
        <v>77</v>
      </c>
      <c r="C3398" s="1">
        <v>44389</v>
      </c>
      <c r="D3398">
        <v>2021</v>
      </c>
      <c r="E3398" t="s">
        <v>55</v>
      </c>
      <c r="F3398">
        <v>3</v>
      </c>
      <c r="G3398">
        <v>5</v>
      </c>
      <c r="H3398" t="s">
        <v>100</v>
      </c>
      <c r="I3398">
        <v>28</v>
      </c>
      <c r="J3398" t="s">
        <v>117</v>
      </c>
      <c r="K3398">
        <v>31</v>
      </c>
      <c r="L3398" t="s">
        <v>118</v>
      </c>
      <c r="M3398" t="s">
        <v>125</v>
      </c>
      <c r="N3398">
        <v>3</v>
      </c>
      <c r="O3398" t="s">
        <v>126</v>
      </c>
      <c r="P3398">
        <v>1</v>
      </c>
      <c r="Q3398" t="s">
        <v>37</v>
      </c>
      <c r="R3398">
        <v>5</v>
      </c>
      <c r="S3398" t="s">
        <v>303</v>
      </c>
      <c r="T3398">
        <v>7</v>
      </c>
      <c r="U3398" t="s">
        <v>305</v>
      </c>
      <c r="V3398" t="s">
        <v>187</v>
      </c>
      <c r="W3398">
        <v>3</v>
      </c>
      <c r="X3398" t="s">
        <v>84</v>
      </c>
      <c r="Y3398">
        <v>51</v>
      </c>
      <c r="Z3398">
        <v>173</v>
      </c>
      <c r="AA3398">
        <v>8823</v>
      </c>
      <c r="AB3398">
        <v>4499.7300000000005</v>
      </c>
      <c r="AC3398">
        <v>0.51</v>
      </c>
      <c r="AD3398">
        <v>3</v>
      </c>
      <c r="AE3398" t="s">
        <v>42</v>
      </c>
    </row>
    <row r="3399" spans="1:31" x14ac:dyDescent="0.3">
      <c r="A3399">
        <v>1185732</v>
      </c>
      <c r="B3399" t="s">
        <v>30</v>
      </c>
      <c r="C3399" s="1">
        <v>44233</v>
      </c>
      <c r="D3399">
        <v>2021</v>
      </c>
      <c r="E3399" t="s">
        <v>48</v>
      </c>
      <c r="F3399">
        <v>1</v>
      </c>
      <c r="G3399">
        <v>4</v>
      </c>
      <c r="H3399" t="s">
        <v>139</v>
      </c>
      <c r="I3399">
        <v>38</v>
      </c>
      <c r="J3399" t="s">
        <v>175</v>
      </c>
      <c r="K3399">
        <v>41</v>
      </c>
      <c r="L3399" t="s">
        <v>176</v>
      </c>
      <c r="M3399" t="s">
        <v>125</v>
      </c>
      <c r="N3399">
        <v>3</v>
      </c>
      <c r="O3399" t="s">
        <v>126</v>
      </c>
      <c r="P3399">
        <v>1</v>
      </c>
      <c r="Q3399" t="s">
        <v>37</v>
      </c>
      <c r="R3399">
        <v>5</v>
      </c>
      <c r="S3399" t="s">
        <v>303</v>
      </c>
      <c r="T3399">
        <v>7</v>
      </c>
      <c r="U3399" t="s">
        <v>305</v>
      </c>
      <c r="V3399" t="s">
        <v>162</v>
      </c>
      <c r="W3399">
        <v>3</v>
      </c>
      <c r="X3399" t="s">
        <v>84</v>
      </c>
      <c r="Y3399">
        <v>19</v>
      </c>
      <c r="Z3399">
        <v>56</v>
      </c>
      <c r="AA3399">
        <v>1064</v>
      </c>
      <c r="AB3399">
        <v>436.23999999999995</v>
      </c>
      <c r="AC3399">
        <v>0.41</v>
      </c>
      <c r="AD3399">
        <v>3</v>
      </c>
      <c r="AE3399" t="s">
        <v>42</v>
      </c>
    </row>
    <row r="3400" spans="1:31" x14ac:dyDescent="0.3">
      <c r="A3400">
        <v>1128299</v>
      </c>
      <c r="B3400" t="s">
        <v>77</v>
      </c>
      <c r="C3400" s="1">
        <v>44421</v>
      </c>
      <c r="D3400">
        <v>2021</v>
      </c>
      <c r="E3400" t="s">
        <v>31</v>
      </c>
      <c r="F3400">
        <v>3</v>
      </c>
      <c r="G3400">
        <v>5</v>
      </c>
      <c r="H3400" t="s">
        <v>100</v>
      </c>
      <c r="I3400">
        <v>28</v>
      </c>
      <c r="J3400" t="s">
        <v>117</v>
      </c>
      <c r="K3400">
        <v>31</v>
      </c>
      <c r="L3400" t="s">
        <v>118</v>
      </c>
      <c r="M3400" t="s">
        <v>125</v>
      </c>
      <c r="N3400">
        <v>3</v>
      </c>
      <c r="O3400" t="s">
        <v>126</v>
      </c>
      <c r="P3400">
        <v>1</v>
      </c>
      <c r="Q3400" t="s">
        <v>37</v>
      </c>
      <c r="R3400">
        <v>1</v>
      </c>
      <c r="S3400" t="s">
        <v>127</v>
      </c>
      <c r="T3400">
        <v>5</v>
      </c>
      <c r="U3400" t="s">
        <v>300</v>
      </c>
      <c r="V3400" t="s">
        <v>265</v>
      </c>
      <c r="W3400">
        <v>3</v>
      </c>
      <c r="X3400" t="s">
        <v>84</v>
      </c>
      <c r="Y3400">
        <v>58</v>
      </c>
      <c r="Z3400">
        <v>175</v>
      </c>
      <c r="AA3400">
        <v>10150</v>
      </c>
      <c r="AB3400">
        <v>5278</v>
      </c>
      <c r="AC3400">
        <v>0.52</v>
      </c>
      <c r="AD3400">
        <v>3</v>
      </c>
      <c r="AE3400" t="s">
        <v>42</v>
      </c>
    </row>
    <row r="3401" spans="1:31" x14ac:dyDescent="0.3">
      <c r="A3401">
        <v>1128299</v>
      </c>
      <c r="B3401" t="s">
        <v>77</v>
      </c>
      <c r="C3401" s="1">
        <v>44453</v>
      </c>
      <c r="D3401">
        <v>2021</v>
      </c>
      <c r="E3401" t="s">
        <v>43</v>
      </c>
      <c r="F3401">
        <v>3</v>
      </c>
      <c r="G3401">
        <v>5</v>
      </c>
      <c r="H3401" t="s">
        <v>100</v>
      </c>
      <c r="I3401">
        <v>28</v>
      </c>
      <c r="J3401" t="s">
        <v>117</v>
      </c>
      <c r="K3401">
        <v>31</v>
      </c>
      <c r="L3401" t="s">
        <v>118</v>
      </c>
      <c r="M3401" t="s">
        <v>125</v>
      </c>
      <c r="N3401">
        <v>3</v>
      </c>
      <c r="O3401" t="s">
        <v>126</v>
      </c>
      <c r="P3401">
        <v>1</v>
      </c>
      <c r="Q3401" t="s">
        <v>37</v>
      </c>
      <c r="R3401">
        <v>5</v>
      </c>
      <c r="S3401" t="s">
        <v>303</v>
      </c>
      <c r="T3401">
        <v>6</v>
      </c>
      <c r="U3401" t="s">
        <v>304</v>
      </c>
      <c r="V3401" t="s">
        <v>129</v>
      </c>
      <c r="W3401">
        <v>3</v>
      </c>
      <c r="X3401" t="s">
        <v>84</v>
      </c>
      <c r="Y3401">
        <v>47</v>
      </c>
      <c r="Z3401">
        <v>156</v>
      </c>
      <c r="AA3401">
        <v>7332</v>
      </c>
      <c r="AB3401">
        <v>4032.6000000000004</v>
      </c>
      <c r="AC3401">
        <v>0.55000000000000004</v>
      </c>
      <c r="AD3401">
        <v>3</v>
      </c>
      <c r="AE3401" t="s">
        <v>42</v>
      </c>
    </row>
    <row r="3402" spans="1:31" x14ac:dyDescent="0.3">
      <c r="A3402">
        <v>1128299</v>
      </c>
      <c r="B3402" t="s">
        <v>77</v>
      </c>
      <c r="C3402" s="1">
        <v>44482</v>
      </c>
      <c r="D3402">
        <v>2021</v>
      </c>
      <c r="E3402" t="s">
        <v>44</v>
      </c>
      <c r="F3402">
        <v>4</v>
      </c>
      <c r="G3402">
        <v>5</v>
      </c>
      <c r="H3402" t="s">
        <v>100</v>
      </c>
      <c r="I3402">
        <v>28</v>
      </c>
      <c r="J3402" t="s">
        <v>117</v>
      </c>
      <c r="K3402">
        <v>31</v>
      </c>
      <c r="L3402" t="s">
        <v>118</v>
      </c>
      <c r="M3402" t="s">
        <v>125</v>
      </c>
      <c r="N3402">
        <v>3</v>
      </c>
      <c r="O3402" t="s">
        <v>126</v>
      </c>
      <c r="P3402">
        <v>1</v>
      </c>
      <c r="Q3402" t="s">
        <v>37</v>
      </c>
      <c r="R3402">
        <v>1</v>
      </c>
      <c r="S3402" t="s">
        <v>127</v>
      </c>
      <c r="T3402">
        <v>4</v>
      </c>
      <c r="U3402" t="s">
        <v>128</v>
      </c>
      <c r="V3402" t="s">
        <v>189</v>
      </c>
      <c r="W3402">
        <v>3</v>
      </c>
      <c r="X3402" t="s">
        <v>84</v>
      </c>
      <c r="Y3402">
        <v>47</v>
      </c>
      <c r="Z3402">
        <v>142</v>
      </c>
      <c r="AA3402">
        <v>6674</v>
      </c>
      <c r="AB3402">
        <v>3470.48</v>
      </c>
      <c r="AC3402">
        <v>0.52</v>
      </c>
      <c r="AD3402">
        <v>3</v>
      </c>
      <c r="AE3402" t="s">
        <v>42</v>
      </c>
    </row>
    <row r="3403" spans="1:31" x14ac:dyDescent="0.3">
      <c r="A3403">
        <v>1128299</v>
      </c>
      <c r="B3403" t="s">
        <v>77</v>
      </c>
      <c r="C3403" s="1">
        <v>44513</v>
      </c>
      <c r="D3403">
        <v>2021</v>
      </c>
      <c r="E3403" t="s">
        <v>45</v>
      </c>
      <c r="F3403">
        <v>4</v>
      </c>
      <c r="G3403">
        <v>5</v>
      </c>
      <c r="H3403" t="s">
        <v>100</v>
      </c>
      <c r="I3403">
        <v>28</v>
      </c>
      <c r="J3403" t="s">
        <v>117</v>
      </c>
      <c r="K3403">
        <v>31</v>
      </c>
      <c r="L3403" t="s">
        <v>118</v>
      </c>
      <c r="M3403" t="s">
        <v>125</v>
      </c>
      <c r="N3403">
        <v>3</v>
      </c>
      <c r="O3403" t="s">
        <v>126</v>
      </c>
      <c r="P3403">
        <v>1</v>
      </c>
      <c r="Q3403" t="s">
        <v>37</v>
      </c>
      <c r="R3403">
        <v>5</v>
      </c>
      <c r="S3403" t="s">
        <v>303</v>
      </c>
      <c r="T3403">
        <v>7</v>
      </c>
      <c r="U3403" t="s">
        <v>305</v>
      </c>
      <c r="V3403" t="s">
        <v>202</v>
      </c>
      <c r="W3403">
        <v>3</v>
      </c>
      <c r="X3403" t="s">
        <v>84</v>
      </c>
      <c r="Y3403">
        <v>58</v>
      </c>
      <c r="Z3403">
        <v>173</v>
      </c>
      <c r="AA3403">
        <v>10034</v>
      </c>
      <c r="AB3403">
        <v>5418.3600000000006</v>
      </c>
      <c r="AC3403">
        <v>0.54</v>
      </c>
      <c r="AD3403">
        <v>3</v>
      </c>
      <c r="AE3403" t="s">
        <v>42</v>
      </c>
    </row>
    <row r="3404" spans="1:31" x14ac:dyDescent="0.3">
      <c r="A3404">
        <v>1128299</v>
      </c>
      <c r="B3404" t="s">
        <v>77</v>
      </c>
      <c r="C3404" s="1">
        <v>44542</v>
      </c>
      <c r="D3404">
        <v>2021</v>
      </c>
      <c r="E3404" t="s">
        <v>46</v>
      </c>
      <c r="F3404">
        <v>4</v>
      </c>
      <c r="G3404">
        <v>5</v>
      </c>
      <c r="H3404" t="s">
        <v>100</v>
      </c>
      <c r="I3404">
        <v>28</v>
      </c>
      <c r="J3404" t="s">
        <v>117</v>
      </c>
      <c r="K3404">
        <v>31</v>
      </c>
      <c r="L3404" t="s">
        <v>118</v>
      </c>
      <c r="M3404" t="s">
        <v>125</v>
      </c>
      <c r="N3404">
        <v>3</v>
      </c>
      <c r="O3404" t="s">
        <v>126</v>
      </c>
      <c r="P3404">
        <v>1</v>
      </c>
      <c r="Q3404" t="s">
        <v>37</v>
      </c>
      <c r="R3404">
        <v>1</v>
      </c>
      <c r="S3404" t="s">
        <v>127</v>
      </c>
      <c r="T3404">
        <v>4</v>
      </c>
      <c r="U3404" t="s">
        <v>128</v>
      </c>
      <c r="V3404" t="s">
        <v>186</v>
      </c>
      <c r="W3404">
        <v>3</v>
      </c>
      <c r="X3404" t="s">
        <v>84</v>
      </c>
      <c r="Y3404">
        <v>58</v>
      </c>
      <c r="Z3404">
        <v>189</v>
      </c>
      <c r="AA3404">
        <v>10962</v>
      </c>
      <c r="AB3404">
        <v>5809.8600000000006</v>
      </c>
      <c r="AC3404">
        <v>0.53</v>
      </c>
      <c r="AD3404">
        <v>3</v>
      </c>
      <c r="AE3404" t="s">
        <v>42</v>
      </c>
    </row>
    <row r="3405" spans="1:31" x14ac:dyDescent="0.3">
      <c r="A3405">
        <v>1185732</v>
      </c>
      <c r="B3405" t="s">
        <v>30</v>
      </c>
      <c r="C3405" s="1">
        <v>44205</v>
      </c>
      <c r="D3405">
        <v>2021</v>
      </c>
      <c r="E3405" t="s">
        <v>47</v>
      </c>
      <c r="F3405">
        <v>1</v>
      </c>
      <c r="G3405">
        <v>5</v>
      </c>
      <c r="H3405" t="s">
        <v>100</v>
      </c>
      <c r="I3405">
        <v>28</v>
      </c>
      <c r="J3405" t="s">
        <v>117</v>
      </c>
      <c r="K3405">
        <v>31</v>
      </c>
      <c r="L3405" t="s">
        <v>118</v>
      </c>
      <c r="M3405" t="s">
        <v>125</v>
      </c>
      <c r="N3405">
        <v>3</v>
      </c>
      <c r="O3405" t="s">
        <v>126</v>
      </c>
      <c r="P3405">
        <v>1</v>
      </c>
      <c r="Q3405" t="s">
        <v>37</v>
      </c>
      <c r="R3405">
        <v>5</v>
      </c>
      <c r="S3405" t="s">
        <v>303</v>
      </c>
      <c r="T3405">
        <v>6</v>
      </c>
      <c r="U3405" t="s">
        <v>304</v>
      </c>
      <c r="V3405" t="s">
        <v>129</v>
      </c>
      <c r="W3405">
        <v>3</v>
      </c>
      <c r="X3405" t="s">
        <v>84</v>
      </c>
      <c r="Y3405">
        <v>37</v>
      </c>
      <c r="Z3405">
        <v>206</v>
      </c>
      <c r="AA3405">
        <v>7622</v>
      </c>
      <c r="AB3405">
        <v>3429.8999999999996</v>
      </c>
      <c r="AC3405">
        <v>0.44999999999999996</v>
      </c>
      <c r="AD3405">
        <v>3</v>
      </c>
      <c r="AE3405" t="s">
        <v>42</v>
      </c>
    </row>
    <row r="3406" spans="1:31" x14ac:dyDescent="0.3">
      <c r="A3406">
        <v>1185732</v>
      </c>
      <c r="B3406" t="s">
        <v>30</v>
      </c>
      <c r="C3406" s="1">
        <v>44233</v>
      </c>
      <c r="D3406">
        <v>2021</v>
      </c>
      <c r="E3406" t="s">
        <v>48</v>
      </c>
      <c r="F3406">
        <v>1</v>
      </c>
      <c r="G3406">
        <v>4</v>
      </c>
      <c r="H3406" t="s">
        <v>139</v>
      </c>
      <c r="I3406">
        <v>39</v>
      </c>
      <c r="J3406" t="s">
        <v>177</v>
      </c>
      <c r="K3406">
        <v>42</v>
      </c>
      <c r="L3406" t="s">
        <v>178</v>
      </c>
      <c r="M3406" t="s">
        <v>125</v>
      </c>
      <c r="N3406">
        <v>3</v>
      </c>
      <c r="O3406" t="s">
        <v>126</v>
      </c>
      <c r="P3406">
        <v>1</v>
      </c>
      <c r="Q3406" t="s">
        <v>37</v>
      </c>
      <c r="R3406">
        <v>1</v>
      </c>
      <c r="S3406" t="s">
        <v>127</v>
      </c>
      <c r="T3406">
        <v>4</v>
      </c>
      <c r="U3406" t="s">
        <v>128</v>
      </c>
      <c r="V3406" t="s">
        <v>161</v>
      </c>
      <c r="W3406">
        <v>3</v>
      </c>
      <c r="X3406" t="s">
        <v>84</v>
      </c>
      <c r="Y3406">
        <v>25</v>
      </c>
      <c r="Z3406">
        <v>23</v>
      </c>
      <c r="AA3406">
        <v>575</v>
      </c>
      <c r="AB3406">
        <v>253</v>
      </c>
      <c r="AC3406">
        <v>0.44</v>
      </c>
      <c r="AD3406">
        <v>3</v>
      </c>
      <c r="AE3406" t="s">
        <v>42</v>
      </c>
    </row>
    <row r="3407" spans="1:31" x14ac:dyDescent="0.3">
      <c r="A3407">
        <v>1185732</v>
      </c>
      <c r="B3407" t="s">
        <v>30</v>
      </c>
      <c r="C3407" s="1">
        <v>44234</v>
      </c>
      <c r="D3407">
        <v>2021</v>
      </c>
      <c r="E3407" t="s">
        <v>48</v>
      </c>
      <c r="F3407">
        <v>1</v>
      </c>
      <c r="G3407">
        <v>5</v>
      </c>
      <c r="H3407" t="s">
        <v>100</v>
      </c>
      <c r="I3407">
        <v>28</v>
      </c>
      <c r="J3407" t="s">
        <v>117</v>
      </c>
      <c r="K3407">
        <v>31</v>
      </c>
      <c r="L3407" t="s">
        <v>118</v>
      </c>
      <c r="M3407" t="s">
        <v>125</v>
      </c>
      <c r="N3407">
        <v>3</v>
      </c>
      <c r="O3407" t="s">
        <v>126</v>
      </c>
      <c r="P3407">
        <v>1</v>
      </c>
      <c r="Q3407" t="s">
        <v>37</v>
      </c>
      <c r="R3407">
        <v>5</v>
      </c>
      <c r="S3407" t="s">
        <v>303</v>
      </c>
      <c r="T3407">
        <v>8</v>
      </c>
      <c r="U3407" t="s">
        <v>306</v>
      </c>
      <c r="V3407" t="s">
        <v>189</v>
      </c>
      <c r="W3407">
        <v>3</v>
      </c>
      <c r="X3407" t="s">
        <v>84</v>
      </c>
      <c r="Y3407">
        <v>39</v>
      </c>
      <c r="Z3407">
        <v>218</v>
      </c>
      <c r="AA3407">
        <v>8502</v>
      </c>
      <c r="AB3407">
        <v>3910.9199999999996</v>
      </c>
      <c r="AC3407">
        <v>0.45999999999999996</v>
      </c>
      <c r="AD3407">
        <v>3</v>
      </c>
      <c r="AE3407" t="s">
        <v>42</v>
      </c>
    </row>
    <row r="3408" spans="1:31" x14ac:dyDescent="0.3">
      <c r="A3408">
        <v>1185732</v>
      </c>
      <c r="B3408" t="s">
        <v>30</v>
      </c>
      <c r="C3408" s="1">
        <v>44260</v>
      </c>
      <c r="D3408">
        <v>2021</v>
      </c>
      <c r="E3408" t="s">
        <v>51</v>
      </c>
      <c r="F3408">
        <v>1</v>
      </c>
      <c r="G3408">
        <v>4</v>
      </c>
      <c r="H3408" t="s">
        <v>139</v>
      </c>
      <c r="I3408">
        <v>39</v>
      </c>
      <c r="J3408" t="s">
        <v>177</v>
      </c>
      <c r="K3408">
        <v>42</v>
      </c>
      <c r="L3408" t="s">
        <v>178</v>
      </c>
      <c r="M3408" t="s">
        <v>125</v>
      </c>
      <c r="N3408">
        <v>3</v>
      </c>
      <c r="O3408" t="s">
        <v>126</v>
      </c>
      <c r="P3408">
        <v>1</v>
      </c>
      <c r="Q3408" t="s">
        <v>37</v>
      </c>
      <c r="R3408">
        <v>1</v>
      </c>
      <c r="S3408" t="s">
        <v>127</v>
      </c>
      <c r="T3408">
        <v>4</v>
      </c>
      <c r="U3408" t="s">
        <v>128</v>
      </c>
      <c r="V3408" t="s">
        <v>204</v>
      </c>
      <c r="W3408">
        <v>3</v>
      </c>
      <c r="X3408" t="s">
        <v>84</v>
      </c>
      <c r="Y3408">
        <v>9</v>
      </c>
      <c r="Z3408">
        <v>65</v>
      </c>
      <c r="AA3408">
        <v>585</v>
      </c>
      <c r="AB3408">
        <v>234</v>
      </c>
      <c r="AC3408">
        <v>0.4</v>
      </c>
      <c r="AD3408">
        <v>3</v>
      </c>
      <c r="AE3408" t="s">
        <v>42</v>
      </c>
    </row>
    <row r="3409" spans="1:31" x14ac:dyDescent="0.3">
      <c r="A3409">
        <v>1185732</v>
      </c>
      <c r="B3409" t="s">
        <v>30</v>
      </c>
      <c r="C3409" s="1">
        <v>44260</v>
      </c>
      <c r="D3409">
        <v>2021</v>
      </c>
      <c r="E3409" t="s">
        <v>51</v>
      </c>
      <c r="F3409">
        <v>1</v>
      </c>
      <c r="G3409">
        <v>4</v>
      </c>
      <c r="H3409" t="s">
        <v>139</v>
      </c>
      <c r="I3409">
        <v>39</v>
      </c>
      <c r="J3409" t="s">
        <v>177</v>
      </c>
      <c r="K3409">
        <v>42</v>
      </c>
      <c r="L3409" t="s">
        <v>178</v>
      </c>
      <c r="M3409" t="s">
        <v>125</v>
      </c>
      <c r="N3409">
        <v>3</v>
      </c>
      <c r="O3409" t="s">
        <v>126</v>
      </c>
      <c r="P3409">
        <v>1</v>
      </c>
      <c r="Q3409" t="s">
        <v>37</v>
      </c>
      <c r="R3409">
        <v>1</v>
      </c>
      <c r="S3409" t="s">
        <v>127</v>
      </c>
      <c r="T3409">
        <v>4</v>
      </c>
      <c r="U3409" t="s">
        <v>128</v>
      </c>
      <c r="V3409" t="s">
        <v>161</v>
      </c>
      <c r="W3409">
        <v>3</v>
      </c>
      <c r="X3409" t="s">
        <v>84</v>
      </c>
      <c r="Y3409">
        <v>14</v>
      </c>
      <c r="Z3409">
        <v>28</v>
      </c>
      <c r="AA3409">
        <v>392</v>
      </c>
      <c r="AB3409">
        <v>164.64</v>
      </c>
      <c r="AC3409">
        <v>0.42</v>
      </c>
      <c r="AD3409">
        <v>3</v>
      </c>
      <c r="AE3409" t="s">
        <v>42</v>
      </c>
    </row>
    <row r="3410" spans="1:31" x14ac:dyDescent="0.3">
      <c r="A3410">
        <v>1185732</v>
      </c>
      <c r="B3410" t="s">
        <v>30</v>
      </c>
      <c r="C3410" s="1">
        <v>44260</v>
      </c>
      <c r="D3410">
        <v>2021</v>
      </c>
      <c r="E3410" t="s">
        <v>51</v>
      </c>
      <c r="F3410">
        <v>1</v>
      </c>
      <c r="G3410">
        <v>5</v>
      </c>
      <c r="H3410" t="s">
        <v>100</v>
      </c>
      <c r="I3410">
        <v>29</v>
      </c>
      <c r="J3410" t="s">
        <v>164</v>
      </c>
      <c r="K3410">
        <v>32</v>
      </c>
      <c r="L3410" t="s">
        <v>34</v>
      </c>
      <c r="M3410" t="s">
        <v>125</v>
      </c>
      <c r="N3410">
        <v>3</v>
      </c>
      <c r="O3410" t="s">
        <v>126</v>
      </c>
      <c r="P3410">
        <v>1</v>
      </c>
      <c r="Q3410" t="s">
        <v>37</v>
      </c>
      <c r="R3410">
        <v>5</v>
      </c>
      <c r="S3410" t="s">
        <v>303</v>
      </c>
      <c r="T3410">
        <v>7</v>
      </c>
      <c r="U3410" t="s">
        <v>305</v>
      </c>
      <c r="V3410" t="s">
        <v>187</v>
      </c>
      <c r="W3410">
        <v>3</v>
      </c>
      <c r="X3410" t="s">
        <v>84</v>
      </c>
      <c r="Y3410">
        <v>32</v>
      </c>
      <c r="Z3410">
        <v>210</v>
      </c>
      <c r="AA3410">
        <v>6720</v>
      </c>
      <c r="AB3410">
        <v>3292.7999999999997</v>
      </c>
      <c r="AC3410">
        <v>0.49</v>
      </c>
      <c r="AD3410">
        <v>3</v>
      </c>
      <c r="AE3410" t="s">
        <v>42</v>
      </c>
    </row>
    <row r="3411" spans="1:31" x14ac:dyDescent="0.3">
      <c r="A3411">
        <v>1185732</v>
      </c>
      <c r="B3411" t="s">
        <v>30</v>
      </c>
      <c r="C3411" s="1">
        <v>44292</v>
      </c>
      <c r="D3411">
        <v>2021</v>
      </c>
      <c r="E3411" t="s">
        <v>52</v>
      </c>
      <c r="F3411">
        <v>2</v>
      </c>
      <c r="G3411">
        <v>5</v>
      </c>
      <c r="H3411" t="s">
        <v>100</v>
      </c>
      <c r="I3411">
        <v>29</v>
      </c>
      <c r="J3411" t="s">
        <v>164</v>
      </c>
      <c r="K3411">
        <v>32</v>
      </c>
      <c r="L3411" t="s">
        <v>34</v>
      </c>
      <c r="M3411" t="s">
        <v>125</v>
      </c>
      <c r="N3411">
        <v>3</v>
      </c>
      <c r="O3411" t="s">
        <v>126</v>
      </c>
      <c r="P3411">
        <v>1</v>
      </c>
      <c r="Q3411" t="s">
        <v>37</v>
      </c>
      <c r="R3411">
        <v>5</v>
      </c>
      <c r="S3411" t="s">
        <v>303</v>
      </c>
      <c r="T3411">
        <v>7</v>
      </c>
      <c r="U3411" t="s">
        <v>305</v>
      </c>
      <c r="V3411" t="s">
        <v>162</v>
      </c>
      <c r="W3411">
        <v>3</v>
      </c>
      <c r="X3411" t="s">
        <v>84</v>
      </c>
      <c r="Y3411">
        <v>34</v>
      </c>
      <c r="Z3411">
        <v>182</v>
      </c>
      <c r="AA3411">
        <v>6188</v>
      </c>
      <c r="AB3411">
        <v>2846.4799999999996</v>
      </c>
      <c r="AC3411">
        <v>0.45999999999999996</v>
      </c>
      <c r="AD3411">
        <v>3</v>
      </c>
      <c r="AE3411" t="s">
        <v>42</v>
      </c>
    </row>
    <row r="3412" spans="1:31" x14ac:dyDescent="0.3">
      <c r="A3412">
        <v>1185732</v>
      </c>
      <c r="B3412" t="s">
        <v>30</v>
      </c>
      <c r="C3412" s="1">
        <v>44321</v>
      </c>
      <c r="D3412">
        <v>2021</v>
      </c>
      <c r="E3412" t="s">
        <v>53</v>
      </c>
      <c r="F3412">
        <v>2</v>
      </c>
      <c r="G3412">
        <v>5</v>
      </c>
      <c r="H3412" t="s">
        <v>100</v>
      </c>
      <c r="I3412">
        <v>29</v>
      </c>
      <c r="J3412" t="s">
        <v>164</v>
      </c>
      <c r="K3412">
        <v>32</v>
      </c>
      <c r="L3412" t="s">
        <v>34</v>
      </c>
      <c r="M3412" t="s">
        <v>125</v>
      </c>
      <c r="N3412">
        <v>3</v>
      </c>
      <c r="O3412" t="s">
        <v>126</v>
      </c>
      <c r="P3412">
        <v>1</v>
      </c>
      <c r="Q3412" t="s">
        <v>37</v>
      </c>
      <c r="R3412">
        <v>1</v>
      </c>
      <c r="S3412" t="s">
        <v>127</v>
      </c>
      <c r="T3412">
        <v>5</v>
      </c>
      <c r="U3412" t="s">
        <v>300</v>
      </c>
      <c r="V3412" t="s">
        <v>265</v>
      </c>
      <c r="W3412">
        <v>3</v>
      </c>
      <c r="X3412" t="s">
        <v>84</v>
      </c>
      <c r="Y3412">
        <v>45</v>
      </c>
      <c r="Z3412">
        <v>188</v>
      </c>
      <c r="AA3412">
        <v>8460</v>
      </c>
      <c r="AB3412">
        <v>3806.9999999999995</v>
      </c>
      <c r="AC3412">
        <v>0.44999999999999996</v>
      </c>
      <c r="AD3412">
        <v>3</v>
      </c>
      <c r="AE3412" t="s">
        <v>42</v>
      </c>
    </row>
    <row r="3413" spans="1:31" x14ac:dyDescent="0.3">
      <c r="A3413">
        <v>1185732</v>
      </c>
      <c r="B3413" t="s">
        <v>30</v>
      </c>
      <c r="C3413" s="1">
        <v>44354</v>
      </c>
      <c r="D3413">
        <v>2021</v>
      </c>
      <c r="E3413" t="s">
        <v>54</v>
      </c>
      <c r="F3413">
        <v>2</v>
      </c>
      <c r="G3413">
        <v>5</v>
      </c>
      <c r="H3413" t="s">
        <v>100</v>
      </c>
      <c r="I3413">
        <v>29</v>
      </c>
      <c r="J3413" t="s">
        <v>164</v>
      </c>
      <c r="K3413">
        <v>32</v>
      </c>
      <c r="L3413" t="s">
        <v>34</v>
      </c>
      <c r="M3413" t="s">
        <v>125</v>
      </c>
      <c r="N3413">
        <v>3</v>
      </c>
      <c r="O3413" t="s">
        <v>126</v>
      </c>
      <c r="P3413">
        <v>1</v>
      </c>
      <c r="Q3413" t="s">
        <v>37</v>
      </c>
      <c r="R3413">
        <v>5</v>
      </c>
      <c r="S3413" t="s">
        <v>303</v>
      </c>
      <c r="T3413">
        <v>6</v>
      </c>
      <c r="U3413" t="s">
        <v>304</v>
      </c>
      <c r="V3413" t="s">
        <v>129</v>
      </c>
      <c r="W3413">
        <v>3</v>
      </c>
      <c r="X3413" t="s">
        <v>84</v>
      </c>
      <c r="Y3413">
        <v>49</v>
      </c>
      <c r="Z3413">
        <v>200</v>
      </c>
      <c r="AA3413">
        <v>9800</v>
      </c>
      <c r="AB3413">
        <v>4410</v>
      </c>
      <c r="AC3413">
        <v>0.44999999999999996</v>
      </c>
      <c r="AD3413">
        <v>3</v>
      </c>
      <c r="AE3413" t="s">
        <v>42</v>
      </c>
    </row>
    <row r="3414" spans="1:31" x14ac:dyDescent="0.3">
      <c r="A3414">
        <v>1185732</v>
      </c>
      <c r="B3414" t="s">
        <v>30</v>
      </c>
      <c r="C3414" s="1">
        <v>44382</v>
      </c>
      <c r="D3414">
        <v>2021</v>
      </c>
      <c r="E3414" t="s">
        <v>55</v>
      </c>
      <c r="F3414">
        <v>3</v>
      </c>
      <c r="G3414">
        <v>5</v>
      </c>
      <c r="H3414" t="s">
        <v>100</v>
      </c>
      <c r="I3414">
        <v>29</v>
      </c>
      <c r="J3414" t="s">
        <v>164</v>
      </c>
      <c r="K3414">
        <v>32</v>
      </c>
      <c r="L3414" t="s">
        <v>34</v>
      </c>
      <c r="M3414" t="s">
        <v>125</v>
      </c>
      <c r="N3414">
        <v>3</v>
      </c>
      <c r="O3414" t="s">
        <v>126</v>
      </c>
      <c r="P3414">
        <v>1</v>
      </c>
      <c r="Q3414" t="s">
        <v>37</v>
      </c>
      <c r="R3414">
        <v>1</v>
      </c>
      <c r="S3414" t="s">
        <v>127</v>
      </c>
      <c r="T3414">
        <v>4</v>
      </c>
      <c r="U3414" t="s">
        <v>128</v>
      </c>
      <c r="V3414" t="s">
        <v>189</v>
      </c>
      <c r="W3414">
        <v>3</v>
      </c>
      <c r="X3414" t="s">
        <v>84</v>
      </c>
      <c r="Y3414">
        <v>58</v>
      </c>
      <c r="Z3414">
        <v>270</v>
      </c>
      <c r="AA3414">
        <v>15660</v>
      </c>
      <c r="AB3414">
        <v>7673.4</v>
      </c>
      <c r="AC3414">
        <v>0.49</v>
      </c>
      <c r="AD3414">
        <v>3</v>
      </c>
      <c r="AE3414" t="s">
        <v>42</v>
      </c>
    </row>
    <row r="3415" spans="1:31" x14ac:dyDescent="0.3">
      <c r="A3415">
        <v>1185732</v>
      </c>
      <c r="B3415" t="s">
        <v>30</v>
      </c>
      <c r="C3415" s="1">
        <v>44414</v>
      </c>
      <c r="D3415">
        <v>2021</v>
      </c>
      <c r="E3415" t="s">
        <v>31</v>
      </c>
      <c r="F3415">
        <v>3</v>
      </c>
      <c r="G3415">
        <v>5</v>
      </c>
      <c r="H3415" t="s">
        <v>100</v>
      </c>
      <c r="I3415">
        <v>29</v>
      </c>
      <c r="J3415" t="s">
        <v>164</v>
      </c>
      <c r="K3415">
        <v>32</v>
      </c>
      <c r="L3415" t="s">
        <v>34</v>
      </c>
      <c r="M3415" t="s">
        <v>125</v>
      </c>
      <c r="N3415">
        <v>3</v>
      </c>
      <c r="O3415" t="s">
        <v>126</v>
      </c>
      <c r="P3415">
        <v>1</v>
      </c>
      <c r="Q3415" t="s">
        <v>37</v>
      </c>
      <c r="R3415">
        <v>5</v>
      </c>
      <c r="S3415" t="s">
        <v>303</v>
      </c>
      <c r="T3415">
        <v>7</v>
      </c>
      <c r="U3415" t="s">
        <v>305</v>
      </c>
      <c r="V3415" t="s">
        <v>202</v>
      </c>
      <c r="W3415">
        <v>3</v>
      </c>
      <c r="X3415" t="s">
        <v>84</v>
      </c>
      <c r="Y3415">
        <v>54</v>
      </c>
      <c r="Z3415">
        <v>243</v>
      </c>
      <c r="AA3415">
        <v>13122</v>
      </c>
      <c r="AB3415">
        <v>6429.78</v>
      </c>
      <c r="AC3415">
        <v>0.49</v>
      </c>
      <c r="AD3415">
        <v>3</v>
      </c>
      <c r="AE3415" t="s">
        <v>42</v>
      </c>
    </row>
    <row r="3416" spans="1:31" x14ac:dyDescent="0.3">
      <c r="A3416">
        <v>1185732</v>
      </c>
      <c r="B3416" t="s">
        <v>30</v>
      </c>
      <c r="C3416" s="1">
        <v>44444</v>
      </c>
      <c r="D3416">
        <v>2021</v>
      </c>
      <c r="E3416" t="s">
        <v>43</v>
      </c>
      <c r="F3416">
        <v>3</v>
      </c>
      <c r="G3416">
        <v>5</v>
      </c>
      <c r="H3416" t="s">
        <v>100</v>
      </c>
      <c r="I3416">
        <v>29</v>
      </c>
      <c r="J3416" t="s">
        <v>164</v>
      </c>
      <c r="K3416">
        <v>32</v>
      </c>
      <c r="L3416" t="s">
        <v>34</v>
      </c>
      <c r="M3416" t="s">
        <v>125</v>
      </c>
      <c r="N3416">
        <v>3</v>
      </c>
      <c r="O3416" t="s">
        <v>126</v>
      </c>
      <c r="P3416">
        <v>1</v>
      </c>
      <c r="Q3416" t="s">
        <v>37</v>
      </c>
      <c r="R3416">
        <v>1</v>
      </c>
      <c r="S3416" t="s">
        <v>127</v>
      </c>
      <c r="T3416">
        <v>4</v>
      </c>
      <c r="U3416" t="s">
        <v>128</v>
      </c>
      <c r="V3416" t="s">
        <v>186</v>
      </c>
      <c r="W3416">
        <v>3</v>
      </c>
      <c r="X3416" t="s">
        <v>84</v>
      </c>
      <c r="Y3416">
        <v>48</v>
      </c>
      <c r="Z3416">
        <v>223</v>
      </c>
      <c r="AA3416">
        <v>10704</v>
      </c>
      <c r="AB3416">
        <v>5137.92</v>
      </c>
      <c r="AC3416">
        <v>0.48</v>
      </c>
      <c r="AD3416">
        <v>3</v>
      </c>
      <c r="AE3416" t="s">
        <v>42</v>
      </c>
    </row>
    <row r="3417" spans="1:31" x14ac:dyDescent="0.3">
      <c r="A3417">
        <v>1185732</v>
      </c>
      <c r="B3417" t="s">
        <v>30</v>
      </c>
      <c r="C3417" s="1">
        <v>44260</v>
      </c>
      <c r="D3417">
        <v>2021</v>
      </c>
      <c r="E3417" t="s">
        <v>51</v>
      </c>
      <c r="F3417">
        <v>1</v>
      </c>
      <c r="G3417">
        <v>4</v>
      </c>
      <c r="H3417" t="s">
        <v>139</v>
      </c>
      <c r="I3417">
        <v>39</v>
      </c>
      <c r="J3417" t="s">
        <v>177</v>
      </c>
      <c r="K3417">
        <v>42</v>
      </c>
      <c r="L3417" t="s">
        <v>178</v>
      </c>
      <c r="M3417" t="s">
        <v>125</v>
      </c>
      <c r="N3417">
        <v>3</v>
      </c>
      <c r="O3417" t="s">
        <v>126</v>
      </c>
      <c r="P3417">
        <v>1</v>
      </c>
      <c r="Q3417" t="s">
        <v>37</v>
      </c>
      <c r="R3417">
        <v>5</v>
      </c>
      <c r="S3417" t="s">
        <v>303</v>
      </c>
      <c r="T3417">
        <v>6</v>
      </c>
      <c r="U3417" t="s">
        <v>304</v>
      </c>
      <c r="V3417" t="s">
        <v>129</v>
      </c>
      <c r="W3417">
        <v>3</v>
      </c>
      <c r="X3417" t="s">
        <v>84</v>
      </c>
      <c r="Y3417">
        <v>20</v>
      </c>
      <c r="Z3417">
        <v>68</v>
      </c>
      <c r="AA3417">
        <v>1360</v>
      </c>
      <c r="AB3417">
        <v>720.80000000000007</v>
      </c>
      <c r="AC3417">
        <v>0.53</v>
      </c>
      <c r="AD3417">
        <v>3</v>
      </c>
      <c r="AE3417" t="s">
        <v>42</v>
      </c>
    </row>
    <row r="3418" spans="1:31" x14ac:dyDescent="0.3">
      <c r="A3418">
        <v>1185732</v>
      </c>
      <c r="B3418" t="s">
        <v>30</v>
      </c>
      <c r="C3418" s="1">
        <v>44476</v>
      </c>
      <c r="D3418">
        <v>2021</v>
      </c>
      <c r="E3418" t="s">
        <v>44</v>
      </c>
      <c r="F3418">
        <v>4</v>
      </c>
      <c r="G3418">
        <v>5</v>
      </c>
      <c r="H3418" t="s">
        <v>100</v>
      </c>
      <c r="I3418">
        <v>29</v>
      </c>
      <c r="J3418" t="s">
        <v>164</v>
      </c>
      <c r="K3418">
        <v>32</v>
      </c>
      <c r="L3418" t="s">
        <v>34</v>
      </c>
      <c r="M3418" t="s">
        <v>125</v>
      </c>
      <c r="N3418">
        <v>3</v>
      </c>
      <c r="O3418" t="s">
        <v>126</v>
      </c>
      <c r="P3418">
        <v>1</v>
      </c>
      <c r="Q3418" t="s">
        <v>37</v>
      </c>
      <c r="R3418">
        <v>1</v>
      </c>
      <c r="S3418" t="s">
        <v>127</v>
      </c>
      <c r="T3418">
        <v>4</v>
      </c>
      <c r="U3418" t="s">
        <v>128</v>
      </c>
      <c r="V3418" t="s">
        <v>161</v>
      </c>
      <c r="W3418">
        <v>3</v>
      </c>
      <c r="X3418" t="s">
        <v>84</v>
      </c>
      <c r="Y3418">
        <v>42</v>
      </c>
      <c r="Z3418">
        <v>208</v>
      </c>
      <c r="AA3418">
        <v>8736</v>
      </c>
      <c r="AB3418">
        <v>4368</v>
      </c>
      <c r="AC3418">
        <v>0.5</v>
      </c>
      <c r="AD3418">
        <v>3</v>
      </c>
      <c r="AE3418" t="s">
        <v>42</v>
      </c>
    </row>
    <row r="3419" spans="1:31" x14ac:dyDescent="0.3">
      <c r="A3419">
        <v>1185732</v>
      </c>
      <c r="B3419" t="s">
        <v>30</v>
      </c>
      <c r="C3419" s="1">
        <v>44506</v>
      </c>
      <c r="D3419">
        <v>2021</v>
      </c>
      <c r="E3419" t="s">
        <v>45</v>
      </c>
      <c r="F3419">
        <v>4</v>
      </c>
      <c r="G3419">
        <v>5</v>
      </c>
      <c r="H3419" t="s">
        <v>100</v>
      </c>
      <c r="I3419">
        <v>29</v>
      </c>
      <c r="J3419" t="s">
        <v>164</v>
      </c>
      <c r="K3419">
        <v>32</v>
      </c>
      <c r="L3419" t="s">
        <v>34</v>
      </c>
      <c r="M3419" t="s">
        <v>125</v>
      </c>
      <c r="N3419">
        <v>3</v>
      </c>
      <c r="O3419" t="s">
        <v>126</v>
      </c>
      <c r="P3419">
        <v>1</v>
      </c>
      <c r="Q3419" t="s">
        <v>37</v>
      </c>
      <c r="R3419">
        <v>5</v>
      </c>
      <c r="S3419" t="s">
        <v>303</v>
      </c>
      <c r="T3419">
        <v>8</v>
      </c>
      <c r="U3419" t="s">
        <v>306</v>
      </c>
      <c r="V3419" t="s">
        <v>189</v>
      </c>
      <c r="W3419">
        <v>3</v>
      </c>
      <c r="X3419" t="s">
        <v>84</v>
      </c>
      <c r="Y3419">
        <v>44</v>
      </c>
      <c r="Z3419">
        <v>188</v>
      </c>
      <c r="AA3419">
        <v>8272</v>
      </c>
      <c r="AB3419">
        <v>3722.3999999999996</v>
      </c>
      <c r="AC3419">
        <v>0.44999999999999996</v>
      </c>
      <c r="AD3419">
        <v>3</v>
      </c>
      <c r="AE3419" t="s">
        <v>42</v>
      </c>
    </row>
    <row r="3420" spans="1:31" x14ac:dyDescent="0.3">
      <c r="A3420">
        <v>1185732</v>
      </c>
      <c r="B3420" t="s">
        <v>30</v>
      </c>
      <c r="C3420" s="1">
        <v>44535</v>
      </c>
      <c r="D3420">
        <v>2021</v>
      </c>
      <c r="E3420" t="s">
        <v>46</v>
      </c>
      <c r="F3420">
        <v>4</v>
      </c>
      <c r="G3420">
        <v>5</v>
      </c>
      <c r="H3420" t="s">
        <v>100</v>
      </c>
      <c r="I3420">
        <v>29</v>
      </c>
      <c r="J3420" t="s">
        <v>164</v>
      </c>
      <c r="K3420">
        <v>32</v>
      </c>
      <c r="L3420" t="s">
        <v>34</v>
      </c>
      <c r="M3420" t="s">
        <v>125</v>
      </c>
      <c r="N3420">
        <v>3</v>
      </c>
      <c r="O3420" t="s">
        <v>126</v>
      </c>
      <c r="P3420">
        <v>1</v>
      </c>
      <c r="Q3420" t="s">
        <v>37</v>
      </c>
      <c r="R3420">
        <v>1</v>
      </c>
      <c r="S3420" t="s">
        <v>127</v>
      </c>
      <c r="T3420">
        <v>4</v>
      </c>
      <c r="U3420" t="s">
        <v>128</v>
      </c>
      <c r="V3420" t="s">
        <v>204</v>
      </c>
      <c r="W3420">
        <v>3</v>
      </c>
      <c r="X3420" t="s">
        <v>84</v>
      </c>
      <c r="Y3420">
        <v>58</v>
      </c>
      <c r="Z3420">
        <v>219</v>
      </c>
      <c r="AA3420">
        <v>12702</v>
      </c>
      <c r="AB3420">
        <v>5715.9</v>
      </c>
      <c r="AC3420">
        <v>0.44999999999999996</v>
      </c>
      <c r="AD3420">
        <v>3</v>
      </c>
      <c r="AE3420" t="s">
        <v>42</v>
      </c>
    </row>
    <row r="3421" spans="1:31" x14ac:dyDescent="0.3">
      <c r="A3421">
        <v>1185732</v>
      </c>
      <c r="B3421" t="s">
        <v>30</v>
      </c>
      <c r="C3421" s="1">
        <v>44292</v>
      </c>
      <c r="D3421">
        <v>2021</v>
      </c>
      <c r="E3421" t="s">
        <v>52</v>
      </c>
      <c r="F3421">
        <v>2</v>
      </c>
      <c r="G3421">
        <v>4</v>
      </c>
      <c r="H3421" t="s">
        <v>139</v>
      </c>
      <c r="I3421">
        <v>39</v>
      </c>
      <c r="J3421" t="s">
        <v>177</v>
      </c>
      <c r="K3421">
        <v>42</v>
      </c>
      <c r="L3421" t="s">
        <v>178</v>
      </c>
      <c r="M3421" t="s">
        <v>125</v>
      </c>
      <c r="N3421">
        <v>3</v>
      </c>
      <c r="O3421" t="s">
        <v>126</v>
      </c>
      <c r="P3421">
        <v>1</v>
      </c>
      <c r="Q3421" t="s">
        <v>37</v>
      </c>
      <c r="R3421">
        <v>1</v>
      </c>
      <c r="S3421" t="s">
        <v>127</v>
      </c>
      <c r="T3421">
        <v>4</v>
      </c>
      <c r="U3421" t="s">
        <v>128</v>
      </c>
      <c r="V3421" t="s">
        <v>161</v>
      </c>
      <c r="W3421">
        <v>3</v>
      </c>
      <c r="X3421" t="s">
        <v>84</v>
      </c>
      <c r="Y3421">
        <v>10</v>
      </c>
      <c r="Z3421">
        <v>53</v>
      </c>
      <c r="AA3421">
        <v>530</v>
      </c>
      <c r="AB3421">
        <v>233.2</v>
      </c>
      <c r="AC3421">
        <v>0.44</v>
      </c>
      <c r="AD3421">
        <v>3</v>
      </c>
      <c r="AE3421" t="s">
        <v>42</v>
      </c>
    </row>
    <row r="3422" spans="1:31" x14ac:dyDescent="0.3">
      <c r="A3422">
        <v>1185732</v>
      </c>
      <c r="B3422" t="s">
        <v>30</v>
      </c>
      <c r="C3422" s="1">
        <v>44292</v>
      </c>
      <c r="D3422">
        <v>2021</v>
      </c>
      <c r="E3422" t="s">
        <v>52</v>
      </c>
      <c r="F3422">
        <v>2</v>
      </c>
      <c r="G3422">
        <v>4</v>
      </c>
      <c r="H3422" t="s">
        <v>139</v>
      </c>
      <c r="I3422">
        <v>39</v>
      </c>
      <c r="J3422" t="s">
        <v>177</v>
      </c>
      <c r="K3422">
        <v>42</v>
      </c>
      <c r="L3422" t="s">
        <v>178</v>
      </c>
      <c r="M3422" t="s">
        <v>125</v>
      </c>
      <c r="N3422">
        <v>3</v>
      </c>
      <c r="O3422" t="s">
        <v>126</v>
      </c>
      <c r="P3422">
        <v>1</v>
      </c>
      <c r="Q3422" t="s">
        <v>37</v>
      </c>
      <c r="R3422">
        <v>5</v>
      </c>
      <c r="S3422" t="s">
        <v>303</v>
      </c>
      <c r="T3422">
        <v>7</v>
      </c>
      <c r="U3422" t="s">
        <v>305</v>
      </c>
      <c r="V3422" t="s">
        <v>187</v>
      </c>
      <c r="W3422">
        <v>3</v>
      </c>
      <c r="X3422" t="s">
        <v>84</v>
      </c>
      <c r="Y3422">
        <v>15</v>
      </c>
      <c r="Z3422">
        <v>28</v>
      </c>
      <c r="AA3422">
        <v>420</v>
      </c>
      <c r="AB3422">
        <v>188.99999999999997</v>
      </c>
      <c r="AC3422">
        <v>0.44999999999999996</v>
      </c>
      <c r="AD3422">
        <v>3</v>
      </c>
      <c r="AE3422" t="s">
        <v>42</v>
      </c>
    </row>
    <row r="3423" spans="1:31" x14ac:dyDescent="0.3">
      <c r="A3423">
        <v>1185732</v>
      </c>
      <c r="B3423" t="s">
        <v>30</v>
      </c>
      <c r="C3423" s="1">
        <v>44382</v>
      </c>
      <c r="D3423">
        <v>2021</v>
      </c>
      <c r="E3423" t="s">
        <v>55</v>
      </c>
      <c r="F3423">
        <v>3</v>
      </c>
      <c r="G3423">
        <v>4</v>
      </c>
      <c r="H3423" t="s">
        <v>139</v>
      </c>
      <c r="I3423">
        <v>39</v>
      </c>
      <c r="J3423" t="s">
        <v>177</v>
      </c>
      <c r="K3423">
        <v>42</v>
      </c>
      <c r="L3423" t="s">
        <v>178</v>
      </c>
      <c r="M3423" t="s">
        <v>125</v>
      </c>
      <c r="N3423">
        <v>3</v>
      </c>
      <c r="O3423" t="s">
        <v>126</v>
      </c>
      <c r="P3423">
        <v>1</v>
      </c>
      <c r="Q3423" t="s">
        <v>37</v>
      </c>
      <c r="R3423">
        <v>5</v>
      </c>
      <c r="S3423" t="s">
        <v>303</v>
      </c>
      <c r="T3423">
        <v>7</v>
      </c>
      <c r="U3423" t="s">
        <v>305</v>
      </c>
      <c r="V3423" t="s">
        <v>162</v>
      </c>
      <c r="W3423">
        <v>3</v>
      </c>
      <c r="X3423" t="s">
        <v>84</v>
      </c>
      <c r="Y3423">
        <v>49</v>
      </c>
      <c r="Z3423">
        <v>138</v>
      </c>
      <c r="AA3423">
        <v>6762</v>
      </c>
      <c r="AB3423">
        <v>2975.28</v>
      </c>
      <c r="AC3423">
        <v>0.44</v>
      </c>
      <c r="AD3423">
        <v>3</v>
      </c>
      <c r="AE3423" t="s">
        <v>42</v>
      </c>
    </row>
    <row r="3424" spans="1:31" x14ac:dyDescent="0.3">
      <c r="A3424">
        <v>1185732</v>
      </c>
      <c r="B3424" t="s">
        <v>30</v>
      </c>
      <c r="C3424" s="1">
        <v>44382</v>
      </c>
      <c r="D3424">
        <v>2021</v>
      </c>
      <c r="E3424" t="s">
        <v>55</v>
      </c>
      <c r="F3424">
        <v>3</v>
      </c>
      <c r="G3424">
        <v>4</v>
      </c>
      <c r="H3424" t="s">
        <v>139</v>
      </c>
      <c r="I3424">
        <v>39</v>
      </c>
      <c r="J3424" t="s">
        <v>177</v>
      </c>
      <c r="K3424">
        <v>42</v>
      </c>
      <c r="L3424" t="s">
        <v>178</v>
      </c>
      <c r="M3424" t="s">
        <v>125</v>
      </c>
      <c r="N3424">
        <v>3</v>
      </c>
      <c r="O3424" t="s">
        <v>126</v>
      </c>
      <c r="P3424">
        <v>1</v>
      </c>
      <c r="Q3424" t="s">
        <v>37</v>
      </c>
      <c r="R3424">
        <v>1</v>
      </c>
      <c r="S3424" t="s">
        <v>127</v>
      </c>
      <c r="T3424">
        <v>5</v>
      </c>
      <c r="U3424" t="s">
        <v>300</v>
      </c>
      <c r="V3424" t="s">
        <v>265</v>
      </c>
      <c r="W3424">
        <v>3</v>
      </c>
      <c r="X3424" t="s">
        <v>84</v>
      </c>
      <c r="Y3424">
        <v>36</v>
      </c>
      <c r="Z3424">
        <v>68</v>
      </c>
      <c r="AA3424">
        <v>2448</v>
      </c>
      <c r="AB3424">
        <v>1077.1200000000001</v>
      </c>
      <c r="AC3424">
        <v>0.44</v>
      </c>
      <c r="AD3424">
        <v>3</v>
      </c>
      <c r="AE3424" t="s">
        <v>42</v>
      </c>
    </row>
    <row r="3425" spans="1:31" x14ac:dyDescent="0.3">
      <c r="A3425">
        <v>1185732</v>
      </c>
      <c r="B3425" t="s">
        <v>30</v>
      </c>
      <c r="C3425" s="1">
        <v>44475</v>
      </c>
      <c r="D3425">
        <v>2021</v>
      </c>
      <c r="E3425" t="s">
        <v>44</v>
      </c>
      <c r="F3425">
        <v>4</v>
      </c>
      <c r="G3425">
        <v>4</v>
      </c>
      <c r="H3425" t="s">
        <v>139</v>
      </c>
      <c r="I3425">
        <v>39</v>
      </c>
      <c r="J3425" t="s">
        <v>177</v>
      </c>
      <c r="K3425">
        <v>42</v>
      </c>
      <c r="L3425" t="s">
        <v>178</v>
      </c>
      <c r="M3425" t="s">
        <v>125</v>
      </c>
      <c r="N3425">
        <v>3</v>
      </c>
      <c r="O3425" t="s">
        <v>126</v>
      </c>
      <c r="P3425">
        <v>1</v>
      </c>
      <c r="Q3425" t="s">
        <v>37</v>
      </c>
      <c r="R3425">
        <v>5</v>
      </c>
      <c r="S3425" t="s">
        <v>303</v>
      </c>
      <c r="T3425">
        <v>6</v>
      </c>
      <c r="U3425" t="s">
        <v>304</v>
      </c>
      <c r="V3425" t="s">
        <v>129</v>
      </c>
      <c r="W3425">
        <v>3</v>
      </c>
      <c r="X3425" t="s">
        <v>84</v>
      </c>
      <c r="Y3425">
        <v>43</v>
      </c>
      <c r="Z3425">
        <v>112</v>
      </c>
      <c r="AA3425">
        <v>4816</v>
      </c>
      <c r="AB3425">
        <v>1974.56</v>
      </c>
      <c r="AC3425">
        <v>0.41</v>
      </c>
      <c r="AD3425">
        <v>3</v>
      </c>
      <c r="AE3425" t="s">
        <v>42</v>
      </c>
    </row>
    <row r="3426" spans="1:31" x14ac:dyDescent="0.3">
      <c r="A3426">
        <v>1185732</v>
      </c>
      <c r="B3426" t="s">
        <v>30</v>
      </c>
      <c r="C3426" s="1">
        <v>44475</v>
      </c>
      <c r="D3426">
        <v>2021</v>
      </c>
      <c r="E3426" t="s">
        <v>44</v>
      </c>
      <c r="F3426">
        <v>4</v>
      </c>
      <c r="G3426">
        <v>4</v>
      </c>
      <c r="H3426" t="s">
        <v>139</v>
      </c>
      <c r="I3426">
        <v>39</v>
      </c>
      <c r="J3426" t="s">
        <v>177</v>
      </c>
      <c r="K3426">
        <v>42</v>
      </c>
      <c r="L3426" t="s">
        <v>178</v>
      </c>
      <c r="M3426" t="s">
        <v>125</v>
      </c>
      <c r="N3426">
        <v>3</v>
      </c>
      <c r="O3426" t="s">
        <v>126</v>
      </c>
      <c r="P3426">
        <v>1</v>
      </c>
      <c r="Q3426" t="s">
        <v>37</v>
      </c>
      <c r="R3426">
        <v>1</v>
      </c>
      <c r="S3426" t="s">
        <v>127</v>
      </c>
      <c r="T3426">
        <v>4</v>
      </c>
      <c r="U3426" t="s">
        <v>128</v>
      </c>
      <c r="V3426" t="s">
        <v>189</v>
      </c>
      <c r="W3426">
        <v>3</v>
      </c>
      <c r="X3426" t="s">
        <v>84</v>
      </c>
      <c r="Y3426">
        <v>32</v>
      </c>
      <c r="Z3426">
        <v>75</v>
      </c>
      <c r="AA3426">
        <v>2400</v>
      </c>
      <c r="AB3426">
        <v>1104</v>
      </c>
      <c r="AC3426">
        <v>0.45999999999999996</v>
      </c>
      <c r="AD3426">
        <v>3</v>
      </c>
      <c r="AE3426" t="s">
        <v>42</v>
      </c>
    </row>
    <row r="3427" spans="1:31" x14ac:dyDescent="0.3">
      <c r="A3427">
        <v>1185732</v>
      </c>
      <c r="B3427" t="s">
        <v>30</v>
      </c>
      <c r="C3427" s="1">
        <v>44231</v>
      </c>
      <c r="D3427">
        <v>2021</v>
      </c>
      <c r="E3427" t="s">
        <v>48</v>
      </c>
      <c r="F3427">
        <v>1</v>
      </c>
      <c r="G3427">
        <v>5</v>
      </c>
      <c r="H3427" t="s">
        <v>100</v>
      </c>
      <c r="I3427">
        <v>29</v>
      </c>
      <c r="J3427" t="s">
        <v>164</v>
      </c>
      <c r="K3427">
        <v>32</v>
      </c>
      <c r="L3427" t="s">
        <v>34</v>
      </c>
      <c r="M3427" t="s">
        <v>125</v>
      </c>
      <c r="N3427">
        <v>3</v>
      </c>
      <c r="O3427" t="s">
        <v>126</v>
      </c>
      <c r="P3427">
        <v>1</v>
      </c>
      <c r="Q3427" t="s">
        <v>37</v>
      </c>
      <c r="R3427">
        <v>5</v>
      </c>
      <c r="S3427" t="s">
        <v>303</v>
      </c>
      <c r="T3427">
        <v>7</v>
      </c>
      <c r="U3427" t="s">
        <v>305</v>
      </c>
      <c r="V3427" t="s">
        <v>202</v>
      </c>
      <c r="W3427">
        <v>3</v>
      </c>
      <c r="X3427" t="s">
        <v>84</v>
      </c>
      <c r="Y3427">
        <v>34</v>
      </c>
      <c r="Z3427">
        <v>188</v>
      </c>
      <c r="AA3427">
        <v>6392</v>
      </c>
      <c r="AB3427">
        <v>3068.16</v>
      </c>
      <c r="AC3427">
        <v>0.48</v>
      </c>
      <c r="AD3427">
        <v>3</v>
      </c>
      <c r="AE3427" t="s">
        <v>42</v>
      </c>
    </row>
    <row r="3428" spans="1:31" x14ac:dyDescent="0.3">
      <c r="A3428">
        <v>1185732</v>
      </c>
      <c r="B3428" t="s">
        <v>30</v>
      </c>
      <c r="C3428" s="1">
        <v>44257</v>
      </c>
      <c r="D3428">
        <v>2021</v>
      </c>
      <c r="E3428" t="s">
        <v>51</v>
      </c>
      <c r="F3428">
        <v>1</v>
      </c>
      <c r="G3428">
        <v>5</v>
      </c>
      <c r="H3428" t="s">
        <v>100</v>
      </c>
      <c r="I3428">
        <v>30</v>
      </c>
      <c r="J3428" t="s">
        <v>165</v>
      </c>
      <c r="K3428">
        <v>33</v>
      </c>
      <c r="L3428" t="s">
        <v>166</v>
      </c>
      <c r="M3428" t="s">
        <v>125</v>
      </c>
      <c r="N3428">
        <v>3</v>
      </c>
      <c r="O3428" t="s">
        <v>126</v>
      </c>
      <c r="P3428">
        <v>1</v>
      </c>
      <c r="Q3428" t="s">
        <v>37</v>
      </c>
      <c r="R3428">
        <v>1</v>
      </c>
      <c r="S3428" t="s">
        <v>127</v>
      </c>
      <c r="T3428">
        <v>4</v>
      </c>
      <c r="U3428" t="s">
        <v>128</v>
      </c>
      <c r="V3428" t="s">
        <v>186</v>
      </c>
      <c r="W3428">
        <v>3</v>
      </c>
      <c r="X3428" t="s">
        <v>84</v>
      </c>
      <c r="Y3428">
        <v>29</v>
      </c>
      <c r="Z3428">
        <v>150</v>
      </c>
      <c r="AA3428">
        <v>4350</v>
      </c>
      <c r="AB3428">
        <v>1957.4999999999998</v>
      </c>
      <c r="AC3428">
        <v>0.44999999999999996</v>
      </c>
      <c r="AD3428">
        <v>3</v>
      </c>
      <c r="AE3428" t="s">
        <v>42</v>
      </c>
    </row>
    <row r="3429" spans="1:31" x14ac:dyDescent="0.3">
      <c r="A3429">
        <v>1185732</v>
      </c>
      <c r="B3429" t="s">
        <v>30</v>
      </c>
      <c r="C3429" s="1">
        <v>44506</v>
      </c>
      <c r="D3429">
        <v>2021</v>
      </c>
      <c r="E3429" t="s">
        <v>45</v>
      </c>
      <c r="F3429">
        <v>4</v>
      </c>
      <c r="G3429">
        <v>4</v>
      </c>
      <c r="H3429" t="s">
        <v>139</v>
      </c>
      <c r="I3429">
        <v>39</v>
      </c>
      <c r="J3429" t="s">
        <v>177</v>
      </c>
      <c r="K3429">
        <v>42</v>
      </c>
      <c r="L3429" t="s">
        <v>178</v>
      </c>
      <c r="M3429" t="s">
        <v>125</v>
      </c>
      <c r="N3429">
        <v>3</v>
      </c>
      <c r="O3429" t="s">
        <v>126</v>
      </c>
      <c r="P3429">
        <v>1</v>
      </c>
      <c r="Q3429" t="s">
        <v>37</v>
      </c>
      <c r="R3429">
        <v>5</v>
      </c>
      <c r="S3429" t="s">
        <v>303</v>
      </c>
      <c r="T3429">
        <v>6</v>
      </c>
      <c r="U3429" t="s">
        <v>304</v>
      </c>
      <c r="V3429" t="s">
        <v>129</v>
      </c>
      <c r="W3429">
        <v>3</v>
      </c>
      <c r="X3429" t="s">
        <v>84</v>
      </c>
      <c r="Y3429">
        <v>32</v>
      </c>
      <c r="Z3429">
        <v>72</v>
      </c>
      <c r="AA3429">
        <v>2304</v>
      </c>
      <c r="AB3429">
        <v>1128.96</v>
      </c>
      <c r="AC3429">
        <v>0.49</v>
      </c>
      <c r="AD3429">
        <v>3</v>
      </c>
      <c r="AE3429" t="s">
        <v>42</v>
      </c>
    </row>
    <row r="3430" spans="1:31" x14ac:dyDescent="0.3">
      <c r="A3430">
        <v>1185732</v>
      </c>
      <c r="B3430" t="s">
        <v>30</v>
      </c>
      <c r="C3430" s="1">
        <v>44535</v>
      </c>
      <c r="D3430">
        <v>2021</v>
      </c>
      <c r="E3430" t="s">
        <v>46</v>
      </c>
      <c r="F3430">
        <v>4</v>
      </c>
      <c r="G3430">
        <v>4</v>
      </c>
      <c r="H3430" t="s">
        <v>139</v>
      </c>
      <c r="I3430">
        <v>39</v>
      </c>
      <c r="J3430" t="s">
        <v>177</v>
      </c>
      <c r="K3430">
        <v>42</v>
      </c>
      <c r="L3430" t="s">
        <v>178</v>
      </c>
      <c r="M3430" t="s">
        <v>125</v>
      </c>
      <c r="N3430">
        <v>3</v>
      </c>
      <c r="O3430" t="s">
        <v>126</v>
      </c>
      <c r="P3430">
        <v>1</v>
      </c>
      <c r="Q3430" t="s">
        <v>37</v>
      </c>
      <c r="R3430">
        <v>1</v>
      </c>
      <c r="S3430" t="s">
        <v>127</v>
      </c>
      <c r="T3430">
        <v>4</v>
      </c>
      <c r="U3430" t="s">
        <v>128</v>
      </c>
      <c r="V3430" t="s">
        <v>161</v>
      </c>
      <c r="W3430">
        <v>3</v>
      </c>
      <c r="X3430" t="s">
        <v>84</v>
      </c>
      <c r="Y3430">
        <v>54</v>
      </c>
      <c r="Z3430">
        <v>147</v>
      </c>
      <c r="AA3430">
        <v>7938</v>
      </c>
      <c r="AB3430">
        <v>3333.96</v>
      </c>
      <c r="AC3430">
        <v>0.42</v>
      </c>
      <c r="AD3430">
        <v>3</v>
      </c>
      <c r="AE3430" t="s">
        <v>42</v>
      </c>
    </row>
    <row r="3431" spans="1:31" x14ac:dyDescent="0.3">
      <c r="A3431">
        <v>1185732</v>
      </c>
      <c r="B3431" t="s">
        <v>30</v>
      </c>
      <c r="C3431" s="1">
        <v>44535</v>
      </c>
      <c r="D3431">
        <v>2021</v>
      </c>
      <c r="E3431" t="s">
        <v>46</v>
      </c>
      <c r="F3431">
        <v>4</v>
      </c>
      <c r="G3431">
        <v>4</v>
      </c>
      <c r="H3431" t="s">
        <v>139</v>
      </c>
      <c r="I3431">
        <v>39</v>
      </c>
      <c r="J3431" t="s">
        <v>177</v>
      </c>
      <c r="K3431">
        <v>42</v>
      </c>
      <c r="L3431" t="s">
        <v>178</v>
      </c>
      <c r="M3431" t="s">
        <v>125</v>
      </c>
      <c r="N3431">
        <v>3</v>
      </c>
      <c r="O3431" t="s">
        <v>126</v>
      </c>
      <c r="P3431">
        <v>1</v>
      </c>
      <c r="Q3431" t="s">
        <v>37</v>
      </c>
      <c r="R3431">
        <v>5</v>
      </c>
      <c r="S3431" t="s">
        <v>303</v>
      </c>
      <c r="T3431">
        <v>8</v>
      </c>
      <c r="U3431" t="s">
        <v>306</v>
      </c>
      <c r="V3431" t="s">
        <v>189</v>
      </c>
      <c r="W3431">
        <v>3</v>
      </c>
      <c r="X3431" t="s">
        <v>84</v>
      </c>
      <c r="Y3431">
        <v>47</v>
      </c>
      <c r="Z3431">
        <v>83</v>
      </c>
      <c r="AA3431">
        <v>3901</v>
      </c>
      <c r="AB3431">
        <v>1638.4199999999998</v>
      </c>
      <c r="AC3431">
        <v>0.42</v>
      </c>
      <c r="AD3431">
        <v>3</v>
      </c>
      <c r="AE3431" t="s">
        <v>42</v>
      </c>
    </row>
    <row r="3432" spans="1:31" x14ac:dyDescent="0.3">
      <c r="A3432">
        <v>1185732</v>
      </c>
      <c r="B3432" t="s">
        <v>30</v>
      </c>
      <c r="C3432" s="1">
        <v>44535</v>
      </c>
      <c r="D3432">
        <v>2021</v>
      </c>
      <c r="E3432" t="s">
        <v>46</v>
      </c>
      <c r="F3432">
        <v>4</v>
      </c>
      <c r="G3432">
        <v>4</v>
      </c>
      <c r="H3432" t="s">
        <v>139</v>
      </c>
      <c r="I3432">
        <v>39</v>
      </c>
      <c r="J3432" t="s">
        <v>177</v>
      </c>
      <c r="K3432">
        <v>42</v>
      </c>
      <c r="L3432" t="s">
        <v>178</v>
      </c>
      <c r="M3432" t="s">
        <v>125</v>
      </c>
      <c r="N3432">
        <v>3</v>
      </c>
      <c r="O3432" t="s">
        <v>126</v>
      </c>
      <c r="P3432">
        <v>1</v>
      </c>
      <c r="Q3432" t="s">
        <v>37</v>
      </c>
      <c r="R3432">
        <v>1</v>
      </c>
      <c r="S3432" t="s">
        <v>127</v>
      </c>
      <c r="T3432">
        <v>4</v>
      </c>
      <c r="U3432" t="s">
        <v>128</v>
      </c>
      <c r="V3432" t="s">
        <v>204</v>
      </c>
      <c r="W3432">
        <v>3</v>
      </c>
      <c r="X3432" t="s">
        <v>84</v>
      </c>
      <c r="Y3432">
        <v>59</v>
      </c>
      <c r="Z3432">
        <v>59</v>
      </c>
      <c r="AA3432">
        <v>3481</v>
      </c>
      <c r="AB3432">
        <v>2123.41</v>
      </c>
      <c r="AC3432">
        <v>0.61</v>
      </c>
      <c r="AD3432">
        <v>3</v>
      </c>
      <c r="AE3432" t="s">
        <v>42</v>
      </c>
    </row>
    <row r="3433" spans="1:31" x14ac:dyDescent="0.3">
      <c r="A3433">
        <v>1185732</v>
      </c>
      <c r="B3433" t="s">
        <v>30</v>
      </c>
      <c r="C3433" s="1">
        <v>44318</v>
      </c>
      <c r="D3433">
        <v>2021</v>
      </c>
      <c r="E3433" t="s">
        <v>53</v>
      </c>
      <c r="F3433">
        <v>2</v>
      </c>
      <c r="G3433">
        <v>5</v>
      </c>
      <c r="H3433" t="s">
        <v>100</v>
      </c>
      <c r="I3433">
        <v>30</v>
      </c>
      <c r="J3433" t="s">
        <v>165</v>
      </c>
      <c r="K3433">
        <v>33</v>
      </c>
      <c r="L3433" t="s">
        <v>166</v>
      </c>
      <c r="M3433" t="s">
        <v>125</v>
      </c>
      <c r="N3433">
        <v>3</v>
      </c>
      <c r="O3433" t="s">
        <v>126</v>
      </c>
      <c r="P3433">
        <v>1</v>
      </c>
      <c r="Q3433" t="s">
        <v>37</v>
      </c>
      <c r="R3433">
        <v>1</v>
      </c>
      <c r="S3433" t="s">
        <v>127</v>
      </c>
      <c r="T3433">
        <v>4</v>
      </c>
      <c r="U3433" t="s">
        <v>128</v>
      </c>
      <c r="V3433" t="s">
        <v>161</v>
      </c>
      <c r="W3433">
        <v>3</v>
      </c>
      <c r="X3433" t="s">
        <v>84</v>
      </c>
      <c r="Y3433">
        <v>42</v>
      </c>
      <c r="Z3433">
        <v>182</v>
      </c>
      <c r="AA3433">
        <v>7644</v>
      </c>
      <c r="AB3433">
        <v>3516.24</v>
      </c>
      <c r="AC3433">
        <v>0.45999999999999996</v>
      </c>
      <c r="AD3433">
        <v>3</v>
      </c>
      <c r="AE3433" t="s">
        <v>42</v>
      </c>
    </row>
    <row r="3434" spans="1:31" x14ac:dyDescent="0.3">
      <c r="A3434">
        <v>1185732</v>
      </c>
      <c r="B3434" t="s">
        <v>30</v>
      </c>
      <c r="C3434" s="1">
        <v>44199</v>
      </c>
      <c r="D3434">
        <v>2021</v>
      </c>
      <c r="E3434" t="s">
        <v>47</v>
      </c>
      <c r="F3434">
        <v>1</v>
      </c>
      <c r="G3434">
        <v>4</v>
      </c>
      <c r="H3434" t="s">
        <v>139</v>
      </c>
      <c r="I3434">
        <v>39</v>
      </c>
      <c r="J3434" t="s">
        <v>177</v>
      </c>
      <c r="K3434">
        <v>42</v>
      </c>
      <c r="L3434" t="s">
        <v>178</v>
      </c>
      <c r="M3434" t="s">
        <v>125</v>
      </c>
      <c r="N3434">
        <v>3</v>
      </c>
      <c r="O3434" t="s">
        <v>126</v>
      </c>
      <c r="P3434">
        <v>1</v>
      </c>
      <c r="Q3434" t="s">
        <v>37</v>
      </c>
      <c r="R3434">
        <v>5</v>
      </c>
      <c r="S3434" t="s">
        <v>303</v>
      </c>
      <c r="T3434">
        <v>7</v>
      </c>
      <c r="U3434" t="s">
        <v>305</v>
      </c>
      <c r="V3434" t="s">
        <v>187</v>
      </c>
      <c r="W3434">
        <v>3</v>
      </c>
      <c r="X3434" t="s">
        <v>84</v>
      </c>
      <c r="Y3434">
        <v>28</v>
      </c>
      <c r="Z3434">
        <v>126</v>
      </c>
      <c r="AA3434">
        <v>3528</v>
      </c>
      <c r="AB3434">
        <v>1587.6</v>
      </c>
      <c r="AC3434">
        <v>0.44999999999999996</v>
      </c>
      <c r="AD3434">
        <v>3</v>
      </c>
      <c r="AE3434" t="s">
        <v>42</v>
      </c>
    </row>
    <row r="3435" spans="1:31" x14ac:dyDescent="0.3">
      <c r="A3435">
        <v>1185732</v>
      </c>
      <c r="B3435" t="s">
        <v>30</v>
      </c>
      <c r="C3435" s="1">
        <v>44351</v>
      </c>
      <c r="D3435">
        <v>2021</v>
      </c>
      <c r="E3435" t="s">
        <v>54</v>
      </c>
      <c r="F3435">
        <v>2</v>
      </c>
      <c r="G3435">
        <v>5</v>
      </c>
      <c r="H3435" t="s">
        <v>100</v>
      </c>
      <c r="I3435">
        <v>30</v>
      </c>
      <c r="J3435" t="s">
        <v>165</v>
      </c>
      <c r="K3435">
        <v>33</v>
      </c>
      <c r="L3435" t="s">
        <v>166</v>
      </c>
      <c r="M3435" t="s">
        <v>125</v>
      </c>
      <c r="N3435">
        <v>3</v>
      </c>
      <c r="O3435" t="s">
        <v>126</v>
      </c>
      <c r="P3435">
        <v>1</v>
      </c>
      <c r="Q3435" t="s">
        <v>37</v>
      </c>
      <c r="R3435">
        <v>5</v>
      </c>
      <c r="S3435" t="s">
        <v>303</v>
      </c>
      <c r="T3435">
        <v>7</v>
      </c>
      <c r="U3435" t="s">
        <v>305</v>
      </c>
      <c r="V3435" t="s">
        <v>162</v>
      </c>
      <c r="W3435">
        <v>3</v>
      </c>
      <c r="X3435" t="s">
        <v>84</v>
      </c>
      <c r="Y3435">
        <v>42</v>
      </c>
      <c r="Z3435">
        <v>182</v>
      </c>
      <c r="AA3435">
        <v>7644</v>
      </c>
      <c r="AB3435">
        <v>3592.68</v>
      </c>
      <c r="AC3435">
        <v>0.47</v>
      </c>
      <c r="AD3435">
        <v>3</v>
      </c>
      <c r="AE3435" t="s">
        <v>42</v>
      </c>
    </row>
    <row r="3436" spans="1:31" x14ac:dyDescent="0.3">
      <c r="A3436">
        <v>1185732</v>
      </c>
      <c r="B3436" t="s">
        <v>30</v>
      </c>
      <c r="C3436" s="1">
        <v>44379</v>
      </c>
      <c r="D3436">
        <v>2021</v>
      </c>
      <c r="E3436" t="s">
        <v>55</v>
      </c>
      <c r="F3436">
        <v>3</v>
      </c>
      <c r="G3436">
        <v>5</v>
      </c>
      <c r="H3436" t="s">
        <v>100</v>
      </c>
      <c r="I3436">
        <v>30</v>
      </c>
      <c r="J3436" t="s">
        <v>165</v>
      </c>
      <c r="K3436">
        <v>33</v>
      </c>
      <c r="L3436" t="s">
        <v>166</v>
      </c>
      <c r="M3436" t="s">
        <v>125</v>
      </c>
      <c r="N3436">
        <v>3</v>
      </c>
      <c r="O3436" t="s">
        <v>126</v>
      </c>
      <c r="P3436">
        <v>1</v>
      </c>
      <c r="Q3436" t="s">
        <v>37</v>
      </c>
      <c r="R3436">
        <v>1</v>
      </c>
      <c r="S3436" t="s">
        <v>127</v>
      </c>
      <c r="T3436">
        <v>5</v>
      </c>
      <c r="U3436" t="s">
        <v>300</v>
      </c>
      <c r="V3436" t="s">
        <v>265</v>
      </c>
      <c r="W3436">
        <v>3</v>
      </c>
      <c r="X3436" t="s">
        <v>84</v>
      </c>
      <c r="Y3436">
        <v>58</v>
      </c>
      <c r="Z3436">
        <v>224</v>
      </c>
      <c r="AA3436">
        <v>12992</v>
      </c>
      <c r="AB3436">
        <v>6496</v>
      </c>
      <c r="AC3436">
        <v>0.5</v>
      </c>
      <c r="AD3436">
        <v>3</v>
      </c>
      <c r="AE3436" t="s">
        <v>42</v>
      </c>
    </row>
    <row r="3437" spans="1:31" x14ac:dyDescent="0.3">
      <c r="A3437">
        <v>1185732</v>
      </c>
      <c r="B3437" t="s">
        <v>30</v>
      </c>
      <c r="C3437" s="1">
        <v>44411</v>
      </c>
      <c r="D3437">
        <v>2021</v>
      </c>
      <c r="E3437" t="s">
        <v>31</v>
      </c>
      <c r="F3437">
        <v>3</v>
      </c>
      <c r="G3437">
        <v>5</v>
      </c>
      <c r="H3437" t="s">
        <v>100</v>
      </c>
      <c r="I3437">
        <v>30</v>
      </c>
      <c r="J3437" t="s">
        <v>165</v>
      </c>
      <c r="K3437">
        <v>33</v>
      </c>
      <c r="L3437" t="s">
        <v>166</v>
      </c>
      <c r="M3437" t="s">
        <v>125</v>
      </c>
      <c r="N3437">
        <v>3</v>
      </c>
      <c r="O3437" t="s">
        <v>126</v>
      </c>
      <c r="P3437">
        <v>1</v>
      </c>
      <c r="Q3437" t="s">
        <v>37</v>
      </c>
      <c r="R3437">
        <v>5</v>
      </c>
      <c r="S3437" t="s">
        <v>303</v>
      </c>
      <c r="T3437">
        <v>6</v>
      </c>
      <c r="U3437" t="s">
        <v>304</v>
      </c>
      <c r="V3437" t="s">
        <v>129</v>
      </c>
      <c r="W3437">
        <v>3</v>
      </c>
      <c r="X3437" t="s">
        <v>84</v>
      </c>
      <c r="Y3437">
        <v>58</v>
      </c>
      <c r="Z3437">
        <v>200</v>
      </c>
      <c r="AA3437">
        <v>11600</v>
      </c>
      <c r="AB3437">
        <v>5219.9999999999991</v>
      </c>
      <c r="AC3437">
        <v>0.44999999999999996</v>
      </c>
      <c r="AD3437">
        <v>3</v>
      </c>
      <c r="AE3437" t="s">
        <v>42</v>
      </c>
    </row>
    <row r="3438" spans="1:31" x14ac:dyDescent="0.3">
      <c r="A3438">
        <v>1185732</v>
      </c>
      <c r="B3438" t="s">
        <v>30</v>
      </c>
      <c r="C3438" s="1">
        <v>44441</v>
      </c>
      <c r="D3438">
        <v>2021</v>
      </c>
      <c r="E3438" t="s">
        <v>43</v>
      </c>
      <c r="F3438">
        <v>3</v>
      </c>
      <c r="G3438">
        <v>5</v>
      </c>
      <c r="H3438" t="s">
        <v>100</v>
      </c>
      <c r="I3438">
        <v>30</v>
      </c>
      <c r="J3438" t="s">
        <v>165</v>
      </c>
      <c r="K3438">
        <v>33</v>
      </c>
      <c r="L3438" t="s">
        <v>166</v>
      </c>
      <c r="M3438" t="s">
        <v>125</v>
      </c>
      <c r="N3438">
        <v>3</v>
      </c>
      <c r="O3438" t="s">
        <v>126</v>
      </c>
      <c r="P3438">
        <v>1</v>
      </c>
      <c r="Q3438" t="s">
        <v>37</v>
      </c>
      <c r="R3438">
        <v>1</v>
      </c>
      <c r="S3438" t="s">
        <v>127</v>
      </c>
      <c r="T3438">
        <v>4</v>
      </c>
      <c r="U3438" t="s">
        <v>128</v>
      </c>
      <c r="V3438" t="s">
        <v>189</v>
      </c>
      <c r="W3438">
        <v>3</v>
      </c>
      <c r="X3438" t="s">
        <v>84</v>
      </c>
      <c r="Y3438">
        <v>49</v>
      </c>
      <c r="Z3438">
        <v>181</v>
      </c>
      <c r="AA3438">
        <v>8869</v>
      </c>
      <c r="AB3438">
        <v>4434.5</v>
      </c>
      <c r="AC3438">
        <v>0.5</v>
      </c>
      <c r="AD3438">
        <v>3</v>
      </c>
      <c r="AE3438" t="s">
        <v>42</v>
      </c>
    </row>
    <row r="3439" spans="1:31" x14ac:dyDescent="0.3">
      <c r="A3439">
        <v>1185732</v>
      </c>
      <c r="B3439" t="s">
        <v>30</v>
      </c>
      <c r="C3439" s="1">
        <v>44473</v>
      </c>
      <c r="D3439">
        <v>2021</v>
      </c>
      <c r="E3439" t="s">
        <v>44</v>
      </c>
      <c r="F3439">
        <v>4</v>
      </c>
      <c r="G3439">
        <v>5</v>
      </c>
      <c r="H3439" t="s">
        <v>100</v>
      </c>
      <c r="I3439">
        <v>30</v>
      </c>
      <c r="J3439" t="s">
        <v>165</v>
      </c>
      <c r="K3439">
        <v>33</v>
      </c>
      <c r="L3439" t="s">
        <v>166</v>
      </c>
      <c r="M3439" t="s">
        <v>125</v>
      </c>
      <c r="N3439">
        <v>3</v>
      </c>
      <c r="O3439" t="s">
        <v>126</v>
      </c>
      <c r="P3439">
        <v>1</v>
      </c>
      <c r="Q3439" t="s">
        <v>37</v>
      </c>
      <c r="R3439">
        <v>5</v>
      </c>
      <c r="S3439" t="s">
        <v>303</v>
      </c>
      <c r="T3439">
        <v>7</v>
      </c>
      <c r="U3439" t="s">
        <v>305</v>
      </c>
      <c r="V3439" t="s">
        <v>202</v>
      </c>
      <c r="W3439">
        <v>3</v>
      </c>
      <c r="X3439" t="s">
        <v>84</v>
      </c>
      <c r="Y3439">
        <v>33</v>
      </c>
      <c r="Z3439">
        <v>196</v>
      </c>
      <c r="AA3439">
        <v>6468</v>
      </c>
      <c r="AB3439">
        <v>2975.2799999999997</v>
      </c>
      <c r="AC3439">
        <v>0.45999999999999996</v>
      </c>
      <c r="AD3439">
        <v>3</v>
      </c>
      <c r="AE3439" t="s">
        <v>42</v>
      </c>
    </row>
    <row r="3440" spans="1:31" x14ac:dyDescent="0.3">
      <c r="A3440">
        <v>1185732</v>
      </c>
      <c r="B3440" t="s">
        <v>30</v>
      </c>
      <c r="C3440" s="1">
        <v>44503</v>
      </c>
      <c r="D3440">
        <v>2021</v>
      </c>
      <c r="E3440" t="s">
        <v>45</v>
      </c>
      <c r="F3440">
        <v>4</v>
      </c>
      <c r="G3440">
        <v>5</v>
      </c>
      <c r="H3440" t="s">
        <v>100</v>
      </c>
      <c r="I3440">
        <v>30</v>
      </c>
      <c r="J3440" t="s">
        <v>165</v>
      </c>
      <c r="K3440">
        <v>33</v>
      </c>
      <c r="L3440" t="s">
        <v>166</v>
      </c>
      <c r="M3440" t="s">
        <v>125</v>
      </c>
      <c r="N3440">
        <v>3</v>
      </c>
      <c r="O3440" t="s">
        <v>126</v>
      </c>
      <c r="P3440">
        <v>1</v>
      </c>
      <c r="Q3440" t="s">
        <v>37</v>
      </c>
      <c r="R3440">
        <v>1</v>
      </c>
      <c r="S3440" t="s">
        <v>127</v>
      </c>
      <c r="T3440">
        <v>4</v>
      </c>
      <c r="U3440" t="s">
        <v>128</v>
      </c>
      <c r="V3440" t="s">
        <v>186</v>
      </c>
      <c r="W3440">
        <v>3</v>
      </c>
      <c r="X3440" t="s">
        <v>84</v>
      </c>
      <c r="Y3440">
        <v>32</v>
      </c>
      <c r="Z3440">
        <v>195</v>
      </c>
      <c r="AA3440">
        <v>6240</v>
      </c>
      <c r="AB3440">
        <v>2932.7999999999997</v>
      </c>
      <c r="AC3440">
        <v>0.47</v>
      </c>
      <c r="AD3440">
        <v>3</v>
      </c>
      <c r="AE3440" t="s">
        <v>42</v>
      </c>
    </row>
    <row r="3441" spans="1:31" x14ac:dyDescent="0.3">
      <c r="A3441">
        <v>1185732</v>
      </c>
      <c r="B3441" t="s">
        <v>30</v>
      </c>
      <c r="C3441" s="1">
        <v>44532</v>
      </c>
      <c r="D3441">
        <v>2021</v>
      </c>
      <c r="E3441" t="s">
        <v>46</v>
      </c>
      <c r="F3441">
        <v>4</v>
      </c>
      <c r="G3441">
        <v>5</v>
      </c>
      <c r="H3441" t="s">
        <v>100</v>
      </c>
      <c r="I3441">
        <v>30</v>
      </c>
      <c r="J3441" t="s">
        <v>165</v>
      </c>
      <c r="K3441">
        <v>33</v>
      </c>
      <c r="L3441" t="s">
        <v>166</v>
      </c>
      <c r="M3441" t="s">
        <v>125</v>
      </c>
      <c r="N3441">
        <v>3</v>
      </c>
      <c r="O3441" t="s">
        <v>126</v>
      </c>
      <c r="P3441">
        <v>1</v>
      </c>
      <c r="Q3441" t="s">
        <v>37</v>
      </c>
      <c r="R3441">
        <v>5</v>
      </c>
      <c r="S3441" t="s">
        <v>303</v>
      </c>
      <c r="T3441">
        <v>6</v>
      </c>
      <c r="U3441" t="s">
        <v>304</v>
      </c>
      <c r="V3441" t="s">
        <v>129</v>
      </c>
      <c r="W3441">
        <v>3</v>
      </c>
      <c r="X3441" t="s">
        <v>84</v>
      </c>
      <c r="Y3441">
        <v>55</v>
      </c>
      <c r="Z3441">
        <v>202</v>
      </c>
      <c r="AA3441">
        <v>11110</v>
      </c>
      <c r="AB3441">
        <v>4999.4999999999991</v>
      </c>
      <c r="AC3441">
        <v>0.44999999999999996</v>
      </c>
      <c r="AD3441">
        <v>3</v>
      </c>
      <c r="AE3441" t="s">
        <v>42</v>
      </c>
    </row>
    <row r="3442" spans="1:31" x14ac:dyDescent="0.3">
      <c r="A3442">
        <v>1185732</v>
      </c>
      <c r="B3442" t="s">
        <v>30</v>
      </c>
      <c r="C3442" s="1">
        <v>44209</v>
      </c>
      <c r="D3442">
        <v>2021</v>
      </c>
      <c r="E3442" t="s">
        <v>47</v>
      </c>
      <c r="F3442">
        <v>1</v>
      </c>
      <c r="G3442">
        <v>5</v>
      </c>
      <c r="H3442" t="s">
        <v>100</v>
      </c>
      <c r="I3442">
        <v>30</v>
      </c>
      <c r="J3442" t="s">
        <v>165</v>
      </c>
      <c r="K3442">
        <v>33</v>
      </c>
      <c r="L3442" t="s">
        <v>166</v>
      </c>
      <c r="M3442" t="s">
        <v>125</v>
      </c>
      <c r="N3442">
        <v>3</v>
      </c>
      <c r="O3442" t="s">
        <v>126</v>
      </c>
      <c r="P3442">
        <v>1</v>
      </c>
      <c r="Q3442" t="s">
        <v>37</v>
      </c>
      <c r="R3442">
        <v>1</v>
      </c>
      <c r="S3442" t="s">
        <v>127</v>
      </c>
      <c r="T3442">
        <v>4</v>
      </c>
      <c r="U3442" t="s">
        <v>128</v>
      </c>
      <c r="V3442" t="s">
        <v>161</v>
      </c>
      <c r="W3442">
        <v>3</v>
      </c>
      <c r="X3442" t="s">
        <v>84</v>
      </c>
      <c r="Y3442">
        <v>33</v>
      </c>
      <c r="Z3442">
        <v>150</v>
      </c>
      <c r="AA3442">
        <v>4950</v>
      </c>
      <c r="AB3442">
        <v>2475</v>
      </c>
      <c r="AC3442">
        <v>0.5</v>
      </c>
      <c r="AD3442">
        <v>3</v>
      </c>
      <c r="AE3442" t="s">
        <v>42</v>
      </c>
    </row>
    <row r="3443" spans="1:31" x14ac:dyDescent="0.3">
      <c r="A3443">
        <v>1185732</v>
      </c>
      <c r="B3443" t="s">
        <v>30</v>
      </c>
      <c r="C3443" s="1">
        <v>44238</v>
      </c>
      <c r="D3443">
        <v>2021</v>
      </c>
      <c r="E3443" t="s">
        <v>48</v>
      </c>
      <c r="F3443">
        <v>1</v>
      </c>
      <c r="G3443">
        <v>5</v>
      </c>
      <c r="H3443" t="s">
        <v>100</v>
      </c>
      <c r="I3443">
        <v>30</v>
      </c>
      <c r="J3443" t="s">
        <v>165</v>
      </c>
      <c r="K3443">
        <v>33</v>
      </c>
      <c r="L3443" t="s">
        <v>166</v>
      </c>
      <c r="M3443" t="s">
        <v>125</v>
      </c>
      <c r="N3443">
        <v>3</v>
      </c>
      <c r="O3443" t="s">
        <v>126</v>
      </c>
      <c r="P3443">
        <v>1</v>
      </c>
      <c r="Q3443" t="s">
        <v>37</v>
      </c>
      <c r="R3443">
        <v>5</v>
      </c>
      <c r="S3443" t="s">
        <v>303</v>
      </c>
      <c r="T3443">
        <v>8</v>
      </c>
      <c r="U3443" t="s">
        <v>306</v>
      </c>
      <c r="V3443" t="s">
        <v>189</v>
      </c>
      <c r="W3443">
        <v>3</v>
      </c>
      <c r="X3443" t="s">
        <v>84</v>
      </c>
      <c r="Y3443">
        <v>33</v>
      </c>
      <c r="Z3443">
        <v>143</v>
      </c>
      <c r="AA3443">
        <v>4719</v>
      </c>
      <c r="AB3443">
        <v>2359.5</v>
      </c>
      <c r="AC3443">
        <v>0.5</v>
      </c>
      <c r="AD3443">
        <v>3</v>
      </c>
      <c r="AE3443" t="s">
        <v>42</v>
      </c>
    </row>
    <row r="3444" spans="1:31" x14ac:dyDescent="0.3">
      <c r="A3444">
        <v>1185732</v>
      </c>
      <c r="B3444" t="s">
        <v>30</v>
      </c>
      <c r="C3444" s="1">
        <v>44411</v>
      </c>
      <c r="D3444">
        <v>2021</v>
      </c>
      <c r="E3444" t="s">
        <v>31</v>
      </c>
      <c r="F3444">
        <v>3</v>
      </c>
      <c r="G3444">
        <v>4</v>
      </c>
      <c r="H3444" t="s">
        <v>139</v>
      </c>
      <c r="I3444">
        <v>40</v>
      </c>
      <c r="J3444" t="s">
        <v>179</v>
      </c>
      <c r="K3444">
        <v>43</v>
      </c>
      <c r="L3444" t="s">
        <v>180</v>
      </c>
      <c r="M3444" t="s">
        <v>125</v>
      </c>
      <c r="N3444">
        <v>3</v>
      </c>
      <c r="O3444" t="s">
        <v>126</v>
      </c>
      <c r="P3444">
        <v>1</v>
      </c>
      <c r="Q3444" t="s">
        <v>37</v>
      </c>
      <c r="R3444">
        <v>1</v>
      </c>
      <c r="S3444" t="s">
        <v>127</v>
      </c>
      <c r="T3444">
        <v>4</v>
      </c>
      <c r="U3444" t="s">
        <v>128</v>
      </c>
      <c r="V3444" t="s">
        <v>204</v>
      </c>
      <c r="W3444">
        <v>3</v>
      </c>
      <c r="X3444" t="s">
        <v>84</v>
      </c>
      <c r="Y3444">
        <v>39</v>
      </c>
      <c r="Z3444">
        <v>56</v>
      </c>
      <c r="AA3444">
        <v>2184</v>
      </c>
      <c r="AB3444">
        <v>873.6</v>
      </c>
      <c r="AC3444">
        <v>0.4</v>
      </c>
      <c r="AD3444">
        <v>3</v>
      </c>
      <c r="AE3444" t="s">
        <v>42</v>
      </c>
    </row>
    <row r="3445" spans="1:31" x14ac:dyDescent="0.3">
      <c r="A3445">
        <v>1185732</v>
      </c>
      <c r="B3445" t="s">
        <v>30</v>
      </c>
      <c r="C3445" s="1">
        <v>44472</v>
      </c>
      <c r="D3445">
        <v>2021</v>
      </c>
      <c r="E3445" t="s">
        <v>44</v>
      </c>
      <c r="F3445">
        <v>4</v>
      </c>
      <c r="G3445">
        <v>4</v>
      </c>
      <c r="H3445" t="s">
        <v>139</v>
      </c>
      <c r="I3445">
        <v>40</v>
      </c>
      <c r="J3445" t="s">
        <v>179</v>
      </c>
      <c r="K3445">
        <v>43</v>
      </c>
      <c r="L3445" t="s">
        <v>180</v>
      </c>
      <c r="M3445" t="s">
        <v>125</v>
      </c>
      <c r="N3445">
        <v>3</v>
      </c>
      <c r="O3445" t="s">
        <v>126</v>
      </c>
      <c r="P3445">
        <v>1</v>
      </c>
      <c r="Q3445" t="s">
        <v>37</v>
      </c>
      <c r="R3445">
        <v>1</v>
      </c>
      <c r="S3445" t="s">
        <v>127</v>
      </c>
      <c r="T3445">
        <v>4</v>
      </c>
      <c r="U3445" t="s">
        <v>128</v>
      </c>
      <c r="V3445" t="s">
        <v>161</v>
      </c>
      <c r="W3445">
        <v>3</v>
      </c>
      <c r="X3445" t="s">
        <v>84</v>
      </c>
      <c r="Y3445">
        <v>34</v>
      </c>
      <c r="Z3445">
        <v>33</v>
      </c>
      <c r="AA3445">
        <v>1122</v>
      </c>
      <c r="AB3445">
        <v>482.46</v>
      </c>
      <c r="AC3445">
        <v>0.43</v>
      </c>
      <c r="AD3445">
        <v>3</v>
      </c>
      <c r="AE3445" t="s">
        <v>42</v>
      </c>
    </row>
    <row r="3446" spans="1:31" x14ac:dyDescent="0.3">
      <c r="A3446">
        <v>1185732</v>
      </c>
      <c r="B3446" t="s">
        <v>30</v>
      </c>
      <c r="C3446" s="1">
        <v>44472</v>
      </c>
      <c r="D3446">
        <v>2021</v>
      </c>
      <c r="E3446" t="s">
        <v>44</v>
      </c>
      <c r="F3446">
        <v>4</v>
      </c>
      <c r="G3446">
        <v>4</v>
      </c>
      <c r="H3446" t="s">
        <v>139</v>
      </c>
      <c r="I3446">
        <v>40</v>
      </c>
      <c r="J3446" t="s">
        <v>179</v>
      </c>
      <c r="K3446">
        <v>43</v>
      </c>
      <c r="L3446" t="s">
        <v>180</v>
      </c>
      <c r="M3446" t="s">
        <v>125</v>
      </c>
      <c r="N3446">
        <v>3</v>
      </c>
      <c r="O3446" t="s">
        <v>126</v>
      </c>
      <c r="P3446">
        <v>1</v>
      </c>
      <c r="Q3446" t="s">
        <v>37</v>
      </c>
      <c r="R3446">
        <v>5</v>
      </c>
      <c r="S3446" t="s">
        <v>303</v>
      </c>
      <c r="T3446">
        <v>7</v>
      </c>
      <c r="U3446" t="s">
        <v>305</v>
      </c>
      <c r="V3446" t="s">
        <v>187</v>
      </c>
      <c r="W3446">
        <v>3</v>
      </c>
      <c r="X3446" t="s">
        <v>84</v>
      </c>
      <c r="Y3446">
        <v>32</v>
      </c>
      <c r="Z3446">
        <v>33</v>
      </c>
      <c r="AA3446">
        <v>1056</v>
      </c>
      <c r="AB3446">
        <v>432.96</v>
      </c>
      <c r="AC3446">
        <v>0.41</v>
      </c>
      <c r="AD3446">
        <v>3</v>
      </c>
      <c r="AE3446" t="s">
        <v>42</v>
      </c>
    </row>
    <row r="3447" spans="1:31" x14ac:dyDescent="0.3">
      <c r="A3447">
        <v>1185732</v>
      </c>
      <c r="B3447" t="s">
        <v>30</v>
      </c>
      <c r="C3447" s="1">
        <v>44503</v>
      </c>
      <c r="D3447">
        <v>2021</v>
      </c>
      <c r="E3447" t="s">
        <v>45</v>
      </c>
      <c r="F3447">
        <v>4</v>
      </c>
      <c r="G3447">
        <v>4</v>
      </c>
      <c r="H3447" t="s">
        <v>139</v>
      </c>
      <c r="I3447">
        <v>40</v>
      </c>
      <c r="J3447" t="s">
        <v>179</v>
      </c>
      <c r="K3447">
        <v>43</v>
      </c>
      <c r="L3447" t="s">
        <v>180</v>
      </c>
      <c r="M3447" t="s">
        <v>125</v>
      </c>
      <c r="N3447">
        <v>3</v>
      </c>
      <c r="O3447" t="s">
        <v>126</v>
      </c>
      <c r="P3447">
        <v>1</v>
      </c>
      <c r="Q3447" t="s">
        <v>37</v>
      </c>
      <c r="R3447">
        <v>5</v>
      </c>
      <c r="S3447" t="s">
        <v>303</v>
      </c>
      <c r="T3447">
        <v>7</v>
      </c>
      <c r="U3447" t="s">
        <v>305</v>
      </c>
      <c r="V3447" t="s">
        <v>162</v>
      </c>
      <c r="W3447">
        <v>3</v>
      </c>
      <c r="X3447" t="s">
        <v>84</v>
      </c>
      <c r="Y3447">
        <v>58</v>
      </c>
      <c r="Z3447">
        <v>56</v>
      </c>
      <c r="AA3447">
        <v>3248</v>
      </c>
      <c r="AB3447">
        <v>2013.76</v>
      </c>
      <c r="AC3447">
        <v>0.62</v>
      </c>
      <c r="AD3447">
        <v>3</v>
      </c>
      <c r="AE3447" t="s">
        <v>42</v>
      </c>
    </row>
    <row r="3448" spans="1:31" x14ac:dyDescent="0.3">
      <c r="A3448">
        <v>1185732</v>
      </c>
      <c r="B3448" t="s">
        <v>30</v>
      </c>
      <c r="C3448" s="1">
        <v>44503</v>
      </c>
      <c r="D3448">
        <v>2021</v>
      </c>
      <c r="E3448" t="s">
        <v>45</v>
      </c>
      <c r="F3448">
        <v>4</v>
      </c>
      <c r="G3448">
        <v>4</v>
      </c>
      <c r="H3448" t="s">
        <v>139</v>
      </c>
      <c r="I3448">
        <v>40</v>
      </c>
      <c r="J3448" t="s">
        <v>179</v>
      </c>
      <c r="K3448">
        <v>43</v>
      </c>
      <c r="L3448" t="s">
        <v>180</v>
      </c>
      <c r="M3448" t="s">
        <v>125</v>
      </c>
      <c r="N3448">
        <v>3</v>
      </c>
      <c r="O3448" t="s">
        <v>126</v>
      </c>
      <c r="P3448">
        <v>1</v>
      </c>
      <c r="Q3448" t="s">
        <v>37</v>
      </c>
      <c r="R3448">
        <v>1</v>
      </c>
      <c r="S3448" t="s">
        <v>127</v>
      </c>
      <c r="T3448">
        <v>5</v>
      </c>
      <c r="U3448" t="s">
        <v>300</v>
      </c>
      <c r="V3448" t="s">
        <v>265</v>
      </c>
      <c r="W3448">
        <v>3</v>
      </c>
      <c r="X3448" t="s">
        <v>84</v>
      </c>
      <c r="Y3448">
        <v>61</v>
      </c>
      <c r="Z3448">
        <v>75</v>
      </c>
      <c r="AA3448">
        <v>4575</v>
      </c>
      <c r="AB3448">
        <v>2333.25</v>
      </c>
      <c r="AC3448">
        <v>0.51</v>
      </c>
      <c r="AD3448">
        <v>3</v>
      </c>
      <c r="AE3448" t="s">
        <v>42</v>
      </c>
    </row>
    <row r="3449" spans="1:31" x14ac:dyDescent="0.3">
      <c r="A3449">
        <v>1185732</v>
      </c>
      <c r="B3449" t="s">
        <v>30</v>
      </c>
      <c r="C3449" s="1">
        <v>44532</v>
      </c>
      <c r="D3449">
        <v>2021</v>
      </c>
      <c r="E3449" t="s">
        <v>46</v>
      </c>
      <c r="F3449">
        <v>4</v>
      </c>
      <c r="G3449">
        <v>4</v>
      </c>
      <c r="H3449" t="s">
        <v>139</v>
      </c>
      <c r="I3449">
        <v>40</v>
      </c>
      <c r="J3449" t="s">
        <v>179</v>
      </c>
      <c r="K3449">
        <v>43</v>
      </c>
      <c r="L3449" t="s">
        <v>180</v>
      </c>
      <c r="M3449" t="s">
        <v>125</v>
      </c>
      <c r="N3449">
        <v>3</v>
      </c>
      <c r="O3449" t="s">
        <v>126</v>
      </c>
      <c r="P3449">
        <v>1</v>
      </c>
      <c r="Q3449" t="s">
        <v>37</v>
      </c>
      <c r="R3449">
        <v>5</v>
      </c>
      <c r="S3449" t="s">
        <v>303</v>
      </c>
      <c r="T3449">
        <v>6</v>
      </c>
      <c r="U3449" t="s">
        <v>304</v>
      </c>
      <c r="V3449" t="s">
        <v>129</v>
      </c>
      <c r="W3449">
        <v>3</v>
      </c>
      <c r="X3449" t="s">
        <v>84</v>
      </c>
      <c r="Y3449">
        <v>58</v>
      </c>
      <c r="Z3449">
        <v>138</v>
      </c>
      <c r="AA3449">
        <v>8004</v>
      </c>
      <c r="AB3449">
        <v>3281.64</v>
      </c>
      <c r="AC3449">
        <v>0.41</v>
      </c>
      <c r="AD3449">
        <v>3</v>
      </c>
      <c r="AE3449" t="s">
        <v>42</v>
      </c>
    </row>
    <row r="3450" spans="1:31" x14ac:dyDescent="0.3">
      <c r="A3450">
        <v>1185732</v>
      </c>
      <c r="B3450" t="s">
        <v>30</v>
      </c>
      <c r="C3450" s="1">
        <v>44237</v>
      </c>
      <c r="D3450">
        <v>2021</v>
      </c>
      <c r="E3450" t="s">
        <v>48</v>
      </c>
      <c r="F3450">
        <v>1</v>
      </c>
      <c r="G3450">
        <v>4</v>
      </c>
      <c r="H3450" t="s">
        <v>139</v>
      </c>
      <c r="I3450">
        <v>40</v>
      </c>
      <c r="J3450" t="s">
        <v>179</v>
      </c>
      <c r="K3450">
        <v>43</v>
      </c>
      <c r="L3450" t="s">
        <v>180</v>
      </c>
      <c r="M3450" t="s">
        <v>125</v>
      </c>
      <c r="N3450">
        <v>3</v>
      </c>
      <c r="O3450" t="s">
        <v>126</v>
      </c>
      <c r="P3450">
        <v>1</v>
      </c>
      <c r="Q3450" t="s">
        <v>37</v>
      </c>
      <c r="R3450">
        <v>1</v>
      </c>
      <c r="S3450" t="s">
        <v>127</v>
      </c>
      <c r="T3450">
        <v>4</v>
      </c>
      <c r="U3450" t="s">
        <v>128</v>
      </c>
      <c r="V3450" t="s">
        <v>189</v>
      </c>
      <c r="W3450">
        <v>3</v>
      </c>
      <c r="X3450" t="s">
        <v>84</v>
      </c>
      <c r="Y3450">
        <v>34</v>
      </c>
      <c r="Z3450">
        <v>52</v>
      </c>
      <c r="AA3450">
        <v>1768</v>
      </c>
      <c r="AB3450">
        <v>901.68000000000006</v>
      </c>
      <c r="AC3450">
        <v>0.51</v>
      </c>
      <c r="AD3450">
        <v>3</v>
      </c>
      <c r="AE3450" t="s">
        <v>42</v>
      </c>
    </row>
    <row r="3451" spans="1:31" x14ac:dyDescent="0.3">
      <c r="A3451">
        <v>1185732</v>
      </c>
      <c r="B3451" t="s">
        <v>30</v>
      </c>
      <c r="C3451" s="1">
        <v>44358</v>
      </c>
      <c r="D3451">
        <v>2021</v>
      </c>
      <c r="E3451" t="s">
        <v>54</v>
      </c>
      <c r="F3451">
        <v>2</v>
      </c>
      <c r="G3451">
        <v>4</v>
      </c>
      <c r="H3451" t="s">
        <v>139</v>
      </c>
      <c r="I3451">
        <v>31</v>
      </c>
      <c r="J3451" t="s">
        <v>167</v>
      </c>
      <c r="K3451">
        <v>34</v>
      </c>
      <c r="L3451" t="s">
        <v>168</v>
      </c>
      <c r="M3451" t="s">
        <v>125</v>
      </c>
      <c r="N3451">
        <v>3</v>
      </c>
      <c r="O3451" t="s">
        <v>126</v>
      </c>
      <c r="P3451">
        <v>1</v>
      </c>
      <c r="Q3451" t="s">
        <v>37</v>
      </c>
      <c r="R3451">
        <v>5</v>
      </c>
      <c r="S3451" t="s">
        <v>303</v>
      </c>
      <c r="T3451">
        <v>7</v>
      </c>
      <c r="U3451" t="s">
        <v>305</v>
      </c>
      <c r="V3451" t="s">
        <v>202</v>
      </c>
      <c r="W3451">
        <v>3</v>
      </c>
      <c r="X3451" t="s">
        <v>84</v>
      </c>
      <c r="Y3451">
        <v>41</v>
      </c>
      <c r="Z3451">
        <v>138</v>
      </c>
      <c r="AA3451">
        <v>5658</v>
      </c>
      <c r="AB3451">
        <v>2602.6799999999998</v>
      </c>
      <c r="AC3451">
        <v>0.45999999999999996</v>
      </c>
      <c r="AD3451">
        <v>3</v>
      </c>
      <c r="AE3451" t="s">
        <v>42</v>
      </c>
    </row>
    <row r="3452" spans="1:31" x14ac:dyDescent="0.3">
      <c r="A3452">
        <v>1185732</v>
      </c>
      <c r="B3452" t="s">
        <v>30</v>
      </c>
      <c r="C3452" s="1">
        <v>44327</v>
      </c>
      <c r="D3452">
        <v>2021</v>
      </c>
      <c r="E3452" t="s">
        <v>53</v>
      </c>
      <c r="F3452">
        <v>2</v>
      </c>
      <c r="G3452">
        <v>4</v>
      </c>
      <c r="H3452" t="s">
        <v>139</v>
      </c>
      <c r="I3452">
        <v>41</v>
      </c>
      <c r="J3452" t="s">
        <v>181</v>
      </c>
      <c r="K3452">
        <v>44</v>
      </c>
      <c r="L3452" t="s">
        <v>182</v>
      </c>
      <c r="M3452" t="s">
        <v>125</v>
      </c>
      <c r="N3452">
        <v>3</v>
      </c>
      <c r="O3452" t="s">
        <v>126</v>
      </c>
      <c r="P3452">
        <v>1</v>
      </c>
      <c r="Q3452" t="s">
        <v>37</v>
      </c>
      <c r="R3452">
        <v>1</v>
      </c>
      <c r="S3452" t="s">
        <v>127</v>
      </c>
      <c r="T3452">
        <v>4</v>
      </c>
      <c r="U3452" t="s">
        <v>128</v>
      </c>
      <c r="V3452" t="s">
        <v>186</v>
      </c>
      <c r="W3452">
        <v>3</v>
      </c>
      <c r="X3452" t="s">
        <v>84</v>
      </c>
      <c r="Y3452">
        <v>37</v>
      </c>
      <c r="Z3452">
        <v>73</v>
      </c>
      <c r="AA3452">
        <v>2701</v>
      </c>
      <c r="AB3452">
        <v>1485.5500000000002</v>
      </c>
      <c r="AC3452">
        <v>0.55000000000000004</v>
      </c>
      <c r="AD3452">
        <v>3</v>
      </c>
      <c r="AE3452" t="s">
        <v>42</v>
      </c>
    </row>
    <row r="3453" spans="1:31" x14ac:dyDescent="0.3">
      <c r="A3453">
        <v>1185732</v>
      </c>
      <c r="B3453" t="s">
        <v>30</v>
      </c>
      <c r="C3453" s="1">
        <v>44357</v>
      </c>
      <c r="D3453">
        <v>2021</v>
      </c>
      <c r="E3453" t="s">
        <v>54</v>
      </c>
      <c r="F3453">
        <v>2</v>
      </c>
      <c r="G3453">
        <v>4</v>
      </c>
      <c r="H3453" t="s">
        <v>139</v>
      </c>
      <c r="I3453">
        <v>41</v>
      </c>
      <c r="J3453" t="s">
        <v>181</v>
      </c>
      <c r="K3453">
        <v>44</v>
      </c>
      <c r="L3453" t="s">
        <v>182</v>
      </c>
      <c r="M3453" t="s">
        <v>125</v>
      </c>
      <c r="N3453">
        <v>3</v>
      </c>
      <c r="O3453" t="s">
        <v>126</v>
      </c>
      <c r="P3453">
        <v>1</v>
      </c>
      <c r="Q3453" t="s">
        <v>37</v>
      </c>
      <c r="R3453">
        <v>5</v>
      </c>
      <c r="S3453" t="s">
        <v>303</v>
      </c>
      <c r="T3453">
        <v>6</v>
      </c>
      <c r="U3453" t="s">
        <v>304</v>
      </c>
      <c r="V3453" t="s">
        <v>129</v>
      </c>
      <c r="W3453">
        <v>3</v>
      </c>
      <c r="X3453" t="s">
        <v>84</v>
      </c>
      <c r="Y3453">
        <v>29</v>
      </c>
      <c r="Z3453">
        <v>46</v>
      </c>
      <c r="AA3453">
        <v>1334</v>
      </c>
      <c r="AB3453">
        <v>626.98</v>
      </c>
      <c r="AC3453">
        <v>0.47</v>
      </c>
      <c r="AD3453">
        <v>3</v>
      </c>
      <c r="AE3453" t="s">
        <v>42</v>
      </c>
    </row>
    <row r="3454" spans="1:31" x14ac:dyDescent="0.3">
      <c r="A3454">
        <v>1185732</v>
      </c>
      <c r="B3454" t="s">
        <v>30</v>
      </c>
      <c r="C3454" s="1">
        <v>44539</v>
      </c>
      <c r="D3454">
        <v>2021</v>
      </c>
      <c r="E3454" t="s">
        <v>46</v>
      </c>
      <c r="F3454">
        <v>4</v>
      </c>
      <c r="G3454">
        <v>4</v>
      </c>
      <c r="H3454" t="s">
        <v>139</v>
      </c>
      <c r="I3454">
        <v>41</v>
      </c>
      <c r="J3454" t="s">
        <v>181</v>
      </c>
      <c r="K3454">
        <v>44</v>
      </c>
      <c r="L3454" t="s">
        <v>182</v>
      </c>
      <c r="M3454" t="s">
        <v>125</v>
      </c>
      <c r="N3454">
        <v>3</v>
      </c>
      <c r="O3454" t="s">
        <v>126</v>
      </c>
      <c r="P3454">
        <v>1</v>
      </c>
      <c r="Q3454" t="s">
        <v>37</v>
      </c>
      <c r="R3454">
        <v>1</v>
      </c>
      <c r="S3454" t="s">
        <v>127</v>
      </c>
      <c r="T3454">
        <v>4</v>
      </c>
      <c r="U3454" t="s">
        <v>128</v>
      </c>
      <c r="V3454" t="s">
        <v>161</v>
      </c>
      <c r="W3454">
        <v>3</v>
      </c>
      <c r="X3454" t="s">
        <v>84</v>
      </c>
      <c r="Y3454">
        <v>58</v>
      </c>
      <c r="Z3454">
        <v>150</v>
      </c>
      <c r="AA3454">
        <v>8700</v>
      </c>
      <c r="AB3454">
        <v>4437</v>
      </c>
      <c r="AC3454">
        <v>0.51</v>
      </c>
      <c r="AD3454">
        <v>3</v>
      </c>
      <c r="AE3454" t="s">
        <v>42</v>
      </c>
    </row>
    <row r="3455" spans="1:31" x14ac:dyDescent="0.3">
      <c r="A3455">
        <v>1185732</v>
      </c>
      <c r="B3455" t="s">
        <v>30</v>
      </c>
      <c r="C3455" s="1">
        <v>44418</v>
      </c>
      <c r="D3455">
        <v>2021</v>
      </c>
      <c r="E3455" t="s">
        <v>31</v>
      </c>
      <c r="F3455">
        <v>3</v>
      </c>
      <c r="G3455">
        <v>4</v>
      </c>
      <c r="H3455" t="s">
        <v>139</v>
      </c>
      <c r="I3455">
        <v>31</v>
      </c>
      <c r="J3455" t="s">
        <v>167</v>
      </c>
      <c r="K3455">
        <v>34</v>
      </c>
      <c r="L3455" t="s">
        <v>168</v>
      </c>
      <c r="M3455" t="s">
        <v>125</v>
      </c>
      <c r="N3455">
        <v>3</v>
      </c>
      <c r="O3455" t="s">
        <v>126</v>
      </c>
      <c r="P3455">
        <v>1</v>
      </c>
      <c r="Q3455" t="s">
        <v>37</v>
      </c>
      <c r="R3455">
        <v>5</v>
      </c>
      <c r="S3455" t="s">
        <v>303</v>
      </c>
      <c r="T3455">
        <v>8</v>
      </c>
      <c r="U3455" t="s">
        <v>306</v>
      </c>
      <c r="V3455" t="s">
        <v>189</v>
      </c>
      <c r="W3455">
        <v>3</v>
      </c>
      <c r="X3455" t="s">
        <v>84</v>
      </c>
      <c r="Y3455">
        <v>58</v>
      </c>
      <c r="Z3455">
        <v>195</v>
      </c>
      <c r="AA3455">
        <v>11310</v>
      </c>
      <c r="AB3455">
        <v>5202.5999999999995</v>
      </c>
      <c r="AC3455">
        <v>0.45999999999999996</v>
      </c>
      <c r="AD3455">
        <v>3</v>
      </c>
      <c r="AE3455" t="s">
        <v>42</v>
      </c>
    </row>
    <row r="3456" spans="1:31" x14ac:dyDescent="0.3">
      <c r="A3456">
        <v>1185732</v>
      </c>
      <c r="B3456" t="s">
        <v>30</v>
      </c>
      <c r="C3456" s="1">
        <v>44539</v>
      </c>
      <c r="D3456">
        <v>2021</v>
      </c>
      <c r="E3456" t="s">
        <v>46</v>
      </c>
      <c r="F3456">
        <v>4</v>
      </c>
      <c r="G3456">
        <v>4</v>
      </c>
      <c r="H3456" t="s">
        <v>139</v>
      </c>
      <c r="I3456">
        <v>41</v>
      </c>
      <c r="J3456" t="s">
        <v>181</v>
      </c>
      <c r="K3456">
        <v>44</v>
      </c>
      <c r="L3456" t="s">
        <v>182</v>
      </c>
      <c r="M3456" t="s">
        <v>125</v>
      </c>
      <c r="N3456">
        <v>3</v>
      </c>
      <c r="O3456" t="s">
        <v>126</v>
      </c>
      <c r="P3456">
        <v>1</v>
      </c>
      <c r="Q3456" t="s">
        <v>37</v>
      </c>
      <c r="R3456">
        <v>1</v>
      </c>
      <c r="S3456" t="s">
        <v>127</v>
      </c>
      <c r="T3456">
        <v>4</v>
      </c>
      <c r="U3456" t="s">
        <v>128</v>
      </c>
      <c r="V3456" t="s">
        <v>204</v>
      </c>
      <c r="W3456">
        <v>3</v>
      </c>
      <c r="X3456" t="s">
        <v>84</v>
      </c>
      <c r="Y3456">
        <v>62</v>
      </c>
      <c r="Z3456">
        <v>120</v>
      </c>
      <c r="AA3456">
        <v>7440</v>
      </c>
      <c r="AB3456">
        <v>3720</v>
      </c>
      <c r="AC3456">
        <v>0.5</v>
      </c>
      <c r="AD3456">
        <v>3</v>
      </c>
      <c r="AE3456" t="s">
        <v>42</v>
      </c>
    </row>
    <row r="3457" spans="1:31" x14ac:dyDescent="0.3">
      <c r="A3457">
        <v>1185732</v>
      </c>
      <c r="B3457" t="s">
        <v>30</v>
      </c>
      <c r="C3457" s="1">
        <v>44448</v>
      </c>
      <c r="D3457">
        <v>2021</v>
      </c>
      <c r="E3457" t="s">
        <v>43</v>
      </c>
      <c r="F3457">
        <v>3</v>
      </c>
      <c r="G3457">
        <v>4</v>
      </c>
      <c r="H3457" t="s">
        <v>139</v>
      </c>
      <c r="I3457">
        <v>31</v>
      </c>
      <c r="J3457" t="s">
        <v>167</v>
      </c>
      <c r="K3457">
        <v>34</v>
      </c>
      <c r="L3457" t="s">
        <v>168</v>
      </c>
      <c r="M3457" t="s">
        <v>125</v>
      </c>
      <c r="N3457">
        <v>3</v>
      </c>
      <c r="O3457" t="s">
        <v>126</v>
      </c>
      <c r="P3457">
        <v>1</v>
      </c>
      <c r="Q3457" t="s">
        <v>37</v>
      </c>
      <c r="R3457">
        <v>1</v>
      </c>
      <c r="S3457" t="s">
        <v>127</v>
      </c>
      <c r="T3457">
        <v>4</v>
      </c>
      <c r="U3457" t="s">
        <v>128</v>
      </c>
      <c r="V3457" t="s">
        <v>161</v>
      </c>
      <c r="W3457">
        <v>3</v>
      </c>
      <c r="X3457" t="s">
        <v>84</v>
      </c>
      <c r="Y3457">
        <v>47</v>
      </c>
      <c r="Z3457">
        <v>173</v>
      </c>
      <c r="AA3457">
        <v>8131</v>
      </c>
      <c r="AB3457">
        <v>3821.5699999999997</v>
      </c>
      <c r="AC3457">
        <v>0.47</v>
      </c>
      <c r="AD3457">
        <v>3</v>
      </c>
      <c r="AE3457" t="s">
        <v>42</v>
      </c>
    </row>
    <row r="3458" spans="1:31" x14ac:dyDescent="0.3">
      <c r="A3458">
        <v>1185732</v>
      </c>
      <c r="B3458" t="s">
        <v>30</v>
      </c>
      <c r="C3458" s="1">
        <v>44480</v>
      </c>
      <c r="D3458">
        <v>2021</v>
      </c>
      <c r="E3458" t="s">
        <v>44</v>
      </c>
      <c r="F3458">
        <v>4</v>
      </c>
      <c r="G3458">
        <v>4</v>
      </c>
      <c r="H3458" t="s">
        <v>139</v>
      </c>
      <c r="I3458">
        <v>31</v>
      </c>
      <c r="J3458" t="s">
        <v>167</v>
      </c>
      <c r="K3458">
        <v>34</v>
      </c>
      <c r="L3458" t="s">
        <v>168</v>
      </c>
      <c r="M3458" t="s">
        <v>125</v>
      </c>
      <c r="N3458">
        <v>3</v>
      </c>
      <c r="O3458" t="s">
        <v>126</v>
      </c>
      <c r="P3458">
        <v>1</v>
      </c>
      <c r="Q3458" t="s">
        <v>37</v>
      </c>
      <c r="R3458">
        <v>5</v>
      </c>
      <c r="S3458" t="s">
        <v>303</v>
      </c>
      <c r="T3458">
        <v>7</v>
      </c>
      <c r="U3458" t="s">
        <v>305</v>
      </c>
      <c r="V3458" t="s">
        <v>187</v>
      </c>
      <c r="W3458">
        <v>3</v>
      </c>
      <c r="X3458" t="s">
        <v>84</v>
      </c>
      <c r="Y3458">
        <v>29</v>
      </c>
      <c r="Z3458">
        <v>138</v>
      </c>
      <c r="AA3458">
        <v>4002</v>
      </c>
      <c r="AB3458">
        <v>1880.9399999999998</v>
      </c>
      <c r="AC3458">
        <v>0.47</v>
      </c>
      <c r="AD3458">
        <v>3</v>
      </c>
      <c r="AE3458" t="s">
        <v>42</v>
      </c>
    </row>
    <row r="3459" spans="1:31" x14ac:dyDescent="0.3">
      <c r="A3459">
        <v>1185732</v>
      </c>
      <c r="B3459" t="s">
        <v>30</v>
      </c>
      <c r="C3459" s="1">
        <v>44510</v>
      </c>
      <c r="D3459">
        <v>2021</v>
      </c>
      <c r="E3459" t="s">
        <v>45</v>
      </c>
      <c r="F3459">
        <v>4</v>
      </c>
      <c r="G3459">
        <v>4</v>
      </c>
      <c r="H3459" t="s">
        <v>139</v>
      </c>
      <c r="I3459">
        <v>31</v>
      </c>
      <c r="J3459" t="s">
        <v>167</v>
      </c>
      <c r="K3459">
        <v>34</v>
      </c>
      <c r="L3459" t="s">
        <v>168</v>
      </c>
      <c r="M3459" t="s">
        <v>125</v>
      </c>
      <c r="N3459">
        <v>3</v>
      </c>
      <c r="O3459" t="s">
        <v>126</v>
      </c>
      <c r="P3459">
        <v>1</v>
      </c>
      <c r="Q3459" t="s">
        <v>37</v>
      </c>
      <c r="R3459">
        <v>5</v>
      </c>
      <c r="S3459" t="s">
        <v>303</v>
      </c>
      <c r="T3459">
        <v>7</v>
      </c>
      <c r="U3459" t="s">
        <v>305</v>
      </c>
      <c r="V3459" t="s">
        <v>162</v>
      </c>
      <c r="W3459">
        <v>3</v>
      </c>
      <c r="X3459" t="s">
        <v>84</v>
      </c>
      <c r="Y3459">
        <v>24</v>
      </c>
      <c r="Z3459">
        <v>140</v>
      </c>
      <c r="AA3459">
        <v>3360</v>
      </c>
      <c r="AB3459">
        <v>1511.9999999999998</v>
      </c>
      <c r="AC3459">
        <v>0.44999999999999996</v>
      </c>
      <c r="AD3459">
        <v>3</v>
      </c>
      <c r="AE3459" t="s">
        <v>42</v>
      </c>
    </row>
    <row r="3460" spans="1:31" x14ac:dyDescent="0.3">
      <c r="A3460">
        <v>1185732</v>
      </c>
      <c r="B3460" t="s">
        <v>30</v>
      </c>
      <c r="C3460" s="1">
        <v>44213</v>
      </c>
      <c r="D3460">
        <v>2021</v>
      </c>
      <c r="E3460" t="s">
        <v>47</v>
      </c>
      <c r="F3460">
        <v>1</v>
      </c>
      <c r="G3460">
        <v>4</v>
      </c>
      <c r="H3460" t="s">
        <v>139</v>
      </c>
      <c r="I3460">
        <v>41</v>
      </c>
      <c r="J3460" t="s">
        <v>181</v>
      </c>
      <c r="K3460">
        <v>44</v>
      </c>
      <c r="L3460" t="s">
        <v>182</v>
      </c>
      <c r="M3460" t="s">
        <v>125</v>
      </c>
      <c r="N3460">
        <v>3</v>
      </c>
      <c r="O3460" t="s">
        <v>126</v>
      </c>
      <c r="P3460">
        <v>1</v>
      </c>
      <c r="Q3460" t="s">
        <v>37</v>
      </c>
      <c r="R3460">
        <v>1</v>
      </c>
      <c r="S3460" t="s">
        <v>127</v>
      </c>
      <c r="T3460">
        <v>5</v>
      </c>
      <c r="U3460" t="s">
        <v>300</v>
      </c>
      <c r="V3460" t="s">
        <v>265</v>
      </c>
      <c r="W3460">
        <v>3</v>
      </c>
      <c r="X3460" t="s">
        <v>84</v>
      </c>
      <c r="Y3460">
        <v>32</v>
      </c>
      <c r="Z3460">
        <v>125</v>
      </c>
      <c r="AA3460">
        <v>4000</v>
      </c>
      <c r="AB3460">
        <v>2080</v>
      </c>
      <c r="AC3460">
        <v>0.52</v>
      </c>
      <c r="AD3460">
        <v>3</v>
      </c>
      <c r="AE3460" t="s">
        <v>42</v>
      </c>
    </row>
    <row r="3461" spans="1:31" x14ac:dyDescent="0.3">
      <c r="A3461">
        <v>1185732</v>
      </c>
      <c r="B3461" t="s">
        <v>30</v>
      </c>
      <c r="C3461" s="1">
        <v>44218</v>
      </c>
      <c r="D3461">
        <v>2021</v>
      </c>
      <c r="E3461" t="s">
        <v>47</v>
      </c>
      <c r="F3461">
        <v>1</v>
      </c>
      <c r="G3461">
        <v>4</v>
      </c>
      <c r="H3461" t="s">
        <v>139</v>
      </c>
      <c r="I3461">
        <v>31</v>
      </c>
      <c r="J3461" t="s">
        <v>167</v>
      </c>
      <c r="K3461">
        <v>34</v>
      </c>
      <c r="L3461" t="s">
        <v>168</v>
      </c>
      <c r="M3461" t="s">
        <v>125</v>
      </c>
      <c r="N3461">
        <v>3</v>
      </c>
      <c r="O3461" t="s">
        <v>126</v>
      </c>
      <c r="P3461">
        <v>1</v>
      </c>
      <c r="Q3461" t="s">
        <v>37</v>
      </c>
      <c r="R3461">
        <v>5</v>
      </c>
      <c r="S3461" t="s">
        <v>303</v>
      </c>
      <c r="T3461">
        <v>6</v>
      </c>
      <c r="U3461" t="s">
        <v>304</v>
      </c>
      <c r="V3461" t="s">
        <v>129</v>
      </c>
      <c r="W3461">
        <v>3</v>
      </c>
      <c r="X3461" t="s">
        <v>84</v>
      </c>
      <c r="Y3461">
        <v>38</v>
      </c>
      <c r="Z3461">
        <v>78</v>
      </c>
      <c r="AA3461">
        <v>2964</v>
      </c>
      <c r="AB3461">
        <v>1393.08</v>
      </c>
      <c r="AC3461">
        <v>0.47</v>
      </c>
      <c r="AD3461">
        <v>3</v>
      </c>
      <c r="AE3461" t="s">
        <v>42</v>
      </c>
    </row>
    <row r="3462" spans="1:31" x14ac:dyDescent="0.3">
      <c r="A3462">
        <v>1185732</v>
      </c>
      <c r="B3462" t="s">
        <v>30</v>
      </c>
      <c r="C3462" s="1">
        <v>44249</v>
      </c>
      <c r="D3462">
        <v>2021</v>
      </c>
      <c r="E3462" t="s">
        <v>48</v>
      </c>
      <c r="F3462">
        <v>1</v>
      </c>
      <c r="G3462">
        <v>4</v>
      </c>
      <c r="H3462" t="s">
        <v>139</v>
      </c>
      <c r="I3462">
        <v>31</v>
      </c>
      <c r="J3462" t="s">
        <v>167</v>
      </c>
      <c r="K3462">
        <v>34</v>
      </c>
      <c r="L3462" t="s">
        <v>168</v>
      </c>
      <c r="M3462" t="s">
        <v>125</v>
      </c>
      <c r="N3462">
        <v>3</v>
      </c>
      <c r="O3462" t="s">
        <v>126</v>
      </c>
      <c r="P3462">
        <v>1</v>
      </c>
      <c r="Q3462" t="s">
        <v>37</v>
      </c>
      <c r="R3462">
        <v>1</v>
      </c>
      <c r="S3462" t="s">
        <v>127</v>
      </c>
      <c r="T3462">
        <v>4</v>
      </c>
      <c r="U3462" t="s">
        <v>128</v>
      </c>
      <c r="V3462" t="s">
        <v>189</v>
      </c>
      <c r="W3462">
        <v>3</v>
      </c>
      <c r="X3462" t="s">
        <v>84</v>
      </c>
      <c r="Y3462">
        <v>38</v>
      </c>
      <c r="Z3462">
        <v>58</v>
      </c>
      <c r="AA3462">
        <v>2204</v>
      </c>
      <c r="AB3462">
        <v>1013.8399999999999</v>
      </c>
      <c r="AC3462">
        <v>0.45999999999999996</v>
      </c>
      <c r="AD3462">
        <v>3</v>
      </c>
      <c r="AE3462" t="s">
        <v>42</v>
      </c>
    </row>
    <row r="3463" spans="1:31" x14ac:dyDescent="0.3">
      <c r="A3463">
        <v>1185732</v>
      </c>
      <c r="B3463" t="s">
        <v>30</v>
      </c>
      <c r="C3463" s="1">
        <v>44276</v>
      </c>
      <c r="D3463">
        <v>2021</v>
      </c>
      <c r="E3463" t="s">
        <v>51</v>
      </c>
      <c r="F3463">
        <v>1</v>
      </c>
      <c r="G3463">
        <v>5</v>
      </c>
      <c r="H3463" t="s">
        <v>100</v>
      </c>
      <c r="I3463">
        <v>32</v>
      </c>
      <c r="J3463" t="s">
        <v>169</v>
      </c>
      <c r="K3463">
        <v>35</v>
      </c>
      <c r="L3463" t="s">
        <v>170</v>
      </c>
      <c r="M3463" t="s">
        <v>125</v>
      </c>
      <c r="N3463">
        <v>3</v>
      </c>
      <c r="O3463" t="s">
        <v>126</v>
      </c>
      <c r="P3463">
        <v>1</v>
      </c>
      <c r="Q3463" t="s">
        <v>37</v>
      </c>
      <c r="R3463">
        <v>5</v>
      </c>
      <c r="S3463" t="s">
        <v>303</v>
      </c>
      <c r="T3463">
        <v>7</v>
      </c>
      <c r="U3463" t="s">
        <v>305</v>
      </c>
      <c r="V3463" t="s">
        <v>202</v>
      </c>
      <c r="W3463">
        <v>3</v>
      </c>
      <c r="X3463" t="s">
        <v>84</v>
      </c>
      <c r="Y3463">
        <v>41</v>
      </c>
      <c r="Z3463">
        <v>59</v>
      </c>
      <c r="AA3463">
        <v>2419</v>
      </c>
      <c r="AB3463">
        <v>1185.31</v>
      </c>
      <c r="AC3463">
        <v>0.49</v>
      </c>
      <c r="AD3463">
        <v>3</v>
      </c>
      <c r="AE3463" t="s">
        <v>42</v>
      </c>
    </row>
    <row r="3464" spans="1:31" x14ac:dyDescent="0.3">
      <c r="A3464">
        <v>1185732</v>
      </c>
      <c r="B3464" t="s">
        <v>30</v>
      </c>
      <c r="C3464" s="1">
        <v>44213</v>
      </c>
      <c r="D3464">
        <v>2021</v>
      </c>
      <c r="E3464" t="s">
        <v>47</v>
      </c>
      <c r="F3464">
        <v>1</v>
      </c>
      <c r="G3464">
        <v>4</v>
      </c>
      <c r="H3464" t="s">
        <v>139</v>
      </c>
      <c r="I3464">
        <v>41</v>
      </c>
      <c r="J3464" t="s">
        <v>181</v>
      </c>
      <c r="K3464">
        <v>44</v>
      </c>
      <c r="L3464" t="s">
        <v>182</v>
      </c>
      <c r="M3464" t="s">
        <v>125</v>
      </c>
      <c r="N3464">
        <v>3</v>
      </c>
      <c r="O3464" t="s">
        <v>126</v>
      </c>
      <c r="P3464">
        <v>1</v>
      </c>
      <c r="Q3464" t="s">
        <v>37</v>
      </c>
      <c r="R3464">
        <v>1</v>
      </c>
      <c r="S3464" t="s">
        <v>127</v>
      </c>
      <c r="T3464">
        <v>4</v>
      </c>
      <c r="U3464" t="s">
        <v>128</v>
      </c>
      <c r="V3464" t="s">
        <v>186</v>
      </c>
      <c r="W3464">
        <v>3</v>
      </c>
      <c r="X3464" t="s">
        <v>84</v>
      </c>
      <c r="Y3464">
        <v>32</v>
      </c>
      <c r="Z3464">
        <v>75</v>
      </c>
      <c r="AA3464">
        <v>2400</v>
      </c>
      <c r="AB3464">
        <v>1320</v>
      </c>
      <c r="AC3464">
        <v>0.55000000000000004</v>
      </c>
      <c r="AD3464">
        <v>3</v>
      </c>
      <c r="AE3464" t="s">
        <v>42</v>
      </c>
    </row>
    <row r="3465" spans="1:31" x14ac:dyDescent="0.3">
      <c r="A3465">
        <v>1185732</v>
      </c>
      <c r="B3465" t="s">
        <v>30</v>
      </c>
      <c r="C3465" s="1">
        <v>44308</v>
      </c>
      <c r="D3465">
        <v>2021</v>
      </c>
      <c r="E3465" t="s">
        <v>52</v>
      </c>
      <c r="F3465">
        <v>2</v>
      </c>
      <c r="G3465">
        <v>5</v>
      </c>
      <c r="H3465" t="s">
        <v>100</v>
      </c>
      <c r="I3465">
        <v>32</v>
      </c>
      <c r="J3465" t="s">
        <v>169</v>
      </c>
      <c r="K3465">
        <v>35</v>
      </c>
      <c r="L3465" t="s">
        <v>170</v>
      </c>
      <c r="M3465" t="s">
        <v>125</v>
      </c>
      <c r="N3465">
        <v>3</v>
      </c>
      <c r="O3465" t="s">
        <v>126</v>
      </c>
      <c r="P3465">
        <v>1</v>
      </c>
      <c r="Q3465" t="s">
        <v>37</v>
      </c>
      <c r="R3465">
        <v>5</v>
      </c>
      <c r="S3465" t="s">
        <v>303</v>
      </c>
      <c r="T3465">
        <v>6</v>
      </c>
      <c r="U3465" t="s">
        <v>304</v>
      </c>
      <c r="V3465" t="s">
        <v>129</v>
      </c>
      <c r="W3465">
        <v>3</v>
      </c>
      <c r="X3465" t="s">
        <v>84</v>
      </c>
      <c r="Y3465">
        <v>41</v>
      </c>
      <c r="Z3465">
        <v>49</v>
      </c>
      <c r="AA3465">
        <v>2009</v>
      </c>
      <c r="AB3465">
        <v>964.31999999999994</v>
      </c>
      <c r="AC3465">
        <v>0.48</v>
      </c>
      <c r="AD3465">
        <v>3</v>
      </c>
      <c r="AE3465" t="s">
        <v>42</v>
      </c>
    </row>
    <row r="3466" spans="1:31" x14ac:dyDescent="0.3">
      <c r="A3466">
        <v>1185732</v>
      </c>
      <c r="B3466" t="s">
        <v>30</v>
      </c>
      <c r="C3466" s="1">
        <v>44271</v>
      </c>
      <c r="D3466">
        <v>2021</v>
      </c>
      <c r="E3466" t="s">
        <v>51</v>
      </c>
      <c r="F3466">
        <v>1</v>
      </c>
      <c r="G3466">
        <v>1</v>
      </c>
      <c r="H3466" t="s">
        <v>32</v>
      </c>
      <c r="I3466">
        <v>42</v>
      </c>
      <c r="J3466" t="s">
        <v>33</v>
      </c>
      <c r="K3466">
        <v>32</v>
      </c>
      <c r="L3466" t="s">
        <v>34</v>
      </c>
      <c r="M3466" t="s">
        <v>125</v>
      </c>
      <c r="N3466">
        <v>3</v>
      </c>
      <c r="O3466" t="s">
        <v>126</v>
      </c>
      <c r="P3466">
        <v>1</v>
      </c>
      <c r="Q3466" t="s">
        <v>37</v>
      </c>
      <c r="R3466">
        <v>1</v>
      </c>
      <c r="S3466" t="s">
        <v>127</v>
      </c>
      <c r="T3466">
        <v>4</v>
      </c>
      <c r="U3466" t="s">
        <v>128</v>
      </c>
      <c r="V3466" t="s">
        <v>161</v>
      </c>
      <c r="W3466">
        <v>3</v>
      </c>
      <c r="X3466" t="s">
        <v>84</v>
      </c>
      <c r="Y3466">
        <v>28</v>
      </c>
      <c r="Z3466">
        <v>165</v>
      </c>
      <c r="AA3466">
        <v>4620</v>
      </c>
      <c r="AB3466">
        <v>2356.1999999999998</v>
      </c>
      <c r="AC3466">
        <v>0.51</v>
      </c>
      <c r="AD3466">
        <v>3</v>
      </c>
      <c r="AE3466" t="s">
        <v>42</v>
      </c>
    </row>
    <row r="3467" spans="1:31" x14ac:dyDescent="0.3">
      <c r="A3467">
        <v>1185732</v>
      </c>
      <c r="B3467" t="s">
        <v>30</v>
      </c>
      <c r="C3467" s="1">
        <v>44271</v>
      </c>
      <c r="D3467">
        <v>2021</v>
      </c>
      <c r="E3467" t="s">
        <v>51</v>
      </c>
      <c r="F3467">
        <v>1</v>
      </c>
      <c r="G3467">
        <v>1</v>
      </c>
      <c r="H3467" t="s">
        <v>32</v>
      </c>
      <c r="I3467">
        <v>42</v>
      </c>
      <c r="J3467" t="s">
        <v>33</v>
      </c>
      <c r="K3467">
        <v>32</v>
      </c>
      <c r="L3467" t="s">
        <v>34</v>
      </c>
      <c r="M3467" t="s">
        <v>125</v>
      </c>
      <c r="N3467">
        <v>3</v>
      </c>
      <c r="O3467" t="s">
        <v>126</v>
      </c>
      <c r="P3467">
        <v>1</v>
      </c>
      <c r="Q3467" t="s">
        <v>37</v>
      </c>
      <c r="R3467">
        <v>5</v>
      </c>
      <c r="S3467" t="s">
        <v>303</v>
      </c>
      <c r="T3467">
        <v>8</v>
      </c>
      <c r="U3467" t="s">
        <v>306</v>
      </c>
      <c r="V3467" t="s">
        <v>189</v>
      </c>
      <c r="W3467">
        <v>3</v>
      </c>
      <c r="X3467" t="s">
        <v>84</v>
      </c>
      <c r="Y3467">
        <v>23</v>
      </c>
      <c r="Z3467">
        <v>49</v>
      </c>
      <c r="AA3467">
        <v>1127</v>
      </c>
      <c r="AB3467">
        <v>597.31000000000006</v>
      </c>
      <c r="AC3467">
        <v>0.53</v>
      </c>
      <c r="AD3467">
        <v>3</v>
      </c>
      <c r="AE3467" t="s">
        <v>42</v>
      </c>
    </row>
    <row r="3468" spans="1:31" x14ac:dyDescent="0.3">
      <c r="A3468">
        <v>1185732</v>
      </c>
      <c r="B3468" t="s">
        <v>30</v>
      </c>
      <c r="C3468" s="1">
        <v>44271</v>
      </c>
      <c r="D3468">
        <v>2021</v>
      </c>
      <c r="E3468" t="s">
        <v>51</v>
      </c>
      <c r="F3468">
        <v>1</v>
      </c>
      <c r="G3468">
        <v>1</v>
      </c>
      <c r="H3468" t="s">
        <v>32</v>
      </c>
      <c r="I3468">
        <v>42</v>
      </c>
      <c r="J3468" t="s">
        <v>33</v>
      </c>
      <c r="K3468">
        <v>32</v>
      </c>
      <c r="L3468" t="s">
        <v>34</v>
      </c>
      <c r="M3468" t="s">
        <v>125</v>
      </c>
      <c r="N3468">
        <v>3</v>
      </c>
      <c r="O3468" t="s">
        <v>126</v>
      </c>
      <c r="P3468">
        <v>1</v>
      </c>
      <c r="Q3468" t="s">
        <v>37</v>
      </c>
      <c r="R3468">
        <v>1</v>
      </c>
      <c r="S3468" t="s">
        <v>127</v>
      </c>
      <c r="T3468">
        <v>4</v>
      </c>
      <c r="U3468" t="s">
        <v>128</v>
      </c>
      <c r="V3468" t="s">
        <v>204</v>
      </c>
      <c r="W3468">
        <v>3</v>
      </c>
      <c r="X3468" t="s">
        <v>84</v>
      </c>
      <c r="Y3468">
        <v>37</v>
      </c>
      <c r="Z3468">
        <v>59</v>
      </c>
      <c r="AA3468">
        <v>2183</v>
      </c>
      <c r="AB3468">
        <v>1091.5</v>
      </c>
      <c r="AC3468">
        <v>0.5</v>
      </c>
      <c r="AD3468">
        <v>3</v>
      </c>
      <c r="AE3468" t="s">
        <v>42</v>
      </c>
    </row>
    <row r="3469" spans="1:31" x14ac:dyDescent="0.3">
      <c r="A3469">
        <v>1185732</v>
      </c>
      <c r="B3469" t="s">
        <v>30</v>
      </c>
      <c r="C3469" s="1">
        <v>44369</v>
      </c>
      <c r="D3469">
        <v>2021</v>
      </c>
      <c r="E3469" t="s">
        <v>54</v>
      </c>
      <c r="F3469">
        <v>2</v>
      </c>
      <c r="G3469">
        <v>5</v>
      </c>
      <c r="H3469" t="s">
        <v>100</v>
      </c>
      <c r="I3469">
        <v>32</v>
      </c>
      <c r="J3469" t="s">
        <v>169</v>
      </c>
      <c r="K3469">
        <v>35</v>
      </c>
      <c r="L3469" t="s">
        <v>170</v>
      </c>
      <c r="M3469" t="s">
        <v>125</v>
      </c>
      <c r="N3469">
        <v>3</v>
      </c>
      <c r="O3469" t="s">
        <v>126</v>
      </c>
      <c r="P3469">
        <v>1</v>
      </c>
      <c r="Q3469" t="s">
        <v>37</v>
      </c>
      <c r="R3469">
        <v>1</v>
      </c>
      <c r="S3469" t="s">
        <v>127</v>
      </c>
      <c r="T3469">
        <v>4</v>
      </c>
      <c r="U3469" t="s">
        <v>128</v>
      </c>
      <c r="V3469" t="s">
        <v>161</v>
      </c>
      <c r="W3469">
        <v>3</v>
      </c>
      <c r="X3469" t="s">
        <v>84</v>
      </c>
      <c r="Y3469">
        <v>33</v>
      </c>
      <c r="Z3469">
        <v>77</v>
      </c>
      <c r="AA3469">
        <v>2541</v>
      </c>
      <c r="AB3469">
        <v>1245.0899999999999</v>
      </c>
      <c r="AC3469">
        <v>0.49</v>
      </c>
      <c r="AD3469">
        <v>3</v>
      </c>
      <c r="AE3469" t="s">
        <v>42</v>
      </c>
    </row>
    <row r="3470" spans="1:31" x14ac:dyDescent="0.3">
      <c r="A3470">
        <v>1185732</v>
      </c>
      <c r="B3470" t="s">
        <v>30</v>
      </c>
      <c r="C3470" s="1">
        <v>44398</v>
      </c>
      <c r="D3470">
        <v>2021</v>
      </c>
      <c r="E3470" t="s">
        <v>55</v>
      </c>
      <c r="F3470">
        <v>3</v>
      </c>
      <c r="G3470">
        <v>5</v>
      </c>
      <c r="H3470" t="s">
        <v>100</v>
      </c>
      <c r="I3470">
        <v>32</v>
      </c>
      <c r="J3470" t="s">
        <v>169</v>
      </c>
      <c r="K3470">
        <v>35</v>
      </c>
      <c r="L3470" t="s">
        <v>170</v>
      </c>
      <c r="M3470" t="s">
        <v>125</v>
      </c>
      <c r="N3470">
        <v>3</v>
      </c>
      <c r="O3470" t="s">
        <v>126</v>
      </c>
      <c r="P3470">
        <v>1</v>
      </c>
      <c r="Q3470" t="s">
        <v>37</v>
      </c>
      <c r="R3470">
        <v>5</v>
      </c>
      <c r="S3470" t="s">
        <v>303</v>
      </c>
      <c r="T3470">
        <v>7</v>
      </c>
      <c r="U3470" t="s">
        <v>305</v>
      </c>
      <c r="V3470" t="s">
        <v>187</v>
      </c>
      <c r="W3470">
        <v>3</v>
      </c>
      <c r="X3470" t="s">
        <v>84</v>
      </c>
      <c r="Y3470">
        <v>44</v>
      </c>
      <c r="Z3470">
        <v>95</v>
      </c>
      <c r="AA3470">
        <v>4180</v>
      </c>
      <c r="AB3470">
        <v>2048.1999999999998</v>
      </c>
      <c r="AC3470">
        <v>0.49</v>
      </c>
      <c r="AD3470">
        <v>3</v>
      </c>
      <c r="AE3470" t="s">
        <v>42</v>
      </c>
    </row>
    <row r="3471" spans="1:31" x14ac:dyDescent="0.3">
      <c r="A3471">
        <v>1185732</v>
      </c>
      <c r="B3471" t="s">
        <v>30</v>
      </c>
      <c r="C3471" s="1">
        <v>44430</v>
      </c>
      <c r="D3471">
        <v>2021</v>
      </c>
      <c r="E3471" t="s">
        <v>31</v>
      </c>
      <c r="F3471">
        <v>3</v>
      </c>
      <c r="G3471">
        <v>5</v>
      </c>
      <c r="H3471" t="s">
        <v>100</v>
      </c>
      <c r="I3471">
        <v>32</v>
      </c>
      <c r="J3471" t="s">
        <v>169</v>
      </c>
      <c r="K3471">
        <v>35</v>
      </c>
      <c r="L3471" t="s">
        <v>170</v>
      </c>
      <c r="M3471" t="s">
        <v>125</v>
      </c>
      <c r="N3471">
        <v>3</v>
      </c>
      <c r="O3471" t="s">
        <v>126</v>
      </c>
      <c r="P3471">
        <v>1</v>
      </c>
      <c r="Q3471" t="s">
        <v>37</v>
      </c>
      <c r="R3471">
        <v>5</v>
      </c>
      <c r="S3471" t="s">
        <v>303</v>
      </c>
      <c r="T3471">
        <v>7</v>
      </c>
      <c r="U3471" t="s">
        <v>305</v>
      </c>
      <c r="V3471" t="s">
        <v>162</v>
      </c>
      <c r="W3471">
        <v>3</v>
      </c>
      <c r="X3471" t="s">
        <v>84</v>
      </c>
      <c r="Y3471">
        <v>41</v>
      </c>
      <c r="Z3471">
        <v>91</v>
      </c>
      <c r="AA3471">
        <v>3731</v>
      </c>
      <c r="AB3471">
        <v>1753.57</v>
      </c>
      <c r="AC3471">
        <v>0.47</v>
      </c>
      <c r="AD3471">
        <v>3</v>
      </c>
      <c r="AE3471" t="s">
        <v>42</v>
      </c>
    </row>
    <row r="3472" spans="1:31" x14ac:dyDescent="0.3">
      <c r="A3472">
        <v>1185732</v>
      </c>
      <c r="B3472" t="s">
        <v>30</v>
      </c>
      <c r="C3472" s="1">
        <v>44462</v>
      </c>
      <c r="D3472">
        <v>2021</v>
      </c>
      <c r="E3472" t="s">
        <v>43</v>
      </c>
      <c r="F3472">
        <v>3</v>
      </c>
      <c r="G3472">
        <v>5</v>
      </c>
      <c r="H3472" t="s">
        <v>100</v>
      </c>
      <c r="I3472">
        <v>32</v>
      </c>
      <c r="J3472" t="s">
        <v>169</v>
      </c>
      <c r="K3472">
        <v>35</v>
      </c>
      <c r="L3472" t="s">
        <v>170</v>
      </c>
      <c r="M3472" t="s">
        <v>125</v>
      </c>
      <c r="N3472">
        <v>3</v>
      </c>
      <c r="O3472" t="s">
        <v>126</v>
      </c>
      <c r="P3472">
        <v>1</v>
      </c>
      <c r="Q3472" t="s">
        <v>37</v>
      </c>
      <c r="R3472">
        <v>1</v>
      </c>
      <c r="S3472" t="s">
        <v>127</v>
      </c>
      <c r="T3472">
        <v>5</v>
      </c>
      <c r="U3472" t="s">
        <v>300</v>
      </c>
      <c r="V3472" t="s">
        <v>265</v>
      </c>
      <c r="W3472">
        <v>3</v>
      </c>
      <c r="X3472" t="s">
        <v>84</v>
      </c>
      <c r="Y3472">
        <v>44</v>
      </c>
      <c r="Z3472">
        <v>94</v>
      </c>
      <c r="AA3472">
        <v>4136</v>
      </c>
      <c r="AB3472">
        <v>2026.6399999999999</v>
      </c>
      <c r="AC3472">
        <v>0.49</v>
      </c>
      <c r="AD3472">
        <v>3</v>
      </c>
      <c r="AE3472" t="s">
        <v>42</v>
      </c>
    </row>
    <row r="3473" spans="1:31" x14ac:dyDescent="0.3">
      <c r="A3473">
        <v>1185732</v>
      </c>
      <c r="B3473" t="s">
        <v>30</v>
      </c>
      <c r="C3473" s="1">
        <v>44491</v>
      </c>
      <c r="D3473">
        <v>2021</v>
      </c>
      <c r="E3473" t="s">
        <v>44</v>
      </c>
      <c r="F3473">
        <v>4</v>
      </c>
      <c r="G3473">
        <v>5</v>
      </c>
      <c r="H3473" t="s">
        <v>100</v>
      </c>
      <c r="I3473">
        <v>32</v>
      </c>
      <c r="J3473" t="s">
        <v>169</v>
      </c>
      <c r="K3473">
        <v>35</v>
      </c>
      <c r="L3473" t="s">
        <v>170</v>
      </c>
      <c r="M3473" t="s">
        <v>125</v>
      </c>
      <c r="N3473">
        <v>3</v>
      </c>
      <c r="O3473" t="s">
        <v>126</v>
      </c>
      <c r="P3473">
        <v>1</v>
      </c>
      <c r="Q3473" t="s">
        <v>37</v>
      </c>
      <c r="R3473">
        <v>1</v>
      </c>
      <c r="S3473" t="s">
        <v>127</v>
      </c>
      <c r="T3473">
        <v>4</v>
      </c>
      <c r="U3473" t="s">
        <v>128</v>
      </c>
      <c r="V3473" t="s">
        <v>161</v>
      </c>
      <c r="W3473">
        <v>3</v>
      </c>
      <c r="X3473" t="s">
        <v>84</v>
      </c>
      <c r="Y3473">
        <v>41</v>
      </c>
      <c r="Z3473">
        <v>83</v>
      </c>
      <c r="AA3473">
        <v>3403</v>
      </c>
      <c r="AB3473">
        <v>1701.5</v>
      </c>
      <c r="AC3473">
        <v>0.5</v>
      </c>
      <c r="AD3473">
        <v>3</v>
      </c>
      <c r="AE3473" t="s">
        <v>42</v>
      </c>
    </row>
    <row r="3474" spans="1:31" x14ac:dyDescent="0.3">
      <c r="A3474">
        <v>1185732</v>
      </c>
      <c r="B3474" t="s">
        <v>30</v>
      </c>
      <c r="C3474" s="1">
        <v>44522</v>
      </c>
      <c r="D3474">
        <v>2021</v>
      </c>
      <c r="E3474" t="s">
        <v>45</v>
      </c>
      <c r="F3474">
        <v>4</v>
      </c>
      <c r="G3474">
        <v>5</v>
      </c>
      <c r="H3474" t="s">
        <v>100</v>
      </c>
      <c r="I3474">
        <v>32</v>
      </c>
      <c r="J3474" t="s">
        <v>169</v>
      </c>
      <c r="K3474">
        <v>35</v>
      </c>
      <c r="L3474" t="s">
        <v>170</v>
      </c>
      <c r="M3474" t="s">
        <v>125</v>
      </c>
      <c r="N3474">
        <v>3</v>
      </c>
      <c r="O3474" t="s">
        <v>126</v>
      </c>
      <c r="P3474">
        <v>1</v>
      </c>
      <c r="Q3474" t="s">
        <v>37</v>
      </c>
      <c r="R3474">
        <v>5</v>
      </c>
      <c r="S3474" t="s">
        <v>303</v>
      </c>
      <c r="T3474">
        <v>7</v>
      </c>
      <c r="U3474" t="s">
        <v>305</v>
      </c>
      <c r="V3474" t="s">
        <v>187</v>
      </c>
      <c r="W3474">
        <v>3</v>
      </c>
      <c r="X3474" t="s">
        <v>84</v>
      </c>
      <c r="Y3474">
        <v>39</v>
      </c>
      <c r="Z3474">
        <v>72</v>
      </c>
      <c r="AA3474">
        <v>2808</v>
      </c>
      <c r="AB3474">
        <v>1319.76</v>
      </c>
      <c r="AC3474">
        <v>0.47</v>
      </c>
      <c r="AD3474">
        <v>3</v>
      </c>
      <c r="AE3474" t="s">
        <v>42</v>
      </c>
    </row>
    <row r="3475" spans="1:31" x14ac:dyDescent="0.3">
      <c r="A3475">
        <v>1185732</v>
      </c>
      <c r="B3475" t="s">
        <v>30</v>
      </c>
      <c r="C3475" s="1">
        <v>44551</v>
      </c>
      <c r="D3475">
        <v>2021</v>
      </c>
      <c r="E3475" t="s">
        <v>46</v>
      </c>
      <c r="F3475">
        <v>4</v>
      </c>
      <c r="G3475">
        <v>5</v>
      </c>
      <c r="H3475" t="s">
        <v>100</v>
      </c>
      <c r="I3475">
        <v>32</v>
      </c>
      <c r="J3475" t="s">
        <v>169</v>
      </c>
      <c r="K3475">
        <v>35</v>
      </c>
      <c r="L3475" t="s">
        <v>170</v>
      </c>
      <c r="M3475" t="s">
        <v>125</v>
      </c>
      <c r="N3475">
        <v>3</v>
      </c>
      <c r="O3475" t="s">
        <v>126</v>
      </c>
      <c r="P3475">
        <v>1</v>
      </c>
      <c r="Q3475" t="s">
        <v>37</v>
      </c>
      <c r="R3475">
        <v>5</v>
      </c>
      <c r="S3475" t="s">
        <v>303</v>
      </c>
      <c r="T3475">
        <v>7</v>
      </c>
      <c r="U3475" t="s">
        <v>305</v>
      </c>
      <c r="V3475" t="s">
        <v>162</v>
      </c>
      <c r="W3475">
        <v>3</v>
      </c>
      <c r="X3475" t="s">
        <v>84</v>
      </c>
      <c r="Y3475">
        <v>52</v>
      </c>
      <c r="Z3475">
        <v>98</v>
      </c>
      <c r="AA3475">
        <v>5096</v>
      </c>
      <c r="AB3475">
        <v>2446.08</v>
      </c>
      <c r="AC3475">
        <v>0.48</v>
      </c>
      <c r="AD3475">
        <v>3</v>
      </c>
      <c r="AE3475" t="s">
        <v>42</v>
      </c>
    </row>
    <row r="3476" spans="1:31" x14ac:dyDescent="0.3">
      <c r="A3476">
        <v>1185732</v>
      </c>
      <c r="B3476" t="s">
        <v>30</v>
      </c>
      <c r="C3476" s="1">
        <v>44216</v>
      </c>
      <c r="D3476">
        <v>2021</v>
      </c>
      <c r="E3476" t="s">
        <v>47</v>
      </c>
      <c r="F3476">
        <v>1</v>
      </c>
      <c r="G3476">
        <v>5</v>
      </c>
      <c r="H3476" t="s">
        <v>100</v>
      </c>
      <c r="I3476">
        <v>32</v>
      </c>
      <c r="J3476" t="s">
        <v>169</v>
      </c>
      <c r="K3476">
        <v>35</v>
      </c>
      <c r="L3476" t="s">
        <v>170</v>
      </c>
      <c r="M3476" t="s">
        <v>125</v>
      </c>
      <c r="N3476">
        <v>3</v>
      </c>
      <c r="O3476" t="s">
        <v>126</v>
      </c>
      <c r="P3476">
        <v>1</v>
      </c>
      <c r="Q3476" t="s">
        <v>37</v>
      </c>
      <c r="R3476">
        <v>1</v>
      </c>
      <c r="S3476" t="s">
        <v>127</v>
      </c>
      <c r="T3476">
        <v>5</v>
      </c>
      <c r="U3476" t="s">
        <v>300</v>
      </c>
      <c r="V3476" t="s">
        <v>265</v>
      </c>
      <c r="W3476">
        <v>3</v>
      </c>
      <c r="X3476" t="s">
        <v>84</v>
      </c>
      <c r="Y3476">
        <v>29</v>
      </c>
      <c r="Z3476">
        <v>142</v>
      </c>
      <c r="AA3476">
        <v>4118</v>
      </c>
      <c r="AB3476">
        <v>1853.1</v>
      </c>
      <c r="AC3476">
        <v>0.44999999999999996</v>
      </c>
      <c r="AD3476">
        <v>3</v>
      </c>
      <c r="AE3476" t="s">
        <v>42</v>
      </c>
    </row>
    <row r="3477" spans="1:31" x14ac:dyDescent="0.3">
      <c r="A3477">
        <v>1185732</v>
      </c>
      <c r="B3477" t="s">
        <v>30</v>
      </c>
      <c r="C3477" s="1">
        <v>44245</v>
      </c>
      <c r="D3477">
        <v>2021</v>
      </c>
      <c r="E3477" t="s">
        <v>48</v>
      </c>
      <c r="F3477">
        <v>1</v>
      </c>
      <c r="G3477">
        <v>5</v>
      </c>
      <c r="H3477" t="s">
        <v>100</v>
      </c>
      <c r="I3477">
        <v>32</v>
      </c>
      <c r="J3477" t="s">
        <v>169</v>
      </c>
      <c r="K3477">
        <v>35</v>
      </c>
      <c r="L3477" t="s">
        <v>170</v>
      </c>
      <c r="M3477" t="s">
        <v>125</v>
      </c>
      <c r="N3477">
        <v>3</v>
      </c>
      <c r="O3477" t="s">
        <v>126</v>
      </c>
      <c r="P3477">
        <v>1</v>
      </c>
      <c r="Q3477" t="s">
        <v>37</v>
      </c>
      <c r="R3477">
        <v>5</v>
      </c>
      <c r="S3477" t="s">
        <v>303</v>
      </c>
      <c r="T3477">
        <v>6</v>
      </c>
      <c r="U3477" t="s">
        <v>304</v>
      </c>
      <c r="V3477" t="s">
        <v>129</v>
      </c>
      <c r="W3477">
        <v>3</v>
      </c>
      <c r="X3477" t="s">
        <v>84</v>
      </c>
      <c r="Y3477">
        <v>27</v>
      </c>
      <c r="Z3477">
        <v>106</v>
      </c>
      <c r="AA3477">
        <v>2862</v>
      </c>
      <c r="AB3477">
        <v>1373.76</v>
      </c>
      <c r="AC3477">
        <v>0.48</v>
      </c>
      <c r="AD3477">
        <v>3</v>
      </c>
      <c r="AE3477" t="s">
        <v>42</v>
      </c>
    </row>
    <row r="3478" spans="1:31" x14ac:dyDescent="0.3">
      <c r="A3478">
        <v>1185732</v>
      </c>
      <c r="B3478" t="s">
        <v>30</v>
      </c>
      <c r="C3478" s="1">
        <v>44271</v>
      </c>
      <c r="D3478">
        <v>2021</v>
      </c>
      <c r="E3478" t="s">
        <v>51</v>
      </c>
      <c r="F3478">
        <v>1</v>
      </c>
      <c r="G3478">
        <v>2</v>
      </c>
      <c r="H3478" t="s">
        <v>74</v>
      </c>
      <c r="I3478">
        <v>33</v>
      </c>
      <c r="J3478" t="s">
        <v>119</v>
      </c>
      <c r="K3478">
        <v>36</v>
      </c>
      <c r="L3478" t="s">
        <v>120</v>
      </c>
      <c r="M3478" t="s">
        <v>125</v>
      </c>
      <c r="N3478">
        <v>3</v>
      </c>
      <c r="O3478" t="s">
        <v>126</v>
      </c>
      <c r="P3478">
        <v>1</v>
      </c>
      <c r="Q3478" t="s">
        <v>37</v>
      </c>
      <c r="R3478">
        <v>1</v>
      </c>
      <c r="S3478" t="s">
        <v>127</v>
      </c>
      <c r="T3478">
        <v>4</v>
      </c>
      <c r="U3478" t="s">
        <v>128</v>
      </c>
      <c r="V3478" t="s">
        <v>189</v>
      </c>
      <c r="W3478">
        <v>3</v>
      </c>
      <c r="X3478" t="s">
        <v>84</v>
      </c>
      <c r="Y3478">
        <v>24</v>
      </c>
      <c r="Z3478">
        <v>100</v>
      </c>
      <c r="AA3478">
        <v>2400</v>
      </c>
      <c r="AB3478">
        <v>1128</v>
      </c>
      <c r="AC3478">
        <v>0.47</v>
      </c>
      <c r="AD3478">
        <v>3</v>
      </c>
      <c r="AE3478" t="s">
        <v>42</v>
      </c>
    </row>
    <row r="3479" spans="1:31" x14ac:dyDescent="0.3">
      <c r="A3479">
        <v>1185732</v>
      </c>
      <c r="B3479" t="s">
        <v>30</v>
      </c>
      <c r="C3479" s="1">
        <v>44303</v>
      </c>
      <c r="D3479">
        <v>2021</v>
      </c>
      <c r="E3479" t="s">
        <v>52</v>
      </c>
      <c r="F3479">
        <v>2</v>
      </c>
      <c r="G3479">
        <v>2</v>
      </c>
      <c r="H3479" t="s">
        <v>74</v>
      </c>
      <c r="I3479">
        <v>33</v>
      </c>
      <c r="J3479" t="s">
        <v>119</v>
      </c>
      <c r="K3479">
        <v>36</v>
      </c>
      <c r="L3479" t="s">
        <v>120</v>
      </c>
      <c r="M3479" t="s">
        <v>125</v>
      </c>
      <c r="N3479">
        <v>3</v>
      </c>
      <c r="O3479" t="s">
        <v>126</v>
      </c>
      <c r="P3479">
        <v>1</v>
      </c>
      <c r="Q3479" t="s">
        <v>37</v>
      </c>
      <c r="R3479">
        <v>5</v>
      </c>
      <c r="S3479" t="s">
        <v>303</v>
      </c>
      <c r="T3479">
        <v>7</v>
      </c>
      <c r="U3479" t="s">
        <v>305</v>
      </c>
      <c r="V3479" t="s">
        <v>202</v>
      </c>
      <c r="W3479">
        <v>3</v>
      </c>
      <c r="X3479" t="s">
        <v>84</v>
      </c>
      <c r="Y3479">
        <v>23</v>
      </c>
      <c r="Z3479">
        <v>109</v>
      </c>
      <c r="AA3479">
        <v>2507</v>
      </c>
      <c r="AB3479">
        <v>1253.5</v>
      </c>
      <c r="AC3479">
        <v>0.5</v>
      </c>
      <c r="AD3479">
        <v>3</v>
      </c>
      <c r="AE3479" t="s">
        <v>42</v>
      </c>
    </row>
    <row r="3480" spans="1:31" x14ac:dyDescent="0.3">
      <c r="A3480">
        <v>1185732</v>
      </c>
      <c r="B3480" t="s">
        <v>30</v>
      </c>
      <c r="C3480" s="1">
        <v>44332</v>
      </c>
      <c r="D3480">
        <v>2021</v>
      </c>
      <c r="E3480" t="s">
        <v>53</v>
      </c>
      <c r="F3480">
        <v>2</v>
      </c>
      <c r="G3480">
        <v>2</v>
      </c>
      <c r="H3480" t="s">
        <v>74</v>
      </c>
      <c r="I3480">
        <v>33</v>
      </c>
      <c r="J3480" t="s">
        <v>119</v>
      </c>
      <c r="K3480">
        <v>36</v>
      </c>
      <c r="L3480" t="s">
        <v>120</v>
      </c>
      <c r="M3480" t="s">
        <v>125</v>
      </c>
      <c r="N3480">
        <v>3</v>
      </c>
      <c r="O3480" t="s">
        <v>126</v>
      </c>
      <c r="P3480">
        <v>1</v>
      </c>
      <c r="Q3480" t="s">
        <v>37</v>
      </c>
      <c r="R3480">
        <v>1</v>
      </c>
      <c r="S3480" t="s">
        <v>127</v>
      </c>
      <c r="T3480">
        <v>4</v>
      </c>
      <c r="U3480" t="s">
        <v>128</v>
      </c>
      <c r="V3480" t="s">
        <v>186</v>
      </c>
      <c r="W3480">
        <v>3</v>
      </c>
      <c r="X3480" t="s">
        <v>84</v>
      </c>
      <c r="Y3480">
        <v>37</v>
      </c>
      <c r="Z3480">
        <v>131</v>
      </c>
      <c r="AA3480">
        <v>4847</v>
      </c>
      <c r="AB3480">
        <v>2181.1499999999996</v>
      </c>
      <c r="AC3480">
        <v>0.44999999999999996</v>
      </c>
      <c r="AD3480">
        <v>3</v>
      </c>
      <c r="AE3480" t="s">
        <v>42</v>
      </c>
    </row>
    <row r="3481" spans="1:31" x14ac:dyDescent="0.3">
      <c r="A3481">
        <v>1185732</v>
      </c>
      <c r="B3481" t="s">
        <v>30</v>
      </c>
      <c r="C3481" s="1">
        <v>44365</v>
      </c>
      <c r="D3481">
        <v>2021</v>
      </c>
      <c r="E3481" t="s">
        <v>54</v>
      </c>
      <c r="F3481">
        <v>2</v>
      </c>
      <c r="G3481">
        <v>2</v>
      </c>
      <c r="H3481" t="s">
        <v>74</v>
      </c>
      <c r="I3481">
        <v>33</v>
      </c>
      <c r="J3481" t="s">
        <v>119</v>
      </c>
      <c r="K3481">
        <v>36</v>
      </c>
      <c r="L3481" t="s">
        <v>120</v>
      </c>
      <c r="M3481" t="s">
        <v>125</v>
      </c>
      <c r="N3481">
        <v>3</v>
      </c>
      <c r="O3481" t="s">
        <v>126</v>
      </c>
      <c r="P3481">
        <v>1</v>
      </c>
      <c r="Q3481" t="s">
        <v>37</v>
      </c>
      <c r="R3481">
        <v>5</v>
      </c>
      <c r="S3481" t="s">
        <v>303</v>
      </c>
      <c r="T3481">
        <v>6</v>
      </c>
      <c r="U3481" t="s">
        <v>304</v>
      </c>
      <c r="V3481" t="s">
        <v>129</v>
      </c>
      <c r="W3481">
        <v>3</v>
      </c>
      <c r="X3481" t="s">
        <v>84</v>
      </c>
      <c r="Y3481">
        <v>37</v>
      </c>
      <c r="Z3481">
        <v>125</v>
      </c>
      <c r="AA3481">
        <v>4625</v>
      </c>
      <c r="AB3481">
        <v>2173.75</v>
      </c>
      <c r="AC3481">
        <v>0.47</v>
      </c>
      <c r="AD3481">
        <v>3</v>
      </c>
      <c r="AE3481" t="s">
        <v>42</v>
      </c>
    </row>
    <row r="3482" spans="1:31" x14ac:dyDescent="0.3">
      <c r="A3482">
        <v>1185732</v>
      </c>
      <c r="B3482" t="s">
        <v>30</v>
      </c>
      <c r="C3482" s="1">
        <v>44271</v>
      </c>
      <c r="D3482">
        <v>2021</v>
      </c>
      <c r="E3482" t="s">
        <v>51</v>
      </c>
      <c r="F3482">
        <v>1</v>
      </c>
      <c r="G3482">
        <v>1</v>
      </c>
      <c r="H3482" t="s">
        <v>32</v>
      </c>
      <c r="I3482">
        <v>42</v>
      </c>
      <c r="J3482" t="s">
        <v>33</v>
      </c>
      <c r="K3482">
        <v>32</v>
      </c>
      <c r="L3482" t="s">
        <v>34</v>
      </c>
      <c r="M3482" t="s">
        <v>125</v>
      </c>
      <c r="N3482">
        <v>3</v>
      </c>
      <c r="O3482" t="s">
        <v>126</v>
      </c>
      <c r="P3482">
        <v>1</v>
      </c>
      <c r="Q3482" t="s">
        <v>37</v>
      </c>
      <c r="R3482">
        <v>1</v>
      </c>
      <c r="S3482" t="s">
        <v>127</v>
      </c>
      <c r="T3482">
        <v>4</v>
      </c>
      <c r="U3482" t="s">
        <v>128</v>
      </c>
      <c r="V3482" t="s">
        <v>161</v>
      </c>
      <c r="W3482">
        <v>3</v>
      </c>
      <c r="X3482" t="s">
        <v>84</v>
      </c>
      <c r="Y3482">
        <v>29</v>
      </c>
      <c r="Z3482">
        <v>81</v>
      </c>
      <c r="AA3482">
        <v>2349</v>
      </c>
      <c r="AB3482">
        <v>1268.46</v>
      </c>
      <c r="AC3482">
        <v>0.54</v>
      </c>
      <c r="AD3482">
        <v>3</v>
      </c>
      <c r="AE3482" t="s">
        <v>42</v>
      </c>
    </row>
    <row r="3483" spans="1:31" x14ac:dyDescent="0.3">
      <c r="A3483">
        <v>1185732</v>
      </c>
      <c r="B3483" t="s">
        <v>30</v>
      </c>
      <c r="C3483" s="1">
        <v>44393</v>
      </c>
      <c r="D3483">
        <v>2021</v>
      </c>
      <c r="E3483" t="s">
        <v>55</v>
      </c>
      <c r="F3483">
        <v>3</v>
      </c>
      <c r="G3483">
        <v>2</v>
      </c>
      <c r="H3483" t="s">
        <v>74</v>
      </c>
      <c r="I3483">
        <v>33</v>
      </c>
      <c r="J3483" t="s">
        <v>119</v>
      </c>
      <c r="K3483">
        <v>36</v>
      </c>
      <c r="L3483" t="s">
        <v>120</v>
      </c>
      <c r="M3483" t="s">
        <v>125</v>
      </c>
      <c r="N3483">
        <v>3</v>
      </c>
      <c r="O3483" t="s">
        <v>126</v>
      </c>
      <c r="P3483">
        <v>1</v>
      </c>
      <c r="Q3483" t="s">
        <v>37</v>
      </c>
      <c r="R3483">
        <v>5</v>
      </c>
      <c r="S3483" t="s">
        <v>303</v>
      </c>
      <c r="T3483">
        <v>8</v>
      </c>
      <c r="U3483" t="s">
        <v>306</v>
      </c>
      <c r="V3483" t="s">
        <v>189</v>
      </c>
      <c r="W3483">
        <v>3</v>
      </c>
      <c r="X3483" t="s">
        <v>84</v>
      </c>
      <c r="Y3483">
        <v>53</v>
      </c>
      <c r="Z3483">
        <v>156</v>
      </c>
      <c r="AA3483">
        <v>8268</v>
      </c>
      <c r="AB3483">
        <v>3720.5999999999995</v>
      </c>
      <c r="AC3483">
        <v>0.44999999999999996</v>
      </c>
      <c r="AD3483">
        <v>3</v>
      </c>
      <c r="AE3483" t="s">
        <v>42</v>
      </c>
    </row>
    <row r="3484" spans="1:31" x14ac:dyDescent="0.3">
      <c r="A3484">
        <v>1185732</v>
      </c>
      <c r="B3484" t="s">
        <v>30</v>
      </c>
      <c r="C3484" s="1">
        <v>44303</v>
      </c>
      <c r="D3484">
        <v>2021</v>
      </c>
      <c r="E3484" t="s">
        <v>52</v>
      </c>
      <c r="F3484">
        <v>2</v>
      </c>
      <c r="G3484">
        <v>1</v>
      </c>
      <c r="H3484" t="s">
        <v>32</v>
      </c>
      <c r="I3484">
        <v>42</v>
      </c>
      <c r="J3484" t="s">
        <v>33</v>
      </c>
      <c r="K3484">
        <v>32</v>
      </c>
      <c r="L3484" t="s">
        <v>34</v>
      </c>
      <c r="M3484" t="s">
        <v>125</v>
      </c>
      <c r="N3484">
        <v>3</v>
      </c>
      <c r="O3484" t="s">
        <v>126</v>
      </c>
      <c r="P3484">
        <v>1</v>
      </c>
      <c r="Q3484" t="s">
        <v>37</v>
      </c>
      <c r="R3484">
        <v>1</v>
      </c>
      <c r="S3484" t="s">
        <v>127</v>
      </c>
      <c r="T3484">
        <v>4</v>
      </c>
      <c r="U3484" t="s">
        <v>128</v>
      </c>
      <c r="V3484" t="s">
        <v>204</v>
      </c>
      <c r="W3484">
        <v>3</v>
      </c>
      <c r="X3484" t="s">
        <v>84</v>
      </c>
      <c r="Y3484">
        <v>19</v>
      </c>
      <c r="Z3484">
        <v>68</v>
      </c>
      <c r="AA3484">
        <v>1292</v>
      </c>
      <c r="AB3484">
        <v>697.68000000000006</v>
      </c>
      <c r="AC3484">
        <v>0.54</v>
      </c>
      <c r="AD3484">
        <v>3</v>
      </c>
      <c r="AE3484" t="s">
        <v>42</v>
      </c>
    </row>
    <row r="3485" spans="1:31" x14ac:dyDescent="0.3">
      <c r="A3485">
        <v>1185732</v>
      </c>
      <c r="B3485" t="s">
        <v>30</v>
      </c>
      <c r="C3485" s="1">
        <v>44303</v>
      </c>
      <c r="D3485">
        <v>2021</v>
      </c>
      <c r="E3485" t="s">
        <v>52</v>
      </c>
      <c r="F3485">
        <v>2</v>
      </c>
      <c r="G3485">
        <v>1</v>
      </c>
      <c r="H3485" t="s">
        <v>32</v>
      </c>
      <c r="I3485">
        <v>42</v>
      </c>
      <c r="J3485" t="s">
        <v>33</v>
      </c>
      <c r="K3485">
        <v>32</v>
      </c>
      <c r="L3485" t="s">
        <v>34</v>
      </c>
      <c r="M3485" t="s">
        <v>125</v>
      </c>
      <c r="N3485">
        <v>3</v>
      </c>
      <c r="O3485" t="s">
        <v>126</v>
      </c>
      <c r="P3485">
        <v>1</v>
      </c>
      <c r="Q3485" t="s">
        <v>37</v>
      </c>
      <c r="R3485">
        <v>1</v>
      </c>
      <c r="S3485" t="s">
        <v>127</v>
      </c>
      <c r="T3485">
        <v>4</v>
      </c>
      <c r="U3485" t="s">
        <v>128</v>
      </c>
      <c r="V3485" t="s">
        <v>161</v>
      </c>
      <c r="W3485">
        <v>3</v>
      </c>
      <c r="X3485" t="s">
        <v>84</v>
      </c>
      <c r="Y3485">
        <v>60</v>
      </c>
      <c r="Z3485">
        <v>56</v>
      </c>
      <c r="AA3485">
        <v>3360</v>
      </c>
      <c r="AB3485">
        <v>1848.0000000000002</v>
      </c>
      <c r="AC3485">
        <v>0.55000000000000004</v>
      </c>
      <c r="AD3485">
        <v>3</v>
      </c>
      <c r="AE3485" t="s">
        <v>42</v>
      </c>
    </row>
    <row r="3486" spans="1:31" x14ac:dyDescent="0.3">
      <c r="A3486">
        <v>1185732</v>
      </c>
      <c r="B3486" t="s">
        <v>30</v>
      </c>
      <c r="C3486" s="1">
        <v>44425</v>
      </c>
      <c r="D3486">
        <v>2021</v>
      </c>
      <c r="E3486" t="s">
        <v>31</v>
      </c>
      <c r="F3486">
        <v>3</v>
      </c>
      <c r="G3486">
        <v>2</v>
      </c>
      <c r="H3486" t="s">
        <v>74</v>
      </c>
      <c r="I3486">
        <v>33</v>
      </c>
      <c r="J3486" t="s">
        <v>119</v>
      </c>
      <c r="K3486">
        <v>36</v>
      </c>
      <c r="L3486" t="s">
        <v>120</v>
      </c>
      <c r="M3486" t="s">
        <v>125</v>
      </c>
      <c r="N3486">
        <v>3</v>
      </c>
      <c r="O3486" t="s">
        <v>126</v>
      </c>
      <c r="P3486">
        <v>1</v>
      </c>
      <c r="Q3486" t="s">
        <v>37</v>
      </c>
      <c r="R3486">
        <v>5</v>
      </c>
      <c r="S3486" t="s">
        <v>303</v>
      </c>
      <c r="T3486">
        <v>7</v>
      </c>
      <c r="U3486" t="s">
        <v>305</v>
      </c>
      <c r="V3486" t="s">
        <v>187</v>
      </c>
      <c r="W3486">
        <v>3</v>
      </c>
      <c r="X3486" t="s">
        <v>84</v>
      </c>
      <c r="Y3486">
        <v>50</v>
      </c>
      <c r="Z3486">
        <v>168</v>
      </c>
      <c r="AA3486">
        <v>8400</v>
      </c>
      <c r="AB3486">
        <v>4032</v>
      </c>
      <c r="AC3486">
        <v>0.48</v>
      </c>
      <c r="AD3486">
        <v>3</v>
      </c>
      <c r="AE3486" t="s">
        <v>42</v>
      </c>
    </row>
    <row r="3487" spans="1:31" x14ac:dyDescent="0.3">
      <c r="A3487">
        <v>1185732</v>
      </c>
      <c r="B3487" t="s">
        <v>30</v>
      </c>
      <c r="C3487" s="1">
        <v>44334</v>
      </c>
      <c r="D3487">
        <v>2021</v>
      </c>
      <c r="E3487" t="s">
        <v>53</v>
      </c>
      <c r="F3487">
        <v>2</v>
      </c>
      <c r="G3487">
        <v>1</v>
      </c>
      <c r="H3487" t="s">
        <v>32</v>
      </c>
      <c r="I3487">
        <v>42</v>
      </c>
      <c r="J3487" t="s">
        <v>33</v>
      </c>
      <c r="K3487">
        <v>32</v>
      </c>
      <c r="L3487" t="s">
        <v>34</v>
      </c>
      <c r="M3487" t="s">
        <v>125</v>
      </c>
      <c r="N3487">
        <v>3</v>
      </c>
      <c r="O3487" t="s">
        <v>126</v>
      </c>
      <c r="P3487">
        <v>1</v>
      </c>
      <c r="Q3487" t="s">
        <v>37</v>
      </c>
      <c r="R3487">
        <v>5</v>
      </c>
      <c r="S3487" t="s">
        <v>303</v>
      </c>
      <c r="T3487">
        <v>7</v>
      </c>
      <c r="U3487" t="s">
        <v>305</v>
      </c>
      <c r="V3487" t="s">
        <v>162</v>
      </c>
      <c r="W3487">
        <v>3</v>
      </c>
      <c r="X3487" t="s">
        <v>84</v>
      </c>
      <c r="Y3487">
        <v>52</v>
      </c>
      <c r="Z3487">
        <v>95</v>
      </c>
      <c r="AA3487">
        <v>4940</v>
      </c>
      <c r="AB3487">
        <v>2717</v>
      </c>
      <c r="AC3487">
        <v>0.55000000000000004</v>
      </c>
      <c r="AD3487">
        <v>3</v>
      </c>
      <c r="AE3487" t="s">
        <v>42</v>
      </c>
    </row>
    <row r="3488" spans="1:31" x14ac:dyDescent="0.3">
      <c r="A3488">
        <v>1185732</v>
      </c>
      <c r="B3488" t="s">
        <v>30</v>
      </c>
      <c r="C3488" s="1">
        <v>44455</v>
      </c>
      <c r="D3488">
        <v>2021</v>
      </c>
      <c r="E3488" t="s">
        <v>43</v>
      </c>
      <c r="F3488">
        <v>3</v>
      </c>
      <c r="G3488">
        <v>2</v>
      </c>
      <c r="H3488" t="s">
        <v>74</v>
      </c>
      <c r="I3488">
        <v>33</v>
      </c>
      <c r="J3488" t="s">
        <v>119</v>
      </c>
      <c r="K3488">
        <v>36</v>
      </c>
      <c r="L3488" t="s">
        <v>120</v>
      </c>
      <c r="M3488" t="s">
        <v>125</v>
      </c>
      <c r="N3488">
        <v>3</v>
      </c>
      <c r="O3488" t="s">
        <v>126</v>
      </c>
      <c r="P3488">
        <v>1</v>
      </c>
      <c r="Q3488" t="s">
        <v>37</v>
      </c>
      <c r="R3488">
        <v>1</v>
      </c>
      <c r="S3488" t="s">
        <v>127</v>
      </c>
      <c r="T3488">
        <v>5</v>
      </c>
      <c r="U3488" t="s">
        <v>300</v>
      </c>
      <c r="V3488" t="s">
        <v>265</v>
      </c>
      <c r="W3488">
        <v>3</v>
      </c>
      <c r="X3488" t="s">
        <v>84</v>
      </c>
      <c r="Y3488">
        <v>42</v>
      </c>
      <c r="Z3488">
        <v>147</v>
      </c>
      <c r="AA3488">
        <v>6174</v>
      </c>
      <c r="AB3488">
        <v>2778.2999999999997</v>
      </c>
      <c r="AC3488">
        <v>0.44999999999999996</v>
      </c>
      <c r="AD3488">
        <v>3</v>
      </c>
      <c r="AE3488" t="s">
        <v>42</v>
      </c>
    </row>
    <row r="3489" spans="1:31" x14ac:dyDescent="0.3">
      <c r="A3489">
        <v>1185732</v>
      </c>
      <c r="B3489" t="s">
        <v>30</v>
      </c>
      <c r="C3489" s="1">
        <v>44487</v>
      </c>
      <c r="D3489">
        <v>2021</v>
      </c>
      <c r="E3489" t="s">
        <v>44</v>
      </c>
      <c r="F3489">
        <v>4</v>
      </c>
      <c r="G3489">
        <v>2</v>
      </c>
      <c r="H3489" t="s">
        <v>74</v>
      </c>
      <c r="I3489">
        <v>33</v>
      </c>
      <c r="J3489" t="s">
        <v>119</v>
      </c>
      <c r="K3489">
        <v>36</v>
      </c>
      <c r="L3489" t="s">
        <v>120</v>
      </c>
      <c r="M3489" t="s">
        <v>125</v>
      </c>
      <c r="N3489">
        <v>3</v>
      </c>
      <c r="O3489" t="s">
        <v>126</v>
      </c>
      <c r="P3489">
        <v>1</v>
      </c>
      <c r="Q3489" t="s">
        <v>37</v>
      </c>
      <c r="R3489">
        <v>5</v>
      </c>
      <c r="S3489" t="s">
        <v>303</v>
      </c>
      <c r="T3489">
        <v>6</v>
      </c>
      <c r="U3489" t="s">
        <v>304</v>
      </c>
      <c r="V3489" t="s">
        <v>129</v>
      </c>
      <c r="W3489">
        <v>3</v>
      </c>
      <c r="X3489" t="s">
        <v>84</v>
      </c>
      <c r="Y3489">
        <v>25</v>
      </c>
      <c r="Z3489">
        <v>145</v>
      </c>
      <c r="AA3489">
        <v>3625</v>
      </c>
      <c r="AB3489">
        <v>1631.2499999999998</v>
      </c>
      <c r="AC3489">
        <v>0.44999999999999996</v>
      </c>
      <c r="AD3489">
        <v>3</v>
      </c>
      <c r="AE3489" t="s">
        <v>42</v>
      </c>
    </row>
    <row r="3490" spans="1:31" x14ac:dyDescent="0.3">
      <c r="A3490">
        <v>1185732</v>
      </c>
      <c r="B3490" t="s">
        <v>30</v>
      </c>
      <c r="C3490" s="1">
        <v>44364</v>
      </c>
      <c r="D3490">
        <v>2021</v>
      </c>
      <c r="E3490" t="s">
        <v>54</v>
      </c>
      <c r="F3490">
        <v>2</v>
      </c>
      <c r="G3490">
        <v>1</v>
      </c>
      <c r="H3490" t="s">
        <v>32</v>
      </c>
      <c r="I3490">
        <v>42</v>
      </c>
      <c r="J3490" t="s">
        <v>33</v>
      </c>
      <c r="K3490">
        <v>32</v>
      </c>
      <c r="L3490" t="s">
        <v>34</v>
      </c>
      <c r="M3490" t="s">
        <v>125</v>
      </c>
      <c r="N3490">
        <v>3</v>
      </c>
      <c r="O3490" t="s">
        <v>126</v>
      </c>
      <c r="P3490">
        <v>1</v>
      </c>
      <c r="Q3490" t="s">
        <v>37</v>
      </c>
      <c r="R3490">
        <v>1</v>
      </c>
      <c r="S3490" t="s">
        <v>127</v>
      </c>
      <c r="T3490">
        <v>4</v>
      </c>
      <c r="U3490" t="s">
        <v>128</v>
      </c>
      <c r="V3490" t="s">
        <v>189</v>
      </c>
      <c r="W3490">
        <v>3</v>
      </c>
      <c r="X3490" t="s">
        <v>84</v>
      </c>
      <c r="Y3490">
        <v>33</v>
      </c>
      <c r="Z3490">
        <v>81</v>
      </c>
      <c r="AA3490">
        <v>2673</v>
      </c>
      <c r="AB3490">
        <v>1443.42</v>
      </c>
      <c r="AC3490">
        <v>0.54</v>
      </c>
      <c r="AD3490">
        <v>3</v>
      </c>
      <c r="AE3490" t="s">
        <v>42</v>
      </c>
    </row>
    <row r="3491" spans="1:31" x14ac:dyDescent="0.3">
      <c r="A3491">
        <v>1185732</v>
      </c>
      <c r="B3491" t="s">
        <v>30</v>
      </c>
      <c r="C3491" s="1">
        <v>44364</v>
      </c>
      <c r="D3491">
        <v>2021</v>
      </c>
      <c r="E3491" t="s">
        <v>54</v>
      </c>
      <c r="F3491">
        <v>2</v>
      </c>
      <c r="G3491">
        <v>1</v>
      </c>
      <c r="H3491" t="s">
        <v>32</v>
      </c>
      <c r="I3491">
        <v>42</v>
      </c>
      <c r="J3491" t="s">
        <v>33</v>
      </c>
      <c r="K3491">
        <v>32</v>
      </c>
      <c r="L3491" t="s">
        <v>34</v>
      </c>
      <c r="M3491" t="s">
        <v>125</v>
      </c>
      <c r="N3491">
        <v>3</v>
      </c>
      <c r="O3491" t="s">
        <v>126</v>
      </c>
      <c r="P3491">
        <v>1</v>
      </c>
      <c r="Q3491" t="s">
        <v>37</v>
      </c>
      <c r="R3491">
        <v>5</v>
      </c>
      <c r="S3491" t="s">
        <v>303</v>
      </c>
      <c r="T3491">
        <v>7</v>
      </c>
      <c r="U3491" t="s">
        <v>305</v>
      </c>
      <c r="V3491" t="s">
        <v>202</v>
      </c>
      <c r="W3491">
        <v>3</v>
      </c>
      <c r="X3491" t="s">
        <v>84</v>
      </c>
      <c r="Y3491">
        <v>41</v>
      </c>
      <c r="Z3491">
        <v>74</v>
      </c>
      <c r="AA3491">
        <v>3034</v>
      </c>
      <c r="AB3491">
        <v>1668.7</v>
      </c>
      <c r="AC3491">
        <v>0.55000000000000004</v>
      </c>
      <c r="AD3491">
        <v>3</v>
      </c>
      <c r="AE3491" t="s">
        <v>42</v>
      </c>
    </row>
    <row r="3492" spans="1:31" x14ac:dyDescent="0.3">
      <c r="A3492">
        <v>1185732</v>
      </c>
      <c r="B3492" t="s">
        <v>30</v>
      </c>
      <c r="C3492" s="1">
        <v>44517</v>
      </c>
      <c r="D3492">
        <v>2021</v>
      </c>
      <c r="E3492" t="s">
        <v>45</v>
      </c>
      <c r="F3492">
        <v>4</v>
      </c>
      <c r="G3492">
        <v>2</v>
      </c>
      <c r="H3492" t="s">
        <v>74</v>
      </c>
      <c r="I3492">
        <v>33</v>
      </c>
      <c r="J3492" t="s">
        <v>119</v>
      </c>
      <c r="K3492">
        <v>36</v>
      </c>
      <c r="L3492" t="s">
        <v>120</v>
      </c>
      <c r="M3492" t="s">
        <v>125</v>
      </c>
      <c r="N3492">
        <v>3</v>
      </c>
      <c r="O3492" t="s">
        <v>126</v>
      </c>
      <c r="P3492">
        <v>1</v>
      </c>
      <c r="Q3492" t="s">
        <v>37</v>
      </c>
      <c r="R3492">
        <v>1</v>
      </c>
      <c r="S3492" t="s">
        <v>127</v>
      </c>
      <c r="T3492">
        <v>4</v>
      </c>
      <c r="U3492" t="s">
        <v>128</v>
      </c>
      <c r="V3492" t="s">
        <v>186</v>
      </c>
      <c r="W3492">
        <v>3</v>
      </c>
      <c r="X3492" t="s">
        <v>84</v>
      </c>
      <c r="Y3492">
        <v>18</v>
      </c>
      <c r="Z3492">
        <v>117</v>
      </c>
      <c r="AA3492">
        <v>2106</v>
      </c>
      <c r="AB3492">
        <v>947.69999999999993</v>
      </c>
      <c r="AC3492">
        <v>0.44999999999999996</v>
      </c>
      <c r="AD3492">
        <v>3</v>
      </c>
      <c r="AE3492" t="s">
        <v>42</v>
      </c>
    </row>
    <row r="3493" spans="1:31" x14ac:dyDescent="0.3">
      <c r="A3493">
        <v>1185732</v>
      </c>
      <c r="B3493" t="s">
        <v>30</v>
      </c>
      <c r="C3493" s="1">
        <v>44393</v>
      </c>
      <c r="D3493">
        <v>2021</v>
      </c>
      <c r="E3493" t="s">
        <v>55</v>
      </c>
      <c r="F3493">
        <v>3</v>
      </c>
      <c r="G3493">
        <v>1</v>
      </c>
      <c r="H3493" t="s">
        <v>32</v>
      </c>
      <c r="I3493">
        <v>42</v>
      </c>
      <c r="J3493" t="s">
        <v>33</v>
      </c>
      <c r="K3493">
        <v>32</v>
      </c>
      <c r="L3493" t="s">
        <v>34</v>
      </c>
      <c r="M3493" t="s">
        <v>125</v>
      </c>
      <c r="N3493">
        <v>3</v>
      </c>
      <c r="O3493" t="s">
        <v>126</v>
      </c>
      <c r="P3493">
        <v>1</v>
      </c>
      <c r="Q3493" t="s">
        <v>37</v>
      </c>
      <c r="R3493">
        <v>5</v>
      </c>
      <c r="S3493" t="s">
        <v>303</v>
      </c>
      <c r="T3493">
        <v>6</v>
      </c>
      <c r="U3493" t="s">
        <v>304</v>
      </c>
      <c r="V3493" t="s">
        <v>129</v>
      </c>
      <c r="W3493">
        <v>3</v>
      </c>
      <c r="X3493" t="s">
        <v>84</v>
      </c>
      <c r="Y3493">
        <v>48</v>
      </c>
      <c r="Z3493">
        <v>77</v>
      </c>
      <c r="AA3493">
        <v>3696</v>
      </c>
      <c r="AB3493">
        <v>1884.96</v>
      </c>
      <c r="AC3493">
        <v>0.51</v>
      </c>
      <c r="AD3493">
        <v>3</v>
      </c>
      <c r="AE3493" t="s">
        <v>42</v>
      </c>
    </row>
    <row r="3494" spans="1:31" x14ac:dyDescent="0.3">
      <c r="A3494">
        <v>1185732</v>
      </c>
      <c r="B3494" t="s">
        <v>30</v>
      </c>
      <c r="C3494" s="1">
        <v>44546</v>
      </c>
      <c r="D3494">
        <v>2021</v>
      </c>
      <c r="E3494" t="s">
        <v>46</v>
      </c>
      <c r="F3494">
        <v>4</v>
      </c>
      <c r="G3494">
        <v>2</v>
      </c>
      <c r="H3494" t="s">
        <v>74</v>
      </c>
      <c r="I3494">
        <v>33</v>
      </c>
      <c r="J3494" t="s">
        <v>119</v>
      </c>
      <c r="K3494">
        <v>36</v>
      </c>
      <c r="L3494" t="s">
        <v>120</v>
      </c>
      <c r="M3494" t="s">
        <v>125</v>
      </c>
      <c r="N3494">
        <v>3</v>
      </c>
      <c r="O3494" t="s">
        <v>126</v>
      </c>
      <c r="P3494">
        <v>1</v>
      </c>
      <c r="Q3494" t="s">
        <v>37</v>
      </c>
      <c r="R3494">
        <v>1</v>
      </c>
      <c r="S3494" t="s">
        <v>127</v>
      </c>
      <c r="T3494">
        <v>4</v>
      </c>
      <c r="U3494" t="s">
        <v>128</v>
      </c>
      <c r="V3494" t="s">
        <v>161</v>
      </c>
      <c r="W3494">
        <v>3</v>
      </c>
      <c r="X3494" t="s">
        <v>84</v>
      </c>
      <c r="Y3494">
        <v>58</v>
      </c>
      <c r="Z3494">
        <v>155</v>
      </c>
      <c r="AA3494">
        <v>8990</v>
      </c>
      <c r="AB3494">
        <v>4405.1000000000004</v>
      </c>
      <c r="AC3494">
        <v>0.49</v>
      </c>
      <c r="AD3494">
        <v>3</v>
      </c>
      <c r="AE3494" t="s">
        <v>42</v>
      </c>
    </row>
    <row r="3495" spans="1:31" x14ac:dyDescent="0.3">
      <c r="A3495">
        <v>1185732</v>
      </c>
      <c r="B3495" t="s">
        <v>30</v>
      </c>
      <c r="C3495" s="1">
        <v>44393</v>
      </c>
      <c r="D3495">
        <v>2021</v>
      </c>
      <c r="E3495" t="s">
        <v>55</v>
      </c>
      <c r="F3495">
        <v>3</v>
      </c>
      <c r="G3495">
        <v>1</v>
      </c>
      <c r="H3495" t="s">
        <v>32</v>
      </c>
      <c r="I3495">
        <v>42</v>
      </c>
      <c r="J3495" t="s">
        <v>33</v>
      </c>
      <c r="K3495">
        <v>32</v>
      </c>
      <c r="L3495" t="s">
        <v>34</v>
      </c>
      <c r="M3495" t="s">
        <v>125</v>
      </c>
      <c r="N3495">
        <v>3</v>
      </c>
      <c r="O3495" t="s">
        <v>126</v>
      </c>
      <c r="P3495">
        <v>1</v>
      </c>
      <c r="Q3495" t="s">
        <v>37</v>
      </c>
      <c r="R3495">
        <v>5</v>
      </c>
      <c r="S3495" t="s">
        <v>303</v>
      </c>
      <c r="T3495">
        <v>8</v>
      </c>
      <c r="U3495" t="s">
        <v>306</v>
      </c>
      <c r="V3495" t="s">
        <v>189</v>
      </c>
      <c r="W3495">
        <v>3</v>
      </c>
      <c r="X3495" t="s">
        <v>84</v>
      </c>
      <c r="Y3495">
        <v>54</v>
      </c>
      <c r="Z3495">
        <v>87</v>
      </c>
      <c r="AA3495">
        <v>4698</v>
      </c>
      <c r="AB3495">
        <v>2536.92</v>
      </c>
      <c r="AC3495">
        <v>0.54</v>
      </c>
      <c r="AD3495">
        <v>3</v>
      </c>
      <c r="AE3495" t="s">
        <v>42</v>
      </c>
    </row>
    <row r="3496" spans="1:31" x14ac:dyDescent="0.3">
      <c r="A3496">
        <v>1197831</v>
      </c>
      <c r="B3496" t="s">
        <v>73</v>
      </c>
      <c r="C3496" s="1">
        <v>44219</v>
      </c>
      <c r="D3496">
        <v>2021</v>
      </c>
      <c r="E3496" t="s">
        <v>47</v>
      </c>
      <c r="F3496">
        <v>1</v>
      </c>
      <c r="G3496">
        <v>2</v>
      </c>
      <c r="H3496" t="s">
        <v>74</v>
      </c>
      <c r="I3496">
        <v>33</v>
      </c>
      <c r="J3496" t="s">
        <v>119</v>
      </c>
      <c r="K3496">
        <v>36</v>
      </c>
      <c r="L3496" t="s">
        <v>120</v>
      </c>
      <c r="M3496" t="s">
        <v>125</v>
      </c>
      <c r="N3496">
        <v>3</v>
      </c>
      <c r="O3496" t="s">
        <v>126</v>
      </c>
      <c r="P3496">
        <v>1</v>
      </c>
      <c r="Q3496" t="s">
        <v>37</v>
      </c>
      <c r="R3496">
        <v>1</v>
      </c>
      <c r="S3496" t="s">
        <v>127</v>
      </c>
      <c r="T3496">
        <v>4</v>
      </c>
      <c r="U3496" t="s">
        <v>128</v>
      </c>
      <c r="V3496" t="s">
        <v>204</v>
      </c>
      <c r="W3496">
        <v>3</v>
      </c>
      <c r="X3496" t="s">
        <v>84</v>
      </c>
      <c r="Y3496">
        <v>25</v>
      </c>
      <c r="Z3496">
        <v>131</v>
      </c>
      <c r="AA3496">
        <v>3275</v>
      </c>
      <c r="AB3496">
        <v>1473.7499999999998</v>
      </c>
      <c r="AC3496">
        <v>0.44999999999999996</v>
      </c>
      <c r="AD3496">
        <v>3</v>
      </c>
      <c r="AE3496" t="s">
        <v>42</v>
      </c>
    </row>
    <row r="3497" spans="1:31" x14ac:dyDescent="0.3">
      <c r="A3497">
        <v>1197831</v>
      </c>
      <c r="B3497" t="s">
        <v>73</v>
      </c>
      <c r="C3497" s="1">
        <v>44248</v>
      </c>
      <c r="D3497">
        <v>2021</v>
      </c>
      <c r="E3497" t="s">
        <v>48</v>
      </c>
      <c r="F3497">
        <v>1</v>
      </c>
      <c r="G3497">
        <v>2</v>
      </c>
      <c r="H3497" t="s">
        <v>74</v>
      </c>
      <c r="I3497">
        <v>33</v>
      </c>
      <c r="J3497" t="s">
        <v>119</v>
      </c>
      <c r="K3497">
        <v>36</v>
      </c>
      <c r="L3497" t="s">
        <v>120</v>
      </c>
      <c r="M3497" t="s">
        <v>125</v>
      </c>
      <c r="N3497">
        <v>3</v>
      </c>
      <c r="O3497" t="s">
        <v>126</v>
      </c>
      <c r="P3497">
        <v>1</v>
      </c>
      <c r="Q3497" t="s">
        <v>37</v>
      </c>
      <c r="R3497">
        <v>1</v>
      </c>
      <c r="S3497" t="s">
        <v>127</v>
      </c>
      <c r="T3497">
        <v>4</v>
      </c>
      <c r="U3497" t="s">
        <v>128</v>
      </c>
      <c r="V3497" t="s">
        <v>161</v>
      </c>
      <c r="W3497">
        <v>3</v>
      </c>
      <c r="X3497" t="s">
        <v>84</v>
      </c>
      <c r="Y3497">
        <v>24</v>
      </c>
      <c r="Z3497">
        <v>105</v>
      </c>
      <c r="AA3497">
        <v>2520</v>
      </c>
      <c r="AB3497">
        <v>1134</v>
      </c>
      <c r="AC3497">
        <v>0.44999999999999996</v>
      </c>
      <c r="AD3497">
        <v>3</v>
      </c>
      <c r="AE3497" t="s">
        <v>42</v>
      </c>
    </row>
    <row r="3498" spans="1:31" x14ac:dyDescent="0.3">
      <c r="A3498">
        <v>1197831</v>
      </c>
      <c r="B3498" t="s">
        <v>73</v>
      </c>
      <c r="C3498" s="1">
        <v>44274</v>
      </c>
      <c r="D3498">
        <v>2021</v>
      </c>
      <c r="E3498" t="s">
        <v>51</v>
      </c>
      <c r="F3498">
        <v>1</v>
      </c>
      <c r="G3498">
        <v>2</v>
      </c>
      <c r="H3498" t="s">
        <v>74</v>
      </c>
      <c r="I3498">
        <v>34</v>
      </c>
      <c r="J3498" t="s">
        <v>121</v>
      </c>
      <c r="K3498">
        <v>37</v>
      </c>
      <c r="L3498" t="s">
        <v>122</v>
      </c>
      <c r="M3498" t="s">
        <v>125</v>
      </c>
      <c r="N3498">
        <v>3</v>
      </c>
      <c r="O3498" t="s">
        <v>126</v>
      </c>
      <c r="P3498">
        <v>1</v>
      </c>
      <c r="Q3498" t="s">
        <v>37</v>
      </c>
      <c r="R3498">
        <v>5</v>
      </c>
      <c r="S3498" t="s">
        <v>303</v>
      </c>
      <c r="T3498">
        <v>7</v>
      </c>
      <c r="U3498" t="s">
        <v>305</v>
      </c>
      <c r="V3498" t="s">
        <v>187</v>
      </c>
      <c r="W3498">
        <v>3</v>
      </c>
      <c r="X3498" t="s">
        <v>84</v>
      </c>
      <c r="Y3498">
        <v>20</v>
      </c>
      <c r="Z3498">
        <v>98</v>
      </c>
      <c r="AA3498">
        <v>1960</v>
      </c>
      <c r="AB3498">
        <v>881.99999999999989</v>
      </c>
      <c r="AC3498">
        <v>0.44999999999999996</v>
      </c>
      <c r="AD3498">
        <v>3</v>
      </c>
      <c r="AE3498" t="s">
        <v>42</v>
      </c>
    </row>
    <row r="3499" spans="1:31" x14ac:dyDescent="0.3">
      <c r="A3499">
        <v>1197831</v>
      </c>
      <c r="B3499" t="s">
        <v>73</v>
      </c>
      <c r="C3499" s="1">
        <v>44306</v>
      </c>
      <c r="D3499">
        <v>2021</v>
      </c>
      <c r="E3499" t="s">
        <v>52</v>
      </c>
      <c r="F3499">
        <v>2</v>
      </c>
      <c r="G3499">
        <v>2</v>
      </c>
      <c r="H3499" t="s">
        <v>74</v>
      </c>
      <c r="I3499">
        <v>34</v>
      </c>
      <c r="J3499" t="s">
        <v>121</v>
      </c>
      <c r="K3499">
        <v>37</v>
      </c>
      <c r="L3499" t="s">
        <v>122</v>
      </c>
      <c r="M3499" t="s">
        <v>125</v>
      </c>
      <c r="N3499">
        <v>3</v>
      </c>
      <c r="O3499" t="s">
        <v>126</v>
      </c>
      <c r="P3499">
        <v>1</v>
      </c>
      <c r="Q3499" t="s">
        <v>37</v>
      </c>
      <c r="R3499">
        <v>5</v>
      </c>
      <c r="S3499" t="s">
        <v>303</v>
      </c>
      <c r="T3499">
        <v>7</v>
      </c>
      <c r="U3499" t="s">
        <v>305</v>
      </c>
      <c r="V3499" t="s">
        <v>162</v>
      </c>
      <c r="W3499">
        <v>3</v>
      </c>
      <c r="X3499" t="s">
        <v>84</v>
      </c>
      <c r="Y3499">
        <v>24</v>
      </c>
      <c r="Z3499">
        <v>81</v>
      </c>
      <c r="AA3499">
        <v>1944</v>
      </c>
      <c r="AB3499">
        <v>952.56</v>
      </c>
      <c r="AC3499">
        <v>0.49</v>
      </c>
      <c r="AD3499">
        <v>3</v>
      </c>
      <c r="AE3499" t="s">
        <v>42</v>
      </c>
    </row>
    <row r="3500" spans="1:31" x14ac:dyDescent="0.3">
      <c r="A3500">
        <v>1197831</v>
      </c>
      <c r="B3500" t="s">
        <v>73</v>
      </c>
      <c r="C3500" s="1">
        <v>44368</v>
      </c>
      <c r="D3500">
        <v>2021</v>
      </c>
      <c r="E3500" t="s">
        <v>54</v>
      </c>
      <c r="F3500">
        <v>2</v>
      </c>
      <c r="G3500">
        <v>2</v>
      </c>
      <c r="H3500" t="s">
        <v>74</v>
      </c>
      <c r="I3500">
        <v>34</v>
      </c>
      <c r="J3500" t="s">
        <v>121</v>
      </c>
      <c r="K3500">
        <v>37</v>
      </c>
      <c r="L3500" t="s">
        <v>122</v>
      </c>
      <c r="M3500" t="s">
        <v>125</v>
      </c>
      <c r="N3500">
        <v>3</v>
      </c>
      <c r="O3500" t="s">
        <v>126</v>
      </c>
      <c r="P3500">
        <v>1</v>
      </c>
      <c r="Q3500" t="s">
        <v>37</v>
      </c>
      <c r="R3500">
        <v>1</v>
      </c>
      <c r="S3500" t="s">
        <v>127</v>
      </c>
      <c r="T3500">
        <v>5</v>
      </c>
      <c r="U3500" t="s">
        <v>300</v>
      </c>
      <c r="V3500" t="s">
        <v>265</v>
      </c>
      <c r="W3500">
        <v>3</v>
      </c>
      <c r="X3500" t="s">
        <v>84</v>
      </c>
      <c r="Y3500">
        <v>32</v>
      </c>
      <c r="Z3500">
        <v>106</v>
      </c>
      <c r="AA3500">
        <v>3392</v>
      </c>
      <c r="AB3500">
        <v>1662.08</v>
      </c>
      <c r="AC3500">
        <v>0.49</v>
      </c>
      <c r="AD3500">
        <v>3</v>
      </c>
      <c r="AE3500" t="s">
        <v>42</v>
      </c>
    </row>
    <row r="3501" spans="1:31" x14ac:dyDescent="0.3">
      <c r="A3501">
        <v>1197831</v>
      </c>
      <c r="B3501" t="s">
        <v>73</v>
      </c>
      <c r="C3501" s="1">
        <v>44396</v>
      </c>
      <c r="D3501">
        <v>2021</v>
      </c>
      <c r="E3501" t="s">
        <v>55</v>
      </c>
      <c r="F3501">
        <v>3</v>
      </c>
      <c r="G3501">
        <v>2</v>
      </c>
      <c r="H3501" t="s">
        <v>74</v>
      </c>
      <c r="I3501">
        <v>34</v>
      </c>
      <c r="J3501" t="s">
        <v>121</v>
      </c>
      <c r="K3501">
        <v>37</v>
      </c>
      <c r="L3501" t="s">
        <v>122</v>
      </c>
      <c r="M3501" t="s">
        <v>125</v>
      </c>
      <c r="N3501">
        <v>3</v>
      </c>
      <c r="O3501" t="s">
        <v>126</v>
      </c>
      <c r="P3501">
        <v>1</v>
      </c>
      <c r="Q3501" t="s">
        <v>37</v>
      </c>
      <c r="R3501">
        <v>5</v>
      </c>
      <c r="S3501" t="s">
        <v>303</v>
      </c>
      <c r="T3501">
        <v>6</v>
      </c>
      <c r="U3501" t="s">
        <v>304</v>
      </c>
      <c r="V3501" t="s">
        <v>129</v>
      </c>
      <c r="W3501">
        <v>3</v>
      </c>
      <c r="X3501" t="s">
        <v>84</v>
      </c>
      <c r="Y3501">
        <v>47</v>
      </c>
      <c r="Z3501">
        <v>147</v>
      </c>
      <c r="AA3501">
        <v>6909</v>
      </c>
      <c r="AB3501">
        <v>3109.0499999999997</v>
      </c>
      <c r="AC3501">
        <v>0.44999999999999996</v>
      </c>
      <c r="AD3501">
        <v>3</v>
      </c>
      <c r="AE3501" t="s">
        <v>42</v>
      </c>
    </row>
    <row r="3502" spans="1:31" x14ac:dyDescent="0.3">
      <c r="A3502">
        <v>1197831</v>
      </c>
      <c r="B3502" t="s">
        <v>73</v>
      </c>
      <c r="C3502" s="1">
        <v>44428</v>
      </c>
      <c r="D3502">
        <v>2021</v>
      </c>
      <c r="E3502" t="s">
        <v>31</v>
      </c>
      <c r="F3502">
        <v>3</v>
      </c>
      <c r="G3502">
        <v>2</v>
      </c>
      <c r="H3502" t="s">
        <v>74</v>
      </c>
      <c r="I3502">
        <v>34</v>
      </c>
      <c r="J3502" t="s">
        <v>121</v>
      </c>
      <c r="K3502">
        <v>37</v>
      </c>
      <c r="L3502" t="s">
        <v>122</v>
      </c>
      <c r="M3502" t="s">
        <v>125</v>
      </c>
      <c r="N3502">
        <v>3</v>
      </c>
      <c r="O3502" t="s">
        <v>126</v>
      </c>
      <c r="P3502">
        <v>1</v>
      </c>
      <c r="Q3502" t="s">
        <v>37</v>
      </c>
      <c r="R3502">
        <v>1</v>
      </c>
      <c r="S3502" t="s">
        <v>127</v>
      </c>
      <c r="T3502">
        <v>4</v>
      </c>
      <c r="U3502" t="s">
        <v>128</v>
      </c>
      <c r="V3502" t="s">
        <v>189</v>
      </c>
      <c r="W3502">
        <v>3</v>
      </c>
      <c r="X3502" t="s">
        <v>84</v>
      </c>
      <c r="Y3502">
        <v>50</v>
      </c>
      <c r="Z3502">
        <v>152</v>
      </c>
      <c r="AA3502">
        <v>7600</v>
      </c>
      <c r="AB3502">
        <v>3648</v>
      </c>
      <c r="AC3502">
        <v>0.48</v>
      </c>
      <c r="AD3502">
        <v>3</v>
      </c>
      <c r="AE3502" t="s">
        <v>42</v>
      </c>
    </row>
    <row r="3503" spans="1:31" x14ac:dyDescent="0.3">
      <c r="A3503">
        <v>1197831</v>
      </c>
      <c r="B3503" t="s">
        <v>73</v>
      </c>
      <c r="C3503" s="1">
        <v>44458</v>
      </c>
      <c r="D3503">
        <v>2021</v>
      </c>
      <c r="E3503" t="s">
        <v>43</v>
      </c>
      <c r="F3503">
        <v>3</v>
      </c>
      <c r="G3503">
        <v>2</v>
      </c>
      <c r="H3503" t="s">
        <v>74</v>
      </c>
      <c r="I3503">
        <v>34</v>
      </c>
      <c r="J3503" t="s">
        <v>121</v>
      </c>
      <c r="K3503">
        <v>37</v>
      </c>
      <c r="L3503" t="s">
        <v>122</v>
      </c>
      <c r="M3503" t="s">
        <v>125</v>
      </c>
      <c r="N3503">
        <v>3</v>
      </c>
      <c r="O3503" t="s">
        <v>126</v>
      </c>
      <c r="P3503">
        <v>1</v>
      </c>
      <c r="Q3503" t="s">
        <v>37</v>
      </c>
      <c r="R3503">
        <v>5</v>
      </c>
      <c r="S3503" t="s">
        <v>303</v>
      </c>
      <c r="T3503">
        <v>7</v>
      </c>
      <c r="U3503" t="s">
        <v>305</v>
      </c>
      <c r="V3503" t="s">
        <v>202</v>
      </c>
      <c r="W3503">
        <v>3</v>
      </c>
      <c r="X3503" t="s">
        <v>84</v>
      </c>
      <c r="Y3503">
        <v>39</v>
      </c>
      <c r="Z3503">
        <v>126</v>
      </c>
      <c r="AA3503">
        <v>4914</v>
      </c>
      <c r="AB3503">
        <v>2358.7199999999998</v>
      </c>
      <c r="AC3503">
        <v>0.48</v>
      </c>
      <c r="AD3503">
        <v>3</v>
      </c>
      <c r="AE3503" t="s">
        <v>42</v>
      </c>
    </row>
    <row r="3504" spans="1:31" x14ac:dyDescent="0.3">
      <c r="A3504">
        <v>1197831</v>
      </c>
      <c r="B3504" t="s">
        <v>73</v>
      </c>
      <c r="C3504" s="1">
        <v>44490</v>
      </c>
      <c r="D3504">
        <v>2021</v>
      </c>
      <c r="E3504" t="s">
        <v>44</v>
      </c>
      <c r="F3504">
        <v>4</v>
      </c>
      <c r="G3504">
        <v>2</v>
      </c>
      <c r="H3504" t="s">
        <v>74</v>
      </c>
      <c r="I3504">
        <v>34</v>
      </c>
      <c r="J3504" t="s">
        <v>121</v>
      </c>
      <c r="K3504">
        <v>37</v>
      </c>
      <c r="L3504" t="s">
        <v>122</v>
      </c>
      <c r="M3504" t="s">
        <v>125</v>
      </c>
      <c r="N3504">
        <v>3</v>
      </c>
      <c r="O3504" t="s">
        <v>126</v>
      </c>
      <c r="P3504">
        <v>1</v>
      </c>
      <c r="Q3504" t="s">
        <v>37</v>
      </c>
      <c r="R3504">
        <v>1</v>
      </c>
      <c r="S3504" t="s">
        <v>127</v>
      </c>
      <c r="T3504">
        <v>4</v>
      </c>
      <c r="U3504" t="s">
        <v>128</v>
      </c>
      <c r="V3504" t="s">
        <v>186</v>
      </c>
      <c r="W3504">
        <v>3</v>
      </c>
      <c r="X3504" t="s">
        <v>84</v>
      </c>
      <c r="Y3504">
        <v>19</v>
      </c>
      <c r="Z3504">
        <v>106</v>
      </c>
      <c r="AA3504">
        <v>2014</v>
      </c>
      <c r="AB3504">
        <v>906.3</v>
      </c>
      <c r="AC3504">
        <v>0.44999999999999996</v>
      </c>
      <c r="AD3504">
        <v>3</v>
      </c>
      <c r="AE3504" t="s">
        <v>42</v>
      </c>
    </row>
    <row r="3505" spans="1:31" x14ac:dyDescent="0.3">
      <c r="A3505">
        <v>1197831</v>
      </c>
      <c r="B3505" t="s">
        <v>73</v>
      </c>
      <c r="C3505" s="1">
        <v>44520</v>
      </c>
      <c r="D3505">
        <v>2021</v>
      </c>
      <c r="E3505" t="s">
        <v>45</v>
      </c>
      <c r="F3505">
        <v>4</v>
      </c>
      <c r="G3505">
        <v>2</v>
      </c>
      <c r="H3505" t="s">
        <v>74</v>
      </c>
      <c r="I3505">
        <v>34</v>
      </c>
      <c r="J3505" t="s">
        <v>121</v>
      </c>
      <c r="K3505">
        <v>37</v>
      </c>
      <c r="L3505" t="s">
        <v>122</v>
      </c>
      <c r="M3505" t="s">
        <v>125</v>
      </c>
      <c r="N3505">
        <v>3</v>
      </c>
      <c r="O3505" t="s">
        <v>126</v>
      </c>
      <c r="P3505">
        <v>1</v>
      </c>
      <c r="Q3505" t="s">
        <v>37</v>
      </c>
      <c r="R3505">
        <v>5</v>
      </c>
      <c r="S3505" t="s">
        <v>303</v>
      </c>
      <c r="T3505">
        <v>6</v>
      </c>
      <c r="U3505" t="s">
        <v>304</v>
      </c>
      <c r="V3505" t="s">
        <v>129</v>
      </c>
      <c r="W3505">
        <v>3</v>
      </c>
      <c r="X3505" t="s">
        <v>84</v>
      </c>
      <c r="Y3505">
        <v>14</v>
      </c>
      <c r="Z3505">
        <v>94</v>
      </c>
      <c r="AA3505">
        <v>1316</v>
      </c>
      <c r="AB3505">
        <v>658</v>
      </c>
      <c r="AC3505">
        <v>0.5</v>
      </c>
      <c r="AD3505">
        <v>3</v>
      </c>
      <c r="AE3505" t="s">
        <v>42</v>
      </c>
    </row>
    <row r="3506" spans="1:31" x14ac:dyDescent="0.3">
      <c r="A3506">
        <v>1197831</v>
      </c>
      <c r="B3506" t="s">
        <v>73</v>
      </c>
      <c r="C3506" s="1">
        <v>44549</v>
      </c>
      <c r="D3506">
        <v>2021</v>
      </c>
      <c r="E3506" t="s">
        <v>46</v>
      </c>
      <c r="F3506">
        <v>4</v>
      </c>
      <c r="G3506">
        <v>2</v>
      </c>
      <c r="H3506" t="s">
        <v>74</v>
      </c>
      <c r="I3506">
        <v>34</v>
      </c>
      <c r="J3506" t="s">
        <v>121</v>
      </c>
      <c r="K3506">
        <v>37</v>
      </c>
      <c r="L3506" t="s">
        <v>122</v>
      </c>
      <c r="M3506" t="s">
        <v>125</v>
      </c>
      <c r="N3506">
        <v>3</v>
      </c>
      <c r="O3506" t="s">
        <v>126</v>
      </c>
      <c r="P3506">
        <v>1</v>
      </c>
      <c r="Q3506" t="s">
        <v>37</v>
      </c>
      <c r="R3506">
        <v>1</v>
      </c>
      <c r="S3506" t="s">
        <v>127</v>
      </c>
      <c r="T3506">
        <v>4</v>
      </c>
      <c r="U3506" t="s">
        <v>128</v>
      </c>
      <c r="V3506" t="s">
        <v>161</v>
      </c>
      <c r="W3506">
        <v>3</v>
      </c>
      <c r="X3506" t="s">
        <v>84</v>
      </c>
      <c r="Y3506">
        <v>54</v>
      </c>
      <c r="Z3506">
        <v>140</v>
      </c>
      <c r="AA3506">
        <v>7560</v>
      </c>
      <c r="AB3506">
        <v>3553.2</v>
      </c>
      <c r="AC3506">
        <v>0.47</v>
      </c>
      <c r="AD3506">
        <v>3</v>
      </c>
      <c r="AE3506" t="s">
        <v>42</v>
      </c>
    </row>
    <row r="3507" spans="1:31" x14ac:dyDescent="0.3">
      <c r="A3507">
        <v>1197831</v>
      </c>
      <c r="B3507" t="s">
        <v>73</v>
      </c>
      <c r="C3507" s="1">
        <v>44219</v>
      </c>
      <c r="D3507">
        <v>2021</v>
      </c>
      <c r="E3507" t="s">
        <v>47</v>
      </c>
      <c r="F3507">
        <v>1</v>
      </c>
      <c r="G3507">
        <v>2</v>
      </c>
      <c r="H3507" t="s">
        <v>74</v>
      </c>
      <c r="I3507">
        <v>34</v>
      </c>
      <c r="J3507" t="s">
        <v>121</v>
      </c>
      <c r="K3507">
        <v>37</v>
      </c>
      <c r="L3507" t="s">
        <v>122</v>
      </c>
      <c r="M3507" t="s">
        <v>125</v>
      </c>
      <c r="N3507">
        <v>3</v>
      </c>
      <c r="O3507" t="s">
        <v>126</v>
      </c>
      <c r="P3507">
        <v>1</v>
      </c>
      <c r="Q3507" t="s">
        <v>37</v>
      </c>
      <c r="R3507">
        <v>5</v>
      </c>
      <c r="S3507" t="s">
        <v>303</v>
      </c>
      <c r="T3507">
        <v>8</v>
      </c>
      <c r="U3507" t="s">
        <v>306</v>
      </c>
      <c r="V3507" t="s">
        <v>189</v>
      </c>
      <c r="W3507">
        <v>3</v>
      </c>
      <c r="X3507" t="s">
        <v>84</v>
      </c>
      <c r="Y3507">
        <v>25</v>
      </c>
      <c r="Z3507">
        <v>109</v>
      </c>
      <c r="AA3507">
        <v>2725</v>
      </c>
      <c r="AB3507">
        <v>1226.2499999999998</v>
      </c>
      <c r="AC3507">
        <v>0.44999999999999996</v>
      </c>
      <c r="AD3507">
        <v>3</v>
      </c>
      <c r="AE3507" t="s">
        <v>42</v>
      </c>
    </row>
    <row r="3508" spans="1:31" x14ac:dyDescent="0.3">
      <c r="A3508">
        <v>1197831</v>
      </c>
      <c r="B3508" t="s">
        <v>73</v>
      </c>
      <c r="C3508" s="1">
        <v>44248</v>
      </c>
      <c r="D3508">
        <v>2021</v>
      </c>
      <c r="E3508" t="s">
        <v>48</v>
      </c>
      <c r="F3508">
        <v>1</v>
      </c>
      <c r="G3508">
        <v>2</v>
      </c>
      <c r="H3508" t="s">
        <v>74</v>
      </c>
      <c r="I3508">
        <v>34</v>
      </c>
      <c r="J3508" t="s">
        <v>121</v>
      </c>
      <c r="K3508">
        <v>37</v>
      </c>
      <c r="L3508" t="s">
        <v>122</v>
      </c>
      <c r="M3508" t="s">
        <v>125</v>
      </c>
      <c r="N3508">
        <v>3</v>
      </c>
      <c r="O3508" t="s">
        <v>126</v>
      </c>
      <c r="P3508">
        <v>1</v>
      </c>
      <c r="Q3508" t="s">
        <v>37</v>
      </c>
      <c r="R3508">
        <v>1</v>
      </c>
      <c r="S3508" t="s">
        <v>127</v>
      </c>
      <c r="T3508">
        <v>4</v>
      </c>
      <c r="U3508" t="s">
        <v>128</v>
      </c>
      <c r="V3508" t="s">
        <v>204</v>
      </c>
      <c r="W3508">
        <v>3</v>
      </c>
      <c r="X3508" t="s">
        <v>84</v>
      </c>
      <c r="Y3508">
        <v>23</v>
      </c>
      <c r="Z3508">
        <v>80</v>
      </c>
      <c r="AA3508">
        <v>1840</v>
      </c>
      <c r="AB3508">
        <v>846.4</v>
      </c>
      <c r="AC3508">
        <v>0.45999999999999996</v>
      </c>
      <c r="AD3508">
        <v>3</v>
      </c>
      <c r="AE3508" t="s">
        <v>42</v>
      </c>
    </row>
    <row r="3509" spans="1:31" x14ac:dyDescent="0.3">
      <c r="A3509">
        <v>1197831</v>
      </c>
      <c r="B3509" t="s">
        <v>73</v>
      </c>
      <c r="C3509" s="1">
        <v>44274</v>
      </c>
      <c r="D3509">
        <v>2021</v>
      </c>
      <c r="E3509" t="s">
        <v>51</v>
      </c>
      <c r="F3509">
        <v>1</v>
      </c>
      <c r="G3509">
        <v>2</v>
      </c>
      <c r="H3509" t="s">
        <v>74</v>
      </c>
      <c r="I3509">
        <v>35</v>
      </c>
      <c r="J3509" t="s">
        <v>123</v>
      </c>
      <c r="K3509">
        <v>38</v>
      </c>
      <c r="L3509" t="s">
        <v>124</v>
      </c>
      <c r="M3509" t="s">
        <v>125</v>
      </c>
      <c r="N3509">
        <v>3</v>
      </c>
      <c r="O3509" t="s">
        <v>126</v>
      </c>
      <c r="P3509">
        <v>1</v>
      </c>
      <c r="Q3509" t="s">
        <v>37</v>
      </c>
      <c r="R3509">
        <v>1</v>
      </c>
      <c r="S3509" t="s">
        <v>127</v>
      </c>
      <c r="T3509">
        <v>4</v>
      </c>
      <c r="U3509" t="s">
        <v>128</v>
      </c>
      <c r="V3509" t="s">
        <v>161</v>
      </c>
      <c r="W3509">
        <v>3</v>
      </c>
      <c r="X3509" t="s">
        <v>84</v>
      </c>
      <c r="Y3509">
        <v>19</v>
      </c>
      <c r="Z3509">
        <v>73</v>
      </c>
      <c r="AA3509">
        <v>1387</v>
      </c>
      <c r="AB3509">
        <v>665.76</v>
      </c>
      <c r="AC3509">
        <v>0.48</v>
      </c>
      <c r="AD3509">
        <v>3</v>
      </c>
      <c r="AE3509" t="s">
        <v>42</v>
      </c>
    </row>
    <row r="3510" spans="1:31" x14ac:dyDescent="0.3">
      <c r="A3510">
        <v>1197831</v>
      </c>
      <c r="B3510" t="s">
        <v>73</v>
      </c>
      <c r="C3510" s="1">
        <v>44335</v>
      </c>
      <c r="D3510">
        <v>2021</v>
      </c>
      <c r="E3510" t="s">
        <v>53</v>
      </c>
      <c r="F3510">
        <v>2</v>
      </c>
      <c r="G3510">
        <v>2</v>
      </c>
      <c r="H3510" t="s">
        <v>74</v>
      </c>
      <c r="I3510">
        <v>35</v>
      </c>
      <c r="J3510" t="s">
        <v>123</v>
      </c>
      <c r="K3510">
        <v>38</v>
      </c>
      <c r="L3510" t="s">
        <v>124</v>
      </c>
      <c r="M3510" t="s">
        <v>125</v>
      </c>
      <c r="N3510">
        <v>3</v>
      </c>
      <c r="O3510" t="s">
        <v>126</v>
      </c>
      <c r="P3510">
        <v>1</v>
      </c>
      <c r="Q3510" t="s">
        <v>37</v>
      </c>
      <c r="R3510">
        <v>5</v>
      </c>
      <c r="S3510" t="s">
        <v>303</v>
      </c>
      <c r="T3510">
        <v>7</v>
      </c>
      <c r="U3510" t="s">
        <v>305</v>
      </c>
      <c r="V3510" t="s">
        <v>187</v>
      </c>
      <c r="W3510">
        <v>3</v>
      </c>
      <c r="X3510" t="s">
        <v>84</v>
      </c>
      <c r="Y3510">
        <v>39</v>
      </c>
      <c r="Z3510">
        <v>87</v>
      </c>
      <c r="AA3510">
        <v>3393</v>
      </c>
      <c r="AB3510">
        <v>1526.85</v>
      </c>
      <c r="AC3510">
        <v>0.44999999999999996</v>
      </c>
      <c r="AD3510">
        <v>3</v>
      </c>
      <c r="AE3510" t="s">
        <v>42</v>
      </c>
    </row>
    <row r="3511" spans="1:31" x14ac:dyDescent="0.3">
      <c r="A3511">
        <v>1197831</v>
      </c>
      <c r="B3511" t="s">
        <v>73</v>
      </c>
      <c r="C3511" s="1">
        <v>44396</v>
      </c>
      <c r="D3511">
        <v>2021</v>
      </c>
      <c r="E3511" t="s">
        <v>55</v>
      </c>
      <c r="F3511">
        <v>3</v>
      </c>
      <c r="G3511">
        <v>2</v>
      </c>
      <c r="H3511" t="s">
        <v>74</v>
      </c>
      <c r="I3511">
        <v>35</v>
      </c>
      <c r="J3511" t="s">
        <v>123</v>
      </c>
      <c r="K3511">
        <v>38</v>
      </c>
      <c r="L3511" t="s">
        <v>124</v>
      </c>
      <c r="M3511" t="s">
        <v>125</v>
      </c>
      <c r="N3511">
        <v>3</v>
      </c>
      <c r="O3511" t="s">
        <v>126</v>
      </c>
      <c r="P3511">
        <v>1</v>
      </c>
      <c r="Q3511" t="s">
        <v>37</v>
      </c>
      <c r="R3511">
        <v>5</v>
      </c>
      <c r="S3511" t="s">
        <v>303</v>
      </c>
      <c r="T3511">
        <v>7</v>
      </c>
      <c r="U3511" t="s">
        <v>305</v>
      </c>
      <c r="V3511" t="s">
        <v>162</v>
      </c>
      <c r="W3511">
        <v>3</v>
      </c>
      <c r="X3511" t="s">
        <v>84</v>
      </c>
      <c r="Y3511">
        <v>45</v>
      </c>
      <c r="Z3511">
        <v>117</v>
      </c>
      <c r="AA3511">
        <v>5265</v>
      </c>
      <c r="AB3511">
        <v>2632.5</v>
      </c>
      <c r="AC3511">
        <v>0.5</v>
      </c>
      <c r="AD3511">
        <v>3</v>
      </c>
      <c r="AE3511" t="s">
        <v>42</v>
      </c>
    </row>
    <row r="3512" spans="1:31" x14ac:dyDescent="0.3">
      <c r="A3512">
        <v>1197831</v>
      </c>
      <c r="B3512" t="s">
        <v>73</v>
      </c>
      <c r="C3512" s="1">
        <v>44428</v>
      </c>
      <c r="D3512">
        <v>2021</v>
      </c>
      <c r="E3512" t="s">
        <v>31</v>
      </c>
      <c r="F3512">
        <v>3</v>
      </c>
      <c r="G3512">
        <v>2</v>
      </c>
      <c r="H3512" t="s">
        <v>74</v>
      </c>
      <c r="I3512">
        <v>35</v>
      </c>
      <c r="J3512" t="s">
        <v>123</v>
      </c>
      <c r="K3512">
        <v>38</v>
      </c>
      <c r="L3512" t="s">
        <v>124</v>
      </c>
      <c r="M3512" t="s">
        <v>125</v>
      </c>
      <c r="N3512">
        <v>3</v>
      </c>
      <c r="O3512" t="s">
        <v>126</v>
      </c>
      <c r="P3512">
        <v>1</v>
      </c>
      <c r="Q3512" t="s">
        <v>37</v>
      </c>
      <c r="R3512">
        <v>1</v>
      </c>
      <c r="S3512" t="s">
        <v>127</v>
      </c>
      <c r="T3512">
        <v>5</v>
      </c>
      <c r="U3512" t="s">
        <v>300</v>
      </c>
      <c r="V3512" t="s">
        <v>265</v>
      </c>
      <c r="W3512">
        <v>3</v>
      </c>
      <c r="X3512" t="s">
        <v>84</v>
      </c>
      <c r="Y3512">
        <v>51</v>
      </c>
      <c r="Z3512">
        <v>113</v>
      </c>
      <c r="AA3512">
        <v>5763</v>
      </c>
      <c r="AB3512">
        <v>2708.6099999999997</v>
      </c>
      <c r="AC3512">
        <v>0.47</v>
      </c>
      <c r="AD3512">
        <v>3</v>
      </c>
      <c r="AE3512" t="s">
        <v>42</v>
      </c>
    </row>
    <row r="3513" spans="1:31" x14ac:dyDescent="0.3">
      <c r="A3513">
        <v>1197831</v>
      </c>
      <c r="B3513" t="s">
        <v>73</v>
      </c>
      <c r="C3513" s="1">
        <v>44458</v>
      </c>
      <c r="D3513">
        <v>2021</v>
      </c>
      <c r="E3513" t="s">
        <v>43</v>
      </c>
      <c r="F3513">
        <v>3</v>
      </c>
      <c r="G3513">
        <v>2</v>
      </c>
      <c r="H3513" t="s">
        <v>74</v>
      </c>
      <c r="I3513">
        <v>35</v>
      </c>
      <c r="J3513" t="s">
        <v>123</v>
      </c>
      <c r="K3513">
        <v>38</v>
      </c>
      <c r="L3513" t="s">
        <v>124</v>
      </c>
      <c r="M3513" t="s">
        <v>125</v>
      </c>
      <c r="N3513">
        <v>3</v>
      </c>
      <c r="O3513" t="s">
        <v>126</v>
      </c>
      <c r="P3513">
        <v>1</v>
      </c>
      <c r="Q3513" t="s">
        <v>37</v>
      </c>
      <c r="R3513">
        <v>5</v>
      </c>
      <c r="S3513" t="s">
        <v>303</v>
      </c>
      <c r="T3513">
        <v>6</v>
      </c>
      <c r="U3513" t="s">
        <v>304</v>
      </c>
      <c r="V3513" t="s">
        <v>129</v>
      </c>
      <c r="W3513">
        <v>3</v>
      </c>
      <c r="X3513" t="s">
        <v>84</v>
      </c>
      <c r="Y3513">
        <v>38</v>
      </c>
      <c r="Z3513">
        <v>98</v>
      </c>
      <c r="AA3513">
        <v>3724</v>
      </c>
      <c r="AB3513">
        <v>1675.7999999999997</v>
      </c>
      <c r="AC3513">
        <v>0.44999999999999996</v>
      </c>
      <c r="AD3513">
        <v>3</v>
      </c>
      <c r="AE3513" t="s">
        <v>42</v>
      </c>
    </row>
    <row r="3514" spans="1:31" x14ac:dyDescent="0.3">
      <c r="A3514">
        <v>1197831</v>
      </c>
      <c r="B3514" t="s">
        <v>73</v>
      </c>
      <c r="C3514" s="1">
        <v>44490</v>
      </c>
      <c r="D3514">
        <v>2021</v>
      </c>
      <c r="E3514" t="s">
        <v>44</v>
      </c>
      <c r="F3514">
        <v>4</v>
      </c>
      <c r="G3514">
        <v>2</v>
      </c>
      <c r="H3514" t="s">
        <v>74</v>
      </c>
      <c r="I3514">
        <v>35</v>
      </c>
      <c r="J3514" t="s">
        <v>123</v>
      </c>
      <c r="K3514">
        <v>38</v>
      </c>
      <c r="L3514" t="s">
        <v>124</v>
      </c>
      <c r="M3514" t="s">
        <v>125</v>
      </c>
      <c r="N3514">
        <v>3</v>
      </c>
      <c r="O3514" t="s">
        <v>126</v>
      </c>
      <c r="P3514">
        <v>1</v>
      </c>
      <c r="Q3514" t="s">
        <v>37</v>
      </c>
      <c r="R3514">
        <v>1</v>
      </c>
      <c r="S3514" t="s">
        <v>127</v>
      </c>
      <c r="T3514">
        <v>4</v>
      </c>
      <c r="U3514" t="s">
        <v>128</v>
      </c>
      <c r="V3514" t="s">
        <v>189</v>
      </c>
      <c r="W3514">
        <v>3</v>
      </c>
      <c r="X3514" t="s">
        <v>84</v>
      </c>
      <c r="Y3514">
        <v>19</v>
      </c>
      <c r="Z3514">
        <v>88</v>
      </c>
      <c r="AA3514">
        <v>1672</v>
      </c>
      <c r="AB3514">
        <v>769.11999999999989</v>
      </c>
      <c r="AC3514">
        <v>0.45999999999999996</v>
      </c>
      <c r="AD3514">
        <v>3</v>
      </c>
      <c r="AE3514" t="s">
        <v>42</v>
      </c>
    </row>
    <row r="3515" spans="1:31" x14ac:dyDescent="0.3">
      <c r="A3515">
        <v>1197831</v>
      </c>
      <c r="B3515" t="s">
        <v>73</v>
      </c>
      <c r="C3515" s="1">
        <v>44520</v>
      </c>
      <c r="D3515">
        <v>2021</v>
      </c>
      <c r="E3515" t="s">
        <v>45</v>
      </c>
      <c r="F3515">
        <v>4</v>
      </c>
      <c r="G3515">
        <v>2</v>
      </c>
      <c r="H3515" t="s">
        <v>74</v>
      </c>
      <c r="I3515">
        <v>35</v>
      </c>
      <c r="J3515" t="s">
        <v>123</v>
      </c>
      <c r="K3515">
        <v>38</v>
      </c>
      <c r="L3515" t="s">
        <v>124</v>
      </c>
      <c r="M3515" t="s">
        <v>125</v>
      </c>
      <c r="N3515">
        <v>3</v>
      </c>
      <c r="O3515" t="s">
        <v>126</v>
      </c>
      <c r="P3515">
        <v>1</v>
      </c>
      <c r="Q3515" t="s">
        <v>37</v>
      </c>
      <c r="R3515">
        <v>5</v>
      </c>
      <c r="S3515" t="s">
        <v>303</v>
      </c>
      <c r="T3515">
        <v>7</v>
      </c>
      <c r="U3515" t="s">
        <v>305</v>
      </c>
      <c r="V3515" t="s">
        <v>202</v>
      </c>
      <c r="W3515">
        <v>3</v>
      </c>
      <c r="X3515" t="s">
        <v>84</v>
      </c>
      <c r="Y3515">
        <v>14</v>
      </c>
      <c r="Z3515">
        <v>78</v>
      </c>
      <c r="AA3515">
        <v>1092</v>
      </c>
      <c r="AB3515">
        <v>513.24</v>
      </c>
      <c r="AC3515">
        <v>0.47</v>
      </c>
      <c r="AD3515">
        <v>3</v>
      </c>
      <c r="AE3515" t="s">
        <v>42</v>
      </c>
    </row>
    <row r="3516" spans="1:31" x14ac:dyDescent="0.3">
      <c r="A3516">
        <v>1197831</v>
      </c>
      <c r="B3516" t="s">
        <v>73</v>
      </c>
      <c r="C3516" s="1">
        <v>44549</v>
      </c>
      <c r="D3516">
        <v>2021</v>
      </c>
      <c r="E3516" t="s">
        <v>46</v>
      </c>
      <c r="F3516">
        <v>4</v>
      </c>
      <c r="G3516">
        <v>2</v>
      </c>
      <c r="H3516" t="s">
        <v>74</v>
      </c>
      <c r="I3516">
        <v>35</v>
      </c>
      <c r="J3516" t="s">
        <v>123</v>
      </c>
      <c r="K3516">
        <v>38</v>
      </c>
      <c r="L3516" t="s">
        <v>124</v>
      </c>
      <c r="M3516" t="s">
        <v>125</v>
      </c>
      <c r="N3516">
        <v>3</v>
      </c>
      <c r="O3516" t="s">
        <v>126</v>
      </c>
      <c r="P3516">
        <v>1</v>
      </c>
      <c r="Q3516" t="s">
        <v>37</v>
      </c>
      <c r="R3516">
        <v>1</v>
      </c>
      <c r="S3516" t="s">
        <v>127</v>
      </c>
      <c r="T3516">
        <v>4</v>
      </c>
      <c r="U3516" t="s">
        <v>128</v>
      </c>
      <c r="V3516" t="s">
        <v>186</v>
      </c>
      <c r="W3516">
        <v>3</v>
      </c>
      <c r="X3516" t="s">
        <v>84</v>
      </c>
      <c r="Y3516">
        <v>58</v>
      </c>
      <c r="Z3516">
        <v>119</v>
      </c>
      <c r="AA3516">
        <v>6902</v>
      </c>
      <c r="AB3516">
        <v>3105.8999999999996</v>
      </c>
      <c r="AC3516">
        <v>0.44999999999999996</v>
      </c>
      <c r="AD3516">
        <v>3</v>
      </c>
      <c r="AE3516" t="s">
        <v>42</v>
      </c>
    </row>
    <row r="3517" spans="1:31" x14ac:dyDescent="0.3">
      <c r="A3517">
        <v>1197831</v>
      </c>
      <c r="B3517" t="s">
        <v>73</v>
      </c>
      <c r="C3517" s="1">
        <v>44241</v>
      </c>
      <c r="D3517">
        <v>2021</v>
      </c>
      <c r="E3517" t="s">
        <v>48</v>
      </c>
      <c r="F3517">
        <v>1</v>
      </c>
      <c r="G3517">
        <v>2</v>
      </c>
      <c r="H3517" t="s">
        <v>74</v>
      </c>
      <c r="I3517">
        <v>35</v>
      </c>
      <c r="J3517" t="s">
        <v>123</v>
      </c>
      <c r="K3517">
        <v>38</v>
      </c>
      <c r="L3517" t="s">
        <v>124</v>
      </c>
      <c r="M3517" t="s">
        <v>125</v>
      </c>
      <c r="N3517">
        <v>3</v>
      </c>
      <c r="O3517" t="s">
        <v>126</v>
      </c>
      <c r="P3517">
        <v>1</v>
      </c>
      <c r="Q3517" t="s">
        <v>37</v>
      </c>
      <c r="R3517">
        <v>5</v>
      </c>
      <c r="S3517" t="s">
        <v>303</v>
      </c>
      <c r="T3517">
        <v>6</v>
      </c>
      <c r="U3517" t="s">
        <v>304</v>
      </c>
      <c r="V3517" t="s">
        <v>129</v>
      </c>
      <c r="W3517">
        <v>3</v>
      </c>
      <c r="X3517" t="s">
        <v>84</v>
      </c>
      <c r="Y3517">
        <v>23</v>
      </c>
      <c r="Z3517">
        <v>65</v>
      </c>
      <c r="AA3517">
        <v>1495</v>
      </c>
      <c r="AB3517">
        <v>747.5</v>
      </c>
      <c r="AC3517">
        <v>0.5</v>
      </c>
      <c r="AD3517">
        <v>3</v>
      </c>
      <c r="AE3517" t="s">
        <v>42</v>
      </c>
    </row>
    <row r="3518" spans="1:31" x14ac:dyDescent="0.3">
      <c r="A3518">
        <v>1197831</v>
      </c>
      <c r="B3518" t="s">
        <v>73</v>
      </c>
      <c r="C3518" s="1">
        <v>44267</v>
      </c>
      <c r="D3518">
        <v>2021</v>
      </c>
      <c r="E3518" t="s">
        <v>51</v>
      </c>
      <c r="F3518">
        <v>1</v>
      </c>
      <c r="G3518">
        <v>4</v>
      </c>
      <c r="H3518" t="s">
        <v>139</v>
      </c>
      <c r="I3518">
        <v>36</v>
      </c>
      <c r="J3518" t="s">
        <v>171</v>
      </c>
      <c r="K3518">
        <v>39</v>
      </c>
      <c r="L3518" t="s">
        <v>172</v>
      </c>
      <c r="M3518" t="s">
        <v>125</v>
      </c>
      <c r="N3518">
        <v>3</v>
      </c>
      <c r="O3518" t="s">
        <v>126</v>
      </c>
      <c r="P3518">
        <v>1</v>
      </c>
      <c r="Q3518" t="s">
        <v>37</v>
      </c>
      <c r="R3518">
        <v>1</v>
      </c>
      <c r="S3518" t="s">
        <v>127</v>
      </c>
      <c r="T3518">
        <v>4</v>
      </c>
      <c r="U3518" t="s">
        <v>128</v>
      </c>
      <c r="V3518" t="s">
        <v>161</v>
      </c>
      <c r="W3518">
        <v>3</v>
      </c>
      <c r="X3518" t="s">
        <v>84</v>
      </c>
      <c r="Y3518">
        <v>19</v>
      </c>
      <c r="Z3518">
        <v>59</v>
      </c>
      <c r="AA3518">
        <v>1121</v>
      </c>
      <c r="AB3518">
        <v>526.87</v>
      </c>
      <c r="AC3518">
        <v>0.47</v>
      </c>
      <c r="AD3518">
        <v>3</v>
      </c>
      <c r="AE3518" t="s">
        <v>42</v>
      </c>
    </row>
    <row r="3519" spans="1:31" x14ac:dyDescent="0.3">
      <c r="A3519">
        <v>1197831</v>
      </c>
      <c r="B3519" t="s">
        <v>73</v>
      </c>
      <c r="C3519" s="1">
        <v>44328</v>
      </c>
      <c r="D3519">
        <v>2021</v>
      </c>
      <c r="E3519" t="s">
        <v>53</v>
      </c>
      <c r="F3519">
        <v>2</v>
      </c>
      <c r="G3519">
        <v>4</v>
      </c>
      <c r="H3519" t="s">
        <v>139</v>
      </c>
      <c r="I3519">
        <v>36</v>
      </c>
      <c r="J3519" t="s">
        <v>171</v>
      </c>
      <c r="K3519">
        <v>39</v>
      </c>
      <c r="L3519" t="s">
        <v>172</v>
      </c>
      <c r="M3519" t="s">
        <v>125</v>
      </c>
      <c r="N3519">
        <v>3</v>
      </c>
      <c r="O3519" t="s">
        <v>126</v>
      </c>
      <c r="P3519">
        <v>1</v>
      </c>
      <c r="Q3519" t="s">
        <v>37</v>
      </c>
      <c r="R3519">
        <v>5</v>
      </c>
      <c r="S3519" t="s">
        <v>303</v>
      </c>
      <c r="T3519">
        <v>8</v>
      </c>
      <c r="U3519" t="s">
        <v>306</v>
      </c>
      <c r="V3519" t="s">
        <v>189</v>
      </c>
      <c r="W3519">
        <v>3</v>
      </c>
      <c r="X3519" t="s">
        <v>84</v>
      </c>
      <c r="Y3519">
        <v>39</v>
      </c>
      <c r="Z3519">
        <v>77</v>
      </c>
      <c r="AA3519">
        <v>3003</v>
      </c>
      <c r="AB3519">
        <v>1441.44</v>
      </c>
      <c r="AC3519">
        <v>0.48</v>
      </c>
      <c r="AD3519">
        <v>3</v>
      </c>
      <c r="AE3519" t="s">
        <v>42</v>
      </c>
    </row>
    <row r="3520" spans="1:31" x14ac:dyDescent="0.3">
      <c r="A3520">
        <v>1197831</v>
      </c>
      <c r="B3520" t="s">
        <v>73</v>
      </c>
      <c r="C3520" s="1">
        <v>44361</v>
      </c>
      <c r="D3520">
        <v>2021</v>
      </c>
      <c r="E3520" t="s">
        <v>54</v>
      </c>
      <c r="F3520">
        <v>2</v>
      </c>
      <c r="G3520">
        <v>4</v>
      </c>
      <c r="H3520" t="s">
        <v>139</v>
      </c>
      <c r="I3520">
        <v>36</v>
      </c>
      <c r="J3520" t="s">
        <v>171</v>
      </c>
      <c r="K3520">
        <v>39</v>
      </c>
      <c r="L3520" t="s">
        <v>172</v>
      </c>
      <c r="M3520" t="s">
        <v>125</v>
      </c>
      <c r="N3520">
        <v>3</v>
      </c>
      <c r="O3520" t="s">
        <v>126</v>
      </c>
      <c r="P3520">
        <v>1</v>
      </c>
      <c r="Q3520" t="s">
        <v>37</v>
      </c>
      <c r="R3520">
        <v>1</v>
      </c>
      <c r="S3520" t="s">
        <v>127</v>
      </c>
      <c r="T3520">
        <v>4</v>
      </c>
      <c r="U3520" t="s">
        <v>128</v>
      </c>
      <c r="V3520" t="s">
        <v>204</v>
      </c>
      <c r="W3520">
        <v>3</v>
      </c>
      <c r="X3520" t="s">
        <v>84</v>
      </c>
      <c r="Y3520">
        <v>32</v>
      </c>
      <c r="Z3520">
        <v>94</v>
      </c>
      <c r="AA3520">
        <v>3008</v>
      </c>
      <c r="AB3520">
        <v>1443.84</v>
      </c>
      <c r="AC3520">
        <v>0.48</v>
      </c>
      <c r="AD3520">
        <v>3</v>
      </c>
      <c r="AE3520" t="s">
        <v>42</v>
      </c>
    </row>
    <row r="3521" spans="1:31" x14ac:dyDescent="0.3">
      <c r="A3521">
        <v>1197831</v>
      </c>
      <c r="B3521" t="s">
        <v>73</v>
      </c>
      <c r="C3521" s="1">
        <v>44389</v>
      </c>
      <c r="D3521">
        <v>2021</v>
      </c>
      <c r="E3521" t="s">
        <v>55</v>
      </c>
      <c r="F3521">
        <v>3</v>
      </c>
      <c r="G3521">
        <v>4</v>
      </c>
      <c r="H3521" t="s">
        <v>139</v>
      </c>
      <c r="I3521">
        <v>36</v>
      </c>
      <c r="J3521" t="s">
        <v>171</v>
      </c>
      <c r="K3521">
        <v>39</v>
      </c>
      <c r="L3521" t="s">
        <v>172</v>
      </c>
      <c r="M3521" t="s">
        <v>125</v>
      </c>
      <c r="N3521">
        <v>3</v>
      </c>
      <c r="O3521" t="s">
        <v>126</v>
      </c>
      <c r="P3521">
        <v>1</v>
      </c>
      <c r="Q3521" t="s">
        <v>37</v>
      </c>
      <c r="R3521">
        <v>1</v>
      </c>
      <c r="S3521" t="s">
        <v>127</v>
      </c>
      <c r="T3521">
        <v>4</v>
      </c>
      <c r="U3521" t="s">
        <v>128</v>
      </c>
      <c r="V3521" t="s">
        <v>161</v>
      </c>
      <c r="W3521">
        <v>3</v>
      </c>
      <c r="X3521" t="s">
        <v>84</v>
      </c>
      <c r="Y3521">
        <v>49</v>
      </c>
      <c r="Z3521">
        <v>119</v>
      </c>
      <c r="AA3521">
        <v>5831</v>
      </c>
      <c r="AB3521">
        <v>2915.5</v>
      </c>
      <c r="AC3521">
        <v>0.5</v>
      </c>
      <c r="AD3521">
        <v>3</v>
      </c>
      <c r="AE3521" t="s">
        <v>42</v>
      </c>
    </row>
    <row r="3522" spans="1:31" x14ac:dyDescent="0.3">
      <c r="A3522">
        <v>1197831</v>
      </c>
      <c r="B3522" t="s">
        <v>73</v>
      </c>
      <c r="C3522" s="1">
        <v>44421</v>
      </c>
      <c r="D3522">
        <v>2021</v>
      </c>
      <c r="E3522" t="s">
        <v>31</v>
      </c>
      <c r="F3522">
        <v>3</v>
      </c>
      <c r="G3522">
        <v>4</v>
      </c>
      <c r="H3522" t="s">
        <v>139</v>
      </c>
      <c r="I3522">
        <v>36</v>
      </c>
      <c r="J3522" t="s">
        <v>171</v>
      </c>
      <c r="K3522">
        <v>39</v>
      </c>
      <c r="L3522" t="s">
        <v>172</v>
      </c>
      <c r="M3522" t="s">
        <v>125</v>
      </c>
      <c r="N3522">
        <v>3</v>
      </c>
      <c r="O3522" t="s">
        <v>126</v>
      </c>
      <c r="P3522">
        <v>1</v>
      </c>
      <c r="Q3522" t="s">
        <v>37</v>
      </c>
      <c r="R3522">
        <v>5</v>
      </c>
      <c r="S3522" t="s">
        <v>303</v>
      </c>
      <c r="T3522">
        <v>7</v>
      </c>
      <c r="U3522" t="s">
        <v>305</v>
      </c>
      <c r="V3522" t="s">
        <v>187</v>
      </c>
      <c r="W3522">
        <v>3</v>
      </c>
      <c r="X3522" t="s">
        <v>84</v>
      </c>
      <c r="Y3522">
        <v>51</v>
      </c>
      <c r="Z3522">
        <v>111</v>
      </c>
      <c r="AA3522">
        <v>5661</v>
      </c>
      <c r="AB3522">
        <v>2547.4499999999998</v>
      </c>
      <c r="AC3522">
        <v>0.44999999999999996</v>
      </c>
      <c r="AD3522">
        <v>3</v>
      </c>
      <c r="AE3522" t="s">
        <v>42</v>
      </c>
    </row>
    <row r="3523" spans="1:31" x14ac:dyDescent="0.3">
      <c r="A3523">
        <v>1197831</v>
      </c>
      <c r="B3523" t="s">
        <v>73</v>
      </c>
      <c r="C3523" s="1">
        <v>44451</v>
      </c>
      <c r="D3523">
        <v>2021</v>
      </c>
      <c r="E3523" t="s">
        <v>43</v>
      </c>
      <c r="F3523">
        <v>3</v>
      </c>
      <c r="G3523">
        <v>4</v>
      </c>
      <c r="H3523" t="s">
        <v>139</v>
      </c>
      <c r="I3523">
        <v>36</v>
      </c>
      <c r="J3523" t="s">
        <v>171</v>
      </c>
      <c r="K3523">
        <v>39</v>
      </c>
      <c r="L3523" t="s">
        <v>172</v>
      </c>
      <c r="M3523" t="s">
        <v>125</v>
      </c>
      <c r="N3523">
        <v>3</v>
      </c>
      <c r="O3523" t="s">
        <v>126</v>
      </c>
      <c r="P3523">
        <v>1</v>
      </c>
      <c r="Q3523" t="s">
        <v>37</v>
      </c>
      <c r="R3523">
        <v>5</v>
      </c>
      <c r="S3523" t="s">
        <v>303</v>
      </c>
      <c r="T3523">
        <v>7</v>
      </c>
      <c r="U3523" t="s">
        <v>305</v>
      </c>
      <c r="V3523" t="s">
        <v>162</v>
      </c>
      <c r="W3523">
        <v>3</v>
      </c>
      <c r="X3523" t="s">
        <v>84</v>
      </c>
      <c r="Y3523">
        <v>38</v>
      </c>
      <c r="Z3523">
        <v>91</v>
      </c>
      <c r="AA3523">
        <v>3458</v>
      </c>
      <c r="AB3523">
        <v>1556.1</v>
      </c>
      <c r="AC3523">
        <v>0.44999999999999996</v>
      </c>
      <c r="AD3523">
        <v>3</v>
      </c>
      <c r="AE3523" t="s">
        <v>42</v>
      </c>
    </row>
    <row r="3524" spans="1:31" x14ac:dyDescent="0.3">
      <c r="A3524">
        <v>1197831</v>
      </c>
      <c r="B3524" t="s">
        <v>73</v>
      </c>
      <c r="C3524" s="1">
        <v>44483</v>
      </c>
      <c r="D3524">
        <v>2021</v>
      </c>
      <c r="E3524" t="s">
        <v>44</v>
      </c>
      <c r="F3524">
        <v>4</v>
      </c>
      <c r="G3524">
        <v>4</v>
      </c>
      <c r="H3524" t="s">
        <v>139</v>
      </c>
      <c r="I3524">
        <v>36</v>
      </c>
      <c r="J3524" t="s">
        <v>171</v>
      </c>
      <c r="K3524">
        <v>39</v>
      </c>
      <c r="L3524" t="s">
        <v>172</v>
      </c>
      <c r="M3524" t="s">
        <v>125</v>
      </c>
      <c r="N3524">
        <v>3</v>
      </c>
      <c r="O3524" t="s">
        <v>126</v>
      </c>
      <c r="P3524">
        <v>1</v>
      </c>
      <c r="Q3524" t="s">
        <v>37</v>
      </c>
      <c r="R3524">
        <v>1</v>
      </c>
      <c r="S3524" t="s">
        <v>127</v>
      </c>
      <c r="T3524">
        <v>5</v>
      </c>
      <c r="U3524" t="s">
        <v>300</v>
      </c>
      <c r="V3524" t="s">
        <v>265</v>
      </c>
      <c r="W3524">
        <v>3</v>
      </c>
      <c r="X3524" t="s">
        <v>84</v>
      </c>
      <c r="Y3524">
        <v>19</v>
      </c>
      <c r="Z3524">
        <v>85</v>
      </c>
      <c r="AA3524">
        <v>1615</v>
      </c>
      <c r="AB3524">
        <v>742.9</v>
      </c>
      <c r="AC3524">
        <v>0.45999999999999996</v>
      </c>
      <c r="AD3524">
        <v>3</v>
      </c>
      <c r="AE3524" t="s">
        <v>42</v>
      </c>
    </row>
    <row r="3525" spans="1:31" x14ac:dyDescent="0.3">
      <c r="A3525">
        <v>1197831</v>
      </c>
      <c r="B3525" t="s">
        <v>73</v>
      </c>
      <c r="C3525" s="1">
        <v>44513</v>
      </c>
      <c r="D3525">
        <v>2021</v>
      </c>
      <c r="E3525" t="s">
        <v>45</v>
      </c>
      <c r="F3525">
        <v>4</v>
      </c>
      <c r="G3525">
        <v>4</v>
      </c>
      <c r="H3525" t="s">
        <v>139</v>
      </c>
      <c r="I3525">
        <v>36</v>
      </c>
      <c r="J3525" t="s">
        <v>171</v>
      </c>
      <c r="K3525">
        <v>39</v>
      </c>
      <c r="L3525" t="s">
        <v>172</v>
      </c>
      <c r="M3525" t="s">
        <v>125</v>
      </c>
      <c r="N3525">
        <v>3</v>
      </c>
      <c r="O3525" t="s">
        <v>126</v>
      </c>
      <c r="P3525">
        <v>1</v>
      </c>
      <c r="Q3525" t="s">
        <v>37</v>
      </c>
      <c r="R3525">
        <v>5</v>
      </c>
      <c r="S3525" t="s">
        <v>303</v>
      </c>
      <c r="T3525">
        <v>6</v>
      </c>
      <c r="U3525" t="s">
        <v>304</v>
      </c>
      <c r="V3525" t="s">
        <v>129</v>
      </c>
      <c r="W3525">
        <v>3</v>
      </c>
      <c r="X3525" t="s">
        <v>84</v>
      </c>
      <c r="Y3525">
        <v>14</v>
      </c>
      <c r="Z3525">
        <v>72</v>
      </c>
      <c r="AA3525">
        <v>1008</v>
      </c>
      <c r="AB3525">
        <v>504</v>
      </c>
      <c r="AC3525">
        <v>0.5</v>
      </c>
      <c r="AD3525">
        <v>3</v>
      </c>
      <c r="AE3525" t="s">
        <v>42</v>
      </c>
    </row>
    <row r="3526" spans="1:31" x14ac:dyDescent="0.3">
      <c r="A3526">
        <v>1197831</v>
      </c>
      <c r="B3526" t="s">
        <v>73</v>
      </c>
      <c r="C3526" s="1">
        <v>44542</v>
      </c>
      <c r="D3526">
        <v>2021</v>
      </c>
      <c r="E3526" t="s">
        <v>46</v>
      </c>
      <c r="F3526">
        <v>4</v>
      </c>
      <c r="G3526">
        <v>4</v>
      </c>
      <c r="H3526" t="s">
        <v>139</v>
      </c>
      <c r="I3526">
        <v>36</v>
      </c>
      <c r="J3526" t="s">
        <v>171</v>
      </c>
      <c r="K3526">
        <v>39</v>
      </c>
      <c r="L3526" t="s">
        <v>172</v>
      </c>
      <c r="M3526" t="s">
        <v>125</v>
      </c>
      <c r="N3526">
        <v>3</v>
      </c>
      <c r="O3526" t="s">
        <v>126</v>
      </c>
      <c r="P3526">
        <v>1</v>
      </c>
      <c r="Q3526" t="s">
        <v>37</v>
      </c>
      <c r="R3526">
        <v>1</v>
      </c>
      <c r="S3526" t="s">
        <v>127</v>
      </c>
      <c r="T3526">
        <v>4</v>
      </c>
      <c r="U3526" t="s">
        <v>128</v>
      </c>
      <c r="V3526" t="s">
        <v>189</v>
      </c>
      <c r="W3526">
        <v>3</v>
      </c>
      <c r="X3526" t="s">
        <v>84</v>
      </c>
      <c r="Y3526">
        <v>59</v>
      </c>
      <c r="Z3526">
        <v>120</v>
      </c>
      <c r="AA3526">
        <v>7080</v>
      </c>
      <c r="AB3526">
        <v>3540</v>
      </c>
      <c r="AC3526">
        <v>0.5</v>
      </c>
      <c r="AD3526">
        <v>3</v>
      </c>
      <c r="AE3526" t="s">
        <v>42</v>
      </c>
    </row>
    <row r="3527" spans="1:31" x14ac:dyDescent="0.3">
      <c r="A3527">
        <v>1185732</v>
      </c>
      <c r="B3527" t="s">
        <v>30</v>
      </c>
      <c r="C3527" s="1">
        <v>44239</v>
      </c>
      <c r="D3527">
        <v>2021</v>
      </c>
      <c r="E3527" t="s">
        <v>48</v>
      </c>
      <c r="F3527">
        <v>1</v>
      </c>
      <c r="G3527">
        <v>4</v>
      </c>
      <c r="H3527" t="s">
        <v>139</v>
      </c>
      <c r="I3527">
        <v>36</v>
      </c>
      <c r="J3527" t="s">
        <v>171</v>
      </c>
      <c r="K3527">
        <v>39</v>
      </c>
      <c r="L3527" t="s">
        <v>172</v>
      </c>
      <c r="M3527" t="s">
        <v>125</v>
      </c>
      <c r="N3527">
        <v>3</v>
      </c>
      <c r="O3527" t="s">
        <v>126</v>
      </c>
      <c r="P3527">
        <v>1</v>
      </c>
      <c r="Q3527" t="s">
        <v>37</v>
      </c>
      <c r="R3527">
        <v>5</v>
      </c>
      <c r="S3527" t="s">
        <v>303</v>
      </c>
      <c r="T3527">
        <v>7</v>
      </c>
      <c r="U3527" t="s">
        <v>305</v>
      </c>
      <c r="V3527" t="s">
        <v>202</v>
      </c>
      <c r="W3527">
        <v>3</v>
      </c>
      <c r="X3527" t="s">
        <v>84</v>
      </c>
      <c r="Y3527">
        <v>39</v>
      </c>
      <c r="Z3527">
        <v>47</v>
      </c>
      <c r="AA3527">
        <v>1833</v>
      </c>
      <c r="AB3527">
        <v>806.52</v>
      </c>
      <c r="AC3527">
        <v>0.44</v>
      </c>
      <c r="AD3527">
        <v>3</v>
      </c>
      <c r="AE3527" t="s">
        <v>42</v>
      </c>
    </row>
    <row r="3528" spans="1:31" x14ac:dyDescent="0.3">
      <c r="A3528">
        <v>1185732</v>
      </c>
      <c r="B3528" t="s">
        <v>30</v>
      </c>
      <c r="C3528" s="1">
        <v>44298</v>
      </c>
      <c r="D3528">
        <v>2021</v>
      </c>
      <c r="E3528" t="s">
        <v>52</v>
      </c>
      <c r="F3528">
        <v>2</v>
      </c>
      <c r="G3528">
        <v>4</v>
      </c>
      <c r="H3528" t="s">
        <v>139</v>
      </c>
      <c r="I3528">
        <v>37</v>
      </c>
      <c r="J3528" t="s">
        <v>173</v>
      </c>
      <c r="K3528">
        <v>40</v>
      </c>
      <c r="L3528" t="s">
        <v>174</v>
      </c>
      <c r="M3528" t="s">
        <v>125</v>
      </c>
      <c r="N3528">
        <v>3</v>
      </c>
      <c r="O3528" t="s">
        <v>126</v>
      </c>
      <c r="P3528">
        <v>1</v>
      </c>
      <c r="Q3528" t="s">
        <v>37</v>
      </c>
      <c r="R3528">
        <v>1</v>
      </c>
      <c r="S3528" t="s">
        <v>127</v>
      </c>
      <c r="T3528">
        <v>4</v>
      </c>
      <c r="U3528" t="s">
        <v>128</v>
      </c>
      <c r="V3528" t="s">
        <v>186</v>
      </c>
      <c r="W3528">
        <v>3</v>
      </c>
      <c r="X3528" t="s">
        <v>84</v>
      </c>
      <c r="Y3528">
        <v>39</v>
      </c>
      <c r="Z3528">
        <v>42</v>
      </c>
      <c r="AA3528">
        <v>1638</v>
      </c>
      <c r="AB3528">
        <v>671.57999999999993</v>
      </c>
      <c r="AC3528">
        <v>0.41</v>
      </c>
      <c r="AD3528">
        <v>3</v>
      </c>
      <c r="AE3528" t="s">
        <v>42</v>
      </c>
    </row>
    <row r="3529" spans="1:31" x14ac:dyDescent="0.3">
      <c r="A3529">
        <v>1185732</v>
      </c>
      <c r="B3529" t="s">
        <v>30</v>
      </c>
      <c r="C3529" s="1">
        <v>44329</v>
      </c>
      <c r="D3529">
        <v>2021</v>
      </c>
      <c r="E3529" t="s">
        <v>53</v>
      </c>
      <c r="F3529">
        <v>2</v>
      </c>
      <c r="G3529">
        <v>4</v>
      </c>
      <c r="H3529" t="s">
        <v>139</v>
      </c>
      <c r="I3529">
        <v>37</v>
      </c>
      <c r="J3529" t="s">
        <v>173</v>
      </c>
      <c r="K3529">
        <v>40</v>
      </c>
      <c r="L3529" t="s">
        <v>174</v>
      </c>
      <c r="M3529" t="s">
        <v>125</v>
      </c>
      <c r="N3529">
        <v>3</v>
      </c>
      <c r="O3529" t="s">
        <v>126</v>
      </c>
      <c r="P3529">
        <v>1</v>
      </c>
      <c r="Q3529" t="s">
        <v>37</v>
      </c>
      <c r="R3529">
        <v>5</v>
      </c>
      <c r="S3529" t="s">
        <v>303</v>
      </c>
      <c r="T3529">
        <v>6</v>
      </c>
      <c r="U3529" t="s">
        <v>304</v>
      </c>
      <c r="V3529" t="s">
        <v>129</v>
      </c>
      <c r="W3529">
        <v>3</v>
      </c>
      <c r="X3529" t="s">
        <v>84</v>
      </c>
      <c r="Y3529">
        <v>45</v>
      </c>
      <c r="Z3529">
        <v>60</v>
      </c>
      <c r="AA3529">
        <v>2700</v>
      </c>
      <c r="AB3529">
        <v>1214.9999999999998</v>
      </c>
      <c r="AC3529">
        <v>0.44999999999999996</v>
      </c>
      <c r="AD3529">
        <v>3</v>
      </c>
      <c r="AE3529" t="s">
        <v>42</v>
      </c>
    </row>
    <row r="3530" spans="1:31" x14ac:dyDescent="0.3">
      <c r="A3530">
        <v>1185732</v>
      </c>
      <c r="B3530" t="s">
        <v>30</v>
      </c>
      <c r="C3530" s="1">
        <v>44359</v>
      </c>
      <c r="D3530">
        <v>2021</v>
      </c>
      <c r="E3530" t="s">
        <v>54</v>
      </c>
      <c r="F3530">
        <v>2</v>
      </c>
      <c r="G3530">
        <v>4</v>
      </c>
      <c r="H3530" t="s">
        <v>139</v>
      </c>
      <c r="I3530">
        <v>37</v>
      </c>
      <c r="J3530" t="s">
        <v>173</v>
      </c>
      <c r="K3530">
        <v>40</v>
      </c>
      <c r="L3530" t="s">
        <v>174</v>
      </c>
      <c r="M3530" t="s">
        <v>125</v>
      </c>
      <c r="N3530">
        <v>3</v>
      </c>
      <c r="O3530" t="s">
        <v>126</v>
      </c>
      <c r="P3530">
        <v>1</v>
      </c>
      <c r="Q3530" t="s">
        <v>37</v>
      </c>
      <c r="R3530">
        <v>1</v>
      </c>
      <c r="S3530" t="s">
        <v>127</v>
      </c>
      <c r="T3530">
        <v>4</v>
      </c>
      <c r="U3530" t="s">
        <v>128</v>
      </c>
      <c r="V3530" t="s">
        <v>161</v>
      </c>
      <c r="W3530">
        <v>3</v>
      </c>
      <c r="X3530" t="s">
        <v>84</v>
      </c>
      <c r="Y3530">
        <v>39</v>
      </c>
      <c r="Z3530">
        <v>70</v>
      </c>
      <c r="AA3530">
        <v>2730</v>
      </c>
      <c r="AB3530">
        <v>1092</v>
      </c>
      <c r="AC3530">
        <v>0.4</v>
      </c>
      <c r="AD3530">
        <v>3</v>
      </c>
      <c r="AE3530" t="s">
        <v>42</v>
      </c>
    </row>
    <row r="3531" spans="1:31" x14ac:dyDescent="0.3">
      <c r="A3531">
        <v>1185732</v>
      </c>
      <c r="B3531" t="s">
        <v>30</v>
      </c>
      <c r="C3531" s="1">
        <v>44388</v>
      </c>
      <c r="D3531">
        <v>2021</v>
      </c>
      <c r="E3531" t="s">
        <v>55</v>
      </c>
      <c r="F3531">
        <v>3</v>
      </c>
      <c r="G3531">
        <v>4</v>
      </c>
      <c r="H3531" t="s">
        <v>139</v>
      </c>
      <c r="I3531">
        <v>37</v>
      </c>
      <c r="J3531" t="s">
        <v>173</v>
      </c>
      <c r="K3531">
        <v>40</v>
      </c>
      <c r="L3531" t="s">
        <v>174</v>
      </c>
      <c r="M3531" t="s">
        <v>125</v>
      </c>
      <c r="N3531">
        <v>3</v>
      </c>
      <c r="O3531" t="s">
        <v>126</v>
      </c>
      <c r="P3531">
        <v>1</v>
      </c>
      <c r="Q3531" t="s">
        <v>37</v>
      </c>
      <c r="R3531">
        <v>5</v>
      </c>
      <c r="S3531" t="s">
        <v>303</v>
      </c>
      <c r="T3531">
        <v>8</v>
      </c>
      <c r="U3531" t="s">
        <v>306</v>
      </c>
      <c r="V3531" t="s">
        <v>189</v>
      </c>
      <c r="W3531">
        <v>3</v>
      </c>
      <c r="X3531" t="s">
        <v>84</v>
      </c>
      <c r="Y3531">
        <v>44</v>
      </c>
      <c r="Z3531">
        <v>81</v>
      </c>
      <c r="AA3531">
        <v>3564</v>
      </c>
      <c r="AB3531">
        <v>1603.8</v>
      </c>
      <c r="AC3531">
        <v>0.44999999999999996</v>
      </c>
      <c r="AD3531">
        <v>3</v>
      </c>
      <c r="AE3531" t="s">
        <v>42</v>
      </c>
    </row>
    <row r="3532" spans="1:31" x14ac:dyDescent="0.3">
      <c r="A3532">
        <v>1185732</v>
      </c>
      <c r="B3532" t="s">
        <v>30</v>
      </c>
      <c r="C3532" s="1">
        <v>44420</v>
      </c>
      <c r="D3532">
        <v>2021</v>
      </c>
      <c r="E3532" t="s">
        <v>31</v>
      </c>
      <c r="F3532">
        <v>3</v>
      </c>
      <c r="G3532">
        <v>4</v>
      </c>
      <c r="H3532" t="s">
        <v>139</v>
      </c>
      <c r="I3532">
        <v>37</v>
      </c>
      <c r="J3532" t="s">
        <v>173</v>
      </c>
      <c r="K3532">
        <v>40</v>
      </c>
      <c r="L3532" t="s">
        <v>174</v>
      </c>
      <c r="M3532" t="s">
        <v>125</v>
      </c>
      <c r="N3532">
        <v>3</v>
      </c>
      <c r="O3532" t="s">
        <v>126</v>
      </c>
      <c r="P3532">
        <v>1</v>
      </c>
      <c r="Q3532" t="s">
        <v>37</v>
      </c>
      <c r="R3532">
        <v>1</v>
      </c>
      <c r="S3532" t="s">
        <v>127</v>
      </c>
      <c r="T3532">
        <v>4</v>
      </c>
      <c r="U3532" t="s">
        <v>128</v>
      </c>
      <c r="V3532" t="s">
        <v>204</v>
      </c>
      <c r="W3532">
        <v>3</v>
      </c>
      <c r="X3532" t="s">
        <v>84</v>
      </c>
      <c r="Y3532">
        <v>42</v>
      </c>
      <c r="Z3532">
        <v>78</v>
      </c>
      <c r="AA3532">
        <v>3276</v>
      </c>
      <c r="AB3532">
        <v>1474.1999999999998</v>
      </c>
      <c r="AC3532">
        <v>0.44999999999999996</v>
      </c>
      <c r="AD3532">
        <v>3</v>
      </c>
      <c r="AE3532" t="s">
        <v>42</v>
      </c>
    </row>
    <row r="3533" spans="1:31" x14ac:dyDescent="0.3">
      <c r="A3533">
        <v>1185732</v>
      </c>
      <c r="B3533" t="s">
        <v>30</v>
      </c>
      <c r="C3533" s="1">
        <v>44452</v>
      </c>
      <c r="D3533">
        <v>2021</v>
      </c>
      <c r="E3533" t="s">
        <v>43</v>
      </c>
      <c r="F3533">
        <v>3</v>
      </c>
      <c r="G3533">
        <v>4</v>
      </c>
      <c r="H3533" t="s">
        <v>139</v>
      </c>
      <c r="I3533">
        <v>37</v>
      </c>
      <c r="J3533" t="s">
        <v>173</v>
      </c>
      <c r="K3533">
        <v>40</v>
      </c>
      <c r="L3533" t="s">
        <v>174</v>
      </c>
      <c r="M3533" t="s">
        <v>125</v>
      </c>
      <c r="N3533">
        <v>3</v>
      </c>
      <c r="O3533" t="s">
        <v>126</v>
      </c>
      <c r="P3533">
        <v>1</v>
      </c>
      <c r="Q3533" t="s">
        <v>37</v>
      </c>
      <c r="R3533">
        <v>1</v>
      </c>
      <c r="S3533" t="s">
        <v>127</v>
      </c>
      <c r="T3533">
        <v>4</v>
      </c>
      <c r="U3533" t="s">
        <v>128</v>
      </c>
      <c r="V3533" t="s">
        <v>161</v>
      </c>
      <c r="W3533">
        <v>3</v>
      </c>
      <c r="X3533" t="s">
        <v>84</v>
      </c>
      <c r="Y3533">
        <v>39</v>
      </c>
      <c r="Z3533">
        <v>80</v>
      </c>
      <c r="AA3533">
        <v>3120</v>
      </c>
      <c r="AB3533">
        <v>1248</v>
      </c>
      <c r="AC3533">
        <v>0.4</v>
      </c>
      <c r="AD3533">
        <v>3</v>
      </c>
      <c r="AE3533" t="s">
        <v>42</v>
      </c>
    </row>
    <row r="3534" spans="1:31" x14ac:dyDescent="0.3">
      <c r="A3534">
        <v>1185732</v>
      </c>
      <c r="B3534" t="s">
        <v>30</v>
      </c>
      <c r="C3534" s="1">
        <v>44481</v>
      </c>
      <c r="D3534">
        <v>2021</v>
      </c>
      <c r="E3534" t="s">
        <v>44</v>
      </c>
      <c r="F3534">
        <v>4</v>
      </c>
      <c r="G3534">
        <v>4</v>
      </c>
      <c r="H3534" t="s">
        <v>139</v>
      </c>
      <c r="I3534">
        <v>37</v>
      </c>
      <c r="J3534" t="s">
        <v>173</v>
      </c>
      <c r="K3534">
        <v>40</v>
      </c>
      <c r="L3534" t="s">
        <v>174</v>
      </c>
      <c r="M3534" t="s">
        <v>125</v>
      </c>
      <c r="N3534">
        <v>3</v>
      </c>
      <c r="O3534" t="s">
        <v>126</v>
      </c>
      <c r="P3534">
        <v>1</v>
      </c>
      <c r="Q3534" t="s">
        <v>37</v>
      </c>
      <c r="R3534">
        <v>5</v>
      </c>
      <c r="S3534" t="s">
        <v>303</v>
      </c>
      <c r="T3534">
        <v>7</v>
      </c>
      <c r="U3534" t="s">
        <v>305</v>
      </c>
      <c r="V3534" t="s">
        <v>187</v>
      </c>
      <c r="W3534">
        <v>3</v>
      </c>
      <c r="X3534" t="s">
        <v>84</v>
      </c>
      <c r="Y3534">
        <v>41</v>
      </c>
      <c r="Z3534">
        <v>75</v>
      </c>
      <c r="AA3534">
        <v>3075</v>
      </c>
      <c r="AB3534">
        <v>1291.5</v>
      </c>
      <c r="AC3534">
        <v>0.42</v>
      </c>
      <c r="AD3534">
        <v>3</v>
      </c>
      <c r="AE3534" t="s">
        <v>42</v>
      </c>
    </row>
    <row r="3535" spans="1:31" x14ac:dyDescent="0.3">
      <c r="A3535">
        <v>1185732</v>
      </c>
      <c r="B3535" t="s">
        <v>30</v>
      </c>
      <c r="C3535" s="1">
        <v>44512</v>
      </c>
      <c r="D3535">
        <v>2021</v>
      </c>
      <c r="E3535" t="s">
        <v>45</v>
      </c>
      <c r="F3535">
        <v>4</v>
      </c>
      <c r="G3535">
        <v>4</v>
      </c>
      <c r="H3535" t="s">
        <v>139</v>
      </c>
      <c r="I3535">
        <v>37</v>
      </c>
      <c r="J3535" t="s">
        <v>173</v>
      </c>
      <c r="K3535">
        <v>40</v>
      </c>
      <c r="L3535" t="s">
        <v>174</v>
      </c>
      <c r="M3535" t="s">
        <v>125</v>
      </c>
      <c r="N3535">
        <v>3</v>
      </c>
      <c r="O3535" t="s">
        <v>126</v>
      </c>
      <c r="P3535">
        <v>1</v>
      </c>
      <c r="Q3535" t="s">
        <v>37</v>
      </c>
      <c r="R3535">
        <v>5</v>
      </c>
      <c r="S3535" t="s">
        <v>303</v>
      </c>
      <c r="T3535">
        <v>7</v>
      </c>
      <c r="U3535" t="s">
        <v>305</v>
      </c>
      <c r="V3535" t="s">
        <v>162</v>
      </c>
      <c r="W3535">
        <v>3</v>
      </c>
      <c r="X3535" t="s">
        <v>84</v>
      </c>
      <c r="Y3535">
        <v>41</v>
      </c>
      <c r="Z3535">
        <v>63</v>
      </c>
      <c r="AA3535">
        <v>2583</v>
      </c>
      <c r="AB3535">
        <v>1059.03</v>
      </c>
      <c r="AC3535">
        <v>0.41</v>
      </c>
      <c r="AD3535">
        <v>3</v>
      </c>
      <c r="AE3535" t="s">
        <v>42</v>
      </c>
    </row>
    <row r="3536" spans="1:31" x14ac:dyDescent="0.3">
      <c r="A3536">
        <v>1185732</v>
      </c>
      <c r="B3536" t="s">
        <v>30</v>
      </c>
      <c r="C3536" s="1">
        <v>44541</v>
      </c>
      <c r="D3536">
        <v>2021</v>
      </c>
      <c r="E3536" t="s">
        <v>46</v>
      </c>
      <c r="F3536">
        <v>4</v>
      </c>
      <c r="G3536">
        <v>4</v>
      </c>
      <c r="H3536" t="s">
        <v>139</v>
      </c>
      <c r="I3536">
        <v>37</v>
      </c>
      <c r="J3536" t="s">
        <v>173</v>
      </c>
      <c r="K3536">
        <v>40</v>
      </c>
      <c r="L3536" t="s">
        <v>174</v>
      </c>
      <c r="M3536" t="s">
        <v>125</v>
      </c>
      <c r="N3536">
        <v>3</v>
      </c>
      <c r="O3536" t="s">
        <v>126</v>
      </c>
      <c r="P3536">
        <v>1</v>
      </c>
      <c r="Q3536" t="s">
        <v>37</v>
      </c>
      <c r="R3536">
        <v>1</v>
      </c>
      <c r="S3536" t="s">
        <v>127</v>
      </c>
      <c r="T3536">
        <v>5</v>
      </c>
      <c r="U3536" t="s">
        <v>300</v>
      </c>
      <c r="V3536" t="s">
        <v>265</v>
      </c>
      <c r="W3536">
        <v>3</v>
      </c>
      <c r="X3536" t="s">
        <v>84</v>
      </c>
      <c r="Y3536">
        <v>45</v>
      </c>
      <c r="Z3536">
        <v>75</v>
      </c>
      <c r="AA3536">
        <v>3375</v>
      </c>
      <c r="AB3536">
        <v>1451.25</v>
      </c>
      <c r="AC3536">
        <v>0.43</v>
      </c>
      <c r="AD3536">
        <v>3</v>
      </c>
      <c r="AE3536" t="s">
        <v>42</v>
      </c>
    </row>
    <row r="3537" spans="1:31" x14ac:dyDescent="0.3">
      <c r="A3537">
        <v>1185732</v>
      </c>
      <c r="B3537" t="s">
        <v>30</v>
      </c>
      <c r="C3537" s="1">
        <v>44205</v>
      </c>
      <c r="D3537">
        <v>2021</v>
      </c>
      <c r="E3537" t="s">
        <v>47</v>
      </c>
      <c r="F3537">
        <v>1</v>
      </c>
      <c r="G3537">
        <v>4</v>
      </c>
      <c r="H3537" t="s">
        <v>139</v>
      </c>
      <c r="I3537">
        <v>37</v>
      </c>
      <c r="J3537" t="s">
        <v>173</v>
      </c>
      <c r="K3537">
        <v>40</v>
      </c>
      <c r="L3537" t="s">
        <v>174</v>
      </c>
      <c r="M3537" t="s">
        <v>125</v>
      </c>
      <c r="N3537">
        <v>3</v>
      </c>
      <c r="O3537" t="s">
        <v>126</v>
      </c>
      <c r="P3537">
        <v>1</v>
      </c>
      <c r="Q3537" t="s">
        <v>37</v>
      </c>
      <c r="R3537">
        <v>5</v>
      </c>
      <c r="S3537" t="s">
        <v>303</v>
      </c>
      <c r="T3537">
        <v>6</v>
      </c>
      <c r="U3537" t="s">
        <v>304</v>
      </c>
      <c r="V3537" t="s">
        <v>129</v>
      </c>
      <c r="W3537">
        <v>3</v>
      </c>
      <c r="X3537" t="s">
        <v>84</v>
      </c>
      <c r="Y3537">
        <v>32</v>
      </c>
      <c r="Z3537">
        <v>74</v>
      </c>
      <c r="AA3537">
        <v>2368</v>
      </c>
      <c r="AB3537">
        <v>1041.92</v>
      </c>
      <c r="AC3537">
        <v>0.44</v>
      </c>
      <c r="AD3537">
        <v>3</v>
      </c>
      <c r="AE3537" t="s">
        <v>42</v>
      </c>
    </row>
    <row r="3538" spans="1:31" x14ac:dyDescent="0.3">
      <c r="A3538">
        <v>1185732</v>
      </c>
      <c r="B3538" t="s">
        <v>30</v>
      </c>
      <c r="C3538" s="1">
        <v>44236</v>
      </c>
      <c r="D3538">
        <v>2021</v>
      </c>
      <c r="E3538" t="s">
        <v>48</v>
      </c>
      <c r="F3538">
        <v>1</v>
      </c>
      <c r="G3538">
        <v>4</v>
      </c>
      <c r="H3538" t="s">
        <v>139</v>
      </c>
      <c r="I3538">
        <v>37</v>
      </c>
      <c r="J3538" t="s">
        <v>173</v>
      </c>
      <c r="K3538">
        <v>40</v>
      </c>
      <c r="L3538" t="s">
        <v>174</v>
      </c>
      <c r="M3538" t="s">
        <v>125</v>
      </c>
      <c r="N3538">
        <v>3</v>
      </c>
      <c r="O3538" t="s">
        <v>126</v>
      </c>
      <c r="P3538">
        <v>1</v>
      </c>
      <c r="Q3538" t="s">
        <v>37</v>
      </c>
      <c r="R3538">
        <v>1</v>
      </c>
      <c r="S3538" t="s">
        <v>127</v>
      </c>
      <c r="T3538">
        <v>4</v>
      </c>
      <c r="U3538" t="s">
        <v>128</v>
      </c>
      <c r="V3538" t="s">
        <v>189</v>
      </c>
      <c r="W3538">
        <v>3</v>
      </c>
      <c r="X3538" t="s">
        <v>84</v>
      </c>
      <c r="Y3538">
        <v>34</v>
      </c>
      <c r="Z3538">
        <v>51</v>
      </c>
      <c r="AA3538">
        <v>1734</v>
      </c>
      <c r="AB3538">
        <v>745.62</v>
      </c>
      <c r="AC3538">
        <v>0.43</v>
      </c>
      <c r="AD3538">
        <v>3</v>
      </c>
      <c r="AE3538" t="s">
        <v>42</v>
      </c>
    </row>
    <row r="3539" spans="1:31" x14ac:dyDescent="0.3">
      <c r="A3539">
        <v>1185732</v>
      </c>
      <c r="B3539" t="s">
        <v>30</v>
      </c>
      <c r="C3539" s="1">
        <v>44263</v>
      </c>
      <c r="D3539">
        <v>2021</v>
      </c>
      <c r="E3539" t="s">
        <v>51</v>
      </c>
      <c r="F3539">
        <v>1</v>
      </c>
      <c r="G3539">
        <v>4</v>
      </c>
      <c r="H3539" t="s">
        <v>139</v>
      </c>
      <c r="I3539">
        <v>38</v>
      </c>
      <c r="J3539" t="s">
        <v>175</v>
      </c>
      <c r="K3539">
        <v>41</v>
      </c>
      <c r="L3539" t="s">
        <v>176</v>
      </c>
      <c r="M3539" t="s">
        <v>125</v>
      </c>
      <c r="N3539">
        <v>3</v>
      </c>
      <c r="O3539" t="s">
        <v>126</v>
      </c>
      <c r="P3539">
        <v>1</v>
      </c>
      <c r="Q3539" t="s">
        <v>37</v>
      </c>
      <c r="R3539">
        <v>5</v>
      </c>
      <c r="S3539" t="s">
        <v>303</v>
      </c>
      <c r="T3539">
        <v>7</v>
      </c>
      <c r="U3539" t="s">
        <v>305</v>
      </c>
      <c r="V3539" t="s">
        <v>202</v>
      </c>
      <c r="W3539">
        <v>3</v>
      </c>
      <c r="X3539" t="s">
        <v>84</v>
      </c>
      <c r="Y3539">
        <v>27</v>
      </c>
      <c r="Z3539">
        <v>58</v>
      </c>
      <c r="AA3539">
        <v>1566</v>
      </c>
      <c r="AB3539">
        <v>657.72</v>
      </c>
      <c r="AC3539">
        <v>0.42</v>
      </c>
      <c r="AD3539">
        <v>3</v>
      </c>
      <c r="AE3539" t="s">
        <v>42</v>
      </c>
    </row>
    <row r="3540" spans="1:31" x14ac:dyDescent="0.3">
      <c r="A3540">
        <v>1185732</v>
      </c>
      <c r="B3540" t="s">
        <v>30</v>
      </c>
      <c r="C3540" s="1">
        <v>44295</v>
      </c>
      <c r="D3540">
        <v>2021</v>
      </c>
      <c r="E3540" t="s">
        <v>52</v>
      </c>
      <c r="F3540">
        <v>2</v>
      </c>
      <c r="G3540">
        <v>4</v>
      </c>
      <c r="H3540" t="s">
        <v>139</v>
      </c>
      <c r="I3540">
        <v>38</v>
      </c>
      <c r="J3540" t="s">
        <v>175</v>
      </c>
      <c r="K3540">
        <v>41</v>
      </c>
      <c r="L3540" t="s">
        <v>176</v>
      </c>
      <c r="M3540" t="s">
        <v>125</v>
      </c>
      <c r="N3540">
        <v>3</v>
      </c>
      <c r="O3540" t="s">
        <v>126</v>
      </c>
      <c r="P3540">
        <v>1</v>
      </c>
      <c r="Q3540" t="s">
        <v>37</v>
      </c>
      <c r="R3540">
        <v>1</v>
      </c>
      <c r="S3540" t="s">
        <v>127</v>
      </c>
      <c r="T3540">
        <v>4</v>
      </c>
      <c r="U3540" t="s">
        <v>128</v>
      </c>
      <c r="V3540" t="s">
        <v>186</v>
      </c>
      <c r="W3540">
        <v>3</v>
      </c>
      <c r="X3540" t="s">
        <v>84</v>
      </c>
      <c r="Y3540">
        <v>28</v>
      </c>
      <c r="Z3540">
        <v>44</v>
      </c>
      <c r="AA3540">
        <v>1232</v>
      </c>
      <c r="AB3540">
        <v>529.76</v>
      </c>
      <c r="AC3540">
        <v>0.43</v>
      </c>
      <c r="AD3540">
        <v>3</v>
      </c>
      <c r="AE3540" t="s">
        <v>42</v>
      </c>
    </row>
    <row r="3541" spans="1:31" x14ac:dyDescent="0.3">
      <c r="A3541">
        <v>1185732</v>
      </c>
      <c r="B3541" t="s">
        <v>30</v>
      </c>
      <c r="C3541" s="1">
        <v>44326</v>
      </c>
      <c r="D3541">
        <v>2021</v>
      </c>
      <c r="E3541" t="s">
        <v>53</v>
      </c>
      <c r="F3541">
        <v>2</v>
      </c>
      <c r="G3541">
        <v>4</v>
      </c>
      <c r="H3541" t="s">
        <v>139</v>
      </c>
      <c r="I3541">
        <v>38</v>
      </c>
      <c r="J3541" t="s">
        <v>175</v>
      </c>
      <c r="K3541">
        <v>41</v>
      </c>
      <c r="L3541" t="s">
        <v>176</v>
      </c>
      <c r="M3541" t="s">
        <v>125</v>
      </c>
      <c r="N3541">
        <v>3</v>
      </c>
      <c r="O3541" t="s">
        <v>126</v>
      </c>
      <c r="P3541">
        <v>1</v>
      </c>
      <c r="Q3541" t="s">
        <v>37</v>
      </c>
      <c r="R3541">
        <v>5</v>
      </c>
      <c r="S3541" t="s">
        <v>303</v>
      </c>
      <c r="T3541">
        <v>6</v>
      </c>
      <c r="U3541" t="s">
        <v>304</v>
      </c>
      <c r="V3541" t="s">
        <v>129</v>
      </c>
      <c r="W3541">
        <v>3</v>
      </c>
      <c r="X3541" t="s">
        <v>84</v>
      </c>
      <c r="Y3541">
        <v>41</v>
      </c>
      <c r="Z3541">
        <v>54</v>
      </c>
      <c r="AA3541">
        <v>2214</v>
      </c>
      <c r="AB3541">
        <v>974.16</v>
      </c>
      <c r="AC3541">
        <v>0.44</v>
      </c>
      <c r="AD3541">
        <v>3</v>
      </c>
      <c r="AE3541" t="s">
        <v>42</v>
      </c>
    </row>
    <row r="3542" spans="1:31" x14ac:dyDescent="0.3">
      <c r="A3542">
        <v>1185732</v>
      </c>
      <c r="B3542" t="s">
        <v>30</v>
      </c>
      <c r="C3542" s="1">
        <v>44356</v>
      </c>
      <c r="D3542">
        <v>2021</v>
      </c>
      <c r="E3542" t="s">
        <v>54</v>
      </c>
      <c r="F3542">
        <v>2</v>
      </c>
      <c r="G3542">
        <v>4</v>
      </c>
      <c r="H3542" t="s">
        <v>139</v>
      </c>
      <c r="I3542">
        <v>38</v>
      </c>
      <c r="J3542" t="s">
        <v>175</v>
      </c>
      <c r="K3542">
        <v>41</v>
      </c>
      <c r="L3542" t="s">
        <v>176</v>
      </c>
      <c r="M3542" t="s">
        <v>125</v>
      </c>
      <c r="N3542">
        <v>3</v>
      </c>
      <c r="O3542" t="s">
        <v>126</v>
      </c>
      <c r="P3542">
        <v>1</v>
      </c>
      <c r="Q3542" t="s">
        <v>37</v>
      </c>
      <c r="R3542">
        <v>1</v>
      </c>
      <c r="S3542" t="s">
        <v>127</v>
      </c>
      <c r="T3542">
        <v>4</v>
      </c>
      <c r="U3542" t="s">
        <v>128</v>
      </c>
      <c r="V3542" t="s">
        <v>161</v>
      </c>
      <c r="W3542">
        <v>3</v>
      </c>
      <c r="X3542" t="s">
        <v>84</v>
      </c>
      <c r="Y3542">
        <v>32</v>
      </c>
      <c r="Z3542">
        <v>65</v>
      </c>
      <c r="AA3542">
        <v>2080</v>
      </c>
      <c r="AB3542">
        <v>894.4</v>
      </c>
      <c r="AC3542">
        <v>0.43</v>
      </c>
      <c r="AD3542">
        <v>3</v>
      </c>
      <c r="AE3542" t="s">
        <v>42</v>
      </c>
    </row>
    <row r="3543" spans="1:31" x14ac:dyDescent="0.3">
      <c r="A3543">
        <v>1185732</v>
      </c>
      <c r="B3543" t="s">
        <v>30</v>
      </c>
      <c r="C3543" s="1">
        <v>44385</v>
      </c>
      <c r="D3543">
        <v>2021</v>
      </c>
      <c r="E3543" t="s">
        <v>55</v>
      </c>
      <c r="F3543">
        <v>3</v>
      </c>
      <c r="G3543">
        <v>4</v>
      </c>
      <c r="H3543" t="s">
        <v>139</v>
      </c>
      <c r="I3543">
        <v>38</v>
      </c>
      <c r="J3543" t="s">
        <v>175</v>
      </c>
      <c r="K3543">
        <v>41</v>
      </c>
      <c r="L3543" t="s">
        <v>176</v>
      </c>
      <c r="M3543" t="s">
        <v>125</v>
      </c>
      <c r="N3543">
        <v>3</v>
      </c>
      <c r="O3543" t="s">
        <v>126</v>
      </c>
      <c r="P3543">
        <v>1</v>
      </c>
      <c r="Q3543" t="s">
        <v>37</v>
      </c>
      <c r="R3543">
        <v>5</v>
      </c>
      <c r="S3543" t="s">
        <v>303</v>
      </c>
      <c r="T3543">
        <v>8</v>
      </c>
      <c r="U3543" t="s">
        <v>306</v>
      </c>
      <c r="V3543" t="s">
        <v>189</v>
      </c>
      <c r="W3543">
        <v>3</v>
      </c>
      <c r="X3543" t="s">
        <v>84</v>
      </c>
      <c r="Y3543">
        <v>44</v>
      </c>
      <c r="Z3543">
        <v>84</v>
      </c>
      <c r="AA3543">
        <v>3696</v>
      </c>
      <c r="AB3543">
        <v>1589.28</v>
      </c>
      <c r="AC3543">
        <v>0.43</v>
      </c>
      <c r="AD3543">
        <v>3</v>
      </c>
      <c r="AE3543" t="s">
        <v>42</v>
      </c>
    </row>
    <row r="3544" spans="1:31" x14ac:dyDescent="0.3">
      <c r="A3544">
        <v>1185732</v>
      </c>
      <c r="B3544" t="s">
        <v>30</v>
      </c>
      <c r="C3544" s="1">
        <v>44417</v>
      </c>
      <c r="D3544">
        <v>2021</v>
      </c>
      <c r="E3544" t="s">
        <v>31</v>
      </c>
      <c r="F3544">
        <v>3</v>
      </c>
      <c r="G3544">
        <v>4</v>
      </c>
      <c r="H3544" t="s">
        <v>139</v>
      </c>
      <c r="I3544">
        <v>38</v>
      </c>
      <c r="J3544" t="s">
        <v>175</v>
      </c>
      <c r="K3544">
        <v>41</v>
      </c>
      <c r="L3544" t="s">
        <v>176</v>
      </c>
      <c r="M3544" t="s">
        <v>125</v>
      </c>
      <c r="N3544">
        <v>3</v>
      </c>
      <c r="O3544" t="s">
        <v>126</v>
      </c>
      <c r="P3544">
        <v>1</v>
      </c>
      <c r="Q3544" t="s">
        <v>37</v>
      </c>
      <c r="R3544">
        <v>1</v>
      </c>
      <c r="S3544" t="s">
        <v>127</v>
      </c>
      <c r="T3544">
        <v>4</v>
      </c>
      <c r="U3544" t="s">
        <v>128</v>
      </c>
      <c r="V3544" t="s">
        <v>204</v>
      </c>
      <c r="W3544">
        <v>3</v>
      </c>
      <c r="X3544" t="s">
        <v>84</v>
      </c>
      <c r="Y3544">
        <v>42</v>
      </c>
      <c r="Z3544">
        <v>90</v>
      </c>
      <c r="AA3544">
        <v>3780</v>
      </c>
      <c r="AB3544">
        <v>1512</v>
      </c>
      <c r="AC3544">
        <v>0.4</v>
      </c>
      <c r="AD3544">
        <v>3</v>
      </c>
      <c r="AE3544" t="s">
        <v>42</v>
      </c>
    </row>
    <row r="3545" spans="1:31" x14ac:dyDescent="0.3">
      <c r="A3545">
        <v>1185732</v>
      </c>
      <c r="B3545" t="s">
        <v>30</v>
      </c>
      <c r="C3545" s="1">
        <v>44449</v>
      </c>
      <c r="D3545">
        <v>2021</v>
      </c>
      <c r="E3545" t="s">
        <v>43</v>
      </c>
      <c r="F3545">
        <v>3</v>
      </c>
      <c r="G3545">
        <v>4</v>
      </c>
      <c r="H3545" t="s">
        <v>139</v>
      </c>
      <c r="I3545">
        <v>38</v>
      </c>
      <c r="J3545" t="s">
        <v>175</v>
      </c>
      <c r="K3545">
        <v>41</v>
      </c>
      <c r="L3545" t="s">
        <v>176</v>
      </c>
      <c r="M3545" t="s">
        <v>125</v>
      </c>
      <c r="N3545">
        <v>3</v>
      </c>
      <c r="O3545" t="s">
        <v>126</v>
      </c>
      <c r="P3545">
        <v>1</v>
      </c>
      <c r="Q3545" t="s">
        <v>37</v>
      </c>
      <c r="R3545">
        <v>1</v>
      </c>
      <c r="S3545" t="s">
        <v>127</v>
      </c>
      <c r="T3545">
        <v>4</v>
      </c>
      <c r="U3545" t="s">
        <v>128</v>
      </c>
      <c r="V3545" t="s">
        <v>161</v>
      </c>
      <c r="W3545">
        <v>3</v>
      </c>
      <c r="X3545" t="s">
        <v>84</v>
      </c>
      <c r="Y3545">
        <v>34</v>
      </c>
      <c r="Z3545">
        <v>72</v>
      </c>
      <c r="AA3545">
        <v>2448</v>
      </c>
      <c r="AB3545">
        <v>1052.6399999999999</v>
      </c>
      <c r="AC3545">
        <v>0.43</v>
      </c>
      <c r="AD3545">
        <v>3</v>
      </c>
      <c r="AE3545" t="s">
        <v>42</v>
      </c>
    </row>
    <row r="3546" spans="1:31" x14ac:dyDescent="0.3">
      <c r="A3546">
        <v>1185732</v>
      </c>
      <c r="B3546" t="s">
        <v>30</v>
      </c>
      <c r="C3546" s="1">
        <v>44478</v>
      </c>
      <c r="D3546">
        <v>2021</v>
      </c>
      <c r="E3546" t="s">
        <v>44</v>
      </c>
      <c r="F3546">
        <v>4</v>
      </c>
      <c r="G3546">
        <v>4</v>
      </c>
      <c r="H3546" t="s">
        <v>139</v>
      </c>
      <c r="I3546">
        <v>38</v>
      </c>
      <c r="J3546" t="s">
        <v>175</v>
      </c>
      <c r="K3546">
        <v>41</v>
      </c>
      <c r="L3546" t="s">
        <v>176</v>
      </c>
      <c r="M3546" t="s">
        <v>125</v>
      </c>
      <c r="N3546">
        <v>3</v>
      </c>
      <c r="O3546" t="s">
        <v>126</v>
      </c>
      <c r="P3546">
        <v>1</v>
      </c>
      <c r="Q3546" t="s">
        <v>37</v>
      </c>
      <c r="R3546">
        <v>5</v>
      </c>
      <c r="S3546" t="s">
        <v>303</v>
      </c>
      <c r="T3546">
        <v>7</v>
      </c>
      <c r="U3546" t="s">
        <v>305</v>
      </c>
      <c r="V3546" t="s">
        <v>187</v>
      </c>
      <c r="W3546">
        <v>3</v>
      </c>
      <c r="X3546" t="s">
        <v>84</v>
      </c>
      <c r="Y3546">
        <v>36</v>
      </c>
      <c r="Z3546">
        <v>73</v>
      </c>
      <c r="AA3546">
        <v>2628</v>
      </c>
      <c r="AB3546">
        <v>1077.48</v>
      </c>
      <c r="AC3546">
        <v>0.41</v>
      </c>
      <c r="AD3546">
        <v>3</v>
      </c>
      <c r="AE3546" t="s">
        <v>42</v>
      </c>
    </row>
    <row r="3547" spans="1:31" x14ac:dyDescent="0.3">
      <c r="A3547">
        <v>1185732</v>
      </c>
      <c r="B3547" t="s">
        <v>30</v>
      </c>
      <c r="C3547" s="1">
        <v>44509</v>
      </c>
      <c r="D3547">
        <v>2021</v>
      </c>
      <c r="E3547" t="s">
        <v>45</v>
      </c>
      <c r="F3547">
        <v>4</v>
      </c>
      <c r="G3547">
        <v>4</v>
      </c>
      <c r="H3547" t="s">
        <v>139</v>
      </c>
      <c r="I3547">
        <v>38</v>
      </c>
      <c r="J3547" t="s">
        <v>175</v>
      </c>
      <c r="K3547">
        <v>41</v>
      </c>
      <c r="L3547" t="s">
        <v>176</v>
      </c>
      <c r="M3547" t="s">
        <v>125</v>
      </c>
      <c r="N3547">
        <v>3</v>
      </c>
      <c r="O3547" t="s">
        <v>126</v>
      </c>
      <c r="P3547">
        <v>1</v>
      </c>
      <c r="Q3547" t="s">
        <v>37</v>
      </c>
      <c r="R3547">
        <v>5</v>
      </c>
      <c r="S3547" t="s">
        <v>303</v>
      </c>
      <c r="T3547">
        <v>7</v>
      </c>
      <c r="U3547" t="s">
        <v>305</v>
      </c>
      <c r="V3547" t="s">
        <v>162</v>
      </c>
      <c r="W3547">
        <v>3</v>
      </c>
      <c r="X3547" t="s">
        <v>84</v>
      </c>
      <c r="Y3547">
        <v>36</v>
      </c>
      <c r="Z3547">
        <v>73</v>
      </c>
      <c r="AA3547">
        <v>2628</v>
      </c>
      <c r="AB3547">
        <v>1182.5999999999999</v>
      </c>
      <c r="AC3547">
        <v>0.44999999999999996</v>
      </c>
      <c r="AD3547">
        <v>3</v>
      </c>
      <c r="AE3547" t="s">
        <v>42</v>
      </c>
    </row>
    <row r="3548" spans="1:31" x14ac:dyDescent="0.3">
      <c r="A3548">
        <v>1185732</v>
      </c>
      <c r="B3548" t="s">
        <v>30</v>
      </c>
      <c r="C3548" s="1">
        <v>44538</v>
      </c>
      <c r="D3548">
        <v>2021</v>
      </c>
      <c r="E3548" t="s">
        <v>46</v>
      </c>
      <c r="F3548">
        <v>4</v>
      </c>
      <c r="G3548">
        <v>4</v>
      </c>
      <c r="H3548" t="s">
        <v>139</v>
      </c>
      <c r="I3548">
        <v>38</v>
      </c>
      <c r="J3548" t="s">
        <v>175</v>
      </c>
      <c r="K3548">
        <v>41</v>
      </c>
      <c r="L3548" t="s">
        <v>176</v>
      </c>
      <c r="M3548" t="s">
        <v>125</v>
      </c>
      <c r="N3548">
        <v>3</v>
      </c>
      <c r="O3548" t="s">
        <v>126</v>
      </c>
      <c r="P3548">
        <v>1</v>
      </c>
      <c r="Q3548" t="s">
        <v>37</v>
      </c>
      <c r="R3548">
        <v>1</v>
      </c>
      <c r="S3548" t="s">
        <v>127</v>
      </c>
      <c r="T3548">
        <v>5</v>
      </c>
      <c r="U3548" t="s">
        <v>300</v>
      </c>
      <c r="V3548" t="s">
        <v>265</v>
      </c>
      <c r="W3548">
        <v>3</v>
      </c>
      <c r="X3548" t="s">
        <v>84</v>
      </c>
      <c r="Y3548">
        <v>46</v>
      </c>
      <c r="Z3548">
        <v>75</v>
      </c>
      <c r="AA3548">
        <v>3450</v>
      </c>
      <c r="AB3548">
        <v>1552.4999999999998</v>
      </c>
      <c r="AC3548">
        <v>0.44999999999999996</v>
      </c>
      <c r="AD3548">
        <v>3</v>
      </c>
      <c r="AE3548" t="s">
        <v>42</v>
      </c>
    </row>
    <row r="3549" spans="1:31" x14ac:dyDescent="0.3">
      <c r="A3549">
        <v>1185732</v>
      </c>
      <c r="B3549" t="s">
        <v>30</v>
      </c>
      <c r="C3549" s="1">
        <v>44202</v>
      </c>
      <c r="D3549">
        <v>2021</v>
      </c>
      <c r="E3549" t="s">
        <v>47</v>
      </c>
      <c r="F3549">
        <v>1</v>
      </c>
      <c r="G3549">
        <v>4</v>
      </c>
      <c r="H3549" t="s">
        <v>139</v>
      </c>
      <c r="I3549">
        <v>38</v>
      </c>
      <c r="J3549" t="s">
        <v>175</v>
      </c>
      <c r="K3549">
        <v>41</v>
      </c>
      <c r="L3549" t="s">
        <v>176</v>
      </c>
      <c r="M3549" t="s">
        <v>125</v>
      </c>
      <c r="N3549">
        <v>3</v>
      </c>
      <c r="O3549" t="s">
        <v>126</v>
      </c>
      <c r="P3549">
        <v>1</v>
      </c>
      <c r="Q3549" t="s">
        <v>37</v>
      </c>
      <c r="R3549">
        <v>5</v>
      </c>
      <c r="S3549" t="s">
        <v>303</v>
      </c>
      <c r="T3549">
        <v>6</v>
      </c>
      <c r="U3549" t="s">
        <v>304</v>
      </c>
      <c r="V3549" t="s">
        <v>129</v>
      </c>
      <c r="W3549">
        <v>3</v>
      </c>
      <c r="X3549" t="s">
        <v>84</v>
      </c>
      <c r="Y3549">
        <v>29</v>
      </c>
      <c r="Z3549">
        <v>70</v>
      </c>
      <c r="AA3549">
        <v>2030</v>
      </c>
      <c r="AB3549">
        <v>933.8</v>
      </c>
      <c r="AC3549">
        <v>0.45999999999999996</v>
      </c>
      <c r="AD3549">
        <v>3</v>
      </c>
      <c r="AE3549" t="s">
        <v>42</v>
      </c>
    </row>
    <row r="3550" spans="1:31" x14ac:dyDescent="0.3">
      <c r="A3550">
        <v>1185732</v>
      </c>
      <c r="B3550" t="s">
        <v>30</v>
      </c>
      <c r="C3550" s="1">
        <v>44260</v>
      </c>
      <c r="D3550">
        <v>2021</v>
      </c>
      <c r="E3550" t="s">
        <v>51</v>
      </c>
      <c r="F3550">
        <v>1</v>
      </c>
      <c r="G3550">
        <v>4</v>
      </c>
      <c r="H3550" t="s">
        <v>139</v>
      </c>
      <c r="I3550">
        <v>39</v>
      </c>
      <c r="J3550" t="s">
        <v>177</v>
      </c>
      <c r="K3550">
        <v>42</v>
      </c>
      <c r="L3550" t="s">
        <v>178</v>
      </c>
      <c r="M3550" t="s">
        <v>125</v>
      </c>
      <c r="N3550">
        <v>3</v>
      </c>
      <c r="O3550" t="s">
        <v>126</v>
      </c>
      <c r="P3550">
        <v>1</v>
      </c>
      <c r="Q3550" t="s">
        <v>37</v>
      </c>
      <c r="R3550">
        <v>1</v>
      </c>
      <c r="S3550" t="s">
        <v>127</v>
      </c>
      <c r="T3550">
        <v>4</v>
      </c>
      <c r="U3550" t="s">
        <v>128</v>
      </c>
      <c r="V3550" t="s">
        <v>189</v>
      </c>
      <c r="W3550">
        <v>3</v>
      </c>
      <c r="X3550" t="s">
        <v>84</v>
      </c>
      <c r="Y3550">
        <v>19</v>
      </c>
      <c r="Z3550">
        <v>47</v>
      </c>
      <c r="AA3550">
        <v>893</v>
      </c>
      <c r="AB3550">
        <v>401.84999999999997</v>
      </c>
      <c r="AC3550">
        <v>0.44999999999999996</v>
      </c>
      <c r="AD3550">
        <v>3</v>
      </c>
      <c r="AE3550" t="s">
        <v>42</v>
      </c>
    </row>
    <row r="3551" spans="1:31" x14ac:dyDescent="0.3">
      <c r="A3551">
        <v>1185732</v>
      </c>
      <c r="B3551" t="s">
        <v>30</v>
      </c>
      <c r="C3551" s="1">
        <v>44292</v>
      </c>
      <c r="D3551">
        <v>2021</v>
      </c>
      <c r="E3551" t="s">
        <v>52</v>
      </c>
      <c r="F3551">
        <v>2</v>
      </c>
      <c r="G3551">
        <v>4</v>
      </c>
      <c r="H3551" t="s">
        <v>139</v>
      </c>
      <c r="I3551">
        <v>39</v>
      </c>
      <c r="J3551" t="s">
        <v>177</v>
      </c>
      <c r="K3551">
        <v>42</v>
      </c>
      <c r="L3551" t="s">
        <v>178</v>
      </c>
      <c r="M3551" t="s">
        <v>125</v>
      </c>
      <c r="N3551">
        <v>3</v>
      </c>
      <c r="O3551" t="s">
        <v>126</v>
      </c>
      <c r="P3551">
        <v>1</v>
      </c>
      <c r="Q3551" t="s">
        <v>37</v>
      </c>
      <c r="R3551">
        <v>5</v>
      </c>
      <c r="S3551" t="s">
        <v>303</v>
      </c>
      <c r="T3551">
        <v>7</v>
      </c>
      <c r="U3551" t="s">
        <v>305</v>
      </c>
      <c r="V3551" t="s">
        <v>202</v>
      </c>
      <c r="W3551">
        <v>3</v>
      </c>
      <c r="X3551" t="s">
        <v>84</v>
      </c>
      <c r="Y3551">
        <v>18</v>
      </c>
      <c r="Z3551">
        <v>49</v>
      </c>
      <c r="AA3551">
        <v>882</v>
      </c>
      <c r="AB3551">
        <v>432.18</v>
      </c>
      <c r="AC3551">
        <v>0.49</v>
      </c>
      <c r="AD3551">
        <v>3</v>
      </c>
      <c r="AE3551" t="s">
        <v>42</v>
      </c>
    </row>
    <row r="3552" spans="1:31" x14ac:dyDescent="0.3">
      <c r="A3552">
        <v>1185732</v>
      </c>
      <c r="B3552" t="s">
        <v>30</v>
      </c>
      <c r="C3552" s="1">
        <v>44323</v>
      </c>
      <c r="D3552">
        <v>2021</v>
      </c>
      <c r="E3552" t="s">
        <v>53</v>
      </c>
      <c r="F3552">
        <v>2</v>
      </c>
      <c r="G3552">
        <v>4</v>
      </c>
      <c r="H3552" t="s">
        <v>139</v>
      </c>
      <c r="I3552">
        <v>39</v>
      </c>
      <c r="J3552" t="s">
        <v>177</v>
      </c>
      <c r="K3552">
        <v>42</v>
      </c>
      <c r="L3552" t="s">
        <v>178</v>
      </c>
      <c r="M3552" t="s">
        <v>125</v>
      </c>
      <c r="N3552">
        <v>3</v>
      </c>
      <c r="O3552" t="s">
        <v>126</v>
      </c>
      <c r="P3552">
        <v>1</v>
      </c>
      <c r="Q3552" t="s">
        <v>37</v>
      </c>
      <c r="R3552">
        <v>1</v>
      </c>
      <c r="S3552" t="s">
        <v>127</v>
      </c>
      <c r="T3552">
        <v>4</v>
      </c>
      <c r="U3552" t="s">
        <v>128</v>
      </c>
      <c r="V3552" t="s">
        <v>186</v>
      </c>
      <c r="W3552">
        <v>3</v>
      </c>
      <c r="X3552" t="s">
        <v>84</v>
      </c>
      <c r="Y3552">
        <v>37</v>
      </c>
      <c r="Z3552">
        <v>63</v>
      </c>
      <c r="AA3552">
        <v>2331</v>
      </c>
      <c r="AB3552">
        <v>1072.26</v>
      </c>
      <c r="AC3552">
        <v>0.45999999999999996</v>
      </c>
      <c r="AD3552">
        <v>3</v>
      </c>
      <c r="AE3552" t="s">
        <v>42</v>
      </c>
    </row>
    <row r="3553" spans="1:31" x14ac:dyDescent="0.3">
      <c r="A3553">
        <v>1185732</v>
      </c>
      <c r="B3553" t="s">
        <v>30</v>
      </c>
      <c r="C3553" s="1">
        <v>44353</v>
      </c>
      <c r="D3553">
        <v>2021</v>
      </c>
      <c r="E3553" t="s">
        <v>54</v>
      </c>
      <c r="F3553">
        <v>2</v>
      </c>
      <c r="G3553">
        <v>4</v>
      </c>
      <c r="H3553" t="s">
        <v>139</v>
      </c>
      <c r="I3553">
        <v>39</v>
      </c>
      <c r="J3553" t="s">
        <v>177</v>
      </c>
      <c r="K3553">
        <v>42</v>
      </c>
      <c r="L3553" t="s">
        <v>178</v>
      </c>
      <c r="M3553" t="s">
        <v>125</v>
      </c>
      <c r="N3553">
        <v>3</v>
      </c>
      <c r="O3553" t="s">
        <v>126</v>
      </c>
      <c r="P3553">
        <v>1</v>
      </c>
      <c r="Q3553" t="s">
        <v>37</v>
      </c>
      <c r="R3553">
        <v>5</v>
      </c>
      <c r="S3553" t="s">
        <v>303</v>
      </c>
      <c r="T3553">
        <v>6</v>
      </c>
      <c r="U3553" t="s">
        <v>304</v>
      </c>
      <c r="V3553" t="s">
        <v>129</v>
      </c>
      <c r="W3553">
        <v>3</v>
      </c>
      <c r="X3553" t="s">
        <v>84</v>
      </c>
      <c r="Y3553">
        <v>28</v>
      </c>
      <c r="Z3553">
        <v>77</v>
      </c>
      <c r="AA3553">
        <v>2156</v>
      </c>
      <c r="AB3553">
        <v>1034.8799999999999</v>
      </c>
      <c r="AC3553">
        <v>0.48</v>
      </c>
      <c r="AD3553">
        <v>3</v>
      </c>
      <c r="AE3553" t="s">
        <v>42</v>
      </c>
    </row>
    <row r="3554" spans="1:31" x14ac:dyDescent="0.3">
      <c r="A3554">
        <v>1185732</v>
      </c>
      <c r="B3554" t="s">
        <v>30</v>
      </c>
      <c r="C3554" s="1">
        <v>44382</v>
      </c>
      <c r="D3554">
        <v>2021</v>
      </c>
      <c r="E3554" t="s">
        <v>55</v>
      </c>
      <c r="F3554">
        <v>3</v>
      </c>
      <c r="G3554">
        <v>4</v>
      </c>
      <c r="H3554" t="s">
        <v>139</v>
      </c>
      <c r="I3554">
        <v>39</v>
      </c>
      <c r="J3554" t="s">
        <v>177</v>
      </c>
      <c r="K3554">
        <v>42</v>
      </c>
      <c r="L3554" t="s">
        <v>178</v>
      </c>
      <c r="M3554" t="s">
        <v>125</v>
      </c>
      <c r="N3554">
        <v>3</v>
      </c>
      <c r="O3554" t="s">
        <v>126</v>
      </c>
      <c r="P3554">
        <v>1</v>
      </c>
      <c r="Q3554" t="s">
        <v>37</v>
      </c>
      <c r="R3554">
        <v>1</v>
      </c>
      <c r="S3554" t="s">
        <v>127</v>
      </c>
      <c r="T3554">
        <v>4</v>
      </c>
      <c r="U3554" t="s">
        <v>128</v>
      </c>
      <c r="V3554" t="s">
        <v>161</v>
      </c>
      <c r="W3554">
        <v>3</v>
      </c>
      <c r="X3554" t="s">
        <v>84</v>
      </c>
      <c r="Y3554">
        <v>44</v>
      </c>
      <c r="Z3554">
        <v>87</v>
      </c>
      <c r="AA3554">
        <v>3828</v>
      </c>
      <c r="AB3554">
        <v>1875.72</v>
      </c>
      <c r="AC3554">
        <v>0.49</v>
      </c>
      <c r="AD3554">
        <v>3</v>
      </c>
      <c r="AE3554" t="s">
        <v>42</v>
      </c>
    </row>
    <row r="3555" spans="1:31" x14ac:dyDescent="0.3">
      <c r="A3555">
        <v>1185732</v>
      </c>
      <c r="B3555" t="s">
        <v>30</v>
      </c>
      <c r="C3555" s="1">
        <v>44414</v>
      </c>
      <c r="D3555">
        <v>2021</v>
      </c>
      <c r="E3555" t="s">
        <v>31</v>
      </c>
      <c r="F3555">
        <v>3</v>
      </c>
      <c r="G3555">
        <v>4</v>
      </c>
      <c r="H3555" t="s">
        <v>139</v>
      </c>
      <c r="I3555">
        <v>39</v>
      </c>
      <c r="J3555" t="s">
        <v>177</v>
      </c>
      <c r="K3555">
        <v>42</v>
      </c>
      <c r="L3555" t="s">
        <v>178</v>
      </c>
      <c r="M3555" t="s">
        <v>125</v>
      </c>
      <c r="N3555">
        <v>3</v>
      </c>
      <c r="O3555" t="s">
        <v>126</v>
      </c>
      <c r="P3555">
        <v>1</v>
      </c>
      <c r="Q3555" t="s">
        <v>37</v>
      </c>
      <c r="R3555">
        <v>5</v>
      </c>
      <c r="S3555" t="s">
        <v>303</v>
      </c>
      <c r="T3555">
        <v>8</v>
      </c>
      <c r="U3555" t="s">
        <v>306</v>
      </c>
      <c r="V3555" t="s">
        <v>189</v>
      </c>
      <c r="W3555">
        <v>3</v>
      </c>
      <c r="X3555" t="s">
        <v>84</v>
      </c>
      <c r="Y3555">
        <v>42</v>
      </c>
      <c r="Z3555">
        <v>78</v>
      </c>
      <c r="AA3555">
        <v>3276</v>
      </c>
      <c r="AB3555">
        <v>1506.9599999999998</v>
      </c>
      <c r="AC3555">
        <v>0.45999999999999996</v>
      </c>
      <c r="AD3555">
        <v>3</v>
      </c>
      <c r="AE3555" t="s">
        <v>42</v>
      </c>
    </row>
    <row r="3556" spans="1:31" x14ac:dyDescent="0.3">
      <c r="A3556">
        <v>1185732</v>
      </c>
      <c r="B3556" t="s">
        <v>30</v>
      </c>
      <c r="C3556" s="1">
        <v>44446</v>
      </c>
      <c r="D3556">
        <v>2021</v>
      </c>
      <c r="E3556" t="s">
        <v>43</v>
      </c>
      <c r="F3556">
        <v>3</v>
      </c>
      <c r="G3556">
        <v>4</v>
      </c>
      <c r="H3556" t="s">
        <v>139</v>
      </c>
      <c r="I3556">
        <v>39</v>
      </c>
      <c r="J3556" t="s">
        <v>177</v>
      </c>
      <c r="K3556">
        <v>42</v>
      </c>
      <c r="L3556" t="s">
        <v>178</v>
      </c>
      <c r="M3556" t="s">
        <v>125</v>
      </c>
      <c r="N3556">
        <v>3</v>
      </c>
      <c r="O3556" t="s">
        <v>126</v>
      </c>
      <c r="P3556">
        <v>1</v>
      </c>
      <c r="Q3556" t="s">
        <v>37</v>
      </c>
      <c r="R3556">
        <v>1</v>
      </c>
      <c r="S3556" t="s">
        <v>127</v>
      </c>
      <c r="T3556">
        <v>4</v>
      </c>
      <c r="U3556" t="s">
        <v>128</v>
      </c>
      <c r="V3556" t="s">
        <v>204</v>
      </c>
      <c r="W3556">
        <v>3</v>
      </c>
      <c r="X3556" t="s">
        <v>84</v>
      </c>
      <c r="Y3556">
        <v>27</v>
      </c>
      <c r="Z3556">
        <v>77</v>
      </c>
      <c r="AA3556">
        <v>2079</v>
      </c>
      <c r="AB3556">
        <v>977.13</v>
      </c>
      <c r="AC3556">
        <v>0.47</v>
      </c>
      <c r="AD3556">
        <v>3</v>
      </c>
      <c r="AE3556" t="s">
        <v>42</v>
      </c>
    </row>
    <row r="3557" spans="1:31" x14ac:dyDescent="0.3">
      <c r="A3557">
        <v>1185732</v>
      </c>
      <c r="B3557" t="s">
        <v>30</v>
      </c>
      <c r="C3557" s="1">
        <v>44535</v>
      </c>
      <c r="D3557">
        <v>2021</v>
      </c>
      <c r="E3557" t="s">
        <v>46</v>
      </c>
      <c r="F3557">
        <v>4</v>
      </c>
      <c r="G3557">
        <v>4</v>
      </c>
      <c r="H3557" t="s">
        <v>139</v>
      </c>
      <c r="I3557">
        <v>39</v>
      </c>
      <c r="J3557" t="s">
        <v>177</v>
      </c>
      <c r="K3557">
        <v>42</v>
      </c>
      <c r="L3557" t="s">
        <v>178</v>
      </c>
      <c r="M3557" t="s">
        <v>125</v>
      </c>
      <c r="N3557">
        <v>3</v>
      </c>
      <c r="O3557" t="s">
        <v>126</v>
      </c>
      <c r="P3557">
        <v>1</v>
      </c>
      <c r="Q3557" t="s">
        <v>37</v>
      </c>
      <c r="R3557">
        <v>1</v>
      </c>
      <c r="S3557" t="s">
        <v>127</v>
      </c>
      <c r="T3557">
        <v>4</v>
      </c>
      <c r="U3557" t="s">
        <v>128</v>
      </c>
      <c r="V3557" t="s">
        <v>161</v>
      </c>
      <c r="W3557">
        <v>3</v>
      </c>
      <c r="X3557" t="s">
        <v>84</v>
      </c>
      <c r="Y3557">
        <v>47</v>
      </c>
      <c r="Z3557">
        <v>91</v>
      </c>
      <c r="AA3557">
        <v>4277</v>
      </c>
      <c r="AB3557">
        <v>2010.1899999999998</v>
      </c>
      <c r="AC3557">
        <v>0.47</v>
      </c>
      <c r="AD3557">
        <v>3</v>
      </c>
      <c r="AE3557" t="s">
        <v>42</v>
      </c>
    </row>
    <row r="3558" spans="1:31" x14ac:dyDescent="0.3">
      <c r="A3558">
        <v>1185732</v>
      </c>
      <c r="B3558" t="s">
        <v>30</v>
      </c>
      <c r="C3558" s="1">
        <v>44199</v>
      </c>
      <c r="D3558">
        <v>2021</v>
      </c>
      <c r="E3558" t="s">
        <v>47</v>
      </c>
      <c r="F3558">
        <v>1</v>
      </c>
      <c r="G3558">
        <v>4</v>
      </c>
      <c r="H3558" t="s">
        <v>139</v>
      </c>
      <c r="I3558">
        <v>39</v>
      </c>
      <c r="J3558" t="s">
        <v>177</v>
      </c>
      <c r="K3558">
        <v>42</v>
      </c>
      <c r="L3558" t="s">
        <v>178</v>
      </c>
      <c r="M3558" t="s">
        <v>125</v>
      </c>
      <c r="N3558">
        <v>3</v>
      </c>
      <c r="O3558" t="s">
        <v>126</v>
      </c>
      <c r="P3558">
        <v>1</v>
      </c>
      <c r="Q3558" t="s">
        <v>37</v>
      </c>
      <c r="R3558">
        <v>5</v>
      </c>
      <c r="S3558" t="s">
        <v>303</v>
      </c>
      <c r="T3558">
        <v>7</v>
      </c>
      <c r="U3558" t="s">
        <v>305</v>
      </c>
      <c r="V3558" t="s">
        <v>187</v>
      </c>
      <c r="W3558">
        <v>3</v>
      </c>
      <c r="X3558" t="s">
        <v>84</v>
      </c>
      <c r="Y3558">
        <v>29</v>
      </c>
      <c r="Z3558">
        <v>70</v>
      </c>
      <c r="AA3558">
        <v>2030</v>
      </c>
      <c r="AB3558">
        <v>933.8</v>
      </c>
      <c r="AC3558">
        <v>0.45999999999999996</v>
      </c>
      <c r="AD3558">
        <v>3</v>
      </c>
      <c r="AE3558" t="s">
        <v>42</v>
      </c>
    </row>
    <row r="3559" spans="1:31" x14ac:dyDescent="0.3">
      <c r="A3559">
        <v>1185732</v>
      </c>
      <c r="B3559" t="s">
        <v>30</v>
      </c>
      <c r="C3559" s="1">
        <v>44230</v>
      </c>
      <c r="D3559">
        <v>2021</v>
      </c>
      <c r="E3559" t="s">
        <v>48</v>
      </c>
      <c r="F3559">
        <v>1</v>
      </c>
      <c r="G3559">
        <v>4</v>
      </c>
      <c r="H3559" t="s">
        <v>139</v>
      </c>
      <c r="I3559">
        <v>39</v>
      </c>
      <c r="J3559" t="s">
        <v>177</v>
      </c>
      <c r="K3559">
        <v>42</v>
      </c>
      <c r="L3559" t="s">
        <v>178</v>
      </c>
      <c r="M3559" t="s">
        <v>125</v>
      </c>
      <c r="N3559">
        <v>3</v>
      </c>
      <c r="O3559" t="s">
        <v>126</v>
      </c>
      <c r="P3559">
        <v>1</v>
      </c>
      <c r="Q3559" t="s">
        <v>37</v>
      </c>
      <c r="R3559">
        <v>5</v>
      </c>
      <c r="S3559" t="s">
        <v>303</v>
      </c>
      <c r="T3559">
        <v>7</v>
      </c>
      <c r="U3559" t="s">
        <v>305</v>
      </c>
      <c r="V3559" t="s">
        <v>162</v>
      </c>
      <c r="W3559">
        <v>3</v>
      </c>
      <c r="X3559" t="s">
        <v>84</v>
      </c>
      <c r="Y3559">
        <v>29</v>
      </c>
      <c r="Z3559">
        <v>39</v>
      </c>
      <c r="AA3559">
        <v>1131</v>
      </c>
      <c r="AB3559">
        <v>554.18999999999994</v>
      </c>
      <c r="AC3559">
        <v>0.49</v>
      </c>
      <c r="AD3559">
        <v>3</v>
      </c>
      <c r="AE3559" t="s">
        <v>42</v>
      </c>
    </row>
    <row r="3560" spans="1:31" x14ac:dyDescent="0.3">
      <c r="A3560">
        <v>1185732</v>
      </c>
      <c r="B3560" t="s">
        <v>30</v>
      </c>
      <c r="C3560" s="1">
        <v>44257</v>
      </c>
      <c r="D3560">
        <v>2021</v>
      </c>
      <c r="E3560" t="s">
        <v>51</v>
      </c>
      <c r="F3560">
        <v>1</v>
      </c>
      <c r="G3560">
        <v>4</v>
      </c>
      <c r="H3560" t="s">
        <v>139</v>
      </c>
      <c r="I3560">
        <v>40</v>
      </c>
      <c r="J3560" t="s">
        <v>179</v>
      </c>
      <c r="K3560">
        <v>43</v>
      </c>
      <c r="L3560" t="s">
        <v>180</v>
      </c>
      <c r="M3560" t="s">
        <v>125</v>
      </c>
      <c r="N3560">
        <v>3</v>
      </c>
      <c r="O3560" t="s">
        <v>126</v>
      </c>
      <c r="P3560">
        <v>1</v>
      </c>
      <c r="Q3560" t="s">
        <v>37</v>
      </c>
      <c r="R3560">
        <v>1</v>
      </c>
      <c r="S3560" t="s">
        <v>127</v>
      </c>
      <c r="T3560">
        <v>5</v>
      </c>
      <c r="U3560" t="s">
        <v>300</v>
      </c>
      <c r="V3560" t="s">
        <v>265</v>
      </c>
      <c r="W3560">
        <v>3</v>
      </c>
      <c r="X3560" t="s">
        <v>84</v>
      </c>
      <c r="Y3560">
        <v>19</v>
      </c>
      <c r="Z3560">
        <v>44</v>
      </c>
      <c r="AA3560">
        <v>836</v>
      </c>
      <c r="AB3560">
        <v>418</v>
      </c>
      <c r="AC3560">
        <v>0.5</v>
      </c>
      <c r="AD3560">
        <v>3</v>
      </c>
      <c r="AE3560" t="s">
        <v>42</v>
      </c>
    </row>
    <row r="3561" spans="1:31" x14ac:dyDescent="0.3">
      <c r="A3561">
        <v>1185732</v>
      </c>
      <c r="B3561" t="s">
        <v>30</v>
      </c>
      <c r="C3561" s="1">
        <v>44289</v>
      </c>
      <c r="D3561">
        <v>2021</v>
      </c>
      <c r="E3561" t="s">
        <v>52</v>
      </c>
      <c r="F3561">
        <v>2</v>
      </c>
      <c r="G3561">
        <v>4</v>
      </c>
      <c r="H3561" t="s">
        <v>139</v>
      </c>
      <c r="I3561">
        <v>40</v>
      </c>
      <c r="J3561" t="s">
        <v>179</v>
      </c>
      <c r="K3561">
        <v>43</v>
      </c>
      <c r="L3561" t="s">
        <v>180</v>
      </c>
      <c r="M3561" t="s">
        <v>125</v>
      </c>
      <c r="N3561">
        <v>3</v>
      </c>
      <c r="O3561" t="s">
        <v>126</v>
      </c>
      <c r="P3561">
        <v>1</v>
      </c>
      <c r="Q3561" t="s">
        <v>37</v>
      </c>
      <c r="R3561">
        <v>5</v>
      </c>
      <c r="S3561" t="s">
        <v>303</v>
      </c>
      <c r="T3561">
        <v>6</v>
      </c>
      <c r="U3561" t="s">
        <v>304</v>
      </c>
      <c r="V3561" t="s">
        <v>129</v>
      </c>
      <c r="W3561">
        <v>3</v>
      </c>
      <c r="X3561" t="s">
        <v>84</v>
      </c>
      <c r="Y3561">
        <v>20</v>
      </c>
      <c r="Z3561">
        <v>39</v>
      </c>
      <c r="AA3561">
        <v>780</v>
      </c>
      <c r="AB3561">
        <v>358.79999999999995</v>
      </c>
      <c r="AC3561">
        <v>0.45999999999999996</v>
      </c>
      <c r="AD3561">
        <v>3</v>
      </c>
      <c r="AE3561" t="s">
        <v>42</v>
      </c>
    </row>
    <row r="3562" spans="1:31" x14ac:dyDescent="0.3">
      <c r="A3562">
        <v>1185732</v>
      </c>
      <c r="B3562" t="s">
        <v>30</v>
      </c>
      <c r="C3562" s="1">
        <v>44320</v>
      </c>
      <c r="D3562">
        <v>2021</v>
      </c>
      <c r="E3562" t="s">
        <v>53</v>
      </c>
      <c r="F3562">
        <v>2</v>
      </c>
      <c r="G3562">
        <v>4</v>
      </c>
      <c r="H3562" t="s">
        <v>139</v>
      </c>
      <c r="I3562">
        <v>40</v>
      </c>
      <c r="J3562" t="s">
        <v>179</v>
      </c>
      <c r="K3562">
        <v>43</v>
      </c>
      <c r="L3562" t="s">
        <v>180</v>
      </c>
      <c r="M3562" t="s">
        <v>125</v>
      </c>
      <c r="N3562">
        <v>3</v>
      </c>
      <c r="O3562" t="s">
        <v>126</v>
      </c>
      <c r="P3562">
        <v>1</v>
      </c>
      <c r="Q3562" t="s">
        <v>37</v>
      </c>
      <c r="R3562">
        <v>1</v>
      </c>
      <c r="S3562" t="s">
        <v>127</v>
      </c>
      <c r="T3562">
        <v>4</v>
      </c>
      <c r="U3562" t="s">
        <v>128</v>
      </c>
      <c r="V3562" t="s">
        <v>189</v>
      </c>
      <c r="W3562">
        <v>3</v>
      </c>
      <c r="X3562" t="s">
        <v>84</v>
      </c>
      <c r="Y3562">
        <v>39</v>
      </c>
      <c r="Z3562">
        <v>50</v>
      </c>
      <c r="AA3562">
        <v>1950</v>
      </c>
      <c r="AB3562">
        <v>955.5</v>
      </c>
      <c r="AC3562">
        <v>0.49</v>
      </c>
      <c r="AD3562">
        <v>3</v>
      </c>
      <c r="AE3562" t="s">
        <v>42</v>
      </c>
    </row>
    <row r="3563" spans="1:31" x14ac:dyDescent="0.3">
      <c r="A3563">
        <v>1185732</v>
      </c>
      <c r="B3563" t="s">
        <v>30</v>
      </c>
      <c r="C3563" s="1">
        <v>44350</v>
      </c>
      <c r="D3563">
        <v>2021</v>
      </c>
      <c r="E3563" t="s">
        <v>54</v>
      </c>
      <c r="F3563">
        <v>2</v>
      </c>
      <c r="G3563">
        <v>4</v>
      </c>
      <c r="H3563" t="s">
        <v>139</v>
      </c>
      <c r="I3563">
        <v>40</v>
      </c>
      <c r="J3563" t="s">
        <v>179</v>
      </c>
      <c r="K3563">
        <v>43</v>
      </c>
      <c r="L3563" t="s">
        <v>180</v>
      </c>
      <c r="M3563" t="s">
        <v>125</v>
      </c>
      <c r="N3563">
        <v>3</v>
      </c>
      <c r="O3563" t="s">
        <v>126</v>
      </c>
      <c r="P3563">
        <v>1</v>
      </c>
      <c r="Q3563" t="s">
        <v>37</v>
      </c>
      <c r="R3563">
        <v>5</v>
      </c>
      <c r="S3563" t="s">
        <v>303</v>
      </c>
      <c r="T3563">
        <v>7</v>
      </c>
      <c r="U3563" t="s">
        <v>305</v>
      </c>
      <c r="V3563" t="s">
        <v>202</v>
      </c>
      <c r="W3563">
        <v>3</v>
      </c>
      <c r="X3563" t="s">
        <v>84</v>
      </c>
      <c r="Y3563">
        <v>27</v>
      </c>
      <c r="Z3563">
        <v>90</v>
      </c>
      <c r="AA3563">
        <v>2430</v>
      </c>
      <c r="AB3563">
        <v>1190.7</v>
      </c>
      <c r="AC3563">
        <v>0.49</v>
      </c>
      <c r="AD3563">
        <v>3</v>
      </c>
      <c r="AE3563" t="s">
        <v>42</v>
      </c>
    </row>
    <row r="3564" spans="1:31" x14ac:dyDescent="0.3">
      <c r="A3564">
        <v>1185732</v>
      </c>
      <c r="B3564" t="s">
        <v>30</v>
      </c>
      <c r="C3564" s="1">
        <v>44379</v>
      </c>
      <c r="D3564">
        <v>2021</v>
      </c>
      <c r="E3564" t="s">
        <v>55</v>
      </c>
      <c r="F3564">
        <v>3</v>
      </c>
      <c r="G3564">
        <v>4</v>
      </c>
      <c r="H3564" t="s">
        <v>139</v>
      </c>
      <c r="I3564">
        <v>40</v>
      </c>
      <c r="J3564" t="s">
        <v>179</v>
      </c>
      <c r="K3564">
        <v>43</v>
      </c>
      <c r="L3564" t="s">
        <v>180</v>
      </c>
      <c r="M3564" t="s">
        <v>125</v>
      </c>
      <c r="N3564">
        <v>3</v>
      </c>
      <c r="O3564" t="s">
        <v>126</v>
      </c>
      <c r="P3564">
        <v>1</v>
      </c>
      <c r="Q3564" t="s">
        <v>37</v>
      </c>
      <c r="R3564">
        <v>1</v>
      </c>
      <c r="S3564" t="s">
        <v>127</v>
      </c>
      <c r="T3564">
        <v>4</v>
      </c>
      <c r="U3564" t="s">
        <v>128</v>
      </c>
      <c r="V3564" t="s">
        <v>186</v>
      </c>
      <c r="W3564">
        <v>3</v>
      </c>
      <c r="X3564" t="s">
        <v>84</v>
      </c>
      <c r="Y3564">
        <v>42</v>
      </c>
      <c r="Z3564">
        <v>87</v>
      </c>
      <c r="AA3564">
        <v>3654</v>
      </c>
      <c r="AB3564">
        <v>1790.46</v>
      </c>
      <c r="AC3564">
        <v>0.49</v>
      </c>
      <c r="AD3564">
        <v>3</v>
      </c>
      <c r="AE3564" t="s">
        <v>42</v>
      </c>
    </row>
    <row r="3565" spans="1:31" x14ac:dyDescent="0.3">
      <c r="A3565">
        <v>1185732</v>
      </c>
      <c r="B3565" t="s">
        <v>30</v>
      </c>
      <c r="C3565" s="1">
        <v>44411</v>
      </c>
      <c r="D3565">
        <v>2021</v>
      </c>
      <c r="E3565" t="s">
        <v>31</v>
      </c>
      <c r="F3565">
        <v>3</v>
      </c>
      <c r="G3565">
        <v>4</v>
      </c>
      <c r="H3565" t="s">
        <v>139</v>
      </c>
      <c r="I3565">
        <v>40</v>
      </c>
      <c r="J3565" t="s">
        <v>179</v>
      </c>
      <c r="K3565">
        <v>43</v>
      </c>
      <c r="L3565" t="s">
        <v>180</v>
      </c>
      <c r="M3565" t="s">
        <v>125</v>
      </c>
      <c r="N3565">
        <v>3</v>
      </c>
      <c r="O3565" t="s">
        <v>126</v>
      </c>
      <c r="P3565">
        <v>1</v>
      </c>
      <c r="Q3565" t="s">
        <v>37</v>
      </c>
      <c r="R3565">
        <v>5</v>
      </c>
      <c r="S3565" t="s">
        <v>303</v>
      </c>
      <c r="T3565">
        <v>6</v>
      </c>
      <c r="U3565" t="s">
        <v>304</v>
      </c>
      <c r="V3565" t="s">
        <v>129</v>
      </c>
      <c r="W3565">
        <v>3</v>
      </c>
      <c r="X3565" t="s">
        <v>84</v>
      </c>
      <c r="Y3565">
        <v>43</v>
      </c>
      <c r="Z3565">
        <v>84</v>
      </c>
      <c r="AA3565">
        <v>3612</v>
      </c>
      <c r="AB3565">
        <v>1697.6399999999999</v>
      </c>
      <c r="AC3565">
        <v>0.47</v>
      </c>
      <c r="AD3565">
        <v>3</v>
      </c>
      <c r="AE3565" t="s">
        <v>42</v>
      </c>
    </row>
    <row r="3566" spans="1:31" x14ac:dyDescent="0.3">
      <c r="A3566">
        <v>1185732</v>
      </c>
      <c r="B3566" t="s">
        <v>30</v>
      </c>
      <c r="C3566" s="1">
        <v>44443</v>
      </c>
      <c r="D3566">
        <v>2021</v>
      </c>
      <c r="E3566" t="s">
        <v>43</v>
      </c>
      <c r="F3566">
        <v>3</v>
      </c>
      <c r="G3566">
        <v>4</v>
      </c>
      <c r="H3566" t="s">
        <v>139</v>
      </c>
      <c r="I3566">
        <v>40</v>
      </c>
      <c r="J3566" t="s">
        <v>179</v>
      </c>
      <c r="K3566">
        <v>43</v>
      </c>
      <c r="L3566" t="s">
        <v>180</v>
      </c>
      <c r="M3566" t="s">
        <v>125</v>
      </c>
      <c r="N3566">
        <v>3</v>
      </c>
      <c r="O3566" t="s">
        <v>126</v>
      </c>
      <c r="P3566">
        <v>1</v>
      </c>
      <c r="Q3566" t="s">
        <v>37</v>
      </c>
      <c r="R3566">
        <v>1</v>
      </c>
      <c r="S3566" t="s">
        <v>127</v>
      </c>
      <c r="T3566">
        <v>4</v>
      </c>
      <c r="U3566" t="s">
        <v>128</v>
      </c>
      <c r="V3566" t="s">
        <v>161</v>
      </c>
      <c r="W3566">
        <v>3</v>
      </c>
      <c r="X3566" t="s">
        <v>84</v>
      </c>
      <c r="Y3566">
        <v>29</v>
      </c>
      <c r="Z3566">
        <v>65</v>
      </c>
      <c r="AA3566">
        <v>1885</v>
      </c>
      <c r="AB3566">
        <v>848.24999999999989</v>
      </c>
      <c r="AC3566">
        <v>0.44999999999999996</v>
      </c>
      <c r="AD3566">
        <v>3</v>
      </c>
      <c r="AE3566" t="s">
        <v>42</v>
      </c>
    </row>
    <row r="3567" spans="1:31" x14ac:dyDescent="0.3">
      <c r="A3567">
        <v>1185732</v>
      </c>
      <c r="B3567" t="s">
        <v>30</v>
      </c>
      <c r="C3567" s="1">
        <v>44472</v>
      </c>
      <c r="D3567">
        <v>2021</v>
      </c>
      <c r="E3567" t="s">
        <v>44</v>
      </c>
      <c r="F3567">
        <v>4</v>
      </c>
      <c r="G3567">
        <v>4</v>
      </c>
      <c r="H3567" t="s">
        <v>139</v>
      </c>
      <c r="I3567">
        <v>40</v>
      </c>
      <c r="J3567" t="s">
        <v>179</v>
      </c>
      <c r="K3567">
        <v>43</v>
      </c>
      <c r="L3567" t="s">
        <v>180</v>
      </c>
      <c r="M3567" t="s">
        <v>125</v>
      </c>
      <c r="N3567">
        <v>3</v>
      </c>
      <c r="O3567" t="s">
        <v>126</v>
      </c>
      <c r="P3567">
        <v>1</v>
      </c>
      <c r="Q3567" t="s">
        <v>37</v>
      </c>
      <c r="R3567">
        <v>5</v>
      </c>
      <c r="S3567" t="s">
        <v>303</v>
      </c>
      <c r="T3567">
        <v>8</v>
      </c>
      <c r="U3567" t="s">
        <v>306</v>
      </c>
      <c r="V3567" t="s">
        <v>189</v>
      </c>
      <c r="W3567">
        <v>3</v>
      </c>
      <c r="X3567" t="s">
        <v>84</v>
      </c>
      <c r="Y3567">
        <v>33</v>
      </c>
      <c r="Z3567">
        <v>68</v>
      </c>
      <c r="AA3567">
        <v>2244</v>
      </c>
      <c r="AB3567">
        <v>1077.1199999999999</v>
      </c>
      <c r="AC3567">
        <v>0.48</v>
      </c>
      <c r="AD3567">
        <v>3</v>
      </c>
      <c r="AE3567" t="s">
        <v>42</v>
      </c>
    </row>
    <row r="3568" spans="1:31" x14ac:dyDescent="0.3">
      <c r="A3568">
        <v>1185732</v>
      </c>
      <c r="B3568" t="s">
        <v>30</v>
      </c>
      <c r="C3568" s="1">
        <v>44503</v>
      </c>
      <c r="D3568">
        <v>2021</v>
      </c>
      <c r="E3568" t="s">
        <v>45</v>
      </c>
      <c r="F3568">
        <v>4</v>
      </c>
      <c r="G3568">
        <v>4</v>
      </c>
      <c r="H3568" t="s">
        <v>139</v>
      </c>
      <c r="I3568">
        <v>40</v>
      </c>
      <c r="J3568" t="s">
        <v>179</v>
      </c>
      <c r="K3568">
        <v>43</v>
      </c>
      <c r="L3568" t="s">
        <v>180</v>
      </c>
      <c r="M3568" t="s">
        <v>125</v>
      </c>
      <c r="N3568">
        <v>3</v>
      </c>
      <c r="O3568" t="s">
        <v>126</v>
      </c>
      <c r="P3568">
        <v>1</v>
      </c>
      <c r="Q3568" t="s">
        <v>37</v>
      </c>
      <c r="R3568">
        <v>1</v>
      </c>
      <c r="S3568" t="s">
        <v>127</v>
      </c>
      <c r="T3568">
        <v>4</v>
      </c>
      <c r="U3568" t="s">
        <v>128</v>
      </c>
      <c r="V3568" t="s">
        <v>204</v>
      </c>
      <c r="W3568">
        <v>3</v>
      </c>
      <c r="X3568" t="s">
        <v>84</v>
      </c>
      <c r="Y3568">
        <v>32</v>
      </c>
      <c r="Z3568">
        <v>78</v>
      </c>
      <c r="AA3568">
        <v>2496</v>
      </c>
      <c r="AB3568">
        <v>1173.1199999999999</v>
      </c>
      <c r="AC3568">
        <v>0.47</v>
      </c>
      <c r="AD3568">
        <v>3</v>
      </c>
      <c r="AE3568" t="s">
        <v>42</v>
      </c>
    </row>
    <row r="3569" spans="1:31" x14ac:dyDescent="0.3">
      <c r="A3569">
        <v>1185732</v>
      </c>
      <c r="B3569" t="s">
        <v>30</v>
      </c>
      <c r="C3569" s="1">
        <v>44532</v>
      </c>
      <c r="D3569">
        <v>2021</v>
      </c>
      <c r="E3569" t="s">
        <v>46</v>
      </c>
      <c r="F3569">
        <v>4</v>
      </c>
      <c r="G3569">
        <v>4</v>
      </c>
      <c r="H3569" t="s">
        <v>139</v>
      </c>
      <c r="I3569">
        <v>40</v>
      </c>
      <c r="J3569" t="s">
        <v>179</v>
      </c>
      <c r="K3569">
        <v>43</v>
      </c>
      <c r="L3569" t="s">
        <v>180</v>
      </c>
      <c r="M3569" t="s">
        <v>125</v>
      </c>
      <c r="N3569">
        <v>3</v>
      </c>
      <c r="O3569" t="s">
        <v>126</v>
      </c>
      <c r="P3569">
        <v>1</v>
      </c>
      <c r="Q3569" t="s">
        <v>37</v>
      </c>
      <c r="R3569">
        <v>1</v>
      </c>
      <c r="S3569" t="s">
        <v>127</v>
      </c>
      <c r="T3569">
        <v>4</v>
      </c>
      <c r="U3569" t="s">
        <v>128</v>
      </c>
      <c r="V3569" t="s">
        <v>161</v>
      </c>
      <c r="W3569">
        <v>3</v>
      </c>
      <c r="X3569" t="s">
        <v>84</v>
      </c>
      <c r="Y3569">
        <v>49</v>
      </c>
      <c r="Z3569">
        <v>102</v>
      </c>
      <c r="AA3569">
        <v>4998</v>
      </c>
      <c r="AB3569">
        <v>2349.06</v>
      </c>
      <c r="AC3569">
        <v>0.47</v>
      </c>
      <c r="AD3569">
        <v>3</v>
      </c>
      <c r="AE3569" t="s">
        <v>42</v>
      </c>
    </row>
    <row r="3570" spans="1:31" x14ac:dyDescent="0.3">
      <c r="A3570">
        <v>1185732</v>
      </c>
      <c r="B3570" t="s">
        <v>30</v>
      </c>
      <c r="C3570" s="1">
        <v>44206</v>
      </c>
      <c r="D3570">
        <v>2021</v>
      </c>
      <c r="E3570" t="s">
        <v>47</v>
      </c>
      <c r="F3570">
        <v>1</v>
      </c>
      <c r="G3570">
        <v>4</v>
      </c>
      <c r="H3570" t="s">
        <v>139</v>
      </c>
      <c r="I3570">
        <v>40</v>
      </c>
      <c r="J3570" t="s">
        <v>179</v>
      </c>
      <c r="K3570">
        <v>43</v>
      </c>
      <c r="L3570" t="s">
        <v>180</v>
      </c>
      <c r="M3570" t="s">
        <v>125</v>
      </c>
      <c r="N3570">
        <v>3</v>
      </c>
      <c r="O3570" t="s">
        <v>126</v>
      </c>
      <c r="P3570">
        <v>1</v>
      </c>
      <c r="Q3570" t="s">
        <v>37</v>
      </c>
      <c r="R3570">
        <v>5</v>
      </c>
      <c r="S3570" t="s">
        <v>303</v>
      </c>
      <c r="T3570">
        <v>7</v>
      </c>
      <c r="U3570" t="s">
        <v>305</v>
      </c>
      <c r="V3570" t="s">
        <v>187</v>
      </c>
      <c r="W3570">
        <v>3</v>
      </c>
      <c r="X3570" t="s">
        <v>84</v>
      </c>
      <c r="Y3570">
        <v>32</v>
      </c>
      <c r="Z3570">
        <v>78</v>
      </c>
      <c r="AA3570">
        <v>2496</v>
      </c>
      <c r="AB3570">
        <v>1272.96</v>
      </c>
      <c r="AC3570">
        <v>0.51</v>
      </c>
      <c r="AD3570">
        <v>3</v>
      </c>
      <c r="AE3570" t="s">
        <v>42</v>
      </c>
    </row>
    <row r="3571" spans="1:31" x14ac:dyDescent="0.3">
      <c r="A3571">
        <v>1185732</v>
      </c>
      <c r="B3571" t="s">
        <v>30</v>
      </c>
      <c r="C3571" s="1">
        <v>44264</v>
      </c>
      <c r="D3571">
        <v>2021</v>
      </c>
      <c r="E3571" t="s">
        <v>51</v>
      </c>
      <c r="F3571">
        <v>1</v>
      </c>
      <c r="G3571">
        <v>4</v>
      </c>
      <c r="H3571" t="s">
        <v>139</v>
      </c>
      <c r="I3571">
        <v>41</v>
      </c>
      <c r="J3571" t="s">
        <v>181</v>
      </c>
      <c r="K3571">
        <v>44</v>
      </c>
      <c r="L3571" t="s">
        <v>182</v>
      </c>
      <c r="M3571" t="s">
        <v>125</v>
      </c>
      <c r="N3571">
        <v>3</v>
      </c>
      <c r="O3571" t="s">
        <v>126</v>
      </c>
      <c r="P3571">
        <v>1</v>
      </c>
      <c r="Q3571" t="s">
        <v>37</v>
      </c>
      <c r="R3571">
        <v>5</v>
      </c>
      <c r="S3571" t="s">
        <v>303</v>
      </c>
      <c r="T3571">
        <v>7</v>
      </c>
      <c r="U3571" t="s">
        <v>305</v>
      </c>
      <c r="V3571" t="s">
        <v>162</v>
      </c>
      <c r="W3571">
        <v>3</v>
      </c>
      <c r="X3571" t="s">
        <v>84</v>
      </c>
      <c r="Y3571">
        <v>23</v>
      </c>
      <c r="Z3571">
        <v>61</v>
      </c>
      <c r="AA3571">
        <v>1403</v>
      </c>
      <c r="AB3571">
        <v>771.65000000000009</v>
      </c>
      <c r="AC3571">
        <v>0.55000000000000004</v>
      </c>
      <c r="AD3571">
        <v>3</v>
      </c>
      <c r="AE3571" t="s">
        <v>42</v>
      </c>
    </row>
    <row r="3572" spans="1:31" x14ac:dyDescent="0.3">
      <c r="A3572">
        <v>1185732</v>
      </c>
      <c r="B3572" t="s">
        <v>30</v>
      </c>
      <c r="C3572" s="1">
        <v>44296</v>
      </c>
      <c r="D3572">
        <v>2021</v>
      </c>
      <c r="E3572" t="s">
        <v>52</v>
      </c>
      <c r="F3572">
        <v>2</v>
      </c>
      <c r="G3572">
        <v>4</v>
      </c>
      <c r="H3572" t="s">
        <v>139</v>
      </c>
      <c r="I3572">
        <v>41</v>
      </c>
      <c r="J3572" t="s">
        <v>181</v>
      </c>
      <c r="K3572">
        <v>44</v>
      </c>
      <c r="L3572" t="s">
        <v>182</v>
      </c>
      <c r="M3572" t="s">
        <v>125</v>
      </c>
      <c r="N3572">
        <v>3</v>
      </c>
      <c r="O3572" t="s">
        <v>126</v>
      </c>
      <c r="P3572">
        <v>1</v>
      </c>
      <c r="Q3572" t="s">
        <v>37</v>
      </c>
      <c r="R3572">
        <v>1</v>
      </c>
      <c r="S3572" t="s">
        <v>127</v>
      </c>
      <c r="T3572">
        <v>5</v>
      </c>
      <c r="U3572" t="s">
        <v>300</v>
      </c>
      <c r="V3572" t="s">
        <v>265</v>
      </c>
      <c r="W3572">
        <v>3</v>
      </c>
      <c r="X3572" t="s">
        <v>84</v>
      </c>
      <c r="Y3572">
        <v>23</v>
      </c>
      <c r="Z3572">
        <v>54</v>
      </c>
      <c r="AA3572">
        <v>1242</v>
      </c>
      <c r="AB3572">
        <v>645.84</v>
      </c>
      <c r="AC3572">
        <v>0.52</v>
      </c>
      <c r="AD3572">
        <v>3</v>
      </c>
      <c r="AE3572" t="s">
        <v>42</v>
      </c>
    </row>
    <row r="3573" spans="1:31" x14ac:dyDescent="0.3">
      <c r="A3573">
        <v>1185732</v>
      </c>
      <c r="B3573" t="s">
        <v>30</v>
      </c>
      <c r="C3573" s="1">
        <v>44357</v>
      </c>
      <c r="D3573">
        <v>2021</v>
      </c>
      <c r="E3573" t="s">
        <v>54</v>
      </c>
      <c r="F3573">
        <v>2</v>
      </c>
      <c r="G3573">
        <v>4</v>
      </c>
      <c r="H3573" t="s">
        <v>139</v>
      </c>
      <c r="I3573">
        <v>41</v>
      </c>
      <c r="J3573" t="s">
        <v>181</v>
      </c>
      <c r="K3573">
        <v>44</v>
      </c>
      <c r="L3573" t="s">
        <v>182</v>
      </c>
      <c r="M3573" t="s">
        <v>125</v>
      </c>
      <c r="N3573">
        <v>3</v>
      </c>
      <c r="O3573" t="s">
        <v>126</v>
      </c>
      <c r="P3573">
        <v>1</v>
      </c>
      <c r="Q3573" t="s">
        <v>37</v>
      </c>
      <c r="R3573">
        <v>5</v>
      </c>
      <c r="S3573" t="s">
        <v>303</v>
      </c>
      <c r="T3573">
        <v>6</v>
      </c>
      <c r="U3573" t="s">
        <v>304</v>
      </c>
      <c r="V3573" t="s">
        <v>129</v>
      </c>
      <c r="W3573">
        <v>3</v>
      </c>
      <c r="X3573" t="s">
        <v>84</v>
      </c>
      <c r="Y3573">
        <v>32</v>
      </c>
      <c r="Z3573">
        <v>94</v>
      </c>
      <c r="AA3573">
        <v>3008</v>
      </c>
      <c r="AB3573">
        <v>1594.24</v>
      </c>
      <c r="AC3573">
        <v>0.53</v>
      </c>
      <c r="AD3573">
        <v>3</v>
      </c>
      <c r="AE3573" t="s">
        <v>42</v>
      </c>
    </row>
    <row r="3574" spans="1:31" x14ac:dyDescent="0.3">
      <c r="A3574">
        <v>1185732</v>
      </c>
      <c r="B3574" t="s">
        <v>30</v>
      </c>
      <c r="C3574" s="1">
        <v>44386</v>
      </c>
      <c r="D3574">
        <v>2021</v>
      </c>
      <c r="E3574" t="s">
        <v>55</v>
      </c>
      <c r="F3574">
        <v>3</v>
      </c>
      <c r="G3574">
        <v>4</v>
      </c>
      <c r="H3574" t="s">
        <v>139</v>
      </c>
      <c r="I3574">
        <v>41</v>
      </c>
      <c r="J3574" t="s">
        <v>181</v>
      </c>
      <c r="K3574">
        <v>44</v>
      </c>
      <c r="L3574" t="s">
        <v>182</v>
      </c>
      <c r="M3574" t="s">
        <v>125</v>
      </c>
      <c r="N3574">
        <v>3</v>
      </c>
      <c r="O3574" t="s">
        <v>126</v>
      </c>
      <c r="P3574">
        <v>1</v>
      </c>
      <c r="Q3574" t="s">
        <v>37</v>
      </c>
      <c r="R3574">
        <v>1</v>
      </c>
      <c r="S3574" t="s">
        <v>127</v>
      </c>
      <c r="T3574">
        <v>4</v>
      </c>
      <c r="U3574" t="s">
        <v>128</v>
      </c>
      <c r="V3574" t="s">
        <v>189</v>
      </c>
      <c r="W3574">
        <v>3</v>
      </c>
      <c r="X3574" t="s">
        <v>84</v>
      </c>
      <c r="Y3574">
        <v>49</v>
      </c>
      <c r="Z3574">
        <v>84</v>
      </c>
      <c r="AA3574">
        <v>4116</v>
      </c>
      <c r="AB3574">
        <v>2058</v>
      </c>
      <c r="AC3574">
        <v>0.5</v>
      </c>
      <c r="AD3574">
        <v>3</v>
      </c>
      <c r="AE3574" t="s">
        <v>42</v>
      </c>
    </row>
    <row r="3575" spans="1:31" x14ac:dyDescent="0.3">
      <c r="A3575">
        <v>1185732</v>
      </c>
      <c r="B3575" t="s">
        <v>30</v>
      </c>
      <c r="C3575" s="1">
        <v>44418</v>
      </c>
      <c r="D3575">
        <v>2021</v>
      </c>
      <c r="E3575" t="s">
        <v>31</v>
      </c>
      <c r="F3575">
        <v>3</v>
      </c>
      <c r="G3575">
        <v>4</v>
      </c>
      <c r="H3575" t="s">
        <v>139</v>
      </c>
      <c r="I3575">
        <v>41</v>
      </c>
      <c r="J3575" t="s">
        <v>181</v>
      </c>
      <c r="K3575">
        <v>44</v>
      </c>
      <c r="L3575" t="s">
        <v>182</v>
      </c>
      <c r="M3575" t="s">
        <v>125</v>
      </c>
      <c r="N3575">
        <v>3</v>
      </c>
      <c r="O3575" t="s">
        <v>126</v>
      </c>
      <c r="P3575">
        <v>1</v>
      </c>
      <c r="Q3575" t="s">
        <v>37</v>
      </c>
      <c r="R3575">
        <v>5</v>
      </c>
      <c r="S3575" t="s">
        <v>303</v>
      </c>
      <c r="T3575">
        <v>7</v>
      </c>
      <c r="U3575" t="s">
        <v>305</v>
      </c>
      <c r="V3575" t="s">
        <v>202</v>
      </c>
      <c r="W3575">
        <v>3</v>
      </c>
      <c r="X3575" t="s">
        <v>84</v>
      </c>
      <c r="Y3575">
        <v>41</v>
      </c>
      <c r="Z3575">
        <v>87</v>
      </c>
      <c r="AA3575">
        <v>3567</v>
      </c>
      <c r="AB3575">
        <v>1926.18</v>
      </c>
      <c r="AC3575">
        <v>0.54</v>
      </c>
      <c r="AD3575">
        <v>3</v>
      </c>
      <c r="AE3575" t="s">
        <v>42</v>
      </c>
    </row>
    <row r="3576" spans="1:31" x14ac:dyDescent="0.3">
      <c r="A3576">
        <v>1185732</v>
      </c>
      <c r="B3576" t="s">
        <v>30</v>
      </c>
      <c r="C3576" s="1">
        <v>44450</v>
      </c>
      <c r="D3576">
        <v>2021</v>
      </c>
      <c r="E3576" t="s">
        <v>43</v>
      </c>
      <c r="F3576">
        <v>3</v>
      </c>
      <c r="G3576">
        <v>4</v>
      </c>
      <c r="H3576" t="s">
        <v>139</v>
      </c>
      <c r="I3576">
        <v>41</v>
      </c>
      <c r="J3576" t="s">
        <v>181</v>
      </c>
      <c r="K3576">
        <v>44</v>
      </c>
      <c r="L3576" t="s">
        <v>182</v>
      </c>
      <c r="M3576" t="s">
        <v>125</v>
      </c>
      <c r="N3576">
        <v>3</v>
      </c>
      <c r="O3576" t="s">
        <v>126</v>
      </c>
      <c r="P3576">
        <v>1</v>
      </c>
      <c r="Q3576" t="s">
        <v>37</v>
      </c>
      <c r="R3576">
        <v>1</v>
      </c>
      <c r="S3576" t="s">
        <v>127</v>
      </c>
      <c r="T3576">
        <v>4</v>
      </c>
      <c r="U3576" t="s">
        <v>128</v>
      </c>
      <c r="V3576" t="s">
        <v>186</v>
      </c>
      <c r="W3576">
        <v>3</v>
      </c>
      <c r="X3576" t="s">
        <v>84</v>
      </c>
      <c r="Y3576">
        <v>29</v>
      </c>
      <c r="Z3576">
        <v>74</v>
      </c>
      <c r="AA3576">
        <v>2146</v>
      </c>
      <c r="AB3576">
        <v>1073</v>
      </c>
      <c r="AC3576">
        <v>0.5</v>
      </c>
      <c r="AD3576">
        <v>3</v>
      </c>
      <c r="AE3576" t="s">
        <v>42</v>
      </c>
    </row>
    <row r="3577" spans="1:31" x14ac:dyDescent="0.3">
      <c r="A3577">
        <v>1185732</v>
      </c>
      <c r="B3577" t="s">
        <v>30</v>
      </c>
      <c r="C3577" s="1">
        <v>44479</v>
      </c>
      <c r="D3577">
        <v>2021</v>
      </c>
      <c r="E3577" t="s">
        <v>44</v>
      </c>
      <c r="F3577">
        <v>4</v>
      </c>
      <c r="G3577">
        <v>4</v>
      </c>
      <c r="H3577" t="s">
        <v>139</v>
      </c>
      <c r="I3577">
        <v>41</v>
      </c>
      <c r="J3577" t="s">
        <v>181</v>
      </c>
      <c r="K3577">
        <v>44</v>
      </c>
      <c r="L3577" t="s">
        <v>182</v>
      </c>
      <c r="M3577" t="s">
        <v>125</v>
      </c>
      <c r="N3577">
        <v>3</v>
      </c>
      <c r="O3577" t="s">
        <v>126</v>
      </c>
      <c r="P3577">
        <v>1</v>
      </c>
      <c r="Q3577" t="s">
        <v>37</v>
      </c>
      <c r="R3577">
        <v>5</v>
      </c>
      <c r="S3577" t="s">
        <v>303</v>
      </c>
      <c r="T3577">
        <v>6</v>
      </c>
      <c r="U3577" t="s">
        <v>304</v>
      </c>
      <c r="V3577" t="s">
        <v>129</v>
      </c>
      <c r="W3577">
        <v>3</v>
      </c>
      <c r="X3577" t="s">
        <v>84</v>
      </c>
      <c r="Y3577">
        <v>32</v>
      </c>
      <c r="Z3577">
        <v>65</v>
      </c>
      <c r="AA3577">
        <v>2080</v>
      </c>
      <c r="AB3577">
        <v>1144</v>
      </c>
      <c r="AC3577">
        <v>0.55000000000000004</v>
      </c>
      <c r="AD3577">
        <v>3</v>
      </c>
      <c r="AE3577" t="s">
        <v>42</v>
      </c>
    </row>
    <row r="3578" spans="1:31" x14ac:dyDescent="0.3">
      <c r="A3578">
        <v>1185732</v>
      </c>
      <c r="B3578" t="s">
        <v>30</v>
      </c>
      <c r="C3578" s="1">
        <v>44510</v>
      </c>
      <c r="D3578">
        <v>2021</v>
      </c>
      <c r="E3578" t="s">
        <v>45</v>
      </c>
      <c r="F3578">
        <v>4</v>
      </c>
      <c r="G3578">
        <v>4</v>
      </c>
      <c r="H3578" t="s">
        <v>139</v>
      </c>
      <c r="I3578">
        <v>41</v>
      </c>
      <c r="J3578" t="s">
        <v>181</v>
      </c>
      <c r="K3578">
        <v>44</v>
      </c>
      <c r="L3578" t="s">
        <v>182</v>
      </c>
      <c r="M3578" t="s">
        <v>125</v>
      </c>
      <c r="N3578">
        <v>3</v>
      </c>
      <c r="O3578" t="s">
        <v>126</v>
      </c>
      <c r="P3578">
        <v>1</v>
      </c>
      <c r="Q3578" t="s">
        <v>37</v>
      </c>
      <c r="R3578">
        <v>1</v>
      </c>
      <c r="S3578" t="s">
        <v>127</v>
      </c>
      <c r="T3578">
        <v>4</v>
      </c>
      <c r="U3578" t="s">
        <v>128</v>
      </c>
      <c r="V3578" t="s">
        <v>161</v>
      </c>
      <c r="W3578">
        <v>3</v>
      </c>
      <c r="X3578" t="s">
        <v>84</v>
      </c>
      <c r="Y3578">
        <v>33</v>
      </c>
      <c r="Z3578">
        <v>98</v>
      </c>
      <c r="AA3578">
        <v>3234</v>
      </c>
      <c r="AB3578">
        <v>1778.7</v>
      </c>
      <c r="AC3578">
        <v>0.55000000000000004</v>
      </c>
      <c r="AD3578">
        <v>3</v>
      </c>
      <c r="AE3578" t="s">
        <v>42</v>
      </c>
    </row>
    <row r="3579" spans="1:31" x14ac:dyDescent="0.3">
      <c r="A3579">
        <v>1185732</v>
      </c>
      <c r="B3579" t="s">
        <v>30</v>
      </c>
      <c r="C3579" s="1">
        <v>44539</v>
      </c>
      <c r="D3579">
        <v>2021</v>
      </c>
      <c r="E3579" t="s">
        <v>46</v>
      </c>
      <c r="F3579">
        <v>4</v>
      </c>
      <c r="G3579">
        <v>4</v>
      </c>
      <c r="H3579" t="s">
        <v>139</v>
      </c>
      <c r="I3579">
        <v>41</v>
      </c>
      <c r="J3579" t="s">
        <v>181</v>
      </c>
      <c r="K3579">
        <v>44</v>
      </c>
      <c r="L3579" t="s">
        <v>182</v>
      </c>
      <c r="M3579" t="s">
        <v>125</v>
      </c>
      <c r="N3579">
        <v>3</v>
      </c>
      <c r="O3579" t="s">
        <v>126</v>
      </c>
      <c r="P3579">
        <v>1</v>
      </c>
      <c r="Q3579" t="s">
        <v>37</v>
      </c>
      <c r="R3579">
        <v>5</v>
      </c>
      <c r="S3579" t="s">
        <v>303</v>
      </c>
      <c r="T3579">
        <v>8</v>
      </c>
      <c r="U3579" t="s">
        <v>306</v>
      </c>
      <c r="V3579" t="s">
        <v>189</v>
      </c>
      <c r="W3579">
        <v>3</v>
      </c>
      <c r="X3579" t="s">
        <v>84</v>
      </c>
      <c r="Y3579">
        <v>49</v>
      </c>
      <c r="Z3579">
        <v>108</v>
      </c>
      <c r="AA3579">
        <v>5292</v>
      </c>
      <c r="AB3579">
        <v>2910.6000000000004</v>
      </c>
      <c r="AC3579">
        <v>0.55000000000000004</v>
      </c>
      <c r="AD3579">
        <v>3</v>
      </c>
      <c r="AE3579" t="s">
        <v>42</v>
      </c>
    </row>
    <row r="3580" spans="1:31" x14ac:dyDescent="0.3">
      <c r="A3580">
        <v>1185732</v>
      </c>
      <c r="B3580" t="s">
        <v>30</v>
      </c>
      <c r="C3580" s="1">
        <v>44244</v>
      </c>
      <c r="D3580">
        <v>2021</v>
      </c>
      <c r="E3580" t="s">
        <v>48</v>
      </c>
      <c r="F3580">
        <v>1</v>
      </c>
      <c r="G3580">
        <v>4</v>
      </c>
      <c r="H3580" t="s">
        <v>139</v>
      </c>
      <c r="I3580">
        <v>41</v>
      </c>
      <c r="J3580" t="s">
        <v>181</v>
      </c>
      <c r="K3580">
        <v>44</v>
      </c>
      <c r="L3580" t="s">
        <v>182</v>
      </c>
      <c r="M3580" t="s">
        <v>125</v>
      </c>
      <c r="N3580">
        <v>3</v>
      </c>
      <c r="O3580" t="s">
        <v>126</v>
      </c>
      <c r="P3580">
        <v>1</v>
      </c>
      <c r="Q3580" t="s">
        <v>37</v>
      </c>
      <c r="R3580">
        <v>1</v>
      </c>
      <c r="S3580" t="s">
        <v>127</v>
      </c>
      <c r="T3580">
        <v>4</v>
      </c>
      <c r="U3580" t="s">
        <v>128</v>
      </c>
      <c r="V3580" t="s">
        <v>204</v>
      </c>
      <c r="W3580">
        <v>3</v>
      </c>
      <c r="X3580" t="s">
        <v>84</v>
      </c>
      <c r="Y3580">
        <v>38</v>
      </c>
      <c r="Z3580">
        <v>50</v>
      </c>
      <c r="AA3580">
        <v>1900</v>
      </c>
      <c r="AB3580">
        <v>1045</v>
      </c>
      <c r="AC3580">
        <v>0.55000000000000004</v>
      </c>
      <c r="AD3580">
        <v>3</v>
      </c>
      <c r="AE3580" t="s">
        <v>42</v>
      </c>
    </row>
    <row r="3581" spans="1:31" x14ac:dyDescent="0.3">
      <c r="A3581">
        <v>1185732</v>
      </c>
      <c r="B3581" t="s">
        <v>30</v>
      </c>
      <c r="C3581" s="1">
        <v>44271</v>
      </c>
      <c r="D3581">
        <v>2021</v>
      </c>
      <c r="E3581" t="s">
        <v>51</v>
      </c>
      <c r="F3581">
        <v>1</v>
      </c>
      <c r="G3581">
        <v>1</v>
      </c>
      <c r="H3581" t="s">
        <v>32</v>
      </c>
      <c r="I3581">
        <v>42</v>
      </c>
      <c r="J3581" t="s">
        <v>33</v>
      </c>
      <c r="K3581">
        <v>32</v>
      </c>
      <c r="L3581" t="s">
        <v>34</v>
      </c>
      <c r="M3581" t="s">
        <v>125</v>
      </c>
      <c r="N3581">
        <v>3</v>
      </c>
      <c r="O3581" t="s">
        <v>126</v>
      </c>
      <c r="P3581">
        <v>1</v>
      </c>
      <c r="Q3581" t="s">
        <v>37</v>
      </c>
      <c r="R3581">
        <v>1</v>
      </c>
      <c r="S3581" t="s">
        <v>127</v>
      </c>
      <c r="T3581">
        <v>4</v>
      </c>
      <c r="U3581" t="s">
        <v>128</v>
      </c>
      <c r="V3581" t="s">
        <v>161</v>
      </c>
      <c r="W3581">
        <v>3</v>
      </c>
      <c r="X3581" t="s">
        <v>84</v>
      </c>
      <c r="Y3581">
        <v>27</v>
      </c>
      <c r="Z3581">
        <v>69</v>
      </c>
      <c r="AA3581">
        <v>1863</v>
      </c>
      <c r="AB3581">
        <v>1006.0200000000001</v>
      </c>
      <c r="AC3581">
        <v>0.54</v>
      </c>
      <c r="AD3581">
        <v>3</v>
      </c>
      <c r="AE3581" t="s">
        <v>42</v>
      </c>
    </row>
    <row r="3582" spans="1:31" x14ac:dyDescent="0.3">
      <c r="A3582">
        <v>1185732</v>
      </c>
      <c r="B3582" t="s">
        <v>30</v>
      </c>
      <c r="C3582" s="1">
        <v>44303</v>
      </c>
      <c r="D3582">
        <v>2021</v>
      </c>
      <c r="E3582" t="s">
        <v>52</v>
      </c>
      <c r="F3582">
        <v>2</v>
      </c>
      <c r="G3582">
        <v>1</v>
      </c>
      <c r="H3582" t="s">
        <v>32</v>
      </c>
      <c r="I3582">
        <v>42</v>
      </c>
      <c r="J3582" t="s">
        <v>33</v>
      </c>
      <c r="K3582">
        <v>32</v>
      </c>
      <c r="L3582" t="s">
        <v>34</v>
      </c>
      <c r="M3582" t="s">
        <v>125</v>
      </c>
      <c r="N3582">
        <v>3</v>
      </c>
      <c r="O3582" t="s">
        <v>126</v>
      </c>
      <c r="P3582">
        <v>1</v>
      </c>
      <c r="Q3582" t="s">
        <v>37</v>
      </c>
      <c r="R3582">
        <v>5</v>
      </c>
      <c r="S3582" t="s">
        <v>303</v>
      </c>
      <c r="T3582">
        <v>7</v>
      </c>
      <c r="U3582" t="s">
        <v>305</v>
      </c>
      <c r="V3582" t="s">
        <v>187</v>
      </c>
      <c r="W3582">
        <v>3</v>
      </c>
      <c r="X3582" t="s">
        <v>84</v>
      </c>
      <c r="Y3582">
        <v>28</v>
      </c>
      <c r="Z3582">
        <v>75</v>
      </c>
      <c r="AA3582">
        <v>2100</v>
      </c>
      <c r="AB3582">
        <v>1155</v>
      </c>
      <c r="AC3582">
        <v>0.55000000000000004</v>
      </c>
      <c r="AD3582">
        <v>3</v>
      </c>
      <c r="AE3582" t="s">
        <v>42</v>
      </c>
    </row>
    <row r="3583" spans="1:31" x14ac:dyDescent="0.3">
      <c r="A3583">
        <v>1185732</v>
      </c>
      <c r="B3583" t="s">
        <v>30</v>
      </c>
      <c r="C3583" s="1">
        <v>44334</v>
      </c>
      <c r="D3583">
        <v>2021</v>
      </c>
      <c r="E3583" t="s">
        <v>53</v>
      </c>
      <c r="F3583">
        <v>2</v>
      </c>
      <c r="G3583">
        <v>1</v>
      </c>
      <c r="H3583" t="s">
        <v>32</v>
      </c>
      <c r="I3583">
        <v>42</v>
      </c>
      <c r="J3583" t="s">
        <v>33</v>
      </c>
      <c r="K3583">
        <v>32</v>
      </c>
      <c r="L3583" t="s">
        <v>34</v>
      </c>
      <c r="M3583" t="s">
        <v>125</v>
      </c>
      <c r="N3583">
        <v>3</v>
      </c>
      <c r="O3583" t="s">
        <v>126</v>
      </c>
      <c r="P3583">
        <v>1</v>
      </c>
      <c r="Q3583" t="s">
        <v>37</v>
      </c>
      <c r="R3583">
        <v>5</v>
      </c>
      <c r="S3583" t="s">
        <v>303</v>
      </c>
      <c r="T3583">
        <v>7</v>
      </c>
      <c r="U3583" t="s">
        <v>305</v>
      </c>
      <c r="V3583" t="s">
        <v>162</v>
      </c>
      <c r="W3583">
        <v>3</v>
      </c>
      <c r="X3583" t="s">
        <v>84</v>
      </c>
      <c r="Y3583">
        <v>37</v>
      </c>
      <c r="Z3583">
        <v>87</v>
      </c>
      <c r="AA3583">
        <v>3219</v>
      </c>
      <c r="AB3583">
        <v>1641.69</v>
      </c>
      <c r="AC3583">
        <v>0.51</v>
      </c>
      <c r="AD3583">
        <v>3</v>
      </c>
      <c r="AE3583" t="s">
        <v>42</v>
      </c>
    </row>
    <row r="3584" spans="1:31" x14ac:dyDescent="0.3">
      <c r="A3584">
        <v>1185732</v>
      </c>
      <c r="B3584" t="s">
        <v>30</v>
      </c>
      <c r="C3584" s="1">
        <v>44364</v>
      </c>
      <c r="D3584">
        <v>2021</v>
      </c>
      <c r="E3584" t="s">
        <v>54</v>
      </c>
      <c r="F3584">
        <v>2</v>
      </c>
      <c r="G3584">
        <v>1</v>
      </c>
      <c r="H3584" t="s">
        <v>32</v>
      </c>
      <c r="I3584">
        <v>42</v>
      </c>
      <c r="J3584" t="s">
        <v>33</v>
      </c>
      <c r="K3584">
        <v>32</v>
      </c>
      <c r="L3584" t="s">
        <v>34</v>
      </c>
      <c r="M3584" t="s">
        <v>125</v>
      </c>
      <c r="N3584">
        <v>3</v>
      </c>
      <c r="O3584" t="s">
        <v>126</v>
      </c>
      <c r="P3584">
        <v>1</v>
      </c>
      <c r="Q3584" t="s">
        <v>37</v>
      </c>
      <c r="R3584">
        <v>1</v>
      </c>
      <c r="S3584" t="s">
        <v>127</v>
      </c>
      <c r="T3584">
        <v>5</v>
      </c>
      <c r="U3584" t="s">
        <v>300</v>
      </c>
      <c r="V3584" t="s">
        <v>265</v>
      </c>
      <c r="W3584">
        <v>3</v>
      </c>
      <c r="X3584" t="s">
        <v>84</v>
      </c>
      <c r="Y3584">
        <v>37</v>
      </c>
      <c r="Z3584">
        <v>119</v>
      </c>
      <c r="AA3584">
        <v>4403</v>
      </c>
      <c r="AB3584">
        <v>2201.5</v>
      </c>
      <c r="AC3584">
        <v>0.5</v>
      </c>
      <c r="AD3584">
        <v>3</v>
      </c>
      <c r="AE3584" t="s">
        <v>42</v>
      </c>
    </row>
    <row r="3585" spans="1:31" x14ac:dyDescent="0.3">
      <c r="A3585">
        <v>1185732</v>
      </c>
      <c r="B3585" t="s">
        <v>30</v>
      </c>
      <c r="C3585" s="1">
        <v>44393</v>
      </c>
      <c r="D3585">
        <v>2021</v>
      </c>
      <c r="E3585" t="s">
        <v>55</v>
      </c>
      <c r="F3585">
        <v>3</v>
      </c>
      <c r="G3585">
        <v>1</v>
      </c>
      <c r="H3585" t="s">
        <v>32</v>
      </c>
      <c r="I3585">
        <v>42</v>
      </c>
      <c r="J3585" t="s">
        <v>33</v>
      </c>
      <c r="K3585">
        <v>32</v>
      </c>
      <c r="L3585" t="s">
        <v>34</v>
      </c>
      <c r="M3585" t="s">
        <v>125</v>
      </c>
      <c r="N3585">
        <v>3</v>
      </c>
      <c r="O3585" t="s">
        <v>126</v>
      </c>
      <c r="P3585">
        <v>1</v>
      </c>
      <c r="Q3585" t="s">
        <v>37</v>
      </c>
      <c r="R3585">
        <v>5</v>
      </c>
      <c r="S3585" t="s">
        <v>303</v>
      </c>
      <c r="T3585">
        <v>6</v>
      </c>
      <c r="U3585" t="s">
        <v>304</v>
      </c>
      <c r="V3585" t="s">
        <v>129</v>
      </c>
      <c r="W3585">
        <v>3</v>
      </c>
      <c r="X3585" t="s">
        <v>84</v>
      </c>
      <c r="Y3585">
        <v>50</v>
      </c>
      <c r="Z3585">
        <v>116</v>
      </c>
      <c r="AA3585">
        <v>5800</v>
      </c>
      <c r="AB3585">
        <v>3074</v>
      </c>
      <c r="AC3585">
        <v>0.53</v>
      </c>
      <c r="AD3585">
        <v>3</v>
      </c>
      <c r="AE3585" t="s">
        <v>42</v>
      </c>
    </row>
    <row r="3586" spans="1:31" x14ac:dyDescent="0.3">
      <c r="A3586">
        <v>1185732</v>
      </c>
      <c r="B3586" t="s">
        <v>30</v>
      </c>
      <c r="C3586" s="1">
        <v>44425</v>
      </c>
      <c r="D3586">
        <v>2021</v>
      </c>
      <c r="E3586" t="s">
        <v>31</v>
      </c>
      <c r="F3586">
        <v>3</v>
      </c>
      <c r="G3586">
        <v>1</v>
      </c>
      <c r="H3586" t="s">
        <v>32</v>
      </c>
      <c r="I3586">
        <v>42</v>
      </c>
      <c r="J3586" t="s">
        <v>33</v>
      </c>
      <c r="K3586">
        <v>32</v>
      </c>
      <c r="L3586" t="s">
        <v>34</v>
      </c>
      <c r="M3586" t="s">
        <v>125</v>
      </c>
      <c r="N3586">
        <v>3</v>
      </c>
      <c r="O3586" t="s">
        <v>126</v>
      </c>
      <c r="P3586">
        <v>1</v>
      </c>
      <c r="Q3586" t="s">
        <v>37</v>
      </c>
      <c r="R3586">
        <v>1</v>
      </c>
      <c r="S3586" t="s">
        <v>127</v>
      </c>
      <c r="T3586">
        <v>4</v>
      </c>
      <c r="U3586" t="s">
        <v>128</v>
      </c>
      <c r="V3586" t="s">
        <v>189</v>
      </c>
      <c r="W3586">
        <v>3</v>
      </c>
      <c r="X3586" t="s">
        <v>84</v>
      </c>
      <c r="Y3586">
        <v>42</v>
      </c>
      <c r="Z3586">
        <v>90</v>
      </c>
      <c r="AA3586">
        <v>3780</v>
      </c>
      <c r="AB3586">
        <v>2079</v>
      </c>
      <c r="AC3586">
        <v>0.55000000000000004</v>
      </c>
      <c r="AD3586">
        <v>3</v>
      </c>
      <c r="AE3586" t="s">
        <v>42</v>
      </c>
    </row>
    <row r="3587" spans="1:31" x14ac:dyDescent="0.3">
      <c r="A3587">
        <v>1185732</v>
      </c>
      <c r="B3587" t="s">
        <v>30</v>
      </c>
      <c r="C3587" s="1">
        <v>44457</v>
      </c>
      <c r="D3587">
        <v>2021</v>
      </c>
      <c r="E3587" t="s">
        <v>43</v>
      </c>
      <c r="F3587">
        <v>3</v>
      </c>
      <c r="G3587">
        <v>1</v>
      </c>
      <c r="H3587" t="s">
        <v>32</v>
      </c>
      <c r="I3587">
        <v>42</v>
      </c>
      <c r="J3587" t="s">
        <v>33</v>
      </c>
      <c r="K3587">
        <v>32</v>
      </c>
      <c r="L3587" t="s">
        <v>34</v>
      </c>
      <c r="M3587" t="s">
        <v>125</v>
      </c>
      <c r="N3587">
        <v>3</v>
      </c>
      <c r="O3587" t="s">
        <v>126</v>
      </c>
      <c r="P3587">
        <v>1</v>
      </c>
      <c r="Q3587" t="s">
        <v>37</v>
      </c>
      <c r="R3587">
        <v>5</v>
      </c>
      <c r="S3587" t="s">
        <v>303</v>
      </c>
      <c r="T3587">
        <v>7</v>
      </c>
      <c r="U3587" t="s">
        <v>305</v>
      </c>
      <c r="V3587" t="s">
        <v>202</v>
      </c>
      <c r="W3587">
        <v>3</v>
      </c>
      <c r="X3587" t="s">
        <v>84</v>
      </c>
      <c r="Y3587">
        <v>29</v>
      </c>
      <c r="Z3587">
        <v>91</v>
      </c>
      <c r="AA3587">
        <v>2639</v>
      </c>
      <c r="AB3587">
        <v>1398.67</v>
      </c>
      <c r="AC3587">
        <v>0.53</v>
      </c>
      <c r="AD3587">
        <v>3</v>
      </c>
      <c r="AE3587" t="s">
        <v>42</v>
      </c>
    </row>
    <row r="3588" spans="1:31" x14ac:dyDescent="0.3">
      <c r="A3588">
        <v>1185732</v>
      </c>
      <c r="B3588" t="s">
        <v>30</v>
      </c>
      <c r="C3588" s="1">
        <v>44546</v>
      </c>
      <c r="D3588">
        <v>2021</v>
      </c>
      <c r="E3588" t="s">
        <v>46</v>
      </c>
      <c r="F3588">
        <v>4</v>
      </c>
      <c r="G3588">
        <v>1</v>
      </c>
      <c r="H3588" t="s">
        <v>32</v>
      </c>
      <c r="I3588">
        <v>42</v>
      </c>
      <c r="J3588" t="s">
        <v>33</v>
      </c>
      <c r="K3588">
        <v>32</v>
      </c>
      <c r="L3588" t="s">
        <v>34</v>
      </c>
      <c r="M3588" t="s">
        <v>125</v>
      </c>
      <c r="N3588">
        <v>3</v>
      </c>
      <c r="O3588" t="s">
        <v>126</v>
      </c>
      <c r="P3588">
        <v>1</v>
      </c>
      <c r="Q3588" t="s">
        <v>37</v>
      </c>
      <c r="R3588">
        <v>1</v>
      </c>
      <c r="S3588" t="s">
        <v>127</v>
      </c>
      <c r="T3588">
        <v>4</v>
      </c>
      <c r="U3588" t="s">
        <v>128</v>
      </c>
      <c r="V3588" t="s">
        <v>186</v>
      </c>
      <c r="W3588">
        <v>3</v>
      </c>
      <c r="X3588" t="s">
        <v>84</v>
      </c>
      <c r="Y3588">
        <v>52</v>
      </c>
      <c r="Z3588">
        <v>135</v>
      </c>
      <c r="AA3588">
        <v>7020</v>
      </c>
      <c r="AB3588">
        <v>3650.4</v>
      </c>
      <c r="AC3588">
        <v>0.52</v>
      </c>
      <c r="AD3588">
        <v>3</v>
      </c>
      <c r="AE3588" t="s">
        <v>42</v>
      </c>
    </row>
    <row r="3589" spans="1:31" x14ac:dyDescent="0.3">
      <c r="A3589">
        <v>1185732</v>
      </c>
      <c r="B3589" t="s">
        <v>30</v>
      </c>
      <c r="C3589" s="1">
        <v>44249</v>
      </c>
      <c r="D3589">
        <v>2021</v>
      </c>
      <c r="E3589" t="s">
        <v>48</v>
      </c>
      <c r="F3589">
        <v>1</v>
      </c>
      <c r="G3589">
        <v>1</v>
      </c>
      <c r="H3589" t="s">
        <v>32</v>
      </c>
      <c r="I3589">
        <v>42</v>
      </c>
      <c r="J3589" t="s">
        <v>33</v>
      </c>
      <c r="K3589">
        <v>32</v>
      </c>
      <c r="L3589" t="s">
        <v>34</v>
      </c>
      <c r="M3589" t="s">
        <v>125</v>
      </c>
      <c r="N3589">
        <v>3</v>
      </c>
      <c r="O3589" t="s">
        <v>126</v>
      </c>
      <c r="P3589">
        <v>1</v>
      </c>
      <c r="Q3589" t="s">
        <v>37</v>
      </c>
      <c r="R3589">
        <v>5</v>
      </c>
      <c r="S3589" t="s">
        <v>303</v>
      </c>
      <c r="T3589">
        <v>6</v>
      </c>
      <c r="U3589" t="s">
        <v>304</v>
      </c>
      <c r="V3589" t="s">
        <v>129</v>
      </c>
      <c r="W3589">
        <v>3</v>
      </c>
      <c r="X3589" t="s">
        <v>84</v>
      </c>
      <c r="Y3589">
        <v>34</v>
      </c>
      <c r="Z3589">
        <v>38</v>
      </c>
      <c r="AA3589">
        <v>1292</v>
      </c>
      <c r="AB3589">
        <v>594.31999999999994</v>
      </c>
      <c r="AC3589">
        <v>0.45999999999999996</v>
      </c>
      <c r="AD3589">
        <v>3</v>
      </c>
      <c r="AE3589" t="s">
        <v>42</v>
      </c>
    </row>
    <row r="3590" spans="1:31" x14ac:dyDescent="0.3">
      <c r="A3590">
        <v>1185732</v>
      </c>
      <c r="B3590" t="s">
        <v>30</v>
      </c>
      <c r="C3590" s="1">
        <v>44275</v>
      </c>
      <c r="D3590">
        <v>2021</v>
      </c>
      <c r="E3590" t="s">
        <v>51</v>
      </c>
      <c r="F3590">
        <v>1</v>
      </c>
      <c r="G3590">
        <v>1</v>
      </c>
      <c r="H3590" t="s">
        <v>32</v>
      </c>
      <c r="I3590">
        <v>43</v>
      </c>
      <c r="J3590" t="s">
        <v>49</v>
      </c>
      <c r="K3590">
        <v>45</v>
      </c>
      <c r="L3590" t="s">
        <v>50</v>
      </c>
      <c r="M3590" t="s">
        <v>125</v>
      </c>
      <c r="N3590">
        <v>3</v>
      </c>
      <c r="O3590" t="s">
        <v>126</v>
      </c>
      <c r="P3590">
        <v>1</v>
      </c>
      <c r="Q3590" t="s">
        <v>37</v>
      </c>
      <c r="R3590">
        <v>1</v>
      </c>
      <c r="S3590" t="s">
        <v>127</v>
      </c>
      <c r="T3590">
        <v>4</v>
      </c>
      <c r="U3590" t="s">
        <v>128</v>
      </c>
      <c r="V3590" t="s">
        <v>161</v>
      </c>
      <c r="W3590">
        <v>3</v>
      </c>
      <c r="X3590" t="s">
        <v>84</v>
      </c>
      <c r="Y3590">
        <v>34</v>
      </c>
      <c r="Z3590">
        <v>39</v>
      </c>
      <c r="AA3590">
        <v>1326</v>
      </c>
      <c r="AB3590">
        <v>623.21999999999991</v>
      </c>
      <c r="AC3590">
        <v>0.47</v>
      </c>
      <c r="AD3590">
        <v>3</v>
      </c>
      <c r="AE3590" t="s">
        <v>42</v>
      </c>
    </row>
    <row r="3591" spans="1:31" x14ac:dyDescent="0.3">
      <c r="A3591">
        <v>1185732</v>
      </c>
      <c r="B3591" t="s">
        <v>30</v>
      </c>
      <c r="C3591" s="1">
        <v>44336</v>
      </c>
      <c r="D3591">
        <v>2021</v>
      </c>
      <c r="E3591" t="s">
        <v>53</v>
      </c>
      <c r="F3591">
        <v>2</v>
      </c>
      <c r="G3591">
        <v>1</v>
      </c>
      <c r="H3591" t="s">
        <v>32</v>
      </c>
      <c r="I3591">
        <v>43</v>
      </c>
      <c r="J3591" t="s">
        <v>49</v>
      </c>
      <c r="K3591">
        <v>45</v>
      </c>
      <c r="L3591" t="s">
        <v>50</v>
      </c>
      <c r="M3591" t="s">
        <v>125</v>
      </c>
      <c r="N3591">
        <v>3</v>
      </c>
      <c r="O3591" t="s">
        <v>126</v>
      </c>
      <c r="P3591">
        <v>1</v>
      </c>
      <c r="Q3591" t="s">
        <v>37</v>
      </c>
      <c r="R3591">
        <v>5</v>
      </c>
      <c r="S3591" t="s">
        <v>303</v>
      </c>
      <c r="T3591">
        <v>8</v>
      </c>
      <c r="U3591" t="s">
        <v>306</v>
      </c>
      <c r="V3591" t="s">
        <v>189</v>
      </c>
      <c r="W3591">
        <v>3</v>
      </c>
      <c r="X3591" t="s">
        <v>84</v>
      </c>
      <c r="Y3591">
        <v>42</v>
      </c>
      <c r="Z3591">
        <v>47</v>
      </c>
      <c r="AA3591">
        <v>1974</v>
      </c>
      <c r="AB3591">
        <v>908.04</v>
      </c>
      <c r="AC3591">
        <v>0.45999999999999996</v>
      </c>
      <c r="AD3591">
        <v>3</v>
      </c>
      <c r="AE3591" t="s">
        <v>42</v>
      </c>
    </row>
    <row r="3592" spans="1:31" x14ac:dyDescent="0.3">
      <c r="A3592">
        <v>1185732</v>
      </c>
      <c r="B3592" t="s">
        <v>30</v>
      </c>
      <c r="C3592" s="1">
        <v>44369</v>
      </c>
      <c r="D3592">
        <v>2021</v>
      </c>
      <c r="E3592" t="s">
        <v>54</v>
      </c>
      <c r="F3592">
        <v>2</v>
      </c>
      <c r="G3592">
        <v>1</v>
      </c>
      <c r="H3592" t="s">
        <v>32</v>
      </c>
      <c r="I3592">
        <v>43</v>
      </c>
      <c r="J3592" t="s">
        <v>49</v>
      </c>
      <c r="K3592">
        <v>45</v>
      </c>
      <c r="L3592" t="s">
        <v>50</v>
      </c>
      <c r="M3592" t="s">
        <v>125</v>
      </c>
      <c r="N3592">
        <v>3</v>
      </c>
      <c r="O3592" t="s">
        <v>126</v>
      </c>
      <c r="P3592">
        <v>1</v>
      </c>
      <c r="Q3592" t="s">
        <v>37</v>
      </c>
      <c r="R3592">
        <v>1</v>
      </c>
      <c r="S3592" t="s">
        <v>127</v>
      </c>
      <c r="T3592">
        <v>4</v>
      </c>
      <c r="U3592" t="s">
        <v>128</v>
      </c>
      <c r="V3592" t="s">
        <v>204</v>
      </c>
      <c r="W3592">
        <v>3</v>
      </c>
      <c r="X3592" t="s">
        <v>84</v>
      </c>
      <c r="Y3592">
        <v>41</v>
      </c>
      <c r="Z3592">
        <v>75</v>
      </c>
      <c r="AA3592">
        <v>3075</v>
      </c>
      <c r="AB3592">
        <v>1445.25</v>
      </c>
      <c r="AC3592">
        <v>0.47</v>
      </c>
      <c r="AD3592">
        <v>3</v>
      </c>
      <c r="AE3592" t="s">
        <v>42</v>
      </c>
    </row>
    <row r="3593" spans="1:31" x14ac:dyDescent="0.3">
      <c r="A3593">
        <v>1185732</v>
      </c>
      <c r="B3593" t="s">
        <v>30</v>
      </c>
      <c r="C3593" s="1">
        <v>44429</v>
      </c>
      <c r="D3593">
        <v>2021</v>
      </c>
      <c r="E3593" t="s">
        <v>31</v>
      </c>
      <c r="F3593">
        <v>3</v>
      </c>
      <c r="G3593">
        <v>1</v>
      </c>
      <c r="H3593" t="s">
        <v>32</v>
      </c>
      <c r="I3593">
        <v>43</v>
      </c>
      <c r="J3593" t="s">
        <v>49</v>
      </c>
      <c r="K3593">
        <v>45</v>
      </c>
      <c r="L3593" t="s">
        <v>50</v>
      </c>
      <c r="M3593" t="s">
        <v>125</v>
      </c>
      <c r="N3593">
        <v>3</v>
      </c>
      <c r="O3593" t="s">
        <v>126</v>
      </c>
      <c r="P3593">
        <v>1</v>
      </c>
      <c r="Q3593" t="s">
        <v>37</v>
      </c>
      <c r="R3593">
        <v>1</v>
      </c>
      <c r="S3593" t="s">
        <v>127</v>
      </c>
      <c r="T3593">
        <v>4</v>
      </c>
      <c r="U3593" t="s">
        <v>128</v>
      </c>
      <c r="V3593" t="s">
        <v>161</v>
      </c>
      <c r="W3593">
        <v>3</v>
      </c>
      <c r="X3593" t="s">
        <v>84</v>
      </c>
      <c r="Y3593">
        <v>41</v>
      </c>
      <c r="Z3593">
        <v>83</v>
      </c>
      <c r="AA3593">
        <v>3403</v>
      </c>
      <c r="AB3593">
        <v>1701.5</v>
      </c>
      <c r="AC3593">
        <v>0.5</v>
      </c>
      <c r="AD3593">
        <v>3</v>
      </c>
      <c r="AE3593" t="s">
        <v>42</v>
      </c>
    </row>
    <row r="3594" spans="1:31" x14ac:dyDescent="0.3">
      <c r="A3594">
        <v>1185732</v>
      </c>
      <c r="B3594" t="s">
        <v>30</v>
      </c>
      <c r="C3594" s="1">
        <v>44459</v>
      </c>
      <c r="D3594">
        <v>2021</v>
      </c>
      <c r="E3594" t="s">
        <v>43</v>
      </c>
      <c r="F3594">
        <v>3</v>
      </c>
      <c r="G3594">
        <v>1</v>
      </c>
      <c r="H3594" t="s">
        <v>32</v>
      </c>
      <c r="I3594">
        <v>43</v>
      </c>
      <c r="J3594" t="s">
        <v>49</v>
      </c>
      <c r="K3594">
        <v>45</v>
      </c>
      <c r="L3594" t="s">
        <v>50</v>
      </c>
      <c r="M3594" t="s">
        <v>125</v>
      </c>
      <c r="N3594">
        <v>3</v>
      </c>
      <c r="O3594" t="s">
        <v>126</v>
      </c>
      <c r="P3594">
        <v>1</v>
      </c>
      <c r="Q3594" t="s">
        <v>37</v>
      </c>
      <c r="R3594">
        <v>5</v>
      </c>
      <c r="S3594" t="s">
        <v>303</v>
      </c>
      <c r="T3594">
        <v>7</v>
      </c>
      <c r="U3594" t="s">
        <v>305</v>
      </c>
      <c r="V3594" t="s">
        <v>187</v>
      </c>
      <c r="W3594">
        <v>3</v>
      </c>
      <c r="X3594" t="s">
        <v>84</v>
      </c>
      <c r="Y3594">
        <v>44</v>
      </c>
      <c r="Z3594">
        <v>63</v>
      </c>
      <c r="AA3594">
        <v>2772</v>
      </c>
      <c r="AB3594">
        <v>1247.3999999999999</v>
      </c>
      <c r="AC3594">
        <v>0.44999999999999996</v>
      </c>
      <c r="AD3594">
        <v>3</v>
      </c>
      <c r="AE3594" t="s">
        <v>42</v>
      </c>
    </row>
    <row r="3595" spans="1:31" x14ac:dyDescent="0.3">
      <c r="A3595">
        <v>1185732</v>
      </c>
      <c r="B3595" t="s">
        <v>30</v>
      </c>
      <c r="C3595" s="1">
        <v>44491</v>
      </c>
      <c r="D3595">
        <v>2021</v>
      </c>
      <c r="E3595" t="s">
        <v>44</v>
      </c>
      <c r="F3595">
        <v>4</v>
      </c>
      <c r="G3595">
        <v>1</v>
      </c>
      <c r="H3595" t="s">
        <v>32</v>
      </c>
      <c r="I3595">
        <v>43</v>
      </c>
      <c r="J3595" t="s">
        <v>49</v>
      </c>
      <c r="K3595">
        <v>45</v>
      </c>
      <c r="L3595" t="s">
        <v>50</v>
      </c>
      <c r="M3595" t="s">
        <v>125</v>
      </c>
      <c r="N3595">
        <v>3</v>
      </c>
      <c r="O3595" t="s">
        <v>126</v>
      </c>
      <c r="P3595">
        <v>1</v>
      </c>
      <c r="Q3595" t="s">
        <v>37</v>
      </c>
      <c r="R3595">
        <v>5</v>
      </c>
      <c r="S3595" t="s">
        <v>303</v>
      </c>
      <c r="T3595">
        <v>7</v>
      </c>
      <c r="U3595" t="s">
        <v>305</v>
      </c>
      <c r="V3595" t="s">
        <v>162</v>
      </c>
      <c r="W3595">
        <v>3</v>
      </c>
      <c r="X3595" t="s">
        <v>84</v>
      </c>
      <c r="Y3595">
        <v>48</v>
      </c>
      <c r="Z3595">
        <v>58</v>
      </c>
      <c r="AA3595">
        <v>2784</v>
      </c>
      <c r="AB3595">
        <v>1280.6399999999999</v>
      </c>
      <c r="AC3595">
        <v>0.45999999999999996</v>
      </c>
      <c r="AD3595">
        <v>3</v>
      </c>
      <c r="AE3595" t="s">
        <v>42</v>
      </c>
    </row>
    <row r="3596" spans="1:31" x14ac:dyDescent="0.3">
      <c r="A3596">
        <v>1185732</v>
      </c>
      <c r="B3596" t="s">
        <v>30</v>
      </c>
      <c r="C3596" s="1">
        <v>44550</v>
      </c>
      <c r="D3596">
        <v>2021</v>
      </c>
      <c r="E3596" t="s">
        <v>46</v>
      </c>
      <c r="F3596">
        <v>4</v>
      </c>
      <c r="G3596">
        <v>1</v>
      </c>
      <c r="H3596" t="s">
        <v>32</v>
      </c>
      <c r="I3596">
        <v>43</v>
      </c>
      <c r="J3596" t="s">
        <v>49</v>
      </c>
      <c r="K3596">
        <v>45</v>
      </c>
      <c r="L3596" t="s">
        <v>50</v>
      </c>
      <c r="M3596" t="s">
        <v>125</v>
      </c>
      <c r="N3596">
        <v>3</v>
      </c>
      <c r="O3596" t="s">
        <v>126</v>
      </c>
      <c r="P3596">
        <v>1</v>
      </c>
      <c r="Q3596" t="s">
        <v>37</v>
      </c>
      <c r="R3596">
        <v>1</v>
      </c>
      <c r="S3596" t="s">
        <v>127</v>
      </c>
      <c r="T3596">
        <v>5</v>
      </c>
      <c r="U3596" t="s">
        <v>300</v>
      </c>
      <c r="V3596" t="s">
        <v>265</v>
      </c>
      <c r="W3596">
        <v>3</v>
      </c>
      <c r="X3596" t="s">
        <v>84</v>
      </c>
      <c r="Y3596">
        <v>46</v>
      </c>
      <c r="Z3596">
        <v>65</v>
      </c>
      <c r="AA3596">
        <v>2990</v>
      </c>
      <c r="AB3596">
        <v>1495</v>
      </c>
      <c r="AC3596">
        <v>0.5</v>
      </c>
      <c r="AD3596">
        <v>3</v>
      </c>
      <c r="AE3596" t="s">
        <v>42</v>
      </c>
    </row>
    <row r="3597" spans="1:31" x14ac:dyDescent="0.3">
      <c r="A3597">
        <v>1185732</v>
      </c>
      <c r="B3597" t="s">
        <v>30</v>
      </c>
      <c r="C3597" s="1">
        <v>44213</v>
      </c>
      <c r="D3597">
        <v>2021</v>
      </c>
      <c r="E3597" t="s">
        <v>47</v>
      </c>
      <c r="F3597">
        <v>1</v>
      </c>
      <c r="G3597">
        <v>1</v>
      </c>
      <c r="H3597" t="s">
        <v>32</v>
      </c>
      <c r="I3597">
        <v>43</v>
      </c>
      <c r="J3597" t="s">
        <v>49</v>
      </c>
      <c r="K3597">
        <v>45</v>
      </c>
      <c r="L3597" t="s">
        <v>50</v>
      </c>
      <c r="M3597" t="s">
        <v>125</v>
      </c>
      <c r="N3597">
        <v>3</v>
      </c>
      <c r="O3597" t="s">
        <v>126</v>
      </c>
      <c r="P3597">
        <v>1</v>
      </c>
      <c r="Q3597" t="s">
        <v>37</v>
      </c>
      <c r="R3597">
        <v>5</v>
      </c>
      <c r="S3597" t="s">
        <v>303</v>
      </c>
      <c r="T3597">
        <v>6</v>
      </c>
      <c r="U3597" t="s">
        <v>304</v>
      </c>
      <c r="V3597" t="s">
        <v>129</v>
      </c>
      <c r="W3597">
        <v>3</v>
      </c>
      <c r="X3597" t="s">
        <v>84</v>
      </c>
      <c r="Y3597">
        <v>38</v>
      </c>
      <c r="Z3597">
        <v>81</v>
      </c>
      <c r="AA3597">
        <v>3078</v>
      </c>
      <c r="AB3597">
        <v>1539</v>
      </c>
      <c r="AC3597">
        <v>0.5</v>
      </c>
      <c r="AD3597">
        <v>3</v>
      </c>
      <c r="AE3597" t="s">
        <v>42</v>
      </c>
    </row>
    <row r="3598" spans="1:31" x14ac:dyDescent="0.3">
      <c r="A3598">
        <v>1185732</v>
      </c>
      <c r="B3598" t="s">
        <v>30</v>
      </c>
      <c r="C3598" s="1">
        <v>44242</v>
      </c>
      <c r="D3598">
        <v>2021</v>
      </c>
      <c r="E3598" t="s">
        <v>48</v>
      </c>
      <c r="F3598">
        <v>1</v>
      </c>
      <c r="G3598">
        <v>1</v>
      </c>
      <c r="H3598" t="s">
        <v>32</v>
      </c>
      <c r="I3598">
        <v>43</v>
      </c>
      <c r="J3598" t="s">
        <v>49</v>
      </c>
      <c r="K3598">
        <v>45</v>
      </c>
      <c r="L3598" t="s">
        <v>50</v>
      </c>
      <c r="M3598" t="s">
        <v>125</v>
      </c>
      <c r="N3598">
        <v>3</v>
      </c>
      <c r="O3598" t="s">
        <v>126</v>
      </c>
      <c r="P3598">
        <v>1</v>
      </c>
      <c r="Q3598" t="s">
        <v>37</v>
      </c>
      <c r="R3598">
        <v>1</v>
      </c>
      <c r="S3598" t="s">
        <v>127</v>
      </c>
      <c r="T3598">
        <v>4</v>
      </c>
      <c r="U3598" t="s">
        <v>128</v>
      </c>
      <c r="V3598" t="s">
        <v>189</v>
      </c>
      <c r="W3598">
        <v>3</v>
      </c>
      <c r="X3598" t="s">
        <v>84</v>
      </c>
      <c r="Y3598">
        <v>37</v>
      </c>
      <c r="Z3598">
        <v>61</v>
      </c>
      <c r="AA3598">
        <v>2257</v>
      </c>
      <c r="AB3598">
        <v>1038.22</v>
      </c>
      <c r="AC3598">
        <v>0.45999999999999996</v>
      </c>
      <c r="AD3598">
        <v>3</v>
      </c>
      <c r="AE3598" t="s">
        <v>42</v>
      </c>
    </row>
    <row r="3599" spans="1:31" x14ac:dyDescent="0.3">
      <c r="A3599">
        <v>1185732</v>
      </c>
      <c r="B3599" t="s">
        <v>30</v>
      </c>
      <c r="C3599" s="1">
        <v>44268</v>
      </c>
      <c r="D3599">
        <v>2021</v>
      </c>
      <c r="E3599" t="s">
        <v>51</v>
      </c>
      <c r="F3599">
        <v>1</v>
      </c>
      <c r="G3599">
        <v>1</v>
      </c>
      <c r="H3599" t="s">
        <v>32</v>
      </c>
      <c r="I3599">
        <v>44</v>
      </c>
      <c r="J3599" t="s">
        <v>56</v>
      </c>
      <c r="K3599">
        <v>46</v>
      </c>
      <c r="L3599" t="s">
        <v>57</v>
      </c>
      <c r="M3599" t="s">
        <v>125</v>
      </c>
      <c r="N3599">
        <v>3</v>
      </c>
      <c r="O3599" t="s">
        <v>126</v>
      </c>
      <c r="P3599">
        <v>1</v>
      </c>
      <c r="Q3599" t="s">
        <v>37</v>
      </c>
      <c r="R3599">
        <v>5</v>
      </c>
      <c r="S3599" t="s">
        <v>303</v>
      </c>
      <c r="T3599">
        <v>7</v>
      </c>
      <c r="U3599" t="s">
        <v>305</v>
      </c>
      <c r="V3599" t="s">
        <v>202</v>
      </c>
      <c r="W3599">
        <v>3</v>
      </c>
      <c r="X3599" t="s">
        <v>84</v>
      </c>
      <c r="Y3599">
        <v>39</v>
      </c>
      <c r="Z3599">
        <v>68</v>
      </c>
      <c r="AA3599">
        <v>2652</v>
      </c>
      <c r="AB3599">
        <v>1193.3999999999999</v>
      </c>
      <c r="AC3599">
        <v>0.44999999999999996</v>
      </c>
      <c r="AD3599">
        <v>3</v>
      </c>
      <c r="AE3599" t="s">
        <v>42</v>
      </c>
    </row>
    <row r="3600" spans="1:31" x14ac:dyDescent="0.3">
      <c r="A3600">
        <v>1185732</v>
      </c>
      <c r="B3600" t="s">
        <v>30</v>
      </c>
      <c r="C3600" s="1">
        <v>44329</v>
      </c>
      <c r="D3600">
        <v>2021</v>
      </c>
      <c r="E3600" t="s">
        <v>53</v>
      </c>
      <c r="F3600">
        <v>2</v>
      </c>
      <c r="G3600">
        <v>1</v>
      </c>
      <c r="H3600" t="s">
        <v>32</v>
      </c>
      <c r="I3600">
        <v>44</v>
      </c>
      <c r="J3600" t="s">
        <v>56</v>
      </c>
      <c r="K3600">
        <v>46</v>
      </c>
      <c r="L3600" t="s">
        <v>57</v>
      </c>
      <c r="M3600" t="s">
        <v>125</v>
      </c>
      <c r="N3600">
        <v>3</v>
      </c>
      <c r="O3600" t="s">
        <v>126</v>
      </c>
      <c r="P3600">
        <v>1</v>
      </c>
      <c r="Q3600" t="s">
        <v>37</v>
      </c>
      <c r="R3600">
        <v>1</v>
      </c>
      <c r="S3600" t="s">
        <v>127</v>
      </c>
      <c r="T3600">
        <v>4</v>
      </c>
      <c r="U3600" t="s">
        <v>128</v>
      </c>
      <c r="V3600" t="s">
        <v>186</v>
      </c>
      <c r="W3600">
        <v>3</v>
      </c>
      <c r="X3600" t="s">
        <v>84</v>
      </c>
      <c r="Y3600">
        <v>47</v>
      </c>
      <c r="Z3600">
        <v>69</v>
      </c>
      <c r="AA3600">
        <v>3243</v>
      </c>
      <c r="AB3600">
        <v>1459.35</v>
      </c>
      <c r="AC3600">
        <v>0.44999999999999996</v>
      </c>
      <c r="AD3600">
        <v>3</v>
      </c>
      <c r="AE3600" t="s">
        <v>42</v>
      </c>
    </row>
    <row r="3601" spans="1:31" x14ac:dyDescent="0.3">
      <c r="A3601">
        <v>1185732</v>
      </c>
      <c r="B3601" t="s">
        <v>30</v>
      </c>
      <c r="C3601" s="1">
        <v>44362</v>
      </c>
      <c r="D3601">
        <v>2021</v>
      </c>
      <c r="E3601" t="s">
        <v>54</v>
      </c>
      <c r="F3601">
        <v>2</v>
      </c>
      <c r="G3601">
        <v>1</v>
      </c>
      <c r="H3601" t="s">
        <v>32</v>
      </c>
      <c r="I3601">
        <v>44</v>
      </c>
      <c r="J3601" t="s">
        <v>56</v>
      </c>
      <c r="K3601">
        <v>46</v>
      </c>
      <c r="L3601" t="s">
        <v>57</v>
      </c>
      <c r="M3601" t="s">
        <v>125</v>
      </c>
      <c r="N3601">
        <v>3</v>
      </c>
      <c r="O3601" t="s">
        <v>126</v>
      </c>
      <c r="P3601">
        <v>1</v>
      </c>
      <c r="Q3601" t="s">
        <v>37</v>
      </c>
      <c r="R3601">
        <v>5</v>
      </c>
      <c r="S3601" t="s">
        <v>303</v>
      </c>
      <c r="T3601">
        <v>6</v>
      </c>
      <c r="U3601" t="s">
        <v>304</v>
      </c>
      <c r="V3601" t="s">
        <v>129</v>
      </c>
      <c r="W3601">
        <v>3</v>
      </c>
      <c r="X3601" t="s">
        <v>84</v>
      </c>
      <c r="Y3601">
        <v>48</v>
      </c>
      <c r="Z3601">
        <v>120</v>
      </c>
      <c r="AA3601">
        <v>5760</v>
      </c>
      <c r="AB3601">
        <v>2591.9999999999995</v>
      </c>
      <c r="AC3601">
        <v>0.44999999999999996</v>
      </c>
      <c r="AD3601">
        <v>3</v>
      </c>
      <c r="AE3601" t="s">
        <v>42</v>
      </c>
    </row>
    <row r="3602" spans="1:31" x14ac:dyDescent="0.3">
      <c r="A3602">
        <v>1185732</v>
      </c>
      <c r="B3602" t="s">
        <v>30</v>
      </c>
      <c r="C3602" s="1">
        <v>44390</v>
      </c>
      <c r="D3602">
        <v>2021</v>
      </c>
      <c r="E3602" t="s">
        <v>55</v>
      </c>
      <c r="F3602">
        <v>3</v>
      </c>
      <c r="G3602">
        <v>1</v>
      </c>
      <c r="H3602" t="s">
        <v>32</v>
      </c>
      <c r="I3602">
        <v>44</v>
      </c>
      <c r="J3602" t="s">
        <v>56</v>
      </c>
      <c r="K3602">
        <v>46</v>
      </c>
      <c r="L3602" t="s">
        <v>57</v>
      </c>
      <c r="M3602" t="s">
        <v>125</v>
      </c>
      <c r="N3602">
        <v>3</v>
      </c>
      <c r="O3602" t="s">
        <v>126</v>
      </c>
      <c r="P3602">
        <v>1</v>
      </c>
      <c r="Q3602" t="s">
        <v>37</v>
      </c>
      <c r="R3602">
        <v>1</v>
      </c>
      <c r="S3602" t="s">
        <v>127</v>
      </c>
      <c r="T3602">
        <v>4</v>
      </c>
      <c r="U3602" t="s">
        <v>128</v>
      </c>
      <c r="V3602" t="s">
        <v>161</v>
      </c>
      <c r="W3602">
        <v>3</v>
      </c>
      <c r="X3602" t="s">
        <v>84</v>
      </c>
      <c r="Y3602">
        <v>47</v>
      </c>
      <c r="Z3602">
        <v>119</v>
      </c>
      <c r="AA3602">
        <v>5593</v>
      </c>
      <c r="AB3602">
        <v>2516.85</v>
      </c>
      <c r="AC3602">
        <v>0.44999999999999996</v>
      </c>
      <c r="AD3602">
        <v>3</v>
      </c>
      <c r="AE3602" t="s">
        <v>42</v>
      </c>
    </row>
    <row r="3603" spans="1:31" x14ac:dyDescent="0.3">
      <c r="A3603">
        <v>1185732</v>
      </c>
      <c r="B3603" t="s">
        <v>30</v>
      </c>
      <c r="C3603" s="1">
        <v>44422</v>
      </c>
      <c r="D3603">
        <v>2021</v>
      </c>
      <c r="E3603" t="s">
        <v>31</v>
      </c>
      <c r="F3603">
        <v>3</v>
      </c>
      <c r="G3603">
        <v>1</v>
      </c>
      <c r="H3603" t="s">
        <v>32</v>
      </c>
      <c r="I3603">
        <v>44</v>
      </c>
      <c r="J3603" t="s">
        <v>56</v>
      </c>
      <c r="K3603">
        <v>46</v>
      </c>
      <c r="L3603" t="s">
        <v>57</v>
      </c>
      <c r="M3603" t="s">
        <v>125</v>
      </c>
      <c r="N3603">
        <v>3</v>
      </c>
      <c r="O3603" t="s">
        <v>126</v>
      </c>
      <c r="P3603">
        <v>1</v>
      </c>
      <c r="Q3603" t="s">
        <v>37</v>
      </c>
      <c r="R3603">
        <v>5</v>
      </c>
      <c r="S3603" t="s">
        <v>303</v>
      </c>
      <c r="T3603">
        <v>8</v>
      </c>
      <c r="U3603" t="s">
        <v>306</v>
      </c>
      <c r="V3603" t="s">
        <v>189</v>
      </c>
      <c r="W3603">
        <v>3</v>
      </c>
      <c r="X3603" t="s">
        <v>84</v>
      </c>
      <c r="Y3603">
        <v>47</v>
      </c>
      <c r="Z3603">
        <v>128</v>
      </c>
      <c r="AA3603">
        <v>6016</v>
      </c>
      <c r="AB3603">
        <v>2767.3599999999997</v>
      </c>
      <c r="AC3603">
        <v>0.45999999999999996</v>
      </c>
      <c r="AD3603">
        <v>3</v>
      </c>
      <c r="AE3603" t="s">
        <v>42</v>
      </c>
    </row>
    <row r="3604" spans="1:31" x14ac:dyDescent="0.3">
      <c r="A3604">
        <v>1185732</v>
      </c>
      <c r="B3604" t="s">
        <v>30</v>
      </c>
      <c r="C3604" s="1">
        <v>44452</v>
      </c>
      <c r="D3604">
        <v>2021</v>
      </c>
      <c r="E3604" t="s">
        <v>43</v>
      </c>
      <c r="F3604">
        <v>3</v>
      </c>
      <c r="G3604">
        <v>1</v>
      </c>
      <c r="H3604" t="s">
        <v>32</v>
      </c>
      <c r="I3604">
        <v>44</v>
      </c>
      <c r="J3604" t="s">
        <v>56</v>
      </c>
      <c r="K3604">
        <v>46</v>
      </c>
      <c r="L3604" t="s">
        <v>57</v>
      </c>
      <c r="M3604" t="s">
        <v>125</v>
      </c>
      <c r="N3604">
        <v>3</v>
      </c>
      <c r="O3604" t="s">
        <v>126</v>
      </c>
      <c r="P3604">
        <v>1</v>
      </c>
      <c r="Q3604" t="s">
        <v>37</v>
      </c>
      <c r="R3604">
        <v>1</v>
      </c>
      <c r="S3604" t="s">
        <v>127</v>
      </c>
      <c r="T3604">
        <v>4</v>
      </c>
      <c r="U3604" t="s">
        <v>128</v>
      </c>
      <c r="V3604" t="s">
        <v>204</v>
      </c>
      <c r="W3604">
        <v>3</v>
      </c>
      <c r="X3604" t="s">
        <v>84</v>
      </c>
      <c r="Y3604">
        <v>47</v>
      </c>
      <c r="Z3604">
        <v>85</v>
      </c>
      <c r="AA3604">
        <v>3995</v>
      </c>
      <c r="AB3604">
        <v>1797.7499999999998</v>
      </c>
      <c r="AC3604">
        <v>0.44999999999999996</v>
      </c>
      <c r="AD3604">
        <v>3</v>
      </c>
      <c r="AE3604" t="s">
        <v>42</v>
      </c>
    </row>
    <row r="3605" spans="1:31" x14ac:dyDescent="0.3">
      <c r="A3605">
        <v>1185732</v>
      </c>
      <c r="B3605" t="s">
        <v>30</v>
      </c>
      <c r="C3605" s="1">
        <v>44484</v>
      </c>
      <c r="D3605">
        <v>2021</v>
      </c>
      <c r="E3605" t="s">
        <v>44</v>
      </c>
      <c r="F3605">
        <v>4</v>
      </c>
      <c r="G3605">
        <v>1</v>
      </c>
      <c r="H3605" t="s">
        <v>32</v>
      </c>
      <c r="I3605">
        <v>44</v>
      </c>
      <c r="J3605" t="s">
        <v>56</v>
      </c>
      <c r="K3605">
        <v>46</v>
      </c>
      <c r="L3605" t="s">
        <v>57</v>
      </c>
      <c r="M3605" t="s">
        <v>125</v>
      </c>
      <c r="N3605">
        <v>3</v>
      </c>
      <c r="O3605" t="s">
        <v>126</v>
      </c>
      <c r="P3605">
        <v>1</v>
      </c>
      <c r="Q3605" t="s">
        <v>37</v>
      </c>
      <c r="R3605">
        <v>1</v>
      </c>
      <c r="S3605" t="s">
        <v>127</v>
      </c>
      <c r="T3605">
        <v>4</v>
      </c>
      <c r="U3605" t="s">
        <v>128</v>
      </c>
      <c r="V3605" t="s">
        <v>161</v>
      </c>
      <c r="W3605">
        <v>3</v>
      </c>
      <c r="X3605" t="s">
        <v>84</v>
      </c>
      <c r="Y3605">
        <v>51</v>
      </c>
      <c r="Z3605">
        <v>90</v>
      </c>
      <c r="AA3605">
        <v>4590</v>
      </c>
      <c r="AB3605">
        <v>2111.3999999999996</v>
      </c>
      <c r="AC3605">
        <v>0.45999999999999996</v>
      </c>
      <c r="AD3605">
        <v>3</v>
      </c>
      <c r="AE3605" t="s">
        <v>42</v>
      </c>
    </row>
    <row r="3606" spans="1:31" x14ac:dyDescent="0.3">
      <c r="A3606">
        <v>1185732</v>
      </c>
      <c r="B3606" t="s">
        <v>30</v>
      </c>
      <c r="C3606" s="1">
        <v>44235</v>
      </c>
      <c r="D3606">
        <v>2021</v>
      </c>
      <c r="E3606" t="s">
        <v>48</v>
      </c>
      <c r="F3606">
        <v>1</v>
      </c>
      <c r="G3606">
        <v>1</v>
      </c>
      <c r="H3606" t="s">
        <v>32</v>
      </c>
      <c r="I3606">
        <v>44</v>
      </c>
      <c r="J3606" t="s">
        <v>56</v>
      </c>
      <c r="K3606">
        <v>46</v>
      </c>
      <c r="L3606" t="s">
        <v>57</v>
      </c>
      <c r="M3606" t="s">
        <v>125</v>
      </c>
      <c r="N3606">
        <v>3</v>
      </c>
      <c r="O3606" t="s">
        <v>126</v>
      </c>
      <c r="P3606">
        <v>1</v>
      </c>
      <c r="Q3606" t="s">
        <v>37</v>
      </c>
      <c r="R3606">
        <v>5</v>
      </c>
      <c r="S3606" t="s">
        <v>303</v>
      </c>
      <c r="T3606">
        <v>7</v>
      </c>
      <c r="U3606" t="s">
        <v>305</v>
      </c>
      <c r="V3606" t="s">
        <v>187</v>
      </c>
      <c r="W3606">
        <v>3</v>
      </c>
      <c r="X3606" t="s">
        <v>84</v>
      </c>
      <c r="Y3606">
        <v>32</v>
      </c>
      <c r="Z3606">
        <v>53</v>
      </c>
      <c r="AA3606">
        <v>1696</v>
      </c>
      <c r="AB3606">
        <v>848</v>
      </c>
      <c r="AC3606">
        <v>0.5</v>
      </c>
      <c r="AD3606">
        <v>3</v>
      </c>
      <c r="AE3606" t="s">
        <v>42</v>
      </c>
    </row>
    <row r="3607" spans="1:31" x14ac:dyDescent="0.3">
      <c r="A3607">
        <v>1185732</v>
      </c>
      <c r="B3607" t="s">
        <v>30</v>
      </c>
      <c r="C3607" s="1">
        <v>44293</v>
      </c>
      <c r="D3607">
        <v>2021</v>
      </c>
      <c r="E3607" t="s">
        <v>52</v>
      </c>
      <c r="F3607">
        <v>2</v>
      </c>
      <c r="G3607">
        <v>1</v>
      </c>
      <c r="H3607" t="s">
        <v>32</v>
      </c>
      <c r="I3607">
        <v>45</v>
      </c>
      <c r="J3607" t="s">
        <v>59</v>
      </c>
      <c r="K3607">
        <v>47</v>
      </c>
      <c r="L3607" t="s">
        <v>60</v>
      </c>
      <c r="M3607" t="s">
        <v>125</v>
      </c>
      <c r="N3607">
        <v>3</v>
      </c>
      <c r="O3607" t="s">
        <v>126</v>
      </c>
      <c r="P3607">
        <v>1</v>
      </c>
      <c r="Q3607" t="s">
        <v>37</v>
      </c>
      <c r="R3607">
        <v>5</v>
      </c>
      <c r="S3607" t="s">
        <v>303</v>
      </c>
      <c r="T3607">
        <v>7</v>
      </c>
      <c r="U3607" t="s">
        <v>305</v>
      </c>
      <c r="V3607" t="s">
        <v>162</v>
      </c>
      <c r="W3607">
        <v>3</v>
      </c>
      <c r="X3607" t="s">
        <v>84</v>
      </c>
      <c r="Y3607">
        <v>33</v>
      </c>
      <c r="Z3607">
        <v>51</v>
      </c>
      <c r="AA3607">
        <v>1683</v>
      </c>
      <c r="AB3607">
        <v>774.18</v>
      </c>
      <c r="AC3607">
        <v>0.45999999999999996</v>
      </c>
      <c r="AD3607">
        <v>3</v>
      </c>
      <c r="AE3607" t="s">
        <v>42</v>
      </c>
    </row>
    <row r="3608" spans="1:31" x14ac:dyDescent="0.3">
      <c r="A3608">
        <v>1185732</v>
      </c>
      <c r="B3608" t="s">
        <v>30</v>
      </c>
      <c r="C3608" s="1">
        <v>44322</v>
      </c>
      <c r="D3608">
        <v>2021</v>
      </c>
      <c r="E3608" t="s">
        <v>53</v>
      </c>
      <c r="F3608">
        <v>2</v>
      </c>
      <c r="G3608">
        <v>1</v>
      </c>
      <c r="H3608" t="s">
        <v>32</v>
      </c>
      <c r="I3608">
        <v>45</v>
      </c>
      <c r="J3608" t="s">
        <v>59</v>
      </c>
      <c r="K3608">
        <v>47</v>
      </c>
      <c r="L3608" t="s">
        <v>60</v>
      </c>
      <c r="M3608" t="s">
        <v>125</v>
      </c>
      <c r="N3608">
        <v>3</v>
      </c>
      <c r="O3608" t="s">
        <v>126</v>
      </c>
      <c r="P3608">
        <v>1</v>
      </c>
      <c r="Q3608" t="s">
        <v>37</v>
      </c>
      <c r="R3608">
        <v>1</v>
      </c>
      <c r="S3608" t="s">
        <v>127</v>
      </c>
      <c r="T3608">
        <v>5</v>
      </c>
      <c r="U3608" t="s">
        <v>300</v>
      </c>
      <c r="V3608" t="s">
        <v>265</v>
      </c>
      <c r="W3608">
        <v>3</v>
      </c>
      <c r="X3608" t="s">
        <v>84</v>
      </c>
      <c r="Y3608">
        <v>41</v>
      </c>
      <c r="Z3608">
        <v>68</v>
      </c>
      <c r="AA3608">
        <v>2788</v>
      </c>
      <c r="AB3608">
        <v>1394</v>
      </c>
      <c r="AC3608">
        <v>0.5</v>
      </c>
      <c r="AD3608">
        <v>3</v>
      </c>
      <c r="AE3608" t="s">
        <v>42</v>
      </c>
    </row>
    <row r="3609" spans="1:31" x14ac:dyDescent="0.3">
      <c r="A3609">
        <v>1185732</v>
      </c>
      <c r="B3609" t="s">
        <v>30</v>
      </c>
      <c r="C3609" s="1">
        <v>44383</v>
      </c>
      <c r="D3609">
        <v>2021</v>
      </c>
      <c r="E3609" t="s">
        <v>55</v>
      </c>
      <c r="F3609">
        <v>3</v>
      </c>
      <c r="G3609">
        <v>1</v>
      </c>
      <c r="H3609" t="s">
        <v>32</v>
      </c>
      <c r="I3609">
        <v>45</v>
      </c>
      <c r="J3609" t="s">
        <v>59</v>
      </c>
      <c r="K3609">
        <v>47</v>
      </c>
      <c r="L3609" t="s">
        <v>60</v>
      </c>
      <c r="M3609" t="s">
        <v>125</v>
      </c>
      <c r="N3609">
        <v>3</v>
      </c>
      <c r="O3609" t="s">
        <v>126</v>
      </c>
      <c r="P3609">
        <v>1</v>
      </c>
      <c r="Q3609" t="s">
        <v>37</v>
      </c>
      <c r="R3609">
        <v>5</v>
      </c>
      <c r="S3609" t="s">
        <v>303</v>
      </c>
      <c r="T3609">
        <v>6</v>
      </c>
      <c r="U3609" t="s">
        <v>304</v>
      </c>
      <c r="V3609" t="s">
        <v>129</v>
      </c>
      <c r="W3609">
        <v>3</v>
      </c>
      <c r="X3609" t="s">
        <v>84</v>
      </c>
      <c r="Y3609">
        <v>42</v>
      </c>
      <c r="Z3609">
        <v>98</v>
      </c>
      <c r="AA3609">
        <v>4116</v>
      </c>
      <c r="AB3609">
        <v>2058</v>
      </c>
      <c r="AC3609">
        <v>0.5</v>
      </c>
      <c r="AD3609">
        <v>3</v>
      </c>
      <c r="AE3609" t="s">
        <v>42</v>
      </c>
    </row>
    <row r="3610" spans="1:31" x14ac:dyDescent="0.3">
      <c r="A3610">
        <v>1185732</v>
      </c>
      <c r="B3610" t="s">
        <v>30</v>
      </c>
      <c r="C3610" s="1">
        <v>44415</v>
      </c>
      <c r="D3610">
        <v>2021</v>
      </c>
      <c r="E3610" t="s">
        <v>31</v>
      </c>
      <c r="F3610">
        <v>3</v>
      </c>
      <c r="G3610">
        <v>1</v>
      </c>
      <c r="H3610" t="s">
        <v>32</v>
      </c>
      <c r="I3610">
        <v>45</v>
      </c>
      <c r="J3610" t="s">
        <v>59</v>
      </c>
      <c r="K3610">
        <v>47</v>
      </c>
      <c r="L3610" t="s">
        <v>60</v>
      </c>
      <c r="M3610" t="s">
        <v>125</v>
      </c>
      <c r="N3610">
        <v>3</v>
      </c>
      <c r="O3610" t="s">
        <v>126</v>
      </c>
      <c r="P3610">
        <v>1</v>
      </c>
      <c r="Q3610" t="s">
        <v>37</v>
      </c>
      <c r="R3610">
        <v>1</v>
      </c>
      <c r="S3610" t="s">
        <v>127</v>
      </c>
      <c r="T3610">
        <v>4</v>
      </c>
      <c r="U3610" t="s">
        <v>128</v>
      </c>
      <c r="V3610" t="s">
        <v>189</v>
      </c>
      <c r="W3610">
        <v>3</v>
      </c>
      <c r="X3610" t="s">
        <v>84</v>
      </c>
      <c r="Y3610">
        <v>42</v>
      </c>
      <c r="Z3610">
        <v>101</v>
      </c>
      <c r="AA3610">
        <v>4242</v>
      </c>
      <c r="AB3610">
        <v>1993.7399999999998</v>
      </c>
      <c r="AC3610">
        <v>0.47</v>
      </c>
      <c r="AD3610">
        <v>3</v>
      </c>
      <c r="AE3610" t="s">
        <v>42</v>
      </c>
    </row>
    <row r="3611" spans="1:31" x14ac:dyDescent="0.3">
      <c r="A3611">
        <v>1185732</v>
      </c>
      <c r="B3611" t="s">
        <v>30</v>
      </c>
      <c r="C3611" s="1">
        <v>44445</v>
      </c>
      <c r="D3611">
        <v>2021</v>
      </c>
      <c r="E3611" t="s">
        <v>43</v>
      </c>
      <c r="F3611">
        <v>3</v>
      </c>
      <c r="G3611">
        <v>1</v>
      </c>
      <c r="H3611" t="s">
        <v>32</v>
      </c>
      <c r="I3611">
        <v>45</v>
      </c>
      <c r="J3611" t="s">
        <v>59</v>
      </c>
      <c r="K3611">
        <v>47</v>
      </c>
      <c r="L3611" t="s">
        <v>60</v>
      </c>
      <c r="M3611" t="s">
        <v>125</v>
      </c>
      <c r="N3611">
        <v>3</v>
      </c>
      <c r="O3611" t="s">
        <v>126</v>
      </c>
      <c r="P3611">
        <v>1</v>
      </c>
      <c r="Q3611" t="s">
        <v>37</v>
      </c>
      <c r="R3611">
        <v>5</v>
      </c>
      <c r="S3611" t="s">
        <v>303</v>
      </c>
      <c r="T3611">
        <v>7</v>
      </c>
      <c r="U3611" t="s">
        <v>305</v>
      </c>
      <c r="V3611" t="s">
        <v>202</v>
      </c>
      <c r="W3611">
        <v>3</v>
      </c>
      <c r="X3611" t="s">
        <v>84</v>
      </c>
      <c r="Y3611">
        <v>41</v>
      </c>
      <c r="Z3611">
        <v>72</v>
      </c>
      <c r="AA3611">
        <v>2952</v>
      </c>
      <c r="AB3611">
        <v>1476</v>
      </c>
      <c r="AC3611">
        <v>0.5</v>
      </c>
      <c r="AD3611">
        <v>3</v>
      </c>
      <c r="AE3611" t="s">
        <v>42</v>
      </c>
    </row>
    <row r="3612" spans="1:31" x14ac:dyDescent="0.3">
      <c r="A3612">
        <v>1185732</v>
      </c>
      <c r="B3612" t="s">
        <v>30</v>
      </c>
      <c r="C3612" s="1">
        <v>44477</v>
      </c>
      <c r="D3612">
        <v>2021</v>
      </c>
      <c r="E3612" t="s">
        <v>44</v>
      </c>
      <c r="F3612">
        <v>4</v>
      </c>
      <c r="G3612">
        <v>1</v>
      </c>
      <c r="H3612" t="s">
        <v>32</v>
      </c>
      <c r="I3612">
        <v>45</v>
      </c>
      <c r="J3612" t="s">
        <v>59</v>
      </c>
      <c r="K3612">
        <v>47</v>
      </c>
      <c r="L3612" t="s">
        <v>60</v>
      </c>
      <c r="M3612" t="s">
        <v>125</v>
      </c>
      <c r="N3612">
        <v>3</v>
      </c>
      <c r="O3612" t="s">
        <v>126</v>
      </c>
      <c r="P3612">
        <v>1</v>
      </c>
      <c r="Q3612" t="s">
        <v>37</v>
      </c>
      <c r="R3612">
        <v>1</v>
      </c>
      <c r="S3612" t="s">
        <v>127</v>
      </c>
      <c r="T3612">
        <v>4</v>
      </c>
      <c r="U3612" t="s">
        <v>128</v>
      </c>
      <c r="V3612" t="s">
        <v>186</v>
      </c>
      <c r="W3612">
        <v>3</v>
      </c>
      <c r="X3612" t="s">
        <v>84</v>
      </c>
      <c r="Y3612">
        <v>48</v>
      </c>
      <c r="Z3612">
        <v>63</v>
      </c>
      <c r="AA3612">
        <v>3024</v>
      </c>
      <c r="AB3612">
        <v>1512</v>
      </c>
      <c r="AC3612">
        <v>0.5</v>
      </c>
      <c r="AD3612">
        <v>3</v>
      </c>
      <c r="AE3612" t="s">
        <v>42</v>
      </c>
    </row>
    <row r="3613" spans="1:31" x14ac:dyDescent="0.3">
      <c r="A3613">
        <v>1185732</v>
      </c>
      <c r="B3613" t="s">
        <v>30</v>
      </c>
      <c r="C3613" s="1">
        <v>44507</v>
      </c>
      <c r="D3613">
        <v>2021</v>
      </c>
      <c r="E3613" t="s">
        <v>45</v>
      </c>
      <c r="F3613">
        <v>4</v>
      </c>
      <c r="G3613">
        <v>1</v>
      </c>
      <c r="H3613" t="s">
        <v>32</v>
      </c>
      <c r="I3613">
        <v>45</v>
      </c>
      <c r="J3613" t="s">
        <v>59</v>
      </c>
      <c r="K3613">
        <v>47</v>
      </c>
      <c r="L3613" t="s">
        <v>60</v>
      </c>
      <c r="M3613" t="s">
        <v>125</v>
      </c>
      <c r="N3613">
        <v>3</v>
      </c>
      <c r="O3613" t="s">
        <v>126</v>
      </c>
      <c r="P3613">
        <v>1</v>
      </c>
      <c r="Q3613" t="s">
        <v>37</v>
      </c>
      <c r="R3613">
        <v>5</v>
      </c>
      <c r="S3613" t="s">
        <v>303</v>
      </c>
      <c r="T3613">
        <v>6</v>
      </c>
      <c r="U3613" t="s">
        <v>304</v>
      </c>
      <c r="V3613" t="s">
        <v>129</v>
      </c>
      <c r="W3613">
        <v>3</v>
      </c>
      <c r="X3613" t="s">
        <v>84</v>
      </c>
      <c r="Y3613">
        <v>46</v>
      </c>
      <c r="Z3613">
        <v>80</v>
      </c>
      <c r="AA3613">
        <v>3680</v>
      </c>
      <c r="AB3613">
        <v>1803.2</v>
      </c>
      <c r="AC3613">
        <v>0.49</v>
      </c>
      <c r="AD3613">
        <v>3</v>
      </c>
      <c r="AE3613" t="s">
        <v>42</v>
      </c>
    </row>
    <row r="3614" spans="1:31" x14ac:dyDescent="0.3">
      <c r="A3614">
        <v>1185732</v>
      </c>
      <c r="B3614" t="s">
        <v>30</v>
      </c>
      <c r="C3614" s="1">
        <v>44232</v>
      </c>
      <c r="D3614">
        <v>2021</v>
      </c>
      <c r="E3614" t="s">
        <v>48</v>
      </c>
      <c r="F3614">
        <v>1</v>
      </c>
      <c r="G3614">
        <v>1</v>
      </c>
      <c r="H3614" t="s">
        <v>32</v>
      </c>
      <c r="I3614">
        <v>45</v>
      </c>
      <c r="J3614" t="s">
        <v>59</v>
      </c>
      <c r="K3614">
        <v>47</v>
      </c>
      <c r="L3614" t="s">
        <v>60</v>
      </c>
      <c r="M3614" t="s">
        <v>125</v>
      </c>
      <c r="N3614">
        <v>3</v>
      </c>
      <c r="O3614" t="s">
        <v>126</v>
      </c>
      <c r="P3614">
        <v>1</v>
      </c>
      <c r="Q3614" t="s">
        <v>37</v>
      </c>
      <c r="R3614">
        <v>1</v>
      </c>
      <c r="S3614" t="s">
        <v>127</v>
      </c>
      <c r="T3614">
        <v>4</v>
      </c>
      <c r="U3614" t="s">
        <v>128</v>
      </c>
      <c r="V3614" t="s">
        <v>161</v>
      </c>
      <c r="W3614">
        <v>3</v>
      </c>
      <c r="X3614" t="s">
        <v>84</v>
      </c>
      <c r="Y3614">
        <v>37</v>
      </c>
      <c r="Z3614">
        <v>54</v>
      </c>
      <c r="AA3614">
        <v>1998</v>
      </c>
      <c r="AB3614">
        <v>999</v>
      </c>
      <c r="AC3614">
        <v>0.5</v>
      </c>
      <c r="AD3614">
        <v>3</v>
      </c>
      <c r="AE3614" t="s">
        <v>42</v>
      </c>
    </row>
    <row r="3615" spans="1:31" x14ac:dyDescent="0.3">
      <c r="A3615">
        <v>1185732</v>
      </c>
      <c r="B3615" t="s">
        <v>30</v>
      </c>
      <c r="C3615" s="1">
        <v>44258</v>
      </c>
      <c r="D3615">
        <v>2021</v>
      </c>
      <c r="E3615" t="s">
        <v>51</v>
      </c>
      <c r="F3615">
        <v>1</v>
      </c>
      <c r="G3615">
        <v>1</v>
      </c>
      <c r="H3615" t="s">
        <v>32</v>
      </c>
      <c r="I3615">
        <v>46</v>
      </c>
      <c r="J3615" t="s">
        <v>61</v>
      </c>
      <c r="K3615">
        <v>48</v>
      </c>
      <c r="L3615" t="s">
        <v>62</v>
      </c>
      <c r="M3615" t="s">
        <v>125</v>
      </c>
      <c r="N3615">
        <v>3</v>
      </c>
      <c r="O3615" t="s">
        <v>126</v>
      </c>
      <c r="P3615">
        <v>1</v>
      </c>
      <c r="Q3615" t="s">
        <v>37</v>
      </c>
      <c r="R3615">
        <v>5</v>
      </c>
      <c r="S3615" t="s">
        <v>303</v>
      </c>
      <c r="T3615">
        <v>8</v>
      </c>
      <c r="U3615" t="s">
        <v>306</v>
      </c>
      <c r="V3615" t="s">
        <v>189</v>
      </c>
      <c r="W3615">
        <v>3</v>
      </c>
      <c r="X3615" t="s">
        <v>84</v>
      </c>
      <c r="Y3615">
        <v>38</v>
      </c>
      <c r="Z3615">
        <v>56</v>
      </c>
      <c r="AA3615">
        <v>2128</v>
      </c>
      <c r="AB3615">
        <v>1149.1200000000001</v>
      </c>
      <c r="AC3615">
        <v>0.54</v>
      </c>
      <c r="AD3615">
        <v>3</v>
      </c>
      <c r="AE3615" t="s">
        <v>42</v>
      </c>
    </row>
    <row r="3616" spans="1:31" x14ac:dyDescent="0.3">
      <c r="A3616">
        <v>1185732</v>
      </c>
      <c r="B3616" t="s">
        <v>30</v>
      </c>
      <c r="C3616" s="1">
        <v>44319</v>
      </c>
      <c r="D3616">
        <v>2021</v>
      </c>
      <c r="E3616" t="s">
        <v>53</v>
      </c>
      <c r="F3616">
        <v>2</v>
      </c>
      <c r="G3616">
        <v>1</v>
      </c>
      <c r="H3616" t="s">
        <v>32</v>
      </c>
      <c r="I3616">
        <v>46</v>
      </c>
      <c r="J3616" t="s">
        <v>61</v>
      </c>
      <c r="K3616">
        <v>48</v>
      </c>
      <c r="L3616" t="s">
        <v>62</v>
      </c>
      <c r="M3616" t="s">
        <v>125</v>
      </c>
      <c r="N3616">
        <v>3</v>
      </c>
      <c r="O3616" t="s">
        <v>126</v>
      </c>
      <c r="P3616">
        <v>1</v>
      </c>
      <c r="Q3616" t="s">
        <v>37</v>
      </c>
      <c r="R3616">
        <v>1</v>
      </c>
      <c r="S3616" t="s">
        <v>127</v>
      </c>
      <c r="T3616">
        <v>4</v>
      </c>
      <c r="U3616" t="s">
        <v>128</v>
      </c>
      <c r="V3616" t="s">
        <v>204</v>
      </c>
      <c r="W3616">
        <v>3</v>
      </c>
      <c r="X3616" t="s">
        <v>84</v>
      </c>
      <c r="Y3616">
        <v>48</v>
      </c>
      <c r="Z3616">
        <v>73</v>
      </c>
      <c r="AA3616">
        <v>3504</v>
      </c>
      <c r="AB3616">
        <v>1857.1200000000001</v>
      </c>
      <c r="AC3616">
        <v>0.53</v>
      </c>
      <c r="AD3616">
        <v>3</v>
      </c>
      <c r="AE3616" t="s">
        <v>42</v>
      </c>
    </row>
    <row r="3617" spans="1:31" x14ac:dyDescent="0.3">
      <c r="A3617">
        <v>1185732</v>
      </c>
      <c r="B3617" t="s">
        <v>30</v>
      </c>
      <c r="C3617" s="1">
        <v>44352</v>
      </c>
      <c r="D3617">
        <v>2021</v>
      </c>
      <c r="E3617" t="s">
        <v>54</v>
      </c>
      <c r="F3617">
        <v>2</v>
      </c>
      <c r="G3617">
        <v>1</v>
      </c>
      <c r="H3617" t="s">
        <v>32</v>
      </c>
      <c r="I3617">
        <v>46</v>
      </c>
      <c r="J3617" t="s">
        <v>61</v>
      </c>
      <c r="K3617">
        <v>48</v>
      </c>
      <c r="L3617" t="s">
        <v>62</v>
      </c>
      <c r="M3617" t="s">
        <v>125</v>
      </c>
      <c r="N3617">
        <v>3</v>
      </c>
      <c r="O3617" t="s">
        <v>126</v>
      </c>
      <c r="P3617">
        <v>1</v>
      </c>
      <c r="Q3617" t="s">
        <v>37</v>
      </c>
      <c r="R3617">
        <v>1</v>
      </c>
      <c r="S3617" t="s">
        <v>127</v>
      </c>
      <c r="T3617">
        <v>4</v>
      </c>
      <c r="U3617" t="s">
        <v>128</v>
      </c>
      <c r="V3617" t="s">
        <v>161</v>
      </c>
      <c r="W3617">
        <v>3</v>
      </c>
      <c r="X3617" t="s">
        <v>84</v>
      </c>
      <c r="Y3617">
        <v>48</v>
      </c>
      <c r="Z3617">
        <v>94</v>
      </c>
      <c r="AA3617">
        <v>4512</v>
      </c>
      <c r="AB3617">
        <v>2256</v>
      </c>
      <c r="AC3617">
        <v>0.5</v>
      </c>
      <c r="AD3617">
        <v>3</v>
      </c>
      <c r="AE3617" t="s">
        <v>42</v>
      </c>
    </row>
    <row r="3618" spans="1:31" x14ac:dyDescent="0.3">
      <c r="A3618">
        <v>1185732</v>
      </c>
      <c r="B3618" t="s">
        <v>30</v>
      </c>
      <c r="C3618" s="1">
        <v>44380</v>
      </c>
      <c r="D3618">
        <v>2021</v>
      </c>
      <c r="E3618" t="s">
        <v>55</v>
      </c>
      <c r="F3618">
        <v>3</v>
      </c>
      <c r="G3618">
        <v>1</v>
      </c>
      <c r="H3618" t="s">
        <v>32</v>
      </c>
      <c r="I3618">
        <v>46</v>
      </c>
      <c r="J3618" t="s">
        <v>61</v>
      </c>
      <c r="K3618">
        <v>48</v>
      </c>
      <c r="L3618" t="s">
        <v>62</v>
      </c>
      <c r="M3618" t="s">
        <v>125</v>
      </c>
      <c r="N3618">
        <v>3</v>
      </c>
      <c r="O3618" t="s">
        <v>126</v>
      </c>
      <c r="P3618">
        <v>1</v>
      </c>
      <c r="Q3618" t="s">
        <v>37</v>
      </c>
      <c r="R3618">
        <v>5</v>
      </c>
      <c r="S3618" t="s">
        <v>303</v>
      </c>
      <c r="T3618">
        <v>7</v>
      </c>
      <c r="U3618" t="s">
        <v>305</v>
      </c>
      <c r="V3618" t="s">
        <v>187</v>
      </c>
      <c r="W3618">
        <v>3</v>
      </c>
      <c r="X3618" t="s">
        <v>84</v>
      </c>
      <c r="Y3618">
        <v>48</v>
      </c>
      <c r="Z3618">
        <v>112</v>
      </c>
      <c r="AA3618">
        <v>5376</v>
      </c>
      <c r="AB3618">
        <v>2849.28</v>
      </c>
      <c r="AC3618">
        <v>0.53</v>
      </c>
      <c r="AD3618">
        <v>3</v>
      </c>
      <c r="AE3618" t="s">
        <v>42</v>
      </c>
    </row>
    <row r="3619" spans="1:31" x14ac:dyDescent="0.3">
      <c r="A3619">
        <v>1185732</v>
      </c>
      <c r="B3619" t="s">
        <v>30</v>
      </c>
      <c r="C3619" s="1">
        <v>44412</v>
      </c>
      <c r="D3619">
        <v>2021</v>
      </c>
      <c r="E3619" t="s">
        <v>31</v>
      </c>
      <c r="F3619">
        <v>3</v>
      </c>
      <c r="G3619">
        <v>1</v>
      </c>
      <c r="H3619" t="s">
        <v>32</v>
      </c>
      <c r="I3619">
        <v>46</v>
      </c>
      <c r="J3619" t="s">
        <v>61</v>
      </c>
      <c r="K3619">
        <v>48</v>
      </c>
      <c r="L3619" t="s">
        <v>62</v>
      </c>
      <c r="M3619" t="s">
        <v>125</v>
      </c>
      <c r="N3619">
        <v>3</v>
      </c>
      <c r="O3619" t="s">
        <v>126</v>
      </c>
      <c r="P3619">
        <v>1</v>
      </c>
      <c r="Q3619" t="s">
        <v>37</v>
      </c>
      <c r="R3619">
        <v>5</v>
      </c>
      <c r="S3619" t="s">
        <v>303</v>
      </c>
      <c r="T3619">
        <v>7</v>
      </c>
      <c r="U3619" t="s">
        <v>305</v>
      </c>
      <c r="V3619" t="s">
        <v>162</v>
      </c>
      <c r="W3619">
        <v>3</v>
      </c>
      <c r="X3619" t="s">
        <v>84</v>
      </c>
      <c r="Y3619">
        <v>48</v>
      </c>
      <c r="Z3619">
        <v>108</v>
      </c>
      <c r="AA3619">
        <v>5184</v>
      </c>
      <c r="AB3619">
        <v>2851.2000000000003</v>
      </c>
      <c r="AC3619">
        <v>0.55000000000000004</v>
      </c>
      <c r="AD3619">
        <v>3</v>
      </c>
      <c r="AE3619" t="s">
        <v>42</v>
      </c>
    </row>
    <row r="3620" spans="1:31" x14ac:dyDescent="0.3">
      <c r="A3620">
        <v>1185732</v>
      </c>
      <c r="B3620" t="s">
        <v>30</v>
      </c>
      <c r="C3620" s="1">
        <v>44442</v>
      </c>
      <c r="D3620">
        <v>2021</v>
      </c>
      <c r="E3620" t="s">
        <v>43</v>
      </c>
      <c r="F3620">
        <v>3</v>
      </c>
      <c r="G3620">
        <v>1</v>
      </c>
      <c r="H3620" t="s">
        <v>32</v>
      </c>
      <c r="I3620">
        <v>46</v>
      </c>
      <c r="J3620" t="s">
        <v>61</v>
      </c>
      <c r="K3620">
        <v>48</v>
      </c>
      <c r="L3620" t="s">
        <v>62</v>
      </c>
      <c r="M3620" t="s">
        <v>125</v>
      </c>
      <c r="N3620">
        <v>3</v>
      </c>
      <c r="O3620" t="s">
        <v>126</v>
      </c>
      <c r="P3620">
        <v>1</v>
      </c>
      <c r="Q3620" t="s">
        <v>37</v>
      </c>
      <c r="R3620">
        <v>1</v>
      </c>
      <c r="S3620" t="s">
        <v>127</v>
      </c>
      <c r="T3620">
        <v>5</v>
      </c>
      <c r="U3620" t="s">
        <v>300</v>
      </c>
      <c r="V3620" t="s">
        <v>265</v>
      </c>
      <c r="W3620">
        <v>3</v>
      </c>
      <c r="X3620" t="s">
        <v>84</v>
      </c>
      <c r="Y3620">
        <v>47</v>
      </c>
      <c r="Z3620">
        <v>75</v>
      </c>
      <c r="AA3620">
        <v>3525</v>
      </c>
      <c r="AB3620">
        <v>1833</v>
      </c>
      <c r="AC3620">
        <v>0.52</v>
      </c>
      <c r="AD3620">
        <v>3</v>
      </c>
      <c r="AE3620" t="s">
        <v>42</v>
      </c>
    </row>
    <row r="3621" spans="1:31" x14ac:dyDescent="0.3">
      <c r="A3621">
        <v>1185732</v>
      </c>
      <c r="B3621" t="s">
        <v>30</v>
      </c>
      <c r="C3621" s="1">
        <v>44474</v>
      </c>
      <c r="D3621">
        <v>2021</v>
      </c>
      <c r="E3621" t="s">
        <v>44</v>
      </c>
      <c r="F3621">
        <v>4</v>
      </c>
      <c r="G3621">
        <v>1</v>
      </c>
      <c r="H3621" t="s">
        <v>32</v>
      </c>
      <c r="I3621">
        <v>46</v>
      </c>
      <c r="J3621" t="s">
        <v>61</v>
      </c>
      <c r="K3621">
        <v>48</v>
      </c>
      <c r="L3621" t="s">
        <v>62</v>
      </c>
      <c r="M3621" t="s">
        <v>125</v>
      </c>
      <c r="N3621">
        <v>3</v>
      </c>
      <c r="O3621" t="s">
        <v>126</v>
      </c>
      <c r="P3621">
        <v>1</v>
      </c>
      <c r="Q3621" t="s">
        <v>37</v>
      </c>
      <c r="R3621">
        <v>5</v>
      </c>
      <c r="S3621" t="s">
        <v>303</v>
      </c>
      <c r="T3621">
        <v>6</v>
      </c>
      <c r="U3621" t="s">
        <v>304</v>
      </c>
      <c r="V3621" t="s">
        <v>129</v>
      </c>
      <c r="W3621">
        <v>3</v>
      </c>
      <c r="X3621" t="s">
        <v>84</v>
      </c>
      <c r="Y3621">
        <v>52</v>
      </c>
      <c r="Z3621">
        <v>72</v>
      </c>
      <c r="AA3621">
        <v>3744</v>
      </c>
      <c r="AB3621">
        <v>1872</v>
      </c>
      <c r="AC3621">
        <v>0.5</v>
      </c>
      <c r="AD3621">
        <v>3</v>
      </c>
      <c r="AE3621" t="s">
        <v>42</v>
      </c>
    </row>
    <row r="3622" spans="1:31" x14ac:dyDescent="0.3">
      <c r="A3622">
        <v>1185732</v>
      </c>
      <c r="B3622" t="s">
        <v>30</v>
      </c>
      <c r="C3622" s="1">
        <v>44504</v>
      </c>
      <c r="D3622">
        <v>2021</v>
      </c>
      <c r="E3622" t="s">
        <v>45</v>
      </c>
      <c r="F3622">
        <v>4</v>
      </c>
      <c r="G3622">
        <v>1</v>
      </c>
      <c r="H3622" t="s">
        <v>32</v>
      </c>
      <c r="I3622">
        <v>46</v>
      </c>
      <c r="J3622" t="s">
        <v>61</v>
      </c>
      <c r="K3622">
        <v>48</v>
      </c>
      <c r="L3622" t="s">
        <v>62</v>
      </c>
      <c r="M3622" t="s">
        <v>125</v>
      </c>
      <c r="N3622">
        <v>3</v>
      </c>
      <c r="O3622" t="s">
        <v>126</v>
      </c>
      <c r="P3622">
        <v>1</v>
      </c>
      <c r="Q3622" t="s">
        <v>37</v>
      </c>
      <c r="R3622">
        <v>1</v>
      </c>
      <c r="S3622" t="s">
        <v>127</v>
      </c>
      <c r="T3622">
        <v>4</v>
      </c>
      <c r="U3622" t="s">
        <v>128</v>
      </c>
      <c r="V3622" t="s">
        <v>189</v>
      </c>
      <c r="W3622">
        <v>3</v>
      </c>
      <c r="X3622" t="s">
        <v>84</v>
      </c>
      <c r="Y3622">
        <v>51</v>
      </c>
      <c r="Z3622">
        <v>84</v>
      </c>
      <c r="AA3622">
        <v>4284</v>
      </c>
      <c r="AB3622">
        <v>2227.6800000000003</v>
      </c>
      <c r="AC3622">
        <v>0.52</v>
      </c>
      <c r="AD3622">
        <v>3</v>
      </c>
      <c r="AE3622" t="s">
        <v>42</v>
      </c>
    </row>
    <row r="3623" spans="1:31" x14ac:dyDescent="0.3">
      <c r="A3623">
        <v>1185732</v>
      </c>
      <c r="B3623" t="s">
        <v>30</v>
      </c>
      <c r="C3623" s="1">
        <v>44533</v>
      </c>
      <c r="D3623">
        <v>2021</v>
      </c>
      <c r="E3623" t="s">
        <v>46</v>
      </c>
      <c r="F3623">
        <v>4</v>
      </c>
      <c r="G3623">
        <v>1</v>
      </c>
      <c r="H3623" t="s">
        <v>32</v>
      </c>
      <c r="I3623">
        <v>46</v>
      </c>
      <c r="J3623" t="s">
        <v>61</v>
      </c>
      <c r="K3623">
        <v>48</v>
      </c>
      <c r="L3623" t="s">
        <v>62</v>
      </c>
      <c r="M3623" t="s">
        <v>125</v>
      </c>
      <c r="N3623">
        <v>3</v>
      </c>
      <c r="O3623" t="s">
        <v>126</v>
      </c>
      <c r="P3623">
        <v>1</v>
      </c>
      <c r="Q3623" t="s">
        <v>37</v>
      </c>
      <c r="R3623">
        <v>5</v>
      </c>
      <c r="S3623" t="s">
        <v>303</v>
      </c>
      <c r="T3623">
        <v>7</v>
      </c>
      <c r="U3623" t="s">
        <v>305</v>
      </c>
      <c r="V3623" t="s">
        <v>202</v>
      </c>
      <c r="W3623">
        <v>3</v>
      </c>
      <c r="X3623" t="s">
        <v>84</v>
      </c>
      <c r="Y3623">
        <v>51</v>
      </c>
      <c r="Z3623">
        <v>101</v>
      </c>
      <c r="AA3623">
        <v>5151</v>
      </c>
      <c r="AB3623">
        <v>2627.01</v>
      </c>
      <c r="AC3623">
        <v>0.51</v>
      </c>
      <c r="AD3623">
        <v>3</v>
      </c>
      <c r="AE3623" t="s">
        <v>42</v>
      </c>
    </row>
    <row r="3624" spans="1:31" x14ac:dyDescent="0.3">
      <c r="A3624">
        <v>1185732</v>
      </c>
      <c r="B3624" t="s">
        <v>30</v>
      </c>
      <c r="C3624" s="1">
        <v>44206</v>
      </c>
      <c r="D3624">
        <v>2021</v>
      </c>
      <c r="E3624" t="s">
        <v>47</v>
      </c>
      <c r="F3624">
        <v>1</v>
      </c>
      <c r="G3624">
        <v>1</v>
      </c>
      <c r="H3624" t="s">
        <v>32</v>
      </c>
      <c r="I3624">
        <v>46</v>
      </c>
      <c r="J3624" t="s">
        <v>61</v>
      </c>
      <c r="K3624">
        <v>48</v>
      </c>
      <c r="L3624" t="s">
        <v>62</v>
      </c>
      <c r="M3624" t="s">
        <v>125</v>
      </c>
      <c r="N3624">
        <v>3</v>
      </c>
      <c r="O3624" t="s">
        <v>126</v>
      </c>
      <c r="P3624">
        <v>1</v>
      </c>
      <c r="Q3624" t="s">
        <v>37</v>
      </c>
      <c r="R3624">
        <v>1</v>
      </c>
      <c r="S3624" t="s">
        <v>127</v>
      </c>
      <c r="T3624">
        <v>4</v>
      </c>
      <c r="U3624" t="s">
        <v>128</v>
      </c>
      <c r="V3624" t="s">
        <v>186</v>
      </c>
      <c r="W3624">
        <v>3</v>
      </c>
      <c r="X3624" t="s">
        <v>84</v>
      </c>
      <c r="Y3624">
        <v>34</v>
      </c>
      <c r="Z3624">
        <v>63</v>
      </c>
      <c r="AA3624">
        <v>2142</v>
      </c>
      <c r="AB3624">
        <v>963.89999999999986</v>
      </c>
      <c r="AC3624">
        <v>0.44999999999999996</v>
      </c>
      <c r="AD3624">
        <v>3</v>
      </c>
      <c r="AE3624" t="s">
        <v>42</v>
      </c>
    </row>
    <row r="3625" spans="1:31" x14ac:dyDescent="0.3">
      <c r="A3625">
        <v>1185732</v>
      </c>
      <c r="B3625" t="s">
        <v>30</v>
      </c>
      <c r="C3625" s="1">
        <v>44235</v>
      </c>
      <c r="D3625">
        <v>2021</v>
      </c>
      <c r="E3625" t="s">
        <v>48</v>
      </c>
      <c r="F3625">
        <v>1</v>
      </c>
      <c r="G3625">
        <v>1</v>
      </c>
      <c r="H3625" t="s">
        <v>32</v>
      </c>
      <c r="I3625">
        <v>46</v>
      </c>
      <c r="J3625" t="s">
        <v>61</v>
      </c>
      <c r="K3625">
        <v>48</v>
      </c>
      <c r="L3625" t="s">
        <v>62</v>
      </c>
      <c r="M3625" t="s">
        <v>125</v>
      </c>
      <c r="N3625">
        <v>3</v>
      </c>
      <c r="O3625" t="s">
        <v>126</v>
      </c>
      <c r="P3625">
        <v>1</v>
      </c>
      <c r="Q3625" t="s">
        <v>37</v>
      </c>
      <c r="R3625">
        <v>5</v>
      </c>
      <c r="S3625" t="s">
        <v>303</v>
      </c>
      <c r="T3625">
        <v>6</v>
      </c>
      <c r="U3625" t="s">
        <v>304</v>
      </c>
      <c r="V3625" t="s">
        <v>129</v>
      </c>
      <c r="W3625">
        <v>3</v>
      </c>
      <c r="X3625" t="s">
        <v>84</v>
      </c>
      <c r="Y3625">
        <v>34</v>
      </c>
      <c r="Z3625">
        <v>36</v>
      </c>
      <c r="AA3625">
        <v>1224</v>
      </c>
      <c r="AB3625">
        <v>575.28</v>
      </c>
      <c r="AC3625">
        <v>0.47</v>
      </c>
      <c r="AD3625">
        <v>3</v>
      </c>
      <c r="AE3625" t="s">
        <v>42</v>
      </c>
    </row>
    <row r="3626" spans="1:31" x14ac:dyDescent="0.3">
      <c r="A3626">
        <v>1185732</v>
      </c>
      <c r="B3626" t="s">
        <v>30</v>
      </c>
      <c r="C3626" s="1">
        <v>44261</v>
      </c>
      <c r="D3626">
        <v>2021</v>
      </c>
      <c r="E3626" t="s">
        <v>51</v>
      </c>
      <c r="F3626">
        <v>1</v>
      </c>
      <c r="G3626">
        <v>1</v>
      </c>
      <c r="H3626" t="s">
        <v>32</v>
      </c>
      <c r="I3626">
        <v>47</v>
      </c>
      <c r="J3626" t="s">
        <v>63</v>
      </c>
      <c r="K3626">
        <v>49</v>
      </c>
      <c r="L3626" t="s">
        <v>64</v>
      </c>
      <c r="M3626" t="s">
        <v>125</v>
      </c>
      <c r="N3626">
        <v>3</v>
      </c>
      <c r="O3626" t="s">
        <v>126</v>
      </c>
      <c r="P3626">
        <v>1</v>
      </c>
      <c r="Q3626" t="s">
        <v>37</v>
      </c>
      <c r="R3626">
        <v>1</v>
      </c>
      <c r="S3626" t="s">
        <v>127</v>
      </c>
      <c r="T3626">
        <v>4</v>
      </c>
      <c r="U3626" t="s">
        <v>128</v>
      </c>
      <c r="V3626" t="s">
        <v>161</v>
      </c>
      <c r="W3626">
        <v>3</v>
      </c>
      <c r="X3626" t="s">
        <v>84</v>
      </c>
      <c r="Y3626">
        <v>34</v>
      </c>
      <c r="Z3626">
        <v>44</v>
      </c>
      <c r="AA3626">
        <v>1496</v>
      </c>
      <c r="AB3626">
        <v>673.19999999999993</v>
      </c>
      <c r="AC3626">
        <v>0.44999999999999996</v>
      </c>
      <c r="AD3626">
        <v>3</v>
      </c>
      <c r="AE3626" t="s">
        <v>42</v>
      </c>
    </row>
    <row r="3627" spans="1:31" x14ac:dyDescent="0.3">
      <c r="A3627">
        <v>1185732</v>
      </c>
      <c r="B3627" t="s">
        <v>30</v>
      </c>
      <c r="C3627" s="1">
        <v>44293</v>
      </c>
      <c r="D3627">
        <v>2021</v>
      </c>
      <c r="E3627" t="s">
        <v>52</v>
      </c>
      <c r="F3627">
        <v>2</v>
      </c>
      <c r="G3627">
        <v>1</v>
      </c>
      <c r="H3627" t="s">
        <v>32</v>
      </c>
      <c r="I3627">
        <v>47</v>
      </c>
      <c r="J3627" t="s">
        <v>63</v>
      </c>
      <c r="K3627">
        <v>49</v>
      </c>
      <c r="L3627" t="s">
        <v>64</v>
      </c>
      <c r="M3627" t="s">
        <v>125</v>
      </c>
      <c r="N3627">
        <v>3</v>
      </c>
      <c r="O3627" t="s">
        <v>126</v>
      </c>
      <c r="P3627">
        <v>1</v>
      </c>
      <c r="Q3627" t="s">
        <v>37</v>
      </c>
      <c r="R3627">
        <v>5</v>
      </c>
      <c r="S3627" t="s">
        <v>303</v>
      </c>
      <c r="T3627">
        <v>8</v>
      </c>
      <c r="U3627" t="s">
        <v>306</v>
      </c>
      <c r="V3627" t="s">
        <v>189</v>
      </c>
      <c r="W3627">
        <v>3</v>
      </c>
      <c r="X3627" t="s">
        <v>84</v>
      </c>
      <c r="Y3627">
        <v>32</v>
      </c>
      <c r="Z3627">
        <v>33</v>
      </c>
      <c r="AA3627">
        <v>1056</v>
      </c>
      <c r="AB3627">
        <v>528</v>
      </c>
      <c r="AC3627">
        <v>0.5</v>
      </c>
      <c r="AD3627">
        <v>3</v>
      </c>
      <c r="AE3627" t="s">
        <v>42</v>
      </c>
    </row>
    <row r="3628" spans="1:31" x14ac:dyDescent="0.3">
      <c r="A3628">
        <v>1185732</v>
      </c>
      <c r="B3628" t="s">
        <v>30</v>
      </c>
      <c r="C3628" s="1">
        <v>44322</v>
      </c>
      <c r="D3628">
        <v>2021</v>
      </c>
      <c r="E3628" t="s">
        <v>53</v>
      </c>
      <c r="F3628">
        <v>2</v>
      </c>
      <c r="G3628">
        <v>1</v>
      </c>
      <c r="H3628" t="s">
        <v>32</v>
      </c>
      <c r="I3628">
        <v>47</v>
      </c>
      <c r="J3628" t="s">
        <v>63</v>
      </c>
      <c r="K3628">
        <v>49</v>
      </c>
      <c r="L3628" t="s">
        <v>64</v>
      </c>
      <c r="M3628" t="s">
        <v>125</v>
      </c>
      <c r="N3628">
        <v>3</v>
      </c>
      <c r="O3628" t="s">
        <v>126</v>
      </c>
      <c r="P3628">
        <v>1</v>
      </c>
      <c r="Q3628" t="s">
        <v>37</v>
      </c>
      <c r="R3628">
        <v>1</v>
      </c>
      <c r="S3628" t="s">
        <v>127</v>
      </c>
      <c r="T3628">
        <v>4</v>
      </c>
      <c r="U3628" t="s">
        <v>128</v>
      </c>
      <c r="V3628" t="s">
        <v>204</v>
      </c>
      <c r="W3628">
        <v>3</v>
      </c>
      <c r="X3628" t="s">
        <v>84</v>
      </c>
      <c r="Y3628">
        <v>43</v>
      </c>
      <c r="Z3628">
        <v>49</v>
      </c>
      <c r="AA3628">
        <v>2107</v>
      </c>
      <c r="AB3628">
        <v>948.14999999999986</v>
      </c>
      <c r="AC3628">
        <v>0.44999999999999996</v>
      </c>
      <c r="AD3628">
        <v>3</v>
      </c>
      <c r="AE3628" t="s">
        <v>42</v>
      </c>
    </row>
    <row r="3629" spans="1:31" x14ac:dyDescent="0.3">
      <c r="A3629">
        <v>1185732</v>
      </c>
      <c r="B3629" t="s">
        <v>30</v>
      </c>
      <c r="C3629" s="1">
        <v>44355</v>
      </c>
      <c r="D3629">
        <v>2021</v>
      </c>
      <c r="E3629" t="s">
        <v>54</v>
      </c>
      <c r="F3629">
        <v>2</v>
      </c>
      <c r="G3629">
        <v>1</v>
      </c>
      <c r="H3629" t="s">
        <v>32</v>
      </c>
      <c r="I3629">
        <v>47</v>
      </c>
      <c r="J3629" t="s">
        <v>63</v>
      </c>
      <c r="K3629">
        <v>49</v>
      </c>
      <c r="L3629" t="s">
        <v>64</v>
      </c>
      <c r="M3629" t="s">
        <v>125</v>
      </c>
      <c r="N3629">
        <v>3</v>
      </c>
      <c r="O3629" t="s">
        <v>126</v>
      </c>
      <c r="P3629">
        <v>1</v>
      </c>
      <c r="Q3629" t="s">
        <v>37</v>
      </c>
      <c r="R3629">
        <v>1</v>
      </c>
      <c r="S3629" t="s">
        <v>127</v>
      </c>
      <c r="T3629">
        <v>4</v>
      </c>
      <c r="U3629" t="s">
        <v>128</v>
      </c>
      <c r="V3629" t="s">
        <v>161</v>
      </c>
      <c r="W3629">
        <v>3</v>
      </c>
      <c r="X3629" t="s">
        <v>84</v>
      </c>
      <c r="Y3629">
        <v>41</v>
      </c>
      <c r="Z3629">
        <v>90</v>
      </c>
      <c r="AA3629">
        <v>3690</v>
      </c>
      <c r="AB3629">
        <v>1808.1</v>
      </c>
      <c r="AC3629">
        <v>0.49</v>
      </c>
      <c r="AD3629">
        <v>3</v>
      </c>
      <c r="AE3629" t="s">
        <v>42</v>
      </c>
    </row>
    <row r="3630" spans="1:31" x14ac:dyDescent="0.3">
      <c r="A3630">
        <v>1185732</v>
      </c>
      <c r="B3630" t="s">
        <v>30</v>
      </c>
      <c r="C3630" s="1">
        <v>44383</v>
      </c>
      <c r="D3630">
        <v>2021</v>
      </c>
      <c r="E3630" t="s">
        <v>55</v>
      </c>
      <c r="F3630">
        <v>3</v>
      </c>
      <c r="G3630">
        <v>1</v>
      </c>
      <c r="H3630" t="s">
        <v>32</v>
      </c>
      <c r="I3630">
        <v>47</v>
      </c>
      <c r="J3630" t="s">
        <v>63</v>
      </c>
      <c r="K3630">
        <v>49</v>
      </c>
      <c r="L3630" t="s">
        <v>64</v>
      </c>
      <c r="M3630" t="s">
        <v>125</v>
      </c>
      <c r="N3630">
        <v>3</v>
      </c>
      <c r="O3630" t="s">
        <v>126</v>
      </c>
      <c r="P3630">
        <v>1</v>
      </c>
      <c r="Q3630" t="s">
        <v>37</v>
      </c>
      <c r="R3630">
        <v>5</v>
      </c>
      <c r="S3630" t="s">
        <v>303</v>
      </c>
      <c r="T3630">
        <v>7</v>
      </c>
      <c r="U3630" t="s">
        <v>305</v>
      </c>
      <c r="V3630" t="s">
        <v>187</v>
      </c>
      <c r="W3630">
        <v>3</v>
      </c>
      <c r="X3630" t="s">
        <v>84</v>
      </c>
      <c r="Y3630">
        <v>41</v>
      </c>
      <c r="Z3630">
        <v>81</v>
      </c>
      <c r="AA3630">
        <v>3321</v>
      </c>
      <c r="AB3630">
        <v>1660.5</v>
      </c>
      <c r="AC3630">
        <v>0.5</v>
      </c>
      <c r="AD3630">
        <v>3</v>
      </c>
      <c r="AE3630" t="s">
        <v>42</v>
      </c>
    </row>
    <row r="3631" spans="1:31" x14ac:dyDescent="0.3">
      <c r="A3631">
        <v>1185732</v>
      </c>
      <c r="B3631" t="s">
        <v>30</v>
      </c>
      <c r="C3631" s="1">
        <v>44445</v>
      </c>
      <c r="D3631">
        <v>2021</v>
      </c>
      <c r="E3631" t="s">
        <v>43</v>
      </c>
      <c r="F3631">
        <v>3</v>
      </c>
      <c r="G3631">
        <v>1</v>
      </c>
      <c r="H3631" t="s">
        <v>32</v>
      </c>
      <c r="I3631">
        <v>47</v>
      </c>
      <c r="J3631" t="s">
        <v>63</v>
      </c>
      <c r="K3631">
        <v>49</v>
      </c>
      <c r="L3631" t="s">
        <v>64</v>
      </c>
      <c r="M3631" t="s">
        <v>125</v>
      </c>
      <c r="N3631">
        <v>3</v>
      </c>
      <c r="O3631" t="s">
        <v>126</v>
      </c>
      <c r="P3631">
        <v>1</v>
      </c>
      <c r="Q3631" t="s">
        <v>37</v>
      </c>
      <c r="R3631">
        <v>5</v>
      </c>
      <c r="S3631" t="s">
        <v>303</v>
      </c>
      <c r="T3631">
        <v>7</v>
      </c>
      <c r="U3631" t="s">
        <v>305</v>
      </c>
      <c r="V3631" t="s">
        <v>162</v>
      </c>
      <c r="W3631">
        <v>3</v>
      </c>
      <c r="X3631" t="s">
        <v>84</v>
      </c>
      <c r="Y3631">
        <v>43</v>
      </c>
      <c r="Z3631">
        <v>56</v>
      </c>
      <c r="AA3631">
        <v>2408</v>
      </c>
      <c r="AB3631">
        <v>1155.8399999999999</v>
      </c>
      <c r="AC3631">
        <v>0.48</v>
      </c>
      <c r="AD3631">
        <v>3</v>
      </c>
      <c r="AE3631" t="s">
        <v>42</v>
      </c>
    </row>
    <row r="3632" spans="1:31" x14ac:dyDescent="0.3">
      <c r="A3632">
        <v>1185732</v>
      </c>
      <c r="B3632" t="s">
        <v>30</v>
      </c>
      <c r="C3632" s="1">
        <v>44477</v>
      </c>
      <c r="D3632">
        <v>2021</v>
      </c>
      <c r="E3632" t="s">
        <v>44</v>
      </c>
      <c r="F3632">
        <v>4</v>
      </c>
      <c r="G3632">
        <v>1</v>
      </c>
      <c r="H3632" t="s">
        <v>32</v>
      </c>
      <c r="I3632">
        <v>47</v>
      </c>
      <c r="J3632" t="s">
        <v>63</v>
      </c>
      <c r="K3632">
        <v>49</v>
      </c>
      <c r="L3632" t="s">
        <v>64</v>
      </c>
      <c r="M3632" t="s">
        <v>125</v>
      </c>
      <c r="N3632">
        <v>3</v>
      </c>
      <c r="O3632" t="s">
        <v>126</v>
      </c>
      <c r="P3632">
        <v>1</v>
      </c>
      <c r="Q3632" t="s">
        <v>37</v>
      </c>
      <c r="R3632">
        <v>1</v>
      </c>
      <c r="S3632" t="s">
        <v>127</v>
      </c>
      <c r="T3632">
        <v>5</v>
      </c>
      <c r="U3632" t="s">
        <v>300</v>
      </c>
      <c r="V3632" t="s">
        <v>265</v>
      </c>
      <c r="W3632">
        <v>3</v>
      </c>
      <c r="X3632" t="s">
        <v>84</v>
      </c>
      <c r="Y3632">
        <v>46</v>
      </c>
      <c r="Z3632">
        <v>56</v>
      </c>
      <c r="AA3632">
        <v>2576</v>
      </c>
      <c r="AB3632">
        <v>1262.24</v>
      </c>
      <c r="AC3632">
        <v>0.49</v>
      </c>
      <c r="AD3632">
        <v>3</v>
      </c>
      <c r="AE3632" t="s">
        <v>42</v>
      </c>
    </row>
    <row r="3633" spans="1:31" x14ac:dyDescent="0.3">
      <c r="A3633">
        <v>1185732</v>
      </c>
      <c r="B3633" t="s">
        <v>30</v>
      </c>
      <c r="C3633" s="1">
        <v>44507</v>
      </c>
      <c r="D3633">
        <v>2021</v>
      </c>
      <c r="E3633" t="s">
        <v>45</v>
      </c>
      <c r="F3633">
        <v>4</v>
      </c>
      <c r="G3633">
        <v>1</v>
      </c>
      <c r="H3633" t="s">
        <v>32</v>
      </c>
      <c r="I3633">
        <v>47</v>
      </c>
      <c r="J3633" t="s">
        <v>63</v>
      </c>
      <c r="K3633">
        <v>49</v>
      </c>
      <c r="L3633" t="s">
        <v>64</v>
      </c>
      <c r="M3633" t="s">
        <v>125</v>
      </c>
      <c r="N3633">
        <v>3</v>
      </c>
      <c r="O3633" t="s">
        <v>126</v>
      </c>
      <c r="P3633">
        <v>1</v>
      </c>
      <c r="Q3633" t="s">
        <v>37</v>
      </c>
      <c r="R3633">
        <v>5</v>
      </c>
      <c r="S3633" t="s">
        <v>303</v>
      </c>
      <c r="T3633">
        <v>6</v>
      </c>
      <c r="U3633" t="s">
        <v>304</v>
      </c>
      <c r="V3633" t="s">
        <v>129</v>
      </c>
      <c r="W3633">
        <v>3</v>
      </c>
      <c r="X3633" t="s">
        <v>84</v>
      </c>
      <c r="Y3633">
        <v>46</v>
      </c>
      <c r="Z3633">
        <v>63</v>
      </c>
      <c r="AA3633">
        <v>2898</v>
      </c>
      <c r="AB3633">
        <v>1304.0999999999999</v>
      </c>
      <c r="AC3633">
        <v>0.44999999999999996</v>
      </c>
      <c r="AD3633">
        <v>3</v>
      </c>
      <c r="AE3633" t="s">
        <v>42</v>
      </c>
    </row>
    <row r="3634" spans="1:31" x14ac:dyDescent="0.3">
      <c r="A3634">
        <v>1185732</v>
      </c>
      <c r="B3634" t="s">
        <v>30</v>
      </c>
      <c r="C3634" s="1">
        <v>44536</v>
      </c>
      <c r="D3634">
        <v>2021</v>
      </c>
      <c r="E3634" t="s">
        <v>46</v>
      </c>
      <c r="F3634">
        <v>4</v>
      </c>
      <c r="G3634">
        <v>1</v>
      </c>
      <c r="H3634" t="s">
        <v>32</v>
      </c>
      <c r="I3634">
        <v>47</v>
      </c>
      <c r="J3634" t="s">
        <v>63</v>
      </c>
      <c r="K3634">
        <v>49</v>
      </c>
      <c r="L3634" t="s">
        <v>64</v>
      </c>
      <c r="M3634" t="s">
        <v>125</v>
      </c>
      <c r="N3634">
        <v>3</v>
      </c>
      <c r="O3634" t="s">
        <v>126</v>
      </c>
      <c r="P3634">
        <v>1</v>
      </c>
      <c r="Q3634" t="s">
        <v>37</v>
      </c>
      <c r="R3634">
        <v>1</v>
      </c>
      <c r="S3634" t="s">
        <v>127</v>
      </c>
      <c r="T3634">
        <v>4</v>
      </c>
      <c r="U3634" t="s">
        <v>128</v>
      </c>
      <c r="V3634" t="s">
        <v>189</v>
      </c>
      <c r="W3634">
        <v>3</v>
      </c>
      <c r="X3634" t="s">
        <v>84</v>
      </c>
      <c r="Y3634">
        <v>45</v>
      </c>
      <c r="Z3634">
        <v>78</v>
      </c>
      <c r="AA3634">
        <v>3510</v>
      </c>
      <c r="AB3634">
        <v>1684.8</v>
      </c>
      <c r="AC3634">
        <v>0.48</v>
      </c>
      <c r="AD3634">
        <v>3</v>
      </c>
      <c r="AE3634" t="s">
        <v>42</v>
      </c>
    </row>
    <row r="3635" spans="1:31" x14ac:dyDescent="0.3">
      <c r="A3635">
        <v>1185732</v>
      </c>
      <c r="B3635" t="s">
        <v>30</v>
      </c>
      <c r="C3635" s="1">
        <v>44213</v>
      </c>
      <c r="D3635">
        <v>2021</v>
      </c>
      <c r="E3635" t="s">
        <v>47</v>
      </c>
      <c r="F3635">
        <v>1</v>
      </c>
      <c r="G3635">
        <v>1</v>
      </c>
      <c r="H3635" t="s">
        <v>32</v>
      </c>
      <c r="I3635">
        <v>47</v>
      </c>
      <c r="J3635" t="s">
        <v>63</v>
      </c>
      <c r="K3635">
        <v>49</v>
      </c>
      <c r="L3635" t="s">
        <v>64</v>
      </c>
      <c r="M3635" t="s">
        <v>125</v>
      </c>
      <c r="N3635">
        <v>3</v>
      </c>
      <c r="O3635" t="s">
        <v>126</v>
      </c>
      <c r="P3635">
        <v>1</v>
      </c>
      <c r="Q3635" t="s">
        <v>37</v>
      </c>
      <c r="R3635">
        <v>5</v>
      </c>
      <c r="S3635" t="s">
        <v>303</v>
      </c>
      <c r="T3635">
        <v>7</v>
      </c>
      <c r="U3635" t="s">
        <v>305</v>
      </c>
      <c r="V3635" t="s">
        <v>202</v>
      </c>
      <c r="W3635">
        <v>3</v>
      </c>
      <c r="X3635" t="s">
        <v>84</v>
      </c>
      <c r="Y3635">
        <v>38</v>
      </c>
      <c r="Z3635">
        <v>68</v>
      </c>
      <c r="AA3635">
        <v>2584</v>
      </c>
      <c r="AB3635">
        <v>1136.96</v>
      </c>
      <c r="AC3635">
        <v>0.44</v>
      </c>
      <c r="AD3635">
        <v>3</v>
      </c>
      <c r="AE3635" t="s">
        <v>42</v>
      </c>
    </row>
    <row r="3636" spans="1:31" x14ac:dyDescent="0.3">
      <c r="A3636">
        <v>1185732</v>
      </c>
      <c r="B3636" t="s">
        <v>30</v>
      </c>
      <c r="C3636" s="1">
        <v>44242</v>
      </c>
      <c r="D3636">
        <v>2021</v>
      </c>
      <c r="E3636" t="s">
        <v>48</v>
      </c>
      <c r="F3636">
        <v>1</v>
      </c>
      <c r="G3636">
        <v>1</v>
      </c>
      <c r="H3636" t="s">
        <v>32</v>
      </c>
      <c r="I3636">
        <v>47</v>
      </c>
      <c r="J3636" t="s">
        <v>63</v>
      </c>
      <c r="K3636">
        <v>49</v>
      </c>
      <c r="L3636" t="s">
        <v>64</v>
      </c>
      <c r="M3636" t="s">
        <v>125</v>
      </c>
      <c r="N3636">
        <v>3</v>
      </c>
      <c r="O3636" t="s">
        <v>126</v>
      </c>
      <c r="P3636">
        <v>1</v>
      </c>
      <c r="Q3636" t="s">
        <v>37</v>
      </c>
      <c r="R3636">
        <v>1</v>
      </c>
      <c r="S3636" t="s">
        <v>127</v>
      </c>
      <c r="T3636">
        <v>4</v>
      </c>
      <c r="U3636" t="s">
        <v>128</v>
      </c>
      <c r="V3636" t="s">
        <v>186</v>
      </c>
      <c r="W3636">
        <v>3</v>
      </c>
      <c r="X3636" t="s">
        <v>84</v>
      </c>
      <c r="Y3636">
        <v>38</v>
      </c>
      <c r="Z3636">
        <v>41</v>
      </c>
      <c r="AA3636">
        <v>1558</v>
      </c>
      <c r="AB3636">
        <v>654.36</v>
      </c>
      <c r="AC3636">
        <v>0.42</v>
      </c>
      <c r="AD3636">
        <v>3</v>
      </c>
      <c r="AE3636" t="s">
        <v>42</v>
      </c>
    </row>
    <row r="3637" spans="1:31" x14ac:dyDescent="0.3">
      <c r="A3637">
        <v>1185732</v>
      </c>
      <c r="B3637" t="s">
        <v>30</v>
      </c>
      <c r="C3637" s="1">
        <v>44268</v>
      </c>
      <c r="D3637">
        <v>2021</v>
      </c>
      <c r="E3637" t="s">
        <v>51</v>
      </c>
      <c r="F3637">
        <v>1</v>
      </c>
      <c r="G3637">
        <v>1</v>
      </c>
      <c r="H3637" t="s">
        <v>32</v>
      </c>
      <c r="I3637">
        <v>48</v>
      </c>
      <c r="J3637" t="s">
        <v>65</v>
      </c>
      <c r="K3637">
        <v>50</v>
      </c>
      <c r="L3637" t="s">
        <v>66</v>
      </c>
      <c r="M3637" t="s">
        <v>125</v>
      </c>
      <c r="N3637">
        <v>3</v>
      </c>
      <c r="O3637" t="s">
        <v>126</v>
      </c>
      <c r="P3637">
        <v>1</v>
      </c>
      <c r="Q3637" t="s">
        <v>37</v>
      </c>
      <c r="R3637">
        <v>5</v>
      </c>
      <c r="S3637" t="s">
        <v>303</v>
      </c>
      <c r="T3637">
        <v>6</v>
      </c>
      <c r="U3637" t="s">
        <v>304</v>
      </c>
      <c r="V3637" t="s">
        <v>129</v>
      </c>
      <c r="W3637">
        <v>3</v>
      </c>
      <c r="X3637" t="s">
        <v>84</v>
      </c>
      <c r="Y3637">
        <v>38</v>
      </c>
      <c r="Z3637">
        <v>47</v>
      </c>
      <c r="AA3637">
        <v>1786</v>
      </c>
      <c r="AB3637">
        <v>803.69999999999993</v>
      </c>
      <c r="AC3637">
        <v>0.44999999999999996</v>
      </c>
      <c r="AD3637">
        <v>3</v>
      </c>
      <c r="AE3637" t="s">
        <v>42</v>
      </c>
    </row>
    <row r="3638" spans="1:31" x14ac:dyDescent="0.3">
      <c r="A3638">
        <v>1185732</v>
      </c>
      <c r="B3638" t="s">
        <v>30</v>
      </c>
      <c r="C3638" s="1">
        <v>44390</v>
      </c>
      <c r="D3638">
        <v>2021</v>
      </c>
      <c r="E3638" t="s">
        <v>55</v>
      </c>
      <c r="F3638">
        <v>3</v>
      </c>
      <c r="G3638">
        <v>1</v>
      </c>
      <c r="H3638" t="s">
        <v>32</v>
      </c>
      <c r="I3638">
        <v>48</v>
      </c>
      <c r="J3638" t="s">
        <v>65</v>
      </c>
      <c r="K3638">
        <v>50</v>
      </c>
      <c r="L3638" t="s">
        <v>66</v>
      </c>
      <c r="M3638" t="s">
        <v>125</v>
      </c>
      <c r="N3638">
        <v>3</v>
      </c>
      <c r="O3638" t="s">
        <v>126</v>
      </c>
      <c r="P3638">
        <v>1</v>
      </c>
      <c r="Q3638" t="s">
        <v>37</v>
      </c>
      <c r="R3638">
        <v>1</v>
      </c>
      <c r="S3638" t="s">
        <v>127</v>
      </c>
      <c r="T3638">
        <v>4</v>
      </c>
      <c r="U3638" t="s">
        <v>128</v>
      </c>
      <c r="V3638" t="s">
        <v>161</v>
      </c>
      <c r="W3638">
        <v>3</v>
      </c>
      <c r="X3638" t="s">
        <v>84</v>
      </c>
      <c r="Y3638">
        <v>49</v>
      </c>
      <c r="Z3638">
        <v>105</v>
      </c>
      <c r="AA3638">
        <v>5145</v>
      </c>
      <c r="AB3638">
        <v>2212.35</v>
      </c>
      <c r="AC3638">
        <v>0.43</v>
      </c>
      <c r="AD3638">
        <v>3</v>
      </c>
      <c r="AE3638" t="s">
        <v>42</v>
      </c>
    </row>
    <row r="3639" spans="1:31" x14ac:dyDescent="0.3">
      <c r="A3639">
        <v>1185732</v>
      </c>
      <c r="B3639" t="s">
        <v>30</v>
      </c>
      <c r="C3639" s="1">
        <v>44422</v>
      </c>
      <c r="D3639">
        <v>2021</v>
      </c>
      <c r="E3639" t="s">
        <v>31</v>
      </c>
      <c r="F3639">
        <v>3</v>
      </c>
      <c r="G3639">
        <v>1</v>
      </c>
      <c r="H3639" t="s">
        <v>32</v>
      </c>
      <c r="I3639">
        <v>48</v>
      </c>
      <c r="J3639" t="s">
        <v>65</v>
      </c>
      <c r="K3639">
        <v>50</v>
      </c>
      <c r="L3639" t="s">
        <v>66</v>
      </c>
      <c r="M3639" t="s">
        <v>125</v>
      </c>
      <c r="N3639">
        <v>3</v>
      </c>
      <c r="O3639" t="s">
        <v>126</v>
      </c>
      <c r="P3639">
        <v>1</v>
      </c>
      <c r="Q3639" t="s">
        <v>37</v>
      </c>
      <c r="R3639">
        <v>5</v>
      </c>
      <c r="S3639" t="s">
        <v>303</v>
      </c>
      <c r="T3639">
        <v>8</v>
      </c>
      <c r="U3639" t="s">
        <v>306</v>
      </c>
      <c r="V3639" t="s">
        <v>189</v>
      </c>
      <c r="W3639">
        <v>3</v>
      </c>
      <c r="X3639" t="s">
        <v>84</v>
      </c>
      <c r="Y3639">
        <v>47</v>
      </c>
      <c r="Z3639">
        <v>88</v>
      </c>
      <c r="AA3639">
        <v>4136</v>
      </c>
      <c r="AB3639">
        <v>1695.76</v>
      </c>
      <c r="AC3639">
        <v>0.41</v>
      </c>
      <c r="AD3639">
        <v>3</v>
      </c>
      <c r="AE3639" t="s">
        <v>42</v>
      </c>
    </row>
    <row r="3640" spans="1:31" x14ac:dyDescent="0.3">
      <c r="A3640">
        <v>1185732</v>
      </c>
      <c r="B3640" t="s">
        <v>30</v>
      </c>
      <c r="C3640" s="1">
        <v>44452</v>
      </c>
      <c r="D3640">
        <v>2021</v>
      </c>
      <c r="E3640" t="s">
        <v>43</v>
      </c>
      <c r="F3640">
        <v>3</v>
      </c>
      <c r="G3640">
        <v>1</v>
      </c>
      <c r="H3640" t="s">
        <v>32</v>
      </c>
      <c r="I3640">
        <v>48</v>
      </c>
      <c r="J3640" t="s">
        <v>65</v>
      </c>
      <c r="K3640">
        <v>50</v>
      </c>
      <c r="L3640" t="s">
        <v>66</v>
      </c>
      <c r="M3640" t="s">
        <v>125</v>
      </c>
      <c r="N3640">
        <v>3</v>
      </c>
      <c r="O3640" t="s">
        <v>126</v>
      </c>
      <c r="P3640">
        <v>1</v>
      </c>
      <c r="Q3640" t="s">
        <v>37</v>
      </c>
      <c r="R3640">
        <v>1</v>
      </c>
      <c r="S3640" t="s">
        <v>127</v>
      </c>
      <c r="T3640">
        <v>4</v>
      </c>
      <c r="U3640" t="s">
        <v>128</v>
      </c>
      <c r="V3640" t="s">
        <v>204</v>
      </c>
      <c r="W3640">
        <v>3</v>
      </c>
      <c r="X3640" t="s">
        <v>84</v>
      </c>
      <c r="Y3640">
        <v>49</v>
      </c>
      <c r="Z3640">
        <v>63</v>
      </c>
      <c r="AA3640">
        <v>3087</v>
      </c>
      <c r="AB3640">
        <v>1234.8000000000002</v>
      </c>
      <c r="AC3640">
        <v>0.4</v>
      </c>
      <c r="AD3640">
        <v>3</v>
      </c>
      <c r="AE3640" t="s">
        <v>42</v>
      </c>
    </row>
    <row r="3641" spans="1:31" x14ac:dyDescent="0.3">
      <c r="A3641">
        <v>1185732</v>
      </c>
      <c r="B3641" t="s">
        <v>30</v>
      </c>
      <c r="C3641" s="1">
        <v>44543</v>
      </c>
      <c r="D3641">
        <v>2021</v>
      </c>
      <c r="E3641" t="s">
        <v>46</v>
      </c>
      <c r="F3641">
        <v>4</v>
      </c>
      <c r="G3641">
        <v>1</v>
      </c>
      <c r="H3641" t="s">
        <v>32</v>
      </c>
      <c r="I3641">
        <v>48</v>
      </c>
      <c r="J3641" t="s">
        <v>65</v>
      </c>
      <c r="K3641">
        <v>50</v>
      </c>
      <c r="L3641" t="s">
        <v>66</v>
      </c>
      <c r="M3641" t="s">
        <v>125</v>
      </c>
      <c r="N3641">
        <v>3</v>
      </c>
      <c r="O3641" t="s">
        <v>126</v>
      </c>
      <c r="P3641">
        <v>1</v>
      </c>
      <c r="Q3641" t="s">
        <v>37</v>
      </c>
      <c r="R3641">
        <v>1</v>
      </c>
      <c r="S3641" t="s">
        <v>127</v>
      </c>
      <c r="T3641">
        <v>4</v>
      </c>
      <c r="U3641" t="s">
        <v>128</v>
      </c>
      <c r="V3641" t="s">
        <v>161</v>
      </c>
      <c r="W3641">
        <v>3</v>
      </c>
      <c r="X3641" t="s">
        <v>84</v>
      </c>
      <c r="Y3641">
        <v>53</v>
      </c>
      <c r="Z3641">
        <v>105</v>
      </c>
      <c r="AA3641">
        <v>5565</v>
      </c>
      <c r="AB3641">
        <v>2226</v>
      </c>
      <c r="AC3641">
        <v>0.4</v>
      </c>
      <c r="AD3641">
        <v>3</v>
      </c>
      <c r="AE3641" t="s">
        <v>42</v>
      </c>
    </row>
    <row r="3642" spans="1:31" x14ac:dyDescent="0.3">
      <c r="A3642">
        <v>1185732</v>
      </c>
      <c r="B3642" t="s">
        <v>30</v>
      </c>
      <c r="C3642" s="1">
        <v>44210</v>
      </c>
      <c r="D3642">
        <v>2021</v>
      </c>
      <c r="E3642" t="s">
        <v>47</v>
      </c>
      <c r="F3642">
        <v>1</v>
      </c>
      <c r="G3642">
        <v>1</v>
      </c>
      <c r="H3642" t="s">
        <v>32</v>
      </c>
      <c r="I3642">
        <v>48</v>
      </c>
      <c r="J3642" t="s">
        <v>65</v>
      </c>
      <c r="K3642">
        <v>50</v>
      </c>
      <c r="L3642" t="s">
        <v>66</v>
      </c>
      <c r="M3642" t="s">
        <v>125</v>
      </c>
      <c r="N3642">
        <v>3</v>
      </c>
      <c r="O3642" t="s">
        <v>126</v>
      </c>
      <c r="P3642">
        <v>1</v>
      </c>
      <c r="Q3642" t="s">
        <v>37</v>
      </c>
      <c r="R3642">
        <v>5</v>
      </c>
      <c r="S3642" t="s">
        <v>303</v>
      </c>
      <c r="T3642">
        <v>7</v>
      </c>
      <c r="U3642" t="s">
        <v>305</v>
      </c>
      <c r="V3642" t="s">
        <v>187</v>
      </c>
      <c r="W3642">
        <v>3</v>
      </c>
      <c r="X3642" t="s">
        <v>84</v>
      </c>
      <c r="Y3642">
        <v>42</v>
      </c>
      <c r="Z3642">
        <v>94</v>
      </c>
      <c r="AA3642">
        <v>3948</v>
      </c>
      <c r="AB3642">
        <v>2368.7999999999997</v>
      </c>
      <c r="AC3642">
        <v>0.6</v>
      </c>
      <c r="AD3642">
        <v>3</v>
      </c>
      <c r="AE3642" t="s">
        <v>42</v>
      </c>
    </row>
    <row r="3643" spans="1:31" x14ac:dyDescent="0.3">
      <c r="A3643">
        <v>1185732</v>
      </c>
      <c r="B3643" t="s">
        <v>30</v>
      </c>
      <c r="C3643" s="1">
        <v>44239</v>
      </c>
      <c r="D3643">
        <v>2021</v>
      </c>
      <c r="E3643" t="s">
        <v>48</v>
      </c>
      <c r="F3643">
        <v>1</v>
      </c>
      <c r="G3643">
        <v>1</v>
      </c>
      <c r="H3643" t="s">
        <v>32</v>
      </c>
      <c r="I3643">
        <v>48</v>
      </c>
      <c r="J3643" t="s">
        <v>65</v>
      </c>
      <c r="K3643">
        <v>50</v>
      </c>
      <c r="L3643" t="s">
        <v>66</v>
      </c>
      <c r="M3643" t="s">
        <v>125</v>
      </c>
      <c r="N3643">
        <v>3</v>
      </c>
      <c r="O3643" t="s">
        <v>126</v>
      </c>
      <c r="P3643">
        <v>1</v>
      </c>
      <c r="Q3643" t="s">
        <v>37</v>
      </c>
      <c r="R3643">
        <v>5</v>
      </c>
      <c r="S3643" t="s">
        <v>303</v>
      </c>
      <c r="T3643">
        <v>7</v>
      </c>
      <c r="U3643" t="s">
        <v>305</v>
      </c>
      <c r="V3643" t="s">
        <v>162</v>
      </c>
      <c r="W3643">
        <v>3</v>
      </c>
      <c r="X3643" t="s">
        <v>84</v>
      </c>
      <c r="Y3643">
        <v>44</v>
      </c>
      <c r="Z3643">
        <v>61</v>
      </c>
      <c r="AA3643">
        <v>2684</v>
      </c>
      <c r="AB3643">
        <v>1610.3999999999999</v>
      </c>
      <c r="AC3643">
        <v>0.6</v>
      </c>
      <c r="AD3643">
        <v>3</v>
      </c>
      <c r="AE3643" t="s">
        <v>42</v>
      </c>
    </row>
    <row r="3644" spans="1:31" x14ac:dyDescent="0.3">
      <c r="A3644">
        <v>1185732</v>
      </c>
      <c r="B3644" t="s">
        <v>30</v>
      </c>
      <c r="C3644" s="1">
        <v>44359</v>
      </c>
      <c r="D3644">
        <v>2021</v>
      </c>
      <c r="E3644" t="s">
        <v>54</v>
      </c>
      <c r="F3644">
        <v>2</v>
      </c>
      <c r="G3644">
        <v>1</v>
      </c>
      <c r="H3644" t="s">
        <v>32</v>
      </c>
      <c r="I3644">
        <v>49</v>
      </c>
      <c r="J3644" t="s">
        <v>67</v>
      </c>
      <c r="K3644">
        <v>51</v>
      </c>
      <c r="L3644" t="s">
        <v>68</v>
      </c>
      <c r="M3644" t="s">
        <v>125</v>
      </c>
      <c r="N3644">
        <v>3</v>
      </c>
      <c r="O3644" t="s">
        <v>126</v>
      </c>
      <c r="P3644">
        <v>1</v>
      </c>
      <c r="Q3644" t="s">
        <v>37</v>
      </c>
      <c r="R3644">
        <v>1</v>
      </c>
      <c r="S3644" t="s">
        <v>127</v>
      </c>
      <c r="T3644">
        <v>5</v>
      </c>
      <c r="U3644" t="s">
        <v>300</v>
      </c>
      <c r="V3644" t="s">
        <v>265</v>
      </c>
      <c r="W3644">
        <v>3</v>
      </c>
      <c r="X3644" t="s">
        <v>84</v>
      </c>
      <c r="Y3644">
        <v>53</v>
      </c>
      <c r="Z3644">
        <v>116</v>
      </c>
      <c r="AA3644">
        <v>6148</v>
      </c>
      <c r="AB3644">
        <v>3627.3200000000006</v>
      </c>
      <c r="AC3644">
        <v>0.59000000000000008</v>
      </c>
      <c r="AD3644">
        <v>3</v>
      </c>
      <c r="AE3644" t="s">
        <v>42</v>
      </c>
    </row>
    <row r="3645" spans="1:31" x14ac:dyDescent="0.3">
      <c r="A3645">
        <v>1185732</v>
      </c>
      <c r="B3645" t="s">
        <v>30</v>
      </c>
      <c r="C3645" s="1">
        <v>44387</v>
      </c>
      <c r="D3645">
        <v>2021</v>
      </c>
      <c r="E3645" t="s">
        <v>55</v>
      </c>
      <c r="F3645">
        <v>3</v>
      </c>
      <c r="G3645">
        <v>1</v>
      </c>
      <c r="H3645" t="s">
        <v>32</v>
      </c>
      <c r="I3645">
        <v>49</v>
      </c>
      <c r="J3645" t="s">
        <v>67</v>
      </c>
      <c r="K3645">
        <v>51</v>
      </c>
      <c r="L3645" t="s">
        <v>68</v>
      </c>
      <c r="M3645" t="s">
        <v>125</v>
      </c>
      <c r="N3645">
        <v>3</v>
      </c>
      <c r="O3645" t="s">
        <v>126</v>
      </c>
      <c r="P3645">
        <v>1</v>
      </c>
      <c r="Q3645" t="s">
        <v>37</v>
      </c>
      <c r="R3645">
        <v>1</v>
      </c>
      <c r="S3645" t="s">
        <v>127</v>
      </c>
      <c r="T3645">
        <v>4</v>
      </c>
      <c r="U3645" t="s">
        <v>128</v>
      </c>
      <c r="V3645" t="s">
        <v>161</v>
      </c>
      <c r="W3645">
        <v>3</v>
      </c>
      <c r="X3645" t="s">
        <v>84</v>
      </c>
      <c r="Y3645">
        <v>51</v>
      </c>
      <c r="Z3645">
        <v>115</v>
      </c>
      <c r="AA3645">
        <v>5865</v>
      </c>
      <c r="AB3645">
        <v>3284.4</v>
      </c>
      <c r="AC3645">
        <v>0.56000000000000005</v>
      </c>
      <c r="AD3645">
        <v>3</v>
      </c>
      <c r="AE3645" t="s">
        <v>42</v>
      </c>
    </row>
    <row r="3646" spans="1:31" x14ac:dyDescent="0.3">
      <c r="A3646">
        <v>1185732</v>
      </c>
      <c r="B3646" t="s">
        <v>30</v>
      </c>
      <c r="C3646" s="1">
        <v>44449</v>
      </c>
      <c r="D3646">
        <v>2021</v>
      </c>
      <c r="E3646" t="s">
        <v>43</v>
      </c>
      <c r="F3646">
        <v>3</v>
      </c>
      <c r="G3646">
        <v>1</v>
      </c>
      <c r="H3646" t="s">
        <v>32</v>
      </c>
      <c r="I3646">
        <v>49</v>
      </c>
      <c r="J3646" t="s">
        <v>67</v>
      </c>
      <c r="K3646">
        <v>51</v>
      </c>
      <c r="L3646" t="s">
        <v>68</v>
      </c>
      <c r="M3646" t="s">
        <v>125</v>
      </c>
      <c r="N3646">
        <v>3</v>
      </c>
      <c r="O3646" t="s">
        <v>126</v>
      </c>
      <c r="P3646">
        <v>1</v>
      </c>
      <c r="Q3646" t="s">
        <v>37</v>
      </c>
      <c r="R3646">
        <v>5</v>
      </c>
      <c r="S3646" t="s">
        <v>303</v>
      </c>
      <c r="T3646">
        <v>7</v>
      </c>
      <c r="U3646" t="s">
        <v>305</v>
      </c>
      <c r="V3646" t="s">
        <v>187</v>
      </c>
      <c r="W3646">
        <v>3</v>
      </c>
      <c r="X3646" t="s">
        <v>84</v>
      </c>
      <c r="Y3646">
        <v>50</v>
      </c>
      <c r="Z3646">
        <v>85</v>
      </c>
      <c r="AA3646">
        <v>4250</v>
      </c>
      <c r="AB3646">
        <v>2550</v>
      </c>
      <c r="AC3646">
        <v>0.6</v>
      </c>
      <c r="AD3646">
        <v>3</v>
      </c>
      <c r="AE3646" t="s">
        <v>42</v>
      </c>
    </row>
    <row r="3647" spans="1:31" x14ac:dyDescent="0.3">
      <c r="A3647">
        <v>1185732</v>
      </c>
      <c r="B3647" t="s">
        <v>30</v>
      </c>
      <c r="C3647" s="1">
        <v>44481</v>
      </c>
      <c r="D3647">
        <v>2021</v>
      </c>
      <c r="E3647" t="s">
        <v>44</v>
      </c>
      <c r="F3647">
        <v>4</v>
      </c>
      <c r="G3647">
        <v>1</v>
      </c>
      <c r="H3647" t="s">
        <v>32</v>
      </c>
      <c r="I3647">
        <v>49</v>
      </c>
      <c r="J3647" t="s">
        <v>67</v>
      </c>
      <c r="K3647">
        <v>51</v>
      </c>
      <c r="L3647" t="s">
        <v>68</v>
      </c>
      <c r="M3647" t="s">
        <v>125</v>
      </c>
      <c r="N3647">
        <v>3</v>
      </c>
      <c r="O3647" t="s">
        <v>126</v>
      </c>
      <c r="P3647">
        <v>1</v>
      </c>
      <c r="Q3647" t="s">
        <v>37</v>
      </c>
      <c r="R3647">
        <v>5</v>
      </c>
      <c r="S3647" t="s">
        <v>303</v>
      </c>
      <c r="T3647">
        <v>7</v>
      </c>
      <c r="U3647" t="s">
        <v>305</v>
      </c>
      <c r="V3647" t="s">
        <v>162</v>
      </c>
      <c r="W3647">
        <v>3</v>
      </c>
      <c r="X3647" t="s">
        <v>84</v>
      </c>
      <c r="Y3647">
        <v>54</v>
      </c>
      <c r="Z3647">
        <v>75</v>
      </c>
      <c r="AA3647">
        <v>4050</v>
      </c>
      <c r="AB3647">
        <v>2389.5000000000005</v>
      </c>
      <c r="AC3647">
        <v>0.59000000000000008</v>
      </c>
      <c r="AD3647">
        <v>3</v>
      </c>
      <c r="AE3647" t="s">
        <v>42</v>
      </c>
    </row>
    <row r="3648" spans="1:31" x14ac:dyDescent="0.3">
      <c r="A3648">
        <v>1185732</v>
      </c>
      <c r="B3648" t="s">
        <v>30</v>
      </c>
      <c r="C3648" s="1">
        <v>44511</v>
      </c>
      <c r="D3648">
        <v>2021</v>
      </c>
      <c r="E3648" t="s">
        <v>45</v>
      </c>
      <c r="F3648">
        <v>4</v>
      </c>
      <c r="G3648">
        <v>1</v>
      </c>
      <c r="H3648" t="s">
        <v>32</v>
      </c>
      <c r="I3648">
        <v>49</v>
      </c>
      <c r="J3648" t="s">
        <v>67</v>
      </c>
      <c r="K3648">
        <v>51</v>
      </c>
      <c r="L3648" t="s">
        <v>68</v>
      </c>
      <c r="M3648" t="s">
        <v>125</v>
      </c>
      <c r="N3648">
        <v>3</v>
      </c>
      <c r="O3648" t="s">
        <v>126</v>
      </c>
      <c r="P3648">
        <v>1</v>
      </c>
      <c r="Q3648" t="s">
        <v>37</v>
      </c>
      <c r="R3648">
        <v>1</v>
      </c>
      <c r="S3648" t="s">
        <v>127</v>
      </c>
      <c r="T3648">
        <v>5</v>
      </c>
      <c r="U3648" t="s">
        <v>300</v>
      </c>
      <c r="V3648" t="s">
        <v>265</v>
      </c>
      <c r="W3648">
        <v>3</v>
      </c>
      <c r="X3648" t="s">
        <v>84</v>
      </c>
      <c r="Y3648">
        <v>55</v>
      </c>
      <c r="Z3648">
        <v>81</v>
      </c>
      <c r="AA3648">
        <v>4455</v>
      </c>
      <c r="AB3648">
        <v>2583.9</v>
      </c>
      <c r="AC3648">
        <v>0.58000000000000007</v>
      </c>
      <c r="AD3648">
        <v>3</v>
      </c>
      <c r="AE3648" t="s">
        <v>42</v>
      </c>
    </row>
    <row r="3649" spans="1:31" x14ac:dyDescent="0.3">
      <c r="A3649">
        <v>1185732</v>
      </c>
      <c r="B3649" t="s">
        <v>30</v>
      </c>
      <c r="C3649" s="1">
        <v>44540</v>
      </c>
      <c r="D3649">
        <v>2021</v>
      </c>
      <c r="E3649" t="s">
        <v>46</v>
      </c>
      <c r="F3649">
        <v>4</v>
      </c>
      <c r="G3649">
        <v>1</v>
      </c>
      <c r="H3649" t="s">
        <v>32</v>
      </c>
      <c r="I3649">
        <v>49</v>
      </c>
      <c r="J3649" t="s">
        <v>67</v>
      </c>
      <c r="K3649">
        <v>51</v>
      </c>
      <c r="L3649" t="s">
        <v>68</v>
      </c>
      <c r="M3649" t="s">
        <v>125</v>
      </c>
      <c r="N3649">
        <v>3</v>
      </c>
      <c r="O3649" t="s">
        <v>126</v>
      </c>
      <c r="P3649">
        <v>1</v>
      </c>
      <c r="Q3649" t="s">
        <v>37</v>
      </c>
      <c r="R3649">
        <v>5</v>
      </c>
      <c r="S3649" t="s">
        <v>303</v>
      </c>
      <c r="T3649">
        <v>6</v>
      </c>
      <c r="U3649" t="s">
        <v>304</v>
      </c>
      <c r="V3649" t="s">
        <v>129</v>
      </c>
      <c r="W3649">
        <v>3</v>
      </c>
      <c r="X3649" t="s">
        <v>84</v>
      </c>
      <c r="Y3649">
        <v>55</v>
      </c>
      <c r="Z3649">
        <v>100</v>
      </c>
      <c r="AA3649">
        <v>5500</v>
      </c>
      <c r="AB3649">
        <v>3025.0000000000005</v>
      </c>
      <c r="AC3649">
        <v>0.55000000000000004</v>
      </c>
      <c r="AD3649">
        <v>3</v>
      </c>
      <c r="AE3649" t="s">
        <v>42</v>
      </c>
    </row>
    <row r="3650" spans="1:31" x14ac:dyDescent="0.3">
      <c r="A3650">
        <v>1185732</v>
      </c>
      <c r="B3650" t="s">
        <v>30</v>
      </c>
      <c r="C3650" s="1">
        <v>44217</v>
      </c>
      <c r="D3650">
        <v>2021</v>
      </c>
      <c r="E3650" t="s">
        <v>47</v>
      </c>
      <c r="F3650">
        <v>1</v>
      </c>
      <c r="G3650">
        <v>1</v>
      </c>
      <c r="H3650" t="s">
        <v>32</v>
      </c>
      <c r="I3650">
        <v>49</v>
      </c>
      <c r="J3650" t="s">
        <v>67</v>
      </c>
      <c r="K3650">
        <v>51</v>
      </c>
      <c r="L3650" t="s">
        <v>68</v>
      </c>
      <c r="M3650" t="s">
        <v>125</v>
      </c>
      <c r="N3650">
        <v>3</v>
      </c>
      <c r="O3650" t="s">
        <v>126</v>
      </c>
      <c r="P3650">
        <v>1</v>
      </c>
      <c r="Q3650" t="s">
        <v>37</v>
      </c>
      <c r="R3650">
        <v>1</v>
      </c>
      <c r="S3650" t="s">
        <v>127</v>
      </c>
      <c r="T3650">
        <v>4</v>
      </c>
      <c r="U3650" t="s">
        <v>128</v>
      </c>
      <c r="V3650" t="s">
        <v>189</v>
      </c>
      <c r="W3650">
        <v>3</v>
      </c>
      <c r="X3650" t="s">
        <v>84</v>
      </c>
      <c r="Y3650">
        <v>45</v>
      </c>
      <c r="Z3650">
        <v>91</v>
      </c>
      <c r="AA3650">
        <v>4095</v>
      </c>
      <c r="AB3650">
        <v>2170.35</v>
      </c>
      <c r="AC3650">
        <v>0.53</v>
      </c>
      <c r="AD3650">
        <v>3</v>
      </c>
      <c r="AE3650" t="s">
        <v>42</v>
      </c>
    </row>
    <row r="3651" spans="1:31" x14ac:dyDescent="0.3">
      <c r="A3651">
        <v>1185732</v>
      </c>
      <c r="B3651" t="s">
        <v>30</v>
      </c>
      <c r="C3651" s="1">
        <v>44246</v>
      </c>
      <c r="D3651">
        <v>2021</v>
      </c>
      <c r="E3651" t="s">
        <v>48</v>
      </c>
      <c r="F3651">
        <v>1</v>
      </c>
      <c r="G3651">
        <v>1</v>
      </c>
      <c r="H3651" t="s">
        <v>32</v>
      </c>
      <c r="I3651">
        <v>49</v>
      </c>
      <c r="J3651" t="s">
        <v>67</v>
      </c>
      <c r="K3651">
        <v>51</v>
      </c>
      <c r="L3651" t="s">
        <v>68</v>
      </c>
      <c r="M3651" t="s">
        <v>125</v>
      </c>
      <c r="N3651">
        <v>3</v>
      </c>
      <c r="O3651" t="s">
        <v>126</v>
      </c>
      <c r="P3651">
        <v>1</v>
      </c>
      <c r="Q3651" t="s">
        <v>37</v>
      </c>
      <c r="R3651">
        <v>5</v>
      </c>
      <c r="S3651" t="s">
        <v>303</v>
      </c>
      <c r="T3651">
        <v>7</v>
      </c>
      <c r="U3651" t="s">
        <v>305</v>
      </c>
      <c r="V3651" t="s">
        <v>202</v>
      </c>
      <c r="W3651">
        <v>3</v>
      </c>
      <c r="X3651" t="s">
        <v>84</v>
      </c>
      <c r="Y3651">
        <v>45</v>
      </c>
      <c r="Z3651">
        <v>75</v>
      </c>
      <c r="AA3651">
        <v>3375</v>
      </c>
      <c r="AB3651">
        <v>1721.25</v>
      </c>
      <c r="AC3651">
        <v>0.51</v>
      </c>
      <c r="AD3651">
        <v>3</v>
      </c>
      <c r="AE3651" t="s">
        <v>42</v>
      </c>
    </row>
    <row r="3652" spans="1:31" x14ac:dyDescent="0.3">
      <c r="A3652">
        <v>1185732</v>
      </c>
      <c r="B3652" t="s">
        <v>30</v>
      </c>
      <c r="C3652" s="1">
        <v>44333</v>
      </c>
      <c r="D3652">
        <v>2021</v>
      </c>
      <c r="E3652" t="s">
        <v>53</v>
      </c>
      <c r="F3652">
        <v>2</v>
      </c>
      <c r="G3652">
        <v>1</v>
      </c>
      <c r="H3652" t="s">
        <v>32</v>
      </c>
      <c r="I3652">
        <v>50</v>
      </c>
      <c r="J3652" t="s">
        <v>69</v>
      </c>
      <c r="K3652">
        <v>52</v>
      </c>
      <c r="L3652" t="s">
        <v>70</v>
      </c>
      <c r="M3652" t="s">
        <v>125</v>
      </c>
      <c r="N3652">
        <v>3</v>
      </c>
      <c r="O3652" t="s">
        <v>126</v>
      </c>
      <c r="P3652">
        <v>1</v>
      </c>
      <c r="Q3652" t="s">
        <v>37</v>
      </c>
      <c r="R3652">
        <v>1</v>
      </c>
      <c r="S3652" t="s">
        <v>127</v>
      </c>
      <c r="T3652">
        <v>4</v>
      </c>
      <c r="U3652" t="s">
        <v>128</v>
      </c>
      <c r="V3652" t="s">
        <v>186</v>
      </c>
      <c r="W3652">
        <v>3</v>
      </c>
      <c r="X3652" t="s">
        <v>84</v>
      </c>
      <c r="Y3652">
        <v>54</v>
      </c>
      <c r="Z3652">
        <v>87</v>
      </c>
      <c r="AA3652">
        <v>4698</v>
      </c>
      <c r="AB3652">
        <v>2536.92</v>
      </c>
      <c r="AC3652">
        <v>0.54</v>
      </c>
      <c r="AD3652">
        <v>3</v>
      </c>
      <c r="AE3652" t="s">
        <v>42</v>
      </c>
    </row>
    <row r="3653" spans="1:31" x14ac:dyDescent="0.3">
      <c r="A3653">
        <v>1185732</v>
      </c>
      <c r="B3653" t="s">
        <v>30</v>
      </c>
      <c r="C3653" s="1">
        <v>44394</v>
      </c>
      <c r="D3653">
        <v>2021</v>
      </c>
      <c r="E3653" t="s">
        <v>55</v>
      </c>
      <c r="F3653">
        <v>3</v>
      </c>
      <c r="G3653">
        <v>1</v>
      </c>
      <c r="H3653" t="s">
        <v>32</v>
      </c>
      <c r="I3653">
        <v>50</v>
      </c>
      <c r="J3653" t="s">
        <v>69</v>
      </c>
      <c r="K3653">
        <v>52</v>
      </c>
      <c r="L3653" t="s">
        <v>70</v>
      </c>
      <c r="M3653" t="s">
        <v>125</v>
      </c>
      <c r="N3653">
        <v>3</v>
      </c>
      <c r="O3653" t="s">
        <v>126</v>
      </c>
      <c r="P3653">
        <v>1</v>
      </c>
      <c r="Q3653" t="s">
        <v>37</v>
      </c>
      <c r="R3653">
        <v>5</v>
      </c>
      <c r="S3653" t="s">
        <v>303</v>
      </c>
      <c r="T3653">
        <v>6</v>
      </c>
      <c r="U3653" t="s">
        <v>304</v>
      </c>
      <c r="V3653" t="s">
        <v>129</v>
      </c>
      <c r="W3653">
        <v>3</v>
      </c>
      <c r="X3653" t="s">
        <v>84</v>
      </c>
      <c r="Y3653">
        <v>55</v>
      </c>
      <c r="Z3653">
        <v>131</v>
      </c>
      <c r="AA3653">
        <v>7205</v>
      </c>
      <c r="AB3653">
        <v>3602.5</v>
      </c>
      <c r="AC3653">
        <v>0.5</v>
      </c>
      <c r="AD3653">
        <v>3</v>
      </c>
      <c r="AE3653" t="s">
        <v>42</v>
      </c>
    </row>
    <row r="3654" spans="1:31" x14ac:dyDescent="0.3">
      <c r="A3654">
        <v>1185732</v>
      </c>
      <c r="B3654" t="s">
        <v>30</v>
      </c>
      <c r="C3654" s="1">
        <v>44426</v>
      </c>
      <c r="D3654">
        <v>2021</v>
      </c>
      <c r="E3654" t="s">
        <v>31</v>
      </c>
      <c r="F3654">
        <v>3</v>
      </c>
      <c r="G3654">
        <v>1</v>
      </c>
      <c r="H3654" t="s">
        <v>32</v>
      </c>
      <c r="I3654">
        <v>50</v>
      </c>
      <c r="J3654" t="s">
        <v>69</v>
      </c>
      <c r="K3654">
        <v>52</v>
      </c>
      <c r="L3654" t="s">
        <v>70</v>
      </c>
      <c r="M3654" t="s">
        <v>125</v>
      </c>
      <c r="N3654">
        <v>3</v>
      </c>
      <c r="O3654" t="s">
        <v>126</v>
      </c>
      <c r="P3654">
        <v>1</v>
      </c>
      <c r="Q3654" t="s">
        <v>37</v>
      </c>
      <c r="R3654">
        <v>1</v>
      </c>
      <c r="S3654" t="s">
        <v>127</v>
      </c>
      <c r="T3654">
        <v>4</v>
      </c>
      <c r="U3654" t="s">
        <v>128</v>
      </c>
      <c r="V3654" t="s">
        <v>161</v>
      </c>
      <c r="W3654">
        <v>3</v>
      </c>
      <c r="X3654" t="s">
        <v>84</v>
      </c>
      <c r="Y3654">
        <v>58</v>
      </c>
      <c r="Z3654">
        <v>135</v>
      </c>
      <c r="AA3654">
        <v>7830</v>
      </c>
      <c r="AB3654">
        <v>4228.2000000000007</v>
      </c>
      <c r="AC3654">
        <v>0.54</v>
      </c>
      <c r="AD3654">
        <v>3</v>
      </c>
      <c r="AE3654" t="s">
        <v>42</v>
      </c>
    </row>
    <row r="3655" spans="1:31" x14ac:dyDescent="0.3">
      <c r="A3655">
        <v>1185732</v>
      </c>
      <c r="B3655" t="s">
        <v>30</v>
      </c>
      <c r="C3655" s="1">
        <v>44456</v>
      </c>
      <c r="D3655">
        <v>2021</v>
      </c>
      <c r="E3655" t="s">
        <v>43</v>
      </c>
      <c r="F3655">
        <v>3</v>
      </c>
      <c r="G3655">
        <v>1</v>
      </c>
      <c r="H3655" t="s">
        <v>32</v>
      </c>
      <c r="I3655">
        <v>50</v>
      </c>
      <c r="J3655" t="s">
        <v>69</v>
      </c>
      <c r="K3655">
        <v>52</v>
      </c>
      <c r="L3655" t="s">
        <v>70</v>
      </c>
      <c r="M3655" t="s">
        <v>125</v>
      </c>
      <c r="N3655">
        <v>3</v>
      </c>
      <c r="O3655" t="s">
        <v>126</v>
      </c>
      <c r="P3655">
        <v>1</v>
      </c>
      <c r="Q3655" t="s">
        <v>37</v>
      </c>
      <c r="R3655">
        <v>5</v>
      </c>
      <c r="S3655" t="s">
        <v>303</v>
      </c>
      <c r="T3655">
        <v>8</v>
      </c>
      <c r="U3655" t="s">
        <v>306</v>
      </c>
      <c r="V3655" t="s">
        <v>189</v>
      </c>
      <c r="W3655">
        <v>3</v>
      </c>
      <c r="X3655" t="s">
        <v>84</v>
      </c>
      <c r="Y3655">
        <v>54</v>
      </c>
      <c r="Z3655">
        <v>95</v>
      </c>
      <c r="AA3655">
        <v>5130</v>
      </c>
      <c r="AB3655">
        <v>2667.6</v>
      </c>
      <c r="AC3655">
        <v>0.52</v>
      </c>
      <c r="AD3655">
        <v>3</v>
      </c>
      <c r="AE3655" t="s">
        <v>42</v>
      </c>
    </row>
    <row r="3656" spans="1:31" x14ac:dyDescent="0.3">
      <c r="A3656">
        <v>1185732</v>
      </c>
      <c r="B3656" t="s">
        <v>30</v>
      </c>
      <c r="C3656" s="1">
        <v>44488</v>
      </c>
      <c r="D3656">
        <v>2021</v>
      </c>
      <c r="E3656" t="s">
        <v>44</v>
      </c>
      <c r="F3656">
        <v>4</v>
      </c>
      <c r="G3656">
        <v>1</v>
      </c>
      <c r="H3656" t="s">
        <v>32</v>
      </c>
      <c r="I3656">
        <v>50</v>
      </c>
      <c r="J3656" t="s">
        <v>69</v>
      </c>
      <c r="K3656">
        <v>52</v>
      </c>
      <c r="L3656" t="s">
        <v>70</v>
      </c>
      <c r="M3656" t="s">
        <v>125</v>
      </c>
      <c r="N3656">
        <v>3</v>
      </c>
      <c r="O3656" t="s">
        <v>126</v>
      </c>
      <c r="P3656">
        <v>1</v>
      </c>
      <c r="Q3656" t="s">
        <v>37</v>
      </c>
      <c r="R3656">
        <v>1</v>
      </c>
      <c r="S3656" t="s">
        <v>127</v>
      </c>
      <c r="T3656">
        <v>4</v>
      </c>
      <c r="U3656" t="s">
        <v>128</v>
      </c>
      <c r="V3656" t="s">
        <v>204</v>
      </c>
      <c r="W3656">
        <v>3</v>
      </c>
      <c r="X3656" t="s">
        <v>84</v>
      </c>
      <c r="Y3656">
        <v>62</v>
      </c>
      <c r="Z3656">
        <v>84</v>
      </c>
      <c r="AA3656">
        <v>5208</v>
      </c>
      <c r="AB3656">
        <v>2760.2400000000002</v>
      </c>
      <c r="AC3656">
        <v>0.53</v>
      </c>
      <c r="AD3656">
        <v>3</v>
      </c>
      <c r="AE3656" t="s">
        <v>42</v>
      </c>
    </row>
    <row r="3657" spans="1:31" x14ac:dyDescent="0.3">
      <c r="A3657">
        <v>1185732</v>
      </c>
      <c r="B3657" t="s">
        <v>30</v>
      </c>
      <c r="C3657" s="1">
        <v>44518</v>
      </c>
      <c r="D3657">
        <v>2021</v>
      </c>
      <c r="E3657" t="s">
        <v>45</v>
      </c>
      <c r="F3657">
        <v>4</v>
      </c>
      <c r="G3657">
        <v>1</v>
      </c>
      <c r="H3657" t="s">
        <v>32</v>
      </c>
      <c r="I3657">
        <v>50</v>
      </c>
      <c r="J3657" t="s">
        <v>69</v>
      </c>
      <c r="K3657">
        <v>52</v>
      </c>
      <c r="L3657" t="s">
        <v>70</v>
      </c>
      <c r="M3657" t="s">
        <v>125</v>
      </c>
      <c r="N3657">
        <v>3</v>
      </c>
      <c r="O3657" t="s">
        <v>126</v>
      </c>
      <c r="P3657">
        <v>1</v>
      </c>
      <c r="Q3657" t="s">
        <v>37</v>
      </c>
      <c r="R3657">
        <v>1</v>
      </c>
      <c r="S3657" t="s">
        <v>127</v>
      </c>
      <c r="T3657">
        <v>4</v>
      </c>
      <c r="U3657" t="s">
        <v>128</v>
      </c>
      <c r="V3657" t="s">
        <v>161</v>
      </c>
      <c r="W3657">
        <v>3</v>
      </c>
      <c r="X3657" t="s">
        <v>84</v>
      </c>
      <c r="Y3657">
        <v>62</v>
      </c>
      <c r="Z3657">
        <v>98</v>
      </c>
      <c r="AA3657">
        <v>6076</v>
      </c>
      <c r="AB3657">
        <v>3159.52</v>
      </c>
      <c r="AC3657">
        <v>0.52</v>
      </c>
      <c r="AD3657">
        <v>3</v>
      </c>
      <c r="AE3657" t="s">
        <v>42</v>
      </c>
    </row>
    <row r="3658" spans="1:31" x14ac:dyDescent="0.3">
      <c r="A3658">
        <v>1185732</v>
      </c>
      <c r="B3658" t="s">
        <v>30</v>
      </c>
      <c r="C3658" s="1">
        <v>44547</v>
      </c>
      <c r="D3658">
        <v>2021</v>
      </c>
      <c r="E3658" t="s">
        <v>46</v>
      </c>
      <c r="F3658">
        <v>4</v>
      </c>
      <c r="G3658">
        <v>1</v>
      </c>
      <c r="H3658" t="s">
        <v>32</v>
      </c>
      <c r="I3658">
        <v>50</v>
      </c>
      <c r="J3658" t="s">
        <v>69</v>
      </c>
      <c r="K3658">
        <v>52</v>
      </c>
      <c r="L3658" t="s">
        <v>70</v>
      </c>
      <c r="M3658" t="s">
        <v>125</v>
      </c>
      <c r="N3658">
        <v>3</v>
      </c>
      <c r="O3658" t="s">
        <v>126</v>
      </c>
      <c r="P3658">
        <v>1</v>
      </c>
      <c r="Q3658" t="s">
        <v>37</v>
      </c>
      <c r="R3658">
        <v>5</v>
      </c>
      <c r="S3658" t="s">
        <v>303</v>
      </c>
      <c r="T3658">
        <v>7</v>
      </c>
      <c r="U3658" t="s">
        <v>305</v>
      </c>
      <c r="V3658" t="s">
        <v>187</v>
      </c>
      <c r="W3658">
        <v>3</v>
      </c>
      <c r="X3658" t="s">
        <v>84</v>
      </c>
      <c r="Y3658">
        <v>59</v>
      </c>
      <c r="Z3658">
        <v>115</v>
      </c>
      <c r="AA3658">
        <v>6785</v>
      </c>
      <c r="AB3658">
        <v>3731.7500000000005</v>
      </c>
      <c r="AC3658">
        <v>0.55000000000000004</v>
      </c>
      <c r="AD3658">
        <v>3</v>
      </c>
      <c r="AE3658" t="s">
        <v>42</v>
      </c>
    </row>
    <row r="3659" spans="1:31" x14ac:dyDescent="0.3">
      <c r="A3659">
        <v>1185732</v>
      </c>
      <c r="B3659" t="s">
        <v>30</v>
      </c>
      <c r="C3659" s="1">
        <v>44220</v>
      </c>
      <c r="D3659">
        <v>2021</v>
      </c>
      <c r="E3659" t="s">
        <v>47</v>
      </c>
      <c r="F3659">
        <v>1</v>
      </c>
      <c r="G3659">
        <v>1</v>
      </c>
      <c r="H3659" t="s">
        <v>32</v>
      </c>
      <c r="I3659">
        <v>50</v>
      </c>
      <c r="J3659" t="s">
        <v>69</v>
      </c>
      <c r="K3659">
        <v>52</v>
      </c>
      <c r="L3659" t="s">
        <v>70</v>
      </c>
      <c r="M3659" t="s">
        <v>125</v>
      </c>
      <c r="N3659">
        <v>3</v>
      </c>
      <c r="O3659" t="s">
        <v>126</v>
      </c>
      <c r="P3659">
        <v>1</v>
      </c>
      <c r="Q3659" t="s">
        <v>37</v>
      </c>
      <c r="R3659">
        <v>5</v>
      </c>
      <c r="S3659" t="s">
        <v>303</v>
      </c>
      <c r="T3659">
        <v>7</v>
      </c>
      <c r="U3659" t="s">
        <v>305</v>
      </c>
      <c r="V3659" t="s">
        <v>162</v>
      </c>
      <c r="W3659">
        <v>3</v>
      </c>
      <c r="X3659" t="s">
        <v>84</v>
      </c>
      <c r="Y3659">
        <v>50</v>
      </c>
      <c r="Z3659">
        <v>84</v>
      </c>
      <c r="AA3659">
        <v>4200</v>
      </c>
      <c r="AB3659">
        <v>1974.0000000000002</v>
      </c>
      <c r="AC3659">
        <v>0.47000000000000003</v>
      </c>
      <c r="AD3659">
        <v>3</v>
      </c>
      <c r="AE3659" t="s">
        <v>42</v>
      </c>
    </row>
    <row r="3660" spans="1:31" x14ac:dyDescent="0.3">
      <c r="A3660">
        <v>1185732</v>
      </c>
      <c r="B3660" t="s">
        <v>30</v>
      </c>
      <c r="C3660" s="1">
        <v>44249</v>
      </c>
      <c r="D3660">
        <v>2021</v>
      </c>
      <c r="E3660" t="s">
        <v>48</v>
      </c>
      <c r="F3660">
        <v>1</v>
      </c>
      <c r="G3660">
        <v>1</v>
      </c>
      <c r="H3660" t="s">
        <v>32</v>
      </c>
      <c r="I3660">
        <v>50</v>
      </c>
      <c r="J3660" t="s">
        <v>69</v>
      </c>
      <c r="K3660">
        <v>52</v>
      </c>
      <c r="L3660" t="s">
        <v>70</v>
      </c>
      <c r="M3660" t="s">
        <v>125</v>
      </c>
      <c r="N3660">
        <v>3</v>
      </c>
      <c r="O3660" t="s">
        <v>126</v>
      </c>
      <c r="P3660">
        <v>1</v>
      </c>
      <c r="Q3660" t="s">
        <v>37</v>
      </c>
      <c r="R3660">
        <v>1</v>
      </c>
      <c r="S3660" t="s">
        <v>127</v>
      </c>
      <c r="T3660">
        <v>5</v>
      </c>
      <c r="U3660" t="s">
        <v>300</v>
      </c>
      <c r="V3660" t="s">
        <v>265</v>
      </c>
      <c r="W3660">
        <v>3</v>
      </c>
      <c r="X3660" t="s">
        <v>84</v>
      </c>
      <c r="Y3660">
        <v>53</v>
      </c>
      <c r="Z3660">
        <v>59</v>
      </c>
      <c r="AA3660">
        <v>3127</v>
      </c>
      <c r="AB3660">
        <v>1438.42</v>
      </c>
      <c r="AC3660">
        <v>0.46</v>
      </c>
      <c r="AD3660">
        <v>3</v>
      </c>
      <c r="AE3660" t="s">
        <v>42</v>
      </c>
    </row>
    <row r="3661" spans="1:31" x14ac:dyDescent="0.3">
      <c r="A3661">
        <v>1185732</v>
      </c>
      <c r="B3661" t="s">
        <v>30</v>
      </c>
      <c r="C3661" s="1">
        <v>43832</v>
      </c>
      <c r="D3661">
        <v>2020</v>
      </c>
      <c r="E3661" t="s">
        <v>47</v>
      </c>
      <c r="F3661">
        <v>1</v>
      </c>
      <c r="G3661">
        <v>1</v>
      </c>
      <c r="H3661" t="s">
        <v>32</v>
      </c>
      <c r="I3661">
        <v>1</v>
      </c>
      <c r="J3661" t="s">
        <v>71</v>
      </c>
      <c r="K3661">
        <v>1</v>
      </c>
      <c r="L3661" t="s">
        <v>71</v>
      </c>
      <c r="M3661" t="s">
        <v>125</v>
      </c>
      <c r="N3661">
        <v>3</v>
      </c>
      <c r="O3661" t="s">
        <v>126</v>
      </c>
      <c r="P3661">
        <v>1</v>
      </c>
      <c r="Q3661" t="s">
        <v>37</v>
      </c>
      <c r="R3661">
        <v>5</v>
      </c>
      <c r="S3661" t="s">
        <v>303</v>
      </c>
      <c r="T3661">
        <v>6</v>
      </c>
      <c r="U3661" t="s">
        <v>304</v>
      </c>
      <c r="V3661" t="s">
        <v>129</v>
      </c>
      <c r="W3661">
        <v>3</v>
      </c>
      <c r="X3661" t="s">
        <v>84</v>
      </c>
      <c r="Y3661">
        <v>36</v>
      </c>
      <c r="Z3661">
        <v>320</v>
      </c>
      <c r="AA3661">
        <v>11520</v>
      </c>
      <c r="AB3661">
        <v>4031.9999999999995</v>
      </c>
      <c r="AC3661">
        <v>0.35</v>
      </c>
      <c r="AD3661">
        <v>2</v>
      </c>
      <c r="AE3661" t="s">
        <v>72</v>
      </c>
    </row>
    <row r="3662" spans="1:31" x14ac:dyDescent="0.3">
      <c r="A3662">
        <v>1185732</v>
      </c>
      <c r="B3662" t="s">
        <v>30</v>
      </c>
      <c r="C3662" s="1">
        <v>43838</v>
      </c>
      <c r="D3662">
        <v>2020</v>
      </c>
      <c r="E3662" t="s">
        <v>47</v>
      </c>
      <c r="F3662">
        <v>1</v>
      </c>
      <c r="G3662">
        <v>1</v>
      </c>
      <c r="H3662" t="s">
        <v>32</v>
      </c>
      <c r="I3662">
        <v>1</v>
      </c>
      <c r="J3662" t="s">
        <v>71</v>
      </c>
      <c r="K3662">
        <v>1</v>
      </c>
      <c r="L3662" t="s">
        <v>71</v>
      </c>
      <c r="M3662" t="s">
        <v>125</v>
      </c>
      <c r="N3662">
        <v>3</v>
      </c>
      <c r="O3662" t="s">
        <v>126</v>
      </c>
      <c r="P3662">
        <v>1</v>
      </c>
      <c r="Q3662" t="s">
        <v>37</v>
      </c>
      <c r="R3662">
        <v>1</v>
      </c>
      <c r="S3662" t="s">
        <v>127</v>
      </c>
      <c r="T3662">
        <v>4</v>
      </c>
      <c r="U3662" t="s">
        <v>128</v>
      </c>
      <c r="V3662" t="s">
        <v>189</v>
      </c>
      <c r="W3662">
        <v>3</v>
      </c>
      <c r="X3662" t="s">
        <v>84</v>
      </c>
      <c r="Y3662">
        <v>39</v>
      </c>
      <c r="Z3662">
        <v>315</v>
      </c>
      <c r="AA3662">
        <v>12285</v>
      </c>
      <c r="AB3662">
        <v>4054.0499999999997</v>
      </c>
      <c r="AC3662">
        <v>0.32999999999999996</v>
      </c>
      <c r="AD3662">
        <v>2</v>
      </c>
      <c r="AE3662" t="s">
        <v>72</v>
      </c>
    </row>
    <row r="3663" spans="1:31" x14ac:dyDescent="0.3">
      <c r="A3663">
        <v>1185732</v>
      </c>
      <c r="B3663" t="s">
        <v>30</v>
      </c>
      <c r="C3663" s="1">
        <v>43856</v>
      </c>
      <c r="D3663">
        <v>2020</v>
      </c>
      <c r="E3663" t="s">
        <v>47</v>
      </c>
      <c r="F3663">
        <v>1</v>
      </c>
      <c r="G3663">
        <v>1</v>
      </c>
      <c r="H3663" t="s">
        <v>32</v>
      </c>
      <c r="I3663">
        <v>1</v>
      </c>
      <c r="J3663" t="s">
        <v>71</v>
      </c>
      <c r="K3663">
        <v>1</v>
      </c>
      <c r="L3663" t="s">
        <v>71</v>
      </c>
      <c r="M3663" t="s">
        <v>125</v>
      </c>
      <c r="N3663">
        <v>3</v>
      </c>
      <c r="O3663" t="s">
        <v>126</v>
      </c>
      <c r="P3663">
        <v>1</v>
      </c>
      <c r="Q3663" t="s">
        <v>37</v>
      </c>
      <c r="R3663">
        <v>5</v>
      </c>
      <c r="S3663" t="s">
        <v>303</v>
      </c>
      <c r="T3663">
        <v>7</v>
      </c>
      <c r="U3663" t="s">
        <v>305</v>
      </c>
      <c r="V3663" t="s">
        <v>202</v>
      </c>
      <c r="W3663">
        <v>3</v>
      </c>
      <c r="X3663" t="s">
        <v>84</v>
      </c>
      <c r="Y3663">
        <v>35</v>
      </c>
      <c r="Z3663">
        <v>315</v>
      </c>
      <c r="AA3663">
        <v>11025</v>
      </c>
      <c r="AB3663">
        <v>3969</v>
      </c>
      <c r="AC3663">
        <v>0.36</v>
      </c>
      <c r="AD3663">
        <v>2</v>
      </c>
      <c r="AE3663" t="s">
        <v>72</v>
      </c>
    </row>
    <row r="3664" spans="1:31" x14ac:dyDescent="0.3">
      <c r="A3664">
        <v>1185732</v>
      </c>
      <c r="B3664" t="s">
        <v>30</v>
      </c>
      <c r="C3664" s="1">
        <v>43862</v>
      </c>
      <c r="D3664">
        <v>2020</v>
      </c>
      <c r="E3664" t="s">
        <v>48</v>
      </c>
      <c r="F3664">
        <v>1</v>
      </c>
      <c r="G3664">
        <v>1</v>
      </c>
      <c r="H3664" t="s">
        <v>32</v>
      </c>
      <c r="I3664">
        <v>1</v>
      </c>
      <c r="J3664" t="s">
        <v>71</v>
      </c>
      <c r="K3664">
        <v>1</v>
      </c>
      <c r="L3664" t="s">
        <v>71</v>
      </c>
      <c r="M3664" t="s">
        <v>125</v>
      </c>
      <c r="N3664">
        <v>3</v>
      </c>
      <c r="O3664" t="s">
        <v>126</v>
      </c>
      <c r="P3664">
        <v>1</v>
      </c>
      <c r="Q3664" t="s">
        <v>37</v>
      </c>
      <c r="R3664">
        <v>1</v>
      </c>
      <c r="S3664" t="s">
        <v>127</v>
      </c>
      <c r="T3664">
        <v>4</v>
      </c>
      <c r="U3664" t="s">
        <v>128</v>
      </c>
      <c r="V3664" t="s">
        <v>186</v>
      </c>
      <c r="W3664">
        <v>3</v>
      </c>
      <c r="X3664" t="s">
        <v>84</v>
      </c>
      <c r="Y3664">
        <v>35</v>
      </c>
      <c r="Z3664">
        <v>315</v>
      </c>
      <c r="AA3664">
        <v>11025</v>
      </c>
      <c r="AB3664">
        <v>3638.2499999999995</v>
      </c>
      <c r="AC3664">
        <v>0.32999999999999996</v>
      </c>
      <c r="AD3664">
        <v>2</v>
      </c>
      <c r="AE3664" t="s">
        <v>72</v>
      </c>
    </row>
    <row r="3665" spans="1:31" x14ac:dyDescent="0.3">
      <c r="A3665">
        <v>1185732</v>
      </c>
      <c r="B3665" t="s">
        <v>30</v>
      </c>
      <c r="C3665" s="1">
        <v>43895</v>
      </c>
      <c r="D3665">
        <v>2020</v>
      </c>
      <c r="E3665" t="s">
        <v>51</v>
      </c>
      <c r="F3665">
        <v>1</v>
      </c>
      <c r="G3665">
        <v>1</v>
      </c>
      <c r="H3665" t="s">
        <v>32</v>
      </c>
      <c r="I3665">
        <v>1</v>
      </c>
      <c r="J3665" t="s">
        <v>71</v>
      </c>
      <c r="K3665">
        <v>1</v>
      </c>
      <c r="L3665" t="s">
        <v>71</v>
      </c>
      <c r="M3665" t="s">
        <v>125</v>
      </c>
      <c r="N3665">
        <v>3</v>
      </c>
      <c r="O3665" t="s">
        <v>126</v>
      </c>
      <c r="P3665">
        <v>1</v>
      </c>
      <c r="Q3665" t="s">
        <v>37</v>
      </c>
      <c r="R3665">
        <v>5</v>
      </c>
      <c r="S3665" t="s">
        <v>303</v>
      </c>
      <c r="T3665">
        <v>6</v>
      </c>
      <c r="U3665" t="s">
        <v>304</v>
      </c>
      <c r="V3665" t="s">
        <v>129</v>
      </c>
      <c r="W3665">
        <v>3</v>
      </c>
      <c r="X3665" t="s">
        <v>84</v>
      </c>
      <c r="Y3665">
        <v>41</v>
      </c>
      <c r="Z3665">
        <v>340</v>
      </c>
      <c r="AA3665">
        <v>13940</v>
      </c>
      <c r="AB3665">
        <v>4739.5999999999995</v>
      </c>
      <c r="AC3665">
        <v>0.33999999999999997</v>
      </c>
      <c r="AD3665">
        <v>2</v>
      </c>
      <c r="AE3665" t="s">
        <v>72</v>
      </c>
    </row>
    <row r="3666" spans="1:31" x14ac:dyDescent="0.3">
      <c r="A3666">
        <v>1185732</v>
      </c>
      <c r="B3666" t="s">
        <v>30</v>
      </c>
      <c r="C3666" s="1">
        <v>43901</v>
      </c>
      <c r="D3666">
        <v>2020</v>
      </c>
      <c r="E3666" t="s">
        <v>51</v>
      </c>
      <c r="F3666">
        <v>1</v>
      </c>
      <c r="G3666">
        <v>1</v>
      </c>
      <c r="H3666" t="s">
        <v>32</v>
      </c>
      <c r="I3666">
        <v>1</v>
      </c>
      <c r="J3666" t="s">
        <v>71</v>
      </c>
      <c r="K3666">
        <v>1</v>
      </c>
      <c r="L3666" t="s">
        <v>71</v>
      </c>
      <c r="M3666" t="s">
        <v>125</v>
      </c>
      <c r="N3666">
        <v>3</v>
      </c>
      <c r="O3666" t="s">
        <v>126</v>
      </c>
      <c r="P3666">
        <v>1</v>
      </c>
      <c r="Q3666" t="s">
        <v>37</v>
      </c>
      <c r="R3666">
        <v>1</v>
      </c>
      <c r="S3666" t="s">
        <v>127</v>
      </c>
      <c r="T3666">
        <v>4</v>
      </c>
      <c r="U3666" t="s">
        <v>128</v>
      </c>
      <c r="V3666" t="s">
        <v>161</v>
      </c>
      <c r="W3666">
        <v>3</v>
      </c>
      <c r="X3666" t="s">
        <v>84</v>
      </c>
      <c r="Y3666">
        <v>41</v>
      </c>
      <c r="Z3666">
        <v>318</v>
      </c>
      <c r="AA3666">
        <v>13038</v>
      </c>
      <c r="AB3666">
        <v>4824.0599999999995</v>
      </c>
      <c r="AC3666">
        <v>0.37</v>
      </c>
      <c r="AD3666">
        <v>2</v>
      </c>
      <c r="AE3666" t="s">
        <v>72</v>
      </c>
    </row>
    <row r="3667" spans="1:31" x14ac:dyDescent="0.3">
      <c r="A3667">
        <v>1185732</v>
      </c>
      <c r="B3667" t="s">
        <v>30</v>
      </c>
      <c r="C3667" s="1">
        <v>43907</v>
      </c>
      <c r="D3667">
        <v>2020</v>
      </c>
      <c r="E3667" t="s">
        <v>51</v>
      </c>
      <c r="F3667">
        <v>1</v>
      </c>
      <c r="G3667">
        <v>1</v>
      </c>
      <c r="H3667" t="s">
        <v>32</v>
      </c>
      <c r="I3667">
        <v>1</v>
      </c>
      <c r="J3667" t="s">
        <v>71</v>
      </c>
      <c r="K3667">
        <v>1</v>
      </c>
      <c r="L3667" t="s">
        <v>71</v>
      </c>
      <c r="M3667" t="s">
        <v>125</v>
      </c>
      <c r="N3667">
        <v>3</v>
      </c>
      <c r="O3667" t="s">
        <v>126</v>
      </c>
      <c r="P3667">
        <v>1</v>
      </c>
      <c r="Q3667" t="s">
        <v>37</v>
      </c>
      <c r="R3667">
        <v>5</v>
      </c>
      <c r="S3667" t="s">
        <v>303</v>
      </c>
      <c r="T3667">
        <v>8</v>
      </c>
      <c r="U3667" t="s">
        <v>306</v>
      </c>
      <c r="V3667" t="s">
        <v>189</v>
      </c>
      <c r="W3667">
        <v>3</v>
      </c>
      <c r="X3667" t="s">
        <v>84</v>
      </c>
      <c r="Y3667">
        <v>37</v>
      </c>
      <c r="Z3667">
        <v>359</v>
      </c>
      <c r="AA3667">
        <v>13283</v>
      </c>
      <c r="AB3667">
        <v>4516.2199999999993</v>
      </c>
      <c r="AC3667">
        <v>0.33999999999999997</v>
      </c>
      <c r="AD3667">
        <v>2</v>
      </c>
      <c r="AE3667" t="s">
        <v>72</v>
      </c>
    </row>
    <row r="3668" spans="1:31" x14ac:dyDescent="0.3">
      <c r="A3668">
        <v>1185732</v>
      </c>
      <c r="B3668" t="s">
        <v>30</v>
      </c>
      <c r="C3668" s="1">
        <v>43941</v>
      </c>
      <c r="D3668">
        <v>2020</v>
      </c>
      <c r="E3668" t="s">
        <v>52</v>
      </c>
      <c r="F3668">
        <v>2</v>
      </c>
      <c r="G3668">
        <v>1</v>
      </c>
      <c r="H3668" t="s">
        <v>32</v>
      </c>
      <c r="I3668">
        <v>1</v>
      </c>
      <c r="J3668" t="s">
        <v>71</v>
      </c>
      <c r="K3668">
        <v>1</v>
      </c>
      <c r="L3668" t="s">
        <v>71</v>
      </c>
      <c r="M3668" t="s">
        <v>125</v>
      </c>
      <c r="N3668">
        <v>3</v>
      </c>
      <c r="O3668" t="s">
        <v>126</v>
      </c>
      <c r="P3668">
        <v>1</v>
      </c>
      <c r="Q3668" t="s">
        <v>37</v>
      </c>
      <c r="R3668">
        <v>1</v>
      </c>
      <c r="S3668" t="s">
        <v>127</v>
      </c>
      <c r="T3668">
        <v>4</v>
      </c>
      <c r="U3668" t="s">
        <v>128</v>
      </c>
      <c r="V3668" t="s">
        <v>204</v>
      </c>
      <c r="W3668">
        <v>3</v>
      </c>
      <c r="X3668" t="s">
        <v>84</v>
      </c>
      <c r="Y3668">
        <v>43</v>
      </c>
      <c r="Z3668">
        <v>350</v>
      </c>
      <c r="AA3668">
        <v>15050</v>
      </c>
      <c r="AB3668">
        <v>4966.4999999999991</v>
      </c>
      <c r="AC3668">
        <v>0.32999999999999996</v>
      </c>
      <c r="AD3668">
        <v>2</v>
      </c>
      <c r="AE3668" t="s">
        <v>72</v>
      </c>
    </row>
    <row r="3669" spans="1:31" x14ac:dyDescent="0.3">
      <c r="A3669">
        <v>1185732</v>
      </c>
      <c r="B3669" t="s">
        <v>30</v>
      </c>
      <c r="C3669" s="1">
        <v>43949</v>
      </c>
      <c r="D3669">
        <v>2020</v>
      </c>
      <c r="E3669" t="s">
        <v>52</v>
      </c>
      <c r="F3669">
        <v>2</v>
      </c>
      <c r="G3669">
        <v>1</v>
      </c>
      <c r="H3669" t="s">
        <v>32</v>
      </c>
      <c r="I3669">
        <v>1</v>
      </c>
      <c r="J3669" t="s">
        <v>71</v>
      </c>
      <c r="K3669">
        <v>1</v>
      </c>
      <c r="L3669" t="s">
        <v>71</v>
      </c>
      <c r="M3669" t="s">
        <v>125</v>
      </c>
      <c r="N3669">
        <v>3</v>
      </c>
      <c r="O3669" t="s">
        <v>126</v>
      </c>
      <c r="P3669">
        <v>1</v>
      </c>
      <c r="Q3669" t="s">
        <v>37</v>
      </c>
      <c r="R3669">
        <v>1</v>
      </c>
      <c r="S3669" t="s">
        <v>127</v>
      </c>
      <c r="T3669">
        <v>4</v>
      </c>
      <c r="U3669" t="s">
        <v>128</v>
      </c>
      <c r="V3669" t="s">
        <v>161</v>
      </c>
      <c r="W3669">
        <v>3</v>
      </c>
      <c r="X3669" t="s">
        <v>84</v>
      </c>
      <c r="Y3669">
        <v>40</v>
      </c>
      <c r="Z3669">
        <v>312</v>
      </c>
      <c r="AA3669">
        <v>12480</v>
      </c>
      <c r="AB3669">
        <v>4492.8</v>
      </c>
      <c r="AC3669">
        <v>0.36</v>
      </c>
      <c r="AD3669">
        <v>2</v>
      </c>
      <c r="AE3669" t="s">
        <v>72</v>
      </c>
    </row>
    <row r="3670" spans="1:31" x14ac:dyDescent="0.3">
      <c r="A3670">
        <v>1185732</v>
      </c>
      <c r="B3670" t="s">
        <v>30</v>
      </c>
      <c r="C3670" s="1">
        <v>43955</v>
      </c>
      <c r="D3670">
        <v>2020</v>
      </c>
      <c r="E3670" t="s">
        <v>53</v>
      </c>
      <c r="F3670">
        <v>2</v>
      </c>
      <c r="G3670">
        <v>1</v>
      </c>
      <c r="H3670" t="s">
        <v>32</v>
      </c>
      <c r="I3670">
        <v>1</v>
      </c>
      <c r="J3670" t="s">
        <v>71</v>
      </c>
      <c r="K3670">
        <v>1</v>
      </c>
      <c r="L3670" t="s">
        <v>71</v>
      </c>
      <c r="M3670" t="s">
        <v>125</v>
      </c>
      <c r="N3670">
        <v>3</v>
      </c>
      <c r="O3670" t="s">
        <v>126</v>
      </c>
      <c r="P3670">
        <v>1</v>
      </c>
      <c r="Q3670" t="s">
        <v>37</v>
      </c>
      <c r="R3670">
        <v>5</v>
      </c>
      <c r="S3670" t="s">
        <v>303</v>
      </c>
      <c r="T3670">
        <v>7</v>
      </c>
      <c r="U3670" t="s">
        <v>305</v>
      </c>
      <c r="V3670" t="s">
        <v>187</v>
      </c>
      <c r="W3670">
        <v>3</v>
      </c>
      <c r="X3670" t="s">
        <v>84</v>
      </c>
      <c r="Y3670">
        <v>43</v>
      </c>
      <c r="Z3670">
        <v>310</v>
      </c>
      <c r="AA3670">
        <v>13330</v>
      </c>
      <c r="AB3670">
        <v>4665.5</v>
      </c>
      <c r="AC3670">
        <v>0.35</v>
      </c>
      <c r="AD3670">
        <v>2</v>
      </c>
      <c r="AE3670" t="s">
        <v>72</v>
      </c>
    </row>
    <row r="3671" spans="1:31" x14ac:dyDescent="0.3">
      <c r="A3671">
        <v>1197831</v>
      </c>
      <c r="B3671" t="s">
        <v>73</v>
      </c>
      <c r="C3671" s="1">
        <v>44032</v>
      </c>
      <c r="D3671">
        <v>2020</v>
      </c>
      <c r="E3671" t="s">
        <v>55</v>
      </c>
      <c r="F3671">
        <v>3</v>
      </c>
      <c r="G3671">
        <v>1</v>
      </c>
      <c r="H3671" t="s">
        <v>32</v>
      </c>
      <c r="I3671">
        <v>1</v>
      </c>
      <c r="J3671" t="s">
        <v>71</v>
      </c>
      <c r="K3671">
        <v>1</v>
      </c>
      <c r="L3671" t="s">
        <v>71</v>
      </c>
      <c r="M3671" t="s">
        <v>125</v>
      </c>
      <c r="N3671">
        <v>3</v>
      </c>
      <c r="O3671" t="s">
        <v>126</v>
      </c>
      <c r="P3671">
        <v>1</v>
      </c>
      <c r="Q3671" t="s">
        <v>37</v>
      </c>
      <c r="R3671">
        <v>5</v>
      </c>
      <c r="S3671" t="s">
        <v>303</v>
      </c>
      <c r="T3671">
        <v>7</v>
      </c>
      <c r="U3671" t="s">
        <v>305</v>
      </c>
      <c r="V3671" t="s">
        <v>162</v>
      </c>
      <c r="W3671">
        <v>3</v>
      </c>
      <c r="X3671" t="s">
        <v>84</v>
      </c>
      <c r="Y3671">
        <v>26</v>
      </c>
      <c r="Z3671">
        <v>270</v>
      </c>
      <c r="AA3671">
        <v>7020</v>
      </c>
      <c r="AB3671">
        <v>2597.4</v>
      </c>
      <c r="AC3671">
        <v>0.37</v>
      </c>
      <c r="AD3671">
        <v>2</v>
      </c>
      <c r="AE3671" t="s">
        <v>72</v>
      </c>
    </row>
    <row r="3672" spans="1:31" x14ac:dyDescent="0.3">
      <c r="A3672">
        <v>1197831</v>
      </c>
      <c r="B3672" t="s">
        <v>73</v>
      </c>
      <c r="C3672" s="1">
        <v>44038</v>
      </c>
      <c r="D3672">
        <v>2020</v>
      </c>
      <c r="E3672" t="s">
        <v>55</v>
      </c>
      <c r="F3672">
        <v>3</v>
      </c>
      <c r="G3672">
        <v>2</v>
      </c>
      <c r="H3672" t="s">
        <v>74</v>
      </c>
      <c r="I3672">
        <v>2</v>
      </c>
      <c r="J3672" t="s">
        <v>75</v>
      </c>
      <c r="K3672">
        <v>2</v>
      </c>
      <c r="L3672" t="s">
        <v>76</v>
      </c>
      <c r="M3672" t="s">
        <v>125</v>
      </c>
      <c r="N3672">
        <v>3</v>
      </c>
      <c r="O3672" t="s">
        <v>126</v>
      </c>
      <c r="P3672">
        <v>1</v>
      </c>
      <c r="Q3672" t="s">
        <v>37</v>
      </c>
      <c r="R3672">
        <v>1</v>
      </c>
      <c r="S3672" t="s">
        <v>127</v>
      </c>
      <c r="T3672">
        <v>5</v>
      </c>
      <c r="U3672" t="s">
        <v>300</v>
      </c>
      <c r="V3672" t="s">
        <v>265</v>
      </c>
      <c r="W3672">
        <v>3</v>
      </c>
      <c r="X3672" t="s">
        <v>84</v>
      </c>
      <c r="Y3672">
        <v>23</v>
      </c>
      <c r="Z3672">
        <v>289</v>
      </c>
      <c r="AA3672">
        <v>6647</v>
      </c>
      <c r="AB3672">
        <v>2791.74</v>
      </c>
      <c r="AC3672">
        <v>0.42</v>
      </c>
      <c r="AD3672">
        <v>2</v>
      </c>
      <c r="AE3672" t="s">
        <v>72</v>
      </c>
    </row>
    <row r="3673" spans="1:31" x14ac:dyDescent="0.3">
      <c r="A3673">
        <v>1197831</v>
      </c>
      <c r="B3673" t="s">
        <v>73</v>
      </c>
      <c r="C3673" s="1">
        <v>44044</v>
      </c>
      <c r="D3673">
        <v>2020</v>
      </c>
      <c r="E3673" t="s">
        <v>31</v>
      </c>
      <c r="F3673">
        <v>3</v>
      </c>
      <c r="G3673">
        <v>2</v>
      </c>
      <c r="H3673" t="s">
        <v>74</v>
      </c>
      <c r="I3673">
        <v>2</v>
      </c>
      <c r="J3673" t="s">
        <v>75</v>
      </c>
      <c r="K3673">
        <v>2</v>
      </c>
      <c r="L3673" t="s">
        <v>76</v>
      </c>
      <c r="M3673" t="s">
        <v>125</v>
      </c>
      <c r="N3673">
        <v>3</v>
      </c>
      <c r="O3673" t="s">
        <v>126</v>
      </c>
      <c r="P3673">
        <v>1</v>
      </c>
      <c r="Q3673" t="s">
        <v>37</v>
      </c>
      <c r="R3673">
        <v>5</v>
      </c>
      <c r="S3673" t="s">
        <v>303</v>
      </c>
      <c r="T3673">
        <v>6</v>
      </c>
      <c r="U3673" t="s">
        <v>304</v>
      </c>
      <c r="V3673" t="s">
        <v>129</v>
      </c>
      <c r="W3673">
        <v>3</v>
      </c>
      <c r="X3673" t="s">
        <v>84</v>
      </c>
      <c r="Y3673">
        <v>30</v>
      </c>
      <c r="Z3673">
        <v>263</v>
      </c>
      <c r="AA3673">
        <v>7890</v>
      </c>
      <c r="AB3673">
        <v>3077.0999999999995</v>
      </c>
      <c r="AC3673">
        <v>0.38999999999999996</v>
      </c>
      <c r="AD3673">
        <v>2</v>
      </c>
      <c r="AE3673" t="s">
        <v>72</v>
      </c>
    </row>
    <row r="3674" spans="1:31" x14ac:dyDescent="0.3">
      <c r="A3674">
        <v>1197831</v>
      </c>
      <c r="B3674" t="s">
        <v>73</v>
      </c>
      <c r="C3674" s="1">
        <v>44050</v>
      </c>
      <c r="D3674">
        <v>2020</v>
      </c>
      <c r="E3674" t="s">
        <v>31</v>
      </c>
      <c r="F3674">
        <v>3</v>
      </c>
      <c r="G3674">
        <v>2</v>
      </c>
      <c r="H3674" t="s">
        <v>74</v>
      </c>
      <c r="I3674">
        <v>2</v>
      </c>
      <c r="J3674" t="s">
        <v>75</v>
      </c>
      <c r="K3674">
        <v>2</v>
      </c>
      <c r="L3674" t="s">
        <v>76</v>
      </c>
      <c r="M3674" t="s">
        <v>125</v>
      </c>
      <c r="N3674">
        <v>3</v>
      </c>
      <c r="O3674" t="s">
        <v>126</v>
      </c>
      <c r="P3674">
        <v>1</v>
      </c>
      <c r="Q3674" t="s">
        <v>37</v>
      </c>
      <c r="R3674">
        <v>1</v>
      </c>
      <c r="S3674" t="s">
        <v>127</v>
      </c>
      <c r="T3674">
        <v>4</v>
      </c>
      <c r="U3674" t="s">
        <v>128</v>
      </c>
      <c r="V3674" t="s">
        <v>189</v>
      </c>
      <c r="W3674">
        <v>3</v>
      </c>
      <c r="X3674" t="s">
        <v>84</v>
      </c>
      <c r="Y3674">
        <v>29</v>
      </c>
      <c r="Z3674">
        <v>306</v>
      </c>
      <c r="AA3674">
        <v>8874</v>
      </c>
      <c r="AB3674">
        <v>3638.3399999999997</v>
      </c>
      <c r="AC3674">
        <v>0.41</v>
      </c>
      <c r="AD3674">
        <v>2</v>
      </c>
      <c r="AE3674" t="s">
        <v>72</v>
      </c>
    </row>
    <row r="3675" spans="1:31" x14ac:dyDescent="0.3">
      <c r="A3675">
        <v>1197831</v>
      </c>
      <c r="B3675" t="s">
        <v>73</v>
      </c>
      <c r="C3675" s="1">
        <v>44056</v>
      </c>
      <c r="D3675">
        <v>2020</v>
      </c>
      <c r="E3675" t="s">
        <v>31</v>
      </c>
      <c r="F3675">
        <v>3</v>
      </c>
      <c r="G3675">
        <v>2</v>
      </c>
      <c r="H3675" t="s">
        <v>74</v>
      </c>
      <c r="I3675">
        <v>2</v>
      </c>
      <c r="J3675" t="s">
        <v>75</v>
      </c>
      <c r="K3675">
        <v>2</v>
      </c>
      <c r="L3675" t="s">
        <v>76</v>
      </c>
      <c r="M3675" t="s">
        <v>125</v>
      </c>
      <c r="N3675">
        <v>3</v>
      </c>
      <c r="O3675" t="s">
        <v>126</v>
      </c>
      <c r="P3675">
        <v>1</v>
      </c>
      <c r="Q3675" t="s">
        <v>37</v>
      </c>
      <c r="R3675">
        <v>5</v>
      </c>
      <c r="S3675" t="s">
        <v>303</v>
      </c>
      <c r="T3675">
        <v>7</v>
      </c>
      <c r="U3675" t="s">
        <v>305</v>
      </c>
      <c r="V3675" t="s">
        <v>202</v>
      </c>
      <c r="W3675">
        <v>3</v>
      </c>
      <c r="X3675" t="s">
        <v>84</v>
      </c>
      <c r="Y3675">
        <v>30</v>
      </c>
      <c r="Z3675">
        <v>287</v>
      </c>
      <c r="AA3675">
        <v>8610</v>
      </c>
      <c r="AB3675">
        <v>3616.2</v>
      </c>
      <c r="AC3675">
        <v>0.42</v>
      </c>
      <c r="AD3675">
        <v>2</v>
      </c>
      <c r="AE3675" t="s">
        <v>72</v>
      </c>
    </row>
    <row r="3676" spans="1:31" x14ac:dyDescent="0.3">
      <c r="A3676">
        <v>1197831</v>
      </c>
      <c r="B3676" t="s">
        <v>73</v>
      </c>
      <c r="C3676" s="1">
        <v>44062</v>
      </c>
      <c r="D3676">
        <v>2020</v>
      </c>
      <c r="E3676" t="s">
        <v>31</v>
      </c>
      <c r="F3676">
        <v>3</v>
      </c>
      <c r="G3676">
        <v>2</v>
      </c>
      <c r="H3676" t="s">
        <v>74</v>
      </c>
      <c r="I3676">
        <v>2</v>
      </c>
      <c r="J3676" t="s">
        <v>75</v>
      </c>
      <c r="K3676">
        <v>2</v>
      </c>
      <c r="L3676" t="s">
        <v>76</v>
      </c>
      <c r="M3676" t="s">
        <v>125</v>
      </c>
      <c r="N3676">
        <v>3</v>
      </c>
      <c r="O3676" t="s">
        <v>126</v>
      </c>
      <c r="P3676">
        <v>1</v>
      </c>
      <c r="Q3676" t="s">
        <v>37</v>
      </c>
      <c r="R3676">
        <v>1</v>
      </c>
      <c r="S3676" t="s">
        <v>127</v>
      </c>
      <c r="T3676">
        <v>4</v>
      </c>
      <c r="U3676" t="s">
        <v>128</v>
      </c>
      <c r="V3676" t="s">
        <v>186</v>
      </c>
      <c r="W3676">
        <v>3</v>
      </c>
      <c r="X3676" t="s">
        <v>84</v>
      </c>
      <c r="Y3676">
        <v>33</v>
      </c>
      <c r="Z3676">
        <v>323</v>
      </c>
      <c r="AA3676">
        <v>10659</v>
      </c>
      <c r="AB3676">
        <v>4476.78</v>
      </c>
      <c r="AC3676">
        <v>0.42</v>
      </c>
      <c r="AD3676">
        <v>2</v>
      </c>
      <c r="AE3676" t="s">
        <v>72</v>
      </c>
    </row>
    <row r="3677" spans="1:31" x14ac:dyDescent="0.3">
      <c r="A3677">
        <v>1197831</v>
      </c>
      <c r="B3677" t="s">
        <v>73</v>
      </c>
      <c r="C3677" s="1">
        <v>44068</v>
      </c>
      <c r="D3677">
        <v>2020</v>
      </c>
      <c r="E3677" t="s">
        <v>31</v>
      </c>
      <c r="F3677">
        <v>3</v>
      </c>
      <c r="G3677">
        <v>2</v>
      </c>
      <c r="H3677" t="s">
        <v>74</v>
      </c>
      <c r="I3677">
        <v>2</v>
      </c>
      <c r="J3677" t="s">
        <v>75</v>
      </c>
      <c r="K3677">
        <v>2</v>
      </c>
      <c r="L3677" t="s">
        <v>76</v>
      </c>
      <c r="M3677" t="s">
        <v>125</v>
      </c>
      <c r="N3677">
        <v>3</v>
      </c>
      <c r="O3677" t="s">
        <v>126</v>
      </c>
      <c r="P3677">
        <v>1</v>
      </c>
      <c r="Q3677" t="s">
        <v>37</v>
      </c>
      <c r="R3677">
        <v>5</v>
      </c>
      <c r="S3677" t="s">
        <v>303</v>
      </c>
      <c r="T3677">
        <v>6</v>
      </c>
      <c r="U3677" t="s">
        <v>304</v>
      </c>
      <c r="V3677" t="s">
        <v>129</v>
      </c>
      <c r="W3677">
        <v>3</v>
      </c>
      <c r="X3677" t="s">
        <v>84</v>
      </c>
      <c r="Y3677">
        <v>32</v>
      </c>
      <c r="Z3677">
        <v>285</v>
      </c>
      <c r="AA3677">
        <v>9120</v>
      </c>
      <c r="AB3677">
        <v>3830.3999999999996</v>
      </c>
      <c r="AC3677">
        <v>0.42</v>
      </c>
      <c r="AD3677">
        <v>2</v>
      </c>
      <c r="AE3677" t="s">
        <v>72</v>
      </c>
    </row>
    <row r="3678" spans="1:31" x14ac:dyDescent="0.3">
      <c r="A3678">
        <v>1197831</v>
      </c>
      <c r="B3678" t="s">
        <v>73</v>
      </c>
      <c r="C3678" s="1">
        <v>44074</v>
      </c>
      <c r="D3678">
        <v>2020</v>
      </c>
      <c r="E3678" t="s">
        <v>31</v>
      </c>
      <c r="F3678">
        <v>3</v>
      </c>
      <c r="G3678">
        <v>2</v>
      </c>
      <c r="H3678" t="s">
        <v>74</v>
      </c>
      <c r="I3678">
        <v>2</v>
      </c>
      <c r="J3678" t="s">
        <v>75</v>
      </c>
      <c r="K3678">
        <v>2</v>
      </c>
      <c r="L3678" t="s">
        <v>76</v>
      </c>
      <c r="M3678" t="s">
        <v>125</v>
      </c>
      <c r="N3678">
        <v>3</v>
      </c>
      <c r="O3678" t="s">
        <v>126</v>
      </c>
      <c r="P3678">
        <v>1</v>
      </c>
      <c r="Q3678" t="s">
        <v>37</v>
      </c>
      <c r="R3678">
        <v>1</v>
      </c>
      <c r="S3678" t="s">
        <v>127</v>
      </c>
      <c r="T3678">
        <v>4</v>
      </c>
      <c r="U3678" t="s">
        <v>128</v>
      </c>
      <c r="V3678" t="s">
        <v>161</v>
      </c>
      <c r="W3678">
        <v>3</v>
      </c>
      <c r="X3678" t="s">
        <v>84</v>
      </c>
      <c r="Y3678">
        <v>33</v>
      </c>
      <c r="Z3678">
        <v>305</v>
      </c>
      <c r="AA3678">
        <v>10065</v>
      </c>
      <c r="AB3678">
        <v>3824.7</v>
      </c>
      <c r="AC3678">
        <v>0.38</v>
      </c>
      <c r="AD3678">
        <v>2</v>
      </c>
      <c r="AE3678" t="s">
        <v>72</v>
      </c>
    </row>
    <row r="3679" spans="1:31" x14ac:dyDescent="0.3">
      <c r="A3679">
        <v>1197831</v>
      </c>
      <c r="B3679" t="s">
        <v>73</v>
      </c>
      <c r="C3679" s="1">
        <v>44080</v>
      </c>
      <c r="D3679">
        <v>2020</v>
      </c>
      <c r="E3679" t="s">
        <v>43</v>
      </c>
      <c r="F3679">
        <v>3</v>
      </c>
      <c r="G3679">
        <v>2</v>
      </c>
      <c r="H3679" t="s">
        <v>74</v>
      </c>
      <c r="I3679">
        <v>2</v>
      </c>
      <c r="J3679" t="s">
        <v>75</v>
      </c>
      <c r="K3679">
        <v>2</v>
      </c>
      <c r="L3679" t="s">
        <v>76</v>
      </c>
      <c r="M3679" t="s">
        <v>125</v>
      </c>
      <c r="N3679">
        <v>3</v>
      </c>
      <c r="O3679" t="s">
        <v>126</v>
      </c>
      <c r="P3679">
        <v>1</v>
      </c>
      <c r="Q3679" t="s">
        <v>37</v>
      </c>
      <c r="R3679">
        <v>5</v>
      </c>
      <c r="S3679" t="s">
        <v>303</v>
      </c>
      <c r="T3679">
        <v>8</v>
      </c>
      <c r="U3679" t="s">
        <v>306</v>
      </c>
      <c r="V3679" t="s">
        <v>189</v>
      </c>
      <c r="W3679">
        <v>3</v>
      </c>
      <c r="X3679" t="s">
        <v>84</v>
      </c>
      <c r="Y3679">
        <v>32</v>
      </c>
      <c r="Z3679">
        <v>255</v>
      </c>
      <c r="AA3679">
        <v>8160</v>
      </c>
      <c r="AB3679">
        <v>3019.2</v>
      </c>
      <c r="AC3679">
        <v>0.37</v>
      </c>
      <c r="AD3679">
        <v>2</v>
      </c>
      <c r="AE3679" t="s">
        <v>72</v>
      </c>
    </row>
    <row r="3680" spans="1:31" x14ac:dyDescent="0.3">
      <c r="A3680">
        <v>1197831</v>
      </c>
      <c r="B3680" t="s">
        <v>73</v>
      </c>
      <c r="C3680" s="1">
        <v>44086</v>
      </c>
      <c r="D3680">
        <v>2020</v>
      </c>
      <c r="E3680" t="s">
        <v>43</v>
      </c>
      <c r="F3680">
        <v>3</v>
      </c>
      <c r="G3680">
        <v>2</v>
      </c>
      <c r="H3680" t="s">
        <v>74</v>
      </c>
      <c r="I3680">
        <v>2</v>
      </c>
      <c r="J3680" t="s">
        <v>75</v>
      </c>
      <c r="K3680">
        <v>2</v>
      </c>
      <c r="L3680" t="s">
        <v>76</v>
      </c>
      <c r="M3680" t="s">
        <v>125</v>
      </c>
      <c r="N3680">
        <v>3</v>
      </c>
      <c r="O3680" t="s">
        <v>126</v>
      </c>
      <c r="P3680">
        <v>1</v>
      </c>
      <c r="Q3680" t="s">
        <v>37</v>
      </c>
      <c r="R3680">
        <v>1</v>
      </c>
      <c r="S3680" t="s">
        <v>127</v>
      </c>
      <c r="T3680">
        <v>4</v>
      </c>
      <c r="U3680" t="s">
        <v>128</v>
      </c>
      <c r="V3680" t="s">
        <v>204</v>
      </c>
      <c r="W3680">
        <v>3</v>
      </c>
      <c r="X3680" t="s">
        <v>84</v>
      </c>
      <c r="Y3680">
        <v>29</v>
      </c>
      <c r="Z3680">
        <v>248</v>
      </c>
      <c r="AA3680">
        <v>7192</v>
      </c>
      <c r="AB3680">
        <v>2804.8799999999997</v>
      </c>
      <c r="AC3680">
        <v>0.38999999999999996</v>
      </c>
      <c r="AD3680">
        <v>2</v>
      </c>
      <c r="AE3680" t="s">
        <v>72</v>
      </c>
    </row>
    <row r="3681" spans="1:31" x14ac:dyDescent="0.3">
      <c r="A3681">
        <v>1197831</v>
      </c>
      <c r="B3681" t="s">
        <v>73</v>
      </c>
      <c r="C3681" s="1">
        <v>44125</v>
      </c>
      <c r="D3681">
        <v>2020</v>
      </c>
      <c r="E3681" t="s">
        <v>44</v>
      </c>
      <c r="F3681">
        <v>4</v>
      </c>
      <c r="G3681">
        <v>2</v>
      </c>
      <c r="H3681" t="s">
        <v>74</v>
      </c>
      <c r="I3681">
        <v>2</v>
      </c>
      <c r="J3681" t="s">
        <v>75</v>
      </c>
      <c r="K3681">
        <v>2</v>
      </c>
      <c r="L3681" t="s">
        <v>76</v>
      </c>
      <c r="M3681" t="s">
        <v>125</v>
      </c>
      <c r="N3681">
        <v>3</v>
      </c>
      <c r="O3681" t="s">
        <v>126</v>
      </c>
      <c r="P3681">
        <v>1</v>
      </c>
      <c r="Q3681" t="s">
        <v>37</v>
      </c>
      <c r="R3681">
        <v>1</v>
      </c>
      <c r="S3681" t="s">
        <v>127</v>
      </c>
      <c r="T3681">
        <v>4</v>
      </c>
      <c r="U3681" t="s">
        <v>128</v>
      </c>
      <c r="V3681" t="s">
        <v>161</v>
      </c>
      <c r="W3681">
        <v>3</v>
      </c>
      <c r="X3681" t="s">
        <v>84</v>
      </c>
      <c r="Y3681">
        <v>31</v>
      </c>
      <c r="Z3681">
        <v>306</v>
      </c>
      <c r="AA3681">
        <v>9486</v>
      </c>
      <c r="AB3681">
        <v>3794.3999999999996</v>
      </c>
      <c r="AC3681">
        <v>0.39999999999999997</v>
      </c>
      <c r="AD3681">
        <v>2</v>
      </c>
      <c r="AE3681" t="s">
        <v>72</v>
      </c>
    </row>
    <row r="3682" spans="1:31" x14ac:dyDescent="0.3">
      <c r="A3682">
        <v>1128299</v>
      </c>
      <c r="B3682" t="s">
        <v>77</v>
      </c>
      <c r="C3682" s="1">
        <v>44137</v>
      </c>
      <c r="D3682">
        <v>2020</v>
      </c>
      <c r="E3682" t="s">
        <v>45</v>
      </c>
      <c r="F3682">
        <v>4</v>
      </c>
      <c r="G3682">
        <v>2</v>
      </c>
      <c r="H3682" t="s">
        <v>74</v>
      </c>
      <c r="I3682">
        <v>2</v>
      </c>
      <c r="J3682" t="s">
        <v>75</v>
      </c>
      <c r="K3682">
        <v>2</v>
      </c>
      <c r="L3682" t="s">
        <v>76</v>
      </c>
      <c r="M3682" t="s">
        <v>125</v>
      </c>
      <c r="N3682">
        <v>3</v>
      </c>
      <c r="O3682" t="s">
        <v>126</v>
      </c>
      <c r="P3682">
        <v>1</v>
      </c>
      <c r="Q3682" t="s">
        <v>37</v>
      </c>
      <c r="R3682">
        <v>5</v>
      </c>
      <c r="S3682" t="s">
        <v>303</v>
      </c>
      <c r="T3682">
        <v>7</v>
      </c>
      <c r="U3682" t="s">
        <v>305</v>
      </c>
      <c r="V3682" t="s">
        <v>187</v>
      </c>
      <c r="W3682">
        <v>3</v>
      </c>
      <c r="X3682" t="s">
        <v>84</v>
      </c>
      <c r="Y3682">
        <v>33</v>
      </c>
      <c r="Z3682">
        <v>248</v>
      </c>
      <c r="AA3682">
        <v>8184</v>
      </c>
      <c r="AB3682">
        <v>1882.3200000000002</v>
      </c>
      <c r="AC3682">
        <v>0.23</v>
      </c>
      <c r="AD3682">
        <v>2</v>
      </c>
      <c r="AE3682" t="s">
        <v>72</v>
      </c>
    </row>
    <row r="3683" spans="1:31" x14ac:dyDescent="0.3">
      <c r="A3683">
        <v>1128299</v>
      </c>
      <c r="B3683" t="s">
        <v>77</v>
      </c>
      <c r="C3683" s="1">
        <v>44143</v>
      </c>
      <c r="D3683">
        <v>2020</v>
      </c>
      <c r="E3683" t="s">
        <v>45</v>
      </c>
      <c r="F3683">
        <v>4</v>
      </c>
      <c r="G3683">
        <v>3</v>
      </c>
      <c r="H3683" t="s">
        <v>78</v>
      </c>
      <c r="I3683">
        <v>3</v>
      </c>
      <c r="J3683" t="s">
        <v>79</v>
      </c>
      <c r="K3683">
        <v>3</v>
      </c>
      <c r="L3683" t="s">
        <v>80</v>
      </c>
      <c r="M3683" t="s">
        <v>125</v>
      </c>
      <c r="N3683">
        <v>3</v>
      </c>
      <c r="O3683" t="s">
        <v>126</v>
      </c>
      <c r="P3683">
        <v>1</v>
      </c>
      <c r="Q3683" t="s">
        <v>37</v>
      </c>
      <c r="R3683">
        <v>5</v>
      </c>
      <c r="S3683" t="s">
        <v>303</v>
      </c>
      <c r="T3683">
        <v>7</v>
      </c>
      <c r="U3683" t="s">
        <v>305</v>
      </c>
      <c r="V3683" t="s">
        <v>162</v>
      </c>
      <c r="W3683">
        <v>3</v>
      </c>
      <c r="X3683" t="s">
        <v>84</v>
      </c>
      <c r="Y3683">
        <v>36</v>
      </c>
      <c r="Z3683">
        <v>239</v>
      </c>
      <c r="AA3683">
        <v>8604</v>
      </c>
      <c r="AB3683">
        <v>2151</v>
      </c>
      <c r="AC3683">
        <v>0.25</v>
      </c>
      <c r="AD3683">
        <v>2</v>
      </c>
      <c r="AE3683" t="s">
        <v>72</v>
      </c>
    </row>
    <row r="3684" spans="1:31" x14ac:dyDescent="0.3">
      <c r="A3684">
        <v>1128299</v>
      </c>
      <c r="B3684" t="s">
        <v>77</v>
      </c>
      <c r="C3684" s="1">
        <v>44149</v>
      </c>
      <c r="D3684">
        <v>2020</v>
      </c>
      <c r="E3684" t="s">
        <v>45</v>
      </c>
      <c r="F3684">
        <v>4</v>
      </c>
      <c r="G3684">
        <v>3</v>
      </c>
      <c r="H3684" t="s">
        <v>78</v>
      </c>
      <c r="I3684">
        <v>3</v>
      </c>
      <c r="J3684" t="s">
        <v>79</v>
      </c>
      <c r="K3684">
        <v>3</v>
      </c>
      <c r="L3684" t="s">
        <v>80</v>
      </c>
      <c r="M3684" t="s">
        <v>125</v>
      </c>
      <c r="N3684">
        <v>3</v>
      </c>
      <c r="O3684" t="s">
        <v>126</v>
      </c>
      <c r="P3684">
        <v>1</v>
      </c>
      <c r="Q3684" t="s">
        <v>37</v>
      </c>
      <c r="R3684">
        <v>1</v>
      </c>
      <c r="S3684" t="s">
        <v>127</v>
      </c>
      <c r="T3684">
        <v>5</v>
      </c>
      <c r="U3684" t="s">
        <v>300</v>
      </c>
      <c r="V3684" t="s">
        <v>265</v>
      </c>
      <c r="W3684">
        <v>3</v>
      </c>
      <c r="X3684" t="s">
        <v>84</v>
      </c>
      <c r="Y3684">
        <v>39</v>
      </c>
      <c r="Z3684">
        <v>231</v>
      </c>
      <c r="AA3684">
        <v>9009</v>
      </c>
      <c r="AB3684">
        <v>2072.0700000000002</v>
      </c>
      <c r="AC3684">
        <v>0.23</v>
      </c>
      <c r="AD3684">
        <v>2</v>
      </c>
      <c r="AE3684" t="s">
        <v>72</v>
      </c>
    </row>
    <row r="3685" spans="1:31" x14ac:dyDescent="0.3">
      <c r="A3685">
        <v>1128299</v>
      </c>
      <c r="B3685" t="s">
        <v>77</v>
      </c>
      <c r="C3685" s="1">
        <v>44191</v>
      </c>
      <c r="D3685">
        <v>2020</v>
      </c>
      <c r="E3685" t="s">
        <v>46</v>
      </c>
      <c r="F3685">
        <v>4</v>
      </c>
      <c r="G3685">
        <v>3</v>
      </c>
      <c r="H3685" t="s">
        <v>78</v>
      </c>
      <c r="I3685">
        <v>3</v>
      </c>
      <c r="J3685" t="s">
        <v>79</v>
      </c>
      <c r="K3685">
        <v>3</v>
      </c>
      <c r="L3685" t="s">
        <v>80</v>
      </c>
      <c r="M3685" t="s">
        <v>125</v>
      </c>
      <c r="N3685">
        <v>3</v>
      </c>
      <c r="O3685" t="s">
        <v>126</v>
      </c>
      <c r="P3685">
        <v>1</v>
      </c>
      <c r="Q3685" t="s">
        <v>37</v>
      </c>
      <c r="R3685">
        <v>5</v>
      </c>
      <c r="S3685" t="s">
        <v>303</v>
      </c>
      <c r="T3685">
        <v>6</v>
      </c>
      <c r="U3685" t="s">
        <v>304</v>
      </c>
      <c r="V3685" t="s">
        <v>129</v>
      </c>
      <c r="W3685">
        <v>3</v>
      </c>
      <c r="X3685" t="s">
        <v>84</v>
      </c>
      <c r="Y3685">
        <v>51</v>
      </c>
      <c r="Z3685">
        <v>216</v>
      </c>
      <c r="AA3685">
        <v>11016</v>
      </c>
      <c r="AB3685">
        <v>2754</v>
      </c>
      <c r="AC3685">
        <v>0.25</v>
      </c>
      <c r="AD3685">
        <v>2</v>
      </c>
      <c r="AE3685" t="s">
        <v>72</v>
      </c>
    </row>
    <row r="3686" spans="1:31" x14ac:dyDescent="0.3">
      <c r="A3686">
        <v>1128299</v>
      </c>
      <c r="B3686" t="s">
        <v>77</v>
      </c>
      <c r="C3686" s="1">
        <v>44197</v>
      </c>
      <c r="D3686">
        <v>2021</v>
      </c>
      <c r="E3686" t="s">
        <v>47</v>
      </c>
      <c r="F3686">
        <v>1</v>
      </c>
      <c r="G3686">
        <v>3</v>
      </c>
      <c r="H3686" t="s">
        <v>78</v>
      </c>
      <c r="I3686">
        <v>3</v>
      </c>
      <c r="J3686" t="s">
        <v>79</v>
      </c>
      <c r="K3686">
        <v>3</v>
      </c>
      <c r="L3686" t="s">
        <v>80</v>
      </c>
      <c r="M3686" t="s">
        <v>125</v>
      </c>
      <c r="N3686">
        <v>3</v>
      </c>
      <c r="O3686" t="s">
        <v>126</v>
      </c>
      <c r="P3686">
        <v>1</v>
      </c>
      <c r="Q3686" t="s">
        <v>37</v>
      </c>
      <c r="R3686">
        <v>1</v>
      </c>
      <c r="S3686" t="s">
        <v>127</v>
      </c>
      <c r="T3686">
        <v>4</v>
      </c>
      <c r="U3686" t="s">
        <v>128</v>
      </c>
      <c r="V3686" t="s">
        <v>189</v>
      </c>
      <c r="W3686">
        <v>3</v>
      </c>
      <c r="X3686" t="s">
        <v>84</v>
      </c>
      <c r="Y3686">
        <v>51</v>
      </c>
      <c r="Z3686">
        <v>233</v>
      </c>
      <c r="AA3686">
        <v>11883</v>
      </c>
      <c r="AB3686">
        <v>3208.4100000000003</v>
      </c>
      <c r="AC3686">
        <v>0.27</v>
      </c>
      <c r="AD3686">
        <v>2</v>
      </c>
      <c r="AE3686" t="s">
        <v>72</v>
      </c>
    </row>
    <row r="3687" spans="1:31" x14ac:dyDescent="0.3">
      <c r="A3687">
        <v>1128299</v>
      </c>
      <c r="B3687" t="s">
        <v>77</v>
      </c>
      <c r="C3687" s="1">
        <v>44203</v>
      </c>
      <c r="D3687">
        <v>2021</v>
      </c>
      <c r="E3687" t="s">
        <v>47</v>
      </c>
      <c r="F3687">
        <v>1</v>
      </c>
      <c r="G3687">
        <v>3</v>
      </c>
      <c r="H3687" t="s">
        <v>78</v>
      </c>
      <c r="I3687">
        <v>3</v>
      </c>
      <c r="J3687" t="s">
        <v>79</v>
      </c>
      <c r="K3687">
        <v>3</v>
      </c>
      <c r="L3687" t="s">
        <v>80</v>
      </c>
      <c r="M3687" t="s">
        <v>125</v>
      </c>
      <c r="N3687">
        <v>3</v>
      </c>
      <c r="O3687" t="s">
        <v>126</v>
      </c>
      <c r="P3687">
        <v>1</v>
      </c>
      <c r="Q3687" t="s">
        <v>37</v>
      </c>
      <c r="R3687">
        <v>5</v>
      </c>
      <c r="S3687" t="s">
        <v>303</v>
      </c>
      <c r="T3687">
        <v>7</v>
      </c>
      <c r="U3687" t="s">
        <v>305</v>
      </c>
      <c r="V3687" t="s">
        <v>202</v>
      </c>
      <c r="W3687">
        <v>3</v>
      </c>
      <c r="X3687" t="s">
        <v>84</v>
      </c>
      <c r="Y3687">
        <v>50</v>
      </c>
      <c r="Z3687">
        <v>256</v>
      </c>
      <c r="AA3687">
        <v>12800</v>
      </c>
      <c r="AB3687">
        <v>3840</v>
      </c>
      <c r="AC3687">
        <v>0.3</v>
      </c>
      <c r="AD3687">
        <v>2</v>
      </c>
      <c r="AE3687" t="s">
        <v>72</v>
      </c>
    </row>
    <row r="3688" spans="1:31" x14ac:dyDescent="0.3">
      <c r="A3688">
        <v>1128299</v>
      </c>
      <c r="B3688" t="s">
        <v>77</v>
      </c>
      <c r="C3688" s="1">
        <v>44209</v>
      </c>
      <c r="D3688">
        <v>2021</v>
      </c>
      <c r="E3688" t="s">
        <v>47</v>
      </c>
      <c r="F3688">
        <v>1</v>
      </c>
      <c r="G3688">
        <v>3</v>
      </c>
      <c r="H3688" t="s">
        <v>78</v>
      </c>
      <c r="I3688">
        <v>3</v>
      </c>
      <c r="J3688" t="s">
        <v>79</v>
      </c>
      <c r="K3688">
        <v>3</v>
      </c>
      <c r="L3688" t="s">
        <v>80</v>
      </c>
      <c r="M3688" t="s">
        <v>125</v>
      </c>
      <c r="N3688">
        <v>3</v>
      </c>
      <c r="O3688" t="s">
        <v>126</v>
      </c>
      <c r="P3688">
        <v>1</v>
      </c>
      <c r="Q3688" t="s">
        <v>37</v>
      </c>
      <c r="R3688">
        <v>1</v>
      </c>
      <c r="S3688" t="s">
        <v>127</v>
      </c>
      <c r="T3688">
        <v>4</v>
      </c>
      <c r="U3688" t="s">
        <v>128</v>
      </c>
      <c r="V3688" t="s">
        <v>186</v>
      </c>
      <c r="W3688">
        <v>3</v>
      </c>
      <c r="X3688" t="s">
        <v>84</v>
      </c>
      <c r="Y3688">
        <v>49</v>
      </c>
      <c r="Z3688">
        <v>263</v>
      </c>
      <c r="AA3688">
        <v>12887</v>
      </c>
      <c r="AB3688">
        <v>3092.88</v>
      </c>
      <c r="AC3688">
        <v>0.24000000000000002</v>
      </c>
      <c r="AD3688">
        <v>2</v>
      </c>
      <c r="AE3688" t="s">
        <v>72</v>
      </c>
    </row>
    <row r="3689" spans="1:31" x14ac:dyDescent="0.3">
      <c r="A3689">
        <v>1128299</v>
      </c>
      <c r="B3689" t="s">
        <v>77</v>
      </c>
      <c r="C3689" s="1">
        <v>44215</v>
      </c>
      <c r="D3689">
        <v>2021</v>
      </c>
      <c r="E3689" t="s">
        <v>47</v>
      </c>
      <c r="F3689">
        <v>1</v>
      </c>
      <c r="G3689">
        <v>3</v>
      </c>
      <c r="H3689" t="s">
        <v>78</v>
      </c>
      <c r="I3689">
        <v>3</v>
      </c>
      <c r="J3689" t="s">
        <v>79</v>
      </c>
      <c r="K3689">
        <v>3</v>
      </c>
      <c r="L3689" t="s">
        <v>80</v>
      </c>
      <c r="M3689" t="s">
        <v>125</v>
      </c>
      <c r="N3689">
        <v>3</v>
      </c>
      <c r="O3689" t="s">
        <v>126</v>
      </c>
      <c r="P3689">
        <v>1</v>
      </c>
      <c r="Q3689" t="s">
        <v>37</v>
      </c>
      <c r="R3689">
        <v>5</v>
      </c>
      <c r="S3689" t="s">
        <v>303</v>
      </c>
      <c r="T3689">
        <v>6</v>
      </c>
      <c r="U3689" t="s">
        <v>304</v>
      </c>
      <c r="V3689" t="s">
        <v>129</v>
      </c>
      <c r="W3689">
        <v>3</v>
      </c>
      <c r="X3689" t="s">
        <v>84</v>
      </c>
      <c r="Y3689">
        <v>47</v>
      </c>
      <c r="Z3689">
        <v>278</v>
      </c>
      <c r="AA3689">
        <v>13066</v>
      </c>
      <c r="AB3689">
        <v>2874.52</v>
      </c>
      <c r="AC3689">
        <v>0.22</v>
      </c>
      <c r="AD3689">
        <v>2</v>
      </c>
      <c r="AE3689" t="s">
        <v>72</v>
      </c>
    </row>
    <row r="3690" spans="1:31" x14ac:dyDescent="0.3">
      <c r="A3690">
        <v>1128299</v>
      </c>
      <c r="B3690" t="s">
        <v>77</v>
      </c>
      <c r="C3690" s="1">
        <v>44221</v>
      </c>
      <c r="D3690">
        <v>2021</v>
      </c>
      <c r="E3690" t="s">
        <v>47</v>
      </c>
      <c r="F3690">
        <v>1</v>
      </c>
      <c r="G3690">
        <v>3</v>
      </c>
      <c r="H3690" t="s">
        <v>78</v>
      </c>
      <c r="I3690">
        <v>3</v>
      </c>
      <c r="J3690" t="s">
        <v>79</v>
      </c>
      <c r="K3690">
        <v>3</v>
      </c>
      <c r="L3690" t="s">
        <v>80</v>
      </c>
      <c r="M3690" t="s">
        <v>125</v>
      </c>
      <c r="N3690">
        <v>3</v>
      </c>
      <c r="O3690" t="s">
        <v>126</v>
      </c>
      <c r="P3690">
        <v>1</v>
      </c>
      <c r="Q3690" t="s">
        <v>37</v>
      </c>
      <c r="R3690">
        <v>1</v>
      </c>
      <c r="S3690" t="s">
        <v>127</v>
      </c>
      <c r="T3690">
        <v>4</v>
      </c>
      <c r="U3690" t="s">
        <v>128</v>
      </c>
      <c r="V3690" t="s">
        <v>161</v>
      </c>
      <c r="W3690">
        <v>3</v>
      </c>
      <c r="X3690" t="s">
        <v>84</v>
      </c>
      <c r="Y3690">
        <v>42</v>
      </c>
      <c r="Z3690">
        <v>287</v>
      </c>
      <c r="AA3690">
        <v>12054</v>
      </c>
      <c r="AB3690">
        <v>2049.1799999999998</v>
      </c>
      <c r="AC3690">
        <v>0.16999999999999998</v>
      </c>
      <c r="AD3690">
        <v>2</v>
      </c>
      <c r="AE3690" t="s">
        <v>72</v>
      </c>
    </row>
    <row r="3691" spans="1:31" x14ac:dyDescent="0.3">
      <c r="A3691">
        <v>1128299</v>
      </c>
      <c r="B3691" t="s">
        <v>77</v>
      </c>
      <c r="C3691" s="1">
        <v>44227</v>
      </c>
      <c r="D3691">
        <v>2021</v>
      </c>
      <c r="E3691" t="s">
        <v>47</v>
      </c>
      <c r="F3691">
        <v>1</v>
      </c>
      <c r="G3691">
        <v>3</v>
      </c>
      <c r="H3691" t="s">
        <v>78</v>
      </c>
      <c r="I3691">
        <v>3</v>
      </c>
      <c r="J3691" t="s">
        <v>79</v>
      </c>
      <c r="K3691">
        <v>3</v>
      </c>
      <c r="L3691" t="s">
        <v>80</v>
      </c>
      <c r="M3691" t="s">
        <v>125</v>
      </c>
      <c r="N3691">
        <v>3</v>
      </c>
      <c r="O3691" t="s">
        <v>126</v>
      </c>
      <c r="P3691">
        <v>1</v>
      </c>
      <c r="Q3691" t="s">
        <v>37</v>
      </c>
      <c r="R3691">
        <v>5</v>
      </c>
      <c r="S3691" t="s">
        <v>303</v>
      </c>
      <c r="T3691">
        <v>8</v>
      </c>
      <c r="U3691" t="s">
        <v>306</v>
      </c>
      <c r="V3691" t="s">
        <v>189</v>
      </c>
      <c r="W3691">
        <v>3</v>
      </c>
      <c r="X3691" t="s">
        <v>84</v>
      </c>
      <c r="Y3691">
        <v>39</v>
      </c>
      <c r="Z3691">
        <v>280</v>
      </c>
      <c r="AA3691">
        <v>10920</v>
      </c>
      <c r="AB3691">
        <v>1965.6</v>
      </c>
      <c r="AC3691">
        <v>0.18</v>
      </c>
      <c r="AD3691">
        <v>2</v>
      </c>
      <c r="AE3691" t="s">
        <v>72</v>
      </c>
    </row>
    <row r="3692" spans="1:31" x14ac:dyDescent="0.3">
      <c r="A3692">
        <v>1128299</v>
      </c>
      <c r="B3692" t="s">
        <v>77</v>
      </c>
      <c r="C3692" s="1">
        <v>44233</v>
      </c>
      <c r="D3692">
        <v>2021</v>
      </c>
      <c r="E3692" t="s">
        <v>48</v>
      </c>
      <c r="F3692">
        <v>1</v>
      </c>
      <c r="G3692">
        <v>3</v>
      </c>
      <c r="H3692" t="s">
        <v>78</v>
      </c>
      <c r="I3692">
        <v>3</v>
      </c>
      <c r="J3692" t="s">
        <v>79</v>
      </c>
      <c r="K3692">
        <v>3</v>
      </c>
      <c r="L3692" t="s">
        <v>80</v>
      </c>
      <c r="M3692" t="s">
        <v>125</v>
      </c>
      <c r="N3692">
        <v>3</v>
      </c>
      <c r="O3692" t="s">
        <v>126</v>
      </c>
      <c r="P3692">
        <v>1</v>
      </c>
      <c r="Q3692" t="s">
        <v>37</v>
      </c>
      <c r="R3692">
        <v>1</v>
      </c>
      <c r="S3692" t="s">
        <v>127</v>
      </c>
      <c r="T3692">
        <v>4</v>
      </c>
      <c r="U3692" t="s">
        <v>128</v>
      </c>
      <c r="V3692" t="s">
        <v>204</v>
      </c>
      <c r="W3692">
        <v>3</v>
      </c>
      <c r="X3692" t="s">
        <v>84</v>
      </c>
      <c r="Y3692">
        <v>46</v>
      </c>
      <c r="Z3692">
        <v>306</v>
      </c>
      <c r="AA3692">
        <v>14076</v>
      </c>
      <c r="AB3692">
        <v>2815.2000000000003</v>
      </c>
      <c r="AC3692">
        <v>0.2</v>
      </c>
      <c r="AD3692">
        <v>2</v>
      </c>
      <c r="AE3692" t="s">
        <v>72</v>
      </c>
    </row>
    <row r="3693" spans="1:31" x14ac:dyDescent="0.3">
      <c r="A3693">
        <v>1128299</v>
      </c>
      <c r="B3693" t="s">
        <v>77</v>
      </c>
      <c r="C3693" s="1">
        <v>44239</v>
      </c>
      <c r="D3693">
        <v>2021</v>
      </c>
      <c r="E3693" t="s">
        <v>48</v>
      </c>
      <c r="F3693">
        <v>1</v>
      </c>
      <c r="G3693">
        <v>3</v>
      </c>
      <c r="H3693" t="s">
        <v>78</v>
      </c>
      <c r="I3693">
        <v>3</v>
      </c>
      <c r="J3693" t="s">
        <v>79</v>
      </c>
      <c r="K3693">
        <v>3</v>
      </c>
      <c r="L3693" t="s">
        <v>80</v>
      </c>
      <c r="M3693" t="s">
        <v>125</v>
      </c>
      <c r="N3693">
        <v>3</v>
      </c>
      <c r="O3693" t="s">
        <v>126</v>
      </c>
      <c r="P3693">
        <v>1</v>
      </c>
      <c r="Q3693" t="s">
        <v>37</v>
      </c>
      <c r="R3693">
        <v>1</v>
      </c>
      <c r="S3693" t="s">
        <v>127</v>
      </c>
      <c r="T3693">
        <v>4</v>
      </c>
      <c r="U3693" t="s">
        <v>128</v>
      </c>
      <c r="V3693" t="s">
        <v>161</v>
      </c>
      <c r="W3693">
        <v>3</v>
      </c>
      <c r="X3693" t="s">
        <v>84</v>
      </c>
      <c r="Y3693">
        <v>46</v>
      </c>
      <c r="Z3693">
        <v>332</v>
      </c>
      <c r="AA3693">
        <v>15272</v>
      </c>
      <c r="AB3693">
        <v>3207.12</v>
      </c>
      <c r="AC3693">
        <v>0.21</v>
      </c>
      <c r="AD3693">
        <v>2</v>
      </c>
      <c r="AE3693" t="s">
        <v>72</v>
      </c>
    </row>
    <row r="3694" spans="1:31" x14ac:dyDescent="0.3">
      <c r="A3694">
        <v>1189833</v>
      </c>
      <c r="B3694" t="s">
        <v>89</v>
      </c>
      <c r="C3694" s="1">
        <v>44245</v>
      </c>
      <c r="D3694">
        <v>2021</v>
      </c>
      <c r="E3694" t="s">
        <v>48</v>
      </c>
      <c r="F3694">
        <v>1</v>
      </c>
      <c r="G3694">
        <v>3</v>
      </c>
      <c r="H3694" t="s">
        <v>78</v>
      </c>
      <c r="I3694">
        <v>3</v>
      </c>
      <c r="J3694" t="s">
        <v>79</v>
      </c>
      <c r="K3694">
        <v>3</v>
      </c>
      <c r="L3694" t="s">
        <v>80</v>
      </c>
      <c r="M3694" t="s">
        <v>125</v>
      </c>
      <c r="N3694">
        <v>3</v>
      </c>
      <c r="O3694" t="s">
        <v>126</v>
      </c>
      <c r="P3694">
        <v>1</v>
      </c>
      <c r="Q3694" t="s">
        <v>37</v>
      </c>
      <c r="R3694">
        <v>5</v>
      </c>
      <c r="S3694" t="s">
        <v>303</v>
      </c>
      <c r="T3694">
        <v>7</v>
      </c>
      <c r="U3694" t="s">
        <v>305</v>
      </c>
      <c r="V3694" t="s">
        <v>187</v>
      </c>
      <c r="W3694">
        <v>3</v>
      </c>
      <c r="X3694" t="s">
        <v>84</v>
      </c>
      <c r="Y3694">
        <v>35</v>
      </c>
      <c r="Z3694">
        <v>224</v>
      </c>
      <c r="AA3694">
        <v>7840</v>
      </c>
      <c r="AB3694">
        <v>2352</v>
      </c>
      <c r="AC3694">
        <v>0.3</v>
      </c>
      <c r="AD3694">
        <v>2</v>
      </c>
      <c r="AE3694" t="s">
        <v>72</v>
      </c>
    </row>
    <row r="3695" spans="1:31" x14ac:dyDescent="0.3">
      <c r="A3695">
        <v>1189833</v>
      </c>
      <c r="B3695" t="s">
        <v>89</v>
      </c>
      <c r="C3695" s="1">
        <v>44269</v>
      </c>
      <c r="D3695">
        <v>2021</v>
      </c>
      <c r="E3695" t="s">
        <v>51</v>
      </c>
      <c r="F3695">
        <v>1</v>
      </c>
      <c r="G3695">
        <v>3</v>
      </c>
      <c r="H3695" t="s">
        <v>78</v>
      </c>
      <c r="I3695">
        <v>3</v>
      </c>
      <c r="J3695" t="s">
        <v>79</v>
      </c>
      <c r="K3695">
        <v>4</v>
      </c>
      <c r="L3695" t="s">
        <v>90</v>
      </c>
      <c r="M3695" t="s">
        <v>125</v>
      </c>
      <c r="N3695">
        <v>3</v>
      </c>
      <c r="O3695" t="s">
        <v>126</v>
      </c>
      <c r="P3695">
        <v>1</v>
      </c>
      <c r="Q3695" t="s">
        <v>37</v>
      </c>
      <c r="R3695">
        <v>5</v>
      </c>
      <c r="S3695" t="s">
        <v>303</v>
      </c>
      <c r="T3695">
        <v>7</v>
      </c>
      <c r="U3695" t="s">
        <v>305</v>
      </c>
      <c r="V3695" t="s">
        <v>162</v>
      </c>
      <c r="W3695">
        <v>3</v>
      </c>
      <c r="X3695" t="s">
        <v>84</v>
      </c>
      <c r="Y3695">
        <v>30</v>
      </c>
      <c r="Z3695">
        <v>215</v>
      </c>
      <c r="AA3695">
        <v>6450</v>
      </c>
      <c r="AB3695">
        <v>1999.5</v>
      </c>
      <c r="AC3695">
        <v>0.31</v>
      </c>
      <c r="AD3695">
        <v>2</v>
      </c>
      <c r="AE3695" t="s">
        <v>72</v>
      </c>
    </row>
    <row r="3696" spans="1:31" x14ac:dyDescent="0.3">
      <c r="A3696">
        <v>1189833</v>
      </c>
      <c r="B3696" t="s">
        <v>89</v>
      </c>
      <c r="C3696" s="1">
        <v>44294</v>
      </c>
      <c r="D3696">
        <v>2021</v>
      </c>
      <c r="E3696" t="s">
        <v>52</v>
      </c>
      <c r="F3696">
        <v>2</v>
      </c>
      <c r="G3696">
        <v>3</v>
      </c>
      <c r="H3696" t="s">
        <v>78</v>
      </c>
      <c r="I3696">
        <v>3</v>
      </c>
      <c r="J3696" t="s">
        <v>79</v>
      </c>
      <c r="K3696">
        <v>4</v>
      </c>
      <c r="L3696" t="s">
        <v>90</v>
      </c>
      <c r="M3696" t="s">
        <v>125</v>
      </c>
      <c r="N3696">
        <v>3</v>
      </c>
      <c r="O3696" t="s">
        <v>126</v>
      </c>
      <c r="P3696">
        <v>1</v>
      </c>
      <c r="Q3696" t="s">
        <v>37</v>
      </c>
      <c r="R3696">
        <v>1</v>
      </c>
      <c r="S3696" t="s">
        <v>127</v>
      </c>
      <c r="T3696">
        <v>5</v>
      </c>
      <c r="U3696" t="s">
        <v>300</v>
      </c>
      <c r="V3696" t="s">
        <v>265</v>
      </c>
      <c r="W3696">
        <v>3</v>
      </c>
      <c r="X3696" t="s">
        <v>84</v>
      </c>
      <c r="Y3696">
        <v>34</v>
      </c>
      <c r="Z3696">
        <v>210</v>
      </c>
      <c r="AA3696">
        <v>7140</v>
      </c>
      <c r="AB3696">
        <v>2070.6</v>
      </c>
      <c r="AC3696">
        <v>0.28999999999999998</v>
      </c>
      <c r="AD3696">
        <v>2</v>
      </c>
      <c r="AE3696" t="s">
        <v>72</v>
      </c>
    </row>
    <row r="3697" spans="1:31" x14ac:dyDescent="0.3">
      <c r="A3697">
        <v>1189833</v>
      </c>
      <c r="B3697" t="s">
        <v>89</v>
      </c>
      <c r="C3697" s="1">
        <v>44300</v>
      </c>
      <c r="D3697">
        <v>2021</v>
      </c>
      <c r="E3697" t="s">
        <v>52</v>
      </c>
      <c r="F3697">
        <v>2</v>
      </c>
      <c r="G3697">
        <v>3</v>
      </c>
      <c r="H3697" t="s">
        <v>78</v>
      </c>
      <c r="I3697">
        <v>3</v>
      </c>
      <c r="J3697" t="s">
        <v>79</v>
      </c>
      <c r="K3697">
        <v>4</v>
      </c>
      <c r="L3697" t="s">
        <v>90</v>
      </c>
      <c r="M3697" t="s">
        <v>125</v>
      </c>
      <c r="N3697">
        <v>3</v>
      </c>
      <c r="O3697" t="s">
        <v>126</v>
      </c>
      <c r="P3697">
        <v>1</v>
      </c>
      <c r="Q3697" t="s">
        <v>37</v>
      </c>
      <c r="R3697">
        <v>5</v>
      </c>
      <c r="S3697" t="s">
        <v>303</v>
      </c>
      <c r="T3697">
        <v>6</v>
      </c>
      <c r="U3697" t="s">
        <v>304</v>
      </c>
      <c r="V3697" t="s">
        <v>129</v>
      </c>
      <c r="W3697">
        <v>3</v>
      </c>
      <c r="X3697" t="s">
        <v>84</v>
      </c>
      <c r="Y3697">
        <v>34</v>
      </c>
      <c r="Z3697">
        <v>221</v>
      </c>
      <c r="AA3697">
        <v>7514</v>
      </c>
      <c r="AB3697">
        <v>2254.1999999999998</v>
      </c>
      <c r="AC3697">
        <v>0.3</v>
      </c>
      <c r="AD3697">
        <v>2</v>
      </c>
      <c r="AE3697" t="s">
        <v>72</v>
      </c>
    </row>
    <row r="3698" spans="1:31" x14ac:dyDescent="0.3">
      <c r="A3698">
        <v>1189833</v>
      </c>
      <c r="B3698" t="s">
        <v>89</v>
      </c>
      <c r="C3698" s="1">
        <v>44306</v>
      </c>
      <c r="D3698">
        <v>2021</v>
      </c>
      <c r="E3698" t="s">
        <v>52</v>
      </c>
      <c r="F3698">
        <v>2</v>
      </c>
      <c r="G3698">
        <v>3</v>
      </c>
      <c r="H3698" t="s">
        <v>78</v>
      </c>
      <c r="I3698">
        <v>3</v>
      </c>
      <c r="J3698" t="s">
        <v>79</v>
      </c>
      <c r="K3698">
        <v>4</v>
      </c>
      <c r="L3698" t="s">
        <v>90</v>
      </c>
      <c r="M3698" t="s">
        <v>125</v>
      </c>
      <c r="N3698">
        <v>3</v>
      </c>
      <c r="O3698" t="s">
        <v>126</v>
      </c>
      <c r="P3698">
        <v>1</v>
      </c>
      <c r="Q3698" t="s">
        <v>37</v>
      </c>
      <c r="R3698">
        <v>1</v>
      </c>
      <c r="S3698" t="s">
        <v>127</v>
      </c>
      <c r="T3698">
        <v>4</v>
      </c>
      <c r="U3698" t="s">
        <v>128</v>
      </c>
      <c r="V3698" t="s">
        <v>189</v>
      </c>
      <c r="W3698">
        <v>3</v>
      </c>
      <c r="X3698" t="s">
        <v>84</v>
      </c>
      <c r="Y3698">
        <v>35</v>
      </c>
      <c r="Z3698">
        <v>225</v>
      </c>
      <c r="AA3698">
        <v>7875</v>
      </c>
      <c r="AB3698">
        <v>2362.5</v>
      </c>
      <c r="AC3698">
        <v>0.3</v>
      </c>
      <c r="AD3698">
        <v>2</v>
      </c>
      <c r="AE3698" t="s">
        <v>72</v>
      </c>
    </row>
    <row r="3699" spans="1:31" x14ac:dyDescent="0.3">
      <c r="A3699">
        <v>1189833</v>
      </c>
      <c r="B3699" t="s">
        <v>89</v>
      </c>
      <c r="C3699" s="1">
        <v>44312</v>
      </c>
      <c r="D3699">
        <v>2021</v>
      </c>
      <c r="E3699" t="s">
        <v>52</v>
      </c>
      <c r="F3699">
        <v>2</v>
      </c>
      <c r="G3699">
        <v>3</v>
      </c>
      <c r="H3699" t="s">
        <v>78</v>
      </c>
      <c r="I3699">
        <v>3</v>
      </c>
      <c r="J3699" t="s">
        <v>79</v>
      </c>
      <c r="K3699">
        <v>4</v>
      </c>
      <c r="L3699" t="s">
        <v>90</v>
      </c>
      <c r="M3699" t="s">
        <v>125</v>
      </c>
      <c r="N3699">
        <v>3</v>
      </c>
      <c r="O3699" t="s">
        <v>126</v>
      </c>
      <c r="P3699">
        <v>1</v>
      </c>
      <c r="Q3699" t="s">
        <v>37</v>
      </c>
      <c r="R3699">
        <v>5</v>
      </c>
      <c r="S3699" t="s">
        <v>303</v>
      </c>
      <c r="T3699">
        <v>7</v>
      </c>
      <c r="U3699" t="s">
        <v>305</v>
      </c>
      <c r="V3699" t="s">
        <v>202</v>
      </c>
      <c r="W3699">
        <v>3</v>
      </c>
      <c r="X3699" t="s">
        <v>84</v>
      </c>
      <c r="Y3699">
        <v>37</v>
      </c>
      <c r="Z3699">
        <v>272</v>
      </c>
      <c r="AA3699">
        <v>10064</v>
      </c>
      <c r="AB3699">
        <v>2918.56</v>
      </c>
      <c r="AC3699">
        <v>0.28999999999999998</v>
      </c>
      <c r="AD3699">
        <v>2</v>
      </c>
      <c r="AE3699" t="s">
        <v>72</v>
      </c>
    </row>
    <row r="3700" spans="1:31" x14ac:dyDescent="0.3">
      <c r="A3700">
        <v>1189833</v>
      </c>
      <c r="B3700" t="s">
        <v>89</v>
      </c>
      <c r="C3700" s="1">
        <v>44318</v>
      </c>
      <c r="D3700">
        <v>2021</v>
      </c>
      <c r="E3700" t="s">
        <v>53</v>
      </c>
      <c r="F3700">
        <v>2</v>
      </c>
      <c r="G3700">
        <v>3</v>
      </c>
      <c r="H3700" t="s">
        <v>78</v>
      </c>
      <c r="I3700">
        <v>3</v>
      </c>
      <c r="J3700" t="s">
        <v>79</v>
      </c>
      <c r="K3700">
        <v>4</v>
      </c>
      <c r="L3700" t="s">
        <v>90</v>
      </c>
      <c r="M3700" t="s">
        <v>125</v>
      </c>
      <c r="N3700">
        <v>3</v>
      </c>
      <c r="O3700" t="s">
        <v>126</v>
      </c>
      <c r="P3700">
        <v>1</v>
      </c>
      <c r="Q3700" t="s">
        <v>37</v>
      </c>
      <c r="R3700">
        <v>1</v>
      </c>
      <c r="S3700" t="s">
        <v>127</v>
      </c>
      <c r="T3700">
        <v>4</v>
      </c>
      <c r="U3700" t="s">
        <v>128</v>
      </c>
      <c r="V3700" t="s">
        <v>186</v>
      </c>
      <c r="W3700">
        <v>3</v>
      </c>
      <c r="X3700" t="s">
        <v>84</v>
      </c>
      <c r="Y3700">
        <v>41</v>
      </c>
      <c r="Z3700">
        <v>264</v>
      </c>
      <c r="AA3700">
        <v>10824</v>
      </c>
      <c r="AB3700">
        <v>3355.44</v>
      </c>
      <c r="AC3700">
        <v>0.31</v>
      </c>
      <c r="AD3700">
        <v>2</v>
      </c>
      <c r="AE3700" t="s">
        <v>72</v>
      </c>
    </row>
    <row r="3701" spans="1:31" x14ac:dyDescent="0.3">
      <c r="A3701">
        <v>1189833</v>
      </c>
      <c r="B3701" t="s">
        <v>89</v>
      </c>
      <c r="C3701" s="1">
        <v>44324</v>
      </c>
      <c r="D3701">
        <v>2021</v>
      </c>
      <c r="E3701" t="s">
        <v>53</v>
      </c>
      <c r="F3701">
        <v>2</v>
      </c>
      <c r="G3701">
        <v>3</v>
      </c>
      <c r="H3701" t="s">
        <v>78</v>
      </c>
      <c r="I3701">
        <v>3</v>
      </c>
      <c r="J3701" t="s">
        <v>79</v>
      </c>
      <c r="K3701">
        <v>4</v>
      </c>
      <c r="L3701" t="s">
        <v>90</v>
      </c>
      <c r="M3701" t="s">
        <v>125</v>
      </c>
      <c r="N3701">
        <v>3</v>
      </c>
      <c r="O3701" t="s">
        <v>126</v>
      </c>
      <c r="P3701">
        <v>1</v>
      </c>
      <c r="Q3701" t="s">
        <v>37</v>
      </c>
      <c r="R3701">
        <v>5</v>
      </c>
      <c r="S3701" t="s">
        <v>303</v>
      </c>
      <c r="T3701">
        <v>6</v>
      </c>
      <c r="U3701" t="s">
        <v>304</v>
      </c>
      <c r="V3701" t="s">
        <v>129</v>
      </c>
      <c r="W3701">
        <v>3</v>
      </c>
      <c r="X3701" t="s">
        <v>84</v>
      </c>
      <c r="Y3701">
        <v>39</v>
      </c>
      <c r="Z3701">
        <v>264</v>
      </c>
      <c r="AA3701">
        <v>10296</v>
      </c>
      <c r="AB3701">
        <v>2779.92</v>
      </c>
      <c r="AC3701">
        <v>0.27</v>
      </c>
      <c r="AD3701">
        <v>2</v>
      </c>
      <c r="AE3701" t="s">
        <v>72</v>
      </c>
    </row>
    <row r="3702" spans="1:31" x14ac:dyDescent="0.3">
      <c r="A3702">
        <v>1189833</v>
      </c>
      <c r="B3702" t="s">
        <v>89</v>
      </c>
      <c r="C3702" s="1">
        <v>44330</v>
      </c>
      <c r="D3702">
        <v>2021</v>
      </c>
      <c r="E3702" t="s">
        <v>53</v>
      </c>
      <c r="F3702">
        <v>2</v>
      </c>
      <c r="G3702">
        <v>3</v>
      </c>
      <c r="H3702" t="s">
        <v>78</v>
      </c>
      <c r="I3702">
        <v>3</v>
      </c>
      <c r="J3702" t="s">
        <v>79</v>
      </c>
      <c r="K3702">
        <v>4</v>
      </c>
      <c r="L3702" t="s">
        <v>90</v>
      </c>
      <c r="M3702" t="s">
        <v>125</v>
      </c>
      <c r="N3702">
        <v>3</v>
      </c>
      <c r="O3702" t="s">
        <v>126</v>
      </c>
      <c r="P3702">
        <v>1</v>
      </c>
      <c r="Q3702" t="s">
        <v>37</v>
      </c>
      <c r="R3702">
        <v>1</v>
      </c>
      <c r="S3702" t="s">
        <v>127</v>
      </c>
      <c r="T3702">
        <v>4</v>
      </c>
      <c r="U3702" t="s">
        <v>128</v>
      </c>
      <c r="V3702" t="s">
        <v>161</v>
      </c>
      <c r="W3702">
        <v>3</v>
      </c>
      <c r="X3702" t="s">
        <v>84</v>
      </c>
      <c r="Y3702">
        <v>43</v>
      </c>
      <c r="Z3702">
        <v>264</v>
      </c>
      <c r="AA3702">
        <v>11352</v>
      </c>
      <c r="AB3702">
        <v>3405.6</v>
      </c>
      <c r="AC3702">
        <v>0.3</v>
      </c>
      <c r="AD3702">
        <v>2</v>
      </c>
      <c r="AE3702" t="s">
        <v>72</v>
      </c>
    </row>
    <row r="3703" spans="1:31" x14ac:dyDescent="0.3">
      <c r="A3703">
        <v>1189833</v>
      </c>
      <c r="B3703" t="s">
        <v>89</v>
      </c>
      <c r="C3703" s="1">
        <v>44336</v>
      </c>
      <c r="D3703">
        <v>2021</v>
      </c>
      <c r="E3703" t="s">
        <v>53</v>
      </c>
      <c r="F3703">
        <v>2</v>
      </c>
      <c r="G3703">
        <v>3</v>
      </c>
      <c r="H3703" t="s">
        <v>78</v>
      </c>
      <c r="I3703">
        <v>3</v>
      </c>
      <c r="J3703" t="s">
        <v>79</v>
      </c>
      <c r="K3703">
        <v>4</v>
      </c>
      <c r="L3703" t="s">
        <v>90</v>
      </c>
      <c r="M3703" t="s">
        <v>125</v>
      </c>
      <c r="N3703">
        <v>3</v>
      </c>
      <c r="O3703" t="s">
        <v>126</v>
      </c>
      <c r="P3703">
        <v>1</v>
      </c>
      <c r="Q3703" t="s">
        <v>37</v>
      </c>
      <c r="R3703">
        <v>5</v>
      </c>
      <c r="S3703" t="s">
        <v>303</v>
      </c>
      <c r="T3703">
        <v>8</v>
      </c>
      <c r="U3703" t="s">
        <v>306</v>
      </c>
      <c r="V3703" t="s">
        <v>189</v>
      </c>
      <c r="W3703">
        <v>3</v>
      </c>
      <c r="X3703" t="s">
        <v>84</v>
      </c>
      <c r="Y3703">
        <v>42</v>
      </c>
      <c r="Z3703">
        <v>264</v>
      </c>
      <c r="AA3703">
        <v>11088</v>
      </c>
      <c r="AB3703">
        <v>3326.4</v>
      </c>
      <c r="AC3703">
        <v>0.3</v>
      </c>
      <c r="AD3703">
        <v>2</v>
      </c>
      <c r="AE3703" t="s">
        <v>72</v>
      </c>
    </row>
    <row r="3704" spans="1:31" x14ac:dyDescent="0.3">
      <c r="A3704">
        <v>1189833</v>
      </c>
      <c r="B3704" t="s">
        <v>89</v>
      </c>
      <c r="C3704" s="1">
        <v>44342</v>
      </c>
      <c r="D3704">
        <v>2021</v>
      </c>
      <c r="E3704" t="s">
        <v>53</v>
      </c>
      <c r="F3704">
        <v>2</v>
      </c>
      <c r="G3704">
        <v>3</v>
      </c>
      <c r="H3704" t="s">
        <v>78</v>
      </c>
      <c r="I3704">
        <v>3</v>
      </c>
      <c r="J3704" t="s">
        <v>79</v>
      </c>
      <c r="K3704">
        <v>4</v>
      </c>
      <c r="L3704" t="s">
        <v>90</v>
      </c>
      <c r="M3704" t="s">
        <v>125</v>
      </c>
      <c r="N3704">
        <v>3</v>
      </c>
      <c r="O3704" t="s">
        <v>126</v>
      </c>
      <c r="P3704">
        <v>1</v>
      </c>
      <c r="Q3704" t="s">
        <v>37</v>
      </c>
      <c r="R3704">
        <v>1</v>
      </c>
      <c r="S3704" t="s">
        <v>127</v>
      </c>
      <c r="T3704">
        <v>4</v>
      </c>
      <c r="U3704" t="s">
        <v>128</v>
      </c>
      <c r="V3704" t="s">
        <v>204</v>
      </c>
      <c r="W3704">
        <v>3</v>
      </c>
      <c r="X3704" t="s">
        <v>84</v>
      </c>
      <c r="Y3704">
        <v>42</v>
      </c>
      <c r="Z3704">
        <v>288</v>
      </c>
      <c r="AA3704">
        <v>12096</v>
      </c>
      <c r="AB3704">
        <v>3386.88</v>
      </c>
      <c r="AC3704">
        <v>0.28000000000000003</v>
      </c>
      <c r="AD3704">
        <v>2</v>
      </c>
      <c r="AE3704" t="s">
        <v>72</v>
      </c>
    </row>
    <row r="3705" spans="1:31" x14ac:dyDescent="0.3">
      <c r="A3705">
        <v>1185732</v>
      </c>
      <c r="B3705" t="s">
        <v>30</v>
      </c>
      <c r="C3705" s="1">
        <v>44348</v>
      </c>
      <c r="D3705">
        <v>2021</v>
      </c>
      <c r="E3705" t="s">
        <v>54</v>
      </c>
      <c r="F3705">
        <v>2</v>
      </c>
      <c r="G3705">
        <v>3</v>
      </c>
      <c r="H3705" t="s">
        <v>78</v>
      </c>
      <c r="I3705">
        <v>3</v>
      </c>
      <c r="J3705" t="s">
        <v>79</v>
      </c>
      <c r="K3705">
        <v>4</v>
      </c>
      <c r="L3705" t="s">
        <v>90</v>
      </c>
      <c r="M3705" t="s">
        <v>125</v>
      </c>
      <c r="N3705">
        <v>3</v>
      </c>
      <c r="O3705" t="s">
        <v>126</v>
      </c>
      <c r="P3705">
        <v>1</v>
      </c>
      <c r="Q3705" t="s">
        <v>37</v>
      </c>
      <c r="R3705">
        <v>1</v>
      </c>
      <c r="S3705" t="s">
        <v>127</v>
      </c>
      <c r="T3705">
        <v>4</v>
      </c>
      <c r="U3705" t="s">
        <v>128</v>
      </c>
      <c r="V3705" t="s">
        <v>161</v>
      </c>
      <c r="W3705">
        <v>3</v>
      </c>
      <c r="X3705" t="s">
        <v>84</v>
      </c>
      <c r="Y3705">
        <v>31</v>
      </c>
      <c r="Z3705">
        <v>91</v>
      </c>
      <c r="AA3705">
        <v>2821</v>
      </c>
      <c r="AB3705">
        <v>1156.6099999999999</v>
      </c>
      <c r="AC3705">
        <v>0.41</v>
      </c>
      <c r="AD3705">
        <v>2</v>
      </c>
      <c r="AE3705" t="s">
        <v>72</v>
      </c>
    </row>
    <row r="3706" spans="1:31" x14ac:dyDescent="0.3">
      <c r="A3706">
        <v>1197831</v>
      </c>
      <c r="B3706" t="s">
        <v>73</v>
      </c>
      <c r="C3706" s="1">
        <v>44426</v>
      </c>
      <c r="D3706">
        <v>2021</v>
      </c>
      <c r="E3706" t="s">
        <v>31</v>
      </c>
      <c r="F3706">
        <v>3</v>
      </c>
      <c r="G3706">
        <v>2</v>
      </c>
      <c r="H3706" t="s">
        <v>74</v>
      </c>
      <c r="I3706">
        <v>2</v>
      </c>
      <c r="J3706" t="s">
        <v>75</v>
      </c>
      <c r="K3706">
        <v>6</v>
      </c>
      <c r="L3706" t="s">
        <v>91</v>
      </c>
      <c r="M3706" t="s">
        <v>125</v>
      </c>
      <c r="N3706">
        <v>3</v>
      </c>
      <c r="O3706" t="s">
        <v>126</v>
      </c>
      <c r="P3706">
        <v>1</v>
      </c>
      <c r="Q3706" t="s">
        <v>37</v>
      </c>
      <c r="R3706">
        <v>5</v>
      </c>
      <c r="S3706" t="s">
        <v>303</v>
      </c>
      <c r="T3706">
        <v>7</v>
      </c>
      <c r="U3706" t="s">
        <v>305</v>
      </c>
      <c r="V3706" t="s">
        <v>187</v>
      </c>
      <c r="W3706">
        <v>3</v>
      </c>
      <c r="X3706" t="s">
        <v>84</v>
      </c>
      <c r="Y3706">
        <v>23</v>
      </c>
      <c r="Z3706">
        <v>215</v>
      </c>
      <c r="AA3706">
        <v>4945</v>
      </c>
      <c r="AB3706">
        <v>1780.2</v>
      </c>
      <c r="AC3706">
        <v>0.36</v>
      </c>
      <c r="AD3706">
        <v>2</v>
      </c>
      <c r="AE3706" t="s">
        <v>72</v>
      </c>
    </row>
    <row r="3707" spans="1:31" x14ac:dyDescent="0.3">
      <c r="A3707">
        <v>1197831</v>
      </c>
      <c r="B3707" t="s">
        <v>73</v>
      </c>
      <c r="C3707" s="1">
        <v>44432</v>
      </c>
      <c r="D3707">
        <v>2021</v>
      </c>
      <c r="E3707" t="s">
        <v>31</v>
      </c>
      <c r="F3707">
        <v>3</v>
      </c>
      <c r="G3707">
        <v>2</v>
      </c>
      <c r="H3707" t="s">
        <v>74</v>
      </c>
      <c r="I3707">
        <v>2</v>
      </c>
      <c r="J3707" t="s">
        <v>75</v>
      </c>
      <c r="K3707">
        <v>6</v>
      </c>
      <c r="L3707" t="s">
        <v>91</v>
      </c>
      <c r="M3707" t="s">
        <v>125</v>
      </c>
      <c r="N3707">
        <v>3</v>
      </c>
      <c r="O3707" t="s">
        <v>126</v>
      </c>
      <c r="P3707">
        <v>1</v>
      </c>
      <c r="Q3707" t="s">
        <v>37</v>
      </c>
      <c r="R3707">
        <v>5</v>
      </c>
      <c r="S3707" t="s">
        <v>303</v>
      </c>
      <c r="T3707">
        <v>7</v>
      </c>
      <c r="U3707" t="s">
        <v>305</v>
      </c>
      <c r="V3707" t="s">
        <v>162</v>
      </c>
      <c r="W3707">
        <v>3</v>
      </c>
      <c r="X3707" t="s">
        <v>84</v>
      </c>
      <c r="Y3707">
        <v>31</v>
      </c>
      <c r="Z3707">
        <v>236</v>
      </c>
      <c r="AA3707">
        <v>7316</v>
      </c>
      <c r="AB3707">
        <v>2926.3999999999996</v>
      </c>
      <c r="AC3707">
        <v>0.39999999999999997</v>
      </c>
      <c r="AD3707">
        <v>2</v>
      </c>
      <c r="AE3707" t="s">
        <v>72</v>
      </c>
    </row>
    <row r="3708" spans="1:31" x14ac:dyDescent="0.3">
      <c r="A3708">
        <v>1197831</v>
      </c>
      <c r="B3708" t="s">
        <v>73</v>
      </c>
      <c r="C3708" s="1">
        <v>44438</v>
      </c>
      <c r="D3708">
        <v>2021</v>
      </c>
      <c r="E3708" t="s">
        <v>31</v>
      </c>
      <c r="F3708">
        <v>3</v>
      </c>
      <c r="G3708">
        <v>2</v>
      </c>
      <c r="H3708" t="s">
        <v>74</v>
      </c>
      <c r="I3708">
        <v>2</v>
      </c>
      <c r="J3708" t="s">
        <v>75</v>
      </c>
      <c r="K3708">
        <v>6</v>
      </c>
      <c r="L3708" t="s">
        <v>91</v>
      </c>
      <c r="M3708" t="s">
        <v>125</v>
      </c>
      <c r="N3708">
        <v>3</v>
      </c>
      <c r="O3708" t="s">
        <v>126</v>
      </c>
      <c r="P3708">
        <v>1</v>
      </c>
      <c r="Q3708" t="s">
        <v>37</v>
      </c>
      <c r="R3708">
        <v>1</v>
      </c>
      <c r="S3708" t="s">
        <v>127</v>
      </c>
      <c r="T3708">
        <v>5</v>
      </c>
      <c r="U3708" t="s">
        <v>300</v>
      </c>
      <c r="V3708" t="s">
        <v>265</v>
      </c>
      <c r="W3708">
        <v>3</v>
      </c>
      <c r="X3708" t="s">
        <v>84</v>
      </c>
      <c r="Y3708">
        <v>21</v>
      </c>
      <c r="Z3708">
        <v>210</v>
      </c>
      <c r="AA3708">
        <v>4410</v>
      </c>
      <c r="AB3708">
        <v>1763.9999999999998</v>
      </c>
      <c r="AC3708">
        <v>0.39999999999999997</v>
      </c>
      <c r="AD3708">
        <v>2</v>
      </c>
      <c r="AE3708" t="s">
        <v>72</v>
      </c>
    </row>
    <row r="3709" spans="1:31" x14ac:dyDescent="0.3">
      <c r="A3709">
        <v>1197831</v>
      </c>
      <c r="B3709" t="s">
        <v>73</v>
      </c>
      <c r="C3709" s="1">
        <v>44444</v>
      </c>
      <c r="D3709">
        <v>2021</v>
      </c>
      <c r="E3709" t="s">
        <v>43</v>
      </c>
      <c r="F3709">
        <v>3</v>
      </c>
      <c r="G3709">
        <v>2</v>
      </c>
      <c r="H3709" t="s">
        <v>74</v>
      </c>
      <c r="I3709">
        <v>2</v>
      </c>
      <c r="J3709" t="s">
        <v>75</v>
      </c>
      <c r="K3709">
        <v>6</v>
      </c>
      <c r="L3709" t="s">
        <v>91</v>
      </c>
      <c r="M3709" t="s">
        <v>125</v>
      </c>
      <c r="N3709">
        <v>3</v>
      </c>
      <c r="O3709" t="s">
        <v>126</v>
      </c>
      <c r="P3709">
        <v>1</v>
      </c>
      <c r="Q3709" t="s">
        <v>37</v>
      </c>
      <c r="R3709">
        <v>5</v>
      </c>
      <c r="S3709" t="s">
        <v>303</v>
      </c>
      <c r="T3709">
        <v>6</v>
      </c>
      <c r="U3709" t="s">
        <v>304</v>
      </c>
      <c r="V3709" t="s">
        <v>129</v>
      </c>
      <c r="W3709">
        <v>3</v>
      </c>
      <c r="X3709" t="s">
        <v>84</v>
      </c>
      <c r="Y3709">
        <v>22</v>
      </c>
      <c r="Z3709">
        <v>248</v>
      </c>
      <c r="AA3709">
        <v>5456</v>
      </c>
      <c r="AB3709">
        <v>2291.52</v>
      </c>
      <c r="AC3709">
        <v>0.42</v>
      </c>
      <c r="AD3709">
        <v>2</v>
      </c>
      <c r="AE3709" t="s">
        <v>72</v>
      </c>
    </row>
    <row r="3710" spans="1:31" x14ac:dyDescent="0.3">
      <c r="A3710">
        <v>1197831</v>
      </c>
      <c r="B3710" t="s">
        <v>73</v>
      </c>
      <c r="C3710" s="1">
        <v>44450</v>
      </c>
      <c r="D3710">
        <v>2021</v>
      </c>
      <c r="E3710" t="s">
        <v>43</v>
      </c>
      <c r="F3710">
        <v>3</v>
      </c>
      <c r="G3710">
        <v>2</v>
      </c>
      <c r="H3710" t="s">
        <v>74</v>
      </c>
      <c r="I3710">
        <v>2</v>
      </c>
      <c r="J3710" t="s">
        <v>75</v>
      </c>
      <c r="K3710">
        <v>6</v>
      </c>
      <c r="L3710" t="s">
        <v>91</v>
      </c>
      <c r="M3710" t="s">
        <v>125</v>
      </c>
      <c r="N3710">
        <v>3</v>
      </c>
      <c r="O3710" t="s">
        <v>126</v>
      </c>
      <c r="P3710">
        <v>1</v>
      </c>
      <c r="Q3710" t="s">
        <v>37</v>
      </c>
      <c r="R3710">
        <v>1</v>
      </c>
      <c r="S3710" t="s">
        <v>127</v>
      </c>
      <c r="T3710">
        <v>4</v>
      </c>
      <c r="U3710" t="s">
        <v>128</v>
      </c>
      <c r="V3710" t="s">
        <v>189</v>
      </c>
      <c r="W3710">
        <v>3</v>
      </c>
      <c r="X3710" t="s">
        <v>84</v>
      </c>
      <c r="Y3710">
        <v>40</v>
      </c>
      <c r="Z3710">
        <v>280</v>
      </c>
      <c r="AA3710">
        <v>11200</v>
      </c>
      <c r="AB3710">
        <v>4592</v>
      </c>
      <c r="AC3710">
        <v>0.41</v>
      </c>
      <c r="AD3710">
        <v>2</v>
      </c>
      <c r="AE3710" t="s">
        <v>72</v>
      </c>
    </row>
    <row r="3711" spans="1:31" x14ac:dyDescent="0.3">
      <c r="A3711">
        <v>1197831</v>
      </c>
      <c r="B3711" t="s">
        <v>73</v>
      </c>
      <c r="C3711" s="1">
        <v>44456</v>
      </c>
      <c r="D3711">
        <v>2021</v>
      </c>
      <c r="E3711" t="s">
        <v>43</v>
      </c>
      <c r="F3711">
        <v>3</v>
      </c>
      <c r="G3711">
        <v>2</v>
      </c>
      <c r="H3711" t="s">
        <v>74</v>
      </c>
      <c r="I3711">
        <v>2</v>
      </c>
      <c r="J3711" t="s">
        <v>75</v>
      </c>
      <c r="K3711">
        <v>6</v>
      </c>
      <c r="L3711" t="s">
        <v>91</v>
      </c>
      <c r="M3711" t="s">
        <v>125</v>
      </c>
      <c r="N3711">
        <v>3</v>
      </c>
      <c r="O3711" t="s">
        <v>126</v>
      </c>
      <c r="P3711">
        <v>1</v>
      </c>
      <c r="Q3711" t="s">
        <v>37</v>
      </c>
      <c r="R3711">
        <v>5</v>
      </c>
      <c r="S3711" t="s">
        <v>303</v>
      </c>
      <c r="T3711">
        <v>7</v>
      </c>
      <c r="U3711" t="s">
        <v>305</v>
      </c>
      <c r="V3711" t="s">
        <v>202</v>
      </c>
      <c r="W3711">
        <v>3</v>
      </c>
      <c r="X3711" t="s">
        <v>84</v>
      </c>
      <c r="Y3711">
        <v>34</v>
      </c>
      <c r="Z3711">
        <v>264</v>
      </c>
      <c r="AA3711">
        <v>8976</v>
      </c>
      <c r="AB3711">
        <v>3769.92</v>
      </c>
      <c r="AC3711">
        <v>0.42</v>
      </c>
      <c r="AD3711">
        <v>2</v>
      </c>
      <c r="AE3711" t="s">
        <v>72</v>
      </c>
    </row>
    <row r="3712" spans="1:31" x14ac:dyDescent="0.3">
      <c r="A3712">
        <v>1197831</v>
      </c>
      <c r="B3712" t="s">
        <v>73</v>
      </c>
      <c r="C3712" s="1">
        <v>44462</v>
      </c>
      <c r="D3712">
        <v>2021</v>
      </c>
      <c r="E3712" t="s">
        <v>43</v>
      </c>
      <c r="F3712">
        <v>3</v>
      </c>
      <c r="G3712">
        <v>2</v>
      </c>
      <c r="H3712" t="s">
        <v>74</v>
      </c>
      <c r="I3712">
        <v>2</v>
      </c>
      <c r="J3712" t="s">
        <v>75</v>
      </c>
      <c r="K3712">
        <v>6</v>
      </c>
      <c r="L3712" t="s">
        <v>91</v>
      </c>
      <c r="M3712" t="s">
        <v>125</v>
      </c>
      <c r="N3712">
        <v>3</v>
      </c>
      <c r="O3712" t="s">
        <v>126</v>
      </c>
      <c r="P3712">
        <v>1</v>
      </c>
      <c r="Q3712" t="s">
        <v>37</v>
      </c>
      <c r="R3712">
        <v>1</v>
      </c>
      <c r="S3712" t="s">
        <v>127</v>
      </c>
      <c r="T3712">
        <v>4</v>
      </c>
      <c r="U3712" t="s">
        <v>128</v>
      </c>
      <c r="V3712" t="s">
        <v>186</v>
      </c>
      <c r="W3712">
        <v>3</v>
      </c>
      <c r="X3712" t="s">
        <v>84</v>
      </c>
      <c r="Y3712">
        <v>43</v>
      </c>
      <c r="Z3712">
        <v>256</v>
      </c>
      <c r="AA3712">
        <v>11008</v>
      </c>
      <c r="AB3712">
        <v>5063.6799999999994</v>
      </c>
      <c r="AC3712">
        <v>0.45999999999999996</v>
      </c>
      <c r="AD3712">
        <v>2</v>
      </c>
      <c r="AE3712" t="s">
        <v>72</v>
      </c>
    </row>
    <row r="3713" spans="1:31" x14ac:dyDescent="0.3">
      <c r="A3713">
        <v>1197831</v>
      </c>
      <c r="B3713" t="s">
        <v>73</v>
      </c>
      <c r="C3713" s="1">
        <v>44468</v>
      </c>
      <c r="D3713">
        <v>2021</v>
      </c>
      <c r="E3713" t="s">
        <v>43</v>
      </c>
      <c r="F3713">
        <v>3</v>
      </c>
      <c r="G3713">
        <v>2</v>
      </c>
      <c r="H3713" t="s">
        <v>74</v>
      </c>
      <c r="I3713">
        <v>2</v>
      </c>
      <c r="J3713" t="s">
        <v>75</v>
      </c>
      <c r="K3713">
        <v>6</v>
      </c>
      <c r="L3713" t="s">
        <v>91</v>
      </c>
      <c r="M3713" t="s">
        <v>125</v>
      </c>
      <c r="N3713">
        <v>3</v>
      </c>
      <c r="O3713" t="s">
        <v>126</v>
      </c>
      <c r="P3713">
        <v>1</v>
      </c>
      <c r="Q3713" t="s">
        <v>37</v>
      </c>
      <c r="R3713">
        <v>5</v>
      </c>
      <c r="S3713" t="s">
        <v>303</v>
      </c>
      <c r="T3713">
        <v>6</v>
      </c>
      <c r="U3713" t="s">
        <v>304</v>
      </c>
      <c r="V3713" t="s">
        <v>129</v>
      </c>
      <c r="W3713">
        <v>3</v>
      </c>
      <c r="X3713" t="s">
        <v>84</v>
      </c>
      <c r="Y3713">
        <v>38</v>
      </c>
      <c r="Z3713">
        <v>203</v>
      </c>
      <c r="AA3713">
        <v>7714</v>
      </c>
      <c r="AB3713">
        <v>3625.58</v>
      </c>
      <c r="AC3713">
        <v>0.47</v>
      </c>
      <c r="AD3713">
        <v>2</v>
      </c>
      <c r="AE3713" t="s">
        <v>72</v>
      </c>
    </row>
    <row r="3714" spans="1:31" x14ac:dyDescent="0.3">
      <c r="A3714">
        <v>1197831</v>
      </c>
      <c r="B3714" t="s">
        <v>73</v>
      </c>
      <c r="C3714" s="1">
        <v>44474</v>
      </c>
      <c r="D3714">
        <v>2021</v>
      </c>
      <c r="E3714" t="s">
        <v>44</v>
      </c>
      <c r="F3714">
        <v>4</v>
      </c>
      <c r="G3714">
        <v>2</v>
      </c>
      <c r="H3714" t="s">
        <v>74</v>
      </c>
      <c r="I3714">
        <v>2</v>
      </c>
      <c r="J3714" t="s">
        <v>75</v>
      </c>
      <c r="K3714">
        <v>6</v>
      </c>
      <c r="L3714" t="s">
        <v>91</v>
      </c>
      <c r="M3714" t="s">
        <v>125</v>
      </c>
      <c r="N3714">
        <v>3</v>
      </c>
      <c r="O3714" t="s">
        <v>126</v>
      </c>
      <c r="P3714">
        <v>1</v>
      </c>
      <c r="Q3714" t="s">
        <v>37</v>
      </c>
      <c r="R3714">
        <v>1</v>
      </c>
      <c r="S3714" t="s">
        <v>127</v>
      </c>
      <c r="T3714">
        <v>4</v>
      </c>
      <c r="U3714" t="s">
        <v>128</v>
      </c>
      <c r="V3714" t="s">
        <v>161</v>
      </c>
      <c r="W3714">
        <v>3</v>
      </c>
      <c r="X3714" t="s">
        <v>84</v>
      </c>
      <c r="Y3714">
        <v>29</v>
      </c>
      <c r="Z3714">
        <v>219</v>
      </c>
      <c r="AA3714">
        <v>6351</v>
      </c>
      <c r="AB3714">
        <v>2984.97</v>
      </c>
      <c r="AC3714">
        <v>0.47</v>
      </c>
      <c r="AD3714">
        <v>2</v>
      </c>
      <c r="AE3714" t="s">
        <v>72</v>
      </c>
    </row>
    <row r="3715" spans="1:31" x14ac:dyDescent="0.3">
      <c r="A3715">
        <v>1197831</v>
      </c>
      <c r="B3715" t="s">
        <v>73</v>
      </c>
      <c r="C3715" s="1">
        <v>44480</v>
      </c>
      <c r="D3715">
        <v>2021</v>
      </c>
      <c r="E3715" t="s">
        <v>44</v>
      </c>
      <c r="F3715">
        <v>4</v>
      </c>
      <c r="G3715">
        <v>2</v>
      </c>
      <c r="H3715" t="s">
        <v>74</v>
      </c>
      <c r="I3715">
        <v>2</v>
      </c>
      <c r="J3715" t="s">
        <v>75</v>
      </c>
      <c r="K3715">
        <v>6</v>
      </c>
      <c r="L3715" t="s">
        <v>91</v>
      </c>
      <c r="M3715" t="s">
        <v>125</v>
      </c>
      <c r="N3715">
        <v>3</v>
      </c>
      <c r="O3715" t="s">
        <v>126</v>
      </c>
      <c r="P3715">
        <v>1</v>
      </c>
      <c r="Q3715" t="s">
        <v>37</v>
      </c>
      <c r="R3715">
        <v>5</v>
      </c>
      <c r="S3715" t="s">
        <v>303</v>
      </c>
      <c r="T3715">
        <v>8</v>
      </c>
      <c r="U3715" t="s">
        <v>306</v>
      </c>
      <c r="V3715" t="s">
        <v>189</v>
      </c>
      <c r="W3715">
        <v>3</v>
      </c>
      <c r="X3715" t="s">
        <v>84</v>
      </c>
      <c r="Y3715">
        <v>27</v>
      </c>
      <c r="Z3715">
        <v>218</v>
      </c>
      <c r="AA3715">
        <v>5886</v>
      </c>
      <c r="AB3715">
        <v>2648.7</v>
      </c>
      <c r="AC3715">
        <v>0.44999999999999996</v>
      </c>
      <c r="AD3715">
        <v>2</v>
      </c>
      <c r="AE3715" t="s">
        <v>72</v>
      </c>
    </row>
    <row r="3716" spans="1:31" x14ac:dyDescent="0.3">
      <c r="A3716">
        <v>1197831</v>
      </c>
      <c r="B3716" t="s">
        <v>73</v>
      </c>
      <c r="C3716" s="1">
        <v>44486</v>
      </c>
      <c r="D3716">
        <v>2021</v>
      </c>
      <c r="E3716" t="s">
        <v>44</v>
      </c>
      <c r="F3716">
        <v>4</v>
      </c>
      <c r="G3716">
        <v>2</v>
      </c>
      <c r="H3716" t="s">
        <v>74</v>
      </c>
      <c r="I3716">
        <v>2</v>
      </c>
      <c r="J3716" t="s">
        <v>75</v>
      </c>
      <c r="K3716">
        <v>6</v>
      </c>
      <c r="L3716" t="s">
        <v>91</v>
      </c>
      <c r="M3716" t="s">
        <v>125</v>
      </c>
      <c r="N3716">
        <v>3</v>
      </c>
      <c r="O3716" t="s">
        <v>126</v>
      </c>
      <c r="P3716">
        <v>1</v>
      </c>
      <c r="Q3716" t="s">
        <v>37</v>
      </c>
      <c r="R3716">
        <v>1</v>
      </c>
      <c r="S3716" t="s">
        <v>127</v>
      </c>
      <c r="T3716">
        <v>4</v>
      </c>
      <c r="U3716" t="s">
        <v>128</v>
      </c>
      <c r="V3716" t="s">
        <v>204</v>
      </c>
      <c r="W3716">
        <v>3</v>
      </c>
      <c r="X3716" t="s">
        <v>84</v>
      </c>
      <c r="Y3716">
        <v>39</v>
      </c>
      <c r="Z3716">
        <v>248</v>
      </c>
      <c r="AA3716">
        <v>9672</v>
      </c>
      <c r="AB3716">
        <v>4062.24</v>
      </c>
      <c r="AC3716">
        <v>0.42</v>
      </c>
      <c r="AD3716">
        <v>2</v>
      </c>
      <c r="AE3716" t="s">
        <v>72</v>
      </c>
    </row>
    <row r="3717" spans="1:31" x14ac:dyDescent="0.3">
      <c r="A3717">
        <v>1185732</v>
      </c>
      <c r="B3717" t="s">
        <v>30</v>
      </c>
      <c r="C3717" s="1">
        <v>44492</v>
      </c>
      <c r="D3717">
        <v>2021</v>
      </c>
      <c r="E3717" t="s">
        <v>44</v>
      </c>
      <c r="F3717">
        <v>4</v>
      </c>
      <c r="G3717">
        <v>2</v>
      </c>
      <c r="H3717" t="s">
        <v>74</v>
      </c>
      <c r="I3717">
        <v>2</v>
      </c>
      <c r="J3717" t="s">
        <v>75</v>
      </c>
      <c r="K3717">
        <v>6</v>
      </c>
      <c r="L3717" t="s">
        <v>91</v>
      </c>
      <c r="M3717" t="s">
        <v>125</v>
      </c>
      <c r="N3717">
        <v>3</v>
      </c>
      <c r="O3717" t="s">
        <v>126</v>
      </c>
      <c r="P3717">
        <v>1</v>
      </c>
      <c r="Q3717" t="s">
        <v>37</v>
      </c>
      <c r="R3717">
        <v>1</v>
      </c>
      <c r="S3717" t="s">
        <v>127</v>
      </c>
      <c r="T3717">
        <v>4</v>
      </c>
      <c r="U3717" t="s">
        <v>128</v>
      </c>
      <c r="V3717" t="s">
        <v>161</v>
      </c>
      <c r="W3717">
        <v>3</v>
      </c>
      <c r="X3717" t="s">
        <v>84</v>
      </c>
      <c r="Y3717">
        <v>34</v>
      </c>
      <c r="Z3717">
        <v>68</v>
      </c>
      <c r="AA3717">
        <v>2312</v>
      </c>
      <c r="AB3717">
        <v>901.68</v>
      </c>
      <c r="AC3717">
        <v>0.38999999999999996</v>
      </c>
      <c r="AD3717">
        <v>2</v>
      </c>
      <c r="AE3717" t="s">
        <v>72</v>
      </c>
    </row>
    <row r="3718" spans="1:31" x14ac:dyDescent="0.3">
      <c r="A3718">
        <v>1185732</v>
      </c>
      <c r="B3718" t="s">
        <v>30</v>
      </c>
      <c r="C3718" s="1">
        <v>44498</v>
      </c>
      <c r="D3718">
        <v>2021</v>
      </c>
      <c r="E3718" t="s">
        <v>44</v>
      </c>
      <c r="F3718">
        <v>4</v>
      </c>
      <c r="G3718">
        <v>1</v>
      </c>
      <c r="H3718" t="s">
        <v>32</v>
      </c>
      <c r="I3718">
        <v>5</v>
      </c>
      <c r="J3718" t="s">
        <v>92</v>
      </c>
      <c r="K3718">
        <v>7</v>
      </c>
      <c r="L3718" t="s">
        <v>93</v>
      </c>
      <c r="M3718" t="s">
        <v>125</v>
      </c>
      <c r="N3718">
        <v>3</v>
      </c>
      <c r="O3718" t="s">
        <v>126</v>
      </c>
      <c r="P3718">
        <v>1</v>
      </c>
      <c r="Q3718" t="s">
        <v>37</v>
      </c>
      <c r="R3718">
        <v>5</v>
      </c>
      <c r="S3718" t="s">
        <v>303</v>
      </c>
      <c r="T3718">
        <v>7</v>
      </c>
      <c r="U3718" t="s">
        <v>305</v>
      </c>
      <c r="V3718" t="s">
        <v>187</v>
      </c>
      <c r="W3718">
        <v>3</v>
      </c>
      <c r="X3718" t="s">
        <v>84</v>
      </c>
      <c r="Y3718">
        <v>32</v>
      </c>
      <c r="Z3718">
        <v>44</v>
      </c>
      <c r="AA3718">
        <v>1408</v>
      </c>
      <c r="AB3718">
        <v>563.19999999999993</v>
      </c>
      <c r="AC3718">
        <v>0.39999999999999997</v>
      </c>
      <c r="AD3718">
        <v>2</v>
      </c>
      <c r="AE3718" t="s">
        <v>72</v>
      </c>
    </row>
    <row r="3719" spans="1:31" x14ac:dyDescent="0.3">
      <c r="A3719">
        <v>1185732</v>
      </c>
      <c r="B3719" t="s">
        <v>30</v>
      </c>
      <c r="C3719" s="1">
        <v>44504</v>
      </c>
      <c r="D3719">
        <v>2021</v>
      </c>
      <c r="E3719" t="s">
        <v>45</v>
      </c>
      <c r="F3719">
        <v>4</v>
      </c>
      <c r="G3719">
        <v>1</v>
      </c>
      <c r="H3719" t="s">
        <v>32</v>
      </c>
      <c r="I3719">
        <v>5</v>
      </c>
      <c r="J3719" t="s">
        <v>92</v>
      </c>
      <c r="K3719">
        <v>7</v>
      </c>
      <c r="L3719" t="s">
        <v>93</v>
      </c>
      <c r="M3719" t="s">
        <v>125</v>
      </c>
      <c r="N3719">
        <v>3</v>
      </c>
      <c r="O3719" t="s">
        <v>126</v>
      </c>
      <c r="P3719">
        <v>1</v>
      </c>
      <c r="Q3719" t="s">
        <v>37</v>
      </c>
      <c r="R3719">
        <v>5</v>
      </c>
      <c r="S3719" t="s">
        <v>303</v>
      </c>
      <c r="T3719">
        <v>7</v>
      </c>
      <c r="U3719" t="s">
        <v>305</v>
      </c>
      <c r="V3719" t="s">
        <v>162</v>
      </c>
      <c r="W3719">
        <v>3</v>
      </c>
      <c r="X3719" t="s">
        <v>84</v>
      </c>
      <c r="Y3719">
        <v>33</v>
      </c>
      <c r="Z3719">
        <v>53</v>
      </c>
      <c r="AA3719">
        <v>1749</v>
      </c>
      <c r="AB3719">
        <v>647.13</v>
      </c>
      <c r="AC3719">
        <v>0.37</v>
      </c>
      <c r="AD3719">
        <v>2</v>
      </c>
      <c r="AE3719" t="s">
        <v>72</v>
      </c>
    </row>
    <row r="3720" spans="1:31" x14ac:dyDescent="0.3">
      <c r="A3720">
        <v>1185732</v>
      </c>
      <c r="B3720" t="s">
        <v>30</v>
      </c>
      <c r="C3720" s="1">
        <v>44510</v>
      </c>
      <c r="D3720">
        <v>2021</v>
      </c>
      <c r="E3720" t="s">
        <v>45</v>
      </c>
      <c r="F3720">
        <v>4</v>
      </c>
      <c r="G3720">
        <v>1</v>
      </c>
      <c r="H3720" t="s">
        <v>32</v>
      </c>
      <c r="I3720">
        <v>5</v>
      </c>
      <c r="J3720" t="s">
        <v>92</v>
      </c>
      <c r="K3720">
        <v>7</v>
      </c>
      <c r="L3720" t="s">
        <v>93</v>
      </c>
      <c r="M3720" t="s">
        <v>125</v>
      </c>
      <c r="N3720">
        <v>3</v>
      </c>
      <c r="O3720" t="s">
        <v>126</v>
      </c>
      <c r="P3720">
        <v>1</v>
      </c>
      <c r="Q3720" t="s">
        <v>37</v>
      </c>
      <c r="R3720">
        <v>1</v>
      </c>
      <c r="S3720" t="s">
        <v>127</v>
      </c>
      <c r="T3720">
        <v>5</v>
      </c>
      <c r="U3720" t="s">
        <v>300</v>
      </c>
      <c r="V3720" t="s">
        <v>265</v>
      </c>
      <c r="W3720">
        <v>3</v>
      </c>
      <c r="X3720" t="s">
        <v>84</v>
      </c>
      <c r="Y3720">
        <v>37</v>
      </c>
      <c r="Z3720">
        <v>51</v>
      </c>
      <c r="AA3720">
        <v>1887</v>
      </c>
      <c r="AB3720">
        <v>603.84</v>
      </c>
      <c r="AC3720">
        <v>0.32</v>
      </c>
      <c r="AD3720">
        <v>2</v>
      </c>
      <c r="AE3720" t="s">
        <v>72</v>
      </c>
    </row>
    <row r="3721" spans="1:31" x14ac:dyDescent="0.3">
      <c r="A3721">
        <v>1185732</v>
      </c>
      <c r="B3721" t="s">
        <v>30</v>
      </c>
      <c r="C3721" s="1">
        <v>44516</v>
      </c>
      <c r="D3721">
        <v>2021</v>
      </c>
      <c r="E3721" t="s">
        <v>45</v>
      </c>
      <c r="F3721">
        <v>4</v>
      </c>
      <c r="G3721">
        <v>1</v>
      </c>
      <c r="H3721" t="s">
        <v>32</v>
      </c>
      <c r="I3721">
        <v>5</v>
      </c>
      <c r="J3721" t="s">
        <v>92</v>
      </c>
      <c r="K3721">
        <v>7</v>
      </c>
      <c r="L3721" t="s">
        <v>93</v>
      </c>
      <c r="M3721" t="s">
        <v>125</v>
      </c>
      <c r="N3721">
        <v>3</v>
      </c>
      <c r="O3721" t="s">
        <v>126</v>
      </c>
      <c r="P3721">
        <v>1</v>
      </c>
      <c r="Q3721" t="s">
        <v>37</v>
      </c>
      <c r="R3721">
        <v>5</v>
      </c>
      <c r="S3721" t="s">
        <v>303</v>
      </c>
      <c r="T3721">
        <v>6</v>
      </c>
      <c r="U3721" t="s">
        <v>304</v>
      </c>
      <c r="V3721" t="s">
        <v>129</v>
      </c>
      <c r="W3721">
        <v>3</v>
      </c>
      <c r="X3721" t="s">
        <v>84</v>
      </c>
      <c r="Y3721">
        <v>40</v>
      </c>
      <c r="Z3721">
        <v>54</v>
      </c>
      <c r="AA3721">
        <v>2160</v>
      </c>
      <c r="AB3721">
        <v>712.8</v>
      </c>
      <c r="AC3721">
        <v>0.32999999999999996</v>
      </c>
      <c r="AD3721">
        <v>2</v>
      </c>
      <c r="AE3721" t="s">
        <v>72</v>
      </c>
    </row>
    <row r="3722" spans="1:31" x14ac:dyDescent="0.3">
      <c r="A3722">
        <v>1185732</v>
      </c>
      <c r="B3722" t="s">
        <v>30</v>
      </c>
      <c r="C3722" s="1">
        <v>44534</v>
      </c>
      <c r="D3722">
        <v>2021</v>
      </c>
      <c r="E3722" t="s">
        <v>46</v>
      </c>
      <c r="F3722">
        <v>4</v>
      </c>
      <c r="G3722">
        <v>1</v>
      </c>
      <c r="H3722" t="s">
        <v>32</v>
      </c>
      <c r="I3722">
        <v>5</v>
      </c>
      <c r="J3722" t="s">
        <v>92</v>
      </c>
      <c r="K3722">
        <v>7</v>
      </c>
      <c r="L3722" t="s">
        <v>93</v>
      </c>
      <c r="M3722" t="s">
        <v>125</v>
      </c>
      <c r="N3722">
        <v>3</v>
      </c>
      <c r="O3722" t="s">
        <v>126</v>
      </c>
      <c r="P3722">
        <v>1</v>
      </c>
      <c r="Q3722" t="s">
        <v>37</v>
      </c>
      <c r="R3722">
        <v>1</v>
      </c>
      <c r="S3722" t="s">
        <v>127</v>
      </c>
      <c r="T3722">
        <v>4</v>
      </c>
      <c r="U3722" t="s">
        <v>128</v>
      </c>
      <c r="V3722" t="s">
        <v>189</v>
      </c>
      <c r="W3722">
        <v>3</v>
      </c>
      <c r="X3722" t="s">
        <v>84</v>
      </c>
      <c r="Y3722">
        <v>44</v>
      </c>
      <c r="Z3722">
        <v>102</v>
      </c>
      <c r="AA3722">
        <v>4488</v>
      </c>
      <c r="AB3722">
        <v>1884.96</v>
      </c>
      <c r="AC3722">
        <v>0.42</v>
      </c>
      <c r="AD3722">
        <v>2</v>
      </c>
      <c r="AE3722" t="s">
        <v>72</v>
      </c>
    </row>
    <row r="3723" spans="1:31" x14ac:dyDescent="0.3">
      <c r="A3723">
        <v>1185732</v>
      </c>
      <c r="B3723" t="s">
        <v>30</v>
      </c>
      <c r="C3723" s="1">
        <v>44540</v>
      </c>
      <c r="D3723">
        <v>2021</v>
      </c>
      <c r="E3723" t="s">
        <v>46</v>
      </c>
      <c r="F3723">
        <v>4</v>
      </c>
      <c r="G3723">
        <v>1</v>
      </c>
      <c r="H3723" t="s">
        <v>32</v>
      </c>
      <c r="I3723">
        <v>5</v>
      </c>
      <c r="J3723" t="s">
        <v>92</v>
      </c>
      <c r="K3723">
        <v>7</v>
      </c>
      <c r="L3723" t="s">
        <v>93</v>
      </c>
      <c r="M3723" t="s">
        <v>125</v>
      </c>
      <c r="N3723">
        <v>3</v>
      </c>
      <c r="O3723" t="s">
        <v>126</v>
      </c>
      <c r="P3723">
        <v>1</v>
      </c>
      <c r="Q3723" t="s">
        <v>37</v>
      </c>
      <c r="R3723">
        <v>5</v>
      </c>
      <c r="S3723" t="s">
        <v>303</v>
      </c>
      <c r="T3723">
        <v>7</v>
      </c>
      <c r="U3723" t="s">
        <v>305</v>
      </c>
      <c r="V3723" t="s">
        <v>202</v>
      </c>
      <c r="W3723">
        <v>3</v>
      </c>
      <c r="X3723" t="s">
        <v>84</v>
      </c>
      <c r="Y3723">
        <v>40</v>
      </c>
      <c r="Z3723">
        <v>91</v>
      </c>
      <c r="AA3723">
        <v>3640</v>
      </c>
      <c r="AB3723">
        <v>1237.5999999999999</v>
      </c>
      <c r="AC3723">
        <v>0.33999999999999997</v>
      </c>
      <c r="AD3723">
        <v>2</v>
      </c>
      <c r="AE3723" t="s">
        <v>72</v>
      </c>
    </row>
    <row r="3724" spans="1:31" x14ac:dyDescent="0.3">
      <c r="A3724">
        <v>1185732</v>
      </c>
      <c r="B3724" t="s">
        <v>30</v>
      </c>
      <c r="C3724" s="1">
        <v>44546</v>
      </c>
      <c r="D3724">
        <v>2021</v>
      </c>
      <c r="E3724" t="s">
        <v>46</v>
      </c>
      <c r="F3724">
        <v>4</v>
      </c>
      <c r="G3724">
        <v>1</v>
      </c>
      <c r="H3724" t="s">
        <v>32</v>
      </c>
      <c r="I3724">
        <v>5</v>
      </c>
      <c r="J3724" t="s">
        <v>92</v>
      </c>
      <c r="K3724">
        <v>7</v>
      </c>
      <c r="L3724" t="s">
        <v>93</v>
      </c>
      <c r="M3724" t="s">
        <v>125</v>
      </c>
      <c r="N3724">
        <v>3</v>
      </c>
      <c r="O3724" t="s">
        <v>126</v>
      </c>
      <c r="P3724">
        <v>1</v>
      </c>
      <c r="Q3724" t="s">
        <v>37</v>
      </c>
      <c r="R3724">
        <v>1</v>
      </c>
      <c r="S3724" t="s">
        <v>127</v>
      </c>
      <c r="T3724">
        <v>4</v>
      </c>
      <c r="U3724" t="s">
        <v>128</v>
      </c>
      <c r="V3724" t="s">
        <v>186</v>
      </c>
      <c r="W3724">
        <v>3</v>
      </c>
      <c r="X3724" t="s">
        <v>84</v>
      </c>
      <c r="Y3724">
        <v>35</v>
      </c>
      <c r="Z3724">
        <v>68</v>
      </c>
      <c r="AA3724">
        <v>2380</v>
      </c>
      <c r="AB3724">
        <v>761.6</v>
      </c>
      <c r="AC3724">
        <v>0.32</v>
      </c>
      <c r="AD3724">
        <v>2</v>
      </c>
      <c r="AE3724" t="s">
        <v>72</v>
      </c>
    </row>
    <row r="3725" spans="1:31" x14ac:dyDescent="0.3">
      <c r="A3725">
        <v>1185732</v>
      </c>
      <c r="B3725" t="s">
        <v>30</v>
      </c>
      <c r="C3725" s="1">
        <v>44552</v>
      </c>
      <c r="D3725">
        <v>2021</v>
      </c>
      <c r="E3725" t="s">
        <v>46</v>
      </c>
      <c r="F3725">
        <v>4</v>
      </c>
      <c r="G3725">
        <v>1</v>
      </c>
      <c r="H3725" t="s">
        <v>32</v>
      </c>
      <c r="I3725">
        <v>5</v>
      </c>
      <c r="J3725" t="s">
        <v>92</v>
      </c>
      <c r="K3725">
        <v>7</v>
      </c>
      <c r="L3725" t="s">
        <v>93</v>
      </c>
      <c r="M3725" t="s">
        <v>125</v>
      </c>
      <c r="N3725">
        <v>3</v>
      </c>
      <c r="O3725" t="s">
        <v>126</v>
      </c>
      <c r="P3725">
        <v>1</v>
      </c>
      <c r="Q3725" t="s">
        <v>37</v>
      </c>
      <c r="R3725">
        <v>5</v>
      </c>
      <c r="S3725" t="s">
        <v>303</v>
      </c>
      <c r="T3725">
        <v>6</v>
      </c>
      <c r="U3725" t="s">
        <v>304</v>
      </c>
      <c r="V3725" t="s">
        <v>129</v>
      </c>
      <c r="W3725">
        <v>3</v>
      </c>
      <c r="X3725" t="s">
        <v>84</v>
      </c>
      <c r="Y3725">
        <v>43</v>
      </c>
      <c r="Z3725">
        <v>68</v>
      </c>
      <c r="AA3725">
        <v>2924</v>
      </c>
      <c r="AB3725">
        <v>1228.08</v>
      </c>
      <c r="AC3725">
        <v>0.42</v>
      </c>
      <c r="AD3725">
        <v>2</v>
      </c>
      <c r="AE3725" t="s">
        <v>72</v>
      </c>
    </row>
    <row r="3726" spans="1:31" x14ac:dyDescent="0.3">
      <c r="A3726">
        <v>1128299</v>
      </c>
      <c r="B3726" t="s">
        <v>77</v>
      </c>
      <c r="C3726" s="1">
        <v>43845</v>
      </c>
      <c r="D3726">
        <v>2020</v>
      </c>
      <c r="E3726" t="s">
        <v>47</v>
      </c>
      <c r="F3726">
        <v>1</v>
      </c>
      <c r="G3726">
        <v>3</v>
      </c>
      <c r="H3726" t="s">
        <v>78</v>
      </c>
      <c r="I3726">
        <v>6</v>
      </c>
      <c r="J3726" t="s">
        <v>94</v>
      </c>
      <c r="K3726">
        <v>8</v>
      </c>
      <c r="L3726" t="s">
        <v>95</v>
      </c>
      <c r="M3726" t="s">
        <v>125</v>
      </c>
      <c r="N3726">
        <v>3</v>
      </c>
      <c r="O3726" t="s">
        <v>126</v>
      </c>
      <c r="P3726">
        <v>1</v>
      </c>
      <c r="Q3726" t="s">
        <v>37</v>
      </c>
      <c r="R3726">
        <v>1</v>
      </c>
      <c r="S3726" t="s">
        <v>127</v>
      </c>
      <c r="T3726">
        <v>4</v>
      </c>
      <c r="U3726" t="s">
        <v>128</v>
      </c>
      <c r="V3726" t="s">
        <v>161</v>
      </c>
      <c r="W3726">
        <v>3</v>
      </c>
      <c r="X3726" t="s">
        <v>84</v>
      </c>
      <c r="Y3726">
        <v>42</v>
      </c>
      <c r="Z3726">
        <v>124</v>
      </c>
      <c r="AA3726">
        <v>5208</v>
      </c>
      <c r="AB3726">
        <v>1666.56</v>
      </c>
      <c r="AC3726">
        <v>0.32</v>
      </c>
      <c r="AD3726">
        <v>2</v>
      </c>
      <c r="AE3726" t="s">
        <v>72</v>
      </c>
    </row>
    <row r="3727" spans="1:31" x14ac:dyDescent="0.3">
      <c r="A3727">
        <v>1128299</v>
      </c>
      <c r="B3727" t="s">
        <v>77</v>
      </c>
      <c r="C3727" s="1">
        <v>43869</v>
      </c>
      <c r="D3727">
        <v>2020</v>
      </c>
      <c r="E3727" t="s">
        <v>48</v>
      </c>
      <c r="F3727">
        <v>1</v>
      </c>
      <c r="G3727">
        <v>3</v>
      </c>
      <c r="H3727" t="s">
        <v>78</v>
      </c>
      <c r="I3727">
        <v>6</v>
      </c>
      <c r="J3727" t="s">
        <v>94</v>
      </c>
      <c r="K3727">
        <v>8</v>
      </c>
      <c r="L3727" t="s">
        <v>95</v>
      </c>
      <c r="M3727" t="s">
        <v>125</v>
      </c>
      <c r="N3727">
        <v>3</v>
      </c>
      <c r="O3727" t="s">
        <v>126</v>
      </c>
      <c r="P3727">
        <v>1</v>
      </c>
      <c r="Q3727" t="s">
        <v>37</v>
      </c>
      <c r="R3727">
        <v>5</v>
      </c>
      <c r="S3727" t="s">
        <v>303</v>
      </c>
      <c r="T3727">
        <v>8</v>
      </c>
      <c r="U3727" t="s">
        <v>306</v>
      </c>
      <c r="V3727" t="s">
        <v>189</v>
      </c>
      <c r="W3727">
        <v>3</v>
      </c>
      <c r="X3727" t="s">
        <v>84</v>
      </c>
      <c r="Y3727">
        <v>46</v>
      </c>
      <c r="Z3727">
        <v>204</v>
      </c>
      <c r="AA3727">
        <v>9384</v>
      </c>
      <c r="AB3727">
        <v>2533.6800000000003</v>
      </c>
      <c r="AC3727">
        <v>0.27</v>
      </c>
      <c r="AD3727">
        <v>2</v>
      </c>
      <c r="AE3727" t="s">
        <v>72</v>
      </c>
    </row>
    <row r="3728" spans="1:31" x14ac:dyDescent="0.3">
      <c r="A3728">
        <v>1128299</v>
      </c>
      <c r="B3728" t="s">
        <v>77</v>
      </c>
      <c r="C3728" s="1">
        <v>43875</v>
      </c>
      <c r="D3728">
        <v>2020</v>
      </c>
      <c r="E3728" t="s">
        <v>48</v>
      </c>
      <c r="F3728">
        <v>1</v>
      </c>
      <c r="G3728">
        <v>3</v>
      </c>
      <c r="H3728" t="s">
        <v>78</v>
      </c>
      <c r="I3728">
        <v>6</v>
      </c>
      <c r="J3728" t="s">
        <v>94</v>
      </c>
      <c r="K3728">
        <v>8</v>
      </c>
      <c r="L3728" t="s">
        <v>95</v>
      </c>
      <c r="M3728" t="s">
        <v>125</v>
      </c>
      <c r="N3728">
        <v>3</v>
      </c>
      <c r="O3728" t="s">
        <v>126</v>
      </c>
      <c r="P3728">
        <v>1</v>
      </c>
      <c r="Q3728" t="s">
        <v>37</v>
      </c>
      <c r="R3728">
        <v>1</v>
      </c>
      <c r="S3728" t="s">
        <v>127</v>
      </c>
      <c r="T3728">
        <v>4</v>
      </c>
      <c r="U3728" t="s">
        <v>128</v>
      </c>
      <c r="V3728" t="s">
        <v>204</v>
      </c>
      <c r="W3728">
        <v>3</v>
      </c>
      <c r="X3728" t="s">
        <v>84</v>
      </c>
      <c r="Y3728">
        <v>56</v>
      </c>
      <c r="Z3728">
        <v>208</v>
      </c>
      <c r="AA3728">
        <v>11648</v>
      </c>
      <c r="AB3728">
        <v>3377.9199999999996</v>
      </c>
      <c r="AC3728">
        <v>0.28999999999999998</v>
      </c>
      <c r="AD3728">
        <v>2</v>
      </c>
      <c r="AE3728" t="s">
        <v>72</v>
      </c>
    </row>
    <row r="3729" spans="1:31" x14ac:dyDescent="0.3">
      <c r="A3729">
        <v>1128299</v>
      </c>
      <c r="B3729" t="s">
        <v>77</v>
      </c>
      <c r="C3729" s="1">
        <v>43881</v>
      </c>
      <c r="D3729">
        <v>2020</v>
      </c>
      <c r="E3729" t="s">
        <v>48</v>
      </c>
      <c r="F3729">
        <v>1</v>
      </c>
      <c r="G3729">
        <v>3</v>
      </c>
      <c r="H3729" t="s">
        <v>78</v>
      </c>
      <c r="I3729">
        <v>6</v>
      </c>
      <c r="J3729" t="s">
        <v>94</v>
      </c>
      <c r="K3729">
        <v>8</v>
      </c>
      <c r="L3729" t="s">
        <v>95</v>
      </c>
      <c r="M3729" t="s">
        <v>125</v>
      </c>
      <c r="N3729">
        <v>3</v>
      </c>
      <c r="O3729" t="s">
        <v>126</v>
      </c>
      <c r="P3729">
        <v>1</v>
      </c>
      <c r="Q3729" t="s">
        <v>37</v>
      </c>
      <c r="R3729">
        <v>1</v>
      </c>
      <c r="S3729" t="s">
        <v>127</v>
      </c>
      <c r="T3729">
        <v>4</v>
      </c>
      <c r="U3729" t="s">
        <v>128</v>
      </c>
      <c r="V3729" t="s">
        <v>161</v>
      </c>
      <c r="W3729">
        <v>3</v>
      </c>
      <c r="X3729" t="s">
        <v>84</v>
      </c>
      <c r="Y3729">
        <v>51</v>
      </c>
      <c r="Z3729">
        <v>180</v>
      </c>
      <c r="AA3729">
        <v>9180</v>
      </c>
      <c r="AB3729">
        <v>2478.6000000000004</v>
      </c>
      <c r="AC3729">
        <v>0.27</v>
      </c>
      <c r="AD3729">
        <v>2</v>
      </c>
      <c r="AE3729" t="s">
        <v>72</v>
      </c>
    </row>
    <row r="3730" spans="1:31" x14ac:dyDescent="0.3">
      <c r="A3730">
        <v>1128299</v>
      </c>
      <c r="B3730" t="s">
        <v>77</v>
      </c>
      <c r="C3730" s="1">
        <v>43887</v>
      </c>
      <c r="D3730">
        <v>2020</v>
      </c>
      <c r="E3730" t="s">
        <v>48</v>
      </c>
      <c r="F3730">
        <v>1</v>
      </c>
      <c r="G3730">
        <v>3</v>
      </c>
      <c r="H3730" t="s">
        <v>78</v>
      </c>
      <c r="I3730">
        <v>6</v>
      </c>
      <c r="J3730" t="s">
        <v>94</v>
      </c>
      <c r="K3730">
        <v>8</v>
      </c>
      <c r="L3730" t="s">
        <v>95</v>
      </c>
      <c r="M3730" t="s">
        <v>125</v>
      </c>
      <c r="N3730">
        <v>3</v>
      </c>
      <c r="O3730" t="s">
        <v>126</v>
      </c>
      <c r="P3730">
        <v>1</v>
      </c>
      <c r="Q3730" t="s">
        <v>37</v>
      </c>
      <c r="R3730">
        <v>5</v>
      </c>
      <c r="S3730" t="s">
        <v>303</v>
      </c>
      <c r="T3730">
        <v>7</v>
      </c>
      <c r="U3730" t="s">
        <v>305</v>
      </c>
      <c r="V3730" t="s">
        <v>187</v>
      </c>
      <c r="W3730">
        <v>3</v>
      </c>
      <c r="X3730" t="s">
        <v>84</v>
      </c>
      <c r="Y3730">
        <v>50</v>
      </c>
      <c r="Z3730">
        <v>193</v>
      </c>
      <c r="AA3730">
        <v>9650</v>
      </c>
      <c r="AB3730">
        <v>2412.5</v>
      </c>
      <c r="AC3730">
        <v>0.25</v>
      </c>
      <c r="AD3730">
        <v>2</v>
      </c>
      <c r="AE3730" t="s">
        <v>72</v>
      </c>
    </row>
    <row r="3731" spans="1:31" x14ac:dyDescent="0.3">
      <c r="A3731">
        <v>1128299</v>
      </c>
      <c r="B3731" t="s">
        <v>77</v>
      </c>
      <c r="C3731" s="1">
        <v>43894</v>
      </c>
      <c r="D3731">
        <v>2020</v>
      </c>
      <c r="E3731" t="s">
        <v>51</v>
      </c>
      <c r="F3731">
        <v>1</v>
      </c>
      <c r="G3731">
        <v>3</v>
      </c>
      <c r="H3731" t="s">
        <v>78</v>
      </c>
      <c r="I3731">
        <v>6</v>
      </c>
      <c r="J3731" t="s">
        <v>94</v>
      </c>
      <c r="K3731">
        <v>8</v>
      </c>
      <c r="L3731" t="s">
        <v>95</v>
      </c>
      <c r="M3731" t="s">
        <v>125</v>
      </c>
      <c r="N3731">
        <v>3</v>
      </c>
      <c r="O3731" t="s">
        <v>126</v>
      </c>
      <c r="P3731">
        <v>1</v>
      </c>
      <c r="Q3731" t="s">
        <v>37</v>
      </c>
      <c r="R3731">
        <v>5</v>
      </c>
      <c r="S3731" t="s">
        <v>303</v>
      </c>
      <c r="T3731">
        <v>7</v>
      </c>
      <c r="U3731" t="s">
        <v>305</v>
      </c>
      <c r="V3731" t="s">
        <v>162</v>
      </c>
      <c r="W3731">
        <v>3</v>
      </c>
      <c r="X3731" t="s">
        <v>84</v>
      </c>
      <c r="Y3731">
        <v>52</v>
      </c>
      <c r="Z3731">
        <v>201</v>
      </c>
      <c r="AA3731">
        <v>10452</v>
      </c>
      <c r="AB3731">
        <v>2613</v>
      </c>
      <c r="AC3731">
        <v>0.25</v>
      </c>
      <c r="AD3731">
        <v>2</v>
      </c>
      <c r="AE3731" t="s">
        <v>72</v>
      </c>
    </row>
    <row r="3732" spans="1:31" x14ac:dyDescent="0.3">
      <c r="A3732">
        <v>1128299</v>
      </c>
      <c r="B3732" t="s">
        <v>77</v>
      </c>
      <c r="C3732" s="1">
        <v>43900</v>
      </c>
      <c r="D3732">
        <v>2020</v>
      </c>
      <c r="E3732" t="s">
        <v>51</v>
      </c>
      <c r="F3732">
        <v>1</v>
      </c>
      <c r="G3732">
        <v>3</v>
      </c>
      <c r="H3732" t="s">
        <v>78</v>
      </c>
      <c r="I3732">
        <v>6</v>
      </c>
      <c r="J3732" t="s">
        <v>94</v>
      </c>
      <c r="K3732">
        <v>8</v>
      </c>
      <c r="L3732" t="s">
        <v>95</v>
      </c>
      <c r="M3732" t="s">
        <v>125</v>
      </c>
      <c r="N3732">
        <v>3</v>
      </c>
      <c r="O3732" t="s">
        <v>126</v>
      </c>
      <c r="P3732">
        <v>1</v>
      </c>
      <c r="Q3732" t="s">
        <v>37</v>
      </c>
      <c r="R3732">
        <v>1</v>
      </c>
      <c r="S3732" t="s">
        <v>127</v>
      </c>
      <c r="T3732">
        <v>5</v>
      </c>
      <c r="U3732" t="s">
        <v>300</v>
      </c>
      <c r="V3732" t="s">
        <v>265</v>
      </c>
      <c r="W3732">
        <v>3</v>
      </c>
      <c r="X3732" t="s">
        <v>84</v>
      </c>
      <c r="Y3732">
        <v>50</v>
      </c>
      <c r="Z3732">
        <v>209</v>
      </c>
      <c r="AA3732">
        <v>10450</v>
      </c>
      <c r="AB3732">
        <v>2612.5</v>
      </c>
      <c r="AC3732">
        <v>0.25</v>
      </c>
      <c r="AD3732">
        <v>2</v>
      </c>
      <c r="AE3732" t="s">
        <v>72</v>
      </c>
    </row>
    <row r="3733" spans="1:31" x14ac:dyDescent="0.3">
      <c r="A3733">
        <v>1128299</v>
      </c>
      <c r="B3733" t="s">
        <v>77</v>
      </c>
      <c r="C3733" s="1">
        <v>43906</v>
      </c>
      <c r="D3733">
        <v>2020</v>
      </c>
      <c r="E3733" t="s">
        <v>51</v>
      </c>
      <c r="F3733">
        <v>1</v>
      </c>
      <c r="G3733">
        <v>3</v>
      </c>
      <c r="H3733" t="s">
        <v>78</v>
      </c>
      <c r="I3733">
        <v>6</v>
      </c>
      <c r="J3733" t="s">
        <v>94</v>
      </c>
      <c r="K3733">
        <v>8</v>
      </c>
      <c r="L3733" t="s">
        <v>95</v>
      </c>
      <c r="M3733" t="s">
        <v>125</v>
      </c>
      <c r="N3733">
        <v>3</v>
      </c>
      <c r="O3733" t="s">
        <v>126</v>
      </c>
      <c r="P3733">
        <v>1</v>
      </c>
      <c r="Q3733" t="s">
        <v>37</v>
      </c>
      <c r="R3733">
        <v>5</v>
      </c>
      <c r="S3733" t="s">
        <v>303</v>
      </c>
      <c r="T3733">
        <v>6</v>
      </c>
      <c r="U3733" t="s">
        <v>304</v>
      </c>
      <c r="V3733" t="s">
        <v>129</v>
      </c>
      <c r="W3733">
        <v>3</v>
      </c>
      <c r="X3733" t="s">
        <v>84</v>
      </c>
      <c r="Y3733">
        <v>31</v>
      </c>
      <c r="Z3733">
        <v>145</v>
      </c>
      <c r="AA3733">
        <v>4495</v>
      </c>
      <c r="AB3733">
        <v>1123.75</v>
      </c>
      <c r="AC3733">
        <v>0.25</v>
      </c>
      <c r="AD3733">
        <v>2</v>
      </c>
      <c r="AE3733" t="s">
        <v>72</v>
      </c>
    </row>
    <row r="3734" spans="1:31" x14ac:dyDescent="0.3">
      <c r="A3734">
        <v>1197831</v>
      </c>
      <c r="B3734" t="s">
        <v>73</v>
      </c>
      <c r="C3734" s="1">
        <v>44272</v>
      </c>
      <c r="D3734">
        <v>2021</v>
      </c>
      <c r="E3734" t="s">
        <v>51</v>
      </c>
      <c r="F3734">
        <v>1</v>
      </c>
      <c r="G3734">
        <v>2</v>
      </c>
      <c r="H3734" t="s">
        <v>74</v>
      </c>
      <c r="I3734">
        <v>12</v>
      </c>
      <c r="J3734" t="s">
        <v>96</v>
      </c>
      <c r="K3734">
        <v>14</v>
      </c>
      <c r="L3734" t="s">
        <v>97</v>
      </c>
      <c r="M3734" t="s">
        <v>125</v>
      </c>
      <c r="N3734">
        <v>3</v>
      </c>
      <c r="O3734" t="s">
        <v>126</v>
      </c>
      <c r="P3734">
        <v>1</v>
      </c>
      <c r="Q3734" t="s">
        <v>37</v>
      </c>
      <c r="R3734">
        <v>1</v>
      </c>
      <c r="S3734" t="s">
        <v>127</v>
      </c>
      <c r="T3734">
        <v>4</v>
      </c>
      <c r="U3734" t="s">
        <v>128</v>
      </c>
      <c r="V3734" t="s">
        <v>189</v>
      </c>
      <c r="W3734">
        <v>3</v>
      </c>
      <c r="X3734" t="s">
        <v>84</v>
      </c>
      <c r="Y3734">
        <v>23</v>
      </c>
      <c r="Z3734">
        <v>219</v>
      </c>
      <c r="AA3734">
        <v>5037</v>
      </c>
      <c r="AB3734">
        <v>1964.4299999999998</v>
      </c>
      <c r="AC3734">
        <v>0.38999999999999996</v>
      </c>
      <c r="AD3734">
        <v>2</v>
      </c>
      <c r="AE3734" t="s">
        <v>72</v>
      </c>
    </row>
    <row r="3735" spans="1:31" x14ac:dyDescent="0.3">
      <c r="A3735">
        <v>1197831</v>
      </c>
      <c r="B3735" t="s">
        <v>73</v>
      </c>
      <c r="C3735" s="1">
        <v>44284</v>
      </c>
      <c r="D3735">
        <v>2021</v>
      </c>
      <c r="E3735" t="s">
        <v>51</v>
      </c>
      <c r="F3735">
        <v>1</v>
      </c>
      <c r="G3735">
        <v>2</v>
      </c>
      <c r="H3735" t="s">
        <v>74</v>
      </c>
      <c r="I3735">
        <v>12</v>
      </c>
      <c r="J3735" t="s">
        <v>96</v>
      </c>
      <c r="K3735">
        <v>14</v>
      </c>
      <c r="L3735" t="s">
        <v>97</v>
      </c>
      <c r="M3735" t="s">
        <v>125</v>
      </c>
      <c r="N3735">
        <v>3</v>
      </c>
      <c r="O3735" t="s">
        <v>126</v>
      </c>
      <c r="P3735">
        <v>1</v>
      </c>
      <c r="Q3735" t="s">
        <v>37</v>
      </c>
      <c r="R3735">
        <v>5</v>
      </c>
      <c r="S3735" t="s">
        <v>303</v>
      </c>
      <c r="T3735">
        <v>7</v>
      </c>
      <c r="U3735" t="s">
        <v>305</v>
      </c>
      <c r="V3735" t="s">
        <v>202</v>
      </c>
      <c r="W3735">
        <v>3</v>
      </c>
      <c r="X3735" t="s">
        <v>84</v>
      </c>
      <c r="Y3735">
        <v>17</v>
      </c>
      <c r="Z3735">
        <v>203</v>
      </c>
      <c r="AA3735">
        <v>3451</v>
      </c>
      <c r="AB3735">
        <v>1449.4199999999998</v>
      </c>
      <c r="AC3735">
        <v>0.42</v>
      </c>
      <c r="AD3735">
        <v>2</v>
      </c>
      <c r="AE3735" t="s">
        <v>72</v>
      </c>
    </row>
    <row r="3736" spans="1:31" x14ac:dyDescent="0.3">
      <c r="A3736">
        <v>1197831</v>
      </c>
      <c r="B3736" t="s">
        <v>73</v>
      </c>
      <c r="C3736" s="1">
        <v>44296</v>
      </c>
      <c r="D3736">
        <v>2021</v>
      </c>
      <c r="E3736" t="s">
        <v>52</v>
      </c>
      <c r="F3736">
        <v>2</v>
      </c>
      <c r="G3736">
        <v>2</v>
      </c>
      <c r="H3736" t="s">
        <v>74</v>
      </c>
      <c r="I3736">
        <v>12</v>
      </c>
      <c r="J3736" t="s">
        <v>96</v>
      </c>
      <c r="K3736">
        <v>14</v>
      </c>
      <c r="L3736" t="s">
        <v>97</v>
      </c>
      <c r="M3736" t="s">
        <v>125</v>
      </c>
      <c r="N3736">
        <v>3</v>
      </c>
      <c r="O3736" t="s">
        <v>126</v>
      </c>
      <c r="P3736">
        <v>1</v>
      </c>
      <c r="Q3736" t="s">
        <v>37</v>
      </c>
      <c r="R3736">
        <v>1</v>
      </c>
      <c r="S3736" t="s">
        <v>127</v>
      </c>
      <c r="T3736">
        <v>4</v>
      </c>
      <c r="U3736" t="s">
        <v>128</v>
      </c>
      <c r="V3736" t="s">
        <v>186</v>
      </c>
      <c r="W3736">
        <v>3</v>
      </c>
      <c r="X3736" t="s">
        <v>84</v>
      </c>
      <c r="Y3736">
        <v>32</v>
      </c>
      <c r="Z3736">
        <v>240</v>
      </c>
      <c r="AA3736">
        <v>7680</v>
      </c>
      <c r="AB3736">
        <v>3609.6</v>
      </c>
      <c r="AC3736">
        <v>0.47</v>
      </c>
      <c r="AD3736">
        <v>2</v>
      </c>
      <c r="AE3736" t="s">
        <v>72</v>
      </c>
    </row>
    <row r="3737" spans="1:31" x14ac:dyDescent="0.3">
      <c r="A3737">
        <v>1197831</v>
      </c>
      <c r="B3737" t="s">
        <v>73</v>
      </c>
      <c r="C3737" s="1">
        <v>44302</v>
      </c>
      <c r="D3737">
        <v>2021</v>
      </c>
      <c r="E3737" t="s">
        <v>52</v>
      </c>
      <c r="F3737">
        <v>2</v>
      </c>
      <c r="G3737">
        <v>2</v>
      </c>
      <c r="H3737" t="s">
        <v>74</v>
      </c>
      <c r="I3737">
        <v>12</v>
      </c>
      <c r="J3737" t="s">
        <v>96</v>
      </c>
      <c r="K3737">
        <v>14</v>
      </c>
      <c r="L3737" t="s">
        <v>97</v>
      </c>
      <c r="M3737" t="s">
        <v>125</v>
      </c>
      <c r="N3737">
        <v>3</v>
      </c>
      <c r="O3737" t="s">
        <v>126</v>
      </c>
      <c r="P3737">
        <v>1</v>
      </c>
      <c r="Q3737" t="s">
        <v>37</v>
      </c>
      <c r="R3737">
        <v>5</v>
      </c>
      <c r="S3737" t="s">
        <v>303</v>
      </c>
      <c r="T3737">
        <v>6</v>
      </c>
      <c r="U3737" t="s">
        <v>304</v>
      </c>
      <c r="V3737" t="s">
        <v>129</v>
      </c>
      <c r="W3737">
        <v>3</v>
      </c>
      <c r="X3737" t="s">
        <v>84</v>
      </c>
      <c r="Y3737">
        <v>30</v>
      </c>
      <c r="Z3737">
        <v>264</v>
      </c>
      <c r="AA3737">
        <v>7920</v>
      </c>
      <c r="AB3737">
        <v>3959.9999999999995</v>
      </c>
      <c r="AC3737">
        <v>0.49999999999999994</v>
      </c>
      <c r="AD3737">
        <v>2</v>
      </c>
      <c r="AE3737" t="s">
        <v>72</v>
      </c>
    </row>
    <row r="3738" spans="1:31" x14ac:dyDescent="0.3">
      <c r="A3738">
        <v>1197831</v>
      </c>
      <c r="B3738" t="s">
        <v>73</v>
      </c>
      <c r="C3738" s="1">
        <v>44308</v>
      </c>
      <c r="D3738">
        <v>2021</v>
      </c>
      <c r="E3738" t="s">
        <v>52</v>
      </c>
      <c r="F3738">
        <v>2</v>
      </c>
      <c r="G3738">
        <v>2</v>
      </c>
      <c r="H3738" t="s">
        <v>74</v>
      </c>
      <c r="I3738">
        <v>12</v>
      </c>
      <c r="J3738" t="s">
        <v>96</v>
      </c>
      <c r="K3738">
        <v>14</v>
      </c>
      <c r="L3738" t="s">
        <v>97</v>
      </c>
      <c r="M3738" t="s">
        <v>125</v>
      </c>
      <c r="N3738">
        <v>3</v>
      </c>
      <c r="O3738" t="s">
        <v>126</v>
      </c>
      <c r="P3738">
        <v>1</v>
      </c>
      <c r="Q3738" t="s">
        <v>37</v>
      </c>
      <c r="R3738">
        <v>1</v>
      </c>
      <c r="S3738" t="s">
        <v>127</v>
      </c>
      <c r="T3738">
        <v>4</v>
      </c>
      <c r="U3738" t="s">
        <v>128</v>
      </c>
      <c r="V3738" t="s">
        <v>161</v>
      </c>
      <c r="W3738">
        <v>3</v>
      </c>
      <c r="X3738" t="s">
        <v>84</v>
      </c>
      <c r="Y3738">
        <v>44</v>
      </c>
      <c r="Z3738">
        <v>271</v>
      </c>
      <c r="AA3738">
        <v>11924</v>
      </c>
      <c r="AB3738">
        <v>6081.24</v>
      </c>
      <c r="AC3738">
        <v>0.51</v>
      </c>
      <c r="AD3738">
        <v>2</v>
      </c>
      <c r="AE3738" t="s">
        <v>72</v>
      </c>
    </row>
    <row r="3739" spans="1:31" x14ac:dyDescent="0.3">
      <c r="A3739">
        <v>1197831</v>
      </c>
      <c r="B3739" t="s">
        <v>73</v>
      </c>
      <c r="C3739" s="1">
        <v>44314</v>
      </c>
      <c r="D3739">
        <v>2021</v>
      </c>
      <c r="E3739" t="s">
        <v>52</v>
      </c>
      <c r="F3739">
        <v>2</v>
      </c>
      <c r="G3739">
        <v>2</v>
      </c>
      <c r="H3739" t="s">
        <v>74</v>
      </c>
      <c r="I3739">
        <v>12</v>
      </c>
      <c r="J3739" t="s">
        <v>96</v>
      </c>
      <c r="K3739">
        <v>14</v>
      </c>
      <c r="L3739" t="s">
        <v>97</v>
      </c>
      <c r="M3739" t="s">
        <v>125</v>
      </c>
      <c r="N3739">
        <v>3</v>
      </c>
      <c r="O3739" t="s">
        <v>126</v>
      </c>
      <c r="P3739">
        <v>1</v>
      </c>
      <c r="Q3739" t="s">
        <v>37</v>
      </c>
      <c r="R3739">
        <v>5</v>
      </c>
      <c r="S3739" t="s">
        <v>303</v>
      </c>
      <c r="T3739">
        <v>8</v>
      </c>
      <c r="U3739" t="s">
        <v>306</v>
      </c>
      <c r="V3739" t="s">
        <v>189</v>
      </c>
      <c r="W3739">
        <v>3</v>
      </c>
      <c r="X3739" t="s">
        <v>84</v>
      </c>
      <c r="Y3739">
        <v>33</v>
      </c>
      <c r="Z3739">
        <v>213</v>
      </c>
      <c r="AA3739">
        <v>7029</v>
      </c>
      <c r="AB3739">
        <v>3303.6299999999997</v>
      </c>
      <c r="AC3739">
        <v>0.47</v>
      </c>
      <c r="AD3739">
        <v>2</v>
      </c>
      <c r="AE3739" t="s">
        <v>72</v>
      </c>
    </row>
    <row r="3740" spans="1:31" x14ac:dyDescent="0.3">
      <c r="A3740">
        <v>1197831</v>
      </c>
      <c r="B3740" t="s">
        <v>73</v>
      </c>
      <c r="C3740" s="1">
        <v>44320</v>
      </c>
      <c r="D3740">
        <v>2021</v>
      </c>
      <c r="E3740" t="s">
        <v>53</v>
      </c>
      <c r="F3740">
        <v>2</v>
      </c>
      <c r="G3740">
        <v>2</v>
      </c>
      <c r="H3740" t="s">
        <v>74</v>
      </c>
      <c r="I3740">
        <v>12</v>
      </c>
      <c r="J3740" t="s">
        <v>96</v>
      </c>
      <c r="K3740">
        <v>14</v>
      </c>
      <c r="L3740" t="s">
        <v>97</v>
      </c>
      <c r="M3740" t="s">
        <v>125</v>
      </c>
      <c r="N3740">
        <v>3</v>
      </c>
      <c r="O3740" t="s">
        <v>126</v>
      </c>
      <c r="P3740">
        <v>1</v>
      </c>
      <c r="Q3740" t="s">
        <v>37</v>
      </c>
      <c r="R3740">
        <v>1</v>
      </c>
      <c r="S3740" t="s">
        <v>127</v>
      </c>
      <c r="T3740">
        <v>4</v>
      </c>
      <c r="U3740" t="s">
        <v>128</v>
      </c>
      <c r="V3740" t="s">
        <v>204</v>
      </c>
      <c r="W3740">
        <v>3</v>
      </c>
      <c r="X3740" t="s">
        <v>84</v>
      </c>
      <c r="Y3740">
        <v>25</v>
      </c>
      <c r="Z3740">
        <v>178</v>
      </c>
      <c r="AA3740">
        <v>4450</v>
      </c>
      <c r="AB3740">
        <v>2136</v>
      </c>
      <c r="AC3740">
        <v>0.48</v>
      </c>
      <c r="AD3740">
        <v>2</v>
      </c>
      <c r="AE3740" t="s">
        <v>72</v>
      </c>
    </row>
    <row r="3741" spans="1:31" x14ac:dyDescent="0.3">
      <c r="A3741">
        <v>1197831</v>
      </c>
      <c r="B3741" t="s">
        <v>73</v>
      </c>
      <c r="C3741" s="1">
        <v>44326</v>
      </c>
      <c r="D3741">
        <v>2021</v>
      </c>
      <c r="E3741" t="s">
        <v>53</v>
      </c>
      <c r="F3741">
        <v>2</v>
      </c>
      <c r="G3741">
        <v>2</v>
      </c>
      <c r="H3741" t="s">
        <v>74</v>
      </c>
      <c r="I3741">
        <v>12</v>
      </c>
      <c r="J3741" t="s">
        <v>96</v>
      </c>
      <c r="K3741">
        <v>14</v>
      </c>
      <c r="L3741" t="s">
        <v>97</v>
      </c>
      <c r="M3741" t="s">
        <v>125</v>
      </c>
      <c r="N3741">
        <v>3</v>
      </c>
      <c r="O3741" t="s">
        <v>126</v>
      </c>
      <c r="P3741">
        <v>1</v>
      </c>
      <c r="Q3741" t="s">
        <v>37</v>
      </c>
      <c r="R3741">
        <v>1</v>
      </c>
      <c r="S3741" t="s">
        <v>127</v>
      </c>
      <c r="T3741">
        <v>4</v>
      </c>
      <c r="U3741" t="s">
        <v>128</v>
      </c>
      <c r="V3741" t="s">
        <v>161</v>
      </c>
      <c r="W3741">
        <v>3</v>
      </c>
      <c r="X3741" t="s">
        <v>84</v>
      </c>
      <c r="Y3741">
        <v>21</v>
      </c>
      <c r="Z3741">
        <v>223</v>
      </c>
      <c r="AA3741">
        <v>4683</v>
      </c>
      <c r="AB3741">
        <v>2294.6699999999996</v>
      </c>
      <c r="AC3741">
        <v>0.48999999999999994</v>
      </c>
      <c r="AD3741">
        <v>2</v>
      </c>
      <c r="AE3741" t="s">
        <v>72</v>
      </c>
    </row>
    <row r="3742" spans="1:31" x14ac:dyDescent="0.3">
      <c r="A3742">
        <v>1197831</v>
      </c>
      <c r="B3742" t="s">
        <v>73</v>
      </c>
      <c r="C3742" s="1">
        <v>44332</v>
      </c>
      <c r="D3742">
        <v>2021</v>
      </c>
      <c r="E3742" t="s">
        <v>53</v>
      </c>
      <c r="F3742">
        <v>2</v>
      </c>
      <c r="G3742">
        <v>2</v>
      </c>
      <c r="H3742" t="s">
        <v>74</v>
      </c>
      <c r="I3742">
        <v>12</v>
      </c>
      <c r="J3742" t="s">
        <v>96</v>
      </c>
      <c r="K3742">
        <v>14</v>
      </c>
      <c r="L3742" t="s">
        <v>97</v>
      </c>
      <c r="M3742" t="s">
        <v>125</v>
      </c>
      <c r="N3742">
        <v>3</v>
      </c>
      <c r="O3742" t="s">
        <v>126</v>
      </c>
      <c r="P3742">
        <v>1</v>
      </c>
      <c r="Q3742" t="s">
        <v>37</v>
      </c>
      <c r="R3742">
        <v>5</v>
      </c>
      <c r="S3742" t="s">
        <v>303</v>
      </c>
      <c r="T3742">
        <v>7</v>
      </c>
      <c r="U3742" t="s">
        <v>305</v>
      </c>
      <c r="V3742" t="s">
        <v>187</v>
      </c>
      <c r="W3742">
        <v>3</v>
      </c>
      <c r="X3742" t="s">
        <v>84</v>
      </c>
      <c r="Y3742">
        <v>37</v>
      </c>
      <c r="Z3742">
        <v>264</v>
      </c>
      <c r="AA3742">
        <v>9768</v>
      </c>
      <c r="AB3742">
        <v>4786.32</v>
      </c>
      <c r="AC3742">
        <v>0.48999999999999994</v>
      </c>
      <c r="AD3742">
        <v>2</v>
      </c>
      <c r="AE3742" t="s">
        <v>72</v>
      </c>
    </row>
    <row r="3743" spans="1:31" x14ac:dyDescent="0.3">
      <c r="A3743">
        <v>1185732</v>
      </c>
      <c r="B3743" t="s">
        <v>30</v>
      </c>
      <c r="C3743" s="1">
        <v>44338</v>
      </c>
      <c r="D3743">
        <v>2021</v>
      </c>
      <c r="E3743" t="s">
        <v>53</v>
      </c>
      <c r="F3743">
        <v>2</v>
      </c>
      <c r="G3743">
        <v>2</v>
      </c>
      <c r="H3743" t="s">
        <v>74</v>
      </c>
      <c r="I3743">
        <v>12</v>
      </c>
      <c r="J3743" t="s">
        <v>96</v>
      </c>
      <c r="K3743">
        <v>14</v>
      </c>
      <c r="L3743" t="s">
        <v>97</v>
      </c>
      <c r="M3743" t="s">
        <v>125</v>
      </c>
      <c r="N3743">
        <v>3</v>
      </c>
      <c r="O3743" t="s">
        <v>126</v>
      </c>
      <c r="P3743">
        <v>1</v>
      </c>
      <c r="Q3743" t="s">
        <v>37</v>
      </c>
      <c r="R3743">
        <v>5</v>
      </c>
      <c r="S3743" t="s">
        <v>303</v>
      </c>
      <c r="T3743">
        <v>7</v>
      </c>
      <c r="U3743" t="s">
        <v>305</v>
      </c>
      <c r="V3743" t="s">
        <v>162</v>
      </c>
      <c r="W3743">
        <v>3</v>
      </c>
      <c r="X3743" t="s">
        <v>84</v>
      </c>
      <c r="Y3743">
        <v>23</v>
      </c>
      <c r="Z3743">
        <v>70</v>
      </c>
      <c r="AA3743">
        <v>1610</v>
      </c>
      <c r="AB3743">
        <v>660.09999999999991</v>
      </c>
      <c r="AC3743">
        <v>0.41</v>
      </c>
      <c r="AD3743">
        <v>2</v>
      </c>
      <c r="AE3743" t="s">
        <v>72</v>
      </c>
    </row>
    <row r="3744" spans="1:31" x14ac:dyDescent="0.3">
      <c r="A3744">
        <v>1197831</v>
      </c>
      <c r="B3744" t="s">
        <v>73</v>
      </c>
      <c r="C3744" s="1">
        <v>44416</v>
      </c>
      <c r="D3744">
        <v>2021</v>
      </c>
      <c r="E3744" t="s">
        <v>31</v>
      </c>
      <c r="F3744">
        <v>3</v>
      </c>
      <c r="G3744">
        <v>2</v>
      </c>
      <c r="H3744" t="s">
        <v>74</v>
      </c>
      <c r="I3744">
        <v>14</v>
      </c>
      <c r="J3744" t="s">
        <v>98</v>
      </c>
      <c r="K3744">
        <v>16</v>
      </c>
      <c r="L3744" t="s">
        <v>99</v>
      </c>
      <c r="M3744" t="s">
        <v>125</v>
      </c>
      <c r="N3744">
        <v>3</v>
      </c>
      <c r="O3744" t="s">
        <v>126</v>
      </c>
      <c r="P3744">
        <v>1</v>
      </c>
      <c r="Q3744" t="s">
        <v>37</v>
      </c>
      <c r="R3744">
        <v>1</v>
      </c>
      <c r="S3744" t="s">
        <v>127</v>
      </c>
      <c r="T3744">
        <v>5</v>
      </c>
      <c r="U3744" t="s">
        <v>300</v>
      </c>
      <c r="V3744" t="s">
        <v>265</v>
      </c>
      <c r="W3744">
        <v>3</v>
      </c>
      <c r="X3744" t="s">
        <v>84</v>
      </c>
      <c r="Y3744">
        <v>26</v>
      </c>
      <c r="Z3744">
        <v>192</v>
      </c>
      <c r="AA3744">
        <v>4992</v>
      </c>
      <c r="AB3744">
        <v>2096.64</v>
      </c>
      <c r="AC3744">
        <v>0.42</v>
      </c>
      <c r="AD3744">
        <v>2</v>
      </c>
      <c r="AE3744" t="s">
        <v>72</v>
      </c>
    </row>
    <row r="3745" spans="1:31" x14ac:dyDescent="0.3">
      <c r="A3745">
        <v>1197831</v>
      </c>
      <c r="B3745" t="s">
        <v>73</v>
      </c>
      <c r="C3745" s="1">
        <v>44422</v>
      </c>
      <c r="D3745">
        <v>2021</v>
      </c>
      <c r="E3745" t="s">
        <v>31</v>
      </c>
      <c r="F3745">
        <v>3</v>
      </c>
      <c r="G3745">
        <v>2</v>
      </c>
      <c r="H3745" t="s">
        <v>74</v>
      </c>
      <c r="I3745">
        <v>14</v>
      </c>
      <c r="J3745" t="s">
        <v>98</v>
      </c>
      <c r="K3745">
        <v>16</v>
      </c>
      <c r="L3745" t="s">
        <v>99</v>
      </c>
      <c r="M3745" t="s">
        <v>125</v>
      </c>
      <c r="N3745">
        <v>3</v>
      </c>
      <c r="O3745" t="s">
        <v>126</v>
      </c>
      <c r="P3745">
        <v>1</v>
      </c>
      <c r="Q3745" t="s">
        <v>37</v>
      </c>
      <c r="R3745">
        <v>5</v>
      </c>
      <c r="S3745" t="s">
        <v>303</v>
      </c>
      <c r="T3745">
        <v>6</v>
      </c>
      <c r="U3745" t="s">
        <v>304</v>
      </c>
      <c r="V3745" t="s">
        <v>129</v>
      </c>
      <c r="W3745">
        <v>3</v>
      </c>
      <c r="X3745" t="s">
        <v>84</v>
      </c>
      <c r="Y3745">
        <v>32</v>
      </c>
      <c r="Z3745">
        <v>194</v>
      </c>
      <c r="AA3745">
        <v>6208</v>
      </c>
      <c r="AB3745">
        <v>2917.7599999999998</v>
      </c>
      <c r="AC3745">
        <v>0.47</v>
      </c>
      <c r="AD3745">
        <v>2</v>
      </c>
      <c r="AE3745" t="s">
        <v>72</v>
      </c>
    </row>
    <row r="3746" spans="1:31" x14ac:dyDescent="0.3">
      <c r="A3746">
        <v>1197831</v>
      </c>
      <c r="B3746" t="s">
        <v>73</v>
      </c>
      <c r="C3746" s="1">
        <v>44428</v>
      </c>
      <c r="D3746">
        <v>2021</v>
      </c>
      <c r="E3746" t="s">
        <v>31</v>
      </c>
      <c r="F3746">
        <v>3</v>
      </c>
      <c r="G3746">
        <v>2</v>
      </c>
      <c r="H3746" t="s">
        <v>74</v>
      </c>
      <c r="I3746">
        <v>14</v>
      </c>
      <c r="J3746" t="s">
        <v>98</v>
      </c>
      <c r="K3746">
        <v>16</v>
      </c>
      <c r="L3746" t="s">
        <v>99</v>
      </c>
      <c r="M3746" t="s">
        <v>125</v>
      </c>
      <c r="N3746">
        <v>3</v>
      </c>
      <c r="O3746" t="s">
        <v>126</v>
      </c>
      <c r="P3746">
        <v>1</v>
      </c>
      <c r="Q3746" t="s">
        <v>37</v>
      </c>
      <c r="R3746">
        <v>1</v>
      </c>
      <c r="S3746" t="s">
        <v>127</v>
      </c>
      <c r="T3746">
        <v>4</v>
      </c>
      <c r="U3746" t="s">
        <v>128</v>
      </c>
      <c r="V3746" t="s">
        <v>189</v>
      </c>
      <c r="W3746">
        <v>3</v>
      </c>
      <c r="X3746" t="s">
        <v>84</v>
      </c>
      <c r="Y3746">
        <v>16</v>
      </c>
      <c r="Z3746">
        <v>202</v>
      </c>
      <c r="AA3746">
        <v>3232</v>
      </c>
      <c r="AB3746">
        <v>1519.04</v>
      </c>
      <c r="AC3746">
        <v>0.47</v>
      </c>
      <c r="AD3746">
        <v>2</v>
      </c>
      <c r="AE3746" t="s">
        <v>72</v>
      </c>
    </row>
    <row r="3747" spans="1:31" x14ac:dyDescent="0.3">
      <c r="A3747">
        <v>1197831</v>
      </c>
      <c r="B3747" t="s">
        <v>73</v>
      </c>
      <c r="C3747" s="1">
        <v>44434</v>
      </c>
      <c r="D3747">
        <v>2021</v>
      </c>
      <c r="E3747" t="s">
        <v>31</v>
      </c>
      <c r="F3747">
        <v>3</v>
      </c>
      <c r="G3747">
        <v>2</v>
      </c>
      <c r="H3747" t="s">
        <v>74</v>
      </c>
      <c r="I3747">
        <v>14</v>
      </c>
      <c r="J3747" t="s">
        <v>98</v>
      </c>
      <c r="K3747">
        <v>16</v>
      </c>
      <c r="L3747" t="s">
        <v>99</v>
      </c>
      <c r="M3747" t="s">
        <v>125</v>
      </c>
      <c r="N3747">
        <v>3</v>
      </c>
      <c r="O3747" t="s">
        <v>126</v>
      </c>
      <c r="P3747">
        <v>1</v>
      </c>
      <c r="Q3747" t="s">
        <v>37</v>
      </c>
      <c r="R3747">
        <v>5</v>
      </c>
      <c r="S3747" t="s">
        <v>303</v>
      </c>
      <c r="T3747">
        <v>7</v>
      </c>
      <c r="U3747" t="s">
        <v>305</v>
      </c>
      <c r="V3747" t="s">
        <v>202</v>
      </c>
      <c r="W3747">
        <v>3</v>
      </c>
      <c r="X3747" t="s">
        <v>84</v>
      </c>
      <c r="Y3747">
        <v>16</v>
      </c>
      <c r="Z3747">
        <v>218</v>
      </c>
      <c r="AA3747">
        <v>3488</v>
      </c>
      <c r="AB3747">
        <v>1709.1199999999997</v>
      </c>
      <c r="AC3747">
        <v>0.48999999999999994</v>
      </c>
      <c r="AD3747">
        <v>2</v>
      </c>
      <c r="AE3747" t="s">
        <v>72</v>
      </c>
    </row>
    <row r="3748" spans="1:31" x14ac:dyDescent="0.3">
      <c r="A3748">
        <v>1197831</v>
      </c>
      <c r="B3748" t="s">
        <v>73</v>
      </c>
      <c r="C3748" s="1">
        <v>44440</v>
      </c>
      <c r="D3748">
        <v>2021</v>
      </c>
      <c r="E3748" t="s">
        <v>43</v>
      </c>
      <c r="F3748">
        <v>3</v>
      </c>
      <c r="G3748">
        <v>2</v>
      </c>
      <c r="H3748" t="s">
        <v>74</v>
      </c>
      <c r="I3748">
        <v>14</v>
      </c>
      <c r="J3748" t="s">
        <v>98</v>
      </c>
      <c r="K3748">
        <v>16</v>
      </c>
      <c r="L3748" t="s">
        <v>99</v>
      </c>
      <c r="M3748" t="s">
        <v>125</v>
      </c>
      <c r="N3748">
        <v>3</v>
      </c>
      <c r="O3748" t="s">
        <v>126</v>
      </c>
      <c r="P3748">
        <v>1</v>
      </c>
      <c r="Q3748" t="s">
        <v>37</v>
      </c>
      <c r="R3748">
        <v>1</v>
      </c>
      <c r="S3748" t="s">
        <v>127</v>
      </c>
      <c r="T3748">
        <v>4</v>
      </c>
      <c r="U3748" t="s">
        <v>128</v>
      </c>
      <c r="V3748" t="s">
        <v>186</v>
      </c>
      <c r="W3748">
        <v>3</v>
      </c>
      <c r="X3748" t="s">
        <v>84</v>
      </c>
      <c r="Y3748">
        <v>35</v>
      </c>
      <c r="Z3748">
        <v>233</v>
      </c>
      <c r="AA3748">
        <v>8155</v>
      </c>
      <c r="AB3748">
        <v>3832.85</v>
      </c>
      <c r="AC3748">
        <v>0.47</v>
      </c>
      <c r="AD3748">
        <v>2</v>
      </c>
      <c r="AE3748" t="s">
        <v>72</v>
      </c>
    </row>
    <row r="3749" spans="1:31" x14ac:dyDescent="0.3">
      <c r="A3749">
        <v>1197831</v>
      </c>
      <c r="B3749" t="s">
        <v>73</v>
      </c>
      <c r="C3749" s="1">
        <v>44446</v>
      </c>
      <c r="D3749">
        <v>2021</v>
      </c>
      <c r="E3749" t="s">
        <v>43</v>
      </c>
      <c r="F3749">
        <v>3</v>
      </c>
      <c r="G3749">
        <v>2</v>
      </c>
      <c r="H3749" t="s">
        <v>74</v>
      </c>
      <c r="I3749">
        <v>14</v>
      </c>
      <c r="J3749" t="s">
        <v>98</v>
      </c>
      <c r="K3749">
        <v>16</v>
      </c>
      <c r="L3749" t="s">
        <v>99</v>
      </c>
      <c r="M3749" t="s">
        <v>125</v>
      </c>
      <c r="N3749">
        <v>3</v>
      </c>
      <c r="O3749" t="s">
        <v>126</v>
      </c>
      <c r="P3749">
        <v>1</v>
      </c>
      <c r="Q3749" t="s">
        <v>37</v>
      </c>
      <c r="R3749">
        <v>5</v>
      </c>
      <c r="S3749" t="s">
        <v>303</v>
      </c>
      <c r="T3749">
        <v>6</v>
      </c>
      <c r="U3749" t="s">
        <v>304</v>
      </c>
      <c r="V3749" t="s">
        <v>129</v>
      </c>
      <c r="W3749">
        <v>3</v>
      </c>
      <c r="X3749" t="s">
        <v>84</v>
      </c>
      <c r="Y3749">
        <v>37</v>
      </c>
      <c r="Z3749">
        <v>264</v>
      </c>
      <c r="AA3749">
        <v>9768</v>
      </c>
      <c r="AB3749">
        <v>5372.4</v>
      </c>
      <c r="AC3749">
        <v>0.54999999999999993</v>
      </c>
      <c r="AD3749">
        <v>2</v>
      </c>
      <c r="AE3749" t="s">
        <v>72</v>
      </c>
    </row>
    <row r="3750" spans="1:31" x14ac:dyDescent="0.3">
      <c r="A3750">
        <v>1197831</v>
      </c>
      <c r="B3750" t="s">
        <v>73</v>
      </c>
      <c r="C3750" s="1">
        <v>44452</v>
      </c>
      <c r="D3750">
        <v>2021</v>
      </c>
      <c r="E3750" t="s">
        <v>43</v>
      </c>
      <c r="F3750">
        <v>3</v>
      </c>
      <c r="G3750">
        <v>2</v>
      </c>
      <c r="H3750" t="s">
        <v>74</v>
      </c>
      <c r="I3750">
        <v>14</v>
      </c>
      <c r="J3750" t="s">
        <v>98</v>
      </c>
      <c r="K3750">
        <v>16</v>
      </c>
      <c r="L3750" t="s">
        <v>99</v>
      </c>
      <c r="M3750" t="s">
        <v>125</v>
      </c>
      <c r="N3750">
        <v>3</v>
      </c>
      <c r="O3750" t="s">
        <v>126</v>
      </c>
      <c r="P3750">
        <v>1</v>
      </c>
      <c r="Q3750" t="s">
        <v>37</v>
      </c>
      <c r="R3750">
        <v>1</v>
      </c>
      <c r="S3750" t="s">
        <v>127</v>
      </c>
      <c r="T3750">
        <v>4</v>
      </c>
      <c r="U3750" t="s">
        <v>128</v>
      </c>
      <c r="V3750" t="s">
        <v>161</v>
      </c>
      <c r="W3750">
        <v>3</v>
      </c>
      <c r="X3750" t="s">
        <v>84</v>
      </c>
      <c r="Y3750">
        <v>39</v>
      </c>
      <c r="Z3750">
        <v>233</v>
      </c>
      <c r="AA3750">
        <v>9087</v>
      </c>
      <c r="AB3750">
        <v>4906.9799999999996</v>
      </c>
      <c r="AC3750">
        <v>0.53999999999999992</v>
      </c>
      <c r="AD3750">
        <v>2</v>
      </c>
      <c r="AE3750" t="s">
        <v>72</v>
      </c>
    </row>
    <row r="3751" spans="1:31" x14ac:dyDescent="0.3">
      <c r="A3751">
        <v>1197831</v>
      </c>
      <c r="B3751" t="s">
        <v>73</v>
      </c>
      <c r="C3751" s="1">
        <v>44458</v>
      </c>
      <c r="D3751">
        <v>2021</v>
      </c>
      <c r="E3751" t="s">
        <v>43</v>
      </c>
      <c r="F3751">
        <v>3</v>
      </c>
      <c r="G3751">
        <v>2</v>
      </c>
      <c r="H3751" t="s">
        <v>74</v>
      </c>
      <c r="I3751">
        <v>14</v>
      </c>
      <c r="J3751" t="s">
        <v>98</v>
      </c>
      <c r="K3751">
        <v>16</v>
      </c>
      <c r="L3751" t="s">
        <v>99</v>
      </c>
      <c r="M3751" t="s">
        <v>125</v>
      </c>
      <c r="N3751">
        <v>3</v>
      </c>
      <c r="O3751" t="s">
        <v>126</v>
      </c>
      <c r="P3751">
        <v>1</v>
      </c>
      <c r="Q3751" t="s">
        <v>37</v>
      </c>
      <c r="R3751">
        <v>5</v>
      </c>
      <c r="S3751" t="s">
        <v>303</v>
      </c>
      <c r="T3751">
        <v>8</v>
      </c>
      <c r="U3751" t="s">
        <v>306</v>
      </c>
      <c r="V3751" t="s">
        <v>189</v>
      </c>
      <c r="W3751">
        <v>3</v>
      </c>
      <c r="X3751" t="s">
        <v>84</v>
      </c>
      <c r="Y3751">
        <v>36</v>
      </c>
      <c r="Z3751">
        <v>173</v>
      </c>
      <c r="AA3751">
        <v>6228</v>
      </c>
      <c r="AB3751">
        <v>3425.3999999999996</v>
      </c>
      <c r="AC3751">
        <v>0.54999999999999993</v>
      </c>
      <c r="AD3751">
        <v>2</v>
      </c>
      <c r="AE3751" t="s">
        <v>72</v>
      </c>
    </row>
    <row r="3752" spans="1:31" x14ac:dyDescent="0.3">
      <c r="A3752">
        <v>1197831</v>
      </c>
      <c r="B3752" t="s">
        <v>73</v>
      </c>
      <c r="C3752" s="1">
        <v>44470</v>
      </c>
      <c r="D3752">
        <v>2021</v>
      </c>
      <c r="E3752" t="s">
        <v>44</v>
      </c>
      <c r="F3752">
        <v>4</v>
      </c>
      <c r="G3752">
        <v>2</v>
      </c>
      <c r="H3752" t="s">
        <v>74</v>
      </c>
      <c r="I3752">
        <v>14</v>
      </c>
      <c r="J3752" t="s">
        <v>98</v>
      </c>
      <c r="K3752">
        <v>16</v>
      </c>
      <c r="L3752" t="s">
        <v>99</v>
      </c>
      <c r="M3752" t="s">
        <v>125</v>
      </c>
      <c r="N3752">
        <v>3</v>
      </c>
      <c r="O3752" t="s">
        <v>126</v>
      </c>
      <c r="P3752">
        <v>1</v>
      </c>
      <c r="Q3752" t="s">
        <v>37</v>
      </c>
      <c r="R3752">
        <v>1</v>
      </c>
      <c r="S3752" t="s">
        <v>127</v>
      </c>
      <c r="T3752">
        <v>4</v>
      </c>
      <c r="U3752" t="s">
        <v>128</v>
      </c>
      <c r="V3752" t="s">
        <v>204</v>
      </c>
      <c r="W3752">
        <v>3</v>
      </c>
      <c r="X3752" t="s">
        <v>84</v>
      </c>
      <c r="Y3752">
        <v>14</v>
      </c>
      <c r="Z3752">
        <v>200</v>
      </c>
      <c r="AA3752">
        <v>2800</v>
      </c>
      <c r="AB3752">
        <v>1455.9999999999998</v>
      </c>
      <c r="AC3752">
        <v>0.51999999999999991</v>
      </c>
      <c r="AD3752">
        <v>2</v>
      </c>
      <c r="AE3752" t="s">
        <v>72</v>
      </c>
    </row>
    <row r="3753" spans="1:31" x14ac:dyDescent="0.3">
      <c r="A3753">
        <v>1197831</v>
      </c>
      <c r="B3753" t="s">
        <v>73</v>
      </c>
      <c r="C3753" s="1">
        <v>44476</v>
      </c>
      <c r="D3753">
        <v>2021</v>
      </c>
      <c r="E3753" t="s">
        <v>44</v>
      </c>
      <c r="F3753">
        <v>4</v>
      </c>
      <c r="G3753">
        <v>2</v>
      </c>
      <c r="H3753" t="s">
        <v>74</v>
      </c>
      <c r="I3753">
        <v>14</v>
      </c>
      <c r="J3753" t="s">
        <v>98</v>
      </c>
      <c r="K3753">
        <v>16</v>
      </c>
      <c r="L3753" t="s">
        <v>99</v>
      </c>
      <c r="M3753" t="s">
        <v>125</v>
      </c>
      <c r="N3753">
        <v>3</v>
      </c>
      <c r="O3753" t="s">
        <v>126</v>
      </c>
      <c r="P3753">
        <v>1</v>
      </c>
      <c r="Q3753" t="s">
        <v>37</v>
      </c>
      <c r="R3753">
        <v>1</v>
      </c>
      <c r="S3753" t="s">
        <v>127</v>
      </c>
      <c r="T3753">
        <v>4</v>
      </c>
      <c r="U3753" t="s">
        <v>128</v>
      </c>
      <c r="V3753" t="s">
        <v>161</v>
      </c>
      <c r="W3753">
        <v>3</v>
      </c>
      <c r="X3753" t="s">
        <v>84</v>
      </c>
      <c r="Y3753">
        <v>40</v>
      </c>
      <c r="Z3753">
        <v>248</v>
      </c>
      <c r="AA3753">
        <v>9920</v>
      </c>
      <c r="AB3753">
        <v>5257.5999999999995</v>
      </c>
      <c r="AC3753">
        <v>0.52999999999999992</v>
      </c>
      <c r="AD3753">
        <v>2</v>
      </c>
      <c r="AE3753" t="s">
        <v>72</v>
      </c>
    </row>
    <row r="3754" spans="1:31" x14ac:dyDescent="0.3">
      <c r="A3754">
        <v>1185732</v>
      </c>
      <c r="B3754" t="s">
        <v>30</v>
      </c>
      <c r="C3754" s="1">
        <v>44482</v>
      </c>
      <c r="D3754">
        <v>2021</v>
      </c>
      <c r="E3754" t="s">
        <v>44</v>
      </c>
      <c r="F3754">
        <v>4</v>
      </c>
      <c r="G3754">
        <v>2</v>
      </c>
      <c r="H3754" t="s">
        <v>74</v>
      </c>
      <c r="I3754">
        <v>14</v>
      </c>
      <c r="J3754" t="s">
        <v>98</v>
      </c>
      <c r="K3754">
        <v>16</v>
      </c>
      <c r="L3754" t="s">
        <v>99</v>
      </c>
      <c r="M3754" t="s">
        <v>125</v>
      </c>
      <c r="N3754">
        <v>3</v>
      </c>
      <c r="O3754" t="s">
        <v>126</v>
      </c>
      <c r="P3754">
        <v>1</v>
      </c>
      <c r="Q3754" t="s">
        <v>37</v>
      </c>
      <c r="R3754">
        <v>5</v>
      </c>
      <c r="S3754" t="s">
        <v>303</v>
      </c>
      <c r="T3754">
        <v>7</v>
      </c>
      <c r="U3754" t="s">
        <v>305</v>
      </c>
      <c r="V3754" t="s">
        <v>187</v>
      </c>
      <c r="W3754">
        <v>3</v>
      </c>
      <c r="X3754" t="s">
        <v>84</v>
      </c>
      <c r="Y3754">
        <v>30</v>
      </c>
      <c r="Z3754">
        <v>88</v>
      </c>
      <c r="AA3754">
        <v>2640</v>
      </c>
      <c r="AB3754">
        <v>1082.3999999999999</v>
      </c>
      <c r="AC3754">
        <v>0.41</v>
      </c>
      <c r="AD3754">
        <v>2</v>
      </c>
      <c r="AE3754" t="s">
        <v>72</v>
      </c>
    </row>
    <row r="3755" spans="1:31" x14ac:dyDescent="0.3">
      <c r="A3755">
        <v>1128299</v>
      </c>
      <c r="B3755" t="s">
        <v>77</v>
      </c>
      <c r="C3755" s="1">
        <v>44271</v>
      </c>
      <c r="D3755">
        <v>2021</v>
      </c>
      <c r="E3755" t="s">
        <v>51</v>
      </c>
      <c r="F3755">
        <v>1</v>
      </c>
      <c r="G3755">
        <v>5</v>
      </c>
      <c r="H3755" t="s">
        <v>100</v>
      </c>
      <c r="I3755">
        <v>9</v>
      </c>
      <c r="J3755" t="s">
        <v>101</v>
      </c>
      <c r="K3755">
        <v>20</v>
      </c>
      <c r="L3755" t="s">
        <v>102</v>
      </c>
      <c r="M3755" t="s">
        <v>125</v>
      </c>
      <c r="N3755">
        <v>3</v>
      </c>
      <c r="O3755" t="s">
        <v>126</v>
      </c>
      <c r="P3755">
        <v>1</v>
      </c>
      <c r="Q3755" t="s">
        <v>37</v>
      </c>
      <c r="R3755">
        <v>5</v>
      </c>
      <c r="S3755" t="s">
        <v>303</v>
      </c>
      <c r="T3755">
        <v>7</v>
      </c>
      <c r="U3755" t="s">
        <v>305</v>
      </c>
      <c r="V3755" t="s">
        <v>162</v>
      </c>
      <c r="W3755">
        <v>3</v>
      </c>
      <c r="X3755" t="s">
        <v>84</v>
      </c>
      <c r="Y3755">
        <v>44</v>
      </c>
      <c r="Z3755">
        <v>124</v>
      </c>
      <c r="AA3755">
        <v>5456</v>
      </c>
      <c r="AB3755">
        <v>1691.36</v>
      </c>
      <c r="AC3755">
        <v>0.31</v>
      </c>
      <c r="AD3755">
        <v>2</v>
      </c>
      <c r="AE3755" t="s">
        <v>72</v>
      </c>
    </row>
    <row r="3756" spans="1:31" x14ac:dyDescent="0.3">
      <c r="A3756">
        <v>1128299</v>
      </c>
      <c r="B3756" t="s">
        <v>77</v>
      </c>
      <c r="C3756" s="1">
        <v>44303</v>
      </c>
      <c r="D3756">
        <v>2021</v>
      </c>
      <c r="E3756" t="s">
        <v>52</v>
      </c>
      <c r="F3756">
        <v>2</v>
      </c>
      <c r="G3756">
        <v>5</v>
      </c>
      <c r="H3756" t="s">
        <v>100</v>
      </c>
      <c r="I3756">
        <v>9</v>
      </c>
      <c r="J3756" t="s">
        <v>101</v>
      </c>
      <c r="K3756">
        <v>20</v>
      </c>
      <c r="L3756" t="s">
        <v>102</v>
      </c>
      <c r="M3756" t="s">
        <v>125</v>
      </c>
      <c r="N3756">
        <v>3</v>
      </c>
      <c r="O3756" t="s">
        <v>126</v>
      </c>
      <c r="P3756">
        <v>1</v>
      </c>
      <c r="Q3756" t="s">
        <v>37</v>
      </c>
      <c r="R3756">
        <v>1</v>
      </c>
      <c r="S3756" t="s">
        <v>127</v>
      </c>
      <c r="T3756">
        <v>5</v>
      </c>
      <c r="U3756" t="s">
        <v>300</v>
      </c>
      <c r="V3756" t="s">
        <v>265</v>
      </c>
      <c r="W3756">
        <v>3</v>
      </c>
      <c r="X3756" t="s">
        <v>84</v>
      </c>
      <c r="Y3756">
        <v>51</v>
      </c>
      <c r="Z3756">
        <v>105</v>
      </c>
      <c r="AA3756">
        <v>5355</v>
      </c>
      <c r="AB3756">
        <v>1445.8500000000001</v>
      </c>
      <c r="AC3756">
        <v>0.27</v>
      </c>
      <c r="AD3756">
        <v>2</v>
      </c>
      <c r="AE3756" t="s">
        <v>72</v>
      </c>
    </row>
    <row r="3757" spans="1:31" x14ac:dyDescent="0.3">
      <c r="A3757">
        <v>1128299</v>
      </c>
      <c r="B3757" t="s">
        <v>77</v>
      </c>
      <c r="C3757" s="1">
        <v>44334</v>
      </c>
      <c r="D3757">
        <v>2021</v>
      </c>
      <c r="E3757" t="s">
        <v>53</v>
      </c>
      <c r="F3757">
        <v>2</v>
      </c>
      <c r="G3757">
        <v>5</v>
      </c>
      <c r="H3757" t="s">
        <v>100</v>
      </c>
      <c r="I3757">
        <v>9</v>
      </c>
      <c r="J3757" t="s">
        <v>101</v>
      </c>
      <c r="K3757">
        <v>20</v>
      </c>
      <c r="L3757" t="s">
        <v>102</v>
      </c>
      <c r="M3757" t="s">
        <v>125</v>
      </c>
      <c r="N3757">
        <v>3</v>
      </c>
      <c r="O3757" t="s">
        <v>126</v>
      </c>
      <c r="P3757">
        <v>1</v>
      </c>
      <c r="Q3757" t="s">
        <v>37</v>
      </c>
      <c r="R3757">
        <v>5</v>
      </c>
      <c r="S3757" t="s">
        <v>303</v>
      </c>
      <c r="T3757">
        <v>6</v>
      </c>
      <c r="U3757" t="s">
        <v>304</v>
      </c>
      <c r="V3757" t="s">
        <v>129</v>
      </c>
      <c r="W3757">
        <v>3</v>
      </c>
      <c r="X3757" t="s">
        <v>84</v>
      </c>
      <c r="Y3757">
        <v>46</v>
      </c>
      <c r="Z3757">
        <v>132</v>
      </c>
      <c r="AA3757">
        <v>6072</v>
      </c>
      <c r="AB3757">
        <v>1700.16</v>
      </c>
      <c r="AC3757">
        <v>0.28000000000000003</v>
      </c>
      <c r="AD3757">
        <v>2</v>
      </c>
      <c r="AE3757" t="s">
        <v>72</v>
      </c>
    </row>
    <row r="3758" spans="1:31" x14ac:dyDescent="0.3">
      <c r="A3758">
        <v>1128299</v>
      </c>
      <c r="B3758" t="s">
        <v>77</v>
      </c>
      <c r="C3758" s="1">
        <v>44364</v>
      </c>
      <c r="D3758">
        <v>2021</v>
      </c>
      <c r="E3758" t="s">
        <v>54</v>
      </c>
      <c r="F3758">
        <v>2</v>
      </c>
      <c r="G3758">
        <v>5</v>
      </c>
      <c r="H3758" t="s">
        <v>100</v>
      </c>
      <c r="I3758">
        <v>9</v>
      </c>
      <c r="J3758" t="s">
        <v>101</v>
      </c>
      <c r="K3758">
        <v>20</v>
      </c>
      <c r="L3758" t="s">
        <v>102</v>
      </c>
      <c r="M3758" t="s">
        <v>125</v>
      </c>
      <c r="N3758">
        <v>3</v>
      </c>
      <c r="O3758" t="s">
        <v>126</v>
      </c>
      <c r="P3758">
        <v>1</v>
      </c>
      <c r="Q3758" t="s">
        <v>37</v>
      </c>
      <c r="R3758">
        <v>1</v>
      </c>
      <c r="S3758" t="s">
        <v>127</v>
      </c>
      <c r="T3758">
        <v>4</v>
      </c>
      <c r="U3758" t="s">
        <v>128</v>
      </c>
      <c r="V3758" t="s">
        <v>189</v>
      </c>
      <c r="W3758">
        <v>3</v>
      </c>
      <c r="X3758" t="s">
        <v>84</v>
      </c>
      <c r="Y3758">
        <v>53</v>
      </c>
      <c r="Z3758">
        <v>224</v>
      </c>
      <c r="AA3758">
        <v>11872</v>
      </c>
      <c r="AB3758">
        <v>3442.8799999999997</v>
      </c>
      <c r="AC3758">
        <v>0.28999999999999998</v>
      </c>
      <c r="AD3758">
        <v>2</v>
      </c>
      <c r="AE3758" t="s">
        <v>72</v>
      </c>
    </row>
    <row r="3759" spans="1:31" x14ac:dyDescent="0.3">
      <c r="A3759">
        <v>1128299</v>
      </c>
      <c r="B3759" t="s">
        <v>77</v>
      </c>
      <c r="C3759" s="1">
        <v>44393</v>
      </c>
      <c r="D3759">
        <v>2021</v>
      </c>
      <c r="E3759" t="s">
        <v>55</v>
      </c>
      <c r="F3759">
        <v>3</v>
      </c>
      <c r="G3759">
        <v>5</v>
      </c>
      <c r="H3759" t="s">
        <v>100</v>
      </c>
      <c r="I3759">
        <v>9</v>
      </c>
      <c r="J3759" t="s">
        <v>101</v>
      </c>
      <c r="K3759">
        <v>20</v>
      </c>
      <c r="L3759" t="s">
        <v>102</v>
      </c>
      <c r="M3759" t="s">
        <v>125</v>
      </c>
      <c r="N3759">
        <v>3</v>
      </c>
      <c r="O3759" t="s">
        <v>126</v>
      </c>
      <c r="P3759">
        <v>1</v>
      </c>
      <c r="Q3759" t="s">
        <v>37</v>
      </c>
      <c r="R3759">
        <v>5</v>
      </c>
      <c r="S3759" t="s">
        <v>303</v>
      </c>
      <c r="T3759">
        <v>7</v>
      </c>
      <c r="U3759" t="s">
        <v>305</v>
      </c>
      <c r="V3759" t="s">
        <v>202</v>
      </c>
      <c r="W3759">
        <v>3</v>
      </c>
      <c r="X3759" t="s">
        <v>84</v>
      </c>
      <c r="Y3759">
        <v>74</v>
      </c>
      <c r="Z3759">
        <v>263</v>
      </c>
      <c r="AA3759">
        <v>19462</v>
      </c>
      <c r="AB3759">
        <v>5449.3600000000006</v>
      </c>
      <c r="AC3759">
        <v>0.28000000000000003</v>
      </c>
      <c r="AD3759">
        <v>2</v>
      </c>
      <c r="AE3759" t="s">
        <v>72</v>
      </c>
    </row>
    <row r="3760" spans="1:31" x14ac:dyDescent="0.3">
      <c r="A3760">
        <v>1128299</v>
      </c>
      <c r="B3760" t="s">
        <v>77</v>
      </c>
      <c r="C3760" s="1">
        <v>44425</v>
      </c>
      <c r="D3760">
        <v>2021</v>
      </c>
      <c r="E3760" t="s">
        <v>31</v>
      </c>
      <c r="F3760">
        <v>3</v>
      </c>
      <c r="G3760">
        <v>5</v>
      </c>
      <c r="H3760" t="s">
        <v>100</v>
      </c>
      <c r="I3760">
        <v>9</v>
      </c>
      <c r="J3760" t="s">
        <v>101</v>
      </c>
      <c r="K3760">
        <v>20</v>
      </c>
      <c r="L3760" t="s">
        <v>102</v>
      </c>
      <c r="M3760" t="s">
        <v>125</v>
      </c>
      <c r="N3760">
        <v>3</v>
      </c>
      <c r="O3760" t="s">
        <v>126</v>
      </c>
      <c r="P3760">
        <v>1</v>
      </c>
      <c r="Q3760" t="s">
        <v>37</v>
      </c>
      <c r="R3760">
        <v>1</v>
      </c>
      <c r="S3760" t="s">
        <v>127</v>
      </c>
      <c r="T3760">
        <v>4</v>
      </c>
      <c r="U3760" t="s">
        <v>128</v>
      </c>
      <c r="V3760" t="s">
        <v>186</v>
      </c>
      <c r="W3760">
        <v>3</v>
      </c>
      <c r="X3760" t="s">
        <v>84</v>
      </c>
      <c r="Y3760">
        <v>60</v>
      </c>
      <c r="Z3760">
        <v>272</v>
      </c>
      <c r="AA3760">
        <v>16320</v>
      </c>
      <c r="AB3760">
        <v>4406.4000000000005</v>
      </c>
      <c r="AC3760">
        <v>0.27</v>
      </c>
      <c r="AD3760">
        <v>2</v>
      </c>
      <c r="AE3760" t="s">
        <v>72</v>
      </c>
    </row>
    <row r="3761" spans="1:31" x14ac:dyDescent="0.3">
      <c r="A3761">
        <v>1128299</v>
      </c>
      <c r="B3761" t="s">
        <v>77</v>
      </c>
      <c r="C3761" s="1">
        <v>44457</v>
      </c>
      <c r="D3761">
        <v>2021</v>
      </c>
      <c r="E3761" t="s">
        <v>43</v>
      </c>
      <c r="F3761">
        <v>3</v>
      </c>
      <c r="G3761">
        <v>5</v>
      </c>
      <c r="H3761" t="s">
        <v>100</v>
      </c>
      <c r="I3761">
        <v>9</v>
      </c>
      <c r="J3761" t="s">
        <v>101</v>
      </c>
      <c r="K3761">
        <v>20</v>
      </c>
      <c r="L3761" t="s">
        <v>102</v>
      </c>
      <c r="M3761" t="s">
        <v>125</v>
      </c>
      <c r="N3761">
        <v>3</v>
      </c>
      <c r="O3761" t="s">
        <v>126</v>
      </c>
      <c r="P3761">
        <v>1</v>
      </c>
      <c r="Q3761" t="s">
        <v>37</v>
      </c>
      <c r="R3761">
        <v>5</v>
      </c>
      <c r="S3761" t="s">
        <v>303</v>
      </c>
      <c r="T3761">
        <v>6</v>
      </c>
      <c r="U3761" t="s">
        <v>304</v>
      </c>
      <c r="V3761" t="s">
        <v>129</v>
      </c>
      <c r="W3761">
        <v>3</v>
      </c>
      <c r="X3761" t="s">
        <v>84</v>
      </c>
      <c r="Y3761">
        <v>45</v>
      </c>
      <c r="Z3761">
        <v>150</v>
      </c>
      <c r="AA3761">
        <v>6750</v>
      </c>
      <c r="AB3761">
        <v>2092.5</v>
      </c>
      <c r="AC3761">
        <v>0.31</v>
      </c>
      <c r="AD3761">
        <v>2</v>
      </c>
      <c r="AE3761" t="s">
        <v>72</v>
      </c>
    </row>
    <row r="3762" spans="1:31" x14ac:dyDescent="0.3">
      <c r="A3762">
        <v>1128299</v>
      </c>
      <c r="B3762" t="s">
        <v>77</v>
      </c>
      <c r="C3762" s="1">
        <v>44486</v>
      </c>
      <c r="D3762">
        <v>2021</v>
      </c>
      <c r="E3762" t="s">
        <v>44</v>
      </c>
      <c r="F3762">
        <v>4</v>
      </c>
      <c r="G3762">
        <v>5</v>
      </c>
      <c r="H3762" t="s">
        <v>100</v>
      </c>
      <c r="I3762">
        <v>9</v>
      </c>
      <c r="J3762" t="s">
        <v>101</v>
      </c>
      <c r="K3762">
        <v>20</v>
      </c>
      <c r="L3762" t="s">
        <v>102</v>
      </c>
      <c r="M3762" t="s">
        <v>125</v>
      </c>
      <c r="N3762">
        <v>3</v>
      </c>
      <c r="O3762" t="s">
        <v>126</v>
      </c>
      <c r="P3762">
        <v>1</v>
      </c>
      <c r="Q3762" t="s">
        <v>37</v>
      </c>
      <c r="R3762">
        <v>1</v>
      </c>
      <c r="S3762" t="s">
        <v>127</v>
      </c>
      <c r="T3762">
        <v>4</v>
      </c>
      <c r="U3762" t="s">
        <v>128</v>
      </c>
      <c r="V3762" t="s">
        <v>161</v>
      </c>
      <c r="W3762">
        <v>3</v>
      </c>
      <c r="X3762" t="s">
        <v>84</v>
      </c>
      <c r="Y3762">
        <v>43</v>
      </c>
      <c r="Z3762">
        <v>190</v>
      </c>
      <c r="AA3762">
        <v>8170</v>
      </c>
      <c r="AB3762">
        <v>2369.2999999999997</v>
      </c>
      <c r="AC3762">
        <v>0.28999999999999998</v>
      </c>
      <c r="AD3762">
        <v>2</v>
      </c>
      <c r="AE3762" t="s">
        <v>72</v>
      </c>
    </row>
    <row r="3763" spans="1:31" x14ac:dyDescent="0.3">
      <c r="A3763">
        <v>1128299</v>
      </c>
      <c r="B3763" t="s">
        <v>77</v>
      </c>
      <c r="C3763" s="1">
        <v>44517</v>
      </c>
      <c r="D3763">
        <v>2021</v>
      </c>
      <c r="E3763" t="s">
        <v>45</v>
      </c>
      <c r="F3763">
        <v>4</v>
      </c>
      <c r="G3763">
        <v>5</v>
      </c>
      <c r="H3763" t="s">
        <v>100</v>
      </c>
      <c r="I3763">
        <v>9</v>
      </c>
      <c r="J3763" t="s">
        <v>101</v>
      </c>
      <c r="K3763">
        <v>20</v>
      </c>
      <c r="L3763" t="s">
        <v>102</v>
      </c>
      <c r="M3763" t="s">
        <v>125</v>
      </c>
      <c r="N3763">
        <v>3</v>
      </c>
      <c r="O3763" t="s">
        <v>126</v>
      </c>
      <c r="P3763">
        <v>1</v>
      </c>
      <c r="Q3763" t="s">
        <v>37</v>
      </c>
      <c r="R3763">
        <v>5</v>
      </c>
      <c r="S3763" t="s">
        <v>303</v>
      </c>
      <c r="T3763">
        <v>8</v>
      </c>
      <c r="U3763" t="s">
        <v>306</v>
      </c>
      <c r="V3763" t="s">
        <v>189</v>
      </c>
      <c r="W3763">
        <v>3</v>
      </c>
      <c r="X3763" t="s">
        <v>84</v>
      </c>
      <c r="Y3763">
        <v>46</v>
      </c>
      <c r="Z3763">
        <v>231</v>
      </c>
      <c r="AA3763">
        <v>10626</v>
      </c>
      <c r="AB3763">
        <v>3400.32</v>
      </c>
      <c r="AC3763">
        <v>0.32</v>
      </c>
      <c r="AD3763">
        <v>2</v>
      </c>
      <c r="AE3763" t="s">
        <v>72</v>
      </c>
    </row>
    <row r="3764" spans="1:31" x14ac:dyDescent="0.3">
      <c r="A3764">
        <v>1128299</v>
      </c>
      <c r="B3764" t="s">
        <v>77</v>
      </c>
      <c r="C3764" s="1">
        <v>44546</v>
      </c>
      <c r="D3764">
        <v>2021</v>
      </c>
      <c r="E3764" t="s">
        <v>46</v>
      </c>
      <c r="F3764">
        <v>4</v>
      </c>
      <c r="G3764">
        <v>5</v>
      </c>
      <c r="H3764" t="s">
        <v>100</v>
      </c>
      <c r="I3764">
        <v>9</v>
      </c>
      <c r="J3764" t="s">
        <v>101</v>
      </c>
      <c r="K3764">
        <v>20</v>
      </c>
      <c r="L3764" t="s">
        <v>102</v>
      </c>
      <c r="M3764" t="s">
        <v>125</v>
      </c>
      <c r="N3764">
        <v>3</v>
      </c>
      <c r="O3764" t="s">
        <v>126</v>
      </c>
      <c r="P3764">
        <v>1</v>
      </c>
      <c r="Q3764" t="s">
        <v>37</v>
      </c>
      <c r="R3764">
        <v>1</v>
      </c>
      <c r="S3764" t="s">
        <v>127</v>
      </c>
      <c r="T3764">
        <v>4</v>
      </c>
      <c r="U3764" t="s">
        <v>128</v>
      </c>
      <c r="V3764" t="s">
        <v>204</v>
      </c>
      <c r="W3764">
        <v>3</v>
      </c>
      <c r="X3764" t="s">
        <v>84</v>
      </c>
      <c r="Y3764">
        <v>55</v>
      </c>
      <c r="Z3764">
        <v>256</v>
      </c>
      <c r="AA3764">
        <v>14080</v>
      </c>
      <c r="AB3764">
        <v>4364.8</v>
      </c>
      <c r="AC3764">
        <v>0.31</v>
      </c>
      <c r="AD3764">
        <v>2</v>
      </c>
      <c r="AE3764" t="s">
        <v>72</v>
      </c>
    </row>
    <row r="3765" spans="1:31" x14ac:dyDescent="0.3">
      <c r="A3765">
        <v>1185732</v>
      </c>
      <c r="B3765" t="s">
        <v>30</v>
      </c>
      <c r="C3765" s="1">
        <v>44208</v>
      </c>
      <c r="D3765">
        <v>2021</v>
      </c>
      <c r="E3765" t="s">
        <v>47</v>
      </c>
      <c r="F3765">
        <v>1</v>
      </c>
      <c r="G3765">
        <v>5</v>
      </c>
      <c r="H3765" t="s">
        <v>100</v>
      </c>
      <c r="I3765">
        <v>9</v>
      </c>
      <c r="J3765" t="s">
        <v>101</v>
      </c>
      <c r="K3765">
        <v>20</v>
      </c>
      <c r="L3765" t="s">
        <v>102</v>
      </c>
      <c r="M3765" t="s">
        <v>125</v>
      </c>
      <c r="N3765">
        <v>3</v>
      </c>
      <c r="O3765" t="s">
        <v>126</v>
      </c>
      <c r="P3765">
        <v>1</v>
      </c>
      <c r="Q3765" t="s">
        <v>37</v>
      </c>
      <c r="R3765">
        <v>1</v>
      </c>
      <c r="S3765" t="s">
        <v>127</v>
      </c>
      <c r="T3765">
        <v>4</v>
      </c>
      <c r="U3765" t="s">
        <v>128</v>
      </c>
      <c r="V3765" t="s">
        <v>161</v>
      </c>
      <c r="W3765">
        <v>3</v>
      </c>
      <c r="X3765" t="s">
        <v>84</v>
      </c>
      <c r="Y3765">
        <v>36</v>
      </c>
      <c r="Z3765">
        <v>221</v>
      </c>
      <c r="AA3765">
        <v>7956</v>
      </c>
      <c r="AB3765">
        <v>3182.3999999999996</v>
      </c>
      <c r="AC3765">
        <v>0.39999999999999997</v>
      </c>
      <c r="AD3765">
        <v>2</v>
      </c>
      <c r="AE3765" t="s">
        <v>72</v>
      </c>
    </row>
    <row r="3766" spans="1:31" x14ac:dyDescent="0.3">
      <c r="A3766">
        <v>1185732</v>
      </c>
      <c r="B3766" t="s">
        <v>30</v>
      </c>
      <c r="C3766" s="1">
        <v>44237</v>
      </c>
      <c r="D3766">
        <v>2021</v>
      </c>
      <c r="E3766" t="s">
        <v>48</v>
      </c>
      <c r="F3766">
        <v>1</v>
      </c>
      <c r="G3766">
        <v>5</v>
      </c>
      <c r="H3766" t="s">
        <v>100</v>
      </c>
      <c r="I3766">
        <v>9</v>
      </c>
      <c r="J3766" t="s">
        <v>101</v>
      </c>
      <c r="K3766">
        <v>20</v>
      </c>
      <c r="L3766" t="s">
        <v>102</v>
      </c>
      <c r="M3766" t="s">
        <v>125</v>
      </c>
      <c r="N3766">
        <v>3</v>
      </c>
      <c r="O3766" t="s">
        <v>126</v>
      </c>
      <c r="P3766">
        <v>1</v>
      </c>
      <c r="Q3766" t="s">
        <v>37</v>
      </c>
      <c r="R3766">
        <v>5</v>
      </c>
      <c r="S3766" t="s">
        <v>303</v>
      </c>
      <c r="T3766">
        <v>7</v>
      </c>
      <c r="U3766" t="s">
        <v>305</v>
      </c>
      <c r="V3766" t="s">
        <v>187</v>
      </c>
      <c r="W3766">
        <v>3</v>
      </c>
      <c r="X3766" t="s">
        <v>84</v>
      </c>
      <c r="Y3766">
        <v>31</v>
      </c>
      <c r="Z3766">
        <v>165</v>
      </c>
      <c r="AA3766">
        <v>5115</v>
      </c>
      <c r="AB3766">
        <v>2097.15</v>
      </c>
      <c r="AC3766">
        <v>0.41</v>
      </c>
      <c r="AD3766">
        <v>2</v>
      </c>
      <c r="AE3766" t="s">
        <v>72</v>
      </c>
    </row>
    <row r="3767" spans="1:31" x14ac:dyDescent="0.3">
      <c r="A3767">
        <v>1128299</v>
      </c>
      <c r="B3767" t="s">
        <v>77</v>
      </c>
      <c r="C3767" s="1">
        <v>44278</v>
      </c>
      <c r="D3767">
        <v>2021</v>
      </c>
      <c r="E3767" t="s">
        <v>51</v>
      </c>
      <c r="F3767">
        <v>1</v>
      </c>
      <c r="G3767">
        <v>5</v>
      </c>
      <c r="H3767" t="s">
        <v>100</v>
      </c>
      <c r="I3767">
        <v>19</v>
      </c>
      <c r="J3767" t="s">
        <v>103</v>
      </c>
      <c r="K3767">
        <v>23</v>
      </c>
      <c r="L3767" t="s">
        <v>104</v>
      </c>
      <c r="M3767" t="s">
        <v>125</v>
      </c>
      <c r="N3767">
        <v>3</v>
      </c>
      <c r="O3767" t="s">
        <v>126</v>
      </c>
      <c r="P3767">
        <v>1</v>
      </c>
      <c r="Q3767" t="s">
        <v>37</v>
      </c>
      <c r="R3767">
        <v>5</v>
      </c>
      <c r="S3767" t="s">
        <v>303</v>
      </c>
      <c r="T3767">
        <v>7</v>
      </c>
      <c r="U3767" t="s">
        <v>305</v>
      </c>
      <c r="V3767" t="s">
        <v>162</v>
      </c>
      <c r="W3767">
        <v>3</v>
      </c>
      <c r="X3767" t="s">
        <v>84</v>
      </c>
      <c r="Y3767">
        <v>35</v>
      </c>
      <c r="Z3767">
        <v>98</v>
      </c>
      <c r="AA3767">
        <v>3430</v>
      </c>
      <c r="AB3767">
        <v>1406.3</v>
      </c>
      <c r="AC3767">
        <v>0.41</v>
      </c>
      <c r="AD3767">
        <v>2</v>
      </c>
      <c r="AE3767" t="s">
        <v>72</v>
      </c>
    </row>
    <row r="3768" spans="1:31" x14ac:dyDescent="0.3">
      <c r="A3768">
        <v>1128299</v>
      </c>
      <c r="B3768" t="s">
        <v>77</v>
      </c>
      <c r="C3768" s="1">
        <v>44310</v>
      </c>
      <c r="D3768">
        <v>2021</v>
      </c>
      <c r="E3768" t="s">
        <v>52</v>
      </c>
      <c r="F3768">
        <v>2</v>
      </c>
      <c r="G3768">
        <v>5</v>
      </c>
      <c r="H3768" t="s">
        <v>100</v>
      </c>
      <c r="I3768">
        <v>19</v>
      </c>
      <c r="J3768" t="s">
        <v>103</v>
      </c>
      <c r="K3768">
        <v>23</v>
      </c>
      <c r="L3768" t="s">
        <v>104</v>
      </c>
      <c r="M3768" t="s">
        <v>125</v>
      </c>
      <c r="N3768">
        <v>3</v>
      </c>
      <c r="O3768" t="s">
        <v>126</v>
      </c>
      <c r="P3768">
        <v>1</v>
      </c>
      <c r="Q3768" t="s">
        <v>37</v>
      </c>
      <c r="R3768">
        <v>1</v>
      </c>
      <c r="S3768" t="s">
        <v>127</v>
      </c>
      <c r="T3768">
        <v>5</v>
      </c>
      <c r="U3768" t="s">
        <v>300</v>
      </c>
      <c r="V3768" t="s">
        <v>265</v>
      </c>
      <c r="W3768">
        <v>3</v>
      </c>
      <c r="X3768" t="s">
        <v>84</v>
      </c>
      <c r="Y3768">
        <v>44</v>
      </c>
      <c r="Z3768">
        <v>85</v>
      </c>
      <c r="AA3768">
        <v>3740</v>
      </c>
      <c r="AB3768">
        <v>1533.3999999999999</v>
      </c>
      <c r="AC3768">
        <v>0.41</v>
      </c>
      <c r="AD3768">
        <v>2</v>
      </c>
      <c r="AE3768" t="s">
        <v>72</v>
      </c>
    </row>
    <row r="3769" spans="1:31" x14ac:dyDescent="0.3">
      <c r="A3769">
        <v>1128299</v>
      </c>
      <c r="B3769" t="s">
        <v>77</v>
      </c>
      <c r="C3769" s="1">
        <v>44341</v>
      </c>
      <c r="D3769">
        <v>2021</v>
      </c>
      <c r="E3769" t="s">
        <v>53</v>
      </c>
      <c r="F3769">
        <v>2</v>
      </c>
      <c r="G3769">
        <v>5</v>
      </c>
      <c r="H3769" t="s">
        <v>100</v>
      </c>
      <c r="I3769">
        <v>19</v>
      </c>
      <c r="J3769" t="s">
        <v>103</v>
      </c>
      <c r="K3769">
        <v>23</v>
      </c>
      <c r="L3769" t="s">
        <v>104</v>
      </c>
      <c r="M3769" t="s">
        <v>125</v>
      </c>
      <c r="N3769">
        <v>3</v>
      </c>
      <c r="O3769" t="s">
        <v>126</v>
      </c>
      <c r="P3769">
        <v>1</v>
      </c>
      <c r="Q3769" t="s">
        <v>37</v>
      </c>
      <c r="R3769">
        <v>5</v>
      </c>
      <c r="S3769" t="s">
        <v>303</v>
      </c>
      <c r="T3769">
        <v>6</v>
      </c>
      <c r="U3769" t="s">
        <v>304</v>
      </c>
      <c r="V3769" t="s">
        <v>129</v>
      </c>
      <c r="W3769">
        <v>3</v>
      </c>
      <c r="X3769" t="s">
        <v>84</v>
      </c>
      <c r="Y3769">
        <v>40</v>
      </c>
      <c r="Z3769">
        <v>105</v>
      </c>
      <c r="AA3769">
        <v>4200</v>
      </c>
      <c r="AB3769">
        <v>1722</v>
      </c>
      <c r="AC3769">
        <v>0.41</v>
      </c>
      <c r="AD3769">
        <v>2</v>
      </c>
      <c r="AE3769" t="s">
        <v>72</v>
      </c>
    </row>
    <row r="3770" spans="1:31" x14ac:dyDescent="0.3">
      <c r="A3770">
        <v>1128299</v>
      </c>
      <c r="B3770" t="s">
        <v>77</v>
      </c>
      <c r="C3770" s="1">
        <v>44371</v>
      </c>
      <c r="D3770">
        <v>2021</v>
      </c>
      <c r="E3770" t="s">
        <v>54</v>
      </c>
      <c r="F3770">
        <v>2</v>
      </c>
      <c r="G3770">
        <v>5</v>
      </c>
      <c r="H3770" t="s">
        <v>100</v>
      </c>
      <c r="I3770">
        <v>19</v>
      </c>
      <c r="J3770" t="s">
        <v>103</v>
      </c>
      <c r="K3770">
        <v>23</v>
      </c>
      <c r="L3770" t="s">
        <v>104</v>
      </c>
      <c r="M3770" t="s">
        <v>125</v>
      </c>
      <c r="N3770">
        <v>3</v>
      </c>
      <c r="O3770" t="s">
        <v>126</v>
      </c>
      <c r="P3770">
        <v>1</v>
      </c>
      <c r="Q3770" t="s">
        <v>37</v>
      </c>
      <c r="R3770">
        <v>1</v>
      </c>
      <c r="S3770" t="s">
        <v>127</v>
      </c>
      <c r="T3770">
        <v>4</v>
      </c>
      <c r="U3770" t="s">
        <v>128</v>
      </c>
      <c r="V3770" t="s">
        <v>189</v>
      </c>
      <c r="W3770">
        <v>3</v>
      </c>
      <c r="X3770" t="s">
        <v>84</v>
      </c>
      <c r="Y3770">
        <v>45</v>
      </c>
      <c r="Z3770">
        <v>221</v>
      </c>
      <c r="AA3770">
        <v>9945</v>
      </c>
      <c r="AB3770">
        <v>4077.45</v>
      </c>
      <c r="AC3770">
        <v>0.41</v>
      </c>
      <c r="AD3770">
        <v>2</v>
      </c>
      <c r="AE3770" t="s">
        <v>72</v>
      </c>
    </row>
    <row r="3771" spans="1:31" x14ac:dyDescent="0.3">
      <c r="A3771">
        <v>1128299</v>
      </c>
      <c r="B3771" t="s">
        <v>77</v>
      </c>
      <c r="C3771" s="1">
        <v>44432</v>
      </c>
      <c r="D3771">
        <v>2021</v>
      </c>
      <c r="E3771" t="s">
        <v>31</v>
      </c>
      <c r="F3771">
        <v>3</v>
      </c>
      <c r="G3771">
        <v>5</v>
      </c>
      <c r="H3771" t="s">
        <v>100</v>
      </c>
      <c r="I3771">
        <v>19</v>
      </c>
      <c r="J3771" t="s">
        <v>103</v>
      </c>
      <c r="K3771">
        <v>23</v>
      </c>
      <c r="L3771" t="s">
        <v>104</v>
      </c>
      <c r="M3771" t="s">
        <v>125</v>
      </c>
      <c r="N3771">
        <v>3</v>
      </c>
      <c r="O3771" t="s">
        <v>126</v>
      </c>
      <c r="P3771">
        <v>1</v>
      </c>
      <c r="Q3771" t="s">
        <v>37</v>
      </c>
      <c r="R3771">
        <v>5</v>
      </c>
      <c r="S3771" t="s">
        <v>303</v>
      </c>
      <c r="T3771">
        <v>7</v>
      </c>
      <c r="U3771" t="s">
        <v>305</v>
      </c>
      <c r="V3771" t="s">
        <v>202</v>
      </c>
      <c r="W3771">
        <v>3</v>
      </c>
      <c r="X3771" t="s">
        <v>84</v>
      </c>
      <c r="Y3771">
        <v>53</v>
      </c>
      <c r="Z3771">
        <v>240</v>
      </c>
      <c r="AA3771">
        <v>12720</v>
      </c>
      <c r="AB3771">
        <v>5342.4</v>
      </c>
      <c r="AC3771">
        <v>0.42</v>
      </c>
      <c r="AD3771">
        <v>2</v>
      </c>
      <c r="AE3771" t="s">
        <v>72</v>
      </c>
    </row>
    <row r="3772" spans="1:31" x14ac:dyDescent="0.3">
      <c r="A3772">
        <v>1128299</v>
      </c>
      <c r="B3772" t="s">
        <v>77</v>
      </c>
      <c r="C3772" s="1">
        <v>44464</v>
      </c>
      <c r="D3772">
        <v>2021</v>
      </c>
      <c r="E3772" t="s">
        <v>43</v>
      </c>
      <c r="F3772">
        <v>3</v>
      </c>
      <c r="G3772">
        <v>5</v>
      </c>
      <c r="H3772" t="s">
        <v>100</v>
      </c>
      <c r="I3772">
        <v>19</v>
      </c>
      <c r="J3772" t="s">
        <v>103</v>
      </c>
      <c r="K3772">
        <v>23</v>
      </c>
      <c r="L3772" t="s">
        <v>104</v>
      </c>
      <c r="M3772" t="s">
        <v>125</v>
      </c>
      <c r="N3772">
        <v>3</v>
      </c>
      <c r="O3772" t="s">
        <v>126</v>
      </c>
      <c r="P3772">
        <v>1</v>
      </c>
      <c r="Q3772" t="s">
        <v>37</v>
      </c>
      <c r="R3772">
        <v>1</v>
      </c>
      <c r="S3772" t="s">
        <v>127</v>
      </c>
      <c r="T3772">
        <v>4</v>
      </c>
      <c r="U3772" t="s">
        <v>128</v>
      </c>
      <c r="V3772" t="s">
        <v>186</v>
      </c>
      <c r="W3772">
        <v>3</v>
      </c>
      <c r="X3772" t="s">
        <v>84</v>
      </c>
      <c r="Y3772">
        <v>43</v>
      </c>
      <c r="Z3772">
        <v>153</v>
      </c>
      <c r="AA3772">
        <v>6579</v>
      </c>
      <c r="AB3772">
        <v>2565.81</v>
      </c>
      <c r="AC3772">
        <v>0.38999999999999996</v>
      </c>
      <c r="AD3772">
        <v>2</v>
      </c>
      <c r="AE3772" t="s">
        <v>72</v>
      </c>
    </row>
    <row r="3773" spans="1:31" x14ac:dyDescent="0.3">
      <c r="A3773">
        <v>1128299</v>
      </c>
      <c r="B3773" t="s">
        <v>77</v>
      </c>
      <c r="C3773" s="1">
        <v>44524</v>
      </c>
      <c r="D3773">
        <v>2021</v>
      </c>
      <c r="E3773" t="s">
        <v>45</v>
      </c>
      <c r="F3773">
        <v>4</v>
      </c>
      <c r="G3773">
        <v>5</v>
      </c>
      <c r="H3773" t="s">
        <v>100</v>
      </c>
      <c r="I3773">
        <v>19</v>
      </c>
      <c r="J3773" t="s">
        <v>103</v>
      </c>
      <c r="K3773">
        <v>23</v>
      </c>
      <c r="L3773" t="s">
        <v>104</v>
      </c>
      <c r="M3773" t="s">
        <v>125</v>
      </c>
      <c r="N3773">
        <v>3</v>
      </c>
      <c r="O3773" t="s">
        <v>126</v>
      </c>
      <c r="P3773">
        <v>1</v>
      </c>
      <c r="Q3773" t="s">
        <v>37</v>
      </c>
      <c r="R3773">
        <v>5</v>
      </c>
      <c r="S3773" t="s">
        <v>303</v>
      </c>
      <c r="T3773">
        <v>6</v>
      </c>
      <c r="U3773" t="s">
        <v>304</v>
      </c>
      <c r="V3773" t="s">
        <v>129</v>
      </c>
      <c r="W3773">
        <v>3</v>
      </c>
      <c r="X3773" t="s">
        <v>84</v>
      </c>
      <c r="Y3773">
        <v>34</v>
      </c>
      <c r="Z3773">
        <v>221</v>
      </c>
      <c r="AA3773">
        <v>7514</v>
      </c>
      <c r="AB3773">
        <v>2780.18</v>
      </c>
      <c r="AC3773">
        <v>0.37</v>
      </c>
      <c r="AD3773">
        <v>2</v>
      </c>
      <c r="AE3773" t="s">
        <v>72</v>
      </c>
    </row>
    <row r="3774" spans="1:31" x14ac:dyDescent="0.3">
      <c r="A3774">
        <v>1128299</v>
      </c>
      <c r="B3774" t="s">
        <v>77</v>
      </c>
      <c r="C3774" s="1">
        <v>44553</v>
      </c>
      <c r="D3774">
        <v>2021</v>
      </c>
      <c r="E3774" t="s">
        <v>46</v>
      </c>
      <c r="F3774">
        <v>4</v>
      </c>
      <c r="G3774">
        <v>5</v>
      </c>
      <c r="H3774" t="s">
        <v>100</v>
      </c>
      <c r="I3774">
        <v>19</v>
      </c>
      <c r="J3774" t="s">
        <v>103</v>
      </c>
      <c r="K3774">
        <v>23</v>
      </c>
      <c r="L3774" t="s">
        <v>104</v>
      </c>
      <c r="M3774" t="s">
        <v>125</v>
      </c>
      <c r="N3774">
        <v>3</v>
      </c>
      <c r="O3774" t="s">
        <v>126</v>
      </c>
      <c r="P3774">
        <v>1</v>
      </c>
      <c r="Q3774" t="s">
        <v>37</v>
      </c>
      <c r="R3774">
        <v>1</v>
      </c>
      <c r="S3774" t="s">
        <v>127</v>
      </c>
      <c r="T3774">
        <v>4</v>
      </c>
      <c r="U3774" t="s">
        <v>128</v>
      </c>
      <c r="V3774" t="s">
        <v>161</v>
      </c>
      <c r="W3774">
        <v>3</v>
      </c>
      <c r="X3774" t="s">
        <v>84</v>
      </c>
      <c r="Y3774">
        <v>54</v>
      </c>
      <c r="Z3774">
        <v>225</v>
      </c>
      <c r="AA3774">
        <v>12150</v>
      </c>
      <c r="AB3774">
        <v>4981.5</v>
      </c>
      <c r="AC3774">
        <v>0.41</v>
      </c>
      <c r="AD3774">
        <v>2</v>
      </c>
      <c r="AE3774" t="s">
        <v>72</v>
      </c>
    </row>
    <row r="3775" spans="1:31" x14ac:dyDescent="0.3">
      <c r="A3775">
        <v>1185732</v>
      </c>
      <c r="B3775" t="s">
        <v>30</v>
      </c>
      <c r="C3775" s="1">
        <v>44215</v>
      </c>
      <c r="D3775">
        <v>2021</v>
      </c>
      <c r="E3775" t="s">
        <v>47</v>
      </c>
      <c r="F3775">
        <v>1</v>
      </c>
      <c r="G3775">
        <v>5</v>
      </c>
      <c r="H3775" t="s">
        <v>100</v>
      </c>
      <c r="I3775">
        <v>19</v>
      </c>
      <c r="J3775" t="s">
        <v>103</v>
      </c>
      <c r="K3775">
        <v>23</v>
      </c>
      <c r="L3775" t="s">
        <v>104</v>
      </c>
      <c r="M3775" t="s">
        <v>125</v>
      </c>
      <c r="N3775">
        <v>3</v>
      </c>
      <c r="O3775" t="s">
        <v>126</v>
      </c>
      <c r="P3775">
        <v>1</v>
      </c>
      <c r="Q3775" t="s">
        <v>37</v>
      </c>
      <c r="R3775">
        <v>5</v>
      </c>
      <c r="S3775" t="s">
        <v>303</v>
      </c>
      <c r="T3775">
        <v>8</v>
      </c>
      <c r="U3775" t="s">
        <v>306</v>
      </c>
      <c r="V3775" t="s">
        <v>189</v>
      </c>
      <c r="W3775">
        <v>3</v>
      </c>
      <c r="X3775" t="s">
        <v>84</v>
      </c>
      <c r="Y3775">
        <v>28</v>
      </c>
      <c r="Z3775">
        <v>187</v>
      </c>
      <c r="AA3775">
        <v>5236</v>
      </c>
      <c r="AB3775">
        <v>2460.92</v>
      </c>
      <c r="AC3775">
        <v>0.47</v>
      </c>
      <c r="AD3775">
        <v>2</v>
      </c>
      <c r="AE3775" t="s">
        <v>72</v>
      </c>
    </row>
    <row r="3776" spans="1:31" x14ac:dyDescent="0.3">
      <c r="A3776">
        <v>1185732</v>
      </c>
      <c r="B3776" t="s">
        <v>30</v>
      </c>
      <c r="C3776" s="1">
        <v>44328</v>
      </c>
      <c r="D3776">
        <v>2021</v>
      </c>
      <c r="E3776" t="s">
        <v>53</v>
      </c>
      <c r="F3776">
        <v>2</v>
      </c>
      <c r="G3776">
        <v>3</v>
      </c>
      <c r="H3776" t="s">
        <v>78</v>
      </c>
      <c r="I3776">
        <v>22</v>
      </c>
      <c r="J3776" t="s">
        <v>105</v>
      </c>
      <c r="K3776">
        <v>26</v>
      </c>
      <c r="L3776" t="s">
        <v>106</v>
      </c>
      <c r="M3776" t="s">
        <v>125</v>
      </c>
      <c r="N3776">
        <v>3</v>
      </c>
      <c r="O3776" t="s">
        <v>126</v>
      </c>
      <c r="P3776">
        <v>1</v>
      </c>
      <c r="Q3776" t="s">
        <v>37</v>
      </c>
      <c r="R3776">
        <v>1</v>
      </c>
      <c r="S3776" t="s">
        <v>127</v>
      </c>
      <c r="T3776">
        <v>4</v>
      </c>
      <c r="U3776" t="s">
        <v>128</v>
      </c>
      <c r="V3776" t="s">
        <v>204</v>
      </c>
      <c r="W3776">
        <v>3</v>
      </c>
      <c r="X3776" t="s">
        <v>84</v>
      </c>
      <c r="Y3776">
        <v>22</v>
      </c>
      <c r="Z3776">
        <v>128</v>
      </c>
      <c r="AA3776">
        <v>2816</v>
      </c>
      <c r="AB3776">
        <v>1182.72</v>
      </c>
      <c r="AC3776">
        <v>0.42</v>
      </c>
      <c r="AD3776">
        <v>2</v>
      </c>
      <c r="AE3776" t="s">
        <v>72</v>
      </c>
    </row>
    <row r="3777" spans="1:31" x14ac:dyDescent="0.3">
      <c r="A3777">
        <v>1185732</v>
      </c>
      <c r="B3777" t="s">
        <v>30</v>
      </c>
      <c r="C3777" s="1">
        <v>44358</v>
      </c>
      <c r="D3777">
        <v>2021</v>
      </c>
      <c r="E3777" t="s">
        <v>54</v>
      </c>
      <c r="F3777">
        <v>2</v>
      </c>
      <c r="G3777">
        <v>3</v>
      </c>
      <c r="H3777" t="s">
        <v>78</v>
      </c>
      <c r="I3777">
        <v>22</v>
      </c>
      <c r="J3777" t="s">
        <v>105</v>
      </c>
      <c r="K3777">
        <v>26</v>
      </c>
      <c r="L3777" t="s">
        <v>106</v>
      </c>
      <c r="M3777" t="s">
        <v>125</v>
      </c>
      <c r="N3777">
        <v>3</v>
      </c>
      <c r="O3777" t="s">
        <v>126</v>
      </c>
      <c r="P3777">
        <v>1</v>
      </c>
      <c r="Q3777" t="s">
        <v>37</v>
      </c>
      <c r="R3777">
        <v>1</v>
      </c>
      <c r="S3777" t="s">
        <v>127</v>
      </c>
      <c r="T3777">
        <v>4</v>
      </c>
      <c r="U3777" t="s">
        <v>128</v>
      </c>
      <c r="V3777" t="s">
        <v>161</v>
      </c>
      <c r="W3777">
        <v>3</v>
      </c>
      <c r="X3777" t="s">
        <v>84</v>
      </c>
      <c r="Y3777">
        <v>18</v>
      </c>
      <c r="Z3777">
        <v>132</v>
      </c>
      <c r="AA3777">
        <v>2376</v>
      </c>
      <c r="AB3777">
        <v>950.4</v>
      </c>
      <c r="AC3777">
        <v>0.39999999999999997</v>
      </c>
      <c r="AD3777">
        <v>2</v>
      </c>
      <c r="AE3777" t="s">
        <v>72</v>
      </c>
    </row>
    <row r="3778" spans="1:31" x14ac:dyDescent="0.3">
      <c r="A3778">
        <v>1185732</v>
      </c>
      <c r="B3778" t="s">
        <v>30</v>
      </c>
      <c r="C3778" s="1">
        <v>44387</v>
      </c>
      <c r="D3778">
        <v>2021</v>
      </c>
      <c r="E3778" t="s">
        <v>55</v>
      </c>
      <c r="F3778">
        <v>3</v>
      </c>
      <c r="G3778">
        <v>3</v>
      </c>
      <c r="H3778" t="s">
        <v>78</v>
      </c>
      <c r="I3778">
        <v>22</v>
      </c>
      <c r="J3778" t="s">
        <v>105</v>
      </c>
      <c r="K3778">
        <v>26</v>
      </c>
      <c r="L3778" t="s">
        <v>106</v>
      </c>
      <c r="M3778" t="s">
        <v>125</v>
      </c>
      <c r="N3778">
        <v>3</v>
      </c>
      <c r="O3778" t="s">
        <v>126</v>
      </c>
      <c r="P3778">
        <v>1</v>
      </c>
      <c r="Q3778" t="s">
        <v>37</v>
      </c>
      <c r="R3778">
        <v>5</v>
      </c>
      <c r="S3778" t="s">
        <v>303</v>
      </c>
      <c r="T3778">
        <v>7</v>
      </c>
      <c r="U3778" t="s">
        <v>305</v>
      </c>
      <c r="V3778" t="s">
        <v>187</v>
      </c>
      <c r="W3778">
        <v>3</v>
      </c>
      <c r="X3778" t="s">
        <v>84</v>
      </c>
      <c r="Y3778">
        <v>20</v>
      </c>
      <c r="Z3778">
        <v>182</v>
      </c>
      <c r="AA3778">
        <v>3640</v>
      </c>
      <c r="AB3778">
        <v>1419.6</v>
      </c>
      <c r="AC3778">
        <v>0.38999999999999996</v>
      </c>
      <c r="AD3778">
        <v>2</v>
      </c>
      <c r="AE3778" t="s">
        <v>72</v>
      </c>
    </row>
    <row r="3779" spans="1:31" x14ac:dyDescent="0.3">
      <c r="A3779">
        <v>1185732</v>
      </c>
      <c r="B3779" t="s">
        <v>30</v>
      </c>
      <c r="C3779" s="1">
        <v>44419</v>
      </c>
      <c r="D3779">
        <v>2021</v>
      </c>
      <c r="E3779" t="s">
        <v>31</v>
      </c>
      <c r="F3779">
        <v>3</v>
      </c>
      <c r="G3779">
        <v>3</v>
      </c>
      <c r="H3779" t="s">
        <v>78</v>
      </c>
      <c r="I3779">
        <v>22</v>
      </c>
      <c r="J3779" t="s">
        <v>105</v>
      </c>
      <c r="K3779">
        <v>26</v>
      </c>
      <c r="L3779" t="s">
        <v>106</v>
      </c>
      <c r="M3779" t="s">
        <v>125</v>
      </c>
      <c r="N3779">
        <v>3</v>
      </c>
      <c r="O3779" t="s">
        <v>126</v>
      </c>
      <c r="P3779">
        <v>1</v>
      </c>
      <c r="Q3779" t="s">
        <v>37</v>
      </c>
      <c r="R3779">
        <v>5</v>
      </c>
      <c r="S3779" t="s">
        <v>303</v>
      </c>
      <c r="T3779">
        <v>7</v>
      </c>
      <c r="U3779" t="s">
        <v>305</v>
      </c>
      <c r="V3779" t="s">
        <v>162</v>
      </c>
      <c r="W3779">
        <v>3</v>
      </c>
      <c r="X3779" t="s">
        <v>84</v>
      </c>
      <c r="Y3779">
        <v>28</v>
      </c>
      <c r="Z3779">
        <v>179</v>
      </c>
      <c r="AA3779">
        <v>5012</v>
      </c>
      <c r="AB3779">
        <v>2105.04</v>
      </c>
      <c r="AC3779">
        <v>0.42</v>
      </c>
      <c r="AD3779">
        <v>2</v>
      </c>
      <c r="AE3779" t="s">
        <v>72</v>
      </c>
    </row>
    <row r="3780" spans="1:31" x14ac:dyDescent="0.3">
      <c r="A3780">
        <v>1185732</v>
      </c>
      <c r="B3780" t="s">
        <v>30</v>
      </c>
      <c r="C3780" s="1">
        <v>44451</v>
      </c>
      <c r="D3780">
        <v>2021</v>
      </c>
      <c r="E3780" t="s">
        <v>43</v>
      </c>
      <c r="F3780">
        <v>3</v>
      </c>
      <c r="G3780">
        <v>3</v>
      </c>
      <c r="H3780" t="s">
        <v>78</v>
      </c>
      <c r="I3780">
        <v>22</v>
      </c>
      <c r="J3780" t="s">
        <v>105</v>
      </c>
      <c r="K3780">
        <v>26</v>
      </c>
      <c r="L3780" t="s">
        <v>106</v>
      </c>
      <c r="M3780" t="s">
        <v>125</v>
      </c>
      <c r="N3780">
        <v>3</v>
      </c>
      <c r="O3780" t="s">
        <v>126</v>
      </c>
      <c r="P3780">
        <v>1</v>
      </c>
      <c r="Q3780" t="s">
        <v>37</v>
      </c>
      <c r="R3780">
        <v>1</v>
      </c>
      <c r="S3780" t="s">
        <v>127</v>
      </c>
      <c r="T3780">
        <v>5</v>
      </c>
      <c r="U3780" t="s">
        <v>300</v>
      </c>
      <c r="V3780" t="s">
        <v>265</v>
      </c>
      <c r="W3780">
        <v>3</v>
      </c>
      <c r="X3780" t="s">
        <v>84</v>
      </c>
      <c r="Y3780">
        <v>19</v>
      </c>
      <c r="Z3780">
        <v>158</v>
      </c>
      <c r="AA3780">
        <v>3002</v>
      </c>
      <c r="AB3780">
        <v>1140.76</v>
      </c>
      <c r="AC3780">
        <v>0.38</v>
      </c>
      <c r="AD3780">
        <v>2</v>
      </c>
      <c r="AE3780" t="s">
        <v>72</v>
      </c>
    </row>
    <row r="3781" spans="1:31" x14ac:dyDescent="0.3">
      <c r="A3781">
        <v>1185732</v>
      </c>
      <c r="B3781" t="s">
        <v>30</v>
      </c>
      <c r="C3781" s="1">
        <v>44480</v>
      </c>
      <c r="D3781">
        <v>2021</v>
      </c>
      <c r="E3781" t="s">
        <v>44</v>
      </c>
      <c r="F3781">
        <v>4</v>
      </c>
      <c r="G3781">
        <v>3</v>
      </c>
      <c r="H3781" t="s">
        <v>78</v>
      </c>
      <c r="I3781">
        <v>22</v>
      </c>
      <c r="J3781" t="s">
        <v>105</v>
      </c>
      <c r="K3781">
        <v>26</v>
      </c>
      <c r="L3781" t="s">
        <v>106</v>
      </c>
      <c r="M3781" t="s">
        <v>125</v>
      </c>
      <c r="N3781">
        <v>3</v>
      </c>
      <c r="O3781" t="s">
        <v>126</v>
      </c>
      <c r="P3781">
        <v>1</v>
      </c>
      <c r="Q3781" t="s">
        <v>37</v>
      </c>
      <c r="R3781">
        <v>5</v>
      </c>
      <c r="S3781" t="s">
        <v>303</v>
      </c>
      <c r="T3781">
        <v>6</v>
      </c>
      <c r="U3781" t="s">
        <v>304</v>
      </c>
      <c r="V3781" t="s">
        <v>129</v>
      </c>
      <c r="W3781">
        <v>3</v>
      </c>
      <c r="X3781" t="s">
        <v>84</v>
      </c>
      <c r="Y3781">
        <v>14</v>
      </c>
      <c r="Z3781">
        <v>132</v>
      </c>
      <c r="AA3781">
        <v>1848</v>
      </c>
      <c r="AB3781">
        <v>739.19999999999993</v>
      </c>
      <c r="AC3781">
        <v>0.39999999999999997</v>
      </c>
      <c r="AD3781">
        <v>2</v>
      </c>
      <c r="AE3781" t="s">
        <v>72</v>
      </c>
    </row>
    <row r="3782" spans="1:31" x14ac:dyDescent="0.3">
      <c r="A3782">
        <v>1185732</v>
      </c>
      <c r="B3782" t="s">
        <v>30</v>
      </c>
      <c r="C3782" s="1">
        <v>44511</v>
      </c>
      <c r="D3782">
        <v>2021</v>
      </c>
      <c r="E3782" t="s">
        <v>45</v>
      </c>
      <c r="F3782">
        <v>4</v>
      </c>
      <c r="G3782">
        <v>3</v>
      </c>
      <c r="H3782" t="s">
        <v>78</v>
      </c>
      <c r="I3782">
        <v>22</v>
      </c>
      <c r="J3782" t="s">
        <v>105</v>
      </c>
      <c r="K3782">
        <v>26</v>
      </c>
      <c r="L3782" t="s">
        <v>106</v>
      </c>
      <c r="M3782" t="s">
        <v>125</v>
      </c>
      <c r="N3782">
        <v>3</v>
      </c>
      <c r="O3782" t="s">
        <v>126</v>
      </c>
      <c r="P3782">
        <v>1</v>
      </c>
      <c r="Q3782" t="s">
        <v>37</v>
      </c>
      <c r="R3782">
        <v>1</v>
      </c>
      <c r="S3782" t="s">
        <v>127</v>
      </c>
      <c r="T3782">
        <v>4</v>
      </c>
      <c r="U3782" t="s">
        <v>128</v>
      </c>
      <c r="V3782" t="s">
        <v>189</v>
      </c>
      <c r="W3782">
        <v>3</v>
      </c>
      <c r="X3782" t="s">
        <v>84</v>
      </c>
      <c r="Y3782">
        <v>14</v>
      </c>
      <c r="Z3782">
        <v>136</v>
      </c>
      <c r="AA3782">
        <v>1904</v>
      </c>
      <c r="AB3782">
        <v>742.56</v>
      </c>
      <c r="AC3782">
        <v>0.38999999999999996</v>
      </c>
      <c r="AD3782">
        <v>2</v>
      </c>
      <c r="AE3782" t="s">
        <v>72</v>
      </c>
    </row>
    <row r="3783" spans="1:31" x14ac:dyDescent="0.3">
      <c r="A3783">
        <v>1185732</v>
      </c>
      <c r="B3783" t="s">
        <v>30</v>
      </c>
      <c r="C3783" s="1">
        <v>44540</v>
      </c>
      <c r="D3783">
        <v>2021</v>
      </c>
      <c r="E3783" t="s">
        <v>46</v>
      </c>
      <c r="F3783">
        <v>4</v>
      </c>
      <c r="G3783">
        <v>3</v>
      </c>
      <c r="H3783" t="s">
        <v>78</v>
      </c>
      <c r="I3783">
        <v>22</v>
      </c>
      <c r="J3783" t="s">
        <v>105</v>
      </c>
      <c r="K3783">
        <v>26</v>
      </c>
      <c r="L3783" t="s">
        <v>106</v>
      </c>
      <c r="M3783" t="s">
        <v>125</v>
      </c>
      <c r="N3783">
        <v>3</v>
      </c>
      <c r="O3783" t="s">
        <v>126</v>
      </c>
      <c r="P3783">
        <v>1</v>
      </c>
      <c r="Q3783" t="s">
        <v>37</v>
      </c>
      <c r="R3783">
        <v>5</v>
      </c>
      <c r="S3783" t="s">
        <v>303</v>
      </c>
      <c r="T3783">
        <v>7</v>
      </c>
      <c r="U3783" t="s">
        <v>305</v>
      </c>
      <c r="V3783" t="s">
        <v>202</v>
      </c>
      <c r="W3783">
        <v>3</v>
      </c>
      <c r="X3783" t="s">
        <v>84</v>
      </c>
      <c r="Y3783">
        <v>22</v>
      </c>
      <c r="Z3783">
        <v>170</v>
      </c>
      <c r="AA3783">
        <v>3740</v>
      </c>
      <c r="AB3783">
        <v>1570.8</v>
      </c>
      <c r="AC3783">
        <v>0.42</v>
      </c>
      <c r="AD3783">
        <v>2</v>
      </c>
      <c r="AE3783" t="s">
        <v>72</v>
      </c>
    </row>
    <row r="3784" spans="1:31" x14ac:dyDescent="0.3">
      <c r="A3784">
        <v>1128299</v>
      </c>
      <c r="B3784" t="s">
        <v>77</v>
      </c>
      <c r="C3784" s="1">
        <v>44220</v>
      </c>
      <c r="D3784">
        <v>2021</v>
      </c>
      <c r="E3784" t="s">
        <v>47</v>
      </c>
      <c r="F3784">
        <v>1</v>
      </c>
      <c r="G3784">
        <v>3</v>
      </c>
      <c r="H3784" t="s">
        <v>78</v>
      </c>
      <c r="I3784">
        <v>22</v>
      </c>
      <c r="J3784" t="s">
        <v>105</v>
      </c>
      <c r="K3784">
        <v>26</v>
      </c>
      <c r="L3784" t="s">
        <v>106</v>
      </c>
      <c r="M3784" t="s">
        <v>125</v>
      </c>
      <c r="N3784">
        <v>3</v>
      </c>
      <c r="O3784" t="s">
        <v>126</v>
      </c>
      <c r="P3784">
        <v>1</v>
      </c>
      <c r="Q3784" t="s">
        <v>37</v>
      </c>
      <c r="R3784">
        <v>1</v>
      </c>
      <c r="S3784" t="s">
        <v>127</v>
      </c>
      <c r="T3784">
        <v>4</v>
      </c>
      <c r="U3784" t="s">
        <v>128</v>
      </c>
      <c r="V3784" t="s">
        <v>186</v>
      </c>
      <c r="W3784">
        <v>3</v>
      </c>
      <c r="X3784" t="s">
        <v>84</v>
      </c>
      <c r="Y3784">
        <v>29</v>
      </c>
      <c r="Z3784">
        <v>123</v>
      </c>
      <c r="AA3784">
        <v>3567</v>
      </c>
      <c r="AB3784">
        <v>1426.8</v>
      </c>
      <c r="AC3784">
        <v>0.39999999999999997</v>
      </c>
      <c r="AD3784">
        <v>2</v>
      </c>
      <c r="AE3784" t="s">
        <v>72</v>
      </c>
    </row>
    <row r="3785" spans="1:31" x14ac:dyDescent="0.3">
      <c r="A3785">
        <v>1128299</v>
      </c>
      <c r="B3785" t="s">
        <v>77</v>
      </c>
      <c r="C3785" s="1">
        <v>44251</v>
      </c>
      <c r="D3785">
        <v>2021</v>
      </c>
      <c r="E3785" t="s">
        <v>48</v>
      </c>
      <c r="F3785">
        <v>1</v>
      </c>
      <c r="G3785">
        <v>3</v>
      </c>
      <c r="H3785" t="s">
        <v>78</v>
      </c>
      <c r="I3785">
        <v>22</v>
      </c>
      <c r="J3785" t="s">
        <v>105</v>
      </c>
      <c r="K3785">
        <v>26</v>
      </c>
      <c r="L3785" t="s">
        <v>106</v>
      </c>
      <c r="M3785" t="s">
        <v>125</v>
      </c>
      <c r="N3785">
        <v>3</v>
      </c>
      <c r="O3785" t="s">
        <v>126</v>
      </c>
      <c r="P3785">
        <v>1</v>
      </c>
      <c r="Q3785" t="s">
        <v>37</v>
      </c>
      <c r="R3785">
        <v>5</v>
      </c>
      <c r="S3785" t="s">
        <v>303</v>
      </c>
      <c r="T3785">
        <v>6</v>
      </c>
      <c r="U3785" t="s">
        <v>304</v>
      </c>
      <c r="V3785" t="s">
        <v>129</v>
      </c>
      <c r="W3785">
        <v>3</v>
      </c>
      <c r="X3785" t="s">
        <v>84</v>
      </c>
      <c r="Y3785">
        <v>29</v>
      </c>
      <c r="Z3785">
        <v>123</v>
      </c>
      <c r="AA3785">
        <v>3567</v>
      </c>
      <c r="AB3785">
        <v>1498.1399999999999</v>
      </c>
      <c r="AC3785">
        <v>0.42</v>
      </c>
      <c r="AD3785">
        <v>2</v>
      </c>
      <c r="AE3785" t="s">
        <v>72</v>
      </c>
    </row>
    <row r="3786" spans="1:31" x14ac:dyDescent="0.3">
      <c r="A3786">
        <v>1128299</v>
      </c>
      <c r="B3786" t="s">
        <v>77</v>
      </c>
      <c r="C3786" s="1">
        <v>44278</v>
      </c>
      <c r="D3786">
        <v>2021</v>
      </c>
      <c r="E3786" t="s">
        <v>51</v>
      </c>
      <c r="F3786">
        <v>1</v>
      </c>
      <c r="G3786">
        <v>3</v>
      </c>
      <c r="H3786" t="s">
        <v>78</v>
      </c>
      <c r="I3786">
        <v>23</v>
      </c>
      <c r="J3786" t="s">
        <v>107</v>
      </c>
      <c r="K3786">
        <v>17</v>
      </c>
      <c r="L3786" t="s">
        <v>108</v>
      </c>
      <c r="M3786" t="s">
        <v>125</v>
      </c>
      <c r="N3786">
        <v>3</v>
      </c>
      <c r="O3786" t="s">
        <v>126</v>
      </c>
      <c r="P3786">
        <v>1</v>
      </c>
      <c r="Q3786" t="s">
        <v>37</v>
      </c>
      <c r="R3786">
        <v>1</v>
      </c>
      <c r="S3786" t="s">
        <v>127</v>
      </c>
      <c r="T3786">
        <v>4</v>
      </c>
      <c r="U3786" t="s">
        <v>128</v>
      </c>
      <c r="V3786" t="s">
        <v>161</v>
      </c>
      <c r="W3786">
        <v>3</v>
      </c>
      <c r="X3786" t="s">
        <v>84</v>
      </c>
      <c r="Y3786">
        <v>40</v>
      </c>
      <c r="Z3786">
        <v>98</v>
      </c>
      <c r="AA3786">
        <v>3920</v>
      </c>
      <c r="AB3786">
        <v>1607.1999999999998</v>
      </c>
      <c r="AC3786">
        <v>0.41</v>
      </c>
      <c r="AD3786">
        <v>2</v>
      </c>
      <c r="AE3786" t="s">
        <v>72</v>
      </c>
    </row>
    <row r="3787" spans="1:31" x14ac:dyDescent="0.3">
      <c r="A3787">
        <v>1128299</v>
      </c>
      <c r="B3787" t="s">
        <v>77</v>
      </c>
      <c r="C3787" s="1">
        <v>44310</v>
      </c>
      <c r="D3787">
        <v>2021</v>
      </c>
      <c r="E3787" t="s">
        <v>52</v>
      </c>
      <c r="F3787">
        <v>2</v>
      </c>
      <c r="G3787">
        <v>3</v>
      </c>
      <c r="H3787" t="s">
        <v>78</v>
      </c>
      <c r="I3787">
        <v>23</v>
      </c>
      <c r="J3787" t="s">
        <v>107</v>
      </c>
      <c r="K3787">
        <v>17</v>
      </c>
      <c r="L3787" t="s">
        <v>108</v>
      </c>
      <c r="M3787" t="s">
        <v>125</v>
      </c>
      <c r="N3787">
        <v>3</v>
      </c>
      <c r="O3787" t="s">
        <v>126</v>
      </c>
      <c r="P3787">
        <v>1</v>
      </c>
      <c r="Q3787" t="s">
        <v>37</v>
      </c>
      <c r="R3787">
        <v>5</v>
      </c>
      <c r="S3787" t="s">
        <v>303</v>
      </c>
      <c r="T3787">
        <v>8</v>
      </c>
      <c r="U3787" t="s">
        <v>306</v>
      </c>
      <c r="V3787" t="s">
        <v>189</v>
      </c>
      <c r="W3787">
        <v>3</v>
      </c>
      <c r="X3787" t="s">
        <v>84</v>
      </c>
      <c r="Y3787">
        <v>39</v>
      </c>
      <c r="Z3787">
        <v>88</v>
      </c>
      <c r="AA3787">
        <v>3432</v>
      </c>
      <c r="AB3787">
        <v>1407.12</v>
      </c>
      <c r="AC3787">
        <v>0.41</v>
      </c>
      <c r="AD3787">
        <v>2</v>
      </c>
      <c r="AE3787" t="s">
        <v>72</v>
      </c>
    </row>
    <row r="3788" spans="1:31" x14ac:dyDescent="0.3">
      <c r="A3788">
        <v>1128299</v>
      </c>
      <c r="B3788" t="s">
        <v>77</v>
      </c>
      <c r="C3788" s="1">
        <v>44341</v>
      </c>
      <c r="D3788">
        <v>2021</v>
      </c>
      <c r="E3788" t="s">
        <v>53</v>
      </c>
      <c r="F3788">
        <v>2</v>
      </c>
      <c r="G3788">
        <v>3</v>
      </c>
      <c r="H3788" t="s">
        <v>78</v>
      </c>
      <c r="I3788">
        <v>23</v>
      </c>
      <c r="J3788" t="s">
        <v>107</v>
      </c>
      <c r="K3788">
        <v>17</v>
      </c>
      <c r="L3788" t="s">
        <v>108</v>
      </c>
      <c r="M3788" t="s">
        <v>125</v>
      </c>
      <c r="N3788">
        <v>3</v>
      </c>
      <c r="O3788" t="s">
        <v>126</v>
      </c>
      <c r="P3788">
        <v>1</v>
      </c>
      <c r="Q3788" t="s">
        <v>37</v>
      </c>
      <c r="R3788">
        <v>1</v>
      </c>
      <c r="S3788" t="s">
        <v>127</v>
      </c>
      <c r="T3788">
        <v>4</v>
      </c>
      <c r="U3788" t="s">
        <v>128</v>
      </c>
      <c r="V3788" t="s">
        <v>204</v>
      </c>
      <c r="W3788">
        <v>3</v>
      </c>
      <c r="X3788" t="s">
        <v>84</v>
      </c>
      <c r="Y3788">
        <v>36</v>
      </c>
      <c r="Z3788">
        <v>109</v>
      </c>
      <c r="AA3788">
        <v>3924</v>
      </c>
      <c r="AB3788">
        <v>1569.6</v>
      </c>
      <c r="AC3788">
        <v>0.39999999999999997</v>
      </c>
      <c r="AD3788">
        <v>2</v>
      </c>
      <c r="AE3788" t="s">
        <v>72</v>
      </c>
    </row>
    <row r="3789" spans="1:31" x14ac:dyDescent="0.3">
      <c r="A3789">
        <v>1128299</v>
      </c>
      <c r="B3789" t="s">
        <v>77</v>
      </c>
      <c r="C3789" s="1">
        <v>44371</v>
      </c>
      <c r="D3789">
        <v>2021</v>
      </c>
      <c r="E3789" t="s">
        <v>54</v>
      </c>
      <c r="F3789">
        <v>2</v>
      </c>
      <c r="G3789">
        <v>3</v>
      </c>
      <c r="H3789" t="s">
        <v>78</v>
      </c>
      <c r="I3789">
        <v>23</v>
      </c>
      <c r="J3789" t="s">
        <v>107</v>
      </c>
      <c r="K3789">
        <v>17</v>
      </c>
      <c r="L3789" t="s">
        <v>108</v>
      </c>
      <c r="M3789" t="s">
        <v>125</v>
      </c>
      <c r="N3789">
        <v>3</v>
      </c>
      <c r="O3789" t="s">
        <v>126</v>
      </c>
      <c r="P3789">
        <v>1</v>
      </c>
      <c r="Q3789" t="s">
        <v>37</v>
      </c>
      <c r="R3789">
        <v>1</v>
      </c>
      <c r="S3789" t="s">
        <v>127</v>
      </c>
      <c r="T3789">
        <v>4</v>
      </c>
      <c r="U3789" t="s">
        <v>128</v>
      </c>
      <c r="V3789" t="s">
        <v>161</v>
      </c>
      <c r="W3789">
        <v>3</v>
      </c>
      <c r="X3789" t="s">
        <v>84</v>
      </c>
      <c r="Y3789">
        <v>47</v>
      </c>
      <c r="Z3789">
        <v>202</v>
      </c>
      <c r="AA3789">
        <v>9494</v>
      </c>
      <c r="AB3789">
        <v>3892.54</v>
      </c>
      <c r="AC3789">
        <v>0.41</v>
      </c>
      <c r="AD3789">
        <v>2</v>
      </c>
      <c r="AE3789" t="s">
        <v>72</v>
      </c>
    </row>
    <row r="3790" spans="1:31" x14ac:dyDescent="0.3">
      <c r="A3790">
        <v>1128299</v>
      </c>
      <c r="B3790" t="s">
        <v>77</v>
      </c>
      <c r="C3790" s="1">
        <v>44400</v>
      </c>
      <c r="D3790">
        <v>2021</v>
      </c>
      <c r="E3790" t="s">
        <v>55</v>
      </c>
      <c r="F3790">
        <v>3</v>
      </c>
      <c r="G3790">
        <v>3</v>
      </c>
      <c r="H3790" t="s">
        <v>78</v>
      </c>
      <c r="I3790">
        <v>23</v>
      </c>
      <c r="J3790" t="s">
        <v>107</v>
      </c>
      <c r="K3790">
        <v>17</v>
      </c>
      <c r="L3790" t="s">
        <v>108</v>
      </c>
      <c r="M3790" t="s">
        <v>125</v>
      </c>
      <c r="N3790">
        <v>3</v>
      </c>
      <c r="O3790" t="s">
        <v>126</v>
      </c>
      <c r="P3790">
        <v>1</v>
      </c>
      <c r="Q3790" t="s">
        <v>37</v>
      </c>
      <c r="R3790">
        <v>5</v>
      </c>
      <c r="S3790" t="s">
        <v>303</v>
      </c>
      <c r="T3790">
        <v>7</v>
      </c>
      <c r="U3790" t="s">
        <v>305</v>
      </c>
      <c r="V3790" t="s">
        <v>187</v>
      </c>
      <c r="W3790">
        <v>3</v>
      </c>
      <c r="X3790" t="s">
        <v>84</v>
      </c>
      <c r="Y3790">
        <v>66</v>
      </c>
      <c r="Z3790">
        <v>217</v>
      </c>
      <c r="AA3790">
        <v>14322</v>
      </c>
      <c r="AB3790">
        <v>5872.0199999999995</v>
      </c>
      <c r="AC3790">
        <v>0.41</v>
      </c>
      <c r="AD3790">
        <v>2</v>
      </c>
      <c r="AE3790" t="s">
        <v>72</v>
      </c>
    </row>
    <row r="3791" spans="1:31" x14ac:dyDescent="0.3">
      <c r="A3791">
        <v>1128299</v>
      </c>
      <c r="B3791" t="s">
        <v>77</v>
      </c>
      <c r="C3791" s="1">
        <v>44432</v>
      </c>
      <c r="D3791">
        <v>2021</v>
      </c>
      <c r="E3791" t="s">
        <v>31</v>
      </c>
      <c r="F3791">
        <v>3</v>
      </c>
      <c r="G3791">
        <v>3</v>
      </c>
      <c r="H3791" t="s">
        <v>78</v>
      </c>
      <c r="I3791">
        <v>23</v>
      </c>
      <c r="J3791" t="s">
        <v>107</v>
      </c>
      <c r="K3791">
        <v>17</v>
      </c>
      <c r="L3791" t="s">
        <v>108</v>
      </c>
      <c r="M3791" t="s">
        <v>125</v>
      </c>
      <c r="N3791">
        <v>3</v>
      </c>
      <c r="O3791" t="s">
        <v>126</v>
      </c>
      <c r="P3791">
        <v>1</v>
      </c>
      <c r="Q3791" t="s">
        <v>37</v>
      </c>
      <c r="R3791">
        <v>5</v>
      </c>
      <c r="S3791" t="s">
        <v>303</v>
      </c>
      <c r="T3791">
        <v>7</v>
      </c>
      <c r="U3791" t="s">
        <v>305</v>
      </c>
      <c r="V3791" t="s">
        <v>162</v>
      </c>
      <c r="W3791">
        <v>3</v>
      </c>
      <c r="X3791" t="s">
        <v>84</v>
      </c>
      <c r="Y3791">
        <v>62</v>
      </c>
      <c r="Z3791">
        <v>256</v>
      </c>
      <c r="AA3791">
        <v>15872</v>
      </c>
      <c r="AB3791">
        <v>6666.24</v>
      </c>
      <c r="AC3791">
        <v>0.42</v>
      </c>
      <c r="AD3791">
        <v>2</v>
      </c>
      <c r="AE3791" t="s">
        <v>72</v>
      </c>
    </row>
    <row r="3792" spans="1:31" x14ac:dyDescent="0.3">
      <c r="A3792">
        <v>1128299</v>
      </c>
      <c r="B3792" t="s">
        <v>77</v>
      </c>
      <c r="C3792" s="1">
        <v>44464</v>
      </c>
      <c r="D3792">
        <v>2021</v>
      </c>
      <c r="E3792" t="s">
        <v>43</v>
      </c>
      <c r="F3792">
        <v>3</v>
      </c>
      <c r="G3792">
        <v>3</v>
      </c>
      <c r="H3792" t="s">
        <v>78</v>
      </c>
      <c r="I3792">
        <v>23</v>
      </c>
      <c r="J3792" t="s">
        <v>107</v>
      </c>
      <c r="K3792">
        <v>17</v>
      </c>
      <c r="L3792" t="s">
        <v>108</v>
      </c>
      <c r="M3792" t="s">
        <v>125</v>
      </c>
      <c r="N3792">
        <v>3</v>
      </c>
      <c r="O3792" t="s">
        <v>126</v>
      </c>
      <c r="P3792">
        <v>1</v>
      </c>
      <c r="Q3792" t="s">
        <v>37</v>
      </c>
      <c r="R3792">
        <v>1</v>
      </c>
      <c r="S3792" t="s">
        <v>127</v>
      </c>
      <c r="T3792">
        <v>5</v>
      </c>
      <c r="U3792" t="s">
        <v>300</v>
      </c>
      <c r="V3792" t="s">
        <v>265</v>
      </c>
      <c r="W3792">
        <v>3</v>
      </c>
      <c r="X3792" t="s">
        <v>84</v>
      </c>
      <c r="Y3792">
        <v>43</v>
      </c>
      <c r="Z3792">
        <v>158</v>
      </c>
      <c r="AA3792">
        <v>6794</v>
      </c>
      <c r="AB3792">
        <v>2581.7200000000003</v>
      </c>
      <c r="AC3792">
        <v>0.38</v>
      </c>
      <c r="AD3792">
        <v>2</v>
      </c>
      <c r="AE3792" t="s">
        <v>72</v>
      </c>
    </row>
    <row r="3793" spans="1:31" x14ac:dyDescent="0.3">
      <c r="A3793">
        <v>1128299</v>
      </c>
      <c r="B3793" t="s">
        <v>77</v>
      </c>
      <c r="C3793" s="1">
        <v>44524</v>
      </c>
      <c r="D3793">
        <v>2021</v>
      </c>
      <c r="E3793" t="s">
        <v>45</v>
      </c>
      <c r="F3793">
        <v>4</v>
      </c>
      <c r="G3793">
        <v>3</v>
      </c>
      <c r="H3793" t="s">
        <v>78</v>
      </c>
      <c r="I3793">
        <v>23</v>
      </c>
      <c r="J3793" t="s">
        <v>107</v>
      </c>
      <c r="K3793">
        <v>17</v>
      </c>
      <c r="L3793" t="s">
        <v>108</v>
      </c>
      <c r="M3793" t="s">
        <v>125</v>
      </c>
      <c r="N3793">
        <v>3</v>
      </c>
      <c r="O3793" t="s">
        <v>126</v>
      </c>
      <c r="P3793">
        <v>1</v>
      </c>
      <c r="Q3793" t="s">
        <v>37</v>
      </c>
      <c r="R3793">
        <v>5</v>
      </c>
      <c r="S3793" t="s">
        <v>303</v>
      </c>
      <c r="T3793">
        <v>6</v>
      </c>
      <c r="U3793" t="s">
        <v>304</v>
      </c>
      <c r="V3793" t="s">
        <v>129</v>
      </c>
      <c r="W3793">
        <v>3</v>
      </c>
      <c r="X3793" t="s">
        <v>84</v>
      </c>
      <c r="Y3793">
        <v>37</v>
      </c>
      <c r="Z3793">
        <v>202</v>
      </c>
      <c r="AA3793">
        <v>7474</v>
      </c>
      <c r="AB3793">
        <v>2914.8599999999997</v>
      </c>
      <c r="AC3793">
        <v>0.38999999999999996</v>
      </c>
      <c r="AD3793">
        <v>2</v>
      </c>
      <c r="AE3793" t="s">
        <v>72</v>
      </c>
    </row>
    <row r="3794" spans="1:31" x14ac:dyDescent="0.3">
      <c r="A3794">
        <v>1128299</v>
      </c>
      <c r="B3794" t="s">
        <v>77</v>
      </c>
      <c r="C3794" s="1">
        <v>44553</v>
      </c>
      <c r="D3794">
        <v>2021</v>
      </c>
      <c r="E3794" t="s">
        <v>46</v>
      </c>
      <c r="F3794">
        <v>4</v>
      </c>
      <c r="G3794">
        <v>3</v>
      </c>
      <c r="H3794" t="s">
        <v>78</v>
      </c>
      <c r="I3794">
        <v>23</v>
      </c>
      <c r="J3794" t="s">
        <v>107</v>
      </c>
      <c r="K3794">
        <v>17</v>
      </c>
      <c r="L3794" t="s">
        <v>108</v>
      </c>
      <c r="M3794" t="s">
        <v>125</v>
      </c>
      <c r="N3794">
        <v>3</v>
      </c>
      <c r="O3794" t="s">
        <v>126</v>
      </c>
      <c r="P3794">
        <v>1</v>
      </c>
      <c r="Q3794" t="s">
        <v>37</v>
      </c>
      <c r="R3794">
        <v>1</v>
      </c>
      <c r="S3794" t="s">
        <v>127</v>
      </c>
      <c r="T3794">
        <v>4</v>
      </c>
      <c r="U3794" t="s">
        <v>128</v>
      </c>
      <c r="V3794" t="s">
        <v>189</v>
      </c>
      <c r="W3794">
        <v>3</v>
      </c>
      <c r="X3794" t="s">
        <v>84</v>
      </c>
      <c r="Y3794">
        <v>56</v>
      </c>
      <c r="Z3794">
        <v>233</v>
      </c>
      <c r="AA3794">
        <v>13048</v>
      </c>
      <c r="AB3794">
        <v>5219.2</v>
      </c>
      <c r="AC3794">
        <v>0.39999999999999997</v>
      </c>
      <c r="AD3794">
        <v>2</v>
      </c>
      <c r="AE3794" t="s">
        <v>72</v>
      </c>
    </row>
    <row r="3795" spans="1:31" x14ac:dyDescent="0.3">
      <c r="A3795">
        <v>1128299</v>
      </c>
      <c r="B3795" t="s">
        <v>77</v>
      </c>
      <c r="C3795" s="1">
        <v>44213</v>
      </c>
      <c r="D3795">
        <v>2021</v>
      </c>
      <c r="E3795" t="s">
        <v>47</v>
      </c>
      <c r="F3795">
        <v>1</v>
      </c>
      <c r="G3795">
        <v>3</v>
      </c>
      <c r="H3795" t="s">
        <v>78</v>
      </c>
      <c r="I3795">
        <v>23</v>
      </c>
      <c r="J3795" t="s">
        <v>107</v>
      </c>
      <c r="K3795">
        <v>17</v>
      </c>
      <c r="L3795" t="s">
        <v>108</v>
      </c>
      <c r="M3795" t="s">
        <v>125</v>
      </c>
      <c r="N3795">
        <v>3</v>
      </c>
      <c r="O3795" t="s">
        <v>126</v>
      </c>
      <c r="P3795">
        <v>1</v>
      </c>
      <c r="Q3795" t="s">
        <v>37</v>
      </c>
      <c r="R3795">
        <v>5</v>
      </c>
      <c r="S3795" t="s">
        <v>303</v>
      </c>
      <c r="T3795">
        <v>7</v>
      </c>
      <c r="U3795" t="s">
        <v>305</v>
      </c>
      <c r="V3795" t="s">
        <v>202</v>
      </c>
      <c r="W3795">
        <v>3</v>
      </c>
      <c r="X3795" t="s">
        <v>84</v>
      </c>
      <c r="Y3795">
        <v>31</v>
      </c>
      <c r="Z3795">
        <v>124</v>
      </c>
      <c r="AA3795">
        <v>3844</v>
      </c>
      <c r="AB3795">
        <v>1691.36</v>
      </c>
      <c r="AC3795">
        <v>0.43999999999999995</v>
      </c>
      <c r="AD3795">
        <v>2</v>
      </c>
      <c r="AE3795" t="s">
        <v>72</v>
      </c>
    </row>
    <row r="3796" spans="1:31" x14ac:dyDescent="0.3">
      <c r="A3796">
        <v>1128299</v>
      </c>
      <c r="B3796" t="s">
        <v>77</v>
      </c>
      <c r="C3796" s="1">
        <v>44244</v>
      </c>
      <c r="D3796">
        <v>2021</v>
      </c>
      <c r="E3796" t="s">
        <v>48</v>
      </c>
      <c r="F3796">
        <v>1</v>
      </c>
      <c r="G3796">
        <v>3</v>
      </c>
      <c r="H3796" t="s">
        <v>78</v>
      </c>
      <c r="I3796">
        <v>23</v>
      </c>
      <c r="J3796" t="s">
        <v>107</v>
      </c>
      <c r="K3796">
        <v>17</v>
      </c>
      <c r="L3796" t="s">
        <v>108</v>
      </c>
      <c r="M3796" t="s">
        <v>125</v>
      </c>
      <c r="N3796">
        <v>3</v>
      </c>
      <c r="O3796" t="s">
        <v>126</v>
      </c>
      <c r="P3796">
        <v>1</v>
      </c>
      <c r="Q3796" t="s">
        <v>37</v>
      </c>
      <c r="R3796">
        <v>1</v>
      </c>
      <c r="S3796" t="s">
        <v>127</v>
      </c>
      <c r="T3796">
        <v>4</v>
      </c>
      <c r="U3796" t="s">
        <v>128</v>
      </c>
      <c r="V3796" t="s">
        <v>186</v>
      </c>
      <c r="W3796">
        <v>3</v>
      </c>
      <c r="X3796" t="s">
        <v>84</v>
      </c>
      <c r="Y3796">
        <v>31</v>
      </c>
      <c r="Z3796">
        <v>124</v>
      </c>
      <c r="AA3796">
        <v>3844</v>
      </c>
      <c r="AB3796">
        <v>1652.9199999999998</v>
      </c>
      <c r="AC3796">
        <v>0.42999999999999994</v>
      </c>
      <c r="AD3796">
        <v>2</v>
      </c>
      <c r="AE3796" t="s">
        <v>72</v>
      </c>
    </row>
    <row r="3797" spans="1:31" x14ac:dyDescent="0.3">
      <c r="A3797">
        <v>1128299</v>
      </c>
      <c r="B3797" t="s">
        <v>77</v>
      </c>
      <c r="C3797" s="1">
        <v>44271</v>
      </c>
      <c r="D3797">
        <v>2021</v>
      </c>
      <c r="E3797" t="s">
        <v>51</v>
      </c>
      <c r="F3797">
        <v>1</v>
      </c>
      <c r="G3797">
        <v>2</v>
      </c>
      <c r="H3797" t="s">
        <v>74</v>
      </c>
      <c r="I3797">
        <v>24</v>
      </c>
      <c r="J3797" t="s">
        <v>109</v>
      </c>
      <c r="K3797">
        <v>27</v>
      </c>
      <c r="L3797" t="s">
        <v>110</v>
      </c>
      <c r="M3797" t="s">
        <v>125</v>
      </c>
      <c r="N3797">
        <v>3</v>
      </c>
      <c r="O3797" t="s">
        <v>126</v>
      </c>
      <c r="P3797">
        <v>1</v>
      </c>
      <c r="Q3797" t="s">
        <v>37</v>
      </c>
      <c r="R3797">
        <v>5</v>
      </c>
      <c r="S3797" t="s">
        <v>303</v>
      </c>
      <c r="T3797">
        <v>6</v>
      </c>
      <c r="U3797" t="s">
        <v>304</v>
      </c>
      <c r="V3797" t="s">
        <v>129</v>
      </c>
      <c r="W3797">
        <v>3</v>
      </c>
      <c r="X3797" t="s">
        <v>84</v>
      </c>
      <c r="Y3797">
        <v>38</v>
      </c>
      <c r="Z3797">
        <v>120</v>
      </c>
      <c r="AA3797">
        <v>4560</v>
      </c>
      <c r="AB3797">
        <v>2006.3999999999999</v>
      </c>
      <c r="AC3797">
        <v>0.43999999999999995</v>
      </c>
      <c r="AD3797">
        <v>2</v>
      </c>
      <c r="AE3797" t="s">
        <v>72</v>
      </c>
    </row>
    <row r="3798" spans="1:31" x14ac:dyDescent="0.3">
      <c r="A3798">
        <v>1128299</v>
      </c>
      <c r="B3798" t="s">
        <v>77</v>
      </c>
      <c r="C3798" s="1">
        <v>44303</v>
      </c>
      <c r="D3798">
        <v>2021</v>
      </c>
      <c r="E3798" t="s">
        <v>52</v>
      </c>
      <c r="F3798">
        <v>2</v>
      </c>
      <c r="G3798">
        <v>2</v>
      </c>
      <c r="H3798" t="s">
        <v>74</v>
      </c>
      <c r="I3798">
        <v>24</v>
      </c>
      <c r="J3798" t="s">
        <v>109</v>
      </c>
      <c r="K3798">
        <v>27</v>
      </c>
      <c r="L3798" t="s">
        <v>110</v>
      </c>
      <c r="M3798" t="s">
        <v>125</v>
      </c>
      <c r="N3798">
        <v>3</v>
      </c>
      <c r="O3798" t="s">
        <v>126</v>
      </c>
      <c r="P3798">
        <v>1</v>
      </c>
      <c r="Q3798" t="s">
        <v>37</v>
      </c>
      <c r="R3798">
        <v>1</v>
      </c>
      <c r="S3798" t="s">
        <v>127</v>
      </c>
      <c r="T3798">
        <v>4</v>
      </c>
      <c r="U3798" t="s">
        <v>128</v>
      </c>
      <c r="V3798" t="s">
        <v>161</v>
      </c>
      <c r="W3798">
        <v>3</v>
      </c>
      <c r="X3798" t="s">
        <v>84</v>
      </c>
      <c r="Y3798">
        <v>36</v>
      </c>
      <c r="Z3798">
        <v>107</v>
      </c>
      <c r="AA3798">
        <v>3852</v>
      </c>
      <c r="AB3798">
        <v>1771.9199999999998</v>
      </c>
      <c r="AC3798">
        <v>0.45999999999999996</v>
      </c>
      <c r="AD3798">
        <v>2</v>
      </c>
      <c r="AE3798" t="s">
        <v>72</v>
      </c>
    </row>
    <row r="3799" spans="1:31" x14ac:dyDescent="0.3">
      <c r="A3799">
        <v>1128299</v>
      </c>
      <c r="B3799" t="s">
        <v>77</v>
      </c>
      <c r="C3799" s="1">
        <v>44334</v>
      </c>
      <c r="D3799">
        <v>2021</v>
      </c>
      <c r="E3799" t="s">
        <v>53</v>
      </c>
      <c r="F3799">
        <v>2</v>
      </c>
      <c r="G3799">
        <v>2</v>
      </c>
      <c r="H3799" t="s">
        <v>74</v>
      </c>
      <c r="I3799">
        <v>24</v>
      </c>
      <c r="J3799" t="s">
        <v>109</v>
      </c>
      <c r="K3799">
        <v>27</v>
      </c>
      <c r="L3799" t="s">
        <v>110</v>
      </c>
      <c r="M3799" t="s">
        <v>125</v>
      </c>
      <c r="N3799">
        <v>3</v>
      </c>
      <c r="O3799" t="s">
        <v>126</v>
      </c>
      <c r="P3799">
        <v>1</v>
      </c>
      <c r="Q3799" t="s">
        <v>37</v>
      </c>
      <c r="R3799">
        <v>5</v>
      </c>
      <c r="S3799" t="s">
        <v>303</v>
      </c>
      <c r="T3799">
        <v>8</v>
      </c>
      <c r="U3799" t="s">
        <v>306</v>
      </c>
      <c r="V3799" t="s">
        <v>189</v>
      </c>
      <c r="W3799">
        <v>3</v>
      </c>
      <c r="X3799" t="s">
        <v>84</v>
      </c>
      <c r="Y3799">
        <v>40</v>
      </c>
      <c r="Z3799">
        <v>128</v>
      </c>
      <c r="AA3799">
        <v>5120</v>
      </c>
      <c r="AB3799">
        <v>2252.7999999999997</v>
      </c>
      <c r="AC3799">
        <v>0.43999999999999995</v>
      </c>
      <c r="AD3799">
        <v>2</v>
      </c>
      <c r="AE3799" t="s">
        <v>72</v>
      </c>
    </row>
    <row r="3800" spans="1:31" x14ac:dyDescent="0.3">
      <c r="A3800">
        <v>1128299</v>
      </c>
      <c r="B3800" t="s">
        <v>77</v>
      </c>
      <c r="C3800" s="1">
        <v>44393</v>
      </c>
      <c r="D3800">
        <v>2021</v>
      </c>
      <c r="E3800" t="s">
        <v>55</v>
      </c>
      <c r="F3800">
        <v>3</v>
      </c>
      <c r="G3800">
        <v>2</v>
      </c>
      <c r="H3800" t="s">
        <v>74</v>
      </c>
      <c r="I3800">
        <v>24</v>
      </c>
      <c r="J3800" t="s">
        <v>109</v>
      </c>
      <c r="K3800">
        <v>27</v>
      </c>
      <c r="L3800" t="s">
        <v>110</v>
      </c>
      <c r="M3800" t="s">
        <v>125</v>
      </c>
      <c r="N3800">
        <v>3</v>
      </c>
      <c r="O3800" t="s">
        <v>126</v>
      </c>
      <c r="P3800">
        <v>1</v>
      </c>
      <c r="Q3800" t="s">
        <v>37</v>
      </c>
      <c r="R3800">
        <v>1</v>
      </c>
      <c r="S3800" t="s">
        <v>127</v>
      </c>
      <c r="T3800">
        <v>4</v>
      </c>
      <c r="U3800" t="s">
        <v>128</v>
      </c>
      <c r="V3800" t="s">
        <v>204</v>
      </c>
      <c r="W3800">
        <v>3</v>
      </c>
      <c r="X3800" t="s">
        <v>84</v>
      </c>
      <c r="Y3800">
        <v>67</v>
      </c>
      <c r="Z3800">
        <v>248</v>
      </c>
      <c r="AA3800">
        <v>16616</v>
      </c>
      <c r="AB3800">
        <v>7643.36</v>
      </c>
      <c r="AC3800">
        <v>0.45999999999999996</v>
      </c>
      <c r="AD3800">
        <v>2</v>
      </c>
      <c r="AE3800" t="s">
        <v>72</v>
      </c>
    </row>
    <row r="3801" spans="1:31" x14ac:dyDescent="0.3">
      <c r="A3801">
        <v>1128299</v>
      </c>
      <c r="B3801" t="s">
        <v>77</v>
      </c>
      <c r="C3801" s="1">
        <v>44425</v>
      </c>
      <c r="D3801">
        <v>2021</v>
      </c>
      <c r="E3801" t="s">
        <v>31</v>
      </c>
      <c r="F3801">
        <v>3</v>
      </c>
      <c r="G3801">
        <v>2</v>
      </c>
      <c r="H3801" t="s">
        <v>74</v>
      </c>
      <c r="I3801">
        <v>24</v>
      </c>
      <c r="J3801" t="s">
        <v>109</v>
      </c>
      <c r="K3801">
        <v>27</v>
      </c>
      <c r="L3801" t="s">
        <v>110</v>
      </c>
      <c r="M3801" t="s">
        <v>125</v>
      </c>
      <c r="N3801">
        <v>3</v>
      </c>
      <c r="O3801" t="s">
        <v>126</v>
      </c>
      <c r="P3801">
        <v>1</v>
      </c>
      <c r="Q3801" t="s">
        <v>37</v>
      </c>
      <c r="R3801">
        <v>1</v>
      </c>
      <c r="S3801" t="s">
        <v>127</v>
      </c>
      <c r="T3801">
        <v>4</v>
      </c>
      <c r="U3801" t="s">
        <v>128</v>
      </c>
      <c r="V3801" t="s">
        <v>161</v>
      </c>
      <c r="W3801">
        <v>3</v>
      </c>
      <c r="X3801" t="s">
        <v>84</v>
      </c>
      <c r="Y3801">
        <v>57</v>
      </c>
      <c r="Z3801">
        <v>256</v>
      </c>
      <c r="AA3801">
        <v>14592</v>
      </c>
      <c r="AB3801">
        <v>6420.48</v>
      </c>
      <c r="AC3801">
        <v>0.43999999999999995</v>
      </c>
      <c r="AD3801">
        <v>2</v>
      </c>
      <c r="AE3801" t="s">
        <v>72</v>
      </c>
    </row>
    <row r="3802" spans="1:31" x14ac:dyDescent="0.3">
      <c r="A3802">
        <v>1128299</v>
      </c>
      <c r="B3802" t="s">
        <v>77</v>
      </c>
      <c r="C3802" s="1">
        <v>44457</v>
      </c>
      <c r="D3802">
        <v>2021</v>
      </c>
      <c r="E3802" t="s">
        <v>43</v>
      </c>
      <c r="F3802">
        <v>3</v>
      </c>
      <c r="G3802">
        <v>2</v>
      </c>
      <c r="H3802" t="s">
        <v>74</v>
      </c>
      <c r="I3802">
        <v>24</v>
      </c>
      <c r="J3802" t="s">
        <v>109</v>
      </c>
      <c r="K3802">
        <v>27</v>
      </c>
      <c r="L3802" t="s">
        <v>110</v>
      </c>
      <c r="M3802" t="s">
        <v>125</v>
      </c>
      <c r="N3802">
        <v>3</v>
      </c>
      <c r="O3802" t="s">
        <v>126</v>
      </c>
      <c r="P3802">
        <v>1</v>
      </c>
      <c r="Q3802" t="s">
        <v>37</v>
      </c>
      <c r="R3802">
        <v>5</v>
      </c>
      <c r="S3802" t="s">
        <v>303</v>
      </c>
      <c r="T3802">
        <v>7</v>
      </c>
      <c r="U3802" t="s">
        <v>305</v>
      </c>
      <c r="V3802" t="s">
        <v>187</v>
      </c>
      <c r="W3802">
        <v>3</v>
      </c>
      <c r="X3802" t="s">
        <v>84</v>
      </c>
      <c r="Y3802">
        <v>40</v>
      </c>
      <c r="Z3802">
        <v>175</v>
      </c>
      <c r="AA3802">
        <v>7000</v>
      </c>
      <c r="AB3802">
        <v>3009.9999999999995</v>
      </c>
      <c r="AC3802">
        <v>0.42999999999999994</v>
      </c>
      <c r="AD3802">
        <v>2</v>
      </c>
      <c r="AE3802" t="s">
        <v>72</v>
      </c>
    </row>
    <row r="3803" spans="1:31" x14ac:dyDescent="0.3">
      <c r="A3803">
        <v>1128299</v>
      </c>
      <c r="B3803" t="s">
        <v>77</v>
      </c>
      <c r="C3803" s="1">
        <v>44486</v>
      </c>
      <c r="D3803">
        <v>2021</v>
      </c>
      <c r="E3803" t="s">
        <v>44</v>
      </c>
      <c r="F3803">
        <v>4</v>
      </c>
      <c r="G3803">
        <v>2</v>
      </c>
      <c r="H3803" t="s">
        <v>74</v>
      </c>
      <c r="I3803">
        <v>24</v>
      </c>
      <c r="J3803" t="s">
        <v>109</v>
      </c>
      <c r="K3803">
        <v>27</v>
      </c>
      <c r="L3803" t="s">
        <v>110</v>
      </c>
      <c r="M3803" t="s">
        <v>125</v>
      </c>
      <c r="N3803">
        <v>3</v>
      </c>
      <c r="O3803" t="s">
        <v>126</v>
      </c>
      <c r="P3803">
        <v>1</v>
      </c>
      <c r="Q3803" t="s">
        <v>37</v>
      </c>
      <c r="R3803">
        <v>5</v>
      </c>
      <c r="S3803" t="s">
        <v>303</v>
      </c>
      <c r="T3803">
        <v>7</v>
      </c>
      <c r="U3803" t="s">
        <v>305</v>
      </c>
      <c r="V3803" t="s">
        <v>162</v>
      </c>
      <c r="W3803">
        <v>3</v>
      </c>
      <c r="X3803" t="s">
        <v>84</v>
      </c>
      <c r="Y3803">
        <v>34</v>
      </c>
      <c r="Z3803">
        <v>184</v>
      </c>
      <c r="AA3803">
        <v>6256</v>
      </c>
      <c r="AB3803">
        <v>2815.2</v>
      </c>
      <c r="AC3803">
        <v>0.44999999999999996</v>
      </c>
      <c r="AD3803">
        <v>2</v>
      </c>
      <c r="AE3803" t="s">
        <v>72</v>
      </c>
    </row>
    <row r="3804" spans="1:31" x14ac:dyDescent="0.3">
      <c r="A3804">
        <v>1128299</v>
      </c>
      <c r="B3804" t="s">
        <v>77</v>
      </c>
      <c r="C3804" s="1">
        <v>44517</v>
      </c>
      <c r="D3804">
        <v>2021</v>
      </c>
      <c r="E3804" t="s">
        <v>45</v>
      </c>
      <c r="F3804">
        <v>4</v>
      </c>
      <c r="G3804">
        <v>2</v>
      </c>
      <c r="H3804" t="s">
        <v>74</v>
      </c>
      <c r="I3804">
        <v>24</v>
      </c>
      <c r="J3804" t="s">
        <v>109</v>
      </c>
      <c r="K3804">
        <v>27</v>
      </c>
      <c r="L3804" t="s">
        <v>110</v>
      </c>
      <c r="M3804" t="s">
        <v>125</v>
      </c>
      <c r="N3804">
        <v>3</v>
      </c>
      <c r="O3804" t="s">
        <v>126</v>
      </c>
      <c r="P3804">
        <v>1</v>
      </c>
      <c r="Q3804" t="s">
        <v>37</v>
      </c>
      <c r="R3804">
        <v>1</v>
      </c>
      <c r="S3804" t="s">
        <v>127</v>
      </c>
      <c r="T3804">
        <v>5</v>
      </c>
      <c r="U3804" t="s">
        <v>300</v>
      </c>
      <c r="V3804" t="s">
        <v>265</v>
      </c>
      <c r="W3804">
        <v>3</v>
      </c>
      <c r="X3804" t="s">
        <v>84</v>
      </c>
      <c r="Y3804">
        <v>35</v>
      </c>
      <c r="Z3804">
        <v>224</v>
      </c>
      <c r="AA3804">
        <v>7840</v>
      </c>
      <c r="AB3804">
        <v>3684.7999999999997</v>
      </c>
      <c r="AC3804">
        <v>0.47</v>
      </c>
      <c r="AD3804">
        <v>2</v>
      </c>
      <c r="AE3804" t="s">
        <v>72</v>
      </c>
    </row>
    <row r="3805" spans="1:31" x14ac:dyDescent="0.3">
      <c r="A3805">
        <v>1128299</v>
      </c>
      <c r="B3805" t="s">
        <v>77</v>
      </c>
      <c r="C3805" s="1">
        <v>44546</v>
      </c>
      <c r="D3805">
        <v>2021</v>
      </c>
      <c r="E3805" t="s">
        <v>46</v>
      </c>
      <c r="F3805">
        <v>4</v>
      </c>
      <c r="G3805">
        <v>2</v>
      </c>
      <c r="H3805" t="s">
        <v>74</v>
      </c>
      <c r="I3805">
        <v>24</v>
      </c>
      <c r="J3805" t="s">
        <v>109</v>
      </c>
      <c r="K3805">
        <v>27</v>
      </c>
      <c r="L3805" t="s">
        <v>110</v>
      </c>
      <c r="M3805" t="s">
        <v>125</v>
      </c>
      <c r="N3805">
        <v>3</v>
      </c>
      <c r="O3805" t="s">
        <v>126</v>
      </c>
      <c r="P3805">
        <v>1</v>
      </c>
      <c r="Q3805" t="s">
        <v>37</v>
      </c>
      <c r="R3805">
        <v>5</v>
      </c>
      <c r="S3805" t="s">
        <v>303</v>
      </c>
      <c r="T3805">
        <v>6</v>
      </c>
      <c r="U3805" t="s">
        <v>304</v>
      </c>
      <c r="V3805" t="s">
        <v>129</v>
      </c>
      <c r="W3805">
        <v>3</v>
      </c>
      <c r="X3805" t="s">
        <v>84</v>
      </c>
      <c r="Y3805">
        <v>52</v>
      </c>
      <c r="Z3805">
        <v>248</v>
      </c>
      <c r="AA3805">
        <v>12896</v>
      </c>
      <c r="AB3805">
        <v>5674.2399999999989</v>
      </c>
      <c r="AC3805">
        <v>0.43999999999999995</v>
      </c>
      <c r="AD3805">
        <v>2</v>
      </c>
      <c r="AE3805" t="s">
        <v>72</v>
      </c>
    </row>
    <row r="3806" spans="1:31" x14ac:dyDescent="0.3">
      <c r="A3806">
        <v>1197831</v>
      </c>
      <c r="B3806" t="s">
        <v>73</v>
      </c>
      <c r="C3806" s="1">
        <v>44321</v>
      </c>
      <c r="D3806">
        <v>2021</v>
      </c>
      <c r="E3806" t="s">
        <v>53</v>
      </c>
      <c r="F3806">
        <v>2</v>
      </c>
      <c r="G3806">
        <v>3</v>
      </c>
      <c r="H3806" t="s">
        <v>78</v>
      </c>
      <c r="I3806">
        <v>25</v>
      </c>
      <c r="J3806" t="s">
        <v>111</v>
      </c>
      <c r="K3806">
        <v>28</v>
      </c>
      <c r="L3806" t="s">
        <v>112</v>
      </c>
      <c r="M3806" t="s">
        <v>125</v>
      </c>
      <c r="N3806">
        <v>3</v>
      </c>
      <c r="O3806" t="s">
        <v>126</v>
      </c>
      <c r="P3806">
        <v>1</v>
      </c>
      <c r="Q3806" t="s">
        <v>37</v>
      </c>
      <c r="R3806">
        <v>1</v>
      </c>
      <c r="S3806" t="s">
        <v>127</v>
      </c>
      <c r="T3806">
        <v>4</v>
      </c>
      <c r="U3806" t="s">
        <v>128</v>
      </c>
      <c r="V3806" t="s">
        <v>189</v>
      </c>
      <c r="W3806">
        <v>3</v>
      </c>
      <c r="X3806" t="s">
        <v>84</v>
      </c>
      <c r="Y3806">
        <v>22</v>
      </c>
      <c r="Z3806">
        <v>247</v>
      </c>
      <c r="AA3806">
        <v>5434</v>
      </c>
      <c r="AB3806">
        <v>2227.94</v>
      </c>
      <c r="AC3806">
        <v>0.41</v>
      </c>
      <c r="AD3806">
        <v>2</v>
      </c>
      <c r="AE3806" t="s">
        <v>72</v>
      </c>
    </row>
    <row r="3807" spans="1:31" x14ac:dyDescent="0.3">
      <c r="A3807">
        <v>1197831</v>
      </c>
      <c r="B3807" t="s">
        <v>73</v>
      </c>
      <c r="C3807" s="1">
        <v>44351</v>
      </c>
      <c r="D3807">
        <v>2021</v>
      </c>
      <c r="E3807" t="s">
        <v>54</v>
      </c>
      <c r="F3807">
        <v>2</v>
      </c>
      <c r="G3807">
        <v>3</v>
      </c>
      <c r="H3807" t="s">
        <v>78</v>
      </c>
      <c r="I3807">
        <v>25</v>
      </c>
      <c r="J3807" t="s">
        <v>111</v>
      </c>
      <c r="K3807">
        <v>28</v>
      </c>
      <c r="L3807" t="s">
        <v>112</v>
      </c>
      <c r="M3807" t="s">
        <v>125</v>
      </c>
      <c r="N3807">
        <v>3</v>
      </c>
      <c r="O3807" t="s">
        <v>126</v>
      </c>
      <c r="P3807">
        <v>1</v>
      </c>
      <c r="Q3807" t="s">
        <v>37</v>
      </c>
      <c r="R3807">
        <v>5</v>
      </c>
      <c r="S3807" t="s">
        <v>303</v>
      </c>
      <c r="T3807">
        <v>7</v>
      </c>
      <c r="U3807" t="s">
        <v>305</v>
      </c>
      <c r="V3807" t="s">
        <v>202</v>
      </c>
      <c r="W3807">
        <v>3</v>
      </c>
      <c r="X3807" t="s">
        <v>84</v>
      </c>
      <c r="Y3807">
        <v>35</v>
      </c>
      <c r="Z3807">
        <v>263</v>
      </c>
      <c r="AA3807">
        <v>9205</v>
      </c>
      <c r="AB3807">
        <v>3774.0499999999997</v>
      </c>
      <c r="AC3807">
        <v>0.41</v>
      </c>
      <c r="AD3807">
        <v>2</v>
      </c>
      <c r="AE3807" t="s">
        <v>72</v>
      </c>
    </row>
    <row r="3808" spans="1:31" x14ac:dyDescent="0.3">
      <c r="A3808">
        <v>1197831</v>
      </c>
      <c r="B3808" t="s">
        <v>73</v>
      </c>
      <c r="C3808" s="1">
        <v>44534</v>
      </c>
      <c r="D3808">
        <v>2021</v>
      </c>
      <c r="E3808" t="s">
        <v>46</v>
      </c>
      <c r="F3808">
        <v>4</v>
      </c>
      <c r="G3808">
        <v>3</v>
      </c>
      <c r="H3808" t="s">
        <v>78</v>
      </c>
      <c r="I3808">
        <v>25</v>
      </c>
      <c r="J3808" t="s">
        <v>111</v>
      </c>
      <c r="K3808">
        <v>28</v>
      </c>
      <c r="L3808" t="s">
        <v>112</v>
      </c>
      <c r="M3808" t="s">
        <v>125</v>
      </c>
      <c r="N3808">
        <v>3</v>
      </c>
      <c r="O3808" t="s">
        <v>126</v>
      </c>
      <c r="P3808">
        <v>1</v>
      </c>
      <c r="Q3808" t="s">
        <v>37</v>
      </c>
      <c r="R3808">
        <v>1</v>
      </c>
      <c r="S3808" t="s">
        <v>127</v>
      </c>
      <c r="T3808">
        <v>4</v>
      </c>
      <c r="U3808" t="s">
        <v>128</v>
      </c>
      <c r="V3808" t="s">
        <v>186</v>
      </c>
      <c r="W3808">
        <v>3</v>
      </c>
      <c r="X3808" t="s">
        <v>84</v>
      </c>
      <c r="Y3808">
        <v>41</v>
      </c>
      <c r="Z3808">
        <v>240</v>
      </c>
      <c r="AA3808">
        <v>9840</v>
      </c>
      <c r="AB3808">
        <v>4526.3999999999996</v>
      </c>
      <c r="AC3808">
        <v>0.45999999999999996</v>
      </c>
      <c r="AD3808">
        <v>2</v>
      </c>
      <c r="AE3808" t="s">
        <v>72</v>
      </c>
    </row>
    <row r="3809" spans="1:31" x14ac:dyDescent="0.3">
      <c r="A3809">
        <v>1128299</v>
      </c>
      <c r="B3809" t="s">
        <v>77</v>
      </c>
      <c r="C3809" s="1">
        <v>44219</v>
      </c>
      <c r="D3809">
        <v>2021</v>
      </c>
      <c r="E3809" t="s">
        <v>47</v>
      </c>
      <c r="F3809">
        <v>1</v>
      </c>
      <c r="G3809">
        <v>3</v>
      </c>
      <c r="H3809" t="s">
        <v>78</v>
      </c>
      <c r="I3809">
        <v>25</v>
      </c>
      <c r="J3809" t="s">
        <v>111</v>
      </c>
      <c r="K3809">
        <v>28</v>
      </c>
      <c r="L3809" t="s">
        <v>112</v>
      </c>
      <c r="M3809" t="s">
        <v>125</v>
      </c>
      <c r="N3809">
        <v>3</v>
      </c>
      <c r="O3809" t="s">
        <v>126</v>
      </c>
      <c r="P3809">
        <v>1</v>
      </c>
      <c r="Q3809" t="s">
        <v>37</v>
      </c>
      <c r="R3809">
        <v>5</v>
      </c>
      <c r="S3809" t="s">
        <v>303</v>
      </c>
      <c r="T3809">
        <v>6</v>
      </c>
      <c r="U3809" t="s">
        <v>304</v>
      </c>
      <c r="V3809" t="s">
        <v>129</v>
      </c>
      <c r="W3809">
        <v>3</v>
      </c>
      <c r="X3809" t="s">
        <v>84</v>
      </c>
      <c r="Y3809">
        <v>30</v>
      </c>
      <c r="Z3809">
        <v>140</v>
      </c>
      <c r="AA3809">
        <v>4200</v>
      </c>
      <c r="AB3809">
        <v>1806.0000000000002</v>
      </c>
      <c r="AC3809">
        <v>0.43000000000000005</v>
      </c>
      <c r="AD3809">
        <v>2</v>
      </c>
      <c r="AE3809" t="s">
        <v>72</v>
      </c>
    </row>
    <row r="3810" spans="1:31" x14ac:dyDescent="0.3">
      <c r="A3810">
        <v>1128299</v>
      </c>
      <c r="B3810" t="s">
        <v>77</v>
      </c>
      <c r="C3810" s="1">
        <v>44309</v>
      </c>
      <c r="D3810">
        <v>2021</v>
      </c>
      <c r="E3810" t="s">
        <v>52</v>
      </c>
      <c r="F3810">
        <v>2</v>
      </c>
      <c r="G3810">
        <v>3</v>
      </c>
      <c r="H3810" t="s">
        <v>78</v>
      </c>
      <c r="I3810">
        <v>26</v>
      </c>
      <c r="J3810" t="s">
        <v>113</v>
      </c>
      <c r="K3810">
        <v>29</v>
      </c>
      <c r="L3810" t="s">
        <v>114</v>
      </c>
      <c r="M3810" t="s">
        <v>125</v>
      </c>
      <c r="N3810">
        <v>3</v>
      </c>
      <c r="O3810" t="s">
        <v>126</v>
      </c>
      <c r="P3810">
        <v>1</v>
      </c>
      <c r="Q3810" t="s">
        <v>37</v>
      </c>
      <c r="R3810">
        <v>1</v>
      </c>
      <c r="S3810" t="s">
        <v>127</v>
      </c>
      <c r="T3810">
        <v>4</v>
      </c>
      <c r="U3810" t="s">
        <v>128</v>
      </c>
      <c r="V3810" t="s">
        <v>161</v>
      </c>
      <c r="W3810">
        <v>3</v>
      </c>
      <c r="X3810" t="s">
        <v>84</v>
      </c>
      <c r="Y3810">
        <v>37</v>
      </c>
      <c r="Z3810">
        <v>90</v>
      </c>
      <c r="AA3810">
        <v>3330</v>
      </c>
      <c r="AB3810">
        <v>1465.2</v>
      </c>
      <c r="AC3810">
        <v>0.44</v>
      </c>
      <c r="AD3810">
        <v>2</v>
      </c>
      <c r="AE3810" t="s">
        <v>72</v>
      </c>
    </row>
    <row r="3811" spans="1:31" x14ac:dyDescent="0.3">
      <c r="A3811">
        <v>1128299</v>
      </c>
      <c r="B3811" t="s">
        <v>77</v>
      </c>
      <c r="C3811" s="1">
        <v>44340</v>
      </c>
      <c r="D3811">
        <v>2021</v>
      </c>
      <c r="E3811" t="s">
        <v>53</v>
      </c>
      <c r="F3811">
        <v>2</v>
      </c>
      <c r="G3811">
        <v>3</v>
      </c>
      <c r="H3811" t="s">
        <v>78</v>
      </c>
      <c r="I3811">
        <v>26</v>
      </c>
      <c r="J3811" t="s">
        <v>113</v>
      </c>
      <c r="K3811">
        <v>29</v>
      </c>
      <c r="L3811" t="s">
        <v>114</v>
      </c>
      <c r="M3811" t="s">
        <v>125</v>
      </c>
      <c r="N3811">
        <v>3</v>
      </c>
      <c r="O3811" t="s">
        <v>126</v>
      </c>
      <c r="P3811">
        <v>1</v>
      </c>
      <c r="Q3811" t="s">
        <v>37</v>
      </c>
      <c r="R3811">
        <v>5</v>
      </c>
      <c r="S3811" t="s">
        <v>303</v>
      </c>
      <c r="T3811">
        <v>8</v>
      </c>
      <c r="U3811" t="s">
        <v>306</v>
      </c>
      <c r="V3811" t="s">
        <v>189</v>
      </c>
      <c r="W3811">
        <v>3</v>
      </c>
      <c r="X3811" t="s">
        <v>84</v>
      </c>
      <c r="Y3811">
        <v>36</v>
      </c>
      <c r="Z3811">
        <v>116</v>
      </c>
      <c r="AA3811">
        <v>4176</v>
      </c>
      <c r="AB3811">
        <v>1753.92</v>
      </c>
      <c r="AC3811">
        <v>0.42000000000000004</v>
      </c>
      <c r="AD3811">
        <v>2</v>
      </c>
      <c r="AE3811" t="s">
        <v>72</v>
      </c>
    </row>
    <row r="3812" spans="1:31" x14ac:dyDescent="0.3">
      <c r="A3812">
        <v>1128299</v>
      </c>
      <c r="B3812" t="s">
        <v>77</v>
      </c>
      <c r="C3812" s="1">
        <v>44399</v>
      </c>
      <c r="D3812">
        <v>2021</v>
      </c>
      <c r="E3812" t="s">
        <v>55</v>
      </c>
      <c r="F3812">
        <v>3</v>
      </c>
      <c r="G3812">
        <v>3</v>
      </c>
      <c r="H3812" t="s">
        <v>78</v>
      </c>
      <c r="I3812">
        <v>26</v>
      </c>
      <c r="J3812" t="s">
        <v>113</v>
      </c>
      <c r="K3812">
        <v>29</v>
      </c>
      <c r="L3812" t="s">
        <v>114</v>
      </c>
      <c r="M3812" t="s">
        <v>125</v>
      </c>
      <c r="N3812">
        <v>3</v>
      </c>
      <c r="O3812" t="s">
        <v>126</v>
      </c>
      <c r="P3812">
        <v>1</v>
      </c>
      <c r="Q3812" t="s">
        <v>37</v>
      </c>
      <c r="R3812">
        <v>1</v>
      </c>
      <c r="S3812" t="s">
        <v>127</v>
      </c>
      <c r="T3812">
        <v>4</v>
      </c>
      <c r="U3812" t="s">
        <v>128</v>
      </c>
      <c r="V3812" t="s">
        <v>204</v>
      </c>
      <c r="W3812">
        <v>3</v>
      </c>
      <c r="X3812" t="s">
        <v>84</v>
      </c>
      <c r="Y3812">
        <v>40</v>
      </c>
      <c r="Z3812">
        <v>163</v>
      </c>
      <c r="AA3812">
        <v>6520</v>
      </c>
      <c r="AB3812">
        <v>2999.2000000000003</v>
      </c>
      <c r="AC3812">
        <v>0.46</v>
      </c>
      <c r="AD3812">
        <v>2</v>
      </c>
      <c r="AE3812" t="s">
        <v>72</v>
      </c>
    </row>
    <row r="3813" spans="1:31" x14ac:dyDescent="0.3">
      <c r="A3813">
        <v>1128299</v>
      </c>
      <c r="B3813" t="s">
        <v>77</v>
      </c>
      <c r="C3813" s="1">
        <v>44431</v>
      </c>
      <c r="D3813">
        <v>2021</v>
      </c>
      <c r="E3813" t="s">
        <v>31</v>
      </c>
      <c r="F3813">
        <v>3</v>
      </c>
      <c r="G3813">
        <v>3</v>
      </c>
      <c r="H3813" t="s">
        <v>78</v>
      </c>
      <c r="I3813">
        <v>26</v>
      </c>
      <c r="J3813" t="s">
        <v>113</v>
      </c>
      <c r="K3813">
        <v>29</v>
      </c>
      <c r="L3813" t="s">
        <v>114</v>
      </c>
      <c r="M3813" t="s">
        <v>125</v>
      </c>
      <c r="N3813">
        <v>3</v>
      </c>
      <c r="O3813" t="s">
        <v>126</v>
      </c>
      <c r="P3813">
        <v>1</v>
      </c>
      <c r="Q3813" t="s">
        <v>37</v>
      </c>
      <c r="R3813">
        <v>1</v>
      </c>
      <c r="S3813" t="s">
        <v>127</v>
      </c>
      <c r="T3813">
        <v>4</v>
      </c>
      <c r="U3813" t="s">
        <v>128</v>
      </c>
      <c r="V3813" t="s">
        <v>161</v>
      </c>
      <c r="W3813">
        <v>3</v>
      </c>
      <c r="X3813" t="s">
        <v>84</v>
      </c>
      <c r="Y3813">
        <v>46</v>
      </c>
      <c r="Z3813">
        <v>190</v>
      </c>
      <c r="AA3813">
        <v>8740</v>
      </c>
      <c r="AB3813">
        <v>3670.8</v>
      </c>
      <c r="AC3813">
        <v>0.42000000000000004</v>
      </c>
      <c r="AD3813">
        <v>2</v>
      </c>
      <c r="AE3813" t="s">
        <v>72</v>
      </c>
    </row>
    <row r="3814" spans="1:31" x14ac:dyDescent="0.3">
      <c r="A3814">
        <v>1128299</v>
      </c>
      <c r="B3814" t="s">
        <v>77</v>
      </c>
      <c r="C3814" s="1">
        <v>44463</v>
      </c>
      <c r="D3814">
        <v>2021</v>
      </c>
      <c r="E3814" t="s">
        <v>43</v>
      </c>
      <c r="F3814">
        <v>3</v>
      </c>
      <c r="G3814">
        <v>3</v>
      </c>
      <c r="H3814" t="s">
        <v>78</v>
      </c>
      <c r="I3814">
        <v>26</v>
      </c>
      <c r="J3814" t="s">
        <v>113</v>
      </c>
      <c r="K3814">
        <v>29</v>
      </c>
      <c r="L3814" t="s">
        <v>114</v>
      </c>
      <c r="M3814" t="s">
        <v>125</v>
      </c>
      <c r="N3814">
        <v>3</v>
      </c>
      <c r="O3814" t="s">
        <v>126</v>
      </c>
      <c r="P3814">
        <v>1</v>
      </c>
      <c r="Q3814" t="s">
        <v>37</v>
      </c>
      <c r="R3814">
        <v>5</v>
      </c>
      <c r="S3814" t="s">
        <v>303</v>
      </c>
      <c r="T3814">
        <v>7</v>
      </c>
      <c r="U3814" t="s">
        <v>305</v>
      </c>
      <c r="V3814" t="s">
        <v>187</v>
      </c>
      <c r="W3814">
        <v>3</v>
      </c>
      <c r="X3814" t="s">
        <v>84</v>
      </c>
      <c r="Y3814">
        <v>34</v>
      </c>
      <c r="Z3814">
        <v>201</v>
      </c>
      <c r="AA3814">
        <v>6834</v>
      </c>
      <c r="AB3814">
        <v>3211.98</v>
      </c>
      <c r="AC3814">
        <v>0.47000000000000003</v>
      </c>
      <c r="AD3814">
        <v>2</v>
      </c>
      <c r="AE3814" t="s">
        <v>72</v>
      </c>
    </row>
    <row r="3815" spans="1:31" x14ac:dyDescent="0.3">
      <c r="A3815">
        <v>1128299</v>
      </c>
      <c r="B3815" t="s">
        <v>77</v>
      </c>
      <c r="C3815" s="1">
        <v>44492</v>
      </c>
      <c r="D3815">
        <v>2021</v>
      </c>
      <c r="E3815" t="s">
        <v>44</v>
      </c>
      <c r="F3815">
        <v>4</v>
      </c>
      <c r="G3815">
        <v>3</v>
      </c>
      <c r="H3815" t="s">
        <v>78</v>
      </c>
      <c r="I3815">
        <v>26</v>
      </c>
      <c r="J3815" t="s">
        <v>113</v>
      </c>
      <c r="K3815">
        <v>29</v>
      </c>
      <c r="L3815" t="s">
        <v>114</v>
      </c>
      <c r="M3815" t="s">
        <v>125</v>
      </c>
      <c r="N3815">
        <v>3</v>
      </c>
      <c r="O3815" t="s">
        <v>126</v>
      </c>
      <c r="P3815">
        <v>1</v>
      </c>
      <c r="Q3815" t="s">
        <v>37</v>
      </c>
      <c r="R3815">
        <v>5</v>
      </c>
      <c r="S3815" t="s">
        <v>303</v>
      </c>
      <c r="T3815">
        <v>7</v>
      </c>
      <c r="U3815" t="s">
        <v>305</v>
      </c>
      <c r="V3815" t="s">
        <v>162</v>
      </c>
      <c r="W3815">
        <v>3</v>
      </c>
      <c r="X3815" t="s">
        <v>84</v>
      </c>
      <c r="Y3815">
        <v>33</v>
      </c>
      <c r="Z3815">
        <v>175</v>
      </c>
      <c r="AA3815">
        <v>5775</v>
      </c>
      <c r="AB3815">
        <v>2425.5000000000005</v>
      </c>
      <c r="AC3815">
        <v>0.42000000000000004</v>
      </c>
      <c r="AD3815">
        <v>2</v>
      </c>
      <c r="AE3815" t="s">
        <v>72</v>
      </c>
    </row>
    <row r="3816" spans="1:31" x14ac:dyDescent="0.3">
      <c r="A3816">
        <v>1128299</v>
      </c>
      <c r="B3816" t="s">
        <v>77</v>
      </c>
      <c r="C3816" s="1">
        <v>44523</v>
      </c>
      <c r="D3816">
        <v>2021</v>
      </c>
      <c r="E3816" t="s">
        <v>45</v>
      </c>
      <c r="F3816">
        <v>4</v>
      </c>
      <c r="G3816">
        <v>3</v>
      </c>
      <c r="H3816" t="s">
        <v>78</v>
      </c>
      <c r="I3816">
        <v>26</v>
      </c>
      <c r="J3816" t="s">
        <v>113</v>
      </c>
      <c r="K3816">
        <v>29</v>
      </c>
      <c r="L3816" t="s">
        <v>114</v>
      </c>
      <c r="M3816" t="s">
        <v>125</v>
      </c>
      <c r="N3816">
        <v>3</v>
      </c>
      <c r="O3816" t="s">
        <v>126</v>
      </c>
      <c r="P3816">
        <v>1</v>
      </c>
      <c r="Q3816" t="s">
        <v>37</v>
      </c>
      <c r="R3816">
        <v>1</v>
      </c>
      <c r="S3816" t="s">
        <v>127</v>
      </c>
      <c r="T3816">
        <v>5</v>
      </c>
      <c r="U3816" t="s">
        <v>300</v>
      </c>
      <c r="V3816" t="s">
        <v>265</v>
      </c>
      <c r="W3816">
        <v>3</v>
      </c>
      <c r="X3816" t="s">
        <v>84</v>
      </c>
      <c r="Y3816">
        <v>38</v>
      </c>
      <c r="Z3816">
        <v>163</v>
      </c>
      <c r="AA3816">
        <v>6194</v>
      </c>
      <c r="AB3816">
        <v>2911.1800000000003</v>
      </c>
      <c r="AC3816">
        <v>0.47000000000000003</v>
      </c>
      <c r="AD3816">
        <v>2</v>
      </c>
      <c r="AE3816" t="s">
        <v>72</v>
      </c>
    </row>
    <row r="3817" spans="1:31" x14ac:dyDescent="0.3">
      <c r="A3817">
        <v>1128299</v>
      </c>
      <c r="B3817" t="s">
        <v>77</v>
      </c>
      <c r="C3817" s="1">
        <v>44552</v>
      </c>
      <c r="D3817">
        <v>2021</v>
      </c>
      <c r="E3817" t="s">
        <v>46</v>
      </c>
      <c r="F3817">
        <v>4</v>
      </c>
      <c r="G3817">
        <v>3</v>
      </c>
      <c r="H3817" t="s">
        <v>78</v>
      </c>
      <c r="I3817">
        <v>26</v>
      </c>
      <c r="J3817" t="s">
        <v>113</v>
      </c>
      <c r="K3817">
        <v>29</v>
      </c>
      <c r="L3817" t="s">
        <v>114</v>
      </c>
      <c r="M3817" t="s">
        <v>125</v>
      </c>
      <c r="N3817">
        <v>3</v>
      </c>
      <c r="O3817" t="s">
        <v>126</v>
      </c>
      <c r="P3817">
        <v>1</v>
      </c>
      <c r="Q3817" t="s">
        <v>37</v>
      </c>
      <c r="R3817">
        <v>1</v>
      </c>
      <c r="S3817" t="s">
        <v>127</v>
      </c>
      <c r="T3817">
        <v>4</v>
      </c>
      <c r="U3817" t="s">
        <v>128</v>
      </c>
      <c r="V3817" t="s">
        <v>161</v>
      </c>
      <c r="W3817">
        <v>3</v>
      </c>
      <c r="X3817" t="s">
        <v>84</v>
      </c>
      <c r="Y3817">
        <v>33</v>
      </c>
      <c r="Z3817">
        <v>213</v>
      </c>
      <c r="AA3817">
        <v>7029</v>
      </c>
      <c r="AB3817">
        <v>3233.34</v>
      </c>
      <c r="AC3817">
        <v>0.46</v>
      </c>
      <c r="AD3817">
        <v>2</v>
      </c>
      <c r="AE3817" t="s">
        <v>72</v>
      </c>
    </row>
    <row r="3818" spans="1:31" x14ac:dyDescent="0.3">
      <c r="A3818">
        <v>1128299</v>
      </c>
      <c r="B3818" t="s">
        <v>77</v>
      </c>
      <c r="C3818" s="1">
        <v>44222</v>
      </c>
      <c r="D3818">
        <v>2021</v>
      </c>
      <c r="E3818" t="s">
        <v>47</v>
      </c>
      <c r="F3818">
        <v>1</v>
      </c>
      <c r="G3818">
        <v>3</v>
      </c>
      <c r="H3818" t="s">
        <v>78</v>
      </c>
      <c r="I3818">
        <v>26</v>
      </c>
      <c r="J3818" t="s">
        <v>113</v>
      </c>
      <c r="K3818">
        <v>29</v>
      </c>
      <c r="L3818" t="s">
        <v>114</v>
      </c>
      <c r="M3818" t="s">
        <v>125</v>
      </c>
      <c r="N3818">
        <v>3</v>
      </c>
      <c r="O3818" t="s">
        <v>126</v>
      </c>
      <c r="P3818">
        <v>1</v>
      </c>
      <c r="Q3818" t="s">
        <v>37</v>
      </c>
      <c r="R3818">
        <v>5</v>
      </c>
      <c r="S3818" t="s">
        <v>303</v>
      </c>
      <c r="T3818">
        <v>7</v>
      </c>
      <c r="U3818" t="s">
        <v>305</v>
      </c>
      <c r="V3818" t="s">
        <v>187</v>
      </c>
      <c r="W3818">
        <v>3</v>
      </c>
      <c r="X3818" t="s">
        <v>84</v>
      </c>
      <c r="Y3818">
        <v>30</v>
      </c>
      <c r="Z3818">
        <v>147</v>
      </c>
      <c r="AA3818">
        <v>4410</v>
      </c>
      <c r="AB3818">
        <v>2072.7000000000003</v>
      </c>
      <c r="AC3818">
        <v>0.47000000000000003</v>
      </c>
      <c r="AD3818">
        <v>2</v>
      </c>
      <c r="AE3818" t="s">
        <v>72</v>
      </c>
    </row>
    <row r="3819" spans="1:31" x14ac:dyDescent="0.3">
      <c r="A3819">
        <v>1128299</v>
      </c>
      <c r="B3819" t="s">
        <v>77</v>
      </c>
      <c r="C3819" s="1">
        <v>44343</v>
      </c>
      <c r="D3819">
        <v>2021</v>
      </c>
      <c r="E3819" t="s">
        <v>53</v>
      </c>
      <c r="F3819">
        <v>2</v>
      </c>
      <c r="G3819">
        <v>3</v>
      </c>
      <c r="H3819" t="s">
        <v>78</v>
      </c>
      <c r="I3819">
        <v>27</v>
      </c>
      <c r="J3819" t="s">
        <v>115</v>
      </c>
      <c r="K3819">
        <v>30</v>
      </c>
      <c r="L3819" t="s">
        <v>116</v>
      </c>
      <c r="M3819" t="s">
        <v>125</v>
      </c>
      <c r="N3819">
        <v>3</v>
      </c>
      <c r="O3819" t="s">
        <v>126</v>
      </c>
      <c r="P3819">
        <v>1</v>
      </c>
      <c r="Q3819" t="s">
        <v>37</v>
      </c>
      <c r="R3819">
        <v>5</v>
      </c>
      <c r="S3819" t="s">
        <v>303</v>
      </c>
      <c r="T3819">
        <v>7</v>
      </c>
      <c r="U3819" t="s">
        <v>305</v>
      </c>
      <c r="V3819" t="s">
        <v>162</v>
      </c>
      <c r="W3819">
        <v>3</v>
      </c>
      <c r="X3819" t="s">
        <v>84</v>
      </c>
      <c r="Y3819">
        <v>46</v>
      </c>
      <c r="Z3819">
        <v>136</v>
      </c>
      <c r="AA3819">
        <v>6256</v>
      </c>
      <c r="AB3819">
        <v>2627.5200000000004</v>
      </c>
      <c r="AC3819">
        <v>0.42000000000000004</v>
      </c>
      <c r="AD3819">
        <v>2</v>
      </c>
      <c r="AE3819" t="s">
        <v>72</v>
      </c>
    </row>
    <row r="3820" spans="1:31" x14ac:dyDescent="0.3">
      <c r="A3820">
        <v>1128299</v>
      </c>
      <c r="B3820" t="s">
        <v>77</v>
      </c>
      <c r="C3820" s="1">
        <v>44402</v>
      </c>
      <c r="D3820">
        <v>2021</v>
      </c>
      <c r="E3820" t="s">
        <v>55</v>
      </c>
      <c r="F3820">
        <v>3</v>
      </c>
      <c r="G3820">
        <v>3</v>
      </c>
      <c r="H3820" t="s">
        <v>78</v>
      </c>
      <c r="I3820">
        <v>27</v>
      </c>
      <c r="J3820" t="s">
        <v>115</v>
      </c>
      <c r="K3820">
        <v>30</v>
      </c>
      <c r="L3820" t="s">
        <v>116</v>
      </c>
      <c r="M3820" t="s">
        <v>125</v>
      </c>
      <c r="N3820">
        <v>3</v>
      </c>
      <c r="O3820" t="s">
        <v>126</v>
      </c>
      <c r="P3820">
        <v>1</v>
      </c>
      <c r="Q3820" t="s">
        <v>37</v>
      </c>
      <c r="R3820">
        <v>1</v>
      </c>
      <c r="S3820" t="s">
        <v>127</v>
      </c>
      <c r="T3820">
        <v>5</v>
      </c>
      <c r="U3820" t="s">
        <v>300</v>
      </c>
      <c r="V3820" t="s">
        <v>265</v>
      </c>
      <c r="W3820">
        <v>3</v>
      </c>
      <c r="X3820" t="s">
        <v>84</v>
      </c>
      <c r="Y3820">
        <v>45</v>
      </c>
      <c r="Z3820">
        <v>210</v>
      </c>
      <c r="AA3820">
        <v>9450</v>
      </c>
      <c r="AB3820">
        <v>4063.5000000000005</v>
      </c>
      <c r="AC3820">
        <v>0.43000000000000005</v>
      </c>
      <c r="AD3820">
        <v>2</v>
      </c>
      <c r="AE3820" t="s">
        <v>72</v>
      </c>
    </row>
    <row r="3821" spans="1:31" x14ac:dyDescent="0.3">
      <c r="A3821">
        <v>1128299</v>
      </c>
      <c r="B3821" t="s">
        <v>77</v>
      </c>
      <c r="C3821" s="1">
        <v>44434</v>
      </c>
      <c r="D3821">
        <v>2021</v>
      </c>
      <c r="E3821" t="s">
        <v>31</v>
      </c>
      <c r="F3821">
        <v>3</v>
      </c>
      <c r="G3821">
        <v>3</v>
      </c>
      <c r="H3821" t="s">
        <v>78</v>
      </c>
      <c r="I3821">
        <v>27</v>
      </c>
      <c r="J3821" t="s">
        <v>115</v>
      </c>
      <c r="K3821">
        <v>30</v>
      </c>
      <c r="L3821" t="s">
        <v>116</v>
      </c>
      <c r="M3821" t="s">
        <v>125</v>
      </c>
      <c r="N3821">
        <v>3</v>
      </c>
      <c r="O3821" t="s">
        <v>126</v>
      </c>
      <c r="P3821">
        <v>1</v>
      </c>
      <c r="Q3821" t="s">
        <v>37</v>
      </c>
      <c r="R3821">
        <v>5</v>
      </c>
      <c r="S3821" t="s">
        <v>303</v>
      </c>
      <c r="T3821">
        <v>6</v>
      </c>
      <c r="U3821" t="s">
        <v>304</v>
      </c>
      <c r="V3821" t="s">
        <v>129</v>
      </c>
      <c r="W3821">
        <v>3</v>
      </c>
      <c r="X3821" t="s">
        <v>84</v>
      </c>
      <c r="Y3821">
        <v>44</v>
      </c>
      <c r="Z3821">
        <v>208</v>
      </c>
      <c r="AA3821">
        <v>9152</v>
      </c>
      <c r="AB3821">
        <v>4026.88</v>
      </c>
      <c r="AC3821">
        <v>0.44</v>
      </c>
      <c r="AD3821">
        <v>2</v>
      </c>
      <c r="AE3821" t="s">
        <v>72</v>
      </c>
    </row>
    <row r="3822" spans="1:31" x14ac:dyDescent="0.3">
      <c r="A3822">
        <v>1128299</v>
      </c>
      <c r="B3822" t="s">
        <v>77</v>
      </c>
      <c r="C3822" s="1">
        <v>44466</v>
      </c>
      <c r="D3822">
        <v>2021</v>
      </c>
      <c r="E3822" t="s">
        <v>43</v>
      </c>
      <c r="F3822">
        <v>3</v>
      </c>
      <c r="G3822">
        <v>3</v>
      </c>
      <c r="H3822" t="s">
        <v>78</v>
      </c>
      <c r="I3822">
        <v>27</v>
      </c>
      <c r="J3822" t="s">
        <v>115</v>
      </c>
      <c r="K3822">
        <v>30</v>
      </c>
      <c r="L3822" t="s">
        <v>116</v>
      </c>
      <c r="M3822" t="s">
        <v>125</v>
      </c>
      <c r="N3822">
        <v>3</v>
      </c>
      <c r="O3822" t="s">
        <v>126</v>
      </c>
      <c r="P3822">
        <v>1</v>
      </c>
      <c r="Q3822" t="s">
        <v>37</v>
      </c>
      <c r="R3822">
        <v>1</v>
      </c>
      <c r="S3822" t="s">
        <v>127</v>
      </c>
      <c r="T3822">
        <v>4</v>
      </c>
      <c r="U3822" t="s">
        <v>128</v>
      </c>
      <c r="V3822" t="s">
        <v>189</v>
      </c>
      <c r="W3822">
        <v>3</v>
      </c>
      <c r="X3822" t="s">
        <v>84</v>
      </c>
      <c r="Y3822">
        <v>39</v>
      </c>
      <c r="Z3822">
        <v>188</v>
      </c>
      <c r="AA3822">
        <v>7332</v>
      </c>
      <c r="AB3822">
        <v>3372.7200000000003</v>
      </c>
      <c r="AC3822">
        <v>0.46</v>
      </c>
      <c r="AD3822">
        <v>2</v>
      </c>
      <c r="AE3822" t="s">
        <v>72</v>
      </c>
    </row>
    <row r="3823" spans="1:31" x14ac:dyDescent="0.3">
      <c r="A3823">
        <v>1128299</v>
      </c>
      <c r="B3823" t="s">
        <v>77</v>
      </c>
      <c r="C3823" s="1">
        <v>44526</v>
      </c>
      <c r="D3823">
        <v>2021</v>
      </c>
      <c r="E3823" t="s">
        <v>45</v>
      </c>
      <c r="F3823">
        <v>4</v>
      </c>
      <c r="G3823">
        <v>3</v>
      </c>
      <c r="H3823" t="s">
        <v>78</v>
      </c>
      <c r="I3823">
        <v>27</v>
      </c>
      <c r="J3823" t="s">
        <v>115</v>
      </c>
      <c r="K3823">
        <v>30</v>
      </c>
      <c r="L3823" t="s">
        <v>116</v>
      </c>
      <c r="M3823" t="s">
        <v>125</v>
      </c>
      <c r="N3823">
        <v>3</v>
      </c>
      <c r="O3823" t="s">
        <v>126</v>
      </c>
      <c r="P3823">
        <v>1</v>
      </c>
      <c r="Q3823" t="s">
        <v>37</v>
      </c>
      <c r="R3823">
        <v>5</v>
      </c>
      <c r="S3823" t="s">
        <v>303</v>
      </c>
      <c r="T3823">
        <v>7</v>
      </c>
      <c r="U3823" t="s">
        <v>305</v>
      </c>
      <c r="V3823" t="s">
        <v>202</v>
      </c>
      <c r="W3823">
        <v>3</v>
      </c>
      <c r="X3823" t="s">
        <v>84</v>
      </c>
      <c r="Y3823">
        <v>44</v>
      </c>
      <c r="Z3823">
        <v>180</v>
      </c>
      <c r="AA3823">
        <v>7920</v>
      </c>
      <c r="AB3823">
        <v>3405.6000000000004</v>
      </c>
      <c r="AC3823">
        <v>0.43000000000000005</v>
      </c>
      <c r="AD3823">
        <v>2</v>
      </c>
      <c r="AE3823" t="s">
        <v>72</v>
      </c>
    </row>
    <row r="3824" spans="1:31" x14ac:dyDescent="0.3">
      <c r="A3824">
        <v>1128299</v>
      </c>
      <c r="B3824" t="s">
        <v>77</v>
      </c>
      <c r="C3824" s="1">
        <v>44555</v>
      </c>
      <c r="D3824">
        <v>2021</v>
      </c>
      <c r="E3824" t="s">
        <v>46</v>
      </c>
      <c r="F3824">
        <v>4</v>
      </c>
      <c r="G3824">
        <v>3</v>
      </c>
      <c r="H3824" t="s">
        <v>78</v>
      </c>
      <c r="I3824">
        <v>27</v>
      </c>
      <c r="J3824" t="s">
        <v>115</v>
      </c>
      <c r="K3824">
        <v>30</v>
      </c>
      <c r="L3824" t="s">
        <v>116</v>
      </c>
      <c r="M3824" t="s">
        <v>125</v>
      </c>
      <c r="N3824">
        <v>3</v>
      </c>
      <c r="O3824" t="s">
        <v>126</v>
      </c>
      <c r="P3824">
        <v>1</v>
      </c>
      <c r="Q3824" t="s">
        <v>37</v>
      </c>
      <c r="R3824">
        <v>1</v>
      </c>
      <c r="S3824" t="s">
        <v>127</v>
      </c>
      <c r="T3824">
        <v>4</v>
      </c>
      <c r="U3824" t="s">
        <v>128</v>
      </c>
      <c r="V3824" t="s">
        <v>186</v>
      </c>
      <c r="W3824">
        <v>3</v>
      </c>
      <c r="X3824" t="s">
        <v>84</v>
      </c>
      <c r="Y3824">
        <v>47</v>
      </c>
      <c r="Z3824">
        <v>217</v>
      </c>
      <c r="AA3824">
        <v>10199</v>
      </c>
      <c r="AB3824">
        <v>4793.5300000000007</v>
      </c>
      <c r="AC3824">
        <v>0.47000000000000003</v>
      </c>
      <c r="AD3824">
        <v>2</v>
      </c>
      <c r="AE3824" t="s">
        <v>72</v>
      </c>
    </row>
    <row r="3825" spans="1:31" x14ac:dyDescent="0.3">
      <c r="A3825">
        <v>1128299</v>
      </c>
      <c r="B3825" t="s">
        <v>77</v>
      </c>
      <c r="C3825" s="1">
        <v>44240</v>
      </c>
      <c r="D3825">
        <v>2021</v>
      </c>
      <c r="E3825" t="s">
        <v>48</v>
      </c>
      <c r="F3825">
        <v>1</v>
      </c>
      <c r="G3825">
        <v>3</v>
      </c>
      <c r="H3825" t="s">
        <v>78</v>
      </c>
      <c r="I3825">
        <v>27</v>
      </c>
      <c r="J3825" t="s">
        <v>115</v>
      </c>
      <c r="K3825">
        <v>30</v>
      </c>
      <c r="L3825" t="s">
        <v>116</v>
      </c>
      <c r="M3825" t="s">
        <v>125</v>
      </c>
      <c r="N3825">
        <v>3</v>
      </c>
      <c r="O3825" t="s">
        <v>126</v>
      </c>
      <c r="P3825">
        <v>1</v>
      </c>
      <c r="Q3825" t="s">
        <v>37</v>
      </c>
      <c r="R3825">
        <v>5</v>
      </c>
      <c r="S3825" t="s">
        <v>303</v>
      </c>
      <c r="T3825">
        <v>6</v>
      </c>
      <c r="U3825" t="s">
        <v>304</v>
      </c>
      <c r="V3825" t="s">
        <v>129</v>
      </c>
      <c r="W3825">
        <v>3</v>
      </c>
      <c r="X3825" t="s">
        <v>84</v>
      </c>
      <c r="Y3825">
        <v>27</v>
      </c>
      <c r="Z3825">
        <v>124</v>
      </c>
      <c r="AA3825">
        <v>3348</v>
      </c>
      <c r="AB3825">
        <v>1540.0800000000002</v>
      </c>
      <c r="AC3825">
        <v>0.46</v>
      </c>
      <c r="AD3825">
        <v>2</v>
      </c>
      <c r="AE3825" t="s">
        <v>72</v>
      </c>
    </row>
    <row r="3826" spans="1:31" x14ac:dyDescent="0.3">
      <c r="A3826">
        <v>1128299</v>
      </c>
      <c r="B3826" t="s">
        <v>77</v>
      </c>
      <c r="C3826" s="1">
        <v>44267</v>
      </c>
      <c r="D3826">
        <v>2021</v>
      </c>
      <c r="E3826" t="s">
        <v>51</v>
      </c>
      <c r="F3826">
        <v>1</v>
      </c>
      <c r="G3826">
        <v>5</v>
      </c>
      <c r="H3826" t="s">
        <v>100</v>
      </c>
      <c r="I3826">
        <v>28</v>
      </c>
      <c r="J3826" t="s">
        <v>117</v>
      </c>
      <c r="K3826">
        <v>31</v>
      </c>
      <c r="L3826" t="s">
        <v>118</v>
      </c>
      <c r="M3826" t="s">
        <v>125</v>
      </c>
      <c r="N3826">
        <v>3</v>
      </c>
      <c r="O3826" t="s">
        <v>126</v>
      </c>
      <c r="P3826">
        <v>1</v>
      </c>
      <c r="Q3826" t="s">
        <v>37</v>
      </c>
      <c r="R3826">
        <v>1</v>
      </c>
      <c r="S3826" t="s">
        <v>127</v>
      </c>
      <c r="T3826">
        <v>4</v>
      </c>
      <c r="U3826" t="s">
        <v>128</v>
      </c>
      <c r="V3826" t="s">
        <v>161</v>
      </c>
      <c r="W3826">
        <v>3</v>
      </c>
      <c r="X3826" t="s">
        <v>84</v>
      </c>
      <c r="Y3826">
        <v>37</v>
      </c>
      <c r="Z3826">
        <v>113</v>
      </c>
      <c r="AA3826">
        <v>4181</v>
      </c>
      <c r="AB3826">
        <v>1839.64</v>
      </c>
      <c r="AC3826">
        <v>0.44</v>
      </c>
      <c r="AD3826">
        <v>2</v>
      </c>
      <c r="AE3826" t="s">
        <v>72</v>
      </c>
    </row>
    <row r="3827" spans="1:31" x14ac:dyDescent="0.3">
      <c r="A3827">
        <v>1128299</v>
      </c>
      <c r="B3827" t="s">
        <v>77</v>
      </c>
      <c r="C3827" s="1">
        <v>44299</v>
      </c>
      <c r="D3827">
        <v>2021</v>
      </c>
      <c r="E3827" t="s">
        <v>52</v>
      </c>
      <c r="F3827">
        <v>2</v>
      </c>
      <c r="G3827">
        <v>5</v>
      </c>
      <c r="H3827" t="s">
        <v>100</v>
      </c>
      <c r="I3827">
        <v>28</v>
      </c>
      <c r="J3827" t="s">
        <v>117</v>
      </c>
      <c r="K3827">
        <v>31</v>
      </c>
      <c r="L3827" t="s">
        <v>118</v>
      </c>
      <c r="M3827" t="s">
        <v>125</v>
      </c>
      <c r="N3827">
        <v>3</v>
      </c>
      <c r="O3827" t="s">
        <v>126</v>
      </c>
      <c r="P3827">
        <v>1</v>
      </c>
      <c r="Q3827" t="s">
        <v>37</v>
      </c>
      <c r="R3827">
        <v>5</v>
      </c>
      <c r="S3827" t="s">
        <v>303</v>
      </c>
      <c r="T3827">
        <v>8</v>
      </c>
      <c r="U3827" t="s">
        <v>306</v>
      </c>
      <c r="V3827" t="s">
        <v>189</v>
      </c>
      <c r="W3827">
        <v>3</v>
      </c>
      <c r="X3827" t="s">
        <v>84</v>
      </c>
      <c r="Y3827">
        <v>40</v>
      </c>
      <c r="Z3827">
        <v>111</v>
      </c>
      <c r="AA3827">
        <v>4440</v>
      </c>
      <c r="AB3827">
        <v>1864.8000000000002</v>
      </c>
      <c r="AC3827">
        <v>0.42000000000000004</v>
      </c>
      <c r="AD3827">
        <v>2</v>
      </c>
      <c r="AE3827" t="s">
        <v>72</v>
      </c>
    </row>
    <row r="3828" spans="1:31" x14ac:dyDescent="0.3">
      <c r="A3828">
        <v>1128299</v>
      </c>
      <c r="B3828" t="s">
        <v>77</v>
      </c>
      <c r="C3828" s="1">
        <v>44330</v>
      </c>
      <c r="D3828">
        <v>2021</v>
      </c>
      <c r="E3828" t="s">
        <v>53</v>
      </c>
      <c r="F3828">
        <v>2</v>
      </c>
      <c r="G3828">
        <v>5</v>
      </c>
      <c r="H3828" t="s">
        <v>100</v>
      </c>
      <c r="I3828">
        <v>28</v>
      </c>
      <c r="J3828" t="s">
        <v>117</v>
      </c>
      <c r="K3828">
        <v>31</v>
      </c>
      <c r="L3828" t="s">
        <v>118</v>
      </c>
      <c r="M3828" t="s">
        <v>125</v>
      </c>
      <c r="N3828">
        <v>3</v>
      </c>
      <c r="O3828" t="s">
        <v>126</v>
      </c>
      <c r="P3828">
        <v>1</v>
      </c>
      <c r="Q3828" t="s">
        <v>37</v>
      </c>
      <c r="R3828">
        <v>1</v>
      </c>
      <c r="S3828" t="s">
        <v>127</v>
      </c>
      <c r="T3828">
        <v>4</v>
      </c>
      <c r="U3828" t="s">
        <v>128</v>
      </c>
      <c r="V3828" t="s">
        <v>204</v>
      </c>
      <c r="W3828">
        <v>3</v>
      </c>
      <c r="X3828" t="s">
        <v>84</v>
      </c>
      <c r="Y3828">
        <v>36</v>
      </c>
      <c r="Z3828">
        <v>136</v>
      </c>
      <c r="AA3828">
        <v>4896</v>
      </c>
      <c r="AB3828">
        <v>2203.2000000000003</v>
      </c>
      <c r="AC3828">
        <v>0.45</v>
      </c>
      <c r="AD3828">
        <v>2</v>
      </c>
      <c r="AE3828" t="s">
        <v>72</v>
      </c>
    </row>
    <row r="3829" spans="1:31" x14ac:dyDescent="0.3">
      <c r="A3829">
        <v>1128299</v>
      </c>
      <c r="B3829" t="s">
        <v>77</v>
      </c>
      <c r="C3829" s="1">
        <v>44360</v>
      </c>
      <c r="D3829">
        <v>2021</v>
      </c>
      <c r="E3829" t="s">
        <v>54</v>
      </c>
      <c r="F3829">
        <v>2</v>
      </c>
      <c r="G3829">
        <v>5</v>
      </c>
      <c r="H3829" t="s">
        <v>100</v>
      </c>
      <c r="I3829">
        <v>28</v>
      </c>
      <c r="J3829" t="s">
        <v>117</v>
      </c>
      <c r="K3829">
        <v>31</v>
      </c>
      <c r="L3829" t="s">
        <v>118</v>
      </c>
      <c r="M3829" t="s">
        <v>125</v>
      </c>
      <c r="N3829">
        <v>3</v>
      </c>
      <c r="O3829" t="s">
        <v>126</v>
      </c>
      <c r="P3829">
        <v>1</v>
      </c>
      <c r="Q3829" t="s">
        <v>37</v>
      </c>
      <c r="R3829">
        <v>1</v>
      </c>
      <c r="S3829" t="s">
        <v>127</v>
      </c>
      <c r="T3829">
        <v>4</v>
      </c>
      <c r="U3829" t="s">
        <v>128</v>
      </c>
      <c r="V3829" t="s">
        <v>161</v>
      </c>
      <c r="W3829">
        <v>3</v>
      </c>
      <c r="X3829" t="s">
        <v>84</v>
      </c>
      <c r="Y3829">
        <v>41</v>
      </c>
      <c r="Z3829">
        <v>163</v>
      </c>
      <c r="AA3829">
        <v>6683</v>
      </c>
      <c r="AB3829">
        <v>2940.52</v>
      </c>
      <c r="AC3829">
        <v>0.44</v>
      </c>
      <c r="AD3829">
        <v>2</v>
      </c>
      <c r="AE3829" t="s">
        <v>72</v>
      </c>
    </row>
    <row r="3830" spans="1:31" x14ac:dyDescent="0.3">
      <c r="A3830">
        <v>1128299</v>
      </c>
      <c r="B3830" t="s">
        <v>77</v>
      </c>
      <c r="C3830" s="1">
        <v>44389</v>
      </c>
      <c r="D3830">
        <v>2021</v>
      </c>
      <c r="E3830" t="s">
        <v>55</v>
      </c>
      <c r="F3830">
        <v>3</v>
      </c>
      <c r="G3830">
        <v>5</v>
      </c>
      <c r="H3830" t="s">
        <v>100</v>
      </c>
      <c r="I3830">
        <v>28</v>
      </c>
      <c r="J3830" t="s">
        <v>117</v>
      </c>
      <c r="K3830">
        <v>31</v>
      </c>
      <c r="L3830" t="s">
        <v>118</v>
      </c>
      <c r="M3830" t="s">
        <v>125</v>
      </c>
      <c r="N3830">
        <v>3</v>
      </c>
      <c r="O3830" t="s">
        <v>126</v>
      </c>
      <c r="P3830">
        <v>1</v>
      </c>
      <c r="Q3830" t="s">
        <v>37</v>
      </c>
      <c r="R3830">
        <v>5</v>
      </c>
      <c r="S3830" t="s">
        <v>303</v>
      </c>
      <c r="T3830">
        <v>7</v>
      </c>
      <c r="U3830" t="s">
        <v>305</v>
      </c>
      <c r="V3830" t="s">
        <v>187</v>
      </c>
      <c r="W3830">
        <v>3</v>
      </c>
      <c r="X3830" t="s">
        <v>84</v>
      </c>
      <c r="Y3830">
        <v>37</v>
      </c>
      <c r="Z3830">
        <v>173</v>
      </c>
      <c r="AA3830">
        <v>6401</v>
      </c>
      <c r="AB3830">
        <v>2944.46</v>
      </c>
      <c r="AC3830">
        <v>0.46</v>
      </c>
      <c r="AD3830">
        <v>2</v>
      </c>
      <c r="AE3830" t="s">
        <v>72</v>
      </c>
    </row>
    <row r="3831" spans="1:31" x14ac:dyDescent="0.3">
      <c r="A3831">
        <v>1128299</v>
      </c>
      <c r="B3831" t="s">
        <v>77</v>
      </c>
      <c r="C3831" s="1">
        <v>44421</v>
      </c>
      <c r="D3831">
        <v>2021</v>
      </c>
      <c r="E3831" t="s">
        <v>31</v>
      </c>
      <c r="F3831">
        <v>3</v>
      </c>
      <c r="G3831">
        <v>5</v>
      </c>
      <c r="H3831" t="s">
        <v>100</v>
      </c>
      <c r="I3831">
        <v>28</v>
      </c>
      <c r="J3831" t="s">
        <v>117</v>
      </c>
      <c r="K3831">
        <v>31</v>
      </c>
      <c r="L3831" t="s">
        <v>118</v>
      </c>
      <c r="M3831" t="s">
        <v>125</v>
      </c>
      <c r="N3831">
        <v>3</v>
      </c>
      <c r="O3831" t="s">
        <v>126</v>
      </c>
      <c r="P3831">
        <v>1</v>
      </c>
      <c r="Q3831" t="s">
        <v>37</v>
      </c>
      <c r="R3831">
        <v>5</v>
      </c>
      <c r="S3831" t="s">
        <v>303</v>
      </c>
      <c r="T3831">
        <v>7</v>
      </c>
      <c r="U3831" t="s">
        <v>305</v>
      </c>
      <c r="V3831" t="s">
        <v>162</v>
      </c>
      <c r="W3831">
        <v>3</v>
      </c>
      <c r="X3831" t="s">
        <v>84</v>
      </c>
      <c r="Y3831">
        <v>44</v>
      </c>
      <c r="Z3831">
        <v>200</v>
      </c>
      <c r="AA3831">
        <v>8800</v>
      </c>
      <c r="AB3831">
        <v>3696.0000000000005</v>
      </c>
      <c r="AC3831">
        <v>0.42000000000000004</v>
      </c>
      <c r="AD3831">
        <v>2</v>
      </c>
      <c r="AE3831" t="s">
        <v>72</v>
      </c>
    </row>
    <row r="3832" spans="1:31" x14ac:dyDescent="0.3">
      <c r="A3832">
        <v>1128299</v>
      </c>
      <c r="B3832" t="s">
        <v>77</v>
      </c>
      <c r="C3832" s="1">
        <v>44453</v>
      </c>
      <c r="D3832">
        <v>2021</v>
      </c>
      <c r="E3832" t="s">
        <v>43</v>
      </c>
      <c r="F3832">
        <v>3</v>
      </c>
      <c r="G3832">
        <v>5</v>
      </c>
      <c r="H3832" t="s">
        <v>100</v>
      </c>
      <c r="I3832">
        <v>28</v>
      </c>
      <c r="J3832" t="s">
        <v>117</v>
      </c>
      <c r="K3832">
        <v>31</v>
      </c>
      <c r="L3832" t="s">
        <v>118</v>
      </c>
      <c r="M3832" t="s">
        <v>125</v>
      </c>
      <c r="N3832">
        <v>3</v>
      </c>
      <c r="O3832" t="s">
        <v>126</v>
      </c>
      <c r="P3832">
        <v>1</v>
      </c>
      <c r="Q3832" t="s">
        <v>37</v>
      </c>
      <c r="R3832">
        <v>1</v>
      </c>
      <c r="S3832" t="s">
        <v>127</v>
      </c>
      <c r="T3832">
        <v>5</v>
      </c>
      <c r="U3832" t="s">
        <v>300</v>
      </c>
      <c r="V3832" t="s">
        <v>265</v>
      </c>
      <c r="W3832">
        <v>3</v>
      </c>
      <c r="X3832" t="s">
        <v>84</v>
      </c>
      <c r="Y3832">
        <v>38</v>
      </c>
      <c r="Z3832">
        <v>198</v>
      </c>
      <c r="AA3832">
        <v>7524</v>
      </c>
      <c r="AB3832">
        <v>3310.56</v>
      </c>
      <c r="AC3832">
        <v>0.44</v>
      </c>
      <c r="AD3832">
        <v>2</v>
      </c>
      <c r="AE3832" t="s">
        <v>72</v>
      </c>
    </row>
    <row r="3833" spans="1:31" x14ac:dyDescent="0.3">
      <c r="A3833">
        <v>1128299</v>
      </c>
      <c r="B3833" t="s">
        <v>77</v>
      </c>
      <c r="C3833" s="1">
        <v>44482</v>
      </c>
      <c r="D3833">
        <v>2021</v>
      </c>
      <c r="E3833" t="s">
        <v>44</v>
      </c>
      <c r="F3833">
        <v>4</v>
      </c>
      <c r="G3833">
        <v>5</v>
      </c>
      <c r="H3833" t="s">
        <v>100</v>
      </c>
      <c r="I3833">
        <v>28</v>
      </c>
      <c r="J3833" t="s">
        <v>117</v>
      </c>
      <c r="K3833">
        <v>31</v>
      </c>
      <c r="L3833" t="s">
        <v>118</v>
      </c>
      <c r="M3833" t="s">
        <v>125</v>
      </c>
      <c r="N3833">
        <v>3</v>
      </c>
      <c r="O3833" t="s">
        <v>126</v>
      </c>
      <c r="P3833">
        <v>1</v>
      </c>
      <c r="Q3833" t="s">
        <v>37</v>
      </c>
      <c r="R3833">
        <v>5</v>
      </c>
      <c r="S3833" t="s">
        <v>303</v>
      </c>
      <c r="T3833">
        <v>6</v>
      </c>
      <c r="U3833" t="s">
        <v>304</v>
      </c>
      <c r="V3833" t="s">
        <v>129</v>
      </c>
      <c r="W3833">
        <v>3</v>
      </c>
      <c r="X3833" t="s">
        <v>84</v>
      </c>
      <c r="Y3833">
        <v>34</v>
      </c>
      <c r="Z3833">
        <v>173</v>
      </c>
      <c r="AA3833">
        <v>5882</v>
      </c>
      <c r="AB3833">
        <v>2470.44</v>
      </c>
      <c r="AC3833">
        <v>0.42000000000000004</v>
      </c>
      <c r="AD3833">
        <v>2</v>
      </c>
      <c r="AE3833" t="s">
        <v>72</v>
      </c>
    </row>
    <row r="3834" spans="1:31" x14ac:dyDescent="0.3">
      <c r="A3834">
        <v>1128299</v>
      </c>
      <c r="B3834" t="s">
        <v>77</v>
      </c>
      <c r="C3834" s="1">
        <v>44513</v>
      </c>
      <c r="D3834">
        <v>2021</v>
      </c>
      <c r="E3834" t="s">
        <v>45</v>
      </c>
      <c r="F3834">
        <v>4</v>
      </c>
      <c r="G3834">
        <v>5</v>
      </c>
      <c r="H3834" t="s">
        <v>100</v>
      </c>
      <c r="I3834">
        <v>28</v>
      </c>
      <c r="J3834" t="s">
        <v>117</v>
      </c>
      <c r="K3834">
        <v>31</v>
      </c>
      <c r="L3834" t="s">
        <v>118</v>
      </c>
      <c r="M3834" t="s">
        <v>125</v>
      </c>
      <c r="N3834">
        <v>3</v>
      </c>
      <c r="O3834" t="s">
        <v>126</v>
      </c>
      <c r="P3834">
        <v>1</v>
      </c>
      <c r="Q3834" t="s">
        <v>37</v>
      </c>
      <c r="R3834">
        <v>1</v>
      </c>
      <c r="S3834" t="s">
        <v>127</v>
      </c>
      <c r="T3834">
        <v>4</v>
      </c>
      <c r="U3834" t="s">
        <v>128</v>
      </c>
      <c r="V3834" t="s">
        <v>189</v>
      </c>
      <c r="W3834">
        <v>3</v>
      </c>
      <c r="X3834" t="s">
        <v>84</v>
      </c>
      <c r="Y3834">
        <v>40</v>
      </c>
      <c r="Z3834">
        <v>184</v>
      </c>
      <c r="AA3834">
        <v>7360</v>
      </c>
      <c r="AB3834">
        <v>3238.4</v>
      </c>
      <c r="AC3834">
        <v>0.44</v>
      </c>
      <c r="AD3834">
        <v>2</v>
      </c>
      <c r="AE3834" t="s">
        <v>72</v>
      </c>
    </row>
    <row r="3835" spans="1:31" x14ac:dyDescent="0.3">
      <c r="A3835">
        <v>1128299</v>
      </c>
      <c r="B3835" t="s">
        <v>77</v>
      </c>
      <c r="C3835" s="1">
        <v>44542</v>
      </c>
      <c r="D3835">
        <v>2021</v>
      </c>
      <c r="E3835" t="s">
        <v>46</v>
      </c>
      <c r="F3835">
        <v>4</v>
      </c>
      <c r="G3835">
        <v>5</v>
      </c>
      <c r="H3835" t="s">
        <v>100</v>
      </c>
      <c r="I3835">
        <v>28</v>
      </c>
      <c r="J3835" t="s">
        <v>117</v>
      </c>
      <c r="K3835">
        <v>31</v>
      </c>
      <c r="L3835" t="s">
        <v>118</v>
      </c>
      <c r="M3835" t="s">
        <v>125</v>
      </c>
      <c r="N3835">
        <v>3</v>
      </c>
      <c r="O3835" t="s">
        <v>126</v>
      </c>
      <c r="P3835">
        <v>1</v>
      </c>
      <c r="Q3835" t="s">
        <v>37</v>
      </c>
      <c r="R3835">
        <v>5</v>
      </c>
      <c r="S3835" t="s">
        <v>303</v>
      </c>
      <c r="T3835">
        <v>7</v>
      </c>
      <c r="U3835" t="s">
        <v>305</v>
      </c>
      <c r="V3835" t="s">
        <v>202</v>
      </c>
      <c r="W3835">
        <v>3</v>
      </c>
      <c r="X3835" t="s">
        <v>84</v>
      </c>
      <c r="Y3835">
        <v>39</v>
      </c>
      <c r="Z3835">
        <v>223</v>
      </c>
      <c r="AA3835">
        <v>8697</v>
      </c>
      <c r="AB3835">
        <v>4087.59</v>
      </c>
      <c r="AC3835">
        <v>0.47000000000000003</v>
      </c>
      <c r="AD3835">
        <v>2</v>
      </c>
      <c r="AE3835" t="s">
        <v>72</v>
      </c>
    </row>
    <row r="3836" spans="1:31" x14ac:dyDescent="0.3">
      <c r="A3836">
        <v>1185732</v>
      </c>
      <c r="B3836" t="s">
        <v>30</v>
      </c>
      <c r="C3836" s="1">
        <v>44205</v>
      </c>
      <c r="D3836">
        <v>2021</v>
      </c>
      <c r="E3836" t="s">
        <v>47</v>
      </c>
      <c r="F3836">
        <v>1</v>
      </c>
      <c r="G3836">
        <v>5</v>
      </c>
      <c r="H3836" t="s">
        <v>100</v>
      </c>
      <c r="I3836">
        <v>28</v>
      </c>
      <c r="J3836" t="s">
        <v>117</v>
      </c>
      <c r="K3836">
        <v>31</v>
      </c>
      <c r="L3836" t="s">
        <v>118</v>
      </c>
      <c r="M3836" t="s">
        <v>125</v>
      </c>
      <c r="N3836">
        <v>3</v>
      </c>
      <c r="O3836" t="s">
        <v>126</v>
      </c>
      <c r="P3836">
        <v>1</v>
      </c>
      <c r="Q3836" t="s">
        <v>37</v>
      </c>
      <c r="R3836">
        <v>1</v>
      </c>
      <c r="S3836" t="s">
        <v>127</v>
      </c>
      <c r="T3836">
        <v>4</v>
      </c>
      <c r="U3836" t="s">
        <v>128</v>
      </c>
      <c r="V3836" t="s">
        <v>186</v>
      </c>
      <c r="W3836">
        <v>3</v>
      </c>
      <c r="X3836" t="s">
        <v>84</v>
      </c>
      <c r="Y3836">
        <v>30</v>
      </c>
      <c r="Z3836">
        <v>256</v>
      </c>
      <c r="AA3836">
        <v>7680</v>
      </c>
      <c r="AB3836">
        <v>3071.9999999999995</v>
      </c>
      <c r="AC3836">
        <v>0.39999999999999997</v>
      </c>
      <c r="AD3836">
        <v>2</v>
      </c>
      <c r="AE3836" t="s">
        <v>72</v>
      </c>
    </row>
    <row r="3837" spans="1:31" x14ac:dyDescent="0.3">
      <c r="A3837">
        <v>1185732</v>
      </c>
      <c r="B3837" t="s">
        <v>30</v>
      </c>
      <c r="C3837" s="1">
        <v>44234</v>
      </c>
      <c r="D3837">
        <v>2021</v>
      </c>
      <c r="E3837" t="s">
        <v>48</v>
      </c>
      <c r="F3837">
        <v>1</v>
      </c>
      <c r="G3837">
        <v>5</v>
      </c>
      <c r="H3837" t="s">
        <v>100</v>
      </c>
      <c r="I3837">
        <v>28</v>
      </c>
      <c r="J3837" t="s">
        <v>117</v>
      </c>
      <c r="K3837">
        <v>31</v>
      </c>
      <c r="L3837" t="s">
        <v>118</v>
      </c>
      <c r="M3837" t="s">
        <v>125</v>
      </c>
      <c r="N3837">
        <v>3</v>
      </c>
      <c r="O3837" t="s">
        <v>126</v>
      </c>
      <c r="P3837">
        <v>1</v>
      </c>
      <c r="Q3837" t="s">
        <v>37</v>
      </c>
      <c r="R3837">
        <v>5</v>
      </c>
      <c r="S3837" t="s">
        <v>303</v>
      </c>
      <c r="T3837">
        <v>6</v>
      </c>
      <c r="U3837" t="s">
        <v>304</v>
      </c>
      <c r="V3837" t="s">
        <v>129</v>
      </c>
      <c r="W3837">
        <v>3</v>
      </c>
      <c r="X3837" t="s">
        <v>84</v>
      </c>
      <c r="Y3837">
        <v>27</v>
      </c>
      <c r="Z3837">
        <v>247</v>
      </c>
      <c r="AA3837">
        <v>6669</v>
      </c>
      <c r="AB3837">
        <v>2534.2200000000003</v>
      </c>
      <c r="AC3837">
        <v>0.38</v>
      </c>
      <c r="AD3837">
        <v>2</v>
      </c>
      <c r="AE3837" t="s">
        <v>72</v>
      </c>
    </row>
    <row r="3838" spans="1:31" x14ac:dyDescent="0.3">
      <c r="A3838">
        <v>1185732</v>
      </c>
      <c r="B3838" t="s">
        <v>30</v>
      </c>
      <c r="C3838" s="1">
        <v>44271</v>
      </c>
      <c r="D3838">
        <v>2021</v>
      </c>
      <c r="E3838" t="s">
        <v>51</v>
      </c>
      <c r="F3838">
        <v>1</v>
      </c>
      <c r="G3838">
        <v>2</v>
      </c>
      <c r="H3838" t="s">
        <v>74</v>
      </c>
      <c r="I3838">
        <v>33</v>
      </c>
      <c r="J3838" t="s">
        <v>119</v>
      </c>
      <c r="K3838">
        <v>36</v>
      </c>
      <c r="L3838" t="s">
        <v>120</v>
      </c>
      <c r="M3838" t="s">
        <v>125</v>
      </c>
      <c r="N3838">
        <v>3</v>
      </c>
      <c r="O3838" t="s">
        <v>126</v>
      </c>
      <c r="P3838">
        <v>1</v>
      </c>
      <c r="Q3838" t="s">
        <v>37</v>
      </c>
      <c r="R3838">
        <v>1</v>
      </c>
      <c r="S3838" t="s">
        <v>127</v>
      </c>
      <c r="T3838">
        <v>4</v>
      </c>
      <c r="U3838" t="s">
        <v>128</v>
      </c>
      <c r="V3838" t="s">
        <v>161</v>
      </c>
      <c r="W3838">
        <v>3</v>
      </c>
      <c r="X3838" t="s">
        <v>84</v>
      </c>
      <c r="Y3838">
        <v>20</v>
      </c>
      <c r="Z3838">
        <v>128</v>
      </c>
      <c r="AA3838">
        <v>2560</v>
      </c>
      <c r="AB3838">
        <v>998.39999999999986</v>
      </c>
      <c r="AC3838">
        <v>0.38999999999999996</v>
      </c>
      <c r="AD3838">
        <v>2</v>
      </c>
      <c r="AE3838" t="s">
        <v>72</v>
      </c>
    </row>
    <row r="3839" spans="1:31" x14ac:dyDescent="0.3">
      <c r="A3839">
        <v>1185732</v>
      </c>
      <c r="B3839" t="s">
        <v>30</v>
      </c>
      <c r="C3839" s="1">
        <v>44303</v>
      </c>
      <c r="D3839">
        <v>2021</v>
      </c>
      <c r="E3839" t="s">
        <v>52</v>
      </c>
      <c r="F3839">
        <v>2</v>
      </c>
      <c r="G3839">
        <v>2</v>
      </c>
      <c r="H3839" t="s">
        <v>74</v>
      </c>
      <c r="I3839">
        <v>33</v>
      </c>
      <c r="J3839" t="s">
        <v>119</v>
      </c>
      <c r="K3839">
        <v>36</v>
      </c>
      <c r="L3839" t="s">
        <v>120</v>
      </c>
      <c r="M3839" t="s">
        <v>125</v>
      </c>
      <c r="N3839">
        <v>3</v>
      </c>
      <c r="O3839" t="s">
        <v>126</v>
      </c>
      <c r="P3839">
        <v>1</v>
      </c>
      <c r="Q3839" t="s">
        <v>37</v>
      </c>
      <c r="R3839">
        <v>5</v>
      </c>
      <c r="S3839" t="s">
        <v>303</v>
      </c>
      <c r="T3839">
        <v>8</v>
      </c>
      <c r="U3839" t="s">
        <v>306</v>
      </c>
      <c r="V3839" t="s">
        <v>189</v>
      </c>
      <c r="W3839">
        <v>3</v>
      </c>
      <c r="X3839" t="s">
        <v>84</v>
      </c>
      <c r="Y3839">
        <v>20</v>
      </c>
      <c r="Z3839">
        <v>116</v>
      </c>
      <c r="AA3839">
        <v>2320</v>
      </c>
      <c r="AB3839">
        <v>927.99999999999989</v>
      </c>
      <c r="AC3839">
        <v>0.39999999999999997</v>
      </c>
      <c r="AD3839">
        <v>2</v>
      </c>
      <c r="AE3839" t="s">
        <v>72</v>
      </c>
    </row>
    <row r="3840" spans="1:31" x14ac:dyDescent="0.3">
      <c r="A3840">
        <v>1185732</v>
      </c>
      <c r="B3840" t="s">
        <v>30</v>
      </c>
      <c r="C3840" s="1">
        <v>44332</v>
      </c>
      <c r="D3840">
        <v>2021</v>
      </c>
      <c r="E3840" t="s">
        <v>53</v>
      </c>
      <c r="F3840">
        <v>2</v>
      </c>
      <c r="G3840">
        <v>2</v>
      </c>
      <c r="H3840" t="s">
        <v>74</v>
      </c>
      <c r="I3840">
        <v>33</v>
      </c>
      <c r="J3840" t="s">
        <v>119</v>
      </c>
      <c r="K3840">
        <v>36</v>
      </c>
      <c r="L3840" t="s">
        <v>120</v>
      </c>
      <c r="M3840" t="s">
        <v>125</v>
      </c>
      <c r="N3840">
        <v>3</v>
      </c>
      <c r="O3840" t="s">
        <v>126</v>
      </c>
      <c r="P3840">
        <v>1</v>
      </c>
      <c r="Q3840" t="s">
        <v>37</v>
      </c>
      <c r="R3840">
        <v>1</v>
      </c>
      <c r="S3840" t="s">
        <v>127</v>
      </c>
      <c r="T3840">
        <v>4</v>
      </c>
      <c r="U3840" t="s">
        <v>128</v>
      </c>
      <c r="V3840" t="s">
        <v>204</v>
      </c>
      <c r="W3840">
        <v>3</v>
      </c>
      <c r="X3840" t="s">
        <v>84</v>
      </c>
      <c r="Y3840">
        <v>28</v>
      </c>
      <c r="Z3840">
        <v>140</v>
      </c>
      <c r="AA3840">
        <v>3920</v>
      </c>
      <c r="AB3840">
        <v>1607.1999999999998</v>
      </c>
      <c r="AC3840">
        <v>0.41</v>
      </c>
      <c r="AD3840">
        <v>2</v>
      </c>
      <c r="AE3840" t="s">
        <v>72</v>
      </c>
    </row>
    <row r="3841" spans="1:31" x14ac:dyDescent="0.3">
      <c r="A3841">
        <v>1185732</v>
      </c>
      <c r="B3841" t="s">
        <v>30</v>
      </c>
      <c r="C3841" s="1">
        <v>44365</v>
      </c>
      <c r="D3841">
        <v>2021</v>
      </c>
      <c r="E3841" t="s">
        <v>54</v>
      </c>
      <c r="F3841">
        <v>2</v>
      </c>
      <c r="G3841">
        <v>2</v>
      </c>
      <c r="H3841" t="s">
        <v>74</v>
      </c>
      <c r="I3841">
        <v>33</v>
      </c>
      <c r="J3841" t="s">
        <v>119</v>
      </c>
      <c r="K3841">
        <v>36</v>
      </c>
      <c r="L3841" t="s">
        <v>120</v>
      </c>
      <c r="M3841" t="s">
        <v>125</v>
      </c>
      <c r="N3841">
        <v>3</v>
      </c>
      <c r="O3841" t="s">
        <v>126</v>
      </c>
      <c r="P3841">
        <v>1</v>
      </c>
      <c r="Q3841" t="s">
        <v>37</v>
      </c>
      <c r="R3841">
        <v>1</v>
      </c>
      <c r="S3841" t="s">
        <v>127</v>
      </c>
      <c r="T3841">
        <v>4</v>
      </c>
      <c r="U3841" t="s">
        <v>128</v>
      </c>
      <c r="V3841" t="s">
        <v>161</v>
      </c>
      <c r="W3841">
        <v>3</v>
      </c>
      <c r="X3841" t="s">
        <v>84</v>
      </c>
      <c r="Y3841">
        <v>29</v>
      </c>
      <c r="Z3841">
        <v>150</v>
      </c>
      <c r="AA3841">
        <v>4350</v>
      </c>
      <c r="AB3841">
        <v>1696.4999999999998</v>
      </c>
      <c r="AC3841">
        <v>0.38999999999999996</v>
      </c>
      <c r="AD3841">
        <v>2</v>
      </c>
      <c r="AE3841" t="s">
        <v>72</v>
      </c>
    </row>
    <row r="3842" spans="1:31" x14ac:dyDescent="0.3">
      <c r="A3842">
        <v>1185732</v>
      </c>
      <c r="B3842" t="s">
        <v>30</v>
      </c>
      <c r="C3842" s="1">
        <v>44425</v>
      </c>
      <c r="D3842">
        <v>2021</v>
      </c>
      <c r="E3842" t="s">
        <v>31</v>
      </c>
      <c r="F3842">
        <v>3</v>
      </c>
      <c r="G3842">
        <v>2</v>
      </c>
      <c r="H3842" t="s">
        <v>74</v>
      </c>
      <c r="I3842">
        <v>33</v>
      </c>
      <c r="J3842" t="s">
        <v>119</v>
      </c>
      <c r="K3842">
        <v>36</v>
      </c>
      <c r="L3842" t="s">
        <v>120</v>
      </c>
      <c r="M3842" t="s">
        <v>125</v>
      </c>
      <c r="N3842">
        <v>3</v>
      </c>
      <c r="O3842" t="s">
        <v>126</v>
      </c>
      <c r="P3842">
        <v>1</v>
      </c>
      <c r="Q3842" t="s">
        <v>37</v>
      </c>
      <c r="R3842">
        <v>5</v>
      </c>
      <c r="S3842" t="s">
        <v>303</v>
      </c>
      <c r="T3842">
        <v>7</v>
      </c>
      <c r="U3842" t="s">
        <v>305</v>
      </c>
      <c r="V3842" t="s">
        <v>187</v>
      </c>
      <c r="W3842">
        <v>3</v>
      </c>
      <c r="X3842" t="s">
        <v>84</v>
      </c>
      <c r="Y3842">
        <v>44</v>
      </c>
      <c r="Z3842">
        <v>198</v>
      </c>
      <c r="AA3842">
        <v>8712</v>
      </c>
      <c r="AB3842">
        <v>3571.9199999999996</v>
      </c>
      <c r="AC3842">
        <v>0.41</v>
      </c>
      <c r="AD3842">
        <v>2</v>
      </c>
      <c r="AE3842" t="s">
        <v>72</v>
      </c>
    </row>
    <row r="3843" spans="1:31" x14ac:dyDescent="0.3">
      <c r="A3843">
        <v>1185732</v>
      </c>
      <c r="B3843" t="s">
        <v>30</v>
      </c>
      <c r="C3843" s="1">
        <v>44455</v>
      </c>
      <c r="D3843">
        <v>2021</v>
      </c>
      <c r="E3843" t="s">
        <v>43</v>
      </c>
      <c r="F3843">
        <v>3</v>
      </c>
      <c r="G3843">
        <v>2</v>
      </c>
      <c r="H3843" t="s">
        <v>74</v>
      </c>
      <c r="I3843">
        <v>33</v>
      </c>
      <c r="J3843" t="s">
        <v>119</v>
      </c>
      <c r="K3843">
        <v>36</v>
      </c>
      <c r="L3843" t="s">
        <v>120</v>
      </c>
      <c r="M3843" t="s">
        <v>125</v>
      </c>
      <c r="N3843">
        <v>3</v>
      </c>
      <c r="O3843" t="s">
        <v>126</v>
      </c>
      <c r="P3843">
        <v>1</v>
      </c>
      <c r="Q3843" t="s">
        <v>37</v>
      </c>
      <c r="R3843">
        <v>5</v>
      </c>
      <c r="S3843" t="s">
        <v>303</v>
      </c>
      <c r="T3843">
        <v>7</v>
      </c>
      <c r="U3843" t="s">
        <v>305</v>
      </c>
      <c r="V3843" t="s">
        <v>162</v>
      </c>
      <c r="W3843">
        <v>3</v>
      </c>
      <c r="X3843" t="s">
        <v>84</v>
      </c>
      <c r="Y3843">
        <v>33</v>
      </c>
      <c r="Z3843">
        <v>158</v>
      </c>
      <c r="AA3843">
        <v>5214</v>
      </c>
      <c r="AB3843">
        <v>2137.7399999999998</v>
      </c>
      <c r="AC3843">
        <v>0.41</v>
      </c>
      <c r="AD3843">
        <v>2</v>
      </c>
      <c r="AE3843" t="s">
        <v>72</v>
      </c>
    </row>
    <row r="3844" spans="1:31" x14ac:dyDescent="0.3">
      <c r="A3844">
        <v>1185732</v>
      </c>
      <c r="B3844" t="s">
        <v>30</v>
      </c>
      <c r="C3844" s="1">
        <v>44487</v>
      </c>
      <c r="D3844">
        <v>2021</v>
      </c>
      <c r="E3844" t="s">
        <v>44</v>
      </c>
      <c r="F3844">
        <v>4</v>
      </c>
      <c r="G3844">
        <v>2</v>
      </c>
      <c r="H3844" t="s">
        <v>74</v>
      </c>
      <c r="I3844">
        <v>33</v>
      </c>
      <c r="J3844" t="s">
        <v>119</v>
      </c>
      <c r="K3844">
        <v>36</v>
      </c>
      <c r="L3844" t="s">
        <v>120</v>
      </c>
      <c r="M3844" t="s">
        <v>125</v>
      </c>
      <c r="N3844">
        <v>3</v>
      </c>
      <c r="O3844" t="s">
        <v>126</v>
      </c>
      <c r="P3844">
        <v>1</v>
      </c>
      <c r="Q3844" t="s">
        <v>37</v>
      </c>
      <c r="R3844">
        <v>1</v>
      </c>
      <c r="S3844" t="s">
        <v>127</v>
      </c>
      <c r="T3844">
        <v>5</v>
      </c>
      <c r="U3844" t="s">
        <v>300</v>
      </c>
      <c r="V3844" t="s">
        <v>265</v>
      </c>
      <c r="W3844">
        <v>3</v>
      </c>
      <c r="X3844" t="s">
        <v>84</v>
      </c>
      <c r="Y3844">
        <v>17</v>
      </c>
      <c r="Z3844">
        <v>165</v>
      </c>
      <c r="AA3844">
        <v>2805</v>
      </c>
      <c r="AB3844">
        <v>1037.8499999999999</v>
      </c>
      <c r="AC3844">
        <v>0.37</v>
      </c>
      <c r="AD3844">
        <v>2</v>
      </c>
      <c r="AE3844" t="s">
        <v>72</v>
      </c>
    </row>
    <row r="3845" spans="1:31" x14ac:dyDescent="0.3">
      <c r="A3845">
        <v>1185732</v>
      </c>
      <c r="B3845" t="s">
        <v>30</v>
      </c>
      <c r="C3845" s="1">
        <v>44517</v>
      </c>
      <c r="D3845">
        <v>2021</v>
      </c>
      <c r="E3845" t="s">
        <v>45</v>
      </c>
      <c r="F3845">
        <v>4</v>
      </c>
      <c r="G3845">
        <v>2</v>
      </c>
      <c r="H3845" t="s">
        <v>74</v>
      </c>
      <c r="I3845">
        <v>33</v>
      </c>
      <c r="J3845" t="s">
        <v>119</v>
      </c>
      <c r="K3845">
        <v>36</v>
      </c>
      <c r="L3845" t="s">
        <v>120</v>
      </c>
      <c r="M3845" t="s">
        <v>125</v>
      </c>
      <c r="N3845">
        <v>3</v>
      </c>
      <c r="O3845" t="s">
        <v>126</v>
      </c>
      <c r="P3845">
        <v>1</v>
      </c>
      <c r="Q3845" t="s">
        <v>37</v>
      </c>
      <c r="R3845">
        <v>5</v>
      </c>
      <c r="S3845" t="s">
        <v>303</v>
      </c>
      <c r="T3845">
        <v>6</v>
      </c>
      <c r="U3845" t="s">
        <v>304</v>
      </c>
      <c r="V3845" t="s">
        <v>129</v>
      </c>
      <c r="W3845">
        <v>3</v>
      </c>
      <c r="X3845" t="s">
        <v>84</v>
      </c>
      <c r="Y3845">
        <v>15</v>
      </c>
      <c r="Z3845">
        <v>153</v>
      </c>
      <c r="AA3845">
        <v>2295</v>
      </c>
      <c r="AB3845">
        <v>872.1</v>
      </c>
      <c r="AC3845">
        <v>0.38</v>
      </c>
      <c r="AD3845">
        <v>2</v>
      </c>
      <c r="AE3845" t="s">
        <v>72</v>
      </c>
    </row>
    <row r="3846" spans="1:31" x14ac:dyDescent="0.3">
      <c r="A3846">
        <v>1185732</v>
      </c>
      <c r="B3846" t="s">
        <v>30</v>
      </c>
      <c r="C3846" s="1">
        <v>44546</v>
      </c>
      <c r="D3846">
        <v>2021</v>
      </c>
      <c r="E3846" t="s">
        <v>46</v>
      </c>
      <c r="F3846">
        <v>4</v>
      </c>
      <c r="G3846">
        <v>2</v>
      </c>
      <c r="H3846" t="s">
        <v>74</v>
      </c>
      <c r="I3846">
        <v>33</v>
      </c>
      <c r="J3846" t="s">
        <v>119</v>
      </c>
      <c r="K3846">
        <v>36</v>
      </c>
      <c r="L3846" t="s">
        <v>120</v>
      </c>
      <c r="M3846" t="s">
        <v>125</v>
      </c>
      <c r="N3846">
        <v>3</v>
      </c>
      <c r="O3846" t="s">
        <v>126</v>
      </c>
      <c r="P3846">
        <v>1</v>
      </c>
      <c r="Q3846" t="s">
        <v>37</v>
      </c>
      <c r="R3846">
        <v>1</v>
      </c>
      <c r="S3846" t="s">
        <v>127</v>
      </c>
      <c r="T3846">
        <v>4</v>
      </c>
      <c r="U3846" t="s">
        <v>128</v>
      </c>
      <c r="V3846" t="s">
        <v>189</v>
      </c>
      <c r="W3846">
        <v>3</v>
      </c>
      <c r="X3846" t="s">
        <v>84</v>
      </c>
      <c r="Y3846">
        <v>44</v>
      </c>
      <c r="Z3846">
        <v>201</v>
      </c>
      <c r="AA3846">
        <v>8844</v>
      </c>
      <c r="AB3846">
        <v>3272.2799999999997</v>
      </c>
      <c r="AC3846">
        <v>0.37</v>
      </c>
      <c r="AD3846">
        <v>2</v>
      </c>
      <c r="AE3846" t="s">
        <v>72</v>
      </c>
    </row>
    <row r="3847" spans="1:31" x14ac:dyDescent="0.3">
      <c r="A3847">
        <v>1197831</v>
      </c>
      <c r="B3847" t="s">
        <v>73</v>
      </c>
      <c r="C3847" s="1">
        <v>44219</v>
      </c>
      <c r="D3847">
        <v>2021</v>
      </c>
      <c r="E3847" t="s">
        <v>47</v>
      </c>
      <c r="F3847">
        <v>1</v>
      </c>
      <c r="G3847">
        <v>2</v>
      </c>
      <c r="H3847" t="s">
        <v>74</v>
      </c>
      <c r="I3847">
        <v>33</v>
      </c>
      <c r="J3847" t="s">
        <v>119</v>
      </c>
      <c r="K3847">
        <v>36</v>
      </c>
      <c r="L3847" t="s">
        <v>120</v>
      </c>
      <c r="M3847" t="s">
        <v>125</v>
      </c>
      <c r="N3847">
        <v>3</v>
      </c>
      <c r="O3847" t="s">
        <v>126</v>
      </c>
      <c r="P3847">
        <v>1</v>
      </c>
      <c r="Q3847" t="s">
        <v>37</v>
      </c>
      <c r="R3847">
        <v>5</v>
      </c>
      <c r="S3847" t="s">
        <v>303</v>
      </c>
      <c r="T3847">
        <v>7</v>
      </c>
      <c r="U3847" t="s">
        <v>305</v>
      </c>
      <c r="V3847" t="s">
        <v>202</v>
      </c>
      <c r="W3847">
        <v>3</v>
      </c>
      <c r="X3847" t="s">
        <v>84</v>
      </c>
      <c r="Y3847">
        <v>18</v>
      </c>
      <c r="Z3847">
        <v>135</v>
      </c>
      <c r="AA3847">
        <v>2430</v>
      </c>
      <c r="AB3847">
        <v>971.99999999999989</v>
      </c>
      <c r="AC3847">
        <v>0.39999999999999997</v>
      </c>
      <c r="AD3847">
        <v>2</v>
      </c>
      <c r="AE3847" t="s">
        <v>72</v>
      </c>
    </row>
    <row r="3848" spans="1:31" x14ac:dyDescent="0.3">
      <c r="A3848">
        <v>1197831</v>
      </c>
      <c r="B3848" t="s">
        <v>73</v>
      </c>
      <c r="C3848" s="1">
        <v>44248</v>
      </c>
      <c r="D3848">
        <v>2021</v>
      </c>
      <c r="E3848" t="s">
        <v>48</v>
      </c>
      <c r="F3848">
        <v>1</v>
      </c>
      <c r="G3848">
        <v>2</v>
      </c>
      <c r="H3848" t="s">
        <v>74</v>
      </c>
      <c r="I3848">
        <v>33</v>
      </c>
      <c r="J3848" t="s">
        <v>119</v>
      </c>
      <c r="K3848">
        <v>36</v>
      </c>
      <c r="L3848" t="s">
        <v>120</v>
      </c>
      <c r="M3848" t="s">
        <v>125</v>
      </c>
      <c r="N3848">
        <v>3</v>
      </c>
      <c r="O3848" t="s">
        <v>126</v>
      </c>
      <c r="P3848">
        <v>1</v>
      </c>
      <c r="Q3848" t="s">
        <v>37</v>
      </c>
      <c r="R3848">
        <v>1</v>
      </c>
      <c r="S3848" t="s">
        <v>127</v>
      </c>
      <c r="T3848">
        <v>4</v>
      </c>
      <c r="U3848" t="s">
        <v>128</v>
      </c>
      <c r="V3848" t="s">
        <v>186</v>
      </c>
      <c r="W3848">
        <v>3</v>
      </c>
      <c r="X3848" t="s">
        <v>84</v>
      </c>
      <c r="Y3848">
        <v>17</v>
      </c>
      <c r="Z3848">
        <v>112</v>
      </c>
      <c r="AA3848">
        <v>1904</v>
      </c>
      <c r="AB3848">
        <v>742.56</v>
      </c>
      <c r="AC3848">
        <v>0.38999999999999996</v>
      </c>
      <c r="AD3848">
        <v>2</v>
      </c>
      <c r="AE3848" t="s">
        <v>72</v>
      </c>
    </row>
    <row r="3849" spans="1:31" x14ac:dyDescent="0.3">
      <c r="A3849">
        <v>1197831</v>
      </c>
      <c r="B3849" t="s">
        <v>73</v>
      </c>
      <c r="C3849" s="1">
        <v>44274</v>
      </c>
      <c r="D3849">
        <v>2021</v>
      </c>
      <c r="E3849" t="s">
        <v>51</v>
      </c>
      <c r="F3849">
        <v>1</v>
      </c>
      <c r="G3849">
        <v>2</v>
      </c>
      <c r="H3849" t="s">
        <v>74</v>
      </c>
      <c r="I3849">
        <v>34</v>
      </c>
      <c r="J3849" t="s">
        <v>121</v>
      </c>
      <c r="K3849">
        <v>37</v>
      </c>
      <c r="L3849" t="s">
        <v>122</v>
      </c>
      <c r="M3849" t="s">
        <v>125</v>
      </c>
      <c r="N3849">
        <v>3</v>
      </c>
      <c r="O3849" t="s">
        <v>126</v>
      </c>
      <c r="P3849">
        <v>1</v>
      </c>
      <c r="Q3849" t="s">
        <v>37</v>
      </c>
      <c r="R3849">
        <v>5</v>
      </c>
      <c r="S3849" t="s">
        <v>303</v>
      </c>
      <c r="T3849">
        <v>6</v>
      </c>
      <c r="U3849" t="s">
        <v>304</v>
      </c>
      <c r="V3849" t="s">
        <v>129</v>
      </c>
      <c r="W3849">
        <v>3</v>
      </c>
      <c r="X3849" t="s">
        <v>84</v>
      </c>
      <c r="Y3849">
        <v>14</v>
      </c>
      <c r="Z3849">
        <v>107</v>
      </c>
      <c r="AA3849">
        <v>1498</v>
      </c>
      <c r="AB3849">
        <v>554.26</v>
      </c>
      <c r="AC3849">
        <v>0.37</v>
      </c>
      <c r="AD3849">
        <v>2</v>
      </c>
      <c r="AE3849" t="s">
        <v>72</v>
      </c>
    </row>
    <row r="3850" spans="1:31" x14ac:dyDescent="0.3">
      <c r="A3850">
        <v>1197831</v>
      </c>
      <c r="B3850" t="s">
        <v>73</v>
      </c>
      <c r="C3850" s="1">
        <v>44306</v>
      </c>
      <c r="D3850">
        <v>2021</v>
      </c>
      <c r="E3850" t="s">
        <v>52</v>
      </c>
      <c r="F3850">
        <v>2</v>
      </c>
      <c r="G3850">
        <v>2</v>
      </c>
      <c r="H3850" t="s">
        <v>74</v>
      </c>
      <c r="I3850">
        <v>34</v>
      </c>
      <c r="J3850" t="s">
        <v>121</v>
      </c>
      <c r="K3850">
        <v>37</v>
      </c>
      <c r="L3850" t="s">
        <v>122</v>
      </c>
      <c r="M3850" t="s">
        <v>125</v>
      </c>
      <c r="N3850">
        <v>3</v>
      </c>
      <c r="O3850" t="s">
        <v>126</v>
      </c>
      <c r="P3850">
        <v>1</v>
      </c>
      <c r="Q3850" t="s">
        <v>37</v>
      </c>
      <c r="R3850">
        <v>1</v>
      </c>
      <c r="S3850" t="s">
        <v>127</v>
      </c>
      <c r="T3850">
        <v>4</v>
      </c>
      <c r="U3850" t="s">
        <v>128</v>
      </c>
      <c r="V3850" t="s">
        <v>161</v>
      </c>
      <c r="W3850">
        <v>3</v>
      </c>
      <c r="X3850" t="s">
        <v>84</v>
      </c>
      <c r="Y3850">
        <v>20</v>
      </c>
      <c r="Z3850">
        <v>102</v>
      </c>
      <c r="AA3850">
        <v>2040</v>
      </c>
      <c r="AB3850">
        <v>815.99999999999989</v>
      </c>
      <c r="AC3850">
        <v>0.39999999999999997</v>
      </c>
      <c r="AD3850">
        <v>2</v>
      </c>
      <c r="AE3850" t="s">
        <v>72</v>
      </c>
    </row>
    <row r="3851" spans="1:31" x14ac:dyDescent="0.3">
      <c r="A3851">
        <v>1197831</v>
      </c>
      <c r="B3851" t="s">
        <v>73</v>
      </c>
      <c r="C3851" s="1">
        <v>44335</v>
      </c>
      <c r="D3851">
        <v>2021</v>
      </c>
      <c r="E3851" t="s">
        <v>53</v>
      </c>
      <c r="F3851">
        <v>2</v>
      </c>
      <c r="G3851">
        <v>2</v>
      </c>
      <c r="H3851" t="s">
        <v>74</v>
      </c>
      <c r="I3851">
        <v>34</v>
      </c>
      <c r="J3851" t="s">
        <v>121</v>
      </c>
      <c r="K3851">
        <v>37</v>
      </c>
      <c r="L3851" t="s">
        <v>122</v>
      </c>
      <c r="M3851" t="s">
        <v>125</v>
      </c>
      <c r="N3851">
        <v>3</v>
      </c>
      <c r="O3851" t="s">
        <v>126</v>
      </c>
      <c r="P3851">
        <v>1</v>
      </c>
      <c r="Q3851" t="s">
        <v>37</v>
      </c>
      <c r="R3851">
        <v>5</v>
      </c>
      <c r="S3851" t="s">
        <v>303</v>
      </c>
      <c r="T3851">
        <v>8</v>
      </c>
      <c r="U3851" t="s">
        <v>306</v>
      </c>
      <c r="V3851" t="s">
        <v>189</v>
      </c>
      <c r="W3851">
        <v>3</v>
      </c>
      <c r="X3851" t="s">
        <v>84</v>
      </c>
      <c r="Y3851">
        <v>28</v>
      </c>
      <c r="Z3851">
        <v>116</v>
      </c>
      <c r="AA3851">
        <v>3248</v>
      </c>
      <c r="AB3851">
        <v>1364.1599999999999</v>
      </c>
      <c r="AC3851">
        <v>0.42</v>
      </c>
      <c r="AD3851">
        <v>2</v>
      </c>
      <c r="AE3851" t="s">
        <v>72</v>
      </c>
    </row>
    <row r="3852" spans="1:31" x14ac:dyDescent="0.3">
      <c r="A3852">
        <v>1197831</v>
      </c>
      <c r="B3852" t="s">
        <v>73</v>
      </c>
      <c r="C3852" s="1">
        <v>44396</v>
      </c>
      <c r="D3852">
        <v>2021</v>
      </c>
      <c r="E3852" t="s">
        <v>55</v>
      </c>
      <c r="F3852">
        <v>3</v>
      </c>
      <c r="G3852">
        <v>2</v>
      </c>
      <c r="H3852" t="s">
        <v>74</v>
      </c>
      <c r="I3852">
        <v>34</v>
      </c>
      <c r="J3852" t="s">
        <v>121</v>
      </c>
      <c r="K3852">
        <v>37</v>
      </c>
      <c r="L3852" t="s">
        <v>122</v>
      </c>
      <c r="M3852" t="s">
        <v>125</v>
      </c>
      <c r="N3852">
        <v>3</v>
      </c>
      <c r="O3852" t="s">
        <v>126</v>
      </c>
      <c r="P3852">
        <v>1</v>
      </c>
      <c r="Q3852" t="s">
        <v>37</v>
      </c>
      <c r="R3852">
        <v>1</v>
      </c>
      <c r="S3852" t="s">
        <v>127</v>
      </c>
      <c r="T3852">
        <v>4</v>
      </c>
      <c r="U3852" t="s">
        <v>128</v>
      </c>
      <c r="V3852" t="s">
        <v>204</v>
      </c>
      <c r="W3852">
        <v>3</v>
      </c>
      <c r="X3852" t="s">
        <v>84</v>
      </c>
      <c r="Y3852">
        <v>36</v>
      </c>
      <c r="Z3852">
        <v>163</v>
      </c>
      <c r="AA3852">
        <v>5868</v>
      </c>
      <c r="AB3852">
        <v>2171.16</v>
      </c>
      <c r="AC3852">
        <v>0.37</v>
      </c>
      <c r="AD3852">
        <v>2</v>
      </c>
      <c r="AE3852" t="s">
        <v>72</v>
      </c>
    </row>
    <row r="3853" spans="1:31" x14ac:dyDescent="0.3">
      <c r="A3853">
        <v>1197831</v>
      </c>
      <c r="B3853" t="s">
        <v>73</v>
      </c>
      <c r="C3853" s="1">
        <v>44428</v>
      </c>
      <c r="D3853">
        <v>2021</v>
      </c>
      <c r="E3853" t="s">
        <v>31</v>
      </c>
      <c r="F3853">
        <v>3</v>
      </c>
      <c r="G3853">
        <v>2</v>
      </c>
      <c r="H3853" t="s">
        <v>74</v>
      </c>
      <c r="I3853">
        <v>34</v>
      </c>
      <c r="J3853" t="s">
        <v>121</v>
      </c>
      <c r="K3853">
        <v>37</v>
      </c>
      <c r="L3853" t="s">
        <v>122</v>
      </c>
      <c r="M3853" t="s">
        <v>125</v>
      </c>
      <c r="N3853">
        <v>3</v>
      </c>
      <c r="O3853" t="s">
        <v>126</v>
      </c>
      <c r="P3853">
        <v>1</v>
      </c>
      <c r="Q3853" t="s">
        <v>37</v>
      </c>
      <c r="R3853">
        <v>1</v>
      </c>
      <c r="S3853" t="s">
        <v>127</v>
      </c>
      <c r="T3853">
        <v>4</v>
      </c>
      <c r="U3853" t="s">
        <v>128</v>
      </c>
      <c r="V3853" t="s">
        <v>161</v>
      </c>
      <c r="W3853">
        <v>3</v>
      </c>
      <c r="X3853" t="s">
        <v>84</v>
      </c>
      <c r="Y3853">
        <v>42</v>
      </c>
      <c r="Z3853">
        <v>163</v>
      </c>
      <c r="AA3853">
        <v>6846</v>
      </c>
      <c r="AB3853">
        <v>2669.9399999999996</v>
      </c>
      <c r="AC3853">
        <v>0.38999999999999996</v>
      </c>
      <c r="AD3853">
        <v>2</v>
      </c>
      <c r="AE3853" t="s">
        <v>72</v>
      </c>
    </row>
    <row r="3854" spans="1:31" x14ac:dyDescent="0.3">
      <c r="A3854">
        <v>1197831</v>
      </c>
      <c r="B3854" t="s">
        <v>73</v>
      </c>
      <c r="C3854" s="1">
        <v>44458</v>
      </c>
      <c r="D3854">
        <v>2021</v>
      </c>
      <c r="E3854" t="s">
        <v>43</v>
      </c>
      <c r="F3854">
        <v>3</v>
      </c>
      <c r="G3854">
        <v>2</v>
      </c>
      <c r="H3854" t="s">
        <v>74</v>
      </c>
      <c r="I3854">
        <v>34</v>
      </c>
      <c r="J3854" t="s">
        <v>121</v>
      </c>
      <c r="K3854">
        <v>37</v>
      </c>
      <c r="L3854" t="s">
        <v>122</v>
      </c>
      <c r="M3854" t="s">
        <v>125</v>
      </c>
      <c r="N3854">
        <v>3</v>
      </c>
      <c r="O3854" t="s">
        <v>126</v>
      </c>
      <c r="P3854">
        <v>1</v>
      </c>
      <c r="Q3854" t="s">
        <v>37</v>
      </c>
      <c r="R3854">
        <v>5</v>
      </c>
      <c r="S3854" t="s">
        <v>303</v>
      </c>
      <c r="T3854">
        <v>7</v>
      </c>
      <c r="U3854" t="s">
        <v>305</v>
      </c>
      <c r="V3854" t="s">
        <v>187</v>
      </c>
      <c r="W3854">
        <v>3</v>
      </c>
      <c r="X3854" t="s">
        <v>84</v>
      </c>
      <c r="Y3854">
        <v>26</v>
      </c>
      <c r="Z3854">
        <v>135</v>
      </c>
      <c r="AA3854">
        <v>3510</v>
      </c>
      <c r="AB3854">
        <v>1439.1</v>
      </c>
      <c r="AC3854">
        <v>0.41</v>
      </c>
      <c r="AD3854">
        <v>2</v>
      </c>
      <c r="AE3854" t="s">
        <v>72</v>
      </c>
    </row>
    <row r="3855" spans="1:31" x14ac:dyDescent="0.3">
      <c r="A3855">
        <v>1197831</v>
      </c>
      <c r="B3855" t="s">
        <v>73</v>
      </c>
      <c r="C3855" s="1">
        <v>44490</v>
      </c>
      <c r="D3855">
        <v>2021</v>
      </c>
      <c r="E3855" t="s">
        <v>44</v>
      </c>
      <c r="F3855">
        <v>4</v>
      </c>
      <c r="G3855">
        <v>2</v>
      </c>
      <c r="H3855" t="s">
        <v>74</v>
      </c>
      <c r="I3855">
        <v>34</v>
      </c>
      <c r="J3855" t="s">
        <v>121</v>
      </c>
      <c r="K3855">
        <v>37</v>
      </c>
      <c r="L3855" t="s">
        <v>122</v>
      </c>
      <c r="M3855" t="s">
        <v>125</v>
      </c>
      <c r="N3855">
        <v>3</v>
      </c>
      <c r="O3855" t="s">
        <v>126</v>
      </c>
      <c r="P3855">
        <v>1</v>
      </c>
      <c r="Q3855" t="s">
        <v>37</v>
      </c>
      <c r="R3855">
        <v>5</v>
      </c>
      <c r="S3855" t="s">
        <v>303</v>
      </c>
      <c r="T3855">
        <v>7</v>
      </c>
      <c r="U3855" t="s">
        <v>305</v>
      </c>
      <c r="V3855" t="s">
        <v>162</v>
      </c>
      <c r="W3855">
        <v>3</v>
      </c>
      <c r="X3855" t="s">
        <v>84</v>
      </c>
      <c r="Y3855">
        <v>14</v>
      </c>
      <c r="Z3855">
        <v>132</v>
      </c>
      <c r="AA3855">
        <v>1848</v>
      </c>
      <c r="AB3855">
        <v>739.19999999999993</v>
      </c>
      <c r="AC3855">
        <v>0.39999999999999997</v>
      </c>
      <c r="AD3855">
        <v>2</v>
      </c>
      <c r="AE3855" t="s">
        <v>72</v>
      </c>
    </row>
    <row r="3856" spans="1:31" x14ac:dyDescent="0.3">
      <c r="A3856">
        <v>1197831</v>
      </c>
      <c r="B3856" t="s">
        <v>73</v>
      </c>
      <c r="C3856" s="1">
        <v>44520</v>
      </c>
      <c r="D3856">
        <v>2021</v>
      </c>
      <c r="E3856" t="s">
        <v>45</v>
      </c>
      <c r="F3856">
        <v>4</v>
      </c>
      <c r="G3856">
        <v>2</v>
      </c>
      <c r="H3856" t="s">
        <v>74</v>
      </c>
      <c r="I3856">
        <v>34</v>
      </c>
      <c r="J3856" t="s">
        <v>121</v>
      </c>
      <c r="K3856">
        <v>37</v>
      </c>
      <c r="L3856" t="s">
        <v>122</v>
      </c>
      <c r="M3856" t="s">
        <v>125</v>
      </c>
      <c r="N3856">
        <v>3</v>
      </c>
      <c r="O3856" t="s">
        <v>126</v>
      </c>
      <c r="P3856">
        <v>1</v>
      </c>
      <c r="Q3856" t="s">
        <v>37</v>
      </c>
      <c r="R3856">
        <v>1</v>
      </c>
      <c r="S3856" t="s">
        <v>127</v>
      </c>
      <c r="T3856">
        <v>5</v>
      </c>
      <c r="U3856" t="s">
        <v>300</v>
      </c>
      <c r="V3856" t="s">
        <v>265</v>
      </c>
      <c r="W3856">
        <v>3</v>
      </c>
      <c r="X3856" t="s">
        <v>84</v>
      </c>
      <c r="Y3856">
        <v>11</v>
      </c>
      <c r="Z3856">
        <v>116</v>
      </c>
      <c r="AA3856">
        <v>1276</v>
      </c>
      <c r="AB3856">
        <v>535.91999999999996</v>
      </c>
      <c r="AC3856">
        <v>0.42</v>
      </c>
      <c r="AD3856">
        <v>2</v>
      </c>
      <c r="AE3856" t="s">
        <v>72</v>
      </c>
    </row>
    <row r="3857" spans="1:31" x14ac:dyDescent="0.3">
      <c r="A3857">
        <v>1197831</v>
      </c>
      <c r="B3857" t="s">
        <v>73</v>
      </c>
      <c r="C3857" s="1">
        <v>44549</v>
      </c>
      <c r="D3857">
        <v>2021</v>
      </c>
      <c r="E3857" t="s">
        <v>46</v>
      </c>
      <c r="F3857">
        <v>4</v>
      </c>
      <c r="G3857">
        <v>2</v>
      </c>
      <c r="H3857" t="s">
        <v>74</v>
      </c>
      <c r="I3857">
        <v>34</v>
      </c>
      <c r="J3857" t="s">
        <v>121</v>
      </c>
      <c r="K3857">
        <v>37</v>
      </c>
      <c r="L3857" t="s">
        <v>122</v>
      </c>
      <c r="M3857" t="s">
        <v>125</v>
      </c>
      <c r="N3857">
        <v>3</v>
      </c>
      <c r="O3857" t="s">
        <v>126</v>
      </c>
      <c r="P3857">
        <v>1</v>
      </c>
      <c r="Q3857" t="s">
        <v>37</v>
      </c>
      <c r="R3857">
        <v>5</v>
      </c>
      <c r="S3857" t="s">
        <v>303</v>
      </c>
      <c r="T3857">
        <v>6</v>
      </c>
      <c r="U3857" t="s">
        <v>304</v>
      </c>
      <c r="V3857" t="s">
        <v>129</v>
      </c>
      <c r="W3857">
        <v>3</v>
      </c>
      <c r="X3857" t="s">
        <v>84</v>
      </c>
      <c r="Y3857">
        <v>46</v>
      </c>
      <c r="Z3857">
        <v>155</v>
      </c>
      <c r="AA3857">
        <v>7130</v>
      </c>
      <c r="AB3857">
        <v>2851.9999999999995</v>
      </c>
      <c r="AC3857">
        <v>0.39999999999999997</v>
      </c>
      <c r="AD3857">
        <v>2</v>
      </c>
      <c r="AE3857" t="s">
        <v>72</v>
      </c>
    </row>
    <row r="3858" spans="1:31" x14ac:dyDescent="0.3">
      <c r="A3858">
        <v>1197831</v>
      </c>
      <c r="B3858" t="s">
        <v>73</v>
      </c>
      <c r="C3858" s="1">
        <v>44219</v>
      </c>
      <c r="D3858">
        <v>2021</v>
      </c>
      <c r="E3858" t="s">
        <v>47</v>
      </c>
      <c r="F3858">
        <v>1</v>
      </c>
      <c r="G3858">
        <v>2</v>
      </c>
      <c r="H3858" t="s">
        <v>74</v>
      </c>
      <c r="I3858">
        <v>34</v>
      </c>
      <c r="J3858" t="s">
        <v>121</v>
      </c>
      <c r="K3858">
        <v>37</v>
      </c>
      <c r="L3858" t="s">
        <v>122</v>
      </c>
      <c r="M3858" t="s">
        <v>125</v>
      </c>
      <c r="N3858">
        <v>3</v>
      </c>
      <c r="O3858" t="s">
        <v>126</v>
      </c>
      <c r="P3858">
        <v>1</v>
      </c>
      <c r="Q3858" t="s">
        <v>37</v>
      </c>
      <c r="R3858">
        <v>1</v>
      </c>
      <c r="S3858" t="s">
        <v>127</v>
      </c>
      <c r="T3858">
        <v>4</v>
      </c>
      <c r="U3858" t="s">
        <v>128</v>
      </c>
      <c r="V3858" t="s">
        <v>189</v>
      </c>
      <c r="W3858">
        <v>3</v>
      </c>
      <c r="X3858" t="s">
        <v>84</v>
      </c>
      <c r="Y3858">
        <v>18</v>
      </c>
      <c r="Z3858">
        <v>124</v>
      </c>
      <c r="AA3858">
        <v>2232</v>
      </c>
      <c r="AB3858">
        <v>848.16</v>
      </c>
      <c r="AC3858">
        <v>0.38</v>
      </c>
      <c r="AD3858">
        <v>2</v>
      </c>
      <c r="AE3858" t="s">
        <v>72</v>
      </c>
    </row>
    <row r="3859" spans="1:31" x14ac:dyDescent="0.3">
      <c r="A3859">
        <v>1197831</v>
      </c>
      <c r="B3859" t="s">
        <v>73</v>
      </c>
      <c r="C3859" s="1">
        <v>44248</v>
      </c>
      <c r="D3859">
        <v>2021</v>
      </c>
      <c r="E3859" t="s">
        <v>48</v>
      </c>
      <c r="F3859">
        <v>1</v>
      </c>
      <c r="G3859">
        <v>2</v>
      </c>
      <c r="H3859" t="s">
        <v>74</v>
      </c>
      <c r="I3859">
        <v>34</v>
      </c>
      <c r="J3859" t="s">
        <v>121</v>
      </c>
      <c r="K3859">
        <v>37</v>
      </c>
      <c r="L3859" t="s">
        <v>122</v>
      </c>
      <c r="M3859" t="s">
        <v>125</v>
      </c>
      <c r="N3859">
        <v>3</v>
      </c>
      <c r="O3859" t="s">
        <v>126</v>
      </c>
      <c r="P3859">
        <v>1</v>
      </c>
      <c r="Q3859" t="s">
        <v>37</v>
      </c>
      <c r="R3859">
        <v>5</v>
      </c>
      <c r="S3859" t="s">
        <v>303</v>
      </c>
      <c r="T3859">
        <v>7</v>
      </c>
      <c r="U3859" t="s">
        <v>305</v>
      </c>
      <c r="V3859" t="s">
        <v>202</v>
      </c>
      <c r="W3859">
        <v>3</v>
      </c>
      <c r="X3859" t="s">
        <v>84</v>
      </c>
      <c r="Y3859">
        <v>17</v>
      </c>
      <c r="Z3859">
        <v>83</v>
      </c>
      <c r="AA3859">
        <v>1411</v>
      </c>
      <c r="AB3859">
        <v>550.29</v>
      </c>
      <c r="AC3859">
        <v>0.38999999999999996</v>
      </c>
      <c r="AD3859">
        <v>2</v>
      </c>
      <c r="AE3859" t="s">
        <v>72</v>
      </c>
    </row>
    <row r="3860" spans="1:31" x14ac:dyDescent="0.3">
      <c r="A3860">
        <v>1197831</v>
      </c>
      <c r="B3860" t="s">
        <v>73</v>
      </c>
      <c r="C3860" s="1">
        <v>44274</v>
      </c>
      <c r="D3860">
        <v>2021</v>
      </c>
      <c r="E3860" t="s">
        <v>51</v>
      </c>
      <c r="F3860">
        <v>1</v>
      </c>
      <c r="G3860">
        <v>2</v>
      </c>
      <c r="H3860" t="s">
        <v>74</v>
      </c>
      <c r="I3860">
        <v>35</v>
      </c>
      <c r="J3860" t="s">
        <v>123</v>
      </c>
      <c r="K3860">
        <v>38</v>
      </c>
      <c r="L3860" t="s">
        <v>124</v>
      </c>
      <c r="M3860" t="s">
        <v>125</v>
      </c>
      <c r="N3860">
        <v>3</v>
      </c>
      <c r="O3860" t="s">
        <v>126</v>
      </c>
      <c r="P3860">
        <v>1</v>
      </c>
      <c r="Q3860" t="s">
        <v>37</v>
      </c>
      <c r="R3860">
        <v>1</v>
      </c>
      <c r="S3860" t="s">
        <v>127</v>
      </c>
      <c r="T3860">
        <v>4</v>
      </c>
      <c r="U3860" t="s">
        <v>128</v>
      </c>
      <c r="V3860" t="s">
        <v>186</v>
      </c>
      <c r="W3860">
        <v>3</v>
      </c>
      <c r="X3860" t="s">
        <v>84</v>
      </c>
      <c r="Y3860">
        <v>15</v>
      </c>
      <c r="Z3860">
        <v>78</v>
      </c>
      <c r="AA3860">
        <v>1170</v>
      </c>
      <c r="AB3860">
        <v>479.7</v>
      </c>
      <c r="AC3860">
        <v>0.41</v>
      </c>
      <c r="AD3860">
        <v>2</v>
      </c>
      <c r="AE3860" t="s">
        <v>72</v>
      </c>
    </row>
    <row r="3861" spans="1:31" x14ac:dyDescent="0.3">
      <c r="A3861">
        <v>1197831</v>
      </c>
      <c r="B3861" t="s">
        <v>73</v>
      </c>
      <c r="C3861" s="1">
        <v>44335</v>
      </c>
      <c r="D3861">
        <v>2021</v>
      </c>
      <c r="E3861" t="s">
        <v>53</v>
      </c>
      <c r="F3861">
        <v>2</v>
      </c>
      <c r="G3861">
        <v>2</v>
      </c>
      <c r="H3861" t="s">
        <v>74</v>
      </c>
      <c r="I3861">
        <v>35</v>
      </c>
      <c r="J3861" t="s">
        <v>123</v>
      </c>
      <c r="K3861">
        <v>38</v>
      </c>
      <c r="L3861" t="s">
        <v>124</v>
      </c>
      <c r="M3861" t="s">
        <v>125</v>
      </c>
      <c r="N3861">
        <v>3</v>
      </c>
      <c r="O3861" t="s">
        <v>126</v>
      </c>
      <c r="P3861">
        <v>1</v>
      </c>
      <c r="Q3861" t="s">
        <v>37</v>
      </c>
      <c r="R3861">
        <v>5</v>
      </c>
      <c r="S3861" t="s">
        <v>303</v>
      </c>
      <c r="T3861">
        <v>6</v>
      </c>
      <c r="U3861" t="s">
        <v>304</v>
      </c>
      <c r="V3861" t="s">
        <v>129</v>
      </c>
      <c r="W3861">
        <v>3</v>
      </c>
      <c r="X3861" t="s">
        <v>84</v>
      </c>
      <c r="Y3861">
        <v>29</v>
      </c>
      <c r="Z3861">
        <v>93</v>
      </c>
      <c r="AA3861">
        <v>2697</v>
      </c>
      <c r="AB3861">
        <v>1024.8599999999999</v>
      </c>
      <c r="AC3861">
        <v>0.38</v>
      </c>
      <c r="AD3861">
        <v>2</v>
      </c>
      <c r="AE3861" t="s">
        <v>72</v>
      </c>
    </row>
    <row r="3862" spans="1:31" x14ac:dyDescent="0.3">
      <c r="A3862">
        <v>1197831</v>
      </c>
      <c r="B3862" t="s">
        <v>73</v>
      </c>
      <c r="C3862" s="1">
        <v>44368</v>
      </c>
      <c r="D3862">
        <v>2021</v>
      </c>
      <c r="E3862" t="s">
        <v>54</v>
      </c>
      <c r="F3862">
        <v>2</v>
      </c>
      <c r="G3862">
        <v>2</v>
      </c>
      <c r="H3862" t="s">
        <v>74</v>
      </c>
      <c r="I3862">
        <v>35</v>
      </c>
      <c r="J3862" t="s">
        <v>123</v>
      </c>
      <c r="K3862">
        <v>38</v>
      </c>
      <c r="L3862" t="s">
        <v>124</v>
      </c>
      <c r="M3862" t="s">
        <v>125</v>
      </c>
      <c r="N3862">
        <v>3</v>
      </c>
      <c r="O3862" t="s">
        <v>126</v>
      </c>
      <c r="P3862">
        <v>1</v>
      </c>
      <c r="Q3862" t="s">
        <v>37</v>
      </c>
      <c r="R3862">
        <v>1</v>
      </c>
      <c r="S3862" t="s">
        <v>127</v>
      </c>
      <c r="T3862">
        <v>4</v>
      </c>
      <c r="U3862" t="s">
        <v>128</v>
      </c>
      <c r="V3862" t="s">
        <v>161</v>
      </c>
      <c r="W3862">
        <v>3</v>
      </c>
      <c r="X3862" t="s">
        <v>84</v>
      </c>
      <c r="Y3862">
        <v>25</v>
      </c>
      <c r="Z3862">
        <v>123</v>
      </c>
      <c r="AA3862">
        <v>3075</v>
      </c>
      <c r="AB3862">
        <v>1199.2499999999998</v>
      </c>
      <c r="AC3862">
        <v>0.38999999999999996</v>
      </c>
      <c r="AD3862">
        <v>2</v>
      </c>
      <c r="AE3862" t="s">
        <v>72</v>
      </c>
    </row>
    <row r="3863" spans="1:31" x14ac:dyDescent="0.3">
      <c r="A3863">
        <v>1197831</v>
      </c>
      <c r="B3863" t="s">
        <v>73</v>
      </c>
      <c r="C3863" s="1">
        <v>44396</v>
      </c>
      <c r="D3863">
        <v>2021</v>
      </c>
      <c r="E3863" t="s">
        <v>55</v>
      </c>
      <c r="F3863">
        <v>3</v>
      </c>
      <c r="G3863">
        <v>2</v>
      </c>
      <c r="H3863" t="s">
        <v>74</v>
      </c>
      <c r="I3863">
        <v>35</v>
      </c>
      <c r="J3863" t="s">
        <v>123</v>
      </c>
      <c r="K3863">
        <v>38</v>
      </c>
      <c r="L3863" t="s">
        <v>124</v>
      </c>
      <c r="M3863" t="s">
        <v>125</v>
      </c>
      <c r="N3863">
        <v>3</v>
      </c>
      <c r="O3863" t="s">
        <v>126</v>
      </c>
      <c r="P3863">
        <v>1</v>
      </c>
      <c r="Q3863" t="s">
        <v>37</v>
      </c>
      <c r="R3863">
        <v>5</v>
      </c>
      <c r="S3863" t="s">
        <v>303</v>
      </c>
      <c r="T3863">
        <v>8</v>
      </c>
      <c r="U3863" t="s">
        <v>306</v>
      </c>
      <c r="V3863" t="s">
        <v>189</v>
      </c>
      <c r="W3863">
        <v>3</v>
      </c>
      <c r="X3863" t="s">
        <v>84</v>
      </c>
      <c r="Y3863">
        <v>35</v>
      </c>
      <c r="Z3863">
        <v>135</v>
      </c>
      <c r="AA3863">
        <v>4725</v>
      </c>
      <c r="AB3863">
        <v>1795.5</v>
      </c>
      <c r="AC3863">
        <v>0.38</v>
      </c>
      <c r="AD3863">
        <v>2</v>
      </c>
      <c r="AE3863" t="s">
        <v>72</v>
      </c>
    </row>
    <row r="3864" spans="1:31" x14ac:dyDescent="0.3">
      <c r="A3864">
        <v>1197831</v>
      </c>
      <c r="B3864" t="s">
        <v>73</v>
      </c>
      <c r="C3864" s="1">
        <v>44428</v>
      </c>
      <c r="D3864">
        <v>2021</v>
      </c>
      <c r="E3864" t="s">
        <v>31</v>
      </c>
      <c r="F3864">
        <v>3</v>
      </c>
      <c r="G3864">
        <v>2</v>
      </c>
      <c r="H3864" t="s">
        <v>74</v>
      </c>
      <c r="I3864">
        <v>35</v>
      </c>
      <c r="J3864" t="s">
        <v>123</v>
      </c>
      <c r="K3864">
        <v>38</v>
      </c>
      <c r="L3864" t="s">
        <v>124</v>
      </c>
      <c r="M3864" t="s">
        <v>125</v>
      </c>
      <c r="N3864">
        <v>3</v>
      </c>
      <c r="O3864" t="s">
        <v>126</v>
      </c>
      <c r="P3864">
        <v>1</v>
      </c>
      <c r="Q3864" t="s">
        <v>37</v>
      </c>
      <c r="R3864">
        <v>1</v>
      </c>
      <c r="S3864" t="s">
        <v>127</v>
      </c>
      <c r="T3864">
        <v>4</v>
      </c>
      <c r="U3864" t="s">
        <v>128</v>
      </c>
      <c r="V3864" t="s">
        <v>204</v>
      </c>
      <c r="W3864">
        <v>3</v>
      </c>
      <c r="X3864" t="s">
        <v>84</v>
      </c>
      <c r="Y3864">
        <v>37</v>
      </c>
      <c r="Z3864">
        <v>140</v>
      </c>
      <c r="AA3864">
        <v>5180</v>
      </c>
      <c r="AB3864">
        <v>2175.6</v>
      </c>
      <c r="AC3864">
        <v>0.42</v>
      </c>
      <c r="AD3864">
        <v>2</v>
      </c>
      <c r="AE3864" t="s">
        <v>72</v>
      </c>
    </row>
    <row r="3865" spans="1:31" x14ac:dyDescent="0.3">
      <c r="A3865">
        <v>1197831</v>
      </c>
      <c r="B3865" t="s">
        <v>73</v>
      </c>
      <c r="C3865" s="1">
        <v>44458</v>
      </c>
      <c r="D3865">
        <v>2021</v>
      </c>
      <c r="E3865" t="s">
        <v>43</v>
      </c>
      <c r="F3865">
        <v>3</v>
      </c>
      <c r="G3865">
        <v>2</v>
      </c>
      <c r="H3865" t="s">
        <v>74</v>
      </c>
      <c r="I3865">
        <v>35</v>
      </c>
      <c r="J3865" t="s">
        <v>123</v>
      </c>
      <c r="K3865">
        <v>38</v>
      </c>
      <c r="L3865" t="s">
        <v>124</v>
      </c>
      <c r="M3865" t="s">
        <v>125</v>
      </c>
      <c r="N3865">
        <v>3</v>
      </c>
      <c r="O3865" t="s">
        <v>126</v>
      </c>
      <c r="P3865">
        <v>1</v>
      </c>
      <c r="Q3865" t="s">
        <v>37</v>
      </c>
      <c r="R3865">
        <v>1</v>
      </c>
      <c r="S3865" t="s">
        <v>127</v>
      </c>
      <c r="T3865">
        <v>4</v>
      </c>
      <c r="U3865" t="s">
        <v>128</v>
      </c>
      <c r="V3865" t="s">
        <v>161</v>
      </c>
      <c r="W3865">
        <v>3</v>
      </c>
      <c r="X3865" t="s">
        <v>84</v>
      </c>
      <c r="Y3865">
        <v>28</v>
      </c>
      <c r="Z3865">
        <v>128</v>
      </c>
      <c r="AA3865">
        <v>3584</v>
      </c>
      <c r="AB3865">
        <v>1469.4399999999998</v>
      </c>
      <c r="AC3865">
        <v>0.41</v>
      </c>
      <c r="AD3865">
        <v>2</v>
      </c>
      <c r="AE3865" t="s">
        <v>72</v>
      </c>
    </row>
    <row r="3866" spans="1:31" x14ac:dyDescent="0.3">
      <c r="A3866">
        <v>1197831</v>
      </c>
      <c r="B3866" t="s">
        <v>73</v>
      </c>
      <c r="C3866" s="1">
        <v>44212</v>
      </c>
      <c r="D3866">
        <v>2021</v>
      </c>
      <c r="E3866" t="s">
        <v>47</v>
      </c>
      <c r="F3866">
        <v>1</v>
      </c>
      <c r="G3866">
        <v>2</v>
      </c>
      <c r="H3866" t="s">
        <v>74</v>
      </c>
      <c r="I3866">
        <v>35</v>
      </c>
      <c r="J3866" t="s">
        <v>123</v>
      </c>
      <c r="K3866">
        <v>38</v>
      </c>
      <c r="L3866" t="s">
        <v>124</v>
      </c>
      <c r="M3866" t="s">
        <v>125</v>
      </c>
      <c r="N3866">
        <v>3</v>
      </c>
      <c r="O3866" t="s">
        <v>126</v>
      </c>
      <c r="P3866">
        <v>1</v>
      </c>
      <c r="Q3866" t="s">
        <v>37</v>
      </c>
      <c r="R3866">
        <v>5</v>
      </c>
      <c r="S3866" t="s">
        <v>303</v>
      </c>
      <c r="T3866">
        <v>7</v>
      </c>
      <c r="U3866" t="s">
        <v>305</v>
      </c>
      <c r="V3866" t="s">
        <v>187</v>
      </c>
      <c r="W3866">
        <v>3</v>
      </c>
      <c r="X3866" t="s">
        <v>84</v>
      </c>
      <c r="Y3866">
        <v>16</v>
      </c>
      <c r="Z3866">
        <v>105</v>
      </c>
      <c r="AA3866">
        <v>1680</v>
      </c>
      <c r="AB3866">
        <v>638.4</v>
      </c>
      <c r="AC3866">
        <v>0.38</v>
      </c>
      <c r="AD3866">
        <v>2</v>
      </c>
      <c r="AE3866" t="s">
        <v>72</v>
      </c>
    </row>
    <row r="3867" spans="1:31" x14ac:dyDescent="0.3">
      <c r="A3867">
        <v>1197831</v>
      </c>
      <c r="B3867" t="s">
        <v>73</v>
      </c>
      <c r="C3867" s="1">
        <v>44241</v>
      </c>
      <c r="D3867">
        <v>2021</v>
      </c>
      <c r="E3867" t="s">
        <v>48</v>
      </c>
      <c r="F3867">
        <v>1</v>
      </c>
      <c r="G3867">
        <v>2</v>
      </c>
      <c r="H3867" t="s">
        <v>74</v>
      </c>
      <c r="I3867">
        <v>35</v>
      </c>
      <c r="J3867" t="s">
        <v>123</v>
      </c>
      <c r="K3867">
        <v>38</v>
      </c>
      <c r="L3867" t="s">
        <v>124</v>
      </c>
      <c r="M3867" t="s">
        <v>125</v>
      </c>
      <c r="N3867">
        <v>3</v>
      </c>
      <c r="O3867" t="s">
        <v>126</v>
      </c>
      <c r="P3867">
        <v>1</v>
      </c>
      <c r="Q3867" t="s">
        <v>37</v>
      </c>
      <c r="R3867">
        <v>5</v>
      </c>
      <c r="S3867" t="s">
        <v>303</v>
      </c>
      <c r="T3867">
        <v>7</v>
      </c>
      <c r="U3867" t="s">
        <v>305</v>
      </c>
      <c r="V3867" t="s">
        <v>162</v>
      </c>
      <c r="W3867">
        <v>3</v>
      </c>
      <c r="X3867" t="s">
        <v>84</v>
      </c>
      <c r="Y3867">
        <v>17</v>
      </c>
      <c r="Z3867">
        <v>75</v>
      </c>
      <c r="AA3867">
        <v>1275</v>
      </c>
      <c r="AB3867">
        <v>522.75</v>
      </c>
      <c r="AC3867">
        <v>0.41</v>
      </c>
      <c r="AD3867">
        <v>2</v>
      </c>
      <c r="AE3867" t="s">
        <v>72</v>
      </c>
    </row>
    <row r="3868" spans="1:31" x14ac:dyDescent="0.3">
      <c r="A3868">
        <v>1185732</v>
      </c>
      <c r="B3868" t="s">
        <v>30</v>
      </c>
      <c r="C3868" s="1">
        <v>44258</v>
      </c>
      <c r="D3868">
        <v>2021</v>
      </c>
      <c r="E3868" t="s">
        <v>51</v>
      </c>
      <c r="F3868">
        <v>1</v>
      </c>
      <c r="G3868">
        <v>1</v>
      </c>
      <c r="H3868" t="s">
        <v>32</v>
      </c>
      <c r="I3868">
        <v>46</v>
      </c>
      <c r="J3868" t="s">
        <v>61</v>
      </c>
      <c r="K3868">
        <v>48</v>
      </c>
      <c r="L3868" t="s">
        <v>62</v>
      </c>
      <c r="M3868" t="s">
        <v>125</v>
      </c>
      <c r="N3868">
        <v>3</v>
      </c>
      <c r="O3868" t="s">
        <v>126</v>
      </c>
      <c r="P3868">
        <v>1</v>
      </c>
      <c r="Q3868" t="s">
        <v>37</v>
      </c>
      <c r="R3868">
        <v>1</v>
      </c>
      <c r="S3868" t="s">
        <v>127</v>
      </c>
      <c r="T3868">
        <v>5</v>
      </c>
      <c r="U3868" t="s">
        <v>300</v>
      </c>
      <c r="V3868" t="s">
        <v>265</v>
      </c>
      <c r="W3868">
        <v>3</v>
      </c>
      <c r="X3868" t="s">
        <v>84</v>
      </c>
      <c r="Y3868">
        <v>32</v>
      </c>
      <c r="Z3868">
        <v>68</v>
      </c>
      <c r="AA3868">
        <v>2176</v>
      </c>
      <c r="AB3868">
        <v>979.2</v>
      </c>
      <c r="AC3868">
        <v>0.45</v>
      </c>
      <c r="AD3868">
        <v>2</v>
      </c>
      <c r="AE3868" t="s">
        <v>72</v>
      </c>
    </row>
    <row r="3869" spans="1:31" x14ac:dyDescent="0.3">
      <c r="A3869">
        <v>1185732</v>
      </c>
      <c r="B3869" t="s">
        <v>30</v>
      </c>
      <c r="C3869" s="1">
        <v>44290</v>
      </c>
      <c r="D3869">
        <v>2021</v>
      </c>
      <c r="E3869" t="s">
        <v>52</v>
      </c>
      <c r="F3869">
        <v>2</v>
      </c>
      <c r="G3869">
        <v>1</v>
      </c>
      <c r="H3869" t="s">
        <v>32</v>
      </c>
      <c r="I3869">
        <v>46</v>
      </c>
      <c r="J3869" t="s">
        <v>61</v>
      </c>
      <c r="K3869">
        <v>48</v>
      </c>
      <c r="L3869" t="s">
        <v>62</v>
      </c>
      <c r="M3869" t="s">
        <v>125</v>
      </c>
      <c r="N3869">
        <v>3</v>
      </c>
      <c r="O3869" t="s">
        <v>126</v>
      </c>
      <c r="P3869">
        <v>1</v>
      </c>
      <c r="Q3869" t="s">
        <v>37</v>
      </c>
      <c r="R3869">
        <v>5</v>
      </c>
      <c r="S3869" t="s">
        <v>303</v>
      </c>
      <c r="T3869">
        <v>6</v>
      </c>
      <c r="U3869" t="s">
        <v>304</v>
      </c>
      <c r="V3869" t="s">
        <v>129</v>
      </c>
      <c r="W3869">
        <v>3</v>
      </c>
      <c r="X3869" t="s">
        <v>84</v>
      </c>
      <c r="Y3869">
        <v>30</v>
      </c>
      <c r="Z3869">
        <v>64</v>
      </c>
      <c r="AA3869">
        <v>1920</v>
      </c>
      <c r="AB3869">
        <v>844.8</v>
      </c>
      <c r="AC3869">
        <v>0.44</v>
      </c>
      <c r="AD3869">
        <v>2</v>
      </c>
      <c r="AE3869" t="s">
        <v>72</v>
      </c>
    </row>
    <row r="3870" spans="1:31" x14ac:dyDescent="0.3">
      <c r="A3870">
        <v>1185732</v>
      </c>
      <c r="B3870" t="s">
        <v>30</v>
      </c>
      <c r="C3870" s="1">
        <v>44319</v>
      </c>
      <c r="D3870">
        <v>2021</v>
      </c>
      <c r="E3870" t="s">
        <v>53</v>
      </c>
      <c r="F3870">
        <v>2</v>
      </c>
      <c r="G3870">
        <v>1</v>
      </c>
      <c r="H3870" t="s">
        <v>32</v>
      </c>
      <c r="I3870">
        <v>46</v>
      </c>
      <c r="J3870" t="s">
        <v>61</v>
      </c>
      <c r="K3870">
        <v>48</v>
      </c>
      <c r="L3870" t="s">
        <v>62</v>
      </c>
      <c r="M3870" t="s">
        <v>125</v>
      </c>
      <c r="N3870">
        <v>3</v>
      </c>
      <c r="O3870" t="s">
        <v>126</v>
      </c>
      <c r="P3870">
        <v>1</v>
      </c>
      <c r="Q3870" t="s">
        <v>37</v>
      </c>
      <c r="R3870">
        <v>1</v>
      </c>
      <c r="S3870" t="s">
        <v>127</v>
      </c>
      <c r="T3870">
        <v>4</v>
      </c>
      <c r="U3870" t="s">
        <v>128</v>
      </c>
      <c r="V3870" t="s">
        <v>189</v>
      </c>
      <c r="W3870">
        <v>3</v>
      </c>
      <c r="X3870" t="s">
        <v>84</v>
      </c>
      <c r="Y3870">
        <v>35</v>
      </c>
      <c r="Z3870">
        <v>83</v>
      </c>
      <c r="AA3870">
        <v>2905</v>
      </c>
      <c r="AB3870">
        <v>1278.2</v>
      </c>
      <c r="AC3870">
        <v>0.44</v>
      </c>
      <c r="AD3870">
        <v>2</v>
      </c>
      <c r="AE3870" t="s">
        <v>72</v>
      </c>
    </row>
    <row r="3871" spans="1:31" x14ac:dyDescent="0.3">
      <c r="A3871">
        <v>1185732</v>
      </c>
      <c r="B3871" t="s">
        <v>30</v>
      </c>
      <c r="C3871" s="1">
        <v>44352</v>
      </c>
      <c r="D3871">
        <v>2021</v>
      </c>
      <c r="E3871" t="s">
        <v>54</v>
      </c>
      <c r="F3871">
        <v>2</v>
      </c>
      <c r="G3871">
        <v>1</v>
      </c>
      <c r="H3871" t="s">
        <v>32</v>
      </c>
      <c r="I3871">
        <v>46</v>
      </c>
      <c r="J3871" t="s">
        <v>61</v>
      </c>
      <c r="K3871">
        <v>48</v>
      </c>
      <c r="L3871" t="s">
        <v>62</v>
      </c>
      <c r="M3871" t="s">
        <v>125</v>
      </c>
      <c r="N3871">
        <v>3</v>
      </c>
      <c r="O3871" t="s">
        <v>126</v>
      </c>
      <c r="P3871">
        <v>1</v>
      </c>
      <c r="Q3871" t="s">
        <v>37</v>
      </c>
      <c r="R3871">
        <v>5</v>
      </c>
      <c r="S3871" t="s">
        <v>303</v>
      </c>
      <c r="T3871">
        <v>7</v>
      </c>
      <c r="U3871" t="s">
        <v>305</v>
      </c>
      <c r="V3871" t="s">
        <v>202</v>
      </c>
      <c r="W3871">
        <v>3</v>
      </c>
      <c r="X3871" t="s">
        <v>84</v>
      </c>
      <c r="Y3871">
        <v>38</v>
      </c>
      <c r="Z3871">
        <v>124</v>
      </c>
      <c r="AA3871">
        <v>4712</v>
      </c>
      <c r="AB3871">
        <v>2214.6400000000003</v>
      </c>
      <c r="AC3871">
        <v>0.47000000000000003</v>
      </c>
      <c r="AD3871">
        <v>2</v>
      </c>
      <c r="AE3871" t="s">
        <v>72</v>
      </c>
    </row>
    <row r="3872" spans="1:31" x14ac:dyDescent="0.3">
      <c r="A3872">
        <v>1185732</v>
      </c>
      <c r="B3872" t="s">
        <v>30</v>
      </c>
      <c r="C3872" s="1">
        <v>44380</v>
      </c>
      <c r="D3872">
        <v>2021</v>
      </c>
      <c r="E3872" t="s">
        <v>55</v>
      </c>
      <c r="F3872">
        <v>3</v>
      </c>
      <c r="G3872">
        <v>1</v>
      </c>
      <c r="H3872" t="s">
        <v>32</v>
      </c>
      <c r="I3872">
        <v>46</v>
      </c>
      <c r="J3872" t="s">
        <v>61</v>
      </c>
      <c r="K3872">
        <v>48</v>
      </c>
      <c r="L3872" t="s">
        <v>62</v>
      </c>
      <c r="M3872" t="s">
        <v>125</v>
      </c>
      <c r="N3872">
        <v>3</v>
      </c>
      <c r="O3872" t="s">
        <v>126</v>
      </c>
      <c r="P3872">
        <v>1</v>
      </c>
      <c r="Q3872" t="s">
        <v>37</v>
      </c>
      <c r="R3872">
        <v>1</v>
      </c>
      <c r="S3872" t="s">
        <v>127</v>
      </c>
      <c r="T3872">
        <v>4</v>
      </c>
      <c r="U3872" t="s">
        <v>128</v>
      </c>
      <c r="V3872" t="s">
        <v>186</v>
      </c>
      <c r="W3872">
        <v>3</v>
      </c>
      <c r="X3872" t="s">
        <v>84</v>
      </c>
      <c r="Y3872">
        <v>38</v>
      </c>
      <c r="Z3872">
        <v>120</v>
      </c>
      <c r="AA3872">
        <v>4560</v>
      </c>
      <c r="AB3872">
        <v>1915.2000000000003</v>
      </c>
      <c r="AC3872">
        <v>0.42000000000000004</v>
      </c>
      <c r="AD3872">
        <v>2</v>
      </c>
      <c r="AE3872" t="s">
        <v>72</v>
      </c>
    </row>
    <row r="3873" spans="1:31" x14ac:dyDescent="0.3">
      <c r="A3873">
        <v>1185732</v>
      </c>
      <c r="B3873" t="s">
        <v>30</v>
      </c>
      <c r="C3873" s="1">
        <v>44412</v>
      </c>
      <c r="D3873">
        <v>2021</v>
      </c>
      <c r="E3873" t="s">
        <v>31</v>
      </c>
      <c r="F3873">
        <v>3</v>
      </c>
      <c r="G3873">
        <v>1</v>
      </c>
      <c r="H3873" t="s">
        <v>32</v>
      </c>
      <c r="I3873">
        <v>46</v>
      </c>
      <c r="J3873" t="s">
        <v>61</v>
      </c>
      <c r="K3873">
        <v>48</v>
      </c>
      <c r="L3873" t="s">
        <v>62</v>
      </c>
      <c r="M3873" t="s">
        <v>125</v>
      </c>
      <c r="N3873">
        <v>3</v>
      </c>
      <c r="O3873" t="s">
        <v>126</v>
      </c>
      <c r="P3873">
        <v>1</v>
      </c>
      <c r="Q3873" t="s">
        <v>37</v>
      </c>
      <c r="R3873">
        <v>5</v>
      </c>
      <c r="S3873" t="s">
        <v>303</v>
      </c>
      <c r="T3873">
        <v>6</v>
      </c>
      <c r="U3873" t="s">
        <v>304</v>
      </c>
      <c r="V3873" t="s">
        <v>129</v>
      </c>
      <c r="W3873">
        <v>3</v>
      </c>
      <c r="X3873" t="s">
        <v>84</v>
      </c>
      <c r="Y3873">
        <v>34</v>
      </c>
      <c r="Z3873">
        <v>128</v>
      </c>
      <c r="AA3873">
        <v>4352</v>
      </c>
      <c r="AB3873">
        <v>1871.3600000000001</v>
      </c>
      <c r="AC3873">
        <v>0.43000000000000005</v>
      </c>
      <c r="AD3873">
        <v>2</v>
      </c>
      <c r="AE3873" t="s">
        <v>72</v>
      </c>
    </row>
    <row r="3874" spans="1:31" x14ac:dyDescent="0.3">
      <c r="A3874">
        <v>1185732</v>
      </c>
      <c r="B3874" t="s">
        <v>30</v>
      </c>
      <c r="C3874" s="1">
        <v>44442</v>
      </c>
      <c r="D3874">
        <v>2021</v>
      </c>
      <c r="E3874" t="s">
        <v>43</v>
      </c>
      <c r="F3874">
        <v>3</v>
      </c>
      <c r="G3874">
        <v>1</v>
      </c>
      <c r="H3874" t="s">
        <v>32</v>
      </c>
      <c r="I3874">
        <v>46</v>
      </c>
      <c r="J3874" t="s">
        <v>61</v>
      </c>
      <c r="K3874">
        <v>48</v>
      </c>
      <c r="L3874" t="s">
        <v>62</v>
      </c>
      <c r="M3874" t="s">
        <v>125</v>
      </c>
      <c r="N3874">
        <v>3</v>
      </c>
      <c r="O3874" t="s">
        <v>126</v>
      </c>
      <c r="P3874">
        <v>1</v>
      </c>
      <c r="Q3874" t="s">
        <v>37</v>
      </c>
      <c r="R3874">
        <v>1</v>
      </c>
      <c r="S3874" t="s">
        <v>127</v>
      </c>
      <c r="T3874">
        <v>4</v>
      </c>
      <c r="U3874" t="s">
        <v>128</v>
      </c>
      <c r="V3874" t="s">
        <v>161</v>
      </c>
      <c r="W3874">
        <v>3</v>
      </c>
      <c r="X3874" t="s">
        <v>84</v>
      </c>
      <c r="Y3874">
        <v>40</v>
      </c>
      <c r="Z3874">
        <v>93</v>
      </c>
      <c r="AA3874">
        <v>3720</v>
      </c>
      <c r="AB3874">
        <v>1748.4</v>
      </c>
      <c r="AC3874">
        <v>0.47000000000000003</v>
      </c>
      <c r="AD3874">
        <v>2</v>
      </c>
      <c r="AE3874" t="s">
        <v>72</v>
      </c>
    </row>
    <row r="3875" spans="1:31" x14ac:dyDescent="0.3">
      <c r="A3875">
        <v>1185732</v>
      </c>
      <c r="B3875" t="s">
        <v>30</v>
      </c>
      <c r="C3875" s="1">
        <v>44474</v>
      </c>
      <c r="D3875">
        <v>2021</v>
      </c>
      <c r="E3875" t="s">
        <v>44</v>
      </c>
      <c r="F3875">
        <v>4</v>
      </c>
      <c r="G3875">
        <v>1</v>
      </c>
      <c r="H3875" t="s">
        <v>32</v>
      </c>
      <c r="I3875">
        <v>46</v>
      </c>
      <c r="J3875" t="s">
        <v>61</v>
      </c>
      <c r="K3875">
        <v>48</v>
      </c>
      <c r="L3875" t="s">
        <v>62</v>
      </c>
      <c r="M3875" t="s">
        <v>125</v>
      </c>
      <c r="N3875">
        <v>3</v>
      </c>
      <c r="O3875" t="s">
        <v>126</v>
      </c>
      <c r="P3875">
        <v>1</v>
      </c>
      <c r="Q3875" t="s">
        <v>37</v>
      </c>
      <c r="R3875">
        <v>5</v>
      </c>
      <c r="S3875" t="s">
        <v>303</v>
      </c>
      <c r="T3875">
        <v>8</v>
      </c>
      <c r="U3875" t="s">
        <v>306</v>
      </c>
      <c r="V3875" t="s">
        <v>189</v>
      </c>
      <c r="W3875">
        <v>3</v>
      </c>
      <c r="X3875" t="s">
        <v>84</v>
      </c>
      <c r="Y3875">
        <v>39</v>
      </c>
      <c r="Z3875">
        <v>94</v>
      </c>
      <c r="AA3875">
        <v>3666</v>
      </c>
      <c r="AB3875">
        <v>1613.04</v>
      </c>
      <c r="AC3875">
        <v>0.44</v>
      </c>
      <c r="AD3875">
        <v>2</v>
      </c>
      <c r="AE3875" t="s">
        <v>72</v>
      </c>
    </row>
    <row r="3876" spans="1:31" x14ac:dyDescent="0.3">
      <c r="A3876">
        <v>1185732</v>
      </c>
      <c r="B3876" t="s">
        <v>30</v>
      </c>
      <c r="C3876" s="1">
        <v>44504</v>
      </c>
      <c r="D3876">
        <v>2021</v>
      </c>
      <c r="E3876" t="s">
        <v>45</v>
      </c>
      <c r="F3876">
        <v>4</v>
      </c>
      <c r="G3876">
        <v>1</v>
      </c>
      <c r="H3876" t="s">
        <v>32</v>
      </c>
      <c r="I3876">
        <v>46</v>
      </c>
      <c r="J3876" t="s">
        <v>61</v>
      </c>
      <c r="K3876">
        <v>48</v>
      </c>
      <c r="L3876" t="s">
        <v>62</v>
      </c>
      <c r="M3876" t="s">
        <v>125</v>
      </c>
      <c r="N3876">
        <v>3</v>
      </c>
      <c r="O3876" t="s">
        <v>126</v>
      </c>
      <c r="P3876">
        <v>1</v>
      </c>
      <c r="Q3876" t="s">
        <v>37</v>
      </c>
      <c r="R3876">
        <v>1</v>
      </c>
      <c r="S3876" t="s">
        <v>127</v>
      </c>
      <c r="T3876">
        <v>4</v>
      </c>
      <c r="U3876" t="s">
        <v>128</v>
      </c>
      <c r="V3876" t="s">
        <v>204</v>
      </c>
      <c r="W3876">
        <v>3</v>
      </c>
      <c r="X3876" t="s">
        <v>84</v>
      </c>
      <c r="Y3876">
        <v>37</v>
      </c>
      <c r="Z3876">
        <v>105</v>
      </c>
      <c r="AA3876">
        <v>3885</v>
      </c>
      <c r="AB3876">
        <v>1787.1000000000001</v>
      </c>
      <c r="AC3876">
        <v>0.46</v>
      </c>
      <c r="AD3876">
        <v>2</v>
      </c>
      <c r="AE3876" t="s">
        <v>72</v>
      </c>
    </row>
    <row r="3877" spans="1:31" x14ac:dyDescent="0.3">
      <c r="A3877">
        <v>1185732</v>
      </c>
      <c r="B3877" t="s">
        <v>30</v>
      </c>
      <c r="C3877" s="1">
        <v>44533</v>
      </c>
      <c r="D3877">
        <v>2021</v>
      </c>
      <c r="E3877" t="s">
        <v>46</v>
      </c>
      <c r="F3877">
        <v>4</v>
      </c>
      <c r="G3877">
        <v>1</v>
      </c>
      <c r="H3877" t="s">
        <v>32</v>
      </c>
      <c r="I3877">
        <v>46</v>
      </c>
      <c r="J3877" t="s">
        <v>61</v>
      </c>
      <c r="K3877">
        <v>48</v>
      </c>
      <c r="L3877" t="s">
        <v>62</v>
      </c>
      <c r="M3877" t="s">
        <v>125</v>
      </c>
      <c r="N3877">
        <v>3</v>
      </c>
      <c r="O3877" t="s">
        <v>126</v>
      </c>
      <c r="P3877">
        <v>1</v>
      </c>
      <c r="Q3877" t="s">
        <v>37</v>
      </c>
      <c r="R3877">
        <v>1</v>
      </c>
      <c r="S3877" t="s">
        <v>127</v>
      </c>
      <c r="T3877">
        <v>4</v>
      </c>
      <c r="U3877" t="s">
        <v>128</v>
      </c>
      <c r="V3877" t="s">
        <v>161</v>
      </c>
      <c r="W3877">
        <v>3</v>
      </c>
      <c r="X3877" t="s">
        <v>84</v>
      </c>
      <c r="Y3877">
        <v>37</v>
      </c>
      <c r="Z3877">
        <v>131</v>
      </c>
      <c r="AA3877">
        <v>4847</v>
      </c>
      <c r="AB3877">
        <v>2181.15</v>
      </c>
      <c r="AC3877">
        <v>0.45</v>
      </c>
      <c r="AD3877">
        <v>2</v>
      </c>
      <c r="AE3877" t="s">
        <v>72</v>
      </c>
    </row>
    <row r="3878" spans="1:31" x14ac:dyDescent="0.3">
      <c r="A3878">
        <v>1185732</v>
      </c>
      <c r="B3878" t="s">
        <v>30</v>
      </c>
      <c r="C3878" s="1">
        <v>44206</v>
      </c>
      <c r="D3878">
        <v>2021</v>
      </c>
      <c r="E3878" t="s">
        <v>47</v>
      </c>
      <c r="F3878">
        <v>1</v>
      </c>
      <c r="G3878">
        <v>1</v>
      </c>
      <c r="H3878" t="s">
        <v>32</v>
      </c>
      <c r="I3878">
        <v>46</v>
      </c>
      <c r="J3878" t="s">
        <v>61</v>
      </c>
      <c r="K3878">
        <v>48</v>
      </c>
      <c r="L3878" t="s">
        <v>62</v>
      </c>
      <c r="M3878" t="s">
        <v>125</v>
      </c>
      <c r="N3878">
        <v>3</v>
      </c>
      <c r="O3878" t="s">
        <v>126</v>
      </c>
      <c r="P3878">
        <v>1</v>
      </c>
      <c r="Q3878" t="s">
        <v>37</v>
      </c>
      <c r="R3878">
        <v>5</v>
      </c>
      <c r="S3878" t="s">
        <v>303</v>
      </c>
      <c r="T3878">
        <v>7</v>
      </c>
      <c r="U3878" t="s">
        <v>305</v>
      </c>
      <c r="V3878" t="s">
        <v>187</v>
      </c>
      <c r="W3878">
        <v>3</v>
      </c>
      <c r="X3878" t="s">
        <v>84</v>
      </c>
      <c r="Y3878">
        <v>28</v>
      </c>
      <c r="Z3878">
        <v>79</v>
      </c>
      <c r="AA3878">
        <v>2212</v>
      </c>
      <c r="AB3878">
        <v>884.8</v>
      </c>
      <c r="AC3878">
        <v>0.39999999999999997</v>
      </c>
      <c r="AD3878">
        <v>2</v>
      </c>
      <c r="AE3878" t="s">
        <v>72</v>
      </c>
    </row>
    <row r="3879" spans="1:31" x14ac:dyDescent="0.3">
      <c r="A3879">
        <v>1185732</v>
      </c>
      <c r="B3879" t="s">
        <v>30</v>
      </c>
      <c r="C3879" s="1">
        <v>44235</v>
      </c>
      <c r="D3879">
        <v>2021</v>
      </c>
      <c r="E3879" t="s">
        <v>48</v>
      </c>
      <c r="F3879">
        <v>1</v>
      </c>
      <c r="G3879">
        <v>1</v>
      </c>
      <c r="H3879" t="s">
        <v>32</v>
      </c>
      <c r="I3879">
        <v>46</v>
      </c>
      <c r="J3879" t="s">
        <v>61</v>
      </c>
      <c r="K3879">
        <v>48</v>
      </c>
      <c r="L3879" t="s">
        <v>62</v>
      </c>
      <c r="M3879" t="s">
        <v>125</v>
      </c>
      <c r="N3879">
        <v>3</v>
      </c>
      <c r="O3879" t="s">
        <v>126</v>
      </c>
      <c r="P3879">
        <v>1</v>
      </c>
      <c r="Q3879" t="s">
        <v>37</v>
      </c>
      <c r="R3879">
        <v>5</v>
      </c>
      <c r="S3879" t="s">
        <v>303</v>
      </c>
      <c r="T3879">
        <v>7</v>
      </c>
      <c r="U3879" t="s">
        <v>305</v>
      </c>
      <c r="V3879" t="s">
        <v>162</v>
      </c>
      <c r="W3879">
        <v>3</v>
      </c>
      <c r="X3879" t="s">
        <v>84</v>
      </c>
      <c r="Y3879">
        <v>24</v>
      </c>
      <c r="Z3879">
        <v>41</v>
      </c>
      <c r="AA3879">
        <v>984</v>
      </c>
      <c r="AB3879">
        <v>383.75999999999993</v>
      </c>
      <c r="AC3879">
        <v>0.38999999999999996</v>
      </c>
      <c r="AD3879">
        <v>2</v>
      </c>
      <c r="AE3879" t="s">
        <v>72</v>
      </c>
    </row>
    <row r="3880" spans="1:31" x14ac:dyDescent="0.3">
      <c r="A3880">
        <v>1185732</v>
      </c>
      <c r="B3880" t="s">
        <v>30</v>
      </c>
      <c r="C3880" s="1">
        <v>44261</v>
      </c>
      <c r="D3880">
        <v>2021</v>
      </c>
      <c r="E3880" t="s">
        <v>51</v>
      </c>
      <c r="F3880">
        <v>1</v>
      </c>
      <c r="G3880">
        <v>1</v>
      </c>
      <c r="H3880" t="s">
        <v>32</v>
      </c>
      <c r="I3880">
        <v>47</v>
      </c>
      <c r="J3880" t="s">
        <v>63</v>
      </c>
      <c r="K3880">
        <v>49</v>
      </c>
      <c r="L3880" t="s">
        <v>64</v>
      </c>
      <c r="M3880" t="s">
        <v>125</v>
      </c>
      <c r="N3880">
        <v>3</v>
      </c>
      <c r="O3880" t="s">
        <v>126</v>
      </c>
      <c r="P3880">
        <v>1</v>
      </c>
      <c r="Q3880" t="s">
        <v>37</v>
      </c>
      <c r="R3880">
        <v>1</v>
      </c>
      <c r="S3880" t="s">
        <v>127</v>
      </c>
      <c r="T3880">
        <v>5</v>
      </c>
      <c r="U3880" t="s">
        <v>300</v>
      </c>
      <c r="V3880" t="s">
        <v>265</v>
      </c>
      <c r="W3880">
        <v>3</v>
      </c>
      <c r="X3880" t="s">
        <v>84</v>
      </c>
      <c r="Y3880">
        <v>27</v>
      </c>
      <c r="Z3880">
        <v>45</v>
      </c>
      <c r="AA3880">
        <v>1215</v>
      </c>
      <c r="AB3880">
        <v>473.84999999999997</v>
      </c>
      <c r="AC3880">
        <v>0.38999999999999996</v>
      </c>
      <c r="AD3880">
        <v>2</v>
      </c>
      <c r="AE3880" t="s">
        <v>72</v>
      </c>
    </row>
    <row r="3881" spans="1:31" x14ac:dyDescent="0.3">
      <c r="A3881">
        <v>1185732</v>
      </c>
      <c r="B3881" t="s">
        <v>30</v>
      </c>
      <c r="C3881" s="1">
        <v>44293</v>
      </c>
      <c r="D3881">
        <v>2021</v>
      </c>
      <c r="E3881" t="s">
        <v>52</v>
      </c>
      <c r="F3881">
        <v>2</v>
      </c>
      <c r="G3881">
        <v>1</v>
      </c>
      <c r="H3881" t="s">
        <v>32</v>
      </c>
      <c r="I3881">
        <v>47</v>
      </c>
      <c r="J3881" t="s">
        <v>63</v>
      </c>
      <c r="K3881">
        <v>49</v>
      </c>
      <c r="L3881" t="s">
        <v>64</v>
      </c>
      <c r="M3881" t="s">
        <v>125</v>
      </c>
      <c r="N3881">
        <v>3</v>
      </c>
      <c r="O3881" t="s">
        <v>126</v>
      </c>
      <c r="P3881">
        <v>1</v>
      </c>
      <c r="Q3881" t="s">
        <v>37</v>
      </c>
      <c r="R3881">
        <v>5</v>
      </c>
      <c r="S3881" t="s">
        <v>303</v>
      </c>
      <c r="T3881">
        <v>6</v>
      </c>
      <c r="U3881" t="s">
        <v>304</v>
      </c>
      <c r="V3881" t="s">
        <v>129</v>
      </c>
      <c r="W3881">
        <v>3</v>
      </c>
      <c r="X3881" t="s">
        <v>84</v>
      </c>
      <c r="Y3881">
        <v>23</v>
      </c>
      <c r="Z3881">
        <v>40</v>
      </c>
      <c r="AA3881">
        <v>920</v>
      </c>
      <c r="AB3881">
        <v>367.99999999999994</v>
      </c>
      <c r="AC3881">
        <v>0.39999999999999997</v>
      </c>
      <c r="AD3881">
        <v>2</v>
      </c>
      <c r="AE3881" t="s">
        <v>72</v>
      </c>
    </row>
    <row r="3882" spans="1:31" x14ac:dyDescent="0.3">
      <c r="A3882">
        <v>1185732</v>
      </c>
      <c r="B3882" t="s">
        <v>30</v>
      </c>
      <c r="C3882" s="1">
        <v>44322</v>
      </c>
      <c r="D3882">
        <v>2021</v>
      </c>
      <c r="E3882" t="s">
        <v>53</v>
      </c>
      <c r="F3882">
        <v>2</v>
      </c>
      <c r="G3882">
        <v>1</v>
      </c>
      <c r="H3882" t="s">
        <v>32</v>
      </c>
      <c r="I3882">
        <v>47</v>
      </c>
      <c r="J3882" t="s">
        <v>63</v>
      </c>
      <c r="K3882">
        <v>49</v>
      </c>
      <c r="L3882" t="s">
        <v>64</v>
      </c>
      <c r="M3882" t="s">
        <v>125</v>
      </c>
      <c r="N3882">
        <v>3</v>
      </c>
      <c r="O3882" t="s">
        <v>126</v>
      </c>
      <c r="P3882">
        <v>1</v>
      </c>
      <c r="Q3882" t="s">
        <v>37</v>
      </c>
      <c r="R3882">
        <v>1</v>
      </c>
      <c r="S3882" t="s">
        <v>127</v>
      </c>
      <c r="T3882">
        <v>4</v>
      </c>
      <c r="U3882" t="s">
        <v>128</v>
      </c>
      <c r="V3882" t="s">
        <v>189</v>
      </c>
      <c r="W3882">
        <v>3</v>
      </c>
      <c r="X3882" t="s">
        <v>84</v>
      </c>
      <c r="Y3882">
        <v>32</v>
      </c>
      <c r="Z3882">
        <v>58</v>
      </c>
      <c r="AA3882">
        <v>1856</v>
      </c>
      <c r="AB3882">
        <v>686.72</v>
      </c>
      <c r="AC3882">
        <v>0.37</v>
      </c>
      <c r="AD3882">
        <v>2</v>
      </c>
      <c r="AE3882" t="s">
        <v>72</v>
      </c>
    </row>
    <row r="3883" spans="1:31" x14ac:dyDescent="0.3">
      <c r="A3883">
        <v>1185732</v>
      </c>
      <c r="B3883" t="s">
        <v>30</v>
      </c>
      <c r="C3883" s="1">
        <v>44355</v>
      </c>
      <c r="D3883">
        <v>2021</v>
      </c>
      <c r="E3883" t="s">
        <v>54</v>
      </c>
      <c r="F3883">
        <v>2</v>
      </c>
      <c r="G3883">
        <v>1</v>
      </c>
      <c r="H3883" t="s">
        <v>32</v>
      </c>
      <c r="I3883">
        <v>47</v>
      </c>
      <c r="J3883" t="s">
        <v>63</v>
      </c>
      <c r="K3883">
        <v>49</v>
      </c>
      <c r="L3883" t="s">
        <v>64</v>
      </c>
      <c r="M3883" t="s">
        <v>125</v>
      </c>
      <c r="N3883">
        <v>3</v>
      </c>
      <c r="O3883" t="s">
        <v>126</v>
      </c>
      <c r="P3883">
        <v>1</v>
      </c>
      <c r="Q3883" t="s">
        <v>37</v>
      </c>
      <c r="R3883">
        <v>5</v>
      </c>
      <c r="S3883" t="s">
        <v>303</v>
      </c>
      <c r="T3883">
        <v>7</v>
      </c>
      <c r="U3883" t="s">
        <v>305</v>
      </c>
      <c r="V3883" t="s">
        <v>202</v>
      </c>
      <c r="W3883">
        <v>3</v>
      </c>
      <c r="X3883" t="s">
        <v>84</v>
      </c>
      <c r="Y3883">
        <v>35</v>
      </c>
      <c r="Z3883">
        <v>105</v>
      </c>
      <c r="AA3883">
        <v>3675</v>
      </c>
      <c r="AB3883">
        <v>1433.2499999999998</v>
      </c>
      <c r="AC3883">
        <v>0.38999999999999996</v>
      </c>
      <c r="AD3883">
        <v>2</v>
      </c>
      <c r="AE3883" t="s">
        <v>72</v>
      </c>
    </row>
    <row r="3884" spans="1:31" x14ac:dyDescent="0.3">
      <c r="A3884">
        <v>1185732</v>
      </c>
      <c r="B3884" t="s">
        <v>30</v>
      </c>
      <c r="C3884" s="1">
        <v>44415</v>
      </c>
      <c r="D3884">
        <v>2021</v>
      </c>
      <c r="E3884" t="s">
        <v>31</v>
      </c>
      <c r="F3884">
        <v>3</v>
      </c>
      <c r="G3884">
        <v>1</v>
      </c>
      <c r="H3884" t="s">
        <v>32</v>
      </c>
      <c r="I3884">
        <v>47</v>
      </c>
      <c r="J3884" t="s">
        <v>63</v>
      </c>
      <c r="K3884">
        <v>49</v>
      </c>
      <c r="L3884" t="s">
        <v>64</v>
      </c>
      <c r="M3884" t="s">
        <v>125</v>
      </c>
      <c r="N3884">
        <v>3</v>
      </c>
      <c r="O3884" t="s">
        <v>126</v>
      </c>
      <c r="P3884">
        <v>1</v>
      </c>
      <c r="Q3884" t="s">
        <v>37</v>
      </c>
      <c r="R3884">
        <v>1</v>
      </c>
      <c r="S3884" t="s">
        <v>127</v>
      </c>
      <c r="T3884">
        <v>4</v>
      </c>
      <c r="U3884" t="s">
        <v>128</v>
      </c>
      <c r="V3884" t="s">
        <v>186</v>
      </c>
      <c r="W3884">
        <v>3</v>
      </c>
      <c r="X3884" t="s">
        <v>84</v>
      </c>
      <c r="Y3884">
        <v>31</v>
      </c>
      <c r="Z3884">
        <v>111</v>
      </c>
      <c r="AA3884">
        <v>3441</v>
      </c>
      <c r="AB3884">
        <v>1307.58</v>
      </c>
      <c r="AC3884">
        <v>0.38</v>
      </c>
      <c r="AD3884">
        <v>2</v>
      </c>
      <c r="AE3884" t="s">
        <v>72</v>
      </c>
    </row>
    <row r="3885" spans="1:31" x14ac:dyDescent="0.3">
      <c r="A3885">
        <v>1185732</v>
      </c>
      <c r="B3885" t="s">
        <v>30</v>
      </c>
      <c r="C3885" s="1">
        <v>44445</v>
      </c>
      <c r="D3885">
        <v>2021</v>
      </c>
      <c r="E3885" t="s">
        <v>43</v>
      </c>
      <c r="F3885">
        <v>3</v>
      </c>
      <c r="G3885">
        <v>1</v>
      </c>
      <c r="H3885" t="s">
        <v>32</v>
      </c>
      <c r="I3885">
        <v>47</v>
      </c>
      <c r="J3885" t="s">
        <v>63</v>
      </c>
      <c r="K3885">
        <v>49</v>
      </c>
      <c r="L3885" t="s">
        <v>64</v>
      </c>
      <c r="M3885" t="s">
        <v>125</v>
      </c>
      <c r="N3885">
        <v>3</v>
      </c>
      <c r="O3885" t="s">
        <v>126</v>
      </c>
      <c r="P3885">
        <v>1</v>
      </c>
      <c r="Q3885" t="s">
        <v>37</v>
      </c>
      <c r="R3885">
        <v>5</v>
      </c>
      <c r="S3885" t="s">
        <v>303</v>
      </c>
      <c r="T3885">
        <v>6</v>
      </c>
      <c r="U3885" t="s">
        <v>304</v>
      </c>
      <c r="V3885" t="s">
        <v>129</v>
      </c>
      <c r="W3885">
        <v>3</v>
      </c>
      <c r="X3885" t="s">
        <v>84</v>
      </c>
      <c r="Y3885">
        <v>30</v>
      </c>
      <c r="Z3885">
        <v>79</v>
      </c>
      <c r="AA3885">
        <v>2370</v>
      </c>
      <c r="AB3885">
        <v>876.9</v>
      </c>
      <c r="AC3885">
        <v>0.37</v>
      </c>
      <c r="AD3885">
        <v>2</v>
      </c>
      <c r="AE3885" t="s">
        <v>72</v>
      </c>
    </row>
    <row r="3886" spans="1:31" x14ac:dyDescent="0.3">
      <c r="A3886">
        <v>1185732</v>
      </c>
      <c r="B3886" t="s">
        <v>30</v>
      </c>
      <c r="C3886" s="1">
        <v>44477</v>
      </c>
      <c r="D3886">
        <v>2021</v>
      </c>
      <c r="E3886" t="s">
        <v>44</v>
      </c>
      <c r="F3886">
        <v>4</v>
      </c>
      <c r="G3886">
        <v>1</v>
      </c>
      <c r="H3886" t="s">
        <v>32</v>
      </c>
      <c r="I3886">
        <v>47</v>
      </c>
      <c r="J3886" t="s">
        <v>63</v>
      </c>
      <c r="K3886">
        <v>49</v>
      </c>
      <c r="L3886" t="s">
        <v>64</v>
      </c>
      <c r="M3886" t="s">
        <v>125</v>
      </c>
      <c r="N3886">
        <v>3</v>
      </c>
      <c r="O3886" t="s">
        <v>126</v>
      </c>
      <c r="P3886">
        <v>1</v>
      </c>
      <c r="Q3886" t="s">
        <v>37</v>
      </c>
      <c r="R3886">
        <v>1</v>
      </c>
      <c r="S3886" t="s">
        <v>127</v>
      </c>
      <c r="T3886">
        <v>4</v>
      </c>
      <c r="U3886" t="s">
        <v>128</v>
      </c>
      <c r="V3886" t="s">
        <v>161</v>
      </c>
      <c r="W3886">
        <v>3</v>
      </c>
      <c r="X3886" t="s">
        <v>84</v>
      </c>
      <c r="Y3886">
        <v>38</v>
      </c>
      <c r="Z3886">
        <v>68</v>
      </c>
      <c r="AA3886">
        <v>2584</v>
      </c>
      <c r="AB3886">
        <v>981.92</v>
      </c>
      <c r="AC3886">
        <v>0.38</v>
      </c>
      <c r="AD3886">
        <v>2</v>
      </c>
      <c r="AE3886" t="s">
        <v>72</v>
      </c>
    </row>
    <row r="3887" spans="1:31" x14ac:dyDescent="0.3">
      <c r="A3887">
        <v>1185732</v>
      </c>
      <c r="B3887" t="s">
        <v>30</v>
      </c>
      <c r="C3887" s="1">
        <v>44507</v>
      </c>
      <c r="D3887">
        <v>2021</v>
      </c>
      <c r="E3887" t="s">
        <v>45</v>
      </c>
      <c r="F3887">
        <v>4</v>
      </c>
      <c r="G3887">
        <v>1</v>
      </c>
      <c r="H3887" t="s">
        <v>32</v>
      </c>
      <c r="I3887">
        <v>47</v>
      </c>
      <c r="J3887" t="s">
        <v>63</v>
      </c>
      <c r="K3887">
        <v>49</v>
      </c>
      <c r="L3887" t="s">
        <v>64</v>
      </c>
      <c r="M3887" t="s">
        <v>125</v>
      </c>
      <c r="N3887">
        <v>3</v>
      </c>
      <c r="O3887" t="s">
        <v>126</v>
      </c>
      <c r="P3887">
        <v>1</v>
      </c>
      <c r="Q3887" t="s">
        <v>37</v>
      </c>
      <c r="R3887">
        <v>5</v>
      </c>
      <c r="S3887" t="s">
        <v>303</v>
      </c>
      <c r="T3887">
        <v>8</v>
      </c>
      <c r="U3887" t="s">
        <v>306</v>
      </c>
      <c r="V3887" t="s">
        <v>189</v>
      </c>
      <c r="W3887">
        <v>3</v>
      </c>
      <c r="X3887" t="s">
        <v>84</v>
      </c>
      <c r="Y3887">
        <v>40</v>
      </c>
      <c r="Z3887">
        <v>74</v>
      </c>
      <c r="AA3887">
        <v>2960</v>
      </c>
      <c r="AB3887">
        <v>1243.2</v>
      </c>
      <c r="AC3887">
        <v>0.42</v>
      </c>
      <c r="AD3887">
        <v>2</v>
      </c>
      <c r="AE3887" t="s">
        <v>72</v>
      </c>
    </row>
    <row r="3888" spans="1:31" x14ac:dyDescent="0.3">
      <c r="A3888">
        <v>1185732</v>
      </c>
      <c r="B3888" t="s">
        <v>30</v>
      </c>
      <c r="C3888" s="1">
        <v>44536</v>
      </c>
      <c r="D3888">
        <v>2021</v>
      </c>
      <c r="E3888" t="s">
        <v>46</v>
      </c>
      <c r="F3888">
        <v>4</v>
      </c>
      <c r="G3888">
        <v>1</v>
      </c>
      <c r="H3888" t="s">
        <v>32</v>
      </c>
      <c r="I3888">
        <v>47</v>
      </c>
      <c r="J3888" t="s">
        <v>63</v>
      </c>
      <c r="K3888">
        <v>49</v>
      </c>
      <c r="L3888" t="s">
        <v>64</v>
      </c>
      <c r="M3888" t="s">
        <v>125</v>
      </c>
      <c r="N3888">
        <v>3</v>
      </c>
      <c r="O3888" t="s">
        <v>126</v>
      </c>
      <c r="P3888">
        <v>1</v>
      </c>
      <c r="Q3888" t="s">
        <v>37</v>
      </c>
      <c r="R3888">
        <v>1</v>
      </c>
      <c r="S3888" t="s">
        <v>127</v>
      </c>
      <c r="T3888">
        <v>4</v>
      </c>
      <c r="U3888" t="s">
        <v>128</v>
      </c>
      <c r="V3888" t="s">
        <v>204</v>
      </c>
      <c r="W3888">
        <v>3</v>
      </c>
      <c r="X3888" t="s">
        <v>84</v>
      </c>
      <c r="Y3888">
        <v>37</v>
      </c>
      <c r="Z3888">
        <v>102</v>
      </c>
      <c r="AA3888">
        <v>3774</v>
      </c>
      <c r="AB3888">
        <v>1396.3799999999999</v>
      </c>
      <c r="AC3888">
        <v>0.37</v>
      </c>
      <c r="AD3888">
        <v>2</v>
      </c>
      <c r="AE3888" t="s">
        <v>72</v>
      </c>
    </row>
    <row r="3889" spans="1:31" x14ac:dyDescent="0.3">
      <c r="A3889">
        <v>1185732</v>
      </c>
      <c r="B3889" t="s">
        <v>30</v>
      </c>
      <c r="C3889" s="1">
        <v>44213</v>
      </c>
      <c r="D3889">
        <v>2021</v>
      </c>
      <c r="E3889" t="s">
        <v>47</v>
      </c>
      <c r="F3889">
        <v>1</v>
      </c>
      <c r="G3889">
        <v>1</v>
      </c>
      <c r="H3889" t="s">
        <v>32</v>
      </c>
      <c r="I3889">
        <v>47</v>
      </c>
      <c r="J3889" t="s">
        <v>63</v>
      </c>
      <c r="K3889">
        <v>49</v>
      </c>
      <c r="L3889" t="s">
        <v>64</v>
      </c>
      <c r="M3889" t="s">
        <v>125</v>
      </c>
      <c r="N3889">
        <v>3</v>
      </c>
      <c r="O3889" t="s">
        <v>126</v>
      </c>
      <c r="P3889">
        <v>1</v>
      </c>
      <c r="Q3889" t="s">
        <v>37</v>
      </c>
      <c r="R3889">
        <v>1</v>
      </c>
      <c r="S3889" t="s">
        <v>127</v>
      </c>
      <c r="T3889">
        <v>4</v>
      </c>
      <c r="U3889" t="s">
        <v>128</v>
      </c>
      <c r="V3889" t="s">
        <v>161</v>
      </c>
      <c r="W3889">
        <v>3</v>
      </c>
      <c r="X3889" t="s">
        <v>84</v>
      </c>
      <c r="Y3889">
        <v>28</v>
      </c>
      <c r="Z3889">
        <v>88</v>
      </c>
      <c r="AA3889">
        <v>2464</v>
      </c>
      <c r="AB3889">
        <v>837.75999999999988</v>
      </c>
      <c r="AC3889">
        <v>0.33999999999999997</v>
      </c>
      <c r="AD3889">
        <v>2</v>
      </c>
      <c r="AE3889" t="s">
        <v>72</v>
      </c>
    </row>
    <row r="3890" spans="1:31" x14ac:dyDescent="0.3">
      <c r="A3890">
        <v>1185732</v>
      </c>
      <c r="B3890" t="s">
        <v>30</v>
      </c>
      <c r="C3890" s="1">
        <v>44242</v>
      </c>
      <c r="D3890">
        <v>2021</v>
      </c>
      <c r="E3890" t="s">
        <v>48</v>
      </c>
      <c r="F3890">
        <v>1</v>
      </c>
      <c r="G3890">
        <v>1</v>
      </c>
      <c r="H3890" t="s">
        <v>32</v>
      </c>
      <c r="I3890">
        <v>47</v>
      </c>
      <c r="J3890" t="s">
        <v>63</v>
      </c>
      <c r="K3890">
        <v>49</v>
      </c>
      <c r="L3890" t="s">
        <v>64</v>
      </c>
      <c r="M3890" t="s">
        <v>125</v>
      </c>
      <c r="N3890">
        <v>3</v>
      </c>
      <c r="O3890" t="s">
        <v>126</v>
      </c>
      <c r="P3890">
        <v>1</v>
      </c>
      <c r="Q3890" t="s">
        <v>37</v>
      </c>
      <c r="R3890">
        <v>5</v>
      </c>
      <c r="S3890" t="s">
        <v>303</v>
      </c>
      <c r="T3890">
        <v>7</v>
      </c>
      <c r="U3890" t="s">
        <v>305</v>
      </c>
      <c r="V3890" t="s">
        <v>187</v>
      </c>
      <c r="W3890">
        <v>3</v>
      </c>
      <c r="X3890" t="s">
        <v>84</v>
      </c>
      <c r="Y3890">
        <v>31</v>
      </c>
      <c r="Z3890">
        <v>53</v>
      </c>
      <c r="AA3890">
        <v>1643</v>
      </c>
      <c r="AB3890">
        <v>575.04999999999995</v>
      </c>
      <c r="AC3890">
        <v>0.35</v>
      </c>
      <c r="AD3890">
        <v>2</v>
      </c>
      <c r="AE3890" t="s">
        <v>72</v>
      </c>
    </row>
    <row r="3891" spans="1:31" x14ac:dyDescent="0.3">
      <c r="A3891">
        <v>1185732</v>
      </c>
      <c r="B3891" t="s">
        <v>30</v>
      </c>
      <c r="C3891" s="1">
        <v>44268</v>
      </c>
      <c r="D3891">
        <v>2021</v>
      </c>
      <c r="E3891" t="s">
        <v>51</v>
      </c>
      <c r="F3891">
        <v>1</v>
      </c>
      <c r="G3891">
        <v>1</v>
      </c>
      <c r="H3891" t="s">
        <v>32</v>
      </c>
      <c r="I3891">
        <v>48</v>
      </c>
      <c r="J3891" t="s">
        <v>65</v>
      </c>
      <c r="K3891">
        <v>50</v>
      </c>
      <c r="L3891" t="s">
        <v>66</v>
      </c>
      <c r="M3891" t="s">
        <v>125</v>
      </c>
      <c r="N3891">
        <v>3</v>
      </c>
      <c r="O3891" t="s">
        <v>126</v>
      </c>
      <c r="P3891">
        <v>1</v>
      </c>
      <c r="Q3891" t="s">
        <v>37</v>
      </c>
      <c r="R3891">
        <v>5</v>
      </c>
      <c r="S3891" t="s">
        <v>303</v>
      </c>
      <c r="T3891">
        <v>7</v>
      </c>
      <c r="U3891" t="s">
        <v>305</v>
      </c>
      <c r="V3891" t="s">
        <v>162</v>
      </c>
      <c r="W3891">
        <v>3</v>
      </c>
      <c r="X3891" t="s">
        <v>84</v>
      </c>
      <c r="Y3891">
        <v>31</v>
      </c>
      <c r="Z3891">
        <v>61</v>
      </c>
      <c r="AA3891">
        <v>1891</v>
      </c>
      <c r="AB3891">
        <v>642.93999999999994</v>
      </c>
      <c r="AC3891">
        <v>0.33999999999999997</v>
      </c>
      <c r="AD3891">
        <v>2</v>
      </c>
      <c r="AE3891" t="s">
        <v>72</v>
      </c>
    </row>
    <row r="3892" spans="1:31" x14ac:dyDescent="0.3">
      <c r="A3892">
        <v>1185732</v>
      </c>
      <c r="B3892" t="s">
        <v>30</v>
      </c>
      <c r="C3892" s="1">
        <v>44300</v>
      </c>
      <c r="D3892">
        <v>2021</v>
      </c>
      <c r="E3892" t="s">
        <v>52</v>
      </c>
      <c r="F3892">
        <v>2</v>
      </c>
      <c r="G3892">
        <v>1</v>
      </c>
      <c r="H3892" t="s">
        <v>32</v>
      </c>
      <c r="I3892">
        <v>48</v>
      </c>
      <c r="J3892" t="s">
        <v>65</v>
      </c>
      <c r="K3892">
        <v>50</v>
      </c>
      <c r="L3892" t="s">
        <v>66</v>
      </c>
      <c r="M3892" t="s">
        <v>125</v>
      </c>
      <c r="N3892">
        <v>3</v>
      </c>
      <c r="O3892" t="s">
        <v>126</v>
      </c>
      <c r="P3892">
        <v>1</v>
      </c>
      <c r="Q3892" t="s">
        <v>37</v>
      </c>
      <c r="R3892">
        <v>1</v>
      </c>
      <c r="S3892" t="s">
        <v>127</v>
      </c>
      <c r="T3892">
        <v>5</v>
      </c>
      <c r="U3892" t="s">
        <v>300</v>
      </c>
      <c r="V3892" t="s">
        <v>265</v>
      </c>
      <c r="W3892">
        <v>3</v>
      </c>
      <c r="X3892" t="s">
        <v>84</v>
      </c>
      <c r="Y3892">
        <v>28</v>
      </c>
      <c r="Z3892">
        <v>51</v>
      </c>
      <c r="AA3892">
        <v>1428</v>
      </c>
      <c r="AB3892">
        <v>514.07999999999993</v>
      </c>
      <c r="AC3892">
        <v>0.36</v>
      </c>
      <c r="AD3892">
        <v>2</v>
      </c>
      <c r="AE3892" t="s">
        <v>72</v>
      </c>
    </row>
    <row r="3893" spans="1:31" x14ac:dyDescent="0.3">
      <c r="A3893">
        <v>1185732</v>
      </c>
      <c r="B3893" t="s">
        <v>30</v>
      </c>
      <c r="C3893" s="1">
        <v>44329</v>
      </c>
      <c r="D3893">
        <v>2021</v>
      </c>
      <c r="E3893" t="s">
        <v>53</v>
      </c>
      <c r="F3893">
        <v>2</v>
      </c>
      <c r="G3893">
        <v>1</v>
      </c>
      <c r="H3893" t="s">
        <v>32</v>
      </c>
      <c r="I3893">
        <v>48</v>
      </c>
      <c r="J3893" t="s">
        <v>65</v>
      </c>
      <c r="K3893">
        <v>50</v>
      </c>
      <c r="L3893" t="s">
        <v>66</v>
      </c>
      <c r="M3893" t="s">
        <v>125</v>
      </c>
      <c r="N3893">
        <v>3</v>
      </c>
      <c r="O3893" t="s">
        <v>126</v>
      </c>
      <c r="P3893">
        <v>1</v>
      </c>
      <c r="Q3893" t="s">
        <v>37</v>
      </c>
      <c r="R3893">
        <v>5</v>
      </c>
      <c r="S3893" t="s">
        <v>303</v>
      </c>
      <c r="T3893">
        <v>6</v>
      </c>
      <c r="U3893" t="s">
        <v>304</v>
      </c>
      <c r="V3893" t="s">
        <v>129</v>
      </c>
      <c r="W3893">
        <v>3</v>
      </c>
      <c r="X3893" t="s">
        <v>84</v>
      </c>
      <c r="Y3893">
        <v>34</v>
      </c>
      <c r="Z3893">
        <v>68</v>
      </c>
      <c r="AA3893">
        <v>2312</v>
      </c>
      <c r="AB3893">
        <v>832.31999999999994</v>
      </c>
      <c r="AC3893">
        <v>0.36</v>
      </c>
      <c r="AD3893">
        <v>2</v>
      </c>
      <c r="AE3893" t="s">
        <v>72</v>
      </c>
    </row>
    <row r="3894" spans="1:31" x14ac:dyDescent="0.3">
      <c r="A3894">
        <v>1185732</v>
      </c>
      <c r="B3894" t="s">
        <v>30</v>
      </c>
      <c r="C3894" s="1">
        <v>44362</v>
      </c>
      <c r="D3894">
        <v>2021</v>
      </c>
      <c r="E3894" t="s">
        <v>54</v>
      </c>
      <c r="F3894">
        <v>2</v>
      </c>
      <c r="G3894">
        <v>1</v>
      </c>
      <c r="H3894" t="s">
        <v>32</v>
      </c>
      <c r="I3894">
        <v>48</v>
      </c>
      <c r="J3894" t="s">
        <v>65</v>
      </c>
      <c r="K3894">
        <v>50</v>
      </c>
      <c r="L3894" t="s">
        <v>66</v>
      </c>
      <c r="M3894" t="s">
        <v>125</v>
      </c>
      <c r="N3894">
        <v>3</v>
      </c>
      <c r="O3894" t="s">
        <v>126</v>
      </c>
      <c r="P3894">
        <v>1</v>
      </c>
      <c r="Q3894" t="s">
        <v>37</v>
      </c>
      <c r="R3894">
        <v>1</v>
      </c>
      <c r="S3894" t="s">
        <v>127</v>
      </c>
      <c r="T3894">
        <v>4</v>
      </c>
      <c r="U3894" t="s">
        <v>128</v>
      </c>
      <c r="V3894" t="s">
        <v>189</v>
      </c>
      <c r="W3894">
        <v>3</v>
      </c>
      <c r="X3894" t="s">
        <v>84</v>
      </c>
      <c r="Y3894">
        <v>36</v>
      </c>
      <c r="Z3894">
        <v>114</v>
      </c>
      <c r="AA3894">
        <v>4104</v>
      </c>
      <c r="AB3894">
        <v>1313.28</v>
      </c>
      <c r="AC3894">
        <v>0.32</v>
      </c>
      <c r="AD3894">
        <v>2</v>
      </c>
      <c r="AE3894" t="s">
        <v>72</v>
      </c>
    </row>
    <row r="3895" spans="1:31" x14ac:dyDescent="0.3">
      <c r="A3895">
        <v>1185732</v>
      </c>
      <c r="B3895" t="s">
        <v>30</v>
      </c>
      <c r="C3895" s="1">
        <v>44390</v>
      </c>
      <c r="D3895">
        <v>2021</v>
      </c>
      <c r="E3895" t="s">
        <v>55</v>
      </c>
      <c r="F3895">
        <v>3</v>
      </c>
      <c r="G3895">
        <v>1</v>
      </c>
      <c r="H3895" t="s">
        <v>32</v>
      </c>
      <c r="I3895">
        <v>48</v>
      </c>
      <c r="J3895" t="s">
        <v>65</v>
      </c>
      <c r="K3895">
        <v>50</v>
      </c>
      <c r="L3895" t="s">
        <v>66</v>
      </c>
      <c r="M3895" t="s">
        <v>125</v>
      </c>
      <c r="N3895">
        <v>3</v>
      </c>
      <c r="O3895" t="s">
        <v>126</v>
      </c>
      <c r="P3895">
        <v>1</v>
      </c>
      <c r="Q3895" t="s">
        <v>37</v>
      </c>
      <c r="R3895">
        <v>5</v>
      </c>
      <c r="S3895" t="s">
        <v>303</v>
      </c>
      <c r="T3895">
        <v>7</v>
      </c>
      <c r="U3895" t="s">
        <v>305</v>
      </c>
      <c r="V3895" t="s">
        <v>202</v>
      </c>
      <c r="W3895">
        <v>3</v>
      </c>
      <c r="X3895" t="s">
        <v>84</v>
      </c>
      <c r="Y3895">
        <v>36</v>
      </c>
      <c r="Z3895">
        <v>105</v>
      </c>
      <c r="AA3895">
        <v>3780</v>
      </c>
      <c r="AB3895">
        <v>1398.6</v>
      </c>
      <c r="AC3895">
        <v>0.37</v>
      </c>
      <c r="AD3895">
        <v>2</v>
      </c>
      <c r="AE3895" t="s">
        <v>72</v>
      </c>
    </row>
    <row r="3896" spans="1:31" x14ac:dyDescent="0.3">
      <c r="A3896">
        <v>1185732</v>
      </c>
      <c r="B3896" t="s">
        <v>30</v>
      </c>
      <c r="C3896" s="1">
        <v>44422</v>
      </c>
      <c r="D3896">
        <v>2021</v>
      </c>
      <c r="E3896" t="s">
        <v>31</v>
      </c>
      <c r="F3896">
        <v>3</v>
      </c>
      <c r="G3896">
        <v>1</v>
      </c>
      <c r="H3896" t="s">
        <v>32</v>
      </c>
      <c r="I3896">
        <v>48</v>
      </c>
      <c r="J3896" t="s">
        <v>65</v>
      </c>
      <c r="K3896">
        <v>50</v>
      </c>
      <c r="L3896" t="s">
        <v>66</v>
      </c>
      <c r="M3896" t="s">
        <v>125</v>
      </c>
      <c r="N3896">
        <v>3</v>
      </c>
      <c r="O3896" t="s">
        <v>126</v>
      </c>
      <c r="P3896">
        <v>1</v>
      </c>
      <c r="Q3896" t="s">
        <v>37</v>
      </c>
      <c r="R3896">
        <v>1</v>
      </c>
      <c r="S3896" t="s">
        <v>127</v>
      </c>
      <c r="T3896">
        <v>4</v>
      </c>
      <c r="U3896" t="s">
        <v>128</v>
      </c>
      <c r="V3896" t="s">
        <v>186</v>
      </c>
      <c r="W3896">
        <v>3</v>
      </c>
      <c r="X3896" t="s">
        <v>84</v>
      </c>
      <c r="Y3896">
        <v>33</v>
      </c>
      <c r="Z3896">
        <v>112</v>
      </c>
      <c r="AA3896">
        <v>3696</v>
      </c>
      <c r="AB3896">
        <v>1182.72</v>
      </c>
      <c r="AC3896">
        <v>0.32</v>
      </c>
      <c r="AD3896">
        <v>2</v>
      </c>
      <c r="AE3896" t="s">
        <v>72</v>
      </c>
    </row>
    <row r="3897" spans="1:31" x14ac:dyDescent="0.3">
      <c r="A3897">
        <v>1185732</v>
      </c>
      <c r="B3897" t="s">
        <v>30</v>
      </c>
      <c r="C3897" s="1">
        <v>44452</v>
      </c>
      <c r="D3897">
        <v>2021</v>
      </c>
      <c r="E3897" t="s">
        <v>43</v>
      </c>
      <c r="F3897">
        <v>3</v>
      </c>
      <c r="G3897">
        <v>1</v>
      </c>
      <c r="H3897" t="s">
        <v>32</v>
      </c>
      <c r="I3897">
        <v>48</v>
      </c>
      <c r="J3897" t="s">
        <v>65</v>
      </c>
      <c r="K3897">
        <v>50</v>
      </c>
      <c r="L3897" t="s">
        <v>66</v>
      </c>
      <c r="M3897" t="s">
        <v>125</v>
      </c>
      <c r="N3897">
        <v>3</v>
      </c>
      <c r="O3897" t="s">
        <v>126</v>
      </c>
      <c r="P3897">
        <v>1</v>
      </c>
      <c r="Q3897" t="s">
        <v>37</v>
      </c>
      <c r="R3897">
        <v>5</v>
      </c>
      <c r="S3897" t="s">
        <v>303</v>
      </c>
      <c r="T3897">
        <v>6</v>
      </c>
      <c r="U3897" t="s">
        <v>304</v>
      </c>
      <c r="V3897" t="s">
        <v>129</v>
      </c>
      <c r="W3897">
        <v>3</v>
      </c>
      <c r="X3897" t="s">
        <v>84</v>
      </c>
      <c r="Y3897">
        <v>35</v>
      </c>
      <c r="Z3897">
        <v>88</v>
      </c>
      <c r="AA3897">
        <v>3080</v>
      </c>
      <c r="AB3897">
        <v>1139.5999999999999</v>
      </c>
      <c r="AC3897">
        <v>0.37</v>
      </c>
      <c r="AD3897">
        <v>2</v>
      </c>
      <c r="AE3897" t="s">
        <v>72</v>
      </c>
    </row>
    <row r="3898" spans="1:31" x14ac:dyDescent="0.3">
      <c r="A3898">
        <v>1185732</v>
      </c>
      <c r="B3898" t="s">
        <v>30</v>
      </c>
      <c r="C3898" s="1">
        <v>44484</v>
      </c>
      <c r="D3898">
        <v>2021</v>
      </c>
      <c r="E3898" t="s">
        <v>44</v>
      </c>
      <c r="F3898">
        <v>4</v>
      </c>
      <c r="G3898">
        <v>1</v>
      </c>
      <c r="H3898" t="s">
        <v>32</v>
      </c>
      <c r="I3898">
        <v>48</v>
      </c>
      <c r="J3898" t="s">
        <v>65</v>
      </c>
      <c r="K3898">
        <v>50</v>
      </c>
      <c r="L3898" t="s">
        <v>66</v>
      </c>
      <c r="M3898" t="s">
        <v>125</v>
      </c>
      <c r="N3898">
        <v>3</v>
      </c>
      <c r="O3898" t="s">
        <v>126</v>
      </c>
      <c r="P3898">
        <v>1</v>
      </c>
      <c r="Q3898" t="s">
        <v>37</v>
      </c>
      <c r="R3898">
        <v>1</v>
      </c>
      <c r="S3898" t="s">
        <v>127</v>
      </c>
      <c r="T3898">
        <v>4</v>
      </c>
      <c r="U3898" t="s">
        <v>128</v>
      </c>
      <c r="V3898" t="s">
        <v>161</v>
      </c>
      <c r="W3898">
        <v>3</v>
      </c>
      <c r="X3898" t="s">
        <v>84</v>
      </c>
      <c r="Y3898">
        <v>37</v>
      </c>
      <c r="Z3898">
        <v>68</v>
      </c>
      <c r="AA3898">
        <v>2516</v>
      </c>
      <c r="AB3898">
        <v>880.59999999999991</v>
      </c>
      <c r="AC3898">
        <v>0.35</v>
      </c>
      <c r="AD3898">
        <v>2</v>
      </c>
      <c r="AE3898" t="s">
        <v>72</v>
      </c>
    </row>
    <row r="3899" spans="1:31" x14ac:dyDescent="0.3">
      <c r="A3899">
        <v>1185732</v>
      </c>
      <c r="B3899" t="s">
        <v>30</v>
      </c>
      <c r="C3899" s="1">
        <v>44514</v>
      </c>
      <c r="D3899">
        <v>2021</v>
      </c>
      <c r="E3899" t="s">
        <v>45</v>
      </c>
      <c r="F3899">
        <v>4</v>
      </c>
      <c r="G3899">
        <v>1</v>
      </c>
      <c r="H3899" t="s">
        <v>32</v>
      </c>
      <c r="I3899">
        <v>48</v>
      </c>
      <c r="J3899" t="s">
        <v>65</v>
      </c>
      <c r="K3899">
        <v>50</v>
      </c>
      <c r="L3899" t="s">
        <v>66</v>
      </c>
      <c r="M3899" t="s">
        <v>125</v>
      </c>
      <c r="N3899">
        <v>3</v>
      </c>
      <c r="O3899" t="s">
        <v>126</v>
      </c>
      <c r="P3899">
        <v>1</v>
      </c>
      <c r="Q3899" t="s">
        <v>37</v>
      </c>
      <c r="R3899">
        <v>5</v>
      </c>
      <c r="S3899" t="s">
        <v>303</v>
      </c>
      <c r="T3899">
        <v>8</v>
      </c>
      <c r="U3899" t="s">
        <v>306</v>
      </c>
      <c r="V3899" t="s">
        <v>189</v>
      </c>
      <c r="W3899">
        <v>3</v>
      </c>
      <c r="X3899" t="s">
        <v>84</v>
      </c>
      <c r="Y3899">
        <v>40</v>
      </c>
      <c r="Z3899">
        <v>102</v>
      </c>
      <c r="AA3899">
        <v>4080</v>
      </c>
      <c r="AB3899">
        <v>1428</v>
      </c>
      <c r="AC3899">
        <v>0.35</v>
      </c>
      <c r="AD3899">
        <v>2</v>
      </c>
      <c r="AE3899" t="s">
        <v>72</v>
      </c>
    </row>
    <row r="3900" spans="1:31" x14ac:dyDescent="0.3">
      <c r="A3900">
        <v>1185732</v>
      </c>
      <c r="B3900" t="s">
        <v>30</v>
      </c>
      <c r="C3900" s="1">
        <v>44543</v>
      </c>
      <c r="D3900">
        <v>2021</v>
      </c>
      <c r="E3900" t="s">
        <v>46</v>
      </c>
      <c r="F3900">
        <v>4</v>
      </c>
      <c r="G3900">
        <v>1</v>
      </c>
      <c r="H3900" t="s">
        <v>32</v>
      </c>
      <c r="I3900">
        <v>48</v>
      </c>
      <c r="J3900" t="s">
        <v>65</v>
      </c>
      <c r="K3900">
        <v>50</v>
      </c>
      <c r="L3900" t="s">
        <v>66</v>
      </c>
      <c r="M3900" t="s">
        <v>125</v>
      </c>
      <c r="N3900">
        <v>3</v>
      </c>
      <c r="O3900" t="s">
        <v>126</v>
      </c>
      <c r="P3900">
        <v>1</v>
      </c>
      <c r="Q3900" t="s">
        <v>37</v>
      </c>
      <c r="R3900">
        <v>1</v>
      </c>
      <c r="S3900" t="s">
        <v>127</v>
      </c>
      <c r="T3900">
        <v>4</v>
      </c>
      <c r="U3900" t="s">
        <v>128</v>
      </c>
      <c r="V3900" t="s">
        <v>204</v>
      </c>
      <c r="W3900">
        <v>3</v>
      </c>
      <c r="X3900" t="s">
        <v>84</v>
      </c>
      <c r="Y3900">
        <v>37</v>
      </c>
      <c r="Z3900">
        <v>113</v>
      </c>
      <c r="AA3900">
        <v>4181</v>
      </c>
      <c r="AB3900">
        <v>1337.92</v>
      </c>
      <c r="AC3900">
        <v>0.32</v>
      </c>
      <c r="AD3900">
        <v>2</v>
      </c>
      <c r="AE3900" t="s">
        <v>72</v>
      </c>
    </row>
    <row r="3901" spans="1:31" x14ac:dyDescent="0.3">
      <c r="A3901">
        <v>1185732</v>
      </c>
      <c r="B3901" t="s">
        <v>30</v>
      </c>
      <c r="C3901" s="1">
        <v>44210</v>
      </c>
      <c r="D3901">
        <v>2021</v>
      </c>
      <c r="E3901" t="s">
        <v>47</v>
      </c>
      <c r="F3901">
        <v>1</v>
      </c>
      <c r="G3901">
        <v>1</v>
      </c>
      <c r="H3901" t="s">
        <v>32</v>
      </c>
      <c r="I3901">
        <v>48</v>
      </c>
      <c r="J3901" t="s">
        <v>65</v>
      </c>
      <c r="K3901">
        <v>50</v>
      </c>
      <c r="L3901" t="s">
        <v>66</v>
      </c>
      <c r="M3901" t="s">
        <v>125</v>
      </c>
      <c r="N3901">
        <v>3</v>
      </c>
      <c r="O3901" t="s">
        <v>126</v>
      </c>
      <c r="P3901">
        <v>1</v>
      </c>
      <c r="Q3901" t="s">
        <v>37</v>
      </c>
      <c r="R3901">
        <v>1</v>
      </c>
      <c r="S3901" t="s">
        <v>127</v>
      </c>
      <c r="T3901">
        <v>4</v>
      </c>
      <c r="U3901" t="s">
        <v>128</v>
      </c>
      <c r="V3901" t="s">
        <v>161</v>
      </c>
      <c r="W3901">
        <v>3</v>
      </c>
      <c r="X3901" t="s">
        <v>84</v>
      </c>
      <c r="Y3901">
        <v>36</v>
      </c>
      <c r="Z3901">
        <v>107</v>
      </c>
      <c r="AA3901">
        <v>3852</v>
      </c>
      <c r="AB3901">
        <v>1887.48</v>
      </c>
      <c r="AC3901">
        <v>0.49</v>
      </c>
      <c r="AD3901">
        <v>2</v>
      </c>
      <c r="AE3901" t="s">
        <v>72</v>
      </c>
    </row>
    <row r="3902" spans="1:31" x14ac:dyDescent="0.3">
      <c r="A3902">
        <v>1185732</v>
      </c>
      <c r="B3902" t="s">
        <v>30</v>
      </c>
      <c r="C3902" s="1">
        <v>44265</v>
      </c>
      <c r="D3902">
        <v>2021</v>
      </c>
      <c r="E3902" t="s">
        <v>51</v>
      </c>
      <c r="F3902">
        <v>1</v>
      </c>
      <c r="G3902">
        <v>1</v>
      </c>
      <c r="H3902" t="s">
        <v>32</v>
      </c>
      <c r="I3902">
        <v>49</v>
      </c>
      <c r="J3902" t="s">
        <v>67</v>
      </c>
      <c r="K3902">
        <v>51</v>
      </c>
      <c r="L3902" t="s">
        <v>68</v>
      </c>
      <c r="M3902" t="s">
        <v>125</v>
      </c>
      <c r="N3902">
        <v>3</v>
      </c>
      <c r="O3902" t="s">
        <v>126</v>
      </c>
      <c r="P3902">
        <v>1</v>
      </c>
      <c r="Q3902" t="s">
        <v>37</v>
      </c>
      <c r="R3902">
        <v>5</v>
      </c>
      <c r="S3902" t="s">
        <v>303</v>
      </c>
      <c r="T3902">
        <v>7</v>
      </c>
      <c r="U3902" t="s">
        <v>305</v>
      </c>
      <c r="V3902" t="s">
        <v>187</v>
      </c>
      <c r="W3902">
        <v>3</v>
      </c>
      <c r="X3902" t="s">
        <v>84</v>
      </c>
      <c r="Y3902">
        <v>36</v>
      </c>
      <c r="Z3902">
        <v>80</v>
      </c>
      <c r="AA3902">
        <v>2880</v>
      </c>
      <c r="AB3902">
        <v>1440</v>
      </c>
      <c r="AC3902">
        <v>0.5</v>
      </c>
      <c r="AD3902">
        <v>2</v>
      </c>
      <c r="AE3902" t="s">
        <v>72</v>
      </c>
    </row>
    <row r="3903" spans="1:31" x14ac:dyDescent="0.3">
      <c r="A3903">
        <v>1185732</v>
      </c>
      <c r="B3903" t="s">
        <v>30</v>
      </c>
      <c r="C3903" s="1">
        <v>44297</v>
      </c>
      <c r="D3903">
        <v>2021</v>
      </c>
      <c r="E3903" t="s">
        <v>52</v>
      </c>
      <c r="F3903">
        <v>2</v>
      </c>
      <c r="G3903">
        <v>1</v>
      </c>
      <c r="H3903" t="s">
        <v>32</v>
      </c>
      <c r="I3903">
        <v>49</v>
      </c>
      <c r="J3903" t="s">
        <v>67</v>
      </c>
      <c r="K3903">
        <v>51</v>
      </c>
      <c r="L3903" t="s">
        <v>68</v>
      </c>
      <c r="M3903" t="s">
        <v>125</v>
      </c>
      <c r="N3903">
        <v>3</v>
      </c>
      <c r="O3903" t="s">
        <v>126</v>
      </c>
      <c r="P3903">
        <v>1</v>
      </c>
      <c r="Q3903" t="s">
        <v>37</v>
      </c>
      <c r="R3903">
        <v>5</v>
      </c>
      <c r="S3903" t="s">
        <v>303</v>
      </c>
      <c r="T3903">
        <v>7</v>
      </c>
      <c r="U3903" t="s">
        <v>305</v>
      </c>
      <c r="V3903" t="s">
        <v>162</v>
      </c>
      <c r="W3903">
        <v>3</v>
      </c>
      <c r="X3903" t="s">
        <v>84</v>
      </c>
      <c r="Y3903">
        <v>35</v>
      </c>
      <c r="Z3903">
        <v>68</v>
      </c>
      <c r="AA3903">
        <v>2380</v>
      </c>
      <c r="AB3903">
        <v>1118.6000000000001</v>
      </c>
      <c r="AC3903">
        <v>0.47000000000000003</v>
      </c>
      <c r="AD3903">
        <v>2</v>
      </c>
      <c r="AE3903" t="s">
        <v>72</v>
      </c>
    </row>
    <row r="3904" spans="1:31" x14ac:dyDescent="0.3">
      <c r="A3904">
        <v>1185732</v>
      </c>
      <c r="B3904" t="s">
        <v>30</v>
      </c>
      <c r="C3904" s="1">
        <v>44326</v>
      </c>
      <c r="D3904">
        <v>2021</v>
      </c>
      <c r="E3904" t="s">
        <v>53</v>
      </c>
      <c r="F3904">
        <v>2</v>
      </c>
      <c r="G3904">
        <v>1</v>
      </c>
      <c r="H3904" t="s">
        <v>32</v>
      </c>
      <c r="I3904">
        <v>49</v>
      </c>
      <c r="J3904" t="s">
        <v>67</v>
      </c>
      <c r="K3904">
        <v>51</v>
      </c>
      <c r="L3904" t="s">
        <v>68</v>
      </c>
      <c r="M3904" t="s">
        <v>125</v>
      </c>
      <c r="N3904">
        <v>3</v>
      </c>
      <c r="O3904" t="s">
        <v>126</v>
      </c>
      <c r="P3904">
        <v>1</v>
      </c>
      <c r="Q3904" t="s">
        <v>37</v>
      </c>
      <c r="R3904">
        <v>1</v>
      </c>
      <c r="S3904" t="s">
        <v>127</v>
      </c>
      <c r="T3904">
        <v>5</v>
      </c>
      <c r="U3904" t="s">
        <v>300</v>
      </c>
      <c r="V3904" t="s">
        <v>265</v>
      </c>
      <c r="W3904">
        <v>3</v>
      </c>
      <c r="X3904" t="s">
        <v>84</v>
      </c>
      <c r="Y3904">
        <v>41</v>
      </c>
      <c r="Z3904">
        <v>94</v>
      </c>
      <c r="AA3904">
        <v>3854</v>
      </c>
      <c r="AB3904">
        <v>1965.54</v>
      </c>
      <c r="AC3904">
        <v>0.51</v>
      </c>
      <c r="AD3904">
        <v>2</v>
      </c>
      <c r="AE3904" t="s">
        <v>72</v>
      </c>
    </row>
    <row r="3905" spans="1:31" x14ac:dyDescent="0.3">
      <c r="A3905">
        <v>1185732</v>
      </c>
      <c r="B3905" t="s">
        <v>30</v>
      </c>
      <c r="C3905" s="1">
        <v>44359</v>
      </c>
      <c r="D3905">
        <v>2021</v>
      </c>
      <c r="E3905" t="s">
        <v>54</v>
      </c>
      <c r="F3905">
        <v>2</v>
      </c>
      <c r="G3905">
        <v>1</v>
      </c>
      <c r="H3905" t="s">
        <v>32</v>
      </c>
      <c r="I3905">
        <v>49</v>
      </c>
      <c r="J3905" t="s">
        <v>67</v>
      </c>
      <c r="K3905">
        <v>51</v>
      </c>
      <c r="L3905" t="s">
        <v>68</v>
      </c>
      <c r="M3905" t="s">
        <v>125</v>
      </c>
      <c r="N3905">
        <v>3</v>
      </c>
      <c r="O3905" t="s">
        <v>126</v>
      </c>
      <c r="P3905">
        <v>1</v>
      </c>
      <c r="Q3905" t="s">
        <v>37</v>
      </c>
      <c r="R3905">
        <v>5</v>
      </c>
      <c r="S3905" t="s">
        <v>303</v>
      </c>
      <c r="T3905">
        <v>6</v>
      </c>
      <c r="U3905" t="s">
        <v>304</v>
      </c>
      <c r="V3905" t="s">
        <v>129</v>
      </c>
      <c r="W3905">
        <v>3</v>
      </c>
      <c r="X3905" t="s">
        <v>84</v>
      </c>
      <c r="Y3905">
        <v>44</v>
      </c>
      <c r="Z3905">
        <v>120</v>
      </c>
      <c r="AA3905">
        <v>5280</v>
      </c>
      <c r="AB3905">
        <v>2640</v>
      </c>
      <c r="AC3905">
        <v>0.5</v>
      </c>
      <c r="AD3905">
        <v>2</v>
      </c>
      <c r="AE3905" t="s">
        <v>72</v>
      </c>
    </row>
    <row r="3906" spans="1:31" x14ac:dyDescent="0.3">
      <c r="A3906">
        <v>1185732</v>
      </c>
      <c r="B3906" t="s">
        <v>30</v>
      </c>
      <c r="C3906" s="1">
        <v>44387</v>
      </c>
      <c r="D3906">
        <v>2021</v>
      </c>
      <c r="E3906" t="s">
        <v>55</v>
      </c>
      <c r="F3906">
        <v>3</v>
      </c>
      <c r="G3906">
        <v>1</v>
      </c>
      <c r="H3906" t="s">
        <v>32</v>
      </c>
      <c r="I3906">
        <v>49</v>
      </c>
      <c r="J3906" t="s">
        <v>67</v>
      </c>
      <c r="K3906">
        <v>51</v>
      </c>
      <c r="L3906" t="s">
        <v>68</v>
      </c>
      <c r="M3906" t="s">
        <v>125</v>
      </c>
      <c r="N3906">
        <v>3</v>
      </c>
      <c r="O3906" t="s">
        <v>126</v>
      </c>
      <c r="P3906">
        <v>1</v>
      </c>
      <c r="Q3906" t="s">
        <v>37</v>
      </c>
      <c r="R3906">
        <v>1</v>
      </c>
      <c r="S3906" t="s">
        <v>127</v>
      </c>
      <c r="T3906">
        <v>4</v>
      </c>
      <c r="U3906" t="s">
        <v>128</v>
      </c>
      <c r="V3906" t="s">
        <v>189</v>
      </c>
      <c r="W3906">
        <v>3</v>
      </c>
      <c r="X3906" t="s">
        <v>84</v>
      </c>
      <c r="Y3906">
        <v>42</v>
      </c>
      <c r="Z3906">
        <v>145</v>
      </c>
      <c r="AA3906">
        <v>6090</v>
      </c>
      <c r="AB3906">
        <v>3045</v>
      </c>
      <c r="AC3906">
        <v>0.5</v>
      </c>
      <c r="AD3906">
        <v>2</v>
      </c>
      <c r="AE3906" t="s">
        <v>72</v>
      </c>
    </row>
    <row r="3907" spans="1:31" x14ac:dyDescent="0.3">
      <c r="A3907">
        <v>1185732</v>
      </c>
      <c r="B3907" t="s">
        <v>30</v>
      </c>
      <c r="C3907" s="1">
        <v>44419</v>
      </c>
      <c r="D3907">
        <v>2021</v>
      </c>
      <c r="E3907" t="s">
        <v>31</v>
      </c>
      <c r="F3907">
        <v>3</v>
      </c>
      <c r="G3907">
        <v>1</v>
      </c>
      <c r="H3907" t="s">
        <v>32</v>
      </c>
      <c r="I3907">
        <v>49</v>
      </c>
      <c r="J3907" t="s">
        <v>67</v>
      </c>
      <c r="K3907">
        <v>51</v>
      </c>
      <c r="L3907" t="s">
        <v>68</v>
      </c>
      <c r="M3907" t="s">
        <v>125</v>
      </c>
      <c r="N3907">
        <v>3</v>
      </c>
      <c r="O3907" t="s">
        <v>126</v>
      </c>
      <c r="P3907">
        <v>1</v>
      </c>
      <c r="Q3907" t="s">
        <v>37</v>
      </c>
      <c r="R3907">
        <v>5</v>
      </c>
      <c r="S3907" t="s">
        <v>303</v>
      </c>
      <c r="T3907">
        <v>7</v>
      </c>
      <c r="U3907" t="s">
        <v>305</v>
      </c>
      <c r="V3907" t="s">
        <v>202</v>
      </c>
      <c r="W3907">
        <v>3</v>
      </c>
      <c r="X3907" t="s">
        <v>84</v>
      </c>
      <c r="Y3907">
        <v>43</v>
      </c>
      <c r="Z3907">
        <v>149</v>
      </c>
      <c r="AA3907">
        <v>6407</v>
      </c>
      <c r="AB3907">
        <v>3331.6400000000003</v>
      </c>
      <c r="AC3907">
        <v>0.52</v>
      </c>
      <c r="AD3907">
        <v>2</v>
      </c>
      <c r="AE3907" t="s">
        <v>72</v>
      </c>
    </row>
    <row r="3908" spans="1:31" x14ac:dyDescent="0.3">
      <c r="A3908">
        <v>1185732</v>
      </c>
      <c r="B3908" t="s">
        <v>30</v>
      </c>
      <c r="C3908" s="1">
        <v>44481</v>
      </c>
      <c r="D3908">
        <v>2021</v>
      </c>
      <c r="E3908" t="s">
        <v>44</v>
      </c>
      <c r="F3908">
        <v>4</v>
      </c>
      <c r="G3908">
        <v>1</v>
      </c>
      <c r="H3908" t="s">
        <v>32</v>
      </c>
      <c r="I3908">
        <v>49</v>
      </c>
      <c r="J3908" t="s">
        <v>67</v>
      </c>
      <c r="K3908">
        <v>51</v>
      </c>
      <c r="L3908" t="s">
        <v>68</v>
      </c>
      <c r="M3908" t="s">
        <v>125</v>
      </c>
      <c r="N3908">
        <v>3</v>
      </c>
      <c r="O3908" t="s">
        <v>126</v>
      </c>
      <c r="P3908">
        <v>1</v>
      </c>
      <c r="Q3908" t="s">
        <v>37</v>
      </c>
      <c r="R3908">
        <v>1</v>
      </c>
      <c r="S3908" t="s">
        <v>127</v>
      </c>
      <c r="T3908">
        <v>4</v>
      </c>
      <c r="U3908" t="s">
        <v>128</v>
      </c>
      <c r="V3908" t="s">
        <v>186</v>
      </c>
      <c r="W3908">
        <v>3</v>
      </c>
      <c r="X3908" t="s">
        <v>84</v>
      </c>
      <c r="Y3908">
        <v>44</v>
      </c>
      <c r="Z3908">
        <v>99</v>
      </c>
      <c r="AA3908">
        <v>4356</v>
      </c>
      <c r="AB3908">
        <v>2134.44</v>
      </c>
      <c r="AC3908">
        <v>0.49</v>
      </c>
      <c r="AD3908">
        <v>2</v>
      </c>
      <c r="AE3908" t="s">
        <v>72</v>
      </c>
    </row>
    <row r="3909" spans="1:31" x14ac:dyDescent="0.3">
      <c r="A3909">
        <v>1185732</v>
      </c>
      <c r="B3909" t="s">
        <v>30</v>
      </c>
      <c r="C3909" s="1">
        <v>44511</v>
      </c>
      <c r="D3909">
        <v>2021</v>
      </c>
      <c r="E3909" t="s">
        <v>45</v>
      </c>
      <c r="F3909">
        <v>4</v>
      </c>
      <c r="G3909">
        <v>1</v>
      </c>
      <c r="H3909" t="s">
        <v>32</v>
      </c>
      <c r="I3909">
        <v>49</v>
      </c>
      <c r="J3909" t="s">
        <v>67</v>
      </c>
      <c r="K3909">
        <v>51</v>
      </c>
      <c r="L3909" t="s">
        <v>68</v>
      </c>
      <c r="M3909" t="s">
        <v>125</v>
      </c>
      <c r="N3909">
        <v>3</v>
      </c>
      <c r="O3909" t="s">
        <v>126</v>
      </c>
      <c r="P3909">
        <v>1</v>
      </c>
      <c r="Q3909" t="s">
        <v>37</v>
      </c>
      <c r="R3909">
        <v>5</v>
      </c>
      <c r="S3909" t="s">
        <v>303</v>
      </c>
      <c r="T3909">
        <v>6</v>
      </c>
      <c r="U3909" t="s">
        <v>304</v>
      </c>
      <c r="V3909" t="s">
        <v>129</v>
      </c>
      <c r="W3909">
        <v>3</v>
      </c>
      <c r="X3909" t="s">
        <v>84</v>
      </c>
      <c r="Y3909">
        <v>47</v>
      </c>
      <c r="Z3909">
        <v>98</v>
      </c>
      <c r="AA3909">
        <v>4606</v>
      </c>
      <c r="AB3909">
        <v>2256.94</v>
      </c>
      <c r="AC3909">
        <v>0.49</v>
      </c>
      <c r="AD3909">
        <v>2</v>
      </c>
      <c r="AE3909" t="s">
        <v>72</v>
      </c>
    </row>
    <row r="3910" spans="1:31" x14ac:dyDescent="0.3">
      <c r="A3910">
        <v>1185732</v>
      </c>
      <c r="B3910" t="s">
        <v>30</v>
      </c>
      <c r="C3910" s="1">
        <v>44217</v>
      </c>
      <c r="D3910">
        <v>2021</v>
      </c>
      <c r="E3910" t="s">
        <v>47</v>
      </c>
      <c r="F3910">
        <v>1</v>
      </c>
      <c r="G3910">
        <v>1</v>
      </c>
      <c r="H3910" t="s">
        <v>32</v>
      </c>
      <c r="I3910">
        <v>49</v>
      </c>
      <c r="J3910" t="s">
        <v>67</v>
      </c>
      <c r="K3910">
        <v>51</v>
      </c>
      <c r="L3910" t="s">
        <v>68</v>
      </c>
      <c r="M3910" t="s">
        <v>125</v>
      </c>
      <c r="N3910">
        <v>3</v>
      </c>
      <c r="O3910" t="s">
        <v>126</v>
      </c>
      <c r="P3910">
        <v>1</v>
      </c>
      <c r="Q3910" t="s">
        <v>37</v>
      </c>
      <c r="R3910">
        <v>1</v>
      </c>
      <c r="S3910" t="s">
        <v>127</v>
      </c>
      <c r="T3910">
        <v>4</v>
      </c>
      <c r="U3910" t="s">
        <v>128</v>
      </c>
      <c r="V3910" t="s">
        <v>161</v>
      </c>
      <c r="W3910">
        <v>3</v>
      </c>
      <c r="X3910" t="s">
        <v>84</v>
      </c>
      <c r="Y3910">
        <v>39</v>
      </c>
      <c r="Z3910">
        <v>111</v>
      </c>
      <c r="AA3910">
        <v>4329</v>
      </c>
      <c r="AB3910">
        <v>1861.4700000000003</v>
      </c>
      <c r="AC3910">
        <v>0.43000000000000005</v>
      </c>
      <c r="AD3910">
        <v>2</v>
      </c>
      <c r="AE3910" t="s">
        <v>72</v>
      </c>
    </row>
    <row r="3911" spans="1:31" x14ac:dyDescent="0.3">
      <c r="A3911">
        <v>1185732</v>
      </c>
      <c r="B3911" t="s">
        <v>30</v>
      </c>
      <c r="C3911" s="1">
        <v>44246</v>
      </c>
      <c r="D3911">
        <v>2021</v>
      </c>
      <c r="E3911" t="s">
        <v>48</v>
      </c>
      <c r="F3911">
        <v>1</v>
      </c>
      <c r="G3911">
        <v>1</v>
      </c>
      <c r="H3911" t="s">
        <v>32</v>
      </c>
      <c r="I3911">
        <v>49</v>
      </c>
      <c r="J3911" t="s">
        <v>67</v>
      </c>
      <c r="K3911">
        <v>51</v>
      </c>
      <c r="L3911" t="s">
        <v>68</v>
      </c>
      <c r="M3911" t="s">
        <v>125</v>
      </c>
      <c r="N3911">
        <v>3</v>
      </c>
      <c r="O3911" t="s">
        <v>126</v>
      </c>
      <c r="P3911">
        <v>1</v>
      </c>
      <c r="Q3911" t="s">
        <v>37</v>
      </c>
      <c r="R3911">
        <v>5</v>
      </c>
      <c r="S3911" t="s">
        <v>303</v>
      </c>
      <c r="T3911">
        <v>8</v>
      </c>
      <c r="U3911" t="s">
        <v>306</v>
      </c>
      <c r="V3911" t="s">
        <v>189</v>
      </c>
      <c r="W3911">
        <v>3</v>
      </c>
      <c r="X3911" t="s">
        <v>84</v>
      </c>
      <c r="Y3911">
        <v>37</v>
      </c>
      <c r="Z3911">
        <v>85</v>
      </c>
      <c r="AA3911">
        <v>3145</v>
      </c>
      <c r="AB3911">
        <v>1352.3500000000001</v>
      </c>
      <c r="AC3911">
        <v>0.43000000000000005</v>
      </c>
      <c r="AD3911">
        <v>2</v>
      </c>
      <c r="AE3911" t="s">
        <v>72</v>
      </c>
    </row>
    <row r="3912" spans="1:31" x14ac:dyDescent="0.3">
      <c r="A3912">
        <v>1185732</v>
      </c>
      <c r="B3912" t="s">
        <v>30</v>
      </c>
      <c r="C3912" s="1">
        <v>44366</v>
      </c>
      <c r="D3912">
        <v>2021</v>
      </c>
      <c r="E3912" t="s">
        <v>54</v>
      </c>
      <c r="F3912">
        <v>2</v>
      </c>
      <c r="G3912">
        <v>1</v>
      </c>
      <c r="H3912" t="s">
        <v>32</v>
      </c>
      <c r="I3912">
        <v>50</v>
      </c>
      <c r="J3912" t="s">
        <v>69</v>
      </c>
      <c r="K3912">
        <v>52</v>
      </c>
      <c r="L3912" t="s">
        <v>70</v>
      </c>
      <c r="M3912" t="s">
        <v>125</v>
      </c>
      <c r="N3912">
        <v>3</v>
      </c>
      <c r="O3912" t="s">
        <v>126</v>
      </c>
      <c r="P3912">
        <v>1</v>
      </c>
      <c r="Q3912" t="s">
        <v>37</v>
      </c>
      <c r="R3912">
        <v>1</v>
      </c>
      <c r="S3912" t="s">
        <v>127</v>
      </c>
      <c r="T3912">
        <v>4</v>
      </c>
      <c r="U3912" t="s">
        <v>128</v>
      </c>
      <c r="V3912" t="s">
        <v>204</v>
      </c>
      <c r="W3912">
        <v>3</v>
      </c>
      <c r="X3912" t="s">
        <v>84</v>
      </c>
      <c r="Y3912">
        <v>40</v>
      </c>
      <c r="Z3912">
        <v>140</v>
      </c>
      <c r="AA3912">
        <v>5600</v>
      </c>
      <c r="AB3912">
        <v>2632</v>
      </c>
      <c r="AC3912">
        <v>0.47000000000000003</v>
      </c>
      <c r="AD3912">
        <v>2</v>
      </c>
      <c r="AE3912" t="s">
        <v>72</v>
      </c>
    </row>
    <row r="3913" spans="1:31" x14ac:dyDescent="0.3">
      <c r="A3913">
        <v>1185732</v>
      </c>
      <c r="B3913" t="s">
        <v>30</v>
      </c>
      <c r="C3913" s="1">
        <v>44394</v>
      </c>
      <c r="D3913">
        <v>2021</v>
      </c>
      <c r="E3913" t="s">
        <v>55</v>
      </c>
      <c r="F3913">
        <v>3</v>
      </c>
      <c r="G3913">
        <v>1</v>
      </c>
      <c r="H3913" t="s">
        <v>32</v>
      </c>
      <c r="I3913">
        <v>50</v>
      </c>
      <c r="J3913" t="s">
        <v>69</v>
      </c>
      <c r="K3913">
        <v>52</v>
      </c>
      <c r="L3913" t="s">
        <v>70</v>
      </c>
      <c r="M3913" t="s">
        <v>125</v>
      </c>
      <c r="N3913">
        <v>3</v>
      </c>
      <c r="O3913" t="s">
        <v>126</v>
      </c>
      <c r="P3913">
        <v>1</v>
      </c>
      <c r="Q3913" t="s">
        <v>37</v>
      </c>
      <c r="R3913">
        <v>1</v>
      </c>
      <c r="S3913" t="s">
        <v>127</v>
      </c>
      <c r="T3913">
        <v>4</v>
      </c>
      <c r="U3913" t="s">
        <v>128</v>
      </c>
      <c r="V3913" t="s">
        <v>161</v>
      </c>
      <c r="W3913">
        <v>3</v>
      </c>
      <c r="X3913" t="s">
        <v>84</v>
      </c>
      <c r="Y3913">
        <v>47</v>
      </c>
      <c r="Z3913">
        <v>149</v>
      </c>
      <c r="AA3913">
        <v>7003</v>
      </c>
      <c r="AB3913">
        <v>3081.32</v>
      </c>
      <c r="AC3913">
        <v>0.44</v>
      </c>
      <c r="AD3913">
        <v>2</v>
      </c>
      <c r="AE3913" t="s">
        <v>72</v>
      </c>
    </row>
    <row r="3914" spans="1:31" x14ac:dyDescent="0.3">
      <c r="A3914">
        <v>1185732</v>
      </c>
      <c r="B3914" t="s">
        <v>30</v>
      </c>
      <c r="C3914" s="1">
        <v>44426</v>
      </c>
      <c r="D3914">
        <v>2021</v>
      </c>
      <c r="E3914" t="s">
        <v>31</v>
      </c>
      <c r="F3914">
        <v>3</v>
      </c>
      <c r="G3914">
        <v>1</v>
      </c>
      <c r="H3914" t="s">
        <v>32</v>
      </c>
      <c r="I3914">
        <v>50</v>
      </c>
      <c r="J3914" t="s">
        <v>69</v>
      </c>
      <c r="K3914">
        <v>52</v>
      </c>
      <c r="L3914" t="s">
        <v>70</v>
      </c>
      <c r="M3914" t="s">
        <v>125</v>
      </c>
      <c r="N3914">
        <v>3</v>
      </c>
      <c r="O3914" t="s">
        <v>126</v>
      </c>
      <c r="P3914">
        <v>1</v>
      </c>
      <c r="Q3914" t="s">
        <v>37</v>
      </c>
      <c r="R3914">
        <v>5</v>
      </c>
      <c r="S3914" t="s">
        <v>303</v>
      </c>
      <c r="T3914">
        <v>7</v>
      </c>
      <c r="U3914" t="s">
        <v>305</v>
      </c>
      <c r="V3914" t="s">
        <v>187</v>
      </c>
      <c r="W3914">
        <v>3</v>
      </c>
      <c r="X3914" t="s">
        <v>84</v>
      </c>
      <c r="Y3914">
        <v>39</v>
      </c>
      <c r="Z3914">
        <v>135</v>
      </c>
      <c r="AA3914">
        <v>5265</v>
      </c>
      <c r="AB3914">
        <v>2474.5500000000002</v>
      </c>
      <c r="AC3914">
        <v>0.47000000000000003</v>
      </c>
      <c r="AD3914">
        <v>2</v>
      </c>
      <c r="AE3914" t="s">
        <v>72</v>
      </c>
    </row>
    <row r="3915" spans="1:31" x14ac:dyDescent="0.3">
      <c r="A3915">
        <v>1185732</v>
      </c>
      <c r="B3915" t="s">
        <v>30</v>
      </c>
      <c r="C3915" s="1">
        <v>44456</v>
      </c>
      <c r="D3915">
        <v>2021</v>
      </c>
      <c r="E3915" t="s">
        <v>43</v>
      </c>
      <c r="F3915">
        <v>3</v>
      </c>
      <c r="G3915">
        <v>1</v>
      </c>
      <c r="H3915" t="s">
        <v>32</v>
      </c>
      <c r="I3915">
        <v>50</v>
      </c>
      <c r="J3915" t="s">
        <v>69</v>
      </c>
      <c r="K3915">
        <v>52</v>
      </c>
      <c r="L3915" t="s">
        <v>70</v>
      </c>
      <c r="M3915" t="s">
        <v>125</v>
      </c>
      <c r="N3915">
        <v>3</v>
      </c>
      <c r="O3915" t="s">
        <v>126</v>
      </c>
      <c r="P3915">
        <v>1</v>
      </c>
      <c r="Q3915" t="s">
        <v>37</v>
      </c>
      <c r="R3915">
        <v>5</v>
      </c>
      <c r="S3915" t="s">
        <v>303</v>
      </c>
      <c r="T3915">
        <v>7</v>
      </c>
      <c r="U3915" t="s">
        <v>305</v>
      </c>
      <c r="V3915" t="s">
        <v>162</v>
      </c>
      <c r="W3915">
        <v>3</v>
      </c>
      <c r="X3915" t="s">
        <v>84</v>
      </c>
      <c r="Y3915">
        <v>43</v>
      </c>
      <c r="Z3915">
        <v>116</v>
      </c>
      <c r="AA3915">
        <v>4988</v>
      </c>
      <c r="AB3915">
        <v>2094.96</v>
      </c>
      <c r="AC3915">
        <v>0.42000000000000004</v>
      </c>
      <c r="AD3915">
        <v>2</v>
      </c>
      <c r="AE3915" t="s">
        <v>72</v>
      </c>
    </row>
    <row r="3916" spans="1:31" x14ac:dyDescent="0.3">
      <c r="A3916">
        <v>1185732</v>
      </c>
      <c r="B3916" t="s">
        <v>30</v>
      </c>
      <c r="C3916" s="1">
        <v>44488</v>
      </c>
      <c r="D3916">
        <v>2021</v>
      </c>
      <c r="E3916" t="s">
        <v>44</v>
      </c>
      <c r="F3916">
        <v>4</v>
      </c>
      <c r="G3916">
        <v>1</v>
      </c>
      <c r="H3916" t="s">
        <v>32</v>
      </c>
      <c r="I3916">
        <v>50</v>
      </c>
      <c r="J3916" t="s">
        <v>69</v>
      </c>
      <c r="K3916">
        <v>52</v>
      </c>
      <c r="L3916" t="s">
        <v>70</v>
      </c>
      <c r="M3916" t="s">
        <v>125</v>
      </c>
      <c r="N3916">
        <v>3</v>
      </c>
      <c r="O3916" t="s">
        <v>126</v>
      </c>
      <c r="P3916">
        <v>1</v>
      </c>
      <c r="Q3916" t="s">
        <v>37</v>
      </c>
      <c r="R3916">
        <v>1</v>
      </c>
      <c r="S3916" t="s">
        <v>127</v>
      </c>
      <c r="T3916">
        <v>5</v>
      </c>
      <c r="U3916" t="s">
        <v>300</v>
      </c>
      <c r="V3916" t="s">
        <v>265</v>
      </c>
      <c r="W3916">
        <v>3</v>
      </c>
      <c r="X3916" t="s">
        <v>84</v>
      </c>
      <c r="Y3916">
        <v>44</v>
      </c>
      <c r="Z3916">
        <v>99</v>
      </c>
      <c r="AA3916">
        <v>4356</v>
      </c>
      <c r="AB3916">
        <v>1916.64</v>
      </c>
      <c r="AC3916">
        <v>0.44</v>
      </c>
      <c r="AD3916">
        <v>2</v>
      </c>
      <c r="AE3916" t="s">
        <v>72</v>
      </c>
    </row>
    <row r="3917" spans="1:31" x14ac:dyDescent="0.3">
      <c r="A3917">
        <v>1185732</v>
      </c>
      <c r="B3917" t="s">
        <v>30</v>
      </c>
      <c r="C3917" s="1">
        <v>44518</v>
      </c>
      <c r="D3917">
        <v>2021</v>
      </c>
      <c r="E3917" t="s">
        <v>45</v>
      </c>
      <c r="F3917">
        <v>4</v>
      </c>
      <c r="G3917">
        <v>1</v>
      </c>
      <c r="H3917" t="s">
        <v>32</v>
      </c>
      <c r="I3917">
        <v>50</v>
      </c>
      <c r="J3917" t="s">
        <v>69</v>
      </c>
      <c r="K3917">
        <v>52</v>
      </c>
      <c r="L3917" t="s">
        <v>70</v>
      </c>
      <c r="M3917" t="s">
        <v>125</v>
      </c>
      <c r="N3917">
        <v>3</v>
      </c>
      <c r="O3917" t="s">
        <v>126</v>
      </c>
      <c r="P3917">
        <v>1</v>
      </c>
      <c r="Q3917" t="s">
        <v>37</v>
      </c>
      <c r="R3917">
        <v>5</v>
      </c>
      <c r="S3917" t="s">
        <v>303</v>
      </c>
      <c r="T3917">
        <v>6</v>
      </c>
      <c r="U3917" t="s">
        <v>304</v>
      </c>
      <c r="V3917" t="s">
        <v>129</v>
      </c>
      <c r="W3917">
        <v>3</v>
      </c>
      <c r="X3917" t="s">
        <v>84</v>
      </c>
      <c r="Y3917">
        <v>42</v>
      </c>
      <c r="Z3917">
        <v>114</v>
      </c>
      <c r="AA3917">
        <v>4788</v>
      </c>
      <c r="AB3917">
        <v>2058.84</v>
      </c>
      <c r="AC3917">
        <v>0.43000000000000005</v>
      </c>
      <c r="AD3917">
        <v>2</v>
      </c>
      <c r="AE3917" t="s">
        <v>72</v>
      </c>
    </row>
    <row r="3918" spans="1:31" x14ac:dyDescent="0.3">
      <c r="A3918">
        <v>1185732</v>
      </c>
      <c r="B3918" t="s">
        <v>30</v>
      </c>
      <c r="C3918" s="1">
        <v>44547</v>
      </c>
      <c r="D3918">
        <v>2021</v>
      </c>
      <c r="E3918" t="s">
        <v>46</v>
      </c>
      <c r="F3918">
        <v>4</v>
      </c>
      <c r="G3918">
        <v>1</v>
      </c>
      <c r="H3918" t="s">
        <v>32</v>
      </c>
      <c r="I3918">
        <v>50</v>
      </c>
      <c r="J3918" t="s">
        <v>69</v>
      </c>
      <c r="K3918">
        <v>52</v>
      </c>
      <c r="L3918" t="s">
        <v>70</v>
      </c>
      <c r="M3918" t="s">
        <v>125</v>
      </c>
      <c r="N3918">
        <v>3</v>
      </c>
      <c r="O3918" t="s">
        <v>126</v>
      </c>
      <c r="P3918">
        <v>1</v>
      </c>
      <c r="Q3918" t="s">
        <v>37</v>
      </c>
      <c r="R3918">
        <v>1</v>
      </c>
      <c r="S3918" t="s">
        <v>127</v>
      </c>
      <c r="T3918">
        <v>4</v>
      </c>
      <c r="U3918" t="s">
        <v>128</v>
      </c>
      <c r="V3918" t="s">
        <v>189</v>
      </c>
      <c r="W3918">
        <v>3</v>
      </c>
      <c r="X3918" t="s">
        <v>84</v>
      </c>
      <c r="Y3918">
        <v>49</v>
      </c>
      <c r="Z3918">
        <v>128</v>
      </c>
      <c r="AA3918">
        <v>6272</v>
      </c>
      <c r="AB3918">
        <v>2634.2400000000002</v>
      </c>
      <c r="AC3918">
        <v>0.42000000000000004</v>
      </c>
      <c r="AD3918">
        <v>2</v>
      </c>
      <c r="AE3918" t="s">
        <v>72</v>
      </c>
    </row>
    <row r="3919" spans="1:31" x14ac:dyDescent="0.3">
      <c r="A3919">
        <v>1185732</v>
      </c>
      <c r="B3919" t="s">
        <v>30</v>
      </c>
      <c r="C3919" s="1">
        <v>44220</v>
      </c>
      <c r="D3919">
        <v>2021</v>
      </c>
      <c r="E3919" t="s">
        <v>47</v>
      </c>
      <c r="F3919">
        <v>1</v>
      </c>
      <c r="G3919">
        <v>1</v>
      </c>
      <c r="H3919" t="s">
        <v>32</v>
      </c>
      <c r="I3919">
        <v>50</v>
      </c>
      <c r="J3919" t="s">
        <v>69</v>
      </c>
      <c r="K3919">
        <v>52</v>
      </c>
      <c r="L3919" t="s">
        <v>70</v>
      </c>
      <c r="M3919" t="s">
        <v>125</v>
      </c>
      <c r="N3919">
        <v>3</v>
      </c>
      <c r="O3919" t="s">
        <v>126</v>
      </c>
      <c r="P3919">
        <v>1</v>
      </c>
      <c r="Q3919" t="s">
        <v>37</v>
      </c>
      <c r="R3919">
        <v>5</v>
      </c>
      <c r="S3919" t="s">
        <v>303</v>
      </c>
      <c r="T3919">
        <v>7</v>
      </c>
      <c r="U3919" t="s">
        <v>305</v>
      </c>
      <c r="V3919" t="s">
        <v>202</v>
      </c>
      <c r="W3919">
        <v>3</v>
      </c>
      <c r="X3919" t="s">
        <v>84</v>
      </c>
      <c r="Y3919">
        <v>36</v>
      </c>
      <c r="Z3919">
        <v>93</v>
      </c>
      <c r="AA3919">
        <v>3348</v>
      </c>
      <c r="AB3919">
        <v>1339.2</v>
      </c>
      <c r="AC3919">
        <v>0.4</v>
      </c>
      <c r="AD3919">
        <v>2</v>
      </c>
      <c r="AE3919" t="s">
        <v>72</v>
      </c>
    </row>
    <row r="3920" spans="1:31" x14ac:dyDescent="0.3">
      <c r="A3920">
        <v>1185732</v>
      </c>
      <c r="B3920" t="s">
        <v>30</v>
      </c>
      <c r="C3920" s="1">
        <v>44249</v>
      </c>
      <c r="D3920">
        <v>2021</v>
      </c>
      <c r="E3920" t="s">
        <v>48</v>
      </c>
      <c r="F3920">
        <v>1</v>
      </c>
      <c r="G3920">
        <v>1</v>
      </c>
      <c r="H3920" t="s">
        <v>32</v>
      </c>
      <c r="I3920">
        <v>50</v>
      </c>
      <c r="J3920" t="s">
        <v>69</v>
      </c>
      <c r="K3920">
        <v>52</v>
      </c>
      <c r="L3920" t="s">
        <v>70</v>
      </c>
      <c r="M3920" t="s">
        <v>125</v>
      </c>
      <c r="N3920">
        <v>3</v>
      </c>
      <c r="O3920" t="s">
        <v>126</v>
      </c>
      <c r="P3920">
        <v>1</v>
      </c>
      <c r="Q3920" t="s">
        <v>37</v>
      </c>
      <c r="R3920">
        <v>1</v>
      </c>
      <c r="S3920" t="s">
        <v>127</v>
      </c>
      <c r="T3920">
        <v>4</v>
      </c>
      <c r="U3920" t="s">
        <v>128</v>
      </c>
      <c r="V3920" t="s">
        <v>186</v>
      </c>
      <c r="W3920">
        <v>3</v>
      </c>
      <c r="X3920" t="s">
        <v>84</v>
      </c>
      <c r="Y3920">
        <v>42</v>
      </c>
      <c r="Z3920">
        <v>70</v>
      </c>
      <c r="AA3920">
        <v>2940</v>
      </c>
      <c r="AB3920">
        <v>1234.8000000000002</v>
      </c>
      <c r="AC3920">
        <v>0.42000000000000004</v>
      </c>
      <c r="AD3920">
        <v>2</v>
      </c>
      <c r="AE3920" t="s">
        <v>72</v>
      </c>
    </row>
    <row r="3921" spans="1:31" x14ac:dyDescent="0.3">
      <c r="A3921">
        <v>1185732</v>
      </c>
      <c r="B3921" t="s">
        <v>30</v>
      </c>
      <c r="C3921" s="1">
        <v>43831</v>
      </c>
      <c r="D3921">
        <v>2020</v>
      </c>
      <c r="E3921" t="s">
        <v>47</v>
      </c>
      <c r="F3921">
        <v>1</v>
      </c>
      <c r="G3921">
        <v>1</v>
      </c>
      <c r="H3921" t="s">
        <v>32</v>
      </c>
      <c r="I3921">
        <v>1</v>
      </c>
      <c r="J3921" t="s">
        <v>71</v>
      </c>
      <c r="K3921">
        <v>1</v>
      </c>
      <c r="L3921" t="s">
        <v>71</v>
      </c>
      <c r="M3921" t="s">
        <v>125</v>
      </c>
      <c r="N3921">
        <v>3</v>
      </c>
      <c r="O3921" t="s">
        <v>126</v>
      </c>
      <c r="P3921">
        <v>1</v>
      </c>
      <c r="Q3921" t="s">
        <v>37</v>
      </c>
      <c r="R3921">
        <v>5</v>
      </c>
      <c r="S3921" t="s">
        <v>303</v>
      </c>
      <c r="T3921">
        <v>6</v>
      </c>
      <c r="U3921" t="s">
        <v>304</v>
      </c>
      <c r="V3921" t="s">
        <v>129</v>
      </c>
      <c r="W3921">
        <v>3</v>
      </c>
      <c r="X3921" t="s">
        <v>84</v>
      </c>
      <c r="Y3921">
        <v>50</v>
      </c>
      <c r="Z3921">
        <v>1200</v>
      </c>
      <c r="AA3921">
        <v>600000</v>
      </c>
      <c r="AB3921">
        <v>300000</v>
      </c>
      <c r="AC3921">
        <v>0.5</v>
      </c>
      <c r="AD3921">
        <v>1</v>
      </c>
      <c r="AE3921" t="s">
        <v>132</v>
      </c>
    </row>
    <row r="3922" spans="1:31" x14ac:dyDescent="0.3">
      <c r="A3922">
        <v>1185732</v>
      </c>
      <c r="B3922" t="s">
        <v>30</v>
      </c>
      <c r="C3922" s="1">
        <v>43837</v>
      </c>
      <c r="D3922">
        <v>2020</v>
      </c>
      <c r="E3922" t="s">
        <v>47</v>
      </c>
      <c r="F3922">
        <v>1</v>
      </c>
      <c r="G3922">
        <v>1</v>
      </c>
      <c r="H3922" t="s">
        <v>32</v>
      </c>
      <c r="I3922">
        <v>1</v>
      </c>
      <c r="J3922" t="s">
        <v>71</v>
      </c>
      <c r="K3922">
        <v>1</v>
      </c>
      <c r="L3922" t="s">
        <v>71</v>
      </c>
      <c r="M3922" t="s">
        <v>125</v>
      </c>
      <c r="N3922">
        <v>3</v>
      </c>
      <c r="O3922" t="s">
        <v>126</v>
      </c>
      <c r="P3922">
        <v>1</v>
      </c>
      <c r="Q3922" t="s">
        <v>37</v>
      </c>
      <c r="R3922">
        <v>1</v>
      </c>
      <c r="S3922" t="s">
        <v>127</v>
      </c>
      <c r="T3922">
        <v>4</v>
      </c>
      <c r="U3922" t="s">
        <v>128</v>
      </c>
      <c r="V3922" t="s">
        <v>161</v>
      </c>
      <c r="W3922">
        <v>3</v>
      </c>
      <c r="X3922" t="s">
        <v>84</v>
      </c>
      <c r="Y3922">
        <v>50</v>
      </c>
      <c r="Z3922">
        <v>1250</v>
      </c>
      <c r="AA3922">
        <v>625000</v>
      </c>
      <c r="AB3922">
        <v>312500</v>
      </c>
      <c r="AC3922">
        <v>0.5</v>
      </c>
      <c r="AD3922">
        <v>1</v>
      </c>
      <c r="AE3922" t="s">
        <v>132</v>
      </c>
    </row>
    <row r="3923" spans="1:31" x14ac:dyDescent="0.3">
      <c r="A3923">
        <v>1185732</v>
      </c>
      <c r="B3923" t="s">
        <v>30</v>
      </c>
      <c r="C3923" s="1">
        <v>43855</v>
      </c>
      <c r="D3923">
        <v>2020</v>
      </c>
      <c r="E3923" t="s">
        <v>47</v>
      </c>
      <c r="F3923">
        <v>1</v>
      </c>
      <c r="G3923">
        <v>1</v>
      </c>
      <c r="H3923" t="s">
        <v>32</v>
      </c>
      <c r="I3923">
        <v>1</v>
      </c>
      <c r="J3923" t="s">
        <v>71</v>
      </c>
      <c r="K3923">
        <v>1</v>
      </c>
      <c r="L3923" t="s">
        <v>71</v>
      </c>
      <c r="M3923" t="s">
        <v>125</v>
      </c>
      <c r="N3923">
        <v>3</v>
      </c>
      <c r="O3923" t="s">
        <v>126</v>
      </c>
      <c r="P3923">
        <v>1</v>
      </c>
      <c r="Q3923" t="s">
        <v>37</v>
      </c>
      <c r="R3923">
        <v>5</v>
      </c>
      <c r="S3923" t="s">
        <v>303</v>
      </c>
      <c r="T3923">
        <v>8</v>
      </c>
      <c r="U3923" t="s">
        <v>306</v>
      </c>
      <c r="V3923" t="s">
        <v>189</v>
      </c>
      <c r="W3923">
        <v>3</v>
      </c>
      <c r="X3923" t="s">
        <v>84</v>
      </c>
      <c r="Y3923">
        <v>50</v>
      </c>
      <c r="Z3923">
        <v>1220</v>
      </c>
      <c r="AA3923">
        <v>610000</v>
      </c>
      <c r="AB3923">
        <v>305000</v>
      </c>
      <c r="AC3923">
        <v>0.5</v>
      </c>
      <c r="AD3923">
        <v>2</v>
      </c>
      <c r="AE3923" t="s">
        <v>72</v>
      </c>
    </row>
    <row r="3924" spans="1:31" x14ac:dyDescent="0.3">
      <c r="A3924">
        <v>1185732</v>
      </c>
      <c r="B3924" t="s">
        <v>30</v>
      </c>
      <c r="C3924" s="1">
        <v>43867</v>
      </c>
      <c r="D3924">
        <v>2020</v>
      </c>
      <c r="E3924" t="s">
        <v>48</v>
      </c>
      <c r="F3924">
        <v>1</v>
      </c>
      <c r="G3924">
        <v>1</v>
      </c>
      <c r="H3924" t="s">
        <v>32</v>
      </c>
      <c r="I3924">
        <v>1</v>
      </c>
      <c r="J3924" t="s">
        <v>71</v>
      </c>
      <c r="K3924">
        <v>1</v>
      </c>
      <c r="L3924" t="s">
        <v>71</v>
      </c>
      <c r="M3924" t="s">
        <v>125</v>
      </c>
      <c r="N3924">
        <v>3</v>
      </c>
      <c r="O3924" t="s">
        <v>126</v>
      </c>
      <c r="P3924">
        <v>1</v>
      </c>
      <c r="Q3924" t="s">
        <v>37</v>
      </c>
      <c r="R3924">
        <v>1</v>
      </c>
      <c r="S3924" t="s">
        <v>127</v>
      </c>
      <c r="T3924">
        <v>4</v>
      </c>
      <c r="U3924" t="s">
        <v>128</v>
      </c>
      <c r="V3924" t="s">
        <v>204</v>
      </c>
      <c r="W3924">
        <v>3</v>
      </c>
      <c r="X3924" t="s">
        <v>84</v>
      </c>
      <c r="Y3924">
        <v>60</v>
      </c>
      <c r="Z3924">
        <v>1220</v>
      </c>
      <c r="AA3924">
        <v>732000</v>
      </c>
      <c r="AB3924">
        <v>366000</v>
      </c>
      <c r="AC3924">
        <v>0.5</v>
      </c>
      <c r="AD3924">
        <v>2</v>
      </c>
      <c r="AE3924" t="s">
        <v>72</v>
      </c>
    </row>
    <row r="3925" spans="1:31" x14ac:dyDescent="0.3">
      <c r="A3925">
        <v>1185732</v>
      </c>
      <c r="B3925" t="s">
        <v>30</v>
      </c>
      <c r="C3925" s="1">
        <v>43900</v>
      </c>
      <c r="D3925">
        <v>2020</v>
      </c>
      <c r="E3925" t="s">
        <v>51</v>
      </c>
      <c r="F3925">
        <v>1</v>
      </c>
      <c r="G3925">
        <v>1</v>
      </c>
      <c r="H3925" t="s">
        <v>32</v>
      </c>
      <c r="I3925">
        <v>1</v>
      </c>
      <c r="J3925" t="s">
        <v>71</v>
      </c>
      <c r="K3925">
        <v>1</v>
      </c>
      <c r="L3925" t="s">
        <v>71</v>
      </c>
      <c r="M3925" t="s">
        <v>125</v>
      </c>
      <c r="N3925">
        <v>3</v>
      </c>
      <c r="O3925" t="s">
        <v>126</v>
      </c>
      <c r="P3925">
        <v>1</v>
      </c>
      <c r="Q3925" t="s">
        <v>37</v>
      </c>
      <c r="R3925">
        <v>1</v>
      </c>
      <c r="S3925" t="s">
        <v>127</v>
      </c>
      <c r="T3925">
        <v>4</v>
      </c>
      <c r="U3925" t="s">
        <v>128</v>
      </c>
      <c r="V3925" t="s">
        <v>161</v>
      </c>
      <c r="W3925">
        <v>3</v>
      </c>
      <c r="X3925" t="s">
        <v>84</v>
      </c>
      <c r="Y3925">
        <v>60</v>
      </c>
      <c r="Z3925">
        <v>1275</v>
      </c>
      <c r="AA3925">
        <v>765000</v>
      </c>
      <c r="AB3925">
        <v>382500</v>
      </c>
      <c r="AC3925">
        <v>0.5</v>
      </c>
      <c r="AD3925">
        <v>2</v>
      </c>
      <c r="AE3925" t="s">
        <v>72</v>
      </c>
    </row>
    <row r="3926" spans="1:31" x14ac:dyDescent="0.3">
      <c r="A3926">
        <v>1185732</v>
      </c>
      <c r="B3926" t="s">
        <v>30</v>
      </c>
      <c r="C3926" s="1">
        <v>43906</v>
      </c>
      <c r="D3926">
        <v>2020</v>
      </c>
      <c r="E3926" t="s">
        <v>51</v>
      </c>
      <c r="F3926">
        <v>1</v>
      </c>
      <c r="G3926">
        <v>1</v>
      </c>
      <c r="H3926" t="s">
        <v>32</v>
      </c>
      <c r="I3926">
        <v>1</v>
      </c>
      <c r="J3926" t="s">
        <v>71</v>
      </c>
      <c r="K3926">
        <v>1</v>
      </c>
      <c r="L3926" t="s">
        <v>71</v>
      </c>
      <c r="M3926" t="s">
        <v>125</v>
      </c>
      <c r="N3926">
        <v>3</v>
      </c>
      <c r="O3926" t="s">
        <v>126</v>
      </c>
      <c r="P3926">
        <v>1</v>
      </c>
      <c r="Q3926" t="s">
        <v>37</v>
      </c>
      <c r="R3926">
        <v>5</v>
      </c>
      <c r="S3926" t="s">
        <v>303</v>
      </c>
      <c r="T3926">
        <v>7</v>
      </c>
      <c r="U3926" t="s">
        <v>305</v>
      </c>
      <c r="V3926" t="s">
        <v>187</v>
      </c>
      <c r="W3926">
        <v>3</v>
      </c>
      <c r="X3926" t="s">
        <v>84</v>
      </c>
      <c r="Y3926">
        <v>60</v>
      </c>
      <c r="Z3926">
        <v>1250</v>
      </c>
      <c r="AA3926">
        <v>750000</v>
      </c>
      <c r="AB3926">
        <v>375000</v>
      </c>
      <c r="AC3926">
        <v>0.5</v>
      </c>
      <c r="AD3926">
        <v>2</v>
      </c>
      <c r="AE3926" t="s">
        <v>72</v>
      </c>
    </row>
    <row r="3927" spans="1:31" x14ac:dyDescent="0.3">
      <c r="A3927">
        <v>1185732</v>
      </c>
      <c r="B3927" t="s">
        <v>30</v>
      </c>
      <c r="C3927" s="1">
        <v>43940</v>
      </c>
      <c r="D3927">
        <v>2020</v>
      </c>
      <c r="E3927" t="s">
        <v>52</v>
      </c>
      <c r="F3927">
        <v>2</v>
      </c>
      <c r="G3927">
        <v>1</v>
      </c>
      <c r="H3927" t="s">
        <v>32</v>
      </c>
      <c r="I3927">
        <v>1</v>
      </c>
      <c r="J3927" t="s">
        <v>71</v>
      </c>
      <c r="K3927">
        <v>1</v>
      </c>
      <c r="L3927" t="s">
        <v>71</v>
      </c>
      <c r="M3927" t="s">
        <v>125</v>
      </c>
      <c r="N3927">
        <v>3</v>
      </c>
      <c r="O3927" t="s">
        <v>126</v>
      </c>
      <c r="P3927">
        <v>1</v>
      </c>
      <c r="Q3927" t="s">
        <v>37</v>
      </c>
      <c r="R3927">
        <v>5</v>
      </c>
      <c r="S3927" t="s">
        <v>303</v>
      </c>
      <c r="T3927">
        <v>7</v>
      </c>
      <c r="U3927" t="s">
        <v>305</v>
      </c>
      <c r="V3927" t="s">
        <v>162</v>
      </c>
      <c r="W3927">
        <v>3</v>
      </c>
      <c r="X3927" t="s">
        <v>84</v>
      </c>
      <c r="Y3927">
        <v>60</v>
      </c>
      <c r="Z3927">
        <v>1200</v>
      </c>
      <c r="AA3927">
        <v>720000</v>
      </c>
      <c r="AB3927">
        <v>360000</v>
      </c>
      <c r="AC3927">
        <v>0.5</v>
      </c>
      <c r="AD3927">
        <v>2</v>
      </c>
      <c r="AE3927" t="s">
        <v>72</v>
      </c>
    </row>
    <row r="3928" spans="1:31" x14ac:dyDescent="0.3">
      <c r="A3928">
        <v>1185732</v>
      </c>
      <c r="B3928" t="s">
        <v>30</v>
      </c>
      <c r="C3928" s="1">
        <v>43948</v>
      </c>
      <c r="D3928">
        <v>2020</v>
      </c>
      <c r="E3928" t="s">
        <v>52</v>
      </c>
      <c r="F3928">
        <v>2</v>
      </c>
      <c r="G3928">
        <v>1</v>
      </c>
      <c r="H3928" t="s">
        <v>32</v>
      </c>
      <c r="I3928">
        <v>1</v>
      </c>
      <c r="J3928" t="s">
        <v>71</v>
      </c>
      <c r="K3928">
        <v>1</v>
      </c>
      <c r="L3928" t="s">
        <v>71</v>
      </c>
      <c r="M3928" t="s">
        <v>125</v>
      </c>
      <c r="N3928">
        <v>3</v>
      </c>
      <c r="O3928" t="s">
        <v>126</v>
      </c>
      <c r="P3928">
        <v>1</v>
      </c>
      <c r="Q3928" t="s">
        <v>37</v>
      </c>
      <c r="R3928">
        <v>1</v>
      </c>
      <c r="S3928" t="s">
        <v>127</v>
      </c>
      <c r="T3928">
        <v>5</v>
      </c>
      <c r="U3928" t="s">
        <v>300</v>
      </c>
      <c r="V3928" t="s">
        <v>265</v>
      </c>
      <c r="W3928">
        <v>3</v>
      </c>
      <c r="X3928" t="s">
        <v>84</v>
      </c>
      <c r="Y3928">
        <v>65</v>
      </c>
      <c r="Z3928">
        <v>1150</v>
      </c>
      <c r="AA3928">
        <v>747500</v>
      </c>
      <c r="AB3928">
        <v>373750</v>
      </c>
      <c r="AC3928">
        <v>0.5</v>
      </c>
      <c r="AD3928">
        <v>2</v>
      </c>
      <c r="AE3928" t="s">
        <v>72</v>
      </c>
    </row>
    <row r="3929" spans="1:31" x14ac:dyDescent="0.3">
      <c r="A3929">
        <v>1185732</v>
      </c>
      <c r="B3929" t="s">
        <v>30</v>
      </c>
      <c r="C3929" s="1">
        <v>43954</v>
      </c>
      <c r="D3929">
        <v>2020</v>
      </c>
      <c r="E3929" t="s">
        <v>53</v>
      </c>
      <c r="F3929">
        <v>2</v>
      </c>
      <c r="G3929">
        <v>1</v>
      </c>
      <c r="H3929" t="s">
        <v>32</v>
      </c>
      <c r="I3929">
        <v>1</v>
      </c>
      <c r="J3929" t="s">
        <v>71</v>
      </c>
      <c r="K3929">
        <v>1</v>
      </c>
      <c r="L3929" t="s">
        <v>71</v>
      </c>
      <c r="M3929" t="s">
        <v>125</v>
      </c>
      <c r="N3929">
        <v>3</v>
      </c>
      <c r="O3929" t="s">
        <v>126</v>
      </c>
      <c r="P3929">
        <v>1</v>
      </c>
      <c r="Q3929" t="s">
        <v>37</v>
      </c>
      <c r="R3929">
        <v>5</v>
      </c>
      <c r="S3929" t="s">
        <v>303</v>
      </c>
      <c r="T3929">
        <v>6</v>
      </c>
      <c r="U3929" t="s">
        <v>304</v>
      </c>
      <c r="V3929" t="s">
        <v>129</v>
      </c>
      <c r="W3929">
        <v>3</v>
      </c>
      <c r="X3929" t="s">
        <v>84</v>
      </c>
      <c r="Y3929">
        <v>65</v>
      </c>
      <c r="Z3929">
        <v>1200</v>
      </c>
      <c r="AA3929">
        <v>780000</v>
      </c>
      <c r="AB3929">
        <v>390000</v>
      </c>
      <c r="AC3929">
        <v>0.5</v>
      </c>
      <c r="AD3929">
        <v>2</v>
      </c>
      <c r="AE3929" t="s">
        <v>72</v>
      </c>
    </row>
    <row r="3930" spans="1:31" x14ac:dyDescent="0.3">
      <c r="A3930">
        <v>1197831</v>
      </c>
      <c r="B3930" t="s">
        <v>73</v>
      </c>
      <c r="C3930" s="1">
        <v>44031</v>
      </c>
      <c r="D3930">
        <v>2020</v>
      </c>
      <c r="E3930" t="s">
        <v>55</v>
      </c>
      <c r="F3930">
        <v>3</v>
      </c>
      <c r="G3930">
        <v>1</v>
      </c>
      <c r="H3930" t="s">
        <v>32</v>
      </c>
      <c r="I3930">
        <v>1</v>
      </c>
      <c r="J3930" t="s">
        <v>71</v>
      </c>
      <c r="K3930">
        <v>1</v>
      </c>
      <c r="L3930" t="s">
        <v>71</v>
      </c>
      <c r="M3930" t="s">
        <v>125</v>
      </c>
      <c r="N3930">
        <v>3</v>
      </c>
      <c r="O3930" t="s">
        <v>126</v>
      </c>
      <c r="P3930">
        <v>1</v>
      </c>
      <c r="Q3930" t="s">
        <v>37</v>
      </c>
      <c r="R3930">
        <v>1</v>
      </c>
      <c r="S3930" t="s">
        <v>127</v>
      </c>
      <c r="T3930">
        <v>4</v>
      </c>
      <c r="U3930" t="s">
        <v>128</v>
      </c>
      <c r="V3930" t="s">
        <v>189</v>
      </c>
      <c r="W3930">
        <v>3</v>
      </c>
      <c r="X3930" t="s">
        <v>84</v>
      </c>
      <c r="Y3930">
        <v>25</v>
      </c>
      <c r="Z3930">
        <v>900</v>
      </c>
      <c r="AA3930">
        <v>225000</v>
      </c>
      <c r="AB3930">
        <v>78750</v>
      </c>
      <c r="AC3930">
        <v>0.35</v>
      </c>
      <c r="AD3930">
        <v>2</v>
      </c>
      <c r="AE3930" t="s">
        <v>72</v>
      </c>
    </row>
    <row r="3931" spans="1:31" x14ac:dyDescent="0.3">
      <c r="A3931">
        <v>1197831</v>
      </c>
      <c r="B3931" t="s">
        <v>73</v>
      </c>
      <c r="C3931" s="1">
        <v>44037</v>
      </c>
      <c r="D3931">
        <v>2020</v>
      </c>
      <c r="E3931" t="s">
        <v>55</v>
      </c>
      <c r="F3931">
        <v>3</v>
      </c>
      <c r="G3931">
        <v>2</v>
      </c>
      <c r="H3931" t="s">
        <v>74</v>
      </c>
      <c r="I3931">
        <v>2</v>
      </c>
      <c r="J3931" t="s">
        <v>75</v>
      </c>
      <c r="K3931">
        <v>2</v>
      </c>
      <c r="L3931" t="s">
        <v>76</v>
      </c>
      <c r="M3931" t="s">
        <v>125</v>
      </c>
      <c r="N3931">
        <v>3</v>
      </c>
      <c r="O3931" t="s">
        <v>126</v>
      </c>
      <c r="P3931">
        <v>1</v>
      </c>
      <c r="Q3931" t="s">
        <v>37</v>
      </c>
      <c r="R3931">
        <v>5</v>
      </c>
      <c r="S3931" t="s">
        <v>303</v>
      </c>
      <c r="T3931">
        <v>7</v>
      </c>
      <c r="U3931" t="s">
        <v>305</v>
      </c>
      <c r="V3931" t="s">
        <v>202</v>
      </c>
      <c r="W3931">
        <v>3</v>
      </c>
      <c r="X3931" t="s">
        <v>84</v>
      </c>
      <c r="Y3931">
        <v>25</v>
      </c>
      <c r="Z3931">
        <v>850</v>
      </c>
      <c r="AA3931">
        <v>212500</v>
      </c>
      <c r="AB3931">
        <v>74375</v>
      </c>
      <c r="AC3931">
        <v>0.35</v>
      </c>
      <c r="AD3931">
        <v>2</v>
      </c>
      <c r="AE3931" t="s">
        <v>72</v>
      </c>
    </row>
    <row r="3932" spans="1:31" x14ac:dyDescent="0.3">
      <c r="A3932">
        <v>1197831</v>
      </c>
      <c r="B3932" t="s">
        <v>73</v>
      </c>
      <c r="C3932" s="1">
        <v>44043</v>
      </c>
      <c r="D3932">
        <v>2020</v>
      </c>
      <c r="E3932" t="s">
        <v>55</v>
      </c>
      <c r="F3932">
        <v>3</v>
      </c>
      <c r="G3932">
        <v>2</v>
      </c>
      <c r="H3932" t="s">
        <v>74</v>
      </c>
      <c r="I3932">
        <v>2</v>
      </c>
      <c r="J3932" t="s">
        <v>75</v>
      </c>
      <c r="K3932">
        <v>2</v>
      </c>
      <c r="L3932" t="s">
        <v>76</v>
      </c>
      <c r="M3932" t="s">
        <v>125</v>
      </c>
      <c r="N3932">
        <v>3</v>
      </c>
      <c r="O3932" t="s">
        <v>126</v>
      </c>
      <c r="P3932">
        <v>1</v>
      </c>
      <c r="Q3932" t="s">
        <v>37</v>
      </c>
      <c r="R3932">
        <v>1</v>
      </c>
      <c r="S3932" t="s">
        <v>127</v>
      </c>
      <c r="T3932">
        <v>4</v>
      </c>
      <c r="U3932" t="s">
        <v>128</v>
      </c>
      <c r="V3932" t="s">
        <v>186</v>
      </c>
      <c r="W3932">
        <v>3</v>
      </c>
      <c r="X3932" t="s">
        <v>84</v>
      </c>
      <c r="Y3932">
        <v>30</v>
      </c>
      <c r="Z3932">
        <v>875</v>
      </c>
      <c r="AA3932">
        <v>262500</v>
      </c>
      <c r="AB3932">
        <v>91875</v>
      </c>
      <c r="AC3932">
        <v>0.35</v>
      </c>
      <c r="AD3932">
        <v>2</v>
      </c>
      <c r="AE3932" t="s">
        <v>72</v>
      </c>
    </row>
    <row r="3933" spans="1:31" x14ac:dyDescent="0.3">
      <c r="A3933">
        <v>1197831</v>
      </c>
      <c r="B3933" t="s">
        <v>73</v>
      </c>
      <c r="C3933" s="1">
        <v>44049</v>
      </c>
      <c r="D3933">
        <v>2020</v>
      </c>
      <c r="E3933" t="s">
        <v>31</v>
      </c>
      <c r="F3933">
        <v>3</v>
      </c>
      <c r="G3933">
        <v>2</v>
      </c>
      <c r="H3933" t="s">
        <v>74</v>
      </c>
      <c r="I3933">
        <v>2</v>
      </c>
      <c r="J3933" t="s">
        <v>75</v>
      </c>
      <c r="K3933">
        <v>2</v>
      </c>
      <c r="L3933" t="s">
        <v>76</v>
      </c>
      <c r="M3933" t="s">
        <v>125</v>
      </c>
      <c r="N3933">
        <v>3</v>
      </c>
      <c r="O3933" t="s">
        <v>126</v>
      </c>
      <c r="P3933">
        <v>1</v>
      </c>
      <c r="Q3933" t="s">
        <v>37</v>
      </c>
      <c r="R3933">
        <v>5</v>
      </c>
      <c r="S3933" t="s">
        <v>303</v>
      </c>
      <c r="T3933">
        <v>6</v>
      </c>
      <c r="U3933" t="s">
        <v>304</v>
      </c>
      <c r="V3933" t="s">
        <v>129</v>
      </c>
      <c r="W3933">
        <v>3</v>
      </c>
      <c r="X3933" t="s">
        <v>84</v>
      </c>
      <c r="Y3933">
        <v>30</v>
      </c>
      <c r="Z3933">
        <v>900</v>
      </c>
      <c r="AA3933">
        <v>270000</v>
      </c>
      <c r="AB3933">
        <v>94500</v>
      </c>
      <c r="AC3933">
        <v>0.35</v>
      </c>
      <c r="AD3933">
        <v>2</v>
      </c>
      <c r="AE3933" t="s">
        <v>72</v>
      </c>
    </row>
    <row r="3934" spans="1:31" x14ac:dyDescent="0.3">
      <c r="A3934">
        <v>1197831</v>
      </c>
      <c r="B3934" t="s">
        <v>73</v>
      </c>
      <c r="C3934" s="1">
        <v>44055</v>
      </c>
      <c r="D3934">
        <v>2020</v>
      </c>
      <c r="E3934" t="s">
        <v>31</v>
      </c>
      <c r="F3934">
        <v>3</v>
      </c>
      <c r="G3934">
        <v>2</v>
      </c>
      <c r="H3934" t="s">
        <v>74</v>
      </c>
      <c r="I3934">
        <v>2</v>
      </c>
      <c r="J3934" t="s">
        <v>75</v>
      </c>
      <c r="K3934">
        <v>2</v>
      </c>
      <c r="L3934" t="s">
        <v>76</v>
      </c>
      <c r="M3934" t="s">
        <v>125</v>
      </c>
      <c r="N3934">
        <v>3</v>
      </c>
      <c r="O3934" t="s">
        <v>126</v>
      </c>
      <c r="P3934">
        <v>1</v>
      </c>
      <c r="Q3934" t="s">
        <v>37</v>
      </c>
      <c r="R3934">
        <v>1</v>
      </c>
      <c r="S3934" t="s">
        <v>127</v>
      </c>
      <c r="T3934">
        <v>4</v>
      </c>
      <c r="U3934" t="s">
        <v>128</v>
      </c>
      <c r="V3934" t="s">
        <v>161</v>
      </c>
      <c r="W3934">
        <v>3</v>
      </c>
      <c r="X3934" t="s">
        <v>84</v>
      </c>
      <c r="Y3934">
        <v>30</v>
      </c>
      <c r="Z3934">
        <v>925</v>
      </c>
      <c r="AA3934">
        <v>277500</v>
      </c>
      <c r="AB3934">
        <v>97125</v>
      </c>
      <c r="AC3934">
        <v>0.35</v>
      </c>
      <c r="AD3934">
        <v>2</v>
      </c>
      <c r="AE3934" t="s">
        <v>72</v>
      </c>
    </row>
    <row r="3935" spans="1:31" x14ac:dyDescent="0.3">
      <c r="A3935">
        <v>1197831</v>
      </c>
      <c r="B3935" t="s">
        <v>73</v>
      </c>
      <c r="C3935" s="1">
        <v>44061</v>
      </c>
      <c r="D3935">
        <v>2020</v>
      </c>
      <c r="E3935" t="s">
        <v>31</v>
      </c>
      <c r="F3935">
        <v>3</v>
      </c>
      <c r="G3935">
        <v>2</v>
      </c>
      <c r="H3935" t="s">
        <v>74</v>
      </c>
      <c r="I3935">
        <v>2</v>
      </c>
      <c r="J3935" t="s">
        <v>75</v>
      </c>
      <c r="K3935">
        <v>2</v>
      </c>
      <c r="L3935" t="s">
        <v>76</v>
      </c>
      <c r="M3935" t="s">
        <v>125</v>
      </c>
      <c r="N3935">
        <v>3</v>
      </c>
      <c r="O3935" t="s">
        <v>126</v>
      </c>
      <c r="P3935">
        <v>1</v>
      </c>
      <c r="Q3935" t="s">
        <v>37</v>
      </c>
      <c r="R3935">
        <v>5</v>
      </c>
      <c r="S3935" t="s">
        <v>303</v>
      </c>
      <c r="T3935">
        <v>8</v>
      </c>
      <c r="U3935" t="s">
        <v>306</v>
      </c>
      <c r="V3935" t="s">
        <v>189</v>
      </c>
      <c r="W3935">
        <v>3</v>
      </c>
      <c r="X3935" t="s">
        <v>84</v>
      </c>
      <c r="Y3935">
        <v>40</v>
      </c>
      <c r="Z3935">
        <v>950</v>
      </c>
      <c r="AA3935">
        <v>380000</v>
      </c>
      <c r="AB3935">
        <v>133000</v>
      </c>
      <c r="AC3935">
        <v>0.35</v>
      </c>
      <c r="AD3935">
        <v>2</v>
      </c>
      <c r="AE3935" t="s">
        <v>72</v>
      </c>
    </row>
    <row r="3936" spans="1:31" x14ac:dyDescent="0.3">
      <c r="A3936">
        <v>1197831</v>
      </c>
      <c r="B3936" t="s">
        <v>73</v>
      </c>
      <c r="C3936" s="1">
        <v>44067</v>
      </c>
      <c r="D3936">
        <v>2020</v>
      </c>
      <c r="E3936" t="s">
        <v>31</v>
      </c>
      <c r="F3936">
        <v>3</v>
      </c>
      <c r="G3936">
        <v>2</v>
      </c>
      <c r="H3936" t="s">
        <v>74</v>
      </c>
      <c r="I3936">
        <v>2</v>
      </c>
      <c r="J3936" t="s">
        <v>75</v>
      </c>
      <c r="K3936">
        <v>2</v>
      </c>
      <c r="L3936" t="s">
        <v>76</v>
      </c>
      <c r="M3936" t="s">
        <v>125</v>
      </c>
      <c r="N3936">
        <v>3</v>
      </c>
      <c r="O3936" t="s">
        <v>126</v>
      </c>
      <c r="P3936">
        <v>1</v>
      </c>
      <c r="Q3936" t="s">
        <v>37</v>
      </c>
      <c r="R3936">
        <v>1</v>
      </c>
      <c r="S3936" t="s">
        <v>127</v>
      </c>
      <c r="T3936">
        <v>4</v>
      </c>
      <c r="U3936" t="s">
        <v>128</v>
      </c>
      <c r="V3936" t="s">
        <v>204</v>
      </c>
      <c r="W3936">
        <v>3</v>
      </c>
      <c r="X3936" t="s">
        <v>84</v>
      </c>
      <c r="Y3936">
        <v>40</v>
      </c>
      <c r="Z3936">
        <v>950</v>
      </c>
      <c r="AA3936">
        <v>380000</v>
      </c>
      <c r="AB3936">
        <v>133000</v>
      </c>
      <c r="AC3936">
        <v>0.35</v>
      </c>
      <c r="AD3936">
        <v>2</v>
      </c>
      <c r="AE3936" t="s">
        <v>72</v>
      </c>
    </row>
    <row r="3937" spans="1:31" x14ac:dyDescent="0.3">
      <c r="A3937">
        <v>1197831</v>
      </c>
      <c r="B3937" t="s">
        <v>73</v>
      </c>
      <c r="C3937" s="1">
        <v>44073</v>
      </c>
      <c r="D3937">
        <v>2020</v>
      </c>
      <c r="E3937" t="s">
        <v>31</v>
      </c>
      <c r="F3937">
        <v>3</v>
      </c>
      <c r="G3937">
        <v>2</v>
      </c>
      <c r="H3937" t="s">
        <v>74</v>
      </c>
      <c r="I3937">
        <v>2</v>
      </c>
      <c r="J3937" t="s">
        <v>75</v>
      </c>
      <c r="K3937">
        <v>2</v>
      </c>
      <c r="L3937" t="s">
        <v>76</v>
      </c>
      <c r="M3937" t="s">
        <v>125</v>
      </c>
      <c r="N3937">
        <v>3</v>
      </c>
      <c r="O3937" t="s">
        <v>126</v>
      </c>
      <c r="P3937">
        <v>1</v>
      </c>
      <c r="Q3937" t="s">
        <v>37</v>
      </c>
      <c r="R3937">
        <v>1</v>
      </c>
      <c r="S3937" t="s">
        <v>127</v>
      </c>
      <c r="T3937">
        <v>4</v>
      </c>
      <c r="U3937" t="s">
        <v>128</v>
      </c>
      <c r="V3937" t="s">
        <v>161</v>
      </c>
      <c r="W3937">
        <v>3</v>
      </c>
      <c r="X3937" t="s">
        <v>84</v>
      </c>
      <c r="Y3937">
        <v>40</v>
      </c>
      <c r="Z3937">
        <v>925</v>
      </c>
      <c r="AA3937">
        <v>370000</v>
      </c>
      <c r="AB3937">
        <v>129499.99999999999</v>
      </c>
      <c r="AC3937">
        <v>0.35</v>
      </c>
      <c r="AD3937">
        <v>2</v>
      </c>
      <c r="AE3937" t="s">
        <v>72</v>
      </c>
    </row>
    <row r="3938" spans="1:31" x14ac:dyDescent="0.3">
      <c r="A3938">
        <v>1197831</v>
      </c>
      <c r="B3938" t="s">
        <v>73</v>
      </c>
      <c r="C3938" s="1">
        <v>44079</v>
      </c>
      <c r="D3938">
        <v>2020</v>
      </c>
      <c r="E3938" t="s">
        <v>43</v>
      </c>
      <c r="F3938">
        <v>3</v>
      </c>
      <c r="G3938">
        <v>2</v>
      </c>
      <c r="H3938" t="s">
        <v>74</v>
      </c>
      <c r="I3938">
        <v>2</v>
      </c>
      <c r="J3938" t="s">
        <v>75</v>
      </c>
      <c r="K3938">
        <v>2</v>
      </c>
      <c r="L3938" t="s">
        <v>76</v>
      </c>
      <c r="M3938" t="s">
        <v>125</v>
      </c>
      <c r="N3938">
        <v>3</v>
      </c>
      <c r="O3938" t="s">
        <v>126</v>
      </c>
      <c r="P3938">
        <v>1</v>
      </c>
      <c r="Q3938" t="s">
        <v>37</v>
      </c>
      <c r="R3938">
        <v>5</v>
      </c>
      <c r="S3938" t="s">
        <v>303</v>
      </c>
      <c r="T3938">
        <v>7</v>
      </c>
      <c r="U3938" t="s">
        <v>305</v>
      </c>
      <c r="V3938" t="s">
        <v>187</v>
      </c>
      <c r="W3938">
        <v>3</v>
      </c>
      <c r="X3938" t="s">
        <v>84</v>
      </c>
      <c r="Y3938">
        <v>45</v>
      </c>
      <c r="Z3938">
        <v>850</v>
      </c>
      <c r="AA3938">
        <v>382500</v>
      </c>
      <c r="AB3938">
        <v>133875</v>
      </c>
      <c r="AC3938">
        <v>0.35</v>
      </c>
      <c r="AD3938">
        <v>2</v>
      </c>
      <c r="AE3938" t="s">
        <v>72</v>
      </c>
    </row>
    <row r="3939" spans="1:31" x14ac:dyDescent="0.3">
      <c r="A3939">
        <v>1197831</v>
      </c>
      <c r="B3939" t="s">
        <v>73</v>
      </c>
      <c r="C3939" s="1">
        <v>44085</v>
      </c>
      <c r="D3939">
        <v>2020</v>
      </c>
      <c r="E3939" t="s">
        <v>43</v>
      </c>
      <c r="F3939">
        <v>3</v>
      </c>
      <c r="G3939">
        <v>2</v>
      </c>
      <c r="H3939" t="s">
        <v>74</v>
      </c>
      <c r="I3939">
        <v>2</v>
      </c>
      <c r="J3939" t="s">
        <v>75</v>
      </c>
      <c r="K3939">
        <v>2</v>
      </c>
      <c r="L3939" t="s">
        <v>76</v>
      </c>
      <c r="M3939" t="s">
        <v>125</v>
      </c>
      <c r="N3939">
        <v>3</v>
      </c>
      <c r="O3939" t="s">
        <v>126</v>
      </c>
      <c r="P3939">
        <v>1</v>
      </c>
      <c r="Q3939" t="s">
        <v>37</v>
      </c>
      <c r="R3939">
        <v>5</v>
      </c>
      <c r="S3939" t="s">
        <v>303</v>
      </c>
      <c r="T3939">
        <v>7</v>
      </c>
      <c r="U3939" t="s">
        <v>305</v>
      </c>
      <c r="V3939" t="s">
        <v>162</v>
      </c>
      <c r="W3939">
        <v>3</v>
      </c>
      <c r="X3939" t="s">
        <v>84</v>
      </c>
      <c r="Y3939">
        <v>45</v>
      </c>
      <c r="Z3939">
        <v>800</v>
      </c>
      <c r="AA3939">
        <v>360000</v>
      </c>
      <c r="AB3939">
        <v>125999.99999999999</v>
      </c>
      <c r="AC3939">
        <v>0.35</v>
      </c>
      <c r="AD3939">
        <v>2</v>
      </c>
      <c r="AE3939" t="s">
        <v>72</v>
      </c>
    </row>
    <row r="3940" spans="1:31" x14ac:dyDescent="0.3">
      <c r="A3940">
        <v>1197831</v>
      </c>
      <c r="B3940" t="s">
        <v>73</v>
      </c>
      <c r="C3940" s="1">
        <v>44124</v>
      </c>
      <c r="D3940">
        <v>2020</v>
      </c>
      <c r="E3940" t="s">
        <v>44</v>
      </c>
      <c r="F3940">
        <v>4</v>
      </c>
      <c r="G3940">
        <v>2</v>
      </c>
      <c r="H3940" t="s">
        <v>74</v>
      </c>
      <c r="I3940">
        <v>2</v>
      </c>
      <c r="J3940" t="s">
        <v>75</v>
      </c>
      <c r="K3940">
        <v>2</v>
      </c>
      <c r="L3940" t="s">
        <v>76</v>
      </c>
      <c r="M3940" t="s">
        <v>125</v>
      </c>
      <c r="N3940">
        <v>3</v>
      </c>
      <c r="O3940" t="s">
        <v>126</v>
      </c>
      <c r="P3940">
        <v>1</v>
      </c>
      <c r="Q3940" t="s">
        <v>37</v>
      </c>
      <c r="R3940">
        <v>1</v>
      </c>
      <c r="S3940" t="s">
        <v>127</v>
      </c>
      <c r="T3940">
        <v>5</v>
      </c>
      <c r="U3940" t="s">
        <v>300</v>
      </c>
      <c r="V3940" t="s">
        <v>265</v>
      </c>
      <c r="W3940">
        <v>3</v>
      </c>
      <c r="X3940" t="s">
        <v>84</v>
      </c>
      <c r="Y3940">
        <v>45</v>
      </c>
      <c r="Z3940">
        <v>900</v>
      </c>
      <c r="AA3940">
        <v>405000</v>
      </c>
      <c r="AB3940">
        <v>141750</v>
      </c>
      <c r="AC3940">
        <v>0.35</v>
      </c>
      <c r="AD3940">
        <v>2</v>
      </c>
      <c r="AE3940" t="s">
        <v>72</v>
      </c>
    </row>
    <row r="3941" spans="1:31" x14ac:dyDescent="0.3">
      <c r="A3941">
        <v>1197831</v>
      </c>
      <c r="B3941" t="s">
        <v>73</v>
      </c>
      <c r="C3941" s="1">
        <v>44130</v>
      </c>
      <c r="D3941">
        <v>2020</v>
      </c>
      <c r="E3941" t="s">
        <v>44</v>
      </c>
      <c r="F3941">
        <v>4</v>
      </c>
      <c r="G3941">
        <v>2</v>
      </c>
      <c r="H3941" t="s">
        <v>74</v>
      </c>
      <c r="I3941">
        <v>2</v>
      </c>
      <c r="J3941" t="s">
        <v>75</v>
      </c>
      <c r="K3941">
        <v>2</v>
      </c>
      <c r="L3941" t="s">
        <v>76</v>
      </c>
      <c r="M3941" t="s">
        <v>125</v>
      </c>
      <c r="N3941">
        <v>3</v>
      </c>
      <c r="O3941" t="s">
        <v>126</v>
      </c>
      <c r="P3941">
        <v>1</v>
      </c>
      <c r="Q3941" t="s">
        <v>37</v>
      </c>
      <c r="R3941">
        <v>5</v>
      </c>
      <c r="S3941" t="s">
        <v>303</v>
      </c>
      <c r="T3941">
        <v>6</v>
      </c>
      <c r="U3941" t="s">
        <v>304</v>
      </c>
      <c r="V3941" t="s">
        <v>129</v>
      </c>
      <c r="W3941">
        <v>3</v>
      </c>
      <c r="X3941" t="s">
        <v>84</v>
      </c>
      <c r="Y3941">
        <v>45</v>
      </c>
      <c r="Z3941">
        <v>950</v>
      </c>
      <c r="AA3941">
        <v>427500</v>
      </c>
      <c r="AB3941">
        <v>149625</v>
      </c>
      <c r="AC3941">
        <v>0.35</v>
      </c>
      <c r="AD3941">
        <v>2</v>
      </c>
      <c r="AE3941" t="s">
        <v>72</v>
      </c>
    </row>
    <row r="3942" spans="1:31" x14ac:dyDescent="0.3">
      <c r="A3942">
        <v>1128299</v>
      </c>
      <c r="B3942" t="s">
        <v>77</v>
      </c>
      <c r="C3942" s="1">
        <v>44136</v>
      </c>
      <c r="D3942">
        <v>2020</v>
      </c>
      <c r="E3942" t="s">
        <v>45</v>
      </c>
      <c r="F3942">
        <v>4</v>
      </c>
      <c r="G3942">
        <v>2</v>
      </c>
      <c r="H3942" t="s">
        <v>74</v>
      </c>
      <c r="I3942">
        <v>2</v>
      </c>
      <c r="J3942" t="s">
        <v>75</v>
      </c>
      <c r="K3942">
        <v>2</v>
      </c>
      <c r="L3942" t="s">
        <v>76</v>
      </c>
      <c r="M3942" t="s">
        <v>125</v>
      </c>
      <c r="N3942">
        <v>3</v>
      </c>
      <c r="O3942" t="s">
        <v>126</v>
      </c>
      <c r="P3942">
        <v>1</v>
      </c>
      <c r="Q3942" t="s">
        <v>37</v>
      </c>
      <c r="R3942">
        <v>1</v>
      </c>
      <c r="S3942" t="s">
        <v>127</v>
      </c>
      <c r="T3942">
        <v>4</v>
      </c>
      <c r="U3942" t="s">
        <v>128</v>
      </c>
      <c r="V3942" t="s">
        <v>189</v>
      </c>
      <c r="W3942">
        <v>3</v>
      </c>
      <c r="X3942" t="s">
        <v>84</v>
      </c>
      <c r="Y3942">
        <v>40</v>
      </c>
      <c r="Z3942">
        <v>775</v>
      </c>
      <c r="AA3942">
        <v>310000</v>
      </c>
      <c r="AB3942">
        <v>108500.00000000001</v>
      </c>
      <c r="AC3942">
        <v>0.35000000000000003</v>
      </c>
      <c r="AD3942">
        <v>2</v>
      </c>
      <c r="AE3942" t="s">
        <v>72</v>
      </c>
    </row>
    <row r="3943" spans="1:31" x14ac:dyDescent="0.3">
      <c r="A3943">
        <v>1128299</v>
      </c>
      <c r="B3943" t="s">
        <v>77</v>
      </c>
      <c r="C3943" s="1">
        <v>44142</v>
      </c>
      <c r="D3943">
        <v>2020</v>
      </c>
      <c r="E3943" t="s">
        <v>45</v>
      </c>
      <c r="F3943">
        <v>4</v>
      </c>
      <c r="G3943">
        <v>3</v>
      </c>
      <c r="H3943" t="s">
        <v>78</v>
      </c>
      <c r="I3943">
        <v>3</v>
      </c>
      <c r="J3943" t="s">
        <v>79</v>
      </c>
      <c r="K3943">
        <v>3</v>
      </c>
      <c r="L3943" t="s">
        <v>80</v>
      </c>
      <c r="M3943" t="s">
        <v>125</v>
      </c>
      <c r="N3943">
        <v>3</v>
      </c>
      <c r="O3943" t="s">
        <v>126</v>
      </c>
      <c r="P3943">
        <v>1</v>
      </c>
      <c r="Q3943" t="s">
        <v>37</v>
      </c>
      <c r="R3943">
        <v>5</v>
      </c>
      <c r="S3943" t="s">
        <v>303</v>
      </c>
      <c r="T3943">
        <v>7</v>
      </c>
      <c r="U3943" t="s">
        <v>305</v>
      </c>
      <c r="V3943" t="s">
        <v>202</v>
      </c>
      <c r="W3943">
        <v>3</v>
      </c>
      <c r="X3943" t="s">
        <v>84</v>
      </c>
      <c r="Y3943">
        <v>40</v>
      </c>
      <c r="Z3943">
        <v>825</v>
      </c>
      <c r="AA3943">
        <v>330000</v>
      </c>
      <c r="AB3943">
        <v>115500.00000000001</v>
      </c>
      <c r="AC3943">
        <v>0.35000000000000003</v>
      </c>
      <c r="AD3943">
        <v>2</v>
      </c>
      <c r="AE3943" t="s">
        <v>72</v>
      </c>
    </row>
    <row r="3944" spans="1:31" x14ac:dyDescent="0.3">
      <c r="A3944">
        <v>1128299</v>
      </c>
      <c r="B3944" t="s">
        <v>77</v>
      </c>
      <c r="C3944" s="1">
        <v>44148</v>
      </c>
      <c r="D3944">
        <v>2020</v>
      </c>
      <c r="E3944" t="s">
        <v>45</v>
      </c>
      <c r="F3944">
        <v>4</v>
      </c>
      <c r="G3944">
        <v>3</v>
      </c>
      <c r="H3944" t="s">
        <v>78</v>
      </c>
      <c r="I3944">
        <v>3</v>
      </c>
      <c r="J3944" t="s">
        <v>79</v>
      </c>
      <c r="K3944">
        <v>3</v>
      </c>
      <c r="L3944" t="s">
        <v>80</v>
      </c>
      <c r="M3944" t="s">
        <v>125</v>
      </c>
      <c r="N3944">
        <v>3</v>
      </c>
      <c r="O3944" t="s">
        <v>126</v>
      </c>
      <c r="P3944">
        <v>1</v>
      </c>
      <c r="Q3944" t="s">
        <v>37</v>
      </c>
      <c r="R3944">
        <v>1</v>
      </c>
      <c r="S3944" t="s">
        <v>127</v>
      </c>
      <c r="T3944">
        <v>4</v>
      </c>
      <c r="U3944" t="s">
        <v>128</v>
      </c>
      <c r="V3944" t="s">
        <v>186</v>
      </c>
      <c r="W3944">
        <v>3</v>
      </c>
      <c r="X3944" t="s">
        <v>84</v>
      </c>
      <c r="Y3944">
        <v>50</v>
      </c>
      <c r="Z3944">
        <v>850</v>
      </c>
      <c r="AA3944">
        <v>425000</v>
      </c>
      <c r="AB3944">
        <v>148750</v>
      </c>
      <c r="AC3944">
        <v>0.35000000000000003</v>
      </c>
      <c r="AD3944">
        <v>2</v>
      </c>
      <c r="AE3944" t="s">
        <v>72</v>
      </c>
    </row>
    <row r="3945" spans="1:31" x14ac:dyDescent="0.3">
      <c r="A3945">
        <v>1128299</v>
      </c>
      <c r="B3945" t="s">
        <v>77</v>
      </c>
      <c r="C3945" s="1">
        <v>44190</v>
      </c>
      <c r="D3945">
        <v>2020</v>
      </c>
      <c r="E3945" t="s">
        <v>46</v>
      </c>
      <c r="F3945">
        <v>4</v>
      </c>
      <c r="G3945">
        <v>3</v>
      </c>
      <c r="H3945" t="s">
        <v>78</v>
      </c>
      <c r="I3945">
        <v>3</v>
      </c>
      <c r="J3945" t="s">
        <v>79</v>
      </c>
      <c r="K3945">
        <v>3</v>
      </c>
      <c r="L3945" t="s">
        <v>80</v>
      </c>
      <c r="M3945" t="s">
        <v>125</v>
      </c>
      <c r="N3945">
        <v>3</v>
      </c>
      <c r="O3945" t="s">
        <v>126</v>
      </c>
      <c r="P3945">
        <v>1</v>
      </c>
      <c r="Q3945" t="s">
        <v>37</v>
      </c>
      <c r="R3945">
        <v>5</v>
      </c>
      <c r="S3945" t="s">
        <v>303</v>
      </c>
      <c r="T3945">
        <v>6</v>
      </c>
      <c r="U3945" t="s">
        <v>304</v>
      </c>
      <c r="V3945" t="s">
        <v>129</v>
      </c>
      <c r="W3945">
        <v>3</v>
      </c>
      <c r="X3945" t="s">
        <v>84</v>
      </c>
      <c r="Y3945">
        <v>60</v>
      </c>
      <c r="Z3945">
        <v>875</v>
      </c>
      <c r="AA3945">
        <v>525000</v>
      </c>
      <c r="AB3945">
        <v>183750.00000000003</v>
      </c>
      <c r="AC3945">
        <v>0.35000000000000003</v>
      </c>
      <c r="AD3945">
        <v>2</v>
      </c>
      <c r="AE3945" t="s">
        <v>72</v>
      </c>
    </row>
    <row r="3946" spans="1:31" x14ac:dyDescent="0.3">
      <c r="A3946">
        <v>1128299</v>
      </c>
      <c r="B3946" t="s">
        <v>77</v>
      </c>
      <c r="C3946" s="1">
        <v>44196</v>
      </c>
      <c r="D3946">
        <v>2020</v>
      </c>
      <c r="E3946" t="s">
        <v>46</v>
      </c>
      <c r="F3946">
        <v>4</v>
      </c>
      <c r="G3946">
        <v>3</v>
      </c>
      <c r="H3946" t="s">
        <v>78</v>
      </c>
      <c r="I3946">
        <v>3</v>
      </c>
      <c r="J3946" t="s">
        <v>79</v>
      </c>
      <c r="K3946">
        <v>3</v>
      </c>
      <c r="L3946" t="s">
        <v>80</v>
      </c>
      <c r="M3946" t="s">
        <v>125</v>
      </c>
      <c r="N3946">
        <v>3</v>
      </c>
      <c r="O3946" t="s">
        <v>126</v>
      </c>
      <c r="P3946">
        <v>1</v>
      </c>
      <c r="Q3946" t="s">
        <v>37</v>
      </c>
      <c r="R3946">
        <v>1</v>
      </c>
      <c r="S3946" t="s">
        <v>127</v>
      </c>
      <c r="T3946">
        <v>4</v>
      </c>
      <c r="U3946" t="s">
        <v>128</v>
      </c>
      <c r="V3946" t="s">
        <v>161</v>
      </c>
      <c r="W3946">
        <v>3</v>
      </c>
      <c r="X3946" t="s">
        <v>84</v>
      </c>
      <c r="Y3946">
        <v>60</v>
      </c>
      <c r="Z3946">
        <v>900</v>
      </c>
      <c r="AA3946">
        <v>540000</v>
      </c>
      <c r="AB3946">
        <v>216000</v>
      </c>
      <c r="AC3946">
        <v>0.4</v>
      </c>
      <c r="AD3946">
        <v>2</v>
      </c>
      <c r="AE3946" t="s">
        <v>72</v>
      </c>
    </row>
    <row r="3947" spans="1:31" x14ac:dyDescent="0.3">
      <c r="A3947">
        <v>1128299</v>
      </c>
      <c r="B3947" t="s">
        <v>77</v>
      </c>
      <c r="C3947" s="1">
        <v>44202</v>
      </c>
      <c r="D3947">
        <v>2021</v>
      </c>
      <c r="E3947" t="s">
        <v>47</v>
      </c>
      <c r="F3947">
        <v>1</v>
      </c>
      <c r="G3947">
        <v>3</v>
      </c>
      <c r="H3947" t="s">
        <v>78</v>
      </c>
      <c r="I3947">
        <v>3</v>
      </c>
      <c r="J3947" t="s">
        <v>79</v>
      </c>
      <c r="K3947">
        <v>3</v>
      </c>
      <c r="L3947" t="s">
        <v>80</v>
      </c>
      <c r="M3947" t="s">
        <v>125</v>
      </c>
      <c r="N3947">
        <v>3</v>
      </c>
      <c r="O3947" t="s">
        <v>126</v>
      </c>
      <c r="P3947">
        <v>1</v>
      </c>
      <c r="Q3947" t="s">
        <v>37</v>
      </c>
      <c r="R3947">
        <v>5</v>
      </c>
      <c r="S3947" t="s">
        <v>303</v>
      </c>
      <c r="T3947">
        <v>8</v>
      </c>
      <c r="U3947" t="s">
        <v>306</v>
      </c>
      <c r="V3947" t="s">
        <v>189</v>
      </c>
      <c r="W3947">
        <v>3</v>
      </c>
      <c r="X3947" t="s">
        <v>84</v>
      </c>
      <c r="Y3947">
        <v>60</v>
      </c>
      <c r="Z3947">
        <v>975</v>
      </c>
      <c r="AA3947">
        <v>585000</v>
      </c>
      <c r="AB3947">
        <v>234000</v>
      </c>
      <c r="AC3947">
        <v>0.4</v>
      </c>
      <c r="AD3947">
        <v>2</v>
      </c>
      <c r="AE3947" t="s">
        <v>72</v>
      </c>
    </row>
    <row r="3948" spans="1:31" x14ac:dyDescent="0.3">
      <c r="A3948">
        <v>1128299</v>
      </c>
      <c r="B3948" t="s">
        <v>77</v>
      </c>
      <c r="C3948" s="1">
        <v>44208</v>
      </c>
      <c r="D3948">
        <v>2021</v>
      </c>
      <c r="E3948" t="s">
        <v>47</v>
      </c>
      <c r="F3948">
        <v>1</v>
      </c>
      <c r="G3948">
        <v>3</v>
      </c>
      <c r="H3948" t="s">
        <v>78</v>
      </c>
      <c r="I3948">
        <v>3</v>
      </c>
      <c r="J3948" t="s">
        <v>79</v>
      </c>
      <c r="K3948">
        <v>3</v>
      </c>
      <c r="L3948" t="s">
        <v>80</v>
      </c>
      <c r="M3948" t="s">
        <v>125</v>
      </c>
      <c r="N3948">
        <v>3</v>
      </c>
      <c r="O3948" t="s">
        <v>126</v>
      </c>
      <c r="P3948">
        <v>1</v>
      </c>
      <c r="Q3948" t="s">
        <v>37</v>
      </c>
      <c r="R3948">
        <v>1</v>
      </c>
      <c r="S3948" t="s">
        <v>127</v>
      </c>
      <c r="T3948">
        <v>4</v>
      </c>
      <c r="U3948" t="s">
        <v>128</v>
      </c>
      <c r="V3948" t="s">
        <v>204</v>
      </c>
      <c r="W3948">
        <v>3</v>
      </c>
      <c r="X3948" t="s">
        <v>84</v>
      </c>
      <c r="Y3948">
        <v>60</v>
      </c>
      <c r="Z3948">
        <v>1025</v>
      </c>
      <c r="AA3948">
        <v>615000</v>
      </c>
      <c r="AB3948">
        <v>215250.00000000003</v>
      </c>
      <c r="AC3948">
        <v>0.35000000000000003</v>
      </c>
      <c r="AD3948">
        <v>2</v>
      </c>
      <c r="AE3948" t="s">
        <v>72</v>
      </c>
    </row>
    <row r="3949" spans="1:31" x14ac:dyDescent="0.3">
      <c r="A3949">
        <v>1128299</v>
      </c>
      <c r="B3949" t="s">
        <v>77</v>
      </c>
      <c r="C3949" s="1">
        <v>44214</v>
      </c>
      <c r="D3949">
        <v>2021</v>
      </c>
      <c r="E3949" t="s">
        <v>47</v>
      </c>
      <c r="F3949">
        <v>1</v>
      </c>
      <c r="G3949">
        <v>3</v>
      </c>
      <c r="H3949" t="s">
        <v>78</v>
      </c>
      <c r="I3949">
        <v>3</v>
      </c>
      <c r="J3949" t="s">
        <v>79</v>
      </c>
      <c r="K3949">
        <v>3</v>
      </c>
      <c r="L3949" t="s">
        <v>80</v>
      </c>
      <c r="M3949" t="s">
        <v>125</v>
      </c>
      <c r="N3949">
        <v>3</v>
      </c>
      <c r="O3949" t="s">
        <v>126</v>
      </c>
      <c r="P3949">
        <v>1</v>
      </c>
      <c r="Q3949" t="s">
        <v>37</v>
      </c>
      <c r="R3949">
        <v>1</v>
      </c>
      <c r="S3949" t="s">
        <v>127</v>
      </c>
      <c r="T3949">
        <v>4</v>
      </c>
      <c r="U3949" t="s">
        <v>128</v>
      </c>
      <c r="V3949" t="s">
        <v>161</v>
      </c>
      <c r="W3949">
        <v>3</v>
      </c>
      <c r="X3949" t="s">
        <v>84</v>
      </c>
      <c r="Y3949">
        <v>65</v>
      </c>
      <c r="Z3949">
        <v>975</v>
      </c>
      <c r="AA3949">
        <v>633750</v>
      </c>
      <c r="AB3949">
        <v>221812.50000000003</v>
      </c>
      <c r="AC3949">
        <v>0.35000000000000003</v>
      </c>
      <c r="AD3949">
        <v>2</v>
      </c>
      <c r="AE3949" t="s">
        <v>72</v>
      </c>
    </row>
    <row r="3950" spans="1:31" x14ac:dyDescent="0.3">
      <c r="A3950">
        <v>1128299</v>
      </c>
      <c r="B3950" t="s">
        <v>77</v>
      </c>
      <c r="C3950" s="1">
        <v>44220</v>
      </c>
      <c r="D3950">
        <v>2021</v>
      </c>
      <c r="E3950" t="s">
        <v>47</v>
      </c>
      <c r="F3950">
        <v>1</v>
      </c>
      <c r="G3950">
        <v>3</v>
      </c>
      <c r="H3950" t="s">
        <v>78</v>
      </c>
      <c r="I3950">
        <v>3</v>
      </c>
      <c r="J3950" t="s">
        <v>79</v>
      </c>
      <c r="K3950">
        <v>3</v>
      </c>
      <c r="L3950" t="s">
        <v>80</v>
      </c>
      <c r="M3950" t="s">
        <v>125</v>
      </c>
      <c r="N3950">
        <v>3</v>
      </c>
      <c r="O3950" t="s">
        <v>126</v>
      </c>
      <c r="P3950">
        <v>1</v>
      </c>
      <c r="Q3950" t="s">
        <v>37</v>
      </c>
      <c r="R3950">
        <v>5</v>
      </c>
      <c r="S3950" t="s">
        <v>303</v>
      </c>
      <c r="T3950">
        <v>7</v>
      </c>
      <c r="U3950" t="s">
        <v>305</v>
      </c>
      <c r="V3950" t="s">
        <v>187</v>
      </c>
      <c r="W3950">
        <v>3</v>
      </c>
      <c r="X3950" t="s">
        <v>84</v>
      </c>
      <c r="Y3950">
        <v>55</v>
      </c>
      <c r="Z3950">
        <v>925</v>
      </c>
      <c r="AA3950">
        <v>508750</v>
      </c>
      <c r="AB3950">
        <v>152625.00000000003</v>
      </c>
      <c r="AC3950">
        <v>0.30000000000000004</v>
      </c>
      <c r="AD3950">
        <v>2</v>
      </c>
      <c r="AE3950" t="s">
        <v>72</v>
      </c>
    </row>
    <row r="3951" spans="1:31" x14ac:dyDescent="0.3">
      <c r="A3951">
        <v>1128299</v>
      </c>
      <c r="B3951" t="s">
        <v>77</v>
      </c>
      <c r="C3951" s="1">
        <v>44226</v>
      </c>
      <c r="D3951">
        <v>2021</v>
      </c>
      <c r="E3951" t="s">
        <v>47</v>
      </c>
      <c r="F3951">
        <v>1</v>
      </c>
      <c r="G3951">
        <v>3</v>
      </c>
      <c r="H3951" t="s">
        <v>78</v>
      </c>
      <c r="I3951">
        <v>3</v>
      </c>
      <c r="J3951" t="s">
        <v>79</v>
      </c>
      <c r="K3951">
        <v>3</v>
      </c>
      <c r="L3951" t="s">
        <v>80</v>
      </c>
      <c r="M3951" t="s">
        <v>125</v>
      </c>
      <c r="N3951">
        <v>3</v>
      </c>
      <c r="O3951" t="s">
        <v>126</v>
      </c>
      <c r="P3951">
        <v>1</v>
      </c>
      <c r="Q3951" t="s">
        <v>37</v>
      </c>
      <c r="R3951">
        <v>5</v>
      </c>
      <c r="S3951" t="s">
        <v>303</v>
      </c>
      <c r="T3951">
        <v>7</v>
      </c>
      <c r="U3951" t="s">
        <v>305</v>
      </c>
      <c r="V3951" t="s">
        <v>162</v>
      </c>
      <c r="W3951">
        <v>3</v>
      </c>
      <c r="X3951" t="s">
        <v>84</v>
      </c>
      <c r="Y3951">
        <v>55</v>
      </c>
      <c r="Z3951">
        <v>875</v>
      </c>
      <c r="AA3951">
        <v>481250</v>
      </c>
      <c r="AB3951">
        <v>144375.00000000003</v>
      </c>
      <c r="AC3951">
        <v>0.30000000000000004</v>
      </c>
      <c r="AD3951">
        <v>2</v>
      </c>
      <c r="AE3951" t="s">
        <v>72</v>
      </c>
    </row>
    <row r="3952" spans="1:31" x14ac:dyDescent="0.3">
      <c r="A3952">
        <v>1128299</v>
      </c>
      <c r="B3952" t="s">
        <v>77</v>
      </c>
      <c r="C3952" s="1">
        <v>44232</v>
      </c>
      <c r="D3952">
        <v>2021</v>
      </c>
      <c r="E3952" t="s">
        <v>48</v>
      </c>
      <c r="F3952">
        <v>1</v>
      </c>
      <c r="G3952">
        <v>3</v>
      </c>
      <c r="H3952" t="s">
        <v>78</v>
      </c>
      <c r="I3952">
        <v>3</v>
      </c>
      <c r="J3952" t="s">
        <v>79</v>
      </c>
      <c r="K3952">
        <v>3</v>
      </c>
      <c r="L3952" t="s">
        <v>80</v>
      </c>
      <c r="M3952" t="s">
        <v>125</v>
      </c>
      <c r="N3952">
        <v>3</v>
      </c>
      <c r="O3952" t="s">
        <v>126</v>
      </c>
      <c r="P3952">
        <v>1</v>
      </c>
      <c r="Q3952" t="s">
        <v>37</v>
      </c>
      <c r="R3952">
        <v>1</v>
      </c>
      <c r="S3952" t="s">
        <v>127</v>
      </c>
      <c r="T3952">
        <v>5</v>
      </c>
      <c r="U3952" t="s">
        <v>300</v>
      </c>
      <c r="V3952" t="s">
        <v>265</v>
      </c>
      <c r="W3952">
        <v>3</v>
      </c>
      <c r="X3952" t="s">
        <v>84</v>
      </c>
      <c r="Y3952">
        <v>55</v>
      </c>
      <c r="Z3952">
        <v>875</v>
      </c>
      <c r="AA3952">
        <v>481250</v>
      </c>
      <c r="AB3952">
        <v>144375.00000000003</v>
      </c>
      <c r="AC3952">
        <v>0.30000000000000004</v>
      </c>
      <c r="AD3952">
        <v>2</v>
      </c>
      <c r="AE3952" t="s">
        <v>72</v>
      </c>
    </row>
    <row r="3953" spans="1:31" x14ac:dyDescent="0.3">
      <c r="A3953">
        <v>1128299</v>
      </c>
      <c r="B3953" t="s">
        <v>77</v>
      </c>
      <c r="C3953" s="1">
        <v>44238</v>
      </c>
      <c r="D3953">
        <v>2021</v>
      </c>
      <c r="E3953" t="s">
        <v>48</v>
      </c>
      <c r="F3953">
        <v>1</v>
      </c>
      <c r="G3953">
        <v>3</v>
      </c>
      <c r="H3953" t="s">
        <v>78</v>
      </c>
      <c r="I3953">
        <v>3</v>
      </c>
      <c r="J3953" t="s">
        <v>79</v>
      </c>
      <c r="K3953">
        <v>3</v>
      </c>
      <c r="L3953" t="s">
        <v>80</v>
      </c>
      <c r="M3953" t="s">
        <v>125</v>
      </c>
      <c r="N3953">
        <v>3</v>
      </c>
      <c r="O3953" t="s">
        <v>126</v>
      </c>
      <c r="P3953">
        <v>1</v>
      </c>
      <c r="Q3953" t="s">
        <v>37</v>
      </c>
      <c r="R3953">
        <v>5</v>
      </c>
      <c r="S3953" t="s">
        <v>303</v>
      </c>
      <c r="T3953">
        <v>6</v>
      </c>
      <c r="U3953" t="s">
        <v>304</v>
      </c>
      <c r="V3953" t="s">
        <v>129</v>
      </c>
      <c r="W3953">
        <v>3</v>
      </c>
      <c r="X3953" t="s">
        <v>84</v>
      </c>
      <c r="Y3953">
        <v>55</v>
      </c>
      <c r="Z3953">
        <v>975</v>
      </c>
      <c r="AA3953">
        <v>536250</v>
      </c>
      <c r="AB3953">
        <v>160875.00000000006</v>
      </c>
      <c r="AC3953">
        <v>0.30000000000000004</v>
      </c>
      <c r="AD3953">
        <v>2</v>
      </c>
      <c r="AE3953" t="s">
        <v>72</v>
      </c>
    </row>
    <row r="3954" spans="1:31" x14ac:dyDescent="0.3">
      <c r="A3954">
        <v>1189833</v>
      </c>
      <c r="B3954" t="s">
        <v>89</v>
      </c>
      <c r="C3954" s="1">
        <v>44244</v>
      </c>
      <c r="D3954">
        <v>2021</v>
      </c>
      <c r="E3954" t="s">
        <v>48</v>
      </c>
      <c r="F3954">
        <v>1</v>
      </c>
      <c r="G3954">
        <v>3</v>
      </c>
      <c r="H3954" t="s">
        <v>78</v>
      </c>
      <c r="I3954">
        <v>3</v>
      </c>
      <c r="J3954" t="s">
        <v>79</v>
      </c>
      <c r="K3954">
        <v>3</v>
      </c>
      <c r="L3954" t="s">
        <v>80</v>
      </c>
      <c r="M3954" t="s">
        <v>125</v>
      </c>
      <c r="N3954">
        <v>3</v>
      </c>
      <c r="O3954" t="s">
        <v>126</v>
      </c>
      <c r="P3954">
        <v>1</v>
      </c>
      <c r="Q3954" t="s">
        <v>37</v>
      </c>
      <c r="R3954">
        <v>1</v>
      </c>
      <c r="S3954" t="s">
        <v>127</v>
      </c>
      <c r="T3954">
        <v>4</v>
      </c>
      <c r="U3954" t="s">
        <v>128</v>
      </c>
      <c r="V3954" t="s">
        <v>189</v>
      </c>
      <c r="W3954">
        <v>3</v>
      </c>
      <c r="X3954" t="s">
        <v>84</v>
      </c>
      <c r="Y3954">
        <v>35</v>
      </c>
      <c r="Z3954">
        <v>700</v>
      </c>
      <c r="AA3954">
        <v>245000</v>
      </c>
      <c r="AB3954">
        <v>98000</v>
      </c>
      <c r="AC3954">
        <v>0.4</v>
      </c>
      <c r="AD3954">
        <v>2</v>
      </c>
      <c r="AE3954" t="s">
        <v>72</v>
      </c>
    </row>
    <row r="3955" spans="1:31" x14ac:dyDescent="0.3">
      <c r="A3955">
        <v>1189833</v>
      </c>
      <c r="B3955" t="s">
        <v>89</v>
      </c>
      <c r="C3955" s="1">
        <v>44268</v>
      </c>
      <c r="D3955">
        <v>2021</v>
      </c>
      <c r="E3955" t="s">
        <v>51</v>
      </c>
      <c r="F3955">
        <v>1</v>
      </c>
      <c r="G3955">
        <v>3</v>
      </c>
      <c r="H3955" t="s">
        <v>78</v>
      </c>
      <c r="I3955">
        <v>3</v>
      </c>
      <c r="J3955" t="s">
        <v>79</v>
      </c>
      <c r="K3955">
        <v>4</v>
      </c>
      <c r="L3955" t="s">
        <v>90</v>
      </c>
      <c r="M3955" t="s">
        <v>125</v>
      </c>
      <c r="N3955">
        <v>3</v>
      </c>
      <c r="O3955" t="s">
        <v>126</v>
      </c>
      <c r="P3955">
        <v>1</v>
      </c>
      <c r="Q3955" t="s">
        <v>37</v>
      </c>
      <c r="R3955">
        <v>5</v>
      </c>
      <c r="S3955" t="s">
        <v>303</v>
      </c>
      <c r="T3955">
        <v>7</v>
      </c>
      <c r="U3955" t="s">
        <v>305</v>
      </c>
      <c r="V3955" t="s">
        <v>202</v>
      </c>
      <c r="W3955">
        <v>3</v>
      </c>
      <c r="X3955" t="s">
        <v>84</v>
      </c>
      <c r="Y3955">
        <v>35</v>
      </c>
      <c r="Z3955">
        <v>750</v>
      </c>
      <c r="AA3955">
        <v>262500</v>
      </c>
      <c r="AB3955">
        <v>105000</v>
      </c>
      <c r="AC3955">
        <v>0.4</v>
      </c>
      <c r="AD3955">
        <v>2</v>
      </c>
      <c r="AE3955" t="s">
        <v>72</v>
      </c>
    </row>
    <row r="3956" spans="1:31" x14ac:dyDescent="0.3">
      <c r="A3956">
        <v>1189833</v>
      </c>
      <c r="B3956" t="s">
        <v>89</v>
      </c>
      <c r="C3956" s="1">
        <v>44274</v>
      </c>
      <c r="D3956">
        <v>2021</v>
      </c>
      <c r="E3956" t="s">
        <v>51</v>
      </c>
      <c r="F3956">
        <v>1</v>
      </c>
      <c r="G3956">
        <v>3</v>
      </c>
      <c r="H3956" t="s">
        <v>78</v>
      </c>
      <c r="I3956">
        <v>3</v>
      </c>
      <c r="J3956" t="s">
        <v>79</v>
      </c>
      <c r="K3956">
        <v>4</v>
      </c>
      <c r="L3956" t="s">
        <v>90</v>
      </c>
      <c r="M3956" t="s">
        <v>125</v>
      </c>
      <c r="N3956">
        <v>3</v>
      </c>
      <c r="O3956" t="s">
        <v>126</v>
      </c>
      <c r="P3956">
        <v>1</v>
      </c>
      <c r="Q3956" t="s">
        <v>37</v>
      </c>
      <c r="R3956">
        <v>1</v>
      </c>
      <c r="S3956" t="s">
        <v>127</v>
      </c>
      <c r="T3956">
        <v>4</v>
      </c>
      <c r="U3956" t="s">
        <v>128</v>
      </c>
      <c r="V3956" t="s">
        <v>186</v>
      </c>
      <c r="W3956">
        <v>3</v>
      </c>
      <c r="X3956" t="s">
        <v>84</v>
      </c>
      <c r="Y3956">
        <v>35</v>
      </c>
      <c r="Z3956">
        <v>800</v>
      </c>
      <c r="AA3956">
        <v>280000</v>
      </c>
      <c r="AB3956">
        <v>112000</v>
      </c>
      <c r="AC3956">
        <v>0.4</v>
      </c>
      <c r="AD3956">
        <v>2</v>
      </c>
      <c r="AE3956" t="s">
        <v>72</v>
      </c>
    </row>
    <row r="3957" spans="1:31" x14ac:dyDescent="0.3">
      <c r="A3957">
        <v>1189833</v>
      </c>
      <c r="B3957" t="s">
        <v>89</v>
      </c>
      <c r="C3957" s="1">
        <v>44293</v>
      </c>
      <c r="D3957">
        <v>2021</v>
      </c>
      <c r="E3957" t="s">
        <v>52</v>
      </c>
      <c r="F3957">
        <v>2</v>
      </c>
      <c r="G3957">
        <v>3</v>
      </c>
      <c r="H3957" t="s">
        <v>78</v>
      </c>
      <c r="I3957">
        <v>3</v>
      </c>
      <c r="J3957" t="s">
        <v>79</v>
      </c>
      <c r="K3957">
        <v>4</v>
      </c>
      <c r="L3957" t="s">
        <v>90</v>
      </c>
      <c r="M3957" t="s">
        <v>125</v>
      </c>
      <c r="N3957">
        <v>3</v>
      </c>
      <c r="O3957" t="s">
        <v>126</v>
      </c>
      <c r="P3957">
        <v>1</v>
      </c>
      <c r="Q3957" t="s">
        <v>37</v>
      </c>
      <c r="R3957">
        <v>5</v>
      </c>
      <c r="S3957" t="s">
        <v>303</v>
      </c>
      <c r="T3957">
        <v>6</v>
      </c>
      <c r="U3957" t="s">
        <v>304</v>
      </c>
      <c r="V3957" t="s">
        <v>129</v>
      </c>
      <c r="W3957">
        <v>3</v>
      </c>
      <c r="X3957" t="s">
        <v>84</v>
      </c>
      <c r="Y3957">
        <v>45</v>
      </c>
      <c r="Z3957">
        <v>800</v>
      </c>
      <c r="AA3957">
        <v>360000</v>
      </c>
      <c r="AB3957">
        <v>144000</v>
      </c>
      <c r="AC3957">
        <v>0.4</v>
      </c>
      <c r="AD3957">
        <v>2</v>
      </c>
      <c r="AE3957" t="s">
        <v>72</v>
      </c>
    </row>
    <row r="3958" spans="1:31" x14ac:dyDescent="0.3">
      <c r="A3958">
        <v>1189833</v>
      </c>
      <c r="B3958" t="s">
        <v>89</v>
      </c>
      <c r="C3958" s="1">
        <v>44299</v>
      </c>
      <c r="D3958">
        <v>2021</v>
      </c>
      <c r="E3958" t="s">
        <v>52</v>
      </c>
      <c r="F3958">
        <v>2</v>
      </c>
      <c r="G3958">
        <v>3</v>
      </c>
      <c r="H3958" t="s">
        <v>78</v>
      </c>
      <c r="I3958">
        <v>3</v>
      </c>
      <c r="J3958" t="s">
        <v>79</v>
      </c>
      <c r="K3958">
        <v>4</v>
      </c>
      <c r="L3958" t="s">
        <v>90</v>
      </c>
      <c r="M3958" t="s">
        <v>125</v>
      </c>
      <c r="N3958">
        <v>3</v>
      </c>
      <c r="O3958" t="s">
        <v>126</v>
      </c>
      <c r="P3958">
        <v>1</v>
      </c>
      <c r="Q3958" t="s">
        <v>37</v>
      </c>
      <c r="R3958">
        <v>1</v>
      </c>
      <c r="S3958" t="s">
        <v>127</v>
      </c>
      <c r="T3958">
        <v>4</v>
      </c>
      <c r="U3958" t="s">
        <v>128</v>
      </c>
      <c r="V3958" t="s">
        <v>161</v>
      </c>
      <c r="W3958">
        <v>3</v>
      </c>
      <c r="X3958" t="s">
        <v>84</v>
      </c>
      <c r="Y3958">
        <v>45</v>
      </c>
      <c r="Z3958">
        <v>800</v>
      </c>
      <c r="AA3958">
        <v>360000</v>
      </c>
      <c r="AB3958">
        <v>144000</v>
      </c>
      <c r="AC3958">
        <v>0.4</v>
      </c>
      <c r="AD3958">
        <v>2</v>
      </c>
      <c r="AE3958" t="s">
        <v>72</v>
      </c>
    </row>
    <row r="3959" spans="1:31" x14ac:dyDescent="0.3">
      <c r="A3959">
        <v>1189833</v>
      </c>
      <c r="B3959" t="s">
        <v>89</v>
      </c>
      <c r="C3959" s="1">
        <v>44305</v>
      </c>
      <c r="D3959">
        <v>2021</v>
      </c>
      <c r="E3959" t="s">
        <v>52</v>
      </c>
      <c r="F3959">
        <v>2</v>
      </c>
      <c r="G3959">
        <v>3</v>
      </c>
      <c r="H3959" t="s">
        <v>78</v>
      </c>
      <c r="I3959">
        <v>3</v>
      </c>
      <c r="J3959" t="s">
        <v>79</v>
      </c>
      <c r="K3959">
        <v>4</v>
      </c>
      <c r="L3959" t="s">
        <v>90</v>
      </c>
      <c r="M3959" t="s">
        <v>125</v>
      </c>
      <c r="N3959">
        <v>3</v>
      </c>
      <c r="O3959" t="s">
        <v>126</v>
      </c>
      <c r="P3959">
        <v>1</v>
      </c>
      <c r="Q3959" t="s">
        <v>37</v>
      </c>
      <c r="R3959">
        <v>5</v>
      </c>
      <c r="S3959" t="s">
        <v>303</v>
      </c>
      <c r="T3959">
        <v>8</v>
      </c>
      <c r="U3959" t="s">
        <v>306</v>
      </c>
      <c r="V3959" t="s">
        <v>189</v>
      </c>
      <c r="W3959">
        <v>3</v>
      </c>
      <c r="X3959" t="s">
        <v>84</v>
      </c>
      <c r="Y3959">
        <v>45</v>
      </c>
      <c r="Z3959">
        <v>900</v>
      </c>
      <c r="AA3959">
        <v>405000</v>
      </c>
      <c r="AB3959">
        <v>162000</v>
      </c>
      <c r="AC3959">
        <v>0.4</v>
      </c>
      <c r="AD3959">
        <v>2</v>
      </c>
      <c r="AE3959" t="s">
        <v>72</v>
      </c>
    </row>
    <row r="3960" spans="1:31" x14ac:dyDescent="0.3">
      <c r="A3960">
        <v>1189833</v>
      </c>
      <c r="B3960" t="s">
        <v>89</v>
      </c>
      <c r="C3960" s="1">
        <v>44311</v>
      </c>
      <c r="D3960">
        <v>2021</v>
      </c>
      <c r="E3960" t="s">
        <v>52</v>
      </c>
      <c r="F3960">
        <v>2</v>
      </c>
      <c r="G3960">
        <v>3</v>
      </c>
      <c r="H3960" t="s">
        <v>78</v>
      </c>
      <c r="I3960">
        <v>3</v>
      </c>
      <c r="J3960" t="s">
        <v>79</v>
      </c>
      <c r="K3960">
        <v>4</v>
      </c>
      <c r="L3960" t="s">
        <v>90</v>
      </c>
      <c r="M3960" t="s">
        <v>125</v>
      </c>
      <c r="N3960">
        <v>3</v>
      </c>
      <c r="O3960" t="s">
        <v>126</v>
      </c>
      <c r="P3960">
        <v>1</v>
      </c>
      <c r="Q3960" t="s">
        <v>37</v>
      </c>
      <c r="R3960">
        <v>1</v>
      </c>
      <c r="S3960" t="s">
        <v>127</v>
      </c>
      <c r="T3960">
        <v>4</v>
      </c>
      <c r="U3960" t="s">
        <v>128</v>
      </c>
      <c r="V3960" t="s">
        <v>204</v>
      </c>
      <c r="W3960">
        <v>3</v>
      </c>
      <c r="X3960" t="s">
        <v>84</v>
      </c>
      <c r="Y3960">
        <v>45</v>
      </c>
      <c r="Z3960">
        <v>950</v>
      </c>
      <c r="AA3960">
        <v>427500</v>
      </c>
      <c r="AB3960">
        <v>171000</v>
      </c>
      <c r="AC3960">
        <v>0.4</v>
      </c>
      <c r="AD3960">
        <v>2</v>
      </c>
      <c r="AE3960" t="s">
        <v>72</v>
      </c>
    </row>
    <row r="3961" spans="1:31" x14ac:dyDescent="0.3">
      <c r="A3961">
        <v>1189833</v>
      </c>
      <c r="B3961" t="s">
        <v>89</v>
      </c>
      <c r="C3961" s="1">
        <v>44323</v>
      </c>
      <c r="D3961">
        <v>2021</v>
      </c>
      <c r="E3961" t="s">
        <v>53</v>
      </c>
      <c r="F3961">
        <v>2</v>
      </c>
      <c r="G3961">
        <v>3</v>
      </c>
      <c r="H3961" t="s">
        <v>78</v>
      </c>
      <c r="I3961">
        <v>3</v>
      </c>
      <c r="J3961" t="s">
        <v>79</v>
      </c>
      <c r="K3961">
        <v>4</v>
      </c>
      <c r="L3961" t="s">
        <v>90</v>
      </c>
      <c r="M3961" t="s">
        <v>125</v>
      </c>
      <c r="N3961">
        <v>3</v>
      </c>
      <c r="O3961" t="s">
        <v>126</v>
      </c>
      <c r="P3961">
        <v>1</v>
      </c>
      <c r="Q3961" t="s">
        <v>37</v>
      </c>
      <c r="R3961">
        <v>1</v>
      </c>
      <c r="S3961" t="s">
        <v>127</v>
      </c>
      <c r="T3961">
        <v>4</v>
      </c>
      <c r="U3961" t="s">
        <v>128</v>
      </c>
      <c r="V3961" t="s">
        <v>161</v>
      </c>
      <c r="W3961">
        <v>3</v>
      </c>
      <c r="X3961" t="s">
        <v>84</v>
      </c>
      <c r="Y3961">
        <v>50</v>
      </c>
      <c r="Z3961">
        <v>850</v>
      </c>
      <c r="AA3961">
        <v>425000</v>
      </c>
      <c r="AB3961">
        <v>170000</v>
      </c>
      <c r="AC3961">
        <v>0.4</v>
      </c>
      <c r="AD3961">
        <v>2</v>
      </c>
      <c r="AE3961" t="s">
        <v>72</v>
      </c>
    </row>
    <row r="3962" spans="1:31" x14ac:dyDescent="0.3">
      <c r="A3962">
        <v>1189833</v>
      </c>
      <c r="B3962" t="s">
        <v>89</v>
      </c>
      <c r="C3962" s="1">
        <v>44329</v>
      </c>
      <c r="D3962">
        <v>2021</v>
      </c>
      <c r="E3962" t="s">
        <v>53</v>
      </c>
      <c r="F3962">
        <v>2</v>
      </c>
      <c r="G3962">
        <v>3</v>
      </c>
      <c r="H3962" t="s">
        <v>78</v>
      </c>
      <c r="I3962">
        <v>3</v>
      </c>
      <c r="J3962" t="s">
        <v>79</v>
      </c>
      <c r="K3962">
        <v>4</v>
      </c>
      <c r="L3962" t="s">
        <v>90</v>
      </c>
      <c r="M3962" t="s">
        <v>125</v>
      </c>
      <c r="N3962">
        <v>3</v>
      </c>
      <c r="O3962" t="s">
        <v>126</v>
      </c>
      <c r="P3962">
        <v>1</v>
      </c>
      <c r="Q3962" t="s">
        <v>37</v>
      </c>
      <c r="R3962">
        <v>5</v>
      </c>
      <c r="S3962" t="s">
        <v>303</v>
      </c>
      <c r="T3962">
        <v>7</v>
      </c>
      <c r="U3962" t="s">
        <v>305</v>
      </c>
      <c r="V3962" t="s">
        <v>187</v>
      </c>
      <c r="W3962">
        <v>3</v>
      </c>
      <c r="X3962" t="s">
        <v>84</v>
      </c>
      <c r="Y3962">
        <v>50</v>
      </c>
      <c r="Z3962">
        <v>800</v>
      </c>
      <c r="AA3962">
        <v>400000</v>
      </c>
      <c r="AB3962">
        <v>160000</v>
      </c>
      <c r="AC3962">
        <v>0.4</v>
      </c>
      <c r="AD3962">
        <v>2</v>
      </c>
      <c r="AE3962" t="s">
        <v>72</v>
      </c>
    </row>
    <row r="3963" spans="1:31" x14ac:dyDescent="0.3">
      <c r="A3963">
        <v>1189833</v>
      </c>
      <c r="B3963" t="s">
        <v>89</v>
      </c>
      <c r="C3963" s="1">
        <v>44341</v>
      </c>
      <c r="D3963">
        <v>2021</v>
      </c>
      <c r="E3963" t="s">
        <v>53</v>
      </c>
      <c r="F3963">
        <v>2</v>
      </c>
      <c r="G3963">
        <v>3</v>
      </c>
      <c r="H3963" t="s">
        <v>78</v>
      </c>
      <c r="I3963">
        <v>3</v>
      </c>
      <c r="J3963" t="s">
        <v>79</v>
      </c>
      <c r="K3963">
        <v>4</v>
      </c>
      <c r="L3963" t="s">
        <v>90</v>
      </c>
      <c r="M3963" t="s">
        <v>125</v>
      </c>
      <c r="N3963">
        <v>3</v>
      </c>
      <c r="O3963" t="s">
        <v>126</v>
      </c>
      <c r="P3963">
        <v>1</v>
      </c>
      <c r="Q3963" t="s">
        <v>37</v>
      </c>
      <c r="R3963">
        <v>5</v>
      </c>
      <c r="S3963" t="s">
        <v>303</v>
      </c>
      <c r="T3963">
        <v>7</v>
      </c>
      <c r="U3963" t="s">
        <v>305</v>
      </c>
      <c r="V3963" t="s">
        <v>162</v>
      </c>
      <c r="W3963">
        <v>3</v>
      </c>
      <c r="X3963" t="s">
        <v>84</v>
      </c>
      <c r="Y3963">
        <v>50</v>
      </c>
      <c r="Z3963">
        <v>900</v>
      </c>
      <c r="AA3963">
        <v>450000</v>
      </c>
      <c r="AB3963">
        <v>180000</v>
      </c>
      <c r="AC3963">
        <v>0.4</v>
      </c>
      <c r="AD3963">
        <v>2</v>
      </c>
      <c r="AE3963" t="s">
        <v>72</v>
      </c>
    </row>
    <row r="3964" spans="1:31" x14ac:dyDescent="0.3">
      <c r="A3964">
        <v>1185732</v>
      </c>
      <c r="B3964" t="s">
        <v>30</v>
      </c>
      <c r="C3964" s="1">
        <v>44347</v>
      </c>
      <c r="D3964">
        <v>2021</v>
      </c>
      <c r="E3964" t="s">
        <v>53</v>
      </c>
      <c r="F3964">
        <v>2</v>
      </c>
      <c r="G3964">
        <v>3</v>
      </c>
      <c r="H3964" t="s">
        <v>78</v>
      </c>
      <c r="I3964">
        <v>3</v>
      </c>
      <c r="J3964" t="s">
        <v>79</v>
      </c>
      <c r="K3964">
        <v>4</v>
      </c>
      <c r="L3964" t="s">
        <v>90</v>
      </c>
      <c r="M3964" t="s">
        <v>125</v>
      </c>
      <c r="N3964">
        <v>3</v>
      </c>
      <c r="O3964" t="s">
        <v>126</v>
      </c>
      <c r="P3964">
        <v>1</v>
      </c>
      <c r="Q3964" t="s">
        <v>37</v>
      </c>
      <c r="R3964">
        <v>1</v>
      </c>
      <c r="S3964" t="s">
        <v>127</v>
      </c>
      <c r="T3964">
        <v>5</v>
      </c>
      <c r="U3964" t="s">
        <v>300</v>
      </c>
      <c r="V3964" t="s">
        <v>265</v>
      </c>
      <c r="W3964">
        <v>3</v>
      </c>
      <c r="X3964" t="s">
        <v>84</v>
      </c>
      <c r="Y3964">
        <v>45</v>
      </c>
      <c r="Z3964">
        <v>475</v>
      </c>
      <c r="AA3964">
        <v>213750</v>
      </c>
      <c r="AB3964">
        <v>85500</v>
      </c>
      <c r="AC3964">
        <v>0.4</v>
      </c>
      <c r="AD3964">
        <v>2</v>
      </c>
      <c r="AE3964" t="s">
        <v>72</v>
      </c>
    </row>
    <row r="3965" spans="1:31" x14ac:dyDescent="0.3">
      <c r="A3965">
        <v>1185732</v>
      </c>
      <c r="B3965" t="s">
        <v>30</v>
      </c>
      <c r="C3965" s="1">
        <v>44353</v>
      </c>
      <c r="D3965">
        <v>2021</v>
      </c>
      <c r="E3965" t="s">
        <v>54</v>
      </c>
      <c r="F3965">
        <v>2</v>
      </c>
      <c r="G3965">
        <v>4</v>
      </c>
      <c r="H3965" t="s">
        <v>139</v>
      </c>
      <c r="I3965">
        <v>4</v>
      </c>
      <c r="J3965" t="s">
        <v>218</v>
      </c>
      <c r="K3965">
        <v>5</v>
      </c>
      <c r="L3965" t="s">
        <v>219</v>
      </c>
      <c r="M3965" t="s">
        <v>125</v>
      </c>
      <c r="N3965">
        <v>3</v>
      </c>
      <c r="O3965" t="s">
        <v>126</v>
      </c>
      <c r="P3965">
        <v>1</v>
      </c>
      <c r="Q3965" t="s">
        <v>37</v>
      </c>
      <c r="R3965">
        <v>5</v>
      </c>
      <c r="S3965" t="s">
        <v>303</v>
      </c>
      <c r="T3965">
        <v>6</v>
      </c>
      <c r="U3965" t="s">
        <v>304</v>
      </c>
      <c r="V3965" t="s">
        <v>129</v>
      </c>
      <c r="W3965">
        <v>3</v>
      </c>
      <c r="X3965" t="s">
        <v>84</v>
      </c>
      <c r="Y3965">
        <v>45</v>
      </c>
      <c r="Z3965">
        <v>525</v>
      </c>
      <c r="AA3965">
        <v>236250</v>
      </c>
      <c r="AB3965">
        <v>94500</v>
      </c>
      <c r="AC3965">
        <v>0.4</v>
      </c>
      <c r="AD3965">
        <v>2</v>
      </c>
      <c r="AE3965" t="s">
        <v>72</v>
      </c>
    </row>
    <row r="3966" spans="1:31" x14ac:dyDescent="0.3">
      <c r="A3966">
        <v>1185732</v>
      </c>
      <c r="B3966" t="s">
        <v>30</v>
      </c>
      <c r="C3966" s="1">
        <v>44377</v>
      </c>
      <c r="D3966">
        <v>2021</v>
      </c>
      <c r="E3966" t="s">
        <v>54</v>
      </c>
      <c r="F3966">
        <v>2</v>
      </c>
      <c r="G3966">
        <v>4</v>
      </c>
      <c r="H3966" t="s">
        <v>139</v>
      </c>
      <c r="I3966">
        <v>4</v>
      </c>
      <c r="J3966" t="s">
        <v>218</v>
      </c>
      <c r="K3966">
        <v>5</v>
      </c>
      <c r="L3966" t="s">
        <v>219</v>
      </c>
      <c r="M3966" t="s">
        <v>125</v>
      </c>
      <c r="N3966">
        <v>3</v>
      </c>
      <c r="O3966" t="s">
        <v>126</v>
      </c>
      <c r="P3966">
        <v>1</v>
      </c>
      <c r="Q3966" t="s">
        <v>37</v>
      </c>
      <c r="R3966">
        <v>1</v>
      </c>
      <c r="S3966" t="s">
        <v>127</v>
      </c>
      <c r="T3966">
        <v>4</v>
      </c>
      <c r="U3966" t="s">
        <v>128</v>
      </c>
      <c r="V3966" t="s">
        <v>189</v>
      </c>
      <c r="W3966">
        <v>3</v>
      </c>
      <c r="X3966" t="s">
        <v>84</v>
      </c>
      <c r="Y3966">
        <v>50</v>
      </c>
      <c r="Z3966">
        <v>500</v>
      </c>
      <c r="AA3966">
        <v>250000</v>
      </c>
      <c r="AB3966">
        <v>100000</v>
      </c>
      <c r="AC3966">
        <v>0.4</v>
      </c>
      <c r="AD3966">
        <v>2</v>
      </c>
      <c r="AE3966" t="s">
        <v>72</v>
      </c>
    </row>
    <row r="3967" spans="1:31" x14ac:dyDescent="0.3">
      <c r="A3967">
        <v>1185732</v>
      </c>
      <c r="B3967" t="s">
        <v>30</v>
      </c>
      <c r="C3967" s="1">
        <v>44383</v>
      </c>
      <c r="D3967">
        <v>2021</v>
      </c>
      <c r="E3967" t="s">
        <v>55</v>
      </c>
      <c r="F3967">
        <v>3</v>
      </c>
      <c r="G3967">
        <v>4</v>
      </c>
      <c r="H3967" t="s">
        <v>139</v>
      </c>
      <c r="I3967">
        <v>4</v>
      </c>
      <c r="J3967" t="s">
        <v>218</v>
      </c>
      <c r="K3967">
        <v>5</v>
      </c>
      <c r="L3967" t="s">
        <v>219</v>
      </c>
      <c r="M3967" t="s">
        <v>125</v>
      </c>
      <c r="N3967">
        <v>3</v>
      </c>
      <c r="O3967" t="s">
        <v>126</v>
      </c>
      <c r="P3967">
        <v>1</v>
      </c>
      <c r="Q3967" t="s">
        <v>37</v>
      </c>
      <c r="R3967">
        <v>5</v>
      </c>
      <c r="S3967" t="s">
        <v>303</v>
      </c>
      <c r="T3967">
        <v>7</v>
      </c>
      <c r="U3967" t="s">
        <v>305</v>
      </c>
      <c r="V3967" t="s">
        <v>202</v>
      </c>
      <c r="W3967">
        <v>3</v>
      </c>
      <c r="X3967" t="s">
        <v>84</v>
      </c>
      <c r="Y3967">
        <v>50</v>
      </c>
      <c r="Z3967">
        <v>575</v>
      </c>
      <c r="AA3967">
        <v>287500</v>
      </c>
      <c r="AB3967">
        <v>115000</v>
      </c>
      <c r="AC3967">
        <v>0.4</v>
      </c>
      <c r="AD3967">
        <v>2</v>
      </c>
      <c r="AE3967" t="s">
        <v>72</v>
      </c>
    </row>
    <row r="3968" spans="1:31" x14ac:dyDescent="0.3">
      <c r="A3968">
        <v>1185732</v>
      </c>
      <c r="B3968" t="s">
        <v>30</v>
      </c>
      <c r="C3968" s="1">
        <v>44389</v>
      </c>
      <c r="D3968">
        <v>2021</v>
      </c>
      <c r="E3968" t="s">
        <v>55</v>
      </c>
      <c r="F3968">
        <v>3</v>
      </c>
      <c r="G3968">
        <v>4</v>
      </c>
      <c r="H3968" t="s">
        <v>139</v>
      </c>
      <c r="I3968">
        <v>4</v>
      </c>
      <c r="J3968" t="s">
        <v>218</v>
      </c>
      <c r="K3968">
        <v>5</v>
      </c>
      <c r="L3968" t="s">
        <v>219</v>
      </c>
      <c r="M3968" t="s">
        <v>125</v>
      </c>
      <c r="N3968">
        <v>3</v>
      </c>
      <c r="O3968" t="s">
        <v>126</v>
      </c>
      <c r="P3968">
        <v>1</v>
      </c>
      <c r="Q3968" t="s">
        <v>37</v>
      </c>
      <c r="R3968">
        <v>1</v>
      </c>
      <c r="S3968" t="s">
        <v>127</v>
      </c>
      <c r="T3968">
        <v>4</v>
      </c>
      <c r="U3968" t="s">
        <v>128</v>
      </c>
      <c r="V3968" t="s">
        <v>186</v>
      </c>
      <c r="W3968">
        <v>3</v>
      </c>
      <c r="X3968" t="s">
        <v>84</v>
      </c>
      <c r="Y3968">
        <v>50</v>
      </c>
      <c r="Z3968">
        <v>550</v>
      </c>
      <c r="AA3968">
        <v>275000</v>
      </c>
      <c r="AB3968">
        <v>110000</v>
      </c>
      <c r="AC3968">
        <v>0.4</v>
      </c>
      <c r="AD3968">
        <v>2</v>
      </c>
      <c r="AE3968" t="s">
        <v>72</v>
      </c>
    </row>
    <row r="3969" spans="1:31" x14ac:dyDescent="0.3">
      <c r="A3969">
        <v>1185732</v>
      </c>
      <c r="B3969" t="s">
        <v>30</v>
      </c>
      <c r="C3969" s="1">
        <v>44395</v>
      </c>
      <c r="D3969">
        <v>2021</v>
      </c>
      <c r="E3969" t="s">
        <v>55</v>
      </c>
      <c r="F3969">
        <v>3</v>
      </c>
      <c r="G3969">
        <v>4</v>
      </c>
      <c r="H3969" t="s">
        <v>139</v>
      </c>
      <c r="I3969">
        <v>4</v>
      </c>
      <c r="J3969" t="s">
        <v>218</v>
      </c>
      <c r="K3969">
        <v>5</v>
      </c>
      <c r="L3969" t="s">
        <v>219</v>
      </c>
      <c r="M3969" t="s">
        <v>125</v>
      </c>
      <c r="N3969">
        <v>3</v>
      </c>
      <c r="O3969" t="s">
        <v>126</v>
      </c>
      <c r="P3969">
        <v>1</v>
      </c>
      <c r="Q3969" t="s">
        <v>37</v>
      </c>
      <c r="R3969">
        <v>5</v>
      </c>
      <c r="S3969" t="s">
        <v>303</v>
      </c>
      <c r="T3969">
        <v>6</v>
      </c>
      <c r="U3969" t="s">
        <v>304</v>
      </c>
      <c r="V3969" t="s">
        <v>129</v>
      </c>
      <c r="W3969">
        <v>3</v>
      </c>
      <c r="X3969" t="s">
        <v>84</v>
      </c>
      <c r="Y3969">
        <v>50</v>
      </c>
      <c r="Z3969">
        <v>500</v>
      </c>
      <c r="AA3969">
        <v>250000</v>
      </c>
      <c r="AB3969">
        <v>100000</v>
      </c>
      <c r="AC3969">
        <v>0.4</v>
      </c>
      <c r="AD3969">
        <v>2</v>
      </c>
      <c r="AE3969" t="s">
        <v>72</v>
      </c>
    </row>
    <row r="3970" spans="1:31" x14ac:dyDescent="0.3">
      <c r="A3970">
        <v>1185732</v>
      </c>
      <c r="B3970" t="s">
        <v>30</v>
      </c>
      <c r="C3970" s="1">
        <v>44401</v>
      </c>
      <c r="D3970">
        <v>2021</v>
      </c>
      <c r="E3970" t="s">
        <v>55</v>
      </c>
      <c r="F3970">
        <v>3</v>
      </c>
      <c r="G3970">
        <v>4</v>
      </c>
      <c r="H3970" t="s">
        <v>139</v>
      </c>
      <c r="I3970">
        <v>4</v>
      </c>
      <c r="J3970" t="s">
        <v>218</v>
      </c>
      <c r="K3970">
        <v>5</v>
      </c>
      <c r="L3970" t="s">
        <v>219</v>
      </c>
      <c r="M3970" t="s">
        <v>125</v>
      </c>
      <c r="N3970">
        <v>3</v>
      </c>
      <c r="O3970" t="s">
        <v>126</v>
      </c>
      <c r="P3970">
        <v>1</v>
      </c>
      <c r="Q3970" t="s">
        <v>37</v>
      </c>
      <c r="R3970">
        <v>1</v>
      </c>
      <c r="S3970" t="s">
        <v>127</v>
      </c>
      <c r="T3970">
        <v>4</v>
      </c>
      <c r="U3970" t="s">
        <v>128</v>
      </c>
      <c r="V3970" t="s">
        <v>161</v>
      </c>
      <c r="W3970">
        <v>3</v>
      </c>
      <c r="X3970" t="s">
        <v>84</v>
      </c>
      <c r="Y3970">
        <v>60</v>
      </c>
      <c r="Z3970">
        <v>425</v>
      </c>
      <c r="AA3970">
        <v>255000</v>
      </c>
      <c r="AB3970">
        <v>102000</v>
      </c>
      <c r="AC3970">
        <v>0.4</v>
      </c>
      <c r="AD3970">
        <v>2</v>
      </c>
      <c r="AE3970" t="s">
        <v>72</v>
      </c>
    </row>
    <row r="3971" spans="1:31" x14ac:dyDescent="0.3">
      <c r="A3971">
        <v>1185732</v>
      </c>
      <c r="B3971" t="s">
        <v>30</v>
      </c>
      <c r="C3971" s="1">
        <v>44407</v>
      </c>
      <c r="D3971">
        <v>2021</v>
      </c>
      <c r="E3971" t="s">
        <v>55</v>
      </c>
      <c r="F3971">
        <v>3</v>
      </c>
      <c r="G3971">
        <v>4</v>
      </c>
      <c r="H3971" t="s">
        <v>139</v>
      </c>
      <c r="I3971">
        <v>4</v>
      </c>
      <c r="J3971" t="s">
        <v>218</v>
      </c>
      <c r="K3971">
        <v>5</v>
      </c>
      <c r="L3971" t="s">
        <v>219</v>
      </c>
      <c r="M3971" t="s">
        <v>125</v>
      </c>
      <c r="N3971">
        <v>3</v>
      </c>
      <c r="O3971" t="s">
        <v>126</v>
      </c>
      <c r="P3971">
        <v>1</v>
      </c>
      <c r="Q3971" t="s">
        <v>37</v>
      </c>
      <c r="R3971">
        <v>5</v>
      </c>
      <c r="S3971" t="s">
        <v>303</v>
      </c>
      <c r="T3971">
        <v>8</v>
      </c>
      <c r="U3971" t="s">
        <v>306</v>
      </c>
      <c r="V3971" t="s">
        <v>189</v>
      </c>
      <c r="W3971">
        <v>3</v>
      </c>
      <c r="X3971" t="s">
        <v>84</v>
      </c>
      <c r="Y3971">
        <v>60</v>
      </c>
      <c r="Z3971">
        <v>400</v>
      </c>
      <c r="AA3971">
        <v>240000</v>
      </c>
      <c r="AB3971">
        <v>96000</v>
      </c>
      <c r="AC3971">
        <v>0.4</v>
      </c>
      <c r="AD3971">
        <v>2</v>
      </c>
      <c r="AE3971" t="s">
        <v>72</v>
      </c>
    </row>
    <row r="3972" spans="1:31" x14ac:dyDescent="0.3">
      <c r="A3972">
        <v>1185732</v>
      </c>
      <c r="B3972" t="s">
        <v>30</v>
      </c>
      <c r="C3972" s="1">
        <v>44413</v>
      </c>
      <c r="D3972">
        <v>2021</v>
      </c>
      <c r="E3972" t="s">
        <v>31</v>
      </c>
      <c r="F3972">
        <v>3</v>
      </c>
      <c r="G3972">
        <v>4</v>
      </c>
      <c r="H3972" t="s">
        <v>139</v>
      </c>
      <c r="I3972">
        <v>4</v>
      </c>
      <c r="J3972" t="s">
        <v>218</v>
      </c>
      <c r="K3972">
        <v>5</v>
      </c>
      <c r="L3972" t="s">
        <v>219</v>
      </c>
      <c r="M3972" t="s">
        <v>125</v>
      </c>
      <c r="N3972">
        <v>3</v>
      </c>
      <c r="O3972" t="s">
        <v>126</v>
      </c>
      <c r="P3972">
        <v>1</v>
      </c>
      <c r="Q3972" t="s">
        <v>37</v>
      </c>
      <c r="R3972">
        <v>1</v>
      </c>
      <c r="S3972" t="s">
        <v>127</v>
      </c>
      <c r="T3972">
        <v>4</v>
      </c>
      <c r="U3972" t="s">
        <v>128</v>
      </c>
      <c r="V3972" t="s">
        <v>204</v>
      </c>
      <c r="W3972">
        <v>3</v>
      </c>
      <c r="X3972" t="s">
        <v>84</v>
      </c>
      <c r="Y3972">
        <v>60</v>
      </c>
      <c r="Z3972">
        <v>500</v>
      </c>
      <c r="AA3972">
        <v>300000</v>
      </c>
      <c r="AB3972">
        <v>120000</v>
      </c>
      <c r="AC3972">
        <v>0.4</v>
      </c>
      <c r="AD3972">
        <v>2</v>
      </c>
      <c r="AE3972" t="s">
        <v>72</v>
      </c>
    </row>
    <row r="3973" spans="1:31" x14ac:dyDescent="0.3">
      <c r="A3973">
        <v>1197831</v>
      </c>
      <c r="B3973" t="s">
        <v>73</v>
      </c>
      <c r="C3973" s="1">
        <v>44419</v>
      </c>
      <c r="D3973">
        <v>2021</v>
      </c>
      <c r="E3973" t="s">
        <v>31</v>
      </c>
      <c r="F3973">
        <v>3</v>
      </c>
      <c r="G3973">
        <v>4</v>
      </c>
      <c r="H3973" t="s">
        <v>139</v>
      </c>
      <c r="I3973">
        <v>4</v>
      </c>
      <c r="J3973" t="s">
        <v>218</v>
      </c>
      <c r="K3973">
        <v>5</v>
      </c>
      <c r="L3973" t="s">
        <v>219</v>
      </c>
      <c r="M3973" t="s">
        <v>125</v>
      </c>
      <c r="N3973">
        <v>3</v>
      </c>
      <c r="O3973" t="s">
        <v>126</v>
      </c>
      <c r="P3973">
        <v>1</v>
      </c>
      <c r="Q3973" t="s">
        <v>37</v>
      </c>
      <c r="R3973">
        <v>1</v>
      </c>
      <c r="S3973" t="s">
        <v>127</v>
      </c>
      <c r="T3973">
        <v>4</v>
      </c>
      <c r="U3973" t="s">
        <v>128</v>
      </c>
      <c r="V3973" t="s">
        <v>161</v>
      </c>
      <c r="W3973">
        <v>3</v>
      </c>
      <c r="X3973" t="s">
        <v>84</v>
      </c>
      <c r="Y3973">
        <v>20</v>
      </c>
      <c r="Z3973">
        <v>725</v>
      </c>
      <c r="AA3973">
        <v>145000</v>
      </c>
      <c r="AB3973">
        <v>43500</v>
      </c>
      <c r="AC3973">
        <v>0.3</v>
      </c>
      <c r="AD3973">
        <v>2</v>
      </c>
      <c r="AE3973" t="s">
        <v>72</v>
      </c>
    </row>
    <row r="3974" spans="1:31" x14ac:dyDescent="0.3">
      <c r="A3974">
        <v>1197831</v>
      </c>
      <c r="B3974" t="s">
        <v>73</v>
      </c>
      <c r="C3974" s="1">
        <v>44425</v>
      </c>
      <c r="D3974">
        <v>2021</v>
      </c>
      <c r="E3974" t="s">
        <v>31</v>
      </c>
      <c r="F3974">
        <v>3</v>
      </c>
      <c r="G3974">
        <v>2</v>
      </c>
      <c r="H3974" t="s">
        <v>74</v>
      </c>
      <c r="I3974">
        <v>2</v>
      </c>
      <c r="J3974" t="s">
        <v>75</v>
      </c>
      <c r="K3974">
        <v>6</v>
      </c>
      <c r="L3974" t="s">
        <v>91</v>
      </c>
      <c r="M3974" t="s">
        <v>125</v>
      </c>
      <c r="N3974">
        <v>3</v>
      </c>
      <c r="O3974" t="s">
        <v>126</v>
      </c>
      <c r="P3974">
        <v>1</v>
      </c>
      <c r="Q3974" t="s">
        <v>37</v>
      </c>
      <c r="R3974">
        <v>5</v>
      </c>
      <c r="S3974" t="s">
        <v>303</v>
      </c>
      <c r="T3974">
        <v>7</v>
      </c>
      <c r="U3974" t="s">
        <v>305</v>
      </c>
      <c r="V3974" t="s">
        <v>187</v>
      </c>
      <c r="W3974">
        <v>3</v>
      </c>
      <c r="X3974" t="s">
        <v>84</v>
      </c>
      <c r="Y3974">
        <v>25</v>
      </c>
      <c r="Z3974">
        <v>675</v>
      </c>
      <c r="AA3974">
        <v>168750</v>
      </c>
      <c r="AB3974">
        <v>50625</v>
      </c>
      <c r="AC3974">
        <v>0.3</v>
      </c>
      <c r="AD3974">
        <v>2</v>
      </c>
      <c r="AE3974" t="s">
        <v>72</v>
      </c>
    </row>
    <row r="3975" spans="1:31" x14ac:dyDescent="0.3">
      <c r="A3975">
        <v>1197831</v>
      </c>
      <c r="B3975" t="s">
        <v>73</v>
      </c>
      <c r="C3975" s="1">
        <v>44431</v>
      </c>
      <c r="D3975">
        <v>2021</v>
      </c>
      <c r="E3975" t="s">
        <v>31</v>
      </c>
      <c r="F3975">
        <v>3</v>
      </c>
      <c r="G3975">
        <v>2</v>
      </c>
      <c r="H3975" t="s">
        <v>74</v>
      </c>
      <c r="I3975">
        <v>2</v>
      </c>
      <c r="J3975" t="s">
        <v>75</v>
      </c>
      <c r="K3975">
        <v>6</v>
      </c>
      <c r="L3975" t="s">
        <v>91</v>
      </c>
      <c r="M3975" t="s">
        <v>125</v>
      </c>
      <c r="N3975">
        <v>3</v>
      </c>
      <c r="O3975" t="s">
        <v>126</v>
      </c>
      <c r="P3975">
        <v>1</v>
      </c>
      <c r="Q3975" t="s">
        <v>37</v>
      </c>
      <c r="R3975">
        <v>5</v>
      </c>
      <c r="S3975" t="s">
        <v>303</v>
      </c>
      <c r="T3975">
        <v>7</v>
      </c>
      <c r="U3975" t="s">
        <v>305</v>
      </c>
      <c r="V3975" t="s">
        <v>162</v>
      </c>
      <c r="W3975">
        <v>3</v>
      </c>
      <c r="X3975" t="s">
        <v>84</v>
      </c>
      <c r="Y3975">
        <v>30</v>
      </c>
      <c r="Z3975">
        <v>675</v>
      </c>
      <c r="AA3975">
        <v>202500</v>
      </c>
      <c r="AB3975">
        <v>70875</v>
      </c>
      <c r="AC3975">
        <v>0.35</v>
      </c>
      <c r="AD3975">
        <v>2</v>
      </c>
      <c r="AE3975" t="s">
        <v>72</v>
      </c>
    </row>
    <row r="3976" spans="1:31" x14ac:dyDescent="0.3">
      <c r="A3976">
        <v>1197831</v>
      </c>
      <c r="B3976" t="s">
        <v>73</v>
      </c>
      <c r="C3976" s="1">
        <v>44437</v>
      </c>
      <c r="D3976">
        <v>2021</v>
      </c>
      <c r="E3976" t="s">
        <v>31</v>
      </c>
      <c r="F3976">
        <v>3</v>
      </c>
      <c r="G3976">
        <v>2</v>
      </c>
      <c r="H3976" t="s">
        <v>74</v>
      </c>
      <c r="I3976">
        <v>2</v>
      </c>
      <c r="J3976" t="s">
        <v>75</v>
      </c>
      <c r="K3976">
        <v>6</v>
      </c>
      <c r="L3976" t="s">
        <v>91</v>
      </c>
      <c r="M3976" t="s">
        <v>125</v>
      </c>
      <c r="N3976">
        <v>3</v>
      </c>
      <c r="O3976" t="s">
        <v>126</v>
      </c>
      <c r="P3976">
        <v>1</v>
      </c>
      <c r="Q3976" t="s">
        <v>37</v>
      </c>
      <c r="R3976">
        <v>1</v>
      </c>
      <c r="S3976" t="s">
        <v>127</v>
      </c>
      <c r="T3976">
        <v>5</v>
      </c>
      <c r="U3976" t="s">
        <v>300</v>
      </c>
      <c r="V3976" t="s">
        <v>265</v>
      </c>
      <c r="W3976">
        <v>3</v>
      </c>
      <c r="X3976" t="s">
        <v>84</v>
      </c>
      <c r="Y3976">
        <v>20</v>
      </c>
      <c r="Z3976">
        <v>700</v>
      </c>
      <c r="AA3976">
        <v>140000</v>
      </c>
      <c r="AB3976">
        <v>49000</v>
      </c>
      <c r="AC3976">
        <v>0.35</v>
      </c>
      <c r="AD3976">
        <v>2</v>
      </c>
      <c r="AE3976" t="s">
        <v>72</v>
      </c>
    </row>
    <row r="3977" spans="1:31" x14ac:dyDescent="0.3">
      <c r="A3977">
        <v>1197831</v>
      </c>
      <c r="B3977" t="s">
        <v>73</v>
      </c>
      <c r="C3977" s="1">
        <v>44443</v>
      </c>
      <c r="D3977">
        <v>2021</v>
      </c>
      <c r="E3977" t="s">
        <v>43</v>
      </c>
      <c r="F3977">
        <v>3</v>
      </c>
      <c r="G3977">
        <v>2</v>
      </c>
      <c r="H3977" t="s">
        <v>74</v>
      </c>
      <c r="I3977">
        <v>2</v>
      </c>
      <c r="J3977" t="s">
        <v>75</v>
      </c>
      <c r="K3977">
        <v>6</v>
      </c>
      <c r="L3977" t="s">
        <v>91</v>
      </c>
      <c r="M3977" t="s">
        <v>125</v>
      </c>
      <c r="N3977">
        <v>3</v>
      </c>
      <c r="O3977" t="s">
        <v>126</v>
      </c>
      <c r="P3977">
        <v>1</v>
      </c>
      <c r="Q3977" t="s">
        <v>37</v>
      </c>
      <c r="R3977">
        <v>5</v>
      </c>
      <c r="S3977" t="s">
        <v>303</v>
      </c>
      <c r="T3977">
        <v>6</v>
      </c>
      <c r="U3977" t="s">
        <v>304</v>
      </c>
      <c r="V3977" t="s">
        <v>129</v>
      </c>
      <c r="W3977">
        <v>3</v>
      </c>
      <c r="X3977" t="s">
        <v>84</v>
      </c>
      <c r="Y3977">
        <v>20</v>
      </c>
      <c r="Z3977">
        <v>750</v>
      </c>
      <c r="AA3977">
        <v>150000</v>
      </c>
      <c r="AB3977">
        <v>52500</v>
      </c>
      <c r="AC3977">
        <v>0.35</v>
      </c>
      <c r="AD3977">
        <v>2</v>
      </c>
      <c r="AE3977" t="s">
        <v>72</v>
      </c>
    </row>
    <row r="3978" spans="1:31" x14ac:dyDescent="0.3">
      <c r="A3978">
        <v>1197831</v>
      </c>
      <c r="B3978" t="s">
        <v>73</v>
      </c>
      <c r="C3978" s="1">
        <v>44449</v>
      </c>
      <c r="D3978">
        <v>2021</v>
      </c>
      <c r="E3978" t="s">
        <v>43</v>
      </c>
      <c r="F3978">
        <v>3</v>
      </c>
      <c r="G3978">
        <v>2</v>
      </c>
      <c r="H3978" t="s">
        <v>74</v>
      </c>
      <c r="I3978">
        <v>2</v>
      </c>
      <c r="J3978" t="s">
        <v>75</v>
      </c>
      <c r="K3978">
        <v>6</v>
      </c>
      <c r="L3978" t="s">
        <v>91</v>
      </c>
      <c r="M3978" t="s">
        <v>125</v>
      </c>
      <c r="N3978">
        <v>3</v>
      </c>
      <c r="O3978" t="s">
        <v>126</v>
      </c>
      <c r="P3978">
        <v>1</v>
      </c>
      <c r="Q3978" t="s">
        <v>37</v>
      </c>
      <c r="R3978">
        <v>1</v>
      </c>
      <c r="S3978" t="s">
        <v>127</v>
      </c>
      <c r="T3978">
        <v>4</v>
      </c>
      <c r="U3978" t="s">
        <v>128</v>
      </c>
      <c r="V3978" t="s">
        <v>189</v>
      </c>
      <c r="W3978">
        <v>3</v>
      </c>
      <c r="X3978" t="s">
        <v>84</v>
      </c>
      <c r="Y3978">
        <v>45</v>
      </c>
      <c r="Z3978">
        <v>800</v>
      </c>
      <c r="AA3978">
        <v>360000</v>
      </c>
      <c r="AB3978">
        <v>125999.99999999999</v>
      </c>
      <c r="AC3978">
        <v>0.35</v>
      </c>
      <c r="AD3978">
        <v>2</v>
      </c>
      <c r="AE3978" t="s">
        <v>72</v>
      </c>
    </row>
    <row r="3979" spans="1:31" x14ac:dyDescent="0.3">
      <c r="A3979">
        <v>1197831</v>
      </c>
      <c r="B3979" t="s">
        <v>73</v>
      </c>
      <c r="C3979" s="1">
        <v>44455</v>
      </c>
      <c r="D3979">
        <v>2021</v>
      </c>
      <c r="E3979" t="s">
        <v>43</v>
      </c>
      <c r="F3979">
        <v>3</v>
      </c>
      <c r="G3979">
        <v>2</v>
      </c>
      <c r="H3979" t="s">
        <v>74</v>
      </c>
      <c r="I3979">
        <v>2</v>
      </c>
      <c r="J3979" t="s">
        <v>75</v>
      </c>
      <c r="K3979">
        <v>6</v>
      </c>
      <c r="L3979" t="s">
        <v>91</v>
      </c>
      <c r="M3979" t="s">
        <v>125</v>
      </c>
      <c r="N3979">
        <v>3</v>
      </c>
      <c r="O3979" t="s">
        <v>126</v>
      </c>
      <c r="P3979">
        <v>1</v>
      </c>
      <c r="Q3979" t="s">
        <v>37</v>
      </c>
      <c r="R3979">
        <v>5</v>
      </c>
      <c r="S3979" t="s">
        <v>303</v>
      </c>
      <c r="T3979">
        <v>7</v>
      </c>
      <c r="U3979" t="s">
        <v>305</v>
      </c>
      <c r="V3979" t="s">
        <v>202</v>
      </c>
      <c r="W3979">
        <v>3</v>
      </c>
      <c r="X3979" t="s">
        <v>84</v>
      </c>
      <c r="Y3979">
        <v>45</v>
      </c>
      <c r="Z3979">
        <v>825</v>
      </c>
      <c r="AA3979">
        <v>371250</v>
      </c>
      <c r="AB3979">
        <v>148500</v>
      </c>
      <c r="AC3979">
        <v>0.39999999999999997</v>
      </c>
      <c r="AD3979">
        <v>2</v>
      </c>
      <c r="AE3979" t="s">
        <v>72</v>
      </c>
    </row>
    <row r="3980" spans="1:31" x14ac:dyDescent="0.3">
      <c r="A3980">
        <v>1197831</v>
      </c>
      <c r="B3980" t="s">
        <v>73</v>
      </c>
      <c r="C3980" s="1">
        <v>44461</v>
      </c>
      <c r="D3980">
        <v>2021</v>
      </c>
      <c r="E3980" t="s">
        <v>43</v>
      </c>
      <c r="F3980">
        <v>3</v>
      </c>
      <c r="G3980">
        <v>2</v>
      </c>
      <c r="H3980" t="s">
        <v>74</v>
      </c>
      <c r="I3980">
        <v>2</v>
      </c>
      <c r="J3980" t="s">
        <v>75</v>
      </c>
      <c r="K3980">
        <v>6</v>
      </c>
      <c r="L3980" t="s">
        <v>91</v>
      </c>
      <c r="M3980" t="s">
        <v>125</v>
      </c>
      <c r="N3980">
        <v>3</v>
      </c>
      <c r="O3980" t="s">
        <v>126</v>
      </c>
      <c r="P3980">
        <v>1</v>
      </c>
      <c r="Q3980" t="s">
        <v>37</v>
      </c>
      <c r="R3980">
        <v>1</v>
      </c>
      <c r="S3980" t="s">
        <v>127</v>
      </c>
      <c r="T3980">
        <v>4</v>
      </c>
      <c r="U3980" t="s">
        <v>128</v>
      </c>
      <c r="V3980" t="s">
        <v>186</v>
      </c>
      <c r="W3980">
        <v>3</v>
      </c>
      <c r="X3980" t="s">
        <v>84</v>
      </c>
      <c r="Y3980">
        <v>50</v>
      </c>
      <c r="Z3980">
        <v>800</v>
      </c>
      <c r="AA3980">
        <v>400000</v>
      </c>
      <c r="AB3980">
        <v>160000</v>
      </c>
      <c r="AC3980">
        <v>0.39999999999999997</v>
      </c>
      <c r="AD3980">
        <v>2</v>
      </c>
      <c r="AE3980" t="s">
        <v>72</v>
      </c>
    </row>
    <row r="3981" spans="1:31" x14ac:dyDescent="0.3">
      <c r="A3981">
        <v>1197831</v>
      </c>
      <c r="B3981" t="s">
        <v>73</v>
      </c>
      <c r="C3981" s="1">
        <v>44467</v>
      </c>
      <c r="D3981">
        <v>2021</v>
      </c>
      <c r="E3981" t="s">
        <v>43</v>
      </c>
      <c r="F3981">
        <v>3</v>
      </c>
      <c r="G3981">
        <v>2</v>
      </c>
      <c r="H3981" t="s">
        <v>74</v>
      </c>
      <c r="I3981">
        <v>2</v>
      </c>
      <c r="J3981" t="s">
        <v>75</v>
      </c>
      <c r="K3981">
        <v>6</v>
      </c>
      <c r="L3981" t="s">
        <v>91</v>
      </c>
      <c r="M3981" t="s">
        <v>125</v>
      </c>
      <c r="N3981">
        <v>3</v>
      </c>
      <c r="O3981" t="s">
        <v>126</v>
      </c>
      <c r="P3981">
        <v>1</v>
      </c>
      <c r="Q3981" t="s">
        <v>37</v>
      </c>
      <c r="R3981">
        <v>5</v>
      </c>
      <c r="S3981" t="s">
        <v>303</v>
      </c>
      <c r="T3981">
        <v>6</v>
      </c>
      <c r="U3981" t="s">
        <v>304</v>
      </c>
      <c r="V3981" t="s">
        <v>129</v>
      </c>
      <c r="W3981">
        <v>3</v>
      </c>
      <c r="X3981" t="s">
        <v>84</v>
      </c>
      <c r="Y3981">
        <v>55</v>
      </c>
      <c r="Z3981">
        <v>725</v>
      </c>
      <c r="AA3981">
        <v>398750</v>
      </c>
      <c r="AB3981">
        <v>159500</v>
      </c>
      <c r="AC3981">
        <v>0.39999999999999997</v>
      </c>
      <c r="AD3981">
        <v>2</v>
      </c>
      <c r="AE3981" t="s">
        <v>72</v>
      </c>
    </row>
    <row r="3982" spans="1:31" x14ac:dyDescent="0.3">
      <c r="A3982">
        <v>1197831</v>
      </c>
      <c r="B3982" t="s">
        <v>73</v>
      </c>
      <c r="C3982" s="1">
        <v>44473</v>
      </c>
      <c r="D3982">
        <v>2021</v>
      </c>
      <c r="E3982" t="s">
        <v>44</v>
      </c>
      <c r="F3982">
        <v>4</v>
      </c>
      <c r="G3982">
        <v>2</v>
      </c>
      <c r="H3982" t="s">
        <v>74</v>
      </c>
      <c r="I3982">
        <v>2</v>
      </c>
      <c r="J3982" t="s">
        <v>75</v>
      </c>
      <c r="K3982">
        <v>6</v>
      </c>
      <c r="L3982" t="s">
        <v>91</v>
      </c>
      <c r="M3982" t="s">
        <v>125</v>
      </c>
      <c r="N3982">
        <v>3</v>
      </c>
      <c r="O3982" t="s">
        <v>126</v>
      </c>
      <c r="P3982">
        <v>1</v>
      </c>
      <c r="Q3982" t="s">
        <v>37</v>
      </c>
      <c r="R3982">
        <v>1</v>
      </c>
      <c r="S3982" t="s">
        <v>127</v>
      </c>
      <c r="T3982">
        <v>4</v>
      </c>
      <c r="U3982" t="s">
        <v>128</v>
      </c>
      <c r="V3982" t="s">
        <v>161</v>
      </c>
      <c r="W3982">
        <v>3</v>
      </c>
      <c r="X3982" t="s">
        <v>84</v>
      </c>
      <c r="Y3982">
        <v>40</v>
      </c>
      <c r="Z3982">
        <v>625</v>
      </c>
      <c r="AA3982">
        <v>250000</v>
      </c>
      <c r="AB3982">
        <v>99999.999999999985</v>
      </c>
      <c r="AC3982">
        <v>0.39999999999999997</v>
      </c>
      <c r="AD3982">
        <v>2</v>
      </c>
      <c r="AE3982" t="s">
        <v>72</v>
      </c>
    </row>
    <row r="3983" spans="1:31" x14ac:dyDescent="0.3">
      <c r="A3983">
        <v>1197831</v>
      </c>
      <c r="B3983" t="s">
        <v>73</v>
      </c>
      <c r="C3983" s="1">
        <v>44485</v>
      </c>
      <c r="D3983">
        <v>2021</v>
      </c>
      <c r="E3983" t="s">
        <v>44</v>
      </c>
      <c r="F3983">
        <v>4</v>
      </c>
      <c r="G3983">
        <v>2</v>
      </c>
      <c r="H3983" t="s">
        <v>74</v>
      </c>
      <c r="I3983">
        <v>2</v>
      </c>
      <c r="J3983" t="s">
        <v>75</v>
      </c>
      <c r="K3983">
        <v>6</v>
      </c>
      <c r="L3983" t="s">
        <v>91</v>
      </c>
      <c r="M3983" t="s">
        <v>125</v>
      </c>
      <c r="N3983">
        <v>3</v>
      </c>
      <c r="O3983" t="s">
        <v>126</v>
      </c>
      <c r="P3983">
        <v>1</v>
      </c>
      <c r="Q3983" t="s">
        <v>37</v>
      </c>
      <c r="R3983">
        <v>5</v>
      </c>
      <c r="S3983" t="s">
        <v>303</v>
      </c>
      <c r="T3983">
        <v>8</v>
      </c>
      <c r="U3983" t="s">
        <v>306</v>
      </c>
      <c r="V3983" t="s">
        <v>189</v>
      </c>
      <c r="W3983">
        <v>3</v>
      </c>
      <c r="X3983" t="s">
        <v>84</v>
      </c>
      <c r="Y3983">
        <v>60</v>
      </c>
      <c r="Z3983">
        <v>825</v>
      </c>
      <c r="AA3983">
        <v>495000</v>
      </c>
      <c r="AB3983">
        <v>197999.99999999997</v>
      </c>
      <c r="AC3983">
        <v>0.39999999999999997</v>
      </c>
      <c r="AD3983">
        <v>2</v>
      </c>
      <c r="AE3983" t="s">
        <v>72</v>
      </c>
    </row>
    <row r="3984" spans="1:31" x14ac:dyDescent="0.3">
      <c r="A3984">
        <v>1185732</v>
      </c>
      <c r="B3984" t="s">
        <v>30</v>
      </c>
      <c r="C3984" s="1">
        <v>44491</v>
      </c>
      <c r="D3984">
        <v>2021</v>
      </c>
      <c r="E3984" t="s">
        <v>44</v>
      </c>
      <c r="F3984">
        <v>4</v>
      </c>
      <c r="G3984">
        <v>2</v>
      </c>
      <c r="H3984" t="s">
        <v>74</v>
      </c>
      <c r="I3984">
        <v>2</v>
      </c>
      <c r="J3984" t="s">
        <v>75</v>
      </c>
      <c r="K3984">
        <v>6</v>
      </c>
      <c r="L3984" t="s">
        <v>91</v>
      </c>
      <c r="M3984" t="s">
        <v>125</v>
      </c>
      <c r="N3984">
        <v>3</v>
      </c>
      <c r="O3984" t="s">
        <v>126</v>
      </c>
      <c r="P3984">
        <v>1</v>
      </c>
      <c r="Q3984" t="s">
        <v>37</v>
      </c>
      <c r="R3984">
        <v>1</v>
      </c>
      <c r="S3984" t="s">
        <v>127</v>
      </c>
      <c r="T3984">
        <v>4</v>
      </c>
      <c r="U3984" t="s">
        <v>128</v>
      </c>
      <c r="V3984" t="s">
        <v>204</v>
      </c>
      <c r="W3984">
        <v>3</v>
      </c>
      <c r="X3984" t="s">
        <v>84</v>
      </c>
      <c r="Y3984">
        <v>45</v>
      </c>
      <c r="Z3984">
        <v>425</v>
      </c>
      <c r="AA3984">
        <v>191250</v>
      </c>
      <c r="AB3984">
        <v>105187.50000000001</v>
      </c>
      <c r="AC3984">
        <v>0.55000000000000004</v>
      </c>
      <c r="AD3984">
        <v>2</v>
      </c>
      <c r="AE3984" t="s">
        <v>72</v>
      </c>
    </row>
    <row r="3985" spans="1:31" x14ac:dyDescent="0.3">
      <c r="A3985">
        <v>1185732</v>
      </c>
      <c r="B3985" t="s">
        <v>30</v>
      </c>
      <c r="C3985" s="1">
        <v>44497</v>
      </c>
      <c r="D3985">
        <v>2021</v>
      </c>
      <c r="E3985" t="s">
        <v>44</v>
      </c>
      <c r="F3985">
        <v>4</v>
      </c>
      <c r="G3985">
        <v>1</v>
      </c>
      <c r="H3985" t="s">
        <v>32</v>
      </c>
      <c r="I3985">
        <v>5</v>
      </c>
      <c r="J3985" t="s">
        <v>92</v>
      </c>
      <c r="K3985">
        <v>7</v>
      </c>
      <c r="L3985" t="s">
        <v>93</v>
      </c>
      <c r="M3985" t="s">
        <v>125</v>
      </c>
      <c r="N3985">
        <v>3</v>
      </c>
      <c r="O3985" t="s">
        <v>126</v>
      </c>
      <c r="P3985">
        <v>1</v>
      </c>
      <c r="Q3985" t="s">
        <v>37</v>
      </c>
      <c r="R3985">
        <v>1</v>
      </c>
      <c r="S3985" t="s">
        <v>127</v>
      </c>
      <c r="T3985">
        <v>4</v>
      </c>
      <c r="U3985" t="s">
        <v>128</v>
      </c>
      <c r="V3985" t="s">
        <v>161</v>
      </c>
      <c r="W3985">
        <v>3</v>
      </c>
      <c r="X3985" t="s">
        <v>84</v>
      </c>
      <c r="Y3985">
        <v>45</v>
      </c>
      <c r="Z3985">
        <v>475</v>
      </c>
      <c r="AA3985">
        <v>213750</v>
      </c>
      <c r="AB3985">
        <v>117562.50000000001</v>
      </c>
      <c r="AC3985">
        <v>0.55000000000000004</v>
      </c>
      <c r="AD3985">
        <v>2</v>
      </c>
      <c r="AE3985" t="s">
        <v>72</v>
      </c>
    </row>
    <row r="3986" spans="1:31" x14ac:dyDescent="0.3">
      <c r="A3986">
        <v>1185732</v>
      </c>
      <c r="B3986" t="s">
        <v>30</v>
      </c>
      <c r="C3986" s="1">
        <v>44503</v>
      </c>
      <c r="D3986">
        <v>2021</v>
      </c>
      <c r="E3986" t="s">
        <v>45</v>
      </c>
      <c r="F3986">
        <v>4</v>
      </c>
      <c r="G3986">
        <v>1</v>
      </c>
      <c r="H3986" t="s">
        <v>32</v>
      </c>
      <c r="I3986">
        <v>5</v>
      </c>
      <c r="J3986" t="s">
        <v>92</v>
      </c>
      <c r="K3986">
        <v>7</v>
      </c>
      <c r="L3986" t="s">
        <v>93</v>
      </c>
      <c r="M3986" t="s">
        <v>125</v>
      </c>
      <c r="N3986">
        <v>3</v>
      </c>
      <c r="O3986" t="s">
        <v>126</v>
      </c>
      <c r="P3986">
        <v>1</v>
      </c>
      <c r="Q3986" t="s">
        <v>37</v>
      </c>
      <c r="R3986">
        <v>5</v>
      </c>
      <c r="S3986" t="s">
        <v>303</v>
      </c>
      <c r="T3986">
        <v>7</v>
      </c>
      <c r="U3986" t="s">
        <v>305</v>
      </c>
      <c r="V3986" t="s">
        <v>187</v>
      </c>
      <c r="W3986">
        <v>3</v>
      </c>
      <c r="X3986" t="s">
        <v>84</v>
      </c>
      <c r="Y3986">
        <v>50</v>
      </c>
      <c r="Z3986">
        <v>445</v>
      </c>
      <c r="AA3986">
        <v>222500</v>
      </c>
      <c r="AB3986">
        <v>122375.00000000001</v>
      </c>
      <c r="AC3986">
        <v>0.55000000000000004</v>
      </c>
      <c r="AD3986">
        <v>2</v>
      </c>
      <c r="AE3986" t="s">
        <v>72</v>
      </c>
    </row>
    <row r="3987" spans="1:31" x14ac:dyDescent="0.3">
      <c r="A3987">
        <v>1185732</v>
      </c>
      <c r="B3987" t="s">
        <v>30</v>
      </c>
      <c r="C3987" s="1">
        <v>44509</v>
      </c>
      <c r="D3987">
        <v>2021</v>
      </c>
      <c r="E3987" t="s">
        <v>45</v>
      </c>
      <c r="F3987">
        <v>4</v>
      </c>
      <c r="G3987">
        <v>1</v>
      </c>
      <c r="H3987" t="s">
        <v>32</v>
      </c>
      <c r="I3987">
        <v>5</v>
      </c>
      <c r="J3987" t="s">
        <v>92</v>
      </c>
      <c r="K3987">
        <v>7</v>
      </c>
      <c r="L3987" t="s">
        <v>93</v>
      </c>
      <c r="M3987" t="s">
        <v>125</v>
      </c>
      <c r="N3987">
        <v>3</v>
      </c>
      <c r="O3987" t="s">
        <v>126</v>
      </c>
      <c r="P3987">
        <v>1</v>
      </c>
      <c r="Q3987" t="s">
        <v>37</v>
      </c>
      <c r="R3987">
        <v>5</v>
      </c>
      <c r="S3987" t="s">
        <v>303</v>
      </c>
      <c r="T3987">
        <v>7</v>
      </c>
      <c r="U3987" t="s">
        <v>305</v>
      </c>
      <c r="V3987" t="s">
        <v>162</v>
      </c>
      <c r="W3987">
        <v>3</v>
      </c>
      <c r="X3987" t="s">
        <v>84</v>
      </c>
      <c r="Y3987">
        <v>50</v>
      </c>
      <c r="Z3987">
        <v>450</v>
      </c>
      <c r="AA3987">
        <v>225000</v>
      </c>
      <c r="AB3987">
        <v>112500</v>
      </c>
      <c r="AC3987">
        <v>0.5</v>
      </c>
      <c r="AD3987">
        <v>2</v>
      </c>
      <c r="AE3987" t="s">
        <v>72</v>
      </c>
    </row>
    <row r="3988" spans="1:31" x14ac:dyDescent="0.3">
      <c r="A3988">
        <v>1185732</v>
      </c>
      <c r="B3988" t="s">
        <v>30</v>
      </c>
      <c r="C3988" s="1">
        <v>44515</v>
      </c>
      <c r="D3988">
        <v>2021</v>
      </c>
      <c r="E3988" t="s">
        <v>45</v>
      </c>
      <c r="F3988">
        <v>4</v>
      </c>
      <c r="G3988">
        <v>1</v>
      </c>
      <c r="H3988" t="s">
        <v>32</v>
      </c>
      <c r="I3988">
        <v>5</v>
      </c>
      <c r="J3988" t="s">
        <v>92</v>
      </c>
      <c r="K3988">
        <v>7</v>
      </c>
      <c r="L3988" t="s">
        <v>93</v>
      </c>
      <c r="M3988" t="s">
        <v>125</v>
      </c>
      <c r="N3988">
        <v>3</v>
      </c>
      <c r="O3988" t="s">
        <v>126</v>
      </c>
      <c r="P3988">
        <v>1</v>
      </c>
      <c r="Q3988" t="s">
        <v>37</v>
      </c>
      <c r="R3988">
        <v>1</v>
      </c>
      <c r="S3988" t="s">
        <v>127</v>
      </c>
      <c r="T3988">
        <v>5</v>
      </c>
      <c r="U3988" t="s">
        <v>300</v>
      </c>
      <c r="V3988" t="s">
        <v>265</v>
      </c>
      <c r="W3988">
        <v>3</v>
      </c>
      <c r="X3988" t="s">
        <v>84</v>
      </c>
      <c r="Y3988">
        <v>60</v>
      </c>
      <c r="Z3988">
        <v>470</v>
      </c>
      <c r="AA3988">
        <v>282000</v>
      </c>
      <c r="AB3988">
        <v>141000</v>
      </c>
      <c r="AC3988">
        <v>0.5</v>
      </c>
      <c r="AD3988">
        <v>2</v>
      </c>
      <c r="AE3988" t="s">
        <v>72</v>
      </c>
    </row>
    <row r="3989" spans="1:31" x14ac:dyDescent="0.3">
      <c r="A3989">
        <v>1185732</v>
      </c>
      <c r="B3989" t="s">
        <v>30</v>
      </c>
      <c r="C3989" s="1">
        <v>44521</v>
      </c>
      <c r="D3989">
        <v>2021</v>
      </c>
      <c r="E3989" t="s">
        <v>45</v>
      </c>
      <c r="F3989">
        <v>4</v>
      </c>
      <c r="G3989">
        <v>1</v>
      </c>
      <c r="H3989" t="s">
        <v>32</v>
      </c>
      <c r="I3989">
        <v>5</v>
      </c>
      <c r="J3989" t="s">
        <v>92</v>
      </c>
      <c r="K3989">
        <v>7</v>
      </c>
      <c r="L3989" t="s">
        <v>93</v>
      </c>
      <c r="M3989" t="s">
        <v>125</v>
      </c>
      <c r="N3989">
        <v>3</v>
      </c>
      <c r="O3989" t="s">
        <v>126</v>
      </c>
      <c r="P3989">
        <v>1</v>
      </c>
      <c r="Q3989" t="s">
        <v>37</v>
      </c>
      <c r="R3989">
        <v>1</v>
      </c>
      <c r="S3989" t="s">
        <v>127</v>
      </c>
      <c r="T3989">
        <v>4</v>
      </c>
      <c r="U3989" t="s">
        <v>128</v>
      </c>
      <c r="V3989" t="s">
        <v>161</v>
      </c>
      <c r="W3989">
        <v>3</v>
      </c>
      <c r="X3989" t="s">
        <v>84</v>
      </c>
      <c r="Y3989">
        <v>65</v>
      </c>
      <c r="Z3989">
        <v>500</v>
      </c>
      <c r="AA3989">
        <v>325000</v>
      </c>
      <c r="AB3989">
        <v>178750</v>
      </c>
      <c r="AC3989">
        <v>0.55000000000000004</v>
      </c>
      <c r="AD3989">
        <v>2</v>
      </c>
      <c r="AE3989" t="s">
        <v>72</v>
      </c>
    </row>
    <row r="3990" spans="1:31" x14ac:dyDescent="0.3">
      <c r="A3990">
        <v>1185732</v>
      </c>
      <c r="B3990" t="s">
        <v>30</v>
      </c>
      <c r="C3990" s="1">
        <v>44533</v>
      </c>
      <c r="D3990">
        <v>2021</v>
      </c>
      <c r="E3990" t="s">
        <v>46</v>
      </c>
      <c r="F3990">
        <v>4</v>
      </c>
      <c r="G3990">
        <v>1</v>
      </c>
      <c r="H3990" t="s">
        <v>32</v>
      </c>
      <c r="I3990">
        <v>5</v>
      </c>
      <c r="J3990" t="s">
        <v>92</v>
      </c>
      <c r="K3990">
        <v>7</v>
      </c>
      <c r="L3990" t="s">
        <v>93</v>
      </c>
      <c r="M3990" t="s">
        <v>125</v>
      </c>
      <c r="N3990">
        <v>3</v>
      </c>
      <c r="O3990" t="s">
        <v>126</v>
      </c>
      <c r="P3990">
        <v>1</v>
      </c>
      <c r="Q3990" t="s">
        <v>37</v>
      </c>
      <c r="R3990">
        <v>5</v>
      </c>
      <c r="S3990" t="s">
        <v>303</v>
      </c>
      <c r="T3990">
        <v>7</v>
      </c>
      <c r="U3990" t="s">
        <v>305</v>
      </c>
      <c r="V3990" t="s">
        <v>187</v>
      </c>
      <c r="W3990">
        <v>3</v>
      </c>
      <c r="X3990" t="s">
        <v>84</v>
      </c>
      <c r="Y3990">
        <v>65</v>
      </c>
      <c r="Z3990">
        <v>525</v>
      </c>
      <c r="AA3990">
        <v>341250</v>
      </c>
      <c r="AB3990">
        <v>187687.50000000003</v>
      </c>
      <c r="AC3990">
        <v>0.55000000000000004</v>
      </c>
      <c r="AD3990">
        <v>2</v>
      </c>
      <c r="AE3990" t="s">
        <v>72</v>
      </c>
    </row>
    <row r="3991" spans="1:31" x14ac:dyDescent="0.3">
      <c r="A3991">
        <v>1185732</v>
      </c>
      <c r="B3991" t="s">
        <v>30</v>
      </c>
      <c r="C3991" s="1">
        <v>44539</v>
      </c>
      <c r="D3991">
        <v>2021</v>
      </c>
      <c r="E3991" t="s">
        <v>46</v>
      </c>
      <c r="F3991">
        <v>4</v>
      </c>
      <c r="G3991">
        <v>1</v>
      </c>
      <c r="H3991" t="s">
        <v>32</v>
      </c>
      <c r="I3991">
        <v>5</v>
      </c>
      <c r="J3991" t="s">
        <v>92</v>
      </c>
      <c r="K3991">
        <v>7</v>
      </c>
      <c r="L3991" t="s">
        <v>93</v>
      </c>
      <c r="M3991" t="s">
        <v>125</v>
      </c>
      <c r="N3991">
        <v>3</v>
      </c>
      <c r="O3991" t="s">
        <v>126</v>
      </c>
      <c r="P3991">
        <v>1</v>
      </c>
      <c r="Q3991" t="s">
        <v>37</v>
      </c>
      <c r="R3991">
        <v>5</v>
      </c>
      <c r="S3991" t="s">
        <v>303</v>
      </c>
      <c r="T3991">
        <v>7</v>
      </c>
      <c r="U3991" t="s">
        <v>305</v>
      </c>
      <c r="V3991" t="s">
        <v>162</v>
      </c>
      <c r="W3991">
        <v>3</v>
      </c>
      <c r="X3991" t="s">
        <v>84</v>
      </c>
      <c r="Y3991">
        <v>65</v>
      </c>
      <c r="Z3991">
        <v>475</v>
      </c>
      <c r="AA3991">
        <v>308750</v>
      </c>
      <c r="AB3991">
        <v>154375</v>
      </c>
      <c r="AC3991">
        <v>0.5</v>
      </c>
      <c r="AD3991">
        <v>2</v>
      </c>
      <c r="AE3991" t="s">
        <v>72</v>
      </c>
    </row>
    <row r="3992" spans="1:31" x14ac:dyDescent="0.3">
      <c r="A3992">
        <v>1185732</v>
      </c>
      <c r="B3992" t="s">
        <v>30</v>
      </c>
      <c r="C3992" s="1">
        <v>44545</v>
      </c>
      <c r="D3992">
        <v>2021</v>
      </c>
      <c r="E3992" t="s">
        <v>46</v>
      </c>
      <c r="F3992">
        <v>4</v>
      </c>
      <c r="G3992">
        <v>1</v>
      </c>
      <c r="H3992" t="s">
        <v>32</v>
      </c>
      <c r="I3992">
        <v>5</v>
      </c>
      <c r="J3992" t="s">
        <v>92</v>
      </c>
      <c r="K3992">
        <v>7</v>
      </c>
      <c r="L3992" t="s">
        <v>93</v>
      </c>
      <c r="M3992" t="s">
        <v>125</v>
      </c>
      <c r="N3992">
        <v>3</v>
      </c>
      <c r="O3992" t="s">
        <v>126</v>
      </c>
      <c r="P3992">
        <v>1</v>
      </c>
      <c r="Q3992" t="s">
        <v>37</v>
      </c>
      <c r="R3992">
        <v>1</v>
      </c>
      <c r="S3992" t="s">
        <v>127</v>
      </c>
      <c r="T3992">
        <v>5</v>
      </c>
      <c r="U3992" t="s">
        <v>300</v>
      </c>
      <c r="V3992" t="s">
        <v>265</v>
      </c>
      <c r="W3992">
        <v>3</v>
      </c>
      <c r="X3992" t="s">
        <v>84</v>
      </c>
      <c r="Y3992">
        <v>60</v>
      </c>
      <c r="Z3992">
        <v>400</v>
      </c>
      <c r="AA3992">
        <v>240000</v>
      </c>
      <c r="AB3992">
        <v>120000</v>
      </c>
      <c r="AC3992">
        <v>0.5</v>
      </c>
      <c r="AD3992">
        <v>2</v>
      </c>
      <c r="AE3992" t="s">
        <v>72</v>
      </c>
    </row>
    <row r="3993" spans="1:31" x14ac:dyDescent="0.3">
      <c r="A3993">
        <v>1185732</v>
      </c>
      <c r="B3993" t="s">
        <v>30</v>
      </c>
      <c r="C3993" s="1">
        <v>44551</v>
      </c>
      <c r="D3993">
        <v>2021</v>
      </c>
      <c r="E3993" t="s">
        <v>46</v>
      </c>
      <c r="F3993">
        <v>4</v>
      </c>
      <c r="G3993">
        <v>1</v>
      </c>
      <c r="H3993" t="s">
        <v>32</v>
      </c>
      <c r="I3993">
        <v>5</v>
      </c>
      <c r="J3993" t="s">
        <v>92</v>
      </c>
      <c r="K3993">
        <v>7</v>
      </c>
      <c r="L3993" t="s">
        <v>93</v>
      </c>
      <c r="M3993" t="s">
        <v>125</v>
      </c>
      <c r="N3993">
        <v>3</v>
      </c>
      <c r="O3993" t="s">
        <v>126</v>
      </c>
      <c r="P3993">
        <v>1</v>
      </c>
      <c r="Q3993" t="s">
        <v>37</v>
      </c>
      <c r="R3993">
        <v>5</v>
      </c>
      <c r="S3993" t="s">
        <v>303</v>
      </c>
      <c r="T3993">
        <v>6</v>
      </c>
      <c r="U3993" t="s">
        <v>304</v>
      </c>
      <c r="V3993" t="s">
        <v>129</v>
      </c>
      <c r="W3993">
        <v>3</v>
      </c>
      <c r="X3993" t="s">
        <v>84</v>
      </c>
      <c r="Y3993">
        <v>70</v>
      </c>
      <c r="Z3993">
        <v>375</v>
      </c>
      <c r="AA3993">
        <v>262500</v>
      </c>
      <c r="AB3993">
        <v>144375</v>
      </c>
      <c r="AC3993">
        <v>0.55000000000000004</v>
      </c>
      <c r="AD3993">
        <v>2</v>
      </c>
      <c r="AE3993" t="s">
        <v>72</v>
      </c>
    </row>
    <row r="3994" spans="1:31" x14ac:dyDescent="0.3">
      <c r="A3994">
        <v>1185732</v>
      </c>
      <c r="B3994" t="s">
        <v>30</v>
      </c>
      <c r="C3994" s="1">
        <v>44557</v>
      </c>
      <c r="D3994">
        <v>2021</v>
      </c>
      <c r="E3994" t="s">
        <v>46</v>
      </c>
      <c r="F3994">
        <v>4</v>
      </c>
      <c r="G3994">
        <v>1</v>
      </c>
      <c r="H3994" t="s">
        <v>32</v>
      </c>
      <c r="I3994">
        <v>5</v>
      </c>
      <c r="J3994" t="s">
        <v>92</v>
      </c>
      <c r="K3994">
        <v>7</v>
      </c>
      <c r="L3994" t="s">
        <v>93</v>
      </c>
      <c r="M3994" t="s">
        <v>125</v>
      </c>
      <c r="N3994">
        <v>3</v>
      </c>
      <c r="O3994" t="s">
        <v>126</v>
      </c>
      <c r="P3994">
        <v>1</v>
      </c>
      <c r="Q3994" t="s">
        <v>37</v>
      </c>
      <c r="R3994">
        <v>1</v>
      </c>
      <c r="S3994" t="s">
        <v>127</v>
      </c>
      <c r="T3994">
        <v>4</v>
      </c>
      <c r="U3994" t="s">
        <v>128</v>
      </c>
      <c r="V3994" t="s">
        <v>189</v>
      </c>
      <c r="W3994">
        <v>3</v>
      </c>
      <c r="X3994" t="s">
        <v>84</v>
      </c>
      <c r="Y3994">
        <v>70</v>
      </c>
      <c r="Z3994">
        <v>475</v>
      </c>
      <c r="AA3994">
        <v>332500</v>
      </c>
      <c r="AB3994">
        <v>182875.00000000003</v>
      </c>
      <c r="AC3994">
        <v>0.55000000000000004</v>
      </c>
      <c r="AD3994">
        <v>2</v>
      </c>
      <c r="AE3994" t="s">
        <v>72</v>
      </c>
    </row>
    <row r="3995" spans="1:31" x14ac:dyDescent="0.3">
      <c r="A3995">
        <v>1128299</v>
      </c>
      <c r="B3995" t="s">
        <v>77</v>
      </c>
      <c r="C3995" s="1">
        <v>43832</v>
      </c>
      <c r="D3995">
        <v>2020</v>
      </c>
      <c r="E3995" t="s">
        <v>47</v>
      </c>
      <c r="F3995">
        <v>1</v>
      </c>
      <c r="G3995">
        <v>1</v>
      </c>
      <c r="H3995" t="s">
        <v>32</v>
      </c>
      <c r="I3995">
        <v>5</v>
      </c>
      <c r="J3995" t="s">
        <v>92</v>
      </c>
      <c r="K3995">
        <v>7</v>
      </c>
      <c r="L3995" t="s">
        <v>93</v>
      </c>
      <c r="M3995" t="s">
        <v>125</v>
      </c>
      <c r="N3995">
        <v>3</v>
      </c>
      <c r="O3995" t="s">
        <v>126</v>
      </c>
      <c r="P3995">
        <v>1</v>
      </c>
      <c r="Q3995" t="s">
        <v>37</v>
      </c>
      <c r="R3995">
        <v>5</v>
      </c>
      <c r="S3995" t="s">
        <v>303</v>
      </c>
      <c r="T3995">
        <v>7</v>
      </c>
      <c r="U3995" t="s">
        <v>305</v>
      </c>
      <c r="V3995" t="s">
        <v>202</v>
      </c>
      <c r="W3995">
        <v>3</v>
      </c>
      <c r="X3995" t="s">
        <v>84</v>
      </c>
      <c r="Y3995">
        <v>35</v>
      </c>
      <c r="Z3995">
        <v>450</v>
      </c>
      <c r="AA3995">
        <v>157500</v>
      </c>
      <c r="AB3995">
        <v>63000</v>
      </c>
      <c r="AC3995">
        <v>0.4</v>
      </c>
      <c r="AD3995">
        <v>2</v>
      </c>
      <c r="AE3995" t="s">
        <v>72</v>
      </c>
    </row>
    <row r="3996" spans="1:31" x14ac:dyDescent="0.3">
      <c r="A3996">
        <v>1128299</v>
      </c>
      <c r="B3996" t="s">
        <v>77</v>
      </c>
      <c r="C3996" s="1">
        <v>43862</v>
      </c>
      <c r="D3996">
        <v>2020</v>
      </c>
      <c r="E3996" t="s">
        <v>48</v>
      </c>
      <c r="F3996">
        <v>1</v>
      </c>
      <c r="G3996">
        <v>3</v>
      </c>
      <c r="H3996" t="s">
        <v>78</v>
      </c>
      <c r="I3996">
        <v>6</v>
      </c>
      <c r="J3996" t="s">
        <v>94</v>
      </c>
      <c r="K3996">
        <v>8</v>
      </c>
      <c r="L3996" t="s">
        <v>95</v>
      </c>
      <c r="M3996" t="s">
        <v>125</v>
      </c>
      <c r="N3996">
        <v>3</v>
      </c>
      <c r="O3996" t="s">
        <v>126</v>
      </c>
      <c r="P3996">
        <v>1</v>
      </c>
      <c r="Q3996" t="s">
        <v>37</v>
      </c>
      <c r="R3996">
        <v>1</v>
      </c>
      <c r="S3996" t="s">
        <v>127</v>
      </c>
      <c r="T3996">
        <v>4</v>
      </c>
      <c r="U3996" t="s">
        <v>128</v>
      </c>
      <c r="V3996" t="s">
        <v>186</v>
      </c>
      <c r="W3996">
        <v>3</v>
      </c>
      <c r="X3996" t="s">
        <v>84</v>
      </c>
      <c r="Y3996">
        <v>60</v>
      </c>
      <c r="Z3996">
        <v>700</v>
      </c>
      <c r="AA3996">
        <v>420000</v>
      </c>
      <c r="AB3996">
        <v>189000</v>
      </c>
      <c r="AC3996">
        <v>0.45</v>
      </c>
      <c r="AD3996">
        <v>2</v>
      </c>
      <c r="AE3996" t="s">
        <v>72</v>
      </c>
    </row>
    <row r="3997" spans="1:31" x14ac:dyDescent="0.3">
      <c r="A3997">
        <v>1128299</v>
      </c>
      <c r="B3997" t="s">
        <v>77</v>
      </c>
      <c r="C3997" s="1">
        <v>43868</v>
      </c>
      <c r="D3997">
        <v>2020</v>
      </c>
      <c r="E3997" t="s">
        <v>48</v>
      </c>
      <c r="F3997">
        <v>1</v>
      </c>
      <c r="G3997">
        <v>3</v>
      </c>
      <c r="H3997" t="s">
        <v>78</v>
      </c>
      <c r="I3997">
        <v>6</v>
      </c>
      <c r="J3997" t="s">
        <v>94</v>
      </c>
      <c r="K3997">
        <v>8</v>
      </c>
      <c r="L3997" t="s">
        <v>95</v>
      </c>
      <c r="M3997" t="s">
        <v>125</v>
      </c>
      <c r="N3997">
        <v>3</v>
      </c>
      <c r="O3997" t="s">
        <v>126</v>
      </c>
      <c r="P3997">
        <v>1</v>
      </c>
      <c r="Q3997" t="s">
        <v>37</v>
      </c>
      <c r="R3997">
        <v>5</v>
      </c>
      <c r="S3997" t="s">
        <v>303</v>
      </c>
      <c r="T3997">
        <v>6</v>
      </c>
      <c r="U3997" t="s">
        <v>304</v>
      </c>
      <c r="V3997" t="s">
        <v>129</v>
      </c>
      <c r="W3997">
        <v>3</v>
      </c>
      <c r="X3997" t="s">
        <v>84</v>
      </c>
      <c r="Y3997">
        <v>60</v>
      </c>
      <c r="Z3997">
        <v>750</v>
      </c>
      <c r="AA3997">
        <v>450000</v>
      </c>
      <c r="AB3997">
        <v>180000</v>
      </c>
      <c r="AC3997">
        <v>0.4</v>
      </c>
      <c r="AD3997">
        <v>2</v>
      </c>
      <c r="AE3997" t="s">
        <v>72</v>
      </c>
    </row>
    <row r="3998" spans="1:31" x14ac:dyDescent="0.3">
      <c r="A3998">
        <v>1128299</v>
      </c>
      <c r="B3998" t="s">
        <v>77</v>
      </c>
      <c r="C3998" s="1">
        <v>43905</v>
      </c>
      <c r="D3998">
        <v>2020</v>
      </c>
      <c r="E3998" t="s">
        <v>51</v>
      </c>
      <c r="F3998">
        <v>1</v>
      </c>
      <c r="G3998">
        <v>3</v>
      </c>
      <c r="H3998" t="s">
        <v>78</v>
      </c>
      <c r="I3998">
        <v>6</v>
      </c>
      <c r="J3998" t="s">
        <v>94</v>
      </c>
      <c r="K3998">
        <v>8</v>
      </c>
      <c r="L3998" t="s">
        <v>95</v>
      </c>
      <c r="M3998" t="s">
        <v>125</v>
      </c>
      <c r="N3998">
        <v>3</v>
      </c>
      <c r="O3998" t="s">
        <v>126</v>
      </c>
      <c r="P3998">
        <v>1</v>
      </c>
      <c r="Q3998" t="s">
        <v>37</v>
      </c>
      <c r="R3998">
        <v>1</v>
      </c>
      <c r="S3998" t="s">
        <v>127</v>
      </c>
      <c r="T3998">
        <v>4</v>
      </c>
      <c r="U3998" t="s">
        <v>128</v>
      </c>
      <c r="V3998" t="s">
        <v>161</v>
      </c>
      <c r="W3998">
        <v>3</v>
      </c>
      <c r="X3998" t="s">
        <v>84</v>
      </c>
      <c r="Y3998">
        <v>30</v>
      </c>
      <c r="Z3998">
        <v>425</v>
      </c>
      <c r="AA3998">
        <v>127500</v>
      </c>
      <c r="AB3998">
        <v>44625.000000000007</v>
      </c>
      <c r="AC3998">
        <v>0.35000000000000003</v>
      </c>
      <c r="AD3998">
        <v>1</v>
      </c>
      <c r="AE3998" t="s">
        <v>132</v>
      </c>
    </row>
    <row r="3999" spans="1:31" x14ac:dyDescent="0.3">
      <c r="A3999">
        <v>1128299</v>
      </c>
      <c r="B3999" t="s">
        <v>77</v>
      </c>
      <c r="C3999" s="1">
        <v>43911</v>
      </c>
      <c r="D3999">
        <v>2020</v>
      </c>
      <c r="E3999" t="s">
        <v>51</v>
      </c>
      <c r="F3999">
        <v>1</v>
      </c>
      <c r="G3999">
        <v>3</v>
      </c>
      <c r="H3999" t="s">
        <v>78</v>
      </c>
      <c r="I3999">
        <v>7</v>
      </c>
      <c r="J3999" t="s">
        <v>134</v>
      </c>
      <c r="K3999">
        <v>9</v>
      </c>
      <c r="L3999" t="s">
        <v>135</v>
      </c>
      <c r="M3999" t="s">
        <v>125</v>
      </c>
      <c r="N3999">
        <v>3</v>
      </c>
      <c r="O3999" t="s">
        <v>126</v>
      </c>
      <c r="P3999">
        <v>1</v>
      </c>
      <c r="Q3999" t="s">
        <v>37</v>
      </c>
      <c r="R3999">
        <v>5</v>
      </c>
      <c r="S3999" t="s">
        <v>303</v>
      </c>
      <c r="T3999">
        <v>8</v>
      </c>
      <c r="U3999" t="s">
        <v>306</v>
      </c>
      <c r="V3999" t="s">
        <v>189</v>
      </c>
      <c r="W3999">
        <v>3</v>
      </c>
      <c r="X3999" t="s">
        <v>84</v>
      </c>
      <c r="Y3999">
        <v>30</v>
      </c>
      <c r="Z3999">
        <v>525</v>
      </c>
      <c r="AA3999">
        <v>157500</v>
      </c>
      <c r="AB3999">
        <v>55125.000000000007</v>
      </c>
      <c r="AC3999">
        <v>0.35000000000000003</v>
      </c>
      <c r="AD3999">
        <v>1</v>
      </c>
      <c r="AE3999" t="s">
        <v>132</v>
      </c>
    </row>
    <row r="4000" spans="1:31" x14ac:dyDescent="0.3">
      <c r="A4000">
        <v>1128299</v>
      </c>
      <c r="B4000" t="s">
        <v>77</v>
      </c>
      <c r="C4000" s="1">
        <v>43929</v>
      </c>
      <c r="D4000">
        <v>2020</v>
      </c>
      <c r="E4000" t="s">
        <v>52</v>
      </c>
      <c r="F4000">
        <v>2</v>
      </c>
      <c r="G4000">
        <v>3</v>
      </c>
      <c r="H4000" t="s">
        <v>78</v>
      </c>
      <c r="I4000">
        <v>7</v>
      </c>
      <c r="J4000" t="s">
        <v>134</v>
      </c>
      <c r="K4000">
        <v>9</v>
      </c>
      <c r="L4000" t="s">
        <v>135</v>
      </c>
      <c r="M4000" t="s">
        <v>125</v>
      </c>
      <c r="N4000">
        <v>3</v>
      </c>
      <c r="O4000" t="s">
        <v>126</v>
      </c>
      <c r="P4000">
        <v>1</v>
      </c>
      <c r="Q4000" t="s">
        <v>37</v>
      </c>
      <c r="R4000">
        <v>1</v>
      </c>
      <c r="S4000" t="s">
        <v>127</v>
      </c>
      <c r="T4000">
        <v>4</v>
      </c>
      <c r="U4000" t="s">
        <v>128</v>
      </c>
      <c r="V4000" t="s">
        <v>204</v>
      </c>
      <c r="W4000">
        <v>3</v>
      </c>
      <c r="X4000" t="s">
        <v>84</v>
      </c>
      <c r="Y4000">
        <v>60</v>
      </c>
      <c r="Z4000">
        <v>525</v>
      </c>
      <c r="AA4000">
        <v>315000</v>
      </c>
      <c r="AB4000">
        <v>157500</v>
      </c>
      <c r="AC4000">
        <v>0.5</v>
      </c>
      <c r="AD4000">
        <v>1</v>
      </c>
      <c r="AE4000" t="s">
        <v>132</v>
      </c>
    </row>
    <row r="4001" spans="1:31" x14ac:dyDescent="0.3">
      <c r="A4001">
        <v>1128299</v>
      </c>
      <c r="B4001" t="s">
        <v>77</v>
      </c>
      <c r="C4001" s="1">
        <v>43935</v>
      </c>
      <c r="D4001">
        <v>2020</v>
      </c>
      <c r="E4001" t="s">
        <v>52</v>
      </c>
      <c r="F4001">
        <v>2</v>
      </c>
      <c r="G4001">
        <v>3</v>
      </c>
      <c r="H4001" t="s">
        <v>78</v>
      </c>
      <c r="I4001">
        <v>7</v>
      </c>
      <c r="J4001" t="s">
        <v>134</v>
      </c>
      <c r="K4001">
        <v>9</v>
      </c>
      <c r="L4001" t="s">
        <v>135</v>
      </c>
      <c r="M4001" t="s">
        <v>125</v>
      </c>
      <c r="N4001">
        <v>3</v>
      </c>
      <c r="O4001" t="s">
        <v>126</v>
      </c>
      <c r="P4001">
        <v>1</v>
      </c>
      <c r="Q4001" t="s">
        <v>37</v>
      </c>
      <c r="R4001">
        <v>1</v>
      </c>
      <c r="S4001" t="s">
        <v>127</v>
      </c>
      <c r="T4001">
        <v>4</v>
      </c>
      <c r="U4001" t="s">
        <v>128</v>
      </c>
      <c r="V4001" t="s">
        <v>161</v>
      </c>
      <c r="W4001">
        <v>3</v>
      </c>
      <c r="X4001" t="s">
        <v>84</v>
      </c>
      <c r="Y4001">
        <v>60</v>
      </c>
      <c r="Z4001">
        <v>725</v>
      </c>
      <c r="AA4001">
        <v>435000</v>
      </c>
      <c r="AB4001">
        <v>217500</v>
      </c>
      <c r="AC4001">
        <v>0.5</v>
      </c>
      <c r="AD4001">
        <v>1</v>
      </c>
      <c r="AE4001" t="s">
        <v>132</v>
      </c>
    </row>
    <row r="4002" spans="1:31" x14ac:dyDescent="0.3">
      <c r="A4002">
        <v>1128299</v>
      </c>
      <c r="B4002" t="s">
        <v>77</v>
      </c>
      <c r="C4002" s="1">
        <v>43947</v>
      </c>
      <c r="D4002">
        <v>2020</v>
      </c>
      <c r="E4002" t="s">
        <v>52</v>
      </c>
      <c r="F4002">
        <v>2</v>
      </c>
      <c r="G4002">
        <v>3</v>
      </c>
      <c r="H4002" t="s">
        <v>78</v>
      </c>
      <c r="I4002">
        <v>7</v>
      </c>
      <c r="J4002" t="s">
        <v>134</v>
      </c>
      <c r="K4002">
        <v>9</v>
      </c>
      <c r="L4002" t="s">
        <v>135</v>
      </c>
      <c r="M4002" t="s">
        <v>125</v>
      </c>
      <c r="N4002">
        <v>3</v>
      </c>
      <c r="O4002" t="s">
        <v>126</v>
      </c>
      <c r="P4002">
        <v>1</v>
      </c>
      <c r="Q4002" t="s">
        <v>37</v>
      </c>
      <c r="R4002">
        <v>5</v>
      </c>
      <c r="S4002" t="s">
        <v>303</v>
      </c>
      <c r="T4002">
        <v>7</v>
      </c>
      <c r="U4002" t="s">
        <v>305</v>
      </c>
      <c r="V4002" t="s">
        <v>187</v>
      </c>
      <c r="W4002">
        <v>3</v>
      </c>
      <c r="X4002" t="s">
        <v>84</v>
      </c>
      <c r="Y4002">
        <v>70</v>
      </c>
      <c r="Z4002">
        <v>725</v>
      </c>
      <c r="AA4002">
        <v>507500</v>
      </c>
      <c r="AB4002">
        <v>228375</v>
      </c>
      <c r="AC4002">
        <v>0.45</v>
      </c>
      <c r="AD4002">
        <v>1</v>
      </c>
      <c r="AE4002" t="s">
        <v>132</v>
      </c>
    </row>
    <row r="4003" spans="1:31" x14ac:dyDescent="0.3">
      <c r="A4003">
        <v>1128299</v>
      </c>
      <c r="B4003" t="s">
        <v>77</v>
      </c>
      <c r="C4003" s="1">
        <v>43953</v>
      </c>
      <c r="D4003">
        <v>2020</v>
      </c>
      <c r="E4003" t="s">
        <v>53</v>
      </c>
      <c r="F4003">
        <v>2</v>
      </c>
      <c r="G4003">
        <v>3</v>
      </c>
      <c r="H4003" t="s">
        <v>78</v>
      </c>
      <c r="I4003">
        <v>7</v>
      </c>
      <c r="J4003" t="s">
        <v>134</v>
      </c>
      <c r="K4003">
        <v>9</v>
      </c>
      <c r="L4003" t="s">
        <v>135</v>
      </c>
      <c r="M4003" t="s">
        <v>125</v>
      </c>
      <c r="N4003">
        <v>3</v>
      </c>
      <c r="O4003" t="s">
        <v>126</v>
      </c>
      <c r="P4003">
        <v>1</v>
      </c>
      <c r="Q4003" t="s">
        <v>37</v>
      </c>
      <c r="R4003">
        <v>5</v>
      </c>
      <c r="S4003" t="s">
        <v>303</v>
      </c>
      <c r="T4003">
        <v>7</v>
      </c>
      <c r="U4003" t="s">
        <v>305</v>
      </c>
      <c r="V4003" t="s">
        <v>162</v>
      </c>
      <c r="W4003">
        <v>3</v>
      </c>
      <c r="X4003" t="s">
        <v>84</v>
      </c>
      <c r="Y4003">
        <v>65</v>
      </c>
      <c r="Z4003">
        <v>600</v>
      </c>
      <c r="AA4003">
        <v>390000</v>
      </c>
      <c r="AB4003">
        <v>156000.00000000003</v>
      </c>
      <c r="AC4003">
        <v>0.4</v>
      </c>
      <c r="AD4003">
        <v>1</v>
      </c>
      <c r="AE4003" t="s">
        <v>132</v>
      </c>
    </row>
    <row r="4004" spans="1:31" x14ac:dyDescent="0.3">
      <c r="A4004">
        <v>1128299</v>
      </c>
      <c r="B4004" t="s">
        <v>77</v>
      </c>
      <c r="C4004" s="1">
        <v>43959</v>
      </c>
      <c r="D4004">
        <v>2020</v>
      </c>
      <c r="E4004" t="s">
        <v>53</v>
      </c>
      <c r="F4004">
        <v>2</v>
      </c>
      <c r="G4004">
        <v>3</v>
      </c>
      <c r="H4004" t="s">
        <v>78</v>
      </c>
      <c r="I4004">
        <v>7</v>
      </c>
      <c r="J4004" t="s">
        <v>134</v>
      </c>
      <c r="K4004">
        <v>9</v>
      </c>
      <c r="L4004" t="s">
        <v>135</v>
      </c>
      <c r="M4004" t="s">
        <v>125</v>
      </c>
      <c r="N4004">
        <v>3</v>
      </c>
      <c r="O4004" t="s">
        <v>126</v>
      </c>
      <c r="P4004">
        <v>1</v>
      </c>
      <c r="Q4004" t="s">
        <v>37</v>
      </c>
      <c r="R4004">
        <v>1</v>
      </c>
      <c r="S4004" t="s">
        <v>127</v>
      </c>
      <c r="T4004">
        <v>5</v>
      </c>
      <c r="U4004" t="s">
        <v>300</v>
      </c>
      <c r="V4004" t="s">
        <v>265</v>
      </c>
      <c r="W4004">
        <v>3</v>
      </c>
      <c r="X4004" t="s">
        <v>84</v>
      </c>
      <c r="Y4004">
        <v>55</v>
      </c>
      <c r="Z4004">
        <v>525</v>
      </c>
      <c r="AA4004">
        <v>288750</v>
      </c>
      <c r="AB4004">
        <v>115500.00000000003</v>
      </c>
      <c r="AC4004">
        <v>0.4</v>
      </c>
      <c r="AD4004">
        <v>1</v>
      </c>
      <c r="AE4004" t="s">
        <v>132</v>
      </c>
    </row>
    <row r="4005" spans="1:31" x14ac:dyDescent="0.3">
      <c r="A4005">
        <v>1128299</v>
      </c>
      <c r="B4005" t="s">
        <v>77</v>
      </c>
      <c r="C4005" s="1">
        <v>43965</v>
      </c>
      <c r="D4005">
        <v>2020</v>
      </c>
      <c r="E4005" t="s">
        <v>53</v>
      </c>
      <c r="F4005">
        <v>2</v>
      </c>
      <c r="G4005">
        <v>3</v>
      </c>
      <c r="H4005" t="s">
        <v>78</v>
      </c>
      <c r="I4005">
        <v>7</v>
      </c>
      <c r="J4005" t="s">
        <v>134</v>
      </c>
      <c r="K4005">
        <v>9</v>
      </c>
      <c r="L4005" t="s">
        <v>135</v>
      </c>
      <c r="M4005" t="s">
        <v>125</v>
      </c>
      <c r="N4005">
        <v>3</v>
      </c>
      <c r="O4005" t="s">
        <v>126</v>
      </c>
      <c r="P4005">
        <v>1</v>
      </c>
      <c r="Q4005" t="s">
        <v>37</v>
      </c>
      <c r="R4005">
        <v>5</v>
      </c>
      <c r="S4005" t="s">
        <v>303</v>
      </c>
      <c r="T4005">
        <v>6</v>
      </c>
      <c r="U4005" t="s">
        <v>304</v>
      </c>
      <c r="V4005" t="s">
        <v>129</v>
      </c>
      <c r="W4005">
        <v>3</v>
      </c>
      <c r="X4005" t="s">
        <v>84</v>
      </c>
      <c r="Y4005">
        <v>55</v>
      </c>
      <c r="Z4005">
        <v>575</v>
      </c>
      <c r="AA4005">
        <v>316250</v>
      </c>
      <c r="AB4005">
        <v>126500.00000000003</v>
      </c>
      <c r="AC4005">
        <v>0.4</v>
      </c>
      <c r="AD4005">
        <v>1</v>
      </c>
      <c r="AE4005" t="s">
        <v>132</v>
      </c>
    </row>
    <row r="4006" spans="1:31" x14ac:dyDescent="0.3">
      <c r="A4006">
        <v>1128299</v>
      </c>
      <c r="B4006" t="s">
        <v>77</v>
      </c>
      <c r="C4006" s="1">
        <v>43971</v>
      </c>
      <c r="D4006">
        <v>2020</v>
      </c>
      <c r="E4006" t="s">
        <v>53</v>
      </c>
      <c r="F4006">
        <v>2</v>
      </c>
      <c r="G4006">
        <v>3</v>
      </c>
      <c r="H4006" t="s">
        <v>78</v>
      </c>
      <c r="I4006">
        <v>7</v>
      </c>
      <c r="J4006" t="s">
        <v>134</v>
      </c>
      <c r="K4006">
        <v>9</v>
      </c>
      <c r="L4006" t="s">
        <v>135</v>
      </c>
      <c r="M4006" t="s">
        <v>125</v>
      </c>
      <c r="N4006">
        <v>3</v>
      </c>
      <c r="O4006" t="s">
        <v>126</v>
      </c>
      <c r="P4006">
        <v>1</v>
      </c>
      <c r="Q4006" t="s">
        <v>37</v>
      </c>
      <c r="R4006">
        <v>1</v>
      </c>
      <c r="S4006" t="s">
        <v>127</v>
      </c>
      <c r="T4006">
        <v>4</v>
      </c>
      <c r="U4006" t="s">
        <v>128</v>
      </c>
      <c r="V4006" t="s">
        <v>189</v>
      </c>
      <c r="W4006">
        <v>3</v>
      </c>
      <c r="X4006" t="s">
        <v>84</v>
      </c>
      <c r="Y4006">
        <v>65</v>
      </c>
      <c r="Z4006">
        <v>700</v>
      </c>
      <c r="AA4006">
        <v>455000</v>
      </c>
      <c r="AB4006">
        <v>182000.00000000006</v>
      </c>
      <c r="AC4006">
        <v>0.4</v>
      </c>
      <c r="AD4006">
        <v>1</v>
      </c>
      <c r="AE4006" t="s">
        <v>132</v>
      </c>
    </row>
    <row r="4007" spans="1:31" x14ac:dyDescent="0.3">
      <c r="A4007">
        <v>1128299</v>
      </c>
      <c r="B4007" t="s">
        <v>77</v>
      </c>
      <c r="C4007" s="1">
        <v>43977</v>
      </c>
      <c r="D4007">
        <v>2020</v>
      </c>
      <c r="E4007" t="s">
        <v>53</v>
      </c>
      <c r="F4007">
        <v>2</v>
      </c>
      <c r="G4007">
        <v>3</v>
      </c>
      <c r="H4007" t="s">
        <v>78</v>
      </c>
      <c r="I4007">
        <v>7</v>
      </c>
      <c r="J4007" t="s">
        <v>134</v>
      </c>
      <c r="K4007">
        <v>9</v>
      </c>
      <c r="L4007" t="s">
        <v>135</v>
      </c>
      <c r="M4007" t="s">
        <v>125</v>
      </c>
      <c r="N4007">
        <v>3</v>
      </c>
      <c r="O4007" t="s">
        <v>126</v>
      </c>
      <c r="P4007">
        <v>1</v>
      </c>
      <c r="Q4007" t="s">
        <v>37</v>
      </c>
      <c r="R4007">
        <v>5</v>
      </c>
      <c r="S4007" t="s">
        <v>303</v>
      </c>
      <c r="T4007">
        <v>7</v>
      </c>
      <c r="U4007" t="s">
        <v>305</v>
      </c>
      <c r="V4007" t="s">
        <v>202</v>
      </c>
      <c r="W4007">
        <v>3</v>
      </c>
      <c r="X4007" t="s">
        <v>84</v>
      </c>
      <c r="Y4007">
        <v>40</v>
      </c>
      <c r="Z4007">
        <v>450</v>
      </c>
      <c r="AA4007">
        <v>180000</v>
      </c>
      <c r="AB4007">
        <v>54000</v>
      </c>
      <c r="AC4007">
        <v>0.3</v>
      </c>
      <c r="AD4007">
        <v>1</v>
      </c>
      <c r="AE4007" t="s">
        <v>132</v>
      </c>
    </row>
    <row r="4008" spans="1:31" x14ac:dyDescent="0.3">
      <c r="A4008">
        <v>1128299</v>
      </c>
      <c r="B4008" t="s">
        <v>77</v>
      </c>
      <c r="C4008" s="1">
        <v>43983</v>
      </c>
      <c r="D4008">
        <v>2020</v>
      </c>
      <c r="E4008" t="s">
        <v>54</v>
      </c>
      <c r="F4008">
        <v>2</v>
      </c>
      <c r="G4008">
        <v>3</v>
      </c>
      <c r="H4008" t="s">
        <v>78</v>
      </c>
      <c r="I4008">
        <v>8</v>
      </c>
      <c r="J4008" t="s">
        <v>136</v>
      </c>
      <c r="K4008">
        <v>10</v>
      </c>
      <c r="L4008" t="s">
        <v>137</v>
      </c>
      <c r="M4008" t="s">
        <v>125</v>
      </c>
      <c r="N4008">
        <v>3</v>
      </c>
      <c r="O4008" t="s">
        <v>126</v>
      </c>
      <c r="P4008">
        <v>1</v>
      </c>
      <c r="Q4008" t="s">
        <v>37</v>
      </c>
      <c r="R4008">
        <v>1</v>
      </c>
      <c r="S4008" t="s">
        <v>127</v>
      </c>
      <c r="T4008">
        <v>4</v>
      </c>
      <c r="U4008" t="s">
        <v>128</v>
      </c>
      <c r="V4008" t="s">
        <v>186</v>
      </c>
      <c r="W4008">
        <v>3</v>
      </c>
      <c r="X4008" t="s">
        <v>84</v>
      </c>
      <c r="Y4008">
        <v>40</v>
      </c>
      <c r="Z4008">
        <v>550</v>
      </c>
      <c r="AA4008">
        <v>220000</v>
      </c>
      <c r="AB4008">
        <v>66000</v>
      </c>
      <c r="AC4008">
        <v>0.3</v>
      </c>
      <c r="AD4008">
        <v>1</v>
      </c>
      <c r="AE4008" t="s">
        <v>132</v>
      </c>
    </row>
    <row r="4009" spans="1:31" x14ac:dyDescent="0.3">
      <c r="A4009">
        <v>1128299</v>
      </c>
      <c r="B4009" t="s">
        <v>77</v>
      </c>
      <c r="C4009" s="1">
        <v>44007</v>
      </c>
      <c r="D4009">
        <v>2020</v>
      </c>
      <c r="E4009" t="s">
        <v>54</v>
      </c>
      <c r="F4009">
        <v>2</v>
      </c>
      <c r="G4009">
        <v>3</v>
      </c>
      <c r="H4009" t="s">
        <v>78</v>
      </c>
      <c r="I4009">
        <v>8</v>
      </c>
      <c r="J4009" t="s">
        <v>136</v>
      </c>
      <c r="K4009">
        <v>10</v>
      </c>
      <c r="L4009" t="s">
        <v>137</v>
      </c>
      <c r="M4009" t="s">
        <v>125</v>
      </c>
      <c r="N4009">
        <v>3</v>
      </c>
      <c r="O4009" t="s">
        <v>126</v>
      </c>
      <c r="P4009">
        <v>1</v>
      </c>
      <c r="Q4009" t="s">
        <v>37</v>
      </c>
      <c r="R4009">
        <v>5</v>
      </c>
      <c r="S4009" t="s">
        <v>303</v>
      </c>
      <c r="T4009">
        <v>6</v>
      </c>
      <c r="U4009" t="s">
        <v>304</v>
      </c>
      <c r="V4009" t="s">
        <v>129</v>
      </c>
      <c r="W4009">
        <v>3</v>
      </c>
      <c r="X4009" t="s">
        <v>84</v>
      </c>
      <c r="Y4009">
        <v>75</v>
      </c>
      <c r="Z4009">
        <v>750</v>
      </c>
      <c r="AA4009">
        <v>562500</v>
      </c>
      <c r="AB4009">
        <v>168750</v>
      </c>
      <c r="AC4009">
        <v>0.3</v>
      </c>
      <c r="AD4009">
        <v>1</v>
      </c>
      <c r="AE4009" t="s">
        <v>132</v>
      </c>
    </row>
    <row r="4010" spans="1:31" x14ac:dyDescent="0.3">
      <c r="A4010">
        <v>1128299</v>
      </c>
      <c r="B4010" t="s">
        <v>77</v>
      </c>
      <c r="C4010" s="1">
        <v>44019</v>
      </c>
      <c r="D4010">
        <v>2020</v>
      </c>
      <c r="E4010" t="s">
        <v>55</v>
      </c>
      <c r="F4010">
        <v>3</v>
      </c>
      <c r="G4010">
        <v>3</v>
      </c>
      <c r="H4010" t="s">
        <v>78</v>
      </c>
      <c r="I4010">
        <v>8</v>
      </c>
      <c r="J4010" t="s">
        <v>136</v>
      </c>
      <c r="K4010">
        <v>10</v>
      </c>
      <c r="L4010" t="s">
        <v>137</v>
      </c>
      <c r="M4010" t="s">
        <v>125</v>
      </c>
      <c r="N4010">
        <v>3</v>
      </c>
      <c r="O4010" t="s">
        <v>126</v>
      </c>
      <c r="P4010">
        <v>1</v>
      </c>
      <c r="Q4010" t="s">
        <v>37</v>
      </c>
      <c r="R4010">
        <v>1</v>
      </c>
      <c r="S4010" t="s">
        <v>127</v>
      </c>
      <c r="T4010">
        <v>4</v>
      </c>
      <c r="U4010" t="s">
        <v>128</v>
      </c>
      <c r="V4010" t="s">
        <v>161</v>
      </c>
      <c r="W4010">
        <v>3</v>
      </c>
      <c r="X4010" t="s">
        <v>84</v>
      </c>
      <c r="Y4010">
        <v>85</v>
      </c>
      <c r="Z4010">
        <v>775</v>
      </c>
      <c r="AA4010">
        <v>658750</v>
      </c>
      <c r="AB4010">
        <v>197625.00000000003</v>
      </c>
      <c r="AC4010">
        <v>0.3</v>
      </c>
      <c r="AD4010">
        <v>1</v>
      </c>
      <c r="AE4010" t="s">
        <v>132</v>
      </c>
    </row>
    <row r="4011" spans="1:31" x14ac:dyDescent="0.3">
      <c r="A4011">
        <v>1128299</v>
      </c>
      <c r="B4011" t="s">
        <v>77</v>
      </c>
      <c r="C4011" s="1">
        <v>44025</v>
      </c>
      <c r="D4011">
        <v>2020</v>
      </c>
      <c r="E4011" t="s">
        <v>55</v>
      </c>
      <c r="F4011">
        <v>3</v>
      </c>
      <c r="G4011">
        <v>3</v>
      </c>
      <c r="H4011" t="s">
        <v>78</v>
      </c>
      <c r="I4011">
        <v>8</v>
      </c>
      <c r="J4011" t="s">
        <v>136</v>
      </c>
      <c r="K4011">
        <v>10</v>
      </c>
      <c r="L4011" t="s">
        <v>137</v>
      </c>
      <c r="M4011" t="s">
        <v>125</v>
      </c>
      <c r="N4011">
        <v>3</v>
      </c>
      <c r="O4011" t="s">
        <v>126</v>
      </c>
      <c r="P4011">
        <v>1</v>
      </c>
      <c r="Q4011" t="s">
        <v>37</v>
      </c>
      <c r="R4011">
        <v>5</v>
      </c>
      <c r="S4011" t="s">
        <v>303</v>
      </c>
      <c r="T4011">
        <v>8</v>
      </c>
      <c r="U4011" t="s">
        <v>306</v>
      </c>
      <c r="V4011" t="s">
        <v>189</v>
      </c>
      <c r="W4011">
        <v>3</v>
      </c>
      <c r="X4011" t="s">
        <v>84</v>
      </c>
      <c r="Y4011">
        <v>70</v>
      </c>
      <c r="Z4011">
        <v>600</v>
      </c>
      <c r="AA4011">
        <v>420000</v>
      </c>
      <c r="AB4011">
        <v>126000.00000000001</v>
      </c>
      <c r="AC4011">
        <v>0.3</v>
      </c>
      <c r="AD4011">
        <v>1</v>
      </c>
      <c r="AE4011" t="s">
        <v>132</v>
      </c>
    </row>
    <row r="4012" spans="1:31" x14ac:dyDescent="0.3">
      <c r="A4012">
        <v>1128299</v>
      </c>
      <c r="B4012" t="s">
        <v>77</v>
      </c>
      <c r="C4012" s="1">
        <v>44031</v>
      </c>
      <c r="D4012">
        <v>2020</v>
      </c>
      <c r="E4012" t="s">
        <v>55</v>
      </c>
      <c r="F4012">
        <v>3</v>
      </c>
      <c r="G4012">
        <v>3</v>
      </c>
      <c r="H4012" t="s">
        <v>78</v>
      </c>
      <c r="I4012">
        <v>8</v>
      </c>
      <c r="J4012" t="s">
        <v>136</v>
      </c>
      <c r="K4012">
        <v>10</v>
      </c>
      <c r="L4012" t="s">
        <v>137</v>
      </c>
      <c r="M4012" t="s">
        <v>125</v>
      </c>
      <c r="N4012">
        <v>3</v>
      </c>
      <c r="O4012" t="s">
        <v>126</v>
      </c>
      <c r="P4012">
        <v>1</v>
      </c>
      <c r="Q4012" t="s">
        <v>37</v>
      </c>
      <c r="R4012">
        <v>1</v>
      </c>
      <c r="S4012" t="s">
        <v>127</v>
      </c>
      <c r="T4012">
        <v>4</v>
      </c>
      <c r="U4012" t="s">
        <v>128</v>
      </c>
      <c r="V4012" t="s">
        <v>204</v>
      </c>
      <c r="W4012">
        <v>3</v>
      </c>
      <c r="X4012" t="s">
        <v>84</v>
      </c>
      <c r="Y4012">
        <v>60</v>
      </c>
      <c r="Z4012">
        <v>550</v>
      </c>
      <c r="AA4012">
        <v>330000</v>
      </c>
      <c r="AB4012">
        <v>99000.000000000015</v>
      </c>
      <c r="AC4012">
        <v>0.3</v>
      </c>
      <c r="AD4012">
        <v>1</v>
      </c>
      <c r="AE4012" t="s">
        <v>132</v>
      </c>
    </row>
    <row r="4013" spans="1:31" x14ac:dyDescent="0.3">
      <c r="A4013">
        <v>1128299</v>
      </c>
      <c r="B4013" t="s">
        <v>77</v>
      </c>
      <c r="C4013" s="1">
        <v>44043</v>
      </c>
      <c r="D4013">
        <v>2020</v>
      </c>
      <c r="E4013" t="s">
        <v>55</v>
      </c>
      <c r="F4013">
        <v>3</v>
      </c>
      <c r="G4013">
        <v>3</v>
      </c>
      <c r="H4013" t="s">
        <v>78</v>
      </c>
      <c r="I4013">
        <v>8</v>
      </c>
      <c r="J4013" t="s">
        <v>136</v>
      </c>
      <c r="K4013">
        <v>10</v>
      </c>
      <c r="L4013" t="s">
        <v>137</v>
      </c>
      <c r="M4013" t="s">
        <v>125</v>
      </c>
      <c r="N4013">
        <v>3</v>
      </c>
      <c r="O4013" t="s">
        <v>126</v>
      </c>
      <c r="P4013">
        <v>1</v>
      </c>
      <c r="Q4013" t="s">
        <v>37</v>
      </c>
      <c r="R4013">
        <v>1</v>
      </c>
      <c r="S4013" t="s">
        <v>127</v>
      </c>
      <c r="T4013">
        <v>4</v>
      </c>
      <c r="U4013" t="s">
        <v>128</v>
      </c>
      <c r="V4013" t="s">
        <v>161</v>
      </c>
      <c r="W4013">
        <v>3</v>
      </c>
      <c r="X4013" t="s">
        <v>84</v>
      </c>
      <c r="Y4013">
        <v>80</v>
      </c>
      <c r="Z4013">
        <v>750</v>
      </c>
      <c r="AA4013">
        <v>600000</v>
      </c>
      <c r="AB4013">
        <v>180000.00000000003</v>
      </c>
      <c r="AC4013">
        <v>0.3</v>
      </c>
      <c r="AD4013">
        <v>1</v>
      </c>
      <c r="AE4013" t="s">
        <v>132</v>
      </c>
    </row>
    <row r="4014" spans="1:31" x14ac:dyDescent="0.3">
      <c r="A4014">
        <v>1185732</v>
      </c>
      <c r="B4014" t="s">
        <v>30</v>
      </c>
      <c r="C4014" s="1">
        <v>44049</v>
      </c>
      <c r="D4014">
        <v>2020</v>
      </c>
      <c r="E4014" t="s">
        <v>31</v>
      </c>
      <c r="F4014">
        <v>3</v>
      </c>
      <c r="G4014">
        <v>3</v>
      </c>
      <c r="H4014" t="s">
        <v>78</v>
      </c>
      <c r="I4014">
        <v>8</v>
      </c>
      <c r="J4014" t="s">
        <v>136</v>
      </c>
      <c r="K4014">
        <v>10</v>
      </c>
      <c r="L4014" t="s">
        <v>137</v>
      </c>
      <c r="M4014" t="s">
        <v>125</v>
      </c>
      <c r="N4014">
        <v>3</v>
      </c>
      <c r="O4014" t="s">
        <v>126</v>
      </c>
      <c r="P4014">
        <v>1</v>
      </c>
      <c r="Q4014" t="s">
        <v>37</v>
      </c>
      <c r="R4014">
        <v>5</v>
      </c>
      <c r="S4014" t="s">
        <v>303</v>
      </c>
      <c r="T4014">
        <v>7</v>
      </c>
      <c r="U4014" t="s">
        <v>305</v>
      </c>
      <c r="V4014" t="s">
        <v>187</v>
      </c>
      <c r="W4014">
        <v>3</v>
      </c>
      <c r="X4014" t="s">
        <v>84</v>
      </c>
      <c r="Y4014">
        <v>45</v>
      </c>
      <c r="Z4014">
        <v>1050</v>
      </c>
      <c r="AA4014">
        <v>472500</v>
      </c>
      <c r="AB4014">
        <v>212625</v>
      </c>
      <c r="AC4014">
        <v>0.45</v>
      </c>
      <c r="AD4014">
        <v>1</v>
      </c>
      <c r="AE4014" t="s">
        <v>132</v>
      </c>
    </row>
    <row r="4015" spans="1:31" x14ac:dyDescent="0.3">
      <c r="A4015">
        <v>1185732</v>
      </c>
      <c r="B4015" t="s">
        <v>30</v>
      </c>
      <c r="C4015" s="1">
        <v>44061</v>
      </c>
      <c r="D4015">
        <v>2020</v>
      </c>
      <c r="E4015" t="s">
        <v>31</v>
      </c>
      <c r="F4015">
        <v>3</v>
      </c>
      <c r="G4015">
        <v>5</v>
      </c>
      <c r="H4015" t="s">
        <v>100</v>
      </c>
      <c r="I4015">
        <v>9</v>
      </c>
      <c r="J4015" t="s">
        <v>101</v>
      </c>
      <c r="K4015">
        <v>11</v>
      </c>
      <c r="L4015" t="s">
        <v>138</v>
      </c>
      <c r="M4015" t="s">
        <v>125</v>
      </c>
      <c r="N4015">
        <v>3</v>
      </c>
      <c r="O4015" t="s">
        <v>126</v>
      </c>
      <c r="P4015">
        <v>1</v>
      </c>
      <c r="Q4015" t="s">
        <v>37</v>
      </c>
      <c r="R4015">
        <v>5</v>
      </c>
      <c r="S4015" t="s">
        <v>303</v>
      </c>
      <c r="T4015">
        <v>7</v>
      </c>
      <c r="U4015" t="s">
        <v>305</v>
      </c>
      <c r="V4015" t="s">
        <v>162</v>
      </c>
      <c r="W4015">
        <v>3</v>
      </c>
      <c r="X4015" t="s">
        <v>84</v>
      </c>
      <c r="Y4015">
        <v>45</v>
      </c>
      <c r="Z4015">
        <v>1070</v>
      </c>
      <c r="AA4015">
        <v>481500</v>
      </c>
      <c r="AB4015">
        <v>216675</v>
      </c>
      <c r="AC4015">
        <v>0.45</v>
      </c>
      <c r="AD4015">
        <v>1</v>
      </c>
      <c r="AE4015" t="s">
        <v>132</v>
      </c>
    </row>
    <row r="4016" spans="1:31" x14ac:dyDescent="0.3">
      <c r="A4016">
        <v>1185732</v>
      </c>
      <c r="B4016" t="s">
        <v>30</v>
      </c>
      <c r="C4016" s="1">
        <v>43945</v>
      </c>
      <c r="D4016">
        <v>2020</v>
      </c>
      <c r="E4016" t="s">
        <v>52</v>
      </c>
      <c r="F4016">
        <v>2</v>
      </c>
      <c r="G4016">
        <v>5</v>
      </c>
      <c r="H4016" t="s">
        <v>100</v>
      </c>
      <c r="I4016">
        <v>9</v>
      </c>
      <c r="J4016" t="s">
        <v>101</v>
      </c>
      <c r="K4016">
        <v>11</v>
      </c>
      <c r="L4016" t="s">
        <v>138</v>
      </c>
      <c r="M4016" t="s">
        <v>125</v>
      </c>
      <c r="N4016">
        <v>3</v>
      </c>
      <c r="O4016" t="s">
        <v>126</v>
      </c>
      <c r="P4016">
        <v>1</v>
      </c>
      <c r="Q4016" t="s">
        <v>37</v>
      </c>
      <c r="R4016">
        <v>1</v>
      </c>
      <c r="S4016" t="s">
        <v>127</v>
      </c>
      <c r="T4016">
        <v>5</v>
      </c>
      <c r="U4016" t="s">
        <v>300</v>
      </c>
      <c r="V4016" t="s">
        <v>265</v>
      </c>
      <c r="W4016">
        <v>3</v>
      </c>
      <c r="X4016" t="s">
        <v>84</v>
      </c>
      <c r="Y4016">
        <v>45</v>
      </c>
      <c r="Z4016">
        <v>1025</v>
      </c>
      <c r="AA4016">
        <v>461250</v>
      </c>
      <c r="AB4016">
        <v>207562.5</v>
      </c>
      <c r="AC4016">
        <v>0.45</v>
      </c>
      <c r="AD4016">
        <v>1</v>
      </c>
      <c r="AE4016" t="s">
        <v>132</v>
      </c>
    </row>
    <row r="4017" spans="1:31" x14ac:dyDescent="0.3">
      <c r="A4017">
        <v>1185732</v>
      </c>
      <c r="B4017" t="s">
        <v>30</v>
      </c>
      <c r="C4017" s="1">
        <v>43945</v>
      </c>
      <c r="D4017">
        <v>2020</v>
      </c>
      <c r="E4017" t="s">
        <v>52</v>
      </c>
      <c r="F4017">
        <v>2</v>
      </c>
      <c r="G4017">
        <v>5</v>
      </c>
      <c r="H4017" t="s">
        <v>100</v>
      </c>
      <c r="I4017">
        <v>9</v>
      </c>
      <c r="J4017" t="s">
        <v>101</v>
      </c>
      <c r="K4017">
        <v>11</v>
      </c>
      <c r="L4017" t="s">
        <v>138</v>
      </c>
      <c r="M4017" t="s">
        <v>125</v>
      </c>
      <c r="N4017">
        <v>3</v>
      </c>
      <c r="O4017" t="s">
        <v>126</v>
      </c>
      <c r="P4017">
        <v>1</v>
      </c>
      <c r="Q4017" t="s">
        <v>37</v>
      </c>
      <c r="R4017">
        <v>5</v>
      </c>
      <c r="S4017" t="s">
        <v>303</v>
      </c>
      <c r="T4017">
        <v>6</v>
      </c>
      <c r="U4017" t="s">
        <v>304</v>
      </c>
      <c r="V4017" t="s">
        <v>129</v>
      </c>
      <c r="W4017">
        <v>3</v>
      </c>
      <c r="X4017" t="s">
        <v>84</v>
      </c>
      <c r="Y4017">
        <v>55</v>
      </c>
      <c r="Z4017">
        <v>1070</v>
      </c>
      <c r="AA4017">
        <v>588500</v>
      </c>
      <c r="AB4017">
        <v>264825.00000000006</v>
      </c>
      <c r="AC4017">
        <v>0.45</v>
      </c>
      <c r="AD4017">
        <v>1</v>
      </c>
      <c r="AE4017" t="s">
        <v>132</v>
      </c>
    </row>
    <row r="4018" spans="1:31" x14ac:dyDescent="0.3">
      <c r="A4018">
        <v>1185732</v>
      </c>
      <c r="B4018" t="s">
        <v>30</v>
      </c>
      <c r="C4018" s="1">
        <v>43945</v>
      </c>
      <c r="D4018">
        <v>2020</v>
      </c>
      <c r="E4018" t="s">
        <v>52</v>
      </c>
      <c r="F4018">
        <v>2</v>
      </c>
      <c r="G4018">
        <v>5</v>
      </c>
      <c r="H4018" t="s">
        <v>100</v>
      </c>
      <c r="I4018">
        <v>9</v>
      </c>
      <c r="J4018" t="s">
        <v>101</v>
      </c>
      <c r="K4018">
        <v>11</v>
      </c>
      <c r="L4018" t="s">
        <v>138</v>
      </c>
      <c r="M4018" t="s">
        <v>125</v>
      </c>
      <c r="N4018">
        <v>3</v>
      </c>
      <c r="O4018" t="s">
        <v>126</v>
      </c>
      <c r="P4018">
        <v>1</v>
      </c>
      <c r="Q4018" t="s">
        <v>37</v>
      </c>
      <c r="R4018">
        <v>1</v>
      </c>
      <c r="S4018" t="s">
        <v>127</v>
      </c>
      <c r="T4018">
        <v>4</v>
      </c>
      <c r="U4018" t="s">
        <v>128</v>
      </c>
      <c r="V4018" t="s">
        <v>189</v>
      </c>
      <c r="W4018">
        <v>3</v>
      </c>
      <c r="X4018" t="s">
        <v>84</v>
      </c>
      <c r="Y4018">
        <v>60</v>
      </c>
      <c r="Z4018">
        <v>1075</v>
      </c>
      <c r="AA4018">
        <v>645000</v>
      </c>
      <c r="AB4018">
        <v>290250</v>
      </c>
      <c r="AC4018">
        <v>0.45</v>
      </c>
      <c r="AD4018">
        <v>1</v>
      </c>
      <c r="AE4018" t="s">
        <v>132</v>
      </c>
    </row>
    <row r="4019" spans="1:31" x14ac:dyDescent="0.3">
      <c r="A4019">
        <v>1185732</v>
      </c>
      <c r="B4019" t="s">
        <v>30</v>
      </c>
      <c r="C4019" s="1">
        <v>44085</v>
      </c>
      <c r="D4019">
        <v>2020</v>
      </c>
      <c r="E4019" t="s">
        <v>43</v>
      </c>
      <c r="F4019">
        <v>3</v>
      </c>
      <c r="G4019">
        <v>5</v>
      </c>
      <c r="H4019" t="s">
        <v>100</v>
      </c>
      <c r="I4019">
        <v>9</v>
      </c>
      <c r="J4019" t="s">
        <v>101</v>
      </c>
      <c r="K4019">
        <v>11</v>
      </c>
      <c r="L4019" t="s">
        <v>138</v>
      </c>
      <c r="M4019" t="s">
        <v>125</v>
      </c>
      <c r="N4019">
        <v>3</v>
      </c>
      <c r="O4019" t="s">
        <v>126</v>
      </c>
      <c r="P4019">
        <v>1</v>
      </c>
      <c r="Q4019" t="s">
        <v>37</v>
      </c>
      <c r="R4019">
        <v>5</v>
      </c>
      <c r="S4019" t="s">
        <v>303</v>
      </c>
      <c r="T4019">
        <v>7</v>
      </c>
      <c r="U4019" t="s">
        <v>305</v>
      </c>
      <c r="V4019" t="s">
        <v>202</v>
      </c>
      <c r="W4019">
        <v>3</v>
      </c>
      <c r="X4019" t="s">
        <v>84</v>
      </c>
      <c r="Y4019">
        <v>65</v>
      </c>
      <c r="Z4019">
        <v>1150</v>
      </c>
      <c r="AA4019">
        <v>747500</v>
      </c>
      <c r="AB4019">
        <v>336375</v>
      </c>
      <c r="AC4019">
        <v>0.45</v>
      </c>
      <c r="AD4019">
        <v>1</v>
      </c>
      <c r="AE4019" t="s">
        <v>132</v>
      </c>
    </row>
    <row r="4020" spans="1:31" x14ac:dyDescent="0.3">
      <c r="A4020">
        <v>1185732</v>
      </c>
      <c r="B4020" t="s">
        <v>30</v>
      </c>
      <c r="C4020" s="1">
        <v>44091</v>
      </c>
      <c r="D4020">
        <v>2020</v>
      </c>
      <c r="E4020" t="s">
        <v>43</v>
      </c>
      <c r="F4020">
        <v>3</v>
      </c>
      <c r="G4020">
        <v>5</v>
      </c>
      <c r="H4020" t="s">
        <v>100</v>
      </c>
      <c r="I4020">
        <v>9</v>
      </c>
      <c r="J4020" t="s">
        <v>101</v>
      </c>
      <c r="K4020">
        <v>11</v>
      </c>
      <c r="L4020" t="s">
        <v>138</v>
      </c>
      <c r="M4020" t="s">
        <v>125</v>
      </c>
      <c r="N4020">
        <v>3</v>
      </c>
      <c r="O4020" t="s">
        <v>126</v>
      </c>
      <c r="P4020">
        <v>1</v>
      </c>
      <c r="Q4020" t="s">
        <v>37</v>
      </c>
      <c r="R4020">
        <v>1</v>
      </c>
      <c r="S4020" t="s">
        <v>127</v>
      </c>
      <c r="T4020">
        <v>4</v>
      </c>
      <c r="U4020" t="s">
        <v>128</v>
      </c>
      <c r="V4020" t="s">
        <v>186</v>
      </c>
      <c r="W4020">
        <v>3</v>
      </c>
      <c r="X4020" t="s">
        <v>84</v>
      </c>
      <c r="Y4020">
        <v>65</v>
      </c>
      <c r="Z4020">
        <v>1125</v>
      </c>
      <c r="AA4020">
        <v>731250</v>
      </c>
      <c r="AB4020">
        <v>329062.5</v>
      </c>
      <c r="AC4020">
        <v>0.45</v>
      </c>
      <c r="AD4020">
        <v>1</v>
      </c>
      <c r="AE4020" t="s">
        <v>132</v>
      </c>
    </row>
    <row r="4021" spans="1:31" x14ac:dyDescent="0.3">
      <c r="A4021">
        <v>1185732</v>
      </c>
      <c r="B4021" t="s">
        <v>30</v>
      </c>
      <c r="C4021" s="1">
        <v>44097</v>
      </c>
      <c r="D4021">
        <v>2020</v>
      </c>
      <c r="E4021" t="s">
        <v>43</v>
      </c>
      <c r="F4021">
        <v>3</v>
      </c>
      <c r="G4021">
        <v>5</v>
      </c>
      <c r="H4021" t="s">
        <v>100</v>
      </c>
      <c r="I4021">
        <v>9</v>
      </c>
      <c r="J4021" t="s">
        <v>101</v>
      </c>
      <c r="K4021">
        <v>11</v>
      </c>
      <c r="L4021" t="s">
        <v>138</v>
      </c>
      <c r="M4021" t="s">
        <v>125</v>
      </c>
      <c r="N4021">
        <v>3</v>
      </c>
      <c r="O4021" t="s">
        <v>126</v>
      </c>
      <c r="P4021">
        <v>1</v>
      </c>
      <c r="Q4021" t="s">
        <v>37</v>
      </c>
      <c r="R4021">
        <v>5</v>
      </c>
      <c r="S4021" t="s">
        <v>303</v>
      </c>
      <c r="T4021">
        <v>6</v>
      </c>
      <c r="U4021" t="s">
        <v>304</v>
      </c>
      <c r="V4021" t="s">
        <v>129</v>
      </c>
      <c r="W4021">
        <v>3</v>
      </c>
      <c r="X4021" t="s">
        <v>84</v>
      </c>
      <c r="Y4021">
        <v>55</v>
      </c>
      <c r="Z4021">
        <v>1050</v>
      </c>
      <c r="AA4021">
        <v>577500</v>
      </c>
      <c r="AB4021">
        <v>259875.00000000006</v>
      </c>
      <c r="AC4021">
        <v>0.45</v>
      </c>
      <c r="AD4021">
        <v>1</v>
      </c>
      <c r="AE4021" t="s">
        <v>132</v>
      </c>
    </row>
    <row r="4022" spans="1:31" x14ac:dyDescent="0.3">
      <c r="A4022">
        <v>1185732</v>
      </c>
      <c r="B4022" t="s">
        <v>30</v>
      </c>
      <c r="C4022" s="1">
        <v>44103</v>
      </c>
      <c r="D4022">
        <v>2020</v>
      </c>
      <c r="E4022" t="s">
        <v>43</v>
      </c>
      <c r="F4022">
        <v>3</v>
      </c>
      <c r="G4022">
        <v>5</v>
      </c>
      <c r="H4022" t="s">
        <v>100</v>
      </c>
      <c r="I4022">
        <v>9</v>
      </c>
      <c r="J4022" t="s">
        <v>101</v>
      </c>
      <c r="K4022">
        <v>11</v>
      </c>
      <c r="L4022" t="s">
        <v>138</v>
      </c>
      <c r="M4022" t="s">
        <v>125</v>
      </c>
      <c r="N4022">
        <v>3</v>
      </c>
      <c r="O4022" t="s">
        <v>126</v>
      </c>
      <c r="P4022">
        <v>1</v>
      </c>
      <c r="Q4022" t="s">
        <v>37</v>
      </c>
      <c r="R4022">
        <v>1</v>
      </c>
      <c r="S4022" t="s">
        <v>127</v>
      </c>
      <c r="T4022">
        <v>4</v>
      </c>
      <c r="U4022" t="s">
        <v>128</v>
      </c>
      <c r="V4022" t="s">
        <v>161</v>
      </c>
      <c r="W4022">
        <v>3</v>
      </c>
      <c r="X4022" t="s">
        <v>84</v>
      </c>
      <c r="Y4022">
        <v>60</v>
      </c>
      <c r="Z4022">
        <v>1000</v>
      </c>
      <c r="AA4022">
        <v>600000</v>
      </c>
      <c r="AB4022">
        <v>270000.00000000006</v>
      </c>
      <c r="AC4022">
        <v>0.45</v>
      </c>
      <c r="AD4022">
        <v>1</v>
      </c>
      <c r="AE4022" t="s">
        <v>132</v>
      </c>
    </row>
    <row r="4023" spans="1:31" x14ac:dyDescent="0.3">
      <c r="A4023">
        <v>1185732</v>
      </c>
      <c r="B4023" t="s">
        <v>30</v>
      </c>
      <c r="C4023" s="1">
        <v>44109</v>
      </c>
      <c r="D4023">
        <v>2020</v>
      </c>
      <c r="E4023" t="s">
        <v>44</v>
      </c>
      <c r="F4023">
        <v>4</v>
      </c>
      <c r="G4023">
        <v>5</v>
      </c>
      <c r="H4023" t="s">
        <v>100</v>
      </c>
      <c r="I4023">
        <v>9</v>
      </c>
      <c r="J4023" t="s">
        <v>101</v>
      </c>
      <c r="K4023">
        <v>11</v>
      </c>
      <c r="L4023" t="s">
        <v>138</v>
      </c>
      <c r="M4023" t="s">
        <v>125</v>
      </c>
      <c r="N4023">
        <v>3</v>
      </c>
      <c r="O4023" t="s">
        <v>126</v>
      </c>
      <c r="P4023">
        <v>1</v>
      </c>
      <c r="Q4023" t="s">
        <v>37</v>
      </c>
      <c r="R4023">
        <v>5</v>
      </c>
      <c r="S4023" t="s">
        <v>303</v>
      </c>
      <c r="T4023">
        <v>8</v>
      </c>
      <c r="U4023" t="s">
        <v>306</v>
      </c>
      <c r="V4023" t="s">
        <v>189</v>
      </c>
      <c r="W4023">
        <v>3</v>
      </c>
      <c r="X4023" t="s">
        <v>84</v>
      </c>
      <c r="Y4023">
        <v>60</v>
      </c>
      <c r="Z4023">
        <v>975</v>
      </c>
      <c r="AA4023">
        <v>585000</v>
      </c>
      <c r="AB4023">
        <v>263250.00000000006</v>
      </c>
      <c r="AC4023">
        <v>0.45</v>
      </c>
      <c r="AD4023">
        <v>1</v>
      </c>
      <c r="AE4023" t="s">
        <v>132</v>
      </c>
    </row>
    <row r="4024" spans="1:31" x14ac:dyDescent="0.3">
      <c r="A4024">
        <v>1185732</v>
      </c>
      <c r="B4024" t="s">
        <v>30</v>
      </c>
      <c r="C4024" s="1">
        <v>43975</v>
      </c>
      <c r="D4024">
        <v>2020</v>
      </c>
      <c r="E4024" t="s">
        <v>53</v>
      </c>
      <c r="F4024">
        <v>2</v>
      </c>
      <c r="G4024">
        <v>5</v>
      </c>
      <c r="H4024" t="s">
        <v>100</v>
      </c>
      <c r="I4024">
        <v>9</v>
      </c>
      <c r="J4024" t="s">
        <v>101</v>
      </c>
      <c r="K4024">
        <v>11</v>
      </c>
      <c r="L4024" t="s">
        <v>138</v>
      </c>
      <c r="M4024" t="s">
        <v>125</v>
      </c>
      <c r="N4024">
        <v>3</v>
      </c>
      <c r="O4024" t="s">
        <v>126</v>
      </c>
      <c r="P4024">
        <v>1</v>
      </c>
      <c r="Q4024" t="s">
        <v>37</v>
      </c>
      <c r="R4024">
        <v>1</v>
      </c>
      <c r="S4024" t="s">
        <v>127</v>
      </c>
      <c r="T4024">
        <v>4</v>
      </c>
      <c r="U4024" t="s">
        <v>128</v>
      </c>
      <c r="V4024" t="s">
        <v>204</v>
      </c>
      <c r="W4024">
        <v>3</v>
      </c>
      <c r="X4024" t="s">
        <v>84</v>
      </c>
      <c r="Y4024">
        <v>65</v>
      </c>
      <c r="Z4024">
        <v>1075</v>
      </c>
      <c r="AA4024">
        <v>698750</v>
      </c>
      <c r="AB4024">
        <v>314437.5</v>
      </c>
      <c r="AC4024">
        <v>0.45</v>
      </c>
      <c r="AD4024">
        <v>1</v>
      </c>
      <c r="AE4024" t="s">
        <v>132</v>
      </c>
    </row>
    <row r="4025" spans="1:31" x14ac:dyDescent="0.3">
      <c r="A4025">
        <v>1185732</v>
      </c>
      <c r="B4025" t="s">
        <v>30</v>
      </c>
      <c r="C4025" s="1">
        <v>44121</v>
      </c>
      <c r="D4025">
        <v>2020</v>
      </c>
      <c r="E4025" t="s">
        <v>44</v>
      </c>
      <c r="F4025">
        <v>4</v>
      </c>
      <c r="G4025">
        <v>5</v>
      </c>
      <c r="H4025" t="s">
        <v>100</v>
      </c>
      <c r="I4025">
        <v>9</v>
      </c>
      <c r="J4025" t="s">
        <v>101</v>
      </c>
      <c r="K4025">
        <v>11</v>
      </c>
      <c r="L4025" t="s">
        <v>138</v>
      </c>
      <c r="M4025" t="s">
        <v>125</v>
      </c>
      <c r="N4025">
        <v>3</v>
      </c>
      <c r="O4025" t="s">
        <v>126</v>
      </c>
      <c r="P4025">
        <v>1</v>
      </c>
      <c r="Q4025" t="s">
        <v>37</v>
      </c>
      <c r="R4025">
        <v>1</v>
      </c>
      <c r="S4025" t="s">
        <v>127</v>
      </c>
      <c r="T4025">
        <v>4</v>
      </c>
      <c r="U4025" t="s">
        <v>128</v>
      </c>
      <c r="V4025" t="s">
        <v>161</v>
      </c>
      <c r="W4025">
        <v>3</v>
      </c>
      <c r="X4025" t="s">
        <v>84</v>
      </c>
      <c r="Y4025">
        <v>35</v>
      </c>
      <c r="Z4025">
        <v>450</v>
      </c>
      <c r="AA4025">
        <v>157500</v>
      </c>
      <c r="AB4025">
        <v>55125.000000000007</v>
      </c>
      <c r="AC4025">
        <v>0.35000000000000003</v>
      </c>
      <c r="AD4025">
        <v>1</v>
      </c>
      <c r="AE4025" t="s">
        <v>132</v>
      </c>
    </row>
    <row r="4026" spans="1:31" x14ac:dyDescent="0.3">
      <c r="A4026">
        <v>1185732</v>
      </c>
      <c r="B4026" t="s">
        <v>30</v>
      </c>
      <c r="C4026" s="1">
        <v>44127</v>
      </c>
      <c r="D4026">
        <v>2020</v>
      </c>
      <c r="E4026" t="s">
        <v>44</v>
      </c>
      <c r="F4026">
        <v>4</v>
      </c>
      <c r="G4026">
        <v>4</v>
      </c>
      <c r="H4026" t="s">
        <v>139</v>
      </c>
      <c r="I4026">
        <v>10</v>
      </c>
      <c r="J4026" t="s">
        <v>140</v>
      </c>
      <c r="K4026">
        <v>12</v>
      </c>
      <c r="L4026" t="s">
        <v>141</v>
      </c>
      <c r="M4026" t="s">
        <v>125</v>
      </c>
      <c r="N4026">
        <v>3</v>
      </c>
      <c r="O4026" t="s">
        <v>126</v>
      </c>
      <c r="P4026">
        <v>1</v>
      </c>
      <c r="Q4026" t="s">
        <v>37</v>
      </c>
      <c r="R4026">
        <v>5</v>
      </c>
      <c r="S4026" t="s">
        <v>303</v>
      </c>
      <c r="T4026">
        <v>7</v>
      </c>
      <c r="U4026" t="s">
        <v>305</v>
      </c>
      <c r="V4026" t="s">
        <v>187</v>
      </c>
      <c r="W4026">
        <v>3</v>
      </c>
      <c r="X4026" t="s">
        <v>84</v>
      </c>
      <c r="Y4026">
        <v>35</v>
      </c>
      <c r="Z4026">
        <v>500</v>
      </c>
      <c r="AA4026">
        <v>175000</v>
      </c>
      <c r="AB4026">
        <v>61250.000000000007</v>
      </c>
      <c r="AC4026">
        <v>0.35000000000000003</v>
      </c>
      <c r="AD4026">
        <v>1</v>
      </c>
      <c r="AE4026" t="s">
        <v>132</v>
      </c>
    </row>
    <row r="4027" spans="1:31" x14ac:dyDescent="0.3">
      <c r="A4027">
        <v>1185732</v>
      </c>
      <c r="B4027" t="s">
        <v>30</v>
      </c>
      <c r="C4027" s="1">
        <v>44133</v>
      </c>
      <c r="D4027">
        <v>2020</v>
      </c>
      <c r="E4027" t="s">
        <v>44</v>
      </c>
      <c r="F4027">
        <v>4</v>
      </c>
      <c r="G4027">
        <v>4</v>
      </c>
      <c r="H4027" t="s">
        <v>139</v>
      </c>
      <c r="I4027">
        <v>10</v>
      </c>
      <c r="J4027" t="s">
        <v>140</v>
      </c>
      <c r="K4027">
        <v>12</v>
      </c>
      <c r="L4027" t="s">
        <v>141</v>
      </c>
      <c r="M4027" t="s">
        <v>125</v>
      </c>
      <c r="N4027">
        <v>3</v>
      </c>
      <c r="O4027" t="s">
        <v>126</v>
      </c>
      <c r="P4027">
        <v>1</v>
      </c>
      <c r="Q4027" t="s">
        <v>37</v>
      </c>
      <c r="R4027">
        <v>5</v>
      </c>
      <c r="S4027" t="s">
        <v>303</v>
      </c>
      <c r="T4027">
        <v>7</v>
      </c>
      <c r="U4027" t="s">
        <v>305</v>
      </c>
      <c r="V4027" t="s">
        <v>162</v>
      </c>
      <c r="W4027">
        <v>3</v>
      </c>
      <c r="X4027" t="s">
        <v>84</v>
      </c>
      <c r="Y4027">
        <v>40</v>
      </c>
      <c r="Z4027">
        <v>445</v>
      </c>
      <c r="AA4027">
        <v>178000</v>
      </c>
      <c r="AB4027">
        <v>62300.000000000007</v>
      </c>
      <c r="AC4027">
        <v>0.35000000000000003</v>
      </c>
      <c r="AD4027">
        <v>1</v>
      </c>
      <c r="AE4027" t="s">
        <v>132</v>
      </c>
    </row>
    <row r="4028" spans="1:31" x14ac:dyDescent="0.3">
      <c r="A4028">
        <v>1185732</v>
      </c>
      <c r="B4028" t="s">
        <v>30</v>
      </c>
      <c r="C4028" s="1">
        <v>44139</v>
      </c>
      <c r="D4028">
        <v>2020</v>
      </c>
      <c r="E4028" t="s">
        <v>45</v>
      </c>
      <c r="F4028">
        <v>4</v>
      </c>
      <c r="G4028">
        <v>4</v>
      </c>
      <c r="H4028" t="s">
        <v>139</v>
      </c>
      <c r="I4028">
        <v>10</v>
      </c>
      <c r="J4028" t="s">
        <v>140</v>
      </c>
      <c r="K4028">
        <v>12</v>
      </c>
      <c r="L4028" t="s">
        <v>141</v>
      </c>
      <c r="M4028" t="s">
        <v>125</v>
      </c>
      <c r="N4028">
        <v>3</v>
      </c>
      <c r="O4028" t="s">
        <v>126</v>
      </c>
      <c r="P4028">
        <v>1</v>
      </c>
      <c r="Q4028" t="s">
        <v>37</v>
      </c>
      <c r="R4028">
        <v>1</v>
      </c>
      <c r="S4028" t="s">
        <v>127</v>
      </c>
      <c r="T4028">
        <v>5</v>
      </c>
      <c r="U4028" t="s">
        <v>300</v>
      </c>
      <c r="V4028" t="s">
        <v>265</v>
      </c>
      <c r="W4028">
        <v>3</v>
      </c>
      <c r="X4028" t="s">
        <v>84</v>
      </c>
      <c r="Y4028">
        <v>40</v>
      </c>
      <c r="Z4028">
        <v>400</v>
      </c>
      <c r="AA4028">
        <v>160000</v>
      </c>
      <c r="AB4028">
        <v>56000.000000000007</v>
      </c>
      <c r="AC4028">
        <v>0.35000000000000003</v>
      </c>
      <c r="AD4028">
        <v>1</v>
      </c>
      <c r="AE4028" t="s">
        <v>132</v>
      </c>
    </row>
    <row r="4029" spans="1:31" x14ac:dyDescent="0.3">
      <c r="A4029">
        <v>1185732</v>
      </c>
      <c r="B4029" t="s">
        <v>30</v>
      </c>
      <c r="C4029" s="1">
        <v>44145</v>
      </c>
      <c r="D4029">
        <v>2020</v>
      </c>
      <c r="E4029" t="s">
        <v>45</v>
      </c>
      <c r="F4029">
        <v>4</v>
      </c>
      <c r="G4029">
        <v>4</v>
      </c>
      <c r="H4029" t="s">
        <v>139</v>
      </c>
      <c r="I4029">
        <v>10</v>
      </c>
      <c r="J4029" t="s">
        <v>140</v>
      </c>
      <c r="K4029">
        <v>12</v>
      </c>
      <c r="L4029" t="s">
        <v>141</v>
      </c>
      <c r="M4029" t="s">
        <v>125</v>
      </c>
      <c r="N4029">
        <v>3</v>
      </c>
      <c r="O4029" t="s">
        <v>126</v>
      </c>
      <c r="P4029">
        <v>1</v>
      </c>
      <c r="Q4029" t="s">
        <v>37</v>
      </c>
      <c r="R4029">
        <v>5</v>
      </c>
      <c r="S4029" t="s">
        <v>303</v>
      </c>
      <c r="T4029">
        <v>6</v>
      </c>
      <c r="U4029" t="s">
        <v>304</v>
      </c>
      <c r="V4029" t="s">
        <v>129</v>
      </c>
      <c r="W4029">
        <v>3</v>
      </c>
      <c r="X4029" t="s">
        <v>84</v>
      </c>
      <c r="Y4029">
        <v>50</v>
      </c>
      <c r="Z4029">
        <v>445</v>
      </c>
      <c r="AA4029">
        <v>222500</v>
      </c>
      <c r="AB4029">
        <v>77875.000000000015</v>
      </c>
      <c r="AC4029">
        <v>0.35000000000000003</v>
      </c>
      <c r="AD4029">
        <v>1</v>
      </c>
      <c r="AE4029" t="s">
        <v>132</v>
      </c>
    </row>
    <row r="4030" spans="1:31" x14ac:dyDescent="0.3">
      <c r="A4030">
        <v>1185732</v>
      </c>
      <c r="B4030" t="s">
        <v>30</v>
      </c>
      <c r="C4030" s="1">
        <v>44151</v>
      </c>
      <c r="D4030">
        <v>2020</v>
      </c>
      <c r="E4030" t="s">
        <v>45</v>
      </c>
      <c r="F4030">
        <v>4</v>
      </c>
      <c r="G4030">
        <v>4</v>
      </c>
      <c r="H4030" t="s">
        <v>139</v>
      </c>
      <c r="I4030">
        <v>10</v>
      </c>
      <c r="J4030" t="s">
        <v>140</v>
      </c>
      <c r="K4030">
        <v>12</v>
      </c>
      <c r="L4030" t="s">
        <v>141</v>
      </c>
      <c r="M4030" t="s">
        <v>125</v>
      </c>
      <c r="N4030">
        <v>3</v>
      </c>
      <c r="O4030" t="s">
        <v>126</v>
      </c>
      <c r="P4030">
        <v>1</v>
      </c>
      <c r="Q4030" t="s">
        <v>37</v>
      </c>
      <c r="R4030">
        <v>1</v>
      </c>
      <c r="S4030" t="s">
        <v>127</v>
      </c>
      <c r="T4030">
        <v>4</v>
      </c>
      <c r="U4030" t="s">
        <v>128</v>
      </c>
      <c r="V4030" t="s">
        <v>189</v>
      </c>
      <c r="W4030">
        <v>3</v>
      </c>
      <c r="X4030" t="s">
        <v>84</v>
      </c>
      <c r="Y4030">
        <v>45</v>
      </c>
      <c r="Z4030">
        <v>425</v>
      </c>
      <c r="AA4030">
        <v>191250</v>
      </c>
      <c r="AB4030">
        <v>66937.5</v>
      </c>
      <c r="AC4030">
        <v>0.35000000000000003</v>
      </c>
      <c r="AD4030">
        <v>2</v>
      </c>
      <c r="AE4030" t="s">
        <v>72</v>
      </c>
    </row>
    <row r="4031" spans="1:31" x14ac:dyDescent="0.3">
      <c r="A4031">
        <v>1185732</v>
      </c>
      <c r="B4031" t="s">
        <v>30</v>
      </c>
      <c r="C4031" s="1">
        <v>44157</v>
      </c>
      <c r="D4031">
        <v>2020</v>
      </c>
      <c r="E4031" t="s">
        <v>45</v>
      </c>
      <c r="F4031">
        <v>4</v>
      </c>
      <c r="G4031">
        <v>4</v>
      </c>
      <c r="H4031" t="s">
        <v>139</v>
      </c>
      <c r="I4031">
        <v>10</v>
      </c>
      <c r="J4031" t="s">
        <v>140</v>
      </c>
      <c r="K4031">
        <v>12</v>
      </c>
      <c r="L4031" t="s">
        <v>141</v>
      </c>
      <c r="M4031" t="s">
        <v>125</v>
      </c>
      <c r="N4031">
        <v>3</v>
      </c>
      <c r="O4031" t="s">
        <v>126</v>
      </c>
      <c r="P4031">
        <v>1</v>
      </c>
      <c r="Q4031" t="s">
        <v>37</v>
      </c>
      <c r="R4031">
        <v>5</v>
      </c>
      <c r="S4031" t="s">
        <v>303</v>
      </c>
      <c r="T4031">
        <v>7</v>
      </c>
      <c r="U4031" t="s">
        <v>305</v>
      </c>
      <c r="V4031" t="s">
        <v>202</v>
      </c>
      <c r="W4031">
        <v>3</v>
      </c>
      <c r="X4031" t="s">
        <v>84</v>
      </c>
      <c r="Y4031">
        <v>50</v>
      </c>
      <c r="Z4031">
        <v>550</v>
      </c>
      <c r="AA4031">
        <v>275000</v>
      </c>
      <c r="AB4031">
        <v>96250.000000000015</v>
      </c>
      <c r="AC4031">
        <v>0.35000000000000003</v>
      </c>
      <c r="AD4031">
        <v>2</v>
      </c>
      <c r="AE4031" t="s">
        <v>72</v>
      </c>
    </row>
    <row r="4032" spans="1:31" x14ac:dyDescent="0.3">
      <c r="A4032">
        <v>1185732</v>
      </c>
      <c r="B4032" t="s">
        <v>30</v>
      </c>
      <c r="C4032" s="1">
        <v>44169</v>
      </c>
      <c r="D4032">
        <v>2020</v>
      </c>
      <c r="E4032" t="s">
        <v>46</v>
      </c>
      <c r="F4032">
        <v>4</v>
      </c>
      <c r="G4032">
        <v>4</v>
      </c>
      <c r="H4032" t="s">
        <v>139</v>
      </c>
      <c r="I4032">
        <v>10</v>
      </c>
      <c r="J4032" t="s">
        <v>140</v>
      </c>
      <c r="K4032">
        <v>12</v>
      </c>
      <c r="L4032" t="s">
        <v>141</v>
      </c>
      <c r="M4032" t="s">
        <v>125</v>
      </c>
      <c r="N4032">
        <v>3</v>
      </c>
      <c r="O4032" t="s">
        <v>126</v>
      </c>
      <c r="P4032">
        <v>1</v>
      </c>
      <c r="Q4032" t="s">
        <v>37</v>
      </c>
      <c r="R4032">
        <v>1</v>
      </c>
      <c r="S4032" t="s">
        <v>127</v>
      </c>
      <c r="T4032">
        <v>4</v>
      </c>
      <c r="U4032" t="s">
        <v>128</v>
      </c>
      <c r="V4032" t="s">
        <v>186</v>
      </c>
      <c r="W4032">
        <v>3</v>
      </c>
      <c r="X4032" t="s">
        <v>84</v>
      </c>
      <c r="Y4032">
        <v>45</v>
      </c>
      <c r="Z4032">
        <v>450</v>
      </c>
      <c r="AA4032">
        <v>202500</v>
      </c>
      <c r="AB4032">
        <v>70875</v>
      </c>
      <c r="AC4032">
        <v>0.35000000000000003</v>
      </c>
      <c r="AD4032">
        <v>2</v>
      </c>
      <c r="AE4032" t="s">
        <v>72</v>
      </c>
    </row>
    <row r="4033" spans="1:31" x14ac:dyDescent="0.3">
      <c r="A4033">
        <v>1185732</v>
      </c>
      <c r="B4033" t="s">
        <v>30</v>
      </c>
      <c r="C4033" s="1">
        <v>44175</v>
      </c>
      <c r="D4033">
        <v>2020</v>
      </c>
      <c r="E4033" t="s">
        <v>46</v>
      </c>
      <c r="F4033">
        <v>4</v>
      </c>
      <c r="G4033">
        <v>4</v>
      </c>
      <c r="H4033" t="s">
        <v>139</v>
      </c>
      <c r="I4033">
        <v>10</v>
      </c>
      <c r="J4033" t="s">
        <v>140</v>
      </c>
      <c r="K4033">
        <v>12</v>
      </c>
      <c r="L4033" t="s">
        <v>141</v>
      </c>
      <c r="M4033" t="s">
        <v>125</v>
      </c>
      <c r="N4033">
        <v>3</v>
      </c>
      <c r="O4033" t="s">
        <v>126</v>
      </c>
      <c r="P4033">
        <v>1</v>
      </c>
      <c r="Q4033" t="s">
        <v>37</v>
      </c>
      <c r="R4033">
        <v>5</v>
      </c>
      <c r="S4033" t="s">
        <v>303</v>
      </c>
      <c r="T4033">
        <v>6</v>
      </c>
      <c r="U4033" t="s">
        <v>304</v>
      </c>
      <c r="V4033" t="s">
        <v>129</v>
      </c>
      <c r="W4033">
        <v>3</v>
      </c>
      <c r="X4033" t="s">
        <v>84</v>
      </c>
      <c r="Y4033">
        <v>45</v>
      </c>
      <c r="Z4033">
        <v>375</v>
      </c>
      <c r="AA4033">
        <v>168750</v>
      </c>
      <c r="AB4033">
        <v>59062.499999999993</v>
      </c>
      <c r="AC4033">
        <v>0.35000000000000003</v>
      </c>
      <c r="AD4033">
        <v>2</v>
      </c>
      <c r="AE4033" t="s">
        <v>72</v>
      </c>
    </row>
    <row r="4034" spans="1:31" x14ac:dyDescent="0.3">
      <c r="A4034">
        <v>1185732</v>
      </c>
      <c r="B4034" t="s">
        <v>30</v>
      </c>
      <c r="C4034" s="1">
        <v>44181</v>
      </c>
      <c r="D4034">
        <v>2020</v>
      </c>
      <c r="E4034" t="s">
        <v>46</v>
      </c>
      <c r="F4034">
        <v>4</v>
      </c>
      <c r="G4034">
        <v>4</v>
      </c>
      <c r="H4034" t="s">
        <v>139</v>
      </c>
      <c r="I4034">
        <v>10</v>
      </c>
      <c r="J4034" t="s">
        <v>140</v>
      </c>
      <c r="K4034">
        <v>12</v>
      </c>
      <c r="L4034" t="s">
        <v>141</v>
      </c>
      <c r="M4034" t="s">
        <v>125</v>
      </c>
      <c r="N4034">
        <v>3</v>
      </c>
      <c r="O4034" t="s">
        <v>126</v>
      </c>
      <c r="P4034">
        <v>1</v>
      </c>
      <c r="Q4034" t="s">
        <v>37</v>
      </c>
      <c r="R4034">
        <v>1</v>
      </c>
      <c r="S4034" t="s">
        <v>127</v>
      </c>
      <c r="T4034">
        <v>4</v>
      </c>
      <c r="U4034" t="s">
        <v>128</v>
      </c>
      <c r="V4034" t="s">
        <v>161</v>
      </c>
      <c r="W4034">
        <v>3</v>
      </c>
      <c r="X4034" t="s">
        <v>84</v>
      </c>
      <c r="Y4034">
        <v>50</v>
      </c>
      <c r="Z4034">
        <v>350</v>
      </c>
      <c r="AA4034">
        <v>175000</v>
      </c>
      <c r="AB4034">
        <v>61250.000000000007</v>
      </c>
      <c r="AC4034">
        <v>0.35000000000000003</v>
      </c>
      <c r="AD4034">
        <v>2</v>
      </c>
      <c r="AE4034" t="s">
        <v>72</v>
      </c>
    </row>
    <row r="4035" spans="1:31" x14ac:dyDescent="0.3">
      <c r="A4035">
        <v>1185732</v>
      </c>
      <c r="B4035" t="s">
        <v>30</v>
      </c>
      <c r="C4035" s="1">
        <v>44187</v>
      </c>
      <c r="D4035">
        <v>2020</v>
      </c>
      <c r="E4035" t="s">
        <v>46</v>
      </c>
      <c r="F4035">
        <v>4</v>
      </c>
      <c r="G4035">
        <v>4</v>
      </c>
      <c r="H4035" t="s">
        <v>139</v>
      </c>
      <c r="I4035">
        <v>10</v>
      </c>
      <c r="J4035" t="s">
        <v>140</v>
      </c>
      <c r="K4035">
        <v>12</v>
      </c>
      <c r="L4035" t="s">
        <v>141</v>
      </c>
      <c r="M4035" t="s">
        <v>125</v>
      </c>
      <c r="N4035">
        <v>3</v>
      </c>
      <c r="O4035" t="s">
        <v>126</v>
      </c>
      <c r="P4035">
        <v>1</v>
      </c>
      <c r="Q4035" t="s">
        <v>37</v>
      </c>
      <c r="R4035">
        <v>5</v>
      </c>
      <c r="S4035" t="s">
        <v>303</v>
      </c>
      <c r="T4035">
        <v>8</v>
      </c>
      <c r="U4035" t="s">
        <v>306</v>
      </c>
      <c r="V4035" t="s">
        <v>189</v>
      </c>
      <c r="W4035">
        <v>3</v>
      </c>
      <c r="X4035" t="s">
        <v>84</v>
      </c>
      <c r="Y4035">
        <v>55</v>
      </c>
      <c r="Z4035">
        <v>475</v>
      </c>
      <c r="AA4035">
        <v>261250</v>
      </c>
      <c r="AB4035">
        <v>91437.5</v>
      </c>
      <c r="AC4035">
        <v>0.35000000000000003</v>
      </c>
      <c r="AD4035">
        <v>2</v>
      </c>
      <c r="AE4035" t="s">
        <v>72</v>
      </c>
    </row>
    <row r="4036" spans="1:31" x14ac:dyDescent="0.3">
      <c r="A4036">
        <v>1189833</v>
      </c>
      <c r="B4036" t="s">
        <v>89</v>
      </c>
      <c r="C4036" s="1">
        <v>44193</v>
      </c>
      <c r="D4036">
        <v>2020</v>
      </c>
      <c r="E4036" t="s">
        <v>46</v>
      </c>
      <c r="F4036">
        <v>4</v>
      </c>
      <c r="G4036">
        <v>4</v>
      </c>
      <c r="H4036" t="s">
        <v>139</v>
      </c>
      <c r="I4036">
        <v>10</v>
      </c>
      <c r="J4036" t="s">
        <v>140</v>
      </c>
      <c r="K4036">
        <v>12</v>
      </c>
      <c r="L4036" t="s">
        <v>141</v>
      </c>
      <c r="M4036" t="s">
        <v>125</v>
      </c>
      <c r="N4036">
        <v>3</v>
      </c>
      <c r="O4036" t="s">
        <v>126</v>
      </c>
      <c r="P4036">
        <v>1</v>
      </c>
      <c r="Q4036" t="s">
        <v>37</v>
      </c>
      <c r="R4036">
        <v>1</v>
      </c>
      <c r="S4036" t="s">
        <v>127</v>
      </c>
      <c r="T4036">
        <v>4</v>
      </c>
      <c r="U4036" t="s">
        <v>128</v>
      </c>
      <c r="V4036" t="s">
        <v>204</v>
      </c>
      <c r="W4036">
        <v>3</v>
      </c>
      <c r="X4036" t="s">
        <v>84</v>
      </c>
      <c r="Y4036">
        <v>35</v>
      </c>
      <c r="Z4036">
        <v>475</v>
      </c>
      <c r="AA4036">
        <v>166250</v>
      </c>
      <c r="AB4036">
        <v>74812.5</v>
      </c>
      <c r="AC4036">
        <v>0.45</v>
      </c>
      <c r="AD4036">
        <v>2</v>
      </c>
      <c r="AE4036" t="s">
        <v>72</v>
      </c>
    </row>
    <row r="4037" spans="1:31" x14ac:dyDescent="0.3">
      <c r="A4037">
        <v>1189833</v>
      </c>
      <c r="B4037" t="s">
        <v>89</v>
      </c>
      <c r="C4037" s="1">
        <v>44199</v>
      </c>
      <c r="D4037">
        <v>2021</v>
      </c>
      <c r="E4037" t="s">
        <v>47</v>
      </c>
      <c r="F4037">
        <v>1</v>
      </c>
      <c r="G4037">
        <v>4</v>
      </c>
      <c r="H4037" t="s">
        <v>139</v>
      </c>
      <c r="I4037">
        <v>11</v>
      </c>
      <c r="J4037" t="s">
        <v>142</v>
      </c>
      <c r="K4037">
        <v>13</v>
      </c>
      <c r="L4037" t="s">
        <v>143</v>
      </c>
      <c r="M4037" t="s">
        <v>125</v>
      </c>
      <c r="N4037">
        <v>3</v>
      </c>
      <c r="O4037" t="s">
        <v>126</v>
      </c>
      <c r="P4037">
        <v>1</v>
      </c>
      <c r="Q4037" t="s">
        <v>37</v>
      </c>
      <c r="R4037">
        <v>1</v>
      </c>
      <c r="S4037" t="s">
        <v>127</v>
      </c>
      <c r="T4037">
        <v>4</v>
      </c>
      <c r="U4037" t="s">
        <v>128</v>
      </c>
      <c r="V4037" t="s">
        <v>161</v>
      </c>
      <c r="W4037">
        <v>3</v>
      </c>
      <c r="X4037" t="s">
        <v>84</v>
      </c>
      <c r="Y4037">
        <v>35</v>
      </c>
      <c r="Z4037">
        <v>525</v>
      </c>
      <c r="AA4037">
        <v>183750</v>
      </c>
      <c r="AB4037">
        <v>82687.5</v>
      </c>
      <c r="AC4037">
        <v>0.45</v>
      </c>
      <c r="AD4037">
        <v>2</v>
      </c>
      <c r="AE4037" t="s">
        <v>72</v>
      </c>
    </row>
    <row r="4038" spans="1:31" x14ac:dyDescent="0.3">
      <c r="A4038">
        <v>1189833</v>
      </c>
      <c r="B4038" t="s">
        <v>89</v>
      </c>
      <c r="C4038" s="1">
        <v>44205</v>
      </c>
      <c r="D4038">
        <v>2021</v>
      </c>
      <c r="E4038" t="s">
        <v>47</v>
      </c>
      <c r="F4038">
        <v>1</v>
      </c>
      <c r="G4038">
        <v>4</v>
      </c>
      <c r="H4038" t="s">
        <v>139</v>
      </c>
      <c r="I4038">
        <v>11</v>
      </c>
      <c r="J4038" t="s">
        <v>142</v>
      </c>
      <c r="K4038">
        <v>13</v>
      </c>
      <c r="L4038" t="s">
        <v>143</v>
      </c>
      <c r="M4038" t="s">
        <v>125</v>
      </c>
      <c r="N4038">
        <v>3</v>
      </c>
      <c r="O4038" t="s">
        <v>126</v>
      </c>
      <c r="P4038">
        <v>1</v>
      </c>
      <c r="Q4038" t="s">
        <v>37</v>
      </c>
      <c r="R4038">
        <v>5</v>
      </c>
      <c r="S4038" t="s">
        <v>303</v>
      </c>
      <c r="T4038">
        <v>7</v>
      </c>
      <c r="U4038" t="s">
        <v>305</v>
      </c>
      <c r="V4038" t="s">
        <v>187</v>
      </c>
      <c r="W4038">
        <v>3</v>
      </c>
      <c r="X4038" t="s">
        <v>84</v>
      </c>
      <c r="Y4038">
        <v>35</v>
      </c>
      <c r="Z4038">
        <v>575</v>
      </c>
      <c r="AA4038">
        <v>201250</v>
      </c>
      <c r="AB4038">
        <v>90562.5</v>
      </c>
      <c r="AC4038">
        <v>0.45</v>
      </c>
      <c r="AD4038">
        <v>2</v>
      </c>
      <c r="AE4038" t="s">
        <v>72</v>
      </c>
    </row>
    <row r="4039" spans="1:31" x14ac:dyDescent="0.3">
      <c r="A4039">
        <v>1189833</v>
      </c>
      <c r="B4039" t="s">
        <v>89</v>
      </c>
      <c r="C4039" s="1">
        <v>44211</v>
      </c>
      <c r="D4039">
        <v>2021</v>
      </c>
      <c r="E4039" t="s">
        <v>47</v>
      </c>
      <c r="F4039">
        <v>1</v>
      </c>
      <c r="G4039">
        <v>4</v>
      </c>
      <c r="H4039" t="s">
        <v>139</v>
      </c>
      <c r="I4039">
        <v>11</v>
      </c>
      <c r="J4039" t="s">
        <v>142</v>
      </c>
      <c r="K4039">
        <v>13</v>
      </c>
      <c r="L4039" t="s">
        <v>143</v>
      </c>
      <c r="M4039" t="s">
        <v>125</v>
      </c>
      <c r="N4039">
        <v>3</v>
      </c>
      <c r="O4039" t="s">
        <v>126</v>
      </c>
      <c r="P4039">
        <v>1</v>
      </c>
      <c r="Q4039" t="s">
        <v>37</v>
      </c>
      <c r="R4039">
        <v>5</v>
      </c>
      <c r="S4039" t="s">
        <v>303</v>
      </c>
      <c r="T4039">
        <v>7</v>
      </c>
      <c r="U4039" t="s">
        <v>305</v>
      </c>
      <c r="V4039" t="s">
        <v>162</v>
      </c>
      <c r="W4039">
        <v>3</v>
      </c>
      <c r="X4039" t="s">
        <v>84</v>
      </c>
      <c r="Y4039">
        <v>45</v>
      </c>
      <c r="Z4039">
        <v>575</v>
      </c>
      <c r="AA4039">
        <v>258750</v>
      </c>
      <c r="AB4039">
        <v>116437.5</v>
      </c>
      <c r="AC4039">
        <v>0.45</v>
      </c>
      <c r="AD4039">
        <v>2</v>
      </c>
      <c r="AE4039" t="s">
        <v>72</v>
      </c>
    </row>
    <row r="4040" spans="1:31" x14ac:dyDescent="0.3">
      <c r="A4040">
        <v>1189833</v>
      </c>
      <c r="B4040" t="s">
        <v>89</v>
      </c>
      <c r="C4040" s="1">
        <v>44217</v>
      </c>
      <c r="D4040">
        <v>2021</v>
      </c>
      <c r="E4040" t="s">
        <v>47</v>
      </c>
      <c r="F4040">
        <v>1</v>
      </c>
      <c r="G4040">
        <v>4</v>
      </c>
      <c r="H4040" t="s">
        <v>139</v>
      </c>
      <c r="I4040">
        <v>11</v>
      </c>
      <c r="J4040" t="s">
        <v>142</v>
      </c>
      <c r="K4040">
        <v>13</v>
      </c>
      <c r="L4040" t="s">
        <v>143</v>
      </c>
      <c r="M4040" t="s">
        <v>125</v>
      </c>
      <c r="N4040">
        <v>3</v>
      </c>
      <c r="O4040" t="s">
        <v>126</v>
      </c>
      <c r="P4040">
        <v>1</v>
      </c>
      <c r="Q4040" t="s">
        <v>37</v>
      </c>
      <c r="R4040">
        <v>1</v>
      </c>
      <c r="S4040" t="s">
        <v>127</v>
      </c>
      <c r="T4040">
        <v>5</v>
      </c>
      <c r="U4040" t="s">
        <v>300</v>
      </c>
      <c r="V4040" t="s">
        <v>265</v>
      </c>
      <c r="W4040">
        <v>3</v>
      </c>
      <c r="X4040" t="s">
        <v>84</v>
      </c>
      <c r="Y4040">
        <v>40</v>
      </c>
      <c r="Z4040">
        <v>575</v>
      </c>
      <c r="AA4040">
        <v>230000</v>
      </c>
      <c r="AB4040">
        <v>103500</v>
      </c>
      <c r="AC4040">
        <v>0.45</v>
      </c>
      <c r="AD4040">
        <v>2</v>
      </c>
      <c r="AE4040" t="s">
        <v>72</v>
      </c>
    </row>
    <row r="4041" spans="1:31" x14ac:dyDescent="0.3">
      <c r="A4041">
        <v>1189833</v>
      </c>
      <c r="B4041" t="s">
        <v>89</v>
      </c>
      <c r="C4041" s="1">
        <v>44223</v>
      </c>
      <c r="D4041">
        <v>2021</v>
      </c>
      <c r="E4041" t="s">
        <v>47</v>
      </c>
      <c r="F4041">
        <v>1</v>
      </c>
      <c r="G4041">
        <v>4</v>
      </c>
      <c r="H4041" t="s">
        <v>139</v>
      </c>
      <c r="I4041">
        <v>11</v>
      </c>
      <c r="J4041" t="s">
        <v>142</v>
      </c>
      <c r="K4041">
        <v>13</v>
      </c>
      <c r="L4041" t="s">
        <v>143</v>
      </c>
      <c r="M4041" t="s">
        <v>125</v>
      </c>
      <c r="N4041">
        <v>3</v>
      </c>
      <c r="O4041" t="s">
        <v>126</v>
      </c>
      <c r="P4041">
        <v>1</v>
      </c>
      <c r="Q4041" t="s">
        <v>37</v>
      </c>
      <c r="R4041">
        <v>5</v>
      </c>
      <c r="S4041" t="s">
        <v>303</v>
      </c>
      <c r="T4041">
        <v>6</v>
      </c>
      <c r="U4041" t="s">
        <v>304</v>
      </c>
      <c r="V4041" t="s">
        <v>129</v>
      </c>
      <c r="W4041">
        <v>3</v>
      </c>
      <c r="X4041" t="s">
        <v>84</v>
      </c>
      <c r="Y4041">
        <v>40</v>
      </c>
      <c r="Z4041">
        <v>675</v>
      </c>
      <c r="AA4041">
        <v>270000</v>
      </c>
      <c r="AB4041">
        <v>121500</v>
      </c>
      <c r="AC4041">
        <v>0.45</v>
      </c>
      <c r="AD4041">
        <v>2</v>
      </c>
      <c r="AE4041" t="s">
        <v>72</v>
      </c>
    </row>
    <row r="4042" spans="1:31" x14ac:dyDescent="0.3">
      <c r="A4042">
        <v>1189833</v>
      </c>
      <c r="B4042" t="s">
        <v>89</v>
      </c>
      <c r="C4042" s="1">
        <v>44235</v>
      </c>
      <c r="D4042">
        <v>2021</v>
      </c>
      <c r="E4042" t="s">
        <v>48</v>
      </c>
      <c r="F4042">
        <v>1</v>
      </c>
      <c r="G4042">
        <v>4</v>
      </c>
      <c r="H4042" t="s">
        <v>139</v>
      </c>
      <c r="I4042">
        <v>11</v>
      </c>
      <c r="J4042" t="s">
        <v>142</v>
      </c>
      <c r="K4042">
        <v>13</v>
      </c>
      <c r="L4042" t="s">
        <v>143</v>
      </c>
      <c r="M4042" t="s">
        <v>125</v>
      </c>
      <c r="N4042">
        <v>3</v>
      </c>
      <c r="O4042" t="s">
        <v>126</v>
      </c>
      <c r="P4042">
        <v>1</v>
      </c>
      <c r="Q4042" t="s">
        <v>37</v>
      </c>
      <c r="R4042">
        <v>1</v>
      </c>
      <c r="S4042" t="s">
        <v>127</v>
      </c>
      <c r="T4042">
        <v>4</v>
      </c>
      <c r="U4042" t="s">
        <v>128</v>
      </c>
      <c r="V4042" t="s">
        <v>189</v>
      </c>
      <c r="W4042">
        <v>3</v>
      </c>
      <c r="X4042" t="s">
        <v>84</v>
      </c>
      <c r="Y4042">
        <v>45</v>
      </c>
      <c r="Z4042">
        <v>675</v>
      </c>
      <c r="AA4042">
        <v>303750</v>
      </c>
      <c r="AB4042">
        <v>136687.5</v>
      </c>
      <c r="AC4042">
        <v>0.45</v>
      </c>
      <c r="AD4042">
        <v>2</v>
      </c>
      <c r="AE4042" t="s">
        <v>72</v>
      </c>
    </row>
    <row r="4043" spans="1:31" x14ac:dyDescent="0.3">
      <c r="A4043">
        <v>1189833</v>
      </c>
      <c r="B4043" t="s">
        <v>89</v>
      </c>
      <c r="C4043" s="1">
        <v>44241</v>
      </c>
      <c r="D4043">
        <v>2021</v>
      </c>
      <c r="E4043" t="s">
        <v>48</v>
      </c>
      <c r="F4043">
        <v>1</v>
      </c>
      <c r="G4043">
        <v>4</v>
      </c>
      <c r="H4043" t="s">
        <v>139</v>
      </c>
      <c r="I4043">
        <v>11</v>
      </c>
      <c r="J4043" t="s">
        <v>142</v>
      </c>
      <c r="K4043">
        <v>13</v>
      </c>
      <c r="L4043" t="s">
        <v>143</v>
      </c>
      <c r="M4043" t="s">
        <v>125</v>
      </c>
      <c r="N4043">
        <v>3</v>
      </c>
      <c r="O4043" t="s">
        <v>126</v>
      </c>
      <c r="P4043">
        <v>1</v>
      </c>
      <c r="Q4043" t="s">
        <v>37</v>
      </c>
      <c r="R4043">
        <v>5</v>
      </c>
      <c r="S4043" t="s">
        <v>303</v>
      </c>
      <c r="T4043">
        <v>7</v>
      </c>
      <c r="U4043" t="s">
        <v>305</v>
      </c>
      <c r="V4043" t="s">
        <v>202</v>
      </c>
      <c r="W4043">
        <v>3</v>
      </c>
      <c r="X4043" t="s">
        <v>84</v>
      </c>
      <c r="Y4043">
        <v>45</v>
      </c>
      <c r="Z4043">
        <v>600</v>
      </c>
      <c r="AA4043">
        <v>270000</v>
      </c>
      <c r="AB4043">
        <v>121500</v>
      </c>
      <c r="AC4043">
        <v>0.45</v>
      </c>
      <c r="AD4043">
        <v>2</v>
      </c>
      <c r="AE4043" t="s">
        <v>72</v>
      </c>
    </row>
    <row r="4044" spans="1:31" x14ac:dyDescent="0.3">
      <c r="A4044">
        <v>1189833</v>
      </c>
      <c r="B4044" t="s">
        <v>89</v>
      </c>
      <c r="C4044" s="1">
        <v>44247</v>
      </c>
      <c r="D4044">
        <v>2021</v>
      </c>
      <c r="E4044" t="s">
        <v>48</v>
      </c>
      <c r="F4044">
        <v>1</v>
      </c>
      <c r="G4044">
        <v>4</v>
      </c>
      <c r="H4044" t="s">
        <v>139</v>
      </c>
      <c r="I4044">
        <v>11</v>
      </c>
      <c r="J4044" t="s">
        <v>142</v>
      </c>
      <c r="K4044">
        <v>13</v>
      </c>
      <c r="L4044" t="s">
        <v>143</v>
      </c>
      <c r="M4044" t="s">
        <v>125</v>
      </c>
      <c r="N4044">
        <v>3</v>
      </c>
      <c r="O4044" t="s">
        <v>126</v>
      </c>
      <c r="P4044">
        <v>1</v>
      </c>
      <c r="Q4044" t="s">
        <v>37</v>
      </c>
      <c r="R4044">
        <v>1</v>
      </c>
      <c r="S4044" t="s">
        <v>127</v>
      </c>
      <c r="T4044">
        <v>4</v>
      </c>
      <c r="U4044" t="s">
        <v>128</v>
      </c>
      <c r="V4044" t="s">
        <v>186</v>
      </c>
      <c r="W4044">
        <v>3</v>
      </c>
      <c r="X4044" t="s">
        <v>84</v>
      </c>
      <c r="Y4044">
        <v>45</v>
      </c>
      <c r="Z4044">
        <v>550</v>
      </c>
      <c r="AA4044">
        <v>247500</v>
      </c>
      <c r="AB4044">
        <v>111375</v>
      </c>
      <c r="AC4044">
        <v>0.45</v>
      </c>
      <c r="AD4044">
        <v>2</v>
      </c>
      <c r="AE4044" t="s">
        <v>72</v>
      </c>
    </row>
    <row r="4045" spans="1:31" x14ac:dyDescent="0.3">
      <c r="A4045">
        <v>1189833</v>
      </c>
      <c r="B4045" t="s">
        <v>89</v>
      </c>
      <c r="C4045" s="1">
        <v>44253</v>
      </c>
      <c r="D4045">
        <v>2021</v>
      </c>
      <c r="E4045" t="s">
        <v>48</v>
      </c>
      <c r="F4045">
        <v>1</v>
      </c>
      <c r="G4045">
        <v>4</v>
      </c>
      <c r="H4045" t="s">
        <v>139</v>
      </c>
      <c r="I4045">
        <v>11</v>
      </c>
      <c r="J4045" t="s">
        <v>142</v>
      </c>
      <c r="K4045">
        <v>13</v>
      </c>
      <c r="L4045" t="s">
        <v>143</v>
      </c>
      <c r="M4045" t="s">
        <v>125</v>
      </c>
      <c r="N4045">
        <v>3</v>
      </c>
      <c r="O4045" t="s">
        <v>126</v>
      </c>
      <c r="P4045">
        <v>1</v>
      </c>
      <c r="Q4045" t="s">
        <v>37</v>
      </c>
      <c r="R4045">
        <v>5</v>
      </c>
      <c r="S4045" t="s">
        <v>303</v>
      </c>
      <c r="T4045">
        <v>6</v>
      </c>
      <c r="U4045" t="s">
        <v>304</v>
      </c>
      <c r="V4045" t="s">
        <v>129</v>
      </c>
      <c r="W4045">
        <v>3</v>
      </c>
      <c r="X4045" t="s">
        <v>84</v>
      </c>
      <c r="Y4045">
        <v>40</v>
      </c>
      <c r="Z4045">
        <v>575</v>
      </c>
      <c r="AA4045">
        <v>230000</v>
      </c>
      <c r="AB4045">
        <v>103500</v>
      </c>
      <c r="AC4045">
        <v>0.45</v>
      </c>
      <c r="AD4045">
        <v>2</v>
      </c>
      <c r="AE4045" t="s">
        <v>72</v>
      </c>
    </row>
    <row r="4046" spans="1:31" x14ac:dyDescent="0.3">
      <c r="A4046">
        <v>1189833</v>
      </c>
      <c r="B4046" t="s">
        <v>89</v>
      </c>
      <c r="C4046" s="1">
        <v>44259</v>
      </c>
      <c r="D4046">
        <v>2021</v>
      </c>
      <c r="E4046" t="s">
        <v>51</v>
      </c>
      <c r="F4046">
        <v>1</v>
      </c>
      <c r="G4046">
        <v>4</v>
      </c>
      <c r="H4046" t="s">
        <v>139</v>
      </c>
      <c r="I4046">
        <v>11</v>
      </c>
      <c r="J4046" t="s">
        <v>142</v>
      </c>
      <c r="K4046">
        <v>13</v>
      </c>
      <c r="L4046" t="s">
        <v>143</v>
      </c>
      <c r="M4046" t="s">
        <v>125</v>
      </c>
      <c r="N4046">
        <v>3</v>
      </c>
      <c r="O4046" t="s">
        <v>126</v>
      </c>
      <c r="P4046">
        <v>1</v>
      </c>
      <c r="Q4046" t="s">
        <v>37</v>
      </c>
      <c r="R4046">
        <v>1</v>
      </c>
      <c r="S4046" t="s">
        <v>127</v>
      </c>
      <c r="T4046">
        <v>4</v>
      </c>
      <c r="U4046" t="s">
        <v>128</v>
      </c>
      <c r="V4046" t="s">
        <v>161</v>
      </c>
      <c r="W4046">
        <v>3</v>
      </c>
      <c r="X4046" t="s">
        <v>84</v>
      </c>
      <c r="Y4046">
        <v>45</v>
      </c>
      <c r="Z4046">
        <v>675</v>
      </c>
      <c r="AA4046">
        <v>303750</v>
      </c>
      <c r="AB4046">
        <v>136687.5</v>
      </c>
      <c r="AC4046">
        <v>0.45</v>
      </c>
      <c r="AD4046">
        <v>2</v>
      </c>
      <c r="AE4046" t="s">
        <v>72</v>
      </c>
    </row>
    <row r="4047" spans="1:31" x14ac:dyDescent="0.3">
      <c r="A4047">
        <v>1197831</v>
      </c>
      <c r="B4047" t="s">
        <v>73</v>
      </c>
      <c r="C4047" s="1">
        <v>44265</v>
      </c>
      <c r="D4047">
        <v>2021</v>
      </c>
      <c r="E4047" t="s">
        <v>51</v>
      </c>
      <c r="F4047">
        <v>1</v>
      </c>
      <c r="G4047">
        <v>4</v>
      </c>
      <c r="H4047" t="s">
        <v>139</v>
      </c>
      <c r="I4047">
        <v>11</v>
      </c>
      <c r="J4047" t="s">
        <v>142</v>
      </c>
      <c r="K4047">
        <v>13</v>
      </c>
      <c r="L4047" t="s">
        <v>143</v>
      </c>
      <c r="M4047" t="s">
        <v>125</v>
      </c>
      <c r="N4047">
        <v>3</v>
      </c>
      <c r="O4047" t="s">
        <v>126</v>
      </c>
      <c r="P4047">
        <v>1</v>
      </c>
      <c r="Q4047" t="s">
        <v>37</v>
      </c>
      <c r="R4047">
        <v>5</v>
      </c>
      <c r="S4047" t="s">
        <v>303</v>
      </c>
      <c r="T4047">
        <v>8</v>
      </c>
      <c r="U4047" t="s">
        <v>306</v>
      </c>
      <c r="V4047" t="s">
        <v>189</v>
      </c>
      <c r="W4047">
        <v>3</v>
      </c>
      <c r="X4047" t="s">
        <v>84</v>
      </c>
      <c r="Y4047">
        <v>20</v>
      </c>
      <c r="Z4047">
        <v>700</v>
      </c>
      <c r="AA4047">
        <v>140000</v>
      </c>
      <c r="AB4047">
        <v>49000</v>
      </c>
      <c r="AC4047">
        <v>0.35</v>
      </c>
      <c r="AD4047">
        <v>2</v>
      </c>
      <c r="AE4047" t="s">
        <v>72</v>
      </c>
    </row>
    <row r="4048" spans="1:31" x14ac:dyDescent="0.3">
      <c r="A4048">
        <v>1197831</v>
      </c>
      <c r="B4048" t="s">
        <v>73</v>
      </c>
      <c r="C4048" s="1">
        <v>44271</v>
      </c>
      <c r="D4048">
        <v>2021</v>
      </c>
      <c r="E4048" t="s">
        <v>51</v>
      </c>
      <c r="F4048">
        <v>1</v>
      </c>
      <c r="G4048">
        <v>2</v>
      </c>
      <c r="H4048" t="s">
        <v>74</v>
      </c>
      <c r="I4048">
        <v>12</v>
      </c>
      <c r="J4048" t="s">
        <v>96</v>
      </c>
      <c r="K4048">
        <v>14</v>
      </c>
      <c r="L4048" t="s">
        <v>97</v>
      </c>
      <c r="M4048" t="s">
        <v>125</v>
      </c>
      <c r="N4048">
        <v>3</v>
      </c>
      <c r="O4048" t="s">
        <v>126</v>
      </c>
      <c r="P4048">
        <v>1</v>
      </c>
      <c r="Q4048" t="s">
        <v>37</v>
      </c>
      <c r="R4048">
        <v>1</v>
      </c>
      <c r="S4048" t="s">
        <v>127</v>
      </c>
      <c r="T4048">
        <v>4</v>
      </c>
      <c r="U4048" t="s">
        <v>128</v>
      </c>
      <c r="V4048" t="s">
        <v>204</v>
      </c>
      <c r="W4048">
        <v>3</v>
      </c>
      <c r="X4048" t="s">
        <v>84</v>
      </c>
      <c r="Y4048">
        <v>25</v>
      </c>
      <c r="Z4048">
        <v>650</v>
      </c>
      <c r="AA4048">
        <v>162500</v>
      </c>
      <c r="AB4048">
        <v>56875</v>
      </c>
      <c r="AC4048">
        <v>0.35</v>
      </c>
      <c r="AD4048">
        <v>2</v>
      </c>
      <c r="AE4048" t="s">
        <v>72</v>
      </c>
    </row>
    <row r="4049" spans="1:31" x14ac:dyDescent="0.3">
      <c r="A4049">
        <v>1197831</v>
      </c>
      <c r="B4049" t="s">
        <v>73</v>
      </c>
      <c r="C4049" s="1">
        <v>44277</v>
      </c>
      <c r="D4049">
        <v>2021</v>
      </c>
      <c r="E4049" t="s">
        <v>51</v>
      </c>
      <c r="F4049">
        <v>1</v>
      </c>
      <c r="G4049">
        <v>2</v>
      </c>
      <c r="H4049" t="s">
        <v>74</v>
      </c>
      <c r="I4049">
        <v>12</v>
      </c>
      <c r="J4049" t="s">
        <v>96</v>
      </c>
      <c r="K4049">
        <v>14</v>
      </c>
      <c r="L4049" t="s">
        <v>97</v>
      </c>
      <c r="M4049" t="s">
        <v>125</v>
      </c>
      <c r="N4049">
        <v>3</v>
      </c>
      <c r="O4049" t="s">
        <v>126</v>
      </c>
      <c r="P4049">
        <v>1</v>
      </c>
      <c r="Q4049" t="s">
        <v>37</v>
      </c>
      <c r="R4049">
        <v>1</v>
      </c>
      <c r="S4049" t="s">
        <v>127</v>
      </c>
      <c r="T4049">
        <v>4</v>
      </c>
      <c r="U4049" t="s">
        <v>128</v>
      </c>
      <c r="V4049" t="s">
        <v>161</v>
      </c>
      <c r="W4049">
        <v>3</v>
      </c>
      <c r="X4049" t="s">
        <v>84</v>
      </c>
      <c r="Y4049">
        <v>30</v>
      </c>
      <c r="Z4049">
        <v>650</v>
      </c>
      <c r="AA4049">
        <v>195000</v>
      </c>
      <c r="AB4049">
        <v>78000</v>
      </c>
      <c r="AC4049">
        <v>0.39999999999999997</v>
      </c>
      <c r="AD4049">
        <v>2</v>
      </c>
      <c r="AE4049" t="s">
        <v>72</v>
      </c>
    </row>
    <row r="4050" spans="1:31" x14ac:dyDescent="0.3">
      <c r="A4050">
        <v>1197831</v>
      </c>
      <c r="B4050" t="s">
        <v>73</v>
      </c>
      <c r="C4050" s="1">
        <v>44283</v>
      </c>
      <c r="D4050">
        <v>2021</v>
      </c>
      <c r="E4050" t="s">
        <v>51</v>
      </c>
      <c r="F4050">
        <v>1</v>
      </c>
      <c r="G4050">
        <v>2</v>
      </c>
      <c r="H4050" t="s">
        <v>74</v>
      </c>
      <c r="I4050">
        <v>12</v>
      </c>
      <c r="J4050" t="s">
        <v>96</v>
      </c>
      <c r="K4050">
        <v>14</v>
      </c>
      <c r="L4050" t="s">
        <v>97</v>
      </c>
      <c r="M4050" t="s">
        <v>125</v>
      </c>
      <c r="N4050">
        <v>3</v>
      </c>
      <c r="O4050" t="s">
        <v>126</v>
      </c>
      <c r="P4050">
        <v>1</v>
      </c>
      <c r="Q4050" t="s">
        <v>37</v>
      </c>
      <c r="R4050">
        <v>5</v>
      </c>
      <c r="S4050" t="s">
        <v>303</v>
      </c>
      <c r="T4050">
        <v>7</v>
      </c>
      <c r="U4050" t="s">
        <v>305</v>
      </c>
      <c r="V4050" t="s">
        <v>187</v>
      </c>
      <c r="W4050">
        <v>3</v>
      </c>
      <c r="X4050" t="s">
        <v>84</v>
      </c>
      <c r="Y4050">
        <v>20</v>
      </c>
      <c r="Z4050">
        <v>675</v>
      </c>
      <c r="AA4050">
        <v>135000</v>
      </c>
      <c r="AB4050">
        <v>53999.999999999993</v>
      </c>
      <c r="AC4050">
        <v>0.39999999999999997</v>
      </c>
      <c r="AD4050">
        <v>2</v>
      </c>
      <c r="AE4050" t="s">
        <v>72</v>
      </c>
    </row>
    <row r="4051" spans="1:31" x14ac:dyDescent="0.3">
      <c r="A4051">
        <v>1197831</v>
      </c>
      <c r="B4051" t="s">
        <v>73</v>
      </c>
      <c r="C4051" s="1">
        <v>44295</v>
      </c>
      <c r="D4051">
        <v>2021</v>
      </c>
      <c r="E4051" t="s">
        <v>52</v>
      </c>
      <c r="F4051">
        <v>2</v>
      </c>
      <c r="G4051">
        <v>2</v>
      </c>
      <c r="H4051" t="s">
        <v>74</v>
      </c>
      <c r="I4051">
        <v>12</v>
      </c>
      <c r="J4051" t="s">
        <v>96</v>
      </c>
      <c r="K4051">
        <v>14</v>
      </c>
      <c r="L4051" t="s">
        <v>97</v>
      </c>
      <c r="M4051" t="s">
        <v>125</v>
      </c>
      <c r="N4051">
        <v>3</v>
      </c>
      <c r="O4051" t="s">
        <v>126</v>
      </c>
      <c r="P4051">
        <v>1</v>
      </c>
      <c r="Q4051" t="s">
        <v>37</v>
      </c>
      <c r="R4051">
        <v>5</v>
      </c>
      <c r="S4051" t="s">
        <v>303</v>
      </c>
      <c r="T4051">
        <v>7</v>
      </c>
      <c r="U4051" t="s">
        <v>305</v>
      </c>
      <c r="V4051" t="s">
        <v>162</v>
      </c>
      <c r="W4051">
        <v>3</v>
      </c>
      <c r="X4051" t="s">
        <v>84</v>
      </c>
      <c r="Y4051">
        <v>40</v>
      </c>
      <c r="Z4051">
        <v>775</v>
      </c>
      <c r="AA4051">
        <v>310000</v>
      </c>
      <c r="AB4051">
        <v>123999.99999999999</v>
      </c>
      <c r="AC4051">
        <v>0.39999999999999997</v>
      </c>
      <c r="AD4051">
        <v>2</v>
      </c>
      <c r="AE4051" t="s">
        <v>72</v>
      </c>
    </row>
    <row r="4052" spans="1:31" x14ac:dyDescent="0.3">
      <c r="A4052">
        <v>1197831</v>
      </c>
      <c r="B4052" t="s">
        <v>73</v>
      </c>
      <c r="C4052" s="1">
        <v>44301</v>
      </c>
      <c r="D4052">
        <v>2021</v>
      </c>
      <c r="E4052" t="s">
        <v>52</v>
      </c>
      <c r="F4052">
        <v>2</v>
      </c>
      <c r="G4052">
        <v>2</v>
      </c>
      <c r="H4052" t="s">
        <v>74</v>
      </c>
      <c r="I4052">
        <v>12</v>
      </c>
      <c r="J4052" t="s">
        <v>96</v>
      </c>
      <c r="K4052">
        <v>14</v>
      </c>
      <c r="L4052" t="s">
        <v>97</v>
      </c>
      <c r="M4052" t="s">
        <v>125</v>
      </c>
      <c r="N4052">
        <v>3</v>
      </c>
      <c r="O4052" t="s">
        <v>126</v>
      </c>
      <c r="P4052">
        <v>1</v>
      </c>
      <c r="Q4052" t="s">
        <v>37</v>
      </c>
      <c r="R4052">
        <v>1</v>
      </c>
      <c r="S4052" t="s">
        <v>127</v>
      </c>
      <c r="T4052">
        <v>5</v>
      </c>
      <c r="U4052" t="s">
        <v>300</v>
      </c>
      <c r="V4052" t="s">
        <v>265</v>
      </c>
      <c r="W4052">
        <v>3</v>
      </c>
      <c r="X4052" t="s">
        <v>84</v>
      </c>
      <c r="Y4052">
        <v>40</v>
      </c>
      <c r="Z4052">
        <v>825</v>
      </c>
      <c r="AA4052">
        <v>330000</v>
      </c>
      <c r="AB4052">
        <v>148499.99999999997</v>
      </c>
      <c r="AC4052">
        <v>0.44999999999999996</v>
      </c>
      <c r="AD4052">
        <v>2</v>
      </c>
      <c r="AE4052" t="s">
        <v>72</v>
      </c>
    </row>
    <row r="4053" spans="1:31" x14ac:dyDescent="0.3">
      <c r="A4053">
        <v>1197831</v>
      </c>
      <c r="B4053" t="s">
        <v>73</v>
      </c>
      <c r="C4053" s="1">
        <v>44307</v>
      </c>
      <c r="D4053">
        <v>2021</v>
      </c>
      <c r="E4053" t="s">
        <v>52</v>
      </c>
      <c r="F4053">
        <v>2</v>
      </c>
      <c r="G4053">
        <v>2</v>
      </c>
      <c r="H4053" t="s">
        <v>74</v>
      </c>
      <c r="I4053">
        <v>12</v>
      </c>
      <c r="J4053" t="s">
        <v>96</v>
      </c>
      <c r="K4053">
        <v>14</v>
      </c>
      <c r="L4053" t="s">
        <v>97</v>
      </c>
      <c r="M4053" t="s">
        <v>125</v>
      </c>
      <c r="N4053">
        <v>3</v>
      </c>
      <c r="O4053" t="s">
        <v>126</v>
      </c>
      <c r="P4053">
        <v>1</v>
      </c>
      <c r="Q4053" t="s">
        <v>37</v>
      </c>
      <c r="R4053">
        <v>5</v>
      </c>
      <c r="S4053" t="s">
        <v>303</v>
      </c>
      <c r="T4053">
        <v>6</v>
      </c>
      <c r="U4053" t="s">
        <v>304</v>
      </c>
      <c r="V4053" t="s">
        <v>129</v>
      </c>
      <c r="W4053">
        <v>3</v>
      </c>
      <c r="X4053" t="s">
        <v>84</v>
      </c>
      <c r="Y4053">
        <v>45</v>
      </c>
      <c r="Z4053">
        <v>775</v>
      </c>
      <c r="AA4053">
        <v>348750</v>
      </c>
      <c r="AB4053">
        <v>156937.49999999997</v>
      </c>
      <c r="AC4053">
        <v>0.44999999999999996</v>
      </c>
      <c r="AD4053">
        <v>2</v>
      </c>
      <c r="AE4053" t="s">
        <v>72</v>
      </c>
    </row>
    <row r="4054" spans="1:31" x14ac:dyDescent="0.3">
      <c r="A4054">
        <v>1197831</v>
      </c>
      <c r="B4054" t="s">
        <v>73</v>
      </c>
      <c r="C4054" s="1">
        <v>44313</v>
      </c>
      <c r="D4054">
        <v>2021</v>
      </c>
      <c r="E4054" t="s">
        <v>52</v>
      </c>
      <c r="F4054">
        <v>2</v>
      </c>
      <c r="G4054">
        <v>2</v>
      </c>
      <c r="H4054" t="s">
        <v>74</v>
      </c>
      <c r="I4054">
        <v>12</v>
      </c>
      <c r="J4054" t="s">
        <v>96</v>
      </c>
      <c r="K4054">
        <v>14</v>
      </c>
      <c r="L4054" t="s">
        <v>97</v>
      </c>
      <c r="M4054" t="s">
        <v>125</v>
      </c>
      <c r="N4054">
        <v>3</v>
      </c>
      <c r="O4054" t="s">
        <v>126</v>
      </c>
      <c r="P4054">
        <v>1</v>
      </c>
      <c r="Q4054" t="s">
        <v>37</v>
      </c>
      <c r="R4054">
        <v>1</v>
      </c>
      <c r="S4054" t="s">
        <v>127</v>
      </c>
      <c r="T4054">
        <v>4</v>
      </c>
      <c r="U4054" t="s">
        <v>128</v>
      </c>
      <c r="V4054" t="s">
        <v>189</v>
      </c>
      <c r="W4054">
        <v>3</v>
      </c>
      <c r="X4054" t="s">
        <v>84</v>
      </c>
      <c r="Y4054">
        <v>50</v>
      </c>
      <c r="Z4054">
        <v>675</v>
      </c>
      <c r="AA4054">
        <v>337500</v>
      </c>
      <c r="AB4054">
        <v>151874.99999999997</v>
      </c>
      <c r="AC4054">
        <v>0.44999999999999996</v>
      </c>
      <c r="AD4054">
        <v>2</v>
      </c>
      <c r="AE4054" t="s">
        <v>72</v>
      </c>
    </row>
    <row r="4055" spans="1:31" x14ac:dyDescent="0.3">
      <c r="A4055">
        <v>1197831</v>
      </c>
      <c r="B4055" t="s">
        <v>73</v>
      </c>
      <c r="C4055" s="1">
        <v>44319</v>
      </c>
      <c r="D4055">
        <v>2021</v>
      </c>
      <c r="E4055" t="s">
        <v>53</v>
      </c>
      <c r="F4055">
        <v>2</v>
      </c>
      <c r="G4055">
        <v>2</v>
      </c>
      <c r="H4055" t="s">
        <v>74</v>
      </c>
      <c r="I4055">
        <v>12</v>
      </c>
      <c r="J4055" t="s">
        <v>96</v>
      </c>
      <c r="K4055">
        <v>14</v>
      </c>
      <c r="L4055" t="s">
        <v>97</v>
      </c>
      <c r="M4055" t="s">
        <v>125</v>
      </c>
      <c r="N4055">
        <v>3</v>
      </c>
      <c r="O4055" t="s">
        <v>126</v>
      </c>
      <c r="P4055">
        <v>1</v>
      </c>
      <c r="Q4055" t="s">
        <v>37</v>
      </c>
      <c r="R4055">
        <v>5</v>
      </c>
      <c r="S4055" t="s">
        <v>303</v>
      </c>
      <c r="T4055">
        <v>7</v>
      </c>
      <c r="U4055" t="s">
        <v>305</v>
      </c>
      <c r="V4055" t="s">
        <v>202</v>
      </c>
      <c r="W4055">
        <v>3</v>
      </c>
      <c r="X4055" t="s">
        <v>84</v>
      </c>
      <c r="Y4055">
        <v>35</v>
      </c>
      <c r="Z4055">
        <v>575</v>
      </c>
      <c r="AA4055">
        <v>201250</v>
      </c>
      <c r="AB4055">
        <v>90562.499999999985</v>
      </c>
      <c r="AC4055">
        <v>0.44999999999999996</v>
      </c>
      <c r="AD4055">
        <v>2</v>
      </c>
      <c r="AE4055" t="s">
        <v>72</v>
      </c>
    </row>
    <row r="4056" spans="1:31" x14ac:dyDescent="0.3">
      <c r="A4056">
        <v>1185732</v>
      </c>
      <c r="B4056" t="s">
        <v>30</v>
      </c>
      <c r="C4056" s="1">
        <v>44343</v>
      </c>
      <c r="D4056">
        <v>2021</v>
      </c>
      <c r="E4056" t="s">
        <v>53</v>
      </c>
      <c r="F4056">
        <v>2</v>
      </c>
      <c r="G4056">
        <v>4</v>
      </c>
      <c r="H4056" t="s">
        <v>139</v>
      </c>
      <c r="I4056">
        <v>13</v>
      </c>
      <c r="J4056" t="s">
        <v>144</v>
      </c>
      <c r="K4056">
        <v>15</v>
      </c>
      <c r="L4056" t="s">
        <v>145</v>
      </c>
      <c r="M4056" t="s">
        <v>125</v>
      </c>
      <c r="N4056">
        <v>3</v>
      </c>
      <c r="O4056" t="s">
        <v>126</v>
      </c>
      <c r="P4056">
        <v>1</v>
      </c>
      <c r="Q4056" t="s">
        <v>37</v>
      </c>
      <c r="R4056">
        <v>1</v>
      </c>
      <c r="S4056" t="s">
        <v>127</v>
      </c>
      <c r="T4056">
        <v>4</v>
      </c>
      <c r="U4056" t="s">
        <v>128</v>
      </c>
      <c r="V4056" t="s">
        <v>186</v>
      </c>
      <c r="W4056">
        <v>3</v>
      </c>
      <c r="X4056" t="s">
        <v>84</v>
      </c>
      <c r="Y4056">
        <v>35</v>
      </c>
      <c r="Z4056">
        <v>475</v>
      </c>
      <c r="AA4056">
        <v>166250</v>
      </c>
      <c r="AB4056">
        <v>66500</v>
      </c>
      <c r="AC4056">
        <v>0.4</v>
      </c>
      <c r="AD4056">
        <v>2</v>
      </c>
      <c r="AE4056" t="s">
        <v>72</v>
      </c>
    </row>
    <row r="4057" spans="1:31" x14ac:dyDescent="0.3">
      <c r="A4057">
        <v>1185732</v>
      </c>
      <c r="B4057" t="s">
        <v>30</v>
      </c>
      <c r="C4057" s="1">
        <v>44349</v>
      </c>
      <c r="D4057">
        <v>2021</v>
      </c>
      <c r="E4057" t="s">
        <v>54</v>
      </c>
      <c r="F4057">
        <v>2</v>
      </c>
      <c r="G4057">
        <v>4</v>
      </c>
      <c r="H4057" t="s">
        <v>139</v>
      </c>
      <c r="I4057">
        <v>13</v>
      </c>
      <c r="J4057" t="s">
        <v>144</v>
      </c>
      <c r="K4057">
        <v>15</v>
      </c>
      <c r="L4057" t="s">
        <v>145</v>
      </c>
      <c r="M4057" t="s">
        <v>125</v>
      </c>
      <c r="N4057">
        <v>3</v>
      </c>
      <c r="O4057" t="s">
        <v>126</v>
      </c>
      <c r="P4057">
        <v>1</v>
      </c>
      <c r="Q4057" t="s">
        <v>37</v>
      </c>
      <c r="R4057">
        <v>5</v>
      </c>
      <c r="S4057" t="s">
        <v>303</v>
      </c>
      <c r="T4057">
        <v>6</v>
      </c>
      <c r="U4057" t="s">
        <v>304</v>
      </c>
      <c r="V4057" t="s">
        <v>129</v>
      </c>
      <c r="W4057">
        <v>3</v>
      </c>
      <c r="X4057" t="s">
        <v>84</v>
      </c>
      <c r="Y4057">
        <v>40</v>
      </c>
      <c r="Z4057">
        <v>420</v>
      </c>
      <c r="AA4057">
        <v>168000</v>
      </c>
      <c r="AB4057">
        <v>67200</v>
      </c>
      <c r="AC4057">
        <v>0.4</v>
      </c>
      <c r="AD4057">
        <v>2</v>
      </c>
      <c r="AE4057" t="s">
        <v>72</v>
      </c>
    </row>
    <row r="4058" spans="1:31" x14ac:dyDescent="0.3">
      <c r="A4058">
        <v>1185732</v>
      </c>
      <c r="B4058" t="s">
        <v>30</v>
      </c>
      <c r="C4058" s="1">
        <v>44355</v>
      </c>
      <c r="D4058">
        <v>2021</v>
      </c>
      <c r="E4058" t="s">
        <v>54</v>
      </c>
      <c r="F4058">
        <v>2</v>
      </c>
      <c r="G4058">
        <v>4</v>
      </c>
      <c r="H4058" t="s">
        <v>139</v>
      </c>
      <c r="I4058">
        <v>13</v>
      </c>
      <c r="J4058" t="s">
        <v>144</v>
      </c>
      <c r="K4058">
        <v>15</v>
      </c>
      <c r="L4058" t="s">
        <v>145</v>
      </c>
      <c r="M4058" t="s">
        <v>125</v>
      </c>
      <c r="N4058">
        <v>3</v>
      </c>
      <c r="O4058" t="s">
        <v>126</v>
      </c>
      <c r="P4058">
        <v>1</v>
      </c>
      <c r="Q4058" t="s">
        <v>37</v>
      </c>
      <c r="R4058">
        <v>1</v>
      </c>
      <c r="S4058" t="s">
        <v>127</v>
      </c>
      <c r="T4058">
        <v>4</v>
      </c>
      <c r="U4058" t="s">
        <v>128</v>
      </c>
      <c r="V4058" t="s">
        <v>161</v>
      </c>
      <c r="W4058">
        <v>3</v>
      </c>
      <c r="X4058" t="s">
        <v>84</v>
      </c>
      <c r="Y4058">
        <v>40</v>
      </c>
      <c r="Z4058">
        <v>375</v>
      </c>
      <c r="AA4058">
        <v>150000</v>
      </c>
      <c r="AB4058">
        <v>60000</v>
      </c>
      <c r="AC4058">
        <v>0.4</v>
      </c>
      <c r="AD4058">
        <v>2</v>
      </c>
      <c r="AE4058" t="s">
        <v>72</v>
      </c>
    </row>
    <row r="4059" spans="1:31" x14ac:dyDescent="0.3">
      <c r="A4059">
        <v>1185732</v>
      </c>
      <c r="B4059" t="s">
        <v>30</v>
      </c>
      <c r="C4059" s="1">
        <v>44361</v>
      </c>
      <c r="D4059">
        <v>2021</v>
      </c>
      <c r="E4059" t="s">
        <v>54</v>
      </c>
      <c r="F4059">
        <v>2</v>
      </c>
      <c r="G4059">
        <v>4</v>
      </c>
      <c r="H4059" t="s">
        <v>139</v>
      </c>
      <c r="I4059">
        <v>13</v>
      </c>
      <c r="J4059" t="s">
        <v>144</v>
      </c>
      <c r="K4059">
        <v>15</v>
      </c>
      <c r="L4059" t="s">
        <v>145</v>
      </c>
      <c r="M4059" t="s">
        <v>125</v>
      </c>
      <c r="N4059">
        <v>3</v>
      </c>
      <c r="O4059" t="s">
        <v>126</v>
      </c>
      <c r="P4059">
        <v>1</v>
      </c>
      <c r="Q4059" t="s">
        <v>37</v>
      </c>
      <c r="R4059">
        <v>5</v>
      </c>
      <c r="S4059" t="s">
        <v>303</v>
      </c>
      <c r="T4059">
        <v>8</v>
      </c>
      <c r="U4059" t="s">
        <v>306</v>
      </c>
      <c r="V4059" t="s">
        <v>189</v>
      </c>
      <c r="W4059">
        <v>3</v>
      </c>
      <c r="X4059" t="s">
        <v>84</v>
      </c>
      <c r="Y4059">
        <v>45</v>
      </c>
      <c r="Z4059">
        <v>420</v>
      </c>
      <c r="AA4059">
        <v>189000</v>
      </c>
      <c r="AB4059">
        <v>75600</v>
      </c>
      <c r="AC4059">
        <v>0.4</v>
      </c>
      <c r="AD4059">
        <v>2</v>
      </c>
      <c r="AE4059" t="s">
        <v>72</v>
      </c>
    </row>
    <row r="4060" spans="1:31" x14ac:dyDescent="0.3">
      <c r="A4060">
        <v>1185732</v>
      </c>
      <c r="B4060" t="s">
        <v>30</v>
      </c>
      <c r="C4060" s="1">
        <v>44367</v>
      </c>
      <c r="D4060">
        <v>2021</v>
      </c>
      <c r="E4060" t="s">
        <v>54</v>
      </c>
      <c r="F4060">
        <v>2</v>
      </c>
      <c r="G4060">
        <v>4</v>
      </c>
      <c r="H4060" t="s">
        <v>139</v>
      </c>
      <c r="I4060">
        <v>13</v>
      </c>
      <c r="J4060" t="s">
        <v>144</v>
      </c>
      <c r="K4060">
        <v>15</v>
      </c>
      <c r="L4060" t="s">
        <v>145</v>
      </c>
      <c r="M4060" t="s">
        <v>125</v>
      </c>
      <c r="N4060">
        <v>3</v>
      </c>
      <c r="O4060" t="s">
        <v>126</v>
      </c>
      <c r="P4060">
        <v>1</v>
      </c>
      <c r="Q4060" t="s">
        <v>37</v>
      </c>
      <c r="R4060">
        <v>1</v>
      </c>
      <c r="S4060" t="s">
        <v>127</v>
      </c>
      <c r="T4060">
        <v>4</v>
      </c>
      <c r="U4060" t="s">
        <v>128</v>
      </c>
      <c r="V4060" t="s">
        <v>204</v>
      </c>
      <c r="W4060">
        <v>3</v>
      </c>
      <c r="X4060" t="s">
        <v>84</v>
      </c>
      <c r="Y4060">
        <v>40</v>
      </c>
      <c r="Z4060">
        <v>400</v>
      </c>
      <c r="AA4060">
        <v>160000</v>
      </c>
      <c r="AB4060">
        <v>64000</v>
      </c>
      <c r="AC4060">
        <v>0.4</v>
      </c>
      <c r="AD4060">
        <v>2</v>
      </c>
      <c r="AE4060" t="s">
        <v>72</v>
      </c>
    </row>
    <row r="4061" spans="1:31" x14ac:dyDescent="0.3">
      <c r="A4061">
        <v>1185732</v>
      </c>
      <c r="B4061" t="s">
        <v>30</v>
      </c>
      <c r="C4061" s="1">
        <v>44373</v>
      </c>
      <c r="D4061">
        <v>2021</v>
      </c>
      <c r="E4061" t="s">
        <v>54</v>
      </c>
      <c r="F4061">
        <v>2</v>
      </c>
      <c r="G4061">
        <v>4</v>
      </c>
      <c r="H4061" t="s">
        <v>139</v>
      </c>
      <c r="I4061">
        <v>13</v>
      </c>
      <c r="J4061" t="s">
        <v>144</v>
      </c>
      <c r="K4061">
        <v>15</v>
      </c>
      <c r="L4061" t="s">
        <v>145</v>
      </c>
      <c r="M4061" t="s">
        <v>125</v>
      </c>
      <c r="N4061">
        <v>3</v>
      </c>
      <c r="O4061" t="s">
        <v>126</v>
      </c>
      <c r="P4061">
        <v>1</v>
      </c>
      <c r="Q4061" t="s">
        <v>37</v>
      </c>
      <c r="R4061">
        <v>1</v>
      </c>
      <c r="S4061" t="s">
        <v>127</v>
      </c>
      <c r="T4061">
        <v>4</v>
      </c>
      <c r="U4061" t="s">
        <v>128</v>
      </c>
      <c r="V4061" t="s">
        <v>161</v>
      </c>
      <c r="W4061">
        <v>3</v>
      </c>
      <c r="X4061" t="s">
        <v>84</v>
      </c>
      <c r="Y4061">
        <v>45</v>
      </c>
      <c r="Z4061">
        <v>550</v>
      </c>
      <c r="AA4061">
        <v>247500</v>
      </c>
      <c r="AB4061">
        <v>99000</v>
      </c>
      <c r="AC4061">
        <v>0.4</v>
      </c>
      <c r="AD4061">
        <v>2</v>
      </c>
      <c r="AE4061" t="s">
        <v>72</v>
      </c>
    </row>
    <row r="4062" spans="1:31" x14ac:dyDescent="0.3">
      <c r="A4062">
        <v>1185732</v>
      </c>
      <c r="B4062" t="s">
        <v>30</v>
      </c>
      <c r="C4062" s="1">
        <v>44379</v>
      </c>
      <c r="D4062">
        <v>2021</v>
      </c>
      <c r="E4062" t="s">
        <v>55</v>
      </c>
      <c r="F4062">
        <v>3</v>
      </c>
      <c r="G4062">
        <v>4</v>
      </c>
      <c r="H4062" t="s">
        <v>139</v>
      </c>
      <c r="I4062">
        <v>13</v>
      </c>
      <c r="J4062" t="s">
        <v>144</v>
      </c>
      <c r="K4062">
        <v>15</v>
      </c>
      <c r="L4062" t="s">
        <v>145</v>
      </c>
      <c r="M4062" t="s">
        <v>125</v>
      </c>
      <c r="N4062">
        <v>3</v>
      </c>
      <c r="O4062" t="s">
        <v>126</v>
      </c>
      <c r="P4062">
        <v>1</v>
      </c>
      <c r="Q4062" t="s">
        <v>37</v>
      </c>
      <c r="R4062">
        <v>5</v>
      </c>
      <c r="S4062" t="s">
        <v>303</v>
      </c>
      <c r="T4062">
        <v>7</v>
      </c>
      <c r="U4062" t="s">
        <v>305</v>
      </c>
      <c r="V4062" t="s">
        <v>187</v>
      </c>
      <c r="W4062">
        <v>3</v>
      </c>
      <c r="X4062" t="s">
        <v>84</v>
      </c>
      <c r="Y4062">
        <v>45</v>
      </c>
      <c r="Z4062">
        <v>500</v>
      </c>
      <c r="AA4062">
        <v>225000</v>
      </c>
      <c r="AB4062">
        <v>90000</v>
      </c>
      <c r="AC4062">
        <v>0.4</v>
      </c>
      <c r="AD4062">
        <v>2</v>
      </c>
      <c r="AE4062" t="s">
        <v>72</v>
      </c>
    </row>
    <row r="4063" spans="1:31" x14ac:dyDescent="0.3">
      <c r="A4063">
        <v>1185732</v>
      </c>
      <c r="B4063" t="s">
        <v>30</v>
      </c>
      <c r="C4063" s="1">
        <v>44385</v>
      </c>
      <c r="D4063">
        <v>2021</v>
      </c>
      <c r="E4063" t="s">
        <v>55</v>
      </c>
      <c r="F4063">
        <v>3</v>
      </c>
      <c r="G4063">
        <v>4</v>
      </c>
      <c r="H4063" t="s">
        <v>139</v>
      </c>
      <c r="I4063">
        <v>13</v>
      </c>
      <c r="J4063" t="s">
        <v>144</v>
      </c>
      <c r="K4063">
        <v>15</v>
      </c>
      <c r="L4063" t="s">
        <v>145</v>
      </c>
      <c r="M4063" t="s">
        <v>125</v>
      </c>
      <c r="N4063">
        <v>3</v>
      </c>
      <c r="O4063" t="s">
        <v>126</v>
      </c>
      <c r="P4063">
        <v>1</v>
      </c>
      <c r="Q4063" t="s">
        <v>37</v>
      </c>
      <c r="R4063">
        <v>5</v>
      </c>
      <c r="S4063" t="s">
        <v>303</v>
      </c>
      <c r="T4063">
        <v>7</v>
      </c>
      <c r="U4063" t="s">
        <v>305</v>
      </c>
      <c r="V4063" t="s">
        <v>162</v>
      </c>
      <c r="W4063">
        <v>3</v>
      </c>
      <c r="X4063" t="s">
        <v>84</v>
      </c>
      <c r="Y4063">
        <v>40</v>
      </c>
      <c r="Z4063">
        <v>400</v>
      </c>
      <c r="AA4063">
        <v>160000</v>
      </c>
      <c r="AB4063">
        <v>64000</v>
      </c>
      <c r="AC4063">
        <v>0.4</v>
      </c>
      <c r="AD4063">
        <v>2</v>
      </c>
      <c r="AE4063" t="s">
        <v>72</v>
      </c>
    </row>
    <row r="4064" spans="1:31" x14ac:dyDescent="0.3">
      <c r="A4064">
        <v>1185732</v>
      </c>
      <c r="B4064" t="s">
        <v>30</v>
      </c>
      <c r="C4064" s="1">
        <v>44391</v>
      </c>
      <c r="D4064">
        <v>2021</v>
      </c>
      <c r="E4064" t="s">
        <v>55</v>
      </c>
      <c r="F4064">
        <v>3</v>
      </c>
      <c r="G4064">
        <v>4</v>
      </c>
      <c r="H4064" t="s">
        <v>139</v>
      </c>
      <c r="I4064">
        <v>13</v>
      </c>
      <c r="J4064" t="s">
        <v>144</v>
      </c>
      <c r="K4064">
        <v>15</v>
      </c>
      <c r="L4064" t="s">
        <v>145</v>
      </c>
      <c r="M4064" t="s">
        <v>125</v>
      </c>
      <c r="N4064">
        <v>3</v>
      </c>
      <c r="O4064" t="s">
        <v>126</v>
      </c>
      <c r="P4064">
        <v>1</v>
      </c>
      <c r="Q4064" t="s">
        <v>37</v>
      </c>
      <c r="R4064">
        <v>1</v>
      </c>
      <c r="S4064" t="s">
        <v>127</v>
      </c>
      <c r="T4064">
        <v>5</v>
      </c>
      <c r="U4064" t="s">
        <v>300</v>
      </c>
      <c r="V4064" t="s">
        <v>265</v>
      </c>
      <c r="W4064">
        <v>3</v>
      </c>
      <c r="X4064" t="s">
        <v>84</v>
      </c>
      <c r="Y4064">
        <v>40</v>
      </c>
      <c r="Z4064">
        <v>325</v>
      </c>
      <c r="AA4064">
        <v>130000</v>
      </c>
      <c r="AB4064">
        <v>52000</v>
      </c>
      <c r="AC4064">
        <v>0.4</v>
      </c>
      <c r="AD4064">
        <v>2</v>
      </c>
      <c r="AE4064" t="s">
        <v>72</v>
      </c>
    </row>
    <row r="4065" spans="1:31" x14ac:dyDescent="0.3">
      <c r="A4065">
        <v>1185732</v>
      </c>
      <c r="B4065" t="s">
        <v>30</v>
      </c>
      <c r="C4065" s="1">
        <v>44397</v>
      </c>
      <c r="D4065">
        <v>2021</v>
      </c>
      <c r="E4065" t="s">
        <v>55</v>
      </c>
      <c r="F4065">
        <v>3</v>
      </c>
      <c r="G4065">
        <v>4</v>
      </c>
      <c r="H4065" t="s">
        <v>139</v>
      </c>
      <c r="I4065">
        <v>13</v>
      </c>
      <c r="J4065" t="s">
        <v>144</v>
      </c>
      <c r="K4065">
        <v>15</v>
      </c>
      <c r="L4065" t="s">
        <v>145</v>
      </c>
      <c r="M4065" t="s">
        <v>125</v>
      </c>
      <c r="N4065">
        <v>3</v>
      </c>
      <c r="O4065" t="s">
        <v>126</v>
      </c>
      <c r="P4065">
        <v>1</v>
      </c>
      <c r="Q4065" t="s">
        <v>37</v>
      </c>
      <c r="R4065">
        <v>5</v>
      </c>
      <c r="S4065" t="s">
        <v>303</v>
      </c>
      <c r="T4065">
        <v>6</v>
      </c>
      <c r="U4065" t="s">
        <v>304</v>
      </c>
      <c r="V4065" t="s">
        <v>129</v>
      </c>
      <c r="W4065">
        <v>3</v>
      </c>
      <c r="X4065" t="s">
        <v>84</v>
      </c>
      <c r="Y4065">
        <v>40</v>
      </c>
      <c r="Z4065">
        <v>300</v>
      </c>
      <c r="AA4065">
        <v>120000</v>
      </c>
      <c r="AB4065">
        <v>48000</v>
      </c>
      <c r="AC4065">
        <v>0.4</v>
      </c>
      <c r="AD4065">
        <v>2</v>
      </c>
      <c r="AE4065" t="s">
        <v>72</v>
      </c>
    </row>
    <row r="4066" spans="1:31" x14ac:dyDescent="0.3">
      <c r="A4066">
        <v>1185732</v>
      </c>
      <c r="B4066" t="s">
        <v>30</v>
      </c>
      <c r="C4066" s="1">
        <v>44403</v>
      </c>
      <c r="D4066">
        <v>2021</v>
      </c>
      <c r="E4066" t="s">
        <v>55</v>
      </c>
      <c r="F4066">
        <v>3</v>
      </c>
      <c r="G4066">
        <v>4</v>
      </c>
      <c r="H4066" t="s">
        <v>139</v>
      </c>
      <c r="I4066">
        <v>13</v>
      </c>
      <c r="J4066" t="s">
        <v>144</v>
      </c>
      <c r="K4066">
        <v>15</v>
      </c>
      <c r="L4066" t="s">
        <v>145</v>
      </c>
      <c r="M4066" t="s">
        <v>125</v>
      </c>
      <c r="N4066">
        <v>3</v>
      </c>
      <c r="O4066" t="s">
        <v>126</v>
      </c>
      <c r="P4066">
        <v>1</v>
      </c>
      <c r="Q4066" t="s">
        <v>37</v>
      </c>
      <c r="R4066">
        <v>1</v>
      </c>
      <c r="S4066" t="s">
        <v>127</v>
      </c>
      <c r="T4066">
        <v>4</v>
      </c>
      <c r="U4066" t="s">
        <v>128</v>
      </c>
      <c r="V4066" t="s">
        <v>189</v>
      </c>
      <c r="W4066">
        <v>3</v>
      </c>
      <c r="X4066" t="s">
        <v>84</v>
      </c>
      <c r="Y4066">
        <v>50</v>
      </c>
      <c r="Z4066">
        <v>450</v>
      </c>
      <c r="AA4066">
        <v>225000</v>
      </c>
      <c r="AB4066">
        <v>90000</v>
      </c>
      <c r="AC4066">
        <v>0.4</v>
      </c>
      <c r="AD4066">
        <v>2</v>
      </c>
      <c r="AE4066" t="s">
        <v>72</v>
      </c>
    </row>
    <row r="4067" spans="1:31" x14ac:dyDescent="0.3">
      <c r="A4067">
        <v>1197831</v>
      </c>
      <c r="B4067" t="s">
        <v>73</v>
      </c>
      <c r="C4067" s="1">
        <v>44409</v>
      </c>
      <c r="D4067">
        <v>2021</v>
      </c>
      <c r="E4067" t="s">
        <v>31</v>
      </c>
      <c r="F4067">
        <v>3</v>
      </c>
      <c r="G4067">
        <v>4</v>
      </c>
      <c r="H4067" t="s">
        <v>139</v>
      </c>
      <c r="I4067">
        <v>13</v>
      </c>
      <c r="J4067" t="s">
        <v>144</v>
      </c>
      <c r="K4067">
        <v>15</v>
      </c>
      <c r="L4067" t="s">
        <v>145</v>
      </c>
      <c r="M4067" t="s">
        <v>125</v>
      </c>
      <c r="N4067">
        <v>3</v>
      </c>
      <c r="O4067" t="s">
        <v>126</v>
      </c>
      <c r="P4067">
        <v>1</v>
      </c>
      <c r="Q4067" t="s">
        <v>37</v>
      </c>
      <c r="R4067">
        <v>5</v>
      </c>
      <c r="S4067" t="s">
        <v>303</v>
      </c>
      <c r="T4067">
        <v>7</v>
      </c>
      <c r="U4067" t="s">
        <v>305</v>
      </c>
      <c r="V4067" t="s">
        <v>202</v>
      </c>
      <c r="W4067">
        <v>3</v>
      </c>
      <c r="X4067" t="s">
        <v>84</v>
      </c>
      <c r="Y4067">
        <v>20</v>
      </c>
      <c r="Z4067">
        <v>675</v>
      </c>
      <c r="AA4067">
        <v>135000</v>
      </c>
      <c r="AB4067">
        <v>53999.999999999993</v>
      </c>
      <c r="AC4067">
        <v>0.39999999999999997</v>
      </c>
      <c r="AD4067">
        <v>2</v>
      </c>
      <c r="AE4067" t="s">
        <v>72</v>
      </c>
    </row>
    <row r="4068" spans="1:31" x14ac:dyDescent="0.3">
      <c r="A4068">
        <v>1197831</v>
      </c>
      <c r="B4068" t="s">
        <v>73</v>
      </c>
      <c r="C4068" s="1">
        <v>44415</v>
      </c>
      <c r="D4068">
        <v>2021</v>
      </c>
      <c r="E4068" t="s">
        <v>31</v>
      </c>
      <c r="F4068">
        <v>3</v>
      </c>
      <c r="G4068">
        <v>2</v>
      </c>
      <c r="H4068" t="s">
        <v>74</v>
      </c>
      <c r="I4068">
        <v>14</v>
      </c>
      <c r="J4068" t="s">
        <v>98</v>
      </c>
      <c r="K4068">
        <v>16</v>
      </c>
      <c r="L4068" t="s">
        <v>99</v>
      </c>
      <c r="M4068" t="s">
        <v>125</v>
      </c>
      <c r="N4068">
        <v>3</v>
      </c>
      <c r="O4068" t="s">
        <v>126</v>
      </c>
      <c r="P4068">
        <v>1</v>
      </c>
      <c r="Q4068" t="s">
        <v>37</v>
      </c>
      <c r="R4068">
        <v>1</v>
      </c>
      <c r="S4068" t="s">
        <v>127</v>
      </c>
      <c r="T4068">
        <v>4</v>
      </c>
      <c r="U4068" t="s">
        <v>128</v>
      </c>
      <c r="V4068" t="s">
        <v>186</v>
      </c>
      <c r="W4068">
        <v>3</v>
      </c>
      <c r="X4068" t="s">
        <v>84</v>
      </c>
      <c r="Y4068">
        <v>25</v>
      </c>
      <c r="Z4068">
        <v>625</v>
      </c>
      <c r="AA4068">
        <v>156250</v>
      </c>
      <c r="AB4068">
        <v>62499.999999999993</v>
      </c>
      <c r="AC4068">
        <v>0.39999999999999997</v>
      </c>
      <c r="AD4068">
        <v>2</v>
      </c>
      <c r="AE4068" t="s">
        <v>72</v>
      </c>
    </row>
    <row r="4069" spans="1:31" x14ac:dyDescent="0.3">
      <c r="A4069">
        <v>1197831</v>
      </c>
      <c r="B4069" t="s">
        <v>73</v>
      </c>
      <c r="C4069" s="1">
        <v>44421</v>
      </c>
      <c r="D4069">
        <v>2021</v>
      </c>
      <c r="E4069" t="s">
        <v>31</v>
      </c>
      <c r="F4069">
        <v>3</v>
      </c>
      <c r="G4069">
        <v>2</v>
      </c>
      <c r="H4069" t="s">
        <v>74</v>
      </c>
      <c r="I4069">
        <v>14</v>
      </c>
      <c r="J4069" t="s">
        <v>98</v>
      </c>
      <c r="K4069">
        <v>16</v>
      </c>
      <c r="L4069" t="s">
        <v>99</v>
      </c>
      <c r="M4069" t="s">
        <v>125</v>
      </c>
      <c r="N4069">
        <v>3</v>
      </c>
      <c r="O4069" t="s">
        <v>126</v>
      </c>
      <c r="P4069">
        <v>1</v>
      </c>
      <c r="Q4069" t="s">
        <v>37</v>
      </c>
      <c r="R4069">
        <v>5</v>
      </c>
      <c r="S4069" t="s">
        <v>303</v>
      </c>
      <c r="T4069">
        <v>6</v>
      </c>
      <c r="U4069" t="s">
        <v>304</v>
      </c>
      <c r="V4069" t="s">
        <v>129</v>
      </c>
      <c r="W4069">
        <v>3</v>
      </c>
      <c r="X4069" t="s">
        <v>84</v>
      </c>
      <c r="Y4069">
        <v>30</v>
      </c>
      <c r="Z4069">
        <v>625</v>
      </c>
      <c r="AA4069">
        <v>187500</v>
      </c>
      <c r="AB4069">
        <v>84374.999999999985</v>
      </c>
      <c r="AC4069">
        <v>0.44999999999999996</v>
      </c>
      <c r="AD4069">
        <v>2</v>
      </c>
      <c r="AE4069" t="s">
        <v>72</v>
      </c>
    </row>
    <row r="4070" spans="1:31" x14ac:dyDescent="0.3">
      <c r="A4070">
        <v>1197831</v>
      </c>
      <c r="B4070" t="s">
        <v>73</v>
      </c>
      <c r="C4070" s="1">
        <v>44427</v>
      </c>
      <c r="D4070">
        <v>2021</v>
      </c>
      <c r="E4070" t="s">
        <v>31</v>
      </c>
      <c r="F4070">
        <v>3</v>
      </c>
      <c r="G4070">
        <v>2</v>
      </c>
      <c r="H4070" t="s">
        <v>74</v>
      </c>
      <c r="I4070">
        <v>14</v>
      </c>
      <c r="J4070" t="s">
        <v>98</v>
      </c>
      <c r="K4070">
        <v>16</v>
      </c>
      <c r="L4070" t="s">
        <v>99</v>
      </c>
      <c r="M4070" t="s">
        <v>125</v>
      </c>
      <c r="N4070">
        <v>3</v>
      </c>
      <c r="O4070" t="s">
        <v>126</v>
      </c>
      <c r="P4070">
        <v>1</v>
      </c>
      <c r="Q4070" t="s">
        <v>37</v>
      </c>
      <c r="R4070">
        <v>1</v>
      </c>
      <c r="S4070" t="s">
        <v>127</v>
      </c>
      <c r="T4070">
        <v>4</v>
      </c>
      <c r="U4070" t="s">
        <v>128</v>
      </c>
      <c r="V4070" t="s">
        <v>161</v>
      </c>
      <c r="W4070">
        <v>3</v>
      </c>
      <c r="X4070" t="s">
        <v>84</v>
      </c>
      <c r="Y4070">
        <v>20</v>
      </c>
      <c r="Z4070">
        <v>650</v>
      </c>
      <c r="AA4070">
        <v>130000</v>
      </c>
      <c r="AB4070">
        <v>58499.999999999993</v>
      </c>
      <c r="AC4070">
        <v>0.44999999999999996</v>
      </c>
      <c r="AD4070">
        <v>2</v>
      </c>
      <c r="AE4070" t="s">
        <v>72</v>
      </c>
    </row>
    <row r="4071" spans="1:31" x14ac:dyDescent="0.3">
      <c r="A4071">
        <v>1197831</v>
      </c>
      <c r="B4071" t="s">
        <v>73</v>
      </c>
      <c r="C4071" s="1">
        <v>44433</v>
      </c>
      <c r="D4071">
        <v>2021</v>
      </c>
      <c r="E4071" t="s">
        <v>31</v>
      </c>
      <c r="F4071">
        <v>3</v>
      </c>
      <c r="G4071">
        <v>2</v>
      </c>
      <c r="H4071" t="s">
        <v>74</v>
      </c>
      <c r="I4071">
        <v>14</v>
      </c>
      <c r="J4071" t="s">
        <v>98</v>
      </c>
      <c r="K4071">
        <v>16</v>
      </c>
      <c r="L4071" t="s">
        <v>99</v>
      </c>
      <c r="M4071" t="s">
        <v>125</v>
      </c>
      <c r="N4071">
        <v>3</v>
      </c>
      <c r="O4071" t="s">
        <v>126</v>
      </c>
      <c r="P4071">
        <v>1</v>
      </c>
      <c r="Q4071" t="s">
        <v>37</v>
      </c>
      <c r="R4071">
        <v>5</v>
      </c>
      <c r="S4071" t="s">
        <v>303</v>
      </c>
      <c r="T4071">
        <v>8</v>
      </c>
      <c r="U4071" t="s">
        <v>306</v>
      </c>
      <c r="V4071" t="s">
        <v>189</v>
      </c>
      <c r="W4071">
        <v>3</v>
      </c>
      <c r="X4071" t="s">
        <v>84</v>
      </c>
      <c r="Y4071">
        <v>10</v>
      </c>
      <c r="Z4071">
        <v>700</v>
      </c>
      <c r="AA4071">
        <v>70000</v>
      </c>
      <c r="AB4071">
        <v>31499.999999999985</v>
      </c>
      <c r="AC4071">
        <v>0.44999999999999996</v>
      </c>
      <c r="AD4071">
        <v>2</v>
      </c>
      <c r="AE4071" t="s">
        <v>72</v>
      </c>
    </row>
    <row r="4072" spans="1:31" x14ac:dyDescent="0.3">
      <c r="A4072">
        <v>1197831</v>
      </c>
      <c r="B4072" t="s">
        <v>73</v>
      </c>
      <c r="C4072" s="1">
        <v>44439</v>
      </c>
      <c r="D4072">
        <v>2021</v>
      </c>
      <c r="E4072" t="s">
        <v>31</v>
      </c>
      <c r="F4072">
        <v>3</v>
      </c>
      <c r="G4072">
        <v>2</v>
      </c>
      <c r="H4072" t="s">
        <v>74</v>
      </c>
      <c r="I4072">
        <v>14</v>
      </c>
      <c r="J4072" t="s">
        <v>98</v>
      </c>
      <c r="K4072">
        <v>16</v>
      </c>
      <c r="L4072" t="s">
        <v>99</v>
      </c>
      <c r="M4072" t="s">
        <v>125</v>
      </c>
      <c r="N4072">
        <v>3</v>
      </c>
      <c r="O4072" t="s">
        <v>126</v>
      </c>
      <c r="P4072">
        <v>1</v>
      </c>
      <c r="Q4072" t="s">
        <v>37</v>
      </c>
      <c r="R4072">
        <v>1</v>
      </c>
      <c r="S4072" t="s">
        <v>127</v>
      </c>
      <c r="T4072">
        <v>4</v>
      </c>
      <c r="U4072" t="s">
        <v>128</v>
      </c>
      <c r="V4072" t="s">
        <v>204</v>
      </c>
      <c r="W4072">
        <v>3</v>
      </c>
      <c r="X4072" t="s">
        <v>84</v>
      </c>
      <c r="Y4072">
        <v>45</v>
      </c>
      <c r="Z4072">
        <v>750</v>
      </c>
      <c r="AA4072">
        <v>337500</v>
      </c>
      <c r="AB4072">
        <v>151874.99999999997</v>
      </c>
      <c r="AC4072">
        <v>0.44999999999999996</v>
      </c>
      <c r="AD4072">
        <v>2</v>
      </c>
      <c r="AE4072" t="s">
        <v>72</v>
      </c>
    </row>
    <row r="4073" spans="1:31" x14ac:dyDescent="0.3">
      <c r="A4073">
        <v>1197831</v>
      </c>
      <c r="B4073" t="s">
        <v>73</v>
      </c>
      <c r="C4073" s="1">
        <v>44445</v>
      </c>
      <c r="D4073">
        <v>2021</v>
      </c>
      <c r="E4073" t="s">
        <v>43</v>
      </c>
      <c r="F4073">
        <v>3</v>
      </c>
      <c r="G4073">
        <v>2</v>
      </c>
      <c r="H4073" t="s">
        <v>74</v>
      </c>
      <c r="I4073">
        <v>14</v>
      </c>
      <c r="J4073" t="s">
        <v>98</v>
      </c>
      <c r="K4073">
        <v>16</v>
      </c>
      <c r="L4073" t="s">
        <v>99</v>
      </c>
      <c r="M4073" t="s">
        <v>125</v>
      </c>
      <c r="N4073">
        <v>3</v>
      </c>
      <c r="O4073" t="s">
        <v>126</v>
      </c>
      <c r="P4073">
        <v>1</v>
      </c>
      <c r="Q4073" t="s">
        <v>37</v>
      </c>
      <c r="R4073">
        <v>1</v>
      </c>
      <c r="S4073" t="s">
        <v>127</v>
      </c>
      <c r="T4073">
        <v>4</v>
      </c>
      <c r="U4073" t="s">
        <v>128</v>
      </c>
      <c r="V4073" t="s">
        <v>161</v>
      </c>
      <c r="W4073">
        <v>3</v>
      </c>
      <c r="X4073" t="s">
        <v>84</v>
      </c>
      <c r="Y4073">
        <v>45</v>
      </c>
      <c r="Z4073">
        <v>825</v>
      </c>
      <c r="AA4073">
        <v>371250</v>
      </c>
      <c r="AB4073">
        <v>185624.99999999997</v>
      </c>
      <c r="AC4073">
        <v>0.49999999999999994</v>
      </c>
      <c r="AD4073">
        <v>2</v>
      </c>
      <c r="AE4073" t="s">
        <v>72</v>
      </c>
    </row>
    <row r="4074" spans="1:31" x14ac:dyDescent="0.3">
      <c r="A4074">
        <v>1197831</v>
      </c>
      <c r="B4074" t="s">
        <v>73</v>
      </c>
      <c r="C4074" s="1">
        <v>44457</v>
      </c>
      <c r="D4074">
        <v>2021</v>
      </c>
      <c r="E4074" t="s">
        <v>43</v>
      </c>
      <c r="F4074">
        <v>3</v>
      </c>
      <c r="G4074">
        <v>2</v>
      </c>
      <c r="H4074" t="s">
        <v>74</v>
      </c>
      <c r="I4074">
        <v>14</v>
      </c>
      <c r="J4074" t="s">
        <v>98</v>
      </c>
      <c r="K4074">
        <v>16</v>
      </c>
      <c r="L4074" t="s">
        <v>99</v>
      </c>
      <c r="M4074" t="s">
        <v>125</v>
      </c>
      <c r="N4074">
        <v>3</v>
      </c>
      <c r="O4074" t="s">
        <v>126</v>
      </c>
      <c r="P4074">
        <v>1</v>
      </c>
      <c r="Q4074" t="s">
        <v>37</v>
      </c>
      <c r="R4074">
        <v>5</v>
      </c>
      <c r="S4074" t="s">
        <v>303</v>
      </c>
      <c r="T4074">
        <v>7</v>
      </c>
      <c r="U4074" t="s">
        <v>305</v>
      </c>
      <c r="V4074" t="s">
        <v>187</v>
      </c>
      <c r="W4074">
        <v>3</v>
      </c>
      <c r="X4074" t="s">
        <v>84</v>
      </c>
      <c r="Y4074">
        <v>55</v>
      </c>
      <c r="Z4074">
        <v>625</v>
      </c>
      <c r="AA4074">
        <v>343750</v>
      </c>
      <c r="AB4074">
        <v>171875</v>
      </c>
      <c r="AC4074">
        <v>0.49999999999999994</v>
      </c>
      <c r="AD4074">
        <v>2</v>
      </c>
      <c r="AE4074" t="s">
        <v>72</v>
      </c>
    </row>
    <row r="4075" spans="1:31" x14ac:dyDescent="0.3">
      <c r="A4075">
        <v>1197831</v>
      </c>
      <c r="B4075" t="s">
        <v>73</v>
      </c>
      <c r="C4075" s="1">
        <v>44463</v>
      </c>
      <c r="D4075">
        <v>2021</v>
      </c>
      <c r="E4075" t="s">
        <v>43</v>
      </c>
      <c r="F4075">
        <v>3</v>
      </c>
      <c r="G4075">
        <v>2</v>
      </c>
      <c r="H4075" t="s">
        <v>74</v>
      </c>
      <c r="I4075">
        <v>14</v>
      </c>
      <c r="J4075" t="s">
        <v>98</v>
      </c>
      <c r="K4075">
        <v>16</v>
      </c>
      <c r="L4075" t="s">
        <v>99</v>
      </c>
      <c r="M4075" t="s">
        <v>125</v>
      </c>
      <c r="N4075">
        <v>3</v>
      </c>
      <c r="O4075" t="s">
        <v>126</v>
      </c>
      <c r="P4075">
        <v>1</v>
      </c>
      <c r="Q4075" t="s">
        <v>37</v>
      </c>
      <c r="R4075">
        <v>5</v>
      </c>
      <c r="S4075" t="s">
        <v>303</v>
      </c>
      <c r="T4075">
        <v>7</v>
      </c>
      <c r="U4075" t="s">
        <v>305</v>
      </c>
      <c r="V4075" t="s">
        <v>162</v>
      </c>
      <c r="W4075">
        <v>3</v>
      </c>
      <c r="X4075" t="s">
        <v>84</v>
      </c>
      <c r="Y4075">
        <v>30</v>
      </c>
      <c r="Z4075">
        <v>525</v>
      </c>
      <c r="AA4075">
        <v>157500</v>
      </c>
      <c r="AB4075">
        <v>78750</v>
      </c>
      <c r="AC4075">
        <v>0.49999999999999994</v>
      </c>
      <c r="AD4075">
        <v>2</v>
      </c>
      <c r="AE4075" t="s">
        <v>72</v>
      </c>
    </row>
    <row r="4076" spans="1:31" x14ac:dyDescent="0.3">
      <c r="A4076">
        <v>1197831</v>
      </c>
      <c r="B4076" t="s">
        <v>73</v>
      </c>
      <c r="C4076" s="1">
        <v>44469</v>
      </c>
      <c r="D4076">
        <v>2021</v>
      </c>
      <c r="E4076" t="s">
        <v>43</v>
      </c>
      <c r="F4076">
        <v>3</v>
      </c>
      <c r="G4076">
        <v>2</v>
      </c>
      <c r="H4076" t="s">
        <v>74</v>
      </c>
      <c r="I4076">
        <v>14</v>
      </c>
      <c r="J4076" t="s">
        <v>98</v>
      </c>
      <c r="K4076">
        <v>16</v>
      </c>
      <c r="L4076" t="s">
        <v>99</v>
      </c>
      <c r="M4076" t="s">
        <v>125</v>
      </c>
      <c r="N4076">
        <v>3</v>
      </c>
      <c r="O4076" t="s">
        <v>126</v>
      </c>
      <c r="P4076">
        <v>1</v>
      </c>
      <c r="Q4076" t="s">
        <v>37</v>
      </c>
      <c r="R4076">
        <v>1</v>
      </c>
      <c r="S4076" t="s">
        <v>127</v>
      </c>
      <c r="T4076">
        <v>5</v>
      </c>
      <c r="U4076" t="s">
        <v>300</v>
      </c>
      <c r="V4076" t="s">
        <v>265</v>
      </c>
      <c r="W4076">
        <v>3</v>
      </c>
      <c r="X4076" t="s">
        <v>84</v>
      </c>
      <c r="Y4076">
        <v>20</v>
      </c>
      <c r="Z4076">
        <v>625</v>
      </c>
      <c r="AA4076">
        <v>125000</v>
      </c>
      <c r="AB4076">
        <v>62500.000000000007</v>
      </c>
      <c r="AC4076">
        <v>0.49999999999999994</v>
      </c>
      <c r="AD4076">
        <v>2</v>
      </c>
      <c r="AE4076" t="s">
        <v>72</v>
      </c>
    </row>
    <row r="4077" spans="1:31" x14ac:dyDescent="0.3">
      <c r="A4077">
        <v>1197831</v>
      </c>
      <c r="B4077" t="s">
        <v>73</v>
      </c>
      <c r="C4077" s="1">
        <v>44475</v>
      </c>
      <c r="D4077">
        <v>2021</v>
      </c>
      <c r="E4077" t="s">
        <v>44</v>
      </c>
      <c r="F4077">
        <v>4</v>
      </c>
      <c r="G4077">
        <v>2</v>
      </c>
      <c r="H4077" t="s">
        <v>74</v>
      </c>
      <c r="I4077">
        <v>14</v>
      </c>
      <c r="J4077" t="s">
        <v>98</v>
      </c>
      <c r="K4077">
        <v>16</v>
      </c>
      <c r="L4077" t="s">
        <v>99</v>
      </c>
      <c r="M4077" t="s">
        <v>125</v>
      </c>
      <c r="N4077">
        <v>3</v>
      </c>
      <c r="O4077" t="s">
        <v>126</v>
      </c>
      <c r="P4077">
        <v>1</v>
      </c>
      <c r="Q4077" t="s">
        <v>37</v>
      </c>
      <c r="R4077">
        <v>5</v>
      </c>
      <c r="S4077" t="s">
        <v>303</v>
      </c>
      <c r="T4077">
        <v>6</v>
      </c>
      <c r="U4077" t="s">
        <v>304</v>
      </c>
      <c r="V4077" t="s">
        <v>129</v>
      </c>
      <c r="W4077">
        <v>3</v>
      </c>
      <c r="X4077" t="s">
        <v>84</v>
      </c>
      <c r="Y4077">
        <v>60</v>
      </c>
      <c r="Z4077">
        <v>775</v>
      </c>
      <c r="AA4077">
        <v>465000</v>
      </c>
      <c r="AB4077">
        <v>232499.99999999997</v>
      </c>
      <c r="AC4077">
        <v>0.49999999999999994</v>
      </c>
      <c r="AD4077">
        <v>2</v>
      </c>
      <c r="AE4077" t="s">
        <v>72</v>
      </c>
    </row>
    <row r="4078" spans="1:31" x14ac:dyDescent="0.3">
      <c r="A4078">
        <v>1185732</v>
      </c>
      <c r="B4078" t="s">
        <v>30</v>
      </c>
      <c r="C4078" s="1">
        <v>44481</v>
      </c>
      <c r="D4078">
        <v>2021</v>
      </c>
      <c r="E4078" t="s">
        <v>44</v>
      </c>
      <c r="F4078">
        <v>4</v>
      </c>
      <c r="G4078">
        <v>2</v>
      </c>
      <c r="H4078" t="s">
        <v>74</v>
      </c>
      <c r="I4078">
        <v>14</v>
      </c>
      <c r="J4078" t="s">
        <v>98</v>
      </c>
      <c r="K4078">
        <v>16</v>
      </c>
      <c r="L4078" t="s">
        <v>99</v>
      </c>
      <c r="M4078" t="s">
        <v>125</v>
      </c>
      <c r="N4078">
        <v>3</v>
      </c>
      <c r="O4078" t="s">
        <v>126</v>
      </c>
      <c r="P4078">
        <v>1</v>
      </c>
      <c r="Q4078" t="s">
        <v>37</v>
      </c>
      <c r="R4078">
        <v>1</v>
      </c>
      <c r="S4078" t="s">
        <v>127</v>
      </c>
      <c r="T4078">
        <v>4</v>
      </c>
      <c r="U4078" t="s">
        <v>128</v>
      </c>
      <c r="V4078" t="s">
        <v>189</v>
      </c>
      <c r="W4078">
        <v>3</v>
      </c>
      <c r="X4078" t="s">
        <v>84</v>
      </c>
      <c r="Y4078">
        <v>40</v>
      </c>
      <c r="Z4078">
        <v>450</v>
      </c>
      <c r="AA4078">
        <v>180000</v>
      </c>
      <c r="AB4078">
        <v>62999.999999999993</v>
      </c>
      <c r="AC4078">
        <v>0.35</v>
      </c>
      <c r="AD4078">
        <v>2</v>
      </c>
      <c r="AE4078" t="s">
        <v>72</v>
      </c>
    </row>
    <row r="4079" spans="1:31" x14ac:dyDescent="0.3">
      <c r="A4079">
        <v>1185732</v>
      </c>
      <c r="B4079" t="s">
        <v>30</v>
      </c>
      <c r="C4079" s="1">
        <v>44487</v>
      </c>
      <c r="D4079">
        <v>2021</v>
      </c>
      <c r="E4079" t="s">
        <v>44</v>
      </c>
      <c r="F4079">
        <v>4</v>
      </c>
      <c r="G4079">
        <v>1</v>
      </c>
      <c r="H4079" t="s">
        <v>32</v>
      </c>
      <c r="I4079">
        <v>15</v>
      </c>
      <c r="J4079" t="s">
        <v>146</v>
      </c>
      <c r="K4079">
        <v>17</v>
      </c>
      <c r="L4079" t="s">
        <v>108</v>
      </c>
      <c r="M4079" t="s">
        <v>125</v>
      </c>
      <c r="N4079">
        <v>3</v>
      </c>
      <c r="O4079" t="s">
        <v>126</v>
      </c>
      <c r="P4079">
        <v>1</v>
      </c>
      <c r="Q4079" t="s">
        <v>37</v>
      </c>
      <c r="R4079">
        <v>5</v>
      </c>
      <c r="S4079" t="s">
        <v>303</v>
      </c>
      <c r="T4079">
        <v>7</v>
      </c>
      <c r="U4079" t="s">
        <v>305</v>
      </c>
      <c r="V4079" t="s">
        <v>202</v>
      </c>
      <c r="W4079">
        <v>3</v>
      </c>
      <c r="X4079" t="s">
        <v>84</v>
      </c>
      <c r="Y4079">
        <v>40</v>
      </c>
      <c r="Z4079">
        <v>500</v>
      </c>
      <c r="AA4079">
        <v>200000</v>
      </c>
      <c r="AB4079">
        <v>70000</v>
      </c>
      <c r="AC4079">
        <v>0.35</v>
      </c>
      <c r="AD4079">
        <v>2</v>
      </c>
      <c r="AE4079" t="s">
        <v>72</v>
      </c>
    </row>
    <row r="4080" spans="1:31" x14ac:dyDescent="0.3">
      <c r="A4080">
        <v>1185732</v>
      </c>
      <c r="B4080" t="s">
        <v>30</v>
      </c>
      <c r="C4080" s="1">
        <v>44493</v>
      </c>
      <c r="D4080">
        <v>2021</v>
      </c>
      <c r="E4080" t="s">
        <v>44</v>
      </c>
      <c r="F4080">
        <v>4</v>
      </c>
      <c r="G4080">
        <v>1</v>
      </c>
      <c r="H4080" t="s">
        <v>32</v>
      </c>
      <c r="I4080">
        <v>15</v>
      </c>
      <c r="J4080" t="s">
        <v>146</v>
      </c>
      <c r="K4080">
        <v>17</v>
      </c>
      <c r="L4080" t="s">
        <v>108</v>
      </c>
      <c r="M4080" t="s">
        <v>125</v>
      </c>
      <c r="N4080">
        <v>3</v>
      </c>
      <c r="O4080" t="s">
        <v>126</v>
      </c>
      <c r="P4080">
        <v>1</v>
      </c>
      <c r="Q4080" t="s">
        <v>37</v>
      </c>
      <c r="R4080">
        <v>1</v>
      </c>
      <c r="S4080" t="s">
        <v>127</v>
      </c>
      <c r="T4080">
        <v>4</v>
      </c>
      <c r="U4080" t="s">
        <v>128</v>
      </c>
      <c r="V4080" t="s">
        <v>186</v>
      </c>
      <c r="W4080">
        <v>3</v>
      </c>
      <c r="X4080" t="s">
        <v>84</v>
      </c>
      <c r="Y4080">
        <v>40</v>
      </c>
      <c r="Z4080">
        <v>470</v>
      </c>
      <c r="AA4080">
        <v>188000</v>
      </c>
      <c r="AB4080">
        <v>65800</v>
      </c>
      <c r="AC4080">
        <v>0.35</v>
      </c>
      <c r="AD4080">
        <v>2</v>
      </c>
      <c r="AE4080" t="s">
        <v>72</v>
      </c>
    </row>
    <row r="4081" spans="1:31" x14ac:dyDescent="0.3">
      <c r="A4081">
        <v>1185732</v>
      </c>
      <c r="B4081" t="s">
        <v>30</v>
      </c>
      <c r="C4081" s="1">
        <v>44499</v>
      </c>
      <c r="D4081">
        <v>2021</v>
      </c>
      <c r="E4081" t="s">
        <v>44</v>
      </c>
      <c r="F4081">
        <v>4</v>
      </c>
      <c r="G4081">
        <v>1</v>
      </c>
      <c r="H4081" t="s">
        <v>32</v>
      </c>
      <c r="I4081">
        <v>15</v>
      </c>
      <c r="J4081" t="s">
        <v>146</v>
      </c>
      <c r="K4081">
        <v>17</v>
      </c>
      <c r="L4081" t="s">
        <v>108</v>
      </c>
      <c r="M4081" t="s">
        <v>125</v>
      </c>
      <c r="N4081">
        <v>3</v>
      </c>
      <c r="O4081" t="s">
        <v>126</v>
      </c>
      <c r="P4081">
        <v>1</v>
      </c>
      <c r="Q4081" t="s">
        <v>37</v>
      </c>
      <c r="R4081">
        <v>5</v>
      </c>
      <c r="S4081" t="s">
        <v>303</v>
      </c>
      <c r="T4081">
        <v>6</v>
      </c>
      <c r="U4081" t="s">
        <v>304</v>
      </c>
      <c r="V4081" t="s">
        <v>129</v>
      </c>
      <c r="W4081">
        <v>3</v>
      </c>
      <c r="X4081" t="s">
        <v>84</v>
      </c>
      <c r="Y4081">
        <v>40</v>
      </c>
      <c r="Z4081">
        <v>450</v>
      </c>
      <c r="AA4081">
        <v>180000</v>
      </c>
      <c r="AB4081">
        <v>62999.999999999993</v>
      </c>
      <c r="AC4081">
        <v>0.35</v>
      </c>
      <c r="AD4081">
        <v>2</v>
      </c>
      <c r="AE4081" t="s">
        <v>72</v>
      </c>
    </row>
    <row r="4082" spans="1:31" x14ac:dyDescent="0.3">
      <c r="A4082">
        <v>1185732</v>
      </c>
      <c r="B4082" t="s">
        <v>30</v>
      </c>
      <c r="C4082" s="1">
        <v>44505</v>
      </c>
      <c r="D4082">
        <v>2021</v>
      </c>
      <c r="E4082" t="s">
        <v>45</v>
      </c>
      <c r="F4082">
        <v>4</v>
      </c>
      <c r="G4082">
        <v>1</v>
      </c>
      <c r="H4082" t="s">
        <v>32</v>
      </c>
      <c r="I4082">
        <v>15</v>
      </c>
      <c r="J4082" t="s">
        <v>146</v>
      </c>
      <c r="K4082">
        <v>17</v>
      </c>
      <c r="L4082" t="s">
        <v>108</v>
      </c>
      <c r="M4082" t="s">
        <v>125</v>
      </c>
      <c r="N4082">
        <v>3</v>
      </c>
      <c r="O4082" t="s">
        <v>126</v>
      </c>
      <c r="P4082">
        <v>1</v>
      </c>
      <c r="Q4082" t="s">
        <v>37</v>
      </c>
      <c r="R4082">
        <v>1</v>
      </c>
      <c r="S4082" t="s">
        <v>127</v>
      </c>
      <c r="T4082">
        <v>4</v>
      </c>
      <c r="U4082" t="s">
        <v>128</v>
      </c>
      <c r="V4082" t="s">
        <v>161</v>
      </c>
      <c r="W4082">
        <v>3</v>
      </c>
      <c r="X4082" t="s">
        <v>84</v>
      </c>
      <c r="Y4082">
        <v>55</v>
      </c>
      <c r="Z4082">
        <v>495</v>
      </c>
      <c r="AA4082">
        <v>272250</v>
      </c>
      <c r="AB4082">
        <v>95287.499999999971</v>
      </c>
      <c r="AC4082">
        <v>0.35</v>
      </c>
      <c r="AD4082">
        <v>2</v>
      </c>
      <c r="AE4082" t="s">
        <v>72</v>
      </c>
    </row>
    <row r="4083" spans="1:31" x14ac:dyDescent="0.3">
      <c r="A4083">
        <v>1185732</v>
      </c>
      <c r="B4083" t="s">
        <v>30</v>
      </c>
      <c r="C4083" s="1">
        <v>44511</v>
      </c>
      <c r="D4083">
        <v>2021</v>
      </c>
      <c r="E4083" t="s">
        <v>45</v>
      </c>
      <c r="F4083">
        <v>4</v>
      </c>
      <c r="G4083">
        <v>1</v>
      </c>
      <c r="H4083" t="s">
        <v>32</v>
      </c>
      <c r="I4083">
        <v>15</v>
      </c>
      <c r="J4083" t="s">
        <v>146</v>
      </c>
      <c r="K4083">
        <v>17</v>
      </c>
      <c r="L4083" t="s">
        <v>108</v>
      </c>
      <c r="M4083" t="s">
        <v>125</v>
      </c>
      <c r="N4083">
        <v>3</v>
      </c>
      <c r="O4083" t="s">
        <v>126</v>
      </c>
      <c r="P4083">
        <v>1</v>
      </c>
      <c r="Q4083" t="s">
        <v>37</v>
      </c>
      <c r="R4083">
        <v>5</v>
      </c>
      <c r="S4083" t="s">
        <v>303</v>
      </c>
      <c r="T4083">
        <v>8</v>
      </c>
      <c r="U4083" t="s">
        <v>306</v>
      </c>
      <c r="V4083" t="s">
        <v>189</v>
      </c>
      <c r="W4083">
        <v>3</v>
      </c>
      <c r="X4083" t="s">
        <v>84</v>
      </c>
      <c r="Y4083">
        <v>55</v>
      </c>
      <c r="Z4083">
        <v>525</v>
      </c>
      <c r="AA4083">
        <v>288750</v>
      </c>
      <c r="AB4083">
        <v>101062.49999999997</v>
      </c>
      <c r="AC4083">
        <v>0.35</v>
      </c>
      <c r="AD4083">
        <v>2</v>
      </c>
      <c r="AE4083" t="s">
        <v>72</v>
      </c>
    </row>
    <row r="4084" spans="1:31" x14ac:dyDescent="0.3">
      <c r="A4084">
        <v>1185732</v>
      </c>
      <c r="B4084" t="s">
        <v>30</v>
      </c>
      <c r="C4084" s="1">
        <v>44517</v>
      </c>
      <c r="D4084">
        <v>2021</v>
      </c>
      <c r="E4084" t="s">
        <v>45</v>
      </c>
      <c r="F4084">
        <v>4</v>
      </c>
      <c r="G4084">
        <v>1</v>
      </c>
      <c r="H4084" t="s">
        <v>32</v>
      </c>
      <c r="I4084">
        <v>15</v>
      </c>
      <c r="J4084" t="s">
        <v>146</v>
      </c>
      <c r="K4084">
        <v>17</v>
      </c>
      <c r="L4084" t="s">
        <v>108</v>
      </c>
      <c r="M4084" t="s">
        <v>125</v>
      </c>
      <c r="N4084">
        <v>3</v>
      </c>
      <c r="O4084" t="s">
        <v>126</v>
      </c>
      <c r="P4084">
        <v>1</v>
      </c>
      <c r="Q4084" t="s">
        <v>37</v>
      </c>
      <c r="R4084">
        <v>1</v>
      </c>
      <c r="S4084" t="s">
        <v>127</v>
      </c>
      <c r="T4084">
        <v>4</v>
      </c>
      <c r="U4084" t="s">
        <v>128</v>
      </c>
      <c r="V4084" t="s">
        <v>204</v>
      </c>
      <c r="W4084">
        <v>3</v>
      </c>
      <c r="X4084" t="s">
        <v>84</v>
      </c>
      <c r="Y4084">
        <v>55</v>
      </c>
      <c r="Z4084">
        <v>550</v>
      </c>
      <c r="AA4084">
        <v>302500</v>
      </c>
      <c r="AB4084">
        <v>105874.99999999997</v>
      </c>
      <c r="AC4084">
        <v>0.35</v>
      </c>
      <c r="AD4084">
        <v>2</v>
      </c>
      <c r="AE4084" t="s">
        <v>72</v>
      </c>
    </row>
    <row r="4085" spans="1:31" x14ac:dyDescent="0.3">
      <c r="A4085">
        <v>1185732</v>
      </c>
      <c r="B4085" t="s">
        <v>30</v>
      </c>
      <c r="C4085" s="1">
        <v>44551</v>
      </c>
      <c r="D4085">
        <v>2021</v>
      </c>
      <c r="E4085" t="s">
        <v>46</v>
      </c>
      <c r="F4085">
        <v>4</v>
      </c>
      <c r="G4085">
        <v>1</v>
      </c>
      <c r="H4085" t="s">
        <v>32</v>
      </c>
      <c r="I4085">
        <v>15</v>
      </c>
      <c r="J4085" t="s">
        <v>146</v>
      </c>
      <c r="K4085">
        <v>17</v>
      </c>
      <c r="L4085" t="s">
        <v>108</v>
      </c>
      <c r="M4085" t="s">
        <v>125</v>
      </c>
      <c r="N4085">
        <v>3</v>
      </c>
      <c r="O4085" t="s">
        <v>126</v>
      </c>
      <c r="P4085">
        <v>1</v>
      </c>
      <c r="Q4085" t="s">
        <v>37</v>
      </c>
      <c r="R4085">
        <v>1</v>
      </c>
      <c r="S4085" t="s">
        <v>127</v>
      </c>
      <c r="T4085">
        <v>4</v>
      </c>
      <c r="U4085" t="s">
        <v>128</v>
      </c>
      <c r="V4085" t="s">
        <v>161</v>
      </c>
      <c r="W4085">
        <v>3</v>
      </c>
      <c r="X4085" t="s">
        <v>84</v>
      </c>
      <c r="Y4085">
        <v>55</v>
      </c>
      <c r="Z4085">
        <v>525</v>
      </c>
      <c r="AA4085">
        <v>288750</v>
      </c>
      <c r="AB4085">
        <v>101062.49999999997</v>
      </c>
      <c r="AC4085">
        <v>0.35</v>
      </c>
      <c r="AD4085">
        <v>2</v>
      </c>
      <c r="AE4085" t="s">
        <v>72</v>
      </c>
    </row>
    <row r="4086" spans="1:31" x14ac:dyDescent="0.3">
      <c r="A4086">
        <v>1185732</v>
      </c>
      <c r="B4086" t="s">
        <v>30</v>
      </c>
      <c r="C4086" s="1">
        <v>44557</v>
      </c>
      <c r="D4086">
        <v>2021</v>
      </c>
      <c r="E4086" t="s">
        <v>46</v>
      </c>
      <c r="F4086">
        <v>4</v>
      </c>
      <c r="G4086">
        <v>1</v>
      </c>
      <c r="H4086" t="s">
        <v>32</v>
      </c>
      <c r="I4086">
        <v>15</v>
      </c>
      <c r="J4086" t="s">
        <v>146</v>
      </c>
      <c r="K4086">
        <v>17</v>
      </c>
      <c r="L4086" t="s">
        <v>108</v>
      </c>
      <c r="M4086" t="s">
        <v>125</v>
      </c>
      <c r="N4086">
        <v>3</v>
      </c>
      <c r="O4086" t="s">
        <v>126</v>
      </c>
      <c r="P4086">
        <v>1</v>
      </c>
      <c r="Q4086" t="s">
        <v>37</v>
      </c>
      <c r="R4086">
        <v>5</v>
      </c>
      <c r="S4086" t="s">
        <v>303</v>
      </c>
      <c r="T4086">
        <v>7</v>
      </c>
      <c r="U4086" t="s">
        <v>305</v>
      </c>
      <c r="V4086" t="s">
        <v>187</v>
      </c>
      <c r="W4086">
        <v>3</v>
      </c>
      <c r="X4086" t="s">
        <v>84</v>
      </c>
      <c r="Y4086">
        <v>55</v>
      </c>
      <c r="Z4086">
        <v>450</v>
      </c>
      <c r="AA4086">
        <v>247500</v>
      </c>
      <c r="AB4086">
        <v>86624.999999999985</v>
      </c>
      <c r="AC4086">
        <v>0.35</v>
      </c>
      <c r="AD4086">
        <v>2</v>
      </c>
      <c r="AE4086" t="s">
        <v>72</v>
      </c>
    </row>
    <row r="4087" spans="1:31" x14ac:dyDescent="0.3">
      <c r="A4087">
        <v>1185732</v>
      </c>
      <c r="B4087" t="s">
        <v>30</v>
      </c>
      <c r="C4087" s="1">
        <v>44488</v>
      </c>
      <c r="D4087">
        <v>2021</v>
      </c>
      <c r="E4087" t="s">
        <v>44</v>
      </c>
      <c r="F4087">
        <v>4</v>
      </c>
      <c r="G4087">
        <v>1</v>
      </c>
      <c r="H4087" t="s">
        <v>32</v>
      </c>
      <c r="I4087">
        <v>15</v>
      </c>
      <c r="J4087" t="s">
        <v>146</v>
      </c>
      <c r="K4087">
        <v>17</v>
      </c>
      <c r="L4087" t="s">
        <v>108</v>
      </c>
      <c r="M4087" t="s">
        <v>125</v>
      </c>
      <c r="N4087">
        <v>3</v>
      </c>
      <c r="O4087" t="s">
        <v>126</v>
      </c>
      <c r="P4087">
        <v>1</v>
      </c>
      <c r="Q4087" t="s">
        <v>37</v>
      </c>
      <c r="R4087">
        <v>5</v>
      </c>
      <c r="S4087" t="s">
        <v>303</v>
      </c>
      <c r="T4087">
        <v>7</v>
      </c>
      <c r="U4087" t="s">
        <v>305</v>
      </c>
      <c r="V4087" t="s">
        <v>162</v>
      </c>
      <c r="W4087">
        <v>3</v>
      </c>
      <c r="X4087" t="s">
        <v>84</v>
      </c>
      <c r="Y4087">
        <v>60</v>
      </c>
      <c r="Z4087">
        <v>400</v>
      </c>
      <c r="AA4087">
        <v>240000</v>
      </c>
      <c r="AB4087">
        <v>84000</v>
      </c>
      <c r="AC4087">
        <v>0.35</v>
      </c>
      <c r="AD4087">
        <v>2</v>
      </c>
      <c r="AE4087" t="s">
        <v>72</v>
      </c>
    </row>
    <row r="4088" spans="1:31" x14ac:dyDescent="0.3">
      <c r="A4088">
        <v>1185732</v>
      </c>
      <c r="B4088" t="s">
        <v>30</v>
      </c>
      <c r="C4088" s="1">
        <v>44518</v>
      </c>
      <c r="D4088">
        <v>2021</v>
      </c>
      <c r="E4088" t="s">
        <v>45</v>
      </c>
      <c r="F4088">
        <v>4</v>
      </c>
      <c r="G4088">
        <v>1</v>
      </c>
      <c r="H4088" t="s">
        <v>32</v>
      </c>
      <c r="I4088">
        <v>15</v>
      </c>
      <c r="J4088" t="s">
        <v>146</v>
      </c>
      <c r="K4088">
        <v>17</v>
      </c>
      <c r="L4088" t="s">
        <v>108</v>
      </c>
      <c r="M4088" t="s">
        <v>125</v>
      </c>
      <c r="N4088">
        <v>3</v>
      </c>
      <c r="O4088" t="s">
        <v>126</v>
      </c>
      <c r="P4088">
        <v>1</v>
      </c>
      <c r="Q4088" t="s">
        <v>37</v>
      </c>
      <c r="R4088">
        <v>1</v>
      </c>
      <c r="S4088" t="s">
        <v>127</v>
      </c>
      <c r="T4088">
        <v>5</v>
      </c>
      <c r="U4088" t="s">
        <v>300</v>
      </c>
      <c r="V4088" t="s">
        <v>265</v>
      </c>
      <c r="W4088">
        <v>3</v>
      </c>
      <c r="X4088" t="s">
        <v>84</v>
      </c>
      <c r="Y4088">
        <v>65</v>
      </c>
      <c r="Z4088">
        <v>375</v>
      </c>
      <c r="AA4088">
        <v>243750</v>
      </c>
      <c r="AB4088">
        <v>85312.5</v>
      </c>
      <c r="AC4088">
        <v>0.35</v>
      </c>
      <c r="AD4088">
        <v>2</v>
      </c>
      <c r="AE4088" t="s">
        <v>72</v>
      </c>
    </row>
    <row r="4089" spans="1:31" x14ac:dyDescent="0.3">
      <c r="A4089">
        <v>1185732</v>
      </c>
      <c r="B4089" t="s">
        <v>30</v>
      </c>
      <c r="C4089" s="1">
        <v>44547</v>
      </c>
      <c r="D4089">
        <v>2021</v>
      </c>
      <c r="E4089" t="s">
        <v>46</v>
      </c>
      <c r="F4089">
        <v>4</v>
      </c>
      <c r="G4089">
        <v>1</v>
      </c>
      <c r="H4089" t="s">
        <v>32</v>
      </c>
      <c r="I4089">
        <v>15</v>
      </c>
      <c r="J4089" t="s">
        <v>146</v>
      </c>
      <c r="K4089">
        <v>17</v>
      </c>
      <c r="L4089" t="s">
        <v>108</v>
      </c>
      <c r="M4089" t="s">
        <v>125</v>
      </c>
      <c r="N4089">
        <v>3</v>
      </c>
      <c r="O4089" t="s">
        <v>126</v>
      </c>
      <c r="P4089">
        <v>1</v>
      </c>
      <c r="Q4089" t="s">
        <v>37</v>
      </c>
      <c r="R4089">
        <v>5</v>
      </c>
      <c r="S4089" t="s">
        <v>303</v>
      </c>
      <c r="T4089">
        <v>6</v>
      </c>
      <c r="U4089" t="s">
        <v>304</v>
      </c>
      <c r="V4089" t="s">
        <v>129</v>
      </c>
      <c r="W4089">
        <v>3</v>
      </c>
      <c r="X4089" t="s">
        <v>84</v>
      </c>
      <c r="Y4089">
        <v>65</v>
      </c>
      <c r="Z4089">
        <v>475</v>
      </c>
      <c r="AA4089">
        <v>308750</v>
      </c>
      <c r="AB4089">
        <v>108062.5</v>
      </c>
      <c r="AC4089">
        <v>0.35</v>
      </c>
      <c r="AD4089">
        <v>2</v>
      </c>
      <c r="AE4089" t="s">
        <v>72</v>
      </c>
    </row>
    <row r="4090" spans="1:31" x14ac:dyDescent="0.3">
      <c r="A4090">
        <v>1128299</v>
      </c>
      <c r="B4090" t="s">
        <v>77</v>
      </c>
      <c r="C4090" s="1">
        <v>44206</v>
      </c>
      <c r="D4090">
        <v>2021</v>
      </c>
      <c r="E4090" t="s">
        <v>47</v>
      </c>
      <c r="F4090">
        <v>1</v>
      </c>
      <c r="G4090">
        <v>1</v>
      </c>
      <c r="H4090" t="s">
        <v>32</v>
      </c>
      <c r="I4090">
        <v>15</v>
      </c>
      <c r="J4090" t="s">
        <v>146</v>
      </c>
      <c r="K4090">
        <v>17</v>
      </c>
      <c r="L4090" t="s">
        <v>108</v>
      </c>
      <c r="M4090" t="s">
        <v>125</v>
      </c>
      <c r="N4090">
        <v>3</v>
      </c>
      <c r="O4090" t="s">
        <v>126</v>
      </c>
      <c r="P4090">
        <v>1</v>
      </c>
      <c r="Q4090" t="s">
        <v>37</v>
      </c>
      <c r="R4090">
        <v>1</v>
      </c>
      <c r="S4090" t="s">
        <v>127</v>
      </c>
      <c r="T4090">
        <v>4</v>
      </c>
      <c r="U4090" t="s">
        <v>128</v>
      </c>
      <c r="V4090" t="s">
        <v>189</v>
      </c>
      <c r="W4090">
        <v>3</v>
      </c>
      <c r="X4090" t="s">
        <v>84</v>
      </c>
      <c r="Y4090">
        <v>35</v>
      </c>
      <c r="Z4090">
        <v>375</v>
      </c>
      <c r="AA4090">
        <v>131250</v>
      </c>
      <c r="AB4090">
        <v>32812.5</v>
      </c>
      <c r="AC4090">
        <v>0.25</v>
      </c>
      <c r="AD4090">
        <v>2</v>
      </c>
      <c r="AE4090" t="s">
        <v>72</v>
      </c>
    </row>
    <row r="4091" spans="1:31" x14ac:dyDescent="0.3">
      <c r="A4091">
        <v>1185732</v>
      </c>
      <c r="B4091" t="s">
        <v>30</v>
      </c>
      <c r="C4091" s="1">
        <v>44249</v>
      </c>
      <c r="D4091">
        <v>2021</v>
      </c>
      <c r="E4091" t="s">
        <v>48</v>
      </c>
      <c r="F4091">
        <v>1</v>
      </c>
      <c r="G4091">
        <v>3</v>
      </c>
      <c r="H4091" t="s">
        <v>78</v>
      </c>
      <c r="I4091">
        <v>16</v>
      </c>
      <c r="J4091" t="s">
        <v>147</v>
      </c>
      <c r="K4091">
        <v>18</v>
      </c>
      <c r="L4091" t="s">
        <v>148</v>
      </c>
      <c r="M4091" t="s">
        <v>125</v>
      </c>
      <c r="N4091">
        <v>3</v>
      </c>
      <c r="O4091" t="s">
        <v>126</v>
      </c>
      <c r="P4091">
        <v>1</v>
      </c>
      <c r="Q4091" t="s">
        <v>37</v>
      </c>
      <c r="R4091">
        <v>5</v>
      </c>
      <c r="S4091" t="s">
        <v>303</v>
      </c>
      <c r="T4091">
        <v>7</v>
      </c>
      <c r="U4091" t="s">
        <v>305</v>
      </c>
      <c r="V4091" t="s">
        <v>202</v>
      </c>
      <c r="W4091">
        <v>3</v>
      </c>
      <c r="X4091" t="s">
        <v>84</v>
      </c>
      <c r="Y4091">
        <v>55</v>
      </c>
      <c r="Z4091">
        <v>575</v>
      </c>
      <c r="AA4091">
        <v>316250</v>
      </c>
      <c r="AB4091">
        <v>110687.50000000003</v>
      </c>
      <c r="AC4091">
        <v>0.35000000000000003</v>
      </c>
      <c r="AD4091">
        <v>2</v>
      </c>
      <c r="AE4091" t="s">
        <v>72</v>
      </c>
    </row>
    <row r="4092" spans="1:31" x14ac:dyDescent="0.3">
      <c r="A4092">
        <v>1185732</v>
      </c>
      <c r="B4092" t="s">
        <v>30</v>
      </c>
      <c r="C4092" s="1">
        <v>44275</v>
      </c>
      <c r="D4092">
        <v>2021</v>
      </c>
      <c r="E4092" t="s">
        <v>51</v>
      </c>
      <c r="F4092">
        <v>1</v>
      </c>
      <c r="G4092">
        <v>3</v>
      </c>
      <c r="H4092" t="s">
        <v>78</v>
      </c>
      <c r="I4092">
        <v>16</v>
      </c>
      <c r="J4092" t="s">
        <v>147</v>
      </c>
      <c r="K4092">
        <v>18</v>
      </c>
      <c r="L4092" t="s">
        <v>148</v>
      </c>
      <c r="M4092" t="s">
        <v>125</v>
      </c>
      <c r="N4092">
        <v>3</v>
      </c>
      <c r="O4092" t="s">
        <v>126</v>
      </c>
      <c r="P4092">
        <v>1</v>
      </c>
      <c r="Q4092" t="s">
        <v>37</v>
      </c>
      <c r="R4092">
        <v>1</v>
      </c>
      <c r="S4092" t="s">
        <v>127</v>
      </c>
      <c r="T4092">
        <v>4</v>
      </c>
      <c r="U4092" t="s">
        <v>128</v>
      </c>
      <c r="V4092" t="s">
        <v>186</v>
      </c>
      <c r="W4092">
        <v>3</v>
      </c>
      <c r="X4092" t="s">
        <v>84</v>
      </c>
      <c r="Y4092">
        <v>55</v>
      </c>
      <c r="Z4092">
        <v>545</v>
      </c>
      <c r="AA4092">
        <v>299750</v>
      </c>
      <c r="AB4092">
        <v>104912.50000000003</v>
      </c>
      <c r="AC4092">
        <v>0.35000000000000003</v>
      </c>
      <c r="AD4092">
        <v>2</v>
      </c>
      <c r="AE4092" t="s">
        <v>72</v>
      </c>
    </row>
    <row r="4093" spans="1:31" x14ac:dyDescent="0.3">
      <c r="A4093">
        <v>1185732</v>
      </c>
      <c r="B4093" t="s">
        <v>30</v>
      </c>
      <c r="C4093" s="1">
        <v>44307</v>
      </c>
      <c r="D4093">
        <v>2021</v>
      </c>
      <c r="E4093" t="s">
        <v>52</v>
      </c>
      <c r="F4093">
        <v>2</v>
      </c>
      <c r="G4093">
        <v>3</v>
      </c>
      <c r="H4093" t="s">
        <v>78</v>
      </c>
      <c r="I4093">
        <v>16</v>
      </c>
      <c r="J4093" t="s">
        <v>147</v>
      </c>
      <c r="K4093">
        <v>18</v>
      </c>
      <c r="L4093" t="s">
        <v>148</v>
      </c>
      <c r="M4093" t="s">
        <v>125</v>
      </c>
      <c r="N4093">
        <v>3</v>
      </c>
      <c r="O4093" t="s">
        <v>126</v>
      </c>
      <c r="P4093">
        <v>1</v>
      </c>
      <c r="Q4093" t="s">
        <v>37</v>
      </c>
      <c r="R4093">
        <v>5</v>
      </c>
      <c r="S4093" t="s">
        <v>303</v>
      </c>
      <c r="T4093">
        <v>6</v>
      </c>
      <c r="U4093" t="s">
        <v>304</v>
      </c>
      <c r="V4093" t="s">
        <v>129</v>
      </c>
      <c r="W4093">
        <v>3</v>
      </c>
      <c r="X4093" t="s">
        <v>84</v>
      </c>
      <c r="Y4093">
        <v>55</v>
      </c>
      <c r="Z4093">
        <v>525</v>
      </c>
      <c r="AA4093">
        <v>288750</v>
      </c>
      <c r="AB4093">
        <v>101062.50000000003</v>
      </c>
      <c r="AC4093">
        <v>0.35000000000000003</v>
      </c>
      <c r="AD4093">
        <v>2</v>
      </c>
      <c r="AE4093" t="s">
        <v>72</v>
      </c>
    </row>
    <row r="4094" spans="1:31" x14ac:dyDescent="0.3">
      <c r="A4094">
        <v>1185732</v>
      </c>
      <c r="B4094" t="s">
        <v>30</v>
      </c>
      <c r="C4094" s="1">
        <v>44336</v>
      </c>
      <c r="D4094">
        <v>2021</v>
      </c>
      <c r="E4094" t="s">
        <v>53</v>
      </c>
      <c r="F4094">
        <v>2</v>
      </c>
      <c r="G4094">
        <v>3</v>
      </c>
      <c r="H4094" t="s">
        <v>78</v>
      </c>
      <c r="I4094">
        <v>16</v>
      </c>
      <c r="J4094" t="s">
        <v>147</v>
      </c>
      <c r="K4094">
        <v>18</v>
      </c>
      <c r="L4094" t="s">
        <v>148</v>
      </c>
      <c r="M4094" t="s">
        <v>125</v>
      </c>
      <c r="N4094">
        <v>3</v>
      </c>
      <c r="O4094" t="s">
        <v>126</v>
      </c>
      <c r="P4094">
        <v>1</v>
      </c>
      <c r="Q4094" t="s">
        <v>37</v>
      </c>
      <c r="R4094">
        <v>1</v>
      </c>
      <c r="S4094" t="s">
        <v>127</v>
      </c>
      <c r="T4094">
        <v>4</v>
      </c>
      <c r="U4094" t="s">
        <v>128</v>
      </c>
      <c r="V4094" t="s">
        <v>161</v>
      </c>
      <c r="W4094">
        <v>3</v>
      </c>
      <c r="X4094" t="s">
        <v>84</v>
      </c>
      <c r="Y4094">
        <v>65</v>
      </c>
      <c r="Z4094">
        <v>570</v>
      </c>
      <c r="AA4094">
        <v>370500</v>
      </c>
      <c r="AB4094">
        <v>129675.00000000001</v>
      </c>
      <c r="AC4094">
        <v>0.35000000000000003</v>
      </c>
      <c r="AD4094">
        <v>2</v>
      </c>
      <c r="AE4094" t="s">
        <v>72</v>
      </c>
    </row>
    <row r="4095" spans="1:31" x14ac:dyDescent="0.3">
      <c r="A4095">
        <v>1185732</v>
      </c>
      <c r="B4095" t="s">
        <v>30</v>
      </c>
      <c r="C4095" s="1">
        <v>44369</v>
      </c>
      <c r="D4095">
        <v>2021</v>
      </c>
      <c r="E4095" t="s">
        <v>54</v>
      </c>
      <c r="F4095">
        <v>2</v>
      </c>
      <c r="G4095">
        <v>3</v>
      </c>
      <c r="H4095" t="s">
        <v>78</v>
      </c>
      <c r="I4095">
        <v>16</v>
      </c>
      <c r="J4095" t="s">
        <v>147</v>
      </c>
      <c r="K4095">
        <v>18</v>
      </c>
      <c r="L4095" t="s">
        <v>148</v>
      </c>
      <c r="M4095" t="s">
        <v>125</v>
      </c>
      <c r="N4095">
        <v>3</v>
      </c>
      <c r="O4095" t="s">
        <v>126</v>
      </c>
      <c r="P4095">
        <v>1</v>
      </c>
      <c r="Q4095" t="s">
        <v>37</v>
      </c>
      <c r="R4095">
        <v>5</v>
      </c>
      <c r="S4095" t="s">
        <v>303</v>
      </c>
      <c r="T4095">
        <v>8</v>
      </c>
      <c r="U4095" t="s">
        <v>306</v>
      </c>
      <c r="V4095" t="s">
        <v>189</v>
      </c>
      <c r="W4095">
        <v>3</v>
      </c>
      <c r="X4095" t="s">
        <v>84</v>
      </c>
      <c r="Y4095">
        <v>65</v>
      </c>
      <c r="Z4095">
        <v>650</v>
      </c>
      <c r="AA4095">
        <v>422500</v>
      </c>
      <c r="AB4095">
        <v>147875</v>
      </c>
      <c r="AC4095">
        <v>0.35000000000000003</v>
      </c>
      <c r="AD4095">
        <v>2</v>
      </c>
      <c r="AE4095" t="s">
        <v>72</v>
      </c>
    </row>
    <row r="4096" spans="1:31" x14ac:dyDescent="0.3">
      <c r="A4096">
        <v>1185732</v>
      </c>
      <c r="B4096" t="s">
        <v>30</v>
      </c>
      <c r="C4096" s="1">
        <v>44397</v>
      </c>
      <c r="D4096">
        <v>2021</v>
      </c>
      <c r="E4096" t="s">
        <v>55</v>
      </c>
      <c r="F4096">
        <v>3</v>
      </c>
      <c r="G4096">
        <v>3</v>
      </c>
      <c r="H4096" t="s">
        <v>78</v>
      </c>
      <c r="I4096">
        <v>16</v>
      </c>
      <c r="J4096" t="s">
        <v>147</v>
      </c>
      <c r="K4096">
        <v>18</v>
      </c>
      <c r="L4096" t="s">
        <v>148</v>
      </c>
      <c r="M4096" t="s">
        <v>125</v>
      </c>
      <c r="N4096">
        <v>3</v>
      </c>
      <c r="O4096" t="s">
        <v>126</v>
      </c>
      <c r="P4096">
        <v>1</v>
      </c>
      <c r="Q4096" t="s">
        <v>37</v>
      </c>
      <c r="R4096">
        <v>1</v>
      </c>
      <c r="S4096" t="s">
        <v>127</v>
      </c>
      <c r="T4096">
        <v>4</v>
      </c>
      <c r="U4096" t="s">
        <v>128</v>
      </c>
      <c r="V4096" t="s">
        <v>204</v>
      </c>
      <c r="W4096">
        <v>3</v>
      </c>
      <c r="X4096" t="s">
        <v>84</v>
      </c>
      <c r="Y4096">
        <v>65</v>
      </c>
      <c r="Z4096">
        <v>675</v>
      </c>
      <c r="AA4096">
        <v>438750</v>
      </c>
      <c r="AB4096">
        <v>153562.50000000003</v>
      </c>
      <c r="AC4096">
        <v>0.35000000000000003</v>
      </c>
      <c r="AD4096">
        <v>2</v>
      </c>
      <c r="AE4096" t="s">
        <v>72</v>
      </c>
    </row>
    <row r="4097" spans="1:31" x14ac:dyDescent="0.3">
      <c r="A4097">
        <v>1185732</v>
      </c>
      <c r="B4097" t="s">
        <v>30</v>
      </c>
      <c r="C4097" s="1">
        <v>44429</v>
      </c>
      <c r="D4097">
        <v>2021</v>
      </c>
      <c r="E4097" t="s">
        <v>31</v>
      </c>
      <c r="F4097">
        <v>3</v>
      </c>
      <c r="G4097">
        <v>3</v>
      </c>
      <c r="H4097" t="s">
        <v>78</v>
      </c>
      <c r="I4097">
        <v>16</v>
      </c>
      <c r="J4097" t="s">
        <v>147</v>
      </c>
      <c r="K4097">
        <v>18</v>
      </c>
      <c r="L4097" t="s">
        <v>148</v>
      </c>
      <c r="M4097" t="s">
        <v>125</v>
      </c>
      <c r="N4097">
        <v>3</v>
      </c>
      <c r="O4097" t="s">
        <v>126</v>
      </c>
      <c r="P4097">
        <v>1</v>
      </c>
      <c r="Q4097" t="s">
        <v>37</v>
      </c>
      <c r="R4097">
        <v>1</v>
      </c>
      <c r="S4097" t="s">
        <v>127</v>
      </c>
      <c r="T4097">
        <v>4</v>
      </c>
      <c r="U4097" t="s">
        <v>128</v>
      </c>
      <c r="V4097" t="s">
        <v>161</v>
      </c>
      <c r="W4097">
        <v>3</v>
      </c>
      <c r="X4097" t="s">
        <v>84</v>
      </c>
      <c r="Y4097">
        <v>65</v>
      </c>
      <c r="Z4097">
        <v>650</v>
      </c>
      <c r="AA4097">
        <v>422500</v>
      </c>
      <c r="AB4097">
        <v>147875</v>
      </c>
      <c r="AC4097">
        <v>0.35000000000000003</v>
      </c>
      <c r="AD4097">
        <v>2</v>
      </c>
      <c r="AE4097" t="s">
        <v>72</v>
      </c>
    </row>
    <row r="4098" spans="1:31" x14ac:dyDescent="0.3">
      <c r="A4098">
        <v>1185732</v>
      </c>
      <c r="B4098" t="s">
        <v>30</v>
      </c>
      <c r="C4098" s="1">
        <v>44459</v>
      </c>
      <c r="D4098">
        <v>2021</v>
      </c>
      <c r="E4098" t="s">
        <v>43</v>
      </c>
      <c r="F4098">
        <v>3</v>
      </c>
      <c r="G4098">
        <v>3</v>
      </c>
      <c r="H4098" t="s">
        <v>78</v>
      </c>
      <c r="I4098">
        <v>16</v>
      </c>
      <c r="J4098" t="s">
        <v>147</v>
      </c>
      <c r="K4098">
        <v>18</v>
      </c>
      <c r="L4098" t="s">
        <v>148</v>
      </c>
      <c r="M4098" t="s">
        <v>125</v>
      </c>
      <c r="N4098">
        <v>3</v>
      </c>
      <c r="O4098" t="s">
        <v>126</v>
      </c>
      <c r="P4098">
        <v>1</v>
      </c>
      <c r="Q4098" t="s">
        <v>37</v>
      </c>
      <c r="R4098">
        <v>5</v>
      </c>
      <c r="S4098" t="s">
        <v>303</v>
      </c>
      <c r="T4098">
        <v>7</v>
      </c>
      <c r="U4098" t="s">
        <v>305</v>
      </c>
      <c r="V4098" t="s">
        <v>187</v>
      </c>
      <c r="W4098">
        <v>3</v>
      </c>
      <c r="X4098" t="s">
        <v>84</v>
      </c>
      <c r="Y4098">
        <v>65</v>
      </c>
      <c r="Z4098">
        <v>525</v>
      </c>
      <c r="AA4098">
        <v>341250</v>
      </c>
      <c r="AB4098">
        <v>119437.50000000001</v>
      </c>
      <c r="AC4098">
        <v>0.35000000000000003</v>
      </c>
      <c r="AD4098">
        <v>2</v>
      </c>
      <c r="AE4098" t="s">
        <v>72</v>
      </c>
    </row>
    <row r="4099" spans="1:31" x14ac:dyDescent="0.3">
      <c r="A4099">
        <v>1185732</v>
      </c>
      <c r="B4099" t="s">
        <v>30</v>
      </c>
      <c r="C4099" s="1">
        <v>44491</v>
      </c>
      <c r="D4099">
        <v>2021</v>
      </c>
      <c r="E4099" t="s">
        <v>44</v>
      </c>
      <c r="F4099">
        <v>4</v>
      </c>
      <c r="G4099">
        <v>3</v>
      </c>
      <c r="H4099" t="s">
        <v>78</v>
      </c>
      <c r="I4099">
        <v>16</v>
      </c>
      <c r="J4099" t="s">
        <v>147</v>
      </c>
      <c r="K4099">
        <v>18</v>
      </c>
      <c r="L4099" t="s">
        <v>148</v>
      </c>
      <c r="M4099" t="s">
        <v>125</v>
      </c>
      <c r="N4099">
        <v>3</v>
      </c>
      <c r="O4099" t="s">
        <v>126</v>
      </c>
      <c r="P4099">
        <v>1</v>
      </c>
      <c r="Q4099" t="s">
        <v>37</v>
      </c>
      <c r="R4099">
        <v>5</v>
      </c>
      <c r="S4099" t="s">
        <v>303</v>
      </c>
      <c r="T4099">
        <v>7</v>
      </c>
      <c r="U4099" t="s">
        <v>305</v>
      </c>
      <c r="V4099" t="s">
        <v>162</v>
      </c>
      <c r="W4099">
        <v>3</v>
      </c>
      <c r="X4099" t="s">
        <v>84</v>
      </c>
      <c r="Y4099">
        <v>70</v>
      </c>
      <c r="Z4099">
        <v>450</v>
      </c>
      <c r="AA4099">
        <v>315000</v>
      </c>
      <c r="AB4099">
        <v>110250.00000000001</v>
      </c>
      <c r="AC4099">
        <v>0.35000000000000003</v>
      </c>
      <c r="AD4099">
        <v>2</v>
      </c>
      <c r="AE4099" t="s">
        <v>72</v>
      </c>
    </row>
    <row r="4100" spans="1:31" x14ac:dyDescent="0.3">
      <c r="A4100">
        <v>1185732</v>
      </c>
      <c r="B4100" t="s">
        <v>30</v>
      </c>
      <c r="C4100" s="1">
        <v>44521</v>
      </c>
      <c r="D4100">
        <v>2021</v>
      </c>
      <c r="E4100" t="s">
        <v>45</v>
      </c>
      <c r="F4100">
        <v>4</v>
      </c>
      <c r="G4100">
        <v>3</v>
      </c>
      <c r="H4100" t="s">
        <v>78</v>
      </c>
      <c r="I4100">
        <v>16</v>
      </c>
      <c r="J4100" t="s">
        <v>147</v>
      </c>
      <c r="K4100">
        <v>18</v>
      </c>
      <c r="L4100" t="s">
        <v>148</v>
      </c>
      <c r="M4100" t="s">
        <v>125</v>
      </c>
      <c r="N4100">
        <v>3</v>
      </c>
      <c r="O4100" t="s">
        <v>126</v>
      </c>
      <c r="P4100">
        <v>1</v>
      </c>
      <c r="Q4100" t="s">
        <v>37</v>
      </c>
      <c r="R4100">
        <v>1</v>
      </c>
      <c r="S4100" t="s">
        <v>127</v>
      </c>
      <c r="T4100">
        <v>5</v>
      </c>
      <c r="U4100" t="s">
        <v>300</v>
      </c>
      <c r="V4100" t="s">
        <v>265</v>
      </c>
      <c r="W4100">
        <v>3</v>
      </c>
      <c r="X4100" t="s">
        <v>84</v>
      </c>
      <c r="Y4100">
        <v>75</v>
      </c>
      <c r="Z4100">
        <v>425</v>
      </c>
      <c r="AA4100">
        <v>318750</v>
      </c>
      <c r="AB4100">
        <v>111562.50000000003</v>
      </c>
      <c r="AC4100">
        <v>0.35000000000000003</v>
      </c>
      <c r="AD4100">
        <v>2</v>
      </c>
      <c r="AE4100" t="s">
        <v>72</v>
      </c>
    </row>
    <row r="4101" spans="1:31" x14ac:dyDescent="0.3">
      <c r="A4101">
        <v>1185732</v>
      </c>
      <c r="B4101" t="s">
        <v>30</v>
      </c>
      <c r="C4101" s="1">
        <v>44550</v>
      </c>
      <c r="D4101">
        <v>2021</v>
      </c>
      <c r="E4101" t="s">
        <v>46</v>
      </c>
      <c r="F4101">
        <v>4</v>
      </c>
      <c r="G4101">
        <v>3</v>
      </c>
      <c r="H4101" t="s">
        <v>78</v>
      </c>
      <c r="I4101">
        <v>16</v>
      </c>
      <c r="J4101" t="s">
        <v>147</v>
      </c>
      <c r="K4101">
        <v>18</v>
      </c>
      <c r="L4101" t="s">
        <v>148</v>
      </c>
      <c r="M4101" t="s">
        <v>125</v>
      </c>
      <c r="N4101">
        <v>3</v>
      </c>
      <c r="O4101" t="s">
        <v>126</v>
      </c>
      <c r="P4101">
        <v>1</v>
      </c>
      <c r="Q4101" t="s">
        <v>37</v>
      </c>
      <c r="R4101">
        <v>5</v>
      </c>
      <c r="S4101" t="s">
        <v>303</v>
      </c>
      <c r="T4101">
        <v>6</v>
      </c>
      <c r="U4101" t="s">
        <v>304</v>
      </c>
      <c r="V4101" t="s">
        <v>129</v>
      </c>
      <c r="W4101">
        <v>3</v>
      </c>
      <c r="X4101" t="s">
        <v>84</v>
      </c>
      <c r="Y4101">
        <v>75</v>
      </c>
      <c r="Z4101">
        <v>600</v>
      </c>
      <c r="AA4101">
        <v>450000</v>
      </c>
      <c r="AB4101">
        <v>157500.00000000003</v>
      </c>
      <c r="AC4101">
        <v>0.35000000000000003</v>
      </c>
      <c r="AD4101">
        <v>2</v>
      </c>
      <c r="AE4101" t="s">
        <v>72</v>
      </c>
    </row>
    <row r="4102" spans="1:31" x14ac:dyDescent="0.3">
      <c r="A4102">
        <v>1128299</v>
      </c>
      <c r="B4102" t="s">
        <v>77</v>
      </c>
      <c r="C4102" s="1">
        <v>44206</v>
      </c>
      <c r="D4102">
        <v>2021</v>
      </c>
      <c r="E4102" t="s">
        <v>47</v>
      </c>
      <c r="F4102">
        <v>1</v>
      </c>
      <c r="G4102">
        <v>3</v>
      </c>
      <c r="H4102" t="s">
        <v>78</v>
      </c>
      <c r="I4102">
        <v>16</v>
      </c>
      <c r="J4102" t="s">
        <v>147</v>
      </c>
      <c r="K4102">
        <v>18</v>
      </c>
      <c r="L4102" t="s">
        <v>148</v>
      </c>
      <c r="M4102" t="s">
        <v>125</v>
      </c>
      <c r="N4102">
        <v>3</v>
      </c>
      <c r="O4102" t="s">
        <v>126</v>
      </c>
      <c r="P4102">
        <v>1</v>
      </c>
      <c r="Q4102" t="s">
        <v>37</v>
      </c>
      <c r="R4102">
        <v>1</v>
      </c>
      <c r="S4102" t="s">
        <v>127</v>
      </c>
      <c r="T4102">
        <v>4</v>
      </c>
      <c r="U4102" t="s">
        <v>128</v>
      </c>
      <c r="V4102" t="s">
        <v>189</v>
      </c>
      <c r="W4102">
        <v>3</v>
      </c>
      <c r="X4102" t="s">
        <v>84</v>
      </c>
      <c r="Y4102">
        <v>35</v>
      </c>
      <c r="Z4102">
        <v>375</v>
      </c>
      <c r="AA4102">
        <v>131250</v>
      </c>
      <c r="AB4102">
        <v>32812.5</v>
      </c>
      <c r="AC4102">
        <v>0.25</v>
      </c>
      <c r="AD4102">
        <v>2</v>
      </c>
      <c r="AE4102" t="s">
        <v>72</v>
      </c>
    </row>
    <row r="4103" spans="1:31" x14ac:dyDescent="0.3">
      <c r="A4103">
        <v>1128299</v>
      </c>
      <c r="B4103" t="s">
        <v>77</v>
      </c>
      <c r="C4103" s="1">
        <v>44296</v>
      </c>
      <c r="D4103">
        <v>2021</v>
      </c>
      <c r="E4103" t="s">
        <v>52</v>
      </c>
      <c r="F4103">
        <v>2</v>
      </c>
      <c r="G4103">
        <v>3</v>
      </c>
      <c r="H4103" t="s">
        <v>78</v>
      </c>
      <c r="I4103">
        <v>17</v>
      </c>
      <c r="J4103" t="s">
        <v>149</v>
      </c>
      <c r="K4103">
        <v>19</v>
      </c>
      <c r="L4103" t="s">
        <v>150</v>
      </c>
      <c r="M4103" t="s">
        <v>125</v>
      </c>
      <c r="N4103">
        <v>3</v>
      </c>
      <c r="O4103" t="s">
        <v>126</v>
      </c>
      <c r="P4103">
        <v>1</v>
      </c>
      <c r="Q4103" t="s">
        <v>37</v>
      </c>
      <c r="R4103">
        <v>5</v>
      </c>
      <c r="S4103" t="s">
        <v>303</v>
      </c>
      <c r="T4103">
        <v>7</v>
      </c>
      <c r="U4103" t="s">
        <v>305</v>
      </c>
      <c r="V4103" t="s">
        <v>202</v>
      </c>
      <c r="W4103">
        <v>3</v>
      </c>
      <c r="X4103" t="s">
        <v>84</v>
      </c>
      <c r="Y4103">
        <v>60</v>
      </c>
      <c r="Z4103">
        <v>500</v>
      </c>
      <c r="AA4103">
        <v>300000</v>
      </c>
      <c r="AB4103">
        <v>75000</v>
      </c>
      <c r="AC4103">
        <v>0.25</v>
      </c>
      <c r="AD4103">
        <v>2</v>
      </c>
      <c r="AE4103" t="s">
        <v>72</v>
      </c>
    </row>
    <row r="4104" spans="1:31" x14ac:dyDescent="0.3">
      <c r="A4104">
        <v>1128299</v>
      </c>
      <c r="B4104" t="s">
        <v>77</v>
      </c>
      <c r="C4104" s="1">
        <v>44327</v>
      </c>
      <c r="D4104">
        <v>2021</v>
      </c>
      <c r="E4104" t="s">
        <v>53</v>
      </c>
      <c r="F4104">
        <v>2</v>
      </c>
      <c r="G4104">
        <v>3</v>
      </c>
      <c r="H4104" t="s">
        <v>78</v>
      </c>
      <c r="I4104">
        <v>17</v>
      </c>
      <c r="J4104" t="s">
        <v>149</v>
      </c>
      <c r="K4104">
        <v>19</v>
      </c>
      <c r="L4104" t="s">
        <v>150</v>
      </c>
      <c r="M4104" t="s">
        <v>125</v>
      </c>
      <c r="N4104">
        <v>3</v>
      </c>
      <c r="O4104" t="s">
        <v>126</v>
      </c>
      <c r="P4104">
        <v>1</v>
      </c>
      <c r="Q4104" t="s">
        <v>37</v>
      </c>
      <c r="R4104">
        <v>1</v>
      </c>
      <c r="S4104" t="s">
        <v>127</v>
      </c>
      <c r="T4104">
        <v>4</v>
      </c>
      <c r="U4104" t="s">
        <v>128</v>
      </c>
      <c r="V4104" t="s">
        <v>186</v>
      </c>
      <c r="W4104">
        <v>3</v>
      </c>
      <c r="X4104" t="s">
        <v>84</v>
      </c>
      <c r="Y4104">
        <v>55</v>
      </c>
      <c r="Z4104">
        <v>525</v>
      </c>
      <c r="AA4104">
        <v>288750</v>
      </c>
      <c r="AB4104">
        <v>72187.499999999985</v>
      </c>
      <c r="AC4104">
        <v>0.25</v>
      </c>
      <c r="AD4104">
        <v>2</v>
      </c>
      <c r="AE4104" t="s">
        <v>72</v>
      </c>
    </row>
    <row r="4105" spans="1:31" x14ac:dyDescent="0.3">
      <c r="A4105">
        <v>1128299</v>
      </c>
      <c r="B4105" t="s">
        <v>77</v>
      </c>
      <c r="C4105" s="1">
        <v>44357</v>
      </c>
      <c r="D4105">
        <v>2021</v>
      </c>
      <c r="E4105" t="s">
        <v>54</v>
      </c>
      <c r="F4105">
        <v>2</v>
      </c>
      <c r="G4105">
        <v>3</v>
      </c>
      <c r="H4105" t="s">
        <v>78</v>
      </c>
      <c r="I4105">
        <v>17</v>
      </c>
      <c r="J4105" t="s">
        <v>149</v>
      </c>
      <c r="K4105">
        <v>19</v>
      </c>
      <c r="L4105" t="s">
        <v>150</v>
      </c>
      <c r="M4105" t="s">
        <v>125</v>
      </c>
      <c r="N4105">
        <v>3</v>
      </c>
      <c r="O4105" t="s">
        <v>126</v>
      </c>
      <c r="P4105">
        <v>1</v>
      </c>
      <c r="Q4105" t="s">
        <v>37</v>
      </c>
      <c r="R4105">
        <v>5</v>
      </c>
      <c r="S4105" t="s">
        <v>303</v>
      </c>
      <c r="T4105">
        <v>6</v>
      </c>
      <c r="U4105" t="s">
        <v>304</v>
      </c>
      <c r="V4105" t="s">
        <v>129</v>
      </c>
      <c r="W4105">
        <v>3</v>
      </c>
      <c r="X4105" t="s">
        <v>84</v>
      </c>
      <c r="Y4105">
        <v>70</v>
      </c>
      <c r="Z4105">
        <v>725</v>
      </c>
      <c r="AA4105">
        <v>507500</v>
      </c>
      <c r="AB4105">
        <v>126875</v>
      </c>
      <c r="AC4105">
        <v>0.25</v>
      </c>
      <c r="AD4105">
        <v>2</v>
      </c>
      <c r="AE4105" t="s">
        <v>72</v>
      </c>
    </row>
    <row r="4106" spans="1:31" x14ac:dyDescent="0.3">
      <c r="A4106">
        <v>1128299</v>
      </c>
      <c r="B4106" t="s">
        <v>77</v>
      </c>
      <c r="C4106" s="1">
        <v>44386</v>
      </c>
      <c r="D4106">
        <v>2021</v>
      </c>
      <c r="E4106" t="s">
        <v>55</v>
      </c>
      <c r="F4106">
        <v>3</v>
      </c>
      <c r="G4106">
        <v>3</v>
      </c>
      <c r="H4106" t="s">
        <v>78</v>
      </c>
      <c r="I4106">
        <v>17</v>
      </c>
      <c r="J4106" t="s">
        <v>149</v>
      </c>
      <c r="K4106">
        <v>19</v>
      </c>
      <c r="L4106" t="s">
        <v>150</v>
      </c>
      <c r="M4106" t="s">
        <v>125</v>
      </c>
      <c r="N4106">
        <v>3</v>
      </c>
      <c r="O4106" t="s">
        <v>126</v>
      </c>
      <c r="P4106">
        <v>1</v>
      </c>
      <c r="Q4106" t="s">
        <v>37</v>
      </c>
      <c r="R4106">
        <v>1</v>
      </c>
      <c r="S4106" t="s">
        <v>127</v>
      </c>
      <c r="T4106">
        <v>4</v>
      </c>
      <c r="U4106" t="s">
        <v>128</v>
      </c>
      <c r="V4106" t="s">
        <v>161</v>
      </c>
      <c r="W4106">
        <v>3</v>
      </c>
      <c r="X4106" t="s">
        <v>84</v>
      </c>
      <c r="Y4106">
        <v>80</v>
      </c>
      <c r="Z4106">
        <v>800</v>
      </c>
      <c r="AA4106">
        <v>640000</v>
      </c>
      <c r="AB4106">
        <v>160000</v>
      </c>
      <c r="AC4106">
        <v>0.25</v>
      </c>
      <c r="AD4106">
        <v>2</v>
      </c>
      <c r="AE4106" t="s">
        <v>72</v>
      </c>
    </row>
    <row r="4107" spans="1:31" x14ac:dyDescent="0.3">
      <c r="A4107">
        <v>1128299</v>
      </c>
      <c r="B4107" t="s">
        <v>77</v>
      </c>
      <c r="C4107" s="1">
        <v>44418</v>
      </c>
      <c r="D4107">
        <v>2021</v>
      </c>
      <c r="E4107" t="s">
        <v>31</v>
      </c>
      <c r="F4107">
        <v>3</v>
      </c>
      <c r="G4107">
        <v>3</v>
      </c>
      <c r="H4107" t="s">
        <v>78</v>
      </c>
      <c r="I4107">
        <v>17</v>
      </c>
      <c r="J4107" t="s">
        <v>149</v>
      </c>
      <c r="K4107">
        <v>19</v>
      </c>
      <c r="L4107" t="s">
        <v>150</v>
      </c>
      <c r="M4107" t="s">
        <v>125</v>
      </c>
      <c r="N4107">
        <v>3</v>
      </c>
      <c r="O4107" t="s">
        <v>126</v>
      </c>
      <c r="P4107">
        <v>1</v>
      </c>
      <c r="Q4107" t="s">
        <v>37</v>
      </c>
      <c r="R4107">
        <v>5</v>
      </c>
      <c r="S4107" t="s">
        <v>303</v>
      </c>
      <c r="T4107">
        <v>8</v>
      </c>
      <c r="U4107" t="s">
        <v>306</v>
      </c>
      <c r="V4107" t="s">
        <v>189</v>
      </c>
      <c r="W4107">
        <v>3</v>
      </c>
      <c r="X4107" t="s">
        <v>84</v>
      </c>
      <c r="Y4107">
        <v>85</v>
      </c>
      <c r="Z4107">
        <v>750</v>
      </c>
      <c r="AA4107">
        <v>637500</v>
      </c>
      <c r="AB4107">
        <v>159375.00000000003</v>
      </c>
      <c r="AC4107">
        <v>0.25</v>
      </c>
      <c r="AD4107">
        <v>2</v>
      </c>
      <c r="AE4107" t="s">
        <v>72</v>
      </c>
    </row>
    <row r="4108" spans="1:31" x14ac:dyDescent="0.3">
      <c r="A4108">
        <v>1128299</v>
      </c>
      <c r="B4108" t="s">
        <v>77</v>
      </c>
      <c r="C4108" s="1">
        <v>44450</v>
      </c>
      <c r="D4108">
        <v>2021</v>
      </c>
      <c r="E4108" t="s">
        <v>43</v>
      </c>
      <c r="F4108">
        <v>3</v>
      </c>
      <c r="G4108">
        <v>3</v>
      </c>
      <c r="H4108" t="s">
        <v>78</v>
      </c>
      <c r="I4108">
        <v>17</v>
      </c>
      <c r="J4108" t="s">
        <v>149</v>
      </c>
      <c r="K4108">
        <v>19</v>
      </c>
      <c r="L4108" t="s">
        <v>150</v>
      </c>
      <c r="M4108" t="s">
        <v>125</v>
      </c>
      <c r="N4108">
        <v>3</v>
      </c>
      <c r="O4108" t="s">
        <v>126</v>
      </c>
      <c r="P4108">
        <v>1</v>
      </c>
      <c r="Q4108" t="s">
        <v>37</v>
      </c>
      <c r="R4108">
        <v>1</v>
      </c>
      <c r="S4108" t="s">
        <v>127</v>
      </c>
      <c r="T4108">
        <v>4</v>
      </c>
      <c r="U4108" t="s">
        <v>128</v>
      </c>
      <c r="V4108" t="s">
        <v>204</v>
      </c>
      <c r="W4108">
        <v>3</v>
      </c>
      <c r="X4108" t="s">
        <v>84</v>
      </c>
      <c r="Y4108">
        <v>65</v>
      </c>
      <c r="Z4108">
        <v>550</v>
      </c>
      <c r="AA4108">
        <v>357500</v>
      </c>
      <c r="AB4108">
        <v>89375.000000000015</v>
      </c>
      <c r="AC4108">
        <v>0.25</v>
      </c>
      <c r="AD4108">
        <v>2</v>
      </c>
      <c r="AE4108" t="s">
        <v>72</v>
      </c>
    </row>
    <row r="4109" spans="1:31" x14ac:dyDescent="0.3">
      <c r="A4109">
        <v>1128299</v>
      </c>
      <c r="B4109" t="s">
        <v>77</v>
      </c>
      <c r="C4109" s="1">
        <v>44479</v>
      </c>
      <c r="D4109">
        <v>2021</v>
      </c>
      <c r="E4109" t="s">
        <v>44</v>
      </c>
      <c r="F4109">
        <v>4</v>
      </c>
      <c r="G4109">
        <v>3</v>
      </c>
      <c r="H4109" t="s">
        <v>78</v>
      </c>
      <c r="I4109">
        <v>17</v>
      </c>
      <c r="J4109" t="s">
        <v>149</v>
      </c>
      <c r="K4109">
        <v>19</v>
      </c>
      <c r="L4109" t="s">
        <v>150</v>
      </c>
      <c r="M4109" t="s">
        <v>125</v>
      </c>
      <c r="N4109">
        <v>3</v>
      </c>
      <c r="O4109" t="s">
        <v>126</v>
      </c>
      <c r="P4109">
        <v>1</v>
      </c>
      <c r="Q4109" t="s">
        <v>37</v>
      </c>
      <c r="R4109">
        <v>1</v>
      </c>
      <c r="S4109" t="s">
        <v>127</v>
      </c>
      <c r="T4109">
        <v>4</v>
      </c>
      <c r="U4109" t="s">
        <v>128</v>
      </c>
      <c r="V4109" t="s">
        <v>161</v>
      </c>
      <c r="W4109">
        <v>3</v>
      </c>
      <c r="X4109" t="s">
        <v>84</v>
      </c>
      <c r="Y4109">
        <v>55</v>
      </c>
      <c r="Z4109">
        <v>475</v>
      </c>
      <c r="AA4109">
        <v>261250</v>
      </c>
      <c r="AB4109">
        <v>65312.500000000007</v>
      </c>
      <c r="AC4109">
        <v>0.25</v>
      </c>
      <c r="AD4109">
        <v>2</v>
      </c>
      <c r="AE4109" t="s">
        <v>72</v>
      </c>
    </row>
    <row r="4110" spans="1:31" x14ac:dyDescent="0.3">
      <c r="A4110">
        <v>1128299</v>
      </c>
      <c r="B4110" t="s">
        <v>77</v>
      </c>
      <c r="C4110" s="1">
        <v>44510</v>
      </c>
      <c r="D4110">
        <v>2021</v>
      </c>
      <c r="E4110" t="s">
        <v>45</v>
      </c>
      <c r="F4110">
        <v>4</v>
      </c>
      <c r="G4110">
        <v>3</v>
      </c>
      <c r="H4110" t="s">
        <v>78</v>
      </c>
      <c r="I4110">
        <v>17</v>
      </c>
      <c r="J4110" t="s">
        <v>149</v>
      </c>
      <c r="K4110">
        <v>19</v>
      </c>
      <c r="L4110" t="s">
        <v>150</v>
      </c>
      <c r="M4110" t="s">
        <v>125</v>
      </c>
      <c r="N4110">
        <v>3</v>
      </c>
      <c r="O4110" t="s">
        <v>126</v>
      </c>
      <c r="P4110">
        <v>1</v>
      </c>
      <c r="Q4110" t="s">
        <v>37</v>
      </c>
      <c r="R4110">
        <v>5</v>
      </c>
      <c r="S4110" t="s">
        <v>303</v>
      </c>
      <c r="T4110">
        <v>7</v>
      </c>
      <c r="U4110" t="s">
        <v>305</v>
      </c>
      <c r="V4110" t="s">
        <v>187</v>
      </c>
      <c r="W4110">
        <v>3</v>
      </c>
      <c r="X4110" t="s">
        <v>84</v>
      </c>
      <c r="Y4110">
        <v>55</v>
      </c>
      <c r="Z4110">
        <v>525</v>
      </c>
      <c r="AA4110">
        <v>288750</v>
      </c>
      <c r="AB4110">
        <v>72187.500000000015</v>
      </c>
      <c r="AC4110">
        <v>0.25</v>
      </c>
      <c r="AD4110">
        <v>2</v>
      </c>
      <c r="AE4110" t="s">
        <v>72</v>
      </c>
    </row>
    <row r="4111" spans="1:31" x14ac:dyDescent="0.3">
      <c r="A4111">
        <v>1128299</v>
      </c>
      <c r="B4111" t="s">
        <v>77</v>
      </c>
      <c r="C4111" s="1">
        <v>44539</v>
      </c>
      <c r="D4111">
        <v>2021</v>
      </c>
      <c r="E4111" t="s">
        <v>46</v>
      </c>
      <c r="F4111">
        <v>4</v>
      </c>
      <c r="G4111">
        <v>3</v>
      </c>
      <c r="H4111" t="s">
        <v>78</v>
      </c>
      <c r="I4111">
        <v>17</v>
      </c>
      <c r="J4111" t="s">
        <v>149</v>
      </c>
      <c r="K4111">
        <v>19</v>
      </c>
      <c r="L4111" t="s">
        <v>150</v>
      </c>
      <c r="M4111" t="s">
        <v>125</v>
      </c>
      <c r="N4111">
        <v>3</v>
      </c>
      <c r="O4111" t="s">
        <v>126</v>
      </c>
      <c r="P4111">
        <v>1</v>
      </c>
      <c r="Q4111" t="s">
        <v>37</v>
      </c>
      <c r="R4111">
        <v>5</v>
      </c>
      <c r="S4111" t="s">
        <v>303</v>
      </c>
      <c r="T4111">
        <v>7</v>
      </c>
      <c r="U4111" t="s">
        <v>305</v>
      </c>
      <c r="V4111" t="s">
        <v>162</v>
      </c>
      <c r="W4111">
        <v>3</v>
      </c>
      <c r="X4111" t="s">
        <v>84</v>
      </c>
      <c r="Y4111">
        <v>75</v>
      </c>
      <c r="Z4111">
        <v>700</v>
      </c>
      <c r="AA4111">
        <v>525000</v>
      </c>
      <c r="AB4111">
        <v>131250.00000000003</v>
      </c>
      <c r="AC4111">
        <v>0.25</v>
      </c>
      <c r="AD4111">
        <v>2</v>
      </c>
      <c r="AE4111" t="s">
        <v>72</v>
      </c>
    </row>
    <row r="4112" spans="1:31" x14ac:dyDescent="0.3">
      <c r="A4112">
        <v>1128299</v>
      </c>
      <c r="B4112" t="s">
        <v>77</v>
      </c>
      <c r="C4112" s="1">
        <v>44213</v>
      </c>
      <c r="D4112">
        <v>2021</v>
      </c>
      <c r="E4112" t="s">
        <v>47</v>
      </c>
      <c r="F4112">
        <v>1</v>
      </c>
      <c r="G4112">
        <v>3</v>
      </c>
      <c r="H4112" t="s">
        <v>78</v>
      </c>
      <c r="I4112">
        <v>17</v>
      </c>
      <c r="J4112" t="s">
        <v>149</v>
      </c>
      <c r="K4112">
        <v>19</v>
      </c>
      <c r="L4112" t="s">
        <v>150</v>
      </c>
      <c r="M4112" t="s">
        <v>125</v>
      </c>
      <c r="N4112">
        <v>3</v>
      </c>
      <c r="O4112" t="s">
        <v>126</v>
      </c>
      <c r="P4112">
        <v>1</v>
      </c>
      <c r="Q4112" t="s">
        <v>37</v>
      </c>
      <c r="R4112">
        <v>1</v>
      </c>
      <c r="S4112" t="s">
        <v>127</v>
      </c>
      <c r="T4112">
        <v>5</v>
      </c>
      <c r="U4112" t="s">
        <v>300</v>
      </c>
      <c r="V4112" t="s">
        <v>265</v>
      </c>
      <c r="W4112">
        <v>3</v>
      </c>
      <c r="X4112" t="s">
        <v>84</v>
      </c>
      <c r="Y4112">
        <v>40</v>
      </c>
      <c r="Z4112">
        <v>425</v>
      </c>
      <c r="AA4112">
        <v>170000</v>
      </c>
      <c r="AB4112">
        <v>51000</v>
      </c>
      <c r="AC4112">
        <v>0.3</v>
      </c>
      <c r="AD4112">
        <v>2</v>
      </c>
      <c r="AE4112" t="s">
        <v>72</v>
      </c>
    </row>
    <row r="4113" spans="1:31" x14ac:dyDescent="0.3">
      <c r="A4113">
        <v>1128299</v>
      </c>
      <c r="B4113" t="s">
        <v>77</v>
      </c>
      <c r="C4113" s="1">
        <v>44244</v>
      </c>
      <c r="D4113">
        <v>2021</v>
      </c>
      <c r="E4113" t="s">
        <v>48</v>
      </c>
      <c r="F4113">
        <v>1</v>
      </c>
      <c r="G4113">
        <v>3</v>
      </c>
      <c r="H4113" t="s">
        <v>78</v>
      </c>
      <c r="I4113">
        <v>17</v>
      </c>
      <c r="J4113" t="s">
        <v>149</v>
      </c>
      <c r="K4113">
        <v>19</v>
      </c>
      <c r="L4113" t="s">
        <v>150</v>
      </c>
      <c r="M4113" t="s">
        <v>125</v>
      </c>
      <c r="N4113">
        <v>3</v>
      </c>
      <c r="O4113" t="s">
        <v>126</v>
      </c>
      <c r="P4113">
        <v>1</v>
      </c>
      <c r="Q4113" t="s">
        <v>37</v>
      </c>
      <c r="R4113">
        <v>5</v>
      </c>
      <c r="S4113" t="s">
        <v>303</v>
      </c>
      <c r="T4113">
        <v>6</v>
      </c>
      <c r="U4113" t="s">
        <v>304</v>
      </c>
      <c r="V4113" t="s">
        <v>129</v>
      </c>
      <c r="W4113">
        <v>3</v>
      </c>
      <c r="X4113" t="s">
        <v>84</v>
      </c>
      <c r="Y4113">
        <v>40</v>
      </c>
      <c r="Z4113">
        <v>525</v>
      </c>
      <c r="AA4113">
        <v>210000</v>
      </c>
      <c r="AB4113">
        <v>63000</v>
      </c>
      <c r="AC4113">
        <v>0.3</v>
      </c>
      <c r="AD4113">
        <v>2</v>
      </c>
      <c r="AE4113" t="s">
        <v>72</v>
      </c>
    </row>
    <row r="4114" spans="1:31" x14ac:dyDescent="0.3">
      <c r="A4114">
        <v>1128299</v>
      </c>
      <c r="B4114" t="s">
        <v>77</v>
      </c>
      <c r="C4114" s="1">
        <v>44271</v>
      </c>
      <c r="D4114">
        <v>2021</v>
      </c>
      <c r="E4114" t="s">
        <v>51</v>
      </c>
      <c r="F4114">
        <v>1</v>
      </c>
      <c r="G4114">
        <v>5</v>
      </c>
      <c r="H4114" t="s">
        <v>100</v>
      </c>
      <c r="I4114">
        <v>9</v>
      </c>
      <c r="J4114" t="s">
        <v>101</v>
      </c>
      <c r="K4114">
        <v>20</v>
      </c>
      <c r="L4114" t="s">
        <v>102</v>
      </c>
      <c r="M4114" t="s">
        <v>125</v>
      </c>
      <c r="N4114">
        <v>3</v>
      </c>
      <c r="O4114" t="s">
        <v>126</v>
      </c>
      <c r="P4114">
        <v>1</v>
      </c>
      <c r="Q4114" t="s">
        <v>37</v>
      </c>
      <c r="R4114">
        <v>1</v>
      </c>
      <c r="S4114" t="s">
        <v>127</v>
      </c>
      <c r="T4114">
        <v>4</v>
      </c>
      <c r="U4114" t="s">
        <v>128</v>
      </c>
      <c r="V4114" t="s">
        <v>189</v>
      </c>
      <c r="W4114">
        <v>3</v>
      </c>
      <c r="X4114" t="s">
        <v>84</v>
      </c>
      <c r="Y4114">
        <v>50</v>
      </c>
      <c r="Z4114">
        <v>550</v>
      </c>
      <c r="AA4114">
        <v>275000</v>
      </c>
      <c r="AB4114">
        <v>82500</v>
      </c>
      <c r="AC4114">
        <v>0.3</v>
      </c>
      <c r="AD4114">
        <v>2</v>
      </c>
      <c r="AE4114" t="s">
        <v>72</v>
      </c>
    </row>
    <row r="4115" spans="1:31" x14ac:dyDescent="0.3">
      <c r="A4115">
        <v>1128299</v>
      </c>
      <c r="B4115" t="s">
        <v>77</v>
      </c>
      <c r="C4115" s="1">
        <v>44334</v>
      </c>
      <c r="D4115">
        <v>2021</v>
      </c>
      <c r="E4115" t="s">
        <v>53</v>
      </c>
      <c r="F4115">
        <v>2</v>
      </c>
      <c r="G4115">
        <v>5</v>
      </c>
      <c r="H4115" t="s">
        <v>100</v>
      </c>
      <c r="I4115">
        <v>9</v>
      </c>
      <c r="J4115" t="s">
        <v>101</v>
      </c>
      <c r="K4115">
        <v>20</v>
      </c>
      <c r="L4115" t="s">
        <v>102</v>
      </c>
      <c r="M4115" t="s">
        <v>125</v>
      </c>
      <c r="N4115">
        <v>3</v>
      </c>
      <c r="O4115" t="s">
        <v>126</v>
      </c>
      <c r="P4115">
        <v>1</v>
      </c>
      <c r="Q4115" t="s">
        <v>37</v>
      </c>
      <c r="R4115">
        <v>5</v>
      </c>
      <c r="S4115" t="s">
        <v>303</v>
      </c>
      <c r="T4115">
        <v>7</v>
      </c>
      <c r="U4115" t="s">
        <v>305</v>
      </c>
      <c r="V4115" t="s">
        <v>202</v>
      </c>
      <c r="W4115">
        <v>3</v>
      </c>
      <c r="X4115" t="s">
        <v>84</v>
      </c>
      <c r="Y4115">
        <v>60</v>
      </c>
      <c r="Z4115">
        <v>575</v>
      </c>
      <c r="AA4115">
        <v>345000</v>
      </c>
      <c r="AB4115">
        <v>103500</v>
      </c>
      <c r="AC4115">
        <v>0.3</v>
      </c>
      <c r="AD4115">
        <v>2</v>
      </c>
      <c r="AE4115" t="s">
        <v>72</v>
      </c>
    </row>
    <row r="4116" spans="1:31" x14ac:dyDescent="0.3">
      <c r="A4116">
        <v>1128299</v>
      </c>
      <c r="B4116" t="s">
        <v>77</v>
      </c>
      <c r="C4116" s="1">
        <v>44364</v>
      </c>
      <c r="D4116">
        <v>2021</v>
      </c>
      <c r="E4116" t="s">
        <v>54</v>
      </c>
      <c r="F4116">
        <v>2</v>
      </c>
      <c r="G4116">
        <v>5</v>
      </c>
      <c r="H4116" t="s">
        <v>100</v>
      </c>
      <c r="I4116">
        <v>9</v>
      </c>
      <c r="J4116" t="s">
        <v>101</v>
      </c>
      <c r="K4116">
        <v>20</v>
      </c>
      <c r="L4116" t="s">
        <v>102</v>
      </c>
      <c r="M4116" t="s">
        <v>125</v>
      </c>
      <c r="N4116">
        <v>3</v>
      </c>
      <c r="O4116" t="s">
        <v>126</v>
      </c>
      <c r="P4116">
        <v>1</v>
      </c>
      <c r="Q4116" t="s">
        <v>37</v>
      </c>
      <c r="R4116">
        <v>1</v>
      </c>
      <c r="S4116" t="s">
        <v>127</v>
      </c>
      <c r="T4116">
        <v>4</v>
      </c>
      <c r="U4116" t="s">
        <v>128</v>
      </c>
      <c r="V4116" t="s">
        <v>186</v>
      </c>
      <c r="W4116">
        <v>3</v>
      </c>
      <c r="X4116" t="s">
        <v>84</v>
      </c>
      <c r="Y4116">
        <v>65</v>
      </c>
      <c r="Z4116">
        <v>825</v>
      </c>
      <c r="AA4116">
        <v>536250</v>
      </c>
      <c r="AB4116">
        <v>160874.99999999997</v>
      </c>
      <c r="AC4116">
        <v>0.3</v>
      </c>
      <c r="AD4116">
        <v>2</v>
      </c>
      <c r="AE4116" t="s">
        <v>72</v>
      </c>
    </row>
    <row r="4117" spans="1:31" x14ac:dyDescent="0.3">
      <c r="A4117">
        <v>1128299</v>
      </c>
      <c r="B4117" t="s">
        <v>77</v>
      </c>
      <c r="C4117" s="1">
        <v>44393</v>
      </c>
      <c r="D4117">
        <v>2021</v>
      </c>
      <c r="E4117" t="s">
        <v>55</v>
      </c>
      <c r="F4117">
        <v>3</v>
      </c>
      <c r="G4117">
        <v>5</v>
      </c>
      <c r="H4117" t="s">
        <v>100</v>
      </c>
      <c r="I4117">
        <v>9</v>
      </c>
      <c r="J4117" t="s">
        <v>101</v>
      </c>
      <c r="K4117">
        <v>20</v>
      </c>
      <c r="L4117" t="s">
        <v>102</v>
      </c>
      <c r="M4117" t="s">
        <v>125</v>
      </c>
      <c r="N4117">
        <v>3</v>
      </c>
      <c r="O4117" t="s">
        <v>126</v>
      </c>
      <c r="P4117">
        <v>1</v>
      </c>
      <c r="Q4117" t="s">
        <v>37</v>
      </c>
      <c r="R4117">
        <v>5</v>
      </c>
      <c r="S4117" t="s">
        <v>303</v>
      </c>
      <c r="T4117">
        <v>6</v>
      </c>
      <c r="U4117" t="s">
        <v>304</v>
      </c>
      <c r="V4117" t="s">
        <v>129</v>
      </c>
      <c r="W4117">
        <v>3</v>
      </c>
      <c r="X4117" t="s">
        <v>84</v>
      </c>
      <c r="Y4117">
        <v>90</v>
      </c>
      <c r="Z4117">
        <v>900</v>
      </c>
      <c r="AA4117">
        <v>810000</v>
      </c>
      <c r="AB4117">
        <v>243000</v>
      </c>
      <c r="AC4117">
        <v>0.3</v>
      </c>
      <c r="AD4117">
        <v>1</v>
      </c>
      <c r="AE4117" t="s">
        <v>132</v>
      </c>
    </row>
    <row r="4118" spans="1:31" x14ac:dyDescent="0.3">
      <c r="A4118">
        <v>1128299</v>
      </c>
      <c r="B4118" t="s">
        <v>77</v>
      </c>
      <c r="C4118" s="1">
        <v>44457</v>
      </c>
      <c r="D4118">
        <v>2021</v>
      </c>
      <c r="E4118" t="s">
        <v>43</v>
      </c>
      <c r="F4118">
        <v>3</v>
      </c>
      <c r="G4118">
        <v>5</v>
      </c>
      <c r="H4118" t="s">
        <v>100</v>
      </c>
      <c r="I4118">
        <v>9</v>
      </c>
      <c r="J4118" t="s">
        <v>101</v>
      </c>
      <c r="K4118">
        <v>20</v>
      </c>
      <c r="L4118" t="s">
        <v>102</v>
      </c>
      <c r="M4118" t="s">
        <v>125</v>
      </c>
      <c r="N4118">
        <v>3</v>
      </c>
      <c r="O4118" t="s">
        <v>126</v>
      </c>
      <c r="P4118">
        <v>1</v>
      </c>
      <c r="Q4118" t="s">
        <v>37</v>
      </c>
      <c r="R4118">
        <v>1</v>
      </c>
      <c r="S4118" t="s">
        <v>127</v>
      </c>
      <c r="T4118">
        <v>4</v>
      </c>
      <c r="U4118" t="s">
        <v>128</v>
      </c>
      <c r="V4118" t="s">
        <v>161</v>
      </c>
      <c r="W4118">
        <v>3</v>
      </c>
      <c r="X4118" t="s">
        <v>84</v>
      </c>
      <c r="Y4118">
        <v>60</v>
      </c>
      <c r="Z4118">
        <v>500</v>
      </c>
      <c r="AA4118">
        <v>300000</v>
      </c>
      <c r="AB4118">
        <v>90000.000000000015</v>
      </c>
      <c r="AC4118">
        <v>0.3</v>
      </c>
      <c r="AD4118">
        <v>1</v>
      </c>
      <c r="AE4118" t="s">
        <v>132</v>
      </c>
    </row>
    <row r="4119" spans="1:31" x14ac:dyDescent="0.3">
      <c r="A4119">
        <v>1128299</v>
      </c>
      <c r="B4119" t="s">
        <v>77</v>
      </c>
      <c r="C4119" s="1">
        <v>44486</v>
      </c>
      <c r="D4119">
        <v>2021</v>
      </c>
      <c r="E4119" t="s">
        <v>44</v>
      </c>
      <c r="F4119">
        <v>4</v>
      </c>
      <c r="G4119">
        <v>5</v>
      </c>
      <c r="H4119" t="s">
        <v>100</v>
      </c>
      <c r="I4119">
        <v>9</v>
      </c>
      <c r="J4119" t="s">
        <v>101</v>
      </c>
      <c r="K4119">
        <v>20</v>
      </c>
      <c r="L4119" t="s">
        <v>102</v>
      </c>
      <c r="M4119" t="s">
        <v>125</v>
      </c>
      <c r="N4119">
        <v>3</v>
      </c>
      <c r="O4119" t="s">
        <v>126</v>
      </c>
      <c r="P4119">
        <v>1</v>
      </c>
      <c r="Q4119" t="s">
        <v>37</v>
      </c>
      <c r="R4119">
        <v>5</v>
      </c>
      <c r="S4119" t="s">
        <v>303</v>
      </c>
      <c r="T4119">
        <v>8</v>
      </c>
      <c r="U4119" t="s">
        <v>306</v>
      </c>
      <c r="V4119" t="s">
        <v>189</v>
      </c>
      <c r="W4119">
        <v>3</v>
      </c>
      <c r="X4119" t="s">
        <v>84</v>
      </c>
      <c r="Y4119">
        <v>50</v>
      </c>
      <c r="Z4119">
        <v>400</v>
      </c>
      <c r="AA4119">
        <v>200000</v>
      </c>
      <c r="AB4119">
        <v>60000</v>
      </c>
      <c r="AC4119">
        <v>0.3</v>
      </c>
      <c r="AD4119">
        <v>1</v>
      </c>
      <c r="AE4119" t="s">
        <v>132</v>
      </c>
    </row>
    <row r="4120" spans="1:31" x14ac:dyDescent="0.3">
      <c r="A4120">
        <v>1128299</v>
      </c>
      <c r="B4120" t="s">
        <v>77</v>
      </c>
      <c r="C4120" s="1">
        <v>44517</v>
      </c>
      <c r="D4120">
        <v>2021</v>
      </c>
      <c r="E4120" t="s">
        <v>45</v>
      </c>
      <c r="F4120">
        <v>4</v>
      </c>
      <c r="G4120">
        <v>5</v>
      </c>
      <c r="H4120" t="s">
        <v>100</v>
      </c>
      <c r="I4120">
        <v>9</v>
      </c>
      <c r="J4120" t="s">
        <v>101</v>
      </c>
      <c r="K4120">
        <v>20</v>
      </c>
      <c r="L4120" t="s">
        <v>102</v>
      </c>
      <c r="M4120" t="s">
        <v>125</v>
      </c>
      <c r="N4120">
        <v>3</v>
      </c>
      <c r="O4120" t="s">
        <v>126</v>
      </c>
      <c r="P4120">
        <v>1</v>
      </c>
      <c r="Q4120" t="s">
        <v>37</v>
      </c>
      <c r="R4120">
        <v>1</v>
      </c>
      <c r="S4120" t="s">
        <v>127</v>
      </c>
      <c r="T4120">
        <v>4</v>
      </c>
      <c r="U4120" t="s">
        <v>128</v>
      </c>
      <c r="V4120" t="s">
        <v>204</v>
      </c>
      <c r="W4120">
        <v>3</v>
      </c>
      <c r="X4120" t="s">
        <v>84</v>
      </c>
      <c r="Y4120">
        <v>55</v>
      </c>
      <c r="Z4120">
        <v>625</v>
      </c>
      <c r="AA4120">
        <v>343750</v>
      </c>
      <c r="AB4120">
        <v>103125.00000000001</v>
      </c>
      <c r="AC4120">
        <v>0.3</v>
      </c>
      <c r="AD4120">
        <v>1</v>
      </c>
      <c r="AE4120" t="s">
        <v>132</v>
      </c>
    </row>
    <row r="4121" spans="1:31" x14ac:dyDescent="0.3">
      <c r="A4121">
        <v>1128299</v>
      </c>
      <c r="B4121" t="s">
        <v>77</v>
      </c>
      <c r="C4121" s="1">
        <v>44546</v>
      </c>
      <c r="D4121">
        <v>2021</v>
      </c>
      <c r="E4121" t="s">
        <v>46</v>
      </c>
      <c r="F4121">
        <v>4</v>
      </c>
      <c r="G4121">
        <v>5</v>
      </c>
      <c r="H4121" t="s">
        <v>100</v>
      </c>
      <c r="I4121">
        <v>9</v>
      </c>
      <c r="J4121" t="s">
        <v>101</v>
      </c>
      <c r="K4121">
        <v>20</v>
      </c>
      <c r="L4121" t="s">
        <v>102</v>
      </c>
      <c r="M4121" t="s">
        <v>125</v>
      </c>
      <c r="N4121">
        <v>3</v>
      </c>
      <c r="O4121" t="s">
        <v>126</v>
      </c>
      <c r="P4121">
        <v>1</v>
      </c>
      <c r="Q4121" t="s">
        <v>37</v>
      </c>
      <c r="R4121">
        <v>1</v>
      </c>
      <c r="S4121" t="s">
        <v>127</v>
      </c>
      <c r="T4121">
        <v>4</v>
      </c>
      <c r="U4121" t="s">
        <v>128</v>
      </c>
      <c r="V4121" t="s">
        <v>161</v>
      </c>
      <c r="W4121">
        <v>3</v>
      </c>
      <c r="X4121" t="s">
        <v>84</v>
      </c>
      <c r="Y4121">
        <v>75</v>
      </c>
      <c r="Z4121">
        <v>800</v>
      </c>
      <c r="AA4121">
        <v>600000</v>
      </c>
      <c r="AB4121">
        <v>180000.00000000003</v>
      </c>
      <c r="AC4121">
        <v>0.3</v>
      </c>
      <c r="AD4121">
        <v>1</v>
      </c>
      <c r="AE4121" t="s">
        <v>132</v>
      </c>
    </row>
    <row r="4122" spans="1:31" x14ac:dyDescent="0.3">
      <c r="A4122">
        <v>1185732</v>
      </c>
      <c r="B4122" t="s">
        <v>30</v>
      </c>
      <c r="C4122" s="1">
        <v>44208</v>
      </c>
      <c r="D4122">
        <v>2021</v>
      </c>
      <c r="E4122" t="s">
        <v>47</v>
      </c>
      <c r="F4122">
        <v>1</v>
      </c>
      <c r="G4122">
        <v>5</v>
      </c>
      <c r="H4122" t="s">
        <v>100</v>
      </c>
      <c r="I4122">
        <v>9</v>
      </c>
      <c r="J4122" t="s">
        <v>101</v>
      </c>
      <c r="K4122">
        <v>20</v>
      </c>
      <c r="L4122" t="s">
        <v>102</v>
      </c>
      <c r="M4122" t="s">
        <v>125</v>
      </c>
      <c r="N4122">
        <v>3</v>
      </c>
      <c r="O4122" t="s">
        <v>126</v>
      </c>
      <c r="P4122">
        <v>1</v>
      </c>
      <c r="Q4122" t="s">
        <v>37</v>
      </c>
      <c r="R4122">
        <v>5</v>
      </c>
      <c r="S4122" t="s">
        <v>303</v>
      </c>
      <c r="T4122">
        <v>7</v>
      </c>
      <c r="U4122" t="s">
        <v>305</v>
      </c>
      <c r="V4122" t="s">
        <v>187</v>
      </c>
      <c r="W4122">
        <v>3</v>
      </c>
      <c r="X4122" t="s">
        <v>84</v>
      </c>
      <c r="Y4122">
        <v>45</v>
      </c>
      <c r="Z4122">
        <v>850</v>
      </c>
      <c r="AA4122">
        <v>382500</v>
      </c>
      <c r="AB4122">
        <v>172125</v>
      </c>
      <c r="AC4122">
        <v>0.45</v>
      </c>
      <c r="AD4122">
        <v>1</v>
      </c>
      <c r="AE4122" t="s">
        <v>132</v>
      </c>
    </row>
    <row r="4123" spans="1:31" x14ac:dyDescent="0.3">
      <c r="A4123">
        <v>1185732</v>
      </c>
      <c r="B4123" t="s">
        <v>30</v>
      </c>
      <c r="C4123" s="1">
        <v>44237</v>
      </c>
      <c r="D4123">
        <v>2021</v>
      </c>
      <c r="E4123" t="s">
        <v>48</v>
      </c>
      <c r="F4123">
        <v>1</v>
      </c>
      <c r="G4123">
        <v>5</v>
      </c>
      <c r="H4123" t="s">
        <v>100</v>
      </c>
      <c r="I4123">
        <v>9</v>
      </c>
      <c r="J4123" t="s">
        <v>101</v>
      </c>
      <c r="K4123">
        <v>20</v>
      </c>
      <c r="L4123" t="s">
        <v>102</v>
      </c>
      <c r="M4123" t="s">
        <v>125</v>
      </c>
      <c r="N4123">
        <v>3</v>
      </c>
      <c r="O4123" t="s">
        <v>126</v>
      </c>
      <c r="P4123">
        <v>1</v>
      </c>
      <c r="Q4123" t="s">
        <v>37</v>
      </c>
      <c r="R4123">
        <v>5</v>
      </c>
      <c r="S4123" t="s">
        <v>303</v>
      </c>
      <c r="T4123">
        <v>7</v>
      </c>
      <c r="U4123" t="s">
        <v>305</v>
      </c>
      <c r="V4123" t="s">
        <v>162</v>
      </c>
      <c r="W4123">
        <v>3</v>
      </c>
      <c r="X4123" t="s">
        <v>84</v>
      </c>
      <c r="Y4123">
        <v>45</v>
      </c>
      <c r="Z4123">
        <v>900</v>
      </c>
      <c r="AA4123">
        <v>405000</v>
      </c>
      <c r="AB4123">
        <v>182250</v>
      </c>
      <c r="AC4123">
        <v>0.45</v>
      </c>
      <c r="AD4123">
        <v>1</v>
      </c>
      <c r="AE4123" t="s">
        <v>132</v>
      </c>
    </row>
    <row r="4124" spans="1:31" x14ac:dyDescent="0.3">
      <c r="A4124">
        <v>1185732</v>
      </c>
      <c r="B4124" t="s">
        <v>30</v>
      </c>
      <c r="C4124" s="1">
        <v>44263</v>
      </c>
      <c r="D4124">
        <v>2021</v>
      </c>
      <c r="E4124" t="s">
        <v>51</v>
      </c>
      <c r="F4124">
        <v>1</v>
      </c>
      <c r="G4124">
        <v>1</v>
      </c>
      <c r="H4124" t="s">
        <v>32</v>
      </c>
      <c r="I4124">
        <v>1</v>
      </c>
      <c r="J4124" t="s">
        <v>71</v>
      </c>
      <c r="K4124">
        <v>21</v>
      </c>
      <c r="L4124" t="s">
        <v>151</v>
      </c>
      <c r="M4124" t="s">
        <v>125</v>
      </c>
      <c r="N4124">
        <v>3</v>
      </c>
      <c r="O4124" t="s">
        <v>126</v>
      </c>
      <c r="P4124">
        <v>1</v>
      </c>
      <c r="Q4124" t="s">
        <v>37</v>
      </c>
      <c r="R4124">
        <v>1</v>
      </c>
      <c r="S4124" t="s">
        <v>127</v>
      </c>
      <c r="T4124">
        <v>5</v>
      </c>
      <c r="U4124" t="s">
        <v>300</v>
      </c>
      <c r="V4124" t="s">
        <v>265</v>
      </c>
      <c r="W4124">
        <v>3</v>
      </c>
      <c r="X4124" t="s">
        <v>84</v>
      </c>
      <c r="Y4124">
        <v>45</v>
      </c>
      <c r="Z4124">
        <v>870</v>
      </c>
      <c r="AA4124">
        <v>391500</v>
      </c>
      <c r="AB4124">
        <v>176175</v>
      </c>
      <c r="AC4124">
        <v>0.45</v>
      </c>
      <c r="AD4124">
        <v>1</v>
      </c>
      <c r="AE4124" t="s">
        <v>132</v>
      </c>
    </row>
    <row r="4125" spans="1:31" x14ac:dyDescent="0.3">
      <c r="A4125">
        <v>1185732</v>
      </c>
      <c r="B4125" t="s">
        <v>30</v>
      </c>
      <c r="C4125" s="1">
        <v>44295</v>
      </c>
      <c r="D4125">
        <v>2021</v>
      </c>
      <c r="E4125" t="s">
        <v>52</v>
      </c>
      <c r="F4125">
        <v>2</v>
      </c>
      <c r="G4125">
        <v>1</v>
      </c>
      <c r="H4125" t="s">
        <v>32</v>
      </c>
      <c r="I4125">
        <v>1</v>
      </c>
      <c r="J4125" t="s">
        <v>71</v>
      </c>
      <c r="K4125">
        <v>21</v>
      </c>
      <c r="L4125" t="s">
        <v>151</v>
      </c>
      <c r="M4125" t="s">
        <v>125</v>
      </c>
      <c r="N4125">
        <v>3</v>
      </c>
      <c r="O4125" t="s">
        <v>126</v>
      </c>
      <c r="P4125">
        <v>1</v>
      </c>
      <c r="Q4125" t="s">
        <v>37</v>
      </c>
      <c r="R4125">
        <v>5</v>
      </c>
      <c r="S4125" t="s">
        <v>303</v>
      </c>
      <c r="T4125">
        <v>6</v>
      </c>
      <c r="U4125" t="s">
        <v>304</v>
      </c>
      <c r="V4125" t="s">
        <v>129</v>
      </c>
      <c r="W4125">
        <v>3</v>
      </c>
      <c r="X4125" t="s">
        <v>84</v>
      </c>
      <c r="Y4125">
        <v>45</v>
      </c>
      <c r="Z4125">
        <v>825</v>
      </c>
      <c r="AA4125">
        <v>371250</v>
      </c>
      <c r="AB4125">
        <v>167062.5</v>
      </c>
      <c r="AC4125">
        <v>0.45</v>
      </c>
      <c r="AD4125">
        <v>1</v>
      </c>
      <c r="AE4125" t="s">
        <v>132</v>
      </c>
    </row>
    <row r="4126" spans="1:31" x14ac:dyDescent="0.3">
      <c r="A4126">
        <v>1185732</v>
      </c>
      <c r="B4126" t="s">
        <v>30</v>
      </c>
      <c r="C4126" s="1">
        <v>44357</v>
      </c>
      <c r="D4126">
        <v>2021</v>
      </c>
      <c r="E4126" t="s">
        <v>54</v>
      </c>
      <c r="F4126">
        <v>2</v>
      </c>
      <c r="G4126">
        <v>1</v>
      </c>
      <c r="H4126" t="s">
        <v>32</v>
      </c>
      <c r="I4126">
        <v>1</v>
      </c>
      <c r="J4126" t="s">
        <v>71</v>
      </c>
      <c r="K4126">
        <v>21</v>
      </c>
      <c r="L4126" t="s">
        <v>151</v>
      </c>
      <c r="M4126" t="s">
        <v>125</v>
      </c>
      <c r="N4126">
        <v>3</v>
      </c>
      <c r="O4126" t="s">
        <v>126</v>
      </c>
      <c r="P4126">
        <v>1</v>
      </c>
      <c r="Q4126" t="s">
        <v>37</v>
      </c>
      <c r="R4126">
        <v>1</v>
      </c>
      <c r="S4126" t="s">
        <v>127</v>
      </c>
      <c r="T4126">
        <v>4</v>
      </c>
      <c r="U4126" t="s">
        <v>128</v>
      </c>
      <c r="V4126" t="s">
        <v>189</v>
      </c>
      <c r="W4126">
        <v>3</v>
      </c>
      <c r="X4126" t="s">
        <v>84</v>
      </c>
      <c r="Y4126">
        <v>60</v>
      </c>
      <c r="Z4126">
        <v>875</v>
      </c>
      <c r="AA4126">
        <v>525000</v>
      </c>
      <c r="AB4126">
        <v>236250</v>
      </c>
      <c r="AC4126">
        <v>0.45</v>
      </c>
      <c r="AD4126">
        <v>1</v>
      </c>
      <c r="AE4126" t="s">
        <v>132</v>
      </c>
    </row>
    <row r="4127" spans="1:31" x14ac:dyDescent="0.3">
      <c r="A4127">
        <v>1185732</v>
      </c>
      <c r="B4127" t="s">
        <v>30</v>
      </c>
      <c r="C4127" s="1">
        <v>44385</v>
      </c>
      <c r="D4127">
        <v>2021</v>
      </c>
      <c r="E4127" t="s">
        <v>55</v>
      </c>
      <c r="F4127">
        <v>3</v>
      </c>
      <c r="G4127">
        <v>1</v>
      </c>
      <c r="H4127" t="s">
        <v>32</v>
      </c>
      <c r="I4127">
        <v>1</v>
      </c>
      <c r="J4127" t="s">
        <v>71</v>
      </c>
      <c r="K4127">
        <v>21</v>
      </c>
      <c r="L4127" t="s">
        <v>151</v>
      </c>
      <c r="M4127" t="s">
        <v>125</v>
      </c>
      <c r="N4127">
        <v>3</v>
      </c>
      <c r="O4127" t="s">
        <v>126</v>
      </c>
      <c r="P4127">
        <v>1</v>
      </c>
      <c r="Q4127" t="s">
        <v>37</v>
      </c>
      <c r="R4127">
        <v>5</v>
      </c>
      <c r="S4127" t="s">
        <v>303</v>
      </c>
      <c r="T4127">
        <v>7</v>
      </c>
      <c r="U4127" t="s">
        <v>305</v>
      </c>
      <c r="V4127" t="s">
        <v>202</v>
      </c>
      <c r="W4127">
        <v>3</v>
      </c>
      <c r="X4127" t="s">
        <v>84</v>
      </c>
      <c r="Y4127">
        <v>65</v>
      </c>
      <c r="Z4127">
        <v>950</v>
      </c>
      <c r="AA4127">
        <v>617500</v>
      </c>
      <c r="AB4127">
        <v>277875</v>
      </c>
      <c r="AC4127">
        <v>0.45</v>
      </c>
      <c r="AD4127">
        <v>1</v>
      </c>
      <c r="AE4127" t="s">
        <v>132</v>
      </c>
    </row>
    <row r="4128" spans="1:31" x14ac:dyDescent="0.3">
      <c r="A4128">
        <v>1185732</v>
      </c>
      <c r="B4128" t="s">
        <v>30</v>
      </c>
      <c r="C4128" s="1">
        <v>44417</v>
      </c>
      <c r="D4128">
        <v>2021</v>
      </c>
      <c r="E4128" t="s">
        <v>31</v>
      </c>
      <c r="F4128">
        <v>3</v>
      </c>
      <c r="G4128">
        <v>1</v>
      </c>
      <c r="H4128" t="s">
        <v>32</v>
      </c>
      <c r="I4128">
        <v>1</v>
      </c>
      <c r="J4128" t="s">
        <v>71</v>
      </c>
      <c r="K4128">
        <v>21</v>
      </c>
      <c r="L4128" t="s">
        <v>151</v>
      </c>
      <c r="M4128" t="s">
        <v>125</v>
      </c>
      <c r="N4128">
        <v>3</v>
      </c>
      <c r="O4128" t="s">
        <v>126</v>
      </c>
      <c r="P4128">
        <v>1</v>
      </c>
      <c r="Q4128" t="s">
        <v>37</v>
      </c>
      <c r="R4128">
        <v>1</v>
      </c>
      <c r="S4128" t="s">
        <v>127</v>
      </c>
      <c r="T4128">
        <v>4</v>
      </c>
      <c r="U4128" t="s">
        <v>128</v>
      </c>
      <c r="V4128" t="s">
        <v>186</v>
      </c>
      <c r="W4128">
        <v>3</v>
      </c>
      <c r="X4128" t="s">
        <v>84</v>
      </c>
      <c r="Y4128">
        <v>65</v>
      </c>
      <c r="Z4128">
        <v>925</v>
      </c>
      <c r="AA4128">
        <v>601250</v>
      </c>
      <c r="AB4128">
        <v>270562.5</v>
      </c>
      <c r="AC4128">
        <v>0.45</v>
      </c>
      <c r="AD4128">
        <v>1</v>
      </c>
      <c r="AE4128" t="s">
        <v>132</v>
      </c>
    </row>
    <row r="4129" spans="1:31" x14ac:dyDescent="0.3">
      <c r="A4129">
        <v>1185732</v>
      </c>
      <c r="B4129" t="s">
        <v>30</v>
      </c>
      <c r="C4129" s="1">
        <v>44447</v>
      </c>
      <c r="D4129">
        <v>2021</v>
      </c>
      <c r="E4129" t="s">
        <v>43</v>
      </c>
      <c r="F4129">
        <v>3</v>
      </c>
      <c r="G4129">
        <v>1</v>
      </c>
      <c r="H4129" t="s">
        <v>32</v>
      </c>
      <c r="I4129">
        <v>1</v>
      </c>
      <c r="J4129" t="s">
        <v>71</v>
      </c>
      <c r="K4129">
        <v>21</v>
      </c>
      <c r="L4129" t="s">
        <v>151</v>
      </c>
      <c r="M4129" t="s">
        <v>125</v>
      </c>
      <c r="N4129">
        <v>3</v>
      </c>
      <c r="O4129" t="s">
        <v>126</v>
      </c>
      <c r="P4129">
        <v>1</v>
      </c>
      <c r="Q4129" t="s">
        <v>37</v>
      </c>
      <c r="R4129">
        <v>5</v>
      </c>
      <c r="S4129" t="s">
        <v>303</v>
      </c>
      <c r="T4129">
        <v>6</v>
      </c>
      <c r="U4129" t="s">
        <v>304</v>
      </c>
      <c r="V4129" t="s">
        <v>129</v>
      </c>
      <c r="W4129">
        <v>3</v>
      </c>
      <c r="X4129" t="s">
        <v>84</v>
      </c>
      <c r="Y4129">
        <v>55</v>
      </c>
      <c r="Z4129">
        <v>850</v>
      </c>
      <c r="AA4129">
        <v>467500</v>
      </c>
      <c r="AB4129">
        <v>210375.00000000003</v>
      </c>
      <c r="AC4129">
        <v>0.45</v>
      </c>
      <c r="AD4129">
        <v>1</v>
      </c>
      <c r="AE4129" t="s">
        <v>132</v>
      </c>
    </row>
    <row r="4130" spans="1:31" x14ac:dyDescent="0.3">
      <c r="A4130">
        <v>1185732</v>
      </c>
      <c r="B4130" t="s">
        <v>30</v>
      </c>
      <c r="C4130" s="1">
        <v>44479</v>
      </c>
      <c r="D4130">
        <v>2021</v>
      </c>
      <c r="E4130" t="s">
        <v>44</v>
      </c>
      <c r="F4130">
        <v>4</v>
      </c>
      <c r="G4130">
        <v>1</v>
      </c>
      <c r="H4130" t="s">
        <v>32</v>
      </c>
      <c r="I4130">
        <v>1</v>
      </c>
      <c r="J4130" t="s">
        <v>71</v>
      </c>
      <c r="K4130">
        <v>21</v>
      </c>
      <c r="L4130" t="s">
        <v>151</v>
      </c>
      <c r="M4130" t="s">
        <v>125</v>
      </c>
      <c r="N4130">
        <v>3</v>
      </c>
      <c r="O4130" t="s">
        <v>126</v>
      </c>
      <c r="P4130">
        <v>1</v>
      </c>
      <c r="Q4130" t="s">
        <v>37</v>
      </c>
      <c r="R4130">
        <v>1</v>
      </c>
      <c r="S4130" t="s">
        <v>127</v>
      </c>
      <c r="T4130">
        <v>4</v>
      </c>
      <c r="U4130" t="s">
        <v>128</v>
      </c>
      <c r="V4130" t="s">
        <v>161</v>
      </c>
      <c r="W4130">
        <v>3</v>
      </c>
      <c r="X4130" t="s">
        <v>84</v>
      </c>
      <c r="Y4130">
        <v>60</v>
      </c>
      <c r="Z4130">
        <v>800</v>
      </c>
      <c r="AA4130">
        <v>480000</v>
      </c>
      <c r="AB4130">
        <v>216000.00000000003</v>
      </c>
      <c r="AC4130">
        <v>0.45</v>
      </c>
      <c r="AD4130">
        <v>1</v>
      </c>
      <c r="AE4130" t="s">
        <v>132</v>
      </c>
    </row>
    <row r="4131" spans="1:31" x14ac:dyDescent="0.3">
      <c r="A4131">
        <v>1185732</v>
      </c>
      <c r="B4131" t="s">
        <v>30</v>
      </c>
      <c r="C4131" s="1">
        <v>44509</v>
      </c>
      <c r="D4131">
        <v>2021</v>
      </c>
      <c r="E4131" t="s">
        <v>45</v>
      </c>
      <c r="F4131">
        <v>4</v>
      </c>
      <c r="G4131">
        <v>1</v>
      </c>
      <c r="H4131" t="s">
        <v>32</v>
      </c>
      <c r="I4131">
        <v>1</v>
      </c>
      <c r="J4131" t="s">
        <v>71</v>
      </c>
      <c r="K4131">
        <v>21</v>
      </c>
      <c r="L4131" t="s">
        <v>151</v>
      </c>
      <c r="M4131" t="s">
        <v>125</v>
      </c>
      <c r="N4131">
        <v>3</v>
      </c>
      <c r="O4131" t="s">
        <v>126</v>
      </c>
      <c r="P4131">
        <v>1</v>
      </c>
      <c r="Q4131" t="s">
        <v>37</v>
      </c>
      <c r="R4131">
        <v>5</v>
      </c>
      <c r="S4131" t="s">
        <v>303</v>
      </c>
      <c r="T4131">
        <v>8</v>
      </c>
      <c r="U4131" t="s">
        <v>306</v>
      </c>
      <c r="V4131" t="s">
        <v>189</v>
      </c>
      <c r="W4131">
        <v>3</v>
      </c>
      <c r="X4131" t="s">
        <v>84</v>
      </c>
      <c r="Y4131">
        <v>60</v>
      </c>
      <c r="Z4131">
        <v>775</v>
      </c>
      <c r="AA4131">
        <v>465000</v>
      </c>
      <c r="AB4131">
        <v>209250.00000000003</v>
      </c>
      <c r="AC4131">
        <v>0.45</v>
      </c>
      <c r="AD4131">
        <v>1</v>
      </c>
      <c r="AE4131" t="s">
        <v>132</v>
      </c>
    </row>
    <row r="4132" spans="1:31" x14ac:dyDescent="0.3">
      <c r="A4132">
        <v>1185732</v>
      </c>
      <c r="B4132" t="s">
        <v>30</v>
      </c>
      <c r="C4132" s="1">
        <v>44538</v>
      </c>
      <c r="D4132">
        <v>2021</v>
      </c>
      <c r="E4132" t="s">
        <v>46</v>
      </c>
      <c r="F4132">
        <v>4</v>
      </c>
      <c r="G4132">
        <v>1</v>
      </c>
      <c r="H4132" t="s">
        <v>32</v>
      </c>
      <c r="I4132">
        <v>1</v>
      </c>
      <c r="J4132" t="s">
        <v>71</v>
      </c>
      <c r="K4132">
        <v>21</v>
      </c>
      <c r="L4132" t="s">
        <v>151</v>
      </c>
      <c r="M4132" t="s">
        <v>125</v>
      </c>
      <c r="N4132">
        <v>3</v>
      </c>
      <c r="O4132" t="s">
        <v>126</v>
      </c>
      <c r="P4132">
        <v>1</v>
      </c>
      <c r="Q4132" t="s">
        <v>37</v>
      </c>
      <c r="R4132">
        <v>1</v>
      </c>
      <c r="S4132" t="s">
        <v>127</v>
      </c>
      <c r="T4132">
        <v>4</v>
      </c>
      <c r="U4132" t="s">
        <v>128</v>
      </c>
      <c r="V4132" t="s">
        <v>204</v>
      </c>
      <c r="W4132">
        <v>3</v>
      </c>
      <c r="X4132" t="s">
        <v>84</v>
      </c>
      <c r="Y4132">
        <v>65</v>
      </c>
      <c r="Z4132">
        <v>875</v>
      </c>
      <c r="AA4132">
        <v>568750</v>
      </c>
      <c r="AB4132">
        <v>255937.5</v>
      </c>
      <c r="AC4132">
        <v>0.45</v>
      </c>
      <c r="AD4132">
        <v>1</v>
      </c>
      <c r="AE4132" t="s">
        <v>132</v>
      </c>
    </row>
    <row r="4133" spans="1:31" x14ac:dyDescent="0.3">
      <c r="A4133">
        <v>1185732</v>
      </c>
      <c r="B4133" t="s">
        <v>30</v>
      </c>
      <c r="C4133" s="1">
        <v>44210</v>
      </c>
      <c r="D4133">
        <v>2021</v>
      </c>
      <c r="E4133" t="s">
        <v>47</v>
      </c>
      <c r="F4133">
        <v>1</v>
      </c>
      <c r="G4133">
        <v>1</v>
      </c>
      <c r="H4133" t="s">
        <v>32</v>
      </c>
      <c r="I4133">
        <v>1</v>
      </c>
      <c r="J4133" t="s">
        <v>71</v>
      </c>
      <c r="K4133">
        <v>21</v>
      </c>
      <c r="L4133" t="s">
        <v>151</v>
      </c>
      <c r="M4133" t="s">
        <v>125</v>
      </c>
      <c r="N4133">
        <v>3</v>
      </c>
      <c r="O4133" t="s">
        <v>126</v>
      </c>
      <c r="P4133">
        <v>1</v>
      </c>
      <c r="Q4133" t="s">
        <v>37</v>
      </c>
      <c r="R4133">
        <v>1</v>
      </c>
      <c r="S4133" t="s">
        <v>127</v>
      </c>
      <c r="T4133">
        <v>4</v>
      </c>
      <c r="U4133" t="s">
        <v>128</v>
      </c>
      <c r="V4133" t="s">
        <v>161</v>
      </c>
      <c r="W4133">
        <v>3</v>
      </c>
      <c r="X4133" t="s">
        <v>84</v>
      </c>
      <c r="Y4133">
        <v>40</v>
      </c>
      <c r="Z4133">
        <v>800</v>
      </c>
      <c r="AA4133">
        <v>320000</v>
      </c>
      <c r="AB4133">
        <v>160000</v>
      </c>
      <c r="AC4133">
        <v>0.5</v>
      </c>
      <c r="AD4133">
        <v>1</v>
      </c>
      <c r="AE4133" t="s">
        <v>132</v>
      </c>
    </row>
    <row r="4134" spans="1:31" x14ac:dyDescent="0.3">
      <c r="A4134">
        <v>1185732</v>
      </c>
      <c r="B4134" t="s">
        <v>30</v>
      </c>
      <c r="C4134" s="1">
        <v>44239</v>
      </c>
      <c r="D4134">
        <v>2021</v>
      </c>
      <c r="E4134" t="s">
        <v>48</v>
      </c>
      <c r="F4134">
        <v>1</v>
      </c>
      <c r="G4134">
        <v>1</v>
      </c>
      <c r="H4134" t="s">
        <v>32</v>
      </c>
      <c r="I4134">
        <v>1</v>
      </c>
      <c r="J4134" t="s">
        <v>71</v>
      </c>
      <c r="K4134">
        <v>21</v>
      </c>
      <c r="L4134" t="s">
        <v>151</v>
      </c>
      <c r="M4134" t="s">
        <v>125</v>
      </c>
      <c r="N4134">
        <v>3</v>
      </c>
      <c r="O4134" t="s">
        <v>126</v>
      </c>
      <c r="P4134">
        <v>1</v>
      </c>
      <c r="Q4134" t="s">
        <v>37</v>
      </c>
      <c r="R4134">
        <v>5</v>
      </c>
      <c r="S4134" t="s">
        <v>303</v>
      </c>
      <c r="T4134">
        <v>7</v>
      </c>
      <c r="U4134" t="s">
        <v>305</v>
      </c>
      <c r="V4134" t="s">
        <v>187</v>
      </c>
      <c r="W4134">
        <v>3</v>
      </c>
      <c r="X4134" t="s">
        <v>84</v>
      </c>
      <c r="Y4134">
        <v>40</v>
      </c>
      <c r="Z4134">
        <v>850</v>
      </c>
      <c r="AA4134">
        <v>340000</v>
      </c>
      <c r="AB4134">
        <v>170000</v>
      </c>
      <c r="AC4134">
        <v>0.5</v>
      </c>
      <c r="AD4134">
        <v>1</v>
      </c>
      <c r="AE4134" t="s">
        <v>132</v>
      </c>
    </row>
    <row r="4135" spans="1:31" x14ac:dyDescent="0.3">
      <c r="A4135">
        <v>1185732</v>
      </c>
      <c r="B4135" t="s">
        <v>30</v>
      </c>
      <c r="C4135" s="1">
        <v>44265</v>
      </c>
      <c r="D4135">
        <v>2021</v>
      </c>
      <c r="E4135" t="s">
        <v>51</v>
      </c>
      <c r="F4135">
        <v>1</v>
      </c>
      <c r="G4135">
        <v>3</v>
      </c>
      <c r="H4135" t="s">
        <v>78</v>
      </c>
      <c r="I4135">
        <v>18</v>
      </c>
      <c r="J4135" t="s">
        <v>152</v>
      </c>
      <c r="K4135">
        <v>22</v>
      </c>
      <c r="L4135" t="s">
        <v>153</v>
      </c>
      <c r="M4135" t="s">
        <v>125</v>
      </c>
      <c r="N4135">
        <v>3</v>
      </c>
      <c r="O4135" t="s">
        <v>126</v>
      </c>
      <c r="P4135">
        <v>1</v>
      </c>
      <c r="Q4135" t="s">
        <v>37</v>
      </c>
      <c r="R4135">
        <v>5</v>
      </c>
      <c r="S4135" t="s">
        <v>303</v>
      </c>
      <c r="T4135">
        <v>7</v>
      </c>
      <c r="U4135" t="s">
        <v>305</v>
      </c>
      <c r="V4135" t="s">
        <v>162</v>
      </c>
      <c r="W4135">
        <v>3</v>
      </c>
      <c r="X4135" t="s">
        <v>84</v>
      </c>
      <c r="Y4135">
        <v>40</v>
      </c>
      <c r="Z4135">
        <v>820</v>
      </c>
      <c r="AA4135">
        <v>328000</v>
      </c>
      <c r="AB4135">
        <v>164000</v>
      </c>
      <c r="AC4135">
        <v>0.5</v>
      </c>
      <c r="AD4135">
        <v>1</v>
      </c>
      <c r="AE4135" t="s">
        <v>132</v>
      </c>
    </row>
    <row r="4136" spans="1:31" x14ac:dyDescent="0.3">
      <c r="A4136">
        <v>1185732</v>
      </c>
      <c r="B4136" t="s">
        <v>30</v>
      </c>
      <c r="C4136" s="1">
        <v>44297</v>
      </c>
      <c r="D4136">
        <v>2021</v>
      </c>
      <c r="E4136" t="s">
        <v>52</v>
      </c>
      <c r="F4136">
        <v>2</v>
      </c>
      <c r="G4136">
        <v>3</v>
      </c>
      <c r="H4136" t="s">
        <v>78</v>
      </c>
      <c r="I4136">
        <v>18</v>
      </c>
      <c r="J4136" t="s">
        <v>152</v>
      </c>
      <c r="K4136">
        <v>22</v>
      </c>
      <c r="L4136" t="s">
        <v>153</v>
      </c>
      <c r="M4136" t="s">
        <v>125</v>
      </c>
      <c r="N4136">
        <v>3</v>
      </c>
      <c r="O4136" t="s">
        <v>126</v>
      </c>
      <c r="P4136">
        <v>1</v>
      </c>
      <c r="Q4136" t="s">
        <v>37</v>
      </c>
      <c r="R4136">
        <v>1</v>
      </c>
      <c r="S4136" t="s">
        <v>127</v>
      </c>
      <c r="T4136">
        <v>5</v>
      </c>
      <c r="U4136" t="s">
        <v>300</v>
      </c>
      <c r="V4136" t="s">
        <v>265</v>
      </c>
      <c r="W4136">
        <v>3</v>
      </c>
      <c r="X4136" t="s">
        <v>84</v>
      </c>
      <c r="Y4136">
        <v>40</v>
      </c>
      <c r="Z4136">
        <v>800</v>
      </c>
      <c r="AA4136">
        <v>320000</v>
      </c>
      <c r="AB4136">
        <v>160000</v>
      </c>
      <c r="AC4136">
        <v>0.5</v>
      </c>
      <c r="AD4136">
        <v>1</v>
      </c>
      <c r="AE4136" t="s">
        <v>132</v>
      </c>
    </row>
    <row r="4137" spans="1:31" x14ac:dyDescent="0.3">
      <c r="A4137">
        <v>1185732</v>
      </c>
      <c r="B4137" t="s">
        <v>30</v>
      </c>
      <c r="C4137" s="1">
        <v>44326</v>
      </c>
      <c r="D4137">
        <v>2021</v>
      </c>
      <c r="E4137" t="s">
        <v>53</v>
      </c>
      <c r="F4137">
        <v>2</v>
      </c>
      <c r="G4137">
        <v>3</v>
      </c>
      <c r="H4137" t="s">
        <v>78</v>
      </c>
      <c r="I4137">
        <v>18</v>
      </c>
      <c r="J4137" t="s">
        <v>152</v>
      </c>
      <c r="K4137">
        <v>22</v>
      </c>
      <c r="L4137" t="s">
        <v>153</v>
      </c>
      <c r="M4137" t="s">
        <v>125</v>
      </c>
      <c r="N4137">
        <v>3</v>
      </c>
      <c r="O4137" t="s">
        <v>126</v>
      </c>
      <c r="P4137">
        <v>1</v>
      </c>
      <c r="Q4137" t="s">
        <v>37</v>
      </c>
      <c r="R4137">
        <v>5</v>
      </c>
      <c r="S4137" t="s">
        <v>303</v>
      </c>
      <c r="T4137">
        <v>6</v>
      </c>
      <c r="U4137" t="s">
        <v>304</v>
      </c>
      <c r="V4137" t="s">
        <v>129</v>
      </c>
      <c r="W4137">
        <v>3</v>
      </c>
      <c r="X4137" t="s">
        <v>84</v>
      </c>
      <c r="Y4137">
        <v>50</v>
      </c>
      <c r="Z4137">
        <v>820</v>
      </c>
      <c r="AA4137">
        <v>410000</v>
      </c>
      <c r="AB4137">
        <v>205000</v>
      </c>
      <c r="AC4137">
        <v>0.5</v>
      </c>
      <c r="AD4137">
        <v>1</v>
      </c>
      <c r="AE4137" t="s">
        <v>132</v>
      </c>
    </row>
    <row r="4138" spans="1:31" x14ac:dyDescent="0.3">
      <c r="A4138">
        <v>1185732</v>
      </c>
      <c r="B4138" t="s">
        <v>30</v>
      </c>
      <c r="C4138" s="1">
        <v>44359</v>
      </c>
      <c r="D4138">
        <v>2021</v>
      </c>
      <c r="E4138" t="s">
        <v>54</v>
      </c>
      <c r="F4138">
        <v>2</v>
      </c>
      <c r="G4138">
        <v>3</v>
      </c>
      <c r="H4138" t="s">
        <v>78</v>
      </c>
      <c r="I4138">
        <v>18</v>
      </c>
      <c r="J4138" t="s">
        <v>152</v>
      </c>
      <c r="K4138">
        <v>22</v>
      </c>
      <c r="L4138" t="s">
        <v>153</v>
      </c>
      <c r="M4138" t="s">
        <v>125</v>
      </c>
      <c r="N4138">
        <v>3</v>
      </c>
      <c r="O4138" t="s">
        <v>126</v>
      </c>
      <c r="P4138">
        <v>1</v>
      </c>
      <c r="Q4138" t="s">
        <v>37</v>
      </c>
      <c r="R4138">
        <v>1</v>
      </c>
      <c r="S4138" t="s">
        <v>127</v>
      </c>
      <c r="T4138">
        <v>4</v>
      </c>
      <c r="U4138" t="s">
        <v>128</v>
      </c>
      <c r="V4138" t="s">
        <v>189</v>
      </c>
      <c r="W4138">
        <v>3</v>
      </c>
      <c r="X4138" t="s">
        <v>84</v>
      </c>
      <c r="Y4138">
        <v>50</v>
      </c>
      <c r="Z4138">
        <v>850</v>
      </c>
      <c r="AA4138">
        <v>425000</v>
      </c>
      <c r="AB4138">
        <v>212500</v>
      </c>
      <c r="AC4138">
        <v>0.5</v>
      </c>
      <c r="AD4138">
        <v>1</v>
      </c>
      <c r="AE4138" t="s">
        <v>132</v>
      </c>
    </row>
    <row r="4139" spans="1:31" x14ac:dyDescent="0.3">
      <c r="A4139">
        <v>1185732</v>
      </c>
      <c r="B4139" t="s">
        <v>30</v>
      </c>
      <c r="C4139" s="1">
        <v>44387</v>
      </c>
      <c r="D4139">
        <v>2021</v>
      </c>
      <c r="E4139" t="s">
        <v>55</v>
      </c>
      <c r="F4139">
        <v>3</v>
      </c>
      <c r="G4139">
        <v>3</v>
      </c>
      <c r="H4139" t="s">
        <v>78</v>
      </c>
      <c r="I4139">
        <v>18</v>
      </c>
      <c r="J4139" t="s">
        <v>152</v>
      </c>
      <c r="K4139">
        <v>22</v>
      </c>
      <c r="L4139" t="s">
        <v>153</v>
      </c>
      <c r="M4139" t="s">
        <v>125</v>
      </c>
      <c r="N4139">
        <v>3</v>
      </c>
      <c r="O4139" t="s">
        <v>126</v>
      </c>
      <c r="P4139">
        <v>1</v>
      </c>
      <c r="Q4139" t="s">
        <v>37</v>
      </c>
      <c r="R4139">
        <v>5</v>
      </c>
      <c r="S4139" t="s">
        <v>303</v>
      </c>
      <c r="T4139">
        <v>7</v>
      </c>
      <c r="U4139" t="s">
        <v>305</v>
      </c>
      <c r="V4139" t="s">
        <v>202</v>
      </c>
      <c r="W4139">
        <v>3</v>
      </c>
      <c r="X4139" t="s">
        <v>84</v>
      </c>
      <c r="Y4139">
        <v>50</v>
      </c>
      <c r="Z4139">
        <v>875</v>
      </c>
      <c r="AA4139">
        <v>437500</v>
      </c>
      <c r="AB4139">
        <v>218750</v>
      </c>
      <c r="AC4139">
        <v>0.5</v>
      </c>
      <c r="AD4139">
        <v>1</v>
      </c>
      <c r="AE4139" t="s">
        <v>132</v>
      </c>
    </row>
    <row r="4140" spans="1:31" x14ac:dyDescent="0.3">
      <c r="A4140">
        <v>1185732</v>
      </c>
      <c r="B4140" t="s">
        <v>30</v>
      </c>
      <c r="C4140" s="1">
        <v>44419</v>
      </c>
      <c r="D4140">
        <v>2021</v>
      </c>
      <c r="E4140" t="s">
        <v>31</v>
      </c>
      <c r="F4140">
        <v>3</v>
      </c>
      <c r="G4140">
        <v>3</v>
      </c>
      <c r="H4140" t="s">
        <v>78</v>
      </c>
      <c r="I4140">
        <v>18</v>
      </c>
      <c r="J4140" t="s">
        <v>152</v>
      </c>
      <c r="K4140">
        <v>22</v>
      </c>
      <c r="L4140" t="s">
        <v>153</v>
      </c>
      <c r="M4140" t="s">
        <v>125</v>
      </c>
      <c r="N4140">
        <v>3</v>
      </c>
      <c r="O4140" t="s">
        <v>126</v>
      </c>
      <c r="P4140">
        <v>1</v>
      </c>
      <c r="Q4140" t="s">
        <v>37</v>
      </c>
      <c r="R4140">
        <v>1</v>
      </c>
      <c r="S4140" t="s">
        <v>127</v>
      </c>
      <c r="T4140">
        <v>4</v>
      </c>
      <c r="U4140" t="s">
        <v>128</v>
      </c>
      <c r="V4140" t="s">
        <v>186</v>
      </c>
      <c r="W4140">
        <v>3</v>
      </c>
      <c r="X4140" t="s">
        <v>84</v>
      </c>
      <c r="Y4140">
        <v>50</v>
      </c>
      <c r="Z4140">
        <v>850</v>
      </c>
      <c r="AA4140">
        <v>425000</v>
      </c>
      <c r="AB4140">
        <v>212500</v>
      </c>
      <c r="AC4140">
        <v>0.5</v>
      </c>
      <c r="AD4140">
        <v>1</v>
      </c>
      <c r="AE4140" t="s">
        <v>132</v>
      </c>
    </row>
    <row r="4141" spans="1:31" x14ac:dyDescent="0.3">
      <c r="A4141">
        <v>1185732</v>
      </c>
      <c r="B4141" t="s">
        <v>30</v>
      </c>
      <c r="C4141" s="1">
        <v>44449</v>
      </c>
      <c r="D4141">
        <v>2021</v>
      </c>
      <c r="E4141" t="s">
        <v>43</v>
      </c>
      <c r="F4141">
        <v>3</v>
      </c>
      <c r="G4141">
        <v>3</v>
      </c>
      <c r="H4141" t="s">
        <v>78</v>
      </c>
      <c r="I4141">
        <v>18</v>
      </c>
      <c r="J4141" t="s">
        <v>152</v>
      </c>
      <c r="K4141">
        <v>22</v>
      </c>
      <c r="L4141" t="s">
        <v>153</v>
      </c>
      <c r="M4141" t="s">
        <v>125</v>
      </c>
      <c r="N4141">
        <v>3</v>
      </c>
      <c r="O4141" t="s">
        <v>126</v>
      </c>
      <c r="P4141">
        <v>1</v>
      </c>
      <c r="Q4141" t="s">
        <v>37</v>
      </c>
      <c r="R4141">
        <v>5</v>
      </c>
      <c r="S4141" t="s">
        <v>303</v>
      </c>
      <c r="T4141">
        <v>6</v>
      </c>
      <c r="U4141" t="s">
        <v>304</v>
      </c>
      <c r="V4141" t="s">
        <v>129</v>
      </c>
      <c r="W4141">
        <v>3</v>
      </c>
      <c r="X4141" t="s">
        <v>84</v>
      </c>
      <c r="Y4141">
        <v>50</v>
      </c>
      <c r="Z4141">
        <v>800</v>
      </c>
      <c r="AA4141">
        <v>400000</v>
      </c>
      <c r="AB4141">
        <v>200000</v>
      </c>
      <c r="AC4141">
        <v>0.5</v>
      </c>
      <c r="AD4141">
        <v>1</v>
      </c>
      <c r="AE4141" t="s">
        <v>132</v>
      </c>
    </row>
    <row r="4142" spans="1:31" x14ac:dyDescent="0.3">
      <c r="A4142">
        <v>1185732</v>
      </c>
      <c r="B4142" t="s">
        <v>30</v>
      </c>
      <c r="C4142" s="1">
        <v>44481</v>
      </c>
      <c r="D4142">
        <v>2021</v>
      </c>
      <c r="E4142" t="s">
        <v>44</v>
      </c>
      <c r="F4142">
        <v>4</v>
      </c>
      <c r="G4142">
        <v>3</v>
      </c>
      <c r="H4142" t="s">
        <v>78</v>
      </c>
      <c r="I4142">
        <v>18</v>
      </c>
      <c r="J4142" t="s">
        <v>152</v>
      </c>
      <c r="K4142">
        <v>22</v>
      </c>
      <c r="L4142" t="s">
        <v>153</v>
      </c>
      <c r="M4142" t="s">
        <v>125</v>
      </c>
      <c r="N4142">
        <v>3</v>
      </c>
      <c r="O4142" t="s">
        <v>126</v>
      </c>
      <c r="P4142">
        <v>1</v>
      </c>
      <c r="Q4142" t="s">
        <v>37</v>
      </c>
      <c r="R4142">
        <v>1</v>
      </c>
      <c r="S4142" t="s">
        <v>127</v>
      </c>
      <c r="T4142">
        <v>4</v>
      </c>
      <c r="U4142" t="s">
        <v>128</v>
      </c>
      <c r="V4142" t="s">
        <v>161</v>
      </c>
      <c r="W4142">
        <v>3</v>
      </c>
      <c r="X4142" t="s">
        <v>84</v>
      </c>
      <c r="Y4142">
        <v>55</v>
      </c>
      <c r="Z4142">
        <v>775</v>
      </c>
      <c r="AA4142">
        <v>426250</v>
      </c>
      <c r="AB4142">
        <v>213125.00000000003</v>
      </c>
      <c r="AC4142">
        <v>0.5</v>
      </c>
      <c r="AD4142">
        <v>1</v>
      </c>
      <c r="AE4142" t="s">
        <v>132</v>
      </c>
    </row>
    <row r="4143" spans="1:31" x14ac:dyDescent="0.3">
      <c r="A4143">
        <v>1185732</v>
      </c>
      <c r="B4143" t="s">
        <v>30</v>
      </c>
      <c r="C4143" s="1">
        <v>44511</v>
      </c>
      <c r="D4143">
        <v>2021</v>
      </c>
      <c r="E4143" t="s">
        <v>45</v>
      </c>
      <c r="F4143">
        <v>4</v>
      </c>
      <c r="G4143">
        <v>3</v>
      </c>
      <c r="H4143" t="s">
        <v>78</v>
      </c>
      <c r="I4143">
        <v>18</v>
      </c>
      <c r="J4143" t="s">
        <v>152</v>
      </c>
      <c r="K4143">
        <v>22</v>
      </c>
      <c r="L4143" t="s">
        <v>153</v>
      </c>
      <c r="M4143" t="s">
        <v>125</v>
      </c>
      <c r="N4143">
        <v>3</v>
      </c>
      <c r="O4143" t="s">
        <v>126</v>
      </c>
      <c r="P4143">
        <v>1</v>
      </c>
      <c r="Q4143" t="s">
        <v>37</v>
      </c>
      <c r="R4143">
        <v>5</v>
      </c>
      <c r="S4143" t="s">
        <v>303</v>
      </c>
      <c r="T4143">
        <v>8</v>
      </c>
      <c r="U4143" t="s">
        <v>306</v>
      </c>
      <c r="V4143" t="s">
        <v>189</v>
      </c>
      <c r="W4143">
        <v>3</v>
      </c>
      <c r="X4143" t="s">
        <v>84</v>
      </c>
      <c r="Y4143">
        <v>55</v>
      </c>
      <c r="Z4143">
        <v>750</v>
      </c>
      <c r="AA4143">
        <v>412500</v>
      </c>
      <c r="AB4143">
        <v>206250.00000000003</v>
      </c>
      <c r="AC4143">
        <v>0.5</v>
      </c>
      <c r="AD4143">
        <v>1</v>
      </c>
      <c r="AE4143" t="s">
        <v>132</v>
      </c>
    </row>
    <row r="4144" spans="1:31" x14ac:dyDescent="0.3">
      <c r="A4144">
        <v>1185732</v>
      </c>
      <c r="B4144" t="s">
        <v>30</v>
      </c>
      <c r="C4144" s="1">
        <v>44540</v>
      </c>
      <c r="D4144">
        <v>2021</v>
      </c>
      <c r="E4144" t="s">
        <v>46</v>
      </c>
      <c r="F4144">
        <v>4</v>
      </c>
      <c r="G4144">
        <v>3</v>
      </c>
      <c r="H4144" t="s">
        <v>78</v>
      </c>
      <c r="I4144">
        <v>18</v>
      </c>
      <c r="J4144" t="s">
        <v>152</v>
      </c>
      <c r="K4144">
        <v>22</v>
      </c>
      <c r="L4144" t="s">
        <v>153</v>
      </c>
      <c r="M4144" t="s">
        <v>125</v>
      </c>
      <c r="N4144">
        <v>3</v>
      </c>
      <c r="O4144" t="s">
        <v>126</v>
      </c>
      <c r="P4144">
        <v>1</v>
      </c>
      <c r="Q4144" t="s">
        <v>37</v>
      </c>
      <c r="R4144">
        <v>1</v>
      </c>
      <c r="S4144" t="s">
        <v>127</v>
      </c>
      <c r="T4144">
        <v>4</v>
      </c>
      <c r="U4144" t="s">
        <v>128</v>
      </c>
      <c r="V4144" t="s">
        <v>204</v>
      </c>
      <c r="W4144">
        <v>3</v>
      </c>
      <c r="X4144" t="s">
        <v>84</v>
      </c>
      <c r="Y4144">
        <v>55</v>
      </c>
      <c r="Z4144">
        <v>800</v>
      </c>
      <c r="AA4144">
        <v>440000</v>
      </c>
      <c r="AB4144">
        <v>220000.00000000003</v>
      </c>
      <c r="AC4144">
        <v>0.5</v>
      </c>
      <c r="AD4144">
        <v>1</v>
      </c>
      <c r="AE4144" t="s">
        <v>132</v>
      </c>
    </row>
    <row r="4145" spans="1:31" x14ac:dyDescent="0.3">
      <c r="A4145">
        <v>1128299</v>
      </c>
      <c r="B4145" t="s">
        <v>77</v>
      </c>
      <c r="C4145" s="1">
        <v>44310</v>
      </c>
      <c r="D4145">
        <v>2021</v>
      </c>
      <c r="E4145" t="s">
        <v>52</v>
      </c>
      <c r="F4145">
        <v>2</v>
      </c>
      <c r="G4145">
        <v>5</v>
      </c>
      <c r="H4145" t="s">
        <v>100</v>
      </c>
      <c r="I4145">
        <v>19</v>
      </c>
      <c r="J4145" t="s">
        <v>103</v>
      </c>
      <c r="K4145">
        <v>23</v>
      </c>
      <c r="L4145" t="s">
        <v>104</v>
      </c>
      <c r="M4145" t="s">
        <v>125</v>
      </c>
      <c r="N4145">
        <v>3</v>
      </c>
      <c r="O4145" t="s">
        <v>126</v>
      </c>
      <c r="P4145">
        <v>1</v>
      </c>
      <c r="Q4145" t="s">
        <v>37</v>
      </c>
      <c r="R4145">
        <v>1</v>
      </c>
      <c r="S4145" t="s">
        <v>127</v>
      </c>
      <c r="T4145">
        <v>4</v>
      </c>
      <c r="U4145" t="s">
        <v>128</v>
      </c>
      <c r="V4145" t="s">
        <v>161</v>
      </c>
      <c r="W4145">
        <v>3</v>
      </c>
      <c r="X4145" t="s">
        <v>84</v>
      </c>
      <c r="Y4145">
        <v>55</v>
      </c>
      <c r="Z4145">
        <v>475</v>
      </c>
      <c r="AA4145">
        <v>261250</v>
      </c>
      <c r="AB4145">
        <v>91437.5</v>
      </c>
      <c r="AC4145">
        <v>0.35</v>
      </c>
      <c r="AD4145">
        <v>1</v>
      </c>
      <c r="AE4145" t="s">
        <v>132</v>
      </c>
    </row>
    <row r="4146" spans="1:31" x14ac:dyDescent="0.3">
      <c r="A4146">
        <v>1128299</v>
      </c>
      <c r="B4146" t="s">
        <v>77</v>
      </c>
      <c r="C4146" s="1">
        <v>44464</v>
      </c>
      <c r="D4146">
        <v>2021</v>
      </c>
      <c r="E4146" t="s">
        <v>43</v>
      </c>
      <c r="F4146">
        <v>3</v>
      </c>
      <c r="G4146">
        <v>5</v>
      </c>
      <c r="H4146" t="s">
        <v>100</v>
      </c>
      <c r="I4146">
        <v>19</v>
      </c>
      <c r="J4146" t="s">
        <v>103</v>
      </c>
      <c r="K4146">
        <v>23</v>
      </c>
      <c r="L4146" t="s">
        <v>104</v>
      </c>
      <c r="M4146" t="s">
        <v>125</v>
      </c>
      <c r="N4146">
        <v>3</v>
      </c>
      <c r="O4146" t="s">
        <v>126</v>
      </c>
      <c r="P4146">
        <v>1</v>
      </c>
      <c r="Q4146" t="s">
        <v>37</v>
      </c>
      <c r="R4146">
        <v>5</v>
      </c>
      <c r="S4146" t="s">
        <v>303</v>
      </c>
      <c r="T4146">
        <v>7</v>
      </c>
      <c r="U4146" t="s">
        <v>305</v>
      </c>
      <c r="V4146" t="s">
        <v>187</v>
      </c>
      <c r="W4146">
        <v>3</v>
      </c>
      <c r="X4146" t="s">
        <v>84</v>
      </c>
      <c r="Y4146">
        <v>50</v>
      </c>
      <c r="Z4146">
        <v>450</v>
      </c>
      <c r="AA4146">
        <v>225000</v>
      </c>
      <c r="AB4146">
        <v>78750.000000000015</v>
      </c>
      <c r="AC4146">
        <v>0.35</v>
      </c>
      <c r="AD4146">
        <v>1</v>
      </c>
      <c r="AE4146" t="s">
        <v>132</v>
      </c>
    </row>
    <row r="4147" spans="1:31" x14ac:dyDescent="0.3">
      <c r="A4147">
        <v>1128299</v>
      </c>
      <c r="B4147" t="s">
        <v>77</v>
      </c>
      <c r="C4147" s="1">
        <v>44493</v>
      </c>
      <c r="D4147">
        <v>2021</v>
      </c>
      <c r="E4147" t="s">
        <v>44</v>
      </c>
      <c r="F4147">
        <v>4</v>
      </c>
      <c r="G4147">
        <v>5</v>
      </c>
      <c r="H4147" t="s">
        <v>100</v>
      </c>
      <c r="I4147">
        <v>19</v>
      </c>
      <c r="J4147" t="s">
        <v>103</v>
      </c>
      <c r="K4147">
        <v>23</v>
      </c>
      <c r="L4147" t="s">
        <v>104</v>
      </c>
      <c r="M4147" t="s">
        <v>125</v>
      </c>
      <c r="N4147">
        <v>3</v>
      </c>
      <c r="O4147" t="s">
        <v>126</v>
      </c>
      <c r="P4147">
        <v>1</v>
      </c>
      <c r="Q4147" t="s">
        <v>37</v>
      </c>
      <c r="R4147">
        <v>5</v>
      </c>
      <c r="S4147" t="s">
        <v>303</v>
      </c>
      <c r="T4147">
        <v>7</v>
      </c>
      <c r="U4147" t="s">
        <v>305</v>
      </c>
      <c r="V4147" t="s">
        <v>162</v>
      </c>
      <c r="W4147">
        <v>3</v>
      </c>
      <c r="X4147" t="s">
        <v>84</v>
      </c>
      <c r="Y4147">
        <v>40</v>
      </c>
      <c r="Z4147">
        <v>350</v>
      </c>
      <c r="AA4147">
        <v>140000</v>
      </c>
      <c r="AB4147">
        <v>49000</v>
      </c>
      <c r="AC4147">
        <v>0.35</v>
      </c>
      <c r="AD4147">
        <v>1</v>
      </c>
      <c r="AE4147" t="s">
        <v>132</v>
      </c>
    </row>
    <row r="4148" spans="1:31" x14ac:dyDescent="0.3">
      <c r="A4148">
        <v>1128299</v>
      </c>
      <c r="B4148" t="s">
        <v>77</v>
      </c>
      <c r="C4148" s="1">
        <v>44524</v>
      </c>
      <c r="D4148">
        <v>2021</v>
      </c>
      <c r="E4148" t="s">
        <v>45</v>
      </c>
      <c r="F4148">
        <v>4</v>
      </c>
      <c r="G4148">
        <v>5</v>
      </c>
      <c r="H4148" t="s">
        <v>100</v>
      </c>
      <c r="I4148">
        <v>19</v>
      </c>
      <c r="J4148" t="s">
        <v>103</v>
      </c>
      <c r="K4148">
        <v>23</v>
      </c>
      <c r="L4148" t="s">
        <v>104</v>
      </c>
      <c r="M4148" t="s">
        <v>125</v>
      </c>
      <c r="N4148">
        <v>3</v>
      </c>
      <c r="O4148" t="s">
        <v>126</v>
      </c>
      <c r="P4148">
        <v>1</v>
      </c>
      <c r="Q4148" t="s">
        <v>37</v>
      </c>
      <c r="R4148">
        <v>1</v>
      </c>
      <c r="S4148" t="s">
        <v>127</v>
      </c>
      <c r="T4148">
        <v>5</v>
      </c>
      <c r="U4148" t="s">
        <v>300</v>
      </c>
      <c r="V4148" t="s">
        <v>265</v>
      </c>
      <c r="W4148">
        <v>3</v>
      </c>
      <c r="X4148" t="s">
        <v>84</v>
      </c>
      <c r="Y4148">
        <v>45</v>
      </c>
      <c r="Z4148">
        <v>575</v>
      </c>
      <c r="AA4148">
        <v>258750</v>
      </c>
      <c r="AB4148">
        <v>90562.5</v>
      </c>
      <c r="AC4148">
        <v>0.35</v>
      </c>
      <c r="AD4148">
        <v>1</v>
      </c>
      <c r="AE4148" t="s">
        <v>132</v>
      </c>
    </row>
    <row r="4149" spans="1:31" x14ac:dyDescent="0.3">
      <c r="A4149">
        <v>1128299</v>
      </c>
      <c r="B4149" t="s">
        <v>77</v>
      </c>
      <c r="C4149" s="1">
        <v>44553</v>
      </c>
      <c r="D4149">
        <v>2021</v>
      </c>
      <c r="E4149" t="s">
        <v>46</v>
      </c>
      <c r="F4149">
        <v>4</v>
      </c>
      <c r="G4149">
        <v>5</v>
      </c>
      <c r="H4149" t="s">
        <v>100</v>
      </c>
      <c r="I4149">
        <v>19</v>
      </c>
      <c r="J4149" t="s">
        <v>103</v>
      </c>
      <c r="K4149">
        <v>23</v>
      </c>
      <c r="L4149" t="s">
        <v>104</v>
      </c>
      <c r="M4149" t="s">
        <v>125</v>
      </c>
      <c r="N4149">
        <v>3</v>
      </c>
      <c r="O4149" t="s">
        <v>126</v>
      </c>
      <c r="P4149">
        <v>1</v>
      </c>
      <c r="Q4149" t="s">
        <v>37</v>
      </c>
      <c r="R4149">
        <v>5</v>
      </c>
      <c r="S4149" t="s">
        <v>303</v>
      </c>
      <c r="T4149">
        <v>6</v>
      </c>
      <c r="U4149" t="s">
        <v>304</v>
      </c>
      <c r="V4149" t="s">
        <v>129</v>
      </c>
      <c r="W4149">
        <v>3</v>
      </c>
      <c r="X4149" t="s">
        <v>84</v>
      </c>
      <c r="Y4149">
        <v>65</v>
      </c>
      <c r="Z4149">
        <v>750</v>
      </c>
      <c r="AA4149">
        <v>487500</v>
      </c>
      <c r="AB4149">
        <v>170625.00000000003</v>
      </c>
      <c r="AC4149">
        <v>0.35</v>
      </c>
      <c r="AD4149">
        <v>1</v>
      </c>
      <c r="AE4149" t="s">
        <v>132</v>
      </c>
    </row>
    <row r="4150" spans="1:31" x14ac:dyDescent="0.3">
      <c r="A4150">
        <v>1185732</v>
      </c>
      <c r="B4150" t="s">
        <v>30</v>
      </c>
      <c r="C4150" s="1">
        <v>44215</v>
      </c>
      <c r="D4150">
        <v>2021</v>
      </c>
      <c r="E4150" t="s">
        <v>47</v>
      </c>
      <c r="F4150">
        <v>1</v>
      </c>
      <c r="G4150">
        <v>5</v>
      </c>
      <c r="H4150" t="s">
        <v>100</v>
      </c>
      <c r="I4150">
        <v>19</v>
      </c>
      <c r="J4150" t="s">
        <v>103</v>
      </c>
      <c r="K4150">
        <v>23</v>
      </c>
      <c r="L4150" t="s">
        <v>104</v>
      </c>
      <c r="M4150" t="s">
        <v>125</v>
      </c>
      <c r="N4150">
        <v>3</v>
      </c>
      <c r="O4150" t="s">
        <v>126</v>
      </c>
      <c r="P4150">
        <v>1</v>
      </c>
      <c r="Q4150" t="s">
        <v>37</v>
      </c>
      <c r="R4150">
        <v>1</v>
      </c>
      <c r="S4150" t="s">
        <v>127</v>
      </c>
      <c r="T4150">
        <v>4</v>
      </c>
      <c r="U4150" t="s">
        <v>128</v>
      </c>
      <c r="V4150" t="s">
        <v>189</v>
      </c>
      <c r="W4150">
        <v>3</v>
      </c>
      <c r="X4150" t="s">
        <v>84</v>
      </c>
      <c r="Y4150">
        <v>35</v>
      </c>
      <c r="Z4150">
        <v>750</v>
      </c>
      <c r="AA4150">
        <v>262500</v>
      </c>
      <c r="AB4150">
        <v>131250</v>
      </c>
      <c r="AC4150">
        <v>0.5</v>
      </c>
      <c r="AD4150">
        <v>1</v>
      </c>
      <c r="AE4150" t="s">
        <v>132</v>
      </c>
    </row>
    <row r="4151" spans="1:31" x14ac:dyDescent="0.3">
      <c r="A4151">
        <v>1185732</v>
      </c>
      <c r="B4151" t="s">
        <v>30</v>
      </c>
      <c r="C4151" s="1">
        <v>44244</v>
      </c>
      <c r="D4151">
        <v>2021</v>
      </c>
      <c r="E4151" t="s">
        <v>48</v>
      </c>
      <c r="F4151">
        <v>1</v>
      </c>
      <c r="G4151">
        <v>5</v>
      </c>
      <c r="H4151" t="s">
        <v>100</v>
      </c>
      <c r="I4151">
        <v>19</v>
      </c>
      <c r="J4151" t="s">
        <v>103</v>
      </c>
      <c r="K4151">
        <v>23</v>
      </c>
      <c r="L4151" t="s">
        <v>104</v>
      </c>
      <c r="M4151" t="s">
        <v>125</v>
      </c>
      <c r="N4151">
        <v>3</v>
      </c>
      <c r="O4151" t="s">
        <v>126</v>
      </c>
      <c r="P4151">
        <v>1</v>
      </c>
      <c r="Q4151" t="s">
        <v>37</v>
      </c>
      <c r="R4151">
        <v>5</v>
      </c>
      <c r="S4151" t="s">
        <v>303</v>
      </c>
      <c r="T4151">
        <v>7</v>
      </c>
      <c r="U4151" t="s">
        <v>305</v>
      </c>
      <c r="V4151" t="s">
        <v>202</v>
      </c>
      <c r="W4151">
        <v>3</v>
      </c>
      <c r="X4151" t="s">
        <v>84</v>
      </c>
      <c r="Y4151">
        <v>35</v>
      </c>
      <c r="Z4151">
        <v>800</v>
      </c>
      <c r="AA4151">
        <v>280000</v>
      </c>
      <c r="AB4151">
        <v>140000</v>
      </c>
      <c r="AC4151">
        <v>0.5</v>
      </c>
      <c r="AD4151">
        <v>1</v>
      </c>
      <c r="AE4151" t="s">
        <v>132</v>
      </c>
    </row>
    <row r="4152" spans="1:31" x14ac:dyDescent="0.3">
      <c r="A4152">
        <v>1185732</v>
      </c>
      <c r="B4152" t="s">
        <v>30</v>
      </c>
      <c r="C4152" s="1">
        <v>44302</v>
      </c>
      <c r="D4152">
        <v>2021</v>
      </c>
      <c r="E4152" t="s">
        <v>52</v>
      </c>
      <c r="F4152">
        <v>2</v>
      </c>
      <c r="G4152">
        <v>4</v>
      </c>
      <c r="H4152" t="s">
        <v>139</v>
      </c>
      <c r="I4152">
        <v>20</v>
      </c>
      <c r="J4152" t="s">
        <v>154</v>
      </c>
      <c r="K4152">
        <v>24</v>
      </c>
      <c r="L4152" t="s">
        <v>155</v>
      </c>
      <c r="M4152" t="s">
        <v>125</v>
      </c>
      <c r="N4152">
        <v>3</v>
      </c>
      <c r="O4152" t="s">
        <v>126</v>
      </c>
      <c r="P4152">
        <v>1</v>
      </c>
      <c r="Q4152" t="s">
        <v>37</v>
      </c>
      <c r="R4152">
        <v>1</v>
      </c>
      <c r="S4152" t="s">
        <v>127</v>
      </c>
      <c r="T4152">
        <v>4</v>
      </c>
      <c r="U4152" t="s">
        <v>128</v>
      </c>
      <c r="V4152" t="s">
        <v>186</v>
      </c>
      <c r="W4152">
        <v>3</v>
      </c>
      <c r="X4152" t="s">
        <v>84</v>
      </c>
      <c r="Y4152">
        <v>35</v>
      </c>
      <c r="Z4152">
        <v>725</v>
      </c>
      <c r="AA4152">
        <v>253750</v>
      </c>
      <c r="AB4152">
        <v>126875</v>
      </c>
      <c r="AC4152">
        <v>0.5</v>
      </c>
      <c r="AD4152">
        <v>1</v>
      </c>
      <c r="AE4152" t="s">
        <v>132</v>
      </c>
    </row>
    <row r="4153" spans="1:31" x14ac:dyDescent="0.3">
      <c r="A4153">
        <v>1185732</v>
      </c>
      <c r="B4153" t="s">
        <v>30</v>
      </c>
      <c r="C4153" s="1">
        <v>44424</v>
      </c>
      <c r="D4153">
        <v>2021</v>
      </c>
      <c r="E4153" t="s">
        <v>31</v>
      </c>
      <c r="F4153">
        <v>3</v>
      </c>
      <c r="G4153">
        <v>4</v>
      </c>
      <c r="H4153" t="s">
        <v>139</v>
      </c>
      <c r="I4153">
        <v>20</v>
      </c>
      <c r="J4153" t="s">
        <v>154</v>
      </c>
      <c r="K4153">
        <v>24</v>
      </c>
      <c r="L4153" t="s">
        <v>155</v>
      </c>
      <c r="M4153" t="s">
        <v>125</v>
      </c>
      <c r="N4153">
        <v>3</v>
      </c>
      <c r="O4153" t="s">
        <v>126</v>
      </c>
      <c r="P4153">
        <v>1</v>
      </c>
      <c r="Q4153" t="s">
        <v>37</v>
      </c>
      <c r="R4153">
        <v>5</v>
      </c>
      <c r="S4153" t="s">
        <v>303</v>
      </c>
      <c r="T4153">
        <v>6</v>
      </c>
      <c r="U4153" t="s">
        <v>304</v>
      </c>
      <c r="V4153" t="s">
        <v>129</v>
      </c>
      <c r="W4153">
        <v>3</v>
      </c>
      <c r="X4153" t="s">
        <v>84</v>
      </c>
      <c r="Y4153">
        <v>60</v>
      </c>
      <c r="Z4153">
        <v>875</v>
      </c>
      <c r="AA4153">
        <v>525000</v>
      </c>
      <c r="AB4153">
        <v>262500</v>
      </c>
      <c r="AC4153">
        <v>0.5</v>
      </c>
      <c r="AD4153">
        <v>1</v>
      </c>
      <c r="AE4153" t="s">
        <v>132</v>
      </c>
    </row>
    <row r="4154" spans="1:31" x14ac:dyDescent="0.3">
      <c r="A4154">
        <v>1185732</v>
      </c>
      <c r="B4154" t="s">
        <v>30</v>
      </c>
      <c r="C4154" s="1">
        <v>44454</v>
      </c>
      <c r="D4154">
        <v>2021</v>
      </c>
      <c r="E4154" t="s">
        <v>43</v>
      </c>
      <c r="F4154">
        <v>3</v>
      </c>
      <c r="G4154">
        <v>4</v>
      </c>
      <c r="H4154" t="s">
        <v>139</v>
      </c>
      <c r="I4154">
        <v>20</v>
      </c>
      <c r="J4154" t="s">
        <v>154</v>
      </c>
      <c r="K4154">
        <v>24</v>
      </c>
      <c r="L4154" t="s">
        <v>155</v>
      </c>
      <c r="M4154" t="s">
        <v>125</v>
      </c>
      <c r="N4154">
        <v>3</v>
      </c>
      <c r="O4154" t="s">
        <v>126</v>
      </c>
      <c r="P4154">
        <v>1</v>
      </c>
      <c r="Q4154" t="s">
        <v>37</v>
      </c>
      <c r="R4154">
        <v>1</v>
      </c>
      <c r="S4154" t="s">
        <v>127</v>
      </c>
      <c r="T4154">
        <v>4</v>
      </c>
      <c r="U4154" t="s">
        <v>128</v>
      </c>
      <c r="V4154" t="s">
        <v>161</v>
      </c>
      <c r="W4154">
        <v>3</v>
      </c>
      <c r="X4154" t="s">
        <v>84</v>
      </c>
      <c r="Y4154">
        <v>45</v>
      </c>
      <c r="Z4154">
        <v>800</v>
      </c>
      <c r="AA4154">
        <v>360000</v>
      </c>
      <c r="AB4154">
        <v>180000.00000000003</v>
      </c>
      <c r="AC4154">
        <v>0.5</v>
      </c>
      <c r="AD4154">
        <v>1</v>
      </c>
      <c r="AE4154" t="s">
        <v>132</v>
      </c>
    </row>
    <row r="4155" spans="1:31" x14ac:dyDescent="0.3">
      <c r="A4155">
        <v>1185732</v>
      </c>
      <c r="B4155" t="s">
        <v>30</v>
      </c>
      <c r="C4155" s="1">
        <v>44486</v>
      </c>
      <c r="D4155">
        <v>2021</v>
      </c>
      <c r="E4155" t="s">
        <v>44</v>
      </c>
      <c r="F4155">
        <v>4</v>
      </c>
      <c r="G4155">
        <v>4</v>
      </c>
      <c r="H4155" t="s">
        <v>139</v>
      </c>
      <c r="I4155">
        <v>20</v>
      </c>
      <c r="J4155" t="s">
        <v>154</v>
      </c>
      <c r="K4155">
        <v>24</v>
      </c>
      <c r="L4155" t="s">
        <v>155</v>
      </c>
      <c r="M4155" t="s">
        <v>125</v>
      </c>
      <c r="N4155">
        <v>3</v>
      </c>
      <c r="O4155" t="s">
        <v>126</v>
      </c>
      <c r="P4155">
        <v>1</v>
      </c>
      <c r="Q4155" t="s">
        <v>37</v>
      </c>
      <c r="R4155">
        <v>5</v>
      </c>
      <c r="S4155" t="s">
        <v>303</v>
      </c>
      <c r="T4155">
        <v>8</v>
      </c>
      <c r="U4155" t="s">
        <v>306</v>
      </c>
      <c r="V4155" t="s">
        <v>189</v>
      </c>
      <c r="W4155">
        <v>3</v>
      </c>
      <c r="X4155" t="s">
        <v>84</v>
      </c>
      <c r="Y4155">
        <v>50</v>
      </c>
      <c r="Z4155">
        <v>750</v>
      </c>
      <c r="AA4155">
        <v>375000</v>
      </c>
      <c r="AB4155">
        <v>187500.00000000006</v>
      </c>
      <c r="AC4155">
        <v>0.5</v>
      </c>
      <c r="AD4155">
        <v>1</v>
      </c>
      <c r="AE4155" t="s">
        <v>132</v>
      </c>
    </row>
    <row r="4156" spans="1:31" x14ac:dyDescent="0.3">
      <c r="A4156">
        <v>1185732</v>
      </c>
      <c r="B4156" t="s">
        <v>30</v>
      </c>
      <c r="C4156" s="1">
        <v>44516</v>
      </c>
      <c r="D4156">
        <v>2021</v>
      </c>
      <c r="E4156" t="s">
        <v>45</v>
      </c>
      <c r="F4156">
        <v>4</v>
      </c>
      <c r="G4156">
        <v>4</v>
      </c>
      <c r="H4156" t="s">
        <v>139</v>
      </c>
      <c r="I4156">
        <v>20</v>
      </c>
      <c r="J4156" t="s">
        <v>154</v>
      </c>
      <c r="K4156">
        <v>24</v>
      </c>
      <c r="L4156" t="s">
        <v>155</v>
      </c>
      <c r="M4156" t="s">
        <v>125</v>
      </c>
      <c r="N4156">
        <v>3</v>
      </c>
      <c r="O4156" t="s">
        <v>126</v>
      </c>
      <c r="P4156">
        <v>1</v>
      </c>
      <c r="Q4156" t="s">
        <v>37</v>
      </c>
      <c r="R4156">
        <v>1</v>
      </c>
      <c r="S4156" t="s">
        <v>127</v>
      </c>
      <c r="T4156">
        <v>4</v>
      </c>
      <c r="U4156" t="s">
        <v>128</v>
      </c>
      <c r="V4156" t="s">
        <v>204</v>
      </c>
      <c r="W4156">
        <v>3</v>
      </c>
      <c r="X4156" t="s">
        <v>84</v>
      </c>
      <c r="Y4156">
        <v>50</v>
      </c>
      <c r="Z4156">
        <v>675</v>
      </c>
      <c r="AA4156">
        <v>337500</v>
      </c>
      <c r="AB4156">
        <v>168750.00000000006</v>
      </c>
      <c r="AC4156">
        <v>0.5</v>
      </c>
      <c r="AD4156">
        <v>1</v>
      </c>
      <c r="AE4156" t="s">
        <v>132</v>
      </c>
    </row>
    <row r="4157" spans="1:31" x14ac:dyDescent="0.3">
      <c r="A4157">
        <v>1185732</v>
      </c>
      <c r="B4157" t="s">
        <v>30</v>
      </c>
      <c r="C4157" s="1">
        <v>44545</v>
      </c>
      <c r="D4157">
        <v>2021</v>
      </c>
      <c r="E4157" t="s">
        <v>46</v>
      </c>
      <c r="F4157">
        <v>4</v>
      </c>
      <c r="G4157">
        <v>4</v>
      </c>
      <c r="H4157" t="s">
        <v>139</v>
      </c>
      <c r="I4157">
        <v>20</v>
      </c>
      <c r="J4157" t="s">
        <v>154</v>
      </c>
      <c r="K4157">
        <v>24</v>
      </c>
      <c r="L4157" t="s">
        <v>155</v>
      </c>
      <c r="M4157" t="s">
        <v>125</v>
      </c>
      <c r="N4157">
        <v>3</v>
      </c>
      <c r="O4157" t="s">
        <v>126</v>
      </c>
      <c r="P4157">
        <v>1</v>
      </c>
      <c r="Q4157" t="s">
        <v>37</v>
      </c>
      <c r="R4157">
        <v>1</v>
      </c>
      <c r="S4157" t="s">
        <v>127</v>
      </c>
      <c r="T4157">
        <v>4</v>
      </c>
      <c r="U4157" t="s">
        <v>128</v>
      </c>
      <c r="V4157" t="s">
        <v>161</v>
      </c>
      <c r="W4157">
        <v>3</v>
      </c>
      <c r="X4157" t="s">
        <v>84</v>
      </c>
      <c r="Y4157">
        <v>60</v>
      </c>
      <c r="Z4157">
        <v>850</v>
      </c>
      <c r="AA4157">
        <v>510000</v>
      </c>
      <c r="AB4157">
        <v>255000</v>
      </c>
      <c r="AC4157">
        <v>0.5</v>
      </c>
      <c r="AD4157">
        <v>1</v>
      </c>
      <c r="AE4157" t="s">
        <v>132</v>
      </c>
    </row>
    <row r="4158" spans="1:31" x14ac:dyDescent="0.3">
      <c r="A4158">
        <v>1185732</v>
      </c>
      <c r="B4158" t="s">
        <v>30</v>
      </c>
      <c r="C4158" s="1">
        <v>44245</v>
      </c>
      <c r="D4158">
        <v>2021</v>
      </c>
      <c r="E4158" t="s">
        <v>48</v>
      </c>
      <c r="F4158">
        <v>1</v>
      </c>
      <c r="G4158">
        <v>4</v>
      </c>
      <c r="H4158" t="s">
        <v>139</v>
      </c>
      <c r="I4158">
        <v>20</v>
      </c>
      <c r="J4158" t="s">
        <v>154</v>
      </c>
      <c r="K4158">
        <v>24</v>
      </c>
      <c r="L4158" t="s">
        <v>155</v>
      </c>
      <c r="M4158" t="s">
        <v>125</v>
      </c>
      <c r="N4158">
        <v>3</v>
      </c>
      <c r="O4158" t="s">
        <v>126</v>
      </c>
      <c r="P4158">
        <v>1</v>
      </c>
      <c r="Q4158" t="s">
        <v>37</v>
      </c>
      <c r="R4158">
        <v>5</v>
      </c>
      <c r="S4158" t="s">
        <v>303</v>
      </c>
      <c r="T4158">
        <v>7</v>
      </c>
      <c r="U4158" t="s">
        <v>305</v>
      </c>
      <c r="V4158" t="s">
        <v>187</v>
      </c>
      <c r="W4158">
        <v>3</v>
      </c>
      <c r="X4158" t="s">
        <v>84</v>
      </c>
      <c r="Y4158">
        <v>30</v>
      </c>
      <c r="Z4158">
        <v>675</v>
      </c>
      <c r="AA4158">
        <v>202500</v>
      </c>
      <c r="AB4158">
        <v>81000</v>
      </c>
      <c r="AC4158">
        <v>0.4</v>
      </c>
      <c r="AD4158">
        <v>1</v>
      </c>
      <c r="AE4158" t="s">
        <v>132</v>
      </c>
    </row>
    <row r="4159" spans="1:31" x14ac:dyDescent="0.3">
      <c r="A4159">
        <v>1185732</v>
      </c>
      <c r="B4159" t="s">
        <v>30</v>
      </c>
      <c r="C4159" s="1">
        <v>44272</v>
      </c>
      <c r="D4159">
        <v>2021</v>
      </c>
      <c r="E4159" t="s">
        <v>51</v>
      </c>
      <c r="F4159">
        <v>1</v>
      </c>
      <c r="G4159">
        <v>4</v>
      </c>
      <c r="H4159" t="s">
        <v>139</v>
      </c>
      <c r="I4159">
        <v>21</v>
      </c>
      <c r="J4159" t="s">
        <v>156</v>
      </c>
      <c r="K4159">
        <v>25</v>
      </c>
      <c r="L4159" t="s">
        <v>157</v>
      </c>
      <c r="M4159" t="s">
        <v>125</v>
      </c>
      <c r="N4159">
        <v>3</v>
      </c>
      <c r="O4159" t="s">
        <v>126</v>
      </c>
      <c r="P4159">
        <v>1</v>
      </c>
      <c r="Q4159" t="s">
        <v>37</v>
      </c>
      <c r="R4159">
        <v>5</v>
      </c>
      <c r="S4159" t="s">
        <v>303</v>
      </c>
      <c r="T4159">
        <v>7</v>
      </c>
      <c r="U4159" t="s">
        <v>305</v>
      </c>
      <c r="V4159" t="s">
        <v>162</v>
      </c>
      <c r="W4159">
        <v>3</v>
      </c>
      <c r="X4159" t="s">
        <v>84</v>
      </c>
      <c r="Y4159">
        <v>35</v>
      </c>
      <c r="Z4159">
        <v>620</v>
      </c>
      <c r="AA4159">
        <v>217000</v>
      </c>
      <c r="AB4159">
        <v>86800</v>
      </c>
      <c r="AC4159">
        <v>0.4</v>
      </c>
      <c r="AD4159">
        <v>1</v>
      </c>
      <c r="AE4159" t="s">
        <v>132</v>
      </c>
    </row>
    <row r="4160" spans="1:31" x14ac:dyDescent="0.3">
      <c r="A4160">
        <v>1185732</v>
      </c>
      <c r="B4160" t="s">
        <v>30</v>
      </c>
      <c r="C4160" s="1">
        <v>44304</v>
      </c>
      <c r="D4160">
        <v>2021</v>
      </c>
      <c r="E4160" t="s">
        <v>52</v>
      </c>
      <c r="F4160">
        <v>2</v>
      </c>
      <c r="G4160">
        <v>4</v>
      </c>
      <c r="H4160" t="s">
        <v>139</v>
      </c>
      <c r="I4160">
        <v>21</v>
      </c>
      <c r="J4160" t="s">
        <v>156</v>
      </c>
      <c r="K4160">
        <v>25</v>
      </c>
      <c r="L4160" t="s">
        <v>157</v>
      </c>
      <c r="M4160" t="s">
        <v>125</v>
      </c>
      <c r="N4160">
        <v>3</v>
      </c>
      <c r="O4160" t="s">
        <v>126</v>
      </c>
      <c r="P4160">
        <v>1</v>
      </c>
      <c r="Q4160" t="s">
        <v>37</v>
      </c>
      <c r="R4160">
        <v>1</v>
      </c>
      <c r="S4160" t="s">
        <v>127</v>
      </c>
      <c r="T4160">
        <v>5</v>
      </c>
      <c r="U4160" t="s">
        <v>300</v>
      </c>
      <c r="V4160" t="s">
        <v>265</v>
      </c>
      <c r="W4160">
        <v>3</v>
      </c>
      <c r="X4160" t="s">
        <v>84</v>
      </c>
      <c r="Y4160">
        <v>35</v>
      </c>
      <c r="Z4160">
        <v>575</v>
      </c>
      <c r="AA4160">
        <v>201250</v>
      </c>
      <c r="AB4160">
        <v>80500</v>
      </c>
      <c r="AC4160">
        <v>0.4</v>
      </c>
      <c r="AD4160">
        <v>1</v>
      </c>
      <c r="AE4160" t="s">
        <v>132</v>
      </c>
    </row>
    <row r="4161" spans="1:31" x14ac:dyDescent="0.3">
      <c r="A4161">
        <v>1185732</v>
      </c>
      <c r="B4161" t="s">
        <v>30</v>
      </c>
      <c r="C4161" s="1">
        <v>44335</v>
      </c>
      <c r="D4161">
        <v>2021</v>
      </c>
      <c r="E4161" t="s">
        <v>53</v>
      </c>
      <c r="F4161">
        <v>2</v>
      </c>
      <c r="G4161">
        <v>4</v>
      </c>
      <c r="H4161" t="s">
        <v>139</v>
      </c>
      <c r="I4161">
        <v>21</v>
      </c>
      <c r="J4161" t="s">
        <v>156</v>
      </c>
      <c r="K4161">
        <v>25</v>
      </c>
      <c r="L4161" t="s">
        <v>157</v>
      </c>
      <c r="M4161" t="s">
        <v>125</v>
      </c>
      <c r="N4161">
        <v>3</v>
      </c>
      <c r="O4161" t="s">
        <v>126</v>
      </c>
      <c r="P4161">
        <v>1</v>
      </c>
      <c r="Q4161" t="s">
        <v>37</v>
      </c>
      <c r="R4161">
        <v>1</v>
      </c>
      <c r="S4161" t="s">
        <v>127</v>
      </c>
      <c r="T4161">
        <v>4</v>
      </c>
      <c r="U4161" t="s">
        <v>128</v>
      </c>
      <c r="V4161" t="s">
        <v>161</v>
      </c>
      <c r="W4161">
        <v>3</v>
      </c>
      <c r="X4161" t="s">
        <v>84</v>
      </c>
      <c r="Y4161">
        <v>40</v>
      </c>
      <c r="Z4161">
        <v>620</v>
      </c>
      <c r="AA4161">
        <v>248000</v>
      </c>
      <c r="AB4161">
        <v>99200</v>
      </c>
      <c r="AC4161">
        <v>0.4</v>
      </c>
      <c r="AD4161">
        <v>1</v>
      </c>
      <c r="AE4161" t="s">
        <v>132</v>
      </c>
    </row>
    <row r="4162" spans="1:31" x14ac:dyDescent="0.3">
      <c r="A4162">
        <v>1185732</v>
      </c>
      <c r="B4162" t="s">
        <v>30</v>
      </c>
      <c r="C4162" s="1">
        <v>44365</v>
      </c>
      <c r="D4162">
        <v>2021</v>
      </c>
      <c r="E4162" t="s">
        <v>54</v>
      </c>
      <c r="F4162">
        <v>2</v>
      </c>
      <c r="G4162">
        <v>4</v>
      </c>
      <c r="H4162" t="s">
        <v>139</v>
      </c>
      <c r="I4162">
        <v>21</v>
      </c>
      <c r="J4162" t="s">
        <v>156</v>
      </c>
      <c r="K4162">
        <v>25</v>
      </c>
      <c r="L4162" t="s">
        <v>157</v>
      </c>
      <c r="M4162" t="s">
        <v>125</v>
      </c>
      <c r="N4162">
        <v>3</v>
      </c>
      <c r="O4162" t="s">
        <v>126</v>
      </c>
      <c r="P4162">
        <v>1</v>
      </c>
      <c r="Q4162" t="s">
        <v>37</v>
      </c>
      <c r="R4162">
        <v>5</v>
      </c>
      <c r="S4162" t="s">
        <v>303</v>
      </c>
      <c r="T4162">
        <v>7</v>
      </c>
      <c r="U4162" t="s">
        <v>305</v>
      </c>
      <c r="V4162" t="s">
        <v>187</v>
      </c>
      <c r="W4162">
        <v>3</v>
      </c>
      <c r="X4162" t="s">
        <v>84</v>
      </c>
      <c r="Y4162">
        <v>35</v>
      </c>
      <c r="Z4162">
        <v>600</v>
      </c>
      <c r="AA4162">
        <v>210000</v>
      </c>
      <c r="AB4162">
        <v>84000</v>
      </c>
      <c r="AC4162">
        <v>0.4</v>
      </c>
      <c r="AD4162">
        <v>1</v>
      </c>
      <c r="AE4162" t="s">
        <v>132</v>
      </c>
    </row>
    <row r="4163" spans="1:31" x14ac:dyDescent="0.3">
      <c r="A4163">
        <v>1185732</v>
      </c>
      <c r="B4163" t="s">
        <v>30</v>
      </c>
      <c r="C4163" s="1">
        <v>44394</v>
      </c>
      <c r="D4163">
        <v>2021</v>
      </c>
      <c r="E4163" t="s">
        <v>55</v>
      </c>
      <c r="F4163">
        <v>3</v>
      </c>
      <c r="G4163">
        <v>4</v>
      </c>
      <c r="H4163" t="s">
        <v>139</v>
      </c>
      <c r="I4163">
        <v>21</v>
      </c>
      <c r="J4163" t="s">
        <v>156</v>
      </c>
      <c r="K4163">
        <v>25</v>
      </c>
      <c r="L4163" t="s">
        <v>157</v>
      </c>
      <c r="M4163" t="s">
        <v>125</v>
      </c>
      <c r="N4163">
        <v>3</v>
      </c>
      <c r="O4163" t="s">
        <v>126</v>
      </c>
      <c r="P4163">
        <v>1</v>
      </c>
      <c r="Q4163" t="s">
        <v>37</v>
      </c>
      <c r="R4163">
        <v>5</v>
      </c>
      <c r="S4163" t="s">
        <v>303</v>
      </c>
      <c r="T4163">
        <v>7</v>
      </c>
      <c r="U4163" t="s">
        <v>305</v>
      </c>
      <c r="V4163" t="s">
        <v>162</v>
      </c>
      <c r="W4163">
        <v>3</v>
      </c>
      <c r="X4163" t="s">
        <v>84</v>
      </c>
      <c r="Y4163">
        <v>40</v>
      </c>
      <c r="Z4163">
        <v>750</v>
      </c>
      <c r="AA4163">
        <v>300000</v>
      </c>
      <c r="AB4163">
        <v>120000</v>
      </c>
      <c r="AC4163">
        <v>0.4</v>
      </c>
      <c r="AD4163">
        <v>1</v>
      </c>
      <c r="AE4163" t="s">
        <v>132</v>
      </c>
    </row>
    <row r="4164" spans="1:31" x14ac:dyDescent="0.3">
      <c r="A4164">
        <v>1185732</v>
      </c>
      <c r="B4164" t="s">
        <v>30</v>
      </c>
      <c r="C4164" s="1">
        <v>44458</v>
      </c>
      <c r="D4164">
        <v>2021</v>
      </c>
      <c r="E4164" t="s">
        <v>43</v>
      </c>
      <c r="F4164">
        <v>3</v>
      </c>
      <c r="G4164">
        <v>4</v>
      </c>
      <c r="H4164" t="s">
        <v>139</v>
      </c>
      <c r="I4164">
        <v>21</v>
      </c>
      <c r="J4164" t="s">
        <v>156</v>
      </c>
      <c r="K4164">
        <v>25</v>
      </c>
      <c r="L4164" t="s">
        <v>157</v>
      </c>
      <c r="M4164" t="s">
        <v>125</v>
      </c>
      <c r="N4164">
        <v>3</v>
      </c>
      <c r="O4164" t="s">
        <v>126</v>
      </c>
      <c r="P4164">
        <v>1</v>
      </c>
      <c r="Q4164" t="s">
        <v>37</v>
      </c>
      <c r="R4164">
        <v>1</v>
      </c>
      <c r="S4164" t="s">
        <v>127</v>
      </c>
      <c r="T4164">
        <v>5</v>
      </c>
      <c r="U4164" t="s">
        <v>300</v>
      </c>
      <c r="V4164" t="s">
        <v>265</v>
      </c>
      <c r="W4164">
        <v>3</v>
      </c>
      <c r="X4164" t="s">
        <v>84</v>
      </c>
      <c r="Y4164">
        <v>35</v>
      </c>
      <c r="Z4164">
        <v>600</v>
      </c>
      <c r="AA4164">
        <v>210000</v>
      </c>
      <c r="AB4164">
        <v>84000</v>
      </c>
      <c r="AC4164">
        <v>0.4</v>
      </c>
      <c r="AD4164">
        <v>1</v>
      </c>
      <c r="AE4164" t="s">
        <v>132</v>
      </c>
    </row>
    <row r="4165" spans="1:31" x14ac:dyDescent="0.3">
      <c r="A4165">
        <v>1185732</v>
      </c>
      <c r="B4165" t="s">
        <v>30</v>
      </c>
      <c r="C4165" s="1">
        <v>44487</v>
      </c>
      <c r="D4165">
        <v>2021</v>
      </c>
      <c r="E4165" t="s">
        <v>44</v>
      </c>
      <c r="F4165">
        <v>4</v>
      </c>
      <c r="G4165">
        <v>4</v>
      </c>
      <c r="H4165" t="s">
        <v>139</v>
      </c>
      <c r="I4165">
        <v>21</v>
      </c>
      <c r="J4165" t="s">
        <v>156</v>
      </c>
      <c r="K4165">
        <v>25</v>
      </c>
      <c r="L4165" t="s">
        <v>157</v>
      </c>
      <c r="M4165" t="s">
        <v>125</v>
      </c>
      <c r="N4165">
        <v>3</v>
      </c>
      <c r="O4165" t="s">
        <v>126</v>
      </c>
      <c r="P4165">
        <v>1</v>
      </c>
      <c r="Q4165" t="s">
        <v>37</v>
      </c>
      <c r="R4165">
        <v>5</v>
      </c>
      <c r="S4165" t="s">
        <v>303</v>
      </c>
      <c r="T4165">
        <v>6</v>
      </c>
      <c r="U4165" t="s">
        <v>304</v>
      </c>
      <c r="V4165" t="s">
        <v>129</v>
      </c>
      <c r="W4165">
        <v>3</v>
      </c>
      <c r="X4165" t="s">
        <v>84</v>
      </c>
      <c r="Y4165">
        <v>35</v>
      </c>
      <c r="Z4165">
        <v>525</v>
      </c>
      <c r="AA4165">
        <v>183750</v>
      </c>
      <c r="AB4165">
        <v>73500</v>
      </c>
      <c r="AC4165">
        <v>0.4</v>
      </c>
      <c r="AD4165">
        <v>1</v>
      </c>
      <c r="AE4165" t="s">
        <v>132</v>
      </c>
    </row>
    <row r="4166" spans="1:31" x14ac:dyDescent="0.3">
      <c r="A4166">
        <v>1185732</v>
      </c>
      <c r="B4166" t="s">
        <v>30</v>
      </c>
      <c r="C4166" s="1">
        <v>44518</v>
      </c>
      <c r="D4166">
        <v>2021</v>
      </c>
      <c r="E4166" t="s">
        <v>45</v>
      </c>
      <c r="F4166">
        <v>4</v>
      </c>
      <c r="G4166">
        <v>4</v>
      </c>
      <c r="H4166" t="s">
        <v>139</v>
      </c>
      <c r="I4166">
        <v>21</v>
      </c>
      <c r="J4166" t="s">
        <v>156</v>
      </c>
      <c r="K4166">
        <v>25</v>
      </c>
      <c r="L4166" t="s">
        <v>157</v>
      </c>
      <c r="M4166" t="s">
        <v>125</v>
      </c>
      <c r="N4166">
        <v>3</v>
      </c>
      <c r="O4166" t="s">
        <v>126</v>
      </c>
      <c r="P4166">
        <v>1</v>
      </c>
      <c r="Q4166" t="s">
        <v>37</v>
      </c>
      <c r="R4166">
        <v>1</v>
      </c>
      <c r="S4166" t="s">
        <v>127</v>
      </c>
      <c r="T4166">
        <v>4</v>
      </c>
      <c r="U4166" t="s">
        <v>128</v>
      </c>
      <c r="V4166" t="s">
        <v>189</v>
      </c>
      <c r="W4166">
        <v>3</v>
      </c>
      <c r="X4166" t="s">
        <v>84</v>
      </c>
      <c r="Y4166">
        <v>35</v>
      </c>
      <c r="Z4166">
        <v>500</v>
      </c>
      <c r="AA4166">
        <v>175000</v>
      </c>
      <c r="AB4166">
        <v>70000</v>
      </c>
      <c r="AC4166">
        <v>0.4</v>
      </c>
      <c r="AD4166">
        <v>1</v>
      </c>
      <c r="AE4166" t="s">
        <v>132</v>
      </c>
    </row>
    <row r="4167" spans="1:31" x14ac:dyDescent="0.3">
      <c r="A4167">
        <v>1185732</v>
      </c>
      <c r="B4167" t="s">
        <v>30</v>
      </c>
      <c r="C4167" s="1">
        <v>44547</v>
      </c>
      <c r="D4167">
        <v>2021</v>
      </c>
      <c r="E4167" t="s">
        <v>46</v>
      </c>
      <c r="F4167">
        <v>4</v>
      </c>
      <c r="G4167">
        <v>4</v>
      </c>
      <c r="H4167" t="s">
        <v>139</v>
      </c>
      <c r="I4167">
        <v>21</v>
      </c>
      <c r="J4167" t="s">
        <v>156</v>
      </c>
      <c r="K4167">
        <v>25</v>
      </c>
      <c r="L4167" t="s">
        <v>157</v>
      </c>
      <c r="M4167" t="s">
        <v>125</v>
      </c>
      <c r="N4167">
        <v>3</v>
      </c>
      <c r="O4167" t="s">
        <v>126</v>
      </c>
      <c r="P4167">
        <v>1</v>
      </c>
      <c r="Q4167" t="s">
        <v>37</v>
      </c>
      <c r="R4167">
        <v>5</v>
      </c>
      <c r="S4167" t="s">
        <v>303</v>
      </c>
      <c r="T4167">
        <v>7</v>
      </c>
      <c r="U4167" t="s">
        <v>305</v>
      </c>
      <c r="V4167" t="s">
        <v>202</v>
      </c>
      <c r="W4167">
        <v>3</v>
      </c>
      <c r="X4167" t="s">
        <v>84</v>
      </c>
      <c r="Y4167">
        <v>45</v>
      </c>
      <c r="Z4167">
        <v>650</v>
      </c>
      <c r="AA4167">
        <v>292500</v>
      </c>
      <c r="AB4167">
        <v>116999.99999999999</v>
      </c>
      <c r="AC4167">
        <v>0.4</v>
      </c>
      <c r="AD4167">
        <v>1</v>
      </c>
      <c r="AE4167" t="s">
        <v>132</v>
      </c>
    </row>
    <row r="4168" spans="1:31" x14ac:dyDescent="0.3">
      <c r="A4168">
        <v>1185732</v>
      </c>
      <c r="B4168" t="s">
        <v>30</v>
      </c>
      <c r="C4168" s="1">
        <v>44207</v>
      </c>
      <c r="D4168">
        <v>2021</v>
      </c>
      <c r="E4168" t="s">
        <v>47</v>
      </c>
      <c r="F4168">
        <v>1</v>
      </c>
      <c r="G4168">
        <v>4</v>
      </c>
      <c r="H4168" t="s">
        <v>139</v>
      </c>
      <c r="I4168">
        <v>21</v>
      </c>
      <c r="J4168" t="s">
        <v>156</v>
      </c>
      <c r="K4168">
        <v>25</v>
      </c>
      <c r="L4168" t="s">
        <v>157</v>
      </c>
      <c r="M4168" t="s">
        <v>125</v>
      </c>
      <c r="N4168">
        <v>3</v>
      </c>
      <c r="O4168" t="s">
        <v>126</v>
      </c>
      <c r="P4168">
        <v>1</v>
      </c>
      <c r="Q4168" t="s">
        <v>37</v>
      </c>
      <c r="R4168">
        <v>1</v>
      </c>
      <c r="S4168" t="s">
        <v>127</v>
      </c>
      <c r="T4168">
        <v>4</v>
      </c>
      <c r="U4168" t="s">
        <v>128</v>
      </c>
      <c r="V4168" t="s">
        <v>186</v>
      </c>
      <c r="W4168">
        <v>3</v>
      </c>
      <c r="X4168" t="s">
        <v>84</v>
      </c>
      <c r="Y4168">
        <v>25</v>
      </c>
      <c r="Z4168">
        <v>675</v>
      </c>
      <c r="AA4168">
        <v>168750</v>
      </c>
      <c r="AB4168">
        <v>67500</v>
      </c>
      <c r="AC4168">
        <v>0.4</v>
      </c>
      <c r="AD4168">
        <v>1</v>
      </c>
      <c r="AE4168" t="s">
        <v>132</v>
      </c>
    </row>
    <row r="4169" spans="1:31" x14ac:dyDescent="0.3">
      <c r="A4169">
        <v>1185732</v>
      </c>
      <c r="B4169" t="s">
        <v>30</v>
      </c>
      <c r="C4169" s="1">
        <v>44238</v>
      </c>
      <c r="D4169">
        <v>2021</v>
      </c>
      <c r="E4169" t="s">
        <v>48</v>
      </c>
      <c r="F4169">
        <v>1</v>
      </c>
      <c r="G4169">
        <v>4</v>
      </c>
      <c r="H4169" t="s">
        <v>139</v>
      </c>
      <c r="I4169">
        <v>21</v>
      </c>
      <c r="J4169" t="s">
        <v>156</v>
      </c>
      <c r="K4169">
        <v>25</v>
      </c>
      <c r="L4169" t="s">
        <v>157</v>
      </c>
      <c r="M4169" t="s">
        <v>125</v>
      </c>
      <c r="N4169">
        <v>3</v>
      </c>
      <c r="O4169" t="s">
        <v>126</v>
      </c>
      <c r="P4169">
        <v>1</v>
      </c>
      <c r="Q4169" t="s">
        <v>37</v>
      </c>
      <c r="R4169">
        <v>5</v>
      </c>
      <c r="S4169" t="s">
        <v>303</v>
      </c>
      <c r="T4169">
        <v>6</v>
      </c>
      <c r="U4169" t="s">
        <v>304</v>
      </c>
      <c r="V4169" t="s">
        <v>129</v>
      </c>
      <c r="W4169">
        <v>3</v>
      </c>
      <c r="X4169" t="s">
        <v>84</v>
      </c>
      <c r="Y4169">
        <v>25</v>
      </c>
      <c r="Z4169">
        <v>725</v>
      </c>
      <c r="AA4169">
        <v>181250</v>
      </c>
      <c r="AB4169">
        <v>72500</v>
      </c>
      <c r="AC4169">
        <v>0.4</v>
      </c>
      <c r="AD4169">
        <v>1</v>
      </c>
      <c r="AE4169" t="s">
        <v>132</v>
      </c>
    </row>
    <row r="4170" spans="1:31" x14ac:dyDescent="0.3">
      <c r="A4170">
        <v>1185732</v>
      </c>
      <c r="B4170" t="s">
        <v>30</v>
      </c>
      <c r="C4170" s="1">
        <v>44265</v>
      </c>
      <c r="D4170">
        <v>2021</v>
      </c>
      <c r="E4170" t="s">
        <v>51</v>
      </c>
      <c r="F4170">
        <v>1</v>
      </c>
      <c r="G4170">
        <v>3</v>
      </c>
      <c r="H4170" t="s">
        <v>78</v>
      </c>
      <c r="I4170">
        <v>22</v>
      </c>
      <c r="J4170" t="s">
        <v>105</v>
      </c>
      <c r="K4170">
        <v>26</v>
      </c>
      <c r="L4170" t="s">
        <v>106</v>
      </c>
      <c r="M4170" t="s">
        <v>125</v>
      </c>
      <c r="N4170">
        <v>3</v>
      </c>
      <c r="O4170" t="s">
        <v>126</v>
      </c>
      <c r="P4170">
        <v>1</v>
      </c>
      <c r="Q4170" t="s">
        <v>37</v>
      </c>
      <c r="R4170">
        <v>1</v>
      </c>
      <c r="S4170" t="s">
        <v>127</v>
      </c>
      <c r="T4170">
        <v>4</v>
      </c>
      <c r="U4170" t="s">
        <v>128</v>
      </c>
      <c r="V4170" t="s">
        <v>161</v>
      </c>
      <c r="W4170">
        <v>3</v>
      </c>
      <c r="X4170" t="s">
        <v>84</v>
      </c>
      <c r="Y4170">
        <v>30</v>
      </c>
      <c r="Z4170">
        <v>670</v>
      </c>
      <c r="AA4170">
        <v>201000</v>
      </c>
      <c r="AB4170">
        <v>80400.000000000015</v>
      </c>
      <c r="AC4170">
        <v>0.4</v>
      </c>
      <c r="AD4170">
        <v>1</v>
      </c>
      <c r="AE4170" t="s">
        <v>132</v>
      </c>
    </row>
    <row r="4171" spans="1:31" x14ac:dyDescent="0.3">
      <c r="A4171">
        <v>1185732</v>
      </c>
      <c r="B4171" t="s">
        <v>30</v>
      </c>
      <c r="C4171" s="1">
        <v>44297</v>
      </c>
      <c r="D4171">
        <v>2021</v>
      </c>
      <c r="E4171" t="s">
        <v>52</v>
      </c>
      <c r="F4171">
        <v>2</v>
      </c>
      <c r="G4171">
        <v>3</v>
      </c>
      <c r="H4171" t="s">
        <v>78</v>
      </c>
      <c r="I4171">
        <v>22</v>
      </c>
      <c r="J4171" t="s">
        <v>105</v>
      </c>
      <c r="K4171">
        <v>26</v>
      </c>
      <c r="L4171" t="s">
        <v>106</v>
      </c>
      <c r="M4171" t="s">
        <v>125</v>
      </c>
      <c r="N4171">
        <v>3</v>
      </c>
      <c r="O4171" t="s">
        <v>126</v>
      </c>
      <c r="P4171">
        <v>1</v>
      </c>
      <c r="Q4171" t="s">
        <v>37</v>
      </c>
      <c r="R4171">
        <v>5</v>
      </c>
      <c r="S4171" t="s">
        <v>303</v>
      </c>
      <c r="T4171">
        <v>8</v>
      </c>
      <c r="U4171" t="s">
        <v>306</v>
      </c>
      <c r="V4171" t="s">
        <v>189</v>
      </c>
      <c r="W4171">
        <v>3</v>
      </c>
      <c r="X4171" t="s">
        <v>84</v>
      </c>
      <c r="Y4171">
        <v>30</v>
      </c>
      <c r="Z4171">
        <v>625</v>
      </c>
      <c r="AA4171">
        <v>187500</v>
      </c>
      <c r="AB4171">
        <v>75000.000000000015</v>
      </c>
      <c r="AC4171">
        <v>0.4</v>
      </c>
      <c r="AD4171">
        <v>1</v>
      </c>
      <c r="AE4171" t="s">
        <v>132</v>
      </c>
    </row>
    <row r="4172" spans="1:31" x14ac:dyDescent="0.3">
      <c r="A4172">
        <v>1185732</v>
      </c>
      <c r="B4172" t="s">
        <v>30</v>
      </c>
      <c r="C4172" s="1">
        <v>44328</v>
      </c>
      <c r="D4172">
        <v>2021</v>
      </c>
      <c r="E4172" t="s">
        <v>53</v>
      </c>
      <c r="F4172">
        <v>2</v>
      </c>
      <c r="G4172">
        <v>3</v>
      </c>
      <c r="H4172" t="s">
        <v>78</v>
      </c>
      <c r="I4172">
        <v>22</v>
      </c>
      <c r="J4172" t="s">
        <v>105</v>
      </c>
      <c r="K4172">
        <v>26</v>
      </c>
      <c r="L4172" t="s">
        <v>106</v>
      </c>
      <c r="M4172" t="s">
        <v>125</v>
      </c>
      <c r="N4172">
        <v>3</v>
      </c>
      <c r="O4172" t="s">
        <v>126</v>
      </c>
      <c r="P4172">
        <v>1</v>
      </c>
      <c r="Q4172" t="s">
        <v>37</v>
      </c>
      <c r="R4172">
        <v>1</v>
      </c>
      <c r="S4172" t="s">
        <v>127</v>
      </c>
      <c r="T4172">
        <v>4</v>
      </c>
      <c r="U4172" t="s">
        <v>128</v>
      </c>
      <c r="V4172" t="s">
        <v>204</v>
      </c>
      <c r="W4172">
        <v>3</v>
      </c>
      <c r="X4172" t="s">
        <v>84</v>
      </c>
      <c r="Y4172">
        <v>35</v>
      </c>
      <c r="Z4172">
        <v>670</v>
      </c>
      <c r="AA4172">
        <v>234500</v>
      </c>
      <c r="AB4172">
        <v>93800</v>
      </c>
      <c r="AC4172">
        <v>0.4</v>
      </c>
      <c r="AD4172">
        <v>1</v>
      </c>
      <c r="AE4172" t="s">
        <v>132</v>
      </c>
    </row>
    <row r="4173" spans="1:31" x14ac:dyDescent="0.3">
      <c r="A4173">
        <v>1185732</v>
      </c>
      <c r="B4173" t="s">
        <v>30</v>
      </c>
      <c r="C4173" s="1">
        <v>44358</v>
      </c>
      <c r="D4173">
        <v>2021</v>
      </c>
      <c r="E4173" t="s">
        <v>54</v>
      </c>
      <c r="F4173">
        <v>2</v>
      </c>
      <c r="G4173">
        <v>3</v>
      </c>
      <c r="H4173" t="s">
        <v>78</v>
      </c>
      <c r="I4173">
        <v>22</v>
      </c>
      <c r="J4173" t="s">
        <v>105</v>
      </c>
      <c r="K4173">
        <v>26</v>
      </c>
      <c r="L4173" t="s">
        <v>106</v>
      </c>
      <c r="M4173" t="s">
        <v>125</v>
      </c>
      <c r="N4173">
        <v>3</v>
      </c>
      <c r="O4173" t="s">
        <v>126</v>
      </c>
      <c r="P4173">
        <v>1</v>
      </c>
      <c r="Q4173" t="s">
        <v>37</v>
      </c>
      <c r="R4173">
        <v>1</v>
      </c>
      <c r="S4173" t="s">
        <v>127</v>
      </c>
      <c r="T4173">
        <v>4</v>
      </c>
      <c r="U4173" t="s">
        <v>128</v>
      </c>
      <c r="V4173" t="s">
        <v>161</v>
      </c>
      <c r="W4173">
        <v>3</v>
      </c>
      <c r="X4173" t="s">
        <v>84</v>
      </c>
      <c r="Y4173">
        <v>30</v>
      </c>
      <c r="Z4173">
        <v>650</v>
      </c>
      <c r="AA4173">
        <v>195000</v>
      </c>
      <c r="AB4173">
        <v>78000.000000000015</v>
      </c>
      <c r="AC4173">
        <v>0.4</v>
      </c>
      <c r="AD4173">
        <v>1</v>
      </c>
      <c r="AE4173" t="s">
        <v>132</v>
      </c>
    </row>
    <row r="4174" spans="1:31" x14ac:dyDescent="0.3">
      <c r="A4174">
        <v>1185732</v>
      </c>
      <c r="B4174" t="s">
        <v>30</v>
      </c>
      <c r="C4174" s="1">
        <v>44387</v>
      </c>
      <c r="D4174">
        <v>2021</v>
      </c>
      <c r="E4174" t="s">
        <v>55</v>
      </c>
      <c r="F4174">
        <v>3</v>
      </c>
      <c r="G4174">
        <v>3</v>
      </c>
      <c r="H4174" t="s">
        <v>78</v>
      </c>
      <c r="I4174">
        <v>22</v>
      </c>
      <c r="J4174" t="s">
        <v>105</v>
      </c>
      <c r="K4174">
        <v>26</v>
      </c>
      <c r="L4174" t="s">
        <v>106</v>
      </c>
      <c r="M4174" t="s">
        <v>125</v>
      </c>
      <c r="N4174">
        <v>3</v>
      </c>
      <c r="O4174" t="s">
        <v>126</v>
      </c>
      <c r="P4174">
        <v>1</v>
      </c>
      <c r="Q4174" t="s">
        <v>37</v>
      </c>
      <c r="R4174">
        <v>5</v>
      </c>
      <c r="S4174" t="s">
        <v>303</v>
      </c>
      <c r="T4174">
        <v>7</v>
      </c>
      <c r="U4174" t="s">
        <v>305</v>
      </c>
      <c r="V4174" t="s">
        <v>187</v>
      </c>
      <c r="W4174">
        <v>3</v>
      </c>
      <c r="X4174" t="s">
        <v>84</v>
      </c>
      <c r="Y4174">
        <v>35</v>
      </c>
      <c r="Z4174">
        <v>800</v>
      </c>
      <c r="AA4174">
        <v>280000</v>
      </c>
      <c r="AB4174">
        <v>112000</v>
      </c>
      <c r="AC4174">
        <v>0.4</v>
      </c>
      <c r="AD4174">
        <v>1</v>
      </c>
      <c r="AE4174" t="s">
        <v>132</v>
      </c>
    </row>
    <row r="4175" spans="1:31" x14ac:dyDescent="0.3">
      <c r="A4175">
        <v>1185732</v>
      </c>
      <c r="B4175" t="s">
        <v>30</v>
      </c>
      <c r="C4175" s="1">
        <v>44419</v>
      </c>
      <c r="D4175">
        <v>2021</v>
      </c>
      <c r="E4175" t="s">
        <v>31</v>
      </c>
      <c r="F4175">
        <v>3</v>
      </c>
      <c r="G4175">
        <v>3</v>
      </c>
      <c r="H4175" t="s">
        <v>78</v>
      </c>
      <c r="I4175">
        <v>22</v>
      </c>
      <c r="J4175" t="s">
        <v>105</v>
      </c>
      <c r="K4175">
        <v>26</v>
      </c>
      <c r="L4175" t="s">
        <v>106</v>
      </c>
      <c r="M4175" t="s">
        <v>125</v>
      </c>
      <c r="N4175">
        <v>3</v>
      </c>
      <c r="O4175" t="s">
        <v>126</v>
      </c>
      <c r="P4175">
        <v>1</v>
      </c>
      <c r="Q4175" t="s">
        <v>37</v>
      </c>
      <c r="R4175">
        <v>5</v>
      </c>
      <c r="S4175" t="s">
        <v>303</v>
      </c>
      <c r="T4175">
        <v>7</v>
      </c>
      <c r="U4175" t="s">
        <v>305</v>
      </c>
      <c r="V4175" t="s">
        <v>162</v>
      </c>
      <c r="W4175">
        <v>3</v>
      </c>
      <c r="X4175" t="s">
        <v>84</v>
      </c>
      <c r="Y4175">
        <v>35</v>
      </c>
      <c r="Z4175">
        <v>750</v>
      </c>
      <c r="AA4175">
        <v>262500</v>
      </c>
      <c r="AB4175">
        <v>105000</v>
      </c>
      <c r="AC4175">
        <v>0.4</v>
      </c>
      <c r="AD4175">
        <v>1</v>
      </c>
      <c r="AE4175" t="s">
        <v>132</v>
      </c>
    </row>
    <row r="4176" spans="1:31" x14ac:dyDescent="0.3">
      <c r="A4176">
        <v>1185732</v>
      </c>
      <c r="B4176" t="s">
        <v>30</v>
      </c>
      <c r="C4176" s="1">
        <v>44451</v>
      </c>
      <c r="D4176">
        <v>2021</v>
      </c>
      <c r="E4176" t="s">
        <v>43</v>
      </c>
      <c r="F4176">
        <v>3</v>
      </c>
      <c r="G4176">
        <v>3</v>
      </c>
      <c r="H4176" t="s">
        <v>78</v>
      </c>
      <c r="I4176">
        <v>22</v>
      </c>
      <c r="J4176" t="s">
        <v>105</v>
      </c>
      <c r="K4176">
        <v>26</v>
      </c>
      <c r="L4176" t="s">
        <v>106</v>
      </c>
      <c r="M4176" t="s">
        <v>125</v>
      </c>
      <c r="N4176">
        <v>3</v>
      </c>
      <c r="O4176" t="s">
        <v>126</v>
      </c>
      <c r="P4176">
        <v>1</v>
      </c>
      <c r="Q4176" t="s">
        <v>37</v>
      </c>
      <c r="R4176">
        <v>1</v>
      </c>
      <c r="S4176" t="s">
        <v>127</v>
      </c>
      <c r="T4176">
        <v>5</v>
      </c>
      <c r="U4176" t="s">
        <v>300</v>
      </c>
      <c r="V4176" t="s">
        <v>265</v>
      </c>
      <c r="W4176">
        <v>3</v>
      </c>
      <c r="X4176" t="s">
        <v>84</v>
      </c>
      <c r="Y4176">
        <v>30</v>
      </c>
      <c r="Z4176">
        <v>650</v>
      </c>
      <c r="AA4176">
        <v>195000</v>
      </c>
      <c r="AB4176">
        <v>78000.000000000015</v>
      </c>
      <c r="AC4176">
        <v>0.4</v>
      </c>
      <c r="AD4176">
        <v>1</v>
      </c>
      <c r="AE4176" t="s">
        <v>132</v>
      </c>
    </row>
    <row r="4177" spans="1:31" x14ac:dyDescent="0.3">
      <c r="A4177">
        <v>1185732</v>
      </c>
      <c r="B4177" t="s">
        <v>30</v>
      </c>
      <c r="C4177" s="1">
        <v>44480</v>
      </c>
      <c r="D4177">
        <v>2021</v>
      </c>
      <c r="E4177" t="s">
        <v>44</v>
      </c>
      <c r="F4177">
        <v>4</v>
      </c>
      <c r="G4177">
        <v>3</v>
      </c>
      <c r="H4177" t="s">
        <v>78</v>
      </c>
      <c r="I4177">
        <v>22</v>
      </c>
      <c r="J4177" t="s">
        <v>105</v>
      </c>
      <c r="K4177">
        <v>26</v>
      </c>
      <c r="L4177" t="s">
        <v>106</v>
      </c>
      <c r="M4177" t="s">
        <v>125</v>
      </c>
      <c r="N4177">
        <v>3</v>
      </c>
      <c r="O4177" t="s">
        <v>126</v>
      </c>
      <c r="P4177">
        <v>1</v>
      </c>
      <c r="Q4177" t="s">
        <v>37</v>
      </c>
      <c r="R4177">
        <v>5</v>
      </c>
      <c r="S4177" t="s">
        <v>303</v>
      </c>
      <c r="T4177">
        <v>6</v>
      </c>
      <c r="U4177" t="s">
        <v>304</v>
      </c>
      <c r="V4177" t="s">
        <v>129</v>
      </c>
      <c r="W4177">
        <v>3</v>
      </c>
      <c r="X4177" t="s">
        <v>84</v>
      </c>
      <c r="Y4177">
        <v>30</v>
      </c>
      <c r="Z4177">
        <v>575</v>
      </c>
      <c r="AA4177">
        <v>172500</v>
      </c>
      <c r="AB4177">
        <v>69000</v>
      </c>
      <c r="AC4177">
        <v>0.4</v>
      </c>
      <c r="AD4177">
        <v>1</v>
      </c>
      <c r="AE4177" t="s">
        <v>132</v>
      </c>
    </row>
    <row r="4178" spans="1:31" x14ac:dyDescent="0.3">
      <c r="A4178">
        <v>1185732</v>
      </c>
      <c r="B4178" t="s">
        <v>30</v>
      </c>
      <c r="C4178" s="1">
        <v>44511</v>
      </c>
      <c r="D4178">
        <v>2021</v>
      </c>
      <c r="E4178" t="s">
        <v>45</v>
      </c>
      <c r="F4178">
        <v>4</v>
      </c>
      <c r="G4178">
        <v>3</v>
      </c>
      <c r="H4178" t="s">
        <v>78</v>
      </c>
      <c r="I4178">
        <v>22</v>
      </c>
      <c r="J4178" t="s">
        <v>105</v>
      </c>
      <c r="K4178">
        <v>26</v>
      </c>
      <c r="L4178" t="s">
        <v>106</v>
      </c>
      <c r="M4178" t="s">
        <v>125</v>
      </c>
      <c r="N4178">
        <v>3</v>
      </c>
      <c r="O4178" t="s">
        <v>126</v>
      </c>
      <c r="P4178">
        <v>1</v>
      </c>
      <c r="Q4178" t="s">
        <v>37</v>
      </c>
      <c r="R4178">
        <v>1</v>
      </c>
      <c r="S4178" t="s">
        <v>127</v>
      </c>
      <c r="T4178">
        <v>4</v>
      </c>
      <c r="U4178" t="s">
        <v>128</v>
      </c>
      <c r="V4178" t="s">
        <v>189</v>
      </c>
      <c r="W4178">
        <v>3</v>
      </c>
      <c r="X4178" t="s">
        <v>84</v>
      </c>
      <c r="Y4178">
        <v>30</v>
      </c>
      <c r="Z4178">
        <v>550</v>
      </c>
      <c r="AA4178">
        <v>165000</v>
      </c>
      <c r="AB4178">
        <v>66000.000000000015</v>
      </c>
      <c r="AC4178">
        <v>0.4</v>
      </c>
      <c r="AD4178">
        <v>1</v>
      </c>
      <c r="AE4178" t="s">
        <v>132</v>
      </c>
    </row>
    <row r="4179" spans="1:31" x14ac:dyDescent="0.3">
      <c r="A4179">
        <v>1185732</v>
      </c>
      <c r="B4179" t="s">
        <v>30</v>
      </c>
      <c r="C4179" s="1">
        <v>44540</v>
      </c>
      <c r="D4179">
        <v>2021</v>
      </c>
      <c r="E4179" t="s">
        <v>46</v>
      </c>
      <c r="F4179">
        <v>4</v>
      </c>
      <c r="G4179">
        <v>3</v>
      </c>
      <c r="H4179" t="s">
        <v>78</v>
      </c>
      <c r="I4179">
        <v>22</v>
      </c>
      <c r="J4179" t="s">
        <v>105</v>
      </c>
      <c r="K4179">
        <v>26</v>
      </c>
      <c r="L4179" t="s">
        <v>106</v>
      </c>
      <c r="M4179" t="s">
        <v>125</v>
      </c>
      <c r="N4179">
        <v>3</v>
      </c>
      <c r="O4179" t="s">
        <v>126</v>
      </c>
      <c r="P4179">
        <v>1</v>
      </c>
      <c r="Q4179" t="s">
        <v>37</v>
      </c>
      <c r="R4179">
        <v>5</v>
      </c>
      <c r="S4179" t="s">
        <v>303</v>
      </c>
      <c r="T4179">
        <v>7</v>
      </c>
      <c r="U4179" t="s">
        <v>305</v>
      </c>
      <c r="V4179" t="s">
        <v>202</v>
      </c>
      <c r="W4179">
        <v>3</v>
      </c>
      <c r="X4179" t="s">
        <v>84</v>
      </c>
      <c r="Y4179">
        <v>40</v>
      </c>
      <c r="Z4179">
        <v>700</v>
      </c>
      <c r="AA4179">
        <v>280000</v>
      </c>
      <c r="AB4179">
        <v>112000</v>
      </c>
      <c r="AC4179">
        <v>0.4</v>
      </c>
      <c r="AD4179">
        <v>1</v>
      </c>
      <c r="AE4179" t="s">
        <v>132</v>
      </c>
    </row>
    <row r="4180" spans="1:31" x14ac:dyDescent="0.3">
      <c r="A4180">
        <v>1128299</v>
      </c>
      <c r="B4180" t="s">
        <v>77</v>
      </c>
      <c r="C4180" s="1">
        <v>44220</v>
      </c>
      <c r="D4180">
        <v>2021</v>
      </c>
      <c r="E4180" t="s">
        <v>47</v>
      </c>
      <c r="F4180">
        <v>1</v>
      </c>
      <c r="G4180">
        <v>3</v>
      </c>
      <c r="H4180" t="s">
        <v>78</v>
      </c>
      <c r="I4180">
        <v>22</v>
      </c>
      <c r="J4180" t="s">
        <v>105</v>
      </c>
      <c r="K4180">
        <v>26</v>
      </c>
      <c r="L4180" t="s">
        <v>106</v>
      </c>
      <c r="M4180" t="s">
        <v>125</v>
      </c>
      <c r="N4180">
        <v>3</v>
      </c>
      <c r="O4180" t="s">
        <v>126</v>
      </c>
      <c r="P4180">
        <v>1</v>
      </c>
      <c r="Q4180" t="s">
        <v>37</v>
      </c>
      <c r="R4180">
        <v>1</v>
      </c>
      <c r="S4180" t="s">
        <v>127</v>
      </c>
      <c r="T4180">
        <v>4</v>
      </c>
      <c r="U4180" t="s">
        <v>128</v>
      </c>
      <c r="V4180" t="s">
        <v>186</v>
      </c>
      <c r="W4180">
        <v>3</v>
      </c>
      <c r="X4180" t="s">
        <v>84</v>
      </c>
      <c r="Y4180">
        <v>30</v>
      </c>
      <c r="Z4180">
        <v>350</v>
      </c>
      <c r="AA4180">
        <v>105000</v>
      </c>
      <c r="AB4180">
        <v>36750</v>
      </c>
      <c r="AC4180">
        <v>0.35</v>
      </c>
      <c r="AD4180">
        <v>1</v>
      </c>
      <c r="AE4180" t="s">
        <v>132</v>
      </c>
    </row>
    <row r="4181" spans="1:31" x14ac:dyDescent="0.3">
      <c r="A4181">
        <v>1128299</v>
      </c>
      <c r="B4181" t="s">
        <v>77</v>
      </c>
      <c r="C4181" s="1">
        <v>44251</v>
      </c>
      <c r="D4181">
        <v>2021</v>
      </c>
      <c r="E4181" t="s">
        <v>48</v>
      </c>
      <c r="F4181">
        <v>1</v>
      </c>
      <c r="G4181">
        <v>3</v>
      </c>
      <c r="H4181" t="s">
        <v>78</v>
      </c>
      <c r="I4181">
        <v>22</v>
      </c>
      <c r="J4181" t="s">
        <v>105</v>
      </c>
      <c r="K4181">
        <v>26</v>
      </c>
      <c r="L4181" t="s">
        <v>106</v>
      </c>
      <c r="M4181" t="s">
        <v>125</v>
      </c>
      <c r="N4181">
        <v>3</v>
      </c>
      <c r="O4181" t="s">
        <v>126</v>
      </c>
      <c r="P4181">
        <v>1</v>
      </c>
      <c r="Q4181" t="s">
        <v>37</v>
      </c>
      <c r="R4181">
        <v>5</v>
      </c>
      <c r="S4181" t="s">
        <v>303</v>
      </c>
      <c r="T4181">
        <v>6</v>
      </c>
      <c r="U4181" t="s">
        <v>304</v>
      </c>
      <c r="V4181" t="s">
        <v>129</v>
      </c>
      <c r="W4181">
        <v>3</v>
      </c>
      <c r="X4181" t="s">
        <v>84</v>
      </c>
      <c r="Y4181">
        <v>30</v>
      </c>
      <c r="Z4181">
        <v>450</v>
      </c>
      <c r="AA4181">
        <v>135000</v>
      </c>
      <c r="AB4181">
        <v>47250.000000000007</v>
      </c>
      <c r="AC4181">
        <v>0.35</v>
      </c>
      <c r="AD4181">
        <v>1</v>
      </c>
      <c r="AE4181" t="s">
        <v>132</v>
      </c>
    </row>
    <row r="4182" spans="1:31" x14ac:dyDescent="0.3">
      <c r="A4182">
        <v>1128299</v>
      </c>
      <c r="B4182" t="s">
        <v>77</v>
      </c>
      <c r="C4182" s="1">
        <v>44278</v>
      </c>
      <c r="D4182">
        <v>2021</v>
      </c>
      <c r="E4182" t="s">
        <v>51</v>
      </c>
      <c r="F4182">
        <v>1</v>
      </c>
      <c r="G4182">
        <v>3</v>
      </c>
      <c r="H4182" t="s">
        <v>78</v>
      </c>
      <c r="I4182">
        <v>23</v>
      </c>
      <c r="J4182" t="s">
        <v>107</v>
      </c>
      <c r="K4182">
        <v>17</v>
      </c>
      <c r="L4182" t="s">
        <v>108</v>
      </c>
      <c r="M4182" t="s">
        <v>125</v>
      </c>
      <c r="N4182">
        <v>3</v>
      </c>
      <c r="O4182" t="s">
        <v>126</v>
      </c>
      <c r="P4182">
        <v>1</v>
      </c>
      <c r="Q4182" t="s">
        <v>37</v>
      </c>
      <c r="R4182">
        <v>1</v>
      </c>
      <c r="S4182" t="s">
        <v>127</v>
      </c>
      <c r="T4182">
        <v>4</v>
      </c>
      <c r="U4182" t="s">
        <v>128</v>
      </c>
      <c r="V4182" t="s">
        <v>161</v>
      </c>
      <c r="W4182">
        <v>3</v>
      </c>
      <c r="X4182" t="s">
        <v>84</v>
      </c>
      <c r="Y4182">
        <v>40</v>
      </c>
      <c r="Z4182">
        <v>475</v>
      </c>
      <c r="AA4182">
        <v>190000</v>
      </c>
      <c r="AB4182">
        <v>66500</v>
      </c>
      <c r="AC4182">
        <v>0.35</v>
      </c>
      <c r="AD4182">
        <v>1</v>
      </c>
      <c r="AE4182" t="s">
        <v>132</v>
      </c>
    </row>
    <row r="4183" spans="1:31" x14ac:dyDescent="0.3">
      <c r="A4183">
        <v>1128299</v>
      </c>
      <c r="B4183" t="s">
        <v>77</v>
      </c>
      <c r="C4183" s="1">
        <v>44310</v>
      </c>
      <c r="D4183">
        <v>2021</v>
      </c>
      <c r="E4183" t="s">
        <v>52</v>
      </c>
      <c r="F4183">
        <v>2</v>
      </c>
      <c r="G4183">
        <v>3</v>
      </c>
      <c r="H4183" t="s">
        <v>78</v>
      </c>
      <c r="I4183">
        <v>23</v>
      </c>
      <c r="J4183" t="s">
        <v>107</v>
      </c>
      <c r="K4183">
        <v>17</v>
      </c>
      <c r="L4183" t="s">
        <v>108</v>
      </c>
      <c r="M4183" t="s">
        <v>125</v>
      </c>
      <c r="N4183">
        <v>3</v>
      </c>
      <c r="O4183" t="s">
        <v>126</v>
      </c>
      <c r="P4183">
        <v>1</v>
      </c>
      <c r="Q4183" t="s">
        <v>37</v>
      </c>
      <c r="R4183">
        <v>5</v>
      </c>
      <c r="S4183" t="s">
        <v>303</v>
      </c>
      <c r="T4183">
        <v>8</v>
      </c>
      <c r="U4183" t="s">
        <v>306</v>
      </c>
      <c r="V4183" t="s">
        <v>189</v>
      </c>
      <c r="W4183">
        <v>3</v>
      </c>
      <c r="X4183" t="s">
        <v>84</v>
      </c>
      <c r="Y4183">
        <v>55</v>
      </c>
      <c r="Z4183">
        <v>475</v>
      </c>
      <c r="AA4183">
        <v>261250</v>
      </c>
      <c r="AB4183">
        <v>91437.5</v>
      </c>
      <c r="AC4183">
        <v>0.35</v>
      </c>
      <c r="AD4183">
        <v>1</v>
      </c>
      <c r="AE4183" t="s">
        <v>132</v>
      </c>
    </row>
    <row r="4184" spans="1:31" x14ac:dyDescent="0.3">
      <c r="A4184">
        <v>1128299</v>
      </c>
      <c r="B4184" t="s">
        <v>77</v>
      </c>
      <c r="C4184" s="1">
        <v>44341</v>
      </c>
      <c r="D4184">
        <v>2021</v>
      </c>
      <c r="E4184" t="s">
        <v>53</v>
      </c>
      <c r="F4184">
        <v>2</v>
      </c>
      <c r="G4184">
        <v>3</v>
      </c>
      <c r="H4184" t="s">
        <v>78</v>
      </c>
      <c r="I4184">
        <v>23</v>
      </c>
      <c r="J4184" t="s">
        <v>107</v>
      </c>
      <c r="K4184">
        <v>17</v>
      </c>
      <c r="L4184" t="s">
        <v>108</v>
      </c>
      <c r="M4184" t="s">
        <v>125</v>
      </c>
      <c r="N4184">
        <v>3</v>
      </c>
      <c r="O4184" t="s">
        <v>126</v>
      </c>
      <c r="P4184">
        <v>1</v>
      </c>
      <c r="Q4184" t="s">
        <v>37</v>
      </c>
      <c r="R4184">
        <v>1</v>
      </c>
      <c r="S4184" t="s">
        <v>127</v>
      </c>
      <c r="T4184">
        <v>4</v>
      </c>
      <c r="U4184" t="s">
        <v>128</v>
      </c>
      <c r="V4184" t="s">
        <v>204</v>
      </c>
      <c r="W4184">
        <v>3</v>
      </c>
      <c r="X4184" t="s">
        <v>84</v>
      </c>
      <c r="Y4184">
        <v>50</v>
      </c>
      <c r="Z4184">
        <v>500</v>
      </c>
      <c r="AA4184">
        <v>250000</v>
      </c>
      <c r="AB4184">
        <v>87500</v>
      </c>
      <c r="AC4184">
        <v>0.35</v>
      </c>
      <c r="AD4184">
        <v>1</v>
      </c>
      <c r="AE4184" t="s">
        <v>132</v>
      </c>
    </row>
    <row r="4185" spans="1:31" x14ac:dyDescent="0.3">
      <c r="A4185">
        <v>1128299</v>
      </c>
      <c r="B4185" t="s">
        <v>77</v>
      </c>
      <c r="C4185" s="1">
        <v>44371</v>
      </c>
      <c r="D4185">
        <v>2021</v>
      </c>
      <c r="E4185" t="s">
        <v>54</v>
      </c>
      <c r="F4185">
        <v>2</v>
      </c>
      <c r="G4185">
        <v>3</v>
      </c>
      <c r="H4185" t="s">
        <v>78</v>
      </c>
      <c r="I4185">
        <v>23</v>
      </c>
      <c r="J4185" t="s">
        <v>107</v>
      </c>
      <c r="K4185">
        <v>17</v>
      </c>
      <c r="L4185" t="s">
        <v>108</v>
      </c>
      <c r="M4185" t="s">
        <v>125</v>
      </c>
      <c r="N4185">
        <v>3</v>
      </c>
      <c r="O4185" t="s">
        <v>126</v>
      </c>
      <c r="P4185">
        <v>1</v>
      </c>
      <c r="Q4185" t="s">
        <v>37</v>
      </c>
      <c r="R4185">
        <v>1</v>
      </c>
      <c r="S4185" t="s">
        <v>127</v>
      </c>
      <c r="T4185">
        <v>4</v>
      </c>
      <c r="U4185" t="s">
        <v>128</v>
      </c>
      <c r="V4185" t="s">
        <v>161</v>
      </c>
      <c r="W4185">
        <v>3</v>
      </c>
      <c r="X4185" t="s">
        <v>84</v>
      </c>
      <c r="Y4185">
        <v>55</v>
      </c>
      <c r="Z4185">
        <v>775</v>
      </c>
      <c r="AA4185">
        <v>426250</v>
      </c>
      <c r="AB4185">
        <v>149187.49999999997</v>
      </c>
      <c r="AC4185">
        <v>0.35</v>
      </c>
      <c r="AD4185">
        <v>1</v>
      </c>
      <c r="AE4185" t="s">
        <v>132</v>
      </c>
    </row>
    <row r="4186" spans="1:31" x14ac:dyDescent="0.3">
      <c r="A4186">
        <v>1128299</v>
      </c>
      <c r="B4186" t="s">
        <v>77</v>
      </c>
      <c r="C4186" s="1">
        <v>44432</v>
      </c>
      <c r="D4186">
        <v>2021</v>
      </c>
      <c r="E4186" t="s">
        <v>31</v>
      </c>
      <c r="F4186">
        <v>3</v>
      </c>
      <c r="G4186">
        <v>3</v>
      </c>
      <c r="H4186" t="s">
        <v>78</v>
      </c>
      <c r="I4186">
        <v>23</v>
      </c>
      <c r="J4186" t="s">
        <v>107</v>
      </c>
      <c r="K4186">
        <v>17</v>
      </c>
      <c r="L4186" t="s">
        <v>108</v>
      </c>
      <c r="M4186" t="s">
        <v>125</v>
      </c>
      <c r="N4186">
        <v>3</v>
      </c>
      <c r="O4186" t="s">
        <v>126</v>
      </c>
      <c r="P4186">
        <v>1</v>
      </c>
      <c r="Q4186" t="s">
        <v>37</v>
      </c>
      <c r="R4186">
        <v>5</v>
      </c>
      <c r="S4186" t="s">
        <v>303</v>
      </c>
      <c r="T4186">
        <v>7</v>
      </c>
      <c r="U4186" t="s">
        <v>305</v>
      </c>
      <c r="V4186" t="s">
        <v>187</v>
      </c>
      <c r="W4186">
        <v>3</v>
      </c>
      <c r="X4186" t="s">
        <v>84</v>
      </c>
      <c r="Y4186">
        <v>90</v>
      </c>
      <c r="Z4186">
        <v>800</v>
      </c>
      <c r="AA4186">
        <v>720000</v>
      </c>
      <c r="AB4186">
        <v>251999.99999999997</v>
      </c>
      <c r="AC4186">
        <v>0.35</v>
      </c>
      <c r="AD4186">
        <v>1</v>
      </c>
      <c r="AE4186" t="s">
        <v>132</v>
      </c>
    </row>
    <row r="4187" spans="1:31" x14ac:dyDescent="0.3">
      <c r="A4187">
        <v>1128299</v>
      </c>
      <c r="B4187" t="s">
        <v>77</v>
      </c>
      <c r="C4187" s="1">
        <v>44464</v>
      </c>
      <c r="D4187">
        <v>2021</v>
      </c>
      <c r="E4187" t="s">
        <v>43</v>
      </c>
      <c r="F4187">
        <v>3</v>
      </c>
      <c r="G4187">
        <v>3</v>
      </c>
      <c r="H4187" t="s">
        <v>78</v>
      </c>
      <c r="I4187">
        <v>23</v>
      </c>
      <c r="J4187" t="s">
        <v>107</v>
      </c>
      <c r="K4187">
        <v>17</v>
      </c>
      <c r="L4187" t="s">
        <v>108</v>
      </c>
      <c r="M4187" t="s">
        <v>125</v>
      </c>
      <c r="N4187">
        <v>3</v>
      </c>
      <c r="O4187" t="s">
        <v>126</v>
      </c>
      <c r="P4187">
        <v>1</v>
      </c>
      <c r="Q4187" t="s">
        <v>37</v>
      </c>
      <c r="R4187">
        <v>5</v>
      </c>
      <c r="S4187" t="s">
        <v>303</v>
      </c>
      <c r="T4187">
        <v>7</v>
      </c>
      <c r="U4187" t="s">
        <v>305</v>
      </c>
      <c r="V4187" t="s">
        <v>162</v>
      </c>
      <c r="W4187">
        <v>3</v>
      </c>
      <c r="X4187" t="s">
        <v>84</v>
      </c>
      <c r="Y4187">
        <v>50</v>
      </c>
      <c r="Z4187">
        <v>450</v>
      </c>
      <c r="AA4187">
        <v>225000</v>
      </c>
      <c r="AB4187">
        <v>78750.000000000015</v>
      </c>
      <c r="AC4187">
        <v>0.35</v>
      </c>
      <c r="AD4187">
        <v>1</v>
      </c>
      <c r="AE4187" t="s">
        <v>132</v>
      </c>
    </row>
    <row r="4188" spans="1:31" x14ac:dyDescent="0.3">
      <c r="A4188">
        <v>1128299</v>
      </c>
      <c r="B4188" t="s">
        <v>77</v>
      </c>
      <c r="C4188" s="1">
        <v>44524</v>
      </c>
      <c r="D4188">
        <v>2021</v>
      </c>
      <c r="E4188" t="s">
        <v>45</v>
      </c>
      <c r="F4188">
        <v>4</v>
      </c>
      <c r="G4188">
        <v>3</v>
      </c>
      <c r="H4188" t="s">
        <v>78</v>
      </c>
      <c r="I4188">
        <v>23</v>
      </c>
      <c r="J4188" t="s">
        <v>107</v>
      </c>
      <c r="K4188">
        <v>17</v>
      </c>
      <c r="L4188" t="s">
        <v>108</v>
      </c>
      <c r="M4188" t="s">
        <v>125</v>
      </c>
      <c r="N4188">
        <v>3</v>
      </c>
      <c r="O4188" t="s">
        <v>126</v>
      </c>
      <c r="P4188">
        <v>1</v>
      </c>
      <c r="Q4188" t="s">
        <v>37</v>
      </c>
      <c r="R4188">
        <v>1</v>
      </c>
      <c r="S4188" t="s">
        <v>127</v>
      </c>
      <c r="T4188">
        <v>5</v>
      </c>
      <c r="U4188" t="s">
        <v>300</v>
      </c>
      <c r="V4188" t="s">
        <v>265</v>
      </c>
      <c r="W4188">
        <v>3</v>
      </c>
      <c r="X4188" t="s">
        <v>84</v>
      </c>
      <c r="Y4188">
        <v>45</v>
      </c>
      <c r="Z4188">
        <v>575</v>
      </c>
      <c r="AA4188">
        <v>258750</v>
      </c>
      <c r="AB4188">
        <v>90562.5</v>
      </c>
      <c r="AC4188">
        <v>0.35</v>
      </c>
      <c r="AD4188">
        <v>1</v>
      </c>
      <c r="AE4188" t="s">
        <v>132</v>
      </c>
    </row>
    <row r="4189" spans="1:31" x14ac:dyDescent="0.3">
      <c r="A4189">
        <v>1128299</v>
      </c>
      <c r="B4189" t="s">
        <v>77</v>
      </c>
      <c r="C4189" s="1">
        <v>44244</v>
      </c>
      <c r="D4189">
        <v>2021</v>
      </c>
      <c r="E4189" t="s">
        <v>48</v>
      </c>
      <c r="F4189">
        <v>1</v>
      </c>
      <c r="G4189">
        <v>3</v>
      </c>
      <c r="H4189" t="s">
        <v>78</v>
      </c>
      <c r="I4189">
        <v>23</v>
      </c>
      <c r="J4189" t="s">
        <v>107</v>
      </c>
      <c r="K4189">
        <v>17</v>
      </c>
      <c r="L4189" t="s">
        <v>108</v>
      </c>
      <c r="M4189" t="s">
        <v>125</v>
      </c>
      <c r="N4189">
        <v>3</v>
      </c>
      <c r="O4189" t="s">
        <v>126</v>
      </c>
      <c r="P4189">
        <v>1</v>
      </c>
      <c r="Q4189" t="s">
        <v>37</v>
      </c>
      <c r="R4189">
        <v>5</v>
      </c>
      <c r="S4189" t="s">
        <v>303</v>
      </c>
      <c r="T4189">
        <v>6</v>
      </c>
      <c r="U4189" t="s">
        <v>304</v>
      </c>
      <c r="V4189" t="s">
        <v>129</v>
      </c>
      <c r="W4189">
        <v>3</v>
      </c>
      <c r="X4189" t="s">
        <v>84</v>
      </c>
      <c r="Y4189">
        <v>35</v>
      </c>
      <c r="Z4189">
        <v>500</v>
      </c>
      <c r="AA4189">
        <v>175000</v>
      </c>
      <c r="AB4189">
        <v>70000</v>
      </c>
      <c r="AC4189">
        <v>0.39999999999999997</v>
      </c>
      <c r="AD4189">
        <v>1</v>
      </c>
      <c r="AE4189" t="s">
        <v>132</v>
      </c>
    </row>
    <row r="4190" spans="1:31" x14ac:dyDescent="0.3">
      <c r="A4190">
        <v>1128299</v>
      </c>
      <c r="B4190" t="s">
        <v>77</v>
      </c>
      <c r="C4190" s="1">
        <v>44303</v>
      </c>
      <c r="D4190">
        <v>2021</v>
      </c>
      <c r="E4190" t="s">
        <v>52</v>
      </c>
      <c r="F4190">
        <v>2</v>
      </c>
      <c r="G4190">
        <v>2</v>
      </c>
      <c r="H4190" t="s">
        <v>74</v>
      </c>
      <c r="I4190">
        <v>24</v>
      </c>
      <c r="J4190" t="s">
        <v>109</v>
      </c>
      <c r="K4190">
        <v>27</v>
      </c>
      <c r="L4190" t="s">
        <v>110</v>
      </c>
      <c r="M4190" t="s">
        <v>125</v>
      </c>
      <c r="N4190">
        <v>3</v>
      </c>
      <c r="O4190" t="s">
        <v>126</v>
      </c>
      <c r="P4190">
        <v>1</v>
      </c>
      <c r="Q4190" t="s">
        <v>37</v>
      </c>
      <c r="R4190">
        <v>1</v>
      </c>
      <c r="S4190" t="s">
        <v>127</v>
      </c>
      <c r="T4190">
        <v>4</v>
      </c>
      <c r="U4190" t="s">
        <v>128</v>
      </c>
      <c r="V4190" t="s">
        <v>189</v>
      </c>
      <c r="W4190">
        <v>3</v>
      </c>
      <c r="X4190" t="s">
        <v>84</v>
      </c>
      <c r="Y4190">
        <v>50</v>
      </c>
      <c r="Z4190">
        <v>525</v>
      </c>
      <c r="AA4190">
        <v>262500</v>
      </c>
      <c r="AB4190">
        <v>104999.99999999999</v>
      </c>
      <c r="AC4190">
        <v>0.39999999999999997</v>
      </c>
      <c r="AD4190">
        <v>1</v>
      </c>
      <c r="AE4190" t="s">
        <v>132</v>
      </c>
    </row>
    <row r="4191" spans="1:31" x14ac:dyDescent="0.3">
      <c r="A4191">
        <v>1128299</v>
      </c>
      <c r="B4191" t="s">
        <v>77</v>
      </c>
      <c r="C4191" s="1">
        <v>44334</v>
      </c>
      <c r="D4191">
        <v>2021</v>
      </c>
      <c r="E4191" t="s">
        <v>53</v>
      </c>
      <c r="F4191">
        <v>2</v>
      </c>
      <c r="G4191">
        <v>2</v>
      </c>
      <c r="H4191" t="s">
        <v>74</v>
      </c>
      <c r="I4191">
        <v>24</v>
      </c>
      <c r="J4191" t="s">
        <v>109</v>
      </c>
      <c r="K4191">
        <v>27</v>
      </c>
      <c r="L4191" t="s">
        <v>110</v>
      </c>
      <c r="M4191" t="s">
        <v>125</v>
      </c>
      <c r="N4191">
        <v>3</v>
      </c>
      <c r="O4191" t="s">
        <v>126</v>
      </c>
      <c r="P4191">
        <v>1</v>
      </c>
      <c r="Q4191" t="s">
        <v>37</v>
      </c>
      <c r="R4191">
        <v>5</v>
      </c>
      <c r="S4191" t="s">
        <v>303</v>
      </c>
      <c r="T4191">
        <v>7</v>
      </c>
      <c r="U4191" t="s">
        <v>305</v>
      </c>
      <c r="V4191" t="s">
        <v>202</v>
      </c>
      <c r="W4191">
        <v>3</v>
      </c>
      <c r="X4191" t="s">
        <v>84</v>
      </c>
      <c r="Y4191">
        <v>45</v>
      </c>
      <c r="Z4191">
        <v>550</v>
      </c>
      <c r="AA4191">
        <v>247500</v>
      </c>
      <c r="AB4191">
        <v>98999.999999999985</v>
      </c>
      <c r="AC4191">
        <v>0.39999999999999997</v>
      </c>
      <c r="AD4191">
        <v>1</v>
      </c>
      <c r="AE4191" t="s">
        <v>132</v>
      </c>
    </row>
    <row r="4192" spans="1:31" x14ac:dyDescent="0.3">
      <c r="A4192">
        <v>1128299</v>
      </c>
      <c r="B4192" t="s">
        <v>77</v>
      </c>
      <c r="C4192" s="1">
        <v>44364</v>
      </c>
      <c r="D4192">
        <v>2021</v>
      </c>
      <c r="E4192" t="s">
        <v>54</v>
      </c>
      <c r="F4192">
        <v>2</v>
      </c>
      <c r="G4192">
        <v>2</v>
      </c>
      <c r="H4192" t="s">
        <v>74</v>
      </c>
      <c r="I4192">
        <v>24</v>
      </c>
      <c r="J4192" t="s">
        <v>109</v>
      </c>
      <c r="K4192">
        <v>27</v>
      </c>
      <c r="L4192" t="s">
        <v>110</v>
      </c>
      <c r="M4192" t="s">
        <v>125</v>
      </c>
      <c r="N4192">
        <v>3</v>
      </c>
      <c r="O4192" t="s">
        <v>126</v>
      </c>
      <c r="P4192">
        <v>1</v>
      </c>
      <c r="Q4192" t="s">
        <v>37</v>
      </c>
      <c r="R4192">
        <v>1</v>
      </c>
      <c r="S4192" t="s">
        <v>127</v>
      </c>
      <c r="T4192">
        <v>4</v>
      </c>
      <c r="U4192" t="s">
        <v>128</v>
      </c>
      <c r="V4192" t="s">
        <v>186</v>
      </c>
      <c r="W4192">
        <v>3</v>
      </c>
      <c r="X4192" t="s">
        <v>84</v>
      </c>
      <c r="Y4192">
        <v>60</v>
      </c>
      <c r="Z4192">
        <v>825</v>
      </c>
      <c r="AA4192">
        <v>495000</v>
      </c>
      <c r="AB4192">
        <v>197999.99999999997</v>
      </c>
      <c r="AC4192">
        <v>0.39999999999999997</v>
      </c>
      <c r="AD4192">
        <v>3</v>
      </c>
      <c r="AE4192" t="s">
        <v>42</v>
      </c>
    </row>
    <row r="4193" spans="1:31" x14ac:dyDescent="0.3">
      <c r="A4193">
        <v>1128299</v>
      </c>
      <c r="B4193" t="s">
        <v>77</v>
      </c>
      <c r="C4193" s="1">
        <v>44393</v>
      </c>
      <c r="D4193">
        <v>2021</v>
      </c>
      <c r="E4193" t="s">
        <v>55</v>
      </c>
      <c r="F4193">
        <v>3</v>
      </c>
      <c r="G4193">
        <v>2</v>
      </c>
      <c r="H4193" t="s">
        <v>74</v>
      </c>
      <c r="I4193">
        <v>24</v>
      </c>
      <c r="J4193" t="s">
        <v>109</v>
      </c>
      <c r="K4193">
        <v>27</v>
      </c>
      <c r="L4193" t="s">
        <v>110</v>
      </c>
      <c r="M4193" t="s">
        <v>125</v>
      </c>
      <c r="N4193">
        <v>3</v>
      </c>
      <c r="O4193" t="s">
        <v>126</v>
      </c>
      <c r="P4193">
        <v>1</v>
      </c>
      <c r="Q4193" t="s">
        <v>37</v>
      </c>
      <c r="R4193">
        <v>5</v>
      </c>
      <c r="S4193" t="s">
        <v>303</v>
      </c>
      <c r="T4193">
        <v>6</v>
      </c>
      <c r="U4193" t="s">
        <v>304</v>
      </c>
      <c r="V4193" t="s">
        <v>129</v>
      </c>
      <c r="W4193">
        <v>3</v>
      </c>
      <c r="X4193" t="s">
        <v>84</v>
      </c>
      <c r="Y4193">
        <v>90</v>
      </c>
      <c r="Z4193">
        <v>900</v>
      </c>
      <c r="AA4193">
        <v>810000</v>
      </c>
      <c r="AB4193">
        <v>324000</v>
      </c>
      <c r="AC4193">
        <v>0.39999999999999997</v>
      </c>
      <c r="AD4193">
        <v>3</v>
      </c>
      <c r="AE4193" t="s">
        <v>42</v>
      </c>
    </row>
    <row r="4194" spans="1:31" x14ac:dyDescent="0.3">
      <c r="A4194">
        <v>1128299</v>
      </c>
      <c r="B4194" t="s">
        <v>77</v>
      </c>
      <c r="C4194" s="1">
        <v>44457</v>
      </c>
      <c r="D4194">
        <v>2021</v>
      </c>
      <c r="E4194" t="s">
        <v>43</v>
      </c>
      <c r="F4194">
        <v>3</v>
      </c>
      <c r="G4194">
        <v>2</v>
      </c>
      <c r="H4194" t="s">
        <v>74</v>
      </c>
      <c r="I4194">
        <v>24</v>
      </c>
      <c r="J4194" t="s">
        <v>109</v>
      </c>
      <c r="K4194">
        <v>27</v>
      </c>
      <c r="L4194" t="s">
        <v>110</v>
      </c>
      <c r="M4194" t="s">
        <v>125</v>
      </c>
      <c r="N4194">
        <v>3</v>
      </c>
      <c r="O4194" t="s">
        <v>126</v>
      </c>
      <c r="P4194">
        <v>1</v>
      </c>
      <c r="Q4194" t="s">
        <v>37</v>
      </c>
      <c r="R4194">
        <v>1</v>
      </c>
      <c r="S4194" t="s">
        <v>127</v>
      </c>
      <c r="T4194">
        <v>4</v>
      </c>
      <c r="U4194" t="s">
        <v>128</v>
      </c>
      <c r="V4194" t="s">
        <v>161</v>
      </c>
      <c r="W4194">
        <v>3</v>
      </c>
      <c r="X4194" t="s">
        <v>84</v>
      </c>
      <c r="Y4194">
        <v>45</v>
      </c>
      <c r="Z4194">
        <v>500</v>
      </c>
      <c r="AA4194">
        <v>225000</v>
      </c>
      <c r="AB4194">
        <v>90000.000000000015</v>
      </c>
      <c r="AC4194">
        <v>0.39999999999999997</v>
      </c>
      <c r="AD4194">
        <v>3</v>
      </c>
      <c r="AE4194" t="s">
        <v>42</v>
      </c>
    </row>
    <row r="4195" spans="1:31" x14ac:dyDescent="0.3">
      <c r="A4195">
        <v>1128299</v>
      </c>
      <c r="B4195" t="s">
        <v>77</v>
      </c>
      <c r="C4195" s="1">
        <v>44486</v>
      </c>
      <c r="D4195">
        <v>2021</v>
      </c>
      <c r="E4195" t="s">
        <v>44</v>
      </c>
      <c r="F4195">
        <v>4</v>
      </c>
      <c r="G4195">
        <v>2</v>
      </c>
      <c r="H4195" t="s">
        <v>74</v>
      </c>
      <c r="I4195">
        <v>24</v>
      </c>
      <c r="J4195" t="s">
        <v>109</v>
      </c>
      <c r="K4195">
        <v>27</v>
      </c>
      <c r="L4195" t="s">
        <v>110</v>
      </c>
      <c r="M4195" t="s">
        <v>125</v>
      </c>
      <c r="N4195">
        <v>3</v>
      </c>
      <c r="O4195" t="s">
        <v>126</v>
      </c>
      <c r="P4195">
        <v>1</v>
      </c>
      <c r="Q4195" t="s">
        <v>37</v>
      </c>
      <c r="R4195">
        <v>5</v>
      </c>
      <c r="S4195" t="s">
        <v>303</v>
      </c>
      <c r="T4195">
        <v>8</v>
      </c>
      <c r="U4195" t="s">
        <v>306</v>
      </c>
      <c r="V4195" t="s">
        <v>189</v>
      </c>
      <c r="W4195">
        <v>3</v>
      </c>
      <c r="X4195" t="s">
        <v>84</v>
      </c>
      <c r="Y4195">
        <v>35</v>
      </c>
      <c r="Z4195">
        <v>400</v>
      </c>
      <c r="AA4195">
        <v>140000</v>
      </c>
      <c r="AB4195">
        <v>55999.999999999993</v>
      </c>
      <c r="AC4195">
        <v>0.39999999999999997</v>
      </c>
      <c r="AD4195">
        <v>3</v>
      </c>
      <c r="AE4195" t="s">
        <v>42</v>
      </c>
    </row>
    <row r="4196" spans="1:31" x14ac:dyDescent="0.3">
      <c r="A4196">
        <v>1128299</v>
      </c>
      <c r="B4196" t="s">
        <v>77</v>
      </c>
      <c r="C4196" s="1">
        <v>44546</v>
      </c>
      <c r="D4196">
        <v>2021</v>
      </c>
      <c r="E4196" t="s">
        <v>46</v>
      </c>
      <c r="F4196">
        <v>4</v>
      </c>
      <c r="G4196">
        <v>2</v>
      </c>
      <c r="H4196" t="s">
        <v>74</v>
      </c>
      <c r="I4196">
        <v>24</v>
      </c>
      <c r="J4196" t="s">
        <v>109</v>
      </c>
      <c r="K4196">
        <v>27</v>
      </c>
      <c r="L4196" t="s">
        <v>110</v>
      </c>
      <c r="M4196" t="s">
        <v>125</v>
      </c>
      <c r="N4196">
        <v>3</v>
      </c>
      <c r="O4196" t="s">
        <v>126</v>
      </c>
      <c r="P4196">
        <v>1</v>
      </c>
      <c r="Q4196" t="s">
        <v>37</v>
      </c>
      <c r="R4196">
        <v>1</v>
      </c>
      <c r="S4196" t="s">
        <v>127</v>
      </c>
      <c r="T4196">
        <v>4</v>
      </c>
      <c r="U4196" t="s">
        <v>128</v>
      </c>
      <c r="V4196" t="s">
        <v>204</v>
      </c>
      <c r="W4196">
        <v>3</v>
      </c>
      <c r="X4196" t="s">
        <v>84</v>
      </c>
      <c r="Y4196">
        <v>70</v>
      </c>
      <c r="Z4196">
        <v>800</v>
      </c>
      <c r="AA4196">
        <v>560000</v>
      </c>
      <c r="AB4196">
        <v>224000.00000000003</v>
      </c>
      <c r="AC4196">
        <v>0.39999999999999997</v>
      </c>
      <c r="AD4196">
        <v>3</v>
      </c>
      <c r="AE4196" t="s">
        <v>42</v>
      </c>
    </row>
    <row r="4197" spans="1:31" x14ac:dyDescent="0.3">
      <c r="A4197">
        <v>1197831</v>
      </c>
      <c r="B4197" t="s">
        <v>73</v>
      </c>
      <c r="C4197" s="1">
        <v>44261</v>
      </c>
      <c r="D4197">
        <v>2021</v>
      </c>
      <c r="E4197" t="s">
        <v>51</v>
      </c>
      <c r="F4197">
        <v>1</v>
      </c>
      <c r="G4197">
        <v>3</v>
      </c>
      <c r="H4197" t="s">
        <v>78</v>
      </c>
      <c r="I4197">
        <v>25</v>
      </c>
      <c r="J4197" t="s">
        <v>111</v>
      </c>
      <c r="K4197">
        <v>28</v>
      </c>
      <c r="L4197" t="s">
        <v>112</v>
      </c>
      <c r="M4197" t="s">
        <v>125</v>
      </c>
      <c r="N4197">
        <v>3</v>
      </c>
      <c r="O4197" t="s">
        <v>126</v>
      </c>
      <c r="P4197">
        <v>1</v>
      </c>
      <c r="Q4197" t="s">
        <v>37</v>
      </c>
      <c r="R4197">
        <v>1</v>
      </c>
      <c r="S4197" t="s">
        <v>127</v>
      </c>
      <c r="T4197">
        <v>4</v>
      </c>
      <c r="U4197" t="s">
        <v>128</v>
      </c>
      <c r="V4197" t="s">
        <v>161</v>
      </c>
      <c r="W4197">
        <v>3</v>
      </c>
      <c r="X4197" t="s">
        <v>84</v>
      </c>
      <c r="Y4197">
        <v>30</v>
      </c>
      <c r="Z4197">
        <v>625</v>
      </c>
      <c r="AA4197">
        <v>187500</v>
      </c>
      <c r="AB4197">
        <v>65625</v>
      </c>
      <c r="AC4197">
        <v>0.35</v>
      </c>
      <c r="AD4197">
        <v>3</v>
      </c>
      <c r="AE4197" t="s">
        <v>42</v>
      </c>
    </row>
    <row r="4198" spans="1:31" x14ac:dyDescent="0.3">
      <c r="A4198">
        <v>1197831</v>
      </c>
      <c r="B4198" t="s">
        <v>73</v>
      </c>
      <c r="C4198" s="1">
        <v>44291</v>
      </c>
      <c r="D4198">
        <v>2021</v>
      </c>
      <c r="E4198" t="s">
        <v>52</v>
      </c>
      <c r="F4198">
        <v>2</v>
      </c>
      <c r="G4198">
        <v>3</v>
      </c>
      <c r="H4198" t="s">
        <v>78</v>
      </c>
      <c r="I4198">
        <v>25</v>
      </c>
      <c r="J4198" t="s">
        <v>111</v>
      </c>
      <c r="K4198">
        <v>28</v>
      </c>
      <c r="L4198" t="s">
        <v>112</v>
      </c>
      <c r="M4198" t="s">
        <v>125</v>
      </c>
      <c r="N4198">
        <v>3</v>
      </c>
      <c r="O4198" t="s">
        <v>126</v>
      </c>
      <c r="P4198">
        <v>1</v>
      </c>
      <c r="Q4198" t="s">
        <v>37</v>
      </c>
      <c r="R4198">
        <v>5</v>
      </c>
      <c r="S4198" t="s">
        <v>303</v>
      </c>
      <c r="T4198">
        <v>7</v>
      </c>
      <c r="U4198" t="s">
        <v>305</v>
      </c>
      <c r="V4198" t="s">
        <v>187</v>
      </c>
      <c r="W4198">
        <v>3</v>
      </c>
      <c r="X4198" t="s">
        <v>84</v>
      </c>
      <c r="Y4198">
        <v>20</v>
      </c>
      <c r="Z4198">
        <v>650</v>
      </c>
      <c r="AA4198">
        <v>130000</v>
      </c>
      <c r="AB4198">
        <v>45500</v>
      </c>
      <c r="AC4198">
        <v>0.35</v>
      </c>
      <c r="AD4198">
        <v>3</v>
      </c>
      <c r="AE4198" t="s">
        <v>42</v>
      </c>
    </row>
    <row r="4199" spans="1:31" x14ac:dyDescent="0.3">
      <c r="A4199">
        <v>1197831</v>
      </c>
      <c r="B4199" t="s">
        <v>73</v>
      </c>
      <c r="C4199" s="1">
        <v>44321</v>
      </c>
      <c r="D4199">
        <v>2021</v>
      </c>
      <c r="E4199" t="s">
        <v>53</v>
      </c>
      <c r="F4199">
        <v>2</v>
      </c>
      <c r="G4199">
        <v>3</v>
      </c>
      <c r="H4199" t="s">
        <v>78</v>
      </c>
      <c r="I4199">
        <v>25</v>
      </c>
      <c r="J4199" t="s">
        <v>111</v>
      </c>
      <c r="K4199">
        <v>28</v>
      </c>
      <c r="L4199" t="s">
        <v>112</v>
      </c>
      <c r="M4199" t="s">
        <v>125</v>
      </c>
      <c r="N4199">
        <v>3</v>
      </c>
      <c r="O4199" t="s">
        <v>126</v>
      </c>
      <c r="P4199">
        <v>1</v>
      </c>
      <c r="Q4199" t="s">
        <v>37</v>
      </c>
      <c r="R4199">
        <v>5</v>
      </c>
      <c r="S4199" t="s">
        <v>303</v>
      </c>
      <c r="T4199">
        <v>7</v>
      </c>
      <c r="U4199" t="s">
        <v>305</v>
      </c>
      <c r="V4199" t="s">
        <v>162</v>
      </c>
      <c r="W4199">
        <v>3</v>
      </c>
      <c r="X4199" t="s">
        <v>84</v>
      </c>
      <c r="Y4199">
        <v>20</v>
      </c>
      <c r="Z4199">
        <v>700</v>
      </c>
      <c r="AA4199">
        <v>140000</v>
      </c>
      <c r="AB4199">
        <v>49000</v>
      </c>
      <c r="AC4199">
        <v>0.35</v>
      </c>
      <c r="AD4199">
        <v>3</v>
      </c>
      <c r="AE4199" t="s">
        <v>42</v>
      </c>
    </row>
    <row r="4200" spans="1:31" x14ac:dyDescent="0.3">
      <c r="A4200">
        <v>1197831</v>
      </c>
      <c r="B4200" t="s">
        <v>73</v>
      </c>
      <c r="C4200" s="1">
        <v>44351</v>
      </c>
      <c r="D4200">
        <v>2021</v>
      </c>
      <c r="E4200" t="s">
        <v>54</v>
      </c>
      <c r="F4200">
        <v>2</v>
      </c>
      <c r="G4200">
        <v>3</v>
      </c>
      <c r="H4200" t="s">
        <v>78</v>
      </c>
      <c r="I4200">
        <v>25</v>
      </c>
      <c r="J4200" t="s">
        <v>111</v>
      </c>
      <c r="K4200">
        <v>28</v>
      </c>
      <c r="L4200" t="s">
        <v>112</v>
      </c>
      <c r="M4200" t="s">
        <v>125</v>
      </c>
      <c r="N4200">
        <v>3</v>
      </c>
      <c r="O4200" t="s">
        <v>126</v>
      </c>
      <c r="P4200">
        <v>1</v>
      </c>
      <c r="Q4200" t="s">
        <v>37</v>
      </c>
      <c r="R4200">
        <v>1</v>
      </c>
      <c r="S4200" t="s">
        <v>127</v>
      </c>
      <c r="T4200">
        <v>5</v>
      </c>
      <c r="U4200" t="s">
        <v>300</v>
      </c>
      <c r="V4200" t="s">
        <v>265</v>
      </c>
      <c r="W4200">
        <v>3</v>
      </c>
      <c r="X4200" t="s">
        <v>84</v>
      </c>
      <c r="Y4200">
        <v>45</v>
      </c>
      <c r="Z4200">
        <v>750</v>
      </c>
      <c r="AA4200">
        <v>337500</v>
      </c>
      <c r="AB4200">
        <v>118124.99999999999</v>
      </c>
      <c r="AC4200">
        <v>0.35</v>
      </c>
      <c r="AD4200">
        <v>3</v>
      </c>
      <c r="AE4200" t="s">
        <v>42</v>
      </c>
    </row>
    <row r="4201" spans="1:31" x14ac:dyDescent="0.3">
      <c r="A4201">
        <v>1197831</v>
      </c>
      <c r="B4201" t="s">
        <v>73</v>
      </c>
      <c r="C4201" s="1">
        <v>44383</v>
      </c>
      <c r="D4201">
        <v>2021</v>
      </c>
      <c r="E4201" t="s">
        <v>55</v>
      </c>
      <c r="F4201">
        <v>3</v>
      </c>
      <c r="G4201">
        <v>3</v>
      </c>
      <c r="H4201" t="s">
        <v>78</v>
      </c>
      <c r="I4201">
        <v>25</v>
      </c>
      <c r="J4201" t="s">
        <v>111</v>
      </c>
      <c r="K4201">
        <v>28</v>
      </c>
      <c r="L4201" t="s">
        <v>112</v>
      </c>
      <c r="M4201" t="s">
        <v>125</v>
      </c>
      <c r="N4201">
        <v>3</v>
      </c>
      <c r="O4201" t="s">
        <v>126</v>
      </c>
      <c r="P4201">
        <v>1</v>
      </c>
      <c r="Q4201" t="s">
        <v>37</v>
      </c>
      <c r="R4201">
        <v>5</v>
      </c>
      <c r="S4201" t="s">
        <v>303</v>
      </c>
      <c r="T4201">
        <v>6</v>
      </c>
      <c r="U4201" t="s">
        <v>304</v>
      </c>
      <c r="V4201" t="s">
        <v>129</v>
      </c>
      <c r="W4201">
        <v>3</v>
      </c>
      <c r="X4201" t="s">
        <v>84</v>
      </c>
      <c r="Y4201">
        <v>50</v>
      </c>
      <c r="Z4201">
        <v>775</v>
      </c>
      <c r="AA4201">
        <v>387500</v>
      </c>
      <c r="AB4201">
        <v>155000</v>
      </c>
      <c r="AC4201">
        <v>0.39999999999999997</v>
      </c>
      <c r="AD4201">
        <v>3</v>
      </c>
      <c r="AE4201" t="s">
        <v>42</v>
      </c>
    </row>
    <row r="4202" spans="1:31" x14ac:dyDescent="0.3">
      <c r="A4202">
        <v>1197831</v>
      </c>
      <c r="B4202" t="s">
        <v>73</v>
      </c>
      <c r="C4202" s="1">
        <v>44416</v>
      </c>
      <c r="D4202">
        <v>2021</v>
      </c>
      <c r="E4202" t="s">
        <v>31</v>
      </c>
      <c r="F4202">
        <v>3</v>
      </c>
      <c r="G4202">
        <v>3</v>
      </c>
      <c r="H4202" t="s">
        <v>78</v>
      </c>
      <c r="I4202">
        <v>25</v>
      </c>
      <c r="J4202" t="s">
        <v>111</v>
      </c>
      <c r="K4202">
        <v>28</v>
      </c>
      <c r="L4202" t="s">
        <v>112</v>
      </c>
      <c r="M4202" t="s">
        <v>125</v>
      </c>
      <c r="N4202">
        <v>3</v>
      </c>
      <c r="O4202" t="s">
        <v>126</v>
      </c>
      <c r="P4202">
        <v>1</v>
      </c>
      <c r="Q4202" t="s">
        <v>37</v>
      </c>
      <c r="R4202">
        <v>1</v>
      </c>
      <c r="S4202" t="s">
        <v>127</v>
      </c>
      <c r="T4202">
        <v>4</v>
      </c>
      <c r="U4202" t="s">
        <v>128</v>
      </c>
      <c r="V4202" t="s">
        <v>189</v>
      </c>
      <c r="W4202">
        <v>3</v>
      </c>
      <c r="X4202" t="s">
        <v>84</v>
      </c>
      <c r="Y4202">
        <v>50</v>
      </c>
      <c r="Z4202">
        <v>750</v>
      </c>
      <c r="AA4202">
        <v>375000</v>
      </c>
      <c r="AB4202">
        <v>150000</v>
      </c>
      <c r="AC4202">
        <v>0.39999999999999997</v>
      </c>
      <c r="AD4202">
        <v>3</v>
      </c>
      <c r="AE4202" t="s">
        <v>42</v>
      </c>
    </row>
    <row r="4203" spans="1:31" x14ac:dyDescent="0.3">
      <c r="A4203">
        <v>1197831</v>
      </c>
      <c r="B4203" t="s">
        <v>73</v>
      </c>
      <c r="C4203" s="1">
        <v>44444</v>
      </c>
      <c r="D4203">
        <v>2021</v>
      </c>
      <c r="E4203" t="s">
        <v>43</v>
      </c>
      <c r="F4203">
        <v>3</v>
      </c>
      <c r="G4203">
        <v>3</v>
      </c>
      <c r="H4203" t="s">
        <v>78</v>
      </c>
      <c r="I4203">
        <v>25</v>
      </c>
      <c r="J4203" t="s">
        <v>111</v>
      </c>
      <c r="K4203">
        <v>28</v>
      </c>
      <c r="L4203" t="s">
        <v>112</v>
      </c>
      <c r="M4203" t="s">
        <v>125</v>
      </c>
      <c r="N4203">
        <v>3</v>
      </c>
      <c r="O4203" t="s">
        <v>126</v>
      </c>
      <c r="P4203">
        <v>1</v>
      </c>
      <c r="Q4203" t="s">
        <v>37</v>
      </c>
      <c r="R4203">
        <v>5</v>
      </c>
      <c r="S4203" t="s">
        <v>303</v>
      </c>
      <c r="T4203">
        <v>7</v>
      </c>
      <c r="U4203" t="s">
        <v>305</v>
      </c>
      <c r="V4203" t="s">
        <v>202</v>
      </c>
      <c r="W4203">
        <v>3</v>
      </c>
      <c r="X4203" t="s">
        <v>84</v>
      </c>
      <c r="Y4203">
        <v>55</v>
      </c>
      <c r="Z4203">
        <v>675</v>
      </c>
      <c r="AA4203">
        <v>371250</v>
      </c>
      <c r="AB4203">
        <v>148500</v>
      </c>
      <c r="AC4203">
        <v>0.39999999999999997</v>
      </c>
      <c r="AD4203">
        <v>3</v>
      </c>
      <c r="AE4203" t="s">
        <v>42</v>
      </c>
    </row>
    <row r="4204" spans="1:31" x14ac:dyDescent="0.3">
      <c r="A4204">
        <v>1197831</v>
      </c>
      <c r="B4204" t="s">
        <v>73</v>
      </c>
      <c r="C4204" s="1">
        <v>44473</v>
      </c>
      <c r="D4204">
        <v>2021</v>
      </c>
      <c r="E4204" t="s">
        <v>44</v>
      </c>
      <c r="F4204">
        <v>4</v>
      </c>
      <c r="G4204">
        <v>3</v>
      </c>
      <c r="H4204" t="s">
        <v>78</v>
      </c>
      <c r="I4204">
        <v>25</v>
      </c>
      <c r="J4204" t="s">
        <v>111</v>
      </c>
      <c r="K4204">
        <v>28</v>
      </c>
      <c r="L4204" t="s">
        <v>112</v>
      </c>
      <c r="M4204" t="s">
        <v>125</v>
      </c>
      <c r="N4204">
        <v>3</v>
      </c>
      <c r="O4204" t="s">
        <v>126</v>
      </c>
      <c r="P4204">
        <v>1</v>
      </c>
      <c r="Q4204" t="s">
        <v>37</v>
      </c>
      <c r="R4204">
        <v>1</v>
      </c>
      <c r="S4204" t="s">
        <v>127</v>
      </c>
      <c r="T4204">
        <v>4</v>
      </c>
      <c r="U4204" t="s">
        <v>128</v>
      </c>
      <c r="V4204" t="s">
        <v>186</v>
      </c>
      <c r="W4204">
        <v>3</v>
      </c>
      <c r="X4204" t="s">
        <v>84</v>
      </c>
      <c r="Y4204">
        <v>40</v>
      </c>
      <c r="Z4204">
        <v>575</v>
      </c>
      <c r="AA4204">
        <v>230000</v>
      </c>
      <c r="AB4204">
        <v>91999.999999999985</v>
      </c>
      <c r="AC4204">
        <v>0.39999999999999997</v>
      </c>
      <c r="AD4204">
        <v>3</v>
      </c>
      <c r="AE4204" t="s">
        <v>42</v>
      </c>
    </row>
    <row r="4205" spans="1:31" x14ac:dyDescent="0.3">
      <c r="A4205">
        <v>1197831</v>
      </c>
      <c r="B4205" t="s">
        <v>73</v>
      </c>
      <c r="C4205" s="1">
        <v>44505</v>
      </c>
      <c r="D4205">
        <v>2021</v>
      </c>
      <c r="E4205" t="s">
        <v>45</v>
      </c>
      <c r="F4205">
        <v>4</v>
      </c>
      <c r="G4205">
        <v>3</v>
      </c>
      <c r="H4205" t="s">
        <v>78</v>
      </c>
      <c r="I4205">
        <v>25</v>
      </c>
      <c r="J4205" t="s">
        <v>111</v>
      </c>
      <c r="K4205">
        <v>28</v>
      </c>
      <c r="L4205" t="s">
        <v>112</v>
      </c>
      <c r="M4205" t="s">
        <v>125</v>
      </c>
      <c r="N4205">
        <v>3</v>
      </c>
      <c r="O4205" t="s">
        <v>126</v>
      </c>
      <c r="P4205">
        <v>1</v>
      </c>
      <c r="Q4205" t="s">
        <v>37</v>
      </c>
      <c r="R4205">
        <v>5</v>
      </c>
      <c r="S4205" t="s">
        <v>303</v>
      </c>
      <c r="T4205">
        <v>6</v>
      </c>
      <c r="U4205" t="s">
        <v>304</v>
      </c>
      <c r="V4205" t="s">
        <v>129</v>
      </c>
      <c r="W4205">
        <v>3</v>
      </c>
      <c r="X4205" t="s">
        <v>84</v>
      </c>
      <c r="Y4205">
        <v>35</v>
      </c>
      <c r="Z4205">
        <v>675</v>
      </c>
      <c r="AA4205">
        <v>236250</v>
      </c>
      <c r="AB4205">
        <v>94499.999999999985</v>
      </c>
      <c r="AC4205">
        <v>0.39999999999999997</v>
      </c>
      <c r="AD4205">
        <v>3</v>
      </c>
      <c r="AE4205" t="s">
        <v>42</v>
      </c>
    </row>
    <row r="4206" spans="1:31" x14ac:dyDescent="0.3">
      <c r="A4206">
        <v>1197831</v>
      </c>
      <c r="B4206" t="s">
        <v>73</v>
      </c>
      <c r="C4206" s="1">
        <v>44534</v>
      </c>
      <c r="D4206">
        <v>2021</v>
      </c>
      <c r="E4206" t="s">
        <v>46</v>
      </c>
      <c r="F4206">
        <v>4</v>
      </c>
      <c r="G4206">
        <v>3</v>
      </c>
      <c r="H4206" t="s">
        <v>78</v>
      </c>
      <c r="I4206">
        <v>25</v>
      </c>
      <c r="J4206" t="s">
        <v>111</v>
      </c>
      <c r="K4206">
        <v>28</v>
      </c>
      <c r="L4206" t="s">
        <v>112</v>
      </c>
      <c r="M4206" t="s">
        <v>125</v>
      </c>
      <c r="N4206">
        <v>3</v>
      </c>
      <c r="O4206" t="s">
        <v>126</v>
      </c>
      <c r="P4206">
        <v>1</v>
      </c>
      <c r="Q4206" t="s">
        <v>37</v>
      </c>
      <c r="R4206">
        <v>1</v>
      </c>
      <c r="S4206" t="s">
        <v>127</v>
      </c>
      <c r="T4206">
        <v>4</v>
      </c>
      <c r="U4206" t="s">
        <v>128</v>
      </c>
      <c r="V4206" t="s">
        <v>161</v>
      </c>
      <c r="W4206">
        <v>3</v>
      </c>
      <c r="X4206" t="s">
        <v>84</v>
      </c>
      <c r="Y4206">
        <v>55</v>
      </c>
      <c r="Z4206">
        <v>775</v>
      </c>
      <c r="AA4206">
        <v>426250</v>
      </c>
      <c r="AB4206">
        <v>170499.99999999997</v>
      </c>
      <c r="AC4206">
        <v>0.39999999999999997</v>
      </c>
      <c r="AD4206">
        <v>3</v>
      </c>
      <c r="AE4206" t="s">
        <v>42</v>
      </c>
    </row>
    <row r="4207" spans="1:31" x14ac:dyDescent="0.3">
      <c r="A4207">
        <v>1128299</v>
      </c>
      <c r="B4207" t="s">
        <v>77</v>
      </c>
      <c r="C4207" s="1">
        <v>44250</v>
      </c>
      <c r="D4207">
        <v>2021</v>
      </c>
      <c r="E4207" t="s">
        <v>48</v>
      </c>
      <c r="F4207">
        <v>1</v>
      </c>
      <c r="G4207">
        <v>3</v>
      </c>
      <c r="H4207" t="s">
        <v>78</v>
      </c>
      <c r="I4207">
        <v>25</v>
      </c>
      <c r="J4207" t="s">
        <v>111</v>
      </c>
      <c r="K4207">
        <v>28</v>
      </c>
      <c r="L4207" t="s">
        <v>112</v>
      </c>
      <c r="M4207" t="s">
        <v>125</v>
      </c>
      <c r="N4207">
        <v>3</v>
      </c>
      <c r="O4207" t="s">
        <v>126</v>
      </c>
      <c r="P4207">
        <v>1</v>
      </c>
      <c r="Q4207" t="s">
        <v>37</v>
      </c>
      <c r="R4207">
        <v>5</v>
      </c>
      <c r="S4207" t="s">
        <v>303</v>
      </c>
      <c r="T4207">
        <v>8</v>
      </c>
      <c r="U4207" t="s">
        <v>306</v>
      </c>
      <c r="V4207" t="s">
        <v>189</v>
      </c>
      <c r="W4207">
        <v>3</v>
      </c>
      <c r="X4207" t="s">
        <v>84</v>
      </c>
      <c r="Y4207">
        <v>30</v>
      </c>
      <c r="Z4207">
        <v>475</v>
      </c>
      <c r="AA4207">
        <v>142500</v>
      </c>
      <c r="AB4207">
        <v>49874.999999999985</v>
      </c>
      <c r="AC4207">
        <v>0.35</v>
      </c>
      <c r="AD4207">
        <v>3</v>
      </c>
      <c r="AE4207" t="s">
        <v>42</v>
      </c>
    </row>
    <row r="4208" spans="1:31" x14ac:dyDescent="0.3">
      <c r="A4208">
        <v>1128299</v>
      </c>
      <c r="B4208" t="s">
        <v>77</v>
      </c>
      <c r="C4208" s="1">
        <v>44277</v>
      </c>
      <c r="D4208">
        <v>2021</v>
      </c>
      <c r="E4208" t="s">
        <v>51</v>
      </c>
      <c r="F4208">
        <v>1</v>
      </c>
      <c r="G4208">
        <v>3</v>
      </c>
      <c r="H4208" t="s">
        <v>78</v>
      </c>
      <c r="I4208">
        <v>26</v>
      </c>
      <c r="J4208" t="s">
        <v>113</v>
      </c>
      <c r="K4208">
        <v>29</v>
      </c>
      <c r="L4208" t="s">
        <v>114</v>
      </c>
      <c r="M4208" t="s">
        <v>125</v>
      </c>
      <c r="N4208">
        <v>3</v>
      </c>
      <c r="O4208" t="s">
        <v>126</v>
      </c>
      <c r="P4208">
        <v>1</v>
      </c>
      <c r="Q4208" t="s">
        <v>37</v>
      </c>
      <c r="R4208">
        <v>1</v>
      </c>
      <c r="S4208" t="s">
        <v>127</v>
      </c>
      <c r="T4208">
        <v>4</v>
      </c>
      <c r="U4208" t="s">
        <v>128</v>
      </c>
      <c r="V4208" t="s">
        <v>204</v>
      </c>
      <c r="W4208">
        <v>3</v>
      </c>
      <c r="X4208" t="s">
        <v>84</v>
      </c>
      <c r="Y4208">
        <v>40</v>
      </c>
      <c r="Z4208">
        <v>500</v>
      </c>
      <c r="AA4208">
        <v>200000</v>
      </c>
      <c r="AB4208">
        <v>70000</v>
      </c>
      <c r="AC4208">
        <v>0.35</v>
      </c>
      <c r="AD4208">
        <v>3</v>
      </c>
      <c r="AE4208" t="s">
        <v>42</v>
      </c>
    </row>
    <row r="4209" spans="1:31" x14ac:dyDescent="0.3">
      <c r="A4209">
        <v>1128299</v>
      </c>
      <c r="B4209" t="s">
        <v>77</v>
      </c>
      <c r="C4209" s="1">
        <v>44309</v>
      </c>
      <c r="D4209">
        <v>2021</v>
      </c>
      <c r="E4209" t="s">
        <v>52</v>
      </c>
      <c r="F4209">
        <v>2</v>
      </c>
      <c r="G4209">
        <v>3</v>
      </c>
      <c r="H4209" t="s">
        <v>78</v>
      </c>
      <c r="I4209">
        <v>26</v>
      </c>
      <c r="J4209" t="s">
        <v>113</v>
      </c>
      <c r="K4209">
        <v>29</v>
      </c>
      <c r="L4209" t="s">
        <v>114</v>
      </c>
      <c r="M4209" t="s">
        <v>125</v>
      </c>
      <c r="N4209">
        <v>3</v>
      </c>
      <c r="O4209" t="s">
        <v>126</v>
      </c>
      <c r="P4209">
        <v>1</v>
      </c>
      <c r="Q4209" t="s">
        <v>37</v>
      </c>
      <c r="R4209">
        <v>1</v>
      </c>
      <c r="S4209" t="s">
        <v>127</v>
      </c>
      <c r="T4209">
        <v>4</v>
      </c>
      <c r="U4209" t="s">
        <v>128</v>
      </c>
      <c r="V4209" t="s">
        <v>161</v>
      </c>
      <c r="W4209">
        <v>3</v>
      </c>
      <c r="X4209" t="s">
        <v>84</v>
      </c>
      <c r="Y4209">
        <v>50</v>
      </c>
      <c r="Z4209">
        <v>500</v>
      </c>
      <c r="AA4209">
        <v>250000</v>
      </c>
      <c r="AB4209">
        <v>87500</v>
      </c>
      <c r="AC4209">
        <v>0.35</v>
      </c>
      <c r="AD4209">
        <v>3</v>
      </c>
      <c r="AE4209" t="s">
        <v>42</v>
      </c>
    </row>
    <row r="4210" spans="1:31" x14ac:dyDescent="0.3">
      <c r="A4210">
        <v>1128299</v>
      </c>
      <c r="B4210" t="s">
        <v>77</v>
      </c>
      <c r="C4210" s="1">
        <v>44340</v>
      </c>
      <c r="D4210">
        <v>2021</v>
      </c>
      <c r="E4210" t="s">
        <v>53</v>
      </c>
      <c r="F4210">
        <v>2</v>
      </c>
      <c r="G4210">
        <v>3</v>
      </c>
      <c r="H4210" t="s">
        <v>78</v>
      </c>
      <c r="I4210">
        <v>26</v>
      </c>
      <c r="J4210" t="s">
        <v>113</v>
      </c>
      <c r="K4210">
        <v>29</v>
      </c>
      <c r="L4210" t="s">
        <v>114</v>
      </c>
      <c r="M4210" t="s">
        <v>125</v>
      </c>
      <c r="N4210">
        <v>3</v>
      </c>
      <c r="O4210" t="s">
        <v>126</v>
      </c>
      <c r="P4210">
        <v>1</v>
      </c>
      <c r="Q4210" t="s">
        <v>37</v>
      </c>
      <c r="R4210">
        <v>5</v>
      </c>
      <c r="S4210" t="s">
        <v>303</v>
      </c>
      <c r="T4210">
        <v>7</v>
      </c>
      <c r="U4210" t="s">
        <v>305</v>
      </c>
      <c r="V4210" t="s">
        <v>187</v>
      </c>
      <c r="W4210">
        <v>3</v>
      </c>
      <c r="X4210" t="s">
        <v>84</v>
      </c>
      <c r="Y4210">
        <v>50</v>
      </c>
      <c r="Z4210">
        <v>525</v>
      </c>
      <c r="AA4210">
        <v>262500</v>
      </c>
      <c r="AB4210">
        <v>91875</v>
      </c>
      <c r="AC4210">
        <v>0.35</v>
      </c>
      <c r="AD4210">
        <v>3</v>
      </c>
      <c r="AE4210" t="s">
        <v>42</v>
      </c>
    </row>
    <row r="4211" spans="1:31" x14ac:dyDescent="0.3">
      <c r="A4211">
        <v>1128299</v>
      </c>
      <c r="B4211" t="s">
        <v>77</v>
      </c>
      <c r="C4211" s="1">
        <v>44370</v>
      </c>
      <c r="D4211">
        <v>2021</v>
      </c>
      <c r="E4211" t="s">
        <v>54</v>
      </c>
      <c r="F4211">
        <v>2</v>
      </c>
      <c r="G4211">
        <v>3</v>
      </c>
      <c r="H4211" t="s">
        <v>78</v>
      </c>
      <c r="I4211">
        <v>26</v>
      </c>
      <c r="J4211" t="s">
        <v>113</v>
      </c>
      <c r="K4211">
        <v>29</v>
      </c>
      <c r="L4211" t="s">
        <v>114</v>
      </c>
      <c r="M4211" t="s">
        <v>125</v>
      </c>
      <c r="N4211">
        <v>3</v>
      </c>
      <c r="O4211" t="s">
        <v>126</v>
      </c>
      <c r="P4211">
        <v>1</v>
      </c>
      <c r="Q4211" t="s">
        <v>37</v>
      </c>
      <c r="R4211">
        <v>5</v>
      </c>
      <c r="S4211" t="s">
        <v>303</v>
      </c>
      <c r="T4211">
        <v>7</v>
      </c>
      <c r="U4211" t="s">
        <v>305</v>
      </c>
      <c r="V4211" t="s">
        <v>162</v>
      </c>
      <c r="W4211">
        <v>3</v>
      </c>
      <c r="X4211" t="s">
        <v>84</v>
      </c>
      <c r="Y4211">
        <v>50</v>
      </c>
      <c r="Z4211">
        <v>625</v>
      </c>
      <c r="AA4211">
        <v>312500</v>
      </c>
      <c r="AB4211">
        <v>109375</v>
      </c>
      <c r="AC4211">
        <v>0.35</v>
      </c>
      <c r="AD4211">
        <v>3</v>
      </c>
      <c r="AE4211" t="s">
        <v>42</v>
      </c>
    </row>
    <row r="4212" spans="1:31" x14ac:dyDescent="0.3">
      <c r="A4212">
        <v>1128299</v>
      </c>
      <c r="B4212" t="s">
        <v>77</v>
      </c>
      <c r="C4212" s="1">
        <v>44399</v>
      </c>
      <c r="D4212">
        <v>2021</v>
      </c>
      <c r="E4212" t="s">
        <v>55</v>
      </c>
      <c r="F4212">
        <v>3</v>
      </c>
      <c r="G4212">
        <v>3</v>
      </c>
      <c r="H4212" t="s">
        <v>78</v>
      </c>
      <c r="I4212">
        <v>26</v>
      </c>
      <c r="J4212" t="s">
        <v>113</v>
      </c>
      <c r="K4212">
        <v>29</v>
      </c>
      <c r="L4212" t="s">
        <v>114</v>
      </c>
      <c r="M4212" t="s">
        <v>125</v>
      </c>
      <c r="N4212">
        <v>3</v>
      </c>
      <c r="O4212" t="s">
        <v>126</v>
      </c>
      <c r="P4212">
        <v>1</v>
      </c>
      <c r="Q4212" t="s">
        <v>37</v>
      </c>
      <c r="R4212">
        <v>1</v>
      </c>
      <c r="S4212" t="s">
        <v>127</v>
      </c>
      <c r="T4212">
        <v>5</v>
      </c>
      <c r="U4212" t="s">
        <v>300</v>
      </c>
      <c r="V4212" t="s">
        <v>265</v>
      </c>
      <c r="W4212">
        <v>3</v>
      </c>
      <c r="X4212" t="s">
        <v>84</v>
      </c>
      <c r="Y4212">
        <v>50</v>
      </c>
      <c r="Z4212">
        <v>675</v>
      </c>
      <c r="AA4212">
        <v>337500</v>
      </c>
      <c r="AB4212">
        <v>118124.99999999999</v>
      </c>
      <c r="AC4212">
        <v>0.35</v>
      </c>
      <c r="AD4212">
        <v>3</v>
      </c>
      <c r="AE4212" t="s">
        <v>42</v>
      </c>
    </row>
    <row r="4213" spans="1:31" x14ac:dyDescent="0.3">
      <c r="A4213">
        <v>1128299</v>
      </c>
      <c r="B4213" t="s">
        <v>77</v>
      </c>
      <c r="C4213" s="1">
        <v>44431</v>
      </c>
      <c r="D4213">
        <v>2021</v>
      </c>
      <c r="E4213" t="s">
        <v>31</v>
      </c>
      <c r="F4213">
        <v>3</v>
      </c>
      <c r="G4213">
        <v>3</v>
      </c>
      <c r="H4213" t="s">
        <v>78</v>
      </c>
      <c r="I4213">
        <v>26</v>
      </c>
      <c r="J4213" t="s">
        <v>113</v>
      </c>
      <c r="K4213">
        <v>29</v>
      </c>
      <c r="L4213" t="s">
        <v>114</v>
      </c>
      <c r="M4213" t="s">
        <v>125</v>
      </c>
      <c r="N4213">
        <v>3</v>
      </c>
      <c r="O4213" t="s">
        <v>126</v>
      </c>
      <c r="P4213">
        <v>1</v>
      </c>
      <c r="Q4213" t="s">
        <v>37</v>
      </c>
      <c r="R4213">
        <v>5</v>
      </c>
      <c r="S4213" t="s">
        <v>303</v>
      </c>
      <c r="T4213">
        <v>6</v>
      </c>
      <c r="U4213" t="s">
        <v>304</v>
      </c>
      <c r="V4213" t="s">
        <v>129</v>
      </c>
      <c r="W4213">
        <v>3</v>
      </c>
      <c r="X4213" t="s">
        <v>84</v>
      </c>
      <c r="Y4213">
        <v>55</v>
      </c>
      <c r="Z4213">
        <v>625</v>
      </c>
      <c r="AA4213">
        <v>343750</v>
      </c>
      <c r="AB4213">
        <v>120312.50000000001</v>
      </c>
      <c r="AC4213">
        <v>0.35</v>
      </c>
      <c r="AD4213">
        <v>3</v>
      </c>
      <c r="AE4213" t="s">
        <v>42</v>
      </c>
    </row>
    <row r="4214" spans="1:31" x14ac:dyDescent="0.3">
      <c r="A4214">
        <v>1128299</v>
      </c>
      <c r="B4214" t="s">
        <v>77</v>
      </c>
      <c r="C4214" s="1">
        <v>44463</v>
      </c>
      <c r="D4214">
        <v>2021</v>
      </c>
      <c r="E4214" t="s">
        <v>43</v>
      </c>
      <c r="F4214">
        <v>3</v>
      </c>
      <c r="G4214">
        <v>3</v>
      </c>
      <c r="H4214" t="s">
        <v>78</v>
      </c>
      <c r="I4214">
        <v>26</v>
      </c>
      <c r="J4214" t="s">
        <v>113</v>
      </c>
      <c r="K4214">
        <v>29</v>
      </c>
      <c r="L4214" t="s">
        <v>114</v>
      </c>
      <c r="M4214" t="s">
        <v>125</v>
      </c>
      <c r="N4214">
        <v>3</v>
      </c>
      <c r="O4214" t="s">
        <v>126</v>
      </c>
      <c r="P4214">
        <v>1</v>
      </c>
      <c r="Q4214" t="s">
        <v>37</v>
      </c>
      <c r="R4214">
        <v>1</v>
      </c>
      <c r="S4214" t="s">
        <v>127</v>
      </c>
      <c r="T4214">
        <v>4</v>
      </c>
      <c r="U4214" t="s">
        <v>128</v>
      </c>
      <c r="V4214" t="s">
        <v>189</v>
      </c>
      <c r="W4214">
        <v>3</v>
      </c>
      <c r="X4214" t="s">
        <v>84</v>
      </c>
      <c r="Y4214">
        <v>45</v>
      </c>
      <c r="Z4214">
        <v>575</v>
      </c>
      <c r="AA4214">
        <v>258750</v>
      </c>
      <c r="AB4214">
        <v>90562.5</v>
      </c>
      <c r="AC4214">
        <v>0.35</v>
      </c>
      <c r="AD4214">
        <v>3</v>
      </c>
      <c r="AE4214" t="s">
        <v>42</v>
      </c>
    </row>
    <row r="4215" spans="1:31" x14ac:dyDescent="0.3">
      <c r="A4215">
        <v>1128299</v>
      </c>
      <c r="B4215" t="s">
        <v>77</v>
      </c>
      <c r="C4215" s="1">
        <v>44492</v>
      </c>
      <c r="D4215">
        <v>2021</v>
      </c>
      <c r="E4215" t="s">
        <v>44</v>
      </c>
      <c r="F4215">
        <v>4</v>
      </c>
      <c r="G4215">
        <v>3</v>
      </c>
      <c r="H4215" t="s">
        <v>78</v>
      </c>
      <c r="I4215">
        <v>26</v>
      </c>
      <c r="J4215" t="s">
        <v>113</v>
      </c>
      <c r="K4215">
        <v>29</v>
      </c>
      <c r="L4215" t="s">
        <v>114</v>
      </c>
      <c r="M4215" t="s">
        <v>125</v>
      </c>
      <c r="N4215">
        <v>3</v>
      </c>
      <c r="O4215" t="s">
        <v>126</v>
      </c>
      <c r="P4215">
        <v>1</v>
      </c>
      <c r="Q4215" t="s">
        <v>37</v>
      </c>
      <c r="R4215">
        <v>5</v>
      </c>
      <c r="S4215" t="s">
        <v>303</v>
      </c>
      <c r="T4215">
        <v>7</v>
      </c>
      <c r="U4215" t="s">
        <v>305</v>
      </c>
      <c r="V4215" t="s">
        <v>202</v>
      </c>
      <c r="W4215">
        <v>3</v>
      </c>
      <c r="X4215" t="s">
        <v>84</v>
      </c>
      <c r="Y4215">
        <v>45</v>
      </c>
      <c r="Z4215">
        <v>500</v>
      </c>
      <c r="AA4215">
        <v>225000</v>
      </c>
      <c r="AB4215">
        <v>78750</v>
      </c>
      <c r="AC4215">
        <v>0.35</v>
      </c>
      <c r="AD4215">
        <v>3</v>
      </c>
      <c r="AE4215" t="s">
        <v>42</v>
      </c>
    </row>
    <row r="4216" spans="1:31" x14ac:dyDescent="0.3">
      <c r="A4216">
        <v>1128299</v>
      </c>
      <c r="B4216" t="s">
        <v>77</v>
      </c>
      <c r="C4216" s="1">
        <v>44523</v>
      </c>
      <c r="D4216">
        <v>2021</v>
      </c>
      <c r="E4216" t="s">
        <v>45</v>
      </c>
      <c r="F4216">
        <v>4</v>
      </c>
      <c r="G4216">
        <v>3</v>
      </c>
      <c r="H4216" t="s">
        <v>78</v>
      </c>
      <c r="I4216">
        <v>26</v>
      </c>
      <c r="J4216" t="s">
        <v>113</v>
      </c>
      <c r="K4216">
        <v>29</v>
      </c>
      <c r="L4216" t="s">
        <v>114</v>
      </c>
      <c r="M4216" t="s">
        <v>125</v>
      </c>
      <c r="N4216">
        <v>3</v>
      </c>
      <c r="O4216" t="s">
        <v>126</v>
      </c>
      <c r="P4216">
        <v>1</v>
      </c>
      <c r="Q4216" t="s">
        <v>37</v>
      </c>
      <c r="R4216">
        <v>1</v>
      </c>
      <c r="S4216" t="s">
        <v>127</v>
      </c>
      <c r="T4216">
        <v>4</v>
      </c>
      <c r="U4216" t="s">
        <v>128</v>
      </c>
      <c r="V4216" t="s">
        <v>186</v>
      </c>
      <c r="W4216">
        <v>3</v>
      </c>
      <c r="X4216" t="s">
        <v>84</v>
      </c>
      <c r="Y4216">
        <v>45</v>
      </c>
      <c r="Z4216">
        <v>500</v>
      </c>
      <c r="AA4216">
        <v>225000</v>
      </c>
      <c r="AB4216">
        <v>78750</v>
      </c>
      <c r="AC4216">
        <v>0.35</v>
      </c>
      <c r="AD4216">
        <v>3</v>
      </c>
      <c r="AE4216" t="s">
        <v>42</v>
      </c>
    </row>
    <row r="4217" spans="1:31" x14ac:dyDescent="0.3">
      <c r="A4217">
        <v>1128299</v>
      </c>
      <c r="B4217" t="s">
        <v>77</v>
      </c>
      <c r="C4217" s="1">
        <v>44552</v>
      </c>
      <c r="D4217">
        <v>2021</v>
      </c>
      <c r="E4217" t="s">
        <v>46</v>
      </c>
      <c r="F4217">
        <v>4</v>
      </c>
      <c r="G4217">
        <v>3</v>
      </c>
      <c r="H4217" t="s">
        <v>78</v>
      </c>
      <c r="I4217">
        <v>26</v>
      </c>
      <c r="J4217" t="s">
        <v>113</v>
      </c>
      <c r="K4217">
        <v>29</v>
      </c>
      <c r="L4217" t="s">
        <v>114</v>
      </c>
      <c r="M4217" t="s">
        <v>125</v>
      </c>
      <c r="N4217">
        <v>3</v>
      </c>
      <c r="O4217" t="s">
        <v>126</v>
      </c>
      <c r="P4217">
        <v>1</v>
      </c>
      <c r="Q4217" t="s">
        <v>37</v>
      </c>
      <c r="R4217">
        <v>5</v>
      </c>
      <c r="S4217" t="s">
        <v>303</v>
      </c>
      <c r="T4217">
        <v>6</v>
      </c>
      <c r="U4217" t="s">
        <v>304</v>
      </c>
      <c r="V4217" t="s">
        <v>129</v>
      </c>
      <c r="W4217">
        <v>3</v>
      </c>
      <c r="X4217" t="s">
        <v>84</v>
      </c>
      <c r="Y4217">
        <v>45</v>
      </c>
      <c r="Z4217">
        <v>625</v>
      </c>
      <c r="AA4217">
        <v>281250</v>
      </c>
      <c r="AB4217">
        <v>98437.500000000015</v>
      </c>
      <c r="AC4217">
        <v>0.35</v>
      </c>
      <c r="AD4217">
        <v>3</v>
      </c>
      <c r="AE4217" t="s">
        <v>42</v>
      </c>
    </row>
    <row r="4218" spans="1:31" x14ac:dyDescent="0.3">
      <c r="A4218">
        <v>1128299</v>
      </c>
      <c r="B4218" t="s">
        <v>77</v>
      </c>
      <c r="C4218" s="1">
        <v>44280</v>
      </c>
      <c r="D4218">
        <v>2021</v>
      </c>
      <c r="E4218" t="s">
        <v>51</v>
      </c>
      <c r="F4218">
        <v>1</v>
      </c>
      <c r="G4218">
        <v>3</v>
      </c>
      <c r="H4218" t="s">
        <v>78</v>
      </c>
      <c r="I4218">
        <v>27</v>
      </c>
      <c r="J4218" t="s">
        <v>115</v>
      </c>
      <c r="K4218">
        <v>30</v>
      </c>
      <c r="L4218" t="s">
        <v>116</v>
      </c>
      <c r="M4218" t="s">
        <v>125</v>
      </c>
      <c r="N4218">
        <v>3</v>
      </c>
      <c r="O4218" t="s">
        <v>126</v>
      </c>
      <c r="P4218">
        <v>1</v>
      </c>
      <c r="Q4218" t="s">
        <v>37</v>
      </c>
      <c r="R4218">
        <v>1</v>
      </c>
      <c r="S4218" t="s">
        <v>127</v>
      </c>
      <c r="T4218">
        <v>4</v>
      </c>
      <c r="U4218" t="s">
        <v>128</v>
      </c>
      <c r="V4218" t="s">
        <v>161</v>
      </c>
      <c r="W4218">
        <v>3</v>
      </c>
      <c r="X4218" t="s">
        <v>84</v>
      </c>
      <c r="Y4218">
        <v>45</v>
      </c>
      <c r="Z4218">
        <v>550</v>
      </c>
      <c r="AA4218">
        <v>247500</v>
      </c>
      <c r="AB4218">
        <v>86625</v>
      </c>
      <c r="AC4218">
        <v>0.35</v>
      </c>
      <c r="AD4218">
        <v>3</v>
      </c>
      <c r="AE4218" t="s">
        <v>42</v>
      </c>
    </row>
    <row r="4219" spans="1:31" x14ac:dyDescent="0.3">
      <c r="A4219">
        <v>1128299</v>
      </c>
      <c r="B4219" t="s">
        <v>77</v>
      </c>
      <c r="C4219" s="1">
        <v>44402</v>
      </c>
      <c r="D4219">
        <v>2021</v>
      </c>
      <c r="E4219" t="s">
        <v>55</v>
      </c>
      <c r="F4219">
        <v>3</v>
      </c>
      <c r="G4219">
        <v>3</v>
      </c>
      <c r="H4219" t="s">
        <v>78</v>
      </c>
      <c r="I4219">
        <v>27</v>
      </c>
      <c r="J4219" t="s">
        <v>115</v>
      </c>
      <c r="K4219">
        <v>30</v>
      </c>
      <c r="L4219" t="s">
        <v>116</v>
      </c>
      <c r="M4219" t="s">
        <v>125</v>
      </c>
      <c r="N4219">
        <v>3</v>
      </c>
      <c r="O4219" t="s">
        <v>126</v>
      </c>
      <c r="P4219">
        <v>1</v>
      </c>
      <c r="Q4219" t="s">
        <v>37</v>
      </c>
      <c r="R4219">
        <v>5</v>
      </c>
      <c r="S4219" t="s">
        <v>303</v>
      </c>
      <c r="T4219">
        <v>8</v>
      </c>
      <c r="U4219" t="s">
        <v>306</v>
      </c>
      <c r="V4219" t="s">
        <v>189</v>
      </c>
      <c r="W4219">
        <v>3</v>
      </c>
      <c r="X4219" t="s">
        <v>84</v>
      </c>
      <c r="Y4219">
        <v>55</v>
      </c>
      <c r="Z4219">
        <v>750</v>
      </c>
      <c r="AA4219">
        <v>412500</v>
      </c>
      <c r="AB4219">
        <v>144375</v>
      </c>
      <c r="AC4219">
        <v>0.35</v>
      </c>
      <c r="AD4219">
        <v>3</v>
      </c>
      <c r="AE4219" t="s">
        <v>42</v>
      </c>
    </row>
    <row r="4220" spans="1:31" x14ac:dyDescent="0.3">
      <c r="A4220">
        <v>1128299</v>
      </c>
      <c r="B4220" t="s">
        <v>77</v>
      </c>
      <c r="C4220" s="1">
        <v>44434</v>
      </c>
      <c r="D4220">
        <v>2021</v>
      </c>
      <c r="E4220" t="s">
        <v>31</v>
      </c>
      <c r="F4220">
        <v>3</v>
      </c>
      <c r="G4220">
        <v>3</v>
      </c>
      <c r="H4220" t="s">
        <v>78</v>
      </c>
      <c r="I4220">
        <v>27</v>
      </c>
      <c r="J4220" t="s">
        <v>115</v>
      </c>
      <c r="K4220">
        <v>30</v>
      </c>
      <c r="L4220" t="s">
        <v>116</v>
      </c>
      <c r="M4220" t="s">
        <v>125</v>
      </c>
      <c r="N4220">
        <v>3</v>
      </c>
      <c r="O4220" t="s">
        <v>126</v>
      </c>
      <c r="P4220">
        <v>1</v>
      </c>
      <c r="Q4220" t="s">
        <v>37</v>
      </c>
      <c r="R4220">
        <v>1</v>
      </c>
      <c r="S4220" t="s">
        <v>127</v>
      </c>
      <c r="T4220">
        <v>4</v>
      </c>
      <c r="U4220" t="s">
        <v>128</v>
      </c>
      <c r="V4220" t="s">
        <v>204</v>
      </c>
      <c r="W4220">
        <v>3</v>
      </c>
      <c r="X4220" t="s">
        <v>84</v>
      </c>
      <c r="Y4220">
        <v>60</v>
      </c>
      <c r="Z4220">
        <v>700</v>
      </c>
      <c r="AA4220">
        <v>420000</v>
      </c>
      <c r="AB4220">
        <v>147000</v>
      </c>
      <c r="AC4220">
        <v>0.35</v>
      </c>
      <c r="AD4220">
        <v>3</v>
      </c>
      <c r="AE4220" t="s">
        <v>42</v>
      </c>
    </row>
    <row r="4221" spans="1:31" x14ac:dyDescent="0.3">
      <c r="A4221">
        <v>1128299</v>
      </c>
      <c r="B4221" t="s">
        <v>77</v>
      </c>
      <c r="C4221" s="1">
        <v>44466</v>
      </c>
      <c r="D4221">
        <v>2021</v>
      </c>
      <c r="E4221" t="s">
        <v>43</v>
      </c>
      <c r="F4221">
        <v>3</v>
      </c>
      <c r="G4221">
        <v>3</v>
      </c>
      <c r="H4221" t="s">
        <v>78</v>
      </c>
      <c r="I4221">
        <v>27</v>
      </c>
      <c r="J4221" t="s">
        <v>115</v>
      </c>
      <c r="K4221">
        <v>30</v>
      </c>
      <c r="L4221" t="s">
        <v>116</v>
      </c>
      <c r="M4221" t="s">
        <v>125</v>
      </c>
      <c r="N4221">
        <v>3</v>
      </c>
      <c r="O4221" t="s">
        <v>126</v>
      </c>
      <c r="P4221">
        <v>1</v>
      </c>
      <c r="Q4221" t="s">
        <v>37</v>
      </c>
      <c r="R4221">
        <v>1</v>
      </c>
      <c r="S4221" t="s">
        <v>127</v>
      </c>
      <c r="T4221">
        <v>4</v>
      </c>
      <c r="U4221" t="s">
        <v>128</v>
      </c>
      <c r="V4221" t="s">
        <v>161</v>
      </c>
      <c r="W4221">
        <v>3</v>
      </c>
      <c r="X4221" t="s">
        <v>84</v>
      </c>
      <c r="Y4221">
        <v>50</v>
      </c>
      <c r="Z4221">
        <v>625</v>
      </c>
      <c r="AA4221">
        <v>312500</v>
      </c>
      <c r="AB4221">
        <v>109375.00000000003</v>
      </c>
      <c r="AC4221">
        <v>0.35</v>
      </c>
      <c r="AD4221">
        <v>3</v>
      </c>
      <c r="AE4221" t="s">
        <v>42</v>
      </c>
    </row>
    <row r="4222" spans="1:31" x14ac:dyDescent="0.3">
      <c r="A4222">
        <v>1128299</v>
      </c>
      <c r="B4222" t="s">
        <v>77</v>
      </c>
      <c r="C4222" s="1">
        <v>44495</v>
      </c>
      <c r="D4222">
        <v>2021</v>
      </c>
      <c r="E4222" t="s">
        <v>44</v>
      </c>
      <c r="F4222">
        <v>4</v>
      </c>
      <c r="G4222">
        <v>3</v>
      </c>
      <c r="H4222" t="s">
        <v>78</v>
      </c>
      <c r="I4222">
        <v>27</v>
      </c>
      <c r="J4222" t="s">
        <v>115</v>
      </c>
      <c r="K4222">
        <v>30</v>
      </c>
      <c r="L4222" t="s">
        <v>116</v>
      </c>
      <c r="M4222" t="s">
        <v>125</v>
      </c>
      <c r="N4222">
        <v>3</v>
      </c>
      <c r="O4222" t="s">
        <v>126</v>
      </c>
      <c r="P4222">
        <v>1</v>
      </c>
      <c r="Q4222" t="s">
        <v>37</v>
      </c>
      <c r="R4222">
        <v>5</v>
      </c>
      <c r="S4222" t="s">
        <v>303</v>
      </c>
      <c r="T4222">
        <v>7</v>
      </c>
      <c r="U4222" t="s">
        <v>305</v>
      </c>
      <c r="V4222" t="s">
        <v>187</v>
      </c>
      <c r="W4222">
        <v>3</v>
      </c>
      <c r="X4222" t="s">
        <v>84</v>
      </c>
      <c r="Y4222">
        <v>50</v>
      </c>
      <c r="Z4222">
        <v>550</v>
      </c>
      <c r="AA4222">
        <v>275000</v>
      </c>
      <c r="AB4222">
        <v>96250.000000000015</v>
      </c>
      <c r="AC4222">
        <v>0.35</v>
      </c>
      <c r="AD4222">
        <v>3</v>
      </c>
      <c r="AE4222" t="s">
        <v>42</v>
      </c>
    </row>
    <row r="4223" spans="1:31" x14ac:dyDescent="0.3">
      <c r="A4223">
        <v>1128299</v>
      </c>
      <c r="B4223" t="s">
        <v>77</v>
      </c>
      <c r="C4223" s="1">
        <v>44526</v>
      </c>
      <c r="D4223">
        <v>2021</v>
      </c>
      <c r="E4223" t="s">
        <v>45</v>
      </c>
      <c r="F4223">
        <v>4</v>
      </c>
      <c r="G4223">
        <v>3</v>
      </c>
      <c r="H4223" t="s">
        <v>78</v>
      </c>
      <c r="I4223">
        <v>27</v>
      </c>
      <c r="J4223" t="s">
        <v>115</v>
      </c>
      <c r="K4223">
        <v>30</v>
      </c>
      <c r="L4223" t="s">
        <v>116</v>
      </c>
      <c r="M4223" t="s">
        <v>125</v>
      </c>
      <c r="N4223">
        <v>3</v>
      </c>
      <c r="O4223" t="s">
        <v>126</v>
      </c>
      <c r="P4223">
        <v>1</v>
      </c>
      <c r="Q4223" t="s">
        <v>37</v>
      </c>
      <c r="R4223">
        <v>5</v>
      </c>
      <c r="S4223" t="s">
        <v>303</v>
      </c>
      <c r="T4223">
        <v>7</v>
      </c>
      <c r="U4223" t="s">
        <v>305</v>
      </c>
      <c r="V4223" t="s">
        <v>162</v>
      </c>
      <c r="W4223">
        <v>3</v>
      </c>
      <c r="X4223" t="s">
        <v>84</v>
      </c>
      <c r="Y4223">
        <v>60</v>
      </c>
      <c r="Z4223">
        <v>550</v>
      </c>
      <c r="AA4223">
        <v>330000</v>
      </c>
      <c r="AB4223">
        <v>115500.00000000001</v>
      </c>
      <c r="AC4223">
        <v>0.35</v>
      </c>
      <c r="AD4223">
        <v>3</v>
      </c>
      <c r="AE4223" t="s">
        <v>42</v>
      </c>
    </row>
    <row r="4224" spans="1:31" x14ac:dyDescent="0.3">
      <c r="A4224">
        <v>1128299</v>
      </c>
      <c r="B4224" t="s">
        <v>77</v>
      </c>
      <c r="C4224" s="1">
        <v>44555</v>
      </c>
      <c r="D4224">
        <v>2021</v>
      </c>
      <c r="E4224" t="s">
        <v>46</v>
      </c>
      <c r="F4224">
        <v>4</v>
      </c>
      <c r="G4224">
        <v>3</v>
      </c>
      <c r="H4224" t="s">
        <v>78</v>
      </c>
      <c r="I4224">
        <v>27</v>
      </c>
      <c r="J4224" t="s">
        <v>115</v>
      </c>
      <c r="K4224">
        <v>30</v>
      </c>
      <c r="L4224" t="s">
        <v>116</v>
      </c>
      <c r="M4224" t="s">
        <v>125</v>
      </c>
      <c r="N4224">
        <v>3</v>
      </c>
      <c r="O4224" t="s">
        <v>126</v>
      </c>
      <c r="P4224">
        <v>1</v>
      </c>
      <c r="Q4224" t="s">
        <v>37</v>
      </c>
      <c r="R4224">
        <v>1</v>
      </c>
      <c r="S4224" t="s">
        <v>127</v>
      </c>
      <c r="T4224">
        <v>5</v>
      </c>
      <c r="U4224" t="s">
        <v>300</v>
      </c>
      <c r="V4224" t="s">
        <v>265</v>
      </c>
      <c r="W4224">
        <v>3</v>
      </c>
      <c r="X4224" t="s">
        <v>84</v>
      </c>
      <c r="Y4224">
        <v>60</v>
      </c>
      <c r="Z4224">
        <v>700</v>
      </c>
      <c r="AA4224">
        <v>420000</v>
      </c>
      <c r="AB4224">
        <v>147000</v>
      </c>
      <c r="AC4224">
        <v>0.35</v>
      </c>
      <c r="AD4224">
        <v>3</v>
      </c>
      <c r="AE4224" t="s">
        <v>42</v>
      </c>
    </row>
    <row r="4225" spans="1:31" x14ac:dyDescent="0.3">
      <c r="A4225">
        <v>1128299</v>
      </c>
      <c r="B4225" t="s">
        <v>77</v>
      </c>
      <c r="C4225" s="1">
        <v>44240</v>
      </c>
      <c r="D4225">
        <v>2021</v>
      </c>
      <c r="E4225" t="s">
        <v>48</v>
      </c>
      <c r="F4225">
        <v>1</v>
      </c>
      <c r="G4225">
        <v>3</v>
      </c>
      <c r="H4225" t="s">
        <v>78</v>
      </c>
      <c r="I4225">
        <v>27</v>
      </c>
      <c r="J4225" t="s">
        <v>115</v>
      </c>
      <c r="K4225">
        <v>30</v>
      </c>
      <c r="L4225" t="s">
        <v>116</v>
      </c>
      <c r="M4225" t="s">
        <v>125</v>
      </c>
      <c r="N4225">
        <v>3</v>
      </c>
      <c r="O4225" t="s">
        <v>126</v>
      </c>
      <c r="P4225">
        <v>1</v>
      </c>
      <c r="Q4225" t="s">
        <v>37</v>
      </c>
      <c r="R4225">
        <v>5</v>
      </c>
      <c r="S4225" t="s">
        <v>303</v>
      </c>
      <c r="T4225">
        <v>6</v>
      </c>
      <c r="U4225" t="s">
        <v>304</v>
      </c>
      <c r="V4225" t="s">
        <v>129</v>
      </c>
      <c r="W4225">
        <v>3</v>
      </c>
      <c r="X4225" t="s">
        <v>84</v>
      </c>
      <c r="Y4225">
        <v>30</v>
      </c>
      <c r="Z4225">
        <v>500</v>
      </c>
      <c r="AA4225">
        <v>150000</v>
      </c>
      <c r="AB4225">
        <v>59999.999999999993</v>
      </c>
      <c r="AC4225">
        <v>0.4</v>
      </c>
      <c r="AD4225">
        <v>3</v>
      </c>
      <c r="AE4225" t="s">
        <v>42</v>
      </c>
    </row>
    <row r="4226" spans="1:31" x14ac:dyDescent="0.3">
      <c r="A4226">
        <v>1128299</v>
      </c>
      <c r="B4226" t="s">
        <v>77</v>
      </c>
      <c r="C4226" s="1">
        <v>44267</v>
      </c>
      <c r="D4226">
        <v>2021</v>
      </c>
      <c r="E4226" t="s">
        <v>51</v>
      </c>
      <c r="F4226">
        <v>1</v>
      </c>
      <c r="G4226">
        <v>5</v>
      </c>
      <c r="H4226" t="s">
        <v>100</v>
      </c>
      <c r="I4226">
        <v>28</v>
      </c>
      <c r="J4226" t="s">
        <v>117</v>
      </c>
      <c r="K4226">
        <v>31</v>
      </c>
      <c r="L4226" t="s">
        <v>118</v>
      </c>
      <c r="M4226" t="s">
        <v>125</v>
      </c>
      <c r="N4226">
        <v>3</v>
      </c>
      <c r="O4226" t="s">
        <v>126</v>
      </c>
      <c r="P4226">
        <v>1</v>
      </c>
      <c r="Q4226" t="s">
        <v>37</v>
      </c>
      <c r="R4226">
        <v>1</v>
      </c>
      <c r="S4226" t="s">
        <v>127</v>
      </c>
      <c r="T4226">
        <v>4</v>
      </c>
      <c r="U4226" t="s">
        <v>128</v>
      </c>
      <c r="V4226" t="s">
        <v>189</v>
      </c>
      <c r="W4226">
        <v>3</v>
      </c>
      <c r="X4226" t="s">
        <v>84</v>
      </c>
      <c r="Y4226">
        <v>40</v>
      </c>
      <c r="Z4226">
        <v>525</v>
      </c>
      <c r="AA4226">
        <v>210000</v>
      </c>
      <c r="AB4226">
        <v>84000</v>
      </c>
      <c r="AC4226">
        <v>0.4</v>
      </c>
      <c r="AD4226">
        <v>3</v>
      </c>
      <c r="AE4226" t="s">
        <v>42</v>
      </c>
    </row>
    <row r="4227" spans="1:31" x14ac:dyDescent="0.3">
      <c r="A4227">
        <v>1128299</v>
      </c>
      <c r="B4227" t="s">
        <v>77</v>
      </c>
      <c r="C4227" s="1">
        <v>44330</v>
      </c>
      <c r="D4227">
        <v>2021</v>
      </c>
      <c r="E4227" t="s">
        <v>53</v>
      </c>
      <c r="F4227">
        <v>2</v>
      </c>
      <c r="G4227">
        <v>5</v>
      </c>
      <c r="H4227" t="s">
        <v>100</v>
      </c>
      <c r="I4227">
        <v>28</v>
      </c>
      <c r="J4227" t="s">
        <v>117</v>
      </c>
      <c r="K4227">
        <v>31</v>
      </c>
      <c r="L4227" t="s">
        <v>118</v>
      </c>
      <c r="M4227" t="s">
        <v>125</v>
      </c>
      <c r="N4227">
        <v>3</v>
      </c>
      <c r="O4227" t="s">
        <v>126</v>
      </c>
      <c r="P4227">
        <v>1</v>
      </c>
      <c r="Q4227" t="s">
        <v>37</v>
      </c>
      <c r="R4227">
        <v>5</v>
      </c>
      <c r="S4227" t="s">
        <v>303</v>
      </c>
      <c r="T4227">
        <v>7</v>
      </c>
      <c r="U4227" t="s">
        <v>305</v>
      </c>
      <c r="V4227" t="s">
        <v>202</v>
      </c>
      <c r="W4227">
        <v>3</v>
      </c>
      <c r="X4227" t="s">
        <v>84</v>
      </c>
      <c r="Y4227">
        <v>50</v>
      </c>
      <c r="Z4227">
        <v>550</v>
      </c>
      <c r="AA4227">
        <v>275000</v>
      </c>
      <c r="AB4227">
        <v>110000</v>
      </c>
      <c r="AC4227">
        <v>0.4</v>
      </c>
      <c r="AD4227">
        <v>3</v>
      </c>
      <c r="AE4227" t="s">
        <v>42</v>
      </c>
    </row>
    <row r="4228" spans="1:31" x14ac:dyDescent="0.3">
      <c r="A4228">
        <v>1128299</v>
      </c>
      <c r="B4228" t="s">
        <v>77</v>
      </c>
      <c r="C4228" s="1">
        <v>44360</v>
      </c>
      <c r="D4228">
        <v>2021</v>
      </c>
      <c r="E4228" t="s">
        <v>54</v>
      </c>
      <c r="F4228">
        <v>2</v>
      </c>
      <c r="G4228">
        <v>5</v>
      </c>
      <c r="H4228" t="s">
        <v>100</v>
      </c>
      <c r="I4228">
        <v>28</v>
      </c>
      <c r="J4228" t="s">
        <v>117</v>
      </c>
      <c r="K4228">
        <v>31</v>
      </c>
      <c r="L4228" t="s">
        <v>118</v>
      </c>
      <c r="M4228" t="s">
        <v>125</v>
      </c>
      <c r="N4228">
        <v>3</v>
      </c>
      <c r="O4228" t="s">
        <v>126</v>
      </c>
      <c r="P4228">
        <v>1</v>
      </c>
      <c r="Q4228" t="s">
        <v>37</v>
      </c>
      <c r="R4228">
        <v>1</v>
      </c>
      <c r="S4228" t="s">
        <v>127</v>
      </c>
      <c r="T4228">
        <v>4</v>
      </c>
      <c r="U4228" t="s">
        <v>128</v>
      </c>
      <c r="V4228" t="s">
        <v>186</v>
      </c>
      <c r="W4228">
        <v>3</v>
      </c>
      <c r="X4228" t="s">
        <v>84</v>
      </c>
      <c r="Y4228">
        <v>50</v>
      </c>
      <c r="Z4228">
        <v>675</v>
      </c>
      <c r="AA4228">
        <v>337500</v>
      </c>
      <c r="AB4228">
        <v>135000</v>
      </c>
      <c r="AC4228">
        <v>0.4</v>
      </c>
      <c r="AD4228">
        <v>3</v>
      </c>
      <c r="AE4228" t="s">
        <v>42</v>
      </c>
    </row>
    <row r="4229" spans="1:31" x14ac:dyDescent="0.3">
      <c r="A4229">
        <v>1128299</v>
      </c>
      <c r="B4229" t="s">
        <v>77</v>
      </c>
      <c r="C4229" s="1">
        <v>44389</v>
      </c>
      <c r="D4229">
        <v>2021</v>
      </c>
      <c r="E4229" t="s">
        <v>55</v>
      </c>
      <c r="F4229">
        <v>3</v>
      </c>
      <c r="G4229">
        <v>5</v>
      </c>
      <c r="H4229" t="s">
        <v>100</v>
      </c>
      <c r="I4229">
        <v>28</v>
      </c>
      <c r="J4229" t="s">
        <v>117</v>
      </c>
      <c r="K4229">
        <v>31</v>
      </c>
      <c r="L4229" t="s">
        <v>118</v>
      </c>
      <c r="M4229" t="s">
        <v>125</v>
      </c>
      <c r="N4229">
        <v>3</v>
      </c>
      <c r="O4229" t="s">
        <v>126</v>
      </c>
      <c r="P4229">
        <v>1</v>
      </c>
      <c r="Q4229" t="s">
        <v>37</v>
      </c>
      <c r="R4229">
        <v>5</v>
      </c>
      <c r="S4229" t="s">
        <v>303</v>
      </c>
      <c r="T4229">
        <v>6</v>
      </c>
      <c r="U4229" t="s">
        <v>304</v>
      </c>
      <c r="V4229" t="s">
        <v>129</v>
      </c>
      <c r="W4229">
        <v>3</v>
      </c>
      <c r="X4229" t="s">
        <v>84</v>
      </c>
      <c r="Y4229">
        <v>50</v>
      </c>
      <c r="Z4229">
        <v>725</v>
      </c>
      <c r="AA4229">
        <v>362500</v>
      </c>
      <c r="AB4229">
        <v>145000</v>
      </c>
      <c r="AC4229">
        <v>0.4</v>
      </c>
      <c r="AD4229">
        <v>3</v>
      </c>
      <c r="AE4229" t="s">
        <v>42</v>
      </c>
    </row>
    <row r="4230" spans="1:31" x14ac:dyDescent="0.3">
      <c r="A4230">
        <v>1128299</v>
      </c>
      <c r="B4230" t="s">
        <v>77</v>
      </c>
      <c r="C4230" s="1">
        <v>44421</v>
      </c>
      <c r="D4230">
        <v>2021</v>
      </c>
      <c r="E4230" t="s">
        <v>31</v>
      </c>
      <c r="F4230">
        <v>3</v>
      </c>
      <c r="G4230">
        <v>5</v>
      </c>
      <c r="H4230" t="s">
        <v>100</v>
      </c>
      <c r="I4230">
        <v>28</v>
      </c>
      <c r="J4230" t="s">
        <v>117</v>
      </c>
      <c r="K4230">
        <v>31</v>
      </c>
      <c r="L4230" t="s">
        <v>118</v>
      </c>
      <c r="M4230" t="s">
        <v>125</v>
      </c>
      <c r="N4230">
        <v>3</v>
      </c>
      <c r="O4230" t="s">
        <v>126</v>
      </c>
      <c r="P4230">
        <v>1</v>
      </c>
      <c r="Q4230" t="s">
        <v>37</v>
      </c>
      <c r="R4230">
        <v>1</v>
      </c>
      <c r="S4230" t="s">
        <v>127</v>
      </c>
      <c r="T4230">
        <v>4</v>
      </c>
      <c r="U4230" t="s">
        <v>128</v>
      </c>
      <c r="V4230" t="s">
        <v>161</v>
      </c>
      <c r="W4230">
        <v>3</v>
      </c>
      <c r="X4230" t="s">
        <v>84</v>
      </c>
      <c r="Y4230">
        <v>55</v>
      </c>
      <c r="Z4230">
        <v>675</v>
      </c>
      <c r="AA4230">
        <v>371250</v>
      </c>
      <c r="AB4230">
        <v>148500.00000000003</v>
      </c>
      <c r="AC4230">
        <v>0.4</v>
      </c>
      <c r="AD4230">
        <v>3</v>
      </c>
      <c r="AE4230" t="s">
        <v>42</v>
      </c>
    </row>
    <row r="4231" spans="1:31" x14ac:dyDescent="0.3">
      <c r="A4231">
        <v>1128299</v>
      </c>
      <c r="B4231" t="s">
        <v>77</v>
      </c>
      <c r="C4231" s="1">
        <v>44482</v>
      </c>
      <c r="D4231">
        <v>2021</v>
      </c>
      <c r="E4231" t="s">
        <v>44</v>
      </c>
      <c r="F4231">
        <v>4</v>
      </c>
      <c r="G4231">
        <v>5</v>
      </c>
      <c r="H4231" t="s">
        <v>100</v>
      </c>
      <c r="I4231">
        <v>28</v>
      </c>
      <c r="J4231" t="s">
        <v>117</v>
      </c>
      <c r="K4231">
        <v>31</v>
      </c>
      <c r="L4231" t="s">
        <v>118</v>
      </c>
      <c r="M4231" t="s">
        <v>125</v>
      </c>
      <c r="N4231">
        <v>3</v>
      </c>
      <c r="O4231" t="s">
        <v>126</v>
      </c>
      <c r="P4231">
        <v>1</v>
      </c>
      <c r="Q4231" t="s">
        <v>37</v>
      </c>
      <c r="R4231">
        <v>5</v>
      </c>
      <c r="S4231" t="s">
        <v>303</v>
      </c>
      <c r="T4231">
        <v>8</v>
      </c>
      <c r="U4231" t="s">
        <v>306</v>
      </c>
      <c r="V4231" t="s">
        <v>189</v>
      </c>
      <c r="W4231">
        <v>3</v>
      </c>
      <c r="X4231" t="s">
        <v>84</v>
      </c>
      <c r="Y4231">
        <v>45</v>
      </c>
      <c r="Z4231">
        <v>525</v>
      </c>
      <c r="AA4231">
        <v>236250</v>
      </c>
      <c r="AB4231">
        <v>94500.000000000044</v>
      </c>
      <c r="AC4231">
        <v>0.4</v>
      </c>
      <c r="AD4231">
        <v>3</v>
      </c>
      <c r="AE4231" t="s">
        <v>42</v>
      </c>
    </row>
    <row r="4232" spans="1:31" x14ac:dyDescent="0.3">
      <c r="A4232">
        <v>1128299</v>
      </c>
      <c r="B4232" t="s">
        <v>77</v>
      </c>
      <c r="C4232" s="1">
        <v>44513</v>
      </c>
      <c r="D4232">
        <v>2021</v>
      </c>
      <c r="E4232" t="s">
        <v>45</v>
      </c>
      <c r="F4232">
        <v>4</v>
      </c>
      <c r="G4232">
        <v>5</v>
      </c>
      <c r="H4232" t="s">
        <v>100</v>
      </c>
      <c r="I4232">
        <v>28</v>
      </c>
      <c r="J4232" t="s">
        <v>117</v>
      </c>
      <c r="K4232">
        <v>31</v>
      </c>
      <c r="L4232" t="s">
        <v>118</v>
      </c>
      <c r="M4232" t="s">
        <v>125</v>
      </c>
      <c r="N4232">
        <v>3</v>
      </c>
      <c r="O4232" t="s">
        <v>126</v>
      </c>
      <c r="P4232">
        <v>1</v>
      </c>
      <c r="Q4232" t="s">
        <v>37</v>
      </c>
      <c r="R4232">
        <v>1</v>
      </c>
      <c r="S4232" t="s">
        <v>127</v>
      </c>
      <c r="T4232">
        <v>4</v>
      </c>
      <c r="U4232" t="s">
        <v>128</v>
      </c>
      <c r="V4232" t="s">
        <v>204</v>
      </c>
      <c r="W4232">
        <v>3</v>
      </c>
      <c r="X4232" t="s">
        <v>84</v>
      </c>
      <c r="Y4232">
        <v>55</v>
      </c>
      <c r="Z4232">
        <v>525</v>
      </c>
      <c r="AA4232">
        <v>288750</v>
      </c>
      <c r="AB4232">
        <v>115500.00000000003</v>
      </c>
      <c r="AC4232">
        <v>0.4</v>
      </c>
      <c r="AD4232">
        <v>3</v>
      </c>
      <c r="AE4232" t="s">
        <v>42</v>
      </c>
    </row>
    <row r="4233" spans="1:31" x14ac:dyDescent="0.3">
      <c r="A4233">
        <v>1128299</v>
      </c>
      <c r="B4233" t="s">
        <v>77</v>
      </c>
      <c r="C4233" s="1">
        <v>44542</v>
      </c>
      <c r="D4233">
        <v>2021</v>
      </c>
      <c r="E4233" t="s">
        <v>46</v>
      </c>
      <c r="F4233">
        <v>4</v>
      </c>
      <c r="G4233">
        <v>5</v>
      </c>
      <c r="H4233" t="s">
        <v>100</v>
      </c>
      <c r="I4233">
        <v>28</v>
      </c>
      <c r="J4233" t="s">
        <v>117</v>
      </c>
      <c r="K4233">
        <v>31</v>
      </c>
      <c r="L4233" t="s">
        <v>118</v>
      </c>
      <c r="M4233" t="s">
        <v>125</v>
      </c>
      <c r="N4233">
        <v>3</v>
      </c>
      <c r="O4233" t="s">
        <v>126</v>
      </c>
      <c r="P4233">
        <v>1</v>
      </c>
      <c r="Q4233" t="s">
        <v>37</v>
      </c>
      <c r="R4233">
        <v>1</v>
      </c>
      <c r="S4233" t="s">
        <v>127</v>
      </c>
      <c r="T4233">
        <v>4</v>
      </c>
      <c r="U4233" t="s">
        <v>128</v>
      </c>
      <c r="V4233" t="s">
        <v>161</v>
      </c>
      <c r="W4233">
        <v>3</v>
      </c>
      <c r="X4233" t="s">
        <v>84</v>
      </c>
      <c r="Y4233">
        <v>55</v>
      </c>
      <c r="Z4233">
        <v>675</v>
      </c>
      <c r="AA4233">
        <v>371250</v>
      </c>
      <c r="AB4233">
        <v>148500.00000000003</v>
      </c>
      <c r="AC4233">
        <v>0.4</v>
      </c>
      <c r="AD4233">
        <v>3</v>
      </c>
      <c r="AE4233" t="s">
        <v>42</v>
      </c>
    </row>
    <row r="4234" spans="1:31" x14ac:dyDescent="0.3">
      <c r="A4234">
        <v>1128299</v>
      </c>
      <c r="B4234" t="s">
        <v>77</v>
      </c>
      <c r="C4234" s="1">
        <v>44542</v>
      </c>
      <c r="D4234">
        <v>2021</v>
      </c>
      <c r="E4234" t="s">
        <v>46</v>
      </c>
      <c r="F4234">
        <v>4</v>
      </c>
      <c r="G4234">
        <v>5</v>
      </c>
      <c r="H4234" t="s">
        <v>100</v>
      </c>
      <c r="I4234">
        <v>28</v>
      </c>
      <c r="J4234" t="s">
        <v>117</v>
      </c>
      <c r="K4234">
        <v>31</v>
      </c>
      <c r="L4234" t="s">
        <v>118</v>
      </c>
      <c r="M4234" t="s">
        <v>125</v>
      </c>
      <c r="N4234">
        <v>3</v>
      </c>
      <c r="O4234" t="s">
        <v>126</v>
      </c>
      <c r="P4234">
        <v>1</v>
      </c>
      <c r="Q4234" t="s">
        <v>37</v>
      </c>
      <c r="R4234">
        <v>5</v>
      </c>
      <c r="S4234" t="s">
        <v>303</v>
      </c>
      <c r="T4234">
        <v>7</v>
      </c>
      <c r="U4234" t="s">
        <v>305</v>
      </c>
      <c r="V4234" t="s">
        <v>187</v>
      </c>
      <c r="W4234">
        <v>3</v>
      </c>
      <c r="X4234" t="s">
        <v>84</v>
      </c>
      <c r="Y4234">
        <v>60</v>
      </c>
      <c r="Z4234">
        <v>675</v>
      </c>
      <c r="AA4234">
        <v>405000</v>
      </c>
      <c r="AB4234">
        <v>162000.00000000003</v>
      </c>
      <c r="AC4234">
        <v>0.4</v>
      </c>
      <c r="AD4234">
        <v>3</v>
      </c>
      <c r="AE4234" t="s">
        <v>42</v>
      </c>
    </row>
    <row r="4235" spans="1:31" x14ac:dyDescent="0.3">
      <c r="A4235">
        <v>1185732</v>
      </c>
      <c r="B4235" t="s">
        <v>30</v>
      </c>
      <c r="C4235" s="1">
        <v>44234</v>
      </c>
      <c r="D4235">
        <v>2021</v>
      </c>
      <c r="E4235" t="s">
        <v>48</v>
      </c>
      <c r="F4235">
        <v>1</v>
      </c>
      <c r="G4235">
        <v>5</v>
      </c>
      <c r="H4235" t="s">
        <v>100</v>
      </c>
      <c r="I4235">
        <v>29</v>
      </c>
      <c r="J4235" t="s">
        <v>164</v>
      </c>
      <c r="K4235">
        <v>32</v>
      </c>
      <c r="L4235" t="s">
        <v>34</v>
      </c>
      <c r="M4235" t="s">
        <v>125</v>
      </c>
      <c r="N4235">
        <v>3</v>
      </c>
      <c r="O4235" t="s">
        <v>126</v>
      </c>
      <c r="P4235">
        <v>1</v>
      </c>
      <c r="Q4235" t="s">
        <v>37</v>
      </c>
      <c r="R4235">
        <v>5</v>
      </c>
      <c r="S4235" t="s">
        <v>303</v>
      </c>
      <c r="T4235">
        <v>7</v>
      </c>
      <c r="U4235" t="s">
        <v>305</v>
      </c>
      <c r="V4235" t="s">
        <v>162</v>
      </c>
      <c r="W4235">
        <v>3</v>
      </c>
      <c r="X4235" t="s">
        <v>84</v>
      </c>
      <c r="Y4235">
        <v>50</v>
      </c>
      <c r="Z4235">
        <v>700</v>
      </c>
      <c r="AA4235">
        <v>350000</v>
      </c>
      <c r="AB4235">
        <v>122499.99999999999</v>
      </c>
      <c r="AC4235">
        <v>0.35</v>
      </c>
      <c r="AD4235">
        <v>3</v>
      </c>
      <c r="AE4235" t="s">
        <v>42</v>
      </c>
    </row>
    <row r="4236" spans="1:31" x14ac:dyDescent="0.3">
      <c r="A4236">
        <v>1185732</v>
      </c>
      <c r="B4236" t="s">
        <v>30</v>
      </c>
      <c r="C4236" s="1">
        <v>44205</v>
      </c>
      <c r="D4236">
        <v>2021</v>
      </c>
      <c r="E4236" t="s">
        <v>47</v>
      </c>
      <c r="F4236">
        <v>1</v>
      </c>
      <c r="G4236">
        <v>5</v>
      </c>
      <c r="H4236" t="s">
        <v>100</v>
      </c>
      <c r="I4236">
        <v>28</v>
      </c>
      <c r="J4236" t="s">
        <v>117</v>
      </c>
      <c r="K4236">
        <v>31</v>
      </c>
      <c r="L4236" t="s">
        <v>118</v>
      </c>
      <c r="M4236" t="s">
        <v>125</v>
      </c>
      <c r="N4236">
        <v>3</v>
      </c>
      <c r="O4236" t="s">
        <v>126</v>
      </c>
      <c r="P4236">
        <v>1</v>
      </c>
      <c r="Q4236" t="s">
        <v>37</v>
      </c>
      <c r="R4236">
        <v>1</v>
      </c>
      <c r="S4236" t="s">
        <v>127</v>
      </c>
      <c r="T4236">
        <v>5</v>
      </c>
      <c r="U4236" t="s">
        <v>300</v>
      </c>
      <c r="V4236" t="s">
        <v>265</v>
      </c>
      <c r="W4236">
        <v>3</v>
      </c>
      <c r="X4236" t="s">
        <v>84</v>
      </c>
      <c r="Y4236">
        <v>40</v>
      </c>
      <c r="Z4236">
        <v>1025</v>
      </c>
      <c r="AA4236">
        <v>410000</v>
      </c>
      <c r="AB4236">
        <v>184500</v>
      </c>
      <c r="AC4236">
        <v>0.45</v>
      </c>
      <c r="AD4236">
        <v>3</v>
      </c>
      <c r="AE4236" t="s">
        <v>42</v>
      </c>
    </row>
    <row r="4237" spans="1:31" x14ac:dyDescent="0.3">
      <c r="A4237">
        <v>1185732</v>
      </c>
      <c r="B4237" t="s">
        <v>30</v>
      </c>
      <c r="C4237" s="1">
        <v>44234</v>
      </c>
      <c r="D4237">
        <v>2021</v>
      </c>
      <c r="E4237" t="s">
        <v>48</v>
      </c>
      <c r="F4237">
        <v>1</v>
      </c>
      <c r="G4237">
        <v>5</v>
      </c>
      <c r="H4237" t="s">
        <v>100</v>
      </c>
      <c r="I4237">
        <v>28</v>
      </c>
      <c r="J4237" t="s">
        <v>117</v>
      </c>
      <c r="K4237">
        <v>31</v>
      </c>
      <c r="L4237" t="s">
        <v>118</v>
      </c>
      <c r="M4237" t="s">
        <v>125</v>
      </c>
      <c r="N4237">
        <v>3</v>
      </c>
      <c r="O4237" t="s">
        <v>126</v>
      </c>
      <c r="P4237">
        <v>1</v>
      </c>
      <c r="Q4237" t="s">
        <v>37</v>
      </c>
      <c r="R4237">
        <v>5</v>
      </c>
      <c r="S4237" t="s">
        <v>303</v>
      </c>
      <c r="T4237">
        <v>6</v>
      </c>
      <c r="U4237" t="s">
        <v>304</v>
      </c>
      <c r="V4237" t="s">
        <v>129</v>
      </c>
      <c r="W4237">
        <v>3</v>
      </c>
      <c r="X4237" t="s">
        <v>84</v>
      </c>
      <c r="Y4237">
        <v>40</v>
      </c>
      <c r="Z4237">
        <v>1075</v>
      </c>
      <c r="AA4237">
        <v>430000</v>
      </c>
      <c r="AB4237">
        <v>193500</v>
      </c>
      <c r="AC4237">
        <v>0.45</v>
      </c>
      <c r="AD4237">
        <v>3</v>
      </c>
      <c r="AE4237" t="s">
        <v>42</v>
      </c>
    </row>
    <row r="4238" spans="1:31" x14ac:dyDescent="0.3">
      <c r="A4238">
        <v>1185732</v>
      </c>
      <c r="B4238" t="s">
        <v>30</v>
      </c>
      <c r="C4238" s="1">
        <v>44234</v>
      </c>
      <c r="D4238">
        <v>2021</v>
      </c>
      <c r="E4238" t="s">
        <v>48</v>
      </c>
      <c r="F4238">
        <v>1</v>
      </c>
      <c r="G4238">
        <v>5</v>
      </c>
      <c r="H4238" t="s">
        <v>100</v>
      </c>
      <c r="I4238">
        <v>29</v>
      </c>
      <c r="J4238" t="s">
        <v>164</v>
      </c>
      <c r="K4238">
        <v>32</v>
      </c>
      <c r="L4238" t="s">
        <v>34</v>
      </c>
      <c r="M4238" t="s">
        <v>125</v>
      </c>
      <c r="N4238">
        <v>3</v>
      </c>
      <c r="O4238" t="s">
        <v>126</v>
      </c>
      <c r="P4238">
        <v>1</v>
      </c>
      <c r="Q4238" t="s">
        <v>37</v>
      </c>
      <c r="R4238">
        <v>1</v>
      </c>
      <c r="S4238" t="s">
        <v>127</v>
      </c>
      <c r="T4238">
        <v>4</v>
      </c>
      <c r="U4238" t="s">
        <v>128</v>
      </c>
      <c r="V4238" t="s">
        <v>189</v>
      </c>
      <c r="W4238">
        <v>3</v>
      </c>
      <c r="X4238" t="s">
        <v>84</v>
      </c>
      <c r="Y4238">
        <v>35</v>
      </c>
      <c r="Z4238">
        <v>800</v>
      </c>
      <c r="AA4238">
        <v>280000</v>
      </c>
      <c r="AB4238">
        <v>140000</v>
      </c>
      <c r="AC4238">
        <v>0.5</v>
      </c>
      <c r="AD4238">
        <v>3</v>
      </c>
      <c r="AE4238" t="s">
        <v>42</v>
      </c>
    </row>
    <row r="4239" spans="1:31" x14ac:dyDescent="0.3">
      <c r="A4239">
        <v>1185732</v>
      </c>
      <c r="B4239" t="s">
        <v>30</v>
      </c>
      <c r="C4239" s="1">
        <v>44260</v>
      </c>
      <c r="D4239">
        <v>2021</v>
      </c>
      <c r="E4239" t="s">
        <v>51</v>
      </c>
      <c r="F4239">
        <v>1</v>
      </c>
      <c r="G4239">
        <v>5</v>
      </c>
      <c r="H4239" t="s">
        <v>100</v>
      </c>
      <c r="I4239">
        <v>29</v>
      </c>
      <c r="J4239" t="s">
        <v>164</v>
      </c>
      <c r="K4239">
        <v>32</v>
      </c>
      <c r="L4239" t="s">
        <v>34</v>
      </c>
      <c r="M4239" t="s">
        <v>125</v>
      </c>
      <c r="N4239">
        <v>3</v>
      </c>
      <c r="O4239" t="s">
        <v>126</v>
      </c>
      <c r="P4239">
        <v>1</v>
      </c>
      <c r="Q4239" t="s">
        <v>37</v>
      </c>
      <c r="R4239">
        <v>5</v>
      </c>
      <c r="S4239" t="s">
        <v>303</v>
      </c>
      <c r="T4239">
        <v>7</v>
      </c>
      <c r="U4239" t="s">
        <v>305</v>
      </c>
      <c r="V4239" t="s">
        <v>202</v>
      </c>
      <c r="W4239">
        <v>3</v>
      </c>
      <c r="X4239" t="s">
        <v>84</v>
      </c>
      <c r="Y4239">
        <v>35</v>
      </c>
      <c r="Z4239">
        <v>1020</v>
      </c>
      <c r="AA4239">
        <v>357000</v>
      </c>
      <c r="AB4239">
        <v>160650</v>
      </c>
      <c r="AC4239">
        <v>0.45</v>
      </c>
      <c r="AD4239">
        <v>3</v>
      </c>
      <c r="AE4239" t="s">
        <v>42</v>
      </c>
    </row>
    <row r="4240" spans="1:31" x14ac:dyDescent="0.3">
      <c r="A4240">
        <v>1185732</v>
      </c>
      <c r="B4240" t="s">
        <v>30</v>
      </c>
      <c r="C4240" s="1">
        <v>44260</v>
      </c>
      <c r="D4240">
        <v>2021</v>
      </c>
      <c r="E4240" t="s">
        <v>51</v>
      </c>
      <c r="F4240">
        <v>1</v>
      </c>
      <c r="G4240">
        <v>5</v>
      </c>
      <c r="H4240" t="s">
        <v>100</v>
      </c>
      <c r="I4240">
        <v>29</v>
      </c>
      <c r="J4240" t="s">
        <v>164</v>
      </c>
      <c r="K4240">
        <v>32</v>
      </c>
      <c r="L4240" t="s">
        <v>34</v>
      </c>
      <c r="M4240" t="s">
        <v>125</v>
      </c>
      <c r="N4240">
        <v>3</v>
      </c>
      <c r="O4240" t="s">
        <v>126</v>
      </c>
      <c r="P4240">
        <v>1</v>
      </c>
      <c r="Q4240" t="s">
        <v>37</v>
      </c>
      <c r="R4240">
        <v>1</v>
      </c>
      <c r="S4240" t="s">
        <v>127</v>
      </c>
      <c r="T4240">
        <v>4</v>
      </c>
      <c r="U4240" t="s">
        <v>128</v>
      </c>
      <c r="V4240" t="s">
        <v>186</v>
      </c>
      <c r="W4240">
        <v>3</v>
      </c>
      <c r="X4240" t="s">
        <v>84</v>
      </c>
      <c r="Y4240">
        <v>25</v>
      </c>
      <c r="Z4240">
        <v>725</v>
      </c>
      <c r="AA4240">
        <v>181250</v>
      </c>
      <c r="AB4240">
        <v>45312.5</v>
      </c>
      <c r="AC4240">
        <v>0.25</v>
      </c>
      <c r="AD4240">
        <v>3</v>
      </c>
      <c r="AE4240" t="s">
        <v>42</v>
      </c>
    </row>
    <row r="4241" spans="1:31" x14ac:dyDescent="0.3">
      <c r="A4241">
        <v>1185732</v>
      </c>
      <c r="B4241" t="s">
        <v>30</v>
      </c>
      <c r="C4241" s="1">
        <v>44260</v>
      </c>
      <c r="D4241">
        <v>2021</v>
      </c>
      <c r="E4241" t="s">
        <v>51</v>
      </c>
      <c r="F4241">
        <v>1</v>
      </c>
      <c r="G4241">
        <v>5</v>
      </c>
      <c r="H4241" t="s">
        <v>100</v>
      </c>
      <c r="I4241">
        <v>29</v>
      </c>
      <c r="J4241" t="s">
        <v>164</v>
      </c>
      <c r="K4241">
        <v>32</v>
      </c>
      <c r="L4241" t="s">
        <v>34</v>
      </c>
      <c r="M4241" t="s">
        <v>125</v>
      </c>
      <c r="N4241">
        <v>3</v>
      </c>
      <c r="O4241" t="s">
        <v>126</v>
      </c>
      <c r="P4241">
        <v>1</v>
      </c>
      <c r="Q4241" t="s">
        <v>37</v>
      </c>
      <c r="R4241">
        <v>5</v>
      </c>
      <c r="S4241" t="s">
        <v>303</v>
      </c>
      <c r="T4241">
        <v>6</v>
      </c>
      <c r="U4241" t="s">
        <v>304</v>
      </c>
      <c r="V4241" t="s">
        <v>129</v>
      </c>
      <c r="W4241">
        <v>3</v>
      </c>
      <c r="X4241" t="s">
        <v>84</v>
      </c>
      <c r="Y4241">
        <v>30</v>
      </c>
      <c r="Z4241">
        <v>575</v>
      </c>
      <c r="AA4241">
        <v>172500</v>
      </c>
      <c r="AB4241">
        <v>51749.999999999993</v>
      </c>
      <c r="AC4241">
        <v>0.3</v>
      </c>
      <c r="AD4241">
        <v>3</v>
      </c>
      <c r="AE4241" t="s">
        <v>42</v>
      </c>
    </row>
    <row r="4242" spans="1:31" x14ac:dyDescent="0.3">
      <c r="A4242">
        <v>1185732</v>
      </c>
      <c r="B4242" t="s">
        <v>30</v>
      </c>
      <c r="C4242" s="1">
        <v>44292</v>
      </c>
      <c r="D4242">
        <v>2021</v>
      </c>
      <c r="E4242" t="s">
        <v>52</v>
      </c>
      <c r="F4242">
        <v>2</v>
      </c>
      <c r="G4242">
        <v>5</v>
      </c>
      <c r="H4242" t="s">
        <v>100</v>
      </c>
      <c r="I4242">
        <v>29</v>
      </c>
      <c r="J4242" t="s">
        <v>164</v>
      </c>
      <c r="K4242">
        <v>32</v>
      </c>
      <c r="L4242" t="s">
        <v>34</v>
      </c>
      <c r="M4242" t="s">
        <v>125</v>
      </c>
      <c r="N4242">
        <v>3</v>
      </c>
      <c r="O4242" t="s">
        <v>126</v>
      </c>
      <c r="P4242">
        <v>1</v>
      </c>
      <c r="Q4242" t="s">
        <v>37</v>
      </c>
      <c r="R4242">
        <v>1</v>
      </c>
      <c r="S4242" t="s">
        <v>127</v>
      </c>
      <c r="T4242">
        <v>4</v>
      </c>
      <c r="U4242" t="s">
        <v>128</v>
      </c>
      <c r="V4242" t="s">
        <v>161</v>
      </c>
      <c r="W4242">
        <v>3</v>
      </c>
      <c r="X4242" t="s">
        <v>84</v>
      </c>
      <c r="Y4242">
        <v>30</v>
      </c>
      <c r="Z4242">
        <v>600</v>
      </c>
      <c r="AA4242">
        <v>180000</v>
      </c>
      <c r="AB4242">
        <v>53999.999999999993</v>
      </c>
      <c r="AC4242">
        <v>0.3</v>
      </c>
      <c r="AD4242">
        <v>3</v>
      </c>
      <c r="AE4242" t="s">
        <v>42</v>
      </c>
    </row>
    <row r="4243" spans="1:31" x14ac:dyDescent="0.3">
      <c r="A4243">
        <v>1185732</v>
      </c>
      <c r="B4243" t="s">
        <v>30</v>
      </c>
      <c r="C4243" s="1">
        <v>44292</v>
      </c>
      <c r="D4243">
        <v>2021</v>
      </c>
      <c r="E4243" t="s">
        <v>52</v>
      </c>
      <c r="F4243">
        <v>2</v>
      </c>
      <c r="G4243">
        <v>5</v>
      </c>
      <c r="H4243" t="s">
        <v>100</v>
      </c>
      <c r="I4243">
        <v>29</v>
      </c>
      <c r="J4243" t="s">
        <v>164</v>
      </c>
      <c r="K4243">
        <v>32</v>
      </c>
      <c r="L4243" t="s">
        <v>34</v>
      </c>
      <c r="M4243" t="s">
        <v>125</v>
      </c>
      <c r="N4243">
        <v>3</v>
      </c>
      <c r="O4243" t="s">
        <v>126</v>
      </c>
      <c r="P4243">
        <v>1</v>
      </c>
      <c r="Q4243" t="s">
        <v>37</v>
      </c>
      <c r="R4243">
        <v>5</v>
      </c>
      <c r="S4243" t="s">
        <v>303</v>
      </c>
      <c r="T4243">
        <v>8</v>
      </c>
      <c r="U4243" t="s">
        <v>306</v>
      </c>
      <c r="V4243" t="s">
        <v>189</v>
      </c>
      <c r="W4243">
        <v>3</v>
      </c>
      <c r="X4243" t="s">
        <v>84</v>
      </c>
      <c r="Y4243">
        <v>35</v>
      </c>
      <c r="Z4243">
        <v>975</v>
      </c>
      <c r="AA4243">
        <v>341250</v>
      </c>
      <c r="AB4243">
        <v>153562.5</v>
      </c>
      <c r="AC4243">
        <v>0.45</v>
      </c>
      <c r="AD4243">
        <v>3</v>
      </c>
      <c r="AE4243" t="s">
        <v>42</v>
      </c>
    </row>
    <row r="4244" spans="1:31" x14ac:dyDescent="0.3">
      <c r="A4244">
        <v>1185732</v>
      </c>
      <c r="B4244" t="s">
        <v>30</v>
      </c>
      <c r="C4244" s="1">
        <v>44292</v>
      </c>
      <c r="D4244">
        <v>2021</v>
      </c>
      <c r="E4244" t="s">
        <v>52</v>
      </c>
      <c r="F4244">
        <v>2</v>
      </c>
      <c r="G4244">
        <v>5</v>
      </c>
      <c r="H4244" t="s">
        <v>100</v>
      </c>
      <c r="I4244">
        <v>29</v>
      </c>
      <c r="J4244" t="s">
        <v>164</v>
      </c>
      <c r="K4244">
        <v>32</v>
      </c>
      <c r="L4244" t="s">
        <v>34</v>
      </c>
      <c r="M4244" t="s">
        <v>125</v>
      </c>
      <c r="N4244">
        <v>3</v>
      </c>
      <c r="O4244" t="s">
        <v>126</v>
      </c>
      <c r="P4244">
        <v>1</v>
      </c>
      <c r="Q4244" t="s">
        <v>37</v>
      </c>
      <c r="R4244">
        <v>1</v>
      </c>
      <c r="S4244" t="s">
        <v>127</v>
      </c>
      <c r="T4244">
        <v>4</v>
      </c>
      <c r="U4244" t="s">
        <v>128</v>
      </c>
      <c r="V4244" t="s">
        <v>204</v>
      </c>
      <c r="W4244">
        <v>3</v>
      </c>
      <c r="X4244" t="s">
        <v>84</v>
      </c>
      <c r="Y4244">
        <v>50</v>
      </c>
      <c r="Z4244">
        <v>625</v>
      </c>
      <c r="AA4244">
        <v>312500</v>
      </c>
      <c r="AB4244">
        <v>109375</v>
      </c>
      <c r="AC4244">
        <v>0.35</v>
      </c>
      <c r="AD4244">
        <v>3</v>
      </c>
      <c r="AE4244" t="s">
        <v>42</v>
      </c>
    </row>
    <row r="4245" spans="1:31" x14ac:dyDescent="0.3">
      <c r="A4245">
        <v>1185732</v>
      </c>
      <c r="B4245" t="s">
        <v>30</v>
      </c>
      <c r="C4245" s="1">
        <v>44292</v>
      </c>
      <c r="D4245">
        <v>2021</v>
      </c>
      <c r="E4245" t="s">
        <v>52</v>
      </c>
      <c r="F4245">
        <v>2</v>
      </c>
      <c r="G4245">
        <v>5</v>
      </c>
      <c r="H4245" t="s">
        <v>100</v>
      </c>
      <c r="I4245">
        <v>29</v>
      </c>
      <c r="J4245" t="s">
        <v>164</v>
      </c>
      <c r="K4245">
        <v>32</v>
      </c>
      <c r="L4245" t="s">
        <v>34</v>
      </c>
      <c r="M4245" t="s">
        <v>125</v>
      </c>
      <c r="N4245">
        <v>3</v>
      </c>
      <c r="O4245" t="s">
        <v>126</v>
      </c>
      <c r="P4245">
        <v>1</v>
      </c>
      <c r="Q4245" t="s">
        <v>37</v>
      </c>
      <c r="R4245">
        <v>1</v>
      </c>
      <c r="S4245" t="s">
        <v>127</v>
      </c>
      <c r="T4245">
        <v>4</v>
      </c>
      <c r="U4245" t="s">
        <v>128</v>
      </c>
      <c r="V4245" t="s">
        <v>161</v>
      </c>
      <c r="W4245">
        <v>3</v>
      </c>
      <c r="X4245" t="s">
        <v>84</v>
      </c>
      <c r="Y4245">
        <v>40</v>
      </c>
      <c r="Z4245">
        <v>775</v>
      </c>
      <c r="AA4245">
        <v>310000</v>
      </c>
      <c r="AB4245">
        <v>155000</v>
      </c>
      <c r="AC4245">
        <v>0.5</v>
      </c>
      <c r="AD4245">
        <v>3</v>
      </c>
      <c r="AE4245" t="s">
        <v>42</v>
      </c>
    </row>
    <row r="4246" spans="1:31" x14ac:dyDescent="0.3">
      <c r="A4246">
        <v>1185732</v>
      </c>
      <c r="B4246" t="s">
        <v>30</v>
      </c>
      <c r="C4246" s="1">
        <v>44321</v>
      </c>
      <c r="D4246">
        <v>2021</v>
      </c>
      <c r="E4246" t="s">
        <v>53</v>
      </c>
      <c r="F4246">
        <v>2</v>
      </c>
      <c r="G4246">
        <v>5</v>
      </c>
      <c r="H4246" t="s">
        <v>100</v>
      </c>
      <c r="I4246">
        <v>29</v>
      </c>
      <c r="J4246" t="s">
        <v>164</v>
      </c>
      <c r="K4246">
        <v>32</v>
      </c>
      <c r="L4246" t="s">
        <v>34</v>
      </c>
      <c r="M4246" t="s">
        <v>125</v>
      </c>
      <c r="N4246">
        <v>3</v>
      </c>
      <c r="O4246" t="s">
        <v>126</v>
      </c>
      <c r="P4246">
        <v>1</v>
      </c>
      <c r="Q4246" t="s">
        <v>37</v>
      </c>
      <c r="R4246">
        <v>5</v>
      </c>
      <c r="S4246" t="s">
        <v>303</v>
      </c>
      <c r="T4246">
        <v>7</v>
      </c>
      <c r="U4246" t="s">
        <v>305</v>
      </c>
      <c r="V4246" t="s">
        <v>187</v>
      </c>
      <c r="W4246">
        <v>3</v>
      </c>
      <c r="X4246" t="s">
        <v>84</v>
      </c>
      <c r="Y4246">
        <v>50</v>
      </c>
      <c r="Z4246">
        <v>750</v>
      </c>
      <c r="AA4246">
        <v>375000</v>
      </c>
      <c r="AB4246">
        <v>131250</v>
      </c>
      <c r="AC4246">
        <v>0.35</v>
      </c>
      <c r="AD4246">
        <v>3</v>
      </c>
      <c r="AE4246" t="s">
        <v>42</v>
      </c>
    </row>
    <row r="4247" spans="1:31" x14ac:dyDescent="0.3">
      <c r="A4247">
        <v>1185732</v>
      </c>
      <c r="B4247" t="s">
        <v>30</v>
      </c>
      <c r="C4247" s="1">
        <v>44321</v>
      </c>
      <c r="D4247">
        <v>2021</v>
      </c>
      <c r="E4247" t="s">
        <v>53</v>
      </c>
      <c r="F4247">
        <v>2</v>
      </c>
      <c r="G4247">
        <v>5</v>
      </c>
      <c r="H4247" t="s">
        <v>100</v>
      </c>
      <c r="I4247">
        <v>29</v>
      </c>
      <c r="J4247" t="s">
        <v>164</v>
      </c>
      <c r="K4247">
        <v>32</v>
      </c>
      <c r="L4247" t="s">
        <v>34</v>
      </c>
      <c r="M4247" t="s">
        <v>125</v>
      </c>
      <c r="N4247">
        <v>3</v>
      </c>
      <c r="O4247" t="s">
        <v>126</v>
      </c>
      <c r="P4247">
        <v>1</v>
      </c>
      <c r="Q4247" t="s">
        <v>37</v>
      </c>
      <c r="R4247">
        <v>5</v>
      </c>
      <c r="S4247" t="s">
        <v>303</v>
      </c>
      <c r="T4247">
        <v>7</v>
      </c>
      <c r="U4247" t="s">
        <v>305</v>
      </c>
      <c r="V4247" t="s">
        <v>162</v>
      </c>
      <c r="W4247">
        <v>3</v>
      </c>
      <c r="X4247" t="s">
        <v>84</v>
      </c>
      <c r="Y4247">
        <v>50</v>
      </c>
      <c r="Z4247">
        <v>1045</v>
      </c>
      <c r="AA4247">
        <v>522500</v>
      </c>
      <c r="AB4247">
        <v>235125</v>
      </c>
      <c r="AC4247">
        <v>0.45</v>
      </c>
      <c r="AD4247">
        <v>3</v>
      </c>
      <c r="AE4247" t="s">
        <v>42</v>
      </c>
    </row>
    <row r="4248" spans="1:31" x14ac:dyDescent="0.3">
      <c r="A4248">
        <v>1185732</v>
      </c>
      <c r="B4248" t="s">
        <v>30</v>
      </c>
      <c r="C4248" s="1">
        <v>44321</v>
      </c>
      <c r="D4248">
        <v>2021</v>
      </c>
      <c r="E4248" t="s">
        <v>53</v>
      </c>
      <c r="F4248">
        <v>2</v>
      </c>
      <c r="G4248">
        <v>5</v>
      </c>
      <c r="H4248" t="s">
        <v>100</v>
      </c>
      <c r="I4248">
        <v>29</v>
      </c>
      <c r="J4248" t="s">
        <v>164</v>
      </c>
      <c r="K4248">
        <v>32</v>
      </c>
      <c r="L4248" t="s">
        <v>34</v>
      </c>
      <c r="M4248" t="s">
        <v>125</v>
      </c>
      <c r="N4248">
        <v>3</v>
      </c>
      <c r="O4248" t="s">
        <v>126</v>
      </c>
      <c r="P4248">
        <v>1</v>
      </c>
      <c r="Q4248" t="s">
        <v>37</v>
      </c>
      <c r="R4248">
        <v>1</v>
      </c>
      <c r="S4248" t="s">
        <v>127</v>
      </c>
      <c r="T4248">
        <v>5</v>
      </c>
      <c r="U4248" t="s">
        <v>300</v>
      </c>
      <c r="V4248" t="s">
        <v>265</v>
      </c>
      <c r="W4248">
        <v>3</v>
      </c>
      <c r="X4248" t="s">
        <v>84</v>
      </c>
      <c r="Y4248">
        <v>45</v>
      </c>
      <c r="Z4248">
        <v>725</v>
      </c>
      <c r="AA4248">
        <v>326250</v>
      </c>
      <c r="AB4248">
        <v>81562.5</v>
      </c>
      <c r="AC4248">
        <v>0.25</v>
      </c>
      <c r="AD4248">
        <v>3</v>
      </c>
      <c r="AE4248" t="s">
        <v>42</v>
      </c>
    </row>
    <row r="4249" spans="1:31" x14ac:dyDescent="0.3">
      <c r="A4249">
        <v>1185732</v>
      </c>
      <c r="B4249" t="s">
        <v>30</v>
      </c>
      <c r="C4249" s="1">
        <v>44321</v>
      </c>
      <c r="D4249">
        <v>2021</v>
      </c>
      <c r="E4249" t="s">
        <v>53</v>
      </c>
      <c r="F4249">
        <v>2</v>
      </c>
      <c r="G4249">
        <v>5</v>
      </c>
      <c r="H4249" t="s">
        <v>100</v>
      </c>
      <c r="I4249">
        <v>29</v>
      </c>
      <c r="J4249" t="s">
        <v>164</v>
      </c>
      <c r="K4249">
        <v>32</v>
      </c>
      <c r="L4249" t="s">
        <v>34</v>
      </c>
      <c r="M4249" t="s">
        <v>125</v>
      </c>
      <c r="N4249">
        <v>3</v>
      </c>
      <c r="O4249" t="s">
        <v>126</v>
      </c>
      <c r="P4249">
        <v>1</v>
      </c>
      <c r="Q4249" t="s">
        <v>37</v>
      </c>
      <c r="R4249">
        <v>5</v>
      </c>
      <c r="S4249" t="s">
        <v>303</v>
      </c>
      <c r="T4249">
        <v>6</v>
      </c>
      <c r="U4249" t="s">
        <v>304</v>
      </c>
      <c r="V4249" t="s">
        <v>129</v>
      </c>
      <c r="W4249">
        <v>3</v>
      </c>
      <c r="X4249" t="s">
        <v>84</v>
      </c>
      <c r="Y4249">
        <v>45</v>
      </c>
      <c r="Z4249">
        <v>675</v>
      </c>
      <c r="AA4249">
        <v>303750</v>
      </c>
      <c r="AB4249">
        <v>91125</v>
      </c>
      <c r="AC4249">
        <v>0.3</v>
      </c>
      <c r="AD4249">
        <v>3</v>
      </c>
      <c r="AE4249" t="s">
        <v>42</v>
      </c>
    </row>
    <row r="4250" spans="1:31" x14ac:dyDescent="0.3">
      <c r="A4250">
        <v>1185732</v>
      </c>
      <c r="B4250" t="s">
        <v>30</v>
      </c>
      <c r="C4250" s="1">
        <v>44321</v>
      </c>
      <c r="D4250">
        <v>2021</v>
      </c>
      <c r="E4250" t="s">
        <v>53</v>
      </c>
      <c r="F4250">
        <v>2</v>
      </c>
      <c r="G4250">
        <v>5</v>
      </c>
      <c r="H4250" t="s">
        <v>100</v>
      </c>
      <c r="I4250">
        <v>29</v>
      </c>
      <c r="J4250" t="s">
        <v>164</v>
      </c>
      <c r="K4250">
        <v>32</v>
      </c>
      <c r="L4250" t="s">
        <v>34</v>
      </c>
      <c r="M4250" t="s">
        <v>125</v>
      </c>
      <c r="N4250">
        <v>3</v>
      </c>
      <c r="O4250" t="s">
        <v>126</v>
      </c>
      <c r="P4250">
        <v>1</v>
      </c>
      <c r="Q4250" t="s">
        <v>37</v>
      </c>
      <c r="R4250">
        <v>1</v>
      </c>
      <c r="S4250" t="s">
        <v>127</v>
      </c>
      <c r="T4250">
        <v>4</v>
      </c>
      <c r="U4250" t="s">
        <v>128</v>
      </c>
      <c r="V4250" t="s">
        <v>189</v>
      </c>
      <c r="W4250">
        <v>3</v>
      </c>
      <c r="X4250" t="s">
        <v>84</v>
      </c>
      <c r="Y4250">
        <v>55</v>
      </c>
      <c r="Z4250">
        <v>700</v>
      </c>
      <c r="AA4250">
        <v>385000</v>
      </c>
      <c r="AB4250">
        <v>134749.99999999997</v>
      </c>
      <c r="AC4250">
        <v>0.35</v>
      </c>
      <c r="AD4250">
        <v>3</v>
      </c>
      <c r="AE4250" t="s">
        <v>42</v>
      </c>
    </row>
    <row r="4251" spans="1:31" x14ac:dyDescent="0.3">
      <c r="A4251">
        <v>1185732</v>
      </c>
      <c r="B4251" t="s">
        <v>30</v>
      </c>
      <c r="C4251" s="1">
        <v>44321</v>
      </c>
      <c r="D4251">
        <v>2021</v>
      </c>
      <c r="E4251" t="s">
        <v>53</v>
      </c>
      <c r="F4251">
        <v>2</v>
      </c>
      <c r="G4251">
        <v>5</v>
      </c>
      <c r="H4251" t="s">
        <v>100</v>
      </c>
      <c r="I4251">
        <v>29</v>
      </c>
      <c r="J4251" t="s">
        <v>164</v>
      </c>
      <c r="K4251">
        <v>32</v>
      </c>
      <c r="L4251" t="s">
        <v>34</v>
      </c>
      <c r="M4251" t="s">
        <v>125</v>
      </c>
      <c r="N4251">
        <v>3</v>
      </c>
      <c r="O4251" t="s">
        <v>126</v>
      </c>
      <c r="P4251">
        <v>1</v>
      </c>
      <c r="Q4251" t="s">
        <v>37</v>
      </c>
      <c r="R4251">
        <v>5</v>
      </c>
      <c r="S4251" t="s">
        <v>303</v>
      </c>
      <c r="T4251">
        <v>7</v>
      </c>
      <c r="U4251" t="s">
        <v>305</v>
      </c>
      <c r="V4251" t="s">
        <v>202</v>
      </c>
      <c r="W4251">
        <v>3</v>
      </c>
      <c r="X4251" t="s">
        <v>84</v>
      </c>
      <c r="Y4251">
        <v>60</v>
      </c>
      <c r="Z4251">
        <v>800</v>
      </c>
      <c r="AA4251">
        <v>480000</v>
      </c>
      <c r="AB4251">
        <v>240000</v>
      </c>
      <c r="AC4251">
        <v>0.5</v>
      </c>
      <c r="AD4251">
        <v>3</v>
      </c>
      <c r="AE4251" t="s">
        <v>42</v>
      </c>
    </row>
    <row r="4252" spans="1:31" x14ac:dyDescent="0.3">
      <c r="A4252">
        <v>1185732</v>
      </c>
      <c r="B4252" t="s">
        <v>30</v>
      </c>
      <c r="C4252" s="1">
        <v>44354</v>
      </c>
      <c r="D4252">
        <v>2021</v>
      </c>
      <c r="E4252" t="s">
        <v>54</v>
      </c>
      <c r="F4252">
        <v>2</v>
      </c>
      <c r="G4252">
        <v>5</v>
      </c>
      <c r="H4252" t="s">
        <v>100</v>
      </c>
      <c r="I4252">
        <v>29</v>
      </c>
      <c r="J4252" t="s">
        <v>164</v>
      </c>
      <c r="K4252">
        <v>32</v>
      </c>
      <c r="L4252" t="s">
        <v>34</v>
      </c>
      <c r="M4252" t="s">
        <v>125</v>
      </c>
      <c r="N4252">
        <v>3</v>
      </c>
      <c r="O4252" t="s">
        <v>126</v>
      </c>
      <c r="P4252">
        <v>1</v>
      </c>
      <c r="Q4252" t="s">
        <v>37</v>
      </c>
      <c r="R4252">
        <v>1</v>
      </c>
      <c r="S4252" t="s">
        <v>127</v>
      </c>
      <c r="T4252">
        <v>4</v>
      </c>
      <c r="U4252" t="s">
        <v>128</v>
      </c>
      <c r="V4252" t="s">
        <v>186</v>
      </c>
      <c r="W4252">
        <v>3</v>
      </c>
      <c r="X4252" t="s">
        <v>84</v>
      </c>
      <c r="Y4252">
        <v>50</v>
      </c>
      <c r="Z4252">
        <v>775</v>
      </c>
      <c r="AA4252">
        <v>387500</v>
      </c>
      <c r="AB4252">
        <v>96875</v>
      </c>
      <c r="AC4252">
        <v>0.25</v>
      </c>
      <c r="AD4252">
        <v>3</v>
      </c>
      <c r="AE4252" t="s">
        <v>42</v>
      </c>
    </row>
    <row r="4253" spans="1:31" x14ac:dyDescent="0.3">
      <c r="A4253">
        <v>1185732</v>
      </c>
      <c r="B4253" t="s">
        <v>30</v>
      </c>
      <c r="C4253" s="1">
        <v>44354</v>
      </c>
      <c r="D4253">
        <v>2021</v>
      </c>
      <c r="E4253" t="s">
        <v>54</v>
      </c>
      <c r="F4253">
        <v>2</v>
      </c>
      <c r="G4253">
        <v>5</v>
      </c>
      <c r="H4253" t="s">
        <v>100</v>
      </c>
      <c r="I4253">
        <v>29</v>
      </c>
      <c r="J4253" t="s">
        <v>164</v>
      </c>
      <c r="K4253">
        <v>32</v>
      </c>
      <c r="L4253" t="s">
        <v>34</v>
      </c>
      <c r="M4253" t="s">
        <v>125</v>
      </c>
      <c r="N4253">
        <v>3</v>
      </c>
      <c r="O4253" t="s">
        <v>126</v>
      </c>
      <c r="P4253">
        <v>1</v>
      </c>
      <c r="Q4253" t="s">
        <v>37</v>
      </c>
      <c r="R4253">
        <v>5</v>
      </c>
      <c r="S4253" t="s">
        <v>303</v>
      </c>
      <c r="T4253">
        <v>6</v>
      </c>
      <c r="U4253" t="s">
        <v>304</v>
      </c>
      <c r="V4253" t="s">
        <v>129</v>
      </c>
      <c r="W4253">
        <v>3</v>
      </c>
      <c r="X4253" t="s">
        <v>84</v>
      </c>
      <c r="Y4253">
        <v>55</v>
      </c>
      <c r="Z4253">
        <v>1050</v>
      </c>
      <c r="AA4253">
        <v>577500</v>
      </c>
      <c r="AB4253">
        <v>259874.99999999994</v>
      </c>
      <c r="AC4253">
        <v>0.45</v>
      </c>
      <c r="AD4253">
        <v>3</v>
      </c>
      <c r="AE4253" t="s">
        <v>42</v>
      </c>
    </row>
    <row r="4254" spans="1:31" x14ac:dyDescent="0.3">
      <c r="A4254">
        <v>1185732</v>
      </c>
      <c r="B4254" t="s">
        <v>30</v>
      </c>
      <c r="C4254" s="1">
        <v>44354</v>
      </c>
      <c r="D4254">
        <v>2021</v>
      </c>
      <c r="E4254" t="s">
        <v>54</v>
      </c>
      <c r="F4254">
        <v>2</v>
      </c>
      <c r="G4254">
        <v>5</v>
      </c>
      <c r="H4254" t="s">
        <v>100</v>
      </c>
      <c r="I4254">
        <v>29</v>
      </c>
      <c r="J4254" t="s">
        <v>164</v>
      </c>
      <c r="K4254">
        <v>32</v>
      </c>
      <c r="L4254" t="s">
        <v>34</v>
      </c>
      <c r="M4254" t="s">
        <v>125</v>
      </c>
      <c r="N4254">
        <v>3</v>
      </c>
      <c r="O4254" t="s">
        <v>126</v>
      </c>
      <c r="P4254">
        <v>1</v>
      </c>
      <c r="Q4254" t="s">
        <v>37</v>
      </c>
      <c r="R4254">
        <v>1</v>
      </c>
      <c r="S4254" t="s">
        <v>127</v>
      </c>
      <c r="T4254">
        <v>4</v>
      </c>
      <c r="U4254" t="s">
        <v>128</v>
      </c>
      <c r="V4254" t="s">
        <v>161</v>
      </c>
      <c r="W4254">
        <v>3</v>
      </c>
      <c r="X4254" t="s">
        <v>84</v>
      </c>
      <c r="Y4254">
        <v>70</v>
      </c>
      <c r="Z4254">
        <v>925</v>
      </c>
      <c r="AA4254">
        <v>647500</v>
      </c>
      <c r="AB4254">
        <v>323750</v>
      </c>
      <c r="AC4254">
        <v>0.5</v>
      </c>
      <c r="AD4254">
        <v>3</v>
      </c>
      <c r="AE4254" t="s">
        <v>42</v>
      </c>
    </row>
    <row r="4255" spans="1:31" x14ac:dyDescent="0.3">
      <c r="A4255">
        <v>1185732</v>
      </c>
      <c r="B4255" t="s">
        <v>30</v>
      </c>
      <c r="C4255" s="1">
        <v>44382</v>
      </c>
      <c r="D4255">
        <v>2021</v>
      </c>
      <c r="E4255" t="s">
        <v>55</v>
      </c>
      <c r="F4255">
        <v>3</v>
      </c>
      <c r="G4255">
        <v>5</v>
      </c>
      <c r="H4255" t="s">
        <v>100</v>
      </c>
      <c r="I4255">
        <v>29</v>
      </c>
      <c r="J4255" t="s">
        <v>164</v>
      </c>
      <c r="K4255">
        <v>32</v>
      </c>
      <c r="L4255" t="s">
        <v>34</v>
      </c>
      <c r="M4255" t="s">
        <v>125</v>
      </c>
      <c r="N4255">
        <v>3</v>
      </c>
      <c r="O4255" t="s">
        <v>126</v>
      </c>
      <c r="P4255">
        <v>1</v>
      </c>
      <c r="Q4255" t="s">
        <v>37</v>
      </c>
      <c r="R4255">
        <v>5</v>
      </c>
      <c r="S4255" t="s">
        <v>303</v>
      </c>
      <c r="T4255">
        <v>8</v>
      </c>
      <c r="U4255" t="s">
        <v>306</v>
      </c>
      <c r="V4255" t="s">
        <v>189</v>
      </c>
      <c r="W4255">
        <v>3</v>
      </c>
      <c r="X4255" t="s">
        <v>84</v>
      </c>
      <c r="Y4255">
        <v>55</v>
      </c>
      <c r="Z4255">
        <v>775</v>
      </c>
      <c r="AA4255">
        <v>426250</v>
      </c>
      <c r="AB4255">
        <v>127875.00000000001</v>
      </c>
      <c r="AC4255">
        <v>0.3</v>
      </c>
      <c r="AD4255">
        <v>3</v>
      </c>
      <c r="AE4255" t="s">
        <v>42</v>
      </c>
    </row>
    <row r="4256" spans="1:31" x14ac:dyDescent="0.3">
      <c r="A4256">
        <v>1185732</v>
      </c>
      <c r="B4256" t="s">
        <v>30</v>
      </c>
      <c r="C4256" s="1">
        <v>44382</v>
      </c>
      <c r="D4256">
        <v>2021</v>
      </c>
      <c r="E4256" t="s">
        <v>55</v>
      </c>
      <c r="F4256">
        <v>3</v>
      </c>
      <c r="G4256">
        <v>5</v>
      </c>
      <c r="H4256" t="s">
        <v>100</v>
      </c>
      <c r="I4256">
        <v>29</v>
      </c>
      <c r="J4256" t="s">
        <v>164</v>
      </c>
      <c r="K4256">
        <v>32</v>
      </c>
      <c r="L4256" t="s">
        <v>34</v>
      </c>
      <c r="M4256" t="s">
        <v>125</v>
      </c>
      <c r="N4256">
        <v>3</v>
      </c>
      <c r="O4256" t="s">
        <v>126</v>
      </c>
      <c r="P4256">
        <v>1</v>
      </c>
      <c r="Q4256" t="s">
        <v>37</v>
      </c>
      <c r="R4256">
        <v>1</v>
      </c>
      <c r="S4256" t="s">
        <v>127</v>
      </c>
      <c r="T4256">
        <v>4</v>
      </c>
      <c r="U4256" t="s">
        <v>128</v>
      </c>
      <c r="V4256" t="s">
        <v>204</v>
      </c>
      <c r="W4256">
        <v>3</v>
      </c>
      <c r="X4256" t="s">
        <v>84</v>
      </c>
      <c r="Y4256">
        <v>65</v>
      </c>
      <c r="Z4256">
        <v>1150</v>
      </c>
      <c r="AA4256">
        <v>747500</v>
      </c>
      <c r="AB4256">
        <v>336375</v>
      </c>
      <c r="AC4256">
        <v>0.45</v>
      </c>
      <c r="AD4256">
        <v>3</v>
      </c>
      <c r="AE4256" t="s">
        <v>42</v>
      </c>
    </row>
    <row r="4257" spans="1:31" x14ac:dyDescent="0.3">
      <c r="A4257">
        <v>1185732</v>
      </c>
      <c r="B4257" t="s">
        <v>30</v>
      </c>
      <c r="C4257" s="1">
        <v>44414</v>
      </c>
      <c r="D4257">
        <v>2021</v>
      </c>
      <c r="E4257" t="s">
        <v>31</v>
      </c>
      <c r="F4257">
        <v>3</v>
      </c>
      <c r="G4257">
        <v>5</v>
      </c>
      <c r="H4257" t="s">
        <v>100</v>
      </c>
      <c r="I4257">
        <v>29</v>
      </c>
      <c r="J4257" t="s">
        <v>164</v>
      </c>
      <c r="K4257">
        <v>32</v>
      </c>
      <c r="L4257" t="s">
        <v>34</v>
      </c>
      <c r="M4257" t="s">
        <v>125</v>
      </c>
      <c r="N4257">
        <v>3</v>
      </c>
      <c r="O4257" t="s">
        <v>126</v>
      </c>
      <c r="P4257">
        <v>1</v>
      </c>
      <c r="Q4257" t="s">
        <v>37</v>
      </c>
      <c r="R4257">
        <v>1</v>
      </c>
      <c r="S4257" t="s">
        <v>127</v>
      </c>
      <c r="T4257">
        <v>4</v>
      </c>
      <c r="U4257" t="s">
        <v>128</v>
      </c>
      <c r="V4257" t="s">
        <v>161</v>
      </c>
      <c r="W4257">
        <v>3</v>
      </c>
      <c r="X4257" t="s">
        <v>84</v>
      </c>
      <c r="Y4257">
        <v>55</v>
      </c>
      <c r="Z4257">
        <v>825</v>
      </c>
      <c r="AA4257">
        <v>453750</v>
      </c>
      <c r="AB4257">
        <v>113437.50000000001</v>
      </c>
      <c r="AC4257">
        <v>0.25</v>
      </c>
      <c r="AD4257">
        <v>3</v>
      </c>
      <c r="AE4257" t="s">
        <v>42</v>
      </c>
    </row>
    <row r="4258" spans="1:31" x14ac:dyDescent="0.3">
      <c r="A4258">
        <v>1185732</v>
      </c>
      <c r="B4258" t="s">
        <v>30</v>
      </c>
      <c r="C4258" s="1">
        <v>44414</v>
      </c>
      <c r="D4258">
        <v>2021</v>
      </c>
      <c r="E4258" t="s">
        <v>31</v>
      </c>
      <c r="F4258">
        <v>3</v>
      </c>
      <c r="G4258">
        <v>5</v>
      </c>
      <c r="H4258" t="s">
        <v>100</v>
      </c>
      <c r="I4258">
        <v>29</v>
      </c>
      <c r="J4258" t="s">
        <v>164</v>
      </c>
      <c r="K4258">
        <v>32</v>
      </c>
      <c r="L4258" t="s">
        <v>34</v>
      </c>
      <c r="M4258" t="s">
        <v>125</v>
      </c>
      <c r="N4258">
        <v>3</v>
      </c>
      <c r="O4258" t="s">
        <v>126</v>
      </c>
      <c r="P4258">
        <v>1</v>
      </c>
      <c r="Q4258" t="s">
        <v>37</v>
      </c>
      <c r="R4258">
        <v>5</v>
      </c>
      <c r="S4258" t="s">
        <v>303</v>
      </c>
      <c r="T4258">
        <v>7</v>
      </c>
      <c r="U4258" t="s">
        <v>305</v>
      </c>
      <c r="V4258" t="s">
        <v>187</v>
      </c>
      <c r="W4258">
        <v>3</v>
      </c>
      <c r="X4258" t="s">
        <v>84</v>
      </c>
      <c r="Y4258">
        <v>65</v>
      </c>
      <c r="Z4258">
        <v>1125</v>
      </c>
      <c r="AA4258">
        <v>731250</v>
      </c>
      <c r="AB4258">
        <v>329062.5</v>
      </c>
      <c r="AC4258">
        <v>0.45</v>
      </c>
      <c r="AD4258">
        <v>3</v>
      </c>
      <c r="AE4258" t="s">
        <v>42</v>
      </c>
    </row>
    <row r="4259" spans="1:31" x14ac:dyDescent="0.3">
      <c r="A4259">
        <v>1185732</v>
      </c>
      <c r="B4259" t="s">
        <v>30</v>
      </c>
      <c r="C4259" s="1">
        <v>44414</v>
      </c>
      <c r="D4259">
        <v>2021</v>
      </c>
      <c r="E4259" t="s">
        <v>31</v>
      </c>
      <c r="F4259">
        <v>3</v>
      </c>
      <c r="G4259">
        <v>5</v>
      </c>
      <c r="H4259" t="s">
        <v>100</v>
      </c>
      <c r="I4259">
        <v>29</v>
      </c>
      <c r="J4259" t="s">
        <v>164</v>
      </c>
      <c r="K4259">
        <v>32</v>
      </c>
      <c r="L4259" t="s">
        <v>34</v>
      </c>
      <c r="M4259" t="s">
        <v>125</v>
      </c>
      <c r="N4259">
        <v>3</v>
      </c>
      <c r="O4259" t="s">
        <v>126</v>
      </c>
      <c r="P4259">
        <v>1</v>
      </c>
      <c r="Q4259" t="s">
        <v>37</v>
      </c>
      <c r="R4259">
        <v>5</v>
      </c>
      <c r="S4259" t="s">
        <v>303</v>
      </c>
      <c r="T4259">
        <v>7</v>
      </c>
      <c r="U4259" t="s">
        <v>305</v>
      </c>
      <c r="V4259" t="s">
        <v>162</v>
      </c>
      <c r="W4259">
        <v>3</v>
      </c>
      <c r="X4259" t="s">
        <v>84</v>
      </c>
      <c r="Y4259">
        <v>60</v>
      </c>
      <c r="Z4259">
        <v>925</v>
      </c>
      <c r="AA4259">
        <v>555000</v>
      </c>
      <c r="AB4259">
        <v>277500.00000000006</v>
      </c>
      <c r="AC4259">
        <v>0.5</v>
      </c>
      <c r="AD4259">
        <v>3</v>
      </c>
      <c r="AE4259" t="s">
        <v>42</v>
      </c>
    </row>
    <row r="4260" spans="1:31" x14ac:dyDescent="0.3">
      <c r="A4260">
        <v>1185732</v>
      </c>
      <c r="B4260" t="s">
        <v>30</v>
      </c>
      <c r="C4260" s="1">
        <v>44476</v>
      </c>
      <c r="D4260">
        <v>2021</v>
      </c>
      <c r="E4260" t="s">
        <v>44</v>
      </c>
      <c r="F4260">
        <v>4</v>
      </c>
      <c r="G4260">
        <v>5</v>
      </c>
      <c r="H4260" t="s">
        <v>100</v>
      </c>
      <c r="I4260">
        <v>29</v>
      </c>
      <c r="J4260" t="s">
        <v>164</v>
      </c>
      <c r="K4260">
        <v>32</v>
      </c>
      <c r="L4260" t="s">
        <v>34</v>
      </c>
      <c r="M4260" t="s">
        <v>125</v>
      </c>
      <c r="N4260">
        <v>3</v>
      </c>
      <c r="O4260" t="s">
        <v>126</v>
      </c>
      <c r="P4260">
        <v>1</v>
      </c>
      <c r="Q4260" t="s">
        <v>37</v>
      </c>
      <c r="R4260">
        <v>1</v>
      </c>
      <c r="S4260" t="s">
        <v>127</v>
      </c>
      <c r="T4260">
        <v>5</v>
      </c>
      <c r="U4260" t="s">
        <v>300</v>
      </c>
      <c r="V4260" t="s">
        <v>265</v>
      </c>
      <c r="W4260">
        <v>3</v>
      </c>
      <c r="X4260" t="s">
        <v>84</v>
      </c>
      <c r="Y4260">
        <v>55</v>
      </c>
      <c r="Z4260">
        <v>650</v>
      </c>
      <c r="AA4260">
        <v>357500</v>
      </c>
      <c r="AB4260">
        <v>125125.00000000001</v>
      </c>
      <c r="AC4260">
        <v>0.35</v>
      </c>
      <c r="AD4260">
        <v>3</v>
      </c>
      <c r="AE4260" t="s">
        <v>42</v>
      </c>
    </row>
    <row r="4261" spans="1:31" x14ac:dyDescent="0.3">
      <c r="A4261">
        <v>1185732</v>
      </c>
      <c r="B4261" t="s">
        <v>30</v>
      </c>
      <c r="C4261" s="1">
        <v>44444</v>
      </c>
      <c r="D4261">
        <v>2021</v>
      </c>
      <c r="E4261" t="s">
        <v>43</v>
      </c>
      <c r="F4261">
        <v>3</v>
      </c>
      <c r="G4261">
        <v>5</v>
      </c>
      <c r="H4261" t="s">
        <v>100</v>
      </c>
      <c r="I4261">
        <v>29</v>
      </c>
      <c r="J4261" t="s">
        <v>164</v>
      </c>
      <c r="K4261">
        <v>32</v>
      </c>
      <c r="L4261" t="s">
        <v>34</v>
      </c>
      <c r="M4261" t="s">
        <v>125</v>
      </c>
      <c r="N4261">
        <v>3</v>
      </c>
      <c r="O4261" t="s">
        <v>126</v>
      </c>
      <c r="P4261">
        <v>1</v>
      </c>
      <c r="Q4261" t="s">
        <v>37</v>
      </c>
      <c r="R4261">
        <v>5</v>
      </c>
      <c r="S4261" t="s">
        <v>303</v>
      </c>
      <c r="T4261">
        <v>6</v>
      </c>
      <c r="U4261" t="s">
        <v>304</v>
      </c>
      <c r="V4261" t="s">
        <v>129</v>
      </c>
      <c r="W4261">
        <v>3</v>
      </c>
      <c r="X4261" t="s">
        <v>84</v>
      </c>
      <c r="Y4261">
        <v>55</v>
      </c>
      <c r="Z4261">
        <v>1025</v>
      </c>
      <c r="AA4261">
        <v>563750</v>
      </c>
      <c r="AB4261">
        <v>253687.50000000006</v>
      </c>
      <c r="AC4261">
        <v>0.45</v>
      </c>
      <c r="AD4261">
        <v>3</v>
      </c>
      <c r="AE4261" t="s">
        <v>42</v>
      </c>
    </row>
    <row r="4262" spans="1:31" x14ac:dyDescent="0.3">
      <c r="A4262">
        <v>1185732</v>
      </c>
      <c r="B4262" t="s">
        <v>30</v>
      </c>
      <c r="C4262" s="1">
        <v>44476</v>
      </c>
      <c r="D4262">
        <v>2021</v>
      </c>
      <c r="E4262" t="s">
        <v>44</v>
      </c>
      <c r="F4262">
        <v>4</v>
      </c>
      <c r="G4262">
        <v>5</v>
      </c>
      <c r="H4262" t="s">
        <v>100</v>
      </c>
      <c r="I4262">
        <v>29</v>
      </c>
      <c r="J4262" t="s">
        <v>164</v>
      </c>
      <c r="K4262">
        <v>32</v>
      </c>
      <c r="L4262" t="s">
        <v>34</v>
      </c>
      <c r="M4262" t="s">
        <v>125</v>
      </c>
      <c r="N4262">
        <v>3</v>
      </c>
      <c r="O4262" t="s">
        <v>126</v>
      </c>
      <c r="P4262">
        <v>1</v>
      </c>
      <c r="Q4262" t="s">
        <v>37</v>
      </c>
      <c r="R4262">
        <v>1</v>
      </c>
      <c r="S4262" t="s">
        <v>127</v>
      </c>
      <c r="T4262">
        <v>4</v>
      </c>
      <c r="U4262" t="s">
        <v>128</v>
      </c>
      <c r="V4262" t="s">
        <v>189</v>
      </c>
      <c r="W4262">
        <v>3</v>
      </c>
      <c r="X4262" t="s">
        <v>84</v>
      </c>
      <c r="Y4262">
        <v>55</v>
      </c>
      <c r="Z4262">
        <v>975</v>
      </c>
      <c r="AA4262">
        <v>536250</v>
      </c>
      <c r="AB4262">
        <v>241312.50000000006</v>
      </c>
      <c r="AC4262">
        <v>0.45</v>
      </c>
      <c r="AD4262">
        <v>3</v>
      </c>
      <c r="AE4262" t="s">
        <v>42</v>
      </c>
    </row>
    <row r="4263" spans="1:31" x14ac:dyDescent="0.3">
      <c r="A4263">
        <v>1185732</v>
      </c>
      <c r="B4263" t="s">
        <v>30</v>
      </c>
      <c r="C4263" s="1">
        <v>44535</v>
      </c>
      <c r="D4263">
        <v>2021</v>
      </c>
      <c r="E4263" t="s">
        <v>46</v>
      </c>
      <c r="F4263">
        <v>4</v>
      </c>
      <c r="G4263">
        <v>5</v>
      </c>
      <c r="H4263" t="s">
        <v>100</v>
      </c>
      <c r="I4263">
        <v>29</v>
      </c>
      <c r="J4263" t="s">
        <v>164</v>
      </c>
      <c r="K4263">
        <v>32</v>
      </c>
      <c r="L4263" t="s">
        <v>34</v>
      </c>
      <c r="M4263" t="s">
        <v>125</v>
      </c>
      <c r="N4263">
        <v>3</v>
      </c>
      <c r="O4263" t="s">
        <v>126</v>
      </c>
      <c r="P4263">
        <v>1</v>
      </c>
      <c r="Q4263" t="s">
        <v>37</v>
      </c>
      <c r="R4263">
        <v>5</v>
      </c>
      <c r="S4263" t="s">
        <v>303</v>
      </c>
      <c r="T4263">
        <v>7</v>
      </c>
      <c r="U4263" t="s">
        <v>305</v>
      </c>
      <c r="V4263" t="s">
        <v>202</v>
      </c>
      <c r="W4263">
        <v>3</v>
      </c>
      <c r="X4263" t="s">
        <v>84</v>
      </c>
      <c r="Y4263">
        <v>60</v>
      </c>
      <c r="Z4263">
        <v>875</v>
      </c>
      <c r="AA4263">
        <v>525000</v>
      </c>
      <c r="AB4263">
        <v>183750.00000000003</v>
      </c>
      <c r="AC4263">
        <v>0.35</v>
      </c>
      <c r="AD4263">
        <v>3</v>
      </c>
      <c r="AE4263" t="s">
        <v>42</v>
      </c>
    </row>
    <row r="4264" spans="1:31" x14ac:dyDescent="0.3">
      <c r="A4264">
        <v>1185732</v>
      </c>
      <c r="B4264" t="s">
        <v>30</v>
      </c>
      <c r="C4264" s="1">
        <v>44202</v>
      </c>
      <c r="D4264">
        <v>2021</v>
      </c>
      <c r="E4264" t="s">
        <v>47</v>
      </c>
      <c r="F4264">
        <v>1</v>
      </c>
      <c r="G4264">
        <v>5</v>
      </c>
      <c r="H4264" t="s">
        <v>100</v>
      </c>
      <c r="I4264">
        <v>29</v>
      </c>
      <c r="J4264" t="s">
        <v>164</v>
      </c>
      <c r="K4264">
        <v>32</v>
      </c>
      <c r="L4264" t="s">
        <v>34</v>
      </c>
      <c r="M4264" t="s">
        <v>125</v>
      </c>
      <c r="N4264">
        <v>3</v>
      </c>
      <c r="O4264" t="s">
        <v>126</v>
      </c>
      <c r="P4264">
        <v>1</v>
      </c>
      <c r="Q4264" t="s">
        <v>37</v>
      </c>
      <c r="R4264">
        <v>1</v>
      </c>
      <c r="S4264" t="s">
        <v>127</v>
      </c>
      <c r="T4264">
        <v>4</v>
      </c>
      <c r="U4264" t="s">
        <v>128</v>
      </c>
      <c r="V4264" t="s">
        <v>186</v>
      </c>
      <c r="W4264">
        <v>3</v>
      </c>
      <c r="X4264" t="s">
        <v>84</v>
      </c>
      <c r="Y4264">
        <v>35</v>
      </c>
      <c r="Z4264">
        <v>725</v>
      </c>
      <c r="AA4264">
        <v>253750</v>
      </c>
      <c r="AB4264">
        <v>88812.5</v>
      </c>
      <c r="AC4264">
        <v>0.35</v>
      </c>
      <c r="AD4264">
        <v>3</v>
      </c>
      <c r="AE4264" t="s">
        <v>42</v>
      </c>
    </row>
    <row r="4265" spans="1:31" x14ac:dyDescent="0.3">
      <c r="A4265">
        <v>1185732</v>
      </c>
      <c r="B4265" t="s">
        <v>30</v>
      </c>
      <c r="C4265" s="1">
        <v>44231</v>
      </c>
      <c r="D4265">
        <v>2021</v>
      </c>
      <c r="E4265" t="s">
        <v>48</v>
      </c>
      <c r="F4265">
        <v>1</v>
      </c>
      <c r="G4265">
        <v>5</v>
      </c>
      <c r="H4265" t="s">
        <v>100</v>
      </c>
      <c r="I4265">
        <v>29</v>
      </c>
      <c r="J4265" t="s">
        <v>164</v>
      </c>
      <c r="K4265">
        <v>32</v>
      </c>
      <c r="L4265" t="s">
        <v>34</v>
      </c>
      <c r="M4265" t="s">
        <v>125</v>
      </c>
      <c r="N4265">
        <v>3</v>
      </c>
      <c r="O4265" t="s">
        <v>126</v>
      </c>
      <c r="P4265">
        <v>1</v>
      </c>
      <c r="Q4265" t="s">
        <v>37</v>
      </c>
      <c r="R4265">
        <v>5</v>
      </c>
      <c r="S4265" t="s">
        <v>303</v>
      </c>
      <c r="T4265">
        <v>6</v>
      </c>
      <c r="U4265" t="s">
        <v>304</v>
      </c>
      <c r="V4265" t="s">
        <v>129</v>
      </c>
      <c r="W4265">
        <v>3</v>
      </c>
      <c r="X4265" t="s">
        <v>84</v>
      </c>
      <c r="Y4265">
        <v>35</v>
      </c>
      <c r="Z4265">
        <v>625</v>
      </c>
      <c r="AA4265">
        <v>218750</v>
      </c>
      <c r="AB4265">
        <v>76562.5</v>
      </c>
      <c r="AC4265">
        <v>0.35</v>
      </c>
      <c r="AD4265">
        <v>3</v>
      </c>
      <c r="AE4265" t="s">
        <v>42</v>
      </c>
    </row>
    <row r="4266" spans="1:31" x14ac:dyDescent="0.3">
      <c r="A4266">
        <v>1185732</v>
      </c>
      <c r="B4266" t="s">
        <v>30</v>
      </c>
      <c r="C4266" s="1">
        <v>44289</v>
      </c>
      <c r="D4266">
        <v>2021</v>
      </c>
      <c r="E4266" t="s">
        <v>52</v>
      </c>
      <c r="F4266">
        <v>2</v>
      </c>
      <c r="G4266">
        <v>5</v>
      </c>
      <c r="H4266" t="s">
        <v>100</v>
      </c>
      <c r="I4266">
        <v>30</v>
      </c>
      <c r="J4266" t="s">
        <v>165</v>
      </c>
      <c r="K4266">
        <v>33</v>
      </c>
      <c r="L4266" t="s">
        <v>166</v>
      </c>
      <c r="M4266" t="s">
        <v>125</v>
      </c>
      <c r="N4266">
        <v>3</v>
      </c>
      <c r="O4266" t="s">
        <v>126</v>
      </c>
      <c r="P4266">
        <v>1</v>
      </c>
      <c r="Q4266" t="s">
        <v>37</v>
      </c>
      <c r="R4266">
        <v>1</v>
      </c>
      <c r="S4266" t="s">
        <v>127</v>
      </c>
      <c r="T4266">
        <v>4</v>
      </c>
      <c r="U4266" t="s">
        <v>128</v>
      </c>
      <c r="V4266" t="s">
        <v>161</v>
      </c>
      <c r="W4266">
        <v>3</v>
      </c>
      <c r="X4266" t="s">
        <v>84</v>
      </c>
      <c r="Y4266">
        <v>30</v>
      </c>
      <c r="Z4266">
        <v>575</v>
      </c>
      <c r="AA4266">
        <v>172500</v>
      </c>
      <c r="AB4266">
        <v>60374.999999999993</v>
      </c>
      <c r="AC4266">
        <v>0.35</v>
      </c>
      <c r="AD4266">
        <v>3</v>
      </c>
      <c r="AE4266" t="s">
        <v>42</v>
      </c>
    </row>
    <row r="4267" spans="1:31" x14ac:dyDescent="0.3">
      <c r="A4267">
        <v>1185732</v>
      </c>
      <c r="B4267" t="s">
        <v>30</v>
      </c>
      <c r="C4267" s="1">
        <v>44535</v>
      </c>
      <c r="D4267">
        <v>2021</v>
      </c>
      <c r="E4267" t="s">
        <v>46</v>
      </c>
      <c r="F4267">
        <v>4</v>
      </c>
      <c r="G4267">
        <v>5</v>
      </c>
      <c r="H4267" t="s">
        <v>100</v>
      </c>
      <c r="I4267">
        <v>29</v>
      </c>
      <c r="J4267" t="s">
        <v>164</v>
      </c>
      <c r="K4267">
        <v>32</v>
      </c>
      <c r="L4267" t="s">
        <v>34</v>
      </c>
      <c r="M4267" t="s">
        <v>125</v>
      </c>
      <c r="N4267">
        <v>3</v>
      </c>
      <c r="O4267" t="s">
        <v>126</v>
      </c>
      <c r="P4267">
        <v>1</v>
      </c>
      <c r="Q4267" t="s">
        <v>37</v>
      </c>
      <c r="R4267">
        <v>5</v>
      </c>
      <c r="S4267" t="s">
        <v>303</v>
      </c>
      <c r="T4267">
        <v>8</v>
      </c>
      <c r="U4267" t="s">
        <v>306</v>
      </c>
      <c r="V4267" t="s">
        <v>189</v>
      </c>
      <c r="W4267">
        <v>3</v>
      </c>
      <c r="X4267" t="s">
        <v>84</v>
      </c>
      <c r="Y4267">
        <v>70</v>
      </c>
      <c r="Z4267">
        <v>1075</v>
      </c>
      <c r="AA4267">
        <v>752500</v>
      </c>
      <c r="AB4267">
        <v>338625</v>
      </c>
      <c r="AC4267">
        <v>0.45</v>
      </c>
      <c r="AD4267">
        <v>3</v>
      </c>
      <c r="AE4267" t="s">
        <v>42</v>
      </c>
    </row>
    <row r="4268" spans="1:31" x14ac:dyDescent="0.3">
      <c r="A4268">
        <v>1185732</v>
      </c>
      <c r="B4268" t="s">
        <v>30</v>
      </c>
      <c r="C4268" s="1">
        <v>44318</v>
      </c>
      <c r="D4268">
        <v>2021</v>
      </c>
      <c r="E4268" t="s">
        <v>53</v>
      </c>
      <c r="F4268">
        <v>2</v>
      </c>
      <c r="G4268">
        <v>5</v>
      </c>
      <c r="H4268" t="s">
        <v>100</v>
      </c>
      <c r="I4268">
        <v>30</v>
      </c>
      <c r="J4268" t="s">
        <v>165</v>
      </c>
      <c r="K4268">
        <v>33</v>
      </c>
      <c r="L4268" t="s">
        <v>166</v>
      </c>
      <c r="M4268" t="s">
        <v>125</v>
      </c>
      <c r="N4268">
        <v>3</v>
      </c>
      <c r="O4268" t="s">
        <v>126</v>
      </c>
      <c r="P4268">
        <v>1</v>
      </c>
      <c r="Q4268" t="s">
        <v>37</v>
      </c>
      <c r="R4268">
        <v>1</v>
      </c>
      <c r="S4268" t="s">
        <v>127</v>
      </c>
      <c r="T4268">
        <v>4</v>
      </c>
      <c r="U4268" t="s">
        <v>128</v>
      </c>
      <c r="V4268" t="s">
        <v>204</v>
      </c>
      <c r="W4268">
        <v>3</v>
      </c>
      <c r="X4268" t="s">
        <v>84</v>
      </c>
      <c r="Y4268">
        <v>55</v>
      </c>
      <c r="Z4268">
        <v>700</v>
      </c>
      <c r="AA4268">
        <v>385000</v>
      </c>
      <c r="AB4268">
        <v>192499.99999999997</v>
      </c>
      <c r="AC4268">
        <v>0.5</v>
      </c>
      <c r="AD4268">
        <v>3</v>
      </c>
      <c r="AE4268" t="s">
        <v>42</v>
      </c>
    </row>
    <row r="4269" spans="1:31" x14ac:dyDescent="0.3">
      <c r="A4269">
        <v>1185732</v>
      </c>
      <c r="B4269" t="s">
        <v>30</v>
      </c>
      <c r="C4269" s="1">
        <v>44351</v>
      </c>
      <c r="D4269">
        <v>2021</v>
      </c>
      <c r="E4269" t="s">
        <v>54</v>
      </c>
      <c r="F4269">
        <v>2</v>
      </c>
      <c r="G4269">
        <v>5</v>
      </c>
      <c r="H4269" t="s">
        <v>100</v>
      </c>
      <c r="I4269">
        <v>30</v>
      </c>
      <c r="J4269" t="s">
        <v>165</v>
      </c>
      <c r="K4269">
        <v>33</v>
      </c>
      <c r="L4269" t="s">
        <v>166</v>
      </c>
      <c r="M4269" t="s">
        <v>125</v>
      </c>
      <c r="N4269">
        <v>3</v>
      </c>
      <c r="O4269" t="s">
        <v>126</v>
      </c>
      <c r="P4269">
        <v>1</v>
      </c>
      <c r="Q4269" t="s">
        <v>37</v>
      </c>
      <c r="R4269">
        <v>1</v>
      </c>
      <c r="S4269" t="s">
        <v>127</v>
      </c>
      <c r="T4269">
        <v>4</v>
      </c>
      <c r="U4269" t="s">
        <v>128</v>
      </c>
      <c r="V4269" t="s">
        <v>161</v>
      </c>
      <c r="W4269">
        <v>3</v>
      </c>
      <c r="X4269" t="s">
        <v>84</v>
      </c>
      <c r="Y4269">
        <v>65</v>
      </c>
      <c r="Z4269">
        <v>650</v>
      </c>
      <c r="AA4269">
        <v>422500</v>
      </c>
      <c r="AB4269">
        <v>147875</v>
      </c>
      <c r="AC4269">
        <v>0.35</v>
      </c>
      <c r="AD4269">
        <v>3</v>
      </c>
      <c r="AE4269" t="s">
        <v>42</v>
      </c>
    </row>
    <row r="4270" spans="1:31" x14ac:dyDescent="0.3">
      <c r="A4270">
        <v>1185732</v>
      </c>
      <c r="B4270" t="s">
        <v>30</v>
      </c>
      <c r="C4270" s="1">
        <v>44202</v>
      </c>
      <c r="D4270">
        <v>2021</v>
      </c>
      <c r="E4270" t="s">
        <v>47</v>
      </c>
      <c r="F4270">
        <v>1</v>
      </c>
      <c r="G4270">
        <v>5</v>
      </c>
      <c r="H4270" t="s">
        <v>100</v>
      </c>
      <c r="I4270">
        <v>29</v>
      </c>
      <c r="J4270" t="s">
        <v>164</v>
      </c>
      <c r="K4270">
        <v>32</v>
      </c>
      <c r="L4270" t="s">
        <v>34</v>
      </c>
      <c r="M4270" t="s">
        <v>125</v>
      </c>
      <c r="N4270">
        <v>3</v>
      </c>
      <c r="O4270" t="s">
        <v>126</v>
      </c>
      <c r="P4270">
        <v>1</v>
      </c>
      <c r="Q4270" t="s">
        <v>37</v>
      </c>
      <c r="R4270">
        <v>5</v>
      </c>
      <c r="S4270" t="s">
        <v>303</v>
      </c>
      <c r="T4270">
        <v>7</v>
      </c>
      <c r="U4270" t="s">
        <v>305</v>
      </c>
      <c r="V4270" t="s">
        <v>187</v>
      </c>
      <c r="W4270">
        <v>3</v>
      </c>
      <c r="X4270" t="s">
        <v>84</v>
      </c>
      <c r="Y4270">
        <v>35</v>
      </c>
      <c r="Z4270">
        <v>925</v>
      </c>
      <c r="AA4270">
        <v>323750</v>
      </c>
      <c r="AB4270">
        <v>129500</v>
      </c>
      <c r="AC4270">
        <v>0.4</v>
      </c>
      <c r="AD4270">
        <v>3</v>
      </c>
      <c r="AE4270" t="s">
        <v>42</v>
      </c>
    </row>
    <row r="4271" spans="1:31" x14ac:dyDescent="0.3">
      <c r="A4271">
        <v>1185732</v>
      </c>
      <c r="B4271" t="s">
        <v>30</v>
      </c>
      <c r="C4271" s="1">
        <v>44379</v>
      </c>
      <c r="D4271">
        <v>2021</v>
      </c>
      <c r="E4271" t="s">
        <v>55</v>
      </c>
      <c r="F4271">
        <v>3</v>
      </c>
      <c r="G4271">
        <v>5</v>
      </c>
      <c r="H4271" t="s">
        <v>100</v>
      </c>
      <c r="I4271">
        <v>30</v>
      </c>
      <c r="J4271" t="s">
        <v>165</v>
      </c>
      <c r="K4271">
        <v>33</v>
      </c>
      <c r="L4271" t="s">
        <v>166</v>
      </c>
      <c r="M4271" t="s">
        <v>125</v>
      </c>
      <c r="N4271">
        <v>3</v>
      </c>
      <c r="O4271" t="s">
        <v>126</v>
      </c>
      <c r="P4271">
        <v>1</v>
      </c>
      <c r="Q4271" t="s">
        <v>37</v>
      </c>
      <c r="R4271">
        <v>5</v>
      </c>
      <c r="S4271" t="s">
        <v>303</v>
      </c>
      <c r="T4271">
        <v>7</v>
      </c>
      <c r="U4271" t="s">
        <v>305</v>
      </c>
      <c r="V4271" t="s">
        <v>162</v>
      </c>
      <c r="W4271">
        <v>3</v>
      </c>
      <c r="X4271" t="s">
        <v>84</v>
      </c>
      <c r="Y4271">
        <v>60</v>
      </c>
      <c r="Z4271">
        <v>800</v>
      </c>
      <c r="AA4271">
        <v>480000</v>
      </c>
      <c r="AB4271">
        <v>168000</v>
      </c>
      <c r="AC4271">
        <v>0.35</v>
      </c>
      <c r="AD4271">
        <v>3</v>
      </c>
      <c r="AE4271" t="s">
        <v>42</v>
      </c>
    </row>
    <row r="4272" spans="1:31" x14ac:dyDescent="0.3">
      <c r="A4272">
        <v>1185732</v>
      </c>
      <c r="B4272" t="s">
        <v>30</v>
      </c>
      <c r="C4272" s="1">
        <v>44209</v>
      </c>
      <c r="D4272">
        <v>2021</v>
      </c>
      <c r="E4272" t="s">
        <v>47</v>
      </c>
      <c r="F4272">
        <v>1</v>
      </c>
      <c r="G4272">
        <v>5</v>
      </c>
      <c r="H4272" t="s">
        <v>100</v>
      </c>
      <c r="I4272">
        <v>30</v>
      </c>
      <c r="J4272" t="s">
        <v>165</v>
      </c>
      <c r="K4272">
        <v>33</v>
      </c>
      <c r="L4272" t="s">
        <v>166</v>
      </c>
      <c r="M4272" t="s">
        <v>125</v>
      </c>
      <c r="N4272">
        <v>3</v>
      </c>
      <c r="O4272" t="s">
        <v>126</v>
      </c>
      <c r="P4272">
        <v>1</v>
      </c>
      <c r="Q4272" t="s">
        <v>37</v>
      </c>
      <c r="R4272">
        <v>1</v>
      </c>
      <c r="S4272" t="s">
        <v>127</v>
      </c>
      <c r="T4272">
        <v>5</v>
      </c>
      <c r="U4272" t="s">
        <v>300</v>
      </c>
      <c r="V4272" t="s">
        <v>265</v>
      </c>
      <c r="W4272">
        <v>3</v>
      </c>
      <c r="X4272" t="s">
        <v>84</v>
      </c>
      <c r="Y4272">
        <v>35</v>
      </c>
      <c r="Z4272">
        <v>775</v>
      </c>
      <c r="AA4272">
        <v>271250</v>
      </c>
      <c r="AB4272">
        <v>108500</v>
      </c>
      <c r="AC4272">
        <v>0.4</v>
      </c>
      <c r="AD4272">
        <v>3</v>
      </c>
      <c r="AE4272" t="s">
        <v>42</v>
      </c>
    </row>
    <row r="4273" spans="1:31" x14ac:dyDescent="0.3">
      <c r="A4273">
        <v>1185732</v>
      </c>
      <c r="B4273" t="s">
        <v>30</v>
      </c>
      <c r="C4273" s="1">
        <v>44209</v>
      </c>
      <c r="D4273">
        <v>2021</v>
      </c>
      <c r="E4273" t="s">
        <v>47</v>
      </c>
      <c r="F4273">
        <v>1</v>
      </c>
      <c r="G4273">
        <v>5</v>
      </c>
      <c r="H4273" t="s">
        <v>100</v>
      </c>
      <c r="I4273">
        <v>30</v>
      </c>
      <c r="J4273" t="s">
        <v>165</v>
      </c>
      <c r="K4273">
        <v>33</v>
      </c>
      <c r="L4273" t="s">
        <v>166</v>
      </c>
      <c r="M4273" t="s">
        <v>125</v>
      </c>
      <c r="N4273">
        <v>3</v>
      </c>
      <c r="O4273" t="s">
        <v>126</v>
      </c>
      <c r="P4273">
        <v>1</v>
      </c>
      <c r="Q4273" t="s">
        <v>37</v>
      </c>
      <c r="R4273">
        <v>5</v>
      </c>
      <c r="S4273" t="s">
        <v>303</v>
      </c>
      <c r="T4273">
        <v>6</v>
      </c>
      <c r="U4273" t="s">
        <v>304</v>
      </c>
      <c r="V4273" t="s">
        <v>129</v>
      </c>
      <c r="W4273">
        <v>3</v>
      </c>
      <c r="X4273" t="s">
        <v>84</v>
      </c>
      <c r="Y4273">
        <v>35</v>
      </c>
      <c r="Z4273">
        <v>575</v>
      </c>
      <c r="AA4273">
        <v>201250</v>
      </c>
      <c r="AB4273">
        <v>70437.5</v>
      </c>
      <c r="AC4273">
        <v>0.35</v>
      </c>
      <c r="AD4273">
        <v>3</v>
      </c>
      <c r="AE4273" t="s">
        <v>42</v>
      </c>
    </row>
    <row r="4274" spans="1:31" x14ac:dyDescent="0.3">
      <c r="A4274">
        <v>1185732</v>
      </c>
      <c r="B4274" t="s">
        <v>30</v>
      </c>
      <c r="C4274" s="1">
        <v>44231</v>
      </c>
      <c r="D4274">
        <v>2021</v>
      </c>
      <c r="E4274" t="s">
        <v>48</v>
      </c>
      <c r="F4274">
        <v>1</v>
      </c>
      <c r="G4274">
        <v>5</v>
      </c>
      <c r="H4274" t="s">
        <v>100</v>
      </c>
      <c r="I4274">
        <v>29</v>
      </c>
      <c r="J4274" t="s">
        <v>164</v>
      </c>
      <c r="K4274">
        <v>32</v>
      </c>
      <c r="L4274" t="s">
        <v>34</v>
      </c>
      <c r="M4274" t="s">
        <v>125</v>
      </c>
      <c r="N4274">
        <v>3</v>
      </c>
      <c r="O4274" t="s">
        <v>126</v>
      </c>
      <c r="P4274">
        <v>1</v>
      </c>
      <c r="Q4274" t="s">
        <v>37</v>
      </c>
      <c r="R4274">
        <v>1</v>
      </c>
      <c r="S4274" t="s">
        <v>127</v>
      </c>
      <c r="T4274">
        <v>4</v>
      </c>
      <c r="U4274" t="s">
        <v>128</v>
      </c>
      <c r="V4274" t="s">
        <v>189</v>
      </c>
      <c r="W4274">
        <v>3</v>
      </c>
      <c r="X4274" t="s">
        <v>84</v>
      </c>
      <c r="Y4274">
        <v>35</v>
      </c>
      <c r="Z4274">
        <v>975</v>
      </c>
      <c r="AA4274">
        <v>341250</v>
      </c>
      <c r="AB4274">
        <v>136500</v>
      </c>
      <c r="AC4274">
        <v>0.4</v>
      </c>
      <c r="AD4274">
        <v>3</v>
      </c>
      <c r="AE4274" t="s">
        <v>42</v>
      </c>
    </row>
    <row r="4275" spans="1:31" x14ac:dyDescent="0.3">
      <c r="A4275">
        <v>1185732</v>
      </c>
      <c r="B4275" t="s">
        <v>30</v>
      </c>
      <c r="C4275" s="1">
        <v>44209</v>
      </c>
      <c r="D4275">
        <v>2021</v>
      </c>
      <c r="E4275" t="s">
        <v>47</v>
      </c>
      <c r="F4275">
        <v>1</v>
      </c>
      <c r="G4275">
        <v>5</v>
      </c>
      <c r="H4275" t="s">
        <v>100</v>
      </c>
      <c r="I4275">
        <v>30</v>
      </c>
      <c r="J4275" t="s">
        <v>165</v>
      </c>
      <c r="K4275">
        <v>33</v>
      </c>
      <c r="L4275" t="s">
        <v>166</v>
      </c>
      <c r="M4275" t="s">
        <v>125</v>
      </c>
      <c r="N4275">
        <v>3</v>
      </c>
      <c r="O4275" t="s">
        <v>126</v>
      </c>
      <c r="P4275">
        <v>1</v>
      </c>
      <c r="Q4275" t="s">
        <v>37</v>
      </c>
      <c r="R4275">
        <v>5</v>
      </c>
      <c r="S4275" t="s">
        <v>303</v>
      </c>
      <c r="T4275">
        <v>7</v>
      </c>
      <c r="U4275" t="s">
        <v>305</v>
      </c>
      <c r="V4275" t="s">
        <v>202</v>
      </c>
      <c r="W4275">
        <v>3</v>
      </c>
      <c r="X4275" t="s">
        <v>84</v>
      </c>
      <c r="Y4275">
        <v>25</v>
      </c>
      <c r="Z4275">
        <v>575</v>
      </c>
      <c r="AA4275">
        <v>143750</v>
      </c>
      <c r="AB4275">
        <v>57500.000000000015</v>
      </c>
      <c r="AC4275">
        <v>0.4</v>
      </c>
      <c r="AD4275">
        <v>3</v>
      </c>
      <c r="AE4275" t="s">
        <v>42</v>
      </c>
    </row>
    <row r="4276" spans="1:31" x14ac:dyDescent="0.3">
      <c r="A4276">
        <v>1185732</v>
      </c>
      <c r="B4276" t="s">
        <v>30</v>
      </c>
      <c r="C4276" s="1">
        <v>44209</v>
      </c>
      <c r="D4276">
        <v>2021</v>
      </c>
      <c r="E4276" t="s">
        <v>47</v>
      </c>
      <c r="F4276">
        <v>1</v>
      </c>
      <c r="G4276">
        <v>5</v>
      </c>
      <c r="H4276" t="s">
        <v>100</v>
      </c>
      <c r="I4276">
        <v>30</v>
      </c>
      <c r="J4276" t="s">
        <v>165</v>
      </c>
      <c r="K4276">
        <v>33</v>
      </c>
      <c r="L4276" t="s">
        <v>166</v>
      </c>
      <c r="M4276" t="s">
        <v>125</v>
      </c>
      <c r="N4276">
        <v>3</v>
      </c>
      <c r="O4276" t="s">
        <v>126</v>
      </c>
      <c r="P4276">
        <v>1</v>
      </c>
      <c r="Q4276" t="s">
        <v>37</v>
      </c>
      <c r="R4276">
        <v>1</v>
      </c>
      <c r="S4276" t="s">
        <v>127</v>
      </c>
      <c r="T4276">
        <v>4</v>
      </c>
      <c r="U4276" t="s">
        <v>128</v>
      </c>
      <c r="V4276" t="s">
        <v>186</v>
      </c>
      <c r="W4276">
        <v>3</v>
      </c>
      <c r="X4276" t="s">
        <v>84</v>
      </c>
      <c r="Y4276">
        <v>45</v>
      </c>
      <c r="Z4276">
        <v>475</v>
      </c>
      <c r="AA4276">
        <v>213750</v>
      </c>
      <c r="AB4276">
        <v>74812.5</v>
      </c>
      <c r="AC4276">
        <v>0.35</v>
      </c>
      <c r="AD4276">
        <v>3</v>
      </c>
      <c r="AE4276" t="s">
        <v>42</v>
      </c>
    </row>
    <row r="4277" spans="1:31" x14ac:dyDescent="0.3">
      <c r="A4277">
        <v>1185732</v>
      </c>
      <c r="B4277" t="s">
        <v>30</v>
      </c>
      <c r="C4277" s="1">
        <v>44238</v>
      </c>
      <c r="D4277">
        <v>2021</v>
      </c>
      <c r="E4277" t="s">
        <v>48</v>
      </c>
      <c r="F4277">
        <v>1</v>
      </c>
      <c r="G4277">
        <v>5</v>
      </c>
      <c r="H4277" t="s">
        <v>100</v>
      </c>
      <c r="I4277">
        <v>30</v>
      </c>
      <c r="J4277" t="s">
        <v>165</v>
      </c>
      <c r="K4277">
        <v>33</v>
      </c>
      <c r="L4277" t="s">
        <v>166</v>
      </c>
      <c r="M4277" t="s">
        <v>125</v>
      </c>
      <c r="N4277">
        <v>3</v>
      </c>
      <c r="O4277" t="s">
        <v>126</v>
      </c>
      <c r="P4277">
        <v>1</v>
      </c>
      <c r="Q4277" t="s">
        <v>37</v>
      </c>
      <c r="R4277">
        <v>5</v>
      </c>
      <c r="S4277" t="s">
        <v>303</v>
      </c>
      <c r="T4277">
        <v>6</v>
      </c>
      <c r="U4277" t="s">
        <v>304</v>
      </c>
      <c r="V4277" t="s">
        <v>129</v>
      </c>
      <c r="W4277">
        <v>3</v>
      </c>
      <c r="X4277" t="s">
        <v>84</v>
      </c>
      <c r="Y4277">
        <v>35</v>
      </c>
      <c r="Z4277">
        <v>475</v>
      </c>
      <c r="AA4277">
        <v>166250</v>
      </c>
      <c r="AB4277">
        <v>58187.499999999993</v>
      </c>
      <c r="AC4277">
        <v>0.35</v>
      </c>
      <c r="AD4277">
        <v>3</v>
      </c>
      <c r="AE4277" t="s">
        <v>42</v>
      </c>
    </row>
    <row r="4278" spans="1:31" x14ac:dyDescent="0.3">
      <c r="A4278">
        <v>1185732</v>
      </c>
      <c r="B4278" t="s">
        <v>30</v>
      </c>
      <c r="C4278" s="1">
        <v>44325</v>
      </c>
      <c r="D4278">
        <v>2021</v>
      </c>
      <c r="E4278" t="s">
        <v>53</v>
      </c>
      <c r="F4278">
        <v>2</v>
      </c>
      <c r="G4278">
        <v>4</v>
      </c>
      <c r="H4278" t="s">
        <v>139</v>
      </c>
      <c r="I4278">
        <v>31</v>
      </c>
      <c r="J4278" t="s">
        <v>167</v>
      </c>
      <c r="K4278">
        <v>34</v>
      </c>
      <c r="L4278" t="s">
        <v>168</v>
      </c>
      <c r="M4278" t="s">
        <v>125</v>
      </c>
      <c r="N4278">
        <v>3</v>
      </c>
      <c r="O4278" t="s">
        <v>126</v>
      </c>
      <c r="P4278">
        <v>1</v>
      </c>
      <c r="Q4278" t="s">
        <v>37</v>
      </c>
      <c r="R4278">
        <v>1</v>
      </c>
      <c r="S4278" t="s">
        <v>127</v>
      </c>
      <c r="T4278">
        <v>4</v>
      </c>
      <c r="U4278" t="s">
        <v>128</v>
      </c>
      <c r="V4278" t="s">
        <v>161</v>
      </c>
      <c r="W4278">
        <v>3</v>
      </c>
      <c r="X4278" t="s">
        <v>84</v>
      </c>
      <c r="Y4278">
        <v>45</v>
      </c>
      <c r="Z4278">
        <v>500</v>
      </c>
      <c r="AA4278">
        <v>225000</v>
      </c>
      <c r="AB4278">
        <v>78750</v>
      </c>
      <c r="AC4278">
        <v>0.35</v>
      </c>
      <c r="AD4278">
        <v>3</v>
      </c>
      <c r="AE4278" t="s">
        <v>42</v>
      </c>
    </row>
    <row r="4279" spans="1:31" x14ac:dyDescent="0.3">
      <c r="A4279">
        <v>1185732</v>
      </c>
      <c r="B4279" t="s">
        <v>30</v>
      </c>
      <c r="C4279" s="1">
        <v>44358</v>
      </c>
      <c r="D4279">
        <v>2021</v>
      </c>
      <c r="E4279" t="s">
        <v>54</v>
      </c>
      <c r="F4279">
        <v>2</v>
      </c>
      <c r="G4279">
        <v>4</v>
      </c>
      <c r="H4279" t="s">
        <v>139</v>
      </c>
      <c r="I4279">
        <v>31</v>
      </c>
      <c r="J4279" t="s">
        <v>167</v>
      </c>
      <c r="K4279">
        <v>34</v>
      </c>
      <c r="L4279" t="s">
        <v>168</v>
      </c>
      <c r="M4279" t="s">
        <v>125</v>
      </c>
      <c r="N4279">
        <v>3</v>
      </c>
      <c r="O4279" t="s">
        <v>126</v>
      </c>
      <c r="P4279">
        <v>1</v>
      </c>
      <c r="Q4279" t="s">
        <v>37</v>
      </c>
      <c r="R4279">
        <v>5</v>
      </c>
      <c r="S4279" t="s">
        <v>303</v>
      </c>
      <c r="T4279">
        <v>8</v>
      </c>
      <c r="U4279" t="s">
        <v>306</v>
      </c>
      <c r="V4279" t="s">
        <v>189</v>
      </c>
      <c r="W4279">
        <v>3</v>
      </c>
      <c r="X4279" t="s">
        <v>84</v>
      </c>
      <c r="Y4279">
        <v>65</v>
      </c>
      <c r="Z4279">
        <v>500</v>
      </c>
      <c r="AA4279">
        <v>325000</v>
      </c>
      <c r="AB4279">
        <v>113750</v>
      </c>
      <c r="AC4279">
        <v>0.35</v>
      </c>
      <c r="AD4279">
        <v>3</v>
      </c>
      <c r="AE4279" t="s">
        <v>42</v>
      </c>
    </row>
    <row r="4280" spans="1:31" x14ac:dyDescent="0.3">
      <c r="A4280">
        <v>1185732</v>
      </c>
      <c r="B4280" t="s">
        <v>30</v>
      </c>
      <c r="C4280" s="1">
        <v>44398</v>
      </c>
      <c r="D4280">
        <v>2021</v>
      </c>
      <c r="E4280" t="s">
        <v>55</v>
      </c>
      <c r="F4280">
        <v>3</v>
      </c>
      <c r="G4280">
        <v>5</v>
      </c>
      <c r="H4280" t="s">
        <v>100</v>
      </c>
      <c r="I4280">
        <v>32</v>
      </c>
      <c r="J4280" t="s">
        <v>169</v>
      </c>
      <c r="K4280">
        <v>35</v>
      </c>
      <c r="L4280" t="s">
        <v>170</v>
      </c>
      <c r="M4280" t="s">
        <v>125</v>
      </c>
      <c r="N4280">
        <v>3</v>
      </c>
      <c r="O4280" t="s">
        <v>126</v>
      </c>
      <c r="P4280">
        <v>1</v>
      </c>
      <c r="Q4280" t="s">
        <v>37</v>
      </c>
      <c r="R4280">
        <v>1</v>
      </c>
      <c r="S4280" t="s">
        <v>127</v>
      </c>
      <c r="T4280">
        <v>4</v>
      </c>
      <c r="U4280" t="s">
        <v>128</v>
      </c>
      <c r="V4280" t="s">
        <v>204</v>
      </c>
      <c r="W4280">
        <v>3</v>
      </c>
      <c r="X4280" t="s">
        <v>84</v>
      </c>
      <c r="Y4280">
        <v>40</v>
      </c>
      <c r="Z4280">
        <v>225</v>
      </c>
      <c r="AA4280">
        <v>90000</v>
      </c>
      <c r="AB4280">
        <v>36000</v>
      </c>
      <c r="AC4280">
        <v>0.4</v>
      </c>
      <c r="AD4280">
        <v>3</v>
      </c>
      <c r="AE4280" t="s">
        <v>42</v>
      </c>
    </row>
    <row r="4281" spans="1:31" x14ac:dyDescent="0.3">
      <c r="A4281">
        <v>1185732</v>
      </c>
      <c r="B4281" t="s">
        <v>30</v>
      </c>
      <c r="C4281" s="1">
        <v>44289</v>
      </c>
      <c r="D4281">
        <v>2021</v>
      </c>
      <c r="E4281" t="s">
        <v>52</v>
      </c>
      <c r="F4281">
        <v>2</v>
      </c>
      <c r="G4281">
        <v>5</v>
      </c>
      <c r="H4281" t="s">
        <v>100</v>
      </c>
      <c r="I4281">
        <v>30</v>
      </c>
      <c r="J4281" t="s">
        <v>165</v>
      </c>
      <c r="K4281">
        <v>33</v>
      </c>
      <c r="L4281" t="s">
        <v>166</v>
      </c>
      <c r="M4281" t="s">
        <v>125</v>
      </c>
      <c r="N4281">
        <v>3</v>
      </c>
      <c r="O4281" t="s">
        <v>126</v>
      </c>
      <c r="P4281">
        <v>1</v>
      </c>
      <c r="Q4281" t="s">
        <v>37</v>
      </c>
      <c r="R4281">
        <v>1</v>
      </c>
      <c r="S4281" t="s">
        <v>127</v>
      </c>
      <c r="T4281">
        <v>4</v>
      </c>
      <c r="U4281" t="s">
        <v>128</v>
      </c>
      <c r="V4281" t="s">
        <v>161</v>
      </c>
      <c r="W4281">
        <v>3</v>
      </c>
      <c r="X4281" t="s">
        <v>84</v>
      </c>
      <c r="Y4281">
        <v>30</v>
      </c>
      <c r="Z4281">
        <v>875</v>
      </c>
      <c r="AA4281">
        <v>262500</v>
      </c>
      <c r="AB4281">
        <v>105000</v>
      </c>
      <c r="AC4281">
        <v>0.4</v>
      </c>
      <c r="AD4281">
        <v>3</v>
      </c>
      <c r="AE4281" t="s">
        <v>42</v>
      </c>
    </row>
    <row r="4282" spans="1:31" x14ac:dyDescent="0.3">
      <c r="A4282">
        <v>1185732</v>
      </c>
      <c r="B4282" t="s">
        <v>30</v>
      </c>
      <c r="C4282" s="1">
        <v>44398</v>
      </c>
      <c r="D4282">
        <v>2021</v>
      </c>
      <c r="E4282" t="s">
        <v>55</v>
      </c>
      <c r="F4282">
        <v>3</v>
      </c>
      <c r="G4282">
        <v>5</v>
      </c>
      <c r="H4282" t="s">
        <v>100</v>
      </c>
      <c r="I4282">
        <v>32</v>
      </c>
      <c r="J4282" t="s">
        <v>169</v>
      </c>
      <c r="K4282">
        <v>35</v>
      </c>
      <c r="L4282" t="s">
        <v>170</v>
      </c>
      <c r="M4282" t="s">
        <v>125</v>
      </c>
      <c r="N4282">
        <v>3</v>
      </c>
      <c r="O4282" t="s">
        <v>126</v>
      </c>
      <c r="P4282">
        <v>1</v>
      </c>
      <c r="Q4282" t="s">
        <v>37</v>
      </c>
      <c r="R4282">
        <v>5</v>
      </c>
      <c r="S4282" t="s">
        <v>303</v>
      </c>
      <c r="T4282">
        <v>7</v>
      </c>
      <c r="U4282" t="s">
        <v>305</v>
      </c>
      <c r="V4282" t="s">
        <v>187</v>
      </c>
      <c r="W4282">
        <v>3</v>
      </c>
      <c r="X4282" t="s">
        <v>84</v>
      </c>
      <c r="Y4282">
        <v>50</v>
      </c>
      <c r="Z4282">
        <v>250</v>
      </c>
      <c r="AA4282">
        <v>125000</v>
      </c>
      <c r="AB4282">
        <v>43750</v>
      </c>
      <c r="AC4282">
        <v>0.35</v>
      </c>
      <c r="AD4282">
        <v>3</v>
      </c>
      <c r="AE4282" t="s">
        <v>42</v>
      </c>
    </row>
    <row r="4283" spans="1:31" x14ac:dyDescent="0.3">
      <c r="A4283">
        <v>1185732</v>
      </c>
      <c r="B4283" t="s">
        <v>30</v>
      </c>
      <c r="C4283" s="1">
        <v>44398</v>
      </c>
      <c r="D4283">
        <v>2021</v>
      </c>
      <c r="E4283" t="s">
        <v>55</v>
      </c>
      <c r="F4283">
        <v>3</v>
      </c>
      <c r="G4283">
        <v>5</v>
      </c>
      <c r="H4283" t="s">
        <v>100</v>
      </c>
      <c r="I4283">
        <v>32</v>
      </c>
      <c r="J4283" t="s">
        <v>169</v>
      </c>
      <c r="K4283">
        <v>35</v>
      </c>
      <c r="L4283" t="s">
        <v>170</v>
      </c>
      <c r="M4283" t="s">
        <v>125</v>
      </c>
      <c r="N4283">
        <v>3</v>
      </c>
      <c r="O4283" t="s">
        <v>126</v>
      </c>
      <c r="P4283">
        <v>1</v>
      </c>
      <c r="Q4283" t="s">
        <v>37</v>
      </c>
      <c r="R4283">
        <v>5</v>
      </c>
      <c r="S4283" t="s">
        <v>303</v>
      </c>
      <c r="T4283">
        <v>7</v>
      </c>
      <c r="U4283" t="s">
        <v>305</v>
      </c>
      <c r="V4283" t="s">
        <v>162</v>
      </c>
      <c r="W4283">
        <v>3</v>
      </c>
      <c r="X4283" t="s">
        <v>84</v>
      </c>
      <c r="Y4283">
        <v>55</v>
      </c>
      <c r="Z4283">
        <v>425</v>
      </c>
      <c r="AA4283">
        <v>233750</v>
      </c>
      <c r="AB4283">
        <v>93500.000000000015</v>
      </c>
      <c r="AC4283">
        <v>0.4</v>
      </c>
      <c r="AD4283">
        <v>3</v>
      </c>
      <c r="AE4283" t="s">
        <v>42</v>
      </c>
    </row>
    <row r="4284" spans="1:31" x14ac:dyDescent="0.3">
      <c r="A4284">
        <v>1185732</v>
      </c>
      <c r="B4284" t="s">
        <v>30</v>
      </c>
      <c r="C4284" s="1">
        <v>44430</v>
      </c>
      <c r="D4284">
        <v>2021</v>
      </c>
      <c r="E4284" t="s">
        <v>31</v>
      </c>
      <c r="F4284">
        <v>3</v>
      </c>
      <c r="G4284">
        <v>5</v>
      </c>
      <c r="H4284" t="s">
        <v>100</v>
      </c>
      <c r="I4284">
        <v>32</v>
      </c>
      <c r="J4284" t="s">
        <v>169</v>
      </c>
      <c r="K4284">
        <v>35</v>
      </c>
      <c r="L4284" t="s">
        <v>170</v>
      </c>
      <c r="M4284" t="s">
        <v>125</v>
      </c>
      <c r="N4284">
        <v>3</v>
      </c>
      <c r="O4284" t="s">
        <v>126</v>
      </c>
      <c r="P4284">
        <v>1</v>
      </c>
      <c r="Q4284" t="s">
        <v>37</v>
      </c>
      <c r="R4284">
        <v>1</v>
      </c>
      <c r="S4284" t="s">
        <v>127</v>
      </c>
      <c r="T4284">
        <v>5</v>
      </c>
      <c r="U4284" t="s">
        <v>300</v>
      </c>
      <c r="V4284" t="s">
        <v>265</v>
      </c>
      <c r="W4284">
        <v>3</v>
      </c>
      <c r="X4284" t="s">
        <v>84</v>
      </c>
      <c r="Y4284">
        <v>50</v>
      </c>
      <c r="Z4284">
        <v>225</v>
      </c>
      <c r="AA4284">
        <v>112500</v>
      </c>
      <c r="AB4284">
        <v>39375</v>
      </c>
      <c r="AC4284">
        <v>0.35</v>
      </c>
      <c r="AD4284">
        <v>3</v>
      </c>
      <c r="AE4284" t="s">
        <v>42</v>
      </c>
    </row>
    <row r="4285" spans="1:31" x14ac:dyDescent="0.3">
      <c r="A4285">
        <v>1185732</v>
      </c>
      <c r="B4285" t="s">
        <v>30</v>
      </c>
      <c r="C4285" s="1">
        <v>44318</v>
      </c>
      <c r="D4285">
        <v>2021</v>
      </c>
      <c r="E4285" t="s">
        <v>53</v>
      </c>
      <c r="F4285">
        <v>2</v>
      </c>
      <c r="G4285">
        <v>5</v>
      </c>
      <c r="H4285" t="s">
        <v>100</v>
      </c>
      <c r="I4285">
        <v>30</v>
      </c>
      <c r="J4285" t="s">
        <v>165</v>
      </c>
      <c r="K4285">
        <v>33</v>
      </c>
      <c r="L4285" t="s">
        <v>166</v>
      </c>
      <c r="M4285" t="s">
        <v>125</v>
      </c>
      <c r="N4285">
        <v>3</v>
      </c>
      <c r="O4285" t="s">
        <v>126</v>
      </c>
      <c r="P4285">
        <v>1</v>
      </c>
      <c r="Q4285" t="s">
        <v>37</v>
      </c>
      <c r="R4285">
        <v>5</v>
      </c>
      <c r="S4285" t="s">
        <v>303</v>
      </c>
      <c r="T4285">
        <v>6</v>
      </c>
      <c r="U4285" t="s">
        <v>304</v>
      </c>
      <c r="V4285" t="s">
        <v>129</v>
      </c>
      <c r="W4285">
        <v>3</v>
      </c>
      <c r="X4285" t="s">
        <v>84</v>
      </c>
      <c r="Y4285">
        <v>45</v>
      </c>
      <c r="Z4285">
        <v>945</v>
      </c>
      <c r="AA4285">
        <v>425250</v>
      </c>
      <c r="AB4285">
        <v>170100</v>
      </c>
      <c r="AC4285">
        <v>0.4</v>
      </c>
      <c r="AD4285">
        <v>3</v>
      </c>
      <c r="AE4285" t="s">
        <v>42</v>
      </c>
    </row>
    <row r="4286" spans="1:31" x14ac:dyDescent="0.3">
      <c r="A4286">
        <v>1185732</v>
      </c>
      <c r="B4286" t="s">
        <v>30</v>
      </c>
      <c r="C4286" s="1">
        <v>44462</v>
      </c>
      <c r="D4286">
        <v>2021</v>
      </c>
      <c r="E4286" t="s">
        <v>43</v>
      </c>
      <c r="F4286">
        <v>3</v>
      </c>
      <c r="G4286">
        <v>5</v>
      </c>
      <c r="H4286" t="s">
        <v>100</v>
      </c>
      <c r="I4286">
        <v>32</v>
      </c>
      <c r="J4286" t="s">
        <v>169</v>
      </c>
      <c r="K4286">
        <v>35</v>
      </c>
      <c r="L4286" t="s">
        <v>170</v>
      </c>
      <c r="M4286" t="s">
        <v>125</v>
      </c>
      <c r="N4286">
        <v>3</v>
      </c>
      <c r="O4286" t="s">
        <v>126</v>
      </c>
      <c r="P4286">
        <v>1</v>
      </c>
      <c r="Q4286" t="s">
        <v>37</v>
      </c>
      <c r="R4286">
        <v>1</v>
      </c>
      <c r="S4286" t="s">
        <v>127</v>
      </c>
      <c r="T4286">
        <v>4</v>
      </c>
      <c r="U4286" t="s">
        <v>128</v>
      </c>
      <c r="V4286" t="s">
        <v>189</v>
      </c>
      <c r="W4286">
        <v>3</v>
      </c>
      <c r="X4286" t="s">
        <v>84</v>
      </c>
      <c r="Y4286">
        <v>45</v>
      </c>
      <c r="Z4286">
        <v>325</v>
      </c>
      <c r="AA4286">
        <v>146250</v>
      </c>
      <c r="AB4286">
        <v>51187.500000000007</v>
      </c>
      <c r="AC4286">
        <v>0.35</v>
      </c>
      <c r="AD4286">
        <v>3</v>
      </c>
      <c r="AE4286" t="s">
        <v>42</v>
      </c>
    </row>
    <row r="4287" spans="1:31" x14ac:dyDescent="0.3">
      <c r="A4287">
        <v>1185732</v>
      </c>
      <c r="B4287" t="s">
        <v>30</v>
      </c>
      <c r="C4287" s="1">
        <v>44332</v>
      </c>
      <c r="D4287">
        <v>2021</v>
      </c>
      <c r="E4287" t="s">
        <v>53</v>
      </c>
      <c r="F4287">
        <v>2</v>
      </c>
      <c r="G4287">
        <v>2</v>
      </c>
      <c r="H4287" t="s">
        <v>74</v>
      </c>
      <c r="I4287">
        <v>33</v>
      </c>
      <c r="J4287" t="s">
        <v>119</v>
      </c>
      <c r="K4287">
        <v>36</v>
      </c>
      <c r="L4287" t="s">
        <v>120</v>
      </c>
      <c r="M4287" t="s">
        <v>125</v>
      </c>
      <c r="N4287">
        <v>3</v>
      </c>
      <c r="O4287" t="s">
        <v>126</v>
      </c>
      <c r="P4287">
        <v>1</v>
      </c>
      <c r="Q4287" t="s">
        <v>37</v>
      </c>
      <c r="R4287">
        <v>5</v>
      </c>
      <c r="S4287" t="s">
        <v>303</v>
      </c>
      <c r="T4287">
        <v>7</v>
      </c>
      <c r="U4287" t="s">
        <v>305</v>
      </c>
      <c r="V4287" t="s">
        <v>202</v>
      </c>
      <c r="W4287">
        <v>3</v>
      </c>
      <c r="X4287" t="s">
        <v>84</v>
      </c>
      <c r="Y4287">
        <v>40</v>
      </c>
      <c r="Z4287">
        <v>450</v>
      </c>
      <c r="AA4287">
        <v>180000</v>
      </c>
      <c r="AB4287">
        <v>62999.999999999993</v>
      </c>
      <c r="AC4287">
        <v>0.35</v>
      </c>
      <c r="AD4287">
        <v>3</v>
      </c>
      <c r="AE4287" t="s">
        <v>42</v>
      </c>
    </row>
    <row r="4288" spans="1:31" x14ac:dyDescent="0.3">
      <c r="A4288">
        <v>1185732</v>
      </c>
      <c r="B4288" t="s">
        <v>30</v>
      </c>
      <c r="C4288" s="1">
        <v>44351</v>
      </c>
      <c r="D4288">
        <v>2021</v>
      </c>
      <c r="E4288" t="s">
        <v>54</v>
      </c>
      <c r="F4288">
        <v>2</v>
      </c>
      <c r="G4288">
        <v>5</v>
      </c>
      <c r="H4288" t="s">
        <v>100</v>
      </c>
      <c r="I4288">
        <v>30</v>
      </c>
      <c r="J4288" t="s">
        <v>165</v>
      </c>
      <c r="K4288">
        <v>33</v>
      </c>
      <c r="L4288" t="s">
        <v>166</v>
      </c>
      <c r="M4288" t="s">
        <v>125</v>
      </c>
      <c r="N4288">
        <v>3</v>
      </c>
      <c r="O4288" t="s">
        <v>126</v>
      </c>
      <c r="P4288">
        <v>1</v>
      </c>
      <c r="Q4288" t="s">
        <v>37</v>
      </c>
      <c r="R4288">
        <v>1</v>
      </c>
      <c r="S4288" t="s">
        <v>127</v>
      </c>
      <c r="T4288">
        <v>4</v>
      </c>
      <c r="U4288" t="s">
        <v>128</v>
      </c>
      <c r="V4288" t="s">
        <v>186</v>
      </c>
      <c r="W4288">
        <v>3</v>
      </c>
      <c r="X4288" t="s">
        <v>84</v>
      </c>
      <c r="Y4288">
        <v>50</v>
      </c>
      <c r="Z4288">
        <v>950</v>
      </c>
      <c r="AA4288">
        <v>475000</v>
      </c>
      <c r="AB4288">
        <v>190000</v>
      </c>
      <c r="AC4288">
        <v>0.4</v>
      </c>
      <c r="AD4288">
        <v>3</v>
      </c>
      <c r="AE4288" t="s">
        <v>42</v>
      </c>
    </row>
    <row r="4289" spans="1:31" x14ac:dyDescent="0.3">
      <c r="A4289">
        <v>1185732</v>
      </c>
      <c r="B4289" t="s">
        <v>30</v>
      </c>
      <c r="C4289" s="1">
        <v>44332</v>
      </c>
      <c r="D4289">
        <v>2021</v>
      </c>
      <c r="E4289" t="s">
        <v>53</v>
      </c>
      <c r="F4289">
        <v>2</v>
      </c>
      <c r="G4289">
        <v>2</v>
      </c>
      <c r="H4289" t="s">
        <v>74</v>
      </c>
      <c r="I4289">
        <v>33</v>
      </c>
      <c r="J4289" t="s">
        <v>119</v>
      </c>
      <c r="K4289">
        <v>36</v>
      </c>
      <c r="L4289" t="s">
        <v>120</v>
      </c>
      <c r="M4289" t="s">
        <v>125</v>
      </c>
      <c r="N4289">
        <v>3</v>
      </c>
      <c r="O4289" t="s">
        <v>126</v>
      </c>
      <c r="P4289">
        <v>1</v>
      </c>
      <c r="Q4289" t="s">
        <v>37</v>
      </c>
      <c r="R4289">
        <v>5</v>
      </c>
      <c r="S4289" t="s">
        <v>303</v>
      </c>
      <c r="T4289">
        <v>6</v>
      </c>
      <c r="U4289" t="s">
        <v>304</v>
      </c>
      <c r="V4289" t="s">
        <v>129</v>
      </c>
      <c r="W4289">
        <v>3</v>
      </c>
      <c r="X4289" t="s">
        <v>84</v>
      </c>
      <c r="Y4289">
        <v>35</v>
      </c>
      <c r="Z4289">
        <v>375</v>
      </c>
      <c r="AA4289">
        <v>131250</v>
      </c>
      <c r="AB4289">
        <v>52500</v>
      </c>
      <c r="AC4289">
        <v>0.4</v>
      </c>
      <c r="AD4289">
        <v>3</v>
      </c>
      <c r="AE4289" t="s">
        <v>42</v>
      </c>
    </row>
    <row r="4290" spans="1:31" x14ac:dyDescent="0.3">
      <c r="A4290">
        <v>1185732</v>
      </c>
      <c r="B4290" t="s">
        <v>30</v>
      </c>
      <c r="C4290" s="1">
        <v>44379</v>
      </c>
      <c r="D4290">
        <v>2021</v>
      </c>
      <c r="E4290" t="s">
        <v>55</v>
      </c>
      <c r="F4290">
        <v>3</v>
      </c>
      <c r="G4290">
        <v>5</v>
      </c>
      <c r="H4290" t="s">
        <v>100</v>
      </c>
      <c r="I4290">
        <v>30</v>
      </c>
      <c r="J4290" t="s">
        <v>165</v>
      </c>
      <c r="K4290">
        <v>33</v>
      </c>
      <c r="L4290" t="s">
        <v>166</v>
      </c>
      <c r="M4290" t="s">
        <v>125</v>
      </c>
      <c r="N4290">
        <v>3</v>
      </c>
      <c r="O4290" t="s">
        <v>126</v>
      </c>
      <c r="P4290">
        <v>1</v>
      </c>
      <c r="Q4290" t="s">
        <v>37</v>
      </c>
      <c r="R4290">
        <v>1</v>
      </c>
      <c r="S4290" t="s">
        <v>127</v>
      </c>
      <c r="T4290">
        <v>4</v>
      </c>
      <c r="U4290" t="s">
        <v>128</v>
      </c>
      <c r="V4290" t="s">
        <v>161</v>
      </c>
      <c r="W4290">
        <v>3</v>
      </c>
      <c r="X4290" t="s">
        <v>84</v>
      </c>
      <c r="Y4290">
        <v>65</v>
      </c>
      <c r="Z4290">
        <v>1050</v>
      </c>
      <c r="AA4290">
        <v>682500</v>
      </c>
      <c r="AB4290">
        <v>273000</v>
      </c>
      <c r="AC4290">
        <v>0.4</v>
      </c>
      <c r="AD4290">
        <v>3</v>
      </c>
      <c r="AE4290" t="s">
        <v>42</v>
      </c>
    </row>
    <row r="4291" spans="1:31" x14ac:dyDescent="0.3">
      <c r="A4291">
        <v>1185732</v>
      </c>
      <c r="B4291" t="s">
        <v>30</v>
      </c>
      <c r="C4291" s="1">
        <v>44332</v>
      </c>
      <c r="D4291">
        <v>2021</v>
      </c>
      <c r="E4291" t="s">
        <v>53</v>
      </c>
      <c r="F4291">
        <v>2</v>
      </c>
      <c r="G4291">
        <v>2</v>
      </c>
      <c r="H4291" t="s">
        <v>74</v>
      </c>
      <c r="I4291">
        <v>33</v>
      </c>
      <c r="J4291" t="s">
        <v>119</v>
      </c>
      <c r="K4291">
        <v>36</v>
      </c>
      <c r="L4291" t="s">
        <v>120</v>
      </c>
      <c r="M4291" t="s">
        <v>125</v>
      </c>
      <c r="N4291">
        <v>3</v>
      </c>
      <c r="O4291" t="s">
        <v>126</v>
      </c>
      <c r="P4291">
        <v>1</v>
      </c>
      <c r="Q4291" t="s">
        <v>37</v>
      </c>
      <c r="R4291">
        <v>5</v>
      </c>
      <c r="S4291" t="s">
        <v>303</v>
      </c>
      <c r="T4291">
        <v>8</v>
      </c>
      <c r="U4291" t="s">
        <v>306</v>
      </c>
      <c r="V4291" t="s">
        <v>189</v>
      </c>
      <c r="W4291">
        <v>3</v>
      </c>
      <c r="X4291" t="s">
        <v>84</v>
      </c>
      <c r="Y4291">
        <v>50</v>
      </c>
      <c r="Z4291">
        <v>500</v>
      </c>
      <c r="AA4291">
        <v>250000</v>
      </c>
      <c r="AB4291">
        <v>124999.99999999999</v>
      </c>
      <c r="AC4291">
        <v>0.5</v>
      </c>
      <c r="AD4291">
        <v>3</v>
      </c>
      <c r="AE4291" t="s">
        <v>42</v>
      </c>
    </row>
    <row r="4292" spans="1:31" x14ac:dyDescent="0.3">
      <c r="A4292">
        <v>1185732</v>
      </c>
      <c r="B4292" t="s">
        <v>30</v>
      </c>
      <c r="C4292" s="1">
        <v>44365</v>
      </c>
      <c r="D4292">
        <v>2021</v>
      </c>
      <c r="E4292" t="s">
        <v>54</v>
      </c>
      <c r="F4292">
        <v>2</v>
      </c>
      <c r="G4292">
        <v>2</v>
      </c>
      <c r="H4292" t="s">
        <v>74</v>
      </c>
      <c r="I4292">
        <v>33</v>
      </c>
      <c r="J4292" t="s">
        <v>119</v>
      </c>
      <c r="K4292">
        <v>36</v>
      </c>
      <c r="L4292" t="s">
        <v>120</v>
      </c>
      <c r="M4292" t="s">
        <v>125</v>
      </c>
      <c r="N4292">
        <v>3</v>
      </c>
      <c r="O4292" t="s">
        <v>126</v>
      </c>
      <c r="P4292">
        <v>1</v>
      </c>
      <c r="Q4292" t="s">
        <v>37</v>
      </c>
      <c r="R4292">
        <v>1</v>
      </c>
      <c r="S4292" t="s">
        <v>127</v>
      </c>
      <c r="T4292">
        <v>4</v>
      </c>
      <c r="U4292" t="s">
        <v>128</v>
      </c>
      <c r="V4292" t="s">
        <v>204</v>
      </c>
      <c r="W4292">
        <v>3</v>
      </c>
      <c r="X4292" t="s">
        <v>84</v>
      </c>
      <c r="Y4292">
        <v>45</v>
      </c>
      <c r="Z4292">
        <v>750</v>
      </c>
      <c r="AA4292">
        <v>337500</v>
      </c>
      <c r="AB4292">
        <v>134999.99999999997</v>
      </c>
      <c r="AC4292">
        <v>0.4</v>
      </c>
      <c r="AD4292">
        <v>3</v>
      </c>
      <c r="AE4292" t="s">
        <v>42</v>
      </c>
    </row>
    <row r="4293" spans="1:31" x14ac:dyDescent="0.3">
      <c r="A4293">
        <v>1185732</v>
      </c>
      <c r="B4293" t="s">
        <v>30</v>
      </c>
      <c r="C4293" s="1">
        <v>44365</v>
      </c>
      <c r="D4293">
        <v>2021</v>
      </c>
      <c r="E4293" t="s">
        <v>54</v>
      </c>
      <c r="F4293">
        <v>2</v>
      </c>
      <c r="G4293">
        <v>2</v>
      </c>
      <c r="H4293" t="s">
        <v>74</v>
      </c>
      <c r="I4293">
        <v>33</v>
      </c>
      <c r="J4293" t="s">
        <v>119</v>
      </c>
      <c r="K4293">
        <v>36</v>
      </c>
      <c r="L4293" t="s">
        <v>120</v>
      </c>
      <c r="M4293" t="s">
        <v>125</v>
      </c>
      <c r="N4293">
        <v>3</v>
      </c>
      <c r="O4293" t="s">
        <v>126</v>
      </c>
      <c r="P4293">
        <v>1</v>
      </c>
      <c r="Q4293" t="s">
        <v>37</v>
      </c>
      <c r="R4293">
        <v>1</v>
      </c>
      <c r="S4293" t="s">
        <v>127</v>
      </c>
      <c r="T4293">
        <v>4</v>
      </c>
      <c r="U4293" t="s">
        <v>128</v>
      </c>
      <c r="V4293" t="s">
        <v>161</v>
      </c>
      <c r="W4293">
        <v>3</v>
      </c>
      <c r="X4293" t="s">
        <v>84</v>
      </c>
      <c r="Y4293">
        <v>40</v>
      </c>
      <c r="Z4293">
        <v>500</v>
      </c>
      <c r="AA4293">
        <v>200000</v>
      </c>
      <c r="AB4293">
        <v>70000</v>
      </c>
      <c r="AC4293">
        <v>0.35</v>
      </c>
      <c r="AD4293">
        <v>3</v>
      </c>
      <c r="AE4293" t="s">
        <v>42</v>
      </c>
    </row>
    <row r="4294" spans="1:31" x14ac:dyDescent="0.3">
      <c r="A4294">
        <v>1185732</v>
      </c>
      <c r="B4294" t="s">
        <v>30</v>
      </c>
      <c r="C4294" s="1">
        <v>44441</v>
      </c>
      <c r="D4294">
        <v>2021</v>
      </c>
      <c r="E4294" t="s">
        <v>43</v>
      </c>
      <c r="F4294">
        <v>3</v>
      </c>
      <c r="G4294">
        <v>5</v>
      </c>
      <c r="H4294" t="s">
        <v>100</v>
      </c>
      <c r="I4294">
        <v>30</v>
      </c>
      <c r="J4294" t="s">
        <v>165</v>
      </c>
      <c r="K4294">
        <v>33</v>
      </c>
      <c r="L4294" t="s">
        <v>166</v>
      </c>
      <c r="M4294" t="s">
        <v>125</v>
      </c>
      <c r="N4294">
        <v>3</v>
      </c>
      <c r="O4294" t="s">
        <v>126</v>
      </c>
      <c r="P4294">
        <v>1</v>
      </c>
      <c r="Q4294" t="s">
        <v>37</v>
      </c>
      <c r="R4294">
        <v>5</v>
      </c>
      <c r="S4294" t="s">
        <v>303</v>
      </c>
      <c r="T4294">
        <v>7</v>
      </c>
      <c r="U4294" t="s">
        <v>305</v>
      </c>
      <c r="V4294" t="s">
        <v>187</v>
      </c>
      <c r="W4294">
        <v>3</v>
      </c>
      <c r="X4294" t="s">
        <v>84</v>
      </c>
      <c r="Y4294">
        <v>55</v>
      </c>
      <c r="Z4294">
        <v>925</v>
      </c>
      <c r="AA4294">
        <v>508750</v>
      </c>
      <c r="AB4294">
        <v>203500.00000000003</v>
      </c>
      <c r="AC4294">
        <v>0.4</v>
      </c>
      <c r="AD4294">
        <v>3</v>
      </c>
      <c r="AE4294" t="s">
        <v>42</v>
      </c>
    </row>
    <row r="4295" spans="1:31" x14ac:dyDescent="0.3">
      <c r="A4295">
        <v>1185732</v>
      </c>
      <c r="B4295" t="s">
        <v>30</v>
      </c>
      <c r="C4295" s="1">
        <v>44473</v>
      </c>
      <c r="D4295">
        <v>2021</v>
      </c>
      <c r="E4295" t="s">
        <v>44</v>
      </c>
      <c r="F4295">
        <v>4</v>
      </c>
      <c r="G4295">
        <v>5</v>
      </c>
      <c r="H4295" t="s">
        <v>100</v>
      </c>
      <c r="I4295">
        <v>30</v>
      </c>
      <c r="J4295" t="s">
        <v>165</v>
      </c>
      <c r="K4295">
        <v>33</v>
      </c>
      <c r="L4295" t="s">
        <v>166</v>
      </c>
      <c r="M4295" t="s">
        <v>125</v>
      </c>
      <c r="N4295">
        <v>3</v>
      </c>
      <c r="O4295" t="s">
        <v>126</v>
      </c>
      <c r="P4295">
        <v>1</v>
      </c>
      <c r="Q4295" t="s">
        <v>37</v>
      </c>
      <c r="R4295">
        <v>5</v>
      </c>
      <c r="S4295" t="s">
        <v>303</v>
      </c>
      <c r="T4295">
        <v>7</v>
      </c>
      <c r="U4295" t="s">
        <v>305</v>
      </c>
      <c r="V4295" t="s">
        <v>162</v>
      </c>
      <c r="W4295">
        <v>3</v>
      </c>
      <c r="X4295" t="s">
        <v>84</v>
      </c>
      <c r="Y4295">
        <v>45</v>
      </c>
      <c r="Z4295">
        <v>875</v>
      </c>
      <c r="AA4295">
        <v>393750</v>
      </c>
      <c r="AB4295">
        <v>157500.00000000003</v>
      </c>
      <c r="AC4295">
        <v>0.4</v>
      </c>
      <c r="AD4295">
        <v>3</v>
      </c>
      <c r="AE4295" t="s">
        <v>42</v>
      </c>
    </row>
    <row r="4296" spans="1:31" x14ac:dyDescent="0.3">
      <c r="A4296">
        <v>1185732</v>
      </c>
      <c r="B4296" t="s">
        <v>30</v>
      </c>
      <c r="C4296" s="1">
        <v>44365</v>
      </c>
      <c r="D4296">
        <v>2021</v>
      </c>
      <c r="E4296" t="s">
        <v>54</v>
      </c>
      <c r="F4296">
        <v>2</v>
      </c>
      <c r="G4296">
        <v>2</v>
      </c>
      <c r="H4296" t="s">
        <v>74</v>
      </c>
      <c r="I4296">
        <v>33</v>
      </c>
      <c r="J4296" t="s">
        <v>119</v>
      </c>
      <c r="K4296">
        <v>36</v>
      </c>
      <c r="L4296" t="s">
        <v>120</v>
      </c>
      <c r="M4296" t="s">
        <v>125</v>
      </c>
      <c r="N4296">
        <v>3</v>
      </c>
      <c r="O4296" t="s">
        <v>126</v>
      </c>
      <c r="P4296">
        <v>1</v>
      </c>
      <c r="Q4296" t="s">
        <v>37</v>
      </c>
      <c r="R4296">
        <v>1</v>
      </c>
      <c r="S4296" t="s">
        <v>127</v>
      </c>
      <c r="T4296">
        <v>5</v>
      </c>
      <c r="U4296" t="s">
        <v>300</v>
      </c>
      <c r="V4296" t="s">
        <v>265</v>
      </c>
      <c r="W4296">
        <v>3</v>
      </c>
      <c r="X4296" t="s">
        <v>84</v>
      </c>
      <c r="Y4296">
        <v>60</v>
      </c>
      <c r="Z4296">
        <v>450</v>
      </c>
      <c r="AA4296">
        <v>270000</v>
      </c>
      <c r="AB4296">
        <v>94500</v>
      </c>
      <c r="AC4296">
        <v>0.35</v>
      </c>
      <c r="AD4296">
        <v>3</v>
      </c>
      <c r="AE4296" t="s">
        <v>42</v>
      </c>
    </row>
    <row r="4297" spans="1:31" x14ac:dyDescent="0.3">
      <c r="A4297">
        <v>1185732</v>
      </c>
      <c r="B4297" t="s">
        <v>30</v>
      </c>
      <c r="C4297" s="1">
        <v>44393</v>
      </c>
      <c r="D4297">
        <v>2021</v>
      </c>
      <c r="E4297" t="s">
        <v>55</v>
      </c>
      <c r="F4297">
        <v>3</v>
      </c>
      <c r="G4297">
        <v>2</v>
      </c>
      <c r="H4297" t="s">
        <v>74</v>
      </c>
      <c r="I4297">
        <v>33</v>
      </c>
      <c r="J4297" t="s">
        <v>119</v>
      </c>
      <c r="K4297">
        <v>36</v>
      </c>
      <c r="L4297" t="s">
        <v>120</v>
      </c>
      <c r="M4297" t="s">
        <v>125</v>
      </c>
      <c r="N4297">
        <v>3</v>
      </c>
      <c r="O4297" t="s">
        <v>126</v>
      </c>
      <c r="P4297">
        <v>1</v>
      </c>
      <c r="Q4297" t="s">
        <v>37</v>
      </c>
      <c r="R4297">
        <v>5</v>
      </c>
      <c r="S4297" t="s">
        <v>303</v>
      </c>
      <c r="T4297">
        <v>6</v>
      </c>
      <c r="U4297" t="s">
        <v>304</v>
      </c>
      <c r="V4297" t="s">
        <v>129</v>
      </c>
      <c r="W4297">
        <v>3</v>
      </c>
      <c r="X4297" t="s">
        <v>84</v>
      </c>
      <c r="Y4297">
        <v>55</v>
      </c>
      <c r="Z4297">
        <v>600</v>
      </c>
      <c r="AA4297">
        <v>330000</v>
      </c>
      <c r="AB4297">
        <v>115500.00000000001</v>
      </c>
      <c r="AC4297">
        <v>0.35</v>
      </c>
      <c r="AD4297">
        <v>3</v>
      </c>
      <c r="AE4297" t="s">
        <v>42</v>
      </c>
    </row>
    <row r="4298" spans="1:31" x14ac:dyDescent="0.3">
      <c r="A4298">
        <v>1185732</v>
      </c>
      <c r="B4298" t="s">
        <v>30</v>
      </c>
      <c r="C4298" s="1">
        <v>44425</v>
      </c>
      <c r="D4298">
        <v>2021</v>
      </c>
      <c r="E4298" t="s">
        <v>31</v>
      </c>
      <c r="F4298">
        <v>3</v>
      </c>
      <c r="G4298">
        <v>2</v>
      </c>
      <c r="H4298" t="s">
        <v>74</v>
      </c>
      <c r="I4298">
        <v>33</v>
      </c>
      <c r="J4298" t="s">
        <v>119</v>
      </c>
      <c r="K4298">
        <v>36</v>
      </c>
      <c r="L4298" t="s">
        <v>120</v>
      </c>
      <c r="M4298" t="s">
        <v>125</v>
      </c>
      <c r="N4298">
        <v>3</v>
      </c>
      <c r="O4298" t="s">
        <v>126</v>
      </c>
      <c r="P4298">
        <v>1</v>
      </c>
      <c r="Q4298" t="s">
        <v>37</v>
      </c>
      <c r="R4298">
        <v>1</v>
      </c>
      <c r="S4298" t="s">
        <v>127</v>
      </c>
      <c r="T4298">
        <v>4</v>
      </c>
      <c r="U4298" t="s">
        <v>128</v>
      </c>
      <c r="V4298" t="s">
        <v>189</v>
      </c>
      <c r="W4298">
        <v>3</v>
      </c>
      <c r="X4298" t="s">
        <v>84</v>
      </c>
      <c r="Y4298">
        <v>50</v>
      </c>
      <c r="Z4298">
        <v>525</v>
      </c>
      <c r="AA4298">
        <v>262500</v>
      </c>
      <c r="AB4298">
        <v>105000</v>
      </c>
      <c r="AC4298">
        <v>0.4</v>
      </c>
      <c r="AD4298">
        <v>3</v>
      </c>
      <c r="AE4298" t="s">
        <v>42</v>
      </c>
    </row>
    <row r="4299" spans="1:31" x14ac:dyDescent="0.3">
      <c r="A4299">
        <v>1185732</v>
      </c>
      <c r="B4299" t="s">
        <v>30</v>
      </c>
      <c r="C4299" s="1">
        <v>44532</v>
      </c>
      <c r="D4299">
        <v>2021</v>
      </c>
      <c r="E4299" t="s">
        <v>46</v>
      </c>
      <c r="F4299">
        <v>4</v>
      </c>
      <c r="G4299">
        <v>5</v>
      </c>
      <c r="H4299" t="s">
        <v>100</v>
      </c>
      <c r="I4299">
        <v>30</v>
      </c>
      <c r="J4299" t="s">
        <v>165</v>
      </c>
      <c r="K4299">
        <v>33</v>
      </c>
      <c r="L4299" t="s">
        <v>166</v>
      </c>
      <c r="M4299" t="s">
        <v>125</v>
      </c>
      <c r="N4299">
        <v>3</v>
      </c>
      <c r="O4299" t="s">
        <v>126</v>
      </c>
      <c r="P4299">
        <v>1</v>
      </c>
      <c r="Q4299" t="s">
        <v>37</v>
      </c>
      <c r="R4299">
        <v>5</v>
      </c>
      <c r="S4299" t="s">
        <v>303</v>
      </c>
      <c r="T4299">
        <v>7</v>
      </c>
      <c r="U4299" t="s">
        <v>305</v>
      </c>
      <c r="V4299" t="s">
        <v>202</v>
      </c>
      <c r="W4299">
        <v>3</v>
      </c>
      <c r="X4299" t="s">
        <v>84</v>
      </c>
      <c r="Y4299">
        <v>70</v>
      </c>
      <c r="Z4299">
        <v>975</v>
      </c>
      <c r="AA4299">
        <v>682500</v>
      </c>
      <c r="AB4299">
        <v>273000</v>
      </c>
      <c r="AC4299">
        <v>0.4</v>
      </c>
      <c r="AD4299">
        <v>3</v>
      </c>
      <c r="AE4299" t="s">
        <v>42</v>
      </c>
    </row>
    <row r="4300" spans="1:31" x14ac:dyDescent="0.3">
      <c r="A4300">
        <v>1185732</v>
      </c>
      <c r="B4300" t="s">
        <v>30</v>
      </c>
      <c r="C4300" s="1">
        <v>44487</v>
      </c>
      <c r="D4300">
        <v>2021</v>
      </c>
      <c r="E4300" t="s">
        <v>44</v>
      </c>
      <c r="F4300">
        <v>4</v>
      </c>
      <c r="G4300">
        <v>2</v>
      </c>
      <c r="H4300" t="s">
        <v>74</v>
      </c>
      <c r="I4300">
        <v>33</v>
      </c>
      <c r="J4300" t="s">
        <v>119</v>
      </c>
      <c r="K4300">
        <v>36</v>
      </c>
      <c r="L4300" t="s">
        <v>120</v>
      </c>
      <c r="M4300" t="s">
        <v>125</v>
      </c>
      <c r="N4300">
        <v>3</v>
      </c>
      <c r="O4300" t="s">
        <v>126</v>
      </c>
      <c r="P4300">
        <v>1</v>
      </c>
      <c r="Q4300" t="s">
        <v>37</v>
      </c>
      <c r="R4300">
        <v>1</v>
      </c>
      <c r="S4300" t="s">
        <v>127</v>
      </c>
      <c r="T4300">
        <v>4</v>
      </c>
      <c r="U4300" t="s">
        <v>128</v>
      </c>
      <c r="V4300" t="s">
        <v>186</v>
      </c>
      <c r="W4300">
        <v>3</v>
      </c>
      <c r="X4300" t="s">
        <v>84</v>
      </c>
      <c r="Y4300">
        <v>35</v>
      </c>
      <c r="Z4300">
        <v>475</v>
      </c>
      <c r="AA4300">
        <v>166250</v>
      </c>
      <c r="AB4300">
        <v>83125</v>
      </c>
      <c r="AC4300">
        <v>0.5</v>
      </c>
      <c r="AD4300">
        <v>3</v>
      </c>
      <c r="AE4300" t="s">
        <v>42</v>
      </c>
    </row>
    <row r="4301" spans="1:31" x14ac:dyDescent="0.3">
      <c r="A4301">
        <v>1185732</v>
      </c>
      <c r="B4301" t="s">
        <v>30</v>
      </c>
      <c r="C4301" s="1">
        <v>44517</v>
      </c>
      <c r="D4301">
        <v>2021</v>
      </c>
      <c r="E4301" t="s">
        <v>45</v>
      </c>
      <c r="F4301">
        <v>4</v>
      </c>
      <c r="G4301">
        <v>2</v>
      </c>
      <c r="H4301" t="s">
        <v>74</v>
      </c>
      <c r="I4301">
        <v>33</v>
      </c>
      <c r="J4301" t="s">
        <v>119</v>
      </c>
      <c r="K4301">
        <v>36</v>
      </c>
      <c r="L4301" t="s">
        <v>120</v>
      </c>
      <c r="M4301" t="s">
        <v>125</v>
      </c>
      <c r="N4301">
        <v>3</v>
      </c>
      <c r="O4301" t="s">
        <v>126</v>
      </c>
      <c r="P4301">
        <v>1</v>
      </c>
      <c r="Q4301" t="s">
        <v>37</v>
      </c>
      <c r="R4301">
        <v>5</v>
      </c>
      <c r="S4301" t="s">
        <v>303</v>
      </c>
      <c r="T4301">
        <v>6</v>
      </c>
      <c r="U4301" t="s">
        <v>304</v>
      </c>
      <c r="V4301" t="s">
        <v>129</v>
      </c>
      <c r="W4301">
        <v>3</v>
      </c>
      <c r="X4301" t="s">
        <v>84</v>
      </c>
      <c r="Y4301">
        <v>20</v>
      </c>
      <c r="Z4301">
        <v>450</v>
      </c>
      <c r="AA4301">
        <v>90000</v>
      </c>
      <c r="AB4301">
        <v>31500.000000000015</v>
      </c>
      <c r="AC4301">
        <v>0.35</v>
      </c>
      <c r="AD4301">
        <v>3</v>
      </c>
      <c r="AE4301" t="s">
        <v>42</v>
      </c>
    </row>
    <row r="4302" spans="1:31" x14ac:dyDescent="0.3">
      <c r="A4302">
        <v>1185732</v>
      </c>
      <c r="B4302" t="s">
        <v>30</v>
      </c>
      <c r="C4302" s="1">
        <v>44517</v>
      </c>
      <c r="D4302">
        <v>2021</v>
      </c>
      <c r="E4302" t="s">
        <v>45</v>
      </c>
      <c r="F4302">
        <v>4</v>
      </c>
      <c r="G4302">
        <v>2</v>
      </c>
      <c r="H4302" t="s">
        <v>74</v>
      </c>
      <c r="I4302">
        <v>33</v>
      </c>
      <c r="J4302" t="s">
        <v>119</v>
      </c>
      <c r="K4302">
        <v>36</v>
      </c>
      <c r="L4302" t="s">
        <v>120</v>
      </c>
      <c r="M4302" t="s">
        <v>125</v>
      </c>
      <c r="N4302">
        <v>3</v>
      </c>
      <c r="O4302" t="s">
        <v>126</v>
      </c>
      <c r="P4302">
        <v>1</v>
      </c>
      <c r="Q4302" t="s">
        <v>37</v>
      </c>
      <c r="R4302">
        <v>1</v>
      </c>
      <c r="S4302" t="s">
        <v>127</v>
      </c>
      <c r="T4302">
        <v>4</v>
      </c>
      <c r="U4302" t="s">
        <v>128</v>
      </c>
      <c r="V4302" t="s">
        <v>161</v>
      </c>
      <c r="W4302">
        <v>3</v>
      </c>
      <c r="X4302" t="s">
        <v>84</v>
      </c>
      <c r="Y4302">
        <v>60</v>
      </c>
      <c r="Z4302">
        <v>450</v>
      </c>
      <c r="AA4302">
        <v>270000</v>
      </c>
      <c r="AB4302">
        <v>108000.00000000006</v>
      </c>
      <c r="AC4302">
        <v>0.4</v>
      </c>
      <c r="AD4302">
        <v>3</v>
      </c>
      <c r="AE4302" t="s">
        <v>42</v>
      </c>
    </row>
    <row r="4303" spans="1:31" x14ac:dyDescent="0.3">
      <c r="A4303">
        <v>1185732</v>
      </c>
      <c r="B4303" t="s">
        <v>30</v>
      </c>
      <c r="C4303" s="1">
        <v>44517</v>
      </c>
      <c r="D4303">
        <v>2021</v>
      </c>
      <c r="E4303" t="s">
        <v>45</v>
      </c>
      <c r="F4303">
        <v>4</v>
      </c>
      <c r="G4303">
        <v>2</v>
      </c>
      <c r="H4303" t="s">
        <v>74</v>
      </c>
      <c r="I4303">
        <v>33</v>
      </c>
      <c r="J4303" t="s">
        <v>119</v>
      </c>
      <c r="K4303">
        <v>36</v>
      </c>
      <c r="L4303" t="s">
        <v>120</v>
      </c>
      <c r="M4303" t="s">
        <v>125</v>
      </c>
      <c r="N4303">
        <v>3</v>
      </c>
      <c r="O4303" t="s">
        <v>126</v>
      </c>
      <c r="P4303">
        <v>1</v>
      </c>
      <c r="Q4303" t="s">
        <v>37</v>
      </c>
      <c r="R4303">
        <v>5</v>
      </c>
      <c r="S4303" t="s">
        <v>303</v>
      </c>
      <c r="T4303">
        <v>8</v>
      </c>
      <c r="U4303" t="s">
        <v>306</v>
      </c>
      <c r="V4303" t="s">
        <v>189</v>
      </c>
      <c r="W4303">
        <v>3</v>
      </c>
      <c r="X4303" t="s">
        <v>84</v>
      </c>
      <c r="Y4303">
        <v>75</v>
      </c>
      <c r="Z4303">
        <v>425</v>
      </c>
      <c r="AA4303">
        <v>318750</v>
      </c>
      <c r="AB4303">
        <v>111562.50000000001</v>
      </c>
      <c r="AC4303">
        <v>0.35</v>
      </c>
      <c r="AD4303">
        <v>3</v>
      </c>
      <c r="AE4303" t="s">
        <v>42</v>
      </c>
    </row>
    <row r="4304" spans="1:31" x14ac:dyDescent="0.3">
      <c r="A4304">
        <v>1185732</v>
      </c>
      <c r="B4304" t="s">
        <v>30</v>
      </c>
      <c r="C4304" s="1">
        <v>44517</v>
      </c>
      <c r="D4304">
        <v>2021</v>
      </c>
      <c r="E4304" t="s">
        <v>45</v>
      </c>
      <c r="F4304">
        <v>4</v>
      </c>
      <c r="G4304">
        <v>2</v>
      </c>
      <c r="H4304" t="s">
        <v>74</v>
      </c>
      <c r="I4304">
        <v>33</v>
      </c>
      <c r="J4304" t="s">
        <v>119</v>
      </c>
      <c r="K4304">
        <v>36</v>
      </c>
      <c r="L4304" t="s">
        <v>120</v>
      </c>
      <c r="M4304" t="s">
        <v>125</v>
      </c>
      <c r="N4304">
        <v>3</v>
      </c>
      <c r="O4304" t="s">
        <v>126</v>
      </c>
      <c r="P4304">
        <v>1</v>
      </c>
      <c r="Q4304" t="s">
        <v>37</v>
      </c>
      <c r="R4304">
        <v>1</v>
      </c>
      <c r="S4304" t="s">
        <v>127</v>
      </c>
      <c r="T4304">
        <v>4</v>
      </c>
      <c r="U4304" t="s">
        <v>128</v>
      </c>
      <c r="V4304" t="s">
        <v>204</v>
      </c>
      <c r="W4304">
        <v>3</v>
      </c>
      <c r="X4304" t="s">
        <v>84</v>
      </c>
      <c r="Y4304">
        <v>75</v>
      </c>
      <c r="Z4304">
        <v>525</v>
      </c>
      <c r="AA4304">
        <v>393750</v>
      </c>
      <c r="AB4304">
        <v>196875</v>
      </c>
      <c r="AC4304">
        <v>0.5</v>
      </c>
      <c r="AD4304">
        <v>3</v>
      </c>
      <c r="AE4304" t="s">
        <v>42</v>
      </c>
    </row>
    <row r="4305" spans="1:31" x14ac:dyDescent="0.3">
      <c r="A4305">
        <v>1185732</v>
      </c>
      <c r="B4305" t="s">
        <v>30</v>
      </c>
      <c r="C4305" s="1">
        <v>44238</v>
      </c>
      <c r="D4305">
        <v>2021</v>
      </c>
      <c r="E4305" t="s">
        <v>48</v>
      </c>
      <c r="F4305">
        <v>1</v>
      </c>
      <c r="G4305">
        <v>5</v>
      </c>
      <c r="H4305" t="s">
        <v>100</v>
      </c>
      <c r="I4305">
        <v>30</v>
      </c>
      <c r="J4305" t="s">
        <v>165</v>
      </c>
      <c r="K4305">
        <v>33</v>
      </c>
      <c r="L4305" t="s">
        <v>166</v>
      </c>
      <c r="M4305" t="s">
        <v>125</v>
      </c>
      <c r="N4305">
        <v>3</v>
      </c>
      <c r="O4305" t="s">
        <v>126</v>
      </c>
      <c r="P4305">
        <v>1</v>
      </c>
      <c r="Q4305" t="s">
        <v>37</v>
      </c>
      <c r="R4305">
        <v>1</v>
      </c>
      <c r="S4305" t="s">
        <v>127</v>
      </c>
      <c r="T4305">
        <v>4</v>
      </c>
      <c r="U4305" t="s">
        <v>128</v>
      </c>
      <c r="V4305" t="s">
        <v>161</v>
      </c>
      <c r="W4305">
        <v>3</v>
      </c>
      <c r="X4305" t="s">
        <v>84</v>
      </c>
      <c r="Y4305">
        <v>35</v>
      </c>
      <c r="Z4305">
        <v>825</v>
      </c>
      <c r="AA4305">
        <v>288750</v>
      </c>
      <c r="AB4305">
        <v>115500</v>
      </c>
      <c r="AC4305">
        <v>0.4</v>
      </c>
      <c r="AD4305">
        <v>3</v>
      </c>
      <c r="AE4305" t="s">
        <v>42</v>
      </c>
    </row>
    <row r="4306" spans="1:31" x14ac:dyDescent="0.3">
      <c r="A4306">
        <v>1185732</v>
      </c>
      <c r="B4306" t="s">
        <v>30</v>
      </c>
      <c r="C4306" s="1">
        <v>44546</v>
      </c>
      <c r="D4306">
        <v>2021</v>
      </c>
      <c r="E4306" t="s">
        <v>46</v>
      </c>
      <c r="F4306">
        <v>4</v>
      </c>
      <c r="G4306">
        <v>2</v>
      </c>
      <c r="H4306" t="s">
        <v>74</v>
      </c>
      <c r="I4306">
        <v>33</v>
      </c>
      <c r="J4306" t="s">
        <v>119</v>
      </c>
      <c r="K4306">
        <v>36</v>
      </c>
      <c r="L4306" t="s">
        <v>120</v>
      </c>
      <c r="M4306" t="s">
        <v>125</v>
      </c>
      <c r="N4306">
        <v>3</v>
      </c>
      <c r="O4306" t="s">
        <v>126</v>
      </c>
      <c r="P4306">
        <v>1</v>
      </c>
      <c r="Q4306" t="s">
        <v>37</v>
      </c>
      <c r="R4306">
        <v>5</v>
      </c>
      <c r="S4306" t="s">
        <v>303</v>
      </c>
      <c r="T4306">
        <v>7</v>
      </c>
      <c r="U4306" t="s">
        <v>305</v>
      </c>
      <c r="V4306" t="s">
        <v>187</v>
      </c>
      <c r="W4306">
        <v>3</v>
      </c>
      <c r="X4306" t="s">
        <v>84</v>
      </c>
      <c r="Y4306">
        <v>70</v>
      </c>
      <c r="Z4306">
        <v>775</v>
      </c>
      <c r="AA4306">
        <v>542500</v>
      </c>
      <c r="AB4306">
        <v>217000</v>
      </c>
      <c r="AC4306">
        <v>0.4</v>
      </c>
      <c r="AD4306">
        <v>3</v>
      </c>
      <c r="AE4306" t="s">
        <v>42</v>
      </c>
    </row>
    <row r="4307" spans="1:31" x14ac:dyDescent="0.3">
      <c r="A4307">
        <v>1185732</v>
      </c>
      <c r="B4307" t="s">
        <v>30</v>
      </c>
      <c r="C4307" s="1">
        <v>44264</v>
      </c>
      <c r="D4307">
        <v>2021</v>
      </c>
      <c r="E4307" t="s">
        <v>51</v>
      </c>
      <c r="F4307">
        <v>1</v>
      </c>
      <c r="G4307">
        <v>4</v>
      </c>
      <c r="H4307" t="s">
        <v>139</v>
      </c>
      <c r="I4307">
        <v>31</v>
      </c>
      <c r="J4307" t="s">
        <v>167</v>
      </c>
      <c r="K4307">
        <v>34</v>
      </c>
      <c r="L4307" t="s">
        <v>168</v>
      </c>
      <c r="M4307" t="s">
        <v>125</v>
      </c>
      <c r="N4307">
        <v>3</v>
      </c>
      <c r="O4307" t="s">
        <v>126</v>
      </c>
      <c r="P4307">
        <v>1</v>
      </c>
      <c r="Q4307" t="s">
        <v>37</v>
      </c>
      <c r="R4307">
        <v>5</v>
      </c>
      <c r="S4307" t="s">
        <v>303</v>
      </c>
      <c r="T4307">
        <v>7</v>
      </c>
      <c r="U4307" t="s">
        <v>305</v>
      </c>
      <c r="V4307" t="s">
        <v>162</v>
      </c>
      <c r="W4307">
        <v>3</v>
      </c>
      <c r="X4307" t="s">
        <v>84</v>
      </c>
      <c r="Y4307">
        <v>30</v>
      </c>
      <c r="Z4307">
        <v>770</v>
      </c>
      <c r="AA4307">
        <v>231000</v>
      </c>
      <c r="AB4307">
        <v>92400</v>
      </c>
      <c r="AC4307">
        <v>0.4</v>
      </c>
      <c r="AD4307">
        <v>3</v>
      </c>
      <c r="AE4307" t="s">
        <v>42</v>
      </c>
    </row>
    <row r="4308" spans="1:31" x14ac:dyDescent="0.3">
      <c r="A4308">
        <v>1185732</v>
      </c>
      <c r="B4308" t="s">
        <v>30</v>
      </c>
      <c r="C4308" s="1">
        <v>44546</v>
      </c>
      <c r="D4308">
        <v>2021</v>
      </c>
      <c r="E4308" t="s">
        <v>46</v>
      </c>
      <c r="F4308">
        <v>4</v>
      </c>
      <c r="G4308">
        <v>2</v>
      </c>
      <c r="H4308" t="s">
        <v>74</v>
      </c>
      <c r="I4308">
        <v>33</v>
      </c>
      <c r="J4308" t="s">
        <v>119</v>
      </c>
      <c r="K4308">
        <v>36</v>
      </c>
      <c r="L4308" t="s">
        <v>120</v>
      </c>
      <c r="M4308" t="s">
        <v>125</v>
      </c>
      <c r="N4308">
        <v>3</v>
      </c>
      <c r="O4308" t="s">
        <v>126</v>
      </c>
      <c r="P4308">
        <v>1</v>
      </c>
      <c r="Q4308" t="s">
        <v>37</v>
      </c>
      <c r="R4308">
        <v>1</v>
      </c>
      <c r="S4308" t="s">
        <v>127</v>
      </c>
      <c r="T4308">
        <v>5</v>
      </c>
      <c r="U4308" t="s">
        <v>300</v>
      </c>
      <c r="V4308" t="s">
        <v>265</v>
      </c>
      <c r="W4308">
        <v>3</v>
      </c>
      <c r="X4308" t="s">
        <v>84</v>
      </c>
      <c r="Y4308">
        <v>60</v>
      </c>
      <c r="Z4308">
        <v>575</v>
      </c>
      <c r="AA4308">
        <v>345000</v>
      </c>
      <c r="AB4308">
        <v>120750.00000000001</v>
      </c>
      <c r="AC4308">
        <v>0.35</v>
      </c>
      <c r="AD4308">
        <v>3</v>
      </c>
      <c r="AE4308" t="s">
        <v>42</v>
      </c>
    </row>
    <row r="4309" spans="1:31" x14ac:dyDescent="0.3">
      <c r="A4309">
        <v>1185732</v>
      </c>
      <c r="B4309" t="s">
        <v>30</v>
      </c>
      <c r="C4309" s="1">
        <v>44296</v>
      </c>
      <c r="D4309">
        <v>2021</v>
      </c>
      <c r="E4309" t="s">
        <v>52</v>
      </c>
      <c r="F4309">
        <v>2</v>
      </c>
      <c r="G4309">
        <v>4</v>
      </c>
      <c r="H4309" t="s">
        <v>139</v>
      </c>
      <c r="I4309">
        <v>31</v>
      </c>
      <c r="J4309" t="s">
        <v>167</v>
      </c>
      <c r="K4309">
        <v>34</v>
      </c>
      <c r="L4309" t="s">
        <v>168</v>
      </c>
      <c r="M4309" t="s">
        <v>125</v>
      </c>
      <c r="N4309">
        <v>3</v>
      </c>
      <c r="O4309" t="s">
        <v>126</v>
      </c>
      <c r="P4309">
        <v>1</v>
      </c>
      <c r="Q4309" t="s">
        <v>37</v>
      </c>
      <c r="R4309">
        <v>5</v>
      </c>
      <c r="S4309" t="s">
        <v>303</v>
      </c>
      <c r="T4309">
        <v>6</v>
      </c>
      <c r="U4309" t="s">
        <v>304</v>
      </c>
      <c r="V4309" t="s">
        <v>129</v>
      </c>
      <c r="W4309">
        <v>3</v>
      </c>
      <c r="X4309" t="s">
        <v>84</v>
      </c>
      <c r="Y4309">
        <v>30</v>
      </c>
      <c r="Z4309">
        <v>725</v>
      </c>
      <c r="AA4309">
        <v>217500</v>
      </c>
      <c r="AB4309">
        <v>87000</v>
      </c>
      <c r="AC4309">
        <v>0.4</v>
      </c>
      <c r="AD4309">
        <v>3</v>
      </c>
      <c r="AE4309" t="s">
        <v>42</v>
      </c>
    </row>
    <row r="4310" spans="1:31" x14ac:dyDescent="0.3">
      <c r="A4310">
        <v>1185732</v>
      </c>
      <c r="B4310" t="s">
        <v>30</v>
      </c>
      <c r="C4310" s="1">
        <v>44325</v>
      </c>
      <c r="D4310">
        <v>2021</v>
      </c>
      <c r="E4310" t="s">
        <v>53</v>
      </c>
      <c r="F4310">
        <v>2</v>
      </c>
      <c r="G4310">
        <v>4</v>
      </c>
      <c r="H4310" t="s">
        <v>139</v>
      </c>
      <c r="I4310">
        <v>31</v>
      </c>
      <c r="J4310" t="s">
        <v>167</v>
      </c>
      <c r="K4310">
        <v>34</v>
      </c>
      <c r="L4310" t="s">
        <v>168</v>
      </c>
      <c r="M4310" t="s">
        <v>125</v>
      </c>
      <c r="N4310">
        <v>3</v>
      </c>
      <c r="O4310" t="s">
        <v>126</v>
      </c>
      <c r="P4310">
        <v>1</v>
      </c>
      <c r="Q4310" t="s">
        <v>37</v>
      </c>
      <c r="R4310">
        <v>1</v>
      </c>
      <c r="S4310" t="s">
        <v>127</v>
      </c>
      <c r="T4310">
        <v>4</v>
      </c>
      <c r="U4310" t="s">
        <v>128</v>
      </c>
      <c r="V4310" t="s">
        <v>189</v>
      </c>
      <c r="W4310">
        <v>3</v>
      </c>
      <c r="X4310" t="s">
        <v>84</v>
      </c>
      <c r="Y4310">
        <v>45</v>
      </c>
      <c r="Z4310">
        <v>795</v>
      </c>
      <c r="AA4310">
        <v>357750</v>
      </c>
      <c r="AB4310">
        <v>143100</v>
      </c>
      <c r="AC4310">
        <v>0.4</v>
      </c>
      <c r="AD4310">
        <v>3</v>
      </c>
      <c r="AE4310" t="s">
        <v>42</v>
      </c>
    </row>
    <row r="4311" spans="1:31" x14ac:dyDescent="0.3">
      <c r="A4311">
        <v>1185732</v>
      </c>
      <c r="B4311" t="s">
        <v>30</v>
      </c>
      <c r="C4311" s="1">
        <v>44546</v>
      </c>
      <c r="D4311">
        <v>2021</v>
      </c>
      <c r="E4311" t="s">
        <v>46</v>
      </c>
      <c r="F4311">
        <v>4</v>
      </c>
      <c r="G4311">
        <v>2</v>
      </c>
      <c r="H4311" t="s">
        <v>74</v>
      </c>
      <c r="I4311">
        <v>33</v>
      </c>
      <c r="J4311" t="s">
        <v>119</v>
      </c>
      <c r="K4311">
        <v>36</v>
      </c>
      <c r="L4311" t="s">
        <v>120</v>
      </c>
      <c r="M4311" t="s">
        <v>125</v>
      </c>
      <c r="N4311">
        <v>3</v>
      </c>
      <c r="O4311" t="s">
        <v>126</v>
      </c>
      <c r="P4311">
        <v>1</v>
      </c>
      <c r="Q4311" t="s">
        <v>37</v>
      </c>
      <c r="R4311">
        <v>5</v>
      </c>
      <c r="S4311" t="s">
        <v>303</v>
      </c>
      <c r="T4311">
        <v>7</v>
      </c>
      <c r="U4311" t="s">
        <v>305</v>
      </c>
      <c r="V4311" t="s">
        <v>202</v>
      </c>
      <c r="W4311">
        <v>3</v>
      </c>
      <c r="X4311" t="s">
        <v>84</v>
      </c>
      <c r="Y4311">
        <v>60</v>
      </c>
      <c r="Z4311">
        <v>525</v>
      </c>
      <c r="AA4311">
        <v>315000</v>
      </c>
      <c r="AB4311">
        <v>126000.00000000003</v>
      </c>
      <c r="AC4311">
        <v>0.4</v>
      </c>
      <c r="AD4311">
        <v>3</v>
      </c>
      <c r="AE4311" t="s">
        <v>42</v>
      </c>
    </row>
    <row r="4312" spans="1:31" x14ac:dyDescent="0.3">
      <c r="A4312">
        <v>1185732</v>
      </c>
      <c r="B4312" t="s">
        <v>30</v>
      </c>
      <c r="C4312" s="1">
        <v>44358</v>
      </c>
      <c r="D4312">
        <v>2021</v>
      </c>
      <c r="E4312" t="s">
        <v>54</v>
      </c>
      <c r="F4312">
        <v>2</v>
      </c>
      <c r="G4312">
        <v>4</v>
      </c>
      <c r="H4312" t="s">
        <v>139</v>
      </c>
      <c r="I4312">
        <v>31</v>
      </c>
      <c r="J4312" t="s">
        <v>167</v>
      </c>
      <c r="K4312">
        <v>34</v>
      </c>
      <c r="L4312" t="s">
        <v>168</v>
      </c>
      <c r="M4312" t="s">
        <v>125</v>
      </c>
      <c r="N4312">
        <v>3</v>
      </c>
      <c r="O4312" t="s">
        <v>126</v>
      </c>
      <c r="P4312">
        <v>1</v>
      </c>
      <c r="Q4312" t="s">
        <v>37</v>
      </c>
      <c r="R4312">
        <v>1</v>
      </c>
      <c r="S4312" t="s">
        <v>127</v>
      </c>
      <c r="T4312">
        <v>4</v>
      </c>
      <c r="U4312" t="s">
        <v>128</v>
      </c>
      <c r="V4312" t="s">
        <v>186</v>
      </c>
      <c r="W4312">
        <v>3</v>
      </c>
      <c r="X4312" t="s">
        <v>84</v>
      </c>
      <c r="Y4312">
        <v>50</v>
      </c>
      <c r="Z4312">
        <v>800</v>
      </c>
      <c r="AA4312">
        <v>400000</v>
      </c>
      <c r="AB4312">
        <v>160000</v>
      </c>
      <c r="AC4312">
        <v>0.4</v>
      </c>
      <c r="AD4312">
        <v>3</v>
      </c>
      <c r="AE4312" t="s">
        <v>42</v>
      </c>
    </row>
    <row r="4313" spans="1:31" x14ac:dyDescent="0.3">
      <c r="A4313">
        <v>1185732</v>
      </c>
      <c r="B4313" t="s">
        <v>30</v>
      </c>
      <c r="C4313" s="1">
        <v>44546</v>
      </c>
      <c r="D4313">
        <v>2021</v>
      </c>
      <c r="E4313" t="s">
        <v>46</v>
      </c>
      <c r="F4313">
        <v>4</v>
      </c>
      <c r="G4313">
        <v>2</v>
      </c>
      <c r="H4313" t="s">
        <v>74</v>
      </c>
      <c r="I4313">
        <v>33</v>
      </c>
      <c r="J4313" t="s">
        <v>119</v>
      </c>
      <c r="K4313">
        <v>36</v>
      </c>
      <c r="L4313" t="s">
        <v>120</v>
      </c>
      <c r="M4313" t="s">
        <v>125</v>
      </c>
      <c r="N4313">
        <v>3</v>
      </c>
      <c r="O4313" t="s">
        <v>126</v>
      </c>
      <c r="P4313">
        <v>1</v>
      </c>
      <c r="Q4313" t="s">
        <v>37</v>
      </c>
      <c r="R4313">
        <v>5</v>
      </c>
      <c r="S4313" t="s">
        <v>303</v>
      </c>
      <c r="T4313">
        <v>6</v>
      </c>
      <c r="U4313" t="s">
        <v>304</v>
      </c>
      <c r="V4313" t="s">
        <v>129</v>
      </c>
      <c r="W4313">
        <v>3</v>
      </c>
      <c r="X4313" t="s">
        <v>84</v>
      </c>
      <c r="Y4313">
        <v>60</v>
      </c>
      <c r="Z4313">
        <v>475</v>
      </c>
      <c r="AA4313">
        <v>285000</v>
      </c>
      <c r="AB4313">
        <v>114000.00000000003</v>
      </c>
      <c r="AC4313">
        <v>0.4</v>
      </c>
      <c r="AD4313">
        <v>3</v>
      </c>
      <c r="AE4313" t="s">
        <v>42</v>
      </c>
    </row>
    <row r="4314" spans="1:31" x14ac:dyDescent="0.3">
      <c r="A4314">
        <v>1185732</v>
      </c>
      <c r="B4314" t="s">
        <v>30</v>
      </c>
      <c r="C4314" s="1">
        <v>44386</v>
      </c>
      <c r="D4314">
        <v>2021</v>
      </c>
      <c r="E4314" t="s">
        <v>55</v>
      </c>
      <c r="F4314">
        <v>3</v>
      </c>
      <c r="G4314">
        <v>4</v>
      </c>
      <c r="H4314" t="s">
        <v>139</v>
      </c>
      <c r="I4314">
        <v>31</v>
      </c>
      <c r="J4314" t="s">
        <v>167</v>
      </c>
      <c r="K4314">
        <v>34</v>
      </c>
      <c r="L4314" t="s">
        <v>168</v>
      </c>
      <c r="M4314" t="s">
        <v>125</v>
      </c>
      <c r="N4314">
        <v>3</v>
      </c>
      <c r="O4314" t="s">
        <v>126</v>
      </c>
      <c r="P4314">
        <v>1</v>
      </c>
      <c r="Q4314" t="s">
        <v>37</v>
      </c>
      <c r="R4314">
        <v>1</v>
      </c>
      <c r="S4314" t="s">
        <v>127</v>
      </c>
      <c r="T4314">
        <v>4</v>
      </c>
      <c r="U4314" t="s">
        <v>128</v>
      </c>
      <c r="V4314" t="s">
        <v>161</v>
      </c>
      <c r="W4314">
        <v>3</v>
      </c>
      <c r="X4314" t="s">
        <v>84</v>
      </c>
      <c r="Y4314">
        <v>65</v>
      </c>
      <c r="Z4314">
        <v>900</v>
      </c>
      <c r="AA4314">
        <v>585000</v>
      </c>
      <c r="AB4314">
        <v>234000</v>
      </c>
      <c r="AC4314">
        <v>0.4</v>
      </c>
      <c r="AD4314">
        <v>3</v>
      </c>
      <c r="AE4314" t="s">
        <v>42</v>
      </c>
    </row>
    <row r="4315" spans="1:31" x14ac:dyDescent="0.3">
      <c r="A4315">
        <v>1185732</v>
      </c>
      <c r="B4315" t="s">
        <v>30</v>
      </c>
      <c r="C4315" s="1">
        <v>44418</v>
      </c>
      <c r="D4315">
        <v>2021</v>
      </c>
      <c r="E4315" t="s">
        <v>31</v>
      </c>
      <c r="F4315">
        <v>3</v>
      </c>
      <c r="G4315">
        <v>4</v>
      </c>
      <c r="H4315" t="s">
        <v>139</v>
      </c>
      <c r="I4315">
        <v>31</v>
      </c>
      <c r="J4315" t="s">
        <v>167</v>
      </c>
      <c r="K4315">
        <v>34</v>
      </c>
      <c r="L4315" t="s">
        <v>168</v>
      </c>
      <c r="M4315" t="s">
        <v>125</v>
      </c>
      <c r="N4315">
        <v>3</v>
      </c>
      <c r="O4315" t="s">
        <v>126</v>
      </c>
      <c r="P4315">
        <v>1</v>
      </c>
      <c r="Q4315" t="s">
        <v>37</v>
      </c>
      <c r="R4315">
        <v>5</v>
      </c>
      <c r="S4315" t="s">
        <v>303</v>
      </c>
      <c r="T4315">
        <v>8</v>
      </c>
      <c r="U4315" t="s">
        <v>306</v>
      </c>
      <c r="V4315" t="s">
        <v>189</v>
      </c>
      <c r="W4315">
        <v>3</v>
      </c>
      <c r="X4315" t="s">
        <v>84</v>
      </c>
      <c r="Y4315">
        <v>65</v>
      </c>
      <c r="Z4315">
        <v>875</v>
      </c>
      <c r="AA4315">
        <v>568750</v>
      </c>
      <c r="AB4315">
        <v>227500</v>
      </c>
      <c r="AC4315">
        <v>0.4</v>
      </c>
      <c r="AD4315">
        <v>3</v>
      </c>
      <c r="AE4315" t="s">
        <v>42</v>
      </c>
    </row>
    <row r="4316" spans="1:31" x14ac:dyDescent="0.3">
      <c r="A4316">
        <v>1185732</v>
      </c>
      <c r="B4316" t="s">
        <v>30</v>
      </c>
      <c r="C4316" s="1">
        <v>44546</v>
      </c>
      <c r="D4316">
        <v>2021</v>
      </c>
      <c r="E4316" t="s">
        <v>46</v>
      </c>
      <c r="F4316">
        <v>4</v>
      </c>
      <c r="G4316">
        <v>2</v>
      </c>
      <c r="H4316" t="s">
        <v>74</v>
      </c>
      <c r="I4316">
        <v>33</v>
      </c>
      <c r="J4316" t="s">
        <v>119</v>
      </c>
      <c r="K4316">
        <v>36</v>
      </c>
      <c r="L4316" t="s">
        <v>120</v>
      </c>
      <c r="M4316" t="s">
        <v>125</v>
      </c>
      <c r="N4316">
        <v>3</v>
      </c>
      <c r="O4316" t="s">
        <v>126</v>
      </c>
      <c r="P4316">
        <v>1</v>
      </c>
      <c r="Q4316" t="s">
        <v>37</v>
      </c>
      <c r="R4316">
        <v>1</v>
      </c>
      <c r="S4316" t="s">
        <v>127</v>
      </c>
      <c r="T4316">
        <v>4</v>
      </c>
      <c r="U4316" t="s">
        <v>128</v>
      </c>
      <c r="V4316" t="s">
        <v>204</v>
      </c>
      <c r="W4316">
        <v>3</v>
      </c>
      <c r="X4316" t="s">
        <v>84</v>
      </c>
      <c r="Y4316">
        <v>70</v>
      </c>
      <c r="Z4316">
        <v>475</v>
      </c>
      <c r="AA4316">
        <v>332500</v>
      </c>
      <c r="AB4316">
        <v>116374.99999999999</v>
      </c>
      <c r="AC4316">
        <v>0.35</v>
      </c>
      <c r="AD4316">
        <v>3</v>
      </c>
      <c r="AE4316" t="s">
        <v>42</v>
      </c>
    </row>
    <row r="4317" spans="1:31" x14ac:dyDescent="0.3">
      <c r="A4317">
        <v>1185732</v>
      </c>
      <c r="B4317" t="s">
        <v>30</v>
      </c>
      <c r="C4317" s="1">
        <v>44448</v>
      </c>
      <c r="D4317">
        <v>2021</v>
      </c>
      <c r="E4317" t="s">
        <v>43</v>
      </c>
      <c r="F4317">
        <v>3</v>
      </c>
      <c r="G4317">
        <v>4</v>
      </c>
      <c r="H4317" t="s">
        <v>139</v>
      </c>
      <c r="I4317">
        <v>31</v>
      </c>
      <c r="J4317" t="s">
        <v>167</v>
      </c>
      <c r="K4317">
        <v>34</v>
      </c>
      <c r="L4317" t="s">
        <v>168</v>
      </c>
      <c r="M4317" t="s">
        <v>125</v>
      </c>
      <c r="N4317">
        <v>3</v>
      </c>
      <c r="O4317" t="s">
        <v>126</v>
      </c>
      <c r="P4317">
        <v>1</v>
      </c>
      <c r="Q4317" t="s">
        <v>37</v>
      </c>
      <c r="R4317">
        <v>1</v>
      </c>
      <c r="S4317" t="s">
        <v>127</v>
      </c>
      <c r="T4317">
        <v>4</v>
      </c>
      <c r="U4317" t="s">
        <v>128</v>
      </c>
      <c r="V4317" t="s">
        <v>161</v>
      </c>
      <c r="W4317">
        <v>3</v>
      </c>
      <c r="X4317" t="s">
        <v>84</v>
      </c>
      <c r="Y4317">
        <v>55</v>
      </c>
      <c r="Z4317">
        <v>775</v>
      </c>
      <c r="AA4317">
        <v>426250</v>
      </c>
      <c r="AB4317">
        <v>170500.00000000003</v>
      </c>
      <c r="AC4317">
        <v>0.4</v>
      </c>
      <c r="AD4317">
        <v>3</v>
      </c>
      <c r="AE4317" t="s">
        <v>42</v>
      </c>
    </row>
    <row r="4318" spans="1:31" x14ac:dyDescent="0.3">
      <c r="A4318">
        <v>1185732</v>
      </c>
      <c r="B4318" t="s">
        <v>30</v>
      </c>
      <c r="C4318" s="1">
        <v>44480</v>
      </c>
      <c r="D4318">
        <v>2021</v>
      </c>
      <c r="E4318" t="s">
        <v>44</v>
      </c>
      <c r="F4318">
        <v>4</v>
      </c>
      <c r="G4318">
        <v>4</v>
      </c>
      <c r="H4318" t="s">
        <v>139</v>
      </c>
      <c r="I4318">
        <v>31</v>
      </c>
      <c r="J4318" t="s">
        <v>167</v>
      </c>
      <c r="K4318">
        <v>34</v>
      </c>
      <c r="L4318" t="s">
        <v>168</v>
      </c>
      <c r="M4318" t="s">
        <v>125</v>
      </c>
      <c r="N4318">
        <v>3</v>
      </c>
      <c r="O4318" t="s">
        <v>126</v>
      </c>
      <c r="P4318">
        <v>1</v>
      </c>
      <c r="Q4318" t="s">
        <v>37</v>
      </c>
      <c r="R4318">
        <v>5</v>
      </c>
      <c r="S4318" t="s">
        <v>303</v>
      </c>
      <c r="T4318">
        <v>7</v>
      </c>
      <c r="U4318" t="s">
        <v>305</v>
      </c>
      <c r="V4318" t="s">
        <v>187</v>
      </c>
      <c r="W4318">
        <v>3</v>
      </c>
      <c r="X4318" t="s">
        <v>84</v>
      </c>
      <c r="Y4318">
        <v>40</v>
      </c>
      <c r="Z4318">
        <v>725</v>
      </c>
      <c r="AA4318">
        <v>290000</v>
      </c>
      <c r="AB4318">
        <v>116000.00000000003</v>
      </c>
      <c r="AC4318">
        <v>0.4</v>
      </c>
      <c r="AD4318">
        <v>3</v>
      </c>
      <c r="AE4318" t="s">
        <v>42</v>
      </c>
    </row>
    <row r="4319" spans="1:31" x14ac:dyDescent="0.3">
      <c r="A4319">
        <v>1185732</v>
      </c>
      <c r="B4319" t="s">
        <v>30</v>
      </c>
      <c r="C4319" s="1">
        <v>44510</v>
      </c>
      <c r="D4319">
        <v>2021</v>
      </c>
      <c r="E4319" t="s">
        <v>45</v>
      </c>
      <c r="F4319">
        <v>4</v>
      </c>
      <c r="G4319">
        <v>4</v>
      </c>
      <c r="H4319" t="s">
        <v>139</v>
      </c>
      <c r="I4319">
        <v>31</v>
      </c>
      <c r="J4319" t="s">
        <v>167</v>
      </c>
      <c r="K4319">
        <v>34</v>
      </c>
      <c r="L4319" t="s">
        <v>168</v>
      </c>
      <c r="M4319" t="s">
        <v>125</v>
      </c>
      <c r="N4319">
        <v>3</v>
      </c>
      <c r="O4319" t="s">
        <v>126</v>
      </c>
      <c r="P4319">
        <v>1</v>
      </c>
      <c r="Q4319" t="s">
        <v>37</v>
      </c>
      <c r="R4319">
        <v>5</v>
      </c>
      <c r="S4319" t="s">
        <v>303</v>
      </c>
      <c r="T4319">
        <v>7</v>
      </c>
      <c r="U4319" t="s">
        <v>305</v>
      </c>
      <c r="V4319" t="s">
        <v>162</v>
      </c>
      <c r="W4319">
        <v>3</v>
      </c>
      <c r="X4319" t="s">
        <v>84</v>
      </c>
      <c r="Y4319">
        <v>35</v>
      </c>
      <c r="Z4319">
        <v>675</v>
      </c>
      <c r="AA4319">
        <v>236250</v>
      </c>
      <c r="AB4319">
        <v>94500.000000000029</v>
      </c>
      <c r="AC4319">
        <v>0.4</v>
      </c>
      <c r="AD4319">
        <v>3</v>
      </c>
      <c r="AE4319" t="s">
        <v>42</v>
      </c>
    </row>
    <row r="4320" spans="1:31" x14ac:dyDescent="0.3">
      <c r="A4320">
        <v>1185732</v>
      </c>
      <c r="B4320" t="s">
        <v>30</v>
      </c>
      <c r="C4320" s="1">
        <v>44539</v>
      </c>
      <c r="D4320">
        <v>2021</v>
      </c>
      <c r="E4320" t="s">
        <v>46</v>
      </c>
      <c r="F4320">
        <v>4</v>
      </c>
      <c r="G4320">
        <v>4</v>
      </c>
      <c r="H4320" t="s">
        <v>139</v>
      </c>
      <c r="I4320">
        <v>31</v>
      </c>
      <c r="J4320" t="s">
        <v>167</v>
      </c>
      <c r="K4320">
        <v>34</v>
      </c>
      <c r="L4320" t="s">
        <v>168</v>
      </c>
      <c r="M4320" t="s">
        <v>125</v>
      </c>
      <c r="N4320">
        <v>3</v>
      </c>
      <c r="O4320" t="s">
        <v>126</v>
      </c>
      <c r="P4320">
        <v>1</v>
      </c>
      <c r="Q4320" t="s">
        <v>37</v>
      </c>
      <c r="R4320">
        <v>1</v>
      </c>
      <c r="S4320" t="s">
        <v>127</v>
      </c>
      <c r="T4320">
        <v>5</v>
      </c>
      <c r="U4320" t="s">
        <v>300</v>
      </c>
      <c r="V4320" t="s">
        <v>265</v>
      </c>
      <c r="W4320">
        <v>3</v>
      </c>
      <c r="X4320" t="s">
        <v>84</v>
      </c>
      <c r="Y4320">
        <v>75</v>
      </c>
      <c r="Z4320">
        <v>825</v>
      </c>
      <c r="AA4320">
        <v>618750</v>
      </c>
      <c r="AB4320">
        <v>247500.00000000006</v>
      </c>
      <c r="AC4320">
        <v>0.4</v>
      </c>
      <c r="AD4320">
        <v>3</v>
      </c>
      <c r="AE4320" t="s">
        <v>42</v>
      </c>
    </row>
    <row r="4321" spans="1:31" x14ac:dyDescent="0.3">
      <c r="A4321">
        <v>1185732</v>
      </c>
      <c r="B4321" t="s">
        <v>30</v>
      </c>
      <c r="C4321" s="1">
        <v>44218</v>
      </c>
      <c r="D4321">
        <v>2021</v>
      </c>
      <c r="E4321" t="s">
        <v>47</v>
      </c>
      <c r="F4321">
        <v>1</v>
      </c>
      <c r="G4321">
        <v>4</v>
      </c>
      <c r="H4321" t="s">
        <v>139</v>
      </c>
      <c r="I4321">
        <v>31</v>
      </c>
      <c r="J4321" t="s">
        <v>167</v>
      </c>
      <c r="K4321">
        <v>34</v>
      </c>
      <c r="L4321" t="s">
        <v>168</v>
      </c>
      <c r="M4321" t="s">
        <v>125</v>
      </c>
      <c r="N4321">
        <v>3</v>
      </c>
      <c r="O4321" t="s">
        <v>126</v>
      </c>
      <c r="P4321">
        <v>1</v>
      </c>
      <c r="Q4321" t="s">
        <v>37</v>
      </c>
      <c r="R4321">
        <v>5</v>
      </c>
      <c r="S4321" t="s">
        <v>303</v>
      </c>
      <c r="T4321">
        <v>6</v>
      </c>
      <c r="U4321" t="s">
        <v>304</v>
      </c>
      <c r="V4321" t="s">
        <v>129</v>
      </c>
      <c r="W4321">
        <v>3</v>
      </c>
      <c r="X4321" t="s">
        <v>84</v>
      </c>
      <c r="Y4321">
        <v>40</v>
      </c>
      <c r="Z4321">
        <v>500</v>
      </c>
      <c r="AA4321">
        <v>200000</v>
      </c>
      <c r="AB4321">
        <v>80000</v>
      </c>
      <c r="AC4321">
        <v>0.4</v>
      </c>
      <c r="AD4321">
        <v>3</v>
      </c>
      <c r="AE4321" t="s">
        <v>42</v>
      </c>
    </row>
    <row r="4322" spans="1:31" x14ac:dyDescent="0.3">
      <c r="A4322">
        <v>1185732</v>
      </c>
      <c r="B4322" t="s">
        <v>30</v>
      </c>
      <c r="C4322" s="1">
        <v>44249</v>
      </c>
      <c r="D4322">
        <v>2021</v>
      </c>
      <c r="E4322" t="s">
        <v>48</v>
      </c>
      <c r="F4322">
        <v>1</v>
      </c>
      <c r="G4322">
        <v>4</v>
      </c>
      <c r="H4322" t="s">
        <v>139</v>
      </c>
      <c r="I4322">
        <v>31</v>
      </c>
      <c r="J4322" t="s">
        <v>167</v>
      </c>
      <c r="K4322">
        <v>34</v>
      </c>
      <c r="L4322" t="s">
        <v>168</v>
      </c>
      <c r="M4322" t="s">
        <v>125</v>
      </c>
      <c r="N4322">
        <v>3</v>
      </c>
      <c r="O4322" t="s">
        <v>126</v>
      </c>
      <c r="P4322">
        <v>1</v>
      </c>
      <c r="Q4322" t="s">
        <v>37</v>
      </c>
      <c r="R4322">
        <v>1</v>
      </c>
      <c r="S4322" t="s">
        <v>127</v>
      </c>
      <c r="T4322">
        <v>4</v>
      </c>
      <c r="U4322" t="s">
        <v>128</v>
      </c>
      <c r="V4322" t="s">
        <v>189</v>
      </c>
      <c r="W4322">
        <v>3</v>
      </c>
      <c r="X4322" t="s">
        <v>84</v>
      </c>
      <c r="Y4322">
        <v>40</v>
      </c>
      <c r="Z4322">
        <v>550</v>
      </c>
      <c r="AA4322">
        <v>220000</v>
      </c>
      <c r="AB4322">
        <v>88000</v>
      </c>
      <c r="AC4322">
        <v>0.4</v>
      </c>
      <c r="AD4322">
        <v>3</v>
      </c>
      <c r="AE4322" t="s">
        <v>42</v>
      </c>
    </row>
    <row r="4323" spans="1:31" x14ac:dyDescent="0.3">
      <c r="A4323">
        <v>1185732</v>
      </c>
      <c r="B4323" t="s">
        <v>30</v>
      </c>
      <c r="C4323" s="1">
        <v>44276</v>
      </c>
      <c r="D4323">
        <v>2021</v>
      </c>
      <c r="E4323" t="s">
        <v>51</v>
      </c>
      <c r="F4323">
        <v>1</v>
      </c>
      <c r="G4323">
        <v>5</v>
      </c>
      <c r="H4323" t="s">
        <v>100</v>
      </c>
      <c r="I4323">
        <v>32</v>
      </c>
      <c r="J4323" t="s">
        <v>169</v>
      </c>
      <c r="K4323">
        <v>35</v>
      </c>
      <c r="L4323" t="s">
        <v>170</v>
      </c>
      <c r="M4323" t="s">
        <v>125</v>
      </c>
      <c r="N4323">
        <v>3</v>
      </c>
      <c r="O4323" t="s">
        <v>126</v>
      </c>
      <c r="P4323">
        <v>1</v>
      </c>
      <c r="Q4323" t="s">
        <v>37</v>
      </c>
      <c r="R4323">
        <v>5</v>
      </c>
      <c r="S4323" t="s">
        <v>303</v>
      </c>
      <c r="T4323">
        <v>7</v>
      </c>
      <c r="U4323" t="s">
        <v>305</v>
      </c>
      <c r="V4323" t="s">
        <v>202</v>
      </c>
      <c r="W4323">
        <v>3</v>
      </c>
      <c r="X4323" t="s">
        <v>84</v>
      </c>
      <c r="Y4323">
        <v>45</v>
      </c>
      <c r="Z4323">
        <v>520</v>
      </c>
      <c r="AA4323">
        <v>234000</v>
      </c>
      <c r="AB4323">
        <v>93600</v>
      </c>
      <c r="AC4323">
        <v>0.4</v>
      </c>
      <c r="AD4323">
        <v>3</v>
      </c>
      <c r="AE4323" t="s">
        <v>42</v>
      </c>
    </row>
    <row r="4324" spans="1:31" x14ac:dyDescent="0.3">
      <c r="A4324">
        <v>1185732</v>
      </c>
      <c r="B4324" t="s">
        <v>30</v>
      </c>
      <c r="C4324" s="1">
        <v>44308</v>
      </c>
      <c r="D4324">
        <v>2021</v>
      </c>
      <c r="E4324" t="s">
        <v>52</v>
      </c>
      <c r="F4324">
        <v>2</v>
      </c>
      <c r="G4324">
        <v>5</v>
      </c>
      <c r="H4324" t="s">
        <v>100</v>
      </c>
      <c r="I4324">
        <v>32</v>
      </c>
      <c r="J4324" t="s">
        <v>169</v>
      </c>
      <c r="K4324">
        <v>35</v>
      </c>
      <c r="L4324" t="s">
        <v>170</v>
      </c>
      <c r="M4324" t="s">
        <v>125</v>
      </c>
      <c r="N4324">
        <v>3</v>
      </c>
      <c r="O4324" t="s">
        <v>126</v>
      </c>
      <c r="P4324">
        <v>1</v>
      </c>
      <c r="Q4324" t="s">
        <v>37</v>
      </c>
      <c r="R4324">
        <v>1</v>
      </c>
      <c r="S4324" t="s">
        <v>127</v>
      </c>
      <c r="T4324">
        <v>4</v>
      </c>
      <c r="U4324" t="s">
        <v>128</v>
      </c>
      <c r="V4324" t="s">
        <v>186</v>
      </c>
      <c r="W4324">
        <v>3</v>
      </c>
      <c r="X4324" t="s">
        <v>84</v>
      </c>
      <c r="Y4324">
        <v>45</v>
      </c>
      <c r="Z4324">
        <v>475</v>
      </c>
      <c r="AA4324">
        <v>213750</v>
      </c>
      <c r="AB4324">
        <v>85500</v>
      </c>
      <c r="AC4324">
        <v>0.4</v>
      </c>
      <c r="AD4324">
        <v>3</v>
      </c>
      <c r="AE4324" t="s">
        <v>42</v>
      </c>
    </row>
    <row r="4325" spans="1:31" x14ac:dyDescent="0.3">
      <c r="A4325">
        <v>1185732</v>
      </c>
      <c r="B4325" t="s">
        <v>30</v>
      </c>
      <c r="C4325" s="1">
        <v>44339</v>
      </c>
      <c r="D4325">
        <v>2021</v>
      </c>
      <c r="E4325" t="s">
        <v>53</v>
      </c>
      <c r="F4325">
        <v>2</v>
      </c>
      <c r="G4325">
        <v>5</v>
      </c>
      <c r="H4325" t="s">
        <v>100</v>
      </c>
      <c r="I4325">
        <v>32</v>
      </c>
      <c r="J4325" t="s">
        <v>169</v>
      </c>
      <c r="K4325">
        <v>35</v>
      </c>
      <c r="L4325" t="s">
        <v>170</v>
      </c>
      <c r="M4325" t="s">
        <v>125</v>
      </c>
      <c r="N4325">
        <v>3</v>
      </c>
      <c r="O4325" t="s">
        <v>126</v>
      </c>
      <c r="P4325">
        <v>1</v>
      </c>
      <c r="Q4325" t="s">
        <v>37</v>
      </c>
      <c r="R4325">
        <v>5</v>
      </c>
      <c r="S4325" t="s">
        <v>303</v>
      </c>
      <c r="T4325">
        <v>6</v>
      </c>
      <c r="U4325" t="s">
        <v>304</v>
      </c>
      <c r="V4325" t="s">
        <v>129</v>
      </c>
      <c r="W4325">
        <v>3</v>
      </c>
      <c r="X4325" t="s">
        <v>84</v>
      </c>
      <c r="Y4325">
        <v>50</v>
      </c>
      <c r="Z4325">
        <v>520</v>
      </c>
      <c r="AA4325">
        <v>260000</v>
      </c>
      <c r="AB4325">
        <v>104000</v>
      </c>
      <c r="AC4325">
        <v>0.4</v>
      </c>
      <c r="AD4325">
        <v>3</v>
      </c>
      <c r="AE4325" t="s">
        <v>42</v>
      </c>
    </row>
    <row r="4326" spans="1:31" x14ac:dyDescent="0.3">
      <c r="A4326">
        <v>1185732</v>
      </c>
      <c r="B4326" t="s">
        <v>30</v>
      </c>
      <c r="C4326" s="1">
        <v>44369</v>
      </c>
      <c r="D4326">
        <v>2021</v>
      </c>
      <c r="E4326" t="s">
        <v>54</v>
      </c>
      <c r="F4326">
        <v>2</v>
      </c>
      <c r="G4326">
        <v>5</v>
      </c>
      <c r="H4326" t="s">
        <v>100</v>
      </c>
      <c r="I4326">
        <v>32</v>
      </c>
      <c r="J4326" t="s">
        <v>169</v>
      </c>
      <c r="K4326">
        <v>35</v>
      </c>
      <c r="L4326" t="s">
        <v>170</v>
      </c>
      <c r="M4326" t="s">
        <v>125</v>
      </c>
      <c r="N4326">
        <v>3</v>
      </c>
      <c r="O4326" t="s">
        <v>126</v>
      </c>
      <c r="P4326">
        <v>1</v>
      </c>
      <c r="Q4326" t="s">
        <v>37</v>
      </c>
      <c r="R4326">
        <v>1</v>
      </c>
      <c r="S4326" t="s">
        <v>127</v>
      </c>
      <c r="T4326">
        <v>4</v>
      </c>
      <c r="U4326" t="s">
        <v>128</v>
      </c>
      <c r="V4326" t="s">
        <v>161</v>
      </c>
      <c r="W4326">
        <v>3</v>
      </c>
      <c r="X4326" t="s">
        <v>84</v>
      </c>
      <c r="Y4326">
        <v>40</v>
      </c>
      <c r="Z4326">
        <v>525</v>
      </c>
      <c r="AA4326">
        <v>210000</v>
      </c>
      <c r="AB4326">
        <v>84000</v>
      </c>
      <c r="AC4326">
        <v>0.4</v>
      </c>
      <c r="AD4326">
        <v>3</v>
      </c>
      <c r="AE4326" t="s">
        <v>42</v>
      </c>
    </row>
    <row r="4327" spans="1:31" x14ac:dyDescent="0.3">
      <c r="A4327">
        <v>1185732</v>
      </c>
      <c r="B4327" t="s">
        <v>30</v>
      </c>
      <c r="C4327" s="1">
        <v>44398</v>
      </c>
      <c r="D4327">
        <v>2021</v>
      </c>
      <c r="E4327" t="s">
        <v>55</v>
      </c>
      <c r="F4327">
        <v>3</v>
      </c>
      <c r="G4327">
        <v>5</v>
      </c>
      <c r="H4327" t="s">
        <v>100</v>
      </c>
      <c r="I4327">
        <v>32</v>
      </c>
      <c r="J4327" t="s">
        <v>169</v>
      </c>
      <c r="K4327">
        <v>35</v>
      </c>
      <c r="L4327" t="s">
        <v>170</v>
      </c>
      <c r="M4327" t="s">
        <v>125</v>
      </c>
      <c r="N4327">
        <v>3</v>
      </c>
      <c r="O4327" t="s">
        <v>126</v>
      </c>
      <c r="P4327">
        <v>1</v>
      </c>
      <c r="Q4327" t="s">
        <v>37</v>
      </c>
      <c r="R4327">
        <v>5</v>
      </c>
      <c r="S4327" t="s">
        <v>303</v>
      </c>
      <c r="T4327">
        <v>8</v>
      </c>
      <c r="U4327" t="s">
        <v>306</v>
      </c>
      <c r="V4327" t="s">
        <v>189</v>
      </c>
      <c r="W4327">
        <v>3</v>
      </c>
      <c r="X4327" t="s">
        <v>84</v>
      </c>
      <c r="Y4327">
        <v>50</v>
      </c>
      <c r="Z4327">
        <v>600</v>
      </c>
      <c r="AA4327">
        <v>300000</v>
      </c>
      <c r="AB4327">
        <v>120000</v>
      </c>
      <c r="AC4327">
        <v>0.4</v>
      </c>
      <c r="AD4327">
        <v>3</v>
      </c>
      <c r="AE4327" t="s">
        <v>42</v>
      </c>
    </row>
    <row r="4328" spans="1:31" x14ac:dyDescent="0.3">
      <c r="A4328">
        <v>1197831</v>
      </c>
      <c r="B4328" t="s">
        <v>73</v>
      </c>
      <c r="C4328" s="1">
        <v>44219</v>
      </c>
      <c r="D4328">
        <v>2021</v>
      </c>
      <c r="E4328" t="s">
        <v>47</v>
      </c>
      <c r="F4328">
        <v>1</v>
      </c>
      <c r="G4328">
        <v>2</v>
      </c>
      <c r="H4328" t="s">
        <v>74</v>
      </c>
      <c r="I4328">
        <v>33</v>
      </c>
      <c r="J4328" t="s">
        <v>119</v>
      </c>
      <c r="K4328">
        <v>36</v>
      </c>
      <c r="L4328" t="s">
        <v>120</v>
      </c>
      <c r="M4328" t="s">
        <v>125</v>
      </c>
      <c r="N4328">
        <v>3</v>
      </c>
      <c r="O4328" t="s">
        <v>126</v>
      </c>
      <c r="P4328">
        <v>1</v>
      </c>
      <c r="Q4328" t="s">
        <v>37</v>
      </c>
      <c r="R4328">
        <v>1</v>
      </c>
      <c r="S4328" t="s">
        <v>127</v>
      </c>
      <c r="T4328">
        <v>4</v>
      </c>
      <c r="U4328" t="s">
        <v>128</v>
      </c>
      <c r="V4328" t="s">
        <v>204</v>
      </c>
      <c r="W4328">
        <v>3</v>
      </c>
      <c r="X4328" t="s">
        <v>84</v>
      </c>
      <c r="Y4328">
        <v>25</v>
      </c>
      <c r="Z4328">
        <v>650</v>
      </c>
      <c r="AA4328">
        <v>162500</v>
      </c>
      <c r="AB4328">
        <v>65000.000000000029</v>
      </c>
      <c r="AC4328">
        <v>0.4</v>
      </c>
      <c r="AD4328">
        <v>3</v>
      </c>
      <c r="AE4328" t="s">
        <v>42</v>
      </c>
    </row>
    <row r="4329" spans="1:31" x14ac:dyDescent="0.3">
      <c r="A4329">
        <v>1197831</v>
      </c>
      <c r="B4329" t="s">
        <v>73</v>
      </c>
      <c r="C4329" s="1">
        <v>44219</v>
      </c>
      <c r="D4329">
        <v>2021</v>
      </c>
      <c r="E4329" t="s">
        <v>47</v>
      </c>
      <c r="F4329">
        <v>1</v>
      </c>
      <c r="G4329">
        <v>2</v>
      </c>
      <c r="H4329" t="s">
        <v>74</v>
      </c>
      <c r="I4329">
        <v>33</v>
      </c>
      <c r="J4329" t="s">
        <v>119</v>
      </c>
      <c r="K4329">
        <v>36</v>
      </c>
      <c r="L4329" t="s">
        <v>120</v>
      </c>
      <c r="M4329" t="s">
        <v>125</v>
      </c>
      <c r="N4329">
        <v>3</v>
      </c>
      <c r="O4329" t="s">
        <v>126</v>
      </c>
      <c r="P4329">
        <v>1</v>
      </c>
      <c r="Q4329" t="s">
        <v>37</v>
      </c>
      <c r="R4329">
        <v>1</v>
      </c>
      <c r="S4329" t="s">
        <v>127</v>
      </c>
      <c r="T4329">
        <v>4</v>
      </c>
      <c r="U4329" t="s">
        <v>128</v>
      </c>
      <c r="V4329" t="s">
        <v>161</v>
      </c>
      <c r="W4329">
        <v>3</v>
      </c>
      <c r="X4329" t="s">
        <v>84</v>
      </c>
      <c r="Y4329">
        <v>20</v>
      </c>
      <c r="Z4329">
        <v>300</v>
      </c>
      <c r="AA4329">
        <v>60000</v>
      </c>
      <c r="AB4329">
        <v>24000</v>
      </c>
      <c r="AC4329">
        <v>0.4</v>
      </c>
      <c r="AD4329">
        <v>3</v>
      </c>
      <c r="AE4329" t="s">
        <v>42</v>
      </c>
    </row>
    <row r="4330" spans="1:31" x14ac:dyDescent="0.3">
      <c r="A4330">
        <v>1197831</v>
      </c>
      <c r="B4330" t="s">
        <v>73</v>
      </c>
      <c r="C4330" s="1">
        <v>44219</v>
      </c>
      <c r="D4330">
        <v>2021</v>
      </c>
      <c r="E4330" t="s">
        <v>47</v>
      </c>
      <c r="F4330">
        <v>1</v>
      </c>
      <c r="G4330">
        <v>2</v>
      </c>
      <c r="H4330" t="s">
        <v>74</v>
      </c>
      <c r="I4330">
        <v>33</v>
      </c>
      <c r="J4330" t="s">
        <v>119</v>
      </c>
      <c r="K4330">
        <v>36</v>
      </c>
      <c r="L4330" t="s">
        <v>120</v>
      </c>
      <c r="M4330" t="s">
        <v>125</v>
      </c>
      <c r="N4330">
        <v>3</v>
      </c>
      <c r="O4330" t="s">
        <v>126</v>
      </c>
      <c r="P4330">
        <v>1</v>
      </c>
      <c r="Q4330" t="s">
        <v>37</v>
      </c>
      <c r="R4330">
        <v>5</v>
      </c>
      <c r="S4330" t="s">
        <v>303</v>
      </c>
      <c r="T4330">
        <v>7</v>
      </c>
      <c r="U4330" t="s">
        <v>305</v>
      </c>
      <c r="V4330" t="s">
        <v>187</v>
      </c>
      <c r="W4330">
        <v>3</v>
      </c>
      <c r="X4330" t="s">
        <v>84</v>
      </c>
      <c r="Y4330">
        <v>25</v>
      </c>
      <c r="Z4330">
        <v>450</v>
      </c>
      <c r="AA4330">
        <v>112500</v>
      </c>
      <c r="AB4330">
        <v>45000.000000000015</v>
      </c>
      <c r="AC4330">
        <v>0.4</v>
      </c>
      <c r="AD4330">
        <v>3</v>
      </c>
      <c r="AE4330" t="s">
        <v>42</v>
      </c>
    </row>
    <row r="4331" spans="1:31" x14ac:dyDescent="0.3">
      <c r="A4331">
        <v>1185732</v>
      </c>
      <c r="B4331" t="s">
        <v>30</v>
      </c>
      <c r="C4331" s="1">
        <v>44430</v>
      </c>
      <c r="D4331">
        <v>2021</v>
      </c>
      <c r="E4331" t="s">
        <v>31</v>
      </c>
      <c r="F4331">
        <v>3</v>
      </c>
      <c r="G4331">
        <v>5</v>
      </c>
      <c r="H4331" t="s">
        <v>100</v>
      </c>
      <c r="I4331">
        <v>32</v>
      </c>
      <c r="J4331" t="s">
        <v>169</v>
      </c>
      <c r="K4331">
        <v>35</v>
      </c>
      <c r="L4331" t="s">
        <v>170</v>
      </c>
      <c r="M4331" t="s">
        <v>125</v>
      </c>
      <c r="N4331">
        <v>3</v>
      </c>
      <c r="O4331" t="s">
        <v>126</v>
      </c>
      <c r="P4331">
        <v>1</v>
      </c>
      <c r="Q4331" t="s">
        <v>37</v>
      </c>
      <c r="R4331">
        <v>5</v>
      </c>
      <c r="S4331" t="s">
        <v>303</v>
      </c>
      <c r="T4331">
        <v>7</v>
      </c>
      <c r="U4331" t="s">
        <v>305</v>
      </c>
      <c r="V4331" t="s">
        <v>162</v>
      </c>
      <c r="W4331">
        <v>3</v>
      </c>
      <c r="X4331" t="s">
        <v>84</v>
      </c>
      <c r="Y4331">
        <v>50</v>
      </c>
      <c r="Z4331">
        <v>575</v>
      </c>
      <c r="AA4331">
        <v>287500</v>
      </c>
      <c r="AB4331">
        <v>115000</v>
      </c>
      <c r="AC4331">
        <v>0.4</v>
      </c>
      <c r="AD4331">
        <v>3</v>
      </c>
      <c r="AE4331" t="s">
        <v>42</v>
      </c>
    </row>
    <row r="4332" spans="1:31" x14ac:dyDescent="0.3">
      <c r="A4332">
        <v>1197831</v>
      </c>
      <c r="B4332" t="s">
        <v>73</v>
      </c>
      <c r="C4332" s="1">
        <v>44274</v>
      </c>
      <c r="D4332">
        <v>2021</v>
      </c>
      <c r="E4332" t="s">
        <v>51</v>
      </c>
      <c r="F4332">
        <v>1</v>
      </c>
      <c r="G4332">
        <v>2</v>
      </c>
      <c r="H4332" t="s">
        <v>74</v>
      </c>
      <c r="I4332">
        <v>34</v>
      </c>
      <c r="J4332" t="s">
        <v>121</v>
      </c>
      <c r="K4332">
        <v>37</v>
      </c>
      <c r="L4332" t="s">
        <v>122</v>
      </c>
      <c r="M4332" t="s">
        <v>125</v>
      </c>
      <c r="N4332">
        <v>3</v>
      </c>
      <c r="O4332" t="s">
        <v>126</v>
      </c>
      <c r="P4332">
        <v>1</v>
      </c>
      <c r="Q4332" t="s">
        <v>37</v>
      </c>
      <c r="R4332">
        <v>1</v>
      </c>
      <c r="S4332" t="s">
        <v>127</v>
      </c>
      <c r="T4332">
        <v>5</v>
      </c>
      <c r="U4332" t="s">
        <v>300</v>
      </c>
      <c r="V4332" t="s">
        <v>265</v>
      </c>
      <c r="W4332">
        <v>3</v>
      </c>
      <c r="X4332" t="s">
        <v>84</v>
      </c>
      <c r="Y4332">
        <v>20</v>
      </c>
      <c r="Z4332">
        <v>645</v>
      </c>
      <c r="AA4332">
        <v>129000</v>
      </c>
      <c r="AB4332">
        <v>51600</v>
      </c>
      <c r="AC4332">
        <v>0.4</v>
      </c>
      <c r="AD4332">
        <v>3</v>
      </c>
      <c r="AE4332" t="s">
        <v>42</v>
      </c>
    </row>
    <row r="4333" spans="1:31" x14ac:dyDescent="0.3">
      <c r="A4333">
        <v>1185732</v>
      </c>
      <c r="B4333" t="s">
        <v>30</v>
      </c>
      <c r="C4333" s="1">
        <v>44462</v>
      </c>
      <c r="D4333">
        <v>2021</v>
      </c>
      <c r="E4333" t="s">
        <v>43</v>
      </c>
      <c r="F4333">
        <v>3</v>
      </c>
      <c r="G4333">
        <v>5</v>
      </c>
      <c r="H4333" t="s">
        <v>100</v>
      </c>
      <c r="I4333">
        <v>32</v>
      </c>
      <c r="J4333" t="s">
        <v>169</v>
      </c>
      <c r="K4333">
        <v>35</v>
      </c>
      <c r="L4333" t="s">
        <v>170</v>
      </c>
      <c r="M4333" t="s">
        <v>125</v>
      </c>
      <c r="N4333">
        <v>3</v>
      </c>
      <c r="O4333" t="s">
        <v>126</v>
      </c>
      <c r="P4333">
        <v>1</v>
      </c>
      <c r="Q4333" t="s">
        <v>37</v>
      </c>
      <c r="R4333">
        <v>1</v>
      </c>
      <c r="S4333" t="s">
        <v>127</v>
      </c>
      <c r="T4333">
        <v>4</v>
      </c>
      <c r="U4333" t="s">
        <v>128</v>
      </c>
      <c r="V4333" t="s">
        <v>161</v>
      </c>
      <c r="W4333">
        <v>3</v>
      </c>
      <c r="X4333" t="s">
        <v>84</v>
      </c>
      <c r="Y4333">
        <v>50</v>
      </c>
      <c r="Z4333">
        <v>525</v>
      </c>
      <c r="AA4333">
        <v>262500</v>
      </c>
      <c r="AB4333">
        <v>105000</v>
      </c>
      <c r="AC4333">
        <v>0.4</v>
      </c>
      <c r="AD4333">
        <v>3</v>
      </c>
      <c r="AE4333" t="s">
        <v>42</v>
      </c>
    </row>
    <row r="4334" spans="1:31" x14ac:dyDescent="0.3">
      <c r="A4334">
        <v>1197831</v>
      </c>
      <c r="B4334" t="s">
        <v>73</v>
      </c>
      <c r="C4334" s="1">
        <v>44274</v>
      </c>
      <c r="D4334">
        <v>2021</v>
      </c>
      <c r="E4334" t="s">
        <v>51</v>
      </c>
      <c r="F4334">
        <v>1</v>
      </c>
      <c r="G4334">
        <v>2</v>
      </c>
      <c r="H4334" t="s">
        <v>74</v>
      </c>
      <c r="I4334">
        <v>34</v>
      </c>
      <c r="J4334" t="s">
        <v>121</v>
      </c>
      <c r="K4334">
        <v>37</v>
      </c>
      <c r="L4334" t="s">
        <v>122</v>
      </c>
      <c r="M4334" t="s">
        <v>125</v>
      </c>
      <c r="N4334">
        <v>3</v>
      </c>
      <c r="O4334" t="s">
        <v>126</v>
      </c>
      <c r="P4334">
        <v>1</v>
      </c>
      <c r="Q4334" t="s">
        <v>37</v>
      </c>
      <c r="R4334">
        <v>5</v>
      </c>
      <c r="S4334" t="s">
        <v>303</v>
      </c>
      <c r="T4334">
        <v>7</v>
      </c>
      <c r="U4334" t="s">
        <v>305</v>
      </c>
      <c r="V4334" t="s">
        <v>187</v>
      </c>
      <c r="W4334">
        <v>3</v>
      </c>
      <c r="X4334" t="s">
        <v>84</v>
      </c>
      <c r="Y4334">
        <v>35</v>
      </c>
      <c r="Z4334">
        <v>250</v>
      </c>
      <c r="AA4334">
        <v>87500</v>
      </c>
      <c r="AB4334">
        <v>30625.000000000004</v>
      </c>
      <c r="AC4334">
        <v>0.35</v>
      </c>
      <c r="AD4334">
        <v>3</v>
      </c>
      <c r="AE4334" t="s">
        <v>42</v>
      </c>
    </row>
    <row r="4335" spans="1:31" x14ac:dyDescent="0.3">
      <c r="A4335">
        <v>1185732</v>
      </c>
      <c r="B4335" t="s">
        <v>30</v>
      </c>
      <c r="C4335" s="1">
        <v>44491</v>
      </c>
      <c r="D4335">
        <v>2021</v>
      </c>
      <c r="E4335" t="s">
        <v>44</v>
      </c>
      <c r="F4335">
        <v>4</v>
      </c>
      <c r="G4335">
        <v>5</v>
      </c>
      <c r="H4335" t="s">
        <v>100</v>
      </c>
      <c r="I4335">
        <v>32</v>
      </c>
      <c r="J4335" t="s">
        <v>169</v>
      </c>
      <c r="K4335">
        <v>35</v>
      </c>
      <c r="L4335" t="s">
        <v>170</v>
      </c>
      <c r="M4335" t="s">
        <v>125</v>
      </c>
      <c r="N4335">
        <v>3</v>
      </c>
      <c r="O4335" t="s">
        <v>126</v>
      </c>
      <c r="P4335">
        <v>1</v>
      </c>
      <c r="Q4335" t="s">
        <v>37</v>
      </c>
      <c r="R4335">
        <v>5</v>
      </c>
      <c r="S4335" t="s">
        <v>303</v>
      </c>
      <c r="T4335">
        <v>7</v>
      </c>
      <c r="U4335" t="s">
        <v>305</v>
      </c>
      <c r="V4335" t="s">
        <v>162</v>
      </c>
      <c r="W4335">
        <v>3</v>
      </c>
      <c r="X4335" t="s">
        <v>84</v>
      </c>
      <c r="Y4335">
        <v>55</v>
      </c>
      <c r="Z4335">
        <v>450</v>
      </c>
      <c r="AA4335">
        <v>247500</v>
      </c>
      <c r="AB4335">
        <v>99000</v>
      </c>
      <c r="AC4335">
        <v>0.4</v>
      </c>
      <c r="AD4335">
        <v>3</v>
      </c>
      <c r="AE4335" t="s">
        <v>42</v>
      </c>
    </row>
    <row r="4336" spans="1:31" x14ac:dyDescent="0.3">
      <c r="A4336">
        <v>1185732</v>
      </c>
      <c r="B4336" t="s">
        <v>30</v>
      </c>
      <c r="C4336" s="1">
        <v>44522</v>
      </c>
      <c r="D4336">
        <v>2021</v>
      </c>
      <c r="E4336" t="s">
        <v>45</v>
      </c>
      <c r="F4336">
        <v>4</v>
      </c>
      <c r="G4336">
        <v>5</v>
      </c>
      <c r="H4336" t="s">
        <v>100</v>
      </c>
      <c r="I4336">
        <v>32</v>
      </c>
      <c r="J4336" t="s">
        <v>169</v>
      </c>
      <c r="K4336">
        <v>35</v>
      </c>
      <c r="L4336" t="s">
        <v>170</v>
      </c>
      <c r="M4336" t="s">
        <v>125</v>
      </c>
      <c r="N4336">
        <v>3</v>
      </c>
      <c r="O4336" t="s">
        <v>126</v>
      </c>
      <c r="P4336">
        <v>1</v>
      </c>
      <c r="Q4336" t="s">
        <v>37</v>
      </c>
      <c r="R4336">
        <v>1</v>
      </c>
      <c r="S4336" t="s">
        <v>127</v>
      </c>
      <c r="T4336">
        <v>5</v>
      </c>
      <c r="U4336" t="s">
        <v>300</v>
      </c>
      <c r="V4336" t="s">
        <v>265</v>
      </c>
      <c r="W4336">
        <v>3</v>
      </c>
      <c r="X4336" t="s">
        <v>84</v>
      </c>
      <c r="Y4336">
        <v>50</v>
      </c>
      <c r="Z4336">
        <v>425</v>
      </c>
      <c r="AA4336">
        <v>212500</v>
      </c>
      <c r="AB4336">
        <v>85000</v>
      </c>
      <c r="AC4336">
        <v>0.4</v>
      </c>
      <c r="AD4336">
        <v>3</v>
      </c>
      <c r="AE4336" t="s">
        <v>42</v>
      </c>
    </row>
    <row r="4337" spans="1:31" x14ac:dyDescent="0.3">
      <c r="A4337">
        <v>1185732</v>
      </c>
      <c r="B4337" t="s">
        <v>30</v>
      </c>
      <c r="C4337" s="1">
        <v>44551</v>
      </c>
      <c r="D4337">
        <v>2021</v>
      </c>
      <c r="E4337" t="s">
        <v>46</v>
      </c>
      <c r="F4337">
        <v>4</v>
      </c>
      <c r="G4337">
        <v>5</v>
      </c>
      <c r="H4337" t="s">
        <v>100</v>
      </c>
      <c r="I4337">
        <v>32</v>
      </c>
      <c r="J4337" t="s">
        <v>169</v>
      </c>
      <c r="K4337">
        <v>35</v>
      </c>
      <c r="L4337" t="s">
        <v>170</v>
      </c>
      <c r="M4337" t="s">
        <v>125</v>
      </c>
      <c r="N4337">
        <v>3</v>
      </c>
      <c r="O4337" t="s">
        <v>126</v>
      </c>
      <c r="P4337">
        <v>1</v>
      </c>
      <c r="Q4337" t="s">
        <v>37</v>
      </c>
      <c r="R4337">
        <v>5</v>
      </c>
      <c r="S4337" t="s">
        <v>303</v>
      </c>
      <c r="T4337">
        <v>6</v>
      </c>
      <c r="U4337" t="s">
        <v>304</v>
      </c>
      <c r="V4337" t="s">
        <v>129</v>
      </c>
      <c r="W4337">
        <v>3</v>
      </c>
      <c r="X4337" t="s">
        <v>84</v>
      </c>
      <c r="Y4337">
        <v>65</v>
      </c>
      <c r="Z4337">
        <v>525</v>
      </c>
      <c r="AA4337">
        <v>341250</v>
      </c>
      <c r="AB4337">
        <v>136500</v>
      </c>
      <c r="AC4337">
        <v>0.4</v>
      </c>
      <c r="AD4337">
        <v>3</v>
      </c>
      <c r="AE4337" t="s">
        <v>42</v>
      </c>
    </row>
    <row r="4338" spans="1:31" x14ac:dyDescent="0.3">
      <c r="A4338">
        <v>1185732</v>
      </c>
      <c r="B4338" t="s">
        <v>30</v>
      </c>
      <c r="C4338" s="1">
        <v>44216</v>
      </c>
      <c r="D4338">
        <v>2021</v>
      </c>
      <c r="E4338" t="s">
        <v>47</v>
      </c>
      <c r="F4338">
        <v>1</v>
      </c>
      <c r="G4338">
        <v>5</v>
      </c>
      <c r="H4338" t="s">
        <v>100</v>
      </c>
      <c r="I4338">
        <v>32</v>
      </c>
      <c r="J4338" t="s">
        <v>169</v>
      </c>
      <c r="K4338">
        <v>35</v>
      </c>
      <c r="L4338" t="s">
        <v>170</v>
      </c>
      <c r="M4338" t="s">
        <v>125</v>
      </c>
      <c r="N4338">
        <v>3</v>
      </c>
      <c r="O4338" t="s">
        <v>126</v>
      </c>
      <c r="P4338">
        <v>1</v>
      </c>
      <c r="Q4338" t="s">
        <v>37</v>
      </c>
      <c r="R4338">
        <v>1</v>
      </c>
      <c r="S4338" t="s">
        <v>127</v>
      </c>
      <c r="T4338">
        <v>4</v>
      </c>
      <c r="U4338" t="s">
        <v>128</v>
      </c>
      <c r="V4338" t="s">
        <v>189</v>
      </c>
      <c r="W4338">
        <v>3</v>
      </c>
      <c r="X4338" t="s">
        <v>84</v>
      </c>
      <c r="Y4338">
        <v>30</v>
      </c>
      <c r="Z4338">
        <v>725</v>
      </c>
      <c r="AA4338">
        <v>217500</v>
      </c>
      <c r="AB4338">
        <v>87000.000000000015</v>
      </c>
      <c r="AC4338">
        <v>0.4</v>
      </c>
      <c r="AD4338">
        <v>3</v>
      </c>
      <c r="AE4338" t="s">
        <v>42</v>
      </c>
    </row>
    <row r="4339" spans="1:31" x14ac:dyDescent="0.3">
      <c r="A4339">
        <v>1185732</v>
      </c>
      <c r="B4339" t="s">
        <v>30</v>
      </c>
      <c r="C4339" s="1">
        <v>44245</v>
      </c>
      <c r="D4339">
        <v>2021</v>
      </c>
      <c r="E4339" t="s">
        <v>48</v>
      </c>
      <c r="F4339">
        <v>1</v>
      </c>
      <c r="G4339">
        <v>5</v>
      </c>
      <c r="H4339" t="s">
        <v>100</v>
      </c>
      <c r="I4339">
        <v>32</v>
      </c>
      <c r="J4339" t="s">
        <v>169</v>
      </c>
      <c r="K4339">
        <v>35</v>
      </c>
      <c r="L4339" t="s">
        <v>170</v>
      </c>
      <c r="M4339" t="s">
        <v>125</v>
      </c>
      <c r="N4339">
        <v>3</v>
      </c>
      <c r="O4339" t="s">
        <v>126</v>
      </c>
      <c r="P4339">
        <v>1</v>
      </c>
      <c r="Q4339" t="s">
        <v>37</v>
      </c>
      <c r="R4339">
        <v>5</v>
      </c>
      <c r="S4339" t="s">
        <v>303</v>
      </c>
      <c r="T4339">
        <v>7</v>
      </c>
      <c r="U4339" t="s">
        <v>305</v>
      </c>
      <c r="V4339" t="s">
        <v>202</v>
      </c>
      <c r="W4339">
        <v>3</v>
      </c>
      <c r="X4339" t="s">
        <v>84</v>
      </c>
      <c r="Y4339">
        <v>30</v>
      </c>
      <c r="Z4339">
        <v>775</v>
      </c>
      <c r="AA4339">
        <v>232500</v>
      </c>
      <c r="AB4339">
        <v>93000.000000000015</v>
      </c>
      <c r="AC4339">
        <v>0.4</v>
      </c>
      <c r="AD4339">
        <v>3</v>
      </c>
      <c r="AE4339" t="s">
        <v>42</v>
      </c>
    </row>
    <row r="4340" spans="1:31" x14ac:dyDescent="0.3">
      <c r="A4340">
        <v>1185732</v>
      </c>
      <c r="B4340" t="s">
        <v>30</v>
      </c>
      <c r="C4340" s="1">
        <v>44271</v>
      </c>
      <c r="D4340">
        <v>2021</v>
      </c>
      <c r="E4340" t="s">
        <v>51</v>
      </c>
      <c r="F4340">
        <v>1</v>
      </c>
      <c r="G4340">
        <v>2</v>
      </c>
      <c r="H4340" t="s">
        <v>74</v>
      </c>
      <c r="I4340">
        <v>33</v>
      </c>
      <c r="J4340" t="s">
        <v>119</v>
      </c>
      <c r="K4340">
        <v>36</v>
      </c>
      <c r="L4340" t="s">
        <v>120</v>
      </c>
      <c r="M4340" t="s">
        <v>125</v>
      </c>
      <c r="N4340">
        <v>3</v>
      </c>
      <c r="O4340" t="s">
        <v>126</v>
      </c>
      <c r="P4340">
        <v>1</v>
      </c>
      <c r="Q4340" t="s">
        <v>37</v>
      </c>
      <c r="R4340">
        <v>1</v>
      </c>
      <c r="S4340" t="s">
        <v>127</v>
      </c>
      <c r="T4340">
        <v>4</v>
      </c>
      <c r="U4340" t="s">
        <v>128</v>
      </c>
      <c r="V4340" t="s">
        <v>186</v>
      </c>
      <c r="W4340">
        <v>3</v>
      </c>
      <c r="X4340" t="s">
        <v>84</v>
      </c>
      <c r="Y4340">
        <v>25</v>
      </c>
      <c r="Z4340">
        <v>720</v>
      </c>
      <c r="AA4340">
        <v>180000</v>
      </c>
      <c r="AB4340">
        <v>72000</v>
      </c>
      <c r="AC4340">
        <v>0.4</v>
      </c>
      <c r="AD4340">
        <v>3</v>
      </c>
      <c r="AE4340" t="s">
        <v>42</v>
      </c>
    </row>
    <row r="4341" spans="1:31" x14ac:dyDescent="0.3">
      <c r="A4341">
        <v>1185732</v>
      </c>
      <c r="B4341" t="s">
        <v>30</v>
      </c>
      <c r="C4341" s="1">
        <v>44303</v>
      </c>
      <c r="D4341">
        <v>2021</v>
      </c>
      <c r="E4341" t="s">
        <v>52</v>
      </c>
      <c r="F4341">
        <v>2</v>
      </c>
      <c r="G4341">
        <v>2</v>
      </c>
      <c r="H4341" t="s">
        <v>74</v>
      </c>
      <c r="I4341">
        <v>33</v>
      </c>
      <c r="J4341" t="s">
        <v>119</v>
      </c>
      <c r="K4341">
        <v>36</v>
      </c>
      <c r="L4341" t="s">
        <v>120</v>
      </c>
      <c r="M4341" t="s">
        <v>125</v>
      </c>
      <c r="N4341">
        <v>3</v>
      </c>
      <c r="O4341" t="s">
        <v>126</v>
      </c>
      <c r="P4341">
        <v>1</v>
      </c>
      <c r="Q4341" t="s">
        <v>37</v>
      </c>
      <c r="R4341">
        <v>5</v>
      </c>
      <c r="S4341" t="s">
        <v>303</v>
      </c>
      <c r="T4341">
        <v>6</v>
      </c>
      <c r="U4341" t="s">
        <v>304</v>
      </c>
      <c r="V4341" t="s">
        <v>129</v>
      </c>
      <c r="W4341">
        <v>3</v>
      </c>
      <c r="X4341" t="s">
        <v>84</v>
      </c>
      <c r="Y4341">
        <v>25</v>
      </c>
      <c r="Z4341">
        <v>675</v>
      </c>
      <c r="AA4341">
        <v>168750</v>
      </c>
      <c r="AB4341">
        <v>67500</v>
      </c>
      <c r="AC4341">
        <v>0.4</v>
      </c>
      <c r="AD4341">
        <v>3</v>
      </c>
      <c r="AE4341" t="s">
        <v>42</v>
      </c>
    </row>
    <row r="4342" spans="1:31" x14ac:dyDescent="0.3">
      <c r="A4342">
        <v>1185732</v>
      </c>
      <c r="B4342" t="s">
        <v>30</v>
      </c>
      <c r="C4342" s="1">
        <v>44332</v>
      </c>
      <c r="D4342">
        <v>2021</v>
      </c>
      <c r="E4342" t="s">
        <v>53</v>
      </c>
      <c r="F4342">
        <v>2</v>
      </c>
      <c r="G4342">
        <v>2</v>
      </c>
      <c r="H4342" t="s">
        <v>74</v>
      </c>
      <c r="I4342">
        <v>33</v>
      </c>
      <c r="J4342" t="s">
        <v>119</v>
      </c>
      <c r="K4342">
        <v>36</v>
      </c>
      <c r="L4342" t="s">
        <v>120</v>
      </c>
      <c r="M4342" t="s">
        <v>125</v>
      </c>
      <c r="N4342">
        <v>3</v>
      </c>
      <c r="O4342" t="s">
        <v>126</v>
      </c>
      <c r="P4342">
        <v>1</v>
      </c>
      <c r="Q4342" t="s">
        <v>37</v>
      </c>
      <c r="R4342">
        <v>1</v>
      </c>
      <c r="S4342" t="s">
        <v>127</v>
      </c>
      <c r="T4342">
        <v>4</v>
      </c>
      <c r="U4342" t="s">
        <v>128</v>
      </c>
      <c r="V4342" t="s">
        <v>161</v>
      </c>
      <c r="W4342">
        <v>3</v>
      </c>
      <c r="X4342" t="s">
        <v>84</v>
      </c>
      <c r="Y4342">
        <v>40</v>
      </c>
      <c r="Z4342">
        <v>745</v>
      </c>
      <c r="AA4342">
        <v>298000</v>
      </c>
      <c r="AB4342">
        <v>119200</v>
      </c>
      <c r="AC4342">
        <v>0.4</v>
      </c>
      <c r="AD4342">
        <v>3</v>
      </c>
      <c r="AE4342" t="s">
        <v>42</v>
      </c>
    </row>
    <row r="4343" spans="1:31" x14ac:dyDescent="0.3">
      <c r="A4343">
        <v>1197831</v>
      </c>
      <c r="B4343" t="s">
        <v>73</v>
      </c>
      <c r="C4343" s="1">
        <v>44274</v>
      </c>
      <c r="D4343">
        <v>2021</v>
      </c>
      <c r="E4343" t="s">
        <v>51</v>
      </c>
      <c r="F4343">
        <v>1</v>
      </c>
      <c r="G4343">
        <v>2</v>
      </c>
      <c r="H4343" t="s">
        <v>74</v>
      </c>
      <c r="I4343">
        <v>34</v>
      </c>
      <c r="J4343" t="s">
        <v>121</v>
      </c>
      <c r="K4343">
        <v>37</v>
      </c>
      <c r="L4343" t="s">
        <v>122</v>
      </c>
      <c r="M4343" t="s">
        <v>125</v>
      </c>
      <c r="N4343">
        <v>3</v>
      </c>
      <c r="O4343" t="s">
        <v>126</v>
      </c>
      <c r="P4343">
        <v>1</v>
      </c>
      <c r="Q4343" t="s">
        <v>37</v>
      </c>
      <c r="R4343">
        <v>5</v>
      </c>
      <c r="S4343" t="s">
        <v>303</v>
      </c>
      <c r="T4343">
        <v>8</v>
      </c>
      <c r="U4343" t="s">
        <v>306</v>
      </c>
      <c r="V4343" t="s">
        <v>189</v>
      </c>
      <c r="W4343">
        <v>3</v>
      </c>
      <c r="X4343" t="s">
        <v>84</v>
      </c>
      <c r="Y4343">
        <v>25</v>
      </c>
      <c r="Z4343">
        <v>350</v>
      </c>
      <c r="AA4343">
        <v>87500</v>
      </c>
      <c r="AB4343">
        <v>35000</v>
      </c>
      <c r="AC4343">
        <v>0.4</v>
      </c>
      <c r="AD4343">
        <v>3</v>
      </c>
      <c r="AE4343" t="s">
        <v>42</v>
      </c>
    </row>
    <row r="4344" spans="1:31" x14ac:dyDescent="0.3">
      <c r="A4344">
        <v>1197831</v>
      </c>
      <c r="B4344" t="s">
        <v>73</v>
      </c>
      <c r="C4344" s="1">
        <v>44306</v>
      </c>
      <c r="D4344">
        <v>2021</v>
      </c>
      <c r="E4344" t="s">
        <v>52</v>
      </c>
      <c r="F4344">
        <v>2</v>
      </c>
      <c r="G4344">
        <v>2</v>
      </c>
      <c r="H4344" t="s">
        <v>74</v>
      </c>
      <c r="I4344">
        <v>34</v>
      </c>
      <c r="J4344" t="s">
        <v>121</v>
      </c>
      <c r="K4344">
        <v>37</v>
      </c>
      <c r="L4344" t="s">
        <v>122</v>
      </c>
      <c r="M4344" t="s">
        <v>125</v>
      </c>
      <c r="N4344">
        <v>3</v>
      </c>
      <c r="O4344" t="s">
        <v>126</v>
      </c>
      <c r="P4344">
        <v>1</v>
      </c>
      <c r="Q4344" t="s">
        <v>37</v>
      </c>
      <c r="R4344">
        <v>1</v>
      </c>
      <c r="S4344" t="s">
        <v>127</v>
      </c>
      <c r="T4344">
        <v>4</v>
      </c>
      <c r="U4344" t="s">
        <v>128</v>
      </c>
      <c r="V4344" t="s">
        <v>204</v>
      </c>
      <c r="W4344">
        <v>3</v>
      </c>
      <c r="X4344" t="s">
        <v>84</v>
      </c>
      <c r="Y4344">
        <v>25</v>
      </c>
      <c r="Z4344">
        <v>300</v>
      </c>
      <c r="AA4344">
        <v>75000</v>
      </c>
      <c r="AB4344">
        <v>26250</v>
      </c>
      <c r="AC4344">
        <v>0.35</v>
      </c>
      <c r="AD4344">
        <v>3</v>
      </c>
      <c r="AE4344" t="s">
        <v>42</v>
      </c>
    </row>
    <row r="4345" spans="1:31" x14ac:dyDescent="0.3">
      <c r="A4345">
        <v>1197831</v>
      </c>
      <c r="B4345" t="s">
        <v>73</v>
      </c>
      <c r="C4345" s="1">
        <v>44306</v>
      </c>
      <c r="D4345">
        <v>2021</v>
      </c>
      <c r="E4345" t="s">
        <v>52</v>
      </c>
      <c r="F4345">
        <v>2</v>
      </c>
      <c r="G4345">
        <v>2</v>
      </c>
      <c r="H4345" t="s">
        <v>74</v>
      </c>
      <c r="I4345">
        <v>34</v>
      </c>
      <c r="J4345" t="s">
        <v>121</v>
      </c>
      <c r="K4345">
        <v>37</v>
      </c>
      <c r="L4345" t="s">
        <v>122</v>
      </c>
      <c r="M4345" t="s">
        <v>125</v>
      </c>
      <c r="N4345">
        <v>3</v>
      </c>
      <c r="O4345" t="s">
        <v>126</v>
      </c>
      <c r="P4345">
        <v>1</v>
      </c>
      <c r="Q4345" t="s">
        <v>37</v>
      </c>
      <c r="R4345">
        <v>1</v>
      </c>
      <c r="S4345" t="s">
        <v>127</v>
      </c>
      <c r="T4345">
        <v>4</v>
      </c>
      <c r="U4345" t="s">
        <v>128</v>
      </c>
      <c r="V4345" t="s">
        <v>161</v>
      </c>
      <c r="W4345">
        <v>3</v>
      </c>
      <c r="X4345" t="s">
        <v>84</v>
      </c>
      <c r="Y4345">
        <v>40</v>
      </c>
      <c r="Z4345">
        <v>250</v>
      </c>
      <c r="AA4345">
        <v>100000</v>
      </c>
      <c r="AB4345">
        <v>35000</v>
      </c>
      <c r="AC4345">
        <v>0.35</v>
      </c>
      <c r="AD4345">
        <v>3</v>
      </c>
      <c r="AE4345" t="s">
        <v>42</v>
      </c>
    </row>
    <row r="4346" spans="1:31" x14ac:dyDescent="0.3">
      <c r="A4346">
        <v>1197831</v>
      </c>
      <c r="B4346" t="s">
        <v>73</v>
      </c>
      <c r="C4346" s="1">
        <v>44335</v>
      </c>
      <c r="D4346">
        <v>2021</v>
      </c>
      <c r="E4346" t="s">
        <v>53</v>
      </c>
      <c r="F4346">
        <v>2</v>
      </c>
      <c r="G4346">
        <v>2</v>
      </c>
      <c r="H4346" t="s">
        <v>74</v>
      </c>
      <c r="I4346">
        <v>34</v>
      </c>
      <c r="J4346" t="s">
        <v>121</v>
      </c>
      <c r="K4346">
        <v>37</v>
      </c>
      <c r="L4346" t="s">
        <v>122</v>
      </c>
      <c r="M4346" t="s">
        <v>125</v>
      </c>
      <c r="N4346">
        <v>3</v>
      </c>
      <c r="O4346" t="s">
        <v>126</v>
      </c>
      <c r="P4346">
        <v>1</v>
      </c>
      <c r="Q4346" t="s">
        <v>37</v>
      </c>
      <c r="R4346">
        <v>5</v>
      </c>
      <c r="S4346" t="s">
        <v>303</v>
      </c>
      <c r="T4346">
        <v>7</v>
      </c>
      <c r="U4346" t="s">
        <v>305</v>
      </c>
      <c r="V4346" t="s">
        <v>187</v>
      </c>
      <c r="W4346">
        <v>3</v>
      </c>
      <c r="X4346" t="s">
        <v>84</v>
      </c>
      <c r="Y4346">
        <v>40</v>
      </c>
      <c r="Z4346">
        <v>375</v>
      </c>
      <c r="AA4346">
        <v>150000</v>
      </c>
      <c r="AB4346">
        <v>52500</v>
      </c>
      <c r="AC4346">
        <v>0.35</v>
      </c>
      <c r="AD4346">
        <v>3</v>
      </c>
      <c r="AE4346" t="s">
        <v>42</v>
      </c>
    </row>
    <row r="4347" spans="1:31" x14ac:dyDescent="0.3">
      <c r="A4347">
        <v>1197831</v>
      </c>
      <c r="B4347" t="s">
        <v>73</v>
      </c>
      <c r="C4347" s="1">
        <v>44368</v>
      </c>
      <c r="D4347">
        <v>2021</v>
      </c>
      <c r="E4347" t="s">
        <v>54</v>
      </c>
      <c r="F4347">
        <v>2</v>
      </c>
      <c r="G4347">
        <v>2</v>
      </c>
      <c r="H4347" t="s">
        <v>74</v>
      </c>
      <c r="I4347">
        <v>34</v>
      </c>
      <c r="J4347" t="s">
        <v>121</v>
      </c>
      <c r="K4347">
        <v>37</v>
      </c>
      <c r="L4347" t="s">
        <v>122</v>
      </c>
      <c r="M4347" t="s">
        <v>125</v>
      </c>
      <c r="N4347">
        <v>3</v>
      </c>
      <c r="O4347" t="s">
        <v>126</v>
      </c>
      <c r="P4347">
        <v>1</v>
      </c>
      <c r="Q4347" t="s">
        <v>37</v>
      </c>
      <c r="R4347">
        <v>5</v>
      </c>
      <c r="S4347" t="s">
        <v>303</v>
      </c>
      <c r="T4347">
        <v>7</v>
      </c>
      <c r="U4347" t="s">
        <v>305</v>
      </c>
      <c r="V4347" t="s">
        <v>162</v>
      </c>
      <c r="W4347">
        <v>3</v>
      </c>
      <c r="X4347" t="s">
        <v>84</v>
      </c>
      <c r="Y4347">
        <v>35</v>
      </c>
      <c r="Z4347">
        <v>425</v>
      </c>
      <c r="AA4347">
        <v>148750</v>
      </c>
      <c r="AB4347">
        <v>52062.5</v>
      </c>
      <c r="AC4347">
        <v>0.35</v>
      </c>
      <c r="AD4347">
        <v>3</v>
      </c>
      <c r="AE4347" t="s">
        <v>42</v>
      </c>
    </row>
    <row r="4348" spans="1:31" x14ac:dyDescent="0.3">
      <c r="A4348">
        <v>1197831</v>
      </c>
      <c r="B4348" t="s">
        <v>73</v>
      </c>
      <c r="C4348" s="1">
        <v>44396</v>
      </c>
      <c r="D4348">
        <v>2021</v>
      </c>
      <c r="E4348" t="s">
        <v>55</v>
      </c>
      <c r="F4348">
        <v>3</v>
      </c>
      <c r="G4348">
        <v>2</v>
      </c>
      <c r="H4348" t="s">
        <v>74</v>
      </c>
      <c r="I4348">
        <v>34</v>
      </c>
      <c r="J4348" t="s">
        <v>121</v>
      </c>
      <c r="K4348">
        <v>37</v>
      </c>
      <c r="L4348" t="s">
        <v>122</v>
      </c>
      <c r="M4348" t="s">
        <v>125</v>
      </c>
      <c r="N4348">
        <v>3</v>
      </c>
      <c r="O4348" t="s">
        <v>126</v>
      </c>
      <c r="P4348">
        <v>1</v>
      </c>
      <c r="Q4348" t="s">
        <v>37</v>
      </c>
      <c r="R4348">
        <v>1</v>
      </c>
      <c r="S4348" t="s">
        <v>127</v>
      </c>
      <c r="T4348">
        <v>5</v>
      </c>
      <c r="U4348" t="s">
        <v>300</v>
      </c>
      <c r="V4348" t="s">
        <v>265</v>
      </c>
      <c r="W4348">
        <v>3</v>
      </c>
      <c r="X4348" t="s">
        <v>84</v>
      </c>
      <c r="Y4348">
        <v>65</v>
      </c>
      <c r="Z4348">
        <v>600</v>
      </c>
      <c r="AA4348">
        <v>390000</v>
      </c>
      <c r="AB4348">
        <v>156000</v>
      </c>
      <c r="AC4348">
        <v>0.4</v>
      </c>
      <c r="AD4348">
        <v>3</v>
      </c>
      <c r="AE4348" t="s">
        <v>42</v>
      </c>
    </row>
    <row r="4349" spans="1:31" x14ac:dyDescent="0.3">
      <c r="A4349">
        <v>1185732</v>
      </c>
      <c r="B4349" t="s">
        <v>30</v>
      </c>
      <c r="C4349" s="1">
        <v>44393</v>
      </c>
      <c r="D4349">
        <v>2021</v>
      </c>
      <c r="E4349" t="s">
        <v>55</v>
      </c>
      <c r="F4349">
        <v>3</v>
      </c>
      <c r="G4349">
        <v>2</v>
      </c>
      <c r="H4349" t="s">
        <v>74</v>
      </c>
      <c r="I4349">
        <v>33</v>
      </c>
      <c r="J4349" t="s">
        <v>119</v>
      </c>
      <c r="K4349">
        <v>36</v>
      </c>
      <c r="L4349" t="s">
        <v>120</v>
      </c>
      <c r="M4349" t="s">
        <v>125</v>
      </c>
      <c r="N4349">
        <v>3</v>
      </c>
      <c r="O4349" t="s">
        <v>126</v>
      </c>
      <c r="P4349">
        <v>1</v>
      </c>
      <c r="Q4349" t="s">
        <v>37</v>
      </c>
      <c r="R4349">
        <v>5</v>
      </c>
      <c r="S4349" t="s">
        <v>303</v>
      </c>
      <c r="T4349">
        <v>6</v>
      </c>
      <c r="U4349" t="s">
        <v>304</v>
      </c>
      <c r="V4349" t="s">
        <v>129</v>
      </c>
      <c r="W4349">
        <v>3</v>
      </c>
      <c r="X4349" t="s">
        <v>84</v>
      </c>
      <c r="Y4349">
        <v>60</v>
      </c>
      <c r="Z4349">
        <v>850</v>
      </c>
      <c r="AA4349">
        <v>510000</v>
      </c>
      <c r="AB4349">
        <v>204000</v>
      </c>
      <c r="AC4349">
        <v>0.4</v>
      </c>
      <c r="AD4349">
        <v>3</v>
      </c>
      <c r="AE4349" t="s">
        <v>42</v>
      </c>
    </row>
    <row r="4350" spans="1:31" x14ac:dyDescent="0.3">
      <c r="A4350">
        <v>1197831</v>
      </c>
      <c r="B4350" t="s">
        <v>73</v>
      </c>
      <c r="C4350" s="1">
        <v>44428</v>
      </c>
      <c r="D4350">
        <v>2021</v>
      </c>
      <c r="E4350" t="s">
        <v>31</v>
      </c>
      <c r="F4350">
        <v>3</v>
      </c>
      <c r="G4350">
        <v>2</v>
      </c>
      <c r="H4350" t="s">
        <v>74</v>
      </c>
      <c r="I4350">
        <v>34</v>
      </c>
      <c r="J4350" t="s">
        <v>121</v>
      </c>
      <c r="K4350">
        <v>37</v>
      </c>
      <c r="L4350" t="s">
        <v>122</v>
      </c>
      <c r="M4350" t="s">
        <v>125</v>
      </c>
      <c r="N4350">
        <v>3</v>
      </c>
      <c r="O4350" t="s">
        <v>126</v>
      </c>
      <c r="P4350">
        <v>1</v>
      </c>
      <c r="Q4350" t="s">
        <v>37</v>
      </c>
      <c r="R4350">
        <v>1</v>
      </c>
      <c r="S4350" t="s">
        <v>127</v>
      </c>
      <c r="T4350">
        <v>4</v>
      </c>
      <c r="U4350" t="s">
        <v>128</v>
      </c>
      <c r="V4350" t="s">
        <v>189</v>
      </c>
      <c r="W4350">
        <v>3</v>
      </c>
      <c r="X4350" t="s">
        <v>84</v>
      </c>
      <c r="Y4350">
        <v>50</v>
      </c>
      <c r="Z4350">
        <v>375</v>
      </c>
      <c r="AA4350">
        <v>187500</v>
      </c>
      <c r="AB4350">
        <v>65625</v>
      </c>
      <c r="AC4350">
        <v>0.35</v>
      </c>
      <c r="AD4350">
        <v>3</v>
      </c>
      <c r="AE4350" t="s">
        <v>42</v>
      </c>
    </row>
    <row r="4351" spans="1:31" x14ac:dyDescent="0.3">
      <c r="A4351">
        <v>1185732</v>
      </c>
      <c r="B4351" t="s">
        <v>30</v>
      </c>
      <c r="C4351" s="1">
        <v>44425</v>
      </c>
      <c r="D4351">
        <v>2021</v>
      </c>
      <c r="E4351" t="s">
        <v>31</v>
      </c>
      <c r="F4351">
        <v>3</v>
      </c>
      <c r="G4351">
        <v>2</v>
      </c>
      <c r="H4351" t="s">
        <v>74</v>
      </c>
      <c r="I4351">
        <v>33</v>
      </c>
      <c r="J4351" t="s">
        <v>119</v>
      </c>
      <c r="K4351">
        <v>36</v>
      </c>
      <c r="L4351" t="s">
        <v>120</v>
      </c>
      <c r="M4351" t="s">
        <v>125</v>
      </c>
      <c r="N4351">
        <v>3</v>
      </c>
      <c r="O4351" t="s">
        <v>126</v>
      </c>
      <c r="P4351">
        <v>1</v>
      </c>
      <c r="Q4351" t="s">
        <v>37</v>
      </c>
      <c r="R4351">
        <v>5</v>
      </c>
      <c r="S4351" t="s">
        <v>303</v>
      </c>
      <c r="T4351">
        <v>7</v>
      </c>
      <c r="U4351" t="s">
        <v>305</v>
      </c>
      <c r="V4351" t="s">
        <v>202</v>
      </c>
      <c r="W4351">
        <v>3</v>
      </c>
      <c r="X4351" t="s">
        <v>84</v>
      </c>
      <c r="Y4351">
        <v>60</v>
      </c>
      <c r="Z4351">
        <v>825</v>
      </c>
      <c r="AA4351">
        <v>495000</v>
      </c>
      <c r="AB4351">
        <v>198000</v>
      </c>
      <c r="AC4351">
        <v>0.4</v>
      </c>
      <c r="AD4351">
        <v>3</v>
      </c>
      <c r="AE4351" t="s">
        <v>42</v>
      </c>
    </row>
    <row r="4352" spans="1:31" x14ac:dyDescent="0.3">
      <c r="A4352">
        <v>1197831</v>
      </c>
      <c r="B4352" t="s">
        <v>73</v>
      </c>
      <c r="C4352" s="1">
        <v>44458</v>
      </c>
      <c r="D4352">
        <v>2021</v>
      </c>
      <c r="E4352" t="s">
        <v>43</v>
      </c>
      <c r="F4352">
        <v>3</v>
      </c>
      <c r="G4352">
        <v>2</v>
      </c>
      <c r="H4352" t="s">
        <v>74</v>
      </c>
      <c r="I4352">
        <v>34</v>
      </c>
      <c r="J4352" t="s">
        <v>121</v>
      </c>
      <c r="K4352">
        <v>37</v>
      </c>
      <c r="L4352" t="s">
        <v>122</v>
      </c>
      <c r="M4352" t="s">
        <v>125</v>
      </c>
      <c r="N4352">
        <v>3</v>
      </c>
      <c r="O4352" t="s">
        <v>126</v>
      </c>
      <c r="P4352">
        <v>1</v>
      </c>
      <c r="Q4352" t="s">
        <v>37</v>
      </c>
      <c r="R4352">
        <v>1</v>
      </c>
      <c r="S4352" t="s">
        <v>127</v>
      </c>
      <c r="T4352">
        <v>4</v>
      </c>
      <c r="U4352" t="s">
        <v>128</v>
      </c>
      <c r="V4352" t="s">
        <v>186</v>
      </c>
      <c r="W4352">
        <v>3</v>
      </c>
      <c r="X4352" t="s">
        <v>84</v>
      </c>
      <c r="Y4352">
        <v>40</v>
      </c>
      <c r="Z4352">
        <v>450</v>
      </c>
      <c r="AA4352">
        <v>180000</v>
      </c>
      <c r="AB4352">
        <v>63000.000000000015</v>
      </c>
      <c r="AC4352">
        <v>0.35</v>
      </c>
      <c r="AD4352">
        <v>3</v>
      </c>
      <c r="AE4352" t="s">
        <v>42</v>
      </c>
    </row>
    <row r="4353" spans="1:31" x14ac:dyDescent="0.3">
      <c r="A4353">
        <v>1185732</v>
      </c>
      <c r="B4353" t="s">
        <v>30</v>
      </c>
      <c r="C4353" s="1">
        <v>44455</v>
      </c>
      <c r="D4353">
        <v>2021</v>
      </c>
      <c r="E4353" t="s">
        <v>43</v>
      </c>
      <c r="F4353">
        <v>3</v>
      </c>
      <c r="G4353">
        <v>2</v>
      </c>
      <c r="H4353" t="s">
        <v>74</v>
      </c>
      <c r="I4353">
        <v>33</v>
      </c>
      <c r="J4353" t="s">
        <v>119</v>
      </c>
      <c r="K4353">
        <v>36</v>
      </c>
      <c r="L4353" t="s">
        <v>120</v>
      </c>
      <c r="M4353" t="s">
        <v>125</v>
      </c>
      <c r="N4353">
        <v>3</v>
      </c>
      <c r="O4353" t="s">
        <v>126</v>
      </c>
      <c r="P4353">
        <v>1</v>
      </c>
      <c r="Q4353" t="s">
        <v>37</v>
      </c>
      <c r="R4353">
        <v>5</v>
      </c>
      <c r="S4353" t="s">
        <v>303</v>
      </c>
      <c r="T4353">
        <v>6</v>
      </c>
      <c r="U4353" t="s">
        <v>304</v>
      </c>
      <c r="V4353" t="s">
        <v>129</v>
      </c>
      <c r="W4353">
        <v>3</v>
      </c>
      <c r="X4353" t="s">
        <v>84</v>
      </c>
      <c r="Y4353">
        <v>50</v>
      </c>
      <c r="Z4353">
        <v>725</v>
      </c>
      <c r="AA4353">
        <v>362500</v>
      </c>
      <c r="AB4353">
        <v>145000</v>
      </c>
      <c r="AC4353">
        <v>0.4</v>
      </c>
      <c r="AD4353">
        <v>3</v>
      </c>
      <c r="AE4353" t="s">
        <v>42</v>
      </c>
    </row>
    <row r="4354" spans="1:31" x14ac:dyDescent="0.3">
      <c r="A4354">
        <v>1185732</v>
      </c>
      <c r="B4354" t="s">
        <v>30</v>
      </c>
      <c r="C4354" s="1">
        <v>44487</v>
      </c>
      <c r="D4354">
        <v>2021</v>
      </c>
      <c r="E4354" t="s">
        <v>44</v>
      </c>
      <c r="F4354">
        <v>4</v>
      </c>
      <c r="G4354">
        <v>2</v>
      </c>
      <c r="H4354" t="s">
        <v>74</v>
      </c>
      <c r="I4354">
        <v>33</v>
      </c>
      <c r="J4354" t="s">
        <v>119</v>
      </c>
      <c r="K4354">
        <v>36</v>
      </c>
      <c r="L4354" t="s">
        <v>120</v>
      </c>
      <c r="M4354" t="s">
        <v>125</v>
      </c>
      <c r="N4354">
        <v>3</v>
      </c>
      <c r="O4354" t="s">
        <v>126</v>
      </c>
      <c r="P4354">
        <v>1</v>
      </c>
      <c r="Q4354" t="s">
        <v>37</v>
      </c>
      <c r="R4354">
        <v>1</v>
      </c>
      <c r="S4354" t="s">
        <v>127</v>
      </c>
      <c r="T4354">
        <v>4</v>
      </c>
      <c r="U4354" t="s">
        <v>128</v>
      </c>
      <c r="V4354" t="s">
        <v>161</v>
      </c>
      <c r="W4354">
        <v>3</v>
      </c>
      <c r="X4354" t="s">
        <v>84</v>
      </c>
      <c r="Y4354">
        <v>35</v>
      </c>
      <c r="Z4354">
        <v>675</v>
      </c>
      <c r="AA4354">
        <v>236250</v>
      </c>
      <c r="AB4354">
        <v>94500.000000000029</v>
      </c>
      <c r="AC4354">
        <v>0.4</v>
      </c>
      <c r="AD4354">
        <v>3</v>
      </c>
      <c r="AE4354" t="s">
        <v>42</v>
      </c>
    </row>
    <row r="4355" spans="1:31" x14ac:dyDescent="0.3">
      <c r="A4355">
        <v>1197831</v>
      </c>
      <c r="B4355" t="s">
        <v>73</v>
      </c>
      <c r="C4355" s="1">
        <v>44520</v>
      </c>
      <c r="D4355">
        <v>2021</v>
      </c>
      <c r="E4355" t="s">
        <v>45</v>
      </c>
      <c r="F4355">
        <v>4</v>
      </c>
      <c r="G4355">
        <v>2</v>
      </c>
      <c r="H4355" t="s">
        <v>74</v>
      </c>
      <c r="I4355">
        <v>34</v>
      </c>
      <c r="J4355" t="s">
        <v>121</v>
      </c>
      <c r="K4355">
        <v>37</v>
      </c>
      <c r="L4355" t="s">
        <v>122</v>
      </c>
      <c r="M4355" t="s">
        <v>125</v>
      </c>
      <c r="N4355">
        <v>3</v>
      </c>
      <c r="O4355" t="s">
        <v>126</v>
      </c>
      <c r="P4355">
        <v>1</v>
      </c>
      <c r="Q4355" t="s">
        <v>37</v>
      </c>
      <c r="R4355">
        <v>5</v>
      </c>
      <c r="S4355" t="s">
        <v>303</v>
      </c>
      <c r="T4355">
        <v>8</v>
      </c>
      <c r="U4355" t="s">
        <v>306</v>
      </c>
      <c r="V4355" t="s">
        <v>189</v>
      </c>
      <c r="W4355">
        <v>3</v>
      </c>
      <c r="X4355" t="s">
        <v>84</v>
      </c>
      <c r="Y4355">
        <v>25</v>
      </c>
      <c r="Z4355">
        <v>550</v>
      </c>
      <c r="AA4355">
        <v>137500</v>
      </c>
      <c r="AB4355">
        <v>55000.000000000029</v>
      </c>
      <c r="AC4355">
        <v>0.4</v>
      </c>
      <c r="AD4355">
        <v>3</v>
      </c>
      <c r="AE4355" t="s">
        <v>42</v>
      </c>
    </row>
    <row r="4356" spans="1:31" x14ac:dyDescent="0.3">
      <c r="A4356">
        <v>1185732</v>
      </c>
      <c r="B4356" t="s">
        <v>30</v>
      </c>
      <c r="C4356" s="1">
        <v>44517</v>
      </c>
      <c r="D4356">
        <v>2021</v>
      </c>
      <c r="E4356" t="s">
        <v>45</v>
      </c>
      <c r="F4356">
        <v>4</v>
      </c>
      <c r="G4356">
        <v>2</v>
      </c>
      <c r="H4356" t="s">
        <v>74</v>
      </c>
      <c r="I4356">
        <v>33</v>
      </c>
      <c r="J4356" t="s">
        <v>119</v>
      </c>
      <c r="K4356">
        <v>36</v>
      </c>
      <c r="L4356" t="s">
        <v>120</v>
      </c>
      <c r="M4356" t="s">
        <v>125</v>
      </c>
      <c r="N4356">
        <v>3</v>
      </c>
      <c r="O4356" t="s">
        <v>126</v>
      </c>
      <c r="P4356">
        <v>1</v>
      </c>
      <c r="Q4356" t="s">
        <v>37</v>
      </c>
      <c r="R4356">
        <v>1</v>
      </c>
      <c r="S4356" t="s">
        <v>127</v>
      </c>
      <c r="T4356">
        <v>4</v>
      </c>
      <c r="U4356" t="s">
        <v>128</v>
      </c>
      <c r="V4356" t="s">
        <v>204</v>
      </c>
      <c r="W4356">
        <v>3</v>
      </c>
      <c r="X4356" t="s">
        <v>84</v>
      </c>
      <c r="Y4356">
        <v>30</v>
      </c>
      <c r="Z4356">
        <v>625</v>
      </c>
      <c r="AA4356">
        <v>187500</v>
      </c>
      <c r="AB4356">
        <v>75000.000000000029</v>
      </c>
      <c r="AC4356">
        <v>0.4</v>
      </c>
      <c r="AD4356">
        <v>3</v>
      </c>
      <c r="AE4356" t="s">
        <v>42</v>
      </c>
    </row>
    <row r="4357" spans="1:31" x14ac:dyDescent="0.3">
      <c r="A4357">
        <v>1197831</v>
      </c>
      <c r="B4357" t="s">
        <v>73</v>
      </c>
      <c r="C4357" s="1">
        <v>44549</v>
      </c>
      <c r="D4357">
        <v>2021</v>
      </c>
      <c r="E4357" t="s">
        <v>46</v>
      </c>
      <c r="F4357">
        <v>4</v>
      </c>
      <c r="G4357">
        <v>2</v>
      </c>
      <c r="H4357" t="s">
        <v>74</v>
      </c>
      <c r="I4357">
        <v>34</v>
      </c>
      <c r="J4357" t="s">
        <v>121</v>
      </c>
      <c r="K4357">
        <v>37</v>
      </c>
      <c r="L4357" t="s">
        <v>122</v>
      </c>
      <c r="M4357" t="s">
        <v>125</v>
      </c>
      <c r="N4357">
        <v>3</v>
      </c>
      <c r="O4357" t="s">
        <v>126</v>
      </c>
      <c r="P4357">
        <v>1</v>
      </c>
      <c r="Q4357" t="s">
        <v>37</v>
      </c>
      <c r="R4357">
        <v>1</v>
      </c>
      <c r="S4357" t="s">
        <v>127</v>
      </c>
      <c r="T4357">
        <v>4</v>
      </c>
      <c r="U4357" t="s">
        <v>128</v>
      </c>
      <c r="V4357" t="s">
        <v>161</v>
      </c>
      <c r="W4357">
        <v>3</v>
      </c>
      <c r="X4357" t="s">
        <v>84</v>
      </c>
      <c r="Y4357">
        <v>70</v>
      </c>
      <c r="Z4357">
        <v>700</v>
      </c>
      <c r="AA4357">
        <v>490000</v>
      </c>
      <c r="AB4357">
        <v>196000</v>
      </c>
      <c r="AC4357">
        <v>0.4</v>
      </c>
      <c r="AD4357">
        <v>3</v>
      </c>
      <c r="AE4357" t="s">
        <v>42</v>
      </c>
    </row>
    <row r="4358" spans="1:31" x14ac:dyDescent="0.3">
      <c r="A4358">
        <v>1197831</v>
      </c>
      <c r="B4358" t="s">
        <v>73</v>
      </c>
      <c r="C4358" s="1">
        <v>44274</v>
      </c>
      <c r="D4358">
        <v>2021</v>
      </c>
      <c r="E4358" t="s">
        <v>51</v>
      </c>
      <c r="F4358">
        <v>1</v>
      </c>
      <c r="G4358">
        <v>2</v>
      </c>
      <c r="H4358" t="s">
        <v>74</v>
      </c>
      <c r="I4358">
        <v>35</v>
      </c>
      <c r="J4358" t="s">
        <v>123</v>
      </c>
      <c r="K4358">
        <v>38</v>
      </c>
      <c r="L4358" t="s">
        <v>124</v>
      </c>
      <c r="M4358" t="s">
        <v>125</v>
      </c>
      <c r="N4358">
        <v>3</v>
      </c>
      <c r="O4358" t="s">
        <v>126</v>
      </c>
      <c r="P4358">
        <v>1</v>
      </c>
      <c r="Q4358" t="s">
        <v>37</v>
      </c>
      <c r="R4358">
        <v>5</v>
      </c>
      <c r="S4358" t="s">
        <v>303</v>
      </c>
      <c r="T4358">
        <v>7</v>
      </c>
      <c r="U4358" t="s">
        <v>305</v>
      </c>
      <c r="V4358" t="s">
        <v>187</v>
      </c>
      <c r="W4358">
        <v>3</v>
      </c>
      <c r="X4358" t="s">
        <v>84</v>
      </c>
      <c r="Y4358">
        <v>25</v>
      </c>
      <c r="Z4358">
        <v>275</v>
      </c>
      <c r="AA4358">
        <v>68750</v>
      </c>
      <c r="AB4358">
        <v>27500</v>
      </c>
      <c r="AC4358">
        <v>0.4</v>
      </c>
      <c r="AD4358">
        <v>3</v>
      </c>
      <c r="AE4358" t="s">
        <v>42</v>
      </c>
    </row>
    <row r="4359" spans="1:31" x14ac:dyDescent="0.3">
      <c r="A4359">
        <v>1197831</v>
      </c>
      <c r="B4359" t="s">
        <v>73</v>
      </c>
      <c r="C4359" s="1">
        <v>44306</v>
      </c>
      <c r="D4359">
        <v>2021</v>
      </c>
      <c r="E4359" t="s">
        <v>52</v>
      </c>
      <c r="F4359">
        <v>2</v>
      </c>
      <c r="G4359">
        <v>2</v>
      </c>
      <c r="H4359" t="s">
        <v>74</v>
      </c>
      <c r="I4359">
        <v>35</v>
      </c>
      <c r="J4359" t="s">
        <v>123</v>
      </c>
      <c r="K4359">
        <v>38</v>
      </c>
      <c r="L4359" t="s">
        <v>124</v>
      </c>
      <c r="M4359" t="s">
        <v>125</v>
      </c>
      <c r="N4359">
        <v>3</v>
      </c>
      <c r="O4359" t="s">
        <v>126</v>
      </c>
      <c r="P4359">
        <v>1</v>
      </c>
      <c r="Q4359" t="s">
        <v>37</v>
      </c>
      <c r="R4359">
        <v>5</v>
      </c>
      <c r="S4359" t="s">
        <v>303</v>
      </c>
      <c r="T4359">
        <v>7</v>
      </c>
      <c r="U4359" t="s">
        <v>305</v>
      </c>
      <c r="V4359" t="s">
        <v>162</v>
      </c>
      <c r="W4359">
        <v>3</v>
      </c>
      <c r="X4359" t="s">
        <v>84</v>
      </c>
      <c r="Y4359">
        <v>25</v>
      </c>
      <c r="Z4359">
        <v>225</v>
      </c>
      <c r="AA4359">
        <v>56250</v>
      </c>
      <c r="AB4359">
        <v>19687.5</v>
      </c>
      <c r="AC4359">
        <v>0.35</v>
      </c>
      <c r="AD4359">
        <v>3</v>
      </c>
      <c r="AE4359" t="s">
        <v>42</v>
      </c>
    </row>
    <row r="4360" spans="1:31" x14ac:dyDescent="0.3">
      <c r="A4360">
        <v>1197831</v>
      </c>
      <c r="B4360" t="s">
        <v>73</v>
      </c>
      <c r="C4360" s="1">
        <v>44306</v>
      </c>
      <c r="D4360">
        <v>2021</v>
      </c>
      <c r="E4360" t="s">
        <v>52</v>
      </c>
      <c r="F4360">
        <v>2</v>
      </c>
      <c r="G4360">
        <v>2</v>
      </c>
      <c r="H4360" t="s">
        <v>74</v>
      </c>
      <c r="I4360">
        <v>35</v>
      </c>
      <c r="J4360" t="s">
        <v>123</v>
      </c>
      <c r="K4360">
        <v>38</v>
      </c>
      <c r="L4360" t="s">
        <v>124</v>
      </c>
      <c r="M4360" t="s">
        <v>125</v>
      </c>
      <c r="N4360">
        <v>3</v>
      </c>
      <c r="O4360" t="s">
        <v>126</v>
      </c>
      <c r="P4360">
        <v>1</v>
      </c>
      <c r="Q4360" t="s">
        <v>37</v>
      </c>
      <c r="R4360">
        <v>1</v>
      </c>
      <c r="S4360" t="s">
        <v>127</v>
      </c>
      <c r="T4360">
        <v>5</v>
      </c>
      <c r="U4360" t="s">
        <v>300</v>
      </c>
      <c r="V4360" t="s">
        <v>265</v>
      </c>
      <c r="W4360">
        <v>3</v>
      </c>
      <c r="X4360" t="s">
        <v>84</v>
      </c>
      <c r="Y4360">
        <v>40</v>
      </c>
      <c r="Z4360">
        <v>175</v>
      </c>
      <c r="AA4360">
        <v>70000</v>
      </c>
      <c r="AB4360">
        <v>24500</v>
      </c>
      <c r="AC4360">
        <v>0.35</v>
      </c>
      <c r="AD4360">
        <v>3</v>
      </c>
      <c r="AE4360" t="s">
        <v>42</v>
      </c>
    </row>
    <row r="4361" spans="1:31" x14ac:dyDescent="0.3">
      <c r="A4361">
        <v>1197831</v>
      </c>
      <c r="B4361" t="s">
        <v>73</v>
      </c>
      <c r="C4361" s="1">
        <v>44335</v>
      </c>
      <c r="D4361">
        <v>2021</v>
      </c>
      <c r="E4361" t="s">
        <v>53</v>
      </c>
      <c r="F4361">
        <v>2</v>
      </c>
      <c r="G4361">
        <v>2</v>
      </c>
      <c r="H4361" t="s">
        <v>74</v>
      </c>
      <c r="I4361">
        <v>35</v>
      </c>
      <c r="J4361" t="s">
        <v>123</v>
      </c>
      <c r="K4361">
        <v>38</v>
      </c>
      <c r="L4361" t="s">
        <v>124</v>
      </c>
      <c r="M4361" t="s">
        <v>125</v>
      </c>
      <c r="N4361">
        <v>3</v>
      </c>
      <c r="O4361" t="s">
        <v>126</v>
      </c>
      <c r="P4361">
        <v>1</v>
      </c>
      <c r="Q4361" t="s">
        <v>37</v>
      </c>
      <c r="R4361">
        <v>5</v>
      </c>
      <c r="S4361" t="s">
        <v>303</v>
      </c>
      <c r="T4361">
        <v>6</v>
      </c>
      <c r="U4361" t="s">
        <v>304</v>
      </c>
      <c r="V4361" t="s">
        <v>129</v>
      </c>
      <c r="W4361">
        <v>3</v>
      </c>
      <c r="X4361" t="s">
        <v>84</v>
      </c>
      <c r="Y4361">
        <v>40</v>
      </c>
      <c r="Z4361">
        <v>595</v>
      </c>
      <c r="AA4361">
        <v>238000</v>
      </c>
      <c r="AB4361">
        <v>95200</v>
      </c>
      <c r="AC4361">
        <v>0.4</v>
      </c>
      <c r="AD4361">
        <v>3</v>
      </c>
      <c r="AE4361" t="s">
        <v>42</v>
      </c>
    </row>
    <row r="4362" spans="1:31" x14ac:dyDescent="0.3">
      <c r="A4362">
        <v>1197831</v>
      </c>
      <c r="B4362" t="s">
        <v>73</v>
      </c>
      <c r="C4362" s="1">
        <v>44335</v>
      </c>
      <c r="D4362">
        <v>2021</v>
      </c>
      <c r="E4362" t="s">
        <v>53</v>
      </c>
      <c r="F4362">
        <v>2</v>
      </c>
      <c r="G4362">
        <v>2</v>
      </c>
      <c r="H4362" t="s">
        <v>74</v>
      </c>
      <c r="I4362">
        <v>35</v>
      </c>
      <c r="J4362" t="s">
        <v>123</v>
      </c>
      <c r="K4362">
        <v>38</v>
      </c>
      <c r="L4362" t="s">
        <v>124</v>
      </c>
      <c r="M4362" t="s">
        <v>125</v>
      </c>
      <c r="N4362">
        <v>3</v>
      </c>
      <c r="O4362" t="s">
        <v>126</v>
      </c>
      <c r="P4362">
        <v>1</v>
      </c>
      <c r="Q4362" t="s">
        <v>37</v>
      </c>
      <c r="R4362">
        <v>1</v>
      </c>
      <c r="S4362" t="s">
        <v>127</v>
      </c>
      <c r="T4362">
        <v>4</v>
      </c>
      <c r="U4362" t="s">
        <v>128</v>
      </c>
      <c r="V4362" t="s">
        <v>189</v>
      </c>
      <c r="W4362">
        <v>3</v>
      </c>
      <c r="X4362" t="s">
        <v>84</v>
      </c>
      <c r="Y4362">
        <v>40</v>
      </c>
      <c r="Z4362">
        <v>300</v>
      </c>
      <c r="AA4362">
        <v>120000</v>
      </c>
      <c r="AB4362">
        <v>42000</v>
      </c>
      <c r="AC4362">
        <v>0.35</v>
      </c>
      <c r="AD4362">
        <v>3</v>
      </c>
      <c r="AE4362" t="s">
        <v>42</v>
      </c>
    </row>
    <row r="4363" spans="1:31" x14ac:dyDescent="0.3">
      <c r="A4363">
        <v>1197831</v>
      </c>
      <c r="B4363" t="s">
        <v>73</v>
      </c>
      <c r="C4363" s="1">
        <v>44335</v>
      </c>
      <c r="D4363">
        <v>2021</v>
      </c>
      <c r="E4363" t="s">
        <v>53</v>
      </c>
      <c r="F4363">
        <v>2</v>
      </c>
      <c r="G4363">
        <v>2</v>
      </c>
      <c r="H4363" t="s">
        <v>74</v>
      </c>
      <c r="I4363">
        <v>35</v>
      </c>
      <c r="J4363" t="s">
        <v>123</v>
      </c>
      <c r="K4363">
        <v>38</v>
      </c>
      <c r="L4363" t="s">
        <v>124</v>
      </c>
      <c r="M4363" t="s">
        <v>125</v>
      </c>
      <c r="N4363">
        <v>3</v>
      </c>
      <c r="O4363" t="s">
        <v>126</v>
      </c>
      <c r="P4363">
        <v>1</v>
      </c>
      <c r="Q4363" t="s">
        <v>37</v>
      </c>
      <c r="R4363">
        <v>5</v>
      </c>
      <c r="S4363" t="s">
        <v>303</v>
      </c>
      <c r="T4363">
        <v>7</v>
      </c>
      <c r="U4363" t="s">
        <v>305</v>
      </c>
      <c r="V4363" t="s">
        <v>202</v>
      </c>
      <c r="W4363">
        <v>3</v>
      </c>
      <c r="X4363" t="s">
        <v>84</v>
      </c>
      <c r="Y4363">
        <v>35</v>
      </c>
      <c r="Z4363">
        <v>275</v>
      </c>
      <c r="AA4363">
        <v>96250</v>
      </c>
      <c r="AB4363">
        <v>38500</v>
      </c>
      <c r="AC4363">
        <v>0.4</v>
      </c>
      <c r="AD4363">
        <v>3</v>
      </c>
      <c r="AE4363" t="s">
        <v>42</v>
      </c>
    </row>
    <row r="4364" spans="1:31" x14ac:dyDescent="0.3">
      <c r="A4364">
        <v>1197831</v>
      </c>
      <c r="B4364" t="s">
        <v>73</v>
      </c>
      <c r="C4364" s="1">
        <v>44335</v>
      </c>
      <c r="D4364">
        <v>2021</v>
      </c>
      <c r="E4364" t="s">
        <v>53</v>
      </c>
      <c r="F4364">
        <v>2</v>
      </c>
      <c r="G4364">
        <v>2</v>
      </c>
      <c r="H4364" t="s">
        <v>74</v>
      </c>
      <c r="I4364">
        <v>35</v>
      </c>
      <c r="J4364" t="s">
        <v>123</v>
      </c>
      <c r="K4364">
        <v>38</v>
      </c>
      <c r="L4364" t="s">
        <v>124</v>
      </c>
      <c r="M4364" t="s">
        <v>125</v>
      </c>
      <c r="N4364">
        <v>3</v>
      </c>
      <c r="O4364" t="s">
        <v>126</v>
      </c>
      <c r="P4364">
        <v>1</v>
      </c>
      <c r="Q4364" t="s">
        <v>37</v>
      </c>
      <c r="R4364">
        <v>1</v>
      </c>
      <c r="S4364" t="s">
        <v>127</v>
      </c>
      <c r="T4364">
        <v>4</v>
      </c>
      <c r="U4364" t="s">
        <v>128</v>
      </c>
      <c r="V4364" t="s">
        <v>186</v>
      </c>
      <c r="W4364">
        <v>3</v>
      </c>
      <c r="X4364" t="s">
        <v>84</v>
      </c>
      <c r="Y4364">
        <v>45</v>
      </c>
      <c r="Z4364">
        <v>250</v>
      </c>
      <c r="AA4364">
        <v>112500</v>
      </c>
      <c r="AB4364">
        <v>39374.999999999993</v>
      </c>
      <c r="AC4364">
        <v>0.35</v>
      </c>
      <c r="AD4364">
        <v>3</v>
      </c>
      <c r="AE4364" t="s">
        <v>42</v>
      </c>
    </row>
    <row r="4365" spans="1:31" x14ac:dyDescent="0.3">
      <c r="A4365">
        <v>1197831</v>
      </c>
      <c r="B4365" t="s">
        <v>73</v>
      </c>
      <c r="C4365" s="1">
        <v>44248</v>
      </c>
      <c r="D4365">
        <v>2021</v>
      </c>
      <c r="E4365" t="s">
        <v>48</v>
      </c>
      <c r="F4365">
        <v>1</v>
      </c>
      <c r="G4365">
        <v>2</v>
      </c>
      <c r="H4365" t="s">
        <v>74</v>
      </c>
      <c r="I4365">
        <v>33</v>
      </c>
      <c r="J4365" t="s">
        <v>119</v>
      </c>
      <c r="K4365">
        <v>36</v>
      </c>
      <c r="L4365" t="s">
        <v>120</v>
      </c>
      <c r="M4365" t="s">
        <v>125</v>
      </c>
      <c r="N4365">
        <v>3</v>
      </c>
      <c r="O4365" t="s">
        <v>126</v>
      </c>
      <c r="P4365">
        <v>1</v>
      </c>
      <c r="Q4365" t="s">
        <v>37</v>
      </c>
      <c r="R4365">
        <v>5</v>
      </c>
      <c r="S4365" t="s">
        <v>303</v>
      </c>
      <c r="T4365">
        <v>6</v>
      </c>
      <c r="U4365" t="s">
        <v>304</v>
      </c>
      <c r="V4365" t="s">
        <v>129</v>
      </c>
      <c r="W4365">
        <v>3</v>
      </c>
      <c r="X4365" t="s">
        <v>84</v>
      </c>
      <c r="Y4365">
        <v>25</v>
      </c>
      <c r="Z4365">
        <v>700</v>
      </c>
      <c r="AA4365">
        <v>175000</v>
      </c>
      <c r="AB4365">
        <v>70000.000000000029</v>
      </c>
      <c r="AC4365">
        <v>0.4</v>
      </c>
      <c r="AD4365">
        <v>3</v>
      </c>
      <c r="AE4365" t="s">
        <v>42</v>
      </c>
    </row>
    <row r="4366" spans="1:31" x14ac:dyDescent="0.3">
      <c r="A4366">
        <v>1197831</v>
      </c>
      <c r="B4366" t="s">
        <v>73</v>
      </c>
      <c r="C4366" s="1">
        <v>44306</v>
      </c>
      <c r="D4366">
        <v>2021</v>
      </c>
      <c r="E4366" t="s">
        <v>52</v>
      </c>
      <c r="F4366">
        <v>2</v>
      </c>
      <c r="G4366">
        <v>2</v>
      </c>
      <c r="H4366" t="s">
        <v>74</v>
      </c>
      <c r="I4366">
        <v>34</v>
      </c>
      <c r="J4366" t="s">
        <v>121</v>
      </c>
      <c r="K4366">
        <v>37</v>
      </c>
      <c r="L4366" t="s">
        <v>122</v>
      </c>
      <c r="M4366" t="s">
        <v>125</v>
      </c>
      <c r="N4366">
        <v>3</v>
      </c>
      <c r="O4366" t="s">
        <v>126</v>
      </c>
      <c r="P4366">
        <v>1</v>
      </c>
      <c r="Q4366" t="s">
        <v>37</v>
      </c>
      <c r="R4366">
        <v>1</v>
      </c>
      <c r="S4366" t="s">
        <v>127</v>
      </c>
      <c r="T4366">
        <v>4</v>
      </c>
      <c r="U4366" t="s">
        <v>128</v>
      </c>
      <c r="V4366" t="s">
        <v>161</v>
      </c>
      <c r="W4366">
        <v>3</v>
      </c>
      <c r="X4366" t="s">
        <v>84</v>
      </c>
      <c r="Y4366">
        <v>25</v>
      </c>
      <c r="Z4366">
        <v>600</v>
      </c>
      <c r="AA4366">
        <v>150000</v>
      </c>
      <c r="AB4366">
        <v>60000</v>
      </c>
      <c r="AC4366">
        <v>0.4</v>
      </c>
      <c r="AD4366">
        <v>3</v>
      </c>
      <c r="AE4366" t="s">
        <v>42</v>
      </c>
    </row>
    <row r="4367" spans="1:31" x14ac:dyDescent="0.3">
      <c r="A4367">
        <v>1197831</v>
      </c>
      <c r="B4367" t="s">
        <v>73</v>
      </c>
      <c r="C4367" s="1">
        <v>44335</v>
      </c>
      <c r="D4367">
        <v>2021</v>
      </c>
      <c r="E4367" t="s">
        <v>53</v>
      </c>
      <c r="F4367">
        <v>2</v>
      </c>
      <c r="G4367">
        <v>2</v>
      </c>
      <c r="H4367" t="s">
        <v>74</v>
      </c>
      <c r="I4367">
        <v>34</v>
      </c>
      <c r="J4367" t="s">
        <v>121</v>
      </c>
      <c r="K4367">
        <v>37</v>
      </c>
      <c r="L4367" t="s">
        <v>122</v>
      </c>
      <c r="M4367" t="s">
        <v>125</v>
      </c>
      <c r="N4367">
        <v>3</v>
      </c>
      <c r="O4367" t="s">
        <v>126</v>
      </c>
      <c r="P4367">
        <v>1</v>
      </c>
      <c r="Q4367" t="s">
        <v>37</v>
      </c>
      <c r="R4367">
        <v>5</v>
      </c>
      <c r="S4367" t="s">
        <v>303</v>
      </c>
      <c r="T4367">
        <v>8</v>
      </c>
      <c r="U4367" t="s">
        <v>306</v>
      </c>
      <c r="V4367" t="s">
        <v>189</v>
      </c>
      <c r="W4367">
        <v>3</v>
      </c>
      <c r="X4367" t="s">
        <v>84</v>
      </c>
      <c r="Y4367">
        <v>40</v>
      </c>
      <c r="Z4367">
        <v>670</v>
      </c>
      <c r="AA4367">
        <v>268000</v>
      </c>
      <c r="AB4367">
        <v>107200</v>
      </c>
      <c r="AC4367">
        <v>0.4</v>
      </c>
      <c r="AD4367">
        <v>3</v>
      </c>
      <c r="AE4367" t="s">
        <v>42</v>
      </c>
    </row>
    <row r="4368" spans="1:31" x14ac:dyDescent="0.3">
      <c r="A4368">
        <v>1197831</v>
      </c>
      <c r="B4368" t="s">
        <v>73</v>
      </c>
      <c r="C4368" s="1">
        <v>44428</v>
      </c>
      <c r="D4368">
        <v>2021</v>
      </c>
      <c r="E4368" t="s">
        <v>31</v>
      </c>
      <c r="F4368">
        <v>3</v>
      </c>
      <c r="G4368">
        <v>2</v>
      </c>
      <c r="H4368" t="s">
        <v>74</v>
      </c>
      <c r="I4368">
        <v>35</v>
      </c>
      <c r="J4368" t="s">
        <v>123</v>
      </c>
      <c r="K4368">
        <v>38</v>
      </c>
      <c r="L4368" t="s">
        <v>124</v>
      </c>
      <c r="M4368" t="s">
        <v>125</v>
      </c>
      <c r="N4368">
        <v>3</v>
      </c>
      <c r="O4368" t="s">
        <v>126</v>
      </c>
      <c r="P4368">
        <v>1</v>
      </c>
      <c r="Q4368" t="s">
        <v>37</v>
      </c>
      <c r="R4368">
        <v>1</v>
      </c>
      <c r="S4368" t="s">
        <v>127</v>
      </c>
      <c r="T4368">
        <v>4</v>
      </c>
      <c r="U4368" t="s">
        <v>128</v>
      </c>
      <c r="V4368" t="s">
        <v>204</v>
      </c>
      <c r="W4368">
        <v>3</v>
      </c>
      <c r="X4368" t="s">
        <v>84</v>
      </c>
      <c r="Y4368">
        <v>50</v>
      </c>
      <c r="Z4368">
        <v>300</v>
      </c>
      <c r="AA4368">
        <v>150000</v>
      </c>
      <c r="AB4368">
        <v>52500</v>
      </c>
      <c r="AC4368">
        <v>0.35</v>
      </c>
      <c r="AD4368">
        <v>3</v>
      </c>
      <c r="AE4368" t="s">
        <v>42</v>
      </c>
    </row>
    <row r="4369" spans="1:31" x14ac:dyDescent="0.3">
      <c r="A4369">
        <v>1197831</v>
      </c>
      <c r="B4369" t="s">
        <v>73</v>
      </c>
      <c r="C4369" s="1">
        <v>44368</v>
      </c>
      <c r="D4369">
        <v>2021</v>
      </c>
      <c r="E4369" t="s">
        <v>54</v>
      </c>
      <c r="F4369">
        <v>2</v>
      </c>
      <c r="G4369">
        <v>2</v>
      </c>
      <c r="H4369" t="s">
        <v>74</v>
      </c>
      <c r="I4369">
        <v>34</v>
      </c>
      <c r="J4369" t="s">
        <v>121</v>
      </c>
      <c r="K4369">
        <v>37</v>
      </c>
      <c r="L4369" t="s">
        <v>122</v>
      </c>
      <c r="M4369" t="s">
        <v>125</v>
      </c>
      <c r="N4369">
        <v>3</v>
      </c>
      <c r="O4369" t="s">
        <v>126</v>
      </c>
      <c r="P4369">
        <v>1</v>
      </c>
      <c r="Q4369" t="s">
        <v>37</v>
      </c>
      <c r="R4369">
        <v>1</v>
      </c>
      <c r="S4369" t="s">
        <v>127</v>
      </c>
      <c r="T4369">
        <v>4</v>
      </c>
      <c r="U4369" t="s">
        <v>128</v>
      </c>
      <c r="V4369" t="s">
        <v>161</v>
      </c>
      <c r="W4369">
        <v>3</v>
      </c>
      <c r="X4369" t="s">
        <v>84</v>
      </c>
      <c r="Y4369">
        <v>40</v>
      </c>
      <c r="Z4369">
        <v>675</v>
      </c>
      <c r="AA4369">
        <v>270000</v>
      </c>
      <c r="AB4369">
        <v>108000</v>
      </c>
      <c r="AC4369">
        <v>0.4</v>
      </c>
      <c r="AD4369">
        <v>3</v>
      </c>
      <c r="AE4369" t="s">
        <v>42</v>
      </c>
    </row>
    <row r="4370" spans="1:31" x14ac:dyDescent="0.3">
      <c r="A4370">
        <v>1197831</v>
      </c>
      <c r="B4370" t="s">
        <v>73</v>
      </c>
      <c r="C4370" s="1">
        <v>44458</v>
      </c>
      <c r="D4370">
        <v>2021</v>
      </c>
      <c r="E4370" t="s">
        <v>43</v>
      </c>
      <c r="F4370">
        <v>3</v>
      </c>
      <c r="G4370">
        <v>2</v>
      </c>
      <c r="H4370" t="s">
        <v>74</v>
      </c>
      <c r="I4370">
        <v>35</v>
      </c>
      <c r="J4370" t="s">
        <v>123</v>
      </c>
      <c r="K4370">
        <v>38</v>
      </c>
      <c r="L4370" t="s">
        <v>124</v>
      </c>
      <c r="M4370" t="s">
        <v>125</v>
      </c>
      <c r="N4370">
        <v>3</v>
      </c>
      <c r="O4370" t="s">
        <v>126</v>
      </c>
      <c r="P4370">
        <v>1</v>
      </c>
      <c r="Q4370" t="s">
        <v>37</v>
      </c>
      <c r="R4370">
        <v>5</v>
      </c>
      <c r="S4370" t="s">
        <v>303</v>
      </c>
      <c r="T4370">
        <v>7</v>
      </c>
      <c r="U4370" t="s">
        <v>305</v>
      </c>
      <c r="V4370" t="s">
        <v>187</v>
      </c>
      <c r="W4370">
        <v>3</v>
      </c>
      <c r="X4370" t="s">
        <v>84</v>
      </c>
      <c r="Y4370">
        <v>50</v>
      </c>
      <c r="Z4370">
        <v>575</v>
      </c>
      <c r="AA4370">
        <v>287500</v>
      </c>
      <c r="AB4370">
        <v>115000</v>
      </c>
      <c r="AC4370">
        <v>0.4</v>
      </c>
      <c r="AD4370">
        <v>3</v>
      </c>
      <c r="AE4370" t="s">
        <v>42</v>
      </c>
    </row>
    <row r="4371" spans="1:31" x14ac:dyDescent="0.3">
      <c r="A4371">
        <v>1197831</v>
      </c>
      <c r="B4371" t="s">
        <v>73</v>
      </c>
      <c r="C4371" s="1">
        <v>44396</v>
      </c>
      <c r="D4371">
        <v>2021</v>
      </c>
      <c r="E4371" t="s">
        <v>55</v>
      </c>
      <c r="F4371">
        <v>3</v>
      </c>
      <c r="G4371">
        <v>2</v>
      </c>
      <c r="H4371" t="s">
        <v>74</v>
      </c>
      <c r="I4371">
        <v>34</v>
      </c>
      <c r="J4371" t="s">
        <v>121</v>
      </c>
      <c r="K4371">
        <v>37</v>
      </c>
      <c r="L4371" t="s">
        <v>122</v>
      </c>
      <c r="M4371" t="s">
        <v>125</v>
      </c>
      <c r="N4371">
        <v>3</v>
      </c>
      <c r="O4371" t="s">
        <v>126</v>
      </c>
      <c r="P4371">
        <v>1</v>
      </c>
      <c r="Q4371" t="s">
        <v>37</v>
      </c>
      <c r="R4371">
        <v>5</v>
      </c>
      <c r="S4371" t="s">
        <v>303</v>
      </c>
      <c r="T4371">
        <v>7</v>
      </c>
      <c r="U4371" t="s">
        <v>305</v>
      </c>
      <c r="V4371" t="s">
        <v>162</v>
      </c>
      <c r="W4371">
        <v>3</v>
      </c>
      <c r="X4371" t="s">
        <v>84</v>
      </c>
      <c r="Y4371">
        <v>55</v>
      </c>
      <c r="Z4371">
        <v>775</v>
      </c>
      <c r="AA4371">
        <v>426250</v>
      </c>
      <c r="AB4371">
        <v>170500</v>
      </c>
      <c r="AC4371">
        <v>0.4</v>
      </c>
      <c r="AD4371">
        <v>3</v>
      </c>
      <c r="AE4371" t="s">
        <v>42</v>
      </c>
    </row>
    <row r="4372" spans="1:31" x14ac:dyDescent="0.3">
      <c r="A4372">
        <v>1197831</v>
      </c>
      <c r="B4372" t="s">
        <v>73</v>
      </c>
      <c r="C4372" s="1">
        <v>44490</v>
      </c>
      <c r="D4372">
        <v>2021</v>
      </c>
      <c r="E4372" t="s">
        <v>44</v>
      </c>
      <c r="F4372">
        <v>4</v>
      </c>
      <c r="G4372">
        <v>2</v>
      </c>
      <c r="H4372" t="s">
        <v>74</v>
      </c>
      <c r="I4372">
        <v>35</v>
      </c>
      <c r="J4372" t="s">
        <v>123</v>
      </c>
      <c r="K4372">
        <v>38</v>
      </c>
      <c r="L4372" t="s">
        <v>124</v>
      </c>
      <c r="M4372" t="s">
        <v>125</v>
      </c>
      <c r="N4372">
        <v>3</v>
      </c>
      <c r="O4372" t="s">
        <v>126</v>
      </c>
      <c r="P4372">
        <v>1</v>
      </c>
      <c r="Q4372" t="s">
        <v>37</v>
      </c>
      <c r="R4372">
        <v>1</v>
      </c>
      <c r="S4372" t="s">
        <v>127</v>
      </c>
      <c r="T4372">
        <v>5</v>
      </c>
      <c r="U4372" t="s">
        <v>300</v>
      </c>
      <c r="V4372" t="s">
        <v>265</v>
      </c>
      <c r="W4372">
        <v>3</v>
      </c>
      <c r="X4372" t="s">
        <v>84</v>
      </c>
      <c r="Y4372">
        <v>30</v>
      </c>
      <c r="Z4372">
        <v>325</v>
      </c>
      <c r="AA4372">
        <v>97500</v>
      </c>
      <c r="AB4372">
        <v>39000.000000000007</v>
      </c>
      <c r="AC4372">
        <v>0.4</v>
      </c>
      <c r="AD4372">
        <v>3</v>
      </c>
      <c r="AE4372" t="s">
        <v>42</v>
      </c>
    </row>
    <row r="4373" spans="1:31" x14ac:dyDescent="0.3">
      <c r="A4373">
        <v>1197831</v>
      </c>
      <c r="B4373" t="s">
        <v>73</v>
      </c>
      <c r="C4373" s="1">
        <v>44428</v>
      </c>
      <c r="D4373">
        <v>2021</v>
      </c>
      <c r="E4373" t="s">
        <v>31</v>
      </c>
      <c r="F4373">
        <v>3</v>
      </c>
      <c r="G4373">
        <v>2</v>
      </c>
      <c r="H4373" t="s">
        <v>74</v>
      </c>
      <c r="I4373">
        <v>34</v>
      </c>
      <c r="J4373" t="s">
        <v>121</v>
      </c>
      <c r="K4373">
        <v>37</v>
      </c>
      <c r="L4373" t="s">
        <v>122</v>
      </c>
      <c r="M4373" t="s">
        <v>125</v>
      </c>
      <c r="N4373">
        <v>3</v>
      </c>
      <c r="O4373" t="s">
        <v>126</v>
      </c>
      <c r="P4373">
        <v>1</v>
      </c>
      <c r="Q4373" t="s">
        <v>37</v>
      </c>
      <c r="R4373">
        <v>5</v>
      </c>
      <c r="S4373" t="s">
        <v>303</v>
      </c>
      <c r="T4373">
        <v>6</v>
      </c>
      <c r="U4373" t="s">
        <v>304</v>
      </c>
      <c r="V4373" t="s">
        <v>129</v>
      </c>
      <c r="W4373">
        <v>3</v>
      </c>
      <c r="X4373" t="s">
        <v>84</v>
      </c>
      <c r="Y4373">
        <v>60</v>
      </c>
      <c r="Z4373">
        <v>750</v>
      </c>
      <c r="AA4373">
        <v>450000</v>
      </c>
      <c r="AB4373">
        <v>180000</v>
      </c>
      <c r="AC4373">
        <v>0.4</v>
      </c>
      <c r="AD4373">
        <v>3</v>
      </c>
      <c r="AE4373" t="s">
        <v>42</v>
      </c>
    </row>
    <row r="4374" spans="1:31" x14ac:dyDescent="0.3">
      <c r="A4374">
        <v>1197831</v>
      </c>
      <c r="B4374" t="s">
        <v>73</v>
      </c>
      <c r="C4374" s="1">
        <v>44549</v>
      </c>
      <c r="D4374">
        <v>2021</v>
      </c>
      <c r="E4374" t="s">
        <v>46</v>
      </c>
      <c r="F4374">
        <v>4</v>
      </c>
      <c r="G4374">
        <v>2</v>
      </c>
      <c r="H4374" t="s">
        <v>74</v>
      </c>
      <c r="I4374">
        <v>35</v>
      </c>
      <c r="J4374" t="s">
        <v>123</v>
      </c>
      <c r="K4374">
        <v>38</v>
      </c>
      <c r="L4374" t="s">
        <v>124</v>
      </c>
      <c r="M4374" t="s">
        <v>125</v>
      </c>
      <c r="N4374">
        <v>3</v>
      </c>
      <c r="O4374" t="s">
        <v>126</v>
      </c>
      <c r="P4374">
        <v>1</v>
      </c>
      <c r="Q4374" t="s">
        <v>37</v>
      </c>
      <c r="R4374">
        <v>1</v>
      </c>
      <c r="S4374" t="s">
        <v>127</v>
      </c>
      <c r="T4374">
        <v>4</v>
      </c>
      <c r="U4374" t="s">
        <v>128</v>
      </c>
      <c r="V4374" t="s">
        <v>189</v>
      </c>
      <c r="W4374">
        <v>3</v>
      </c>
      <c r="X4374" t="s">
        <v>84</v>
      </c>
      <c r="Y4374">
        <v>75</v>
      </c>
      <c r="Z4374">
        <v>425</v>
      </c>
      <c r="AA4374">
        <v>318750</v>
      </c>
      <c r="AB4374">
        <v>127500</v>
      </c>
      <c r="AC4374">
        <v>0.4</v>
      </c>
      <c r="AD4374">
        <v>3</v>
      </c>
      <c r="AE4374" t="s">
        <v>42</v>
      </c>
    </row>
    <row r="4375" spans="1:31" x14ac:dyDescent="0.3">
      <c r="A4375">
        <v>1197831</v>
      </c>
      <c r="B4375" t="s">
        <v>73</v>
      </c>
      <c r="C4375" s="1">
        <v>44458</v>
      </c>
      <c r="D4375">
        <v>2021</v>
      </c>
      <c r="E4375" t="s">
        <v>43</v>
      </c>
      <c r="F4375">
        <v>3</v>
      </c>
      <c r="G4375">
        <v>2</v>
      </c>
      <c r="H4375" t="s">
        <v>74</v>
      </c>
      <c r="I4375">
        <v>34</v>
      </c>
      <c r="J4375" t="s">
        <v>121</v>
      </c>
      <c r="K4375">
        <v>37</v>
      </c>
      <c r="L4375" t="s">
        <v>122</v>
      </c>
      <c r="M4375" t="s">
        <v>125</v>
      </c>
      <c r="N4375">
        <v>3</v>
      </c>
      <c r="O4375" t="s">
        <v>126</v>
      </c>
      <c r="P4375">
        <v>1</v>
      </c>
      <c r="Q4375" t="s">
        <v>37</v>
      </c>
      <c r="R4375">
        <v>5</v>
      </c>
      <c r="S4375" t="s">
        <v>303</v>
      </c>
      <c r="T4375">
        <v>7</v>
      </c>
      <c r="U4375" t="s">
        <v>305</v>
      </c>
      <c r="V4375" t="s">
        <v>202</v>
      </c>
      <c r="W4375">
        <v>3</v>
      </c>
      <c r="X4375" t="s">
        <v>84</v>
      </c>
      <c r="Y4375">
        <v>50</v>
      </c>
      <c r="Z4375">
        <v>650</v>
      </c>
      <c r="AA4375">
        <v>325000</v>
      </c>
      <c r="AB4375">
        <v>130000</v>
      </c>
      <c r="AC4375">
        <v>0.4</v>
      </c>
      <c r="AD4375">
        <v>3</v>
      </c>
      <c r="AE4375" t="s">
        <v>42</v>
      </c>
    </row>
    <row r="4376" spans="1:31" x14ac:dyDescent="0.3">
      <c r="A4376">
        <v>1197831</v>
      </c>
      <c r="B4376" t="s">
        <v>73</v>
      </c>
      <c r="C4376" s="1">
        <v>44212</v>
      </c>
      <c r="D4376">
        <v>2021</v>
      </c>
      <c r="E4376" t="s">
        <v>47</v>
      </c>
      <c r="F4376">
        <v>1</v>
      </c>
      <c r="G4376">
        <v>2</v>
      </c>
      <c r="H4376" t="s">
        <v>74</v>
      </c>
      <c r="I4376">
        <v>35</v>
      </c>
      <c r="J4376" t="s">
        <v>123</v>
      </c>
      <c r="K4376">
        <v>38</v>
      </c>
      <c r="L4376" t="s">
        <v>124</v>
      </c>
      <c r="M4376" t="s">
        <v>125</v>
      </c>
      <c r="N4376">
        <v>3</v>
      </c>
      <c r="O4376" t="s">
        <v>126</v>
      </c>
      <c r="P4376">
        <v>1</v>
      </c>
      <c r="Q4376" t="s">
        <v>37</v>
      </c>
      <c r="R4376">
        <v>1</v>
      </c>
      <c r="S4376" t="s">
        <v>127</v>
      </c>
      <c r="T4376">
        <v>4</v>
      </c>
      <c r="U4376" t="s">
        <v>128</v>
      </c>
      <c r="V4376" t="s">
        <v>186</v>
      </c>
      <c r="W4376">
        <v>3</v>
      </c>
      <c r="X4376" t="s">
        <v>84</v>
      </c>
      <c r="Y4376">
        <v>25</v>
      </c>
      <c r="Z4376">
        <v>350</v>
      </c>
      <c r="AA4376">
        <v>87500</v>
      </c>
      <c r="AB4376">
        <v>30625.000000000007</v>
      </c>
      <c r="AC4376">
        <v>0.35</v>
      </c>
      <c r="AD4376">
        <v>3</v>
      </c>
      <c r="AE4376" t="s">
        <v>42</v>
      </c>
    </row>
    <row r="4377" spans="1:31" x14ac:dyDescent="0.3">
      <c r="A4377">
        <v>1197831</v>
      </c>
      <c r="B4377" t="s">
        <v>73</v>
      </c>
      <c r="C4377" s="1">
        <v>44490</v>
      </c>
      <c r="D4377">
        <v>2021</v>
      </c>
      <c r="E4377" t="s">
        <v>44</v>
      </c>
      <c r="F4377">
        <v>4</v>
      </c>
      <c r="G4377">
        <v>2</v>
      </c>
      <c r="H4377" t="s">
        <v>74</v>
      </c>
      <c r="I4377">
        <v>34</v>
      </c>
      <c r="J4377" t="s">
        <v>121</v>
      </c>
      <c r="K4377">
        <v>37</v>
      </c>
      <c r="L4377" t="s">
        <v>122</v>
      </c>
      <c r="M4377" t="s">
        <v>125</v>
      </c>
      <c r="N4377">
        <v>3</v>
      </c>
      <c r="O4377" t="s">
        <v>126</v>
      </c>
      <c r="P4377">
        <v>1</v>
      </c>
      <c r="Q4377" t="s">
        <v>37</v>
      </c>
      <c r="R4377">
        <v>5</v>
      </c>
      <c r="S4377" t="s">
        <v>303</v>
      </c>
      <c r="T4377">
        <v>6</v>
      </c>
      <c r="U4377" t="s">
        <v>304</v>
      </c>
      <c r="V4377" t="s">
        <v>129</v>
      </c>
      <c r="W4377">
        <v>3</v>
      </c>
      <c r="X4377" t="s">
        <v>84</v>
      </c>
      <c r="Y4377">
        <v>30</v>
      </c>
      <c r="Z4377">
        <v>600</v>
      </c>
      <c r="AA4377">
        <v>180000</v>
      </c>
      <c r="AB4377">
        <v>72000.000000000029</v>
      </c>
      <c r="AC4377">
        <v>0.4</v>
      </c>
      <c r="AD4377">
        <v>3</v>
      </c>
      <c r="AE4377" t="s">
        <v>42</v>
      </c>
    </row>
    <row r="4378" spans="1:31" x14ac:dyDescent="0.3">
      <c r="A4378">
        <v>1197831</v>
      </c>
      <c r="B4378" t="s">
        <v>73</v>
      </c>
      <c r="C4378" s="1">
        <v>44361</v>
      </c>
      <c r="D4378">
        <v>2021</v>
      </c>
      <c r="E4378" t="s">
        <v>54</v>
      </c>
      <c r="F4378">
        <v>2</v>
      </c>
      <c r="G4378">
        <v>4</v>
      </c>
      <c r="H4378" t="s">
        <v>139</v>
      </c>
      <c r="I4378">
        <v>36</v>
      </c>
      <c r="J4378" t="s">
        <v>171</v>
      </c>
      <c r="K4378">
        <v>39</v>
      </c>
      <c r="L4378" t="s">
        <v>172</v>
      </c>
      <c r="M4378" t="s">
        <v>125</v>
      </c>
      <c r="N4378">
        <v>3</v>
      </c>
      <c r="O4378" t="s">
        <v>126</v>
      </c>
      <c r="P4378">
        <v>1</v>
      </c>
      <c r="Q4378" t="s">
        <v>37</v>
      </c>
      <c r="R4378">
        <v>1</v>
      </c>
      <c r="S4378" t="s">
        <v>127</v>
      </c>
      <c r="T4378">
        <v>4</v>
      </c>
      <c r="U4378" t="s">
        <v>128</v>
      </c>
      <c r="V4378" t="s">
        <v>161</v>
      </c>
      <c r="W4378">
        <v>3</v>
      </c>
      <c r="X4378" t="s">
        <v>84</v>
      </c>
      <c r="Y4378">
        <v>40</v>
      </c>
      <c r="Z4378">
        <v>575</v>
      </c>
      <c r="AA4378">
        <v>230000</v>
      </c>
      <c r="AB4378">
        <v>80500</v>
      </c>
      <c r="AC4378">
        <v>0.35</v>
      </c>
      <c r="AD4378">
        <v>3</v>
      </c>
      <c r="AE4378" t="s">
        <v>42</v>
      </c>
    </row>
    <row r="4379" spans="1:31" x14ac:dyDescent="0.3">
      <c r="A4379">
        <v>1197831</v>
      </c>
      <c r="B4379" t="s">
        <v>73</v>
      </c>
      <c r="C4379" s="1">
        <v>44389</v>
      </c>
      <c r="D4379">
        <v>2021</v>
      </c>
      <c r="E4379" t="s">
        <v>55</v>
      </c>
      <c r="F4379">
        <v>3</v>
      </c>
      <c r="G4379">
        <v>4</v>
      </c>
      <c r="H4379" t="s">
        <v>139</v>
      </c>
      <c r="I4379">
        <v>36</v>
      </c>
      <c r="J4379" t="s">
        <v>171</v>
      </c>
      <c r="K4379">
        <v>39</v>
      </c>
      <c r="L4379" t="s">
        <v>172</v>
      </c>
      <c r="M4379" t="s">
        <v>125</v>
      </c>
      <c r="N4379">
        <v>3</v>
      </c>
      <c r="O4379" t="s">
        <v>126</v>
      </c>
      <c r="P4379">
        <v>1</v>
      </c>
      <c r="Q4379" t="s">
        <v>37</v>
      </c>
      <c r="R4379">
        <v>5</v>
      </c>
      <c r="S4379" t="s">
        <v>303</v>
      </c>
      <c r="T4379">
        <v>8</v>
      </c>
      <c r="U4379" t="s">
        <v>306</v>
      </c>
      <c r="V4379" t="s">
        <v>189</v>
      </c>
      <c r="W4379">
        <v>3</v>
      </c>
      <c r="X4379" t="s">
        <v>84</v>
      </c>
      <c r="Y4379">
        <v>60</v>
      </c>
      <c r="Z4379">
        <v>325</v>
      </c>
      <c r="AA4379">
        <v>195000</v>
      </c>
      <c r="AB4379">
        <v>68250</v>
      </c>
      <c r="AC4379">
        <v>0.35</v>
      </c>
      <c r="AD4379">
        <v>3</v>
      </c>
      <c r="AE4379" t="s">
        <v>42</v>
      </c>
    </row>
    <row r="4380" spans="1:31" x14ac:dyDescent="0.3">
      <c r="A4380">
        <v>1197831</v>
      </c>
      <c r="B4380" t="s">
        <v>73</v>
      </c>
      <c r="C4380" s="1">
        <v>44219</v>
      </c>
      <c r="D4380">
        <v>2021</v>
      </c>
      <c r="E4380" t="s">
        <v>47</v>
      </c>
      <c r="F4380">
        <v>1</v>
      </c>
      <c r="G4380">
        <v>2</v>
      </c>
      <c r="H4380" t="s">
        <v>74</v>
      </c>
      <c r="I4380">
        <v>34</v>
      </c>
      <c r="J4380" t="s">
        <v>121</v>
      </c>
      <c r="K4380">
        <v>37</v>
      </c>
      <c r="L4380" t="s">
        <v>122</v>
      </c>
      <c r="M4380" t="s">
        <v>125</v>
      </c>
      <c r="N4380">
        <v>3</v>
      </c>
      <c r="O4380" t="s">
        <v>126</v>
      </c>
      <c r="P4380">
        <v>1</v>
      </c>
      <c r="Q4380" t="s">
        <v>37</v>
      </c>
      <c r="R4380">
        <v>1</v>
      </c>
      <c r="S4380" t="s">
        <v>127</v>
      </c>
      <c r="T4380">
        <v>4</v>
      </c>
      <c r="U4380" t="s">
        <v>128</v>
      </c>
      <c r="V4380" t="s">
        <v>204</v>
      </c>
      <c r="W4380">
        <v>3</v>
      </c>
      <c r="X4380" t="s">
        <v>84</v>
      </c>
      <c r="Y4380">
        <v>25</v>
      </c>
      <c r="Z4380">
        <v>575</v>
      </c>
      <c r="AA4380">
        <v>143750</v>
      </c>
      <c r="AB4380">
        <v>57500.000000000015</v>
      </c>
      <c r="AC4380">
        <v>0.4</v>
      </c>
      <c r="AD4380">
        <v>3</v>
      </c>
      <c r="AE4380" t="s">
        <v>42</v>
      </c>
    </row>
    <row r="4381" spans="1:31" x14ac:dyDescent="0.3">
      <c r="A4381">
        <v>1197831</v>
      </c>
      <c r="B4381" t="s">
        <v>73</v>
      </c>
      <c r="C4381" s="1">
        <v>44248</v>
      </c>
      <c r="D4381">
        <v>2021</v>
      </c>
      <c r="E4381" t="s">
        <v>48</v>
      </c>
      <c r="F4381">
        <v>1</v>
      </c>
      <c r="G4381">
        <v>2</v>
      </c>
      <c r="H4381" t="s">
        <v>74</v>
      </c>
      <c r="I4381">
        <v>34</v>
      </c>
      <c r="J4381" t="s">
        <v>121</v>
      </c>
      <c r="K4381">
        <v>37</v>
      </c>
      <c r="L4381" t="s">
        <v>122</v>
      </c>
      <c r="M4381" t="s">
        <v>125</v>
      </c>
      <c r="N4381">
        <v>3</v>
      </c>
      <c r="O4381" t="s">
        <v>126</v>
      </c>
      <c r="P4381">
        <v>1</v>
      </c>
      <c r="Q4381" t="s">
        <v>37</v>
      </c>
      <c r="R4381">
        <v>1</v>
      </c>
      <c r="S4381" t="s">
        <v>127</v>
      </c>
      <c r="T4381">
        <v>4</v>
      </c>
      <c r="U4381" t="s">
        <v>128</v>
      </c>
      <c r="V4381" t="s">
        <v>161</v>
      </c>
      <c r="W4381">
        <v>3</v>
      </c>
      <c r="X4381" t="s">
        <v>84</v>
      </c>
      <c r="Y4381">
        <v>25</v>
      </c>
      <c r="Z4381">
        <v>625</v>
      </c>
      <c r="AA4381">
        <v>156250</v>
      </c>
      <c r="AB4381">
        <v>62500.000000000029</v>
      </c>
      <c r="AC4381">
        <v>0.4</v>
      </c>
      <c r="AD4381">
        <v>3</v>
      </c>
      <c r="AE4381" t="s">
        <v>42</v>
      </c>
    </row>
    <row r="4382" spans="1:31" x14ac:dyDescent="0.3">
      <c r="A4382">
        <v>1197831</v>
      </c>
      <c r="B4382" t="s">
        <v>73</v>
      </c>
      <c r="C4382" s="1">
        <v>44274</v>
      </c>
      <c r="D4382">
        <v>2021</v>
      </c>
      <c r="E4382" t="s">
        <v>51</v>
      </c>
      <c r="F4382">
        <v>1</v>
      </c>
      <c r="G4382">
        <v>2</v>
      </c>
      <c r="H4382" t="s">
        <v>74</v>
      </c>
      <c r="I4382">
        <v>35</v>
      </c>
      <c r="J4382" t="s">
        <v>123</v>
      </c>
      <c r="K4382">
        <v>38</v>
      </c>
      <c r="L4382" t="s">
        <v>124</v>
      </c>
      <c r="M4382" t="s">
        <v>125</v>
      </c>
      <c r="N4382">
        <v>3</v>
      </c>
      <c r="O4382" t="s">
        <v>126</v>
      </c>
      <c r="P4382">
        <v>1</v>
      </c>
      <c r="Q4382" t="s">
        <v>37</v>
      </c>
      <c r="R4382">
        <v>5</v>
      </c>
      <c r="S4382" t="s">
        <v>303</v>
      </c>
      <c r="T4382">
        <v>7</v>
      </c>
      <c r="U4382" t="s">
        <v>305</v>
      </c>
      <c r="V4382" t="s">
        <v>187</v>
      </c>
      <c r="W4382">
        <v>3</v>
      </c>
      <c r="X4382" t="s">
        <v>84</v>
      </c>
      <c r="Y4382">
        <v>20</v>
      </c>
      <c r="Z4382">
        <v>570</v>
      </c>
      <c r="AA4382">
        <v>114000</v>
      </c>
      <c r="AB4382">
        <v>45600</v>
      </c>
      <c r="AC4382">
        <v>0.4</v>
      </c>
      <c r="AD4382">
        <v>3</v>
      </c>
      <c r="AE4382" t="s">
        <v>42</v>
      </c>
    </row>
    <row r="4383" spans="1:31" x14ac:dyDescent="0.3">
      <c r="A4383">
        <v>1197831</v>
      </c>
      <c r="B4383" t="s">
        <v>73</v>
      </c>
      <c r="C4383" s="1">
        <v>44421</v>
      </c>
      <c r="D4383">
        <v>2021</v>
      </c>
      <c r="E4383" t="s">
        <v>31</v>
      </c>
      <c r="F4383">
        <v>3</v>
      </c>
      <c r="G4383">
        <v>4</v>
      </c>
      <c r="H4383" t="s">
        <v>139</v>
      </c>
      <c r="I4383">
        <v>36</v>
      </c>
      <c r="J4383" t="s">
        <v>171</v>
      </c>
      <c r="K4383">
        <v>39</v>
      </c>
      <c r="L4383" t="s">
        <v>172</v>
      </c>
      <c r="M4383" t="s">
        <v>125</v>
      </c>
      <c r="N4383">
        <v>3</v>
      </c>
      <c r="O4383" t="s">
        <v>126</v>
      </c>
      <c r="P4383">
        <v>1</v>
      </c>
      <c r="Q4383" t="s">
        <v>37</v>
      </c>
      <c r="R4383">
        <v>5</v>
      </c>
      <c r="S4383" t="s">
        <v>303</v>
      </c>
      <c r="T4383">
        <v>7</v>
      </c>
      <c r="U4383" t="s">
        <v>305</v>
      </c>
      <c r="V4383" t="s">
        <v>162</v>
      </c>
      <c r="W4383">
        <v>3</v>
      </c>
      <c r="X4383" t="s">
        <v>84</v>
      </c>
      <c r="Y4383">
        <v>55</v>
      </c>
      <c r="Z4383">
        <v>425</v>
      </c>
      <c r="AA4383">
        <v>233750</v>
      </c>
      <c r="AB4383">
        <v>81812.5</v>
      </c>
      <c r="AC4383">
        <v>0.35</v>
      </c>
      <c r="AD4383">
        <v>3</v>
      </c>
      <c r="AE4383" t="s">
        <v>42</v>
      </c>
    </row>
    <row r="4384" spans="1:31" x14ac:dyDescent="0.3">
      <c r="A4384">
        <v>1197831</v>
      </c>
      <c r="B4384" t="s">
        <v>73</v>
      </c>
      <c r="C4384" s="1">
        <v>44306</v>
      </c>
      <c r="D4384">
        <v>2021</v>
      </c>
      <c r="E4384" t="s">
        <v>52</v>
      </c>
      <c r="F4384">
        <v>2</v>
      </c>
      <c r="G4384">
        <v>2</v>
      </c>
      <c r="H4384" t="s">
        <v>74</v>
      </c>
      <c r="I4384">
        <v>35</v>
      </c>
      <c r="J4384" t="s">
        <v>123</v>
      </c>
      <c r="K4384">
        <v>38</v>
      </c>
      <c r="L4384" t="s">
        <v>124</v>
      </c>
      <c r="M4384" t="s">
        <v>125</v>
      </c>
      <c r="N4384">
        <v>3</v>
      </c>
      <c r="O4384" t="s">
        <v>126</v>
      </c>
      <c r="P4384">
        <v>1</v>
      </c>
      <c r="Q4384" t="s">
        <v>37</v>
      </c>
      <c r="R4384">
        <v>1</v>
      </c>
      <c r="S4384" t="s">
        <v>127</v>
      </c>
      <c r="T4384">
        <v>5</v>
      </c>
      <c r="U4384" t="s">
        <v>300</v>
      </c>
      <c r="V4384" t="s">
        <v>265</v>
      </c>
      <c r="W4384">
        <v>3</v>
      </c>
      <c r="X4384" t="s">
        <v>84</v>
      </c>
      <c r="Y4384">
        <v>25</v>
      </c>
      <c r="Z4384">
        <v>525</v>
      </c>
      <c r="AA4384">
        <v>131250</v>
      </c>
      <c r="AB4384">
        <v>52500</v>
      </c>
      <c r="AC4384">
        <v>0.4</v>
      </c>
      <c r="AD4384">
        <v>3</v>
      </c>
      <c r="AE4384" t="s">
        <v>42</v>
      </c>
    </row>
    <row r="4385" spans="1:31" x14ac:dyDescent="0.3">
      <c r="A4385">
        <v>1185732</v>
      </c>
      <c r="B4385" t="s">
        <v>30</v>
      </c>
      <c r="C4385" s="1">
        <v>44239</v>
      </c>
      <c r="D4385">
        <v>2021</v>
      </c>
      <c r="E4385" t="s">
        <v>48</v>
      </c>
      <c r="F4385">
        <v>1</v>
      </c>
      <c r="G4385">
        <v>4</v>
      </c>
      <c r="H4385" t="s">
        <v>139</v>
      </c>
      <c r="I4385">
        <v>37</v>
      </c>
      <c r="J4385" t="s">
        <v>173</v>
      </c>
      <c r="K4385">
        <v>40</v>
      </c>
      <c r="L4385" t="s">
        <v>174</v>
      </c>
      <c r="M4385" t="s">
        <v>125</v>
      </c>
      <c r="N4385">
        <v>3</v>
      </c>
      <c r="O4385" t="s">
        <v>126</v>
      </c>
      <c r="P4385">
        <v>1</v>
      </c>
      <c r="Q4385" t="s">
        <v>37</v>
      </c>
      <c r="R4385">
        <v>5</v>
      </c>
      <c r="S4385" t="s">
        <v>303</v>
      </c>
      <c r="T4385">
        <v>6</v>
      </c>
      <c r="U4385" t="s">
        <v>304</v>
      </c>
      <c r="V4385" t="s">
        <v>129</v>
      </c>
      <c r="W4385">
        <v>3</v>
      </c>
      <c r="X4385" t="s">
        <v>84</v>
      </c>
      <c r="Y4385">
        <v>50</v>
      </c>
      <c r="Z4385">
        <v>175</v>
      </c>
      <c r="AA4385">
        <v>87500</v>
      </c>
      <c r="AB4385">
        <v>30624.999999999993</v>
      </c>
      <c r="AC4385">
        <v>0.35</v>
      </c>
      <c r="AD4385">
        <v>3</v>
      </c>
      <c r="AE4385" t="s">
        <v>42</v>
      </c>
    </row>
    <row r="4386" spans="1:31" x14ac:dyDescent="0.3">
      <c r="A4386">
        <v>1185732</v>
      </c>
      <c r="B4386" t="s">
        <v>30</v>
      </c>
      <c r="C4386" s="1">
        <v>44266</v>
      </c>
      <c r="D4386">
        <v>2021</v>
      </c>
      <c r="E4386" t="s">
        <v>51</v>
      </c>
      <c r="F4386">
        <v>1</v>
      </c>
      <c r="G4386">
        <v>4</v>
      </c>
      <c r="H4386" t="s">
        <v>139</v>
      </c>
      <c r="I4386">
        <v>37</v>
      </c>
      <c r="J4386" t="s">
        <v>173</v>
      </c>
      <c r="K4386">
        <v>40</v>
      </c>
      <c r="L4386" t="s">
        <v>174</v>
      </c>
      <c r="M4386" t="s">
        <v>125</v>
      </c>
      <c r="N4386">
        <v>3</v>
      </c>
      <c r="O4386" t="s">
        <v>126</v>
      </c>
      <c r="P4386">
        <v>1</v>
      </c>
      <c r="Q4386" t="s">
        <v>37</v>
      </c>
      <c r="R4386">
        <v>1</v>
      </c>
      <c r="S4386" t="s">
        <v>127</v>
      </c>
      <c r="T4386">
        <v>4</v>
      </c>
      <c r="U4386" t="s">
        <v>128</v>
      </c>
      <c r="V4386" t="s">
        <v>189</v>
      </c>
      <c r="W4386">
        <v>3</v>
      </c>
      <c r="X4386" t="s">
        <v>84</v>
      </c>
      <c r="Y4386">
        <v>35</v>
      </c>
      <c r="Z4386">
        <v>75</v>
      </c>
      <c r="AA4386">
        <v>26250</v>
      </c>
      <c r="AB4386">
        <v>7875</v>
      </c>
      <c r="AC4386">
        <v>0.3</v>
      </c>
      <c r="AD4386">
        <v>3</v>
      </c>
      <c r="AE4386" t="s">
        <v>42</v>
      </c>
    </row>
    <row r="4387" spans="1:31" x14ac:dyDescent="0.3">
      <c r="A4387">
        <v>1185732</v>
      </c>
      <c r="B4387" t="s">
        <v>30</v>
      </c>
      <c r="C4387" s="1">
        <v>44266</v>
      </c>
      <c r="D4387">
        <v>2021</v>
      </c>
      <c r="E4387" t="s">
        <v>51</v>
      </c>
      <c r="F4387">
        <v>1</v>
      </c>
      <c r="G4387">
        <v>4</v>
      </c>
      <c r="H4387" t="s">
        <v>139</v>
      </c>
      <c r="I4387">
        <v>37</v>
      </c>
      <c r="J4387" t="s">
        <v>173</v>
      </c>
      <c r="K4387">
        <v>40</v>
      </c>
      <c r="L4387" t="s">
        <v>174</v>
      </c>
      <c r="M4387" t="s">
        <v>125</v>
      </c>
      <c r="N4387">
        <v>3</v>
      </c>
      <c r="O4387" t="s">
        <v>126</v>
      </c>
      <c r="P4387">
        <v>1</v>
      </c>
      <c r="Q4387" t="s">
        <v>37</v>
      </c>
      <c r="R4387">
        <v>5</v>
      </c>
      <c r="S4387" t="s">
        <v>303</v>
      </c>
      <c r="T4387">
        <v>7</v>
      </c>
      <c r="U4387" t="s">
        <v>305</v>
      </c>
      <c r="V4387" t="s">
        <v>202</v>
      </c>
      <c r="W4387">
        <v>3</v>
      </c>
      <c r="X4387" t="s">
        <v>84</v>
      </c>
      <c r="Y4387">
        <v>50</v>
      </c>
      <c r="Z4387">
        <v>125</v>
      </c>
      <c r="AA4387">
        <v>62500</v>
      </c>
      <c r="AB4387">
        <v>21875</v>
      </c>
      <c r="AC4387">
        <v>0.35</v>
      </c>
      <c r="AD4387">
        <v>3</v>
      </c>
      <c r="AE4387" t="s">
        <v>42</v>
      </c>
    </row>
    <row r="4388" spans="1:31" x14ac:dyDescent="0.3">
      <c r="A4388">
        <v>1185732</v>
      </c>
      <c r="B4388" t="s">
        <v>30</v>
      </c>
      <c r="C4388" s="1">
        <v>44481</v>
      </c>
      <c r="D4388">
        <v>2021</v>
      </c>
      <c r="E4388" t="s">
        <v>44</v>
      </c>
      <c r="F4388">
        <v>4</v>
      </c>
      <c r="G4388">
        <v>4</v>
      </c>
      <c r="H4388" t="s">
        <v>139</v>
      </c>
      <c r="I4388">
        <v>37</v>
      </c>
      <c r="J4388" t="s">
        <v>173</v>
      </c>
      <c r="K4388">
        <v>40</v>
      </c>
      <c r="L4388" t="s">
        <v>174</v>
      </c>
      <c r="M4388" t="s">
        <v>125</v>
      </c>
      <c r="N4388">
        <v>3</v>
      </c>
      <c r="O4388" t="s">
        <v>126</v>
      </c>
      <c r="P4388">
        <v>1</v>
      </c>
      <c r="Q4388" t="s">
        <v>37</v>
      </c>
      <c r="R4388">
        <v>1</v>
      </c>
      <c r="S4388" t="s">
        <v>127</v>
      </c>
      <c r="T4388">
        <v>4</v>
      </c>
      <c r="U4388" t="s">
        <v>128</v>
      </c>
      <c r="V4388" t="s">
        <v>186</v>
      </c>
      <c r="W4388">
        <v>3</v>
      </c>
      <c r="X4388" t="s">
        <v>84</v>
      </c>
      <c r="Y4388">
        <v>45</v>
      </c>
      <c r="Z4388">
        <v>125</v>
      </c>
      <c r="AA4388">
        <v>56250</v>
      </c>
      <c r="AB4388">
        <v>16875</v>
      </c>
      <c r="AC4388">
        <v>0.3</v>
      </c>
      <c r="AD4388">
        <v>3</v>
      </c>
      <c r="AE4388" t="s">
        <v>42</v>
      </c>
    </row>
    <row r="4389" spans="1:31" x14ac:dyDescent="0.3">
      <c r="A4389">
        <v>1185732</v>
      </c>
      <c r="B4389" t="s">
        <v>30</v>
      </c>
      <c r="C4389" s="1">
        <v>44205</v>
      </c>
      <c r="D4389">
        <v>2021</v>
      </c>
      <c r="E4389" t="s">
        <v>47</v>
      </c>
      <c r="F4389">
        <v>1</v>
      </c>
      <c r="G4389">
        <v>4</v>
      </c>
      <c r="H4389" t="s">
        <v>139</v>
      </c>
      <c r="I4389">
        <v>37</v>
      </c>
      <c r="J4389" t="s">
        <v>173</v>
      </c>
      <c r="K4389">
        <v>40</v>
      </c>
      <c r="L4389" t="s">
        <v>174</v>
      </c>
      <c r="M4389" t="s">
        <v>125</v>
      </c>
      <c r="N4389">
        <v>3</v>
      </c>
      <c r="O4389" t="s">
        <v>126</v>
      </c>
      <c r="P4389">
        <v>1</v>
      </c>
      <c r="Q4389" t="s">
        <v>37</v>
      </c>
      <c r="R4389">
        <v>5</v>
      </c>
      <c r="S4389" t="s">
        <v>303</v>
      </c>
      <c r="T4389">
        <v>6</v>
      </c>
      <c r="U4389" t="s">
        <v>304</v>
      </c>
      <c r="V4389" t="s">
        <v>129</v>
      </c>
      <c r="W4389">
        <v>3</v>
      </c>
      <c r="X4389" t="s">
        <v>84</v>
      </c>
      <c r="Y4389">
        <v>25</v>
      </c>
      <c r="Z4389">
        <v>275</v>
      </c>
      <c r="AA4389">
        <v>68750</v>
      </c>
      <c r="AB4389">
        <v>20625.000000000004</v>
      </c>
      <c r="AC4389">
        <v>0.3</v>
      </c>
      <c r="AD4389">
        <v>3</v>
      </c>
      <c r="AE4389" t="s">
        <v>42</v>
      </c>
    </row>
    <row r="4390" spans="1:31" x14ac:dyDescent="0.3">
      <c r="A4390">
        <v>1185732</v>
      </c>
      <c r="B4390" t="s">
        <v>30</v>
      </c>
      <c r="C4390" s="1">
        <v>44205</v>
      </c>
      <c r="D4390">
        <v>2021</v>
      </c>
      <c r="E4390" t="s">
        <v>47</v>
      </c>
      <c r="F4390">
        <v>1</v>
      </c>
      <c r="G4390">
        <v>4</v>
      </c>
      <c r="H4390" t="s">
        <v>139</v>
      </c>
      <c r="I4390">
        <v>37</v>
      </c>
      <c r="J4390" t="s">
        <v>173</v>
      </c>
      <c r="K4390">
        <v>40</v>
      </c>
      <c r="L4390" t="s">
        <v>174</v>
      </c>
      <c r="M4390" t="s">
        <v>125</v>
      </c>
      <c r="N4390">
        <v>3</v>
      </c>
      <c r="O4390" t="s">
        <v>126</v>
      </c>
      <c r="P4390">
        <v>1</v>
      </c>
      <c r="Q4390" t="s">
        <v>37</v>
      </c>
      <c r="R4390">
        <v>1</v>
      </c>
      <c r="S4390" t="s">
        <v>127</v>
      </c>
      <c r="T4390">
        <v>4</v>
      </c>
      <c r="U4390" t="s">
        <v>128</v>
      </c>
      <c r="V4390" t="s">
        <v>161</v>
      </c>
      <c r="W4390">
        <v>3</v>
      </c>
      <c r="X4390" t="s">
        <v>84</v>
      </c>
      <c r="Y4390">
        <v>30</v>
      </c>
      <c r="Z4390">
        <v>125</v>
      </c>
      <c r="AA4390">
        <v>37500</v>
      </c>
      <c r="AB4390">
        <v>11250.000000000002</v>
      </c>
      <c r="AC4390">
        <v>0.3</v>
      </c>
      <c r="AD4390">
        <v>3</v>
      </c>
      <c r="AE4390" t="s">
        <v>42</v>
      </c>
    </row>
    <row r="4391" spans="1:31" x14ac:dyDescent="0.3">
      <c r="A4391">
        <v>1185732</v>
      </c>
      <c r="B4391" t="s">
        <v>30</v>
      </c>
      <c r="C4391" s="1">
        <v>44205</v>
      </c>
      <c r="D4391">
        <v>2021</v>
      </c>
      <c r="E4391" t="s">
        <v>47</v>
      </c>
      <c r="F4391">
        <v>1</v>
      </c>
      <c r="G4391">
        <v>4</v>
      </c>
      <c r="H4391" t="s">
        <v>139</v>
      </c>
      <c r="I4391">
        <v>37</v>
      </c>
      <c r="J4391" t="s">
        <v>173</v>
      </c>
      <c r="K4391">
        <v>40</v>
      </c>
      <c r="L4391" t="s">
        <v>174</v>
      </c>
      <c r="M4391" t="s">
        <v>125</v>
      </c>
      <c r="N4391">
        <v>3</v>
      </c>
      <c r="O4391" t="s">
        <v>126</v>
      </c>
      <c r="P4391">
        <v>1</v>
      </c>
      <c r="Q4391" t="s">
        <v>37</v>
      </c>
      <c r="R4391">
        <v>5</v>
      </c>
      <c r="S4391" t="s">
        <v>303</v>
      </c>
      <c r="T4391">
        <v>8</v>
      </c>
      <c r="U4391" t="s">
        <v>306</v>
      </c>
      <c r="V4391" t="s">
        <v>189</v>
      </c>
      <c r="W4391">
        <v>3</v>
      </c>
      <c r="X4391" t="s">
        <v>84</v>
      </c>
      <c r="Y4391">
        <v>35</v>
      </c>
      <c r="Z4391">
        <v>275</v>
      </c>
      <c r="AA4391">
        <v>96250</v>
      </c>
      <c r="AB4391">
        <v>38500</v>
      </c>
      <c r="AC4391">
        <v>0.4</v>
      </c>
      <c r="AD4391">
        <v>3</v>
      </c>
      <c r="AE4391" t="s">
        <v>42</v>
      </c>
    </row>
    <row r="4392" spans="1:31" x14ac:dyDescent="0.3">
      <c r="A4392">
        <v>1185732</v>
      </c>
      <c r="B4392" t="s">
        <v>30</v>
      </c>
      <c r="C4392" s="1">
        <v>44236</v>
      </c>
      <c r="D4392">
        <v>2021</v>
      </c>
      <c r="E4392" t="s">
        <v>48</v>
      </c>
      <c r="F4392">
        <v>1</v>
      </c>
      <c r="G4392">
        <v>4</v>
      </c>
      <c r="H4392" t="s">
        <v>139</v>
      </c>
      <c r="I4392">
        <v>37</v>
      </c>
      <c r="J4392" t="s">
        <v>173</v>
      </c>
      <c r="K4392">
        <v>40</v>
      </c>
      <c r="L4392" t="s">
        <v>174</v>
      </c>
      <c r="M4392" t="s">
        <v>125</v>
      </c>
      <c r="N4392">
        <v>3</v>
      </c>
      <c r="O4392" t="s">
        <v>126</v>
      </c>
      <c r="P4392">
        <v>1</v>
      </c>
      <c r="Q4392" t="s">
        <v>37</v>
      </c>
      <c r="R4392">
        <v>1</v>
      </c>
      <c r="S4392" t="s">
        <v>127</v>
      </c>
      <c r="T4392">
        <v>4</v>
      </c>
      <c r="U4392" t="s">
        <v>128</v>
      </c>
      <c r="V4392" t="s">
        <v>204</v>
      </c>
      <c r="W4392">
        <v>3</v>
      </c>
      <c r="X4392" t="s">
        <v>84</v>
      </c>
      <c r="Y4392">
        <v>35</v>
      </c>
      <c r="Z4392">
        <v>525</v>
      </c>
      <c r="AA4392">
        <v>183750</v>
      </c>
      <c r="AB4392">
        <v>64312.499999999993</v>
      </c>
      <c r="AC4392">
        <v>0.35</v>
      </c>
      <c r="AD4392">
        <v>3</v>
      </c>
      <c r="AE4392" t="s">
        <v>42</v>
      </c>
    </row>
    <row r="4393" spans="1:31" x14ac:dyDescent="0.3">
      <c r="A4393">
        <v>1185732</v>
      </c>
      <c r="B4393" t="s">
        <v>30</v>
      </c>
      <c r="C4393" s="1">
        <v>44236</v>
      </c>
      <c r="D4393">
        <v>2021</v>
      </c>
      <c r="E4393" t="s">
        <v>48</v>
      </c>
      <c r="F4393">
        <v>1</v>
      </c>
      <c r="G4393">
        <v>4</v>
      </c>
      <c r="H4393" t="s">
        <v>139</v>
      </c>
      <c r="I4393">
        <v>38</v>
      </c>
      <c r="J4393" t="s">
        <v>175</v>
      </c>
      <c r="K4393">
        <v>41</v>
      </c>
      <c r="L4393" t="s">
        <v>176</v>
      </c>
      <c r="M4393" t="s">
        <v>125</v>
      </c>
      <c r="N4393">
        <v>3</v>
      </c>
      <c r="O4393" t="s">
        <v>126</v>
      </c>
      <c r="P4393">
        <v>1</v>
      </c>
      <c r="Q4393" t="s">
        <v>37</v>
      </c>
      <c r="R4393">
        <v>1</v>
      </c>
      <c r="S4393" t="s">
        <v>127</v>
      </c>
      <c r="T4393">
        <v>4</v>
      </c>
      <c r="U4393" t="s">
        <v>128</v>
      </c>
      <c r="V4393" t="s">
        <v>161</v>
      </c>
      <c r="W4393">
        <v>3</v>
      </c>
      <c r="X4393" t="s">
        <v>84</v>
      </c>
      <c r="Y4393">
        <v>45</v>
      </c>
      <c r="Z4393">
        <v>175</v>
      </c>
      <c r="AA4393">
        <v>78750</v>
      </c>
      <c r="AB4393">
        <v>27562.499999999993</v>
      </c>
      <c r="AC4393">
        <v>0.35</v>
      </c>
      <c r="AD4393">
        <v>3</v>
      </c>
      <c r="AE4393" t="s">
        <v>42</v>
      </c>
    </row>
    <row r="4394" spans="1:31" x14ac:dyDescent="0.3">
      <c r="A4394">
        <v>1185732</v>
      </c>
      <c r="B4394" t="s">
        <v>30</v>
      </c>
      <c r="C4394" s="1">
        <v>44295</v>
      </c>
      <c r="D4394">
        <v>2021</v>
      </c>
      <c r="E4394" t="s">
        <v>52</v>
      </c>
      <c r="F4394">
        <v>2</v>
      </c>
      <c r="G4394">
        <v>4</v>
      </c>
      <c r="H4394" t="s">
        <v>139</v>
      </c>
      <c r="I4394">
        <v>38</v>
      </c>
      <c r="J4394" t="s">
        <v>175</v>
      </c>
      <c r="K4394">
        <v>41</v>
      </c>
      <c r="L4394" t="s">
        <v>176</v>
      </c>
      <c r="M4394" t="s">
        <v>125</v>
      </c>
      <c r="N4394">
        <v>3</v>
      </c>
      <c r="O4394" t="s">
        <v>126</v>
      </c>
      <c r="P4394">
        <v>1</v>
      </c>
      <c r="Q4394" t="s">
        <v>37</v>
      </c>
      <c r="R4394">
        <v>5</v>
      </c>
      <c r="S4394" t="s">
        <v>303</v>
      </c>
      <c r="T4394">
        <v>7</v>
      </c>
      <c r="U4394" t="s">
        <v>305</v>
      </c>
      <c r="V4394" t="s">
        <v>187</v>
      </c>
      <c r="W4394">
        <v>3</v>
      </c>
      <c r="X4394" t="s">
        <v>84</v>
      </c>
      <c r="Y4394">
        <v>20</v>
      </c>
      <c r="Z4394">
        <v>150</v>
      </c>
      <c r="AA4394">
        <v>30000</v>
      </c>
      <c r="AB4394">
        <v>9000</v>
      </c>
      <c r="AC4394">
        <v>0.3</v>
      </c>
      <c r="AD4394">
        <v>3</v>
      </c>
      <c r="AE4394" t="s">
        <v>42</v>
      </c>
    </row>
    <row r="4395" spans="1:31" x14ac:dyDescent="0.3">
      <c r="A4395">
        <v>1185732</v>
      </c>
      <c r="B4395" t="s">
        <v>30</v>
      </c>
      <c r="C4395" s="1">
        <v>44295</v>
      </c>
      <c r="D4395">
        <v>2021</v>
      </c>
      <c r="E4395" t="s">
        <v>52</v>
      </c>
      <c r="F4395">
        <v>2</v>
      </c>
      <c r="G4395">
        <v>4</v>
      </c>
      <c r="H4395" t="s">
        <v>139</v>
      </c>
      <c r="I4395">
        <v>38</v>
      </c>
      <c r="J4395" t="s">
        <v>175</v>
      </c>
      <c r="K4395">
        <v>41</v>
      </c>
      <c r="L4395" t="s">
        <v>176</v>
      </c>
      <c r="M4395" t="s">
        <v>125</v>
      </c>
      <c r="N4395">
        <v>3</v>
      </c>
      <c r="O4395" t="s">
        <v>126</v>
      </c>
      <c r="P4395">
        <v>1</v>
      </c>
      <c r="Q4395" t="s">
        <v>37</v>
      </c>
      <c r="R4395">
        <v>5</v>
      </c>
      <c r="S4395" t="s">
        <v>303</v>
      </c>
      <c r="T4395">
        <v>7</v>
      </c>
      <c r="U4395" t="s">
        <v>305</v>
      </c>
      <c r="V4395" t="s">
        <v>162</v>
      </c>
      <c r="W4395">
        <v>3</v>
      </c>
      <c r="X4395" t="s">
        <v>84</v>
      </c>
      <c r="Y4395">
        <v>25</v>
      </c>
      <c r="Z4395">
        <v>75</v>
      </c>
      <c r="AA4395">
        <v>18750</v>
      </c>
      <c r="AB4395">
        <v>5624.9999999999991</v>
      </c>
      <c r="AC4395">
        <v>0.3</v>
      </c>
      <c r="AD4395">
        <v>3</v>
      </c>
      <c r="AE4395" t="s">
        <v>42</v>
      </c>
    </row>
    <row r="4396" spans="1:31" x14ac:dyDescent="0.3">
      <c r="A4396">
        <v>1185732</v>
      </c>
      <c r="B4396" t="s">
        <v>30</v>
      </c>
      <c r="C4396" s="1">
        <v>44295</v>
      </c>
      <c r="D4396">
        <v>2021</v>
      </c>
      <c r="E4396" t="s">
        <v>52</v>
      </c>
      <c r="F4396">
        <v>2</v>
      </c>
      <c r="G4396">
        <v>4</v>
      </c>
      <c r="H4396" t="s">
        <v>139</v>
      </c>
      <c r="I4396">
        <v>38</v>
      </c>
      <c r="J4396" t="s">
        <v>175</v>
      </c>
      <c r="K4396">
        <v>41</v>
      </c>
      <c r="L4396" t="s">
        <v>176</v>
      </c>
      <c r="M4396" t="s">
        <v>125</v>
      </c>
      <c r="N4396">
        <v>3</v>
      </c>
      <c r="O4396" t="s">
        <v>126</v>
      </c>
      <c r="P4396">
        <v>1</v>
      </c>
      <c r="Q4396" t="s">
        <v>37</v>
      </c>
      <c r="R4396">
        <v>1</v>
      </c>
      <c r="S4396" t="s">
        <v>127</v>
      </c>
      <c r="T4396">
        <v>5</v>
      </c>
      <c r="U4396" t="s">
        <v>300</v>
      </c>
      <c r="V4396" t="s">
        <v>265</v>
      </c>
      <c r="W4396">
        <v>3</v>
      </c>
      <c r="X4396" t="s">
        <v>84</v>
      </c>
      <c r="Y4396">
        <v>50</v>
      </c>
      <c r="Z4396">
        <v>225</v>
      </c>
      <c r="AA4396">
        <v>112500</v>
      </c>
      <c r="AB4396">
        <v>45000</v>
      </c>
      <c r="AC4396">
        <v>0.4</v>
      </c>
      <c r="AD4396">
        <v>1</v>
      </c>
      <c r="AE4396" t="s">
        <v>132</v>
      </c>
    </row>
    <row r="4397" spans="1:31" x14ac:dyDescent="0.3">
      <c r="A4397">
        <v>1185732</v>
      </c>
      <c r="B4397" t="s">
        <v>30</v>
      </c>
      <c r="C4397" s="1">
        <v>44326</v>
      </c>
      <c r="D4397">
        <v>2021</v>
      </c>
      <c r="E4397" t="s">
        <v>53</v>
      </c>
      <c r="F4397">
        <v>2</v>
      </c>
      <c r="G4397">
        <v>4</v>
      </c>
      <c r="H4397" t="s">
        <v>139</v>
      </c>
      <c r="I4397">
        <v>38</v>
      </c>
      <c r="J4397" t="s">
        <v>175</v>
      </c>
      <c r="K4397">
        <v>41</v>
      </c>
      <c r="L4397" t="s">
        <v>176</v>
      </c>
      <c r="M4397" t="s">
        <v>125</v>
      </c>
      <c r="N4397">
        <v>3</v>
      </c>
      <c r="O4397" t="s">
        <v>126</v>
      </c>
      <c r="P4397">
        <v>1</v>
      </c>
      <c r="Q4397" t="s">
        <v>37</v>
      </c>
      <c r="R4397">
        <v>5</v>
      </c>
      <c r="S4397" t="s">
        <v>303</v>
      </c>
      <c r="T4397">
        <v>6</v>
      </c>
      <c r="U4397" t="s">
        <v>304</v>
      </c>
      <c r="V4397" t="s">
        <v>129</v>
      </c>
      <c r="W4397">
        <v>3</v>
      </c>
      <c r="X4397" t="s">
        <v>84</v>
      </c>
      <c r="Y4397">
        <v>40</v>
      </c>
      <c r="Z4397">
        <v>100</v>
      </c>
      <c r="AA4397">
        <v>40000</v>
      </c>
      <c r="AB4397">
        <v>12000</v>
      </c>
      <c r="AC4397">
        <v>0.3</v>
      </c>
      <c r="AD4397">
        <v>1</v>
      </c>
      <c r="AE4397" t="s">
        <v>132</v>
      </c>
    </row>
    <row r="4398" spans="1:31" x14ac:dyDescent="0.3">
      <c r="A4398">
        <v>1185732</v>
      </c>
      <c r="B4398" t="s">
        <v>30</v>
      </c>
      <c r="C4398" s="1">
        <v>44356</v>
      </c>
      <c r="D4398">
        <v>2021</v>
      </c>
      <c r="E4398" t="s">
        <v>54</v>
      </c>
      <c r="F4398">
        <v>2</v>
      </c>
      <c r="G4398">
        <v>4</v>
      </c>
      <c r="H4398" t="s">
        <v>139</v>
      </c>
      <c r="I4398">
        <v>38</v>
      </c>
      <c r="J4398" t="s">
        <v>175</v>
      </c>
      <c r="K4398">
        <v>41</v>
      </c>
      <c r="L4398" t="s">
        <v>176</v>
      </c>
      <c r="M4398" t="s">
        <v>125</v>
      </c>
      <c r="N4398">
        <v>3</v>
      </c>
      <c r="O4398" t="s">
        <v>126</v>
      </c>
      <c r="P4398">
        <v>1</v>
      </c>
      <c r="Q4398" t="s">
        <v>37</v>
      </c>
      <c r="R4398">
        <v>1</v>
      </c>
      <c r="S4398" t="s">
        <v>127</v>
      </c>
      <c r="T4398">
        <v>4</v>
      </c>
      <c r="U4398" t="s">
        <v>128</v>
      </c>
      <c r="V4398" t="s">
        <v>189</v>
      </c>
      <c r="W4398">
        <v>3</v>
      </c>
      <c r="X4398" t="s">
        <v>84</v>
      </c>
      <c r="Y4398">
        <v>30</v>
      </c>
      <c r="Z4398">
        <v>175</v>
      </c>
      <c r="AA4398">
        <v>52500</v>
      </c>
      <c r="AB4398">
        <v>15750.000000000002</v>
      </c>
      <c r="AC4398">
        <v>0.3</v>
      </c>
      <c r="AD4398">
        <v>1</v>
      </c>
      <c r="AE4398" t="s">
        <v>132</v>
      </c>
    </row>
    <row r="4399" spans="1:31" x14ac:dyDescent="0.3">
      <c r="A4399">
        <v>1185732</v>
      </c>
      <c r="B4399" t="s">
        <v>30</v>
      </c>
      <c r="C4399" s="1">
        <v>44260</v>
      </c>
      <c r="D4399">
        <v>2021</v>
      </c>
      <c r="E4399" t="s">
        <v>51</v>
      </c>
      <c r="F4399">
        <v>1</v>
      </c>
      <c r="G4399">
        <v>4</v>
      </c>
      <c r="H4399" t="s">
        <v>139</v>
      </c>
      <c r="I4399">
        <v>39</v>
      </c>
      <c r="J4399" t="s">
        <v>177</v>
      </c>
      <c r="K4399">
        <v>42</v>
      </c>
      <c r="L4399" t="s">
        <v>178</v>
      </c>
      <c r="M4399" t="s">
        <v>125</v>
      </c>
      <c r="N4399">
        <v>3</v>
      </c>
      <c r="O4399" t="s">
        <v>126</v>
      </c>
      <c r="P4399">
        <v>1</v>
      </c>
      <c r="Q4399" t="s">
        <v>37</v>
      </c>
      <c r="R4399">
        <v>5</v>
      </c>
      <c r="S4399" t="s">
        <v>303</v>
      </c>
      <c r="T4399">
        <v>7</v>
      </c>
      <c r="U4399" t="s">
        <v>305</v>
      </c>
      <c r="V4399" t="s">
        <v>202</v>
      </c>
      <c r="W4399">
        <v>3</v>
      </c>
      <c r="X4399" t="s">
        <v>84</v>
      </c>
      <c r="Y4399">
        <v>20</v>
      </c>
      <c r="Z4399">
        <v>175</v>
      </c>
      <c r="AA4399">
        <v>35000</v>
      </c>
      <c r="AB4399">
        <v>12250.000000000002</v>
      </c>
      <c r="AC4399">
        <v>0.35</v>
      </c>
      <c r="AD4399">
        <v>1</v>
      </c>
      <c r="AE4399" t="s">
        <v>132</v>
      </c>
    </row>
    <row r="4400" spans="1:31" x14ac:dyDescent="0.3">
      <c r="A4400">
        <v>1185732</v>
      </c>
      <c r="B4400" t="s">
        <v>30</v>
      </c>
      <c r="C4400" s="1">
        <v>44260</v>
      </c>
      <c r="D4400">
        <v>2021</v>
      </c>
      <c r="E4400" t="s">
        <v>51</v>
      </c>
      <c r="F4400">
        <v>1</v>
      </c>
      <c r="G4400">
        <v>4</v>
      </c>
      <c r="H4400" t="s">
        <v>139</v>
      </c>
      <c r="I4400">
        <v>39</v>
      </c>
      <c r="J4400" t="s">
        <v>177</v>
      </c>
      <c r="K4400">
        <v>42</v>
      </c>
      <c r="L4400" t="s">
        <v>178</v>
      </c>
      <c r="M4400" t="s">
        <v>125</v>
      </c>
      <c r="N4400">
        <v>3</v>
      </c>
      <c r="O4400" t="s">
        <v>126</v>
      </c>
      <c r="P4400">
        <v>1</v>
      </c>
      <c r="Q4400" t="s">
        <v>37</v>
      </c>
      <c r="R4400">
        <v>1</v>
      </c>
      <c r="S4400" t="s">
        <v>127</v>
      </c>
      <c r="T4400">
        <v>4</v>
      </c>
      <c r="U4400" t="s">
        <v>128</v>
      </c>
      <c r="V4400" t="s">
        <v>186</v>
      </c>
      <c r="W4400">
        <v>3</v>
      </c>
      <c r="X4400" t="s">
        <v>84</v>
      </c>
      <c r="Y4400">
        <v>30</v>
      </c>
      <c r="Z4400">
        <v>150</v>
      </c>
      <c r="AA4400">
        <v>45000</v>
      </c>
      <c r="AB4400">
        <v>22500.000000000004</v>
      </c>
      <c r="AC4400">
        <v>0.5</v>
      </c>
      <c r="AD4400">
        <v>1</v>
      </c>
      <c r="AE4400" t="s">
        <v>132</v>
      </c>
    </row>
    <row r="4401" spans="1:31" x14ac:dyDescent="0.3">
      <c r="A4401">
        <v>1185732</v>
      </c>
      <c r="B4401" t="s">
        <v>30</v>
      </c>
      <c r="C4401" s="1">
        <v>44260</v>
      </c>
      <c r="D4401">
        <v>2021</v>
      </c>
      <c r="E4401" t="s">
        <v>51</v>
      </c>
      <c r="F4401">
        <v>1</v>
      </c>
      <c r="G4401">
        <v>4</v>
      </c>
      <c r="H4401" t="s">
        <v>139</v>
      </c>
      <c r="I4401">
        <v>39</v>
      </c>
      <c r="J4401" t="s">
        <v>177</v>
      </c>
      <c r="K4401">
        <v>42</v>
      </c>
      <c r="L4401" t="s">
        <v>178</v>
      </c>
      <c r="M4401" t="s">
        <v>125</v>
      </c>
      <c r="N4401">
        <v>3</v>
      </c>
      <c r="O4401" t="s">
        <v>126</v>
      </c>
      <c r="P4401">
        <v>1</v>
      </c>
      <c r="Q4401" t="s">
        <v>37</v>
      </c>
      <c r="R4401">
        <v>5</v>
      </c>
      <c r="S4401" t="s">
        <v>303</v>
      </c>
      <c r="T4401">
        <v>6</v>
      </c>
      <c r="U4401" t="s">
        <v>304</v>
      </c>
      <c r="V4401" t="s">
        <v>129</v>
      </c>
      <c r="W4401">
        <v>3</v>
      </c>
      <c r="X4401" t="s">
        <v>84</v>
      </c>
      <c r="Y4401">
        <v>20</v>
      </c>
      <c r="Z4401">
        <v>250</v>
      </c>
      <c r="AA4401">
        <v>50000</v>
      </c>
      <c r="AB4401">
        <v>20000.000000000004</v>
      </c>
      <c r="AC4401">
        <v>0.4</v>
      </c>
      <c r="AD4401">
        <v>1</v>
      </c>
      <c r="AE4401" t="s">
        <v>132</v>
      </c>
    </row>
    <row r="4402" spans="1:31" x14ac:dyDescent="0.3">
      <c r="A4402">
        <v>1197831</v>
      </c>
      <c r="B4402" t="s">
        <v>73</v>
      </c>
      <c r="C4402" s="1">
        <v>44490</v>
      </c>
      <c r="D4402">
        <v>2021</v>
      </c>
      <c r="E4402" t="s">
        <v>44</v>
      </c>
      <c r="F4402">
        <v>4</v>
      </c>
      <c r="G4402">
        <v>2</v>
      </c>
      <c r="H4402" t="s">
        <v>74</v>
      </c>
      <c r="I4402">
        <v>35</v>
      </c>
      <c r="J4402" t="s">
        <v>123</v>
      </c>
      <c r="K4402">
        <v>38</v>
      </c>
      <c r="L4402" t="s">
        <v>124</v>
      </c>
      <c r="M4402" t="s">
        <v>125</v>
      </c>
      <c r="N4402">
        <v>3</v>
      </c>
      <c r="O4402" t="s">
        <v>126</v>
      </c>
      <c r="P4402">
        <v>1</v>
      </c>
      <c r="Q4402" t="s">
        <v>37</v>
      </c>
      <c r="R4402">
        <v>1</v>
      </c>
      <c r="S4402" t="s">
        <v>127</v>
      </c>
      <c r="T4402">
        <v>4</v>
      </c>
      <c r="U4402" t="s">
        <v>128</v>
      </c>
      <c r="V4402" t="s">
        <v>161</v>
      </c>
      <c r="W4402">
        <v>3</v>
      </c>
      <c r="X4402" t="s">
        <v>84</v>
      </c>
      <c r="Y4402">
        <v>30</v>
      </c>
      <c r="Z4402">
        <v>525</v>
      </c>
      <c r="AA4402">
        <v>157500</v>
      </c>
      <c r="AB4402">
        <v>63000.000000000029</v>
      </c>
      <c r="AC4402">
        <v>0.4</v>
      </c>
      <c r="AD4402">
        <v>3</v>
      </c>
      <c r="AE4402" t="s">
        <v>42</v>
      </c>
    </row>
    <row r="4403" spans="1:31" x14ac:dyDescent="0.3">
      <c r="A4403">
        <v>1185732</v>
      </c>
      <c r="B4403" t="s">
        <v>30</v>
      </c>
      <c r="C4403" s="1">
        <v>44292</v>
      </c>
      <c r="D4403">
        <v>2021</v>
      </c>
      <c r="E4403" t="s">
        <v>52</v>
      </c>
      <c r="F4403">
        <v>2</v>
      </c>
      <c r="G4403">
        <v>4</v>
      </c>
      <c r="H4403" t="s">
        <v>139</v>
      </c>
      <c r="I4403">
        <v>39</v>
      </c>
      <c r="J4403" t="s">
        <v>177</v>
      </c>
      <c r="K4403">
        <v>42</v>
      </c>
      <c r="L4403" t="s">
        <v>178</v>
      </c>
      <c r="M4403" t="s">
        <v>125</v>
      </c>
      <c r="N4403">
        <v>3</v>
      </c>
      <c r="O4403" t="s">
        <v>126</v>
      </c>
      <c r="P4403">
        <v>1</v>
      </c>
      <c r="Q4403" t="s">
        <v>37</v>
      </c>
      <c r="R4403">
        <v>5</v>
      </c>
      <c r="S4403" t="s">
        <v>303</v>
      </c>
      <c r="T4403">
        <v>8</v>
      </c>
      <c r="U4403" t="s">
        <v>306</v>
      </c>
      <c r="V4403" t="s">
        <v>189</v>
      </c>
      <c r="W4403">
        <v>3</v>
      </c>
      <c r="X4403" t="s">
        <v>84</v>
      </c>
      <c r="Y4403">
        <v>50</v>
      </c>
      <c r="Z4403">
        <v>250</v>
      </c>
      <c r="AA4403">
        <v>125000</v>
      </c>
      <c r="AB4403">
        <v>50000</v>
      </c>
      <c r="AC4403">
        <v>0.4</v>
      </c>
      <c r="AD4403">
        <v>1</v>
      </c>
      <c r="AE4403" t="s">
        <v>132</v>
      </c>
    </row>
    <row r="4404" spans="1:31" x14ac:dyDescent="0.3">
      <c r="A4404">
        <v>1197831</v>
      </c>
      <c r="B4404" t="s">
        <v>73</v>
      </c>
      <c r="C4404" s="1">
        <v>44520</v>
      </c>
      <c r="D4404">
        <v>2021</v>
      </c>
      <c r="E4404" t="s">
        <v>45</v>
      </c>
      <c r="F4404">
        <v>4</v>
      </c>
      <c r="G4404">
        <v>2</v>
      </c>
      <c r="H4404" t="s">
        <v>74</v>
      </c>
      <c r="I4404">
        <v>35</v>
      </c>
      <c r="J4404" t="s">
        <v>123</v>
      </c>
      <c r="K4404">
        <v>38</v>
      </c>
      <c r="L4404" t="s">
        <v>124</v>
      </c>
      <c r="M4404" t="s">
        <v>125</v>
      </c>
      <c r="N4404">
        <v>3</v>
      </c>
      <c r="O4404" t="s">
        <v>126</v>
      </c>
      <c r="P4404">
        <v>1</v>
      </c>
      <c r="Q4404" t="s">
        <v>37</v>
      </c>
      <c r="R4404">
        <v>1</v>
      </c>
      <c r="S4404" t="s">
        <v>127</v>
      </c>
      <c r="T4404">
        <v>4</v>
      </c>
      <c r="U4404" t="s">
        <v>128</v>
      </c>
      <c r="V4404" t="s">
        <v>204</v>
      </c>
      <c r="W4404">
        <v>3</v>
      </c>
      <c r="X4404" t="s">
        <v>84</v>
      </c>
      <c r="Y4404">
        <v>25</v>
      </c>
      <c r="Z4404">
        <v>475</v>
      </c>
      <c r="AA4404">
        <v>118750</v>
      </c>
      <c r="AB4404">
        <v>47500.000000000022</v>
      </c>
      <c r="AC4404">
        <v>0.4</v>
      </c>
      <c r="AD4404">
        <v>3</v>
      </c>
      <c r="AE4404" t="s">
        <v>42</v>
      </c>
    </row>
    <row r="4405" spans="1:31" x14ac:dyDescent="0.3">
      <c r="A4405">
        <v>1197831</v>
      </c>
      <c r="B4405" t="s">
        <v>73</v>
      </c>
      <c r="C4405" s="1">
        <v>44549</v>
      </c>
      <c r="D4405">
        <v>2021</v>
      </c>
      <c r="E4405" t="s">
        <v>46</v>
      </c>
      <c r="F4405">
        <v>4</v>
      </c>
      <c r="G4405">
        <v>2</v>
      </c>
      <c r="H4405" t="s">
        <v>74</v>
      </c>
      <c r="I4405">
        <v>35</v>
      </c>
      <c r="J4405" t="s">
        <v>123</v>
      </c>
      <c r="K4405">
        <v>38</v>
      </c>
      <c r="L4405" t="s">
        <v>124</v>
      </c>
      <c r="M4405" t="s">
        <v>125</v>
      </c>
      <c r="N4405">
        <v>3</v>
      </c>
      <c r="O4405" t="s">
        <v>126</v>
      </c>
      <c r="P4405">
        <v>1</v>
      </c>
      <c r="Q4405" t="s">
        <v>37</v>
      </c>
      <c r="R4405">
        <v>1</v>
      </c>
      <c r="S4405" t="s">
        <v>127</v>
      </c>
      <c r="T4405">
        <v>4</v>
      </c>
      <c r="U4405" t="s">
        <v>128</v>
      </c>
      <c r="V4405" t="s">
        <v>161</v>
      </c>
      <c r="W4405">
        <v>3</v>
      </c>
      <c r="X4405" t="s">
        <v>84</v>
      </c>
      <c r="Y4405">
        <v>70</v>
      </c>
      <c r="Z4405">
        <v>625</v>
      </c>
      <c r="AA4405">
        <v>437500</v>
      </c>
      <c r="AB4405">
        <v>175000</v>
      </c>
      <c r="AC4405">
        <v>0.4</v>
      </c>
      <c r="AD4405">
        <v>3</v>
      </c>
      <c r="AE4405" t="s">
        <v>42</v>
      </c>
    </row>
    <row r="4406" spans="1:31" x14ac:dyDescent="0.3">
      <c r="A4406">
        <v>1185732</v>
      </c>
      <c r="B4406" t="s">
        <v>30</v>
      </c>
      <c r="C4406" s="1">
        <v>44323</v>
      </c>
      <c r="D4406">
        <v>2021</v>
      </c>
      <c r="E4406" t="s">
        <v>53</v>
      </c>
      <c r="F4406">
        <v>2</v>
      </c>
      <c r="G4406">
        <v>4</v>
      </c>
      <c r="H4406" t="s">
        <v>139</v>
      </c>
      <c r="I4406">
        <v>39</v>
      </c>
      <c r="J4406" t="s">
        <v>177</v>
      </c>
      <c r="K4406">
        <v>42</v>
      </c>
      <c r="L4406" t="s">
        <v>178</v>
      </c>
      <c r="M4406" t="s">
        <v>125</v>
      </c>
      <c r="N4406">
        <v>3</v>
      </c>
      <c r="O4406" t="s">
        <v>126</v>
      </c>
      <c r="P4406">
        <v>1</v>
      </c>
      <c r="Q4406" t="s">
        <v>37</v>
      </c>
      <c r="R4406">
        <v>5</v>
      </c>
      <c r="S4406" t="s">
        <v>303</v>
      </c>
      <c r="T4406">
        <v>7</v>
      </c>
      <c r="U4406" t="s">
        <v>305</v>
      </c>
      <c r="V4406" t="s">
        <v>187</v>
      </c>
      <c r="W4406">
        <v>3</v>
      </c>
      <c r="X4406" t="s">
        <v>84</v>
      </c>
      <c r="Y4406">
        <v>60</v>
      </c>
      <c r="Z4406">
        <v>520</v>
      </c>
      <c r="AA4406">
        <v>312000</v>
      </c>
      <c r="AB4406">
        <v>93600</v>
      </c>
      <c r="AC4406">
        <v>0.3</v>
      </c>
      <c r="AD4406">
        <v>1</v>
      </c>
      <c r="AE4406" t="s">
        <v>132</v>
      </c>
    </row>
    <row r="4407" spans="1:31" x14ac:dyDescent="0.3">
      <c r="A4407">
        <v>1197831</v>
      </c>
      <c r="B4407" t="s">
        <v>73</v>
      </c>
      <c r="C4407" s="1">
        <v>44212</v>
      </c>
      <c r="D4407">
        <v>2021</v>
      </c>
      <c r="E4407" t="s">
        <v>47</v>
      </c>
      <c r="F4407">
        <v>1</v>
      </c>
      <c r="G4407">
        <v>2</v>
      </c>
      <c r="H4407" t="s">
        <v>74</v>
      </c>
      <c r="I4407">
        <v>35</v>
      </c>
      <c r="J4407" t="s">
        <v>123</v>
      </c>
      <c r="K4407">
        <v>38</v>
      </c>
      <c r="L4407" t="s">
        <v>124</v>
      </c>
      <c r="M4407" t="s">
        <v>125</v>
      </c>
      <c r="N4407">
        <v>3</v>
      </c>
      <c r="O4407" t="s">
        <v>126</v>
      </c>
      <c r="P4407">
        <v>1</v>
      </c>
      <c r="Q4407" t="s">
        <v>37</v>
      </c>
      <c r="R4407">
        <v>5</v>
      </c>
      <c r="S4407" t="s">
        <v>303</v>
      </c>
      <c r="T4407">
        <v>7</v>
      </c>
      <c r="U4407" t="s">
        <v>305</v>
      </c>
      <c r="V4407" t="s">
        <v>162</v>
      </c>
      <c r="W4407">
        <v>3</v>
      </c>
      <c r="X4407" t="s">
        <v>84</v>
      </c>
      <c r="Y4407">
        <v>25</v>
      </c>
      <c r="Z4407">
        <v>550</v>
      </c>
      <c r="AA4407">
        <v>137500</v>
      </c>
      <c r="AB4407">
        <v>48125.000000000007</v>
      </c>
      <c r="AC4407">
        <v>0.35</v>
      </c>
      <c r="AD4407">
        <v>3</v>
      </c>
      <c r="AE4407" t="s">
        <v>42</v>
      </c>
    </row>
    <row r="4408" spans="1:31" x14ac:dyDescent="0.3">
      <c r="A4408">
        <v>1185732</v>
      </c>
      <c r="B4408" t="s">
        <v>30</v>
      </c>
      <c r="C4408" s="1">
        <v>44323</v>
      </c>
      <c r="D4408">
        <v>2021</v>
      </c>
      <c r="E4408" t="s">
        <v>53</v>
      </c>
      <c r="F4408">
        <v>2</v>
      </c>
      <c r="G4408">
        <v>4</v>
      </c>
      <c r="H4408" t="s">
        <v>139</v>
      </c>
      <c r="I4408">
        <v>39</v>
      </c>
      <c r="J4408" t="s">
        <v>177</v>
      </c>
      <c r="K4408">
        <v>42</v>
      </c>
      <c r="L4408" t="s">
        <v>178</v>
      </c>
      <c r="M4408" t="s">
        <v>125</v>
      </c>
      <c r="N4408">
        <v>3</v>
      </c>
      <c r="O4408" t="s">
        <v>126</v>
      </c>
      <c r="P4408">
        <v>1</v>
      </c>
      <c r="Q4408" t="s">
        <v>37</v>
      </c>
      <c r="R4408">
        <v>1</v>
      </c>
      <c r="S4408" t="s">
        <v>127</v>
      </c>
      <c r="T4408">
        <v>5</v>
      </c>
      <c r="U4408" t="s">
        <v>300</v>
      </c>
      <c r="V4408" t="s">
        <v>265</v>
      </c>
      <c r="W4408">
        <v>3</v>
      </c>
      <c r="X4408" t="s">
        <v>84</v>
      </c>
      <c r="Y4408">
        <v>35</v>
      </c>
      <c r="Z4408">
        <v>125</v>
      </c>
      <c r="AA4408">
        <v>43750</v>
      </c>
      <c r="AB4408">
        <v>13125</v>
      </c>
      <c r="AC4408">
        <v>0.3</v>
      </c>
      <c r="AD4408">
        <v>1</v>
      </c>
      <c r="AE4408" t="s">
        <v>132</v>
      </c>
    </row>
    <row r="4409" spans="1:31" x14ac:dyDescent="0.3">
      <c r="A4409">
        <v>1197831</v>
      </c>
      <c r="B4409" t="s">
        <v>73</v>
      </c>
      <c r="C4409" s="1">
        <v>44241</v>
      </c>
      <c r="D4409">
        <v>2021</v>
      </c>
      <c r="E4409" t="s">
        <v>48</v>
      </c>
      <c r="F4409">
        <v>1</v>
      </c>
      <c r="G4409">
        <v>2</v>
      </c>
      <c r="H4409" t="s">
        <v>74</v>
      </c>
      <c r="I4409">
        <v>35</v>
      </c>
      <c r="J4409" t="s">
        <v>123</v>
      </c>
      <c r="K4409">
        <v>38</v>
      </c>
      <c r="L4409" t="s">
        <v>124</v>
      </c>
      <c r="M4409" t="s">
        <v>125</v>
      </c>
      <c r="N4409">
        <v>3</v>
      </c>
      <c r="O4409" t="s">
        <v>126</v>
      </c>
      <c r="P4409">
        <v>1</v>
      </c>
      <c r="Q4409" t="s">
        <v>37</v>
      </c>
      <c r="R4409">
        <v>5</v>
      </c>
      <c r="S4409" t="s">
        <v>303</v>
      </c>
      <c r="T4409">
        <v>6</v>
      </c>
      <c r="U4409" t="s">
        <v>304</v>
      </c>
      <c r="V4409" t="s">
        <v>129</v>
      </c>
      <c r="W4409">
        <v>3</v>
      </c>
      <c r="X4409" t="s">
        <v>84</v>
      </c>
      <c r="Y4409">
        <v>25</v>
      </c>
      <c r="Z4409">
        <v>600</v>
      </c>
      <c r="AA4409">
        <v>150000</v>
      </c>
      <c r="AB4409">
        <v>52500.000000000007</v>
      </c>
      <c r="AC4409">
        <v>0.35</v>
      </c>
      <c r="AD4409">
        <v>3</v>
      </c>
      <c r="AE4409" t="s">
        <v>42</v>
      </c>
    </row>
    <row r="4410" spans="1:31" x14ac:dyDescent="0.3">
      <c r="A4410">
        <v>1197831</v>
      </c>
      <c r="B4410" t="s">
        <v>73</v>
      </c>
      <c r="C4410" s="1">
        <v>44267</v>
      </c>
      <c r="D4410">
        <v>2021</v>
      </c>
      <c r="E4410" t="s">
        <v>51</v>
      </c>
      <c r="F4410">
        <v>1</v>
      </c>
      <c r="G4410">
        <v>4</v>
      </c>
      <c r="H4410" t="s">
        <v>139</v>
      </c>
      <c r="I4410">
        <v>36</v>
      </c>
      <c r="J4410" t="s">
        <v>171</v>
      </c>
      <c r="K4410">
        <v>39</v>
      </c>
      <c r="L4410" t="s">
        <v>172</v>
      </c>
      <c r="M4410" t="s">
        <v>125</v>
      </c>
      <c r="N4410">
        <v>3</v>
      </c>
      <c r="O4410" t="s">
        <v>126</v>
      </c>
      <c r="P4410">
        <v>1</v>
      </c>
      <c r="Q4410" t="s">
        <v>37</v>
      </c>
      <c r="R4410">
        <v>1</v>
      </c>
      <c r="S4410" t="s">
        <v>127</v>
      </c>
      <c r="T4410">
        <v>4</v>
      </c>
      <c r="U4410" t="s">
        <v>128</v>
      </c>
      <c r="V4410" t="s">
        <v>189</v>
      </c>
      <c r="W4410">
        <v>3</v>
      </c>
      <c r="X4410" t="s">
        <v>84</v>
      </c>
      <c r="Y4410">
        <v>20</v>
      </c>
      <c r="Z4410">
        <v>545</v>
      </c>
      <c r="AA4410">
        <v>109000</v>
      </c>
      <c r="AB4410">
        <v>38150</v>
      </c>
      <c r="AC4410">
        <v>0.35</v>
      </c>
      <c r="AD4410">
        <v>3</v>
      </c>
      <c r="AE4410" t="s">
        <v>42</v>
      </c>
    </row>
    <row r="4411" spans="1:31" x14ac:dyDescent="0.3">
      <c r="A4411">
        <v>1197831</v>
      </c>
      <c r="B4411" t="s">
        <v>73</v>
      </c>
      <c r="C4411" s="1">
        <v>44299</v>
      </c>
      <c r="D4411">
        <v>2021</v>
      </c>
      <c r="E4411" t="s">
        <v>52</v>
      </c>
      <c r="F4411">
        <v>2</v>
      </c>
      <c r="G4411">
        <v>4</v>
      </c>
      <c r="H4411" t="s">
        <v>139</v>
      </c>
      <c r="I4411">
        <v>36</v>
      </c>
      <c r="J4411" t="s">
        <v>171</v>
      </c>
      <c r="K4411">
        <v>39</v>
      </c>
      <c r="L4411" t="s">
        <v>172</v>
      </c>
      <c r="M4411" t="s">
        <v>125</v>
      </c>
      <c r="N4411">
        <v>3</v>
      </c>
      <c r="O4411" t="s">
        <v>126</v>
      </c>
      <c r="P4411">
        <v>1</v>
      </c>
      <c r="Q4411" t="s">
        <v>37</v>
      </c>
      <c r="R4411">
        <v>5</v>
      </c>
      <c r="S4411" t="s">
        <v>303</v>
      </c>
      <c r="T4411">
        <v>7</v>
      </c>
      <c r="U4411" t="s">
        <v>305</v>
      </c>
      <c r="V4411" t="s">
        <v>202</v>
      </c>
      <c r="W4411">
        <v>3</v>
      </c>
      <c r="X4411" t="s">
        <v>84</v>
      </c>
      <c r="Y4411">
        <v>25</v>
      </c>
      <c r="Z4411">
        <v>500</v>
      </c>
      <c r="AA4411">
        <v>125000</v>
      </c>
      <c r="AB4411">
        <v>43750</v>
      </c>
      <c r="AC4411">
        <v>0.35</v>
      </c>
      <c r="AD4411">
        <v>3</v>
      </c>
      <c r="AE4411" t="s">
        <v>42</v>
      </c>
    </row>
    <row r="4412" spans="1:31" x14ac:dyDescent="0.3">
      <c r="A4412">
        <v>1197831</v>
      </c>
      <c r="B4412" t="s">
        <v>73</v>
      </c>
      <c r="C4412" s="1">
        <v>44328</v>
      </c>
      <c r="D4412">
        <v>2021</v>
      </c>
      <c r="E4412" t="s">
        <v>53</v>
      </c>
      <c r="F4412">
        <v>2</v>
      </c>
      <c r="G4412">
        <v>4</v>
      </c>
      <c r="H4412" t="s">
        <v>139</v>
      </c>
      <c r="I4412">
        <v>36</v>
      </c>
      <c r="J4412" t="s">
        <v>171</v>
      </c>
      <c r="K4412">
        <v>39</v>
      </c>
      <c r="L4412" t="s">
        <v>172</v>
      </c>
      <c r="M4412" t="s">
        <v>125</v>
      </c>
      <c r="N4412">
        <v>3</v>
      </c>
      <c r="O4412" t="s">
        <v>126</v>
      </c>
      <c r="P4412">
        <v>1</v>
      </c>
      <c r="Q4412" t="s">
        <v>37</v>
      </c>
      <c r="R4412">
        <v>1</v>
      </c>
      <c r="S4412" t="s">
        <v>127</v>
      </c>
      <c r="T4412">
        <v>4</v>
      </c>
      <c r="U4412" t="s">
        <v>128</v>
      </c>
      <c r="V4412" t="s">
        <v>186</v>
      </c>
      <c r="W4412">
        <v>3</v>
      </c>
      <c r="X4412" t="s">
        <v>84</v>
      </c>
      <c r="Y4412">
        <v>40</v>
      </c>
      <c r="Z4412">
        <v>570</v>
      </c>
      <c r="AA4412">
        <v>228000</v>
      </c>
      <c r="AB4412">
        <v>79800</v>
      </c>
      <c r="AC4412">
        <v>0.35</v>
      </c>
      <c r="AD4412">
        <v>3</v>
      </c>
      <c r="AE4412" t="s">
        <v>42</v>
      </c>
    </row>
    <row r="4413" spans="1:31" x14ac:dyDescent="0.3">
      <c r="A4413">
        <v>1185732</v>
      </c>
      <c r="B4413" t="s">
        <v>30</v>
      </c>
      <c r="C4413" s="1">
        <v>44323</v>
      </c>
      <c r="D4413">
        <v>2021</v>
      </c>
      <c r="E4413" t="s">
        <v>53</v>
      </c>
      <c r="F4413">
        <v>2</v>
      </c>
      <c r="G4413">
        <v>4</v>
      </c>
      <c r="H4413" t="s">
        <v>139</v>
      </c>
      <c r="I4413">
        <v>39</v>
      </c>
      <c r="J4413" t="s">
        <v>177</v>
      </c>
      <c r="K4413">
        <v>42</v>
      </c>
      <c r="L4413" t="s">
        <v>178</v>
      </c>
      <c r="M4413" t="s">
        <v>125</v>
      </c>
      <c r="N4413">
        <v>3</v>
      </c>
      <c r="O4413" t="s">
        <v>126</v>
      </c>
      <c r="P4413">
        <v>1</v>
      </c>
      <c r="Q4413" t="s">
        <v>37</v>
      </c>
      <c r="R4413">
        <v>5</v>
      </c>
      <c r="S4413" t="s">
        <v>303</v>
      </c>
      <c r="T4413">
        <v>6</v>
      </c>
      <c r="U4413" t="s">
        <v>304</v>
      </c>
      <c r="V4413" t="s">
        <v>129</v>
      </c>
      <c r="W4413">
        <v>3</v>
      </c>
      <c r="X4413" t="s">
        <v>84</v>
      </c>
      <c r="Y4413">
        <v>50</v>
      </c>
      <c r="Z4413">
        <v>275</v>
      </c>
      <c r="AA4413">
        <v>137500</v>
      </c>
      <c r="AB4413">
        <v>54999.999999999993</v>
      </c>
      <c r="AC4413">
        <v>0.4</v>
      </c>
      <c r="AD4413">
        <v>1</v>
      </c>
      <c r="AE4413" t="s">
        <v>132</v>
      </c>
    </row>
    <row r="4414" spans="1:31" x14ac:dyDescent="0.3">
      <c r="A4414">
        <v>1197831</v>
      </c>
      <c r="B4414" t="s">
        <v>73</v>
      </c>
      <c r="C4414" s="1">
        <v>44389</v>
      </c>
      <c r="D4414">
        <v>2021</v>
      </c>
      <c r="E4414" t="s">
        <v>55</v>
      </c>
      <c r="F4414">
        <v>3</v>
      </c>
      <c r="G4414">
        <v>4</v>
      </c>
      <c r="H4414" t="s">
        <v>139</v>
      </c>
      <c r="I4414">
        <v>36</v>
      </c>
      <c r="J4414" t="s">
        <v>171</v>
      </c>
      <c r="K4414">
        <v>39</v>
      </c>
      <c r="L4414" t="s">
        <v>172</v>
      </c>
      <c r="M4414" t="s">
        <v>125</v>
      </c>
      <c r="N4414">
        <v>3</v>
      </c>
      <c r="O4414" t="s">
        <v>126</v>
      </c>
      <c r="P4414">
        <v>1</v>
      </c>
      <c r="Q4414" t="s">
        <v>37</v>
      </c>
      <c r="R4414">
        <v>1</v>
      </c>
      <c r="S4414" t="s">
        <v>127</v>
      </c>
      <c r="T4414">
        <v>4</v>
      </c>
      <c r="U4414" t="s">
        <v>128</v>
      </c>
      <c r="V4414" t="s">
        <v>161</v>
      </c>
      <c r="W4414">
        <v>3</v>
      </c>
      <c r="X4414" t="s">
        <v>84</v>
      </c>
      <c r="Y4414">
        <v>55</v>
      </c>
      <c r="Z4414">
        <v>675</v>
      </c>
      <c r="AA4414">
        <v>371250</v>
      </c>
      <c r="AB4414">
        <v>129937.49999999997</v>
      </c>
      <c r="AC4414">
        <v>0.35</v>
      </c>
      <c r="AD4414">
        <v>3</v>
      </c>
      <c r="AE4414" t="s">
        <v>42</v>
      </c>
    </row>
    <row r="4415" spans="1:31" x14ac:dyDescent="0.3">
      <c r="A4415">
        <v>1185732</v>
      </c>
      <c r="B4415" t="s">
        <v>30</v>
      </c>
      <c r="C4415" s="1">
        <v>44382</v>
      </c>
      <c r="D4415">
        <v>2021</v>
      </c>
      <c r="E4415" t="s">
        <v>55</v>
      </c>
      <c r="F4415">
        <v>3</v>
      </c>
      <c r="G4415">
        <v>4</v>
      </c>
      <c r="H4415" t="s">
        <v>139</v>
      </c>
      <c r="I4415">
        <v>39</v>
      </c>
      <c r="J4415" t="s">
        <v>177</v>
      </c>
      <c r="K4415">
        <v>42</v>
      </c>
      <c r="L4415" t="s">
        <v>178</v>
      </c>
      <c r="M4415" t="s">
        <v>125</v>
      </c>
      <c r="N4415">
        <v>3</v>
      </c>
      <c r="O4415" t="s">
        <v>126</v>
      </c>
      <c r="P4415">
        <v>1</v>
      </c>
      <c r="Q4415" t="s">
        <v>37</v>
      </c>
      <c r="R4415">
        <v>5</v>
      </c>
      <c r="S4415" t="s">
        <v>303</v>
      </c>
      <c r="T4415">
        <v>8</v>
      </c>
      <c r="U4415" t="s">
        <v>306</v>
      </c>
      <c r="V4415" t="s">
        <v>189</v>
      </c>
      <c r="W4415">
        <v>3</v>
      </c>
      <c r="X4415" t="s">
        <v>84</v>
      </c>
      <c r="Y4415">
        <v>40</v>
      </c>
      <c r="Z4415">
        <v>175</v>
      </c>
      <c r="AA4415">
        <v>70000</v>
      </c>
      <c r="AB4415">
        <v>21000</v>
      </c>
      <c r="AC4415">
        <v>0.3</v>
      </c>
      <c r="AD4415">
        <v>1</v>
      </c>
      <c r="AE4415" t="s">
        <v>132</v>
      </c>
    </row>
    <row r="4416" spans="1:31" x14ac:dyDescent="0.3">
      <c r="A4416">
        <v>1197831</v>
      </c>
      <c r="B4416" t="s">
        <v>73</v>
      </c>
      <c r="C4416" s="1">
        <v>44421</v>
      </c>
      <c r="D4416">
        <v>2021</v>
      </c>
      <c r="E4416" t="s">
        <v>31</v>
      </c>
      <c r="F4416">
        <v>3</v>
      </c>
      <c r="G4416">
        <v>4</v>
      </c>
      <c r="H4416" t="s">
        <v>139</v>
      </c>
      <c r="I4416">
        <v>36</v>
      </c>
      <c r="J4416" t="s">
        <v>171</v>
      </c>
      <c r="K4416">
        <v>39</v>
      </c>
      <c r="L4416" t="s">
        <v>172</v>
      </c>
      <c r="M4416" t="s">
        <v>125</v>
      </c>
      <c r="N4416">
        <v>3</v>
      </c>
      <c r="O4416" t="s">
        <v>126</v>
      </c>
      <c r="P4416">
        <v>1</v>
      </c>
      <c r="Q4416" t="s">
        <v>37</v>
      </c>
      <c r="R4416">
        <v>1</v>
      </c>
      <c r="S4416" t="s">
        <v>127</v>
      </c>
      <c r="T4416">
        <v>4</v>
      </c>
      <c r="U4416" t="s">
        <v>128</v>
      </c>
      <c r="V4416" t="s">
        <v>204</v>
      </c>
      <c r="W4416">
        <v>3</v>
      </c>
      <c r="X4416" t="s">
        <v>84</v>
      </c>
      <c r="Y4416">
        <v>60</v>
      </c>
      <c r="Z4416">
        <v>650</v>
      </c>
      <c r="AA4416">
        <v>390000</v>
      </c>
      <c r="AB4416">
        <v>136500</v>
      </c>
      <c r="AC4416">
        <v>0.35</v>
      </c>
      <c r="AD4416">
        <v>3</v>
      </c>
      <c r="AE4416" t="s">
        <v>42</v>
      </c>
    </row>
    <row r="4417" spans="1:31" x14ac:dyDescent="0.3">
      <c r="A4417">
        <v>1185732</v>
      </c>
      <c r="B4417" t="s">
        <v>30</v>
      </c>
      <c r="C4417" s="1">
        <v>44382</v>
      </c>
      <c r="D4417">
        <v>2021</v>
      </c>
      <c r="E4417" t="s">
        <v>55</v>
      </c>
      <c r="F4417">
        <v>3</v>
      </c>
      <c r="G4417">
        <v>4</v>
      </c>
      <c r="H4417" t="s">
        <v>139</v>
      </c>
      <c r="I4417">
        <v>39</v>
      </c>
      <c r="J4417" t="s">
        <v>177</v>
      </c>
      <c r="K4417">
        <v>42</v>
      </c>
      <c r="L4417" t="s">
        <v>178</v>
      </c>
      <c r="M4417" t="s">
        <v>125</v>
      </c>
      <c r="N4417">
        <v>3</v>
      </c>
      <c r="O4417" t="s">
        <v>126</v>
      </c>
      <c r="P4417">
        <v>1</v>
      </c>
      <c r="Q4417" t="s">
        <v>37</v>
      </c>
      <c r="R4417">
        <v>1</v>
      </c>
      <c r="S4417" t="s">
        <v>127</v>
      </c>
      <c r="T4417">
        <v>4</v>
      </c>
      <c r="U4417" t="s">
        <v>128</v>
      </c>
      <c r="V4417" t="s">
        <v>161</v>
      </c>
      <c r="W4417">
        <v>3</v>
      </c>
      <c r="X4417" t="s">
        <v>84</v>
      </c>
      <c r="Y4417">
        <v>50</v>
      </c>
      <c r="Z4417">
        <v>200</v>
      </c>
      <c r="AA4417">
        <v>100000</v>
      </c>
      <c r="AB4417">
        <v>50000</v>
      </c>
      <c r="AC4417">
        <v>0.5</v>
      </c>
      <c r="AD4417">
        <v>1</v>
      </c>
      <c r="AE4417" t="s">
        <v>132</v>
      </c>
    </row>
    <row r="4418" spans="1:31" x14ac:dyDescent="0.3">
      <c r="A4418">
        <v>1197831</v>
      </c>
      <c r="B4418" t="s">
        <v>73</v>
      </c>
      <c r="C4418" s="1">
        <v>44451</v>
      </c>
      <c r="D4418">
        <v>2021</v>
      </c>
      <c r="E4418" t="s">
        <v>43</v>
      </c>
      <c r="F4418">
        <v>3</v>
      </c>
      <c r="G4418">
        <v>4</v>
      </c>
      <c r="H4418" t="s">
        <v>139</v>
      </c>
      <c r="I4418">
        <v>36</v>
      </c>
      <c r="J4418" t="s">
        <v>171</v>
      </c>
      <c r="K4418">
        <v>39</v>
      </c>
      <c r="L4418" t="s">
        <v>172</v>
      </c>
      <c r="M4418" t="s">
        <v>125</v>
      </c>
      <c r="N4418">
        <v>3</v>
      </c>
      <c r="O4418" t="s">
        <v>126</v>
      </c>
      <c r="P4418">
        <v>1</v>
      </c>
      <c r="Q4418" t="s">
        <v>37</v>
      </c>
      <c r="R4418">
        <v>5</v>
      </c>
      <c r="S4418" t="s">
        <v>303</v>
      </c>
      <c r="T4418">
        <v>7</v>
      </c>
      <c r="U4418" t="s">
        <v>305</v>
      </c>
      <c r="V4418" t="s">
        <v>187</v>
      </c>
      <c r="W4418">
        <v>3</v>
      </c>
      <c r="X4418" t="s">
        <v>84</v>
      </c>
      <c r="Y4418">
        <v>50</v>
      </c>
      <c r="Z4418">
        <v>550</v>
      </c>
      <c r="AA4418">
        <v>275000</v>
      </c>
      <c r="AB4418">
        <v>96250</v>
      </c>
      <c r="AC4418">
        <v>0.35</v>
      </c>
      <c r="AD4418">
        <v>3</v>
      </c>
      <c r="AE4418" t="s">
        <v>42</v>
      </c>
    </row>
    <row r="4419" spans="1:31" x14ac:dyDescent="0.3">
      <c r="A4419">
        <v>1197831</v>
      </c>
      <c r="B4419" t="s">
        <v>73</v>
      </c>
      <c r="C4419" s="1">
        <v>44483</v>
      </c>
      <c r="D4419">
        <v>2021</v>
      </c>
      <c r="E4419" t="s">
        <v>44</v>
      </c>
      <c r="F4419">
        <v>4</v>
      </c>
      <c r="G4419">
        <v>4</v>
      </c>
      <c r="H4419" t="s">
        <v>139</v>
      </c>
      <c r="I4419">
        <v>36</v>
      </c>
      <c r="J4419" t="s">
        <v>171</v>
      </c>
      <c r="K4419">
        <v>39</v>
      </c>
      <c r="L4419" t="s">
        <v>172</v>
      </c>
      <c r="M4419" t="s">
        <v>125</v>
      </c>
      <c r="N4419">
        <v>3</v>
      </c>
      <c r="O4419" t="s">
        <v>126</v>
      </c>
      <c r="P4419">
        <v>1</v>
      </c>
      <c r="Q4419" t="s">
        <v>37</v>
      </c>
      <c r="R4419">
        <v>5</v>
      </c>
      <c r="S4419" t="s">
        <v>303</v>
      </c>
      <c r="T4419">
        <v>7</v>
      </c>
      <c r="U4419" t="s">
        <v>305</v>
      </c>
      <c r="V4419" t="s">
        <v>162</v>
      </c>
      <c r="W4419">
        <v>3</v>
      </c>
      <c r="X4419" t="s">
        <v>84</v>
      </c>
      <c r="Y4419">
        <v>30</v>
      </c>
      <c r="Z4419">
        <v>500</v>
      </c>
      <c r="AA4419">
        <v>150000</v>
      </c>
      <c r="AB4419">
        <v>52500.000000000015</v>
      </c>
      <c r="AC4419">
        <v>0.35</v>
      </c>
      <c r="AD4419">
        <v>3</v>
      </c>
      <c r="AE4419" t="s">
        <v>42</v>
      </c>
    </row>
    <row r="4420" spans="1:31" x14ac:dyDescent="0.3">
      <c r="A4420">
        <v>1197831</v>
      </c>
      <c r="B4420" t="s">
        <v>73</v>
      </c>
      <c r="C4420" s="1">
        <v>44513</v>
      </c>
      <c r="D4420">
        <v>2021</v>
      </c>
      <c r="E4420" t="s">
        <v>45</v>
      </c>
      <c r="F4420">
        <v>4</v>
      </c>
      <c r="G4420">
        <v>4</v>
      </c>
      <c r="H4420" t="s">
        <v>139</v>
      </c>
      <c r="I4420">
        <v>36</v>
      </c>
      <c r="J4420" t="s">
        <v>171</v>
      </c>
      <c r="K4420">
        <v>39</v>
      </c>
      <c r="L4420" t="s">
        <v>172</v>
      </c>
      <c r="M4420" t="s">
        <v>125</v>
      </c>
      <c r="N4420">
        <v>3</v>
      </c>
      <c r="O4420" t="s">
        <v>126</v>
      </c>
      <c r="P4420">
        <v>1</v>
      </c>
      <c r="Q4420" t="s">
        <v>37</v>
      </c>
      <c r="R4420">
        <v>1</v>
      </c>
      <c r="S4420" t="s">
        <v>127</v>
      </c>
      <c r="T4420">
        <v>5</v>
      </c>
      <c r="U4420" t="s">
        <v>300</v>
      </c>
      <c r="V4420" t="s">
        <v>265</v>
      </c>
      <c r="W4420">
        <v>3</v>
      </c>
      <c r="X4420" t="s">
        <v>84</v>
      </c>
      <c r="Y4420">
        <v>25</v>
      </c>
      <c r="Z4420">
        <v>450</v>
      </c>
      <c r="AA4420">
        <v>112500</v>
      </c>
      <c r="AB4420">
        <v>39375.000000000015</v>
      </c>
      <c r="AC4420">
        <v>0.35</v>
      </c>
      <c r="AD4420">
        <v>3</v>
      </c>
      <c r="AE4420" t="s">
        <v>42</v>
      </c>
    </row>
    <row r="4421" spans="1:31" x14ac:dyDescent="0.3">
      <c r="A4421">
        <v>1197831</v>
      </c>
      <c r="B4421" t="s">
        <v>73</v>
      </c>
      <c r="C4421" s="1">
        <v>44542</v>
      </c>
      <c r="D4421">
        <v>2021</v>
      </c>
      <c r="E4421" t="s">
        <v>46</v>
      </c>
      <c r="F4421">
        <v>4</v>
      </c>
      <c r="G4421">
        <v>4</v>
      </c>
      <c r="H4421" t="s">
        <v>139</v>
      </c>
      <c r="I4421">
        <v>36</v>
      </c>
      <c r="J4421" t="s">
        <v>171</v>
      </c>
      <c r="K4421">
        <v>39</v>
      </c>
      <c r="L4421" t="s">
        <v>172</v>
      </c>
      <c r="M4421" t="s">
        <v>125</v>
      </c>
      <c r="N4421">
        <v>3</v>
      </c>
      <c r="O4421" t="s">
        <v>126</v>
      </c>
      <c r="P4421">
        <v>1</v>
      </c>
      <c r="Q4421" t="s">
        <v>37</v>
      </c>
      <c r="R4421">
        <v>5</v>
      </c>
      <c r="S4421" t="s">
        <v>303</v>
      </c>
      <c r="T4421">
        <v>6</v>
      </c>
      <c r="U4421" t="s">
        <v>304</v>
      </c>
      <c r="V4421" t="s">
        <v>129</v>
      </c>
      <c r="W4421">
        <v>3</v>
      </c>
      <c r="X4421" t="s">
        <v>84</v>
      </c>
      <c r="Y4421">
        <v>70</v>
      </c>
      <c r="Z4421">
        <v>600</v>
      </c>
      <c r="AA4421">
        <v>420000</v>
      </c>
      <c r="AB4421">
        <v>147000</v>
      </c>
      <c r="AC4421">
        <v>0.35</v>
      </c>
      <c r="AD4421">
        <v>3</v>
      </c>
      <c r="AE4421" t="s">
        <v>42</v>
      </c>
    </row>
    <row r="4422" spans="1:31" x14ac:dyDescent="0.3">
      <c r="A4422">
        <v>1185732</v>
      </c>
      <c r="B4422" t="s">
        <v>30</v>
      </c>
      <c r="C4422" s="1">
        <v>44208</v>
      </c>
      <c r="D4422">
        <v>2021</v>
      </c>
      <c r="E4422" t="s">
        <v>47</v>
      </c>
      <c r="F4422">
        <v>1</v>
      </c>
      <c r="G4422">
        <v>4</v>
      </c>
      <c r="H4422" t="s">
        <v>139</v>
      </c>
      <c r="I4422">
        <v>36</v>
      </c>
      <c r="J4422" t="s">
        <v>171</v>
      </c>
      <c r="K4422">
        <v>39</v>
      </c>
      <c r="L4422" t="s">
        <v>172</v>
      </c>
      <c r="M4422" t="s">
        <v>125</v>
      </c>
      <c r="N4422">
        <v>3</v>
      </c>
      <c r="O4422" t="s">
        <v>126</v>
      </c>
      <c r="P4422">
        <v>1</v>
      </c>
      <c r="Q4422" t="s">
        <v>37</v>
      </c>
      <c r="R4422">
        <v>1</v>
      </c>
      <c r="S4422" t="s">
        <v>127</v>
      </c>
      <c r="T4422">
        <v>4</v>
      </c>
      <c r="U4422" t="s">
        <v>128</v>
      </c>
      <c r="V4422" t="s">
        <v>189</v>
      </c>
      <c r="W4422">
        <v>3</v>
      </c>
      <c r="X4422" t="s">
        <v>84</v>
      </c>
      <c r="Y4422">
        <v>40</v>
      </c>
      <c r="Z4422">
        <v>475</v>
      </c>
      <c r="AA4422">
        <v>190000</v>
      </c>
      <c r="AB4422">
        <v>66500</v>
      </c>
      <c r="AC4422">
        <v>0.35</v>
      </c>
      <c r="AD4422">
        <v>3</v>
      </c>
      <c r="AE4422" t="s">
        <v>42</v>
      </c>
    </row>
    <row r="4423" spans="1:31" x14ac:dyDescent="0.3">
      <c r="A4423">
        <v>1185732</v>
      </c>
      <c r="B4423" t="s">
        <v>30</v>
      </c>
      <c r="C4423" s="1">
        <v>44239</v>
      </c>
      <c r="D4423">
        <v>2021</v>
      </c>
      <c r="E4423" t="s">
        <v>48</v>
      </c>
      <c r="F4423">
        <v>1</v>
      </c>
      <c r="G4423">
        <v>4</v>
      </c>
      <c r="H4423" t="s">
        <v>139</v>
      </c>
      <c r="I4423">
        <v>36</v>
      </c>
      <c r="J4423" t="s">
        <v>171</v>
      </c>
      <c r="K4423">
        <v>39</v>
      </c>
      <c r="L4423" t="s">
        <v>172</v>
      </c>
      <c r="M4423" t="s">
        <v>125</v>
      </c>
      <c r="N4423">
        <v>3</v>
      </c>
      <c r="O4423" t="s">
        <v>126</v>
      </c>
      <c r="P4423">
        <v>1</v>
      </c>
      <c r="Q4423" t="s">
        <v>37</v>
      </c>
      <c r="R4423">
        <v>5</v>
      </c>
      <c r="S4423" t="s">
        <v>303</v>
      </c>
      <c r="T4423">
        <v>7</v>
      </c>
      <c r="U4423" t="s">
        <v>305</v>
      </c>
      <c r="V4423" t="s">
        <v>202</v>
      </c>
      <c r="W4423">
        <v>3</v>
      </c>
      <c r="X4423" t="s">
        <v>84</v>
      </c>
      <c r="Y4423">
        <v>40</v>
      </c>
      <c r="Z4423">
        <v>525</v>
      </c>
      <c r="AA4423">
        <v>210000</v>
      </c>
      <c r="AB4423">
        <v>73500</v>
      </c>
      <c r="AC4423">
        <v>0.35</v>
      </c>
      <c r="AD4423">
        <v>3</v>
      </c>
      <c r="AE4423" t="s">
        <v>42</v>
      </c>
    </row>
    <row r="4424" spans="1:31" x14ac:dyDescent="0.3">
      <c r="A4424">
        <v>1185732</v>
      </c>
      <c r="B4424" t="s">
        <v>30</v>
      </c>
      <c r="C4424" s="1">
        <v>44382</v>
      </c>
      <c r="D4424">
        <v>2021</v>
      </c>
      <c r="E4424" t="s">
        <v>55</v>
      </c>
      <c r="F4424">
        <v>3</v>
      </c>
      <c r="G4424">
        <v>4</v>
      </c>
      <c r="H4424" t="s">
        <v>139</v>
      </c>
      <c r="I4424">
        <v>39</v>
      </c>
      <c r="J4424" t="s">
        <v>177</v>
      </c>
      <c r="K4424">
        <v>42</v>
      </c>
      <c r="L4424" t="s">
        <v>178</v>
      </c>
      <c r="M4424" t="s">
        <v>125</v>
      </c>
      <c r="N4424">
        <v>3</v>
      </c>
      <c r="O4424" t="s">
        <v>126</v>
      </c>
      <c r="P4424">
        <v>1</v>
      </c>
      <c r="Q4424" t="s">
        <v>37</v>
      </c>
      <c r="R4424">
        <v>1</v>
      </c>
      <c r="S4424" t="s">
        <v>127</v>
      </c>
      <c r="T4424">
        <v>4</v>
      </c>
      <c r="U4424" t="s">
        <v>128</v>
      </c>
      <c r="V4424" t="s">
        <v>186</v>
      </c>
      <c r="W4424">
        <v>3</v>
      </c>
      <c r="X4424" t="s">
        <v>84</v>
      </c>
      <c r="Y4424">
        <v>55</v>
      </c>
      <c r="Z4424">
        <v>375</v>
      </c>
      <c r="AA4424">
        <v>206250</v>
      </c>
      <c r="AB4424">
        <v>82500.000000000015</v>
      </c>
      <c r="AC4424">
        <v>0.4</v>
      </c>
      <c r="AD4424">
        <v>1</v>
      </c>
      <c r="AE4424" t="s">
        <v>132</v>
      </c>
    </row>
    <row r="4425" spans="1:31" x14ac:dyDescent="0.3">
      <c r="A4425">
        <v>1185732</v>
      </c>
      <c r="B4425" t="s">
        <v>30</v>
      </c>
      <c r="C4425" s="1">
        <v>44266</v>
      </c>
      <c r="D4425">
        <v>2021</v>
      </c>
      <c r="E4425" t="s">
        <v>51</v>
      </c>
      <c r="F4425">
        <v>1</v>
      </c>
      <c r="G4425">
        <v>4</v>
      </c>
      <c r="H4425" t="s">
        <v>139</v>
      </c>
      <c r="I4425">
        <v>37</v>
      </c>
      <c r="J4425" t="s">
        <v>173</v>
      </c>
      <c r="K4425">
        <v>40</v>
      </c>
      <c r="L4425" t="s">
        <v>174</v>
      </c>
      <c r="M4425" t="s">
        <v>125</v>
      </c>
      <c r="N4425">
        <v>3</v>
      </c>
      <c r="O4425" t="s">
        <v>126</v>
      </c>
      <c r="P4425">
        <v>1</v>
      </c>
      <c r="Q4425" t="s">
        <v>37</v>
      </c>
      <c r="R4425">
        <v>5</v>
      </c>
      <c r="S4425" t="s">
        <v>303</v>
      </c>
      <c r="T4425">
        <v>6</v>
      </c>
      <c r="U4425" t="s">
        <v>304</v>
      </c>
      <c r="V4425" t="s">
        <v>129</v>
      </c>
      <c r="W4425">
        <v>3</v>
      </c>
      <c r="X4425" t="s">
        <v>84</v>
      </c>
      <c r="Y4425">
        <v>40</v>
      </c>
      <c r="Z4425">
        <v>495</v>
      </c>
      <c r="AA4425">
        <v>198000</v>
      </c>
      <c r="AB4425">
        <v>69300</v>
      </c>
      <c r="AC4425">
        <v>0.35</v>
      </c>
      <c r="AD4425">
        <v>3</v>
      </c>
      <c r="AE4425" t="s">
        <v>42</v>
      </c>
    </row>
    <row r="4426" spans="1:31" x14ac:dyDescent="0.3">
      <c r="A4426">
        <v>1185732</v>
      </c>
      <c r="B4426" t="s">
        <v>30</v>
      </c>
      <c r="C4426" s="1">
        <v>44446</v>
      </c>
      <c r="D4426">
        <v>2021</v>
      </c>
      <c r="E4426" t="s">
        <v>43</v>
      </c>
      <c r="F4426">
        <v>3</v>
      </c>
      <c r="G4426">
        <v>4</v>
      </c>
      <c r="H4426" t="s">
        <v>139</v>
      </c>
      <c r="I4426">
        <v>39</v>
      </c>
      <c r="J4426" t="s">
        <v>177</v>
      </c>
      <c r="K4426">
        <v>42</v>
      </c>
      <c r="L4426" t="s">
        <v>178</v>
      </c>
      <c r="M4426" t="s">
        <v>125</v>
      </c>
      <c r="N4426">
        <v>3</v>
      </c>
      <c r="O4426" t="s">
        <v>126</v>
      </c>
      <c r="P4426">
        <v>1</v>
      </c>
      <c r="Q4426" t="s">
        <v>37</v>
      </c>
      <c r="R4426">
        <v>1</v>
      </c>
      <c r="S4426" t="s">
        <v>127</v>
      </c>
      <c r="T4426">
        <v>4</v>
      </c>
      <c r="U4426" t="s">
        <v>128</v>
      </c>
      <c r="V4426" t="s">
        <v>161</v>
      </c>
      <c r="W4426">
        <v>3</v>
      </c>
      <c r="X4426" t="s">
        <v>84</v>
      </c>
      <c r="Y4426">
        <v>30</v>
      </c>
      <c r="Z4426">
        <v>275</v>
      </c>
      <c r="AA4426">
        <v>82500</v>
      </c>
      <c r="AB4426">
        <v>28875.000000000007</v>
      </c>
      <c r="AC4426">
        <v>0.35</v>
      </c>
      <c r="AD4426">
        <v>1</v>
      </c>
      <c r="AE4426" t="s">
        <v>132</v>
      </c>
    </row>
    <row r="4427" spans="1:31" x14ac:dyDescent="0.3">
      <c r="A4427">
        <v>1185732</v>
      </c>
      <c r="B4427" t="s">
        <v>30</v>
      </c>
      <c r="C4427" s="1">
        <v>44535</v>
      </c>
      <c r="D4427">
        <v>2021</v>
      </c>
      <c r="E4427" t="s">
        <v>46</v>
      </c>
      <c r="F4427">
        <v>4</v>
      </c>
      <c r="G4427">
        <v>4</v>
      </c>
      <c r="H4427" t="s">
        <v>139</v>
      </c>
      <c r="I4427">
        <v>39</v>
      </c>
      <c r="J4427" t="s">
        <v>177</v>
      </c>
      <c r="K4427">
        <v>42</v>
      </c>
      <c r="L4427" t="s">
        <v>178</v>
      </c>
      <c r="M4427" t="s">
        <v>125</v>
      </c>
      <c r="N4427">
        <v>3</v>
      </c>
      <c r="O4427" t="s">
        <v>126</v>
      </c>
      <c r="P4427">
        <v>1</v>
      </c>
      <c r="Q4427" t="s">
        <v>37</v>
      </c>
      <c r="R4427">
        <v>5</v>
      </c>
      <c r="S4427" t="s">
        <v>303</v>
      </c>
      <c r="T4427">
        <v>8</v>
      </c>
      <c r="U4427" t="s">
        <v>306</v>
      </c>
      <c r="V4427" t="s">
        <v>189</v>
      </c>
      <c r="W4427">
        <v>3</v>
      </c>
      <c r="X4427" t="s">
        <v>84</v>
      </c>
      <c r="Y4427">
        <v>65</v>
      </c>
      <c r="Z4427">
        <v>325</v>
      </c>
      <c r="AA4427">
        <v>211250</v>
      </c>
      <c r="AB4427">
        <v>84499.999999999985</v>
      </c>
      <c r="AC4427">
        <v>0.4</v>
      </c>
      <c r="AD4427">
        <v>1</v>
      </c>
      <c r="AE4427" t="s">
        <v>132</v>
      </c>
    </row>
    <row r="4428" spans="1:31" x14ac:dyDescent="0.3">
      <c r="A4428">
        <v>1185732</v>
      </c>
      <c r="B4428" t="s">
        <v>30</v>
      </c>
      <c r="C4428" s="1">
        <v>44298</v>
      </c>
      <c r="D4428">
        <v>2021</v>
      </c>
      <c r="E4428" t="s">
        <v>52</v>
      </c>
      <c r="F4428">
        <v>2</v>
      </c>
      <c r="G4428">
        <v>4</v>
      </c>
      <c r="H4428" t="s">
        <v>139</v>
      </c>
      <c r="I4428">
        <v>37</v>
      </c>
      <c r="J4428" t="s">
        <v>173</v>
      </c>
      <c r="K4428">
        <v>40</v>
      </c>
      <c r="L4428" t="s">
        <v>174</v>
      </c>
      <c r="M4428" t="s">
        <v>125</v>
      </c>
      <c r="N4428">
        <v>3</v>
      </c>
      <c r="O4428" t="s">
        <v>126</v>
      </c>
      <c r="P4428">
        <v>1</v>
      </c>
      <c r="Q4428" t="s">
        <v>37</v>
      </c>
      <c r="R4428">
        <v>1</v>
      </c>
      <c r="S4428" t="s">
        <v>127</v>
      </c>
      <c r="T4428">
        <v>4</v>
      </c>
      <c r="U4428" t="s">
        <v>128</v>
      </c>
      <c r="V4428" t="s">
        <v>204</v>
      </c>
      <c r="W4428">
        <v>3</v>
      </c>
      <c r="X4428" t="s">
        <v>84</v>
      </c>
      <c r="Y4428">
        <v>40</v>
      </c>
      <c r="Z4428">
        <v>450</v>
      </c>
      <c r="AA4428">
        <v>180000</v>
      </c>
      <c r="AB4428">
        <v>62999.999999999993</v>
      </c>
      <c r="AC4428">
        <v>0.35</v>
      </c>
      <c r="AD4428">
        <v>3</v>
      </c>
      <c r="AE4428" t="s">
        <v>42</v>
      </c>
    </row>
    <row r="4429" spans="1:31" x14ac:dyDescent="0.3">
      <c r="A4429">
        <v>1185732</v>
      </c>
      <c r="B4429" t="s">
        <v>30</v>
      </c>
      <c r="C4429" s="1">
        <v>44329</v>
      </c>
      <c r="D4429">
        <v>2021</v>
      </c>
      <c r="E4429" t="s">
        <v>53</v>
      </c>
      <c r="F4429">
        <v>2</v>
      </c>
      <c r="G4429">
        <v>4</v>
      </c>
      <c r="H4429" t="s">
        <v>139</v>
      </c>
      <c r="I4429">
        <v>37</v>
      </c>
      <c r="J4429" t="s">
        <v>173</v>
      </c>
      <c r="K4429">
        <v>40</v>
      </c>
      <c r="L4429" t="s">
        <v>174</v>
      </c>
      <c r="M4429" t="s">
        <v>125</v>
      </c>
      <c r="N4429">
        <v>3</v>
      </c>
      <c r="O4429" t="s">
        <v>126</v>
      </c>
      <c r="P4429">
        <v>1</v>
      </c>
      <c r="Q4429" t="s">
        <v>37</v>
      </c>
      <c r="R4429">
        <v>1</v>
      </c>
      <c r="S4429" t="s">
        <v>127</v>
      </c>
      <c r="T4429">
        <v>4</v>
      </c>
      <c r="U4429" t="s">
        <v>128</v>
      </c>
      <c r="V4429" t="s">
        <v>161</v>
      </c>
      <c r="W4429">
        <v>3</v>
      </c>
      <c r="X4429" t="s">
        <v>84</v>
      </c>
      <c r="Y4429">
        <v>60</v>
      </c>
      <c r="Z4429">
        <v>495</v>
      </c>
      <c r="AA4429">
        <v>297000</v>
      </c>
      <c r="AB4429">
        <v>103950</v>
      </c>
      <c r="AC4429">
        <v>0.35</v>
      </c>
      <c r="AD4429">
        <v>3</v>
      </c>
      <c r="AE4429" t="s">
        <v>42</v>
      </c>
    </row>
    <row r="4430" spans="1:31" x14ac:dyDescent="0.3">
      <c r="A4430">
        <v>1185732</v>
      </c>
      <c r="B4430" t="s">
        <v>30</v>
      </c>
      <c r="C4430" s="1">
        <v>44359</v>
      </c>
      <c r="D4430">
        <v>2021</v>
      </c>
      <c r="E4430" t="s">
        <v>54</v>
      </c>
      <c r="F4430">
        <v>2</v>
      </c>
      <c r="G4430">
        <v>4</v>
      </c>
      <c r="H4430" t="s">
        <v>139</v>
      </c>
      <c r="I4430">
        <v>37</v>
      </c>
      <c r="J4430" t="s">
        <v>173</v>
      </c>
      <c r="K4430">
        <v>40</v>
      </c>
      <c r="L4430" t="s">
        <v>174</v>
      </c>
      <c r="M4430" t="s">
        <v>125</v>
      </c>
      <c r="N4430">
        <v>3</v>
      </c>
      <c r="O4430" t="s">
        <v>126</v>
      </c>
      <c r="P4430">
        <v>1</v>
      </c>
      <c r="Q4430" t="s">
        <v>37</v>
      </c>
      <c r="R4430">
        <v>5</v>
      </c>
      <c r="S4430" t="s">
        <v>303</v>
      </c>
      <c r="T4430">
        <v>7</v>
      </c>
      <c r="U4430" t="s">
        <v>305</v>
      </c>
      <c r="V4430" t="s">
        <v>187</v>
      </c>
      <c r="W4430">
        <v>3</v>
      </c>
      <c r="X4430" t="s">
        <v>84</v>
      </c>
      <c r="Y4430">
        <v>45</v>
      </c>
      <c r="Z4430">
        <v>500</v>
      </c>
      <c r="AA4430">
        <v>225000</v>
      </c>
      <c r="AB4430">
        <v>78750</v>
      </c>
      <c r="AC4430">
        <v>0.35</v>
      </c>
      <c r="AD4430">
        <v>3</v>
      </c>
      <c r="AE4430" t="s">
        <v>42</v>
      </c>
    </row>
    <row r="4431" spans="1:31" x14ac:dyDescent="0.3">
      <c r="A4431">
        <v>1185732</v>
      </c>
      <c r="B4431" t="s">
        <v>30</v>
      </c>
      <c r="C4431" s="1">
        <v>44388</v>
      </c>
      <c r="D4431">
        <v>2021</v>
      </c>
      <c r="E4431" t="s">
        <v>55</v>
      </c>
      <c r="F4431">
        <v>3</v>
      </c>
      <c r="G4431">
        <v>4</v>
      </c>
      <c r="H4431" t="s">
        <v>139</v>
      </c>
      <c r="I4431">
        <v>37</v>
      </c>
      <c r="J4431" t="s">
        <v>173</v>
      </c>
      <c r="K4431">
        <v>40</v>
      </c>
      <c r="L4431" t="s">
        <v>174</v>
      </c>
      <c r="M4431" t="s">
        <v>125</v>
      </c>
      <c r="N4431">
        <v>3</v>
      </c>
      <c r="O4431" t="s">
        <v>126</v>
      </c>
      <c r="P4431">
        <v>1</v>
      </c>
      <c r="Q4431" t="s">
        <v>37</v>
      </c>
      <c r="R4431">
        <v>5</v>
      </c>
      <c r="S4431" t="s">
        <v>303</v>
      </c>
      <c r="T4431">
        <v>7</v>
      </c>
      <c r="U4431" t="s">
        <v>305</v>
      </c>
      <c r="V4431" t="s">
        <v>162</v>
      </c>
      <c r="W4431">
        <v>3</v>
      </c>
      <c r="X4431" t="s">
        <v>84</v>
      </c>
      <c r="Y4431">
        <v>50</v>
      </c>
      <c r="Z4431">
        <v>550</v>
      </c>
      <c r="AA4431">
        <v>275000</v>
      </c>
      <c r="AB4431">
        <v>96250</v>
      </c>
      <c r="AC4431">
        <v>0.35</v>
      </c>
      <c r="AD4431">
        <v>3</v>
      </c>
      <c r="AE4431" t="s">
        <v>42</v>
      </c>
    </row>
    <row r="4432" spans="1:31" x14ac:dyDescent="0.3">
      <c r="A4432">
        <v>1185732</v>
      </c>
      <c r="B4432" t="s">
        <v>30</v>
      </c>
      <c r="C4432" s="1">
        <v>44420</v>
      </c>
      <c r="D4432">
        <v>2021</v>
      </c>
      <c r="E4432" t="s">
        <v>31</v>
      </c>
      <c r="F4432">
        <v>3</v>
      </c>
      <c r="G4432">
        <v>4</v>
      </c>
      <c r="H4432" t="s">
        <v>139</v>
      </c>
      <c r="I4432">
        <v>37</v>
      </c>
      <c r="J4432" t="s">
        <v>173</v>
      </c>
      <c r="K4432">
        <v>40</v>
      </c>
      <c r="L4432" t="s">
        <v>174</v>
      </c>
      <c r="M4432" t="s">
        <v>125</v>
      </c>
      <c r="N4432">
        <v>3</v>
      </c>
      <c r="O4432" t="s">
        <v>126</v>
      </c>
      <c r="P4432">
        <v>1</v>
      </c>
      <c r="Q4432" t="s">
        <v>37</v>
      </c>
      <c r="R4432">
        <v>1</v>
      </c>
      <c r="S4432" t="s">
        <v>127</v>
      </c>
      <c r="T4432">
        <v>5</v>
      </c>
      <c r="U4432" t="s">
        <v>300</v>
      </c>
      <c r="V4432" t="s">
        <v>265</v>
      </c>
      <c r="W4432">
        <v>3</v>
      </c>
      <c r="X4432" t="s">
        <v>84</v>
      </c>
      <c r="Y4432">
        <v>50</v>
      </c>
      <c r="Z4432">
        <v>525</v>
      </c>
      <c r="AA4432">
        <v>262500</v>
      </c>
      <c r="AB4432">
        <v>91875</v>
      </c>
      <c r="AC4432">
        <v>0.35</v>
      </c>
      <c r="AD4432">
        <v>3</v>
      </c>
      <c r="AE4432" t="s">
        <v>42</v>
      </c>
    </row>
    <row r="4433" spans="1:31" x14ac:dyDescent="0.3">
      <c r="A4433">
        <v>1185732</v>
      </c>
      <c r="B4433" t="s">
        <v>30</v>
      </c>
      <c r="C4433" s="1">
        <v>44452</v>
      </c>
      <c r="D4433">
        <v>2021</v>
      </c>
      <c r="E4433" t="s">
        <v>43</v>
      </c>
      <c r="F4433">
        <v>3</v>
      </c>
      <c r="G4433">
        <v>4</v>
      </c>
      <c r="H4433" t="s">
        <v>139</v>
      </c>
      <c r="I4433">
        <v>37</v>
      </c>
      <c r="J4433" t="s">
        <v>173</v>
      </c>
      <c r="K4433">
        <v>40</v>
      </c>
      <c r="L4433" t="s">
        <v>174</v>
      </c>
      <c r="M4433" t="s">
        <v>125</v>
      </c>
      <c r="N4433">
        <v>3</v>
      </c>
      <c r="O4433" t="s">
        <v>126</v>
      </c>
      <c r="P4433">
        <v>1</v>
      </c>
      <c r="Q4433" t="s">
        <v>37</v>
      </c>
      <c r="R4433">
        <v>5</v>
      </c>
      <c r="S4433" t="s">
        <v>303</v>
      </c>
      <c r="T4433">
        <v>6</v>
      </c>
      <c r="U4433" t="s">
        <v>304</v>
      </c>
      <c r="V4433" t="s">
        <v>129</v>
      </c>
      <c r="W4433">
        <v>3</v>
      </c>
      <c r="X4433" t="s">
        <v>84</v>
      </c>
      <c r="Y4433">
        <v>45</v>
      </c>
      <c r="Z4433">
        <v>475</v>
      </c>
      <c r="AA4433">
        <v>213750</v>
      </c>
      <c r="AB4433">
        <v>74812.5</v>
      </c>
      <c r="AC4433">
        <v>0.35</v>
      </c>
      <c r="AD4433">
        <v>3</v>
      </c>
      <c r="AE4433" t="s">
        <v>42</v>
      </c>
    </row>
    <row r="4434" spans="1:31" x14ac:dyDescent="0.3">
      <c r="A4434">
        <v>1185732</v>
      </c>
      <c r="B4434" t="s">
        <v>30</v>
      </c>
      <c r="C4434" s="1">
        <v>44481</v>
      </c>
      <c r="D4434">
        <v>2021</v>
      </c>
      <c r="E4434" t="s">
        <v>44</v>
      </c>
      <c r="F4434">
        <v>4</v>
      </c>
      <c r="G4434">
        <v>4</v>
      </c>
      <c r="H4434" t="s">
        <v>139</v>
      </c>
      <c r="I4434">
        <v>37</v>
      </c>
      <c r="J4434" t="s">
        <v>173</v>
      </c>
      <c r="K4434">
        <v>40</v>
      </c>
      <c r="L4434" t="s">
        <v>174</v>
      </c>
      <c r="M4434" t="s">
        <v>125</v>
      </c>
      <c r="N4434">
        <v>3</v>
      </c>
      <c r="O4434" t="s">
        <v>126</v>
      </c>
      <c r="P4434">
        <v>1</v>
      </c>
      <c r="Q4434" t="s">
        <v>37</v>
      </c>
      <c r="R4434">
        <v>1</v>
      </c>
      <c r="S4434" t="s">
        <v>127</v>
      </c>
      <c r="T4434">
        <v>4</v>
      </c>
      <c r="U4434" t="s">
        <v>128</v>
      </c>
      <c r="V4434" t="s">
        <v>189</v>
      </c>
      <c r="W4434">
        <v>3</v>
      </c>
      <c r="X4434" t="s">
        <v>84</v>
      </c>
      <c r="Y4434">
        <v>55</v>
      </c>
      <c r="Z4434">
        <v>400</v>
      </c>
      <c r="AA4434">
        <v>220000</v>
      </c>
      <c r="AB4434">
        <v>76999.999999999985</v>
      </c>
      <c r="AC4434">
        <v>0.35</v>
      </c>
      <c r="AD4434">
        <v>3</v>
      </c>
      <c r="AE4434" t="s">
        <v>42</v>
      </c>
    </row>
    <row r="4435" spans="1:31" x14ac:dyDescent="0.3">
      <c r="A4435">
        <v>1185732</v>
      </c>
      <c r="B4435" t="s">
        <v>30</v>
      </c>
      <c r="C4435" s="1">
        <v>44289</v>
      </c>
      <c r="D4435">
        <v>2021</v>
      </c>
      <c r="E4435" t="s">
        <v>52</v>
      </c>
      <c r="F4435">
        <v>2</v>
      </c>
      <c r="G4435">
        <v>4</v>
      </c>
      <c r="H4435" t="s">
        <v>139</v>
      </c>
      <c r="I4435">
        <v>40</v>
      </c>
      <c r="J4435" t="s">
        <v>179</v>
      </c>
      <c r="K4435">
        <v>43</v>
      </c>
      <c r="L4435" t="s">
        <v>180</v>
      </c>
      <c r="M4435" t="s">
        <v>125</v>
      </c>
      <c r="N4435">
        <v>3</v>
      </c>
      <c r="O4435" t="s">
        <v>126</v>
      </c>
      <c r="P4435">
        <v>1</v>
      </c>
      <c r="Q4435" t="s">
        <v>37</v>
      </c>
      <c r="R4435">
        <v>5</v>
      </c>
      <c r="S4435" t="s">
        <v>303</v>
      </c>
      <c r="T4435">
        <v>7</v>
      </c>
      <c r="U4435" t="s">
        <v>305</v>
      </c>
      <c r="V4435" t="s">
        <v>202</v>
      </c>
      <c r="W4435">
        <v>3</v>
      </c>
      <c r="X4435" t="s">
        <v>84</v>
      </c>
      <c r="Y4435">
        <v>60</v>
      </c>
      <c r="Z4435">
        <v>100</v>
      </c>
      <c r="AA4435">
        <v>60000</v>
      </c>
      <c r="AB4435">
        <v>30000</v>
      </c>
      <c r="AC4435">
        <v>0.5</v>
      </c>
      <c r="AD4435">
        <v>1</v>
      </c>
      <c r="AE4435" t="s">
        <v>132</v>
      </c>
    </row>
    <row r="4436" spans="1:31" x14ac:dyDescent="0.3">
      <c r="A4436">
        <v>1185732</v>
      </c>
      <c r="B4436" t="s">
        <v>30</v>
      </c>
      <c r="C4436" s="1">
        <v>44512</v>
      </c>
      <c r="D4436">
        <v>2021</v>
      </c>
      <c r="E4436" t="s">
        <v>45</v>
      </c>
      <c r="F4436">
        <v>4</v>
      </c>
      <c r="G4436">
        <v>4</v>
      </c>
      <c r="H4436" t="s">
        <v>139</v>
      </c>
      <c r="I4436">
        <v>37</v>
      </c>
      <c r="J4436" t="s">
        <v>173</v>
      </c>
      <c r="K4436">
        <v>40</v>
      </c>
      <c r="L4436" t="s">
        <v>174</v>
      </c>
      <c r="M4436" t="s">
        <v>125</v>
      </c>
      <c r="N4436">
        <v>3</v>
      </c>
      <c r="O4436" t="s">
        <v>126</v>
      </c>
      <c r="P4436">
        <v>1</v>
      </c>
      <c r="Q4436" t="s">
        <v>37</v>
      </c>
      <c r="R4436">
        <v>1</v>
      </c>
      <c r="S4436" t="s">
        <v>127</v>
      </c>
      <c r="T4436">
        <v>4</v>
      </c>
      <c r="U4436" t="s">
        <v>128</v>
      </c>
      <c r="V4436" t="s">
        <v>186</v>
      </c>
      <c r="W4436">
        <v>3</v>
      </c>
      <c r="X4436" t="s">
        <v>84</v>
      </c>
      <c r="Y4436">
        <v>55</v>
      </c>
      <c r="Z4436">
        <v>400</v>
      </c>
      <c r="AA4436">
        <v>220000</v>
      </c>
      <c r="AB4436">
        <v>76999.999999999985</v>
      </c>
      <c r="AC4436">
        <v>0.35</v>
      </c>
      <c r="AD4436">
        <v>3</v>
      </c>
      <c r="AE4436" t="s">
        <v>42</v>
      </c>
    </row>
    <row r="4437" spans="1:31" x14ac:dyDescent="0.3">
      <c r="A4437">
        <v>1185732</v>
      </c>
      <c r="B4437" t="s">
        <v>30</v>
      </c>
      <c r="C4437" s="1">
        <v>44541</v>
      </c>
      <c r="D4437">
        <v>2021</v>
      </c>
      <c r="E4437" t="s">
        <v>46</v>
      </c>
      <c r="F4437">
        <v>4</v>
      </c>
      <c r="G4437">
        <v>4</v>
      </c>
      <c r="H4437" t="s">
        <v>139</v>
      </c>
      <c r="I4437">
        <v>37</v>
      </c>
      <c r="J4437" t="s">
        <v>173</v>
      </c>
      <c r="K4437">
        <v>40</v>
      </c>
      <c r="L4437" t="s">
        <v>174</v>
      </c>
      <c r="M4437" t="s">
        <v>125</v>
      </c>
      <c r="N4437">
        <v>3</v>
      </c>
      <c r="O4437" t="s">
        <v>126</v>
      </c>
      <c r="P4437">
        <v>1</v>
      </c>
      <c r="Q4437" t="s">
        <v>37</v>
      </c>
      <c r="R4437">
        <v>5</v>
      </c>
      <c r="S4437" t="s">
        <v>303</v>
      </c>
      <c r="T4437">
        <v>6</v>
      </c>
      <c r="U4437" t="s">
        <v>304</v>
      </c>
      <c r="V4437" t="s">
        <v>129</v>
      </c>
      <c r="W4437">
        <v>3</v>
      </c>
      <c r="X4437" t="s">
        <v>84</v>
      </c>
      <c r="Y4437">
        <v>60</v>
      </c>
      <c r="Z4437">
        <v>500</v>
      </c>
      <c r="AA4437">
        <v>300000</v>
      </c>
      <c r="AB4437">
        <v>105000</v>
      </c>
      <c r="AC4437">
        <v>0.35</v>
      </c>
      <c r="AD4437">
        <v>3</v>
      </c>
      <c r="AE4437" t="s">
        <v>42</v>
      </c>
    </row>
    <row r="4438" spans="1:31" x14ac:dyDescent="0.3">
      <c r="A4438">
        <v>1185732</v>
      </c>
      <c r="B4438" t="s">
        <v>30</v>
      </c>
      <c r="C4438" s="1">
        <v>44205</v>
      </c>
      <c r="D4438">
        <v>2021</v>
      </c>
      <c r="E4438" t="s">
        <v>47</v>
      </c>
      <c r="F4438">
        <v>1</v>
      </c>
      <c r="G4438">
        <v>4</v>
      </c>
      <c r="H4438" t="s">
        <v>139</v>
      </c>
      <c r="I4438">
        <v>37</v>
      </c>
      <c r="J4438" t="s">
        <v>173</v>
      </c>
      <c r="K4438">
        <v>40</v>
      </c>
      <c r="L4438" t="s">
        <v>174</v>
      </c>
      <c r="M4438" t="s">
        <v>125</v>
      </c>
      <c r="N4438">
        <v>3</v>
      </c>
      <c r="O4438" t="s">
        <v>126</v>
      </c>
      <c r="P4438">
        <v>1</v>
      </c>
      <c r="Q4438" t="s">
        <v>37</v>
      </c>
      <c r="R4438">
        <v>1</v>
      </c>
      <c r="S4438" t="s">
        <v>127</v>
      </c>
      <c r="T4438">
        <v>4</v>
      </c>
      <c r="U4438" t="s">
        <v>128</v>
      </c>
      <c r="V4438" t="s">
        <v>161</v>
      </c>
      <c r="W4438">
        <v>3</v>
      </c>
      <c r="X4438" t="s">
        <v>84</v>
      </c>
      <c r="Y4438">
        <v>35</v>
      </c>
      <c r="Z4438">
        <v>475</v>
      </c>
      <c r="AA4438">
        <v>166250</v>
      </c>
      <c r="AB4438">
        <v>58187.499999999993</v>
      </c>
      <c r="AC4438">
        <v>0.35</v>
      </c>
      <c r="AD4438">
        <v>3</v>
      </c>
      <c r="AE4438" t="s">
        <v>42</v>
      </c>
    </row>
    <row r="4439" spans="1:31" x14ac:dyDescent="0.3">
      <c r="A4439">
        <v>1185732</v>
      </c>
      <c r="B4439" t="s">
        <v>30</v>
      </c>
      <c r="C4439" s="1">
        <v>44320</v>
      </c>
      <c r="D4439">
        <v>2021</v>
      </c>
      <c r="E4439" t="s">
        <v>53</v>
      </c>
      <c r="F4439">
        <v>2</v>
      </c>
      <c r="G4439">
        <v>4</v>
      </c>
      <c r="H4439" t="s">
        <v>139</v>
      </c>
      <c r="I4439">
        <v>40</v>
      </c>
      <c r="J4439" t="s">
        <v>179</v>
      </c>
      <c r="K4439">
        <v>43</v>
      </c>
      <c r="L4439" t="s">
        <v>180</v>
      </c>
      <c r="M4439" t="s">
        <v>125</v>
      </c>
      <c r="N4439">
        <v>3</v>
      </c>
      <c r="O4439" t="s">
        <v>126</v>
      </c>
      <c r="P4439">
        <v>1</v>
      </c>
      <c r="Q4439" t="s">
        <v>37</v>
      </c>
      <c r="R4439">
        <v>5</v>
      </c>
      <c r="S4439" t="s">
        <v>303</v>
      </c>
      <c r="T4439">
        <v>8</v>
      </c>
      <c r="U4439" t="s">
        <v>306</v>
      </c>
      <c r="V4439" t="s">
        <v>189</v>
      </c>
      <c r="W4439">
        <v>3</v>
      </c>
      <c r="X4439" t="s">
        <v>84</v>
      </c>
      <c r="Y4439">
        <v>40</v>
      </c>
      <c r="Z4439">
        <v>200</v>
      </c>
      <c r="AA4439">
        <v>80000</v>
      </c>
      <c r="AB4439">
        <v>28000</v>
      </c>
      <c r="AC4439">
        <v>0.35</v>
      </c>
      <c r="AD4439">
        <v>1</v>
      </c>
      <c r="AE4439" t="s">
        <v>132</v>
      </c>
    </row>
    <row r="4440" spans="1:31" x14ac:dyDescent="0.3">
      <c r="A4440">
        <v>1185732</v>
      </c>
      <c r="B4440" t="s">
        <v>30</v>
      </c>
      <c r="C4440" s="1">
        <v>44320</v>
      </c>
      <c r="D4440">
        <v>2021</v>
      </c>
      <c r="E4440" t="s">
        <v>53</v>
      </c>
      <c r="F4440">
        <v>2</v>
      </c>
      <c r="G4440">
        <v>4</v>
      </c>
      <c r="H4440" t="s">
        <v>139</v>
      </c>
      <c r="I4440">
        <v>40</v>
      </c>
      <c r="J4440" t="s">
        <v>179</v>
      </c>
      <c r="K4440">
        <v>43</v>
      </c>
      <c r="L4440" t="s">
        <v>180</v>
      </c>
      <c r="M4440" t="s">
        <v>125</v>
      </c>
      <c r="N4440">
        <v>3</v>
      </c>
      <c r="O4440" t="s">
        <v>126</v>
      </c>
      <c r="P4440">
        <v>1</v>
      </c>
      <c r="Q4440" t="s">
        <v>37</v>
      </c>
      <c r="R4440">
        <v>1</v>
      </c>
      <c r="S4440" t="s">
        <v>127</v>
      </c>
      <c r="T4440">
        <v>4</v>
      </c>
      <c r="U4440" t="s">
        <v>128</v>
      </c>
      <c r="V4440" t="s">
        <v>204</v>
      </c>
      <c r="W4440">
        <v>3</v>
      </c>
      <c r="X4440" t="s">
        <v>84</v>
      </c>
      <c r="Y4440">
        <v>35</v>
      </c>
      <c r="Z4440">
        <v>175</v>
      </c>
      <c r="AA4440">
        <v>61250</v>
      </c>
      <c r="AB4440">
        <v>18375</v>
      </c>
      <c r="AC4440">
        <v>0.3</v>
      </c>
      <c r="AD4440">
        <v>1</v>
      </c>
      <c r="AE4440" t="s">
        <v>132</v>
      </c>
    </row>
    <row r="4441" spans="1:31" x14ac:dyDescent="0.3">
      <c r="A4441">
        <v>1185732</v>
      </c>
      <c r="B4441" t="s">
        <v>30</v>
      </c>
      <c r="C4441" s="1">
        <v>44320</v>
      </c>
      <c r="D4441">
        <v>2021</v>
      </c>
      <c r="E4441" t="s">
        <v>53</v>
      </c>
      <c r="F4441">
        <v>2</v>
      </c>
      <c r="G4441">
        <v>4</v>
      </c>
      <c r="H4441" t="s">
        <v>139</v>
      </c>
      <c r="I4441">
        <v>40</v>
      </c>
      <c r="J4441" t="s">
        <v>179</v>
      </c>
      <c r="K4441">
        <v>43</v>
      </c>
      <c r="L4441" t="s">
        <v>180</v>
      </c>
      <c r="M4441" t="s">
        <v>125</v>
      </c>
      <c r="N4441">
        <v>3</v>
      </c>
      <c r="O4441" t="s">
        <v>126</v>
      </c>
      <c r="P4441">
        <v>1</v>
      </c>
      <c r="Q4441" t="s">
        <v>37</v>
      </c>
      <c r="R4441">
        <v>1</v>
      </c>
      <c r="S4441" t="s">
        <v>127</v>
      </c>
      <c r="T4441">
        <v>4</v>
      </c>
      <c r="U4441" t="s">
        <v>128</v>
      </c>
      <c r="V4441" t="s">
        <v>161</v>
      </c>
      <c r="W4441">
        <v>3</v>
      </c>
      <c r="X4441" t="s">
        <v>84</v>
      </c>
      <c r="Y4441">
        <v>50</v>
      </c>
      <c r="Z4441">
        <v>300</v>
      </c>
      <c r="AA4441">
        <v>150000</v>
      </c>
      <c r="AB4441">
        <v>59999.999999999993</v>
      </c>
      <c r="AC4441">
        <v>0.4</v>
      </c>
      <c r="AD4441">
        <v>1</v>
      </c>
      <c r="AE4441" t="s">
        <v>132</v>
      </c>
    </row>
    <row r="4442" spans="1:31" x14ac:dyDescent="0.3">
      <c r="A4442">
        <v>1185732</v>
      </c>
      <c r="B4442" t="s">
        <v>30</v>
      </c>
      <c r="C4442" s="1">
        <v>44386</v>
      </c>
      <c r="D4442">
        <v>2021</v>
      </c>
      <c r="E4442" t="s">
        <v>55</v>
      </c>
      <c r="F4442">
        <v>3</v>
      </c>
      <c r="G4442">
        <v>4</v>
      </c>
      <c r="H4442" t="s">
        <v>139</v>
      </c>
      <c r="I4442">
        <v>41</v>
      </c>
      <c r="J4442" t="s">
        <v>181</v>
      </c>
      <c r="K4442">
        <v>44</v>
      </c>
      <c r="L4442" t="s">
        <v>182</v>
      </c>
      <c r="M4442" t="s">
        <v>125</v>
      </c>
      <c r="N4442">
        <v>3</v>
      </c>
      <c r="O4442" t="s">
        <v>126</v>
      </c>
      <c r="P4442">
        <v>1</v>
      </c>
      <c r="Q4442" t="s">
        <v>37</v>
      </c>
      <c r="R4442">
        <v>5</v>
      </c>
      <c r="S4442" t="s">
        <v>303</v>
      </c>
      <c r="T4442">
        <v>7</v>
      </c>
      <c r="U4442" t="s">
        <v>305</v>
      </c>
      <c r="V4442" t="s">
        <v>187</v>
      </c>
      <c r="W4442">
        <v>3</v>
      </c>
      <c r="X4442" t="s">
        <v>84</v>
      </c>
      <c r="Y4442">
        <v>45</v>
      </c>
      <c r="Z4442">
        <v>175</v>
      </c>
      <c r="AA4442">
        <v>78750</v>
      </c>
      <c r="AB4442">
        <v>27562.5</v>
      </c>
      <c r="AC4442">
        <v>0.35</v>
      </c>
      <c r="AD4442">
        <v>1</v>
      </c>
      <c r="AE4442" t="s">
        <v>132</v>
      </c>
    </row>
    <row r="4443" spans="1:31" x14ac:dyDescent="0.3">
      <c r="A4443">
        <v>1185732</v>
      </c>
      <c r="B4443" t="s">
        <v>30</v>
      </c>
      <c r="C4443" s="1">
        <v>44510</v>
      </c>
      <c r="D4443">
        <v>2021</v>
      </c>
      <c r="E4443" t="s">
        <v>45</v>
      </c>
      <c r="F4443">
        <v>4</v>
      </c>
      <c r="G4443">
        <v>4</v>
      </c>
      <c r="H4443" t="s">
        <v>139</v>
      </c>
      <c r="I4443">
        <v>41</v>
      </c>
      <c r="J4443" t="s">
        <v>181</v>
      </c>
      <c r="K4443">
        <v>44</v>
      </c>
      <c r="L4443" t="s">
        <v>182</v>
      </c>
      <c r="M4443" t="s">
        <v>125</v>
      </c>
      <c r="N4443">
        <v>3</v>
      </c>
      <c r="O4443" t="s">
        <v>126</v>
      </c>
      <c r="P4443">
        <v>1</v>
      </c>
      <c r="Q4443" t="s">
        <v>37</v>
      </c>
      <c r="R4443">
        <v>5</v>
      </c>
      <c r="S4443" t="s">
        <v>303</v>
      </c>
      <c r="T4443">
        <v>7</v>
      </c>
      <c r="U4443" t="s">
        <v>305</v>
      </c>
      <c r="V4443" t="s">
        <v>162</v>
      </c>
      <c r="W4443">
        <v>3</v>
      </c>
      <c r="X4443" t="s">
        <v>84</v>
      </c>
      <c r="Y4443">
        <v>35</v>
      </c>
      <c r="Z4443">
        <v>325</v>
      </c>
      <c r="AA4443">
        <v>113750</v>
      </c>
      <c r="AB4443">
        <v>45500</v>
      </c>
      <c r="AC4443">
        <v>0.4</v>
      </c>
      <c r="AD4443">
        <v>1</v>
      </c>
      <c r="AE4443" t="s">
        <v>132</v>
      </c>
    </row>
    <row r="4444" spans="1:31" x14ac:dyDescent="0.3">
      <c r="A4444">
        <v>1185732</v>
      </c>
      <c r="B4444" t="s">
        <v>30</v>
      </c>
      <c r="C4444" s="1">
        <v>44510</v>
      </c>
      <c r="D4444">
        <v>2021</v>
      </c>
      <c r="E4444" t="s">
        <v>45</v>
      </c>
      <c r="F4444">
        <v>4</v>
      </c>
      <c r="G4444">
        <v>4</v>
      </c>
      <c r="H4444" t="s">
        <v>139</v>
      </c>
      <c r="I4444">
        <v>41</v>
      </c>
      <c r="J4444" t="s">
        <v>181</v>
      </c>
      <c r="K4444">
        <v>44</v>
      </c>
      <c r="L4444" t="s">
        <v>182</v>
      </c>
      <c r="M4444" t="s">
        <v>125</v>
      </c>
      <c r="N4444">
        <v>3</v>
      </c>
      <c r="O4444" t="s">
        <v>126</v>
      </c>
      <c r="P4444">
        <v>1</v>
      </c>
      <c r="Q4444" t="s">
        <v>37</v>
      </c>
      <c r="R4444">
        <v>1</v>
      </c>
      <c r="S4444" t="s">
        <v>127</v>
      </c>
      <c r="T4444">
        <v>5</v>
      </c>
      <c r="U4444" t="s">
        <v>300</v>
      </c>
      <c r="V4444" t="s">
        <v>265</v>
      </c>
      <c r="W4444">
        <v>3</v>
      </c>
      <c r="X4444" t="s">
        <v>84</v>
      </c>
      <c r="Y4444">
        <v>35</v>
      </c>
      <c r="Z4444">
        <v>270</v>
      </c>
      <c r="AA4444">
        <v>94500</v>
      </c>
      <c r="AB4444">
        <v>33075</v>
      </c>
      <c r="AC4444">
        <v>0.35</v>
      </c>
      <c r="AD4444">
        <v>1</v>
      </c>
      <c r="AE4444" t="s">
        <v>132</v>
      </c>
    </row>
    <row r="4445" spans="1:31" x14ac:dyDescent="0.3">
      <c r="A4445">
        <v>1185732</v>
      </c>
      <c r="B4445" t="s">
        <v>30</v>
      </c>
      <c r="C4445" s="1">
        <v>44263</v>
      </c>
      <c r="D4445">
        <v>2021</v>
      </c>
      <c r="E4445" t="s">
        <v>51</v>
      </c>
      <c r="F4445">
        <v>1</v>
      </c>
      <c r="G4445">
        <v>4</v>
      </c>
      <c r="H4445" t="s">
        <v>139</v>
      </c>
      <c r="I4445">
        <v>38</v>
      </c>
      <c r="J4445" t="s">
        <v>175</v>
      </c>
      <c r="K4445">
        <v>41</v>
      </c>
      <c r="L4445" t="s">
        <v>176</v>
      </c>
      <c r="M4445" t="s">
        <v>125</v>
      </c>
      <c r="N4445">
        <v>3</v>
      </c>
      <c r="O4445" t="s">
        <v>126</v>
      </c>
      <c r="P4445">
        <v>1</v>
      </c>
      <c r="Q4445" t="s">
        <v>37</v>
      </c>
      <c r="R4445">
        <v>5</v>
      </c>
      <c r="S4445" t="s">
        <v>303</v>
      </c>
      <c r="T4445">
        <v>6</v>
      </c>
      <c r="U4445" t="s">
        <v>304</v>
      </c>
      <c r="V4445" t="s">
        <v>129</v>
      </c>
      <c r="W4445">
        <v>3</v>
      </c>
      <c r="X4445" t="s">
        <v>84</v>
      </c>
      <c r="Y4445">
        <v>30</v>
      </c>
      <c r="Z4445">
        <v>495</v>
      </c>
      <c r="AA4445">
        <v>148500</v>
      </c>
      <c r="AB4445">
        <v>51975.000000000007</v>
      </c>
      <c r="AC4445">
        <v>0.35</v>
      </c>
      <c r="AD4445">
        <v>3</v>
      </c>
      <c r="AE4445" t="s">
        <v>42</v>
      </c>
    </row>
    <row r="4446" spans="1:31" x14ac:dyDescent="0.3">
      <c r="A4446">
        <v>1185732</v>
      </c>
      <c r="B4446" t="s">
        <v>30</v>
      </c>
      <c r="C4446" s="1">
        <v>44295</v>
      </c>
      <c r="D4446">
        <v>2021</v>
      </c>
      <c r="E4446" t="s">
        <v>52</v>
      </c>
      <c r="F4446">
        <v>2</v>
      </c>
      <c r="G4446">
        <v>4</v>
      </c>
      <c r="H4446" t="s">
        <v>139</v>
      </c>
      <c r="I4446">
        <v>38</v>
      </c>
      <c r="J4446" t="s">
        <v>175</v>
      </c>
      <c r="K4446">
        <v>41</v>
      </c>
      <c r="L4446" t="s">
        <v>176</v>
      </c>
      <c r="M4446" t="s">
        <v>125</v>
      </c>
      <c r="N4446">
        <v>3</v>
      </c>
      <c r="O4446" t="s">
        <v>126</v>
      </c>
      <c r="P4446">
        <v>1</v>
      </c>
      <c r="Q4446" t="s">
        <v>37</v>
      </c>
      <c r="R4446">
        <v>1</v>
      </c>
      <c r="S4446" t="s">
        <v>127</v>
      </c>
      <c r="T4446">
        <v>4</v>
      </c>
      <c r="U4446" t="s">
        <v>128</v>
      </c>
      <c r="V4446" t="s">
        <v>189</v>
      </c>
      <c r="W4446">
        <v>3</v>
      </c>
      <c r="X4446" t="s">
        <v>84</v>
      </c>
      <c r="Y4446">
        <v>30</v>
      </c>
      <c r="Z4446">
        <v>450</v>
      </c>
      <c r="AA4446">
        <v>135000</v>
      </c>
      <c r="AB4446">
        <v>47250.000000000007</v>
      </c>
      <c r="AC4446">
        <v>0.35</v>
      </c>
      <c r="AD4446">
        <v>3</v>
      </c>
      <c r="AE4446" t="s">
        <v>42</v>
      </c>
    </row>
    <row r="4447" spans="1:31" x14ac:dyDescent="0.3">
      <c r="A4447">
        <v>1185732</v>
      </c>
      <c r="B4447" t="s">
        <v>30</v>
      </c>
      <c r="C4447" s="1">
        <v>44539</v>
      </c>
      <c r="D4447">
        <v>2021</v>
      </c>
      <c r="E4447" t="s">
        <v>46</v>
      </c>
      <c r="F4447">
        <v>4</v>
      </c>
      <c r="G4447">
        <v>4</v>
      </c>
      <c r="H4447" t="s">
        <v>139</v>
      </c>
      <c r="I4447">
        <v>41</v>
      </c>
      <c r="J4447" t="s">
        <v>181</v>
      </c>
      <c r="K4447">
        <v>44</v>
      </c>
      <c r="L4447" t="s">
        <v>182</v>
      </c>
      <c r="M4447" t="s">
        <v>125</v>
      </c>
      <c r="N4447">
        <v>3</v>
      </c>
      <c r="O4447" t="s">
        <v>126</v>
      </c>
      <c r="P4447">
        <v>1</v>
      </c>
      <c r="Q4447" t="s">
        <v>37</v>
      </c>
      <c r="R4447">
        <v>5</v>
      </c>
      <c r="S4447" t="s">
        <v>303</v>
      </c>
      <c r="T4447">
        <v>7</v>
      </c>
      <c r="U4447" t="s">
        <v>305</v>
      </c>
      <c r="V4447" t="s">
        <v>202</v>
      </c>
      <c r="W4447">
        <v>3</v>
      </c>
      <c r="X4447" t="s">
        <v>84</v>
      </c>
      <c r="Y4447">
        <v>60</v>
      </c>
      <c r="Z4447">
        <v>300</v>
      </c>
      <c r="AA4447">
        <v>180000</v>
      </c>
      <c r="AB4447">
        <v>54000</v>
      </c>
      <c r="AC4447">
        <v>0.3</v>
      </c>
      <c r="AD4447">
        <v>1</v>
      </c>
      <c r="AE4447" t="s">
        <v>132</v>
      </c>
    </row>
    <row r="4448" spans="1:31" x14ac:dyDescent="0.3">
      <c r="A4448">
        <v>1185732</v>
      </c>
      <c r="B4448" t="s">
        <v>30</v>
      </c>
      <c r="C4448" s="1">
        <v>44213</v>
      </c>
      <c r="D4448">
        <v>2021</v>
      </c>
      <c r="E4448" t="s">
        <v>47</v>
      </c>
      <c r="F4448">
        <v>1</v>
      </c>
      <c r="G4448">
        <v>4</v>
      </c>
      <c r="H4448" t="s">
        <v>139</v>
      </c>
      <c r="I4448">
        <v>41</v>
      </c>
      <c r="J4448" t="s">
        <v>181</v>
      </c>
      <c r="K4448">
        <v>44</v>
      </c>
      <c r="L4448" t="s">
        <v>182</v>
      </c>
      <c r="M4448" t="s">
        <v>125</v>
      </c>
      <c r="N4448">
        <v>3</v>
      </c>
      <c r="O4448" t="s">
        <v>126</v>
      </c>
      <c r="P4448">
        <v>1</v>
      </c>
      <c r="Q4448" t="s">
        <v>37</v>
      </c>
      <c r="R4448">
        <v>1</v>
      </c>
      <c r="S4448" t="s">
        <v>127</v>
      </c>
      <c r="T4448">
        <v>4</v>
      </c>
      <c r="U4448" t="s">
        <v>128</v>
      </c>
      <c r="V4448" t="s">
        <v>186</v>
      </c>
      <c r="W4448">
        <v>3</v>
      </c>
      <c r="X4448" t="s">
        <v>84</v>
      </c>
      <c r="Y4448">
        <v>35</v>
      </c>
      <c r="Z4448">
        <v>300</v>
      </c>
      <c r="AA4448">
        <v>105000</v>
      </c>
      <c r="AB4448">
        <v>42000</v>
      </c>
      <c r="AC4448">
        <v>0.4</v>
      </c>
      <c r="AD4448">
        <v>1</v>
      </c>
      <c r="AE4448" t="s">
        <v>132</v>
      </c>
    </row>
    <row r="4449" spans="1:31" x14ac:dyDescent="0.3">
      <c r="A4449">
        <v>1185732</v>
      </c>
      <c r="B4449" t="s">
        <v>30</v>
      </c>
      <c r="C4449" s="1">
        <v>44213</v>
      </c>
      <c r="D4449">
        <v>2021</v>
      </c>
      <c r="E4449" t="s">
        <v>47</v>
      </c>
      <c r="F4449">
        <v>1</v>
      </c>
      <c r="G4449">
        <v>4</v>
      </c>
      <c r="H4449" t="s">
        <v>139</v>
      </c>
      <c r="I4449">
        <v>41</v>
      </c>
      <c r="J4449" t="s">
        <v>181</v>
      </c>
      <c r="K4449">
        <v>44</v>
      </c>
      <c r="L4449" t="s">
        <v>182</v>
      </c>
      <c r="M4449" t="s">
        <v>125</v>
      </c>
      <c r="N4449">
        <v>3</v>
      </c>
      <c r="O4449" t="s">
        <v>126</v>
      </c>
      <c r="P4449">
        <v>1</v>
      </c>
      <c r="Q4449" t="s">
        <v>37</v>
      </c>
      <c r="R4449">
        <v>5</v>
      </c>
      <c r="S4449" t="s">
        <v>303</v>
      </c>
      <c r="T4449">
        <v>6</v>
      </c>
      <c r="U4449" t="s">
        <v>304</v>
      </c>
      <c r="V4449" t="s">
        <v>129</v>
      </c>
      <c r="W4449">
        <v>3</v>
      </c>
      <c r="X4449" t="s">
        <v>84</v>
      </c>
      <c r="Y4449">
        <v>30</v>
      </c>
      <c r="Z4449">
        <v>150</v>
      </c>
      <c r="AA4449">
        <v>45000</v>
      </c>
      <c r="AB4449">
        <v>18000.000000000004</v>
      </c>
      <c r="AC4449">
        <v>0.4</v>
      </c>
      <c r="AD4449">
        <v>1</v>
      </c>
      <c r="AE4449" t="s">
        <v>132</v>
      </c>
    </row>
    <row r="4450" spans="1:31" x14ac:dyDescent="0.3">
      <c r="A4450">
        <v>1185732</v>
      </c>
      <c r="B4450" t="s">
        <v>30</v>
      </c>
      <c r="C4450" s="1">
        <v>44326</v>
      </c>
      <c r="D4450">
        <v>2021</v>
      </c>
      <c r="E4450" t="s">
        <v>53</v>
      </c>
      <c r="F4450">
        <v>2</v>
      </c>
      <c r="G4450">
        <v>4</v>
      </c>
      <c r="H4450" t="s">
        <v>139</v>
      </c>
      <c r="I4450">
        <v>38</v>
      </c>
      <c r="J4450" t="s">
        <v>175</v>
      </c>
      <c r="K4450">
        <v>41</v>
      </c>
      <c r="L4450" t="s">
        <v>176</v>
      </c>
      <c r="M4450" t="s">
        <v>125</v>
      </c>
      <c r="N4450">
        <v>3</v>
      </c>
      <c r="O4450" t="s">
        <v>126</v>
      </c>
      <c r="P4450">
        <v>1</v>
      </c>
      <c r="Q4450" t="s">
        <v>37</v>
      </c>
      <c r="R4450">
        <v>1</v>
      </c>
      <c r="S4450" t="s">
        <v>127</v>
      </c>
      <c r="T4450">
        <v>4</v>
      </c>
      <c r="U4450" t="s">
        <v>128</v>
      </c>
      <c r="V4450" t="s">
        <v>161</v>
      </c>
      <c r="W4450">
        <v>3</v>
      </c>
      <c r="X4450" t="s">
        <v>84</v>
      </c>
      <c r="Y4450">
        <v>60</v>
      </c>
      <c r="Z4450">
        <v>495</v>
      </c>
      <c r="AA4450">
        <v>297000</v>
      </c>
      <c r="AB4450">
        <v>103950</v>
      </c>
      <c r="AC4450">
        <v>0.35</v>
      </c>
      <c r="AD4450">
        <v>1</v>
      </c>
      <c r="AE4450" t="s">
        <v>132</v>
      </c>
    </row>
    <row r="4451" spans="1:31" x14ac:dyDescent="0.3">
      <c r="A4451">
        <v>1185732</v>
      </c>
      <c r="B4451" t="s">
        <v>30</v>
      </c>
      <c r="C4451" s="1">
        <v>44213</v>
      </c>
      <c r="D4451">
        <v>2021</v>
      </c>
      <c r="E4451" t="s">
        <v>47</v>
      </c>
      <c r="F4451">
        <v>1</v>
      </c>
      <c r="G4451">
        <v>4</v>
      </c>
      <c r="H4451" t="s">
        <v>139</v>
      </c>
      <c r="I4451">
        <v>41</v>
      </c>
      <c r="J4451" t="s">
        <v>181</v>
      </c>
      <c r="K4451">
        <v>44</v>
      </c>
      <c r="L4451" t="s">
        <v>182</v>
      </c>
      <c r="M4451" t="s">
        <v>125</v>
      </c>
      <c r="N4451">
        <v>3</v>
      </c>
      <c r="O4451" t="s">
        <v>126</v>
      </c>
      <c r="P4451">
        <v>1</v>
      </c>
      <c r="Q4451" t="s">
        <v>37</v>
      </c>
      <c r="R4451">
        <v>5</v>
      </c>
      <c r="S4451" t="s">
        <v>303</v>
      </c>
      <c r="T4451">
        <v>8</v>
      </c>
      <c r="U4451" t="s">
        <v>306</v>
      </c>
      <c r="V4451" t="s">
        <v>189</v>
      </c>
      <c r="W4451">
        <v>3</v>
      </c>
      <c r="X4451" t="s">
        <v>84</v>
      </c>
      <c r="Y4451">
        <v>45</v>
      </c>
      <c r="Z4451">
        <v>200</v>
      </c>
      <c r="AA4451">
        <v>90000</v>
      </c>
      <c r="AB4451">
        <v>35999.999999999993</v>
      </c>
      <c r="AC4451">
        <v>0.4</v>
      </c>
      <c r="AD4451">
        <v>1</v>
      </c>
      <c r="AE4451" t="s">
        <v>132</v>
      </c>
    </row>
    <row r="4452" spans="1:31" x14ac:dyDescent="0.3">
      <c r="A4452">
        <v>1185732</v>
      </c>
      <c r="B4452" t="s">
        <v>30</v>
      </c>
      <c r="C4452" s="1">
        <v>44356</v>
      </c>
      <c r="D4452">
        <v>2021</v>
      </c>
      <c r="E4452" t="s">
        <v>54</v>
      </c>
      <c r="F4452">
        <v>2</v>
      </c>
      <c r="G4452">
        <v>4</v>
      </c>
      <c r="H4452" t="s">
        <v>139</v>
      </c>
      <c r="I4452">
        <v>38</v>
      </c>
      <c r="J4452" t="s">
        <v>175</v>
      </c>
      <c r="K4452">
        <v>41</v>
      </c>
      <c r="L4452" t="s">
        <v>176</v>
      </c>
      <c r="M4452" t="s">
        <v>125</v>
      </c>
      <c r="N4452">
        <v>3</v>
      </c>
      <c r="O4452" t="s">
        <v>126</v>
      </c>
      <c r="P4452">
        <v>1</v>
      </c>
      <c r="Q4452" t="s">
        <v>37</v>
      </c>
      <c r="R4452">
        <v>1</v>
      </c>
      <c r="S4452" t="s">
        <v>127</v>
      </c>
      <c r="T4452">
        <v>4</v>
      </c>
      <c r="U4452" t="s">
        <v>128</v>
      </c>
      <c r="V4452" t="s">
        <v>204</v>
      </c>
      <c r="W4452">
        <v>3</v>
      </c>
      <c r="X4452" t="s">
        <v>84</v>
      </c>
      <c r="Y4452">
        <v>40</v>
      </c>
      <c r="Z4452">
        <v>500</v>
      </c>
      <c r="AA4452">
        <v>200000</v>
      </c>
      <c r="AB4452">
        <v>70000</v>
      </c>
      <c r="AC4452">
        <v>0.35</v>
      </c>
      <c r="AD4452">
        <v>1</v>
      </c>
      <c r="AE4452" t="s">
        <v>132</v>
      </c>
    </row>
    <row r="4453" spans="1:31" x14ac:dyDescent="0.3">
      <c r="A4453">
        <v>1185732</v>
      </c>
      <c r="B4453" t="s">
        <v>30</v>
      </c>
      <c r="C4453" s="1">
        <v>44244</v>
      </c>
      <c r="D4453">
        <v>2021</v>
      </c>
      <c r="E4453" t="s">
        <v>48</v>
      </c>
      <c r="F4453">
        <v>1</v>
      </c>
      <c r="G4453">
        <v>4</v>
      </c>
      <c r="H4453" t="s">
        <v>139</v>
      </c>
      <c r="I4453">
        <v>41</v>
      </c>
      <c r="J4453" t="s">
        <v>181</v>
      </c>
      <c r="K4453">
        <v>44</v>
      </c>
      <c r="L4453" t="s">
        <v>182</v>
      </c>
      <c r="M4453" t="s">
        <v>125</v>
      </c>
      <c r="N4453">
        <v>3</v>
      </c>
      <c r="O4453" t="s">
        <v>126</v>
      </c>
      <c r="P4453">
        <v>1</v>
      </c>
      <c r="Q4453" t="s">
        <v>37</v>
      </c>
      <c r="R4453">
        <v>1</v>
      </c>
      <c r="S4453" t="s">
        <v>127</v>
      </c>
      <c r="T4453">
        <v>4</v>
      </c>
      <c r="U4453" t="s">
        <v>128</v>
      </c>
      <c r="V4453" t="s">
        <v>161</v>
      </c>
      <c r="W4453">
        <v>3</v>
      </c>
      <c r="X4453" t="s">
        <v>84</v>
      </c>
      <c r="Y4453">
        <v>35</v>
      </c>
      <c r="Z4453">
        <v>550</v>
      </c>
      <c r="AA4453">
        <v>192500</v>
      </c>
      <c r="AB4453">
        <v>77000</v>
      </c>
      <c r="AC4453">
        <v>0.4</v>
      </c>
      <c r="AD4453">
        <v>1</v>
      </c>
      <c r="AE4453" t="s">
        <v>132</v>
      </c>
    </row>
    <row r="4454" spans="1:31" x14ac:dyDescent="0.3">
      <c r="A4454">
        <v>1185732</v>
      </c>
      <c r="B4454" t="s">
        <v>30</v>
      </c>
      <c r="C4454" s="1">
        <v>44385</v>
      </c>
      <c r="D4454">
        <v>2021</v>
      </c>
      <c r="E4454" t="s">
        <v>55</v>
      </c>
      <c r="F4454">
        <v>3</v>
      </c>
      <c r="G4454">
        <v>4</v>
      </c>
      <c r="H4454" t="s">
        <v>139</v>
      </c>
      <c r="I4454">
        <v>38</v>
      </c>
      <c r="J4454" t="s">
        <v>175</v>
      </c>
      <c r="K4454">
        <v>41</v>
      </c>
      <c r="L4454" t="s">
        <v>176</v>
      </c>
      <c r="M4454" t="s">
        <v>125</v>
      </c>
      <c r="N4454">
        <v>3</v>
      </c>
      <c r="O4454" t="s">
        <v>126</v>
      </c>
      <c r="P4454">
        <v>1</v>
      </c>
      <c r="Q4454" t="s">
        <v>37</v>
      </c>
      <c r="R4454">
        <v>5</v>
      </c>
      <c r="S4454" t="s">
        <v>303</v>
      </c>
      <c r="T4454">
        <v>7</v>
      </c>
      <c r="U4454" t="s">
        <v>305</v>
      </c>
      <c r="V4454" t="s">
        <v>187</v>
      </c>
      <c r="W4454">
        <v>3</v>
      </c>
      <c r="X4454" t="s">
        <v>84</v>
      </c>
      <c r="Y4454">
        <v>50</v>
      </c>
      <c r="Z4454">
        <v>550</v>
      </c>
      <c r="AA4454">
        <v>275000</v>
      </c>
      <c r="AB4454">
        <v>96250</v>
      </c>
      <c r="AC4454">
        <v>0.35</v>
      </c>
      <c r="AD4454">
        <v>1</v>
      </c>
      <c r="AE4454" t="s">
        <v>132</v>
      </c>
    </row>
    <row r="4455" spans="1:31" x14ac:dyDescent="0.3">
      <c r="A4455">
        <v>1185732</v>
      </c>
      <c r="B4455" t="s">
        <v>30</v>
      </c>
      <c r="C4455" s="1">
        <v>44417</v>
      </c>
      <c r="D4455">
        <v>2021</v>
      </c>
      <c r="E4455" t="s">
        <v>31</v>
      </c>
      <c r="F4455">
        <v>3</v>
      </c>
      <c r="G4455">
        <v>4</v>
      </c>
      <c r="H4455" t="s">
        <v>139</v>
      </c>
      <c r="I4455">
        <v>38</v>
      </c>
      <c r="J4455" t="s">
        <v>175</v>
      </c>
      <c r="K4455">
        <v>41</v>
      </c>
      <c r="L4455" t="s">
        <v>176</v>
      </c>
      <c r="M4455" t="s">
        <v>125</v>
      </c>
      <c r="N4455">
        <v>3</v>
      </c>
      <c r="O4455" t="s">
        <v>126</v>
      </c>
      <c r="P4455">
        <v>1</v>
      </c>
      <c r="Q4455" t="s">
        <v>37</v>
      </c>
      <c r="R4455">
        <v>5</v>
      </c>
      <c r="S4455" t="s">
        <v>303</v>
      </c>
      <c r="T4455">
        <v>7</v>
      </c>
      <c r="U4455" t="s">
        <v>305</v>
      </c>
      <c r="V4455" t="s">
        <v>162</v>
      </c>
      <c r="W4455">
        <v>3</v>
      </c>
      <c r="X4455" t="s">
        <v>84</v>
      </c>
      <c r="Y4455">
        <v>50</v>
      </c>
      <c r="Z4455">
        <v>525</v>
      </c>
      <c r="AA4455">
        <v>262500</v>
      </c>
      <c r="AB4455">
        <v>91875</v>
      </c>
      <c r="AC4455">
        <v>0.35</v>
      </c>
      <c r="AD4455">
        <v>1</v>
      </c>
      <c r="AE4455" t="s">
        <v>132</v>
      </c>
    </row>
    <row r="4456" spans="1:31" x14ac:dyDescent="0.3">
      <c r="A4456">
        <v>1185732</v>
      </c>
      <c r="B4456" t="s">
        <v>30</v>
      </c>
      <c r="C4456" s="1">
        <v>44449</v>
      </c>
      <c r="D4456">
        <v>2021</v>
      </c>
      <c r="E4456" t="s">
        <v>43</v>
      </c>
      <c r="F4456">
        <v>3</v>
      </c>
      <c r="G4456">
        <v>4</v>
      </c>
      <c r="H4456" t="s">
        <v>139</v>
      </c>
      <c r="I4456">
        <v>38</v>
      </c>
      <c r="J4456" t="s">
        <v>175</v>
      </c>
      <c r="K4456">
        <v>41</v>
      </c>
      <c r="L4456" t="s">
        <v>176</v>
      </c>
      <c r="M4456" t="s">
        <v>125</v>
      </c>
      <c r="N4456">
        <v>3</v>
      </c>
      <c r="O4456" t="s">
        <v>126</v>
      </c>
      <c r="P4456">
        <v>1</v>
      </c>
      <c r="Q4456" t="s">
        <v>37</v>
      </c>
      <c r="R4456">
        <v>1</v>
      </c>
      <c r="S4456" t="s">
        <v>127</v>
      </c>
      <c r="T4456">
        <v>5</v>
      </c>
      <c r="U4456" t="s">
        <v>300</v>
      </c>
      <c r="V4456" t="s">
        <v>265</v>
      </c>
      <c r="W4456">
        <v>3</v>
      </c>
      <c r="X4456" t="s">
        <v>84</v>
      </c>
      <c r="Y4456">
        <v>40</v>
      </c>
      <c r="Z4456">
        <v>475</v>
      </c>
      <c r="AA4456">
        <v>190000</v>
      </c>
      <c r="AB4456">
        <v>66500</v>
      </c>
      <c r="AC4456">
        <v>0.35</v>
      </c>
      <c r="AD4456">
        <v>1</v>
      </c>
      <c r="AE4456" t="s">
        <v>132</v>
      </c>
    </row>
    <row r="4457" spans="1:31" x14ac:dyDescent="0.3">
      <c r="A4457">
        <v>1185732</v>
      </c>
      <c r="B4457" t="s">
        <v>30</v>
      </c>
      <c r="C4457" s="1">
        <v>44478</v>
      </c>
      <c r="D4457">
        <v>2021</v>
      </c>
      <c r="E4457" t="s">
        <v>44</v>
      </c>
      <c r="F4457">
        <v>4</v>
      </c>
      <c r="G4457">
        <v>4</v>
      </c>
      <c r="H4457" t="s">
        <v>139</v>
      </c>
      <c r="I4457">
        <v>38</v>
      </c>
      <c r="J4457" t="s">
        <v>175</v>
      </c>
      <c r="K4457">
        <v>41</v>
      </c>
      <c r="L4457" t="s">
        <v>176</v>
      </c>
      <c r="M4457" t="s">
        <v>125</v>
      </c>
      <c r="N4457">
        <v>3</v>
      </c>
      <c r="O4457" t="s">
        <v>126</v>
      </c>
      <c r="P4457">
        <v>1</v>
      </c>
      <c r="Q4457" t="s">
        <v>37</v>
      </c>
      <c r="R4457">
        <v>5</v>
      </c>
      <c r="S4457" t="s">
        <v>303</v>
      </c>
      <c r="T4457">
        <v>6</v>
      </c>
      <c r="U4457" t="s">
        <v>304</v>
      </c>
      <c r="V4457" t="s">
        <v>129</v>
      </c>
      <c r="W4457">
        <v>3</v>
      </c>
      <c r="X4457" t="s">
        <v>84</v>
      </c>
      <c r="Y4457">
        <v>50</v>
      </c>
      <c r="Z4457">
        <v>400</v>
      </c>
      <c r="AA4457">
        <v>200000</v>
      </c>
      <c r="AB4457">
        <v>69999.999999999985</v>
      </c>
      <c r="AC4457">
        <v>0.35</v>
      </c>
      <c r="AD4457">
        <v>1</v>
      </c>
      <c r="AE4457" t="s">
        <v>132</v>
      </c>
    </row>
    <row r="4458" spans="1:31" x14ac:dyDescent="0.3">
      <c r="A4458">
        <v>1185732</v>
      </c>
      <c r="B4458" t="s">
        <v>30</v>
      </c>
      <c r="C4458" s="1">
        <v>44509</v>
      </c>
      <c r="D4458">
        <v>2021</v>
      </c>
      <c r="E4458" t="s">
        <v>45</v>
      </c>
      <c r="F4458">
        <v>4</v>
      </c>
      <c r="G4458">
        <v>4</v>
      </c>
      <c r="H4458" t="s">
        <v>139</v>
      </c>
      <c r="I4458">
        <v>38</v>
      </c>
      <c r="J4458" t="s">
        <v>175</v>
      </c>
      <c r="K4458">
        <v>41</v>
      </c>
      <c r="L4458" t="s">
        <v>176</v>
      </c>
      <c r="M4458" t="s">
        <v>125</v>
      </c>
      <c r="N4458">
        <v>3</v>
      </c>
      <c r="O4458" t="s">
        <v>126</v>
      </c>
      <c r="P4458">
        <v>1</v>
      </c>
      <c r="Q4458" t="s">
        <v>37</v>
      </c>
      <c r="R4458">
        <v>1</v>
      </c>
      <c r="S4458" t="s">
        <v>127</v>
      </c>
      <c r="T4458">
        <v>4</v>
      </c>
      <c r="U4458" t="s">
        <v>128</v>
      </c>
      <c r="V4458" t="s">
        <v>189</v>
      </c>
      <c r="W4458">
        <v>3</v>
      </c>
      <c r="X4458" t="s">
        <v>84</v>
      </c>
      <c r="Y4458">
        <v>50</v>
      </c>
      <c r="Z4458">
        <v>400</v>
      </c>
      <c r="AA4458">
        <v>200000</v>
      </c>
      <c r="AB4458">
        <v>69999.999999999985</v>
      </c>
      <c r="AC4458">
        <v>0.35</v>
      </c>
      <c r="AD4458">
        <v>1</v>
      </c>
      <c r="AE4458" t="s">
        <v>132</v>
      </c>
    </row>
    <row r="4459" spans="1:31" x14ac:dyDescent="0.3">
      <c r="A4459">
        <v>1185732</v>
      </c>
      <c r="B4459" t="s">
        <v>30</v>
      </c>
      <c r="C4459" s="1">
        <v>44538</v>
      </c>
      <c r="D4459">
        <v>2021</v>
      </c>
      <c r="E4459" t="s">
        <v>46</v>
      </c>
      <c r="F4459">
        <v>4</v>
      </c>
      <c r="G4459">
        <v>4</v>
      </c>
      <c r="H4459" t="s">
        <v>139</v>
      </c>
      <c r="I4459">
        <v>38</v>
      </c>
      <c r="J4459" t="s">
        <v>175</v>
      </c>
      <c r="K4459">
        <v>41</v>
      </c>
      <c r="L4459" t="s">
        <v>176</v>
      </c>
      <c r="M4459" t="s">
        <v>125</v>
      </c>
      <c r="N4459">
        <v>3</v>
      </c>
      <c r="O4459" t="s">
        <v>126</v>
      </c>
      <c r="P4459">
        <v>1</v>
      </c>
      <c r="Q4459" t="s">
        <v>37</v>
      </c>
      <c r="R4459">
        <v>5</v>
      </c>
      <c r="S4459" t="s">
        <v>303</v>
      </c>
      <c r="T4459">
        <v>7</v>
      </c>
      <c r="U4459" t="s">
        <v>305</v>
      </c>
      <c r="V4459" t="s">
        <v>202</v>
      </c>
      <c r="W4459">
        <v>3</v>
      </c>
      <c r="X4459" t="s">
        <v>84</v>
      </c>
      <c r="Y4459">
        <v>60</v>
      </c>
      <c r="Z4459">
        <v>500</v>
      </c>
      <c r="AA4459">
        <v>300000</v>
      </c>
      <c r="AB4459">
        <v>105000</v>
      </c>
      <c r="AC4459">
        <v>0.35</v>
      </c>
      <c r="AD4459">
        <v>1</v>
      </c>
      <c r="AE4459" t="s">
        <v>132</v>
      </c>
    </row>
    <row r="4460" spans="1:31" x14ac:dyDescent="0.3">
      <c r="A4460">
        <v>1185732</v>
      </c>
      <c r="B4460" t="s">
        <v>30</v>
      </c>
      <c r="C4460" s="1">
        <v>44202</v>
      </c>
      <c r="D4460">
        <v>2021</v>
      </c>
      <c r="E4460" t="s">
        <v>47</v>
      </c>
      <c r="F4460">
        <v>1</v>
      </c>
      <c r="G4460">
        <v>4</v>
      </c>
      <c r="H4460" t="s">
        <v>139</v>
      </c>
      <c r="I4460">
        <v>38</v>
      </c>
      <c r="J4460" t="s">
        <v>175</v>
      </c>
      <c r="K4460">
        <v>41</v>
      </c>
      <c r="L4460" t="s">
        <v>176</v>
      </c>
      <c r="M4460" t="s">
        <v>125</v>
      </c>
      <c r="N4460">
        <v>3</v>
      </c>
      <c r="O4460" t="s">
        <v>126</v>
      </c>
      <c r="P4460">
        <v>1</v>
      </c>
      <c r="Q4460" t="s">
        <v>37</v>
      </c>
      <c r="R4460">
        <v>1</v>
      </c>
      <c r="S4460" t="s">
        <v>127</v>
      </c>
      <c r="T4460">
        <v>4</v>
      </c>
      <c r="U4460" t="s">
        <v>128</v>
      </c>
      <c r="V4460" t="s">
        <v>186</v>
      </c>
      <c r="W4460">
        <v>3</v>
      </c>
      <c r="X4460" t="s">
        <v>84</v>
      </c>
      <c r="Y4460">
        <v>30</v>
      </c>
      <c r="Z4460">
        <v>450</v>
      </c>
      <c r="AA4460">
        <v>135000</v>
      </c>
      <c r="AB4460">
        <v>40500.000000000007</v>
      </c>
      <c r="AC4460">
        <v>0.3</v>
      </c>
      <c r="AD4460">
        <v>1</v>
      </c>
      <c r="AE4460" t="s">
        <v>132</v>
      </c>
    </row>
    <row r="4461" spans="1:31" x14ac:dyDescent="0.3">
      <c r="A4461">
        <v>1185732</v>
      </c>
      <c r="B4461" t="s">
        <v>30</v>
      </c>
      <c r="C4461" s="1">
        <v>44233</v>
      </c>
      <c r="D4461">
        <v>2021</v>
      </c>
      <c r="E4461" t="s">
        <v>48</v>
      </c>
      <c r="F4461">
        <v>1</v>
      </c>
      <c r="G4461">
        <v>4</v>
      </c>
      <c r="H4461" t="s">
        <v>139</v>
      </c>
      <c r="I4461">
        <v>38</v>
      </c>
      <c r="J4461" t="s">
        <v>175</v>
      </c>
      <c r="K4461">
        <v>41</v>
      </c>
      <c r="L4461" t="s">
        <v>176</v>
      </c>
      <c r="M4461" t="s">
        <v>125</v>
      </c>
      <c r="N4461">
        <v>3</v>
      </c>
      <c r="O4461" t="s">
        <v>126</v>
      </c>
      <c r="P4461">
        <v>1</v>
      </c>
      <c r="Q4461" t="s">
        <v>37</v>
      </c>
      <c r="R4461">
        <v>5</v>
      </c>
      <c r="S4461" t="s">
        <v>303</v>
      </c>
      <c r="T4461">
        <v>6</v>
      </c>
      <c r="U4461" t="s">
        <v>304</v>
      </c>
      <c r="V4461" t="s">
        <v>129</v>
      </c>
      <c r="W4461">
        <v>3</v>
      </c>
      <c r="X4461" t="s">
        <v>84</v>
      </c>
      <c r="Y4461">
        <v>30</v>
      </c>
      <c r="Z4461">
        <v>500</v>
      </c>
      <c r="AA4461">
        <v>150000</v>
      </c>
      <c r="AB4461">
        <v>45000.000000000007</v>
      </c>
      <c r="AC4461">
        <v>0.3</v>
      </c>
      <c r="AD4461">
        <v>1</v>
      </c>
      <c r="AE4461" t="s">
        <v>132</v>
      </c>
    </row>
    <row r="4462" spans="1:31" x14ac:dyDescent="0.3">
      <c r="A4462">
        <v>1185732</v>
      </c>
      <c r="B4462" t="s">
        <v>30</v>
      </c>
      <c r="C4462" s="1">
        <v>44260</v>
      </c>
      <c r="D4462">
        <v>2021</v>
      </c>
      <c r="E4462" t="s">
        <v>51</v>
      </c>
      <c r="F4462">
        <v>1</v>
      </c>
      <c r="G4462">
        <v>4</v>
      </c>
      <c r="H4462" t="s">
        <v>139</v>
      </c>
      <c r="I4462">
        <v>39</v>
      </c>
      <c r="J4462" t="s">
        <v>177</v>
      </c>
      <c r="K4462">
        <v>42</v>
      </c>
      <c r="L4462" t="s">
        <v>178</v>
      </c>
      <c r="M4462" t="s">
        <v>125</v>
      </c>
      <c r="N4462">
        <v>3</v>
      </c>
      <c r="O4462" t="s">
        <v>126</v>
      </c>
      <c r="P4462">
        <v>1</v>
      </c>
      <c r="Q4462" t="s">
        <v>37</v>
      </c>
      <c r="R4462">
        <v>1</v>
      </c>
      <c r="S4462" t="s">
        <v>127</v>
      </c>
      <c r="T4462">
        <v>4</v>
      </c>
      <c r="U4462" t="s">
        <v>128</v>
      </c>
      <c r="V4462" t="s">
        <v>161</v>
      </c>
      <c r="W4462">
        <v>3</v>
      </c>
      <c r="X4462" t="s">
        <v>84</v>
      </c>
      <c r="Y4462">
        <v>20</v>
      </c>
      <c r="Z4462">
        <v>470</v>
      </c>
      <c r="AA4462">
        <v>94000</v>
      </c>
      <c r="AB4462">
        <v>28200.000000000004</v>
      </c>
      <c r="AC4462">
        <v>0.3</v>
      </c>
      <c r="AD4462">
        <v>1</v>
      </c>
      <c r="AE4462" t="s">
        <v>132</v>
      </c>
    </row>
    <row r="4463" spans="1:31" x14ac:dyDescent="0.3">
      <c r="A4463">
        <v>1185732</v>
      </c>
      <c r="B4463" t="s">
        <v>30</v>
      </c>
      <c r="C4463" s="1">
        <v>44244</v>
      </c>
      <c r="D4463">
        <v>2021</v>
      </c>
      <c r="E4463" t="s">
        <v>48</v>
      </c>
      <c r="F4463">
        <v>1</v>
      </c>
      <c r="G4463">
        <v>4</v>
      </c>
      <c r="H4463" t="s">
        <v>139</v>
      </c>
      <c r="I4463">
        <v>41</v>
      </c>
      <c r="J4463" t="s">
        <v>181</v>
      </c>
      <c r="K4463">
        <v>44</v>
      </c>
      <c r="L4463" t="s">
        <v>182</v>
      </c>
      <c r="M4463" t="s">
        <v>125</v>
      </c>
      <c r="N4463">
        <v>3</v>
      </c>
      <c r="O4463" t="s">
        <v>126</v>
      </c>
      <c r="P4463">
        <v>1</v>
      </c>
      <c r="Q4463" t="s">
        <v>37</v>
      </c>
      <c r="R4463">
        <v>5</v>
      </c>
      <c r="S4463" t="s">
        <v>303</v>
      </c>
      <c r="T4463">
        <v>8</v>
      </c>
      <c r="U4463" t="s">
        <v>306</v>
      </c>
      <c r="V4463" t="s">
        <v>189</v>
      </c>
      <c r="W4463">
        <v>3</v>
      </c>
      <c r="X4463" t="s">
        <v>84</v>
      </c>
      <c r="Y4463">
        <v>40</v>
      </c>
      <c r="Z4463">
        <v>200</v>
      </c>
      <c r="AA4463">
        <v>80000</v>
      </c>
      <c r="AB4463">
        <v>32000</v>
      </c>
      <c r="AC4463">
        <v>0.4</v>
      </c>
      <c r="AD4463">
        <v>1</v>
      </c>
      <c r="AE4463" t="s">
        <v>132</v>
      </c>
    </row>
    <row r="4464" spans="1:31" x14ac:dyDescent="0.3">
      <c r="A4464">
        <v>1185732</v>
      </c>
      <c r="B4464" t="s">
        <v>30</v>
      </c>
      <c r="C4464" s="1">
        <v>44244</v>
      </c>
      <c r="D4464">
        <v>2021</v>
      </c>
      <c r="E4464" t="s">
        <v>48</v>
      </c>
      <c r="F4464">
        <v>1</v>
      </c>
      <c r="G4464">
        <v>4</v>
      </c>
      <c r="H4464" t="s">
        <v>139</v>
      </c>
      <c r="I4464">
        <v>41</v>
      </c>
      <c r="J4464" t="s">
        <v>181</v>
      </c>
      <c r="K4464">
        <v>44</v>
      </c>
      <c r="L4464" t="s">
        <v>182</v>
      </c>
      <c r="M4464" t="s">
        <v>125</v>
      </c>
      <c r="N4464">
        <v>3</v>
      </c>
      <c r="O4464" t="s">
        <v>126</v>
      </c>
      <c r="P4464">
        <v>1</v>
      </c>
      <c r="Q4464" t="s">
        <v>37</v>
      </c>
      <c r="R4464">
        <v>1</v>
      </c>
      <c r="S4464" t="s">
        <v>127</v>
      </c>
      <c r="T4464">
        <v>4</v>
      </c>
      <c r="U4464" t="s">
        <v>128</v>
      </c>
      <c r="V4464" t="s">
        <v>204</v>
      </c>
      <c r="W4464">
        <v>3</v>
      </c>
      <c r="X4464" t="s">
        <v>84</v>
      </c>
      <c r="Y4464">
        <v>30</v>
      </c>
      <c r="Z4464">
        <v>300</v>
      </c>
      <c r="AA4464">
        <v>90000</v>
      </c>
      <c r="AB4464">
        <v>36000.000000000007</v>
      </c>
      <c r="AC4464">
        <v>0.4</v>
      </c>
      <c r="AD4464">
        <v>1</v>
      </c>
      <c r="AE4464" t="s">
        <v>132</v>
      </c>
    </row>
    <row r="4465" spans="1:31" x14ac:dyDescent="0.3">
      <c r="A4465">
        <v>1185732</v>
      </c>
      <c r="B4465" t="s">
        <v>30</v>
      </c>
      <c r="C4465" s="1">
        <v>44244</v>
      </c>
      <c r="D4465">
        <v>2021</v>
      </c>
      <c r="E4465" t="s">
        <v>48</v>
      </c>
      <c r="F4465">
        <v>1</v>
      </c>
      <c r="G4465">
        <v>1</v>
      </c>
      <c r="H4465" t="s">
        <v>32</v>
      </c>
      <c r="I4465">
        <v>42</v>
      </c>
      <c r="J4465" t="s">
        <v>33</v>
      </c>
      <c r="K4465">
        <v>32</v>
      </c>
      <c r="L4465" t="s">
        <v>34</v>
      </c>
      <c r="M4465" t="s">
        <v>125</v>
      </c>
      <c r="N4465">
        <v>3</v>
      </c>
      <c r="O4465" t="s">
        <v>126</v>
      </c>
      <c r="P4465">
        <v>1</v>
      </c>
      <c r="Q4465" t="s">
        <v>37</v>
      </c>
      <c r="R4465">
        <v>1</v>
      </c>
      <c r="S4465" t="s">
        <v>127</v>
      </c>
      <c r="T4465">
        <v>4</v>
      </c>
      <c r="U4465" t="s">
        <v>128</v>
      </c>
      <c r="V4465" t="s">
        <v>161</v>
      </c>
      <c r="W4465">
        <v>3</v>
      </c>
      <c r="X4465" t="s">
        <v>84</v>
      </c>
      <c r="Y4465">
        <v>35</v>
      </c>
      <c r="Z4465">
        <v>175</v>
      </c>
      <c r="AA4465">
        <v>61250</v>
      </c>
      <c r="AB4465">
        <v>24500</v>
      </c>
      <c r="AC4465">
        <v>0.4</v>
      </c>
      <c r="AD4465">
        <v>1</v>
      </c>
      <c r="AE4465" t="s">
        <v>132</v>
      </c>
    </row>
    <row r="4466" spans="1:31" x14ac:dyDescent="0.3">
      <c r="A4466">
        <v>1185732</v>
      </c>
      <c r="B4466" t="s">
        <v>30</v>
      </c>
      <c r="C4466" s="1">
        <v>44292</v>
      </c>
      <c r="D4466">
        <v>2021</v>
      </c>
      <c r="E4466" t="s">
        <v>52</v>
      </c>
      <c r="F4466">
        <v>2</v>
      </c>
      <c r="G4466">
        <v>4</v>
      </c>
      <c r="H4466" t="s">
        <v>139</v>
      </c>
      <c r="I4466">
        <v>39</v>
      </c>
      <c r="J4466" t="s">
        <v>177</v>
      </c>
      <c r="K4466">
        <v>42</v>
      </c>
      <c r="L4466" t="s">
        <v>178</v>
      </c>
      <c r="M4466" t="s">
        <v>125</v>
      </c>
      <c r="N4466">
        <v>3</v>
      </c>
      <c r="O4466" t="s">
        <v>126</v>
      </c>
      <c r="P4466">
        <v>1</v>
      </c>
      <c r="Q4466" t="s">
        <v>37</v>
      </c>
      <c r="R4466">
        <v>5</v>
      </c>
      <c r="S4466" t="s">
        <v>303</v>
      </c>
      <c r="T4466">
        <v>7</v>
      </c>
      <c r="U4466" t="s">
        <v>305</v>
      </c>
      <c r="V4466" t="s">
        <v>187</v>
      </c>
      <c r="W4466">
        <v>3</v>
      </c>
      <c r="X4466" t="s">
        <v>84</v>
      </c>
      <c r="Y4466">
        <v>20</v>
      </c>
      <c r="Z4466">
        <v>475</v>
      </c>
      <c r="AA4466">
        <v>95000</v>
      </c>
      <c r="AB4466">
        <v>28500.000000000004</v>
      </c>
      <c r="AC4466">
        <v>0.3</v>
      </c>
      <c r="AD4466">
        <v>1</v>
      </c>
      <c r="AE4466" t="s">
        <v>132</v>
      </c>
    </row>
    <row r="4467" spans="1:31" x14ac:dyDescent="0.3">
      <c r="A4467">
        <v>1185732</v>
      </c>
      <c r="B4467" t="s">
        <v>30</v>
      </c>
      <c r="C4467" s="1">
        <v>44244</v>
      </c>
      <c r="D4467">
        <v>2021</v>
      </c>
      <c r="E4467" t="s">
        <v>48</v>
      </c>
      <c r="F4467">
        <v>1</v>
      </c>
      <c r="G4467">
        <v>1</v>
      </c>
      <c r="H4467" t="s">
        <v>32</v>
      </c>
      <c r="I4467">
        <v>42</v>
      </c>
      <c r="J4467" t="s">
        <v>33</v>
      </c>
      <c r="K4467">
        <v>32</v>
      </c>
      <c r="L4467" t="s">
        <v>34</v>
      </c>
      <c r="M4467" t="s">
        <v>125</v>
      </c>
      <c r="N4467">
        <v>3</v>
      </c>
      <c r="O4467" t="s">
        <v>126</v>
      </c>
      <c r="P4467">
        <v>1</v>
      </c>
      <c r="Q4467" t="s">
        <v>37</v>
      </c>
      <c r="R4467">
        <v>5</v>
      </c>
      <c r="S4467" t="s">
        <v>303</v>
      </c>
      <c r="T4467">
        <v>7</v>
      </c>
      <c r="U4467" t="s">
        <v>305</v>
      </c>
      <c r="V4467" t="s">
        <v>162</v>
      </c>
      <c r="W4467">
        <v>3</v>
      </c>
      <c r="X4467" t="s">
        <v>84</v>
      </c>
      <c r="Y4467">
        <v>50</v>
      </c>
      <c r="Z4467">
        <v>250</v>
      </c>
      <c r="AA4467">
        <v>125000</v>
      </c>
      <c r="AB4467">
        <v>50000</v>
      </c>
      <c r="AC4467">
        <v>0.4</v>
      </c>
      <c r="AD4467">
        <v>1</v>
      </c>
      <c r="AE4467" t="s">
        <v>132</v>
      </c>
    </row>
    <row r="4468" spans="1:31" x14ac:dyDescent="0.3">
      <c r="A4468">
        <v>1185732</v>
      </c>
      <c r="B4468" t="s">
        <v>30</v>
      </c>
      <c r="C4468" s="1">
        <v>44271</v>
      </c>
      <c r="D4468">
        <v>2021</v>
      </c>
      <c r="E4468" t="s">
        <v>51</v>
      </c>
      <c r="F4468">
        <v>1</v>
      </c>
      <c r="G4468">
        <v>1</v>
      </c>
      <c r="H4468" t="s">
        <v>32</v>
      </c>
      <c r="I4468">
        <v>42</v>
      </c>
      <c r="J4468" t="s">
        <v>33</v>
      </c>
      <c r="K4468">
        <v>32</v>
      </c>
      <c r="L4468" t="s">
        <v>34</v>
      </c>
      <c r="M4468" t="s">
        <v>125</v>
      </c>
      <c r="N4468">
        <v>3</v>
      </c>
      <c r="O4468" t="s">
        <v>126</v>
      </c>
      <c r="P4468">
        <v>1</v>
      </c>
      <c r="Q4468" t="s">
        <v>37</v>
      </c>
      <c r="R4468">
        <v>1</v>
      </c>
      <c r="S4468" t="s">
        <v>127</v>
      </c>
      <c r="T4468">
        <v>5</v>
      </c>
      <c r="U4468" t="s">
        <v>300</v>
      </c>
      <c r="V4468" t="s">
        <v>265</v>
      </c>
      <c r="W4468">
        <v>3</v>
      </c>
      <c r="X4468" t="s">
        <v>84</v>
      </c>
      <c r="Y4468">
        <v>30</v>
      </c>
      <c r="Z4468">
        <v>570</v>
      </c>
      <c r="AA4468">
        <v>171000</v>
      </c>
      <c r="AB4468">
        <v>68400.000000000015</v>
      </c>
      <c r="AC4468">
        <v>0.4</v>
      </c>
      <c r="AD4468">
        <v>1</v>
      </c>
      <c r="AE4468" t="s">
        <v>132</v>
      </c>
    </row>
    <row r="4469" spans="1:31" x14ac:dyDescent="0.3">
      <c r="A4469">
        <v>1185732</v>
      </c>
      <c r="B4469" t="s">
        <v>30</v>
      </c>
      <c r="C4469" s="1">
        <v>44271</v>
      </c>
      <c r="D4469">
        <v>2021</v>
      </c>
      <c r="E4469" t="s">
        <v>51</v>
      </c>
      <c r="F4469">
        <v>1</v>
      </c>
      <c r="G4469">
        <v>1</v>
      </c>
      <c r="H4469" t="s">
        <v>32</v>
      </c>
      <c r="I4469">
        <v>42</v>
      </c>
      <c r="J4469" t="s">
        <v>33</v>
      </c>
      <c r="K4469">
        <v>32</v>
      </c>
      <c r="L4469" t="s">
        <v>34</v>
      </c>
      <c r="M4469" t="s">
        <v>125</v>
      </c>
      <c r="N4469">
        <v>3</v>
      </c>
      <c r="O4469" t="s">
        <v>126</v>
      </c>
      <c r="P4469">
        <v>1</v>
      </c>
      <c r="Q4469" t="s">
        <v>37</v>
      </c>
      <c r="R4469">
        <v>5</v>
      </c>
      <c r="S4469" t="s">
        <v>303</v>
      </c>
      <c r="T4469">
        <v>6</v>
      </c>
      <c r="U4469" t="s">
        <v>304</v>
      </c>
      <c r="V4469" t="s">
        <v>129</v>
      </c>
      <c r="W4469">
        <v>3</v>
      </c>
      <c r="X4469" t="s">
        <v>84</v>
      </c>
      <c r="Y4469">
        <v>25</v>
      </c>
      <c r="Z4469">
        <v>175</v>
      </c>
      <c r="AA4469">
        <v>43750</v>
      </c>
      <c r="AB4469">
        <v>17499.999999999996</v>
      </c>
      <c r="AC4469">
        <v>0.4</v>
      </c>
      <c r="AD4469">
        <v>1</v>
      </c>
      <c r="AE4469" t="s">
        <v>132</v>
      </c>
    </row>
    <row r="4470" spans="1:31" x14ac:dyDescent="0.3">
      <c r="A4470">
        <v>1185732</v>
      </c>
      <c r="B4470" t="s">
        <v>30</v>
      </c>
      <c r="C4470" s="1">
        <v>44303</v>
      </c>
      <c r="D4470">
        <v>2021</v>
      </c>
      <c r="E4470" t="s">
        <v>52</v>
      </c>
      <c r="F4470">
        <v>2</v>
      </c>
      <c r="G4470">
        <v>1</v>
      </c>
      <c r="H4470" t="s">
        <v>32</v>
      </c>
      <c r="I4470">
        <v>42</v>
      </c>
      <c r="J4470" t="s">
        <v>33</v>
      </c>
      <c r="K4470">
        <v>32</v>
      </c>
      <c r="L4470" t="s">
        <v>34</v>
      </c>
      <c r="M4470" t="s">
        <v>125</v>
      </c>
      <c r="N4470">
        <v>3</v>
      </c>
      <c r="O4470" t="s">
        <v>126</v>
      </c>
      <c r="P4470">
        <v>1</v>
      </c>
      <c r="Q4470" t="s">
        <v>37</v>
      </c>
      <c r="R4470">
        <v>1</v>
      </c>
      <c r="S4470" t="s">
        <v>127</v>
      </c>
      <c r="T4470">
        <v>4</v>
      </c>
      <c r="U4470" t="s">
        <v>128</v>
      </c>
      <c r="V4470" t="s">
        <v>189</v>
      </c>
      <c r="W4470">
        <v>3</v>
      </c>
      <c r="X4470" t="s">
        <v>84</v>
      </c>
      <c r="Y4470">
        <v>30</v>
      </c>
      <c r="Z4470">
        <v>550</v>
      </c>
      <c r="AA4470">
        <v>165000</v>
      </c>
      <c r="AB4470">
        <v>66000.000000000015</v>
      </c>
      <c r="AC4470">
        <v>0.4</v>
      </c>
      <c r="AD4470">
        <v>1</v>
      </c>
      <c r="AE4470" t="s">
        <v>132</v>
      </c>
    </row>
    <row r="4471" spans="1:31" x14ac:dyDescent="0.3">
      <c r="A4471">
        <v>1185732</v>
      </c>
      <c r="B4471" t="s">
        <v>30</v>
      </c>
      <c r="C4471" s="1">
        <v>44353</v>
      </c>
      <c r="D4471">
        <v>2021</v>
      </c>
      <c r="E4471" t="s">
        <v>54</v>
      </c>
      <c r="F4471">
        <v>2</v>
      </c>
      <c r="G4471">
        <v>4</v>
      </c>
      <c r="H4471" t="s">
        <v>139</v>
      </c>
      <c r="I4471">
        <v>39</v>
      </c>
      <c r="J4471" t="s">
        <v>177</v>
      </c>
      <c r="K4471">
        <v>42</v>
      </c>
      <c r="L4471" t="s">
        <v>178</v>
      </c>
      <c r="M4471" t="s">
        <v>125</v>
      </c>
      <c r="N4471">
        <v>3</v>
      </c>
      <c r="O4471" t="s">
        <v>126</v>
      </c>
      <c r="P4471">
        <v>1</v>
      </c>
      <c r="Q4471" t="s">
        <v>37</v>
      </c>
      <c r="R4471">
        <v>5</v>
      </c>
      <c r="S4471" t="s">
        <v>303</v>
      </c>
      <c r="T4471">
        <v>7</v>
      </c>
      <c r="U4471" t="s">
        <v>305</v>
      </c>
      <c r="V4471" t="s">
        <v>202</v>
      </c>
      <c r="W4471">
        <v>3</v>
      </c>
      <c r="X4471" t="s">
        <v>84</v>
      </c>
      <c r="Y4471">
        <v>35</v>
      </c>
      <c r="Z4471">
        <v>525</v>
      </c>
      <c r="AA4471">
        <v>183750</v>
      </c>
      <c r="AB4471">
        <v>55125</v>
      </c>
      <c r="AC4471">
        <v>0.3</v>
      </c>
      <c r="AD4471">
        <v>1</v>
      </c>
      <c r="AE4471" t="s">
        <v>132</v>
      </c>
    </row>
    <row r="4472" spans="1:31" x14ac:dyDescent="0.3">
      <c r="A4472">
        <v>1185732</v>
      </c>
      <c r="B4472" t="s">
        <v>30</v>
      </c>
      <c r="C4472" s="1">
        <v>44382</v>
      </c>
      <c r="D4472">
        <v>2021</v>
      </c>
      <c r="E4472" t="s">
        <v>55</v>
      </c>
      <c r="F4472">
        <v>3</v>
      </c>
      <c r="G4472">
        <v>4</v>
      </c>
      <c r="H4472" t="s">
        <v>139</v>
      </c>
      <c r="I4472">
        <v>39</v>
      </c>
      <c r="J4472" t="s">
        <v>177</v>
      </c>
      <c r="K4472">
        <v>42</v>
      </c>
      <c r="L4472" t="s">
        <v>178</v>
      </c>
      <c r="M4472" t="s">
        <v>125</v>
      </c>
      <c r="N4472">
        <v>3</v>
      </c>
      <c r="O4472" t="s">
        <v>126</v>
      </c>
      <c r="P4472">
        <v>1</v>
      </c>
      <c r="Q4472" t="s">
        <v>37</v>
      </c>
      <c r="R4472">
        <v>1</v>
      </c>
      <c r="S4472" t="s">
        <v>127</v>
      </c>
      <c r="T4472">
        <v>4</v>
      </c>
      <c r="U4472" t="s">
        <v>128</v>
      </c>
      <c r="V4472" t="s">
        <v>186</v>
      </c>
      <c r="W4472">
        <v>3</v>
      </c>
      <c r="X4472" t="s">
        <v>84</v>
      </c>
      <c r="Y4472">
        <v>50</v>
      </c>
      <c r="Z4472">
        <v>550</v>
      </c>
      <c r="AA4472">
        <v>275000</v>
      </c>
      <c r="AB4472">
        <v>82500</v>
      </c>
      <c r="AC4472">
        <v>0.3</v>
      </c>
      <c r="AD4472">
        <v>1</v>
      </c>
      <c r="AE4472" t="s">
        <v>132</v>
      </c>
    </row>
    <row r="4473" spans="1:31" x14ac:dyDescent="0.3">
      <c r="A4473">
        <v>1185732</v>
      </c>
      <c r="B4473" t="s">
        <v>30</v>
      </c>
      <c r="C4473" s="1">
        <v>44303</v>
      </c>
      <c r="D4473">
        <v>2021</v>
      </c>
      <c r="E4473" t="s">
        <v>52</v>
      </c>
      <c r="F4473">
        <v>2</v>
      </c>
      <c r="G4473">
        <v>1</v>
      </c>
      <c r="H4473" t="s">
        <v>32</v>
      </c>
      <c r="I4473">
        <v>42</v>
      </c>
      <c r="J4473" t="s">
        <v>33</v>
      </c>
      <c r="K4473">
        <v>32</v>
      </c>
      <c r="L4473" t="s">
        <v>34</v>
      </c>
      <c r="M4473" t="s">
        <v>125</v>
      </c>
      <c r="N4473">
        <v>3</v>
      </c>
      <c r="O4473" t="s">
        <v>126</v>
      </c>
      <c r="P4473">
        <v>1</v>
      </c>
      <c r="Q4473" t="s">
        <v>37</v>
      </c>
      <c r="R4473">
        <v>5</v>
      </c>
      <c r="S4473" t="s">
        <v>303</v>
      </c>
      <c r="T4473">
        <v>6</v>
      </c>
      <c r="U4473" t="s">
        <v>304</v>
      </c>
      <c r="V4473" t="s">
        <v>129</v>
      </c>
      <c r="W4473">
        <v>3</v>
      </c>
      <c r="X4473" t="s">
        <v>84</v>
      </c>
      <c r="Y4473">
        <v>30</v>
      </c>
      <c r="Z4473">
        <v>250</v>
      </c>
      <c r="AA4473">
        <v>75000</v>
      </c>
      <c r="AB4473">
        <v>30000.000000000007</v>
      </c>
      <c r="AC4473">
        <v>0.4</v>
      </c>
      <c r="AD4473">
        <v>1</v>
      </c>
      <c r="AE4473" t="s">
        <v>132</v>
      </c>
    </row>
    <row r="4474" spans="1:31" x14ac:dyDescent="0.3">
      <c r="A4474">
        <v>1185732</v>
      </c>
      <c r="B4474" t="s">
        <v>30</v>
      </c>
      <c r="C4474" s="1">
        <v>44303</v>
      </c>
      <c r="D4474">
        <v>2021</v>
      </c>
      <c r="E4474" t="s">
        <v>52</v>
      </c>
      <c r="F4474">
        <v>2</v>
      </c>
      <c r="G4474">
        <v>1</v>
      </c>
      <c r="H4474" t="s">
        <v>32</v>
      </c>
      <c r="I4474">
        <v>42</v>
      </c>
      <c r="J4474" t="s">
        <v>33</v>
      </c>
      <c r="K4474">
        <v>32</v>
      </c>
      <c r="L4474" t="s">
        <v>34</v>
      </c>
      <c r="M4474" t="s">
        <v>125</v>
      </c>
      <c r="N4474">
        <v>3</v>
      </c>
      <c r="O4474" t="s">
        <v>126</v>
      </c>
      <c r="P4474">
        <v>1</v>
      </c>
      <c r="Q4474" t="s">
        <v>37</v>
      </c>
      <c r="R4474">
        <v>1</v>
      </c>
      <c r="S4474" t="s">
        <v>127</v>
      </c>
      <c r="T4474">
        <v>4</v>
      </c>
      <c r="U4474" t="s">
        <v>128</v>
      </c>
      <c r="V4474" t="s">
        <v>161</v>
      </c>
      <c r="W4474">
        <v>3</v>
      </c>
      <c r="X4474" t="s">
        <v>84</v>
      </c>
      <c r="Y4474">
        <v>20</v>
      </c>
      <c r="Z4474">
        <v>250</v>
      </c>
      <c r="AA4474">
        <v>50000</v>
      </c>
      <c r="AB4474">
        <v>20000</v>
      </c>
      <c r="AC4474">
        <v>0.4</v>
      </c>
      <c r="AD4474">
        <v>1</v>
      </c>
      <c r="AE4474" t="s">
        <v>132</v>
      </c>
    </row>
    <row r="4475" spans="1:31" x14ac:dyDescent="0.3">
      <c r="A4475">
        <v>1185732</v>
      </c>
      <c r="B4475" t="s">
        <v>30</v>
      </c>
      <c r="C4475" s="1">
        <v>44414</v>
      </c>
      <c r="D4475">
        <v>2021</v>
      </c>
      <c r="E4475" t="s">
        <v>31</v>
      </c>
      <c r="F4475">
        <v>3</v>
      </c>
      <c r="G4475">
        <v>4</v>
      </c>
      <c r="H4475" t="s">
        <v>139</v>
      </c>
      <c r="I4475">
        <v>39</v>
      </c>
      <c r="J4475" t="s">
        <v>177</v>
      </c>
      <c r="K4475">
        <v>42</v>
      </c>
      <c r="L4475" t="s">
        <v>178</v>
      </c>
      <c r="M4475" t="s">
        <v>125</v>
      </c>
      <c r="N4475">
        <v>3</v>
      </c>
      <c r="O4475" t="s">
        <v>126</v>
      </c>
      <c r="P4475">
        <v>1</v>
      </c>
      <c r="Q4475" t="s">
        <v>37</v>
      </c>
      <c r="R4475">
        <v>5</v>
      </c>
      <c r="S4475" t="s">
        <v>303</v>
      </c>
      <c r="T4475">
        <v>8</v>
      </c>
      <c r="U4475" t="s">
        <v>306</v>
      </c>
      <c r="V4475" t="s">
        <v>189</v>
      </c>
      <c r="W4475">
        <v>3</v>
      </c>
      <c r="X4475" t="s">
        <v>84</v>
      </c>
      <c r="Y4475">
        <v>50</v>
      </c>
      <c r="Z4475">
        <v>525</v>
      </c>
      <c r="AA4475">
        <v>262500</v>
      </c>
      <c r="AB4475">
        <v>78750</v>
      </c>
      <c r="AC4475">
        <v>0.3</v>
      </c>
      <c r="AD4475">
        <v>1</v>
      </c>
      <c r="AE4475" t="s">
        <v>132</v>
      </c>
    </row>
    <row r="4476" spans="1:31" x14ac:dyDescent="0.3">
      <c r="A4476">
        <v>1185732</v>
      </c>
      <c r="B4476" t="s">
        <v>30</v>
      </c>
      <c r="C4476" s="1">
        <v>44446</v>
      </c>
      <c r="D4476">
        <v>2021</v>
      </c>
      <c r="E4476" t="s">
        <v>43</v>
      </c>
      <c r="F4476">
        <v>3</v>
      </c>
      <c r="G4476">
        <v>4</v>
      </c>
      <c r="H4476" t="s">
        <v>139</v>
      </c>
      <c r="I4476">
        <v>39</v>
      </c>
      <c r="J4476" t="s">
        <v>177</v>
      </c>
      <c r="K4476">
        <v>42</v>
      </c>
      <c r="L4476" t="s">
        <v>178</v>
      </c>
      <c r="M4476" t="s">
        <v>125</v>
      </c>
      <c r="N4476">
        <v>3</v>
      </c>
      <c r="O4476" t="s">
        <v>126</v>
      </c>
      <c r="P4476">
        <v>1</v>
      </c>
      <c r="Q4476" t="s">
        <v>37</v>
      </c>
      <c r="R4476">
        <v>1</v>
      </c>
      <c r="S4476" t="s">
        <v>127</v>
      </c>
      <c r="T4476">
        <v>4</v>
      </c>
      <c r="U4476" t="s">
        <v>128</v>
      </c>
      <c r="V4476" t="s">
        <v>204</v>
      </c>
      <c r="W4476">
        <v>3</v>
      </c>
      <c r="X4476" t="s">
        <v>84</v>
      </c>
      <c r="Y4476">
        <v>35</v>
      </c>
      <c r="Z4476">
        <v>475</v>
      </c>
      <c r="AA4476">
        <v>166250</v>
      </c>
      <c r="AB4476">
        <v>49875</v>
      </c>
      <c r="AC4476">
        <v>0.3</v>
      </c>
      <c r="AD4476">
        <v>1</v>
      </c>
      <c r="AE4476" t="s">
        <v>132</v>
      </c>
    </row>
    <row r="4477" spans="1:31" x14ac:dyDescent="0.3">
      <c r="A4477">
        <v>1185732</v>
      </c>
      <c r="B4477" t="s">
        <v>30</v>
      </c>
      <c r="C4477" s="1">
        <v>44475</v>
      </c>
      <c r="D4477">
        <v>2021</v>
      </c>
      <c r="E4477" t="s">
        <v>44</v>
      </c>
      <c r="F4477">
        <v>4</v>
      </c>
      <c r="G4477">
        <v>4</v>
      </c>
      <c r="H4477" t="s">
        <v>139</v>
      </c>
      <c r="I4477">
        <v>39</v>
      </c>
      <c r="J4477" t="s">
        <v>177</v>
      </c>
      <c r="K4477">
        <v>42</v>
      </c>
      <c r="L4477" t="s">
        <v>178</v>
      </c>
      <c r="M4477" t="s">
        <v>125</v>
      </c>
      <c r="N4477">
        <v>3</v>
      </c>
      <c r="O4477" t="s">
        <v>126</v>
      </c>
      <c r="P4477">
        <v>1</v>
      </c>
      <c r="Q4477" t="s">
        <v>37</v>
      </c>
      <c r="R4477">
        <v>1</v>
      </c>
      <c r="S4477" t="s">
        <v>127</v>
      </c>
      <c r="T4477">
        <v>4</v>
      </c>
      <c r="U4477" t="s">
        <v>128</v>
      </c>
      <c r="V4477" t="s">
        <v>161</v>
      </c>
      <c r="W4477">
        <v>3</v>
      </c>
      <c r="X4477" t="s">
        <v>84</v>
      </c>
      <c r="Y4477">
        <v>45</v>
      </c>
      <c r="Z4477">
        <v>400</v>
      </c>
      <c r="AA4477">
        <v>180000</v>
      </c>
      <c r="AB4477">
        <v>53999.999999999993</v>
      </c>
      <c r="AC4477">
        <v>0.3</v>
      </c>
      <c r="AD4477">
        <v>1</v>
      </c>
      <c r="AE4477" t="s">
        <v>132</v>
      </c>
    </row>
    <row r="4478" spans="1:31" x14ac:dyDescent="0.3">
      <c r="A4478">
        <v>1185732</v>
      </c>
      <c r="B4478" t="s">
        <v>30</v>
      </c>
      <c r="C4478" s="1">
        <v>44506</v>
      </c>
      <c r="D4478">
        <v>2021</v>
      </c>
      <c r="E4478" t="s">
        <v>45</v>
      </c>
      <c r="F4478">
        <v>4</v>
      </c>
      <c r="G4478">
        <v>4</v>
      </c>
      <c r="H4478" t="s">
        <v>139</v>
      </c>
      <c r="I4478">
        <v>39</v>
      </c>
      <c r="J4478" t="s">
        <v>177</v>
      </c>
      <c r="K4478">
        <v>42</v>
      </c>
      <c r="L4478" t="s">
        <v>178</v>
      </c>
      <c r="M4478" t="s">
        <v>125</v>
      </c>
      <c r="N4478">
        <v>3</v>
      </c>
      <c r="O4478" t="s">
        <v>126</v>
      </c>
      <c r="P4478">
        <v>1</v>
      </c>
      <c r="Q4478" t="s">
        <v>37</v>
      </c>
      <c r="R4478">
        <v>5</v>
      </c>
      <c r="S4478" t="s">
        <v>303</v>
      </c>
      <c r="T4478">
        <v>7</v>
      </c>
      <c r="U4478" t="s">
        <v>305</v>
      </c>
      <c r="V4478" t="s">
        <v>187</v>
      </c>
      <c r="W4478">
        <v>3</v>
      </c>
      <c r="X4478" t="s">
        <v>84</v>
      </c>
      <c r="Y4478">
        <v>45</v>
      </c>
      <c r="Z4478">
        <v>400</v>
      </c>
      <c r="AA4478">
        <v>180000</v>
      </c>
      <c r="AB4478">
        <v>53999.999999999993</v>
      </c>
      <c r="AC4478">
        <v>0.3</v>
      </c>
      <c r="AD4478">
        <v>1</v>
      </c>
      <c r="AE4478" t="s">
        <v>132</v>
      </c>
    </row>
    <row r="4479" spans="1:31" x14ac:dyDescent="0.3">
      <c r="A4479">
        <v>1185732</v>
      </c>
      <c r="B4479" t="s">
        <v>30</v>
      </c>
      <c r="C4479" s="1">
        <v>44535</v>
      </c>
      <c r="D4479">
        <v>2021</v>
      </c>
      <c r="E4479" t="s">
        <v>46</v>
      </c>
      <c r="F4479">
        <v>4</v>
      </c>
      <c r="G4479">
        <v>4</v>
      </c>
      <c r="H4479" t="s">
        <v>139</v>
      </c>
      <c r="I4479">
        <v>39</v>
      </c>
      <c r="J4479" t="s">
        <v>177</v>
      </c>
      <c r="K4479">
        <v>42</v>
      </c>
      <c r="L4479" t="s">
        <v>178</v>
      </c>
      <c r="M4479" t="s">
        <v>125</v>
      </c>
      <c r="N4479">
        <v>3</v>
      </c>
      <c r="O4479" t="s">
        <v>126</v>
      </c>
      <c r="P4479">
        <v>1</v>
      </c>
      <c r="Q4479" t="s">
        <v>37</v>
      </c>
      <c r="R4479">
        <v>5</v>
      </c>
      <c r="S4479" t="s">
        <v>303</v>
      </c>
      <c r="T4479">
        <v>7</v>
      </c>
      <c r="U4479" t="s">
        <v>305</v>
      </c>
      <c r="V4479" t="s">
        <v>162</v>
      </c>
      <c r="W4479">
        <v>3</v>
      </c>
      <c r="X4479" t="s">
        <v>84</v>
      </c>
      <c r="Y4479">
        <v>60</v>
      </c>
      <c r="Z4479">
        <v>525</v>
      </c>
      <c r="AA4479">
        <v>315000</v>
      </c>
      <c r="AB4479">
        <v>94500</v>
      </c>
      <c r="AC4479">
        <v>0.3</v>
      </c>
      <c r="AD4479">
        <v>1</v>
      </c>
      <c r="AE4479" t="s">
        <v>132</v>
      </c>
    </row>
    <row r="4480" spans="1:31" x14ac:dyDescent="0.3">
      <c r="A4480">
        <v>1185732</v>
      </c>
      <c r="B4480" t="s">
        <v>30</v>
      </c>
      <c r="C4480" s="1">
        <v>44199</v>
      </c>
      <c r="D4480">
        <v>2021</v>
      </c>
      <c r="E4480" t="s">
        <v>47</v>
      </c>
      <c r="F4480">
        <v>1</v>
      </c>
      <c r="G4480">
        <v>4</v>
      </c>
      <c r="H4480" t="s">
        <v>139</v>
      </c>
      <c r="I4480">
        <v>39</v>
      </c>
      <c r="J4480" t="s">
        <v>177</v>
      </c>
      <c r="K4480">
        <v>42</v>
      </c>
      <c r="L4480" t="s">
        <v>178</v>
      </c>
      <c r="M4480" t="s">
        <v>125</v>
      </c>
      <c r="N4480">
        <v>3</v>
      </c>
      <c r="O4480" t="s">
        <v>126</v>
      </c>
      <c r="P4480">
        <v>1</v>
      </c>
      <c r="Q4480" t="s">
        <v>37</v>
      </c>
      <c r="R4480">
        <v>1</v>
      </c>
      <c r="S4480" t="s">
        <v>127</v>
      </c>
      <c r="T4480">
        <v>5</v>
      </c>
      <c r="U4480" t="s">
        <v>300</v>
      </c>
      <c r="V4480" t="s">
        <v>265</v>
      </c>
      <c r="W4480">
        <v>3</v>
      </c>
      <c r="X4480" t="s">
        <v>84</v>
      </c>
      <c r="Y4480">
        <v>30</v>
      </c>
      <c r="Z4480">
        <v>450</v>
      </c>
      <c r="AA4480">
        <v>135000</v>
      </c>
      <c r="AB4480">
        <v>40500.000000000007</v>
      </c>
      <c r="AC4480">
        <v>0.3</v>
      </c>
      <c r="AD4480">
        <v>1</v>
      </c>
      <c r="AE4480" t="s">
        <v>132</v>
      </c>
    </row>
    <row r="4481" spans="1:31" x14ac:dyDescent="0.3">
      <c r="A4481">
        <v>1185732</v>
      </c>
      <c r="B4481" t="s">
        <v>30</v>
      </c>
      <c r="C4481" s="1">
        <v>44230</v>
      </c>
      <c r="D4481">
        <v>2021</v>
      </c>
      <c r="E4481" t="s">
        <v>48</v>
      </c>
      <c r="F4481">
        <v>1</v>
      </c>
      <c r="G4481">
        <v>4</v>
      </c>
      <c r="H4481" t="s">
        <v>139</v>
      </c>
      <c r="I4481">
        <v>39</v>
      </c>
      <c r="J4481" t="s">
        <v>177</v>
      </c>
      <c r="K4481">
        <v>42</v>
      </c>
      <c r="L4481" t="s">
        <v>178</v>
      </c>
      <c r="M4481" t="s">
        <v>125</v>
      </c>
      <c r="N4481">
        <v>3</v>
      </c>
      <c r="O4481" t="s">
        <v>126</v>
      </c>
      <c r="P4481">
        <v>1</v>
      </c>
      <c r="Q4481" t="s">
        <v>37</v>
      </c>
      <c r="R4481">
        <v>5</v>
      </c>
      <c r="S4481" t="s">
        <v>303</v>
      </c>
      <c r="T4481">
        <v>6</v>
      </c>
      <c r="U4481" t="s">
        <v>304</v>
      </c>
      <c r="V4481" t="s">
        <v>129</v>
      </c>
      <c r="W4481">
        <v>3</v>
      </c>
      <c r="X4481" t="s">
        <v>84</v>
      </c>
      <c r="Y4481">
        <v>30</v>
      </c>
      <c r="Z4481">
        <v>500</v>
      </c>
      <c r="AA4481">
        <v>150000</v>
      </c>
      <c r="AB4481">
        <v>45000.000000000007</v>
      </c>
      <c r="AC4481">
        <v>0.3</v>
      </c>
      <c r="AD4481">
        <v>1</v>
      </c>
      <c r="AE4481" t="s">
        <v>132</v>
      </c>
    </row>
    <row r="4482" spans="1:31" x14ac:dyDescent="0.3">
      <c r="A4482">
        <v>1185732</v>
      </c>
      <c r="B4482" t="s">
        <v>30</v>
      </c>
      <c r="C4482" s="1">
        <v>44257</v>
      </c>
      <c r="D4482">
        <v>2021</v>
      </c>
      <c r="E4482" t="s">
        <v>51</v>
      </c>
      <c r="F4482">
        <v>1</v>
      </c>
      <c r="G4482">
        <v>4</v>
      </c>
      <c r="H4482" t="s">
        <v>139</v>
      </c>
      <c r="I4482">
        <v>40</v>
      </c>
      <c r="J4482" t="s">
        <v>179</v>
      </c>
      <c r="K4482">
        <v>43</v>
      </c>
      <c r="L4482" t="s">
        <v>180</v>
      </c>
      <c r="M4482" t="s">
        <v>125</v>
      </c>
      <c r="N4482">
        <v>3</v>
      </c>
      <c r="O4482" t="s">
        <v>126</v>
      </c>
      <c r="P4482">
        <v>1</v>
      </c>
      <c r="Q4482" t="s">
        <v>37</v>
      </c>
      <c r="R4482">
        <v>1</v>
      </c>
      <c r="S4482" t="s">
        <v>127</v>
      </c>
      <c r="T4482">
        <v>4</v>
      </c>
      <c r="U4482" t="s">
        <v>128</v>
      </c>
      <c r="V4482" t="s">
        <v>189</v>
      </c>
      <c r="W4482">
        <v>3</v>
      </c>
      <c r="X4482" t="s">
        <v>84</v>
      </c>
      <c r="Y4482">
        <v>20</v>
      </c>
      <c r="Z4482">
        <v>470</v>
      </c>
      <c r="AA4482">
        <v>94000</v>
      </c>
      <c r="AB4482">
        <v>28200.000000000004</v>
      </c>
      <c r="AC4482">
        <v>0.3</v>
      </c>
      <c r="AD4482">
        <v>1</v>
      </c>
      <c r="AE4482" t="s">
        <v>132</v>
      </c>
    </row>
    <row r="4483" spans="1:31" x14ac:dyDescent="0.3">
      <c r="A4483">
        <v>1185732</v>
      </c>
      <c r="B4483" t="s">
        <v>30</v>
      </c>
      <c r="C4483" s="1">
        <v>44289</v>
      </c>
      <c r="D4483">
        <v>2021</v>
      </c>
      <c r="E4483" t="s">
        <v>52</v>
      </c>
      <c r="F4483">
        <v>2</v>
      </c>
      <c r="G4483">
        <v>4</v>
      </c>
      <c r="H4483" t="s">
        <v>139</v>
      </c>
      <c r="I4483">
        <v>40</v>
      </c>
      <c r="J4483" t="s">
        <v>179</v>
      </c>
      <c r="K4483">
        <v>43</v>
      </c>
      <c r="L4483" t="s">
        <v>180</v>
      </c>
      <c r="M4483" t="s">
        <v>125</v>
      </c>
      <c r="N4483">
        <v>3</v>
      </c>
      <c r="O4483" t="s">
        <v>126</v>
      </c>
      <c r="P4483">
        <v>1</v>
      </c>
      <c r="Q4483" t="s">
        <v>37</v>
      </c>
      <c r="R4483">
        <v>5</v>
      </c>
      <c r="S4483" t="s">
        <v>303</v>
      </c>
      <c r="T4483">
        <v>7</v>
      </c>
      <c r="U4483" t="s">
        <v>305</v>
      </c>
      <c r="V4483" t="s">
        <v>202</v>
      </c>
      <c r="W4483">
        <v>3</v>
      </c>
      <c r="X4483" t="s">
        <v>84</v>
      </c>
      <c r="Y4483">
        <v>20</v>
      </c>
      <c r="Z4483">
        <v>450</v>
      </c>
      <c r="AA4483">
        <v>90000</v>
      </c>
      <c r="AB4483">
        <v>27000.000000000004</v>
      </c>
      <c r="AC4483">
        <v>0.3</v>
      </c>
      <c r="AD4483">
        <v>1</v>
      </c>
      <c r="AE4483" t="s">
        <v>132</v>
      </c>
    </row>
    <row r="4484" spans="1:31" x14ac:dyDescent="0.3">
      <c r="A4484">
        <v>1185732</v>
      </c>
      <c r="B4484" t="s">
        <v>30</v>
      </c>
      <c r="C4484" s="1">
        <v>44320</v>
      </c>
      <c r="D4484">
        <v>2021</v>
      </c>
      <c r="E4484" t="s">
        <v>53</v>
      </c>
      <c r="F4484">
        <v>2</v>
      </c>
      <c r="G4484">
        <v>4</v>
      </c>
      <c r="H4484" t="s">
        <v>139</v>
      </c>
      <c r="I4484">
        <v>40</v>
      </c>
      <c r="J4484" t="s">
        <v>179</v>
      </c>
      <c r="K4484">
        <v>43</v>
      </c>
      <c r="L4484" t="s">
        <v>180</v>
      </c>
      <c r="M4484" t="s">
        <v>125</v>
      </c>
      <c r="N4484">
        <v>3</v>
      </c>
      <c r="O4484" t="s">
        <v>126</v>
      </c>
      <c r="P4484">
        <v>1</v>
      </c>
      <c r="Q4484" t="s">
        <v>37</v>
      </c>
      <c r="R4484">
        <v>1</v>
      </c>
      <c r="S4484" t="s">
        <v>127</v>
      </c>
      <c r="T4484">
        <v>4</v>
      </c>
      <c r="U4484" t="s">
        <v>128</v>
      </c>
      <c r="V4484" t="s">
        <v>186</v>
      </c>
      <c r="W4484">
        <v>3</v>
      </c>
      <c r="X4484" t="s">
        <v>84</v>
      </c>
      <c r="Y4484">
        <v>60</v>
      </c>
      <c r="Z4484">
        <v>495</v>
      </c>
      <c r="AA4484">
        <v>297000</v>
      </c>
      <c r="AB4484">
        <v>89100</v>
      </c>
      <c r="AC4484">
        <v>0.3</v>
      </c>
      <c r="AD4484">
        <v>1</v>
      </c>
      <c r="AE4484" t="s">
        <v>132</v>
      </c>
    </row>
    <row r="4485" spans="1:31" x14ac:dyDescent="0.3">
      <c r="A4485">
        <v>1185732</v>
      </c>
      <c r="B4485" t="s">
        <v>30</v>
      </c>
      <c r="C4485" s="1">
        <v>44350</v>
      </c>
      <c r="D4485">
        <v>2021</v>
      </c>
      <c r="E4485" t="s">
        <v>54</v>
      </c>
      <c r="F4485">
        <v>2</v>
      </c>
      <c r="G4485">
        <v>4</v>
      </c>
      <c r="H4485" t="s">
        <v>139</v>
      </c>
      <c r="I4485">
        <v>40</v>
      </c>
      <c r="J4485" t="s">
        <v>179</v>
      </c>
      <c r="K4485">
        <v>43</v>
      </c>
      <c r="L4485" t="s">
        <v>180</v>
      </c>
      <c r="M4485" t="s">
        <v>125</v>
      </c>
      <c r="N4485">
        <v>3</v>
      </c>
      <c r="O4485" t="s">
        <v>126</v>
      </c>
      <c r="P4485">
        <v>1</v>
      </c>
      <c r="Q4485" t="s">
        <v>37</v>
      </c>
      <c r="R4485">
        <v>5</v>
      </c>
      <c r="S4485" t="s">
        <v>303</v>
      </c>
      <c r="T4485">
        <v>6</v>
      </c>
      <c r="U4485" t="s">
        <v>304</v>
      </c>
      <c r="V4485" t="s">
        <v>129</v>
      </c>
      <c r="W4485">
        <v>3</v>
      </c>
      <c r="X4485" t="s">
        <v>84</v>
      </c>
      <c r="Y4485">
        <v>35</v>
      </c>
      <c r="Z4485">
        <v>550</v>
      </c>
      <c r="AA4485">
        <v>192500</v>
      </c>
      <c r="AB4485">
        <v>57750</v>
      </c>
      <c r="AC4485">
        <v>0.3</v>
      </c>
      <c r="AD4485">
        <v>1</v>
      </c>
      <c r="AE4485" t="s">
        <v>132</v>
      </c>
    </row>
    <row r="4486" spans="1:31" x14ac:dyDescent="0.3">
      <c r="A4486">
        <v>1185732</v>
      </c>
      <c r="B4486" t="s">
        <v>30</v>
      </c>
      <c r="C4486" s="1">
        <v>44379</v>
      </c>
      <c r="D4486">
        <v>2021</v>
      </c>
      <c r="E4486" t="s">
        <v>55</v>
      </c>
      <c r="F4486">
        <v>3</v>
      </c>
      <c r="G4486">
        <v>4</v>
      </c>
      <c r="H4486" t="s">
        <v>139</v>
      </c>
      <c r="I4486">
        <v>40</v>
      </c>
      <c r="J4486" t="s">
        <v>179</v>
      </c>
      <c r="K4486">
        <v>43</v>
      </c>
      <c r="L4486" t="s">
        <v>180</v>
      </c>
      <c r="M4486" t="s">
        <v>125</v>
      </c>
      <c r="N4486">
        <v>3</v>
      </c>
      <c r="O4486" t="s">
        <v>126</v>
      </c>
      <c r="P4486">
        <v>1</v>
      </c>
      <c r="Q4486" t="s">
        <v>37</v>
      </c>
      <c r="R4486">
        <v>1</v>
      </c>
      <c r="S4486" t="s">
        <v>127</v>
      </c>
      <c r="T4486">
        <v>4</v>
      </c>
      <c r="U4486" t="s">
        <v>128</v>
      </c>
      <c r="V4486" t="s">
        <v>161</v>
      </c>
      <c r="W4486">
        <v>3</v>
      </c>
      <c r="X4486" t="s">
        <v>84</v>
      </c>
      <c r="Y4486">
        <v>50</v>
      </c>
      <c r="Z4486">
        <v>550</v>
      </c>
      <c r="AA4486">
        <v>275000</v>
      </c>
      <c r="AB4486">
        <v>82500</v>
      </c>
      <c r="AC4486">
        <v>0.3</v>
      </c>
      <c r="AD4486">
        <v>1</v>
      </c>
      <c r="AE4486" t="s">
        <v>132</v>
      </c>
    </row>
    <row r="4487" spans="1:31" x14ac:dyDescent="0.3">
      <c r="A4487">
        <v>1185732</v>
      </c>
      <c r="B4487" t="s">
        <v>30</v>
      </c>
      <c r="C4487" s="1">
        <v>44411</v>
      </c>
      <c r="D4487">
        <v>2021</v>
      </c>
      <c r="E4487" t="s">
        <v>31</v>
      </c>
      <c r="F4487">
        <v>3</v>
      </c>
      <c r="G4487">
        <v>4</v>
      </c>
      <c r="H4487" t="s">
        <v>139</v>
      </c>
      <c r="I4487">
        <v>40</v>
      </c>
      <c r="J4487" t="s">
        <v>179</v>
      </c>
      <c r="K4487">
        <v>43</v>
      </c>
      <c r="L4487" t="s">
        <v>180</v>
      </c>
      <c r="M4487" t="s">
        <v>125</v>
      </c>
      <c r="N4487">
        <v>3</v>
      </c>
      <c r="O4487" t="s">
        <v>126</v>
      </c>
      <c r="P4487">
        <v>1</v>
      </c>
      <c r="Q4487" t="s">
        <v>37</v>
      </c>
      <c r="R4487">
        <v>5</v>
      </c>
      <c r="S4487" t="s">
        <v>303</v>
      </c>
      <c r="T4487">
        <v>8</v>
      </c>
      <c r="U4487" t="s">
        <v>306</v>
      </c>
      <c r="V4487" t="s">
        <v>189</v>
      </c>
      <c r="W4487">
        <v>3</v>
      </c>
      <c r="X4487" t="s">
        <v>84</v>
      </c>
      <c r="Y4487">
        <v>50</v>
      </c>
      <c r="Z4487">
        <v>525</v>
      </c>
      <c r="AA4487">
        <v>262500</v>
      </c>
      <c r="AB4487">
        <v>78750</v>
      </c>
      <c r="AC4487">
        <v>0.3</v>
      </c>
      <c r="AD4487">
        <v>1</v>
      </c>
      <c r="AE4487" t="s">
        <v>132</v>
      </c>
    </row>
    <row r="4488" spans="1:31" x14ac:dyDescent="0.3">
      <c r="A4488">
        <v>1185732</v>
      </c>
      <c r="B4488" t="s">
        <v>30</v>
      </c>
      <c r="C4488" s="1">
        <v>44443</v>
      </c>
      <c r="D4488">
        <v>2021</v>
      </c>
      <c r="E4488" t="s">
        <v>43</v>
      </c>
      <c r="F4488">
        <v>3</v>
      </c>
      <c r="G4488">
        <v>4</v>
      </c>
      <c r="H4488" t="s">
        <v>139</v>
      </c>
      <c r="I4488">
        <v>40</v>
      </c>
      <c r="J4488" t="s">
        <v>179</v>
      </c>
      <c r="K4488">
        <v>43</v>
      </c>
      <c r="L4488" t="s">
        <v>180</v>
      </c>
      <c r="M4488" t="s">
        <v>125</v>
      </c>
      <c r="N4488">
        <v>3</v>
      </c>
      <c r="O4488" t="s">
        <v>126</v>
      </c>
      <c r="P4488">
        <v>1</v>
      </c>
      <c r="Q4488" t="s">
        <v>37</v>
      </c>
      <c r="R4488">
        <v>1</v>
      </c>
      <c r="S4488" t="s">
        <v>127</v>
      </c>
      <c r="T4488">
        <v>4</v>
      </c>
      <c r="U4488" t="s">
        <v>128</v>
      </c>
      <c r="V4488" t="s">
        <v>204</v>
      </c>
      <c r="W4488">
        <v>3</v>
      </c>
      <c r="X4488" t="s">
        <v>84</v>
      </c>
      <c r="Y4488">
        <v>35</v>
      </c>
      <c r="Z4488">
        <v>475</v>
      </c>
      <c r="AA4488">
        <v>166250</v>
      </c>
      <c r="AB4488">
        <v>49875</v>
      </c>
      <c r="AC4488">
        <v>0.3</v>
      </c>
      <c r="AD4488">
        <v>1</v>
      </c>
      <c r="AE4488" t="s">
        <v>132</v>
      </c>
    </row>
    <row r="4489" spans="1:31" x14ac:dyDescent="0.3">
      <c r="A4489">
        <v>1185732</v>
      </c>
      <c r="B4489" t="s">
        <v>30</v>
      </c>
      <c r="C4489" s="1">
        <v>44472</v>
      </c>
      <c r="D4489">
        <v>2021</v>
      </c>
      <c r="E4489" t="s">
        <v>44</v>
      </c>
      <c r="F4489">
        <v>4</v>
      </c>
      <c r="G4489">
        <v>4</v>
      </c>
      <c r="H4489" t="s">
        <v>139</v>
      </c>
      <c r="I4489">
        <v>40</v>
      </c>
      <c r="J4489" t="s">
        <v>179</v>
      </c>
      <c r="K4489">
        <v>43</v>
      </c>
      <c r="L4489" t="s">
        <v>180</v>
      </c>
      <c r="M4489" t="s">
        <v>125</v>
      </c>
      <c r="N4489">
        <v>3</v>
      </c>
      <c r="O4489" t="s">
        <v>126</v>
      </c>
      <c r="P4489">
        <v>1</v>
      </c>
      <c r="Q4489" t="s">
        <v>37</v>
      </c>
      <c r="R4489">
        <v>1</v>
      </c>
      <c r="S4489" t="s">
        <v>127</v>
      </c>
      <c r="T4489">
        <v>4</v>
      </c>
      <c r="U4489" t="s">
        <v>128</v>
      </c>
      <c r="V4489" t="s">
        <v>161</v>
      </c>
      <c r="W4489">
        <v>3</v>
      </c>
      <c r="X4489" t="s">
        <v>84</v>
      </c>
      <c r="Y4489">
        <v>45</v>
      </c>
      <c r="Z4489">
        <v>375</v>
      </c>
      <c r="AA4489">
        <v>168750</v>
      </c>
      <c r="AB4489">
        <v>50624.999999999993</v>
      </c>
      <c r="AC4489">
        <v>0.3</v>
      </c>
      <c r="AD4489">
        <v>1</v>
      </c>
      <c r="AE4489" t="s">
        <v>132</v>
      </c>
    </row>
    <row r="4490" spans="1:31" x14ac:dyDescent="0.3">
      <c r="A4490">
        <v>1185732</v>
      </c>
      <c r="B4490" t="s">
        <v>30</v>
      </c>
      <c r="C4490" s="1">
        <v>44503</v>
      </c>
      <c r="D4490">
        <v>2021</v>
      </c>
      <c r="E4490" t="s">
        <v>45</v>
      </c>
      <c r="F4490">
        <v>4</v>
      </c>
      <c r="G4490">
        <v>4</v>
      </c>
      <c r="H4490" t="s">
        <v>139</v>
      </c>
      <c r="I4490">
        <v>40</v>
      </c>
      <c r="J4490" t="s">
        <v>179</v>
      </c>
      <c r="K4490">
        <v>43</v>
      </c>
      <c r="L4490" t="s">
        <v>180</v>
      </c>
      <c r="M4490" t="s">
        <v>125</v>
      </c>
      <c r="N4490">
        <v>3</v>
      </c>
      <c r="O4490" t="s">
        <v>126</v>
      </c>
      <c r="P4490">
        <v>1</v>
      </c>
      <c r="Q4490" t="s">
        <v>37</v>
      </c>
      <c r="R4490">
        <v>5</v>
      </c>
      <c r="S4490" t="s">
        <v>303</v>
      </c>
      <c r="T4490">
        <v>7</v>
      </c>
      <c r="U4490" t="s">
        <v>305</v>
      </c>
      <c r="V4490" t="s">
        <v>187</v>
      </c>
      <c r="W4490">
        <v>3</v>
      </c>
      <c r="X4490" t="s">
        <v>84</v>
      </c>
      <c r="Y4490">
        <v>45</v>
      </c>
      <c r="Z4490">
        <v>400</v>
      </c>
      <c r="AA4490">
        <v>180000</v>
      </c>
      <c r="AB4490">
        <v>53999.999999999993</v>
      </c>
      <c r="AC4490">
        <v>0.3</v>
      </c>
      <c r="AD4490">
        <v>1</v>
      </c>
      <c r="AE4490" t="s">
        <v>132</v>
      </c>
    </row>
    <row r="4491" spans="1:31" x14ac:dyDescent="0.3">
      <c r="A4491">
        <v>1185732</v>
      </c>
      <c r="B4491" t="s">
        <v>30</v>
      </c>
      <c r="C4491" s="1">
        <v>44532</v>
      </c>
      <c r="D4491">
        <v>2021</v>
      </c>
      <c r="E4491" t="s">
        <v>46</v>
      </c>
      <c r="F4491">
        <v>4</v>
      </c>
      <c r="G4491">
        <v>4</v>
      </c>
      <c r="H4491" t="s">
        <v>139</v>
      </c>
      <c r="I4491">
        <v>40</v>
      </c>
      <c r="J4491" t="s">
        <v>179</v>
      </c>
      <c r="K4491">
        <v>43</v>
      </c>
      <c r="L4491" t="s">
        <v>180</v>
      </c>
      <c r="M4491" t="s">
        <v>125</v>
      </c>
      <c r="N4491">
        <v>3</v>
      </c>
      <c r="O4491" t="s">
        <v>126</v>
      </c>
      <c r="P4491">
        <v>1</v>
      </c>
      <c r="Q4491" t="s">
        <v>37</v>
      </c>
      <c r="R4491">
        <v>5</v>
      </c>
      <c r="S4491" t="s">
        <v>303</v>
      </c>
      <c r="T4491">
        <v>7</v>
      </c>
      <c r="U4491" t="s">
        <v>305</v>
      </c>
      <c r="V4491" t="s">
        <v>162</v>
      </c>
      <c r="W4491">
        <v>3</v>
      </c>
      <c r="X4491" t="s">
        <v>84</v>
      </c>
      <c r="Y4491">
        <v>60</v>
      </c>
      <c r="Z4491">
        <v>550</v>
      </c>
      <c r="AA4491">
        <v>330000</v>
      </c>
      <c r="AB4491">
        <v>99000</v>
      </c>
      <c r="AC4491">
        <v>0.3</v>
      </c>
      <c r="AD4491">
        <v>1</v>
      </c>
      <c r="AE4491" t="s">
        <v>132</v>
      </c>
    </row>
    <row r="4492" spans="1:31" x14ac:dyDescent="0.3">
      <c r="A4492">
        <v>1185732</v>
      </c>
      <c r="B4492" t="s">
        <v>30</v>
      </c>
      <c r="C4492" s="1">
        <v>44206</v>
      </c>
      <c r="D4492">
        <v>2021</v>
      </c>
      <c r="E4492" t="s">
        <v>47</v>
      </c>
      <c r="F4492">
        <v>1</v>
      </c>
      <c r="G4492">
        <v>4</v>
      </c>
      <c r="H4492" t="s">
        <v>139</v>
      </c>
      <c r="I4492">
        <v>40</v>
      </c>
      <c r="J4492" t="s">
        <v>179</v>
      </c>
      <c r="K4492">
        <v>43</v>
      </c>
      <c r="L4492" t="s">
        <v>180</v>
      </c>
      <c r="M4492" t="s">
        <v>125</v>
      </c>
      <c r="N4492">
        <v>3</v>
      </c>
      <c r="O4492" t="s">
        <v>126</v>
      </c>
      <c r="P4492">
        <v>1</v>
      </c>
      <c r="Q4492" t="s">
        <v>37</v>
      </c>
      <c r="R4492">
        <v>1</v>
      </c>
      <c r="S4492" t="s">
        <v>127</v>
      </c>
      <c r="T4492">
        <v>5</v>
      </c>
      <c r="U4492" t="s">
        <v>300</v>
      </c>
      <c r="V4492" t="s">
        <v>265</v>
      </c>
      <c r="W4492">
        <v>3</v>
      </c>
      <c r="X4492" t="s">
        <v>84</v>
      </c>
      <c r="Y4492">
        <v>35</v>
      </c>
      <c r="Z4492">
        <v>500</v>
      </c>
      <c r="AA4492">
        <v>175000</v>
      </c>
      <c r="AB4492">
        <v>70000</v>
      </c>
      <c r="AC4492">
        <v>0.4</v>
      </c>
      <c r="AD4492">
        <v>1</v>
      </c>
      <c r="AE4492" t="s">
        <v>132</v>
      </c>
    </row>
    <row r="4493" spans="1:31" x14ac:dyDescent="0.3">
      <c r="A4493">
        <v>1185732</v>
      </c>
      <c r="B4493" t="s">
        <v>30</v>
      </c>
      <c r="C4493" s="1">
        <v>44237</v>
      </c>
      <c r="D4493">
        <v>2021</v>
      </c>
      <c r="E4493" t="s">
        <v>48</v>
      </c>
      <c r="F4493">
        <v>1</v>
      </c>
      <c r="G4493">
        <v>4</v>
      </c>
      <c r="H4493" t="s">
        <v>139</v>
      </c>
      <c r="I4493">
        <v>40</v>
      </c>
      <c r="J4493" t="s">
        <v>179</v>
      </c>
      <c r="K4493">
        <v>43</v>
      </c>
      <c r="L4493" t="s">
        <v>180</v>
      </c>
      <c r="M4493" t="s">
        <v>125</v>
      </c>
      <c r="N4493">
        <v>3</v>
      </c>
      <c r="O4493" t="s">
        <v>126</v>
      </c>
      <c r="P4493">
        <v>1</v>
      </c>
      <c r="Q4493" t="s">
        <v>37</v>
      </c>
      <c r="R4493">
        <v>5</v>
      </c>
      <c r="S4493" t="s">
        <v>303</v>
      </c>
      <c r="T4493">
        <v>6</v>
      </c>
      <c r="U4493" t="s">
        <v>304</v>
      </c>
      <c r="V4493" t="s">
        <v>129</v>
      </c>
      <c r="W4493">
        <v>3</v>
      </c>
      <c r="X4493" t="s">
        <v>84</v>
      </c>
      <c r="Y4493">
        <v>35</v>
      </c>
      <c r="Z4493">
        <v>550</v>
      </c>
      <c r="AA4493">
        <v>192500</v>
      </c>
      <c r="AB4493">
        <v>77000</v>
      </c>
      <c r="AC4493">
        <v>0.4</v>
      </c>
      <c r="AD4493">
        <v>1</v>
      </c>
      <c r="AE4493" t="s">
        <v>132</v>
      </c>
    </row>
    <row r="4494" spans="1:31" x14ac:dyDescent="0.3">
      <c r="A4494">
        <v>1185732</v>
      </c>
      <c r="B4494" t="s">
        <v>30</v>
      </c>
      <c r="C4494" s="1">
        <v>44264</v>
      </c>
      <c r="D4494">
        <v>2021</v>
      </c>
      <c r="E4494" t="s">
        <v>51</v>
      </c>
      <c r="F4494">
        <v>1</v>
      </c>
      <c r="G4494">
        <v>4</v>
      </c>
      <c r="H4494" t="s">
        <v>139</v>
      </c>
      <c r="I4494">
        <v>41</v>
      </c>
      <c r="J4494" t="s">
        <v>181</v>
      </c>
      <c r="K4494">
        <v>44</v>
      </c>
      <c r="L4494" t="s">
        <v>182</v>
      </c>
      <c r="M4494" t="s">
        <v>125</v>
      </c>
      <c r="N4494">
        <v>3</v>
      </c>
      <c r="O4494" t="s">
        <v>126</v>
      </c>
      <c r="P4494">
        <v>1</v>
      </c>
      <c r="Q4494" t="s">
        <v>37</v>
      </c>
      <c r="R4494">
        <v>1</v>
      </c>
      <c r="S4494" t="s">
        <v>127</v>
      </c>
      <c r="T4494">
        <v>4</v>
      </c>
      <c r="U4494" t="s">
        <v>128</v>
      </c>
      <c r="V4494" t="s">
        <v>189</v>
      </c>
      <c r="W4494">
        <v>3</v>
      </c>
      <c r="X4494" t="s">
        <v>84</v>
      </c>
      <c r="Y4494">
        <v>25</v>
      </c>
      <c r="Z4494">
        <v>520</v>
      </c>
      <c r="AA4494">
        <v>130000</v>
      </c>
      <c r="AB4494">
        <v>52000.000000000022</v>
      </c>
      <c r="AC4494">
        <v>0.4</v>
      </c>
      <c r="AD4494">
        <v>1</v>
      </c>
      <c r="AE4494" t="s">
        <v>132</v>
      </c>
    </row>
    <row r="4495" spans="1:31" x14ac:dyDescent="0.3">
      <c r="A4495">
        <v>1185732</v>
      </c>
      <c r="B4495" t="s">
        <v>30</v>
      </c>
      <c r="C4495" s="1">
        <v>44296</v>
      </c>
      <c r="D4495">
        <v>2021</v>
      </c>
      <c r="E4495" t="s">
        <v>52</v>
      </c>
      <c r="F4495">
        <v>2</v>
      </c>
      <c r="G4495">
        <v>4</v>
      </c>
      <c r="H4495" t="s">
        <v>139</v>
      </c>
      <c r="I4495">
        <v>41</v>
      </c>
      <c r="J4495" t="s">
        <v>181</v>
      </c>
      <c r="K4495">
        <v>44</v>
      </c>
      <c r="L4495" t="s">
        <v>182</v>
      </c>
      <c r="M4495" t="s">
        <v>125</v>
      </c>
      <c r="N4495">
        <v>3</v>
      </c>
      <c r="O4495" t="s">
        <v>126</v>
      </c>
      <c r="P4495">
        <v>1</v>
      </c>
      <c r="Q4495" t="s">
        <v>37</v>
      </c>
      <c r="R4495">
        <v>5</v>
      </c>
      <c r="S4495" t="s">
        <v>303</v>
      </c>
      <c r="T4495">
        <v>7</v>
      </c>
      <c r="U4495" t="s">
        <v>305</v>
      </c>
      <c r="V4495" t="s">
        <v>202</v>
      </c>
      <c r="W4495">
        <v>3</v>
      </c>
      <c r="X4495" t="s">
        <v>84</v>
      </c>
      <c r="Y4495">
        <v>25</v>
      </c>
      <c r="Z4495">
        <v>500</v>
      </c>
      <c r="AA4495">
        <v>125000</v>
      </c>
      <c r="AB4495">
        <v>50000.000000000015</v>
      </c>
      <c r="AC4495">
        <v>0.4</v>
      </c>
      <c r="AD4495">
        <v>1</v>
      </c>
      <c r="AE4495" t="s">
        <v>132</v>
      </c>
    </row>
    <row r="4496" spans="1:31" x14ac:dyDescent="0.3">
      <c r="A4496">
        <v>1185732</v>
      </c>
      <c r="B4496" t="s">
        <v>30</v>
      </c>
      <c r="C4496" s="1">
        <v>44327</v>
      </c>
      <c r="D4496">
        <v>2021</v>
      </c>
      <c r="E4496" t="s">
        <v>53</v>
      </c>
      <c r="F4496">
        <v>2</v>
      </c>
      <c r="G4496">
        <v>4</v>
      </c>
      <c r="H4496" t="s">
        <v>139</v>
      </c>
      <c r="I4496">
        <v>41</v>
      </c>
      <c r="J4496" t="s">
        <v>181</v>
      </c>
      <c r="K4496">
        <v>44</v>
      </c>
      <c r="L4496" t="s">
        <v>182</v>
      </c>
      <c r="M4496" t="s">
        <v>125</v>
      </c>
      <c r="N4496">
        <v>3</v>
      </c>
      <c r="O4496" t="s">
        <v>126</v>
      </c>
      <c r="P4496">
        <v>1</v>
      </c>
      <c r="Q4496" t="s">
        <v>37</v>
      </c>
      <c r="R4496">
        <v>1</v>
      </c>
      <c r="S4496" t="s">
        <v>127</v>
      </c>
      <c r="T4496">
        <v>4</v>
      </c>
      <c r="U4496" t="s">
        <v>128</v>
      </c>
      <c r="V4496" t="s">
        <v>186</v>
      </c>
      <c r="W4496">
        <v>3</v>
      </c>
      <c r="X4496" t="s">
        <v>84</v>
      </c>
      <c r="Y4496">
        <v>60</v>
      </c>
      <c r="Z4496">
        <v>545</v>
      </c>
      <c r="AA4496">
        <v>327000</v>
      </c>
      <c r="AB4496">
        <v>130800</v>
      </c>
      <c r="AC4496">
        <v>0.4</v>
      </c>
      <c r="AD4496">
        <v>1</v>
      </c>
      <c r="AE4496" t="s">
        <v>132</v>
      </c>
    </row>
    <row r="4497" spans="1:31" x14ac:dyDescent="0.3">
      <c r="A4497">
        <v>1185732</v>
      </c>
      <c r="B4497" t="s">
        <v>30</v>
      </c>
      <c r="C4497" s="1">
        <v>44357</v>
      </c>
      <c r="D4497">
        <v>2021</v>
      </c>
      <c r="E4497" t="s">
        <v>54</v>
      </c>
      <c r="F4497">
        <v>2</v>
      </c>
      <c r="G4497">
        <v>4</v>
      </c>
      <c r="H4497" t="s">
        <v>139</v>
      </c>
      <c r="I4497">
        <v>41</v>
      </c>
      <c r="J4497" t="s">
        <v>181</v>
      </c>
      <c r="K4497">
        <v>44</v>
      </c>
      <c r="L4497" t="s">
        <v>182</v>
      </c>
      <c r="M4497" t="s">
        <v>125</v>
      </c>
      <c r="N4497">
        <v>3</v>
      </c>
      <c r="O4497" t="s">
        <v>126</v>
      </c>
      <c r="P4497">
        <v>1</v>
      </c>
      <c r="Q4497" t="s">
        <v>37</v>
      </c>
      <c r="R4497">
        <v>5</v>
      </c>
      <c r="S4497" t="s">
        <v>303</v>
      </c>
      <c r="T4497">
        <v>6</v>
      </c>
      <c r="U4497" t="s">
        <v>304</v>
      </c>
      <c r="V4497" t="s">
        <v>129</v>
      </c>
      <c r="W4497">
        <v>3</v>
      </c>
      <c r="X4497" t="s">
        <v>84</v>
      </c>
      <c r="Y4497">
        <v>40</v>
      </c>
      <c r="Z4497">
        <v>575</v>
      </c>
      <c r="AA4497">
        <v>230000</v>
      </c>
      <c r="AB4497">
        <v>92000</v>
      </c>
      <c r="AC4497">
        <v>0.4</v>
      </c>
      <c r="AD4497">
        <v>1</v>
      </c>
      <c r="AE4497" t="s">
        <v>132</v>
      </c>
    </row>
    <row r="4498" spans="1:31" x14ac:dyDescent="0.3">
      <c r="A4498">
        <v>1185732</v>
      </c>
      <c r="B4498" t="s">
        <v>30</v>
      </c>
      <c r="C4498" s="1">
        <v>44386</v>
      </c>
      <c r="D4498">
        <v>2021</v>
      </c>
      <c r="E4498" t="s">
        <v>55</v>
      </c>
      <c r="F4498">
        <v>3</v>
      </c>
      <c r="G4498">
        <v>4</v>
      </c>
      <c r="H4498" t="s">
        <v>139</v>
      </c>
      <c r="I4498">
        <v>41</v>
      </c>
      <c r="J4498" t="s">
        <v>181</v>
      </c>
      <c r="K4498">
        <v>44</v>
      </c>
      <c r="L4498" t="s">
        <v>182</v>
      </c>
      <c r="M4498" t="s">
        <v>125</v>
      </c>
      <c r="N4498">
        <v>3</v>
      </c>
      <c r="O4498" t="s">
        <v>126</v>
      </c>
      <c r="P4498">
        <v>1</v>
      </c>
      <c r="Q4498" t="s">
        <v>37</v>
      </c>
      <c r="R4498">
        <v>1</v>
      </c>
      <c r="S4498" t="s">
        <v>127</v>
      </c>
      <c r="T4498">
        <v>4</v>
      </c>
      <c r="U4498" t="s">
        <v>128</v>
      </c>
      <c r="V4498" t="s">
        <v>161</v>
      </c>
      <c r="W4498">
        <v>3</v>
      </c>
      <c r="X4498" t="s">
        <v>84</v>
      </c>
      <c r="Y4498">
        <v>55</v>
      </c>
      <c r="Z4498">
        <v>550</v>
      </c>
      <c r="AA4498">
        <v>302500</v>
      </c>
      <c r="AB4498">
        <v>121000.00000000003</v>
      </c>
      <c r="AC4498">
        <v>0.4</v>
      </c>
      <c r="AD4498">
        <v>1</v>
      </c>
      <c r="AE4498" t="s">
        <v>132</v>
      </c>
    </row>
    <row r="4499" spans="1:31" x14ac:dyDescent="0.3">
      <c r="A4499">
        <v>1185732</v>
      </c>
      <c r="B4499" t="s">
        <v>30</v>
      </c>
      <c r="C4499" s="1">
        <v>44479</v>
      </c>
      <c r="D4499">
        <v>2021</v>
      </c>
      <c r="E4499" t="s">
        <v>44</v>
      </c>
      <c r="F4499">
        <v>4</v>
      </c>
      <c r="G4499">
        <v>4</v>
      </c>
      <c r="H4499" t="s">
        <v>139</v>
      </c>
      <c r="I4499">
        <v>41</v>
      </c>
      <c r="J4499" t="s">
        <v>181</v>
      </c>
      <c r="K4499">
        <v>44</v>
      </c>
      <c r="L4499" t="s">
        <v>182</v>
      </c>
      <c r="M4499" t="s">
        <v>125</v>
      </c>
      <c r="N4499">
        <v>3</v>
      </c>
      <c r="O4499" t="s">
        <v>126</v>
      </c>
      <c r="P4499">
        <v>1</v>
      </c>
      <c r="Q4499" t="s">
        <v>37</v>
      </c>
      <c r="R4499">
        <v>5</v>
      </c>
      <c r="S4499" t="s">
        <v>303</v>
      </c>
      <c r="T4499">
        <v>8</v>
      </c>
      <c r="U4499" t="s">
        <v>306</v>
      </c>
      <c r="V4499" t="s">
        <v>189</v>
      </c>
      <c r="W4499">
        <v>3</v>
      </c>
      <c r="X4499" t="s">
        <v>84</v>
      </c>
      <c r="Y4499">
        <v>45</v>
      </c>
      <c r="Z4499">
        <v>400</v>
      </c>
      <c r="AA4499">
        <v>180000</v>
      </c>
      <c r="AB4499">
        <v>71999.999999999985</v>
      </c>
      <c r="AC4499">
        <v>0.4</v>
      </c>
      <c r="AD4499">
        <v>1</v>
      </c>
      <c r="AE4499" t="s">
        <v>132</v>
      </c>
    </row>
    <row r="4500" spans="1:31" x14ac:dyDescent="0.3">
      <c r="A4500">
        <v>1185732</v>
      </c>
      <c r="B4500" t="s">
        <v>30</v>
      </c>
      <c r="C4500" s="1">
        <v>44510</v>
      </c>
      <c r="D4500">
        <v>2021</v>
      </c>
      <c r="E4500" t="s">
        <v>45</v>
      </c>
      <c r="F4500">
        <v>4</v>
      </c>
      <c r="G4500">
        <v>4</v>
      </c>
      <c r="H4500" t="s">
        <v>139</v>
      </c>
      <c r="I4500">
        <v>41</v>
      </c>
      <c r="J4500" t="s">
        <v>181</v>
      </c>
      <c r="K4500">
        <v>44</v>
      </c>
      <c r="L4500" t="s">
        <v>182</v>
      </c>
      <c r="M4500" t="s">
        <v>125</v>
      </c>
      <c r="N4500">
        <v>3</v>
      </c>
      <c r="O4500" t="s">
        <v>126</v>
      </c>
      <c r="P4500">
        <v>1</v>
      </c>
      <c r="Q4500" t="s">
        <v>37</v>
      </c>
      <c r="R4500">
        <v>1</v>
      </c>
      <c r="S4500" t="s">
        <v>127</v>
      </c>
      <c r="T4500">
        <v>4</v>
      </c>
      <c r="U4500" t="s">
        <v>128</v>
      </c>
      <c r="V4500" t="s">
        <v>204</v>
      </c>
      <c r="W4500">
        <v>3</v>
      </c>
      <c r="X4500" t="s">
        <v>84</v>
      </c>
      <c r="Y4500">
        <v>45</v>
      </c>
      <c r="Z4500">
        <v>425</v>
      </c>
      <c r="AA4500">
        <v>191250</v>
      </c>
      <c r="AB4500">
        <v>76499.999999999985</v>
      </c>
      <c r="AC4500">
        <v>0.4</v>
      </c>
      <c r="AD4500">
        <v>1</v>
      </c>
      <c r="AE4500" t="s">
        <v>132</v>
      </c>
    </row>
    <row r="4501" spans="1:31" x14ac:dyDescent="0.3">
      <c r="A4501">
        <v>1185732</v>
      </c>
      <c r="B4501" t="s">
        <v>30</v>
      </c>
      <c r="C4501" s="1">
        <v>44539</v>
      </c>
      <c r="D4501">
        <v>2021</v>
      </c>
      <c r="E4501" t="s">
        <v>46</v>
      </c>
      <c r="F4501">
        <v>4</v>
      </c>
      <c r="G4501">
        <v>4</v>
      </c>
      <c r="H4501" t="s">
        <v>139</v>
      </c>
      <c r="I4501">
        <v>41</v>
      </c>
      <c r="J4501" t="s">
        <v>181</v>
      </c>
      <c r="K4501">
        <v>44</v>
      </c>
      <c r="L4501" t="s">
        <v>182</v>
      </c>
      <c r="M4501" t="s">
        <v>125</v>
      </c>
      <c r="N4501">
        <v>3</v>
      </c>
      <c r="O4501" t="s">
        <v>126</v>
      </c>
      <c r="P4501">
        <v>1</v>
      </c>
      <c r="Q4501" t="s">
        <v>37</v>
      </c>
      <c r="R4501">
        <v>1</v>
      </c>
      <c r="S4501" t="s">
        <v>127</v>
      </c>
      <c r="T4501">
        <v>4</v>
      </c>
      <c r="U4501" t="s">
        <v>128</v>
      </c>
      <c r="V4501" t="s">
        <v>161</v>
      </c>
      <c r="W4501">
        <v>3</v>
      </c>
      <c r="X4501" t="s">
        <v>84</v>
      </c>
      <c r="Y4501">
        <v>60</v>
      </c>
      <c r="Z4501">
        <v>600</v>
      </c>
      <c r="AA4501">
        <v>360000</v>
      </c>
      <c r="AB4501">
        <v>144000</v>
      </c>
      <c r="AC4501">
        <v>0.4</v>
      </c>
      <c r="AD4501">
        <v>1</v>
      </c>
      <c r="AE4501" t="s">
        <v>132</v>
      </c>
    </row>
    <row r="4502" spans="1:31" x14ac:dyDescent="0.3">
      <c r="A4502">
        <v>1185732</v>
      </c>
      <c r="B4502" t="s">
        <v>30</v>
      </c>
      <c r="C4502" s="1">
        <v>44213</v>
      </c>
      <c r="D4502">
        <v>2021</v>
      </c>
      <c r="E4502" t="s">
        <v>47</v>
      </c>
      <c r="F4502">
        <v>1</v>
      </c>
      <c r="G4502">
        <v>4</v>
      </c>
      <c r="H4502" t="s">
        <v>139</v>
      </c>
      <c r="I4502">
        <v>41</v>
      </c>
      <c r="J4502" t="s">
        <v>181</v>
      </c>
      <c r="K4502">
        <v>44</v>
      </c>
      <c r="L4502" t="s">
        <v>182</v>
      </c>
      <c r="M4502" t="s">
        <v>125</v>
      </c>
      <c r="N4502">
        <v>3</v>
      </c>
      <c r="O4502" t="s">
        <v>126</v>
      </c>
      <c r="P4502">
        <v>1</v>
      </c>
      <c r="Q4502" t="s">
        <v>37</v>
      </c>
      <c r="R4502">
        <v>5</v>
      </c>
      <c r="S4502" t="s">
        <v>303</v>
      </c>
      <c r="T4502">
        <v>7</v>
      </c>
      <c r="U4502" t="s">
        <v>305</v>
      </c>
      <c r="V4502" t="s">
        <v>187</v>
      </c>
      <c r="W4502">
        <v>3</v>
      </c>
      <c r="X4502" t="s">
        <v>84</v>
      </c>
      <c r="Y4502">
        <v>35</v>
      </c>
      <c r="Z4502">
        <v>500</v>
      </c>
      <c r="AA4502">
        <v>175000</v>
      </c>
      <c r="AB4502">
        <v>70000</v>
      </c>
      <c r="AC4502">
        <v>0.4</v>
      </c>
      <c r="AD4502">
        <v>1</v>
      </c>
      <c r="AE4502" t="s">
        <v>132</v>
      </c>
    </row>
    <row r="4503" spans="1:31" x14ac:dyDescent="0.3">
      <c r="A4503">
        <v>1185732</v>
      </c>
      <c r="B4503" t="s">
        <v>30</v>
      </c>
      <c r="C4503" s="1">
        <v>44334</v>
      </c>
      <c r="D4503">
        <v>2021</v>
      </c>
      <c r="E4503" t="s">
        <v>53</v>
      </c>
      <c r="F4503">
        <v>2</v>
      </c>
      <c r="G4503">
        <v>1</v>
      </c>
      <c r="H4503" t="s">
        <v>32</v>
      </c>
      <c r="I4503">
        <v>42</v>
      </c>
      <c r="J4503" t="s">
        <v>33</v>
      </c>
      <c r="K4503">
        <v>32</v>
      </c>
      <c r="L4503" t="s">
        <v>34</v>
      </c>
      <c r="M4503" t="s">
        <v>125</v>
      </c>
      <c r="N4503">
        <v>3</v>
      </c>
      <c r="O4503" t="s">
        <v>126</v>
      </c>
      <c r="P4503">
        <v>1</v>
      </c>
      <c r="Q4503" t="s">
        <v>37</v>
      </c>
      <c r="R4503">
        <v>5</v>
      </c>
      <c r="S4503" t="s">
        <v>303</v>
      </c>
      <c r="T4503">
        <v>7</v>
      </c>
      <c r="U4503" t="s">
        <v>305</v>
      </c>
      <c r="V4503" t="s">
        <v>162</v>
      </c>
      <c r="W4503">
        <v>3</v>
      </c>
      <c r="X4503" t="s">
        <v>84</v>
      </c>
      <c r="Y4503">
        <v>60</v>
      </c>
      <c r="Z4503">
        <v>595</v>
      </c>
      <c r="AA4503">
        <v>357000</v>
      </c>
      <c r="AB4503">
        <v>142800</v>
      </c>
      <c r="AC4503">
        <v>0.4</v>
      </c>
      <c r="AD4503">
        <v>1</v>
      </c>
      <c r="AE4503" t="s">
        <v>132</v>
      </c>
    </row>
    <row r="4504" spans="1:31" x14ac:dyDescent="0.3">
      <c r="A4504">
        <v>1185732</v>
      </c>
      <c r="B4504" t="s">
        <v>30</v>
      </c>
      <c r="C4504" s="1">
        <v>44457</v>
      </c>
      <c r="D4504">
        <v>2021</v>
      </c>
      <c r="E4504" t="s">
        <v>43</v>
      </c>
      <c r="F4504">
        <v>3</v>
      </c>
      <c r="G4504">
        <v>1</v>
      </c>
      <c r="H4504" t="s">
        <v>32</v>
      </c>
      <c r="I4504">
        <v>42</v>
      </c>
      <c r="J4504" t="s">
        <v>33</v>
      </c>
      <c r="K4504">
        <v>32</v>
      </c>
      <c r="L4504" t="s">
        <v>34</v>
      </c>
      <c r="M4504" t="s">
        <v>125</v>
      </c>
      <c r="N4504">
        <v>3</v>
      </c>
      <c r="O4504" t="s">
        <v>126</v>
      </c>
      <c r="P4504">
        <v>1</v>
      </c>
      <c r="Q4504" t="s">
        <v>37</v>
      </c>
      <c r="R4504">
        <v>1</v>
      </c>
      <c r="S4504" t="s">
        <v>127</v>
      </c>
      <c r="T4504">
        <v>5</v>
      </c>
      <c r="U4504" t="s">
        <v>300</v>
      </c>
      <c r="V4504" t="s">
        <v>265</v>
      </c>
      <c r="W4504">
        <v>3</v>
      </c>
      <c r="X4504" t="s">
        <v>84</v>
      </c>
      <c r="Y4504">
        <v>35</v>
      </c>
      <c r="Z4504">
        <v>550</v>
      </c>
      <c r="AA4504">
        <v>192500</v>
      </c>
      <c r="AB4504">
        <v>77000</v>
      </c>
      <c r="AC4504">
        <v>0.4</v>
      </c>
      <c r="AD4504">
        <v>1</v>
      </c>
      <c r="AE4504" t="s">
        <v>132</v>
      </c>
    </row>
    <row r="4505" spans="1:31" x14ac:dyDescent="0.3">
      <c r="A4505">
        <v>1185732</v>
      </c>
      <c r="B4505" t="s">
        <v>30</v>
      </c>
      <c r="C4505" s="1">
        <v>44486</v>
      </c>
      <c r="D4505">
        <v>2021</v>
      </c>
      <c r="E4505" t="s">
        <v>44</v>
      </c>
      <c r="F4505">
        <v>4</v>
      </c>
      <c r="G4505">
        <v>1</v>
      </c>
      <c r="H4505" t="s">
        <v>32</v>
      </c>
      <c r="I4505">
        <v>42</v>
      </c>
      <c r="J4505" t="s">
        <v>33</v>
      </c>
      <c r="K4505">
        <v>32</v>
      </c>
      <c r="L4505" t="s">
        <v>34</v>
      </c>
      <c r="M4505" t="s">
        <v>125</v>
      </c>
      <c r="N4505">
        <v>3</v>
      </c>
      <c r="O4505" t="s">
        <v>126</v>
      </c>
      <c r="P4505">
        <v>1</v>
      </c>
      <c r="Q4505" t="s">
        <v>37</v>
      </c>
      <c r="R4505">
        <v>1</v>
      </c>
      <c r="S4505" t="s">
        <v>127</v>
      </c>
      <c r="T4505">
        <v>4</v>
      </c>
      <c r="U4505" t="s">
        <v>128</v>
      </c>
      <c r="V4505" t="s">
        <v>161</v>
      </c>
      <c r="W4505">
        <v>3</v>
      </c>
      <c r="X4505" t="s">
        <v>84</v>
      </c>
      <c r="Y4505">
        <v>45</v>
      </c>
      <c r="Z4505">
        <v>425</v>
      </c>
      <c r="AA4505">
        <v>191250</v>
      </c>
      <c r="AB4505">
        <v>76499.999999999985</v>
      </c>
      <c r="AC4505">
        <v>0.4</v>
      </c>
      <c r="AD4505">
        <v>1</v>
      </c>
      <c r="AE4505" t="s">
        <v>132</v>
      </c>
    </row>
    <row r="4506" spans="1:31" x14ac:dyDescent="0.3">
      <c r="A4506">
        <v>1185732</v>
      </c>
      <c r="B4506" t="s">
        <v>30</v>
      </c>
      <c r="C4506" s="1">
        <v>44517</v>
      </c>
      <c r="D4506">
        <v>2021</v>
      </c>
      <c r="E4506" t="s">
        <v>45</v>
      </c>
      <c r="F4506">
        <v>4</v>
      </c>
      <c r="G4506">
        <v>1</v>
      </c>
      <c r="H4506" t="s">
        <v>32</v>
      </c>
      <c r="I4506">
        <v>42</v>
      </c>
      <c r="J4506" t="s">
        <v>33</v>
      </c>
      <c r="K4506">
        <v>32</v>
      </c>
      <c r="L4506" t="s">
        <v>34</v>
      </c>
      <c r="M4506" t="s">
        <v>125</v>
      </c>
      <c r="N4506">
        <v>3</v>
      </c>
      <c r="O4506" t="s">
        <v>126</v>
      </c>
      <c r="P4506">
        <v>1</v>
      </c>
      <c r="Q4506" t="s">
        <v>37</v>
      </c>
      <c r="R4506">
        <v>5</v>
      </c>
      <c r="S4506" t="s">
        <v>303</v>
      </c>
      <c r="T4506">
        <v>7</v>
      </c>
      <c r="U4506" t="s">
        <v>305</v>
      </c>
      <c r="V4506" t="s">
        <v>187</v>
      </c>
      <c r="W4506">
        <v>3</v>
      </c>
      <c r="X4506" t="s">
        <v>84</v>
      </c>
      <c r="Y4506">
        <v>45</v>
      </c>
      <c r="Z4506">
        <v>450</v>
      </c>
      <c r="AA4506">
        <v>202500</v>
      </c>
      <c r="AB4506">
        <v>81000</v>
      </c>
      <c r="AC4506">
        <v>0.4</v>
      </c>
      <c r="AD4506">
        <v>1</v>
      </c>
      <c r="AE4506" t="s">
        <v>132</v>
      </c>
    </row>
    <row r="4507" spans="1:31" x14ac:dyDescent="0.3">
      <c r="A4507">
        <v>1185732</v>
      </c>
      <c r="B4507" t="s">
        <v>30</v>
      </c>
      <c r="C4507" s="1">
        <v>44546</v>
      </c>
      <c r="D4507">
        <v>2021</v>
      </c>
      <c r="E4507" t="s">
        <v>46</v>
      </c>
      <c r="F4507">
        <v>4</v>
      </c>
      <c r="G4507">
        <v>1</v>
      </c>
      <c r="H4507" t="s">
        <v>32</v>
      </c>
      <c r="I4507">
        <v>42</v>
      </c>
      <c r="J4507" t="s">
        <v>33</v>
      </c>
      <c r="K4507">
        <v>32</v>
      </c>
      <c r="L4507" t="s">
        <v>34</v>
      </c>
      <c r="M4507" t="s">
        <v>125</v>
      </c>
      <c r="N4507">
        <v>3</v>
      </c>
      <c r="O4507" t="s">
        <v>126</v>
      </c>
      <c r="P4507">
        <v>1</v>
      </c>
      <c r="Q4507" t="s">
        <v>37</v>
      </c>
      <c r="R4507">
        <v>5</v>
      </c>
      <c r="S4507" t="s">
        <v>303</v>
      </c>
      <c r="T4507">
        <v>7</v>
      </c>
      <c r="U4507" t="s">
        <v>305</v>
      </c>
      <c r="V4507" t="s">
        <v>162</v>
      </c>
      <c r="W4507">
        <v>3</v>
      </c>
      <c r="X4507" t="s">
        <v>84</v>
      </c>
      <c r="Y4507">
        <v>65</v>
      </c>
      <c r="Z4507">
        <v>650</v>
      </c>
      <c r="AA4507">
        <v>422500</v>
      </c>
      <c r="AB4507">
        <v>169000</v>
      </c>
      <c r="AC4507">
        <v>0.4</v>
      </c>
      <c r="AD4507">
        <v>1</v>
      </c>
      <c r="AE4507" t="s">
        <v>132</v>
      </c>
    </row>
    <row r="4508" spans="1:31" x14ac:dyDescent="0.3">
      <c r="A4508">
        <v>1185732</v>
      </c>
      <c r="B4508" t="s">
        <v>30</v>
      </c>
      <c r="C4508" s="1">
        <v>44220</v>
      </c>
      <c r="D4508">
        <v>2021</v>
      </c>
      <c r="E4508" t="s">
        <v>47</v>
      </c>
      <c r="F4508">
        <v>1</v>
      </c>
      <c r="G4508">
        <v>1</v>
      </c>
      <c r="H4508" t="s">
        <v>32</v>
      </c>
      <c r="I4508">
        <v>42</v>
      </c>
      <c r="J4508" t="s">
        <v>33</v>
      </c>
      <c r="K4508">
        <v>32</v>
      </c>
      <c r="L4508" t="s">
        <v>34</v>
      </c>
      <c r="M4508" t="s">
        <v>125</v>
      </c>
      <c r="N4508">
        <v>3</v>
      </c>
      <c r="O4508" t="s">
        <v>126</v>
      </c>
      <c r="P4508">
        <v>1</v>
      </c>
      <c r="Q4508" t="s">
        <v>37</v>
      </c>
      <c r="R4508">
        <v>1</v>
      </c>
      <c r="S4508" t="s">
        <v>127</v>
      </c>
      <c r="T4508">
        <v>5</v>
      </c>
      <c r="U4508" t="s">
        <v>300</v>
      </c>
      <c r="V4508" t="s">
        <v>265</v>
      </c>
      <c r="W4508">
        <v>3</v>
      </c>
      <c r="X4508" t="s">
        <v>84</v>
      </c>
      <c r="Y4508">
        <v>35</v>
      </c>
      <c r="Z4508">
        <v>425</v>
      </c>
      <c r="AA4508">
        <v>148750</v>
      </c>
      <c r="AB4508">
        <v>59500</v>
      </c>
      <c r="AC4508">
        <v>0.4</v>
      </c>
      <c r="AD4508">
        <v>1</v>
      </c>
      <c r="AE4508" t="s">
        <v>132</v>
      </c>
    </row>
    <row r="4509" spans="1:31" x14ac:dyDescent="0.3">
      <c r="A4509">
        <v>1185732</v>
      </c>
      <c r="B4509" t="s">
        <v>30</v>
      </c>
      <c r="C4509" s="1">
        <v>44249</v>
      </c>
      <c r="D4509">
        <v>2021</v>
      </c>
      <c r="E4509" t="s">
        <v>48</v>
      </c>
      <c r="F4509">
        <v>1</v>
      </c>
      <c r="G4509">
        <v>1</v>
      </c>
      <c r="H4509" t="s">
        <v>32</v>
      </c>
      <c r="I4509">
        <v>42</v>
      </c>
      <c r="J4509" t="s">
        <v>33</v>
      </c>
      <c r="K4509">
        <v>32</v>
      </c>
      <c r="L4509" t="s">
        <v>34</v>
      </c>
      <c r="M4509" t="s">
        <v>125</v>
      </c>
      <c r="N4509">
        <v>3</v>
      </c>
      <c r="O4509" t="s">
        <v>126</v>
      </c>
      <c r="P4509">
        <v>1</v>
      </c>
      <c r="Q4509" t="s">
        <v>37</v>
      </c>
      <c r="R4509">
        <v>5</v>
      </c>
      <c r="S4509" t="s">
        <v>303</v>
      </c>
      <c r="T4509">
        <v>6</v>
      </c>
      <c r="U4509" t="s">
        <v>304</v>
      </c>
      <c r="V4509" t="s">
        <v>129</v>
      </c>
      <c r="W4509">
        <v>3</v>
      </c>
      <c r="X4509" t="s">
        <v>84</v>
      </c>
      <c r="Y4509">
        <v>35</v>
      </c>
      <c r="Z4509">
        <v>475</v>
      </c>
      <c r="AA4509">
        <v>166250</v>
      </c>
      <c r="AB4509">
        <v>66500</v>
      </c>
      <c r="AC4509">
        <v>0.4</v>
      </c>
      <c r="AD4509">
        <v>1</v>
      </c>
      <c r="AE4509" t="s">
        <v>132</v>
      </c>
    </row>
    <row r="4510" spans="1:31" x14ac:dyDescent="0.3">
      <c r="A4510">
        <v>1185732</v>
      </c>
      <c r="B4510" t="s">
        <v>30</v>
      </c>
      <c r="C4510" s="1">
        <v>44275</v>
      </c>
      <c r="D4510">
        <v>2021</v>
      </c>
      <c r="E4510" t="s">
        <v>51</v>
      </c>
      <c r="F4510">
        <v>1</v>
      </c>
      <c r="G4510">
        <v>1</v>
      </c>
      <c r="H4510" t="s">
        <v>32</v>
      </c>
      <c r="I4510">
        <v>43</v>
      </c>
      <c r="J4510" t="s">
        <v>49</v>
      </c>
      <c r="K4510">
        <v>45</v>
      </c>
      <c r="L4510" t="s">
        <v>50</v>
      </c>
      <c r="M4510" t="s">
        <v>125</v>
      </c>
      <c r="N4510">
        <v>3</v>
      </c>
      <c r="O4510" t="s">
        <v>126</v>
      </c>
      <c r="P4510">
        <v>1</v>
      </c>
      <c r="Q4510" t="s">
        <v>37</v>
      </c>
      <c r="R4510">
        <v>1</v>
      </c>
      <c r="S4510" t="s">
        <v>127</v>
      </c>
      <c r="T4510">
        <v>4</v>
      </c>
      <c r="U4510" t="s">
        <v>128</v>
      </c>
      <c r="V4510" t="s">
        <v>189</v>
      </c>
      <c r="W4510">
        <v>3</v>
      </c>
      <c r="X4510" t="s">
        <v>84</v>
      </c>
      <c r="Y4510">
        <v>35</v>
      </c>
      <c r="Z4510">
        <v>445</v>
      </c>
      <c r="AA4510">
        <v>155750</v>
      </c>
      <c r="AB4510">
        <v>62300</v>
      </c>
      <c r="AC4510">
        <v>0.4</v>
      </c>
      <c r="AD4510">
        <v>1</v>
      </c>
      <c r="AE4510" t="s">
        <v>132</v>
      </c>
    </row>
    <row r="4511" spans="1:31" x14ac:dyDescent="0.3">
      <c r="A4511">
        <v>1185732</v>
      </c>
      <c r="B4511" t="s">
        <v>30</v>
      </c>
      <c r="C4511" s="1">
        <v>44307</v>
      </c>
      <c r="D4511">
        <v>2021</v>
      </c>
      <c r="E4511" t="s">
        <v>52</v>
      </c>
      <c r="F4511">
        <v>2</v>
      </c>
      <c r="G4511">
        <v>1</v>
      </c>
      <c r="H4511" t="s">
        <v>32</v>
      </c>
      <c r="I4511">
        <v>43</v>
      </c>
      <c r="J4511" t="s">
        <v>49</v>
      </c>
      <c r="K4511">
        <v>45</v>
      </c>
      <c r="L4511" t="s">
        <v>50</v>
      </c>
      <c r="M4511" t="s">
        <v>125</v>
      </c>
      <c r="N4511">
        <v>3</v>
      </c>
      <c r="O4511" t="s">
        <v>126</v>
      </c>
      <c r="P4511">
        <v>1</v>
      </c>
      <c r="Q4511" t="s">
        <v>37</v>
      </c>
      <c r="R4511">
        <v>5</v>
      </c>
      <c r="S4511" t="s">
        <v>303</v>
      </c>
      <c r="T4511">
        <v>7</v>
      </c>
      <c r="U4511" t="s">
        <v>305</v>
      </c>
      <c r="V4511" t="s">
        <v>202</v>
      </c>
      <c r="W4511">
        <v>3</v>
      </c>
      <c r="X4511" t="s">
        <v>84</v>
      </c>
      <c r="Y4511">
        <v>35</v>
      </c>
      <c r="Z4511">
        <v>425</v>
      </c>
      <c r="AA4511">
        <v>148750</v>
      </c>
      <c r="AB4511">
        <v>59500</v>
      </c>
      <c r="AC4511">
        <v>0.4</v>
      </c>
      <c r="AD4511">
        <v>1</v>
      </c>
      <c r="AE4511" t="s">
        <v>132</v>
      </c>
    </row>
    <row r="4512" spans="1:31" x14ac:dyDescent="0.3">
      <c r="A4512">
        <v>1185732</v>
      </c>
      <c r="B4512" t="s">
        <v>30</v>
      </c>
      <c r="C4512" s="1">
        <v>44369</v>
      </c>
      <c r="D4512">
        <v>2021</v>
      </c>
      <c r="E4512" t="s">
        <v>54</v>
      </c>
      <c r="F4512">
        <v>2</v>
      </c>
      <c r="G4512">
        <v>1</v>
      </c>
      <c r="H4512" t="s">
        <v>32</v>
      </c>
      <c r="I4512">
        <v>43</v>
      </c>
      <c r="J4512" t="s">
        <v>49</v>
      </c>
      <c r="K4512">
        <v>45</v>
      </c>
      <c r="L4512" t="s">
        <v>50</v>
      </c>
      <c r="M4512" t="s">
        <v>125</v>
      </c>
      <c r="N4512">
        <v>3</v>
      </c>
      <c r="O4512" t="s">
        <v>126</v>
      </c>
      <c r="P4512">
        <v>1</v>
      </c>
      <c r="Q4512" t="s">
        <v>37</v>
      </c>
      <c r="R4512">
        <v>1</v>
      </c>
      <c r="S4512" t="s">
        <v>127</v>
      </c>
      <c r="T4512">
        <v>4</v>
      </c>
      <c r="U4512" t="s">
        <v>128</v>
      </c>
      <c r="V4512" t="s">
        <v>186</v>
      </c>
      <c r="W4512">
        <v>3</v>
      </c>
      <c r="X4512" t="s">
        <v>84</v>
      </c>
      <c r="Y4512">
        <v>50</v>
      </c>
      <c r="Z4512">
        <v>500</v>
      </c>
      <c r="AA4512">
        <v>250000</v>
      </c>
      <c r="AB4512">
        <v>100000</v>
      </c>
      <c r="AC4512">
        <v>0.4</v>
      </c>
      <c r="AD4512">
        <v>1</v>
      </c>
      <c r="AE4512" t="s">
        <v>132</v>
      </c>
    </row>
    <row r="4513" spans="1:31" x14ac:dyDescent="0.3">
      <c r="A4513">
        <v>1185732</v>
      </c>
      <c r="B4513" t="s">
        <v>30</v>
      </c>
      <c r="C4513" s="1">
        <v>44429</v>
      </c>
      <c r="D4513">
        <v>2021</v>
      </c>
      <c r="E4513" t="s">
        <v>31</v>
      </c>
      <c r="F4513">
        <v>3</v>
      </c>
      <c r="G4513">
        <v>1</v>
      </c>
      <c r="H4513" t="s">
        <v>32</v>
      </c>
      <c r="I4513">
        <v>43</v>
      </c>
      <c r="J4513" t="s">
        <v>49</v>
      </c>
      <c r="K4513">
        <v>45</v>
      </c>
      <c r="L4513" t="s">
        <v>50</v>
      </c>
      <c r="M4513" t="s">
        <v>125</v>
      </c>
      <c r="N4513">
        <v>3</v>
      </c>
      <c r="O4513" t="s">
        <v>126</v>
      </c>
      <c r="P4513">
        <v>1</v>
      </c>
      <c r="Q4513" t="s">
        <v>37</v>
      </c>
      <c r="R4513">
        <v>5</v>
      </c>
      <c r="S4513" t="s">
        <v>303</v>
      </c>
      <c r="T4513">
        <v>6</v>
      </c>
      <c r="U4513" t="s">
        <v>304</v>
      </c>
      <c r="V4513" t="s">
        <v>129</v>
      </c>
      <c r="W4513">
        <v>3</v>
      </c>
      <c r="X4513" t="s">
        <v>84</v>
      </c>
      <c r="Y4513">
        <v>50</v>
      </c>
      <c r="Z4513">
        <v>500</v>
      </c>
      <c r="AA4513">
        <v>250000</v>
      </c>
      <c r="AB4513">
        <v>100000</v>
      </c>
      <c r="AC4513">
        <v>0.4</v>
      </c>
      <c r="AD4513">
        <v>1</v>
      </c>
      <c r="AE4513" t="s">
        <v>132</v>
      </c>
    </row>
    <row r="4514" spans="1:31" x14ac:dyDescent="0.3">
      <c r="A4514">
        <v>1185732</v>
      </c>
      <c r="B4514" t="s">
        <v>30</v>
      </c>
      <c r="C4514" s="1">
        <v>44459</v>
      </c>
      <c r="D4514">
        <v>2021</v>
      </c>
      <c r="E4514" t="s">
        <v>43</v>
      </c>
      <c r="F4514">
        <v>3</v>
      </c>
      <c r="G4514">
        <v>1</v>
      </c>
      <c r="H4514" t="s">
        <v>32</v>
      </c>
      <c r="I4514">
        <v>43</v>
      </c>
      <c r="J4514" t="s">
        <v>49</v>
      </c>
      <c r="K4514">
        <v>45</v>
      </c>
      <c r="L4514" t="s">
        <v>50</v>
      </c>
      <c r="M4514" t="s">
        <v>125</v>
      </c>
      <c r="N4514">
        <v>3</v>
      </c>
      <c r="O4514" t="s">
        <v>126</v>
      </c>
      <c r="P4514">
        <v>1</v>
      </c>
      <c r="Q4514" t="s">
        <v>37</v>
      </c>
      <c r="R4514">
        <v>1</v>
      </c>
      <c r="S4514" t="s">
        <v>127</v>
      </c>
      <c r="T4514">
        <v>4</v>
      </c>
      <c r="U4514" t="s">
        <v>128</v>
      </c>
      <c r="V4514" t="s">
        <v>161</v>
      </c>
      <c r="W4514">
        <v>3</v>
      </c>
      <c r="X4514" t="s">
        <v>84</v>
      </c>
      <c r="Y4514">
        <v>50</v>
      </c>
      <c r="Z4514">
        <v>425</v>
      </c>
      <c r="AA4514">
        <v>212500</v>
      </c>
      <c r="AB4514">
        <v>85000</v>
      </c>
      <c r="AC4514">
        <v>0.4</v>
      </c>
      <c r="AD4514">
        <v>1</v>
      </c>
      <c r="AE4514" t="s">
        <v>132</v>
      </c>
    </row>
    <row r="4515" spans="1:31" x14ac:dyDescent="0.3">
      <c r="A4515">
        <v>1185732</v>
      </c>
      <c r="B4515" t="s">
        <v>30</v>
      </c>
      <c r="C4515" s="1">
        <v>44491</v>
      </c>
      <c r="D4515">
        <v>2021</v>
      </c>
      <c r="E4515" t="s">
        <v>44</v>
      </c>
      <c r="F4515">
        <v>4</v>
      </c>
      <c r="G4515">
        <v>1</v>
      </c>
      <c r="H4515" t="s">
        <v>32</v>
      </c>
      <c r="I4515">
        <v>43</v>
      </c>
      <c r="J4515" t="s">
        <v>49</v>
      </c>
      <c r="K4515">
        <v>45</v>
      </c>
      <c r="L4515" t="s">
        <v>50</v>
      </c>
      <c r="M4515" t="s">
        <v>125</v>
      </c>
      <c r="N4515">
        <v>3</v>
      </c>
      <c r="O4515" t="s">
        <v>126</v>
      </c>
      <c r="P4515">
        <v>1</v>
      </c>
      <c r="Q4515" t="s">
        <v>37</v>
      </c>
      <c r="R4515">
        <v>5</v>
      </c>
      <c r="S4515" t="s">
        <v>303</v>
      </c>
      <c r="T4515">
        <v>8</v>
      </c>
      <c r="U4515" t="s">
        <v>306</v>
      </c>
      <c r="V4515" t="s">
        <v>189</v>
      </c>
      <c r="W4515">
        <v>3</v>
      </c>
      <c r="X4515" t="s">
        <v>84</v>
      </c>
      <c r="Y4515">
        <v>55</v>
      </c>
      <c r="Z4515">
        <v>375</v>
      </c>
      <c r="AA4515">
        <v>206250</v>
      </c>
      <c r="AB4515">
        <v>82500</v>
      </c>
      <c r="AC4515">
        <v>0.4</v>
      </c>
      <c r="AD4515">
        <v>1</v>
      </c>
      <c r="AE4515" t="s">
        <v>132</v>
      </c>
    </row>
    <row r="4516" spans="1:31" x14ac:dyDescent="0.3">
      <c r="A4516">
        <v>1185732</v>
      </c>
      <c r="B4516" t="s">
        <v>30</v>
      </c>
      <c r="C4516" s="1">
        <v>44521</v>
      </c>
      <c r="D4516">
        <v>2021</v>
      </c>
      <c r="E4516" t="s">
        <v>45</v>
      </c>
      <c r="F4516">
        <v>4</v>
      </c>
      <c r="G4516">
        <v>1</v>
      </c>
      <c r="H4516" t="s">
        <v>32</v>
      </c>
      <c r="I4516">
        <v>43</v>
      </c>
      <c r="J4516" t="s">
        <v>49</v>
      </c>
      <c r="K4516">
        <v>45</v>
      </c>
      <c r="L4516" t="s">
        <v>50</v>
      </c>
      <c r="M4516" t="s">
        <v>125</v>
      </c>
      <c r="N4516">
        <v>3</v>
      </c>
      <c r="O4516" t="s">
        <v>126</v>
      </c>
      <c r="P4516">
        <v>1</v>
      </c>
      <c r="Q4516" t="s">
        <v>37</v>
      </c>
      <c r="R4516">
        <v>1</v>
      </c>
      <c r="S4516" t="s">
        <v>127</v>
      </c>
      <c r="T4516">
        <v>4</v>
      </c>
      <c r="U4516" t="s">
        <v>128</v>
      </c>
      <c r="V4516" t="s">
        <v>204</v>
      </c>
      <c r="W4516">
        <v>3</v>
      </c>
      <c r="X4516" t="s">
        <v>84</v>
      </c>
      <c r="Y4516">
        <v>60</v>
      </c>
      <c r="Z4516">
        <v>350</v>
      </c>
      <c r="AA4516">
        <v>210000</v>
      </c>
      <c r="AB4516">
        <v>84000</v>
      </c>
      <c r="AC4516">
        <v>0.4</v>
      </c>
      <c r="AD4516">
        <v>1</v>
      </c>
      <c r="AE4516" t="s">
        <v>132</v>
      </c>
    </row>
    <row r="4517" spans="1:31" x14ac:dyDescent="0.3">
      <c r="A4517">
        <v>1185732</v>
      </c>
      <c r="B4517" t="s">
        <v>30</v>
      </c>
      <c r="C4517" s="1">
        <v>44550</v>
      </c>
      <c r="D4517">
        <v>2021</v>
      </c>
      <c r="E4517" t="s">
        <v>46</v>
      </c>
      <c r="F4517">
        <v>4</v>
      </c>
      <c r="G4517">
        <v>1</v>
      </c>
      <c r="H4517" t="s">
        <v>32</v>
      </c>
      <c r="I4517">
        <v>43</v>
      </c>
      <c r="J4517" t="s">
        <v>49</v>
      </c>
      <c r="K4517">
        <v>45</v>
      </c>
      <c r="L4517" t="s">
        <v>50</v>
      </c>
      <c r="M4517" t="s">
        <v>125</v>
      </c>
      <c r="N4517">
        <v>3</v>
      </c>
      <c r="O4517" t="s">
        <v>126</v>
      </c>
      <c r="P4517">
        <v>1</v>
      </c>
      <c r="Q4517" t="s">
        <v>37</v>
      </c>
      <c r="R4517">
        <v>1</v>
      </c>
      <c r="S4517" t="s">
        <v>127</v>
      </c>
      <c r="T4517">
        <v>4</v>
      </c>
      <c r="U4517" t="s">
        <v>128</v>
      </c>
      <c r="V4517" t="s">
        <v>161</v>
      </c>
      <c r="W4517">
        <v>3</v>
      </c>
      <c r="X4517" t="s">
        <v>84</v>
      </c>
      <c r="Y4517">
        <v>60</v>
      </c>
      <c r="Z4517">
        <v>450</v>
      </c>
      <c r="AA4517">
        <v>270000</v>
      </c>
      <c r="AB4517">
        <v>108000</v>
      </c>
      <c r="AC4517">
        <v>0.4</v>
      </c>
      <c r="AD4517">
        <v>1</v>
      </c>
      <c r="AE4517" t="s">
        <v>132</v>
      </c>
    </row>
    <row r="4518" spans="1:31" x14ac:dyDescent="0.3">
      <c r="A4518">
        <v>1185732</v>
      </c>
      <c r="B4518" t="s">
        <v>30</v>
      </c>
      <c r="C4518" s="1">
        <v>44213</v>
      </c>
      <c r="D4518">
        <v>2021</v>
      </c>
      <c r="E4518" t="s">
        <v>47</v>
      </c>
      <c r="F4518">
        <v>1</v>
      </c>
      <c r="G4518">
        <v>1</v>
      </c>
      <c r="H4518" t="s">
        <v>32</v>
      </c>
      <c r="I4518">
        <v>43</v>
      </c>
      <c r="J4518" t="s">
        <v>49</v>
      </c>
      <c r="K4518">
        <v>45</v>
      </c>
      <c r="L4518" t="s">
        <v>50</v>
      </c>
      <c r="M4518" t="s">
        <v>125</v>
      </c>
      <c r="N4518">
        <v>3</v>
      </c>
      <c r="O4518" t="s">
        <v>126</v>
      </c>
      <c r="P4518">
        <v>1</v>
      </c>
      <c r="Q4518" t="s">
        <v>37</v>
      </c>
      <c r="R4518">
        <v>5</v>
      </c>
      <c r="S4518" t="s">
        <v>303</v>
      </c>
      <c r="T4518">
        <v>7</v>
      </c>
      <c r="U4518" t="s">
        <v>305</v>
      </c>
      <c r="V4518" t="s">
        <v>187</v>
      </c>
      <c r="W4518">
        <v>3</v>
      </c>
      <c r="X4518" t="s">
        <v>84</v>
      </c>
      <c r="Y4518">
        <v>40</v>
      </c>
      <c r="Z4518">
        <v>525</v>
      </c>
      <c r="AA4518">
        <v>210000</v>
      </c>
      <c r="AB4518">
        <v>73500</v>
      </c>
      <c r="AC4518">
        <v>0.35</v>
      </c>
      <c r="AD4518">
        <v>1</v>
      </c>
      <c r="AE4518" t="s">
        <v>132</v>
      </c>
    </row>
    <row r="4519" spans="1:31" x14ac:dyDescent="0.3">
      <c r="A4519">
        <v>1185732</v>
      </c>
      <c r="B4519" t="s">
        <v>30</v>
      </c>
      <c r="C4519" s="1">
        <v>44242</v>
      </c>
      <c r="D4519">
        <v>2021</v>
      </c>
      <c r="E4519" t="s">
        <v>48</v>
      </c>
      <c r="F4519">
        <v>1</v>
      </c>
      <c r="G4519">
        <v>1</v>
      </c>
      <c r="H4519" t="s">
        <v>32</v>
      </c>
      <c r="I4519">
        <v>43</v>
      </c>
      <c r="J4519" t="s">
        <v>49</v>
      </c>
      <c r="K4519">
        <v>45</v>
      </c>
      <c r="L4519" t="s">
        <v>50</v>
      </c>
      <c r="M4519" t="s">
        <v>125</v>
      </c>
      <c r="N4519">
        <v>3</v>
      </c>
      <c r="O4519" t="s">
        <v>126</v>
      </c>
      <c r="P4519">
        <v>1</v>
      </c>
      <c r="Q4519" t="s">
        <v>37</v>
      </c>
      <c r="R4519">
        <v>5</v>
      </c>
      <c r="S4519" t="s">
        <v>303</v>
      </c>
      <c r="T4519">
        <v>7</v>
      </c>
      <c r="U4519" t="s">
        <v>305</v>
      </c>
      <c r="V4519" t="s">
        <v>162</v>
      </c>
      <c r="W4519">
        <v>3</v>
      </c>
      <c r="X4519" t="s">
        <v>84</v>
      </c>
      <c r="Y4519">
        <v>40</v>
      </c>
      <c r="Z4519">
        <v>575</v>
      </c>
      <c r="AA4519">
        <v>230000</v>
      </c>
      <c r="AB4519">
        <v>80500</v>
      </c>
      <c r="AC4519">
        <v>0.35</v>
      </c>
      <c r="AD4519">
        <v>1</v>
      </c>
      <c r="AE4519" t="s">
        <v>132</v>
      </c>
    </row>
    <row r="4520" spans="1:31" x14ac:dyDescent="0.3">
      <c r="A4520">
        <v>1185732</v>
      </c>
      <c r="B4520" t="s">
        <v>30</v>
      </c>
      <c r="C4520" s="1">
        <v>44268</v>
      </c>
      <c r="D4520">
        <v>2021</v>
      </c>
      <c r="E4520" t="s">
        <v>51</v>
      </c>
      <c r="F4520">
        <v>1</v>
      </c>
      <c r="G4520">
        <v>1</v>
      </c>
      <c r="H4520" t="s">
        <v>32</v>
      </c>
      <c r="I4520">
        <v>44</v>
      </c>
      <c r="J4520" t="s">
        <v>56</v>
      </c>
      <c r="K4520">
        <v>46</v>
      </c>
      <c r="L4520" t="s">
        <v>57</v>
      </c>
      <c r="M4520" t="s">
        <v>125</v>
      </c>
      <c r="N4520">
        <v>3</v>
      </c>
      <c r="O4520" t="s">
        <v>126</v>
      </c>
      <c r="P4520">
        <v>1</v>
      </c>
      <c r="Q4520" t="s">
        <v>37</v>
      </c>
      <c r="R4520">
        <v>1</v>
      </c>
      <c r="S4520" t="s">
        <v>127</v>
      </c>
      <c r="T4520">
        <v>5</v>
      </c>
      <c r="U4520" t="s">
        <v>300</v>
      </c>
      <c r="V4520" t="s">
        <v>265</v>
      </c>
      <c r="W4520">
        <v>3</v>
      </c>
      <c r="X4520" t="s">
        <v>84</v>
      </c>
      <c r="Y4520">
        <v>40</v>
      </c>
      <c r="Z4520">
        <v>545</v>
      </c>
      <c r="AA4520">
        <v>218000</v>
      </c>
      <c r="AB4520">
        <v>76300</v>
      </c>
      <c r="AC4520">
        <v>0.35</v>
      </c>
      <c r="AD4520">
        <v>1</v>
      </c>
      <c r="AE4520" t="s">
        <v>132</v>
      </c>
    </row>
    <row r="4521" spans="1:31" x14ac:dyDescent="0.3">
      <c r="A4521">
        <v>1185732</v>
      </c>
      <c r="B4521" t="s">
        <v>30</v>
      </c>
      <c r="C4521" s="1">
        <v>44300</v>
      </c>
      <c r="D4521">
        <v>2021</v>
      </c>
      <c r="E4521" t="s">
        <v>52</v>
      </c>
      <c r="F4521">
        <v>2</v>
      </c>
      <c r="G4521">
        <v>1</v>
      </c>
      <c r="H4521" t="s">
        <v>32</v>
      </c>
      <c r="I4521">
        <v>44</v>
      </c>
      <c r="J4521" t="s">
        <v>56</v>
      </c>
      <c r="K4521">
        <v>46</v>
      </c>
      <c r="L4521" t="s">
        <v>57</v>
      </c>
      <c r="M4521" t="s">
        <v>125</v>
      </c>
      <c r="N4521">
        <v>3</v>
      </c>
      <c r="O4521" t="s">
        <v>126</v>
      </c>
      <c r="P4521">
        <v>1</v>
      </c>
      <c r="Q4521" t="s">
        <v>37</v>
      </c>
      <c r="R4521">
        <v>5</v>
      </c>
      <c r="S4521" t="s">
        <v>303</v>
      </c>
      <c r="T4521">
        <v>6</v>
      </c>
      <c r="U4521" t="s">
        <v>304</v>
      </c>
      <c r="V4521" t="s">
        <v>129</v>
      </c>
      <c r="W4521">
        <v>3</v>
      </c>
      <c r="X4521" t="s">
        <v>84</v>
      </c>
      <c r="Y4521">
        <v>40</v>
      </c>
      <c r="Z4521">
        <v>525</v>
      </c>
      <c r="AA4521">
        <v>210000</v>
      </c>
      <c r="AB4521">
        <v>73500</v>
      </c>
      <c r="AC4521">
        <v>0.35</v>
      </c>
      <c r="AD4521">
        <v>1</v>
      </c>
      <c r="AE4521" t="s">
        <v>132</v>
      </c>
    </row>
    <row r="4522" spans="1:31" x14ac:dyDescent="0.3">
      <c r="A4522">
        <v>1185732</v>
      </c>
      <c r="B4522" t="s">
        <v>30</v>
      </c>
      <c r="C4522" s="1">
        <v>44329</v>
      </c>
      <c r="D4522">
        <v>2021</v>
      </c>
      <c r="E4522" t="s">
        <v>53</v>
      </c>
      <c r="F4522">
        <v>2</v>
      </c>
      <c r="G4522">
        <v>1</v>
      </c>
      <c r="H4522" t="s">
        <v>32</v>
      </c>
      <c r="I4522">
        <v>44</v>
      </c>
      <c r="J4522" t="s">
        <v>56</v>
      </c>
      <c r="K4522">
        <v>46</v>
      </c>
      <c r="L4522" t="s">
        <v>57</v>
      </c>
      <c r="M4522" t="s">
        <v>125</v>
      </c>
      <c r="N4522">
        <v>3</v>
      </c>
      <c r="O4522" t="s">
        <v>126</v>
      </c>
      <c r="P4522">
        <v>1</v>
      </c>
      <c r="Q4522" t="s">
        <v>37</v>
      </c>
      <c r="R4522">
        <v>1</v>
      </c>
      <c r="S4522" t="s">
        <v>127</v>
      </c>
      <c r="T4522">
        <v>4</v>
      </c>
      <c r="U4522" t="s">
        <v>128</v>
      </c>
      <c r="V4522" t="s">
        <v>189</v>
      </c>
      <c r="W4522">
        <v>3</v>
      </c>
      <c r="X4522" t="s">
        <v>84</v>
      </c>
      <c r="Y4522">
        <v>55</v>
      </c>
      <c r="Z4522">
        <v>570</v>
      </c>
      <c r="AA4522">
        <v>313500</v>
      </c>
      <c r="AB4522">
        <v>109724.99999999997</v>
      </c>
      <c r="AC4522">
        <v>0.35</v>
      </c>
      <c r="AD4522">
        <v>1</v>
      </c>
      <c r="AE4522" t="s">
        <v>132</v>
      </c>
    </row>
    <row r="4523" spans="1:31" x14ac:dyDescent="0.3">
      <c r="A4523">
        <v>1185732</v>
      </c>
      <c r="B4523" t="s">
        <v>30</v>
      </c>
      <c r="C4523" s="1">
        <v>44362</v>
      </c>
      <c r="D4523">
        <v>2021</v>
      </c>
      <c r="E4523" t="s">
        <v>54</v>
      </c>
      <c r="F4523">
        <v>2</v>
      </c>
      <c r="G4523">
        <v>1</v>
      </c>
      <c r="H4523" t="s">
        <v>32</v>
      </c>
      <c r="I4523">
        <v>44</v>
      </c>
      <c r="J4523" t="s">
        <v>56</v>
      </c>
      <c r="K4523">
        <v>46</v>
      </c>
      <c r="L4523" t="s">
        <v>57</v>
      </c>
      <c r="M4523" t="s">
        <v>125</v>
      </c>
      <c r="N4523">
        <v>3</v>
      </c>
      <c r="O4523" t="s">
        <v>126</v>
      </c>
      <c r="P4523">
        <v>1</v>
      </c>
      <c r="Q4523" t="s">
        <v>37</v>
      </c>
      <c r="R4523">
        <v>5</v>
      </c>
      <c r="S4523" t="s">
        <v>303</v>
      </c>
      <c r="T4523">
        <v>7</v>
      </c>
      <c r="U4523" t="s">
        <v>305</v>
      </c>
      <c r="V4523" t="s">
        <v>202</v>
      </c>
      <c r="W4523">
        <v>3</v>
      </c>
      <c r="X4523" t="s">
        <v>84</v>
      </c>
      <c r="Y4523">
        <v>55</v>
      </c>
      <c r="Z4523">
        <v>650</v>
      </c>
      <c r="AA4523">
        <v>357500</v>
      </c>
      <c r="AB4523">
        <v>125124.99999999997</v>
      </c>
      <c r="AC4523">
        <v>0.35</v>
      </c>
      <c r="AD4523">
        <v>1</v>
      </c>
      <c r="AE4523" t="s">
        <v>132</v>
      </c>
    </row>
    <row r="4524" spans="1:31" x14ac:dyDescent="0.3">
      <c r="A4524">
        <v>1185732</v>
      </c>
      <c r="B4524" t="s">
        <v>30</v>
      </c>
      <c r="C4524" s="1">
        <v>44390</v>
      </c>
      <c r="D4524">
        <v>2021</v>
      </c>
      <c r="E4524" t="s">
        <v>55</v>
      </c>
      <c r="F4524">
        <v>3</v>
      </c>
      <c r="G4524">
        <v>1</v>
      </c>
      <c r="H4524" t="s">
        <v>32</v>
      </c>
      <c r="I4524">
        <v>44</v>
      </c>
      <c r="J4524" t="s">
        <v>56</v>
      </c>
      <c r="K4524">
        <v>46</v>
      </c>
      <c r="L4524" t="s">
        <v>57</v>
      </c>
      <c r="M4524" t="s">
        <v>125</v>
      </c>
      <c r="N4524">
        <v>3</v>
      </c>
      <c r="O4524" t="s">
        <v>126</v>
      </c>
      <c r="P4524">
        <v>1</v>
      </c>
      <c r="Q4524" t="s">
        <v>37</v>
      </c>
      <c r="R4524">
        <v>1</v>
      </c>
      <c r="S4524" t="s">
        <v>127</v>
      </c>
      <c r="T4524">
        <v>4</v>
      </c>
      <c r="U4524" t="s">
        <v>128</v>
      </c>
      <c r="V4524" t="s">
        <v>186</v>
      </c>
      <c r="W4524">
        <v>3</v>
      </c>
      <c r="X4524" t="s">
        <v>84</v>
      </c>
      <c r="Y4524">
        <v>55</v>
      </c>
      <c r="Z4524">
        <v>675</v>
      </c>
      <c r="AA4524">
        <v>371250</v>
      </c>
      <c r="AB4524">
        <v>129937.49999999997</v>
      </c>
      <c r="AC4524">
        <v>0.35</v>
      </c>
      <c r="AD4524">
        <v>1</v>
      </c>
      <c r="AE4524" t="s">
        <v>132</v>
      </c>
    </row>
    <row r="4525" spans="1:31" x14ac:dyDescent="0.3">
      <c r="A4525">
        <v>1185732</v>
      </c>
      <c r="B4525" t="s">
        <v>30</v>
      </c>
      <c r="C4525" s="1">
        <v>44422</v>
      </c>
      <c r="D4525">
        <v>2021</v>
      </c>
      <c r="E4525" t="s">
        <v>31</v>
      </c>
      <c r="F4525">
        <v>3</v>
      </c>
      <c r="G4525">
        <v>1</v>
      </c>
      <c r="H4525" t="s">
        <v>32</v>
      </c>
      <c r="I4525">
        <v>44</v>
      </c>
      <c r="J4525" t="s">
        <v>56</v>
      </c>
      <c r="K4525">
        <v>46</v>
      </c>
      <c r="L4525" t="s">
        <v>57</v>
      </c>
      <c r="M4525" t="s">
        <v>125</v>
      </c>
      <c r="N4525">
        <v>3</v>
      </c>
      <c r="O4525" t="s">
        <v>126</v>
      </c>
      <c r="P4525">
        <v>1</v>
      </c>
      <c r="Q4525" t="s">
        <v>37</v>
      </c>
      <c r="R4525">
        <v>5</v>
      </c>
      <c r="S4525" t="s">
        <v>303</v>
      </c>
      <c r="T4525">
        <v>6</v>
      </c>
      <c r="U4525" t="s">
        <v>304</v>
      </c>
      <c r="V4525" t="s">
        <v>129</v>
      </c>
      <c r="W4525">
        <v>3</v>
      </c>
      <c r="X4525" t="s">
        <v>84</v>
      </c>
      <c r="Y4525">
        <v>55</v>
      </c>
      <c r="Z4525">
        <v>650</v>
      </c>
      <c r="AA4525">
        <v>357500</v>
      </c>
      <c r="AB4525">
        <v>125124.99999999997</v>
      </c>
      <c r="AC4525">
        <v>0.35</v>
      </c>
      <c r="AD4525">
        <v>1</v>
      </c>
      <c r="AE4525" t="s">
        <v>132</v>
      </c>
    </row>
    <row r="4526" spans="1:31" x14ac:dyDescent="0.3">
      <c r="A4526">
        <v>1185732</v>
      </c>
      <c r="B4526" t="s">
        <v>30</v>
      </c>
      <c r="C4526" s="1">
        <v>44452</v>
      </c>
      <c r="D4526">
        <v>2021</v>
      </c>
      <c r="E4526" t="s">
        <v>43</v>
      </c>
      <c r="F4526">
        <v>3</v>
      </c>
      <c r="G4526">
        <v>1</v>
      </c>
      <c r="H4526" t="s">
        <v>32</v>
      </c>
      <c r="I4526">
        <v>44</v>
      </c>
      <c r="J4526" t="s">
        <v>56</v>
      </c>
      <c r="K4526">
        <v>46</v>
      </c>
      <c r="L4526" t="s">
        <v>57</v>
      </c>
      <c r="M4526" t="s">
        <v>125</v>
      </c>
      <c r="N4526">
        <v>3</v>
      </c>
      <c r="O4526" t="s">
        <v>126</v>
      </c>
      <c r="P4526">
        <v>1</v>
      </c>
      <c r="Q4526" t="s">
        <v>37</v>
      </c>
      <c r="R4526">
        <v>1</v>
      </c>
      <c r="S4526" t="s">
        <v>127</v>
      </c>
      <c r="T4526">
        <v>4</v>
      </c>
      <c r="U4526" t="s">
        <v>128</v>
      </c>
      <c r="V4526" t="s">
        <v>161</v>
      </c>
      <c r="W4526">
        <v>3</v>
      </c>
      <c r="X4526" t="s">
        <v>84</v>
      </c>
      <c r="Y4526">
        <v>55</v>
      </c>
      <c r="Z4526">
        <v>525</v>
      </c>
      <c r="AA4526">
        <v>288750</v>
      </c>
      <c r="AB4526">
        <v>101062.49999999997</v>
      </c>
      <c r="AC4526">
        <v>0.35</v>
      </c>
      <c r="AD4526">
        <v>1</v>
      </c>
      <c r="AE4526" t="s">
        <v>132</v>
      </c>
    </row>
    <row r="4527" spans="1:31" x14ac:dyDescent="0.3">
      <c r="A4527">
        <v>1185732</v>
      </c>
      <c r="B4527" t="s">
        <v>30</v>
      </c>
      <c r="C4527" s="1">
        <v>44484</v>
      </c>
      <c r="D4527">
        <v>2021</v>
      </c>
      <c r="E4527" t="s">
        <v>44</v>
      </c>
      <c r="F4527">
        <v>4</v>
      </c>
      <c r="G4527">
        <v>1</v>
      </c>
      <c r="H4527" t="s">
        <v>32</v>
      </c>
      <c r="I4527">
        <v>44</v>
      </c>
      <c r="J4527" t="s">
        <v>56</v>
      </c>
      <c r="K4527">
        <v>46</v>
      </c>
      <c r="L4527" t="s">
        <v>57</v>
      </c>
      <c r="M4527" t="s">
        <v>125</v>
      </c>
      <c r="N4527">
        <v>3</v>
      </c>
      <c r="O4527" t="s">
        <v>126</v>
      </c>
      <c r="P4527">
        <v>1</v>
      </c>
      <c r="Q4527" t="s">
        <v>37</v>
      </c>
      <c r="R4527">
        <v>5</v>
      </c>
      <c r="S4527" t="s">
        <v>303</v>
      </c>
      <c r="T4527">
        <v>8</v>
      </c>
      <c r="U4527" t="s">
        <v>306</v>
      </c>
      <c r="V4527" t="s">
        <v>189</v>
      </c>
      <c r="W4527">
        <v>3</v>
      </c>
      <c r="X4527" t="s">
        <v>84</v>
      </c>
      <c r="Y4527">
        <v>60</v>
      </c>
      <c r="Z4527">
        <v>475</v>
      </c>
      <c r="AA4527">
        <v>285000</v>
      </c>
      <c r="AB4527">
        <v>99750</v>
      </c>
      <c r="AC4527">
        <v>0.35</v>
      </c>
      <c r="AD4527">
        <v>1</v>
      </c>
      <c r="AE4527" t="s">
        <v>132</v>
      </c>
    </row>
    <row r="4528" spans="1:31" x14ac:dyDescent="0.3">
      <c r="A4528">
        <v>1185732</v>
      </c>
      <c r="B4528" t="s">
        <v>30</v>
      </c>
      <c r="C4528" s="1">
        <v>44514</v>
      </c>
      <c r="D4528">
        <v>2021</v>
      </c>
      <c r="E4528" t="s">
        <v>45</v>
      </c>
      <c r="F4528">
        <v>4</v>
      </c>
      <c r="G4528">
        <v>1</v>
      </c>
      <c r="H4528" t="s">
        <v>32</v>
      </c>
      <c r="I4528">
        <v>44</v>
      </c>
      <c r="J4528" t="s">
        <v>56</v>
      </c>
      <c r="K4528">
        <v>46</v>
      </c>
      <c r="L4528" t="s">
        <v>57</v>
      </c>
      <c r="M4528" t="s">
        <v>125</v>
      </c>
      <c r="N4528">
        <v>3</v>
      </c>
      <c r="O4528" t="s">
        <v>126</v>
      </c>
      <c r="P4528">
        <v>1</v>
      </c>
      <c r="Q4528" t="s">
        <v>37</v>
      </c>
      <c r="R4528">
        <v>1</v>
      </c>
      <c r="S4528" t="s">
        <v>127</v>
      </c>
      <c r="T4528">
        <v>4</v>
      </c>
      <c r="U4528" t="s">
        <v>128</v>
      </c>
      <c r="V4528" t="s">
        <v>204</v>
      </c>
      <c r="W4528">
        <v>3</v>
      </c>
      <c r="X4528" t="s">
        <v>84</v>
      </c>
      <c r="Y4528">
        <v>65</v>
      </c>
      <c r="Z4528">
        <v>450</v>
      </c>
      <c r="AA4528">
        <v>292500</v>
      </c>
      <c r="AB4528">
        <v>102375</v>
      </c>
      <c r="AC4528">
        <v>0.35</v>
      </c>
      <c r="AD4528">
        <v>1</v>
      </c>
      <c r="AE4528" t="s">
        <v>132</v>
      </c>
    </row>
    <row r="4529" spans="1:31" x14ac:dyDescent="0.3">
      <c r="A4529">
        <v>1185732</v>
      </c>
      <c r="B4529" t="s">
        <v>30</v>
      </c>
      <c r="C4529" s="1">
        <v>44206</v>
      </c>
      <c r="D4529">
        <v>2021</v>
      </c>
      <c r="E4529" t="s">
        <v>47</v>
      </c>
      <c r="F4529">
        <v>1</v>
      </c>
      <c r="G4529">
        <v>1</v>
      </c>
      <c r="H4529" t="s">
        <v>32</v>
      </c>
      <c r="I4529">
        <v>44</v>
      </c>
      <c r="J4529" t="s">
        <v>56</v>
      </c>
      <c r="K4529">
        <v>46</v>
      </c>
      <c r="L4529" t="s">
        <v>57</v>
      </c>
      <c r="M4529" t="s">
        <v>125</v>
      </c>
      <c r="N4529">
        <v>3</v>
      </c>
      <c r="O4529" t="s">
        <v>126</v>
      </c>
      <c r="P4529">
        <v>1</v>
      </c>
      <c r="Q4529" t="s">
        <v>37</v>
      </c>
      <c r="R4529">
        <v>1</v>
      </c>
      <c r="S4529" t="s">
        <v>127</v>
      </c>
      <c r="T4529">
        <v>4</v>
      </c>
      <c r="U4529" t="s">
        <v>128</v>
      </c>
      <c r="V4529" t="s">
        <v>161</v>
      </c>
      <c r="W4529">
        <v>3</v>
      </c>
      <c r="X4529" t="s">
        <v>84</v>
      </c>
      <c r="Y4529">
        <v>35</v>
      </c>
      <c r="Z4529">
        <v>475</v>
      </c>
      <c r="AA4529">
        <v>166250</v>
      </c>
      <c r="AB4529">
        <v>58187.499999999993</v>
      </c>
      <c r="AC4529">
        <v>0.35</v>
      </c>
      <c r="AD4529">
        <v>1</v>
      </c>
      <c r="AE4529" t="s">
        <v>132</v>
      </c>
    </row>
    <row r="4530" spans="1:31" x14ac:dyDescent="0.3">
      <c r="A4530">
        <v>1185732</v>
      </c>
      <c r="B4530" t="s">
        <v>30</v>
      </c>
      <c r="C4530" s="1">
        <v>44235</v>
      </c>
      <c r="D4530">
        <v>2021</v>
      </c>
      <c r="E4530" t="s">
        <v>48</v>
      </c>
      <c r="F4530">
        <v>1</v>
      </c>
      <c r="G4530">
        <v>1</v>
      </c>
      <c r="H4530" t="s">
        <v>32</v>
      </c>
      <c r="I4530">
        <v>44</v>
      </c>
      <c r="J4530" t="s">
        <v>56</v>
      </c>
      <c r="K4530">
        <v>46</v>
      </c>
      <c r="L4530" t="s">
        <v>57</v>
      </c>
      <c r="M4530" t="s">
        <v>125</v>
      </c>
      <c r="N4530">
        <v>3</v>
      </c>
      <c r="O4530" t="s">
        <v>126</v>
      </c>
      <c r="P4530">
        <v>1</v>
      </c>
      <c r="Q4530" t="s">
        <v>37</v>
      </c>
      <c r="R4530">
        <v>5</v>
      </c>
      <c r="S4530" t="s">
        <v>303</v>
      </c>
      <c r="T4530">
        <v>7</v>
      </c>
      <c r="U4530" t="s">
        <v>305</v>
      </c>
      <c r="V4530" t="s">
        <v>187</v>
      </c>
      <c r="W4530">
        <v>3</v>
      </c>
      <c r="X4530" t="s">
        <v>84</v>
      </c>
      <c r="Y4530">
        <v>35</v>
      </c>
      <c r="Z4530">
        <v>525</v>
      </c>
      <c r="AA4530">
        <v>183750</v>
      </c>
      <c r="AB4530">
        <v>64312.499999999993</v>
      </c>
      <c r="AC4530">
        <v>0.35</v>
      </c>
      <c r="AD4530">
        <v>1</v>
      </c>
      <c r="AE4530" t="s">
        <v>132</v>
      </c>
    </row>
    <row r="4531" spans="1:31" x14ac:dyDescent="0.3">
      <c r="A4531">
        <v>1185732</v>
      </c>
      <c r="B4531" t="s">
        <v>30</v>
      </c>
      <c r="C4531" s="1">
        <v>44261</v>
      </c>
      <c r="D4531">
        <v>2021</v>
      </c>
      <c r="E4531" t="s">
        <v>51</v>
      </c>
      <c r="F4531">
        <v>1</v>
      </c>
      <c r="G4531">
        <v>1</v>
      </c>
      <c r="H4531" t="s">
        <v>32</v>
      </c>
      <c r="I4531">
        <v>45</v>
      </c>
      <c r="J4531" t="s">
        <v>59</v>
      </c>
      <c r="K4531">
        <v>47</v>
      </c>
      <c r="L4531" t="s">
        <v>60</v>
      </c>
      <c r="M4531" t="s">
        <v>125</v>
      </c>
      <c r="N4531">
        <v>3</v>
      </c>
      <c r="O4531" t="s">
        <v>126</v>
      </c>
      <c r="P4531">
        <v>1</v>
      </c>
      <c r="Q4531" t="s">
        <v>37</v>
      </c>
      <c r="R4531">
        <v>5</v>
      </c>
      <c r="S4531" t="s">
        <v>303</v>
      </c>
      <c r="T4531">
        <v>7</v>
      </c>
      <c r="U4531" t="s">
        <v>305</v>
      </c>
      <c r="V4531" t="s">
        <v>162</v>
      </c>
      <c r="W4531">
        <v>3</v>
      </c>
      <c r="X4531" t="s">
        <v>84</v>
      </c>
      <c r="Y4531">
        <v>35</v>
      </c>
      <c r="Z4531">
        <v>495</v>
      </c>
      <c r="AA4531">
        <v>173250</v>
      </c>
      <c r="AB4531">
        <v>60637.499999999993</v>
      </c>
      <c r="AC4531">
        <v>0.35</v>
      </c>
      <c r="AD4531">
        <v>1</v>
      </c>
      <c r="AE4531" t="s">
        <v>132</v>
      </c>
    </row>
    <row r="4532" spans="1:31" x14ac:dyDescent="0.3">
      <c r="A4532">
        <v>1185732</v>
      </c>
      <c r="B4532" t="s">
        <v>30</v>
      </c>
      <c r="C4532" s="1">
        <v>44293</v>
      </c>
      <c r="D4532">
        <v>2021</v>
      </c>
      <c r="E4532" t="s">
        <v>52</v>
      </c>
      <c r="F4532">
        <v>2</v>
      </c>
      <c r="G4532">
        <v>1</v>
      </c>
      <c r="H4532" t="s">
        <v>32</v>
      </c>
      <c r="I4532">
        <v>45</v>
      </c>
      <c r="J4532" t="s">
        <v>59</v>
      </c>
      <c r="K4532">
        <v>47</v>
      </c>
      <c r="L4532" t="s">
        <v>60</v>
      </c>
      <c r="M4532" t="s">
        <v>125</v>
      </c>
      <c r="N4532">
        <v>3</v>
      </c>
      <c r="O4532" t="s">
        <v>126</v>
      </c>
      <c r="P4532">
        <v>1</v>
      </c>
      <c r="Q4532" t="s">
        <v>37</v>
      </c>
      <c r="R4532">
        <v>1</v>
      </c>
      <c r="S4532" t="s">
        <v>127</v>
      </c>
      <c r="T4532">
        <v>5</v>
      </c>
      <c r="U4532" t="s">
        <v>300</v>
      </c>
      <c r="V4532" t="s">
        <v>265</v>
      </c>
      <c r="W4532">
        <v>3</v>
      </c>
      <c r="X4532" t="s">
        <v>84</v>
      </c>
      <c r="Y4532">
        <v>35</v>
      </c>
      <c r="Z4532">
        <v>475</v>
      </c>
      <c r="AA4532">
        <v>166250</v>
      </c>
      <c r="AB4532">
        <v>58187.499999999993</v>
      </c>
      <c r="AC4532">
        <v>0.35</v>
      </c>
      <c r="AD4532">
        <v>1</v>
      </c>
      <c r="AE4532" t="s">
        <v>132</v>
      </c>
    </row>
    <row r="4533" spans="1:31" x14ac:dyDescent="0.3">
      <c r="A4533">
        <v>1185732</v>
      </c>
      <c r="B4533" t="s">
        <v>30</v>
      </c>
      <c r="C4533" s="1">
        <v>44322</v>
      </c>
      <c r="D4533">
        <v>2021</v>
      </c>
      <c r="E4533" t="s">
        <v>53</v>
      </c>
      <c r="F4533">
        <v>2</v>
      </c>
      <c r="G4533">
        <v>1</v>
      </c>
      <c r="H4533" t="s">
        <v>32</v>
      </c>
      <c r="I4533">
        <v>45</v>
      </c>
      <c r="J4533" t="s">
        <v>59</v>
      </c>
      <c r="K4533">
        <v>47</v>
      </c>
      <c r="L4533" t="s">
        <v>60</v>
      </c>
      <c r="M4533" t="s">
        <v>125</v>
      </c>
      <c r="N4533">
        <v>3</v>
      </c>
      <c r="O4533" t="s">
        <v>126</v>
      </c>
      <c r="P4533">
        <v>1</v>
      </c>
      <c r="Q4533" t="s">
        <v>37</v>
      </c>
      <c r="R4533">
        <v>5</v>
      </c>
      <c r="S4533" t="s">
        <v>303</v>
      </c>
      <c r="T4533">
        <v>6</v>
      </c>
      <c r="U4533" t="s">
        <v>304</v>
      </c>
      <c r="V4533" t="s">
        <v>129</v>
      </c>
      <c r="W4533">
        <v>3</v>
      </c>
      <c r="X4533" t="s">
        <v>84</v>
      </c>
      <c r="Y4533">
        <v>50</v>
      </c>
      <c r="Z4533">
        <v>520</v>
      </c>
      <c r="AA4533">
        <v>260000</v>
      </c>
      <c r="AB4533">
        <v>90999.999999999985</v>
      </c>
      <c r="AC4533">
        <v>0.35</v>
      </c>
      <c r="AD4533">
        <v>1</v>
      </c>
      <c r="AE4533" t="s">
        <v>132</v>
      </c>
    </row>
    <row r="4534" spans="1:31" x14ac:dyDescent="0.3">
      <c r="A4534">
        <v>1185732</v>
      </c>
      <c r="B4534" t="s">
        <v>30</v>
      </c>
      <c r="C4534" s="1">
        <v>44355</v>
      </c>
      <c r="D4534">
        <v>2021</v>
      </c>
      <c r="E4534" t="s">
        <v>54</v>
      </c>
      <c r="F4534">
        <v>2</v>
      </c>
      <c r="G4534">
        <v>1</v>
      </c>
      <c r="H4534" t="s">
        <v>32</v>
      </c>
      <c r="I4534">
        <v>45</v>
      </c>
      <c r="J4534" t="s">
        <v>59</v>
      </c>
      <c r="K4534">
        <v>47</v>
      </c>
      <c r="L4534" t="s">
        <v>60</v>
      </c>
      <c r="M4534" t="s">
        <v>125</v>
      </c>
      <c r="N4534">
        <v>3</v>
      </c>
      <c r="O4534" t="s">
        <v>126</v>
      </c>
      <c r="P4534">
        <v>1</v>
      </c>
      <c r="Q4534" t="s">
        <v>37</v>
      </c>
      <c r="R4534">
        <v>1</v>
      </c>
      <c r="S4534" t="s">
        <v>127</v>
      </c>
      <c r="T4534">
        <v>4</v>
      </c>
      <c r="U4534" t="s">
        <v>128</v>
      </c>
      <c r="V4534" t="s">
        <v>189</v>
      </c>
      <c r="W4534">
        <v>3</v>
      </c>
      <c r="X4534" t="s">
        <v>84</v>
      </c>
      <c r="Y4534">
        <v>50</v>
      </c>
      <c r="Z4534">
        <v>600</v>
      </c>
      <c r="AA4534">
        <v>300000</v>
      </c>
      <c r="AB4534">
        <v>104999.99999999997</v>
      </c>
      <c r="AC4534">
        <v>0.35</v>
      </c>
      <c r="AD4534">
        <v>1</v>
      </c>
      <c r="AE4534" t="s">
        <v>132</v>
      </c>
    </row>
    <row r="4535" spans="1:31" x14ac:dyDescent="0.3">
      <c r="A4535">
        <v>1185732</v>
      </c>
      <c r="B4535" t="s">
        <v>30</v>
      </c>
      <c r="C4535" s="1">
        <v>44415</v>
      </c>
      <c r="D4535">
        <v>2021</v>
      </c>
      <c r="E4535" t="s">
        <v>31</v>
      </c>
      <c r="F4535">
        <v>3</v>
      </c>
      <c r="G4535">
        <v>1</v>
      </c>
      <c r="H4535" t="s">
        <v>32</v>
      </c>
      <c r="I4535">
        <v>45</v>
      </c>
      <c r="J4535" t="s">
        <v>59</v>
      </c>
      <c r="K4535">
        <v>47</v>
      </c>
      <c r="L4535" t="s">
        <v>60</v>
      </c>
      <c r="M4535" t="s">
        <v>125</v>
      </c>
      <c r="N4535">
        <v>3</v>
      </c>
      <c r="O4535" t="s">
        <v>126</v>
      </c>
      <c r="P4535">
        <v>1</v>
      </c>
      <c r="Q4535" t="s">
        <v>37</v>
      </c>
      <c r="R4535">
        <v>5</v>
      </c>
      <c r="S4535" t="s">
        <v>303</v>
      </c>
      <c r="T4535">
        <v>7</v>
      </c>
      <c r="U4535" t="s">
        <v>305</v>
      </c>
      <c r="V4535" t="s">
        <v>202</v>
      </c>
      <c r="W4535">
        <v>3</v>
      </c>
      <c r="X4535" t="s">
        <v>84</v>
      </c>
      <c r="Y4535">
        <v>50</v>
      </c>
      <c r="Z4535">
        <v>600</v>
      </c>
      <c r="AA4535">
        <v>300000</v>
      </c>
      <c r="AB4535">
        <v>104999.99999999997</v>
      </c>
      <c r="AC4535">
        <v>0.35</v>
      </c>
      <c r="AD4535">
        <v>1</v>
      </c>
      <c r="AE4535" t="s">
        <v>132</v>
      </c>
    </row>
    <row r="4536" spans="1:31" x14ac:dyDescent="0.3">
      <c r="A4536">
        <v>1185732</v>
      </c>
      <c r="B4536" t="s">
        <v>30</v>
      </c>
      <c r="C4536" s="1">
        <v>44445</v>
      </c>
      <c r="D4536">
        <v>2021</v>
      </c>
      <c r="E4536" t="s">
        <v>43</v>
      </c>
      <c r="F4536">
        <v>3</v>
      </c>
      <c r="G4536">
        <v>1</v>
      </c>
      <c r="H4536" t="s">
        <v>32</v>
      </c>
      <c r="I4536">
        <v>45</v>
      </c>
      <c r="J4536" t="s">
        <v>59</v>
      </c>
      <c r="K4536">
        <v>47</v>
      </c>
      <c r="L4536" t="s">
        <v>60</v>
      </c>
      <c r="M4536" t="s">
        <v>125</v>
      </c>
      <c r="N4536">
        <v>3</v>
      </c>
      <c r="O4536" t="s">
        <v>126</v>
      </c>
      <c r="P4536">
        <v>1</v>
      </c>
      <c r="Q4536" t="s">
        <v>37</v>
      </c>
      <c r="R4536">
        <v>1</v>
      </c>
      <c r="S4536" t="s">
        <v>127</v>
      </c>
      <c r="T4536">
        <v>4</v>
      </c>
      <c r="U4536" t="s">
        <v>128</v>
      </c>
      <c r="V4536" t="s">
        <v>186</v>
      </c>
      <c r="W4536">
        <v>3</v>
      </c>
      <c r="X4536" t="s">
        <v>84</v>
      </c>
      <c r="Y4536">
        <v>50</v>
      </c>
      <c r="Z4536">
        <v>475</v>
      </c>
      <c r="AA4536">
        <v>237500</v>
      </c>
      <c r="AB4536">
        <v>83124.999999999985</v>
      </c>
      <c r="AC4536">
        <v>0.35</v>
      </c>
      <c r="AD4536">
        <v>1</v>
      </c>
      <c r="AE4536" t="s">
        <v>132</v>
      </c>
    </row>
    <row r="4537" spans="1:31" x14ac:dyDescent="0.3">
      <c r="A4537">
        <v>1185732</v>
      </c>
      <c r="B4537" t="s">
        <v>30</v>
      </c>
      <c r="C4537" s="1">
        <v>44477</v>
      </c>
      <c r="D4537">
        <v>2021</v>
      </c>
      <c r="E4537" t="s">
        <v>44</v>
      </c>
      <c r="F4537">
        <v>4</v>
      </c>
      <c r="G4537">
        <v>1</v>
      </c>
      <c r="H4537" t="s">
        <v>32</v>
      </c>
      <c r="I4537">
        <v>45</v>
      </c>
      <c r="J4537" t="s">
        <v>59</v>
      </c>
      <c r="K4537">
        <v>47</v>
      </c>
      <c r="L4537" t="s">
        <v>60</v>
      </c>
      <c r="M4537" t="s">
        <v>125</v>
      </c>
      <c r="N4537">
        <v>3</v>
      </c>
      <c r="O4537" t="s">
        <v>126</v>
      </c>
      <c r="P4537">
        <v>1</v>
      </c>
      <c r="Q4537" t="s">
        <v>37</v>
      </c>
      <c r="R4537">
        <v>5</v>
      </c>
      <c r="S4537" t="s">
        <v>303</v>
      </c>
      <c r="T4537">
        <v>6</v>
      </c>
      <c r="U4537" t="s">
        <v>304</v>
      </c>
      <c r="V4537" t="s">
        <v>129</v>
      </c>
      <c r="W4537">
        <v>3</v>
      </c>
      <c r="X4537" t="s">
        <v>84</v>
      </c>
      <c r="Y4537">
        <v>55</v>
      </c>
      <c r="Z4537">
        <v>425</v>
      </c>
      <c r="AA4537">
        <v>233750</v>
      </c>
      <c r="AB4537">
        <v>81812.499999999985</v>
      </c>
      <c r="AC4537">
        <v>0.35</v>
      </c>
      <c r="AD4537">
        <v>1</v>
      </c>
      <c r="AE4537" t="s">
        <v>132</v>
      </c>
    </row>
    <row r="4538" spans="1:31" x14ac:dyDescent="0.3">
      <c r="A4538">
        <v>1185732</v>
      </c>
      <c r="B4538" t="s">
        <v>30</v>
      </c>
      <c r="C4538" s="1">
        <v>44507</v>
      </c>
      <c r="D4538">
        <v>2021</v>
      </c>
      <c r="E4538" t="s">
        <v>45</v>
      </c>
      <c r="F4538">
        <v>4</v>
      </c>
      <c r="G4538">
        <v>1</v>
      </c>
      <c r="H4538" t="s">
        <v>32</v>
      </c>
      <c r="I4538">
        <v>45</v>
      </c>
      <c r="J4538" t="s">
        <v>59</v>
      </c>
      <c r="K4538">
        <v>47</v>
      </c>
      <c r="L4538" t="s">
        <v>60</v>
      </c>
      <c r="M4538" t="s">
        <v>125</v>
      </c>
      <c r="N4538">
        <v>3</v>
      </c>
      <c r="O4538" t="s">
        <v>126</v>
      </c>
      <c r="P4538">
        <v>1</v>
      </c>
      <c r="Q4538" t="s">
        <v>37</v>
      </c>
      <c r="R4538">
        <v>1</v>
      </c>
      <c r="S4538" t="s">
        <v>127</v>
      </c>
      <c r="T4538">
        <v>4</v>
      </c>
      <c r="U4538" t="s">
        <v>128</v>
      </c>
      <c r="V4538" t="s">
        <v>161</v>
      </c>
      <c r="W4538">
        <v>3</v>
      </c>
      <c r="X4538" t="s">
        <v>84</v>
      </c>
      <c r="Y4538">
        <v>60</v>
      </c>
      <c r="Z4538">
        <v>400</v>
      </c>
      <c r="AA4538">
        <v>240000</v>
      </c>
      <c r="AB4538">
        <v>84000</v>
      </c>
      <c r="AC4538">
        <v>0.35</v>
      </c>
      <c r="AD4538">
        <v>1</v>
      </c>
      <c r="AE4538" t="s">
        <v>132</v>
      </c>
    </row>
    <row r="4539" spans="1:31" x14ac:dyDescent="0.3">
      <c r="A4539">
        <v>1185732</v>
      </c>
      <c r="B4539" t="s">
        <v>30</v>
      </c>
      <c r="C4539" s="1">
        <v>44536</v>
      </c>
      <c r="D4539">
        <v>2021</v>
      </c>
      <c r="E4539" t="s">
        <v>46</v>
      </c>
      <c r="F4539">
        <v>4</v>
      </c>
      <c r="G4539">
        <v>1</v>
      </c>
      <c r="H4539" t="s">
        <v>32</v>
      </c>
      <c r="I4539">
        <v>45</v>
      </c>
      <c r="J4539" t="s">
        <v>59</v>
      </c>
      <c r="K4539">
        <v>47</v>
      </c>
      <c r="L4539" t="s">
        <v>60</v>
      </c>
      <c r="M4539" t="s">
        <v>125</v>
      </c>
      <c r="N4539">
        <v>3</v>
      </c>
      <c r="O4539" t="s">
        <v>126</v>
      </c>
      <c r="P4539">
        <v>1</v>
      </c>
      <c r="Q4539" t="s">
        <v>37</v>
      </c>
      <c r="R4539">
        <v>5</v>
      </c>
      <c r="S4539" t="s">
        <v>303</v>
      </c>
      <c r="T4539">
        <v>8</v>
      </c>
      <c r="U4539" t="s">
        <v>306</v>
      </c>
      <c r="V4539" t="s">
        <v>189</v>
      </c>
      <c r="W4539">
        <v>3</v>
      </c>
      <c r="X4539" t="s">
        <v>84</v>
      </c>
      <c r="Y4539">
        <v>60</v>
      </c>
      <c r="Z4539">
        <v>550</v>
      </c>
      <c r="AA4539">
        <v>330000</v>
      </c>
      <c r="AB4539">
        <v>115499.99999999999</v>
      </c>
      <c r="AC4539">
        <v>0.35</v>
      </c>
      <c r="AD4539">
        <v>1</v>
      </c>
      <c r="AE4539" t="s">
        <v>132</v>
      </c>
    </row>
    <row r="4540" spans="1:31" x14ac:dyDescent="0.3">
      <c r="A4540">
        <v>1185732</v>
      </c>
      <c r="B4540" t="s">
        <v>30</v>
      </c>
      <c r="C4540" s="1">
        <v>44203</v>
      </c>
      <c r="D4540">
        <v>2021</v>
      </c>
      <c r="E4540" t="s">
        <v>47</v>
      </c>
      <c r="F4540">
        <v>1</v>
      </c>
      <c r="G4540">
        <v>1</v>
      </c>
      <c r="H4540" t="s">
        <v>32</v>
      </c>
      <c r="I4540">
        <v>45</v>
      </c>
      <c r="J4540" t="s">
        <v>59</v>
      </c>
      <c r="K4540">
        <v>47</v>
      </c>
      <c r="L4540" t="s">
        <v>60</v>
      </c>
      <c r="M4540" t="s">
        <v>125</v>
      </c>
      <c r="N4540">
        <v>3</v>
      </c>
      <c r="O4540" t="s">
        <v>126</v>
      </c>
      <c r="P4540">
        <v>1</v>
      </c>
      <c r="Q4540" t="s">
        <v>37</v>
      </c>
      <c r="R4540">
        <v>1</v>
      </c>
      <c r="S4540" t="s">
        <v>127</v>
      </c>
      <c r="T4540">
        <v>4</v>
      </c>
      <c r="U4540" t="s">
        <v>128</v>
      </c>
      <c r="V4540" t="s">
        <v>204</v>
      </c>
      <c r="W4540">
        <v>3</v>
      </c>
      <c r="X4540" t="s">
        <v>84</v>
      </c>
      <c r="Y4540">
        <v>40</v>
      </c>
      <c r="Z4540">
        <v>500</v>
      </c>
      <c r="AA4540">
        <v>200000</v>
      </c>
      <c r="AB4540">
        <v>80000</v>
      </c>
      <c r="AC4540">
        <v>0.4</v>
      </c>
      <c r="AD4540">
        <v>1</v>
      </c>
      <c r="AE4540" t="s">
        <v>132</v>
      </c>
    </row>
    <row r="4541" spans="1:31" x14ac:dyDescent="0.3">
      <c r="A4541">
        <v>1185732</v>
      </c>
      <c r="B4541" t="s">
        <v>30</v>
      </c>
      <c r="C4541" s="1">
        <v>44232</v>
      </c>
      <c r="D4541">
        <v>2021</v>
      </c>
      <c r="E4541" t="s">
        <v>48</v>
      </c>
      <c r="F4541">
        <v>1</v>
      </c>
      <c r="G4541">
        <v>1</v>
      </c>
      <c r="H4541" t="s">
        <v>32</v>
      </c>
      <c r="I4541">
        <v>45</v>
      </c>
      <c r="J4541" t="s">
        <v>59</v>
      </c>
      <c r="K4541">
        <v>47</v>
      </c>
      <c r="L4541" t="s">
        <v>60</v>
      </c>
      <c r="M4541" t="s">
        <v>125</v>
      </c>
      <c r="N4541">
        <v>3</v>
      </c>
      <c r="O4541" t="s">
        <v>126</v>
      </c>
      <c r="P4541">
        <v>1</v>
      </c>
      <c r="Q4541" t="s">
        <v>37</v>
      </c>
      <c r="R4541">
        <v>1</v>
      </c>
      <c r="S4541" t="s">
        <v>127</v>
      </c>
      <c r="T4541">
        <v>4</v>
      </c>
      <c r="U4541" t="s">
        <v>128</v>
      </c>
      <c r="V4541" t="s">
        <v>161</v>
      </c>
      <c r="W4541">
        <v>3</v>
      </c>
      <c r="X4541" t="s">
        <v>84</v>
      </c>
      <c r="Y4541">
        <v>40</v>
      </c>
      <c r="Z4541">
        <v>550</v>
      </c>
      <c r="AA4541">
        <v>220000</v>
      </c>
      <c r="AB4541">
        <v>88000</v>
      </c>
      <c r="AC4541">
        <v>0.4</v>
      </c>
      <c r="AD4541">
        <v>1</v>
      </c>
      <c r="AE4541" t="s">
        <v>132</v>
      </c>
    </row>
    <row r="4542" spans="1:31" x14ac:dyDescent="0.3">
      <c r="A4542">
        <v>1185732</v>
      </c>
      <c r="B4542" t="s">
        <v>30</v>
      </c>
      <c r="C4542" s="1">
        <v>44258</v>
      </c>
      <c r="D4542">
        <v>2021</v>
      </c>
      <c r="E4542" t="s">
        <v>51</v>
      </c>
      <c r="F4542">
        <v>1</v>
      </c>
      <c r="G4542">
        <v>1</v>
      </c>
      <c r="H4542" t="s">
        <v>32</v>
      </c>
      <c r="I4542">
        <v>46</v>
      </c>
      <c r="J4542" t="s">
        <v>61</v>
      </c>
      <c r="K4542">
        <v>48</v>
      </c>
      <c r="L4542" t="s">
        <v>62</v>
      </c>
      <c r="M4542" t="s">
        <v>125</v>
      </c>
      <c r="N4542">
        <v>3</v>
      </c>
      <c r="O4542" t="s">
        <v>126</v>
      </c>
      <c r="P4542">
        <v>1</v>
      </c>
      <c r="Q4542" t="s">
        <v>37</v>
      </c>
      <c r="R4542">
        <v>5</v>
      </c>
      <c r="S4542" t="s">
        <v>303</v>
      </c>
      <c r="T4542">
        <v>7</v>
      </c>
      <c r="U4542" t="s">
        <v>305</v>
      </c>
      <c r="V4542" t="s">
        <v>187</v>
      </c>
      <c r="W4542">
        <v>3</v>
      </c>
      <c r="X4542" t="s">
        <v>84</v>
      </c>
      <c r="Y4542">
        <v>40</v>
      </c>
      <c r="Z4542">
        <v>520</v>
      </c>
      <c r="AA4542">
        <v>208000</v>
      </c>
      <c r="AB4542">
        <v>83200</v>
      </c>
      <c r="AC4542">
        <v>0.4</v>
      </c>
      <c r="AD4542">
        <v>1</v>
      </c>
      <c r="AE4542" t="s">
        <v>132</v>
      </c>
    </row>
    <row r="4543" spans="1:31" x14ac:dyDescent="0.3">
      <c r="A4543">
        <v>1185732</v>
      </c>
      <c r="B4543" t="s">
        <v>30</v>
      </c>
      <c r="C4543" s="1">
        <v>44290</v>
      </c>
      <c r="D4543">
        <v>2021</v>
      </c>
      <c r="E4543" t="s">
        <v>52</v>
      </c>
      <c r="F4543">
        <v>2</v>
      </c>
      <c r="G4543">
        <v>1</v>
      </c>
      <c r="H4543" t="s">
        <v>32</v>
      </c>
      <c r="I4543">
        <v>46</v>
      </c>
      <c r="J4543" t="s">
        <v>61</v>
      </c>
      <c r="K4543">
        <v>48</v>
      </c>
      <c r="L4543" t="s">
        <v>62</v>
      </c>
      <c r="M4543" t="s">
        <v>125</v>
      </c>
      <c r="N4543">
        <v>3</v>
      </c>
      <c r="O4543" t="s">
        <v>126</v>
      </c>
      <c r="P4543">
        <v>1</v>
      </c>
      <c r="Q4543" t="s">
        <v>37</v>
      </c>
      <c r="R4543">
        <v>5</v>
      </c>
      <c r="S4543" t="s">
        <v>303</v>
      </c>
      <c r="T4543">
        <v>7</v>
      </c>
      <c r="U4543" t="s">
        <v>305</v>
      </c>
      <c r="V4543" t="s">
        <v>162</v>
      </c>
      <c r="W4543">
        <v>3</v>
      </c>
      <c r="X4543" t="s">
        <v>84</v>
      </c>
      <c r="Y4543">
        <v>40</v>
      </c>
      <c r="Z4543">
        <v>500</v>
      </c>
      <c r="AA4543">
        <v>200000</v>
      </c>
      <c r="AB4543">
        <v>80000</v>
      </c>
      <c r="AC4543">
        <v>0.4</v>
      </c>
      <c r="AD4543">
        <v>1</v>
      </c>
      <c r="AE4543" t="s">
        <v>132</v>
      </c>
    </row>
    <row r="4544" spans="1:31" x14ac:dyDescent="0.3">
      <c r="A4544">
        <v>1185732</v>
      </c>
      <c r="B4544" t="s">
        <v>30</v>
      </c>
      <c r="C4544" s="1">
        <v>44319</v>
      </c>
      <c r="D4544">
        <v>2021</v>
      </c>
      <c r="E4544" t="s">
        <v>53</v>
      </c>
      <c r="F4544">
        <v>2</v>
      </c>
      <c r="G4544">
        <v>1</v>
      </c>
      <c r="H4544" t="s">
        <v>32</v>
      </c>
      <c r="I4544">
        <v>46</v>
      </c>
      <c r="J4544" t="s">
        <v>61</v>
      </c>
      <c r="K4544">
        <v>48</v>
      </c>
      <c r="L4544" t="s">
        <v>62</v>
      </c>
      <c r="M4544" t="s">
        <v>125</v>
      </c>
      <c r="N4544">
        <v>3</v>
      </c>
      <c r="O4544" t="s">
        <v>126</v>
      </c>
      <c r="P4544">
        <v>1</v>
      </c>
      <c r="Q4544" t="s">
        <v>37</v>
      </c>
      <c r="R4544">
        <v>1</v>
      </c>
      <c r="S4544" t="s">
        <v>127</v>
      </c>
      <c r="T4544">
        <v>5</v>
      </c>
      <c r="U4544" t="s">
        <v>300</v>
      </c>
      <c r="V4544" t="s">
        <v>265</v>
      </c>
      <c r="W4544">
        <v>3</v>
      </c>
      <c r="X4544" t="s">
        <v>84</v>
      </c>
      <c r="Y4544">
        <v>55</v>
      </c>
      <c r="Z4544">
        <v>545</v>
      </c>
      <c r="AA4544">
        <v>299750</v>
      </c>
      <c r="AB4544">
        <v>119899.99999999999</v>
      </c>
      <c r="AC4544">
        <v>0.4</v>
      </c>
      <c r="AD4544">
        <v>1</v>
      </c>
      <c r="AE4544" t="s">
        <v>132</v>
      </c>
    </row>
    <row r="4545" spans="1:31" x14ac:dyDescent="0.3">
      <c r="A4545">
        <v>1185732</v>
      </c>
      <c r="B4545" t="s">
        <v>30</v>
      </c>
      <c r="C4545" s="1">
        <v>44352</v>
      </c>
      <c r="D4545">
        <v>2021</v>
      </c>
      <c r="E4545" t="s">
        <v>54</v>
      </c>
      <c r="F4545">
        <v>2</v>
      </c>
      <c r="G4545">
        <v>1</v>
      </c>
      <c r="H4545" t="s">
        <v>32</v>
      </c>
      <c r="I4545">
        <v>46</v>
      </c>
      <c r="J4545" t="s">
        <v>61</v>
      </c>
      <c r="K4545">
        <v>48</v>
      </c>
      <c r="L4545" t="s">
        <v>62</v>
      </c>
      <c r="M4545" t="s">
        <v>125</v>
      </c>
      <c r="N4545">
        <v>3</v>
      </c>
      <c r="O4545" t="s">
        <v>126</v>
      </c>
      <c r="P4545">
        <v>1</v>
      </c>
      <c r="Q4545" t="s">
        <v>37</v>
      </c>
      <c r="R4545">
        <v>5</v>
      </c>
      <c r="S4545" t="s">
        <v>303</v>
      </c>
      <c r="T4545">
        <v>6</v>
      </c>
      <c r="U4545" t="s">
        <v>304</v>
      </c>
      <c r="V4545" t="s">
        <v>129</v>
      </c>
      <c r="W4545">
        <v>3</v>
      </c>
      <c r="X4545" t="s">
        <v>84</v>
      </c>
      <c r="Y4545">
        <v>55</v>
      </c>
      <c r="Z4545">
        <v>625</v>
      </c>
      <c r="AA4545">
        <v>343750</v>
      </c>
      <c r="AB4545">
        <v>137499.99999999997</v>
      </c>
      <c r="AC4545">
        <v>0.4</v>
      </c>
      <c r="AD4545">
        <v>1</v>
      </c>
      <c r="AE4545" t="s">
        <v>132</v>
      </c>
    </row>
    <row r="4546" spans="1:31" x14ac:dyDescent="0.3">
      <c r="A4546">
        <v>1185732</v>
      </c>
      <c r="B4546" t="s">
        <v>30</v>
      </c>
      <c r="C4546" s="1">
        <v>44380</v>
      </c>
      <c r="D4546">
        <v>2021</v>
      </c>
      <c r="E4546" t="s">
        <v>55</v>
      </c>
      <c r="F4546">
        <v>3</v>
      </c>
      <c r="G4546">
        <v>1</v>
      </c>
      <c r="H4546" t="s">
        <v>32</v>
      </c>
      <c r="I4546">
        <v>46</v>
      </c>
      <c r="J4546" t="s">
        <v>61</v>
      </c>
      <c r="K4546">
        <v>48</v>
      </c>
      <c r="L4546" t="s">
        <v>62</v>
      </c>
      <c r="M4546" t="s">
        <v>125</v>
      </c>
      <c r="N4546">
        <v>3</v>
      </c>
      <c r="O4546" t="s">
        <v>126</v>
      </c>
      <c r="P4546">
        <v>1</v>
      </c>
      <c r="Q4546" t="s">
        <v>37</v>
      </c>
      <c r="R4546">
        <v>1</v>
      </c>
      <c r="S4546" t="s">
        <v>127</v>
      </c>
      <c r="T4546">
        <v>4</v>
      </c>
      <c r="U4546" t="s">
        <v>128</v>
      </c>
      <c r="V4546" t="s">
        <v>189</v>
      </c>
      <c r="W4546">
        <v>3</v>
      </c>
      <c r="X4546" t="s">
        <v>84</v>
      </c>
      <c r="Y4546">
        <v>55</v>
      </c>
      <c r="Z4546">
        <v>650</v>
      </c>
      <c r="AA4546">
        <v>357500</v>
      </c>
      <c r="AB4546">
        <v>142999.99999999997</v>
      </c>
      <c r="AC4546">
        <v>0.4</v>
      </c>
      <c r="AD4546">
        <v>1</v>
      </c>
      <c r="AE4546" t="s">
        <v>132</v>
      </c>
    </row>
    <row r="4547" spans="1:31" x14ac:dyDescent="0.3">
      <c r="A4547">
        <v>1185732</v>
      </c>
      <c r="B4547" t="s">
        <v>30</v>
      </c>
      <c r="C4547" s="1">
        <v>44412</v>
      </c>
      <c r="D4547">
        <v>2021</v>
      </c>
      <c r="E4547" t="s">
        <v>31</v>
      </c>
      <c r="F4547">
        <v>3</v>
      </c>
      <c r="G4547">
        <v>1</v>
      </c>
      <c r="H4547" t="s">
        <v>32</v>
      </c>
      <c r="I4547">
        <v>46</v>
      </c>
      <c r="J4547" t="s">
        <v>61</v>
      </c>
      <c r="K4547">
        <v>48</v>
      </c>
      <c r="L4547" t="s">
        <v>62</v>
      </c>
      <c r="M4547" t="s">
        <v>125</v>
      </c>
      <c r="N4547">
        <v>3</v>
      </c>
      <c r="O4547" t="s">
        <v>126</v>
      </c>
      <c r="P4547">
        <v>1</v>
      </c>
      <c r="Q4547" t="s">
        <v>37</v>
      </c>
      <c r="R4547">
        <v>5</v>
      </c>
      <c r="S4547" t="s">
        <v>303</v>
      </c>
      <c r="T4547">
        <v>7</v>
      </c>
      <c r="U4547" t="s">
        <v>305</v>
      </c>
      <c r="V4547" t="s">
        <v>202</v>
      </c>
      <c r="W4547">
        <v>3</v>
      </c>
      <c r="X4547" t="s">
        <v>84</v>
      </c>
      <c r="Y4547">
        <v>55</v>
      </c>
      <c r="Z4547">
        <v>625</v>
      </c>
      <c r="AA4547">
        <v>343750</v>
      </c>
      <c r="AB4547">
        <v>137499.99999999997</v>
      </c>
      <c r="AC4547">
        <v>0.4</v>
      </c>
      <c r="AD4547">
        <v>1</v>
      </c>
      <c r="AE4547" t="s">
        <v>132</v>
      </c>
    </row>
    <row r="4548" spans="1:31" x14ac:dyDescent="0.3">
      <c r="A4548">
        <v>1185732</v>
      </c>
      <c r="B4548" t="s">
        <v>30</v>
      </c>
      <c r="C4548" s="1">
        <v>44442</v>
      </c>
      <c r="D4548">
        <v>2021</v>
      </c>
      <c r="E4548" t="s">
        <v>43</v>
      </c>
      <c r="F4548">
        <v>3</v>
      </c>
      <c r="G4548">
        <v>1</v>
      </c>
      <c r="H4548" t="s">
        <v>32</v>
      </c>
      <c r="I4548">
        <v>46</v>
      </c>
      <c r="J4548" t="s">
        <v>61</v>
      </c>
      <c r="K4548">
        <v>48</v>
      </c>
      <c r="L4548" t="s">
        <v>62</v>
      </c>
      <c r="M4548" t="s">
        <v>125</v>
      </c>
      <c r="N4548">
        <v>3</v>
      </c>
      <c r="O4548" t="s">
        <v>126</v>
      </c>
      <c r="P4548">
        <v>1</v>
      </c>
      <c r="Q4548" t="s">
        <v>37</v>
      </c>
      <c r="R4548">
        <v>1</v>
      </c>
      <c r="S4548" t="s">
        <v>127</v>
      </c>
      <c r="T4548">
        <v>4</v>
      </c>
      <c r="U4548" t="s">
        <v>128</v>
      </c>
      <c r="V4548" t="s">
        <v>186</v>
      </c>
      <c r="W4548">
        <v>3</v>
      </c>
      <c r="X4548" t="s">
        <v>84</v>
      </c>
      <c r="Y4548">
        <v>55</v>
      </c>
      <c r="Z4548">
        <v>500</v>
      </c>
      <c r="AA4548">
        <v>275000</v>
      </c>
      <c r="AB4548">
        <v>109999.99999999999</v>
      </c>
      <c r="AC4548">
        <v>0.4</v>
      </c>
      <c r="AD4548">
        <v>1</v>
      </c>
      <c r="AE4548" t="s">
        <v>132</v>
      </c>
    </row>
    <row r="4549" spans="1:31" x14ac:dyDescent="0.3">
      <c r="A4549">
        <v>1185732</v>
      </c>
      <c r="B4549" t="s">
        <v>30</v>
      </c>
      <c r="C4549" s="1">
        <v>44474</v>
      </c>
      <c r="D4549">
        <v>2021</v>
      </c>
      <c r="E4549" t="s">
        <v>44</v>
      </c>
      <c r="F4549">
        <v>4</v>
      </c>
      <c r="G4549">
        <v>1</v>
      </c>
      <c r="H4549" t="s">
        <v>32</v>
      </c>
      <c r="I4549">
        <v>46</v>
      </c>
      <c r="J4549" t="s">
        <v>61</v>
      </c>
      <c r="K4549">
        <v>48</v>
      </c>
      <c r="L4549" t="s">
        <v>62</v>
      </c>
      <c r="M4549" t="s">
        <v>125</v>
      </c>
      <c r="N4549">
        <v>3</v>
      </c>
      <c r="O4549" t="s">
        <v>126</v>
      </c>
      <c r="P4549">
        <v>1</v>
      </c>
      <c r="Q4549" t="s">
        <v>37</v>
      </c>
      <c r="R4549">
        <v>5</v>
      </c>
      <c r="S4549" t="s">
        <v>303</v>
      </c>
      <c r="T4549">
        <v>6</v>
      </c>
      <c r="U4549" t="s">
        <v>304</v>
      </c>
      <c r="V4549" t="s">
        <v>129</v>
      </c>
      <c r="W4549">
        <v>3</v>
      </c>
      <c r="X4549" t="s">
        <v>84</v>
      </c>
      <c r="Y4549">
        <v>60</v>
      </c>
      <c r="Z4549">
        <v>450</v>
      </c>
      <c r="AA4549">
        <v>270000</v>
      </c>
      <c r="AB4549">
        <v>108000</v>
      </c>
      <c r="AC4549">
        <v>0.4</v>
      </c>
      <c r="AD4549">
        <v>1</v>
      </c>
      <c r="AE4549" t="s">
        <v>132</v>
      </c>
    </row>
    <row r="4550" spans="1:31" x14ac:dyDescent="0.3">
      <c r="A4550">
        <v>1185732</v>
      </c>
      <c r="B4550" t="s">
        <v>30</v>
      </c>
      <c r="C4550" s="1">
        <v>44504</v>
      </c>
      <c r="D4550">
        <v>2021</v>
      </c>
      <c r="E4550" t="s">
        <v>45</v>
      </c>
      <c r="F4550">
        <v>4</v>
      </c>
      <c r="G4550">
        <v>1</v>
      </c>
      <c r="H4550" t="s">
        <v>32</v>
      </c>
      <c r="I4550">
        <v>46</v>
      </c>
      <c r="J4550" t="s">
        <v>61</v>
      </c>
      <c r="K4550">
        <v>48</v>
      </c>
      <c r="L4550" t="s">
        <v>62</v>
      </c>
      <c r="M4550" t="s">
        <v>125</v>
      </c>
      <c r="N4550">
        <v>3</v>
      </c>
      <c r="O4550" t="s">
        <v>126</v>
      </c>
      <c r="P4550">
        <v>1</v>
      </c>
      <c r="Q4550" t="s">
        <v>37</v>
      </c>
      <c r="R4550">
        <v>1</v>
      </c>
      <c r="S4550" t="s">
        <v>127</v>
      </c>
      <c r="T4550">
        <v>4</v>
      </c>
      <c r="U4550" t="s">
        <v>128</v>
      </c>
      <c r="V4550" t="s">
        <v>161</v>
      </c>
      <c r="W4550">
        <v>3</v>
      </c>
      <c r="X4550" t="s">
        <v>84</v>
      </c>
      <c r="Y4550">
        <v>65</v>
      </c>
      <c r="Z4550">
        <v>425</v>
      </c>
      <c r="AA4550">
        <v>276250</v>
      </c>
      <c r="AB4550">
        <v>110500</v>
      </c>
      <c r="AC4550">
        <v>0.4</v>
      </c>
      <c r="AD4550">
        <v>1</v>
      </c>
      <c r="AE4550" t="s">
        <v>132</v>
      </c>
    </row>
    <row r="4551" spans="1:31" x14ac:dyDescent="0.3">
      <c r="A4551">
        <v>1185732</v>
      </c>
      <c r="B4551" t="s">
        <v>30</v>
      </c>
      <c r="C4551" s="1">
        <v>44206</v>
      </c>
      <c r="D4551">
        <v>2021</v>
      </c>
      <c r="E4551" t="s">
        <v>47</v>
      </c>
      <c r="F4551">
        <v>1</v>
      </c>
      <c r="G4551">
        <v>1</v>
      </c>
      <c r="H4551" t="s">
        <v>32</v>
      </c>
      <c r="I4551">
        <v>46</v>
      </c>
      <c r="J4551" t="s">
        <v>61</v>
      </c>
      <c r="K4551">
        <v>48</v>
      </c>
      <c r="L4551" t="s">
        <v>62</v>
      </c>
      <c r="M4551" t="s">
        <v>125</v>
      </c>
      <c r="N4551">
        <v>3</v>
      </c>
      <c r="O4551" t="s">
        <v>126</v>
      </c>
      <c r="P4551">
        <v>1</v>
      </c>
      <c r="Q4551" t="s">
        <v>37</v>
      </c>
      <c r="R4551">
        <v>5</v>
      </c>
      <c r="S4551" t="s">
        <v>303</v>
      </c>
      <c r="T4551">
        <v>8</v>
      </c>
      <c r="U4551" t="s">
        <v>306</v>
      </c>
      <c r="V4551" t="s">
        <v>189</v>
      </c>
      <c r="W4551">
        <v>3</v>
      </c>
      <c r="X4551" t="s">
        <v>84</v>
      </c>
      <c r="Y4551">
        <v>35</v>
      </c>
      <c r="Z4551">
        <v>425</v>
      </c>
      <c r="AA4551">
        <v>148750</v>
      </c>
      <c r="AB4551">
        <v>52062.5</v>
      </c>
      <c r="AC4551">
        <v>0.35</v>
      </c>
      <c r="AD4551">
        <v>1</v>
      </c>
      <c r="AE4551" t="s">
        <v>132</v>
      </c>
    </row>
    <row r="4552" spans="1:31" x14ac:dyDescent="0.3">
      <c r="A4552">
        <v>1185732</v>
      </c>
      <c r="B4552" t="s">
        <v>30</v>
      </c>
      <c r="C4552" s="1">
        <v>44235</v>
      </c>
      <c r="D4552">
        <v>2021</v>
      </c>
      <c r="E4552" t="s">
        <v>48</v>
      </c>
      <c r="F4552">
        <v>1</v>
      </c>
      <c r="G4552">
        <v>1</v>
      </c>
      <c r="H4552" t="s">
        <v>32</v>
      </c>
      <c r="I4552">
        <v>46</v>
      </c>
      <c r="J4552" t="s">
        <v>61</v>
      </c>
      <c r="K4552">
        <v>48</v>
      </c>
      <c r="L4552" t="s">
        <v>62</v>
      </c>
      <c r="M4552" t="s">
        <v>125</v>
      </c>
      <c r="N4552">
        <v>3</v>
      </c>
      <c r="O4552" t="s">
        <v>126</v>
      </c>
      <c r="P4552">
        <v>1</v>
      </c>
      <c r="Q4552" t="s">
        <v>37</v>
      </c>
      <c r="R4552">
        <v>1</v>
      </c>
      <c r="S4552" t="s">
        <v>127</v>
      </c>
      <c r="T4552">
        <v>4</v>
      </c>
      <c r="U4552" t="s">
        <v>128</v>
      </c>
      <c r="V4552" t="s">
        <v>204</v>
      </c>
      <c r="W4552">
        <v>3</v>
      </c>
      <c r="X4552" t="s">
        <v>84</v>
      </c>
      <c r="Y4552">
        <v>35</v>
      </c>
      <c r="Z4552">
        <v>475</v>
      </c>
      <c r="AA4552">
        <v>166250</v>
      </c>
      <c r="AB4552">
        <v>58187.499999999993</v>
      </c>
      <c r="AC4552">
        <v>0.35</v>
      </c>
      <c r="AD4552">
        <v>1</v>
      </c>
      <c r="AE4552" t="s">
        <v>132</v>
      </c>
    </row>
    <row r="4553" spans="1:31" x14ac:dyDescent="0.3">
      <c r="A4553">
        <v>1185732</v>
      </c>
      <c r="B4553" t="s">
        <v>30</v>
      </c>
      <c r="C4553" s="1">
        <v>44355</v>
      </c>
      <c r="D4553">
        <v>2021</v>
      </c>
      <c r="E4553" t="s">
        <v>54</v>
      </c>
      <c r="F4553">
        <v>2</v>
      </c>
      <c r="G4553">
        <v>1</v>
      </c>
      <c r="H4553" t="s">
        <v>32</v>
      </c>
      <c r="I4553">
        <v>47</v>
      </c>
      <c r="J4553" t="s">
        <v>63</v>
      </c>
      <c r="K4553">
        <v>49</v>
      </c>
      <c r="L4553" t="s">
        <v>64</v>
      </c>
      <c r="M4553" t="s">
        <v>125</v>
      </c>
      <c r="N4553">
        <v>3</v>
      </c>
      <c r="O4553" t="s">
        <v>126</v>
      </c>
      <c r="P4553">
        <v>1</v>
      </c>
      <c r="Q4553" t="s">
        <v>37</v>
      </c>
      <c r="R4553">
        <v>1</v>
      </c>
      <c r="S4553" t="s">
        <v>127</v>
      </c>
      <c r="T4553">
        <v>4</v>
      </c>
      <c r="U4553" t="s">
        <v>128</v>
      </c>
      <c r="V4553" t="s">
        <v>161</v>
      </c>
      <c r="W4553">
        <v>3</v>
      </c>
      <c r="X4553" t="s">
        <v>84</v>
      </c>
      <c r="Y4553">
        <v>50</v>
      </c>
      <c r="Z4553">
        <v>550</v>
      </c>
      <c r="AA4553">
        <v>275000</v>
      </c>
      <c r="AB4553">
        <v>96249.999999999971</v>
      </c>
      <c r="AC4553">
        <v>0.35</v>
      </c>
      <c r="AD4553">
        <v>1</v>
      </c>
      <c r="AE4553" t="s">
        <v>132</v>
      </c>
    </row>
    <row r="4554" spans="1:31" x14ac:dyDescent="0.3">
      <c r="A4554">
        <v>1185732</v>
      </c>
      <c r="B4554" t="s">
        <v>30</v>
      </c>
      <c r="C4554" s="1">
        <v>44383</v>
      </c>
      <c r="D4554">
        <v>2021</v>
      </c>
      <c r="E4554" t="s">
        <v>55</v>
      </c>
      <c r="F4554">
        <v>3</v>
      </c>
      <c r="G4554">
        <v>1</v>
      </c>
      <c r="H4554" t="s">
        <v>32</v>
      </c>
      <c r="I4554">
        <v>47</v>
      </c>
      <c r="J4554" t="s">
        <v>63</v>
      </c>
      <c r="K4554">
        <v>49</v>
      </c>
      <c r="L4554" t="s">
        <v>64</v>
      </c>
      <c r="M4554" t="s">
        <v>125</v>
      </c>
      <c r="N4554">
        <v>3</v>
      </c>
      <c r="O4554" t="s">
        <v>126</v>
      </c>
      <c r="P4554">
        <v>1</v>
      </c>
      <c r="Q4554" t="s">
        <v>37</v>
      </c>
      <c r="R4554">
        <v>5</v>
      </c>
      <c r="S4554" t="s">
        <v>303</v>
      </c>
      <c r="T4554">
        <v>7</v>
      </c>
      <c r="U4554" t="s">
        <v>305</v>
      </c>
      <c r="V4554" t="s">
        <v>187</v>
      </c>
      <c r="W4554">
        <v>3</v>
      </c>
      <c r="X4554" t="s">
        <v>84</v>
      </c>
      <c r="Y4554">
        <v>50</v>
      </c>
      <c r="Z4554">
        <v>575</v>
      </c>
      <c r="AA4554">
        <v>287500</v>
      </c>
      <c r="AB4554">
        <v>100624.99999999997</v>
      </c>
      <c r="AC4554">
        <v>0.35</v>
      </c>
      <c r="AD4554">
        <v>1</v>
      </c>
      <c r="AE4554" t="s">
        <v>132</v>
      </c>
    </row>
    <row r="4555" spans="1:31" x14ac:dyDescent="0.3">
      <c r="A4555">
        <v>1185732</v>
      </c>
      <c r="B4555" t="s">
        <v>30</v>
      </c>
      <c r="C4555" s="1">
        <v>44445</v>
      </c>
      <c r="D4555">
        <v>2021</v>
      </c>
      <c r="E4555" t="s">
        <v>43</v>
      </c>
      <c r="F4555">
        <v>3</v>
      </c>
      <c r="G4555">
        <v>1</v>
      </c>
      <c r="H4555" t="s">
        <v>32</v>
      </c>
      <c r="I4555">
        <v>47</v>
      </c>
      <c r="J4555" t="s">
        <v>63</v>
      </c>
      <c r="K4555">
        <v>49</v>
      </c>
      <c r="L4555" t="s">
        <v>64</v>
      </c>
      <c r="M4555" t="s">
        <v>125</v>
      </c>
      <c r="N4555">
        <v>3</v>
      </c>
      <c r="O4555" t="s">
        <v>126</v>
      </c>
      <c r="P4555">
        <v>1</v>
      </c>
      <c r="Q4555" t="s">
        <v>37</v>
      </c>
      <c r="R4555">
        <v>5</v>
      </c>
      <c r="S4555" t="s">
        <v>303</v>
      </c>
      <c r="T4555">
        <v>7</v>
      </c>
      <c r="U4555" t="s">
        <v>305</v>
      </c>
      <c r="V4555" t="s">
        <v>162</v>
      </c>
      <c r="W4555">
        <v>3</v>
      </c>
      <c r="X4555" t="s">
        <v>84</v>
      </c>
      <c r="Y4555">
        <v>50</v>
      </c>
      <c r="Z4555">
        <v>425</v>
      </c>
      <c r="AA4555">
        <v>212500</v>
      </c>
      <c r="AB4555">
        <v>74374.999999999985</v>
      </c>
      <c r="AC4555">
        <v>0.35</v>
      </c>
      <c r="AD4555">
        <v>1</v>
      </c>
      <c r="AE4555" t="s">
        <v>132</v>
      </c>
    </row>
    <row r="4556" spans="1:31" x14ac:dyDescent="0.3">
      <c r="A4556">
        <v>1185732</v>
      </c>
      <c r="B4556" t="s">
        <v>30</v>
      </c>
      <c r="C4556" s="1">
        <v>44477</v>
      </c>
      <c r="D4556">
        <v>2021</v>
      </c>
      <c r="E4556" t="s">
        <v>44</v>
      </c>
      <c r="F4556">
        <v>4</v>
      </c>
      <c r="G4556">
        <v>1</v>
      </c>
      <c r="H4556" t="s">
        <v>32</v>
      </c>
      <c r="I4556">
        <v>47</v>
      </c>
      <c r="J4556" t="s">
        <v>63</v>
      </c>
      <c r="K4556">
        <v>49</v>
      </c>
      <c r="L4556" t="s">
        <v>64</v>
      </c>
      <c r="M4556" t="s">
        <v>125</v>
      </c>
      <c r="N4556">
        <v>3</v>
      </c>
      <c r="O4556" t="s">
        <v>126</v>
      </c>
      <c r="P4556">
        <v>1</v>
      </c>
      <c r="Q4556" t="s">
        <v>37</v>
      </c>
      <c r="R4556">
        <v>1</v>
      </c>
      <c r="S4556" t="s">
        <v>127</v>
      </c>
      <c r="T4556">
        <v>5</v>
      </c>
      <c r="U4556" t="s">
        <v>300</v>
      </c>
      <c r="V4556" t="s">
        <v>265</v>
      </c>
      <c r="W4556">
        <v>3</v>
      </c>
      <c r="X4556" t="s">
        <v>84</v>
      </c>
      <c r="Y4556">
        <v>55</v>
      </c>
      <c r="Z4556">
        <v>375</v>
      </c>
      <c r="AA4556">
        <v>206250</v>
      </c>
      <c r="AB4556">
        <v>72187.499999999985</v>
      </c>
      <c r="AC4556">
        <v>0.35</v>
      </c>
      <c r="AD4556">
        <v>1</v>
      </c>
      <c r="AE4556" t="s">
        <v>132</v>
      </c>
    </row>
    <row r="4557" spans="1:31" x14ac:dyDescent="0.3">
      <c r="A4557">
        <v>1185732</v>
      </c>
      <c r="B4557" t="s">
        <v>30</v>
      </c>
      <c r="C4557" s="1">
        <v>44507</v>
      </c>
      <c r="D4557">
        <v>2021</v>
      </c>
      <c r="E4557" t="s">
        <v>45</v>
      </c>
      <c r="F4557">
        <v>4</v>
      </c>
      <c r="G4557">
        <v>1</v>
      </c>
      <c r="H4557" t="s">
        <v>32</v>
      </c>
      <c r="I4557">
        <v>47</v>
      </c>
      <c r="J4557" t="s">
        <v>63</v>
      </c>
      <c r="K4557">
        <v>49</v>
      </c>
      <c r="L4557" t="s">
        <v>64</v>
      </c>
      <c r="M4557" t="s">
        <v>125</v>
      </c>
      <c r="N4557">
        <v>3</v>
      </c>
      <c r="O4557" t="s">
        <v>126</v>
      </c>
      <c r="P4557">
        <v>1</v>
      </c>
      <c r="Q4557" t="s">
        <v>37</v>
      </c>
      <c r="R4557">
        <v>5</v>
      </c>
      <c r="S4557" t="s">
        <v>303</v>
      </c>
      <c r="T4557">
        <v>6</v>
      </c>
      <c r="U4557" t="s">
        <v>304</v>
      </c>
      <c r="V4557" t="s">
        <v>129</v>
      </c>
      <c r="W4557">
        <v>3</v>
      </c>
      <c r="X4557" t="s">
        <v>84</v>
      </c>
      <c r="Y4557">
        <v>60</v>
      </c>
      <c r="Z4557">
        <v>350</v>
      </c>
      <c r="AA4557">
        <v>210000</v>
      </c>
      <c r="AB4557">
        <v>73500</v>
      </c>
      <c r="AC4557">
        <v>0.35</v>
      </c>
      <c r="AD4557">
        <v>1</v>
      </c>
      <c r="AE4557" t="s">
        <v>132</v>
      </c>
    </row>
    <row r="4558" spans="1:31" x14ac:dyDescent="0.3">
      <c r="A4558">
        <v>1185732</v>
      </c>
      <c r="B4558" t="s">
        <v>30</v>
      </c>
      <c r="C4558" s="1">
        <v>44536</v>
      </c>
      <c r="D4558">
        <v>2021</v>
      </c>
      <c r="E4558" t="s">
        <v>46</v>
      </c>
      <c r="F4558">
        <v>4</v>
      </c>
      <c r="G4558">
        <v>1</v>
      </c>
      <c r="H4558" t="s">
        <v>32</v>
      </c>
      <c r="I4558">
        <v>47</v>
      </c>
      <c r="J4558" t="s">
        <v>63</v>
      </c>
      <c r="K4558">
        <v>49</v>
      </c>
      <c r="L4558" t="s">
        <v>64</v>
      </c>
      <c r="M4558" t="s">
        <v>125</v>
      </c>
      <c r="N4558">
        <v>3</v>
      </c>
      <c r="O4558" t="s">
        <v>126</v>
      </c>
      <c r="P4558">
        <v>1</v>
      </c>
      <c r="Q4558" t="s">
        <v>37</v>
      </c>
      <c r="R4558">
        <v>1</v>
      </c>
      <c r="S4558" t="s">
        <v>127</v>
      </c>
      <c r="T4558">
        <v>4</v>
      </c>
      <c r="U4558" t="s">
        <v>128</v>
      </c>
      <c r="V4558" t="s">
        <v>189</v>
      </c>
      <c r="W4558">
        <v>3</v>
      </c>
      <c r="X4558" t="s">
        <v>84</v>
      </c>
      <c r="Y4558">
        <v>60</v>
      </c>
      <c r="Z4558">
        <v>500</v>
      </c>
      <c r="AA4558">
        <v>300000</v>
      </c>
      <c r="AB4558">
        <v>105000</v>
      </c>
      <c r="AC4558">
        <v>0.35</v>
      </c>
      <c r="AD4558">
        <v>1</v>
      </c>
      <c r="AE4558" t="s">
        <v>132</v>
      </c>
    </row>
    <row r="4559" spans="1:31" x14ac:dyDescent="0.3">
      <c r="A4559">
        <v>1185732</v>
      </c>
      <c r="B4559" t="s">
        <v>30</v>
      </c>
      <c r="C4559" s="1">
        <v>44242</v>
      </c>
      <c r="D4559">
        <v>2021</v>
      </c>
      <c r="E4559" t="s">
        <v>48</v>
      </c>
      <c r="F4559">
        <v>1</v>
      </c>
      <c r="G4559">
        <v>1</v>
      </c>
      <c r="H4559" t="s">
        <v>32</v>
      </c>
      <c r="I4559">
        <v>47</v>
      </c>
      <c r="J4559" t="s">
        <v>63</v>
      </c>
      <c r="K4559">
        <v>49</v>
      </c>
      <c r="L4559" t="s">
        <v>64</v>
      </c>
      <c r="M4559" t="s">
        <v>125</v>
      </c>
      <c r="N4559">
        <v>3</v>
      </c>
      <c r="O4559" t="s">
        <v>126</v>
      </c>
      <c r="P4559">
        <v>1</v>
      </c>
      <c r="Q4559" t="s">
        <v>37</v>
      </c>
      <c r="R4559">
        <v>5</v>
      </c>
      <c r="S4559" t="s">
        <v>303</v>
      </c>
      <c r="T4559">
        <v>7</v>
      </c>
      <c r="U4559" t="s">
        <v>305</v>
      </c>
      <c r="V4559" t="s">
        <v>202</v>
      </c>
      <c r="W4559">
        <v>3</v>
      </c>
      <c r="X4559" t="s">
        <v>84</v>
      </c>
      <c r="Y4559">
        <v>40</v>
      </c>
      <c r="Z4559">
        <v>500</v>
      </c>
      <c r="AA4559">
        <v>200000</v>
      </c>
      <c r="AB4559">
        <v>60000</v>
      </c>
      <c r="AC4559">
        <v>0.3</v>
      </c>
      <c r="AD4559">
        <v>1</v>
      </c>
      <c r="AE4559" t="s">
        <v>132</v>
      </c>
    </row>
    <row r="4560" spans="1:31" x14ac:dyDescent="0.3">
      <c r="A4560">
        <v>1185732</v>
      </c>
      <c r="B4560" t="s">
        <v>30</v>
      </c>
      <c r="C4560" s="1">
        <v>44268</v>
      </c>
      <c r="D4560">
        <v>2021</v>
      </c>
      <c r="E4560" t="s">
        <v>51</v>
      </c>
      <c r="F4560">
        <v>1</v>
      </c>
      <c r="G4560">
        <v>1</v>
      </c>
      <c r="H4560" t="s">
        <v>32</v>
      </c>
      <c r="I4560">
        <v>48</v>
      </c>
      <c r="J4560" t="s">
        <v>65</v>
      </c>
      <c r="K4560">
        <v>50</v>
      </c>
      <c r="L4560" t="s">
        <v>66</v>
      </c>
      <c r="M4560" t="s">
        <v>125</v>
      </c>
      <c r="N4560">
        <v>3</v>
      </c>
      <c r="O4560" t="s">
        <v>126</v>
      </c>
      <c r="P4560">
        <v>1</v>
      </c>
      <c r="Q4560" t="s">
        <v>37</v>
      </c>
      <c r="R4560">
        <v>1</v>
      </c>
      <c r="S4560" t="s">
        <v>127</v>
      </c>
      <c r="T4560">
        <v>4</v>
      </c>
      <c r="U4560" t="s">
        <v>128</v>
      </c>
      <c r="V4560" t="s">
        <v>186</v>
      </c>
      <c r="W4560">
        <v>3</v>
      </c>
      <c r="X4560" t="s">
        <v>84</v>
      </c>
      <c r="Y4560">
        <v>40</v>
      </c>
      <c r="Z4560">
        <v>470</v>
      </c>
      <c r="AA4560">
        <v>188000</v>
      </c>
      <c r="AB4560">
        <v>56400</v>
      </c>
      <c r="AC4560">
        <v>0.3</v>
      </c>
      <c r="AD4560">
        <v>1</v>
      </c>
      <c r="AE4560" t="s">
        <v>132</v>
      </c>
    </row>
    <row r="4561" spans="1:31" x14ac:dyDescent="0.3">
      <c r="A4561">
        <v>1185732</v>
      </c>
      <c r="B4561" t="s">
        <v>30</v>
      </c>
      <c r="C4561" s="1">
        <v>44300</v>
      </c>
      <c r="D4561">
        <v>2021</v>
      </c>
      <c r="E4561" t="s">
        <v>52</v>
      </c>
      <c r="F4561">
        <v>2</v>
      </c>
      <c r="G4561">
        <v>1</v>
      </c>
      <c r="H4561" t="s">
        <v>32</v>
      </c>
      <c r="I4561">
        <v>48</v>
      </c>
      <c r="J4561" t="s">
        <v>65</v>
      </c>
      <c r="K4561">
        <v>50</v>
      </c>
      <c r="L4561" t="s">
        <v>66</v>
      </c>
      <c r="M4561" t="s">
        <v>125</v>
      </c>
      <c r="N4561">
        <v>3</v>
      </c>
      <c r="O4561" t="s">
        <v>126</v>
      </c>
      <c r="P4561">
        <v>1</v>
      </c>
      <c r="Q4561" t="s">
        <v>37</v>
      </c>
      <c r="R4561">
        <v>5</v>
      </c>
      <c r="S4561" t="s">
        <v>303</v>
      </c>
      <c r="T4561">
        <v>6</v>
      </c>
      <c r="U4561" t="s">
        <v>304</v>
      </c>
      <c r="V4561" t="s">
        <v>129</v>
      </c>
      <c r="W4561">
        <v>3</v>
      </c>
      <c r="X4561" t="s">
        <v>84</v>
      </c>
      <c r="Y4561">
        <v>40</v>
      </c>
      <c r="Z4561">
        <v>450</v>
      </c>
      <c r="AA4561">
        <v>180000</v>
      </c>
      <c r="AB4561">
        <v>54000</v>
      </c>
      <c r="AC4561">
        <v>0.3</v>
      </c>
      <c r="AD4561">
        <v>1</v>
      </c>
      <c r="AE4561" t="s">
        <v>132</v>
      </c>
    </row>
    <row r="4562" spans="1:31" x14ac:dyDescent="0.3">
      <c r="A4562">
        <v>1185732</v>
      </c>
      <c r="B4562" t="s">
        <v>30</v>
      </c>
      <c r="C4562" s="1">
        <v>44329</v>
      </c>
      <c r="D4562">
        <v>2021</v>
      </c>
      <c r="E4562" t="s">
        <v>53</v>
      </c>
      <c r="F4562">
        <v>2</v>
      </c>
      <c r="G4562">
        <v>1</v>
      </c>
      <c r="H4562" t="s">
        <v>32</v>
      </c>
      <c r="I4562">
        <v>48</v>
      </c>
      <c r="J4562" t="s">
        <v>65</v>
      </c>
      <c r="K4562">
        <v>50</v>
      </c>
      <c r="L4562" t="s">
        <v>66</v>
      </c>
      <c r="M4562" t="s">
        <v>125</v>
      </c>
      <c r="N4562">
        <v>3</v>
      </c>
      <c r="O4562" t="s">
        <v>126</v>
      </c>
      <c r="P4562">
        <v>1</v>
      </c>
      <c r="Q4562" t="s">
        <v>37</v>
      </c>
      <c r="R4562">
        <v>1</v>
      </c>
      <c r="S4562" t="s">
        <v>127</v>
      </c>
      <c r="T4562">
        <v>4</v>
      </c>
      <c r="U4562" t="s">
        <v>128</v>
      </c>
      <c r="V4562" t="s">
        <v>161</v>
      </c>
      <c r="W4562">
        <v>3</v>
      </c>
      <c r="X4562" t="s">
        <v>84</v>
      </c>
      <c r="Y4562">
        <v>55</v>
      </c>
      <c r="Z4562">
        <v>495</v>
      </c>
      <c r="AA4562">
        <v>272250</v>
      </c>
      <c r="AB4562">
        <v>81674.999999999985</v>
      </c>
      <c r="AC4562">
        <v>0.3</v>
      </c>
      <c r="AD4562">
        <v>1</v>
      </c>
      <c r="AE4562" t="s">
        <v>132</v>
      </c>
    </row>
    <row r="4563" spans="1:31" x14ac:dyDescent="0.3">
      <c r="A4563">
        <v>1185732</v>
      </c>
      <c r="B4563" t="s">
        <v>30</v>
      </c>
      <c r="C4563" s="1">
        <v>44362</v>
      </c>
      <c r="D4563">
        <v>2021</v>
      </c>
      <c r="E4563" t="s">
        <v>54</v>
      </c>
      <c r="F4563">
        <v>2</v>
      </c>
      <c r="G4563">
        <v>1</v>
      </c>
      <c r="H4563" t="s">
        <v>32</v>
      </c>
      <c r="I4563">
        <v>48</v>
      </c>
      <c r="J4563" t="s">
        <v>65</v>
      </c>
      <c r="K4563">
        <v>50</v>
      </c>
      <c r="L4563" t="s">
        <v>66</v>
      </c>
      <c r="M4563" t="s">
        <v>125</v>
      </c>
      <c r="N4563">
        <v>3</v>
      </c>
      <c r="O4563" t="s">
        <v>126</v>
      </c>
      <c r="P4563">
        <v>1</v>
      </c>
      <c r="Q4563" t="s">
        <v>37</v>
      </c>
      <c r="R4563">
        <v>5</v>
      </c>
      <c r="S4563" t="s">
        <v>303</v>
      </c>
      <c r="T4563">
        <v>8</v>
      </c>
      <c r="U4563" t="s">
        <v>306</v>
      </c>
      <c r="V4563" t="s">
        <v>189</v>
      </c>
      <c r="W4563">
        <v>3</v>
      </c>
      <c r="X4563" t="s">
        <v>84</v>
      </c>
      <c r="Y4563">
        <v>55</v>
      </c>
      <c r="Z4563">
        <v>575</v>
      </c>
      <c r="AA4563">
        <v>316250</v>
      </c>
      <c r="AB4563">
        <v>94874.999999999985</v>
      </c>
      <c r="AC4563">
        <v>0.3</v>
      </c>
      <c r="AD4563">
        <v>1</v>
      </c>
      <c r="AE4563" t="s">
        <v>132</v>
      </c>
    </row>
    <row r="4564" spans="1:31" x14ac:dyDescent="0.3">
      <c r="A4564">
        <v>1185732</v>
      </c>
      <c r="B4564" t="s">
        <v>30</v>
      </c>
      <c r="C4564" s="1">
        <v>44390</v>
      </c>
      <c r="D4564">
        <v>2021</v>
      </c>
      <c r="E4564" t="s">
        <v>55</v>
      </c>
      <c r="F4564">
        <v>3</v>
      </c>
      <c r="G4564">
        <v>1</v>
      </c>
      <c r="H4564" t="s">
        <v>32</v>
      </c>
      <c r="I4564">
        <v>48</v>
      </c>
      <c r="J4564" t="s">
        <v>65</v>
      </c>
      <c r="K4564">
        <v>50</v>
      </c>
      <c r="L4564" t="s">
        <v>66</v>
      </c>
      <c r="M4564" t="s">
        <v>125</v>
      </c>
      <c r="N4564">
        <v>3</v>
      </c>
      <c r="O4564" t="s">
        <v>126</v>
      </c>
      <c r="P4564">
        <v>1</v>
      </c>
      <c r="Q4564" t="s">
        <v>37</v>
      </c>
      <c r="R4564">
        <v>1</v>
      </c>
      <c r="S4564" t="s">
        <v>127</v>
      </c>
      <c r="T4564">
        <v>4</v>
      </c>
      <c r="U4564" t="s">
        <v>128</v>
      </c>
      <c r="V4564" t="s">
        <v>204</v>
      </c>
      <c r="W4564">
        <v>3</v>
      </c>
      <c r="X4564" t="s">
        <v>84</v>
      </c>
      <c r="Y4564">
        <v>55</v>
      </c>
      <c r="Z4564">
        <v>600</v>
      </c>
      <c r="AA4564">
        <v>330000</v>
      </c>
      <c r="AB4564">
        <v>98999.999999999985</v>
      </c>
      <c r="AC4564">
        <v>0.3</v>
      </c>
      <c r="AD4564">
        <v>1</v>
      </c>
      <c r="AE4564" t="s">
        <v>132</v>
      </c>
    </row>
    <row r="4565" spans="1:31" x14ac:dyDescent="0.3">
      <c r="A4565">
        <v>1185732</v>
      </c>
      <c r="B4565" t="s">
        <v>30</v>
      </c>
      <c r="C4565" s="1">
        <v>44422</v>
      </c>
      <c r="D4565">
        <v>2021</v>
      </c>
      <c r="E4565" t="s">
        <v>31</v>
      </c>
      <c r="F4565">
        <v>3</v>
      </c>
      <c r="G4565">
        <v>1</v>
      </c>
      <c r="H4565" t="s">
        <v>32</v>
      </c>
      <c r="I4565">
        <v>48</v>
      </c>
      <c r="J4565" t="s">
        <v>65</v>
      </c>
      <c r="K4565">
        <v>50</v>
      </c>
      <c r="L4565" t="s">
        <v>66</v>
      </c>
      <c r="M4565" t="s">
        <v>125</v>
      </c>
      <c r="N4565">
        <v>3</v>
      </c>
      <c r="O4565" t="s">
        <v>126</v>
      </c>
      <c r="P4565">
        <v>1</v>
      </c>
      <c r="Q4565" t="s">
        <v>37</v>
      </c>
      <c r="R4565">
        <v>1</v>
      </c>
      <c r="S4565" t="s">
        <v>127</v>
      </c>
      <c r="T4565">
        <v>4</v>
      </c>
      <c r="U4565" t="s">
        <v>128</v>
      </c>
      <c r="V4565" t="s">
        <v>161</v>
      </c>
      <c r="W4565">
        <v>3</v>
      </c>
      <c r="X4565" t="s">
        <v>84</v>
      </c>
      <c r="Y4565">
        <v>55</v>
      </c>
      <c r="Z4565">
        <v>575</v>
      </c>
      <c r="AA4565">
        <v>316250</v>
      </c>
      <c r="AB4565">
        <v>94874.999999999985</v>
      </c>
      <c r="AC4565">
        <v>0.3</v>
      </c>
      <c r="AD4565">
        <v>1</v>
      </c>
      <c r="AE4565" t="s">
        <v>132</v>
      </c>
    </row>
    <row r="4566" spans="1:31" x14ac:dyDescent="0.3">
      <c r="A4566">
        <v>1185732</v>
      </c>
      <c r="B4566" t="s">
        <v>30</v>
      </c>
      <c r="C4566" s="1">
        <v>44484</v>
      </c>
      <c r="D4566">
        <v>2021</v>
      </c>
      <c r="E4566" t="s">
        <v>44</v>
      </c>
      <c r="F4566">
        <v>4</v>
      </c>
      <c r="G4566">
        <v>1</v>
      </c>
      <c r="H4566" t="s">
        <v>32</v>
      </c>
      <c r="I4566">
        <v>48</v>
      </c>
      <c r="J4566" t="s">
        <v>65</v>
      </c>
      <c r="K4566">
        <v>50</v>
      </c>
      <c r="L4566" t="s">
        <v>66</v>
      </c>
      <c r="M4566" t="s">
        <v>125</v>
      </c>
      <c r="N4566">
        <v>3</v>
      </c>
      <c r="O4566" t="s">
        <v>126</v>
      </c>
      <c r="P4566">
        <v>1</v>
      </c>
      <c r="Q4566" t="s">
        <v>37</v>
      </c>
      <c r="R4566">
        <v>5</v>
      </c>
      <c r="S4566" t="s">
        <v>303</v>
      </c>
      <c r="T4566">
        <v>7</v>
      </c>
      <c r="U4566" t="s">
        <v>305</v>
      </c>
      <c r="V4566" t="s">
        <v>187</v>
      </c>
      <c r="W4566">
        <v>3</v>
      </c>
      <c r="X4566" t="s">
        <v>84</v>
      </c>
      <c r="Y4566">
        <v>60</v>
      </c>
      <c r="Z4566">
        <v>400</v>
      </c>
      <c r="AA4566">
        <v>240000</v>
      </c>
      <c r="AB4566">
        <v>72000</v>
      </c>
      <c r="AC4566">
        <v>0.3</v>
      </c>
      <c r="AD4566">
        <v>1</v>
      </c>
      <c r="AE4566" t="s">
        <v>132</v>
      </c>
    </row>
    <row r="4567" spans="1:31" x14ac:dyDescent="0.3">
      <c r="A4567">
        <v>1185732</v>
      </c>
      <c r="B4567" t="s">
        <v>30</v>
      </c>
      <c r="C4567" s="1">
        <v>44543</v>
      </c>
      <c r="D4567">
        <v>2021</v>
      </c>
      <c r="E4567" t="s">
        <v>46</v>
      </c>
      <c r="F4567">
        <v>4</v>
      </c>
      <c r="G4567">
        <v>1</v>
      </c>
      <c r="H4567" t="s">
        <v>32</v>
      </c>
      <c r="I4567">
        <v>48</v>
      </c>
      <c r="J4567" t="s">
        <v>65</v>
      </c>
      <c r="K4567">
        <v>50</v>
      </c>
      <c r="L4567" t="s">
        <v>66</v>
      </c>
      <c r="M4567" t="s">
        <v>125</v>
      </c>
      <c r="N4567">
        <v>3</v>
      </c>
      <c r="O4567" t="s">
        <v>126</v>
      </c>
      <c r="P4567">
        <v>1</v>
      </c>
      <c r="Q4567" t="s">
        <v>37</v>
      </c>
      <c r="R4567">
        <v>5</v>
      </c>
      <c r="S4567" t="s">
        <v>303</v>
      </c>
      <c r="T4567">
        <v>7</v>
      </c>
      <c r="U4567" t="s">
        <v>305</v>
      </c>
      <c r="V4567" t="s">
        <v>162</v>
      </c>
      <c r="W4567">
        <v>3</v>
      </c>
      <c r="X4567" t="s">
        <v>84</v>
      </c>
      <c r="Y4567">
        <v>65</v>
      </c>
      <c r="Z4567">
        <v>575</v>
      </c>
      <c r="AA4567">
        <v>373750</v>
      </c>
      <c r="AB4567">
        <v>112125</v>
      </c>
      <c r="AC4567">
        <v>0.3</v>
      </c>
      <c r="AD4567">
        <v>1</v>
      </c>
      <c r="AE4567" t="s">
        <v>132</v>
      </c>
    </row>
    <row r="4568" spans="1:31" x14ac:dyDescent="0.3">
      <c r="A4568">
        <v>1185732</v>
      </c>
      <c r="B4568" t="s">
        <v>30</v>
      </c>
      <c r="C4568" s="1">
        <v>44210</v>
      </c>
      <c r="D4568">
        <v>2021</v>
      </c>
      <c r="E4568" t="s">
        <v>47</v>
      </c>
      <c r="F4568">
        <v>1</v>
      </c>
      <c r="G4568">
        <v>1</v>
      </c>
      <c r="H4568" t="s">
        <v>32</v>
      </c>
      <c r="I4568">
        <v>48</v>
      </c>
      <c r="J4568" t="s">
        <v>65</v>
      </c>
      <c r="K4568">
        <v>50</v>
      </c>
      <c r="L4568" t="s">
        <v>66</v>
      </c>
      <c r="M4568" t="s">
        <v>125</v>
      </c>
      <c r="N4568">
        <v>3</v>
      </c>
      <c r="O4568" t="s">
        <v>126</v>
      </c>
      <c r="P4568">
        <v>1</v>
      </c>
      <c r="Q4568" t="s">
        <v>37</v>
      </c>
      <c r="R4568">
        <v>1</v>
      </c>
      <c r="S4568" t="s">
        <v>127</v>
      </c>
      <c r="T4568">
        <v>5</v>
      </c>
      <c r="U4568" t="s">
        <v>300</v>
      </c>
      <c r="V4568" t="s">
        <v>265</v>
      </c>
      <c r="W4568">
        <v>3</v>
      </c>
      <c r="X4568" t="s">
        <v>84</v>
      </c>
      <c r="Y4568">
        <v>45</v>
      </c>
      <c r="Z4568">
        <v>525</v>
      </c>
      <c r="AA4568">
        <v>236250</v>
      </c>
      <c r="AB4568">
        <v>106312.5</v>
      </c>
      <c r="AC4568">
        <v>0.45</v>
      </c>
      <c r="AD4568">
        <v>1</v>
      </c>
      <c r="AE4568" t="s">
        <v>132</v>
      </c>
    </row>
    <row r="4569" spans="1:31" x14ac:dyDescent="0.3">
      <c r="A4569">
        <v>1185732</v>
      </c>
      <c r="B4569" t="s">
        <v>30</v>
      </c>
      <c r="C4569" s="1">
        <v>44239</v>
      </c>
      <c r="D4569">
        <v>2021</v>
      </c>
      <c r="E4569" t="s">
        <v>48</v>
      </c>
      <c r="F4569">
        <v>1</v>
      </c>
      <c r="G4569">
        <v>1</v>
      </c>
      <c r="H4569" t="s">
        <v>32</v>
      </c>
      <c r="I4569">
        <v>48</v>
      </c>
      <c r="J4569" t="s">
        <v>65</v>
      </c>
      <c r="K4569">
        <v>50</v>
      </c>
      <c r="L4569" t="s">
        <v>66</v>
      </c>
      <c r="M4569" t="s">
        <v>125</v>
      </c>
      <c r="N4569">
        <v>3</v>
      </c>
      <c r="O4569" t="s">
        <v>126</v>
      </c>
      <c r="P4569">
        <v>1</v>
      </c>
      <c r="Q4569" t="s">
        <v>37</v>
      </c>
      <c r="R4569">
        <v>5</v>
      </c>
      <c r="S4569" t="s">
        <v>303</v>
      </c>
      <c r="T4569">
        <v>6</v>
      </c>
      <c r="U4569" t="s">
        <v>304</v>
      </c>
      <c r="V4569" t="s">
        <v>129</v>
      </c>
      <c r="W4569">
        <v>3</v>
      </c>
      <c r="X4569" t="s">
        <v>84</v>
      </c>
      <c r="Y4569">
        <v>45</v>
      </c>
      <c r="Z4569">
        <v>575</v>
      </c>
      <c r="AA4569">
        <v>258750</v>
      </c>
      <c r="AB4569">
        <v>116437.5</v>
      </c>
      <c r="AC4569">
        <v>0.45</v>
      </c>
      <c r="AD4569">
        <v>1</v>
      </c>
      <c r="AE4569" t="s">
        <v>132</v>
      </c>
    </row>
    <row r="4570" spans="1:31" x14ac:dyDescent="0.3">
      <c r="A4570">
        <v>1185732</v>
      </c>
      <c r="B4570" t="s">
        <v>30</v>
      </c>
      <c r="C4570" s="1">
        <v>44265</v>
      </c>
      <c r="D4570">
        <v>2021</v>
      </c>
      <c r="E4570" t="s">
        <v>51</v>
      </c>
      <c r="F4570">
        <v>1</v>
      </c>
      <c r="G4570">
        <v>1</v>
      </c>
      <c r="H4570" t="s">
        <v>32</v>
      </c>
      <c r="I4570">
        <v>49</v>
      </c>
      <c r="J4570" t="s">
        <v>67</v>
      </c>
      <c r="K4570">
        <v>51</v>
      </c>
      <c r="L4570" t="s">
        <v>68</v>
      </c>
      <c r="M4570" t="s">
        <v>125</v>
      </c>
      <c r="N4570">
        <v>3</v>
      </c>
      <c r="O4570" t="s">
        <v>126</v>
      </c>
      <c r="P4570">
        <v>1</v>
      </c>
      <c r="Q4570" t="s">
        <v>37</v>
      </c>
      <c r="R4570">
        <v>1</v>
      </c>
      <c r="S4570" t="s">
        <v>127</v>
      </c>
      <c r="T4570">
        <v>4</v>
      </c>
      <c r="U4570" t="s">
        <v>128</v>
      </c>
      <c r="V4570" t="s">
        <v>189</v>
      </c>
      <c r="W4570">
        <v>3</v>
      </c>
      <c r="X4570" t="s">
        <v>84</v>
      </c>
      <c r="Y4570">
        <v>45</v>
      </c>
      <c r="Z4570">
        <v>545</v>
      </c>
      <c r="AA4570">
        <v>245250</v>
      </c>
      <c r="AB4570">
        <v>110362.5</v>
      </c>
      <c r="AC4570">
        <v>0.45</v>
      </c>
      <c r="AD4570">
        <v>1</v>
      </c>
      <c r="AE4570" t="s">
        <v>132</v>
      </c>
    </row>
    <row r="4571" spans="1:31" x14ac:dyDescent="0.3">
      <c r="A4571">
        <v>1185732</v>
      </c>
      <c r="B4571" t="s">
        <v>30</v>
      </c>
      <c r="C4571" s="1">
        <v>44297</v>
      </c>
      <c r="D4571">
        <v>2021</v>
      </c>
      <c r="E4571" t="s">
        <v>52</v>
      </c>
      <c r="F4571">
        <v>2</v>
      </c>
      <c r="G4571">
        <v>1</v>
      </c>
      <c r="H4571" t="s">
        <v>32</v>
      </c>
      <c r="I4571">
        <v>49</v>
      </c>
      <c r="J4571" t="s">
        <v>67</v>
      </c>
      <c r="K4571">
        <v>51</v>
      </c>
      <c r="L4571" t="s">
        <v>68</v>
      </c>
      <c r="M4571" t="s">
        <v>125</v>
      </c>
      <c r="N4571">
        <v>3</v>
      </c>
      <c r="O4571" t="s">
        <v>126</v>
      </c>
      <c r="P4571">
        <v>1</v>
      </c>
      <c r="Q4571" t="s">
        <v>37</v>
      </c>
      <c r="R4571">
        <v>5</v>
      </c>
      <c r="S4571" t="s">
        <v>303</v>
      </c>
      <c r="T4571">
        <v>7</v>
      </c>
      <c r="U4571" t="s">
        <v>305</v>
      </c>
      <c r="V4571" t="s">
        <v>202</v>
      </c>
      <c r="W4571">
        <v>3</v>
      </c>
      <c r="X4571" t="s">
        <v>84</v>
      </c>
      <c r="Y4571">
        <v>45</v>
      </c>
      <c r="Z4571">
        <v>525</v>
      </c>
      <c r="AA4571">
        <v>236250</v>
      </c>
      <c r="AB4571">
        <v>106312.5</v>
      </c>
      <c r="AC4571">
        <v>0.45</v>
      </c>
      <c r="AD4571">
        <v>1</v>
      </c>
      <c r="AE4571" t="s">
        <v>132</v>
      </c>
    </row>
    <row r="4572" spans="1:31" x14ac:dyDescent="0.3">
      <c r="A4572">
        <v>1185732</v>
      </c>
      <c r="B4572" t="s">
        <v>30</v>
      </c>
      <c r="C4572" s="1">
        <v>44326</v>
      </c>
      <c r="D4572">
        <v>2021</v>
      </c>
      <c r="E4572" t="s">
        <v>53</v>
      </c>
      <c r="F4572">
        <v>2</v>
      </c>
      <c r="G4572">
        <v>1</v>
      </c>
      <c r="H4572" t="s">
        <v>32</v>
      </c>
      <c r="I4572">
        <v>49</v>
      </c>
      <c r="J4572" t="s">
        <v>67</v>
      </c>
      <c r="K4572">
        <v>51</v>
      </c>
      <c r="L4572" t="s">
        <v>68</v>
      </c>
      <c r="M4572" t="s">
        <v>125</v>
      </c>
      <c r="N4572">
        <v>3</v>
      </c>
      <c r="O4572" t="s">
        <v>126</v>
      </c>
      <c r="P4572">
        <v>1</v>
      </c>
      <c r="Q4572" t="s">
        <v>37</v>
      </c>
      <c r="R4572">
        <v>1</v>
      </c>
      <c r="S4572" t="s">
        <v>127</v>
      </c>
      <c r="T4572">
        <v>4</v>
      </c>
      <c r="U4572" t="s">
        <v>128</v>
      </c>
      <c r="V4572" t="s">
        <v>186</v>
      </c>
      <c r="W4572">
        <v>3</v>
      </c>
      <c r="X4572" t="s">
        <v>84</v>
      </c>
      <c r="Y4572">
        <v>60</v>
      </c>
      <c r="Z4572">
        <v>570</v>
      </c>
      <c r="AA4572">
        <v>342000</v>
      </c>
      <c r="AB4572">
        <v>153900</v>
      </c>
      <c r="AC4572">
        <v>0.45</v>
      </c>
      <c r="AD4572">
        <v>1</v>
      </c>
      <c r="AE4572" t="s">
        <v>132</v>
      </c>
    </row>
    <row r="4573" spans="1:31" x14ac:dyDescent="0.3">
      <c r="A4573">
        <v>1185732</v>
      </c>
      <c r="B4573" t="s">
        <v>30</v>
      </c>
      <c r="C4573" s="1">
        <v>44359</v>
      </c>
      <c r="D4573">
        <v>2021</v>
      </c>
      <c r="E4573" t="s">
        <v>54</v>
      </c>
      <c r="F4573">
        <v>2</v>
      </c>
      <c r="G4573">
        <v>1</v>
      </c>
      <c r="H4573" t="s">
        <v>32</v>
      </c>
      <c r="I4573">
        <v>49</v>
      </c>
      <c r="J4573" t="s">
        <v>67</v>
      </c>
      <c r="K4573">
        <v>51</v>
      </c>
      <c r="L4573" t="s">
        <v>68</v>
      </c>
      <c r="M4573" t="s">
        <v>125</v>
      </c>
      <c r="N4573">
        <v>3</v>
      </c>
      <c r="O4573" t="s">
        <v>126</v>
      </c>
      <c r="P4573">
        <v>1</v>
      </c>
      <c r="Q4573" t="s">
        <v>37</v>
      </c>
      <c r="R4573">
        <v>5</v>
      </c>
      <c r="S4573" t="s">
        <v>303</v>
      </c>
      <c r="T4573">
        <v>6</v>
      </c>
      <c r="U4573" t="s">
        <v>304</v>
      </c>
      <c r="V4573" t="s">
        <v>129</v>
      </c>
      <c r="W4573">
        <v>3</v>
      </c>
      <c r="X4573" t="s">
        <v>84</v>
      </c>
      <c r="Y4573">
        <v>60</v>
      </c>
      <c r="Z4573">
        <v>650</v>
      </c>
      <c r="AA4573">
        <v>390000</v>
      </c>
      <c r="AB4573">
        <v>175500</v>
      </c>
      <c r="AC4573">
        <v>0.45</v>
      </c>
      <c r="AD4573">
        <v>1</v>
      </c>
      <c r="AE4573" t="s">
        <v>132</v>
      </c>
    </row>
    <row r="4574" spans="1:31" x14ac:dyDescent="0.3">
      <c r="A4574">
        <v>1185732</v>
      </c>
      <c r="B4574" t="s">
        <v>30</v>
      </c>
      <c r="C4574" s="1">
        <v>44387</v>
      </c>
      <c r="D4574">
        <v>2021</v>
      </c>
      <c r="E4574" t="s">
        <v>55</v>
      </c>
      <c r="F4574">
        <v>3</v>
      </c>
      <c r="G4574">
        <v>1</v>
      </c>
      <c r="H4574" t="s">
        <v>32</v>
      </c>
      <c r="I4574">
        <v>49</v>
      </c>
      <c r="J4574" t="s">
        <v>67</v>
      </c>
      <c r="K4574">
        <v>51</v>
      </c>
      <c r="L4574" t="s">
        <v>68</v>
      </c>
      <c r="M4574" t="s">
        <v>125</v>
      </c>
      <c r="N4574">
        <v>3</v>
      </c>
      <c r="O4574" t="s">
        <v>126</v>
      </c>
      <c r="P4574">
        <v>1</v>
      </c>
      <c r="Q4574" t="s">
        <v>37</v>
      </c>
      <c r="R4574">
        <v>1</v>
      </c>
      <c r="S4574" t="s">
        <v>127</v>
      </c>
      <c r="T4574">
        <v>4</v>
      </c>
      <c r="U4574" t="s">
        <v>128</v>
      </c>
      <c r="V4574" t="s">
        <v>161</v>
      </c>
      <c r="W4574">
        <v>3</v>
      </c>
      <c r="X4574" t="s">
        <v>84</v>
      </c>
      <c r="Y4574">
        <v>60</v>
      </c>
      <c r="Z4574">
        <v>675</v>
      </c>
      <c r="AA4574">
        <v>405000</v>
      </c>
      <c r="AB4574">
        <v>182250</v>
      </c>
      <c r="AC4574">
        <v>0.45</v>
      </c>
      <c r="AD4574">
        <v>1</v>
      </c>
      <c r="AE4574" t="s">
        <v>132</v>
      </c>
    </row>
    <row r="4575" spans="1:31" x14ac:dyDescent="0.3">
      <c r="A4575">
        <v>1185732</v>
      </c>
      <c r="B4575" t="s">
        <v>30</v>
      </c>
      <c r="C4575" s="1">
        <v>44419</v>
      </c>
      <c r="D4575">
        <v>2021</v>
      </c>
      <c r="E4575" t="s">
        <v>31</v>
      </c>
      <c r="F4575">
        <v>3</v>
      </c>
      <c r="G4575">
        <v>1</v>
      </c>
      <c r="H4575" t="s">
        <v>32</v>
      </c>
      <c r="I4575">
        <v>49</v>
      </c>
      <c r="J4575" t="s">
        <v>67</v>
      </c>
      <c r="K4575">
        <v>51</v>
      </c>
      <c r="L4575" t="s">
        <v>68</v>
      </c>
      <c r="M4575" t="s">
        <v>125</v>
      </c>
      <c r="N4575">
        <v>3</v>
      </c>
      <c r="O4575" t="s">
        <v>126</v>
      </c>
      <c r="P4575">
        <v>1</v>
      </c>
      <c r="Q4575" t="s">
        <v>37</v>
      </c>
      <c r="R4575">
        <v>5</v>
      </c>
      <c r="S4575" t="s">
        <v>303</v>
      </c>
      <c r="T4575">
        <v>8</v>
      </c>
      <c r="U4575" t="s">
        <v>306</v>
      </c>
      <c r="V4575" t="s">
        <v>189</v>
      </c>
      <c r="W4575">
        <v>3</v>
      </c>
      <c r="X4575" t="s">
        <v>84</v>
      </c>
      <c r="Y4575">
        <v>60</v>
      </c>
      <c r="Z4575">
        <v>650</v>
      </c>
      <c r="AA4575">
        <v>390000</v>
      </c>
      <c r="AB4575">
        <v>175500</v>
      </c>
      <c r="AC4575">
        <v>0.45</v>
      </c>
      <c r="AD4575">
        <v>1</v>
      </c>
      <c r="AE4575" t="s">
        <v>132</v>
      </c>
    </row>
    <row r="4576" spans="1:31" x14ac:dyDescent="0.3">
      <c r="A4576">
        <v>1185732</v>
      </c>
      <c r="B4576" t="s">
        <v>30</v>
      </c>
      <c r="C4576" s="1">
        <v>44449</v>
      </c>
      <c r="D4576">
        <v>2021</v>
      </c>
      <c r="E4576" t="s">
        <v>43</v>
      </c>
      <c r="F4576">
        <v>3</v>
      </c>
      <c r="G4576">
        <v>1</v>
      </c>
      <c r="H4576" t="s">
        <v>32</v>
      </c>
      <c r="I4576">
        <v>49</v>
      </c>
      <c r="J4576" t="s">
        <v>67</v>
      </c>
      <c r="K4576">
        <v>51</v>
      </c>
      <c r="L4576" t="s">
        <v>68</v>
      </c>
      <c r="M4576" t="s">
        <v>125</v>
      </c>
      <c r="N4576">
        <v>3</v>
      </c>
      <c r="O4576" t="s">
        <v>126</v>
      </c>
      <c r="P4576">
        <v>1</v>
      </c>
      <c r="Q4576" t="s">
        <v>37</v>
      </c>
      <c r="R4576">
        <v>1</v>
      </c>
      <c r="S4576" t="s">
        <v>127</v>
      </c>
      <c r="T4576">
        <v>4</v>
      </c>
      <c r="U4576" t="s">
        <v>128</v>
      </c>
      <c r="V4576" t="s">
        <v>204</v>
      </c>
      <c r="W4576">
        <v>3</v>
      </c>
      <c r="X4576" t="s">
        <v>84</v>
      </c>
      <c r="Y4576">
        <v>60</v>
      </c>
      <c r="Z4576">
        <v>525</v>
      </c>
      <c r="AA4576">
        <v>315000</v>
      </c>
      <c r="AB4576">
        <v>141750</v>
      </c>
      <c r="AC4576">
        <v>0.45</v>
      </c>
      <c r="AD4576">
        <v>1</v>
      </c>
      <c r="AE4576" t="s">
        <v>132</v>
      </c>
    </row>
    <row r="4577" spans="1:31" x14ac:dyDescent="0.3">
      <c r="A4577">
        <v>1185732</v>
      </c>
      <c r="B4577" t="s">
        <v>30</v>
      </c>
      <c r="C4577" s="1">
        <v>44481</v>
      </c>
      <c r="D4577">
        <v>2021</v>
      </c>
      <c r="E4577" t="s">
        <v>44</v>
      </c>
      <c r="F4577">
        <v>4</v>
      </c>
      <c r="G4577">
        <v>1</v>
      </c>
      <c r="H4577" t="s">
        <v>32</v>
      </c>
      <c r="I4577">
        <v>49</v>
      </c>
      <c r="J4577" t="s">
        <v>67</v>
      </c>
      <c r="K4577">
        <v>51</v>
      </c>
      <c r="L4577" t="s">
        <v>68</v>
      </c>
      <c r="M4577" t="s">
        <v>125</v>
      </c>
      <c r="N4577">
        <v>3</v>
      </c>
      <c r="O4577" t="s">
        <v>126</v>
      </c>
      <c r="P4577">
        <v>1</v>
      </c>
      <c r="Q4577" t="s">
        <v>37</v>
      </c>
      <c r="R4577">
        <v>1</v>
      </c>
      <c r="S4577" t="s">
        <v>127</v>
      </c>
      <c r="T4577">
        <v>4</v>
      </c>
      <c r="U4577" t="s">
        <v>128</v>
      </c>
      <c r="V4577" t="s">
        <v>161</v>
      </c>
      <c r="W4577">
        <v>3</v>
      </c>
      <c r="X4577" t="s">
        <v>84</v>
      </c>
      <c r="Y4577">
        <v>65</v>
      </c>
      <c r="Z4577">
        <v>475</v>
      </c>
      <c r="AA4577">
        <v>308750</v>
      </c>
      <c r="AB4577">
        <v>138937.5</v>
      </c>
      <c r="AC4577">
        <v>0.45</v>
      </c>
      <c r="AD4577">
        <v>1</v>
      </c>
      <c r="AE4577" t="s">
        <v>132</v>
      </c>
    </row>
    <row r="4578" spans="1:31" x14ac:dyDescent="0.3">
      <c r="A4578">
        <v>1185732</v>
      </c>
      <c r="B4578" t="s">
        <v>30</v>
      </c>
      <c r="C4578" s="1">
        <v>44511</v>
      </c>
      <c r="D4578">
        <v>2021</v>
      </c>
      <c r="E4578" t="s">
        <v>45</v>
      </c>
      <c r="F4578">
        <v>4</v>
      </c>
      <c r="G4578">
        <v>1</v>
      </c>
      <c r="H4578" t="s">
        <v>32</v>
      </c>
      <c r="I4578">
        <v>49</v>
      </c>
      <c r="J4578" t="s">
        <v>67</v>
      </c>
      <c r="K4578">
        <v>51</v>
      </c>
      <c r="L4578" t="s">
        <v>68</v>
      </c>
      <c r="M4578" t="s">
        <v>125</v>
      </c>
      <c r="N4578">
        <v>3</v>
      </c>
      <c r="O4578" t="s">
        <v>126</v>
      </c>
      <c r="P4578">
        <v>1</v>
      </c>
      <c r="Q4578" t="s">
        <v>37</v>
      </c>
      <c r="R4578">
        <v>5</v>
      </c>
      <c r="S4578" t="s">
        <v>303</v>
      </c>
      <c r="T4578">
        <v>7</v>
      </c>
      <c r="U4578" t="s">
        <v>305</v>
      </c>
      <c r="V4578" t="s">
        <v>187</v>
      </c>
      <c r="W4578">
        <v>3</v>
      </c>
      <c r="X4578" t="s">
        <v>84</v>
      </c>
      <c r="Y4578">
        <v>70</v>
      </c>
      <c r="Z4578">
        <v>450</v>
      </c>
      <c r="AA4578">
        <v>315000</v>
      </c>
      <c r="AB4578">
        <v>141750</v>
      </c>
      <c r="AC4578">
        <v>0.45</v>
      </c>
      <c r="AD4578">
        <v>1</v>
      </c>
      <c r="AE4578" t="s">
        <v>132</v>
      </c>
    </row>
    <row r="4579" spans="1:31" x14ac:dyDescent="0.3">
      <c r="A4579">
        <v>1185732</v>
      </c>
      <c r="B4579" t="s">
        <v>30</v>
      </c>
      <c r="C4579" s="1">
        <v>44540</v>
      </c>
      <c r="D4579">
        <v>2021</v>
      </c>
      <c r="E4579" t="s">
        <v>46</v>
      </c>
      <c r="F4579">
        <v>4</v>
      </c>
      <c r="G4579">
        <v>1</v>
      </c>
      <c r="H4579" t="s">
        <v>32</v>
      </c>
      <c r="I4579">
        <v>49</v>
      </c>
      <c r="J4579" t="s">
        <v>67</v>
      </c>
      <c r="K4579">
        <v>51</v>
      </c>
      <c r="L4579" t="s">
        <v>68</v>
      </c>
      <c r="M4579" t="s">
        <v>125</v>
      </c>
      <c r="N4579">
        <v>3</v>
      </c>
      <c r="O4579" t="s">
        <v>126</v>
      </c>
      <c r="P4579">
        <v>1</v>
      </c>
      <c r="Q4579" t="s">
        <v>37</v>
      </c>
      <c r="R4579">
        <v>5</v>
      </c>
      <c r="S4579" t="s">
        <v>303</v>
      </c>
      <c r="T4579">
        <v>7</v>
      </c>
      <c r="U4579" t="s">
        <v>305</v>
      </c>
      <c r="V4579" t="s">
        <v>162</v>
      </c>
      <c r="W4579">
        <v>3</v>
      </c>
      <c r="X4579" t="s">
        <v>84</v>
      </c>
      <c r="Y4579">
        <v>70</v>
      </c>
      <c r="Z4579">
        <v>600</v>
      </c>
      <c r="AA4579">
        <v>420000</v>
      </c>
      <c r="AB4579">
        <v>189000</v>
      </c>
      <c r="AC4579">
        <v>0.45</v>
      </c>
      <c r="AD4579">
        <v>1</v>
      </c>
      <c r="AE4579" t="s">
        <v>132</v>
      </c>
    </row>
    <row r="4580" spans="1:31" x14ac:dyDescent="0.3">
      <c r="A4580">
        <v>1185732</v>
      </c>
      <c r="B4580" t="s">
        <v>30</v>
      </c>
      <c r="C4580" s="1">
        <v>44217</v>
      </c>
      <c r="D4580">
        <v>2021</v>
      </c>
      <c r="E4580" t="s">
        <v>47</v>
      </c>
      <c r="F4580">
        <v>1</v>
      </c>
      <c r="G4580">
        <v>1</v>
      </c>
      <c r="H4580" t="s">
        <v>32</v>
      </c>
      <c r="I4580">
        <v>49</v>
      </c>
      <c r="J4580" t="s">
        <v>67</v>
      </c>
      <c r="K4580">
        <v>51</v>
      </c>
      <c r="L4580" t="s">
        <v>68</v>
      </c>
      <c r="M4580" t="s">
        <v>125</v>
      </c>
      <c r="N4580">
        <v>3</v>
      </c>
      <c r="O4580" t="s">
        <v>126</v>
      </c>
      <c r="P4580">
        <v>1</v>
      </c>
      <c r="Q4580" t="s">
        <v>37</v>
      </c>
      <c r="R4580">
        <v>1</v>
      </c>
      <c r="S4580" t="s">
        <v>127</v>
      </c>
      <c r="T4580">
        <v>5</v>
      </c>
      <c r="U4580" t="s">
        <v>300</v>
      </c>
      <c r="V4580" t="s">
        <v>265</v>
      </c>
      <c r="W4580">
        <v>3</v>
      </c>
      <c r="X4580" t="s">
        <v>84</v>
      </c>
      <c r="Y4580">
        <v>50</v>
      </c>
      <c r="Z4580">
        <v>525</v>
      </c>
      <c r="AA4580">
        <v>262500</v>
      </c>
      <c r="AB4580">
        <v>105000</v>
      </c>
      <c r="AC4580">
        <v>0.4</v>
      </c>
      <c r="AD4580">
        <v>1</v>
      </c>
      <c r="AE4580" t="s">
        <v>132</v>
      </c>
    </row>
    <row r="4581" spans="1:31" x14ac:dyDescent="0.3">
      <c r="A4581">
        <v>1185732</v>
      </c>
      <c r="B4581" t="s">
        <v>30</v>
      </c>
      <c r="C4581" s="1">
        <v>44246</v>
      </c>
      <c r="D4581">
        <v>2021</v>
      </c>
      <c r="E4581" t="s">
        <v>48</v>
      </c>
      <c r="F4581">
        <v>1</v>
      </c>
      <c r="G4581">
        <v>1</v>
      </c>
      <c r="H4581" t="s">
        <v>32</v>
      </c>
      <c r="I4581">
        <v>49</v>
      </c>
      <c r="J4581" t="s">
        <v>67</v>
      </c>
      <c r="K4581">
        <v>51</v>
      </c>
      <c r="L4581" t="s">
        <v>68</v>
      </c>
      <c r="M4581" t="s">
        <v>125</v>
      </c>
      <c r="N4581">
        <v>3</v>
      </c>
      <c r="O4581" t="s">
        <v>126</v>
      </c>
      <c r="P4581">
        <v>1</v>
      </c>
      <c r="Q4581" t="s">
        <v>37</v>
      </c>
      <c r="R4581">
        <v>5</v>
      </c>
      <c r="S4581" t="s">
        <v>303</v>
      </c>
      <c r="T4581">
        <v>6</v>
      </c>
      <c r="U4581" t="s">
        <v>304</v>
      </c>
      <c r="V4581" t="s">
        <v>129</v>
      </c>
      <c r="W4581">
        <v>3</v>
      </c>
      <c r="X4581" t="s">
        <v>84</v>
      </c>
      <c r="Y4581">
        <v>50</v>
      </c>
      <c r="Z4581">
        <v>600</v>
      </c>
      <c r="AA4581">
        <v>300000</v>
      </c>
      <c r="AB4581">
        <v>120000</v>
      </c>
      <c r="AC4581">
        <v>0.4</v>
      </c>
      <c r="AD4581">
        <v>1</v>
      </c>
      <c r="AE4581" t="s">
        <v>132</v>
      </c>
    </row>
    <row r="4582" spans="1:31" x14ac:dyDescent="0.3">
      <c r="A4582">
        <v>1185732</v>
      </c>
      <c r="B4582" t="s">
        <v>30</v>
      </c>
      <c r="C4582" s="1">
        <v>44272</v>
      </c>
      <c r="D4582">
        <v>2021</v>
      </c>
      <c r="E4582" t="s">
        <v>51</v>
      </c>
      <c r="F4582">
        <v>1</v>
      </c>
      <c r="G4582">
        <v>1</v>
      </c>
      <c r="H4582" t="s">
        <v>32</v>
      </c>
      <c r="I4582">
        <v>50</v>
      </c>
      <c r="J4582" t="s">
        <v>69</v>
      </c>
      <c r="K4582">
        <v>52</v>
      </c>
      <c r="L4582" t="s">
        <v>70</v>
      </c>
      <c r="M4582" t="s">
        <v>125</v>
      </c>
      <c r="N4582">
        <v>3</v>
      </c>
      <c r="O4582" t="s">
        <v>126</v>
      </c>
      <c r="P4582">
        <v>1</v>
      </c>
      <c r="Q4582" t="s">
        <v>37</v>
      </c>
      <c r="R4582">
        <v>1</v>
      </c>
      <c r="S4582" t="s">
        <v>127</v>
      </c>
      <c r="T4582">
        <v>4</v>
      </c>
      <c r="U4582" t="s">
        <v>128</v>
      </c>
      <c r="V4582" t="s">
        <v>189</v>
      </c>
      <c r="W4582">
        <v>3</v>
      </c>
      <c r="X4582" t="s">
        <v>84</v>
      </c>
      <c r="Y4582">
        <v>50</v>
      </c>
      <c r="Z4582">
        <v>570</v>
      </c>
      <c r="AA4582">
        <v>285000</v>
      </c>
      <c r="AB4582">
        <v>114000</v>
      </c>
      <c r="AC4582">
        <v>0.4</v>
      </c>
      <c r="AD4582">
        <v>1</v>
      </c>
      <c r="AE4582" t="s">
        <v>132</v>
      </c>
    </row>
    <row r="4583" spans="1:31" x14ac:dyDescent="0.3">
      <c r="A4583">
        <v>1185732</v>
      </c>
      <c r="B4583" t="s">
        <v>30</v>
      </c>
      <c r="C4583" s="1">
        <v>44426</v>
      </c>
      <c r="D4583">
        <v>2021</v>
      </c>
      <c r="E4583" t="s">
        <v>31</v>
      </c>
      <c r="F4583">
        <v>3</v>
      </c>
      <c r="G4583">
        <v>1</v>
      </c>
      <c r="H4583" t="s">
        <v>32</v>
      </c>
      <c r="I4583">
        <v>50</v>
      </c>
      <c r="J4583" t="s">
        <v>69</v>
      </c>
      <c r="K4583">
        <v>52</v>
      </c>
      <c r="L4583" t="s">
        <v>70</v>
      </c>
      <c r="M4583" t="s">
        <v>125</v>
      </c>
      <c r="N4583">
        <v>3</v>
      </c>
      <c r="O4583" t="s">
        <v>126</v>
      </c>
      <c r="P4583">
        <v>1</v>
      </c>
      <c r="Q4583" t="s">
        <v>37</v>
      </c>
      <c r="R4583">
        <v>5</v>
      </c>
      <c r="S4583" t="s">
        <v>303</v>
      </c>
      <c r="T4583">
        <v>7</v>
      </c>
      <c r="U4583" t="s">
        <v>305</v>
      </c>
      <c r="V4583" t="s">
        <v>202</v>
      </c>
      <c r="W4583">
        <v>3</v>
      </c>
      <c r="X4583" t="s">
        <v>84</v>
      </c>
      <c r="Y4583">
        <v>65</v>
      </c>
      <c r="Z4583">
        <v>675</v>
      </c>
      <c r="AA4583">
        <v>438750</v>
      </c>
      <c r="AB4583">
        <v>175500</v>
      </c>
      <c r="AC4583">
        <v>0.4</v>
      </c>
      <c r="AD4583">
        <v>2</v>
      </c>
      <c r="AE4583" t="s">
        <v>72</v>
      </c>
    </row>
    <row r="4584" spans="1:31" x14ac:dyDescent="0.3">
      <c r="A4584">
        <v>1185732</v>
      </c>
      <c r="B4584" t="s">
        <v>30</v>
      </c>
      <c r="C4584" s="1">
        <v>44518</v>
      </c>
      <c r="D4584">
        <v>2021</v>
      </c>
      <c r="E4584" t="s">
        <v>45</v>
      </c>
      <c r="F4584">
        <v>4</v>
      </c>
      <c r="G4584">
        <v>1</v>
      </c>
      <c r="H4584" t="s">
        <v>32</v>
      </c>
      <c r="I4584">
        <v>50</v>
      </c>
      <c r="J4584" t="s">
        <v>69</v>
      </c>
      <c r="K4584">
        <v>52</v>
      </c>
      <c r="L4584" t="s">
        <v>70</v>
      </c>
      <c r="M4584" t="s">
        <v>125</v>
      </c>
      <c r="N4584">
        <v>3</v>
      </c>
      <c r="O4584" t="s">
        <v>126</v>
      </c>
      <c r="P4584">
        <v>1</v>
      </c>
      <c r="Q4584" t="s">
        <v>37</v>
      </c>
      <c r="R4584">
        <v>1</v>
      </c>
      <c r="S4584" t="s">
        <v>127</v>
      </c>
      <c r="T4584">
        <v>4</v>
      </c>
      <c r="U4584" t="s">
        <v>128</v>
      </c>
      <c r="V4584" t="s">
        <v>186</v>
      </c>
      <c r="W4584">
        <v>3</v>
      </c>
      <c r="X4584" t="s">
        <v>84</v>
      </c>
      <c r="Y4584">
        <v>75</v>
      </c>
      <c r="Z4584">
        <v>450</v>
      </c>
      <c r="AA4584">
        <v>337500</v>
      </c>
      <c r="AB4584">
        <v>135000.00000000003</v>
      </c>
      <c r="AC4584">
        <v>0.4</v>
      </c>
      <c r="AD4584">
        <v>2</v>
      </c>
      <c r="AE4584" t="s">
        <v>72</v>
      </c>
    </row>
    <row r="4585" spans="1:31" x14ac:dyDescent="0.3">
      <c r="A4585">
        <v>1185732</v>
      </c>
      <c r="B4585" t="s">
        <v>30</v>
      </c>
      <c r="C4585" s="1">
        <v>44547</v>
      </c>
      <c r="D4585">
        <v>2021</v>
      </c>
      <c r="E4585" t="s">
        <v>46</v>
      </c>
      <c r="F4585">
        <v>4</v>
      </c>
      <c r="G4585">
        <v>1</v>
      </c>
      <c r="H4585" t="s">
        <v>32</v>
      </c>
      <c r="I4585">
        <v>50</v>
      </c>
      <c r="J4585" t="s">
        <v>69</v>
      </c>
      <c r="K4585">
        <v>52</v>
      </c>
      <c r="L4585" t="s">
        <v>70</v>
      </c>
      <c r="M4585" t="s">
        <v>125</v>
      </c>
      <c r="N4585">
        <v>3</v>
      </c>
      <c r="O4585" t="s">
        <v>126</v>
      </c>
      <c r="P4585">
        <v>1</v>
      </c>
      <c r="Q4585" t="s">
        <v>37</v>
      </c>
      <c r="R4585">
        <v>5</v>
      </c>
      <c r="S4585" t="s">
        <v>303</v>
      </c>
      <c r="T4585">
        <v>6</v>
      </c>
      <c r="U4585" t="s">
        <v>304</v>
      </c>
      <c r="V4585" t="s">
        <v>129</v>
      </c>
      <c r="W4585">
        <v>3</v>
      </c>
      <c r="X4585" t="s">
        <v>84</v>
      </c>
      <c r="Y4585">
        <v>75</v>
      </c>
      <c r="Z4585">
        <v>625</v>
      </c>
      <c r="AA4585">
        <v>468750</v>
      </c>
      <c r="AB4585">
        <v>187500.00000000006</v>
      </c>
      <c r="AC4585">
        <v>0.4</v>
      </c>
      <c r="AD4585">
        <v>2</v>
      </c>
      <c r="AE4585" t="s">
        <v>72</v>
      </c>
    </row>
    <row r="4586" spans="1:31" x14ac:dyDescent="0.3">
      <c r="A4586">
        <v>1185732</v>
      </c>
      <c r="B4586" t="s">
        <v>30</v>
      </c>
      <c r="C4586" s="1">
        <v>44220</v>
      </c>
      <c r="D4586">
        <v>2021</v>
      </c>
      <c r="E4586" t="s">
        <v>47</v>
      </c>
      <c r="F4586">
        <v>1</v>
      </c>
      <c r="G4586">
        <v>1</v>
      </c>
      <c r="H4586" t="s">
        <v>32</v>
      </c>
      <c r="I4586">
        <v>50</v>
      </c>
      <c r="J4586" t="s">
        <v>69</v>
      </c>
      <c r="K4586">
        <v>52</v>
      </c>
      <c r="L4586" t="s">
        <v>70</v>
      </c>
      <c r="M4586" t="s">
        <v>125</v>
      </c>
      <c r="N4586">
        <v>3</v>
      </c>
      <c r="O4586" t="s">
        <v>126</v>
      </c>
      <c r="P4586">
        <v>1</v>
      </c>
      <c r="Q4586" t="s">
        <v>37</v>
      </c>
      <c r="R4586">
        <v>1</v>
      </c>
      <c r="S4586" t="s">
        <v>127</v>
      </c>
      <c r="T4586">
        <v>4</v>
      </c>
      <c r="U4586" t="s">
        <v>128</v>
      </c>
      <c r="V4586" t="s">
        <v>161</v>
      </c>
      <c r="W4586">
        <v>3</v>
      </c>
      <c r="X4586" t="s">
        <v>84</v>
      </c>
      <c r="Y4586">
        <v>55</v>
      </c>
      <c r="Z4586">
        <v>500</v>
      </c>
      <c r="AA4586">
        <v>275000</v>
      </c>
      <c r="AB4586">
        <v>96250.000000000029</v>
      </c>
      <c r="AC4586">
        <v>0.35000000000000003</v>
      </c>
      <c r="AD4586">
        <v>2</v>
      </c>
      <c r="AE4586" t="s">
        <v>72</v>
      </c>
    </row>
    <row r="4587" spans="1:31" x14ac:dyDescent="0.3">
      <c r="A4587">
        <v>1185732</v>
      </c>
      <c r="B4587" t="s">
        <v>30</v>
      </c>
      <c r="C4587" s="1">
        <v>44249</v>
      </c>
      <c r="D4587">
        <v>2021</v>
      </c>
      <c r="E4587" t="s">
        <v>48</v>
      </c>
      <c r="F4587">
        <v>1</v>
      </c>
      <c r="G4587">
        <v>1</v>
      </c>
      <c r="H4587" t="s">
        <v>32</v>
      </c>
      <c r="I4587">
        <v>50</v>
      </c>
      <c r="J4587" t="s">
        <v>69</v>
      </c>
      <c r="K4587">
        <v>52</v>
      </c>
      <c r="L4587" t="s">
        <v>70</v>
      </c>
      <c r="M4587" t="s">
        <v>125</v>
      </c>
      <c r="N4587">
        <v>3</v>
      </c>
      <c r="O4587" t="s">
        <v>126</v>
      </c>
      <c r="P4587">
        <v>1</v>
      </c>
      <c r="Q4587" t="s">
        <v>37</v>
      </c>
      <c r="R4587">
        <v>5</v>
      </c>
      <c r="S4587" t="s">
        <v>303</v>
      </c>
      <c r="T4587">
        <v>8</v>
      </c>
      <c r="U4587" t="s">
        <v>306</v>
      </c>
      <c r="V4587" t="s">
        <v>189</v>
      </c>
      <c r="W4587">
        <v>3</v>
      </c>
      <c r="X4587" t="s">
        <v>84</v>
      </c>
      <c r="Y4587">
        <v>55</v>
      </c>
      <c r="Z4587">
        <v>575</v>
      </c>
      <c r="AA4587">
        <v>316250</v>
      </c>
      <c r="AB4587">
        <v>110687.50000000003</v>
      </c>
      <c r="AC4587">
        <v>0.35000000000000003</v>
      </c>
      <c r="AD4587">
        <v>2</v>
      </c>
      <c r="AE4587" t="s">
        <v>72</v>
      </c>
    </row>
    <row r="4588" spans="1:31" x14ac:dyDescent="0.3">
      <c r="A4588">
        <v>1185732</v>
      </c>
      <c r="B4588" t="s">
        <v>30</v>
      </c>
      <c r="C4588" s="1">
        <v>43855</v>
      </c>
      <c r="D4588">
        <v>2020</v>
      </c>
      <c r="E4588" t="s">
        <v>47</v>
      </c>
      <c r="F4588">
        <v>1</v>
      </c>
      <c r="G4588">
        <v>1</v>
      </c>
      <c r="H4588" t="s">
        <v>32</v>
      </c>
      <c r="I4588">
        <v>1</v>
      </c>
      <c r="J4588" t="s">
        <v>71</v>
      </c>
      <c r="K4588">
        <v>1</v>
      </c>
      <c r="L4588" t="s">
        <v>71</v>
      </c>
      <c r="M4588" t="s">
        <v>125</v>
      </c>
      <c r="N4588">
        <v>3</v>
      </c>
      <c r="O4588" t="s">
        <v>126</v>
      </c>
      <c r="P4588">
        <v>1</v>
      </c>
      <c r="Q4588" t="s">
        <v>37</v>
      </c>
      <c r="R4588">
        <v>1</v>
      </c>
      <c r="S4588" t="s">
        <v>127</v>
      </c>
      <c r="T4588">
        <v>4</v>
      </c>
      <c r="U4588" t="s">
        <v>128</v>
      </c>
      <c r="V4588" t="s">
        <v>204</v>
      </c>
      <c r="W4588">
        <v>3</v>
      </c>
      <c r="X4588" t="s">
        <v>84</v>
      </c>
      <c r="Y4588">
        <v>46</v>
      </c>
      <c r="Z4588">
        <v>354</v>
      </c>
      <c r="AA4588">
        <v>16284</v>
      </c>
      <c r="AB4588">
        <v>10258.92</v>
      </c>
      <c r="AC4588">
        <v>0.63</v>
      </c>
      <c r="AD4588">
        <v>3</v>
      </c>
      <c r="AE4588" t="s">
        <v>42</v>
      </c>
    </row>
    <row r="4589" spans="1:31" x14ac:dyDescent="0.3">
      <c r="A4589">
        <v>1185732</v>
      </c>
      <c r="B4589" t="s">
        <v>30</v>
      </c>
      <c r="C4589" s="1">
        <v>43861</v>
      </c>
      <c r="D4589">
        <v>2020</v>
      </c>
      <c r="E4589" t="s">
        <v>47</v>
      </c>
      <c r="F4589">
        <v>1</v>
      </c>
      <c r="G4589">
        <v>1</v>
      </c>
      <c r="H4589" t="s">
        <v>32</v>
      </c>
      <c r="I4589">
        <v>1</v>
      </c>
      <c r="J4589" t="s">
        <v>71</v>
      </c>
      <c r="K4589">
        <v>1</v>
      </c>
      <c r="L4589" t="s">
        <v>71</v>
      </c>
      <c r="M4589" t="s">
        <v>125</v>
      </c>
      <c r="N4589">
        <v>3</v>
      </c>
      <c r="O4589" t="s">
        <v>126</v>
      </c>
      <c r="P4589">
        <v>1</v>
      </c>
      <c r="Q4589" t="s">
        <v>37</v>
      </c>
      <c r="R4589">
        <v>1</v>
      </c>
      <c r="S4589" t="s">
        <v>127</v>
      </c>
      <c r="T4589">
        <v>4</v>
      </c>
      <c r="U4589" t="s">
        <v>128</v>
      </c>
      <c r="V4589" t="s">
        <v>161</v>
      </c>
      <c r="W4589">
        <v>3</v>
      </c>
      <c r="X4589" t="s">
        <v>84</v>
      </c>
      <c r="Y4589">
        <v>45</v>
      </c>
      <c r="Z4589">
        <v>300</v>
      </c>
      <c r="AA4589">
        <v>13500</v>
      </c>
      <c r="AB4589">
        <v>8370</v>
      </c>
      <c r="AC4589">
        <v>0.62</v>
      </c>
      <c r="AD4589">
        <v>3</v>
      </c>
      <c r="AE4589" t="s">
        <v>42</v>
      </c>
    </row>
    <row r="4590" spans="1:31" x14ac:dyDescent="0.3">
      <c r="A4590">
        <v>1185732</v>
      </c>
      <c r="B4590" t="s">
        <v>30</v>
      </c>
      <c r="C4590" s="1">
        <v>43867</v>
      </c>
      <c r="D4590">
        <v>2020</v>
      </c>
      <c r="E4590" t="s">
        <v>48</v>
      </c>
      <c r="F4590">
        <v>1</v>
      </c>
      <c r="G4590">
        <v>1</v>
      </c>
      <c r="H4590" t="s">
        <v>32</v>
      </c>
      <c r="I4590">
        <v>1</v>
      </c>
      <c r="J4590" t="s">
        <v>71</v>
      </c>
      <c r="K4590">
        <v>1</v>
      </c>
      <c r="L4590" t="s">
        <v>71</v>
      </c>
      <c r="M4590" t="s">
        <v>125</v>
      </c>
      <c r="N4590">
        <v>3</v>
      </c>
      <c r="O4590" t="s">
        <v>126</v>
      </c>
      <c r="P4590">
        <v>1</v>
      </c>
      <c r="Q4590" t="s">
        <v>37</v>
      </c>
      <c r="R4590">
        <v>5</v>
      </c>
      <c r="S4590" t="s">
        <v>303</v>
      </c>
      <c r="T4590">
        <v>7</v>
      </c>
      <c r="U4590" t="s">
        <v>305</v>
      </c>
      <c r="V4590" t="s">
        <v>187</v>
      </c>
      <c r="W4590">
        <v>3</v>
      </c>
      <c r="X4590" t="s">
        <v>84</v>
      </c>
      <c r="Y4590">
        <v>54</v>
      </c>
      <c r="Z4590">
        <v>317</v>
      </c>
      <c r="AA4590">
        <v>17118</v>
      </c>
      <c r="AB4590">
        <v>10955.52</v>
      </c>
      <c r="AC4590">
        <v>0.64</v>
      </c>
      <c r="AD4590">
        <v>3</v>
      </c>
      <c r="AE4590" t="s">
        <v>42</v>
      </c>
    </row>
    <row r="4591" spans="1:31" x14ac:dyDescent="0.3">
      <c r="A4591">
        <v>1185732</v>
      </c>
      <c r="B4591" t="s">
        <v>30</v>
      </c>
      <c r="C4591" s="1">
        <v>43894</v>
      </c>
      <c r="D4591">
        <v>2020</v>
      </c>
      <c r="E4591" t="s">
        <v>51</v>
      </c>
      <c r="F4591">
        <v>1</v>
      </c>
      <c r="G4591">
        <v>1</v>
      </c>
      <c r="H4591" t="s">
        <v>32</v>
      </c>
      <c r="I4591">
        <v>1</v>
      </c>
      <c r="J4591" t="s">
        <v>71</v>
      </c>
      <c r="K4591">
        <v>1</v>
      </c>
      <c r="L4591" t="s">
        <v>71</v>
      </c>
      <c r="M4591" t="s">
        <v>125</v>
      </c>
      <c r="N4591">
        <v>3</v>
      </c>
      <c r="O4591" t="s">
        <v>126</v>
      </c>
      <c r="P4591">
        <v>1</v>
      </c>
      <c r="Q4591" t="s">
        <v>37</v>
      </c>
      <c r="R4591">
        <v>5</v>
      </c>
      <c r="S4591" t="s">
        <v>303</v>
      </c>
      <c r="T4591">
        <v>7</v>
      </c>
      <c r="U4591" t="s">
        <v>305</v>
      </c>
      <c r="V4591" t="s">
        <v>162</v>
      </c>
      <c r="W4591">
        <v>3</v>
      </c>
      <c r="X4591" t="s">
        <v>84</v>
      </c>
      <c r="Y4591">
        <v>55</v>
      </c>
      <c r="Z4591">
        <v>313</v>
      </c>
      <c r="AA4591">
        <v>17215</v>
      </c>
      <c r="AB4591">
        <v>10501.15</v>
      </c>
      <c r="AC4591">
        <v>0.61</v>
      </c>
      <c r="AD4591">
        <v>3</v>
      </c>
      <c r="AE4591" t="s">
        <v>42</v>
      </c>
    </row>
    <row r="4592" spans="1:31" x14ac:dyDescent="0.3">
      <c r="A4592">
        <v>1185732</v>
      </c>
      <c r="B4592" t="s">
        <v>30</v>
      </c>
      <c r="C4592" s="1">
        <v>43900</v>
      </c>
      <c r="D4592">
        <v>2020</v>
      </c>
      <c r="E4592" t="s">
        <v>51</v>
      </c>
      <c r="F4592">
        <v>1</v>
      </c>
      <c r="G4592">
        <v>1</v>
      </c>
      <c r="H4592" t="s">
        <v>32</v>
      </c>
      <c r="I4592">
        <v>1</v>
      </c>
      <c r="J4592" t="s">
        <v>71</v>
      </c>
      <c r="K4592">
        <v>1</v>
      </c>
      <c r="L4592" t="s">
        <v>71</v>
      </c>
      <c r="M4592" t="s">
        <v>125</v>
      </c>
      <c r="N4592">
        <v>3</v>
      </c>
      <c r="O4592" t="s">
        <v>126</v>
      </c>
      <c r="P4592">
        <v>1</v>
      </c>
      <c r="Q4592" t="s">
        <v>37</v>
      </c>
      <c r="R4592">
        <v>1</v>
      </c>
      <c r="S4592" t="s">
        <v>127</v>
      </c>
      <c r="T4592">
        <v>5</v>
      </c>
      <c r="U4592" t="s">
        <v>300</v>
      </c>
      <c r="V4592" t="s">
        <v>265</v>
      </c>
      <c r="W4592">
        <v>3</v>
      </c>
      <c r="X4592" t="s">
        <v>84</v>
      </c>
      <c r="Y4592">
        <v>59</v>
      </c>
      <c r="Z4592">
        <v>319</v>
      </c>
      <c r="AA4592">
        <v>18821</v>
      </c>
      <c r="AB4592">
        <v>11292.6</v>
      </c>
      <c r="AC4592">
        <v>0.6</v>
      </c>
      <c r="AD4592">
        <v>3</v>
      </c>
      <c r="AE4592" t="s">
        <v>42</v>
      </c>
    </row>
    <row r="4593" spans="1:31" x14ac:dyDescent="0.3">
      <c r="A4593">
        <v>1185732</v>
      </c>
      <c r="B4593" t="s">
        <v>30</v>
      </c>
      <c r="C4593" s="1">
        <v>43906</v>
      </c>
      <c r="D4593">
        <v>2020</v>
      </c>
      <c r="E4593" t="s">
        <v>51</v>
      </c>
      <c r="F4593">
        <v>1</v>
      </c>
      <c r="G4593">
        <v>1</v>
      </c>
      <c r="H4593" t="s">
        <v>32</v>
      </c>
      <c r="I4593">
        <v>1</v>
      </c>
      <c r="J4593" t="s">
        <v>71</v>
      </c>
      <c r="K4593">
        <v>1</v>
      </c>
      <c r="L4593" t="s">
        <v>71</v>
      </c>
      <c r="M4593" t="s">
        <v>125</v>
      </c>
      <c r="N4593">
        <v>3</v>
      </c>
      <c r="O4593" t="s">
        <v>126</v>
      </c>
      <c r="P4593">
        <v>1</v>
      </c>
      <c r="Q4593" t="s">
        <v>37</v>
      </c>
      <c r="R4593">
        <v>5</v>
      </c>
      <c r="S4593" t="s">
        <v>303</v>
      </c>
      <c r="T4593">
        <v>6</v>
      </c>
      <c r="U4593" t="s">
        <v>304</v>
      </c>
      <c r="V4593" t="s">
        <v>129</v>
      </c>
      <c r="W4593">
        <v>3</v>
      </c>
      <c r="X4593" t="s">
        <v>84</v>
      </c>
      <c r="Y4593">
        <v>58</v>
      </c>
      <c r="Z4593">
        <v>325</v>
      </c>
      <c r="AA4593">
        <v>18850</v>
      </c>
      <c r="AB4593">
        <v>11498.5</v>
      </c>
      <c r="AC4593">
        <v>0.61</v>
      </c>
      <c r="AD4593">
        <v>3</v>
      </c>
      <c r="AE4593" t="s">
        <v>42</v>
      </c>
    </row>
    <row r="4594" spans="1:31" x14ac:dyDescent="0.3">
      <c r="A4594">
        <v>1185732</v>
      </c>
      <c r="B4594" t="s">
        <v>30</v>
      </c>
      <c r="C4594" s="1">
        <v>43940</v>
      </c>
      <c r="D4594">
        <v>2020</v>
      </c>
      <c r="E4594" t="s">
        <v>52</v>
      </c>
      <c r="F4594">
        <v>2</v>
      </c>
      <c r="G4594">
        <v>1</v>
      </c>
      <c r="H4594" t="s">
        <v>32</v>
      </c>
      <c r="I4594">
        <v>1</v>
      </c>
      <c r="J4594" t="s">
        <v>71</v>
      </c>
      <c r="K4594">
        <v>1</v>
      </c>
      <c r="L4594" t="s">
        <v>71</v>
      </c>
      <c r="M4594" t="s">
        <v>125</v>
      </c>
      <c r="N4594">
        <v>3</v>
      </c>
      <c r="O4594" t="s">
        <v>126</v>
      </c>
      <c r="P4594">
        <v>1</v>
      </c>
      <c r="Q4594" t="s">
        <v>37</v>
      </c>
      <c r="R4594">
        <v>1</v>
      </c>
      <c r="S4594" t="s">
        <v>127</v>
      </c>
      <c r="T4594">
        <v>4</v>
      </c>
      <c r="U4594" t="s">
        <v>128</v>
      </c>
      <c r="V4594" t="s">
        <v>189</v>
      </c>
      <c r="W4594">
        <v>3</v>
      </c>
      <c r="X4594" t="s">
        <v>84</v>
      </c>
      <c r="Y4594">
        <v>56</v>
      </c>
      <c r="Z4594">
        <v>360</v>
      </c>
      <c r="AA4594">
        <v>20160</v>
      </c>
      <c r="AB4594">
        <v>12499.2</v>
      </c>
      <c r="AC4594">
        <v>0.62</v>
      </c>
      <c r="AD4594">
        <v>3</v>
      </c>
      <c r="AE4594" t="s">
        <v>42</v>
      </c>
    </row>
    <row r="4595" spans="1:31" x14ac:dyDescent="0.3">
      <c r="A4595">
        <v>1185732</v>
      </c>
      <c r="B4595" t="s">
        <v>30</v>
      </c>
      <c r="C4595" s="1">
        <v>43954</v>
      </c>
      <c r="D4595">
        <v>2020</v>
      </c>
      <c r="E4595" t="s">
        <v>53</v>
      </c>
      <c r="F4595">
        <v>2</v>
      </c>
      <c r="G4595">
        <v>1</v>
      </c>
      <c r="H4595" t="s">
        <v>32</v>
      </c>
      <c r="I4595">
        <v>1</v>
      </c>
      <c r="J4595" t="s">
        <v>71</v>
      </c>
      <c r="K4595">
        <v>1</v>
      </c>
      <c r="L4595" t="s">
        <v>71</v>
      </c>
      <c r="M4595" t="s">
        <v>125</v>
      </c>
      <c r="N4595">
        <v>3</v>
      </c>
      <c r="O4595" t="s">
        <v>126</v>
      </c>
      <c r="P4595">
        <v>1</v>
      </c>
      <c r="Q4595" t="s">
        <v>37</v>
      </c>
      <c r="R4595">
        <v>5</v>
      </c>
      <c r="S4595" t="s">
        <v>303</v>
      </c>
      <c r="T4595">
        <v>7</v>
      </c>
      <c r="U4595" t="s">
        <v>305</v>
      </c>
      <c r="V4595" t="s">
        <v>202</v>
      </c>
      <c r="W4595">
        <v>3</v>
      </c>
      <c r="X4595" t="s">
        <v>84</v>
      </c>
      <c r="Y4595">
        <v>62</v>
      </c>
      <c r="Z4595">
        <v>312</v>
      </c>
      <c r="AA4595">
        <v>19344</v>
      </c>
      <c r="AB4595">
        <v>12380.16</v>
      </c>
      <c r="AC4595">
        <v>0.64</v>
      </c>
      <c r="AD4595">
        <v>3</v>
      </c>
      <c r="AE4595" t="s">
        <v>42</v>
      </c>
    </row>
    <row r="4596" spans="1:31" x14ac:dyDescent="0.3">
      <c r="A4596">
        <v>1197831</v>
      </c>
      <c r="B4596" t="s">
        <v>73</v>
      </c>
      <c r="C4596" s="1">
        <v>44031</v>
      </c>
      <c r="D4596">
        <v>2020</v>
      </c>
      <c r="E4596" t="s">
        <v>55</v>
      </c>
      <c r="F4596">
        <v>3</v>
      </c>
      <c r="G4596">
        <v>1</v>
      </c>
      <c r="H4596" t="s">
        <v>32</v>
      </c>
      <c r="I4596">
        <v>1</v>
      </c>
      <c r="J4596" t="s">
        <v>71</v>
      </c>
      <c r="K4596">
        <v>1</v>
      </c>
      <c r="L4596" t="s">
        <v>71</v>
      </c>
      <c r="M4596" t="s">
        <v>125</v>
      </c>
      <c r="N4596">
        <v>3</v>
      </c>
      <c r="O4596" t="s">
        <v>126</v>
      </c>
      <c r="P4596">
        <v>1</v>
      </c>
      <c r="Q4596" t="s">
        <v>37</v>
      </c>
      <c r="R4596">
        <v>1</v>
      </c>
      <c r="S4596" t="s">
        <v>127</v>
      </c>
      <c r="T4596">
        <v>4</v>
      </c>
      <c r="U4596" t="s">
        <v>128</v>
      </c>
      <c r="V4596" t="s">
        <v>186</v>
      </c>
      <c r="W4596">
        <v>3</v>
      </c>
      <c r="X4596" t="s">
        <v>84</v>
      </c>
      <c r="Y4596">
        <v>24</v>
      </c>
      <c r="Z4596">
        <v>234</v>
      </c>
      <c r="AA4596">
        <v>5616</v>
      </c>
      <c r="AB4596">
        <v>2639.52</v>
      </c>
      <c r="AC4596">
        <v>0.47</v>
      </c>
      <c r="AD4596">
        <v>3</v>
      </c>
      <c r="AE4596" t="s">
        <v>42</v>
      </c>
    </row>
    <row r="4597" spans="1:31" x14ac:dyDescent="0.3">
      <c r="A4597">
        <v>1197831</v>
      </c>
      <c r="B4597" t="s">
        <v>73</v>
      </c>
      <c r="C4597" s="1">
        <v>44037</v>
      </c>
      <c r="D4597">
        <v>2020</v>
      </c>
      <c r="E4597" t="s">
        <v>55</v>
      </c>
      <c r="F4597">
        <v>3</v>
      </c>
      <c r="G4597">
        <v>2</v>
      </c>
      <c r="H4597" t="s">
        <v>74</v>
      </c>
      <c r="I4597">
        <v>2</v>
      </c>
      <c r="J4597" t="s">
        <v>75</v>
      </c>
      <c r="K4597">
        <v>2</v>
      </c>
      <c r="L4597" t="s">
        <v>76</v>
      </c>
      <c r="M4597" t="s">
        <v>125</v>
      </c>
      <c r="N4597">
        <v>3</v>
      </c>
      <c r="O4597" t="s">
        <v>126</v>
      </c>
      <c r="P4597">
        <v>1</v>
      </c>
      <c r="Q4597" t="s">
        <v>37</v>
      </c>
      <c r="R4597">
        <v>5</v>
      </c>
      <c r="S4597" t="s">
        <v>303</v>
      </c>
      <c r="T4597">
        <v>6</v>
      </c>
      <c r="U4597" t="s">
        <v>304</v>
      </c>
      <c r="V4597" t="s">
        <v>129</v>
      </c>
      <c r="W4597">
        <v>3</v>
      </c>
      <c r="X4597" t="s">
        <v>84</v>
      </c>
      <c r="Y4597">
        <v>23</v>
      </c>
      <c r="Z4597">
        <v>213</v>
      </c>
      <c r="AA4597">
        <v>4899</v>
      </c>
      <c r="AB4597">
        <v>2449.5</v>
      </c>
      <c r="AC4597">
        <v>0.5</v>
      </c>
      <c r="AD4597">
        <v>3</v>
      </c>
      <c r="AE4597" t="s">
        <v>42</v>
      </c>
    </row>
    <row r="4598" spans="1:31" x14ac:dyDescent="0.3">
      <c r="A4598">
        <v>1197831</v>
      </c>
      <c r="B4598" t="s">
        <v>73</v>
      </c>
      <c r="C4598" s="1">
        <v>44043</v>
      </c>
      <c r="D4598">
        <v>2020</v>
      </c>
      <c r="E4598" t="s">
        <v>55</v>
      </c>
      <c r="F4598">
        <v>3</v>
      </c>
      <c r="G4598">
        <v>2</v>
      </c>
      <c r="H4598" t="s">
        <v>74</v>
      </c>
      <c r="I4598">
        <v>2</v>
      </c>
      <c r="J4598" t="s">
        <v>75</v>
      </c>
      <c r="K4598">
        <v>2</v>
      </c>
      <c r="L4598" t="s">
        <v>76</v>
      </c>
      <c r="M4598" t="s">
        <v>125</v>
      </c>
      <c r="N4598">
        <v>3</v>
      </c>
      <c r="O4598" t="s">
        <v>126</v>
      </c>
      <c r="P4598">
        <v>1</v>
      </c>
      <c r="Q4598" t="s">
        <v>37</v>
      </c>
      <c r="R4598">
        <v>1</v>
      </c>
      <c r="S4598" t="s">
        <v>127</v>
      </c>
      <c r="T4598">
        <v>4</v>
      </c>
      <c r="U4598" t="s">
        <v>128</v>
      </c>
      <c r="V4598" t="s">
        <v>161</v>
      </c>
      <c r="W4598">
        <v>3</v>
      </c>
      <c r="X4598" t="s">
        <v>84</v>
      </c>
      <c r="Y4598">
        <v>29</v>
      </c>
      <c r="Z4598">
        <v>254</v>
      </c>
      <c r="AA4598">
        <v>7366</v>
      </c>
      <c r="AB4598">
        <v>3314.7</v>
      </c>
      <c r="AC4598">
        <v>0.44999999999999996</v>
      </c>
      <c r="AD4598">
        <v>3</v>
      </c>
      <c r="AE4598" t="s">
        <v>42</v>
      </c>
    </row>
    <row r="4599" spans="1:31" x14ac:dyDescent="0.3">
      <c r="A4599">
        <v>1197831</v>
      </c>
      <c r="B4599" t="s">
        <v>73</v>
      </c>
      <c r="C4599" s="1">
        <v>44055</v>
      </c>
      <c r="D4599">
        <v>2020</v>
      </c>
      <c r="E4599" t="s">
        <v>31</v>
      </c>
      <c r="F4599">
        <v>3</v>
      </c>
      <c r="G4599">
        <v>2</v>
      </c>
      <c r="H4599" t="s">
        <v>74</v>
      </c>
      <c r="I4599">
        <v>2</v>
      </c>
      <c r="J4599" t="s">
        <v>75</v>
      </c>
      <c r="K4599">
        <v>2</v>
      </c>
      <c r="L4599" t="s">
        <v>76</v>
      </c>
      <c r="M4599" t="s">
        <v>125</v>
      </c>
      <c r="N4599">
        <v>3</v>
      </c>
      <c r="O4599" t="s">
        <v>126</v>
      </c>
      <c r="P4599">
        <v>1</v>
      </c>
      <c r="Q4599" t="s">
        <v>37</v>
      </c>
      <c r="R4599">
        <v>5</v>
      </c>
      <c r="S4599" t="s">
        <v>303</v>
      </c>
      <c r="T4599">
        <v>8</v>
      </c>
      <c r="U4599" t="s">
        <v>306</v>
      </c>
      <c r="V4599" t="s">
        <v>189</v>
      </c>
      <c r="W4599">
        <v>3</v>
      </c>
      <c r="X4599" t="s">
        <v>84</v>
      </c>
      <c r="Y4599">
        <v>29</v>
      </c>
      <c r="Z4599">
        <v>268</v>
      </c>
      <c r="AA4599">
        <v>7772</v>
      </c>
      <c r="AB4599">
        <v>3730.56</v>
      </c>
      <c r="AC4599">
        <v>0.48</v>
      </c>
      <c r="AD4599">
        <v>3</v>
      </c>
      <c r="AE4599" t="s">
        <v>42</v>
      </c>
    </row>
    <row r="4600" spans="1:31" x14ac:dyDescent="0.3">
      <c r="A4600">
        <v>1197831</v>
      </c>
      <c r="B4600" t="s">
        <v>73</v>
      </c>
      <c r="C4600" s="1">
        <v>44061</v>
      </c>
      <c r="D4600">
        <v>2020</v>
      </c>
      <c r="E4600" t="s">
        <v>31</v>
      </c>
      <c r="F4600">
        <v>3</v>
      </c>
      <c r="G4600">
        <v>2</v>
      </c>
      <c r="H4600" t="s">
        <v>74</v>
      </c>
      <c r="I4600">
        <v>2</v>
      </c>
      <c r="J4600" t="s">
        <v>75</v>
      </c>
      <c r="K4600">
        <v>2</v>
      </c>
      <c r="L4600" t="s">
        <v>76</v>
      </c>
      <c r="M4600" t="s">
        <v>125</v>
      </c>
      <c r="N4600">
        <v>3</v>
      </c>
      <c r="O4600" t="s">
        <v>126</v>
      </c>
      <c r="P4600">
        <v>1</v>
      </c>
      <c r="Q4600" t="s">
        <v>37</v>
      </c>
      <c r="R4600">
        <v>1</v>
      </c>
      <c r="S4600" t="s">
        <v>127</v>
      </c>
      <c r="T4600">
        <v>4</v>
      </c>
      <c r="U4600" t="s">
        <v>128</v>
      </c>
      <c r="V4600" t="s">
        <v>204</v>
      </c>
      <c r="W4600">
        <v>3</v>
      </c>
      <c r="X4600" t="s">
        <v>84</v>
      </c>
      <c r="Y4600">
        <v>39</v>
      </c>
      <c r="Z4600">
        <v>238</v>
      </c>
      <c r="AA4600">
        <v>9282</v>
      </c>
      <c r="AB4600">
        <v>4362.54</v>
      </c>
      <c r="AC4600">
        <v>0.47</v>
      </c>
      <c r="AD4600">
        <v>3</v>
      </c>
      <c r="AE4600" t="s">
        <v>42</v>
      </c>
    </row>
    <row r="4601" spans="1:31" x14ac:dyDescent="0.3">
      <c r="A4601">
        <v>1197831</v>
      </c>
      <c r="B4601" t="s">
        <v>73</v>
      </c>
      <c r="C4601" s="1">
        <v>44067</v>
      </c>
      <c r="D4601">
        <v>2020</v>
      </c>
      <c r="E4601" t="s">
        <v>31</v>
      </c>
      <c r="F4601">
        <v>3</v>
      </c>
      <c r="G4601">
        <v>2</v>
      </c>
      <c r="H4601" t="s">
        <v>74</v>
      </c>
      <c r="I4601">
        <v>2</v>
      </c>
      <c r="J4601" t="s">
        <v>75</v>
      </c>
      <c r="K4601">
        <v>2</v>
      </c>
      <c r="L4601" t="s">
        <v>76</v>
      </c>
      <c r="M4601" t="s">
        <v>125</v>
      </c>
      <c r="N4601">
        <v>3</v>
      </c>
      <c r="O4601" t="s">
        <v>126</v>
      </c>
      <c r="P4601">
        <v>1</v>
      </c>
      <c r="Q4601" t="s">
        <v>37</v>
      </c>
      <c r="R4601">
        <v>1</v>
      </c>
      <c r="S4601" t="s">
        <v>127</v>
      </c>
      <c r="T4601">
        <v>4</v>
      </c>
      <c r="U4601" t="s">
        <v>128</v>
      </c>
      <c r="V4601" t="s">
        <v>161</v>
      </c>
      <c r="W4601">
        <v>3</v>
      </c>
      <c r="X4601" t="s">
        <v>84</v>
      </c>
      <c r="Y4601">
        <v>37</v>
      </c>
      <c r="Z4601">
        <v>238</v>
      </c>
      <c r="AA4601">
        <v>8806</v>
      </c>
      <c r="AB4601">
        <v>3962.7</v>
      </c>
      <c r="AC4601">
        <v>0.44999999999999996</v>
      </c>
      <c r="AD4601">
        <v>3</v>
      </c>
      <c r="AE4601" t="s">
        <v>42</v>
      </c>
    </row>
    <row r="4602" spans="1:31" x14ac:dyDescent="0.3">
      <c r="A4602">
        <v>1197831</v>
      </c>
      <c r="B4602" t="s">
        <v>73</v>
      </c>
      <c r="C4602" s="1">
        <v>44073</v>
      </c>
      <c r="D4602">
        <v>2020</v>
      </c>
      <c r="E4602" t="s">
        <v>31</v>
      </c>
      <c r="F4602">
        <v>3</v>
      </c>
      <c r="G4602">
        <v>2</v>
      </c>
      <c r="H4602" t="s">
        <v>74</v>
      </c>
      <c r="I4602">
        <v>2</v>
      </c>
      <c r="J4602" t="s">
        <v>75</v>
      </c>
      <c r="K4602">
        <v>2</v>
      </c>
      <c r="L4602" t="s">
        <v>76</v>
      </c>
      <c r="M4602" t="s">
        <v>125</v>
      </c>
      <c r="N4602">
        <v>3</v>
      </c>
      <c r="O4602" t="s">
        <v>126</v>
      </c>
      <c r="P4602">
        <v>1</v>
      </c>
      <c r="Q4602" t="s">
        <v>37</v>
      </c>
      <c r="R4602">
        <v>5</v>
      </c>
      <c r="S4602" t="s">
        <v>303</v>
      </c>
      <c r="T4602">
        <v>7</v>
      </c>
      <c r="U4602" t="s">
        <v>305</v>
      </c>
      <c r="V4602" t="s">
        <v>187</v>
      </c>
      <c r="W4602">
        <v>3</v>
      </c>
      <c r="X4602" t="s">
        <v>84</v>
      </c>
      <c r="Y4602">
        <v>37</v>
      </c>
      <c r="Z4602">
        <v>268</v>
      </c>
      <c r="AA4602">
        <v>9916</v>
      </c>
      <c r="AB4602">
        <v>4858.84</v>
      </c>
      <c r="AC4602">
        <v>0.49</v>
      </c>
      <c r="AD4602">
        <v>3</v>
      </c>
      <c r="AE4602" t="s">
        <v>42</v>
      </c>
    </row>
    <row r="4603" spans="1:31" x14ac:dyDescent="0.3">
      <c r="A4603">
        <v>1197831</v>
      </c>
      <c r="B4603" t="s">
        <v>73</v>
      </c>
      <c r="C4603" s="1">
        <v>44079</v>
      </c>
      <c r="D4603">
        <v>2020</v>
      </c>
      <c r="E4603" t="s">
        <v>43</v>
      </c>
      <c r="F4603">
        <v>3</v>
      </c>
      <c r="G4603">
        <v>2</v>
      </c>
      <c r="H4603" t="s">
        <v>74</v>
      </c>
      <c r="I4603">
        <v>2</v>
      </c>
      <c r="J4603" t="s">
        <v>75</v>
      </c>
      <c r="K4603">
        <v>2</v>
      </c>
      <c r="L4603" t="s">
        <v>76</v>
      </c>
      <c r="M4603" t="s">
        <v>125</v>
      </c>
      <c r="N4603">
        <v>3</v>
      </c>
      <c r="O4603" t="s">
        <v>126</v>
      </c>
      <c r="P4603">
        <v>1</v>
      </c>
      <c r="Q4603" t="s">
        <v>37</v>
      </c>
      <c r="R4603">
        <v>5</v>
      </c>
      <c r="S4603" t="s">
        <v>303</v>
      </c>
      <c r="T4603">
        <v>7</v>
      </c>
      <c r="U4603" t="s">
        <v>305</v>
      </c>
      <c r="V4603" t="s">
        <v>162</v>
      </c>
      <c r="W4603">
        <v>3</v>
      </c>
      <c r="X4603" t="s">
        <v>84</v>
      </c>
      <c r="Y4603">
        <v>44</v>
      </c>
      <c r="Z4603">
        <v>255</v>
      </c>
      <c r="AA4603">
        <v>11220</v>
      </c>
      <c r="AB4603">
        <v>5385.5999999999995</v>
      </c>
      <c r="AC4603">
        <v>0.48</v>
      </c>
      <c r="AD4603">
        <v>3</v>
      </c>
      <c r="AE4603" t="s">
        <v>42</v>
      </c>
    </row>
    <row r="4604" spans="1:31" x14ac:dyDescent="0.3">
      <c r="A4604">
        <v>1197831</v>
      </c>
      <c r="B4604" t="s">
        <v>73</v>
      </c>
      <c r="C4604" s="1">
        <v>44085</v>
      </c>
      <c r="D4604">
        <v>2020</v>
      </c>
      <c r="E4604" t="s">
        <v>43</v>
      </c>
      <c r="F4604">
        <v>3</v>
      </c>
      <c r="G4604">
        <v>2</v>
      </c>
      <c r="H4604" t="s">
        <v>74</v>
      </c>
      <c r="I4604">
        <v>2</v>
      </c>
      <c r="J4604" t="s">
        <v>75</v>
      </c>
      <c r="K4604">
        <v>2</v>
      </c>
      <c r="L4604" t="s">
        <v>76</v>
      </c>
      <c r="M4604" t="s">
        <v>125</v>
      </c>
      <c r="N4604">
        <v>3</v>
      </c>
      <c r="O4604" t="s">
        <v>126</v>
      </c>
      <c r="P4604">
        <v>1</v>
      </c>
      <c r="Q4604" t="s">
        <v>37</v>
      </c>
      <c r="R4604">
        <v>1</v>
      </c>
      <c r="S4604" t="s">
        <v>127</v>
      </c>
      <c r="T4604">
        <v>5</v>
      </c>
      <c r="U4604" t="s">
        <v>300</v>
      </c>
      <c r="V4604" t="s">
        <v>265</v>
      </c>
      <c r="W4604">
        <v>3</v>
      </c>
      <c r="X4604" t="s">
        <v>84</v>
      </c>
      <c r="Y4604">
        <v>44</v>
      </c>
      <c r="Z4604">
        <v>240</v>
      </c>
      <c r="AA4604">
        <v>10560</v>
      </c>
      <c r="AB4604">
        <v>5280</v>
      </c>
      <c r="AC4604">
        <v>0.5</v>
      </c>
      <c r="AD4604">
        <v>3</v>
      </c>
      <c r="AE4604" t="s">
        <v>42</v>
      </c>
    </row>
    <row r="4605" spans="1:31" x14ac:dyDescent="0.3">
      <c r="A4605">
        <v>1128299</v>
      </c>
      <c r="B4605" t="s">
        <v>77</v>
      </c>
      <c r="C4605" s="1">
        <v>44142</v>
      </c>
      <c r="D4605">
        <v>2020</v>
      </c>
      <c r="E4605" t="s">
        <v>45</v>
      </c>
      <c r="F4605">
        <v>4</v>
      </c>
      <c r="G4605">
        <v>3</v>
      </c>
      <c r="H4605" t="s">
        <v>78</v>
      </c>
      <c r="I4605">
        <v>3</v>
      </c>
      <c r="J4605" t="s">
        <v>79</v>
      </c>
      <c r="K4605">
        <v>3</v>
      </c>
      <c r="L4605" t="s">
        <v>80</v>
      </c>
      <c r="M4605" t="s">
        <v>125</v>
      </c>
      <c r="N4605">
        <v>3</v>
      </c>
      <c r="O4605" t="s">
        <v>126</v>
      </c>
      <c r="P4605">
        <v>1</v>
      </c>
      <c r="Q4605" t="s">
        <v>37</v>
      </c>
      <c r="R4605">
        <v>5</v>
      </c>
      <c r="S4605" t="s">
        <v>303</v>
      </c>
      <c r="T4605">
        <v>6</v>
      </c>
      <c r="U4605" t="s">
        <v>304</v>
      </c>
      <c r="V4605" t="s">
        <v>129</v>
      </c>
      <c r="W4605">
        <v>3</v>
      </c>
      <c r="X4605" t="s">
        <v>84</v>
      </c>
      <c r="Y4605">
        <v>37</v>
      </c>
      <c r="Z4605">
        <v>223</v>
      </c>
      <c r="AA4605">
        <v>8251</v>
      </c>
      <c r="AB4605">
        <v>4125.5</v>
      </c>
      <c r="AC4605">
        <v>0.5</v>
      </c>
      <c r="AD4605">
        <v>3</v>
      </c>
      <c r="AE4605" t="s">
        <v>42</v>
      </c>
    </row>
    <row r="4606" spans="1:31" x14ac:dyDescent="0.3">
      <c r="A4606">
        <v>1128299</v>
      </c>
      <c r="B4606" t="s">
        <v>77</v>
      </c>
      <c r="C4606" s="1">
        <v>44190</v>
      </c>
      <c r="D4606">
        <v>2020</v>
      </c>
      <c r="E4606" t="s">
        <v>46</v>
      </c>
      <c r="F4606">
        <v>4</v>
      </c>
      <c r="G4606">
        <v>3</v>
      </c>
      <c r="H4606" t="s">
        <v>78</v>
      </c>
      <c r="I4606">
        <v>3</v>
      </c>
      <c r="J4606" t="s">
        <v>79</v>
      </c>
      <c r="K4606">
        <v>3</v>
      </c>
      <c r="L4606" t="s">
        <v>80</v>
      </c>
      <c r="M4606" t="s">
        <v>125</v>
      </c>
      <c r="N4606">
        <v>3</v>
      </c>
      <c r="O4606" t="s">
        <v>126</v>
      </c>
      <c r="P4606">
        <v>1</v>
      </c>
      <c r="Q4606" t="s">
        <v>37</v>
      </c>
      <c r="R4606">
        <v>1</v>
      </c>
      <c r="S4606" t="s">
        <v>127</v>
      </c>
      <c r="T4606">
        <v>4</v>
      </c>
      <c r="U4606" t="s">
        <v>128</v>
      </c>
      <c r="V4606" t="s">
        <v>189</v>
      </c>
      <c r="W4606">
        <v>3</v>
      </c>
      <c r="X4606" t="s">
        <v>84</v>
      </c>
      <c r="Y4606">
        <v>56</v>
      </c>
      <c r="Z4606">
        <v>228</v>
      </c>
      <c r="AA4606">
        <v>12768</v>
      </c>
      <c r="AB4606">
        <v>6000.96</v>
      </c>
      <c r="AC4606">
        <v>0.47000000000000003</v>
      </c>
      <c r="AD4606">
        <v>3</v>
      </c>
      <c r="AE4606" t="s">
        <v>42</v>
      </c>
    </row>
    <row r="4607" spans="1:31" x14ac:dyDescent="0.3">
      <c r="A4607">
        <v>1128299</v>
      </c>
      <c r="B4607" t="s">
        <v>77</v>
      </c>
      <c r="C4607" s="1">
        <v>44196</v>
      </c>
      <c r="D4607">
        <v>2020</v>
      </c>
      <c r="E4607" t="s">
        <v>46</v>
      </c>
      <c r="F4607">
        <v>4</v>
      </c>
      <c r="G4607">
        <v>3</v>
      </c>
      <c r="H4607" t="s">
        <v>78</v>
      </c>
      <c r="I4607">
        <v>3</v>
      </c>
      <c r="J4607" t="s">
        <v>79</v>
      </c>
      <c r="K4607">
        <v>3</v>
      </c>
      <c r="L4607" t="s">
        <v>80</v>
      </c>
      <c r="M4607" t="s">
        <v>125</v>
      </c>
      <c r="N4607">
        <v>3</v>
      </c>
      <c r="O4607" t="s">
        <v>126</v>
      </c>
      <c r="P4607">
        <v>1</v>
      </c>
      <c r="Q4607" t="s">
        <v>37</v>
      </c>
      <c r="R4607">
        <v>5</v>
      </c>
      <c r="S4607" t="s">
        <v>303</v>
      </c>
      <c r="T4607">
        <v>7</v>
      </c>
      <c r="U4607" t="s">
        <v>305</v>
      </c>
      <c r="V4607" t="s">
        <v>202</v>
      </c>
      <c r="W4607">
        <v>3</v>
      </c>
      <c r="X4607" t="s">
        <v>84</v>
      </c>
      <c r="Y4607">
        <v>56</v>
      </c>
      <c r="Z4607">
        <v>252</v>
      </c>
      <c r="AA4607">
        <v>14112</v>
      </c>
      <c r="AB4607">
        <v>7056</v>
      </c>
      <c r="AC4607">
        <v>0.5</v>
      </c>
      <c r="AD4607">
        <v>3</v>
      </c>
      <c r="AE4607" t="s">
        <v>42</v>
      </c>
    </row>
    <row r="4608" spans="1:31" x14ac:dyDescent="0.3">
      <c r="A4608">
        <v>1128299</v>
      </c>
      <c r="B4608" t="s">
        <v>77</v>
      </c>
      <c r="C4608" s="1">
        <v>44208</v>
      </c>
      <c r="D4608">
        <v>2021</v>
      </c>
      <c r="E4608" t="s">
        <v>47</v>
      </c>
      <c r="F4608">
        <v>1</v>
      </c>
      <c r="G4608">
        <v>3</v>
      </c>
      <c r="H4608" t="s">
        <v>78</v>
      </c>
      <c r="I4608">
        <v>3</v>
      </c>
      <c r="J4608" t="s">
        <v>79</v>
      </c>
      <c r="K4608">
        <v>3</v>
      </c>
      <c r="L4608" t="s">
        <v>80</v>
      </c>
      <c r="M4608" t="s">
        <v>125</v>
      </c>
      <c r="N4608">
        <v>3</v>
      </c>
      <c r="O4608" t="s">
        <v>126</v>
      </c>
      <c r="P4608">
        <v>1</v>
      </c>
      <c r="Q4608" t="s">
        <v>37</v>
      </c>
      <c r="R4608">
        <v>1</v>
      </c>
      <c r="S4608" t="s">
        <v>127</v>
      </c>
      <c r="T4608">
        <v>4</v>
      </c>
      <c r="U4608" t="s">
        <v>128</v>
      </c>
      <c r="V4608" t="s">
        <v>186</v>
      </c>
      <c r="W4608">
        <v>3</v>
      </c>
      <c r="X4608" t="s">
        <v>84</v>
      </c>
      <c r="Y4608">
        <v>56</v>
      </c>
      <c r="Z4608">
        <v>277</v>
      </c>
      <c r="AA4608">
        <v>15512</v>
      </c>
      <c r="AB4608">
        <v>6980.4000000000015</v>
      </c>
      <c r="AC4608">
        <v>0.45000000000000007</v>
      </c>
      <c r="AD4608">
        <v>3</v>
      </c>
      <c r="AE4608" t="s">
        <v>42</v>
      </c>
    </row>
    <row r="4609" spans="1:31" x14ac:dyDescent="0.3">
      <c r="A4609">
        <v>1128299</v>
      </c>
      <c r="B4609" t="s">
        <v>77</v>
      </c>
      <c r="C4609" s="1">
        <v>44214</v>
      </c>
      <c r="D4609">
        <v>2021</v>
      </c>
      <c r="E4609" t="s">
        <v>47</v>
      </c>
      <c r="F4609">
        <v>1</v>
      </c>
      <c r="G4609">
        <v>3</v>
      </c>
      <c r="H4609" t="s">
        <v>78</v>
      </c>
      <c r="I4609">
        <v>3</v>
      </c>
      <c r="J4609" t="s">
        <v>79</v>
      </c>
      <c r="K4609">
        <v>3</v>
      </c>
      <c r="L4609" t="s">
        <v>80</v>
      </c>
      <c r="M4609" t="s">
        <v>125</v>
      </c>
      <c r="N4609">
        <v>3</v>
      </c>
      <c r="O4609" t="s">
        <v>126</v>
      </c>
      <c r="P4609">
        <v>1</v>
      </c>
      <c r="Q4609" t="s">
        <v>37</v>
      </c>
      <c r="R4609">
        <v>5</v>
      </c>
      <c r="S4609" t="s">
        <v>303</v>
      </c>
      <c r="T4609">
        <v>6</v>
      </c>
      <c r="U4609" t="s">
        <v>304</v>
      </c>
      <c r="V4609" t="s">
        <v>129</v>
      </c>
      <c r="W4609">
        <v>3</v>
      </c>
      <c r="X4609" t="s">
        <v>84</v>
      </c>
      <c r="Y4609">
        <v>62</v>
      </c>
      <c r="Z4609">
        <v>273</v>
      </c>
      <c r="AA4609">
        <v>16926</v>
      </c>
      <c r="AB4609">
        <v>7785.96</v>
      </c>
      <c r="AC4609">
        <v>0.46</v>
      </c>
      <c r="AD4609">
        <v>3</v>
      </c>
      <c r="AE4609" t="s">
        <v>42</v>
      </c>
    </row>
    <row r="4610" spans="1:31" x14ac:dyDescent="0.3">
      <c r="A4610">
        <v>1128299</v>
      </c>
      <c r="B4610" t="s">
        <v>77</v>
      </c>
      <c r="C4610" s="1">
        <v>44220</v>
      </c>
      <c r="D4610">
        <v>2021</v>
      </c>
      <c r="E4610" t="s">
        <v>47</v>
      </c>
      <c r="F4610">
        <v>1</v>
      </c>
      <c r="G4610">
        <v>3</v>
      </c>
      <c r="H4610" t="s">
        <v>78</v>
      </c>
      <c r="I4610">
        <v>3</v>
      </c>
      <c r="J4610" t="s">
        <v>79</v>
      </c>
      <c r="K4610">
        <v>3</v>
      </c>
      <c r="L4610" t="s">
        <v>80</v>
      </c>
      <c r="M4610" t="s">
        <v>125</v>
      </c>
      <c r="N4610">
        <v>3</v>
      </c>
      <c r="O4610" t="s">
        <v>126</v>
      </c>
      <c r="P4610">
        <v>1</v>
      </c>
      <c r="Q4610" t="s">
        <v>37</v>
      </c>
      <c r="R4610">
        <v>1</v>
      </c>
      <c r="S4610" t="s">
        <v>127</v>
      </c>
      <c r="T4610">
        <v>4</v>
      </c>
      <c r="U4610" t="s">
        <v>128</v>
      </c>
      <c r="V4610" t="s">
        <v>161</v>
      </c>
      <c r="W4610">
        <v>3</v>
      </c>
      <c r="X4610" t="s">
        <v>84</v>
      </c>
      <c r="Y4610">
        <v>51</v>
      </c>
      <c r="Z4610">
        <v>241</v>
      </c>
      <c r="AA4610">
        <v>12291</v>
      </c>
      <c r="AB4610">
        <v>5162.22</v>
      </c>
      <c r="AC4610">
        <v>0.42000000000000004</v>
      </c>
      <c r="AD4610">
        <v>3</v>
      </c>
      <c r="AE4610" t="s">
        <v>42</v>
      </c>
    </row>
    <row r="4611" spans="1:31" x14ac:dyDescent="0.3">
      <c r="A4611">
        <v>1128299</v>
      </c>
      <c r="B4611" t="s">
        <v>77</v>
      </c>
      <c r="C4611" s="1">
        <v>44226</v>
      </c>
      <c r="D4611">
        <v>2021</v>
      </c>
      <c r="E4611" t="s">
        <v>47</v>
      </c>
      <c r="F4611">
        <v>1</v>
      </c>
      <c r="G4611">
        <v>3</v>
      </c>
      <c r="H4611" t="s">
        <v>78</v>
      </c>
      <c r="I4611">
        <v>3</v>
      </c>
      <c r="J4611" t="s">
        <v>79</v>
      </c>
      <c r="K4611">
        <v>3</v>
      </c>
      <c r="L4611" t="s">
        <v>80</v>
      </c>
      <c r="M4611" t="s">
        <v>125</v>
      </c>
      <c r="N4611">
        <v>3</v>
      </c>
      <c r="O4611" t="s">
        <v>126</v>
      </c>
      <c r="P4611">
        <v>1</v>
      </c>
      <c r="Q4611" t="s">
        <v>37</v>
      </c>
      <c r="R4611">
        <v>5</v>
      </c>
      <c r="S4611" t="s">
        <v>303</v>
      </c>
      <c r="T4611">
        <v>8</v>
      </c>
      <c r="U4611" t="s">
        <v>306</v>
      </c>
      <c r="V4611" t="s">
        <v>189</v>
      </c>
      <c r="W4611">
        <v>3</v>
      </c>
      <c r="X4611" t="s">
        <v>84</v>
      </c>
      <c r="Y4611">
        <v>51</v>
      </c>
      <c r="Z4611">
        <v>236</v>
      </c>
      <c r="AA4611">
        <v>12036</v>
      </c>
      <c r="AB4611">
        <v>5416.2000000000007</v>
      </c>
      <c r="AC4611">
        <v>0.45000000000000007</v>
      </c>
      <c r="AD4611">
        <v>3</v>
      </c>
      <c r="AE4611" t="s">
        <v>42</v>
      </c>
    </row>
    <row r="4612" spans="1:31" x14ac:dyDescent="0.3">
      <c r="A4612">
        <v>1128299</v>
      </c>
      <c r="B4612" t="s">
        <v>77</v>
      </c>
      <c r="C4612" s="1">
        <v>44232</v>
      </c>
      <c r="D4612">
        <v>2021</v>
      </c>
      <c r="E4612" t="s">
        <v>48</v>
      </c>
      <c r="F4612">
        <v>1</v>
      </c>
      <c r="G4612">
        <v>3</v>
      </c>
      <c r="H4612" t="s">
        <v>78</v>
      </c>
      <c r="I4612">
        <v>3</v>
      </c>
      <c r="J4612" t="s">
        <v>79</v>
      </c>
      <c r="K4612">
        <v>3</v>
      </c>
      <c r="L4612" t="s">
        <v>80</v>
      </c>
      <c r="M4612" t="s">
        <v>125</v>
      </c>
      <c r="N4612">
        <v>3</v>
      </c>
      <c r="O4612" t="s">
        <v>126</v>
      </c>
      <c r="P4612">
        <v>1</v>
      </c>
      <c r="Q4612" t="s">
        <v>37</v>
      </c>
      <c r="R4612">
        <v>1</v>
      </c>
      <c r="S4612" t="s">
        <v>127</v>
      </c>
      <c r="T4612">
        <v>4</v>
      </c>
      <c r="U4612" t="s">
        <v>128</v>
      </c>
      <c r="V4612" t="s">
        <v>204</v>
      </c>
      <c r="W4612">
        <v>3</v>
      </c>
      <c r="X4612" t="s">
        <v>84</v>
      </c>
      <c r="Y4612">
        <v>52</v>
      </c>
      <c r="Z4612">
        <v>263</v>
      </c>
      <c r="AA4612">
        <v>13676</v>
      </c>
      <c r="AB4612">
        <v>6017.4400000000005</v>
      </c>
      <c r="AC4612">
        <v>0.44000000000000006</v>
      </c>
      <c r="AD4612">
        <v>3</v>
      </c>
      <c r="AE4612" t="s">
        <v>42</v>
      </c>
    </row>
    <row r="4613" spans="1:31" x14ac:dyDescent="0.3">
      <c r="A4613">
        <v>1189833</v>
      </c>
      <c r="B4613" t="s">
        <v>89</v>
      </c>
      <c r="C4613" s="1">
        <v>44268</v>
      </c>
      <c r="D4613">
        <v>2021</v>
      </c>
      <c r="E4613" t="s">
        <v>51</v>
      </c>
      <c r="F4613">
        <v>1</v>
      </c>
      <c r="G4613">
        <v>3</v>
      </c>
      <c r="H4613" t="s">
        <v>78</v>
      </c>
      <c r="I4613">
        <v>3</v>
      </c>
      <c r="J4613" t="s">
        <v>79</v>
      </c>
      <c r="K4613">
        <v>4</v>
      </c>
      <c r="L4613" t="s">
        <v>90</v>
      </c>
      <c r="M4613" t="s">
        <v>125</v>
      </c>
      <c r="N4613">
        <v>3</v>
      </c>
      <c r="O4613" t="s">
        <v>126</v>
      </c>
      <c r="P4613">
        <v>1</v>
      </c>
      <c r="Q4613" t="s">
        <v>37</v>
      </c>
      <c r="R4613">
        <v>1</v>
      </c>
      <c r="S4613" t="s">
        <v>127</v>
      </c>
      <c r="T4613">
        <v>4</v>
      </c>
      <c r="U4613" t="s">
        <v>128</v>
      </c>
      <c r="V4613" t="s">
        <v>161</v>
      </c>
      <c r="W4613">
        <v>3</v>
      </c>
      <c r="X4613" t="s">
        <v>84</v>
      </c>
      <c r="Y4613">
        <v>34</v>
      </c>
      <c r="Z4613">
        <v>225</v>
      </c>
      <c r="AA4613">
        <v>7650</v>
      </c>
      <c r="AB4613">
        <v>4054.5</v>
      </c>
      <c r="AC4613">
        <v>0.53</v>
      </c>
      <c r="AD4613">
        <v>3</v>
      </c>
      <c r="AE4613" t="s">
        <v>42</v>
      </c>
    </row>
    <row r="4614" spans="1:31" x14ac:dyDescent="0.3">
      <c r="A4614">
        <v>1189833</v>
      </c>
      <c r="B4614" t="s">
        <v>89</v>
      </c>
      <c r="C4614" s="1">
        <v>44274</v>
      </c>
      <c r="D4614">
        <v>2021</v>
      </c>
      <c r="E4614" t="s">
        <v>51</v>
      </c>
      <c r="F4614">
        <v>1</v>
      </c>
      <c r="G4614">
        <v>3</v>
      </c>
      <c r="H4614" t="s">
        <v>78</v>
      </c>
      <c r="I4614">
        <v>3</v>
      </c>
      <c r="J4614" t="s">
        <v>79</v>
      </c>
      <c r="K4614">
        <v>4</v>
      </c>
      <c r="L4614" t="s">
        <v>90</v>
      </c>
      <c r="M4614" t="s">
        <v>125</v>
      </c>
      <c r="N4614">
        <v>3</v>
      </c>
      <c r="O4614" t="s">
        <v>126</v>
      </c>
      <c r="P4614">
        <v>1</v>
      </c>
      <c r="Q4614" t="s">
        <v>37</v>
      </c>
      <c r="R4614">
        <v>5</v>
      </c>
      <c r="S4614" t="s">
        <v>303</v>
      </c>
      <c r="T4614">
        <v>7</v>
      </c>
      <c r="U4614" t="s">
        <v>305</v>
      </c>
      <c r="V4614" t="s">
        <v>187</v>
      </c>
      <c r="W4614">
        <v>3</v>
      </c>
      <c r="X4614" t="s">
        <v>84</v>
      </c>
      <c r="Y4614">
        <v>32</v>
      </c>
      <c r="Z4614">
        <v>216</v>
      </c>
      <c r="AA4614">
        <v>6912</v>
      </c>
      <c r="AB4614">
        <v>3456</v>
      </c>
      <c r="AC4614">
        <v>0.5</v>
      </c>
      <c r="AD4614">
        <v>3</v>
      </c>
      <c r="AE4614" t="s">
        <v>42</v>
      </c>
    </row>
    <row r="4615" spans="1:31" x14ac:dyDescent="0.3">
      <c r="A4615">
        <v>1189833</v>
      </c>
      <c r="B4615" t="s">
        <v>89</v>
      </c>
      <c r="C4615" s="1">
        <v>44299</v>
      </c>
      <c r="D4615">
        <v>2021</v>
      </c>
      <c r="E4615" t="s">
        <v>52</v>
      </c>
      <c r="F4615">
        <v>2</v>
      </c>
      <c r="G4615">
        <v>3</v>
      </c>
      <c r="H4615" t="s">
        <v>78</v>
      </c>
      <c r="I4615">
        <v>3</v>
      </c>
      <c r="J4615" t="s">
        <v>79</v>
      </c>
      <c r="K4615">
        <v>4</v>
      </c>
      <c r="L4615" t="s">
        <v>90</v>
      </c>
      <c r="M4615" t="s">
        <v>125</v>
      </c>
      <c r="N4615">
        <v>3</v>
      </c>
      <c r="O4615" t="s">
        <v>126</v>
      </c>
      <c r="P4615">
        <v>1</v>
      </c>
      <c r="Q4615" t="s">
        <v>37</v>
      </c>
      <c r="R4615">
        <v>5</v>
      </c>
      <c r="S4615" t="s">
        <v>303</v>
      </c>
      <c r="T4615">
        <v>7</v>
      </c>
      <c r="U4615" t="s">
        <v>305</v>
      </c>
      <c r="V4615" t="s">
        <v>162</v>
      </c>
      <c r="W4615">
        <v>3</v>
      </c>
      <c r="X4615" t="s">
        <v>84</v>
      </c>
      <c r="Y4615">
        <v>41</v>
      </c>
      <c r="Z4615">
        <v>208</v>
      </c>
      <c r="AA4615">
        <v>8528</v>
      </c>
      <c r="AB4615">
        <v>4434.5600000000004</v>
      </c>
      <c r="AC4615">
        <v>0.52</v>
      </c>
      <c r="AD4615">
        <v>3</v>
      </c>
      <c r="AE4615" t="s">
        <v>42</v>
      </c>
    </row>
    <row r="4616" spans="1:31" x14ac:dyDescent="0.3">
      <c r="A4616">
        <v>1189833</v>
      </c>
      <c r="B4616" t="s">
        <v>89</v>
      </c>
      <c r="C4616" s="1">
        <v>44305</v>
      </c>
      <c r="D4616">
        <v>2021</v>
      </c>
      <c r="E4616" t="s">
        <v>52</v>
      </c>
      <c r="F4616">
        <v>2</v>
      </c>
      <c r="G4616">
        <v>3</v>
      </c>
      <c r="H4616" t="s">
        <v>78</v>
      </c>
      <c r="I4616">
        <v>3</v>
      </c>
      <c r="J4616" t="s">
        <v>79</v>
      </c>
      <c r="K4616">
        <v>4</v>
      </c>
      <c r="L4616" t="s">
        <v>90</v>
      </c>
      <c r="M4616" t="s">
        <v>125</v>
      </c>
      <c r="N4616">
        <v>3</v>
      </c>
      <c r="O4616" t="s">
        <v>126</v>
      </c>
      <c r="P4616">
        <v>1</v>
      </c>
      <c r="Q4616" t="s">
        <v>37</v>
      </c>
      <c r="R4616">
        <v>1</v>
      </c>
      <c r="S4616" t="s">
        <v>127</v>
      </c>
      <c r="T4616">
        <v>5</v>
      </c>
      <c r="U4616" t="s">
        <v>300</v>
      </c>
      <c r="V4616" t="s">
        <v>265</v>
      </c>
      <c r="W4616">
        <v>3</v>
      </c>
      <c r="X4616" t="s">
        <v>84</v>
      </c>
      <c r="Y4616">
        <v>44</v>
      </c>
      <c r="Z4616">
        <v>270</v>
      </c>
      <c r="AA4616">
        <v>11880</v>
      </c>
      <c r="AB4616">
        <v>6534.0000000000009</v>
      </c>
      <c r="AC4616">
        <v>0.55000000000000004</v>
      </c>
      <c r="AD4616">
        <v>3</v>
      </c>
      <c r="AE4616" t="s">
        <v>42</v>
      </c>
    </row>
    <row r="4617" spans="1:31" x14ac:dyDescent="0.3">
      <c r="A4617">
        <v>1189833</v>
      </c>
      <c r="B4617" t="s">
        <v>89</v>
      </c>
      <c r="C4617" s="1">
        <v>44311</v>
      </c>
      <c r="D4617">
        <v>2021</v>
      </c>
      <c r="E4617" t="s">
        <v>52</v>
      </c>
      <c r="F4617">
        <v>2</v>
      </c>
      <c r="G4617">
        <v>3</v>
      </c>
      <c r="H4617" t="s">
        <v>78</v>
      </c>
      <c r="I4617">
        <v>3</v>
      </c>
      <c r="J4617" t="s">
        <v>79</v>
      </c>
      <c r="K4617">
        <v>4</v>
      </c>
      <c r="L4617" t="s">
        <v>90</v>
      </c>
      <c r="M4617" t="s">
        <v>125</v>
      </c>
      <c r="N4617">
        <v>3</v>
      </c>
      <c r="O4617" t="s">
        <v>126</v>
      </c>
      <c r="P4617">
        <v>1</v>
      </c>
      <c r="Q4617" t="s">
        <v>37</v>
      </c>
      <c r="R4617">
        <v>5</v>
      </c>
      <c r="S4617" t="s">
        <v>303</v>
      </c>
      <c r="T4617">
        <v>6</v>
      </c>
      <c r="U4617" t="s">
        <v>304</v>
      </c>
      <c r="V4617" t="s">
        <v>129</v>
      </c>
      <c r="W4617">
        <v>3</v>
      </c>
      <c r="X4617" t="s">
        <v>84</v>
      </c>
      <c r="Y4617">
        <v>41</v>
      </c>
      <c r="Z4617">
        <v>238</v>
      </c>
      <c r="AA4617">
        <v>9758</v>
      </c>
      <c r="AB4617">
        <v>4976.58</v>
      </c>
      <c r="AC4617">
        <v>0.51</v>
      </c>
      <c r="AD4617">
        <v>3</v>
      </c>
      <c r="AE4617" t="s">
        <v>42</v>
      </c>
    </row>
    <row r="4618" spans="1:31" x14ac:dyDescent="0.3">
      <c r="A4618">
        <v>1189833</v>
      </c>
      <c r="B4618" t="s">
        <v>89</v>
      </c>
      <c r="C4618" s="1">
        <v>44317</v>
      </c>
      <c r="D4618">
        <v>2021</v>
      </c>
      <c r="E4618" t="s">
        <v>53</v>
      </c>
      <c r="F4618">
        <v>2</v>
      </c>
      <c r="G4618">
        <v>3</v>
      </c>
      <c r="H4618" t="s">
        <v>78</v>
      </c>
      <c r="I4618">
        <v>3</v>
      </c>
      <c r="J4618" t="s">
        <v>79</v>
      </c>
      <c r="K4618">
        <v>4</v>
      </c>
      <c r="L4618" t="s">
        <v>90</v>
      </c>
      <c r="M4618" t="s">
        <v>125</v>
      </c>
      <c r="N4618">
        <v>3</v>
      </c>
      <c r="O4618" t="s">
        <v>126</v>
      </c>
      <c r="P4618">
        <v>1</v>
      </c>
      <c r="Q4618" t="s">
        <v>37</v>
      </c>
      <c r="R4618">
        <v>1</v>
      </c>
      <c r="S4618" t="s">
        <v>127</v>
      </c>
      <c r="T4618">
        <v>4</v>
      </c>
      <c r="U4618" t="s">
        <v>128</v>
      </c>
      <c r="V4618" t="s">
        <v>189</v>
      </c>
      <c r="W4618">
        <v>3</v>
      </c>
      <c r="X4618" t="s">
        <v>84</v>
      </c>
      <c r="Y4618">
        <v>47</v>
      </c>
      <c r="Z4618">
        <v>252</v>
      </c>
      <c r="AA4618">
        <v>11844</v>
      </c>
      <c r="AB4618">
        <v>6158.88</v>
      </c>
      <c r="AC4618">
        <v>0.52</v>
      </c>
      <c r="AD4618">
        <v>3</v>
      </c>
      <c r="AE4618" t="s">
        <v>42</v>
      </c>
    </row>
    <row r="4619" spans="1:31" x14ac:dyDescent="0.3">
      <c r="A4619">
        <v>1189833</v>
      </c>
      <c r="B4619" t="s">
        <v>89</v>
      </c>
      <c r="C4619" s="1">
        <v>44323</v>
      </c>
      <c r="D4619">
        <v>2021</v>
      </c>
      <c r="E4619" t="s">
        <v>53</v>
      </c>
      <c r="F4619">
        <v>2</v>
      </c>
      <c r="G4619">
        <v>3</v>
      </c>
      <c r="H4619" t="s">
        <v>78</v>
      </c>
      <c r="I4619">
        <v>3</v>
      </c>
      <c r="J4619" t="s">
        <v>79</v>
      </c>
      <c r="K4619">
        <v>4</v>
      </c>
      <c r="L4619" t="s">
        <v>90</v>
      </c>
      <c r="M4619" t="s">
        <v>125</v>
      </c>
      <c r="N4619">
        <v>3</v>
      </c>
      <c r="O4619" t="s">
        <v>126</v>
      </c>
      <c r="P4619">
        <v>1</v>
      </c>
      <c r="Q4619" t="s">
        <v>37</v>
      </c>
      <c r="R4619">
        <v>5</v>
      </c>
      <c r="S4619" t="s">
        <v>303</v>
      </c>
      <c r="T4619">
        <v>7</v>
      </c>
      <c r="U4619" t="s">
        <v>305</v>
      </c>
      <c r="V4619" t="s">
        <v>202</v>
      </c>
      <c r="W4619">
        <v>3</v>
      </c>
      <c r="X4619" t="s">
        <v>84</v>
      </c>
      <c r="Y4619">
        <v>47</v>
      </c>
      <c r="Z4619">
        <v>213</v>
      </c>
      <c r="AA4619">
        <v>10011</v>
      </c>
      <c r="AB4619">
        <v>5405.9400000000005</v>
      </c>
      <c r="AC4619">
        <v>0.54</v>
      </c>
      <c r="AD4619">
        <v>3</v>
      </c>
      <c r="AE4619" t="s">
        <v>42</v>
      </c>
    </row>
    <row r="4620" spans="1:31" x14ac:dyDescent="0.3">
      <c r="A4620">
        <v>1189833</v>
      </c>
      <c r="B4620" t="s">
        <v>89</v>
      </c>
      <c r="C4620" s="1">
        <v>44329</v>
      </c>
      <c r="D4620">
        <v>2021</v>
      </c>
      <c r="E4620" t="s">
        <v>53</v>
      </c>
      <c r="F4620">
        <v>2</v>
      </c>
      <c r="G4620">
        <v>3</v>
      </c>
      <c r="H4620" t="s">
        <v>78</v>
      </c>
      <c r="I4620">
        <v>3</v>
      </c>
      <c r="J4620" t="s">
        <v>79</v>
      </c>
      <c r="K4620">
        <v>4</v>
      </c>
      <c r="L4620" t="s">
        <v>90</v>
      </c>
      <c r="M4620" t="s">
        <v>125</v>
      </c>
      <c r="N4620">
        <v>3</v>
      </c>
      <c r="O4620" t="s">
        <v>126</v>
      </c>
      <c r="P4620">
        <v>1</v>
      </c>
      <c r="Q4620" t="s">
        <v>37</v>
      </c>
      <c r="R4620">
        <v>1</v>
      </c>
      <c r="S4620" t="s">
        <v>127</v>
      </c>
      <c r="T4620">
        <v>4</v>
      </c>
      <c r="U4620" t="s">
        <v>128</v>
      </c>
      <c r="V4620" t="s">
        <v>186</v>
      </c>
      <c r="W4620">
        <v>3</v>
      </c>
      <c r="X4620" t="s">
        <v>84</v>
      </c>
      <c r="Y4620">
        <v>49</v>
      </c>
      <c r="Z4620">
        <v>224</v>
      </c>
      <c r="AA4620">
        <v>10976</v>
      </c>
      <c r="AB4620">
        <v>5488</v>
      </c>
      <c r="AC4620">
        <v>0.5</v>
      </c>
      <c r="AD4620">
        <v>3</v>
      </c>
      <c r="AE4620" t="s">
        <v>42</v>
      </c>
    </row>
    <row r="4621" spans="1:31" x14ac:dyDescent="0.3">
      <c r="A4621">
        <v>1189833</v>
      </c>
      <c r="B4621" t="s">
        <v>89</v>
      </c>
      <c r="C4621" s="1">
        <v>44335</v>
      </c>
      <c r="D4621">
        <v>2021</v>
      </c>
      <c r="E4621" t="s">
        <v>53</v>
      </c>
      <c r="F4621">
        <v>2</v>
      </c>
      <c r="G4621">
        <v>3</v>
      </c>
      <c r="H4621" t="s">
        <v>78</v>
      </c>
      <c r="I4621">
        <v>3</v>
      </c>
      <c r="J4621" t="s">
        <v>79</v>
      </c>
      <c r="K4621">
        <v>4</v>
      </c>
      <c r="L4621" t="s">
        <v>90</v>
      </c>
      <c r="M4621" t="s">
        <v>125</v>
      </c>
      <c r="N4621">
        <v>3</v>
      </c>
      <c r="O4621" t="s">
        <v>126</v>
      </c>
      <c r="P4621">
        <v>1</v>
      </c>
      <c r="Q4621" t="s">
        <v>37</v>
      </c>
      <c r="R4621">
        <v>5</v>
      </c>
      <c r="S4621" t="s">
        <v>303</v>
      </c>
      <c r="T4621">
        <v>6</v>
      </c>
      <c r="U4621" t="s">
        <v>304</v>
      </c>
      <c r="V4621" t="s">
        <v>129</v>
      </c>
      <c r="W4621">
        <v>3</v>
      </c>
      <c r="X4621" t="s">
        <v>84</v>
      </c>
      <c r="Y4621">
        <v>49</v>
      </c>
      <c r="Z4621">
        <v>231</v>
      </c>
      <c r="AA4621">
        <v>11319</v>
      </c>
      <c r="AB4621">
        <v>5659.5</v>
      </c>
      <c r="AC4621">
        <v>0.5</v>
      </c>
      <c r="AD4621">
        <v>3</v>
      </c>
      <c r="AE4621" t="s">
        <v>42</v>
      </c>
    </row>
    <row r="4622" spans="1:31" x14ac:dyDescent="0.3">
      <c r="A4622">
        <v>1189833</v>
      </c>
      <c r="B4622" t="s">
        <v>89</v>
      </c>
      <c r="C4622" s="1">
        <v>44341</v>
      </c>
      <c r="D4622">
        <v>2021</v>
      </c>
      <c r="E4622" t="s">
        <v>53</v>
      </c>
      <c r="F4622">
        <v>2</v>
      </c>
      <c r="G4622">
        <v>3</v>
      </c>
      <c r="H4622" t="s">
        <v>78</v>
      </c>
      <c r="I4622">
        <v>3</v>
      </c>
      <c r="J4622" t="s">
        <v>79</v>
      </c>
      <c r="K4622">
        <v>4</v>
      </c>
      <c r="L4622" t="s">
        <v>90</v>
      </c>
      <c r="M4622" t="s">
        <v>125</v>
      </c>
      <c r="N4622">
        <v>3</v>
      </c>
      <c r="O4622" t="s">
        <v>126</v>
      </c>
      <c r="P4622">
        <v>1</v>
      </c>
      <c r="Q4622" t="s">
        <v>37</v>
      </c>
      <c r="R4622">
        <v>1</v>
      </c>
      <c r="S4622" t="s">
        <v>127</v>
      </c>
      <c r="T4622">
        <v>4</v>
      </c>
      <c r="U4622" t="s">
        <v>128</v>
      </c>
      <c r="V4622" t="s">
        <v>161</v>
      </c>
      <c r="W4622">
        <v>3</v>
      </c>
      <c r="X4622" t="s">
        <v>84</v>
      </c>
      <c r="Y4622">
        <v>49</v>
      </c>
      <c r="Z4622">
        <v>225</v>
      </c>
      <c r="AA4622">
        <v>11025</v>
      </c>
      <c r="AB4622">
        <v>5622.75</v>
      </c>
      <c r="AC4622">
        <v>0.51</v>
      </c>
      <c r="AD4622">
        <v>3</v>
      </c>
      <c r="AE4622" t="s">
        <v>42</v>
      </c>
    </row>
    <row r="4623" spans="1:31" x14ac:dyDescent="0.3">
      <c r="A4623">
        <v>1185732</v>
      </c>
      <c r="B4623" t="s">
        <v>30</v>
      </c>
      <c r="C4623" s="1">
        <v>44347</v>
      </c>
      <c r="D4623">
        <v>2021</v>
      </c>
      <c r="E4623" t="s">
        <v>53</v>
      </c>
      <c r="F4623">
        <v>2</v>
      </c>
      <c r="G4623">
        <v>3</v>
      </c>
      <c r="H4623" t="s">
        <v>78</v>
      </c>
      <c r="I4623">
        <v>3</v>
      </c>
      <c r="J4623" t="s">
        <v>79</v>
      </c>
      <c r="K4623">
        <v>4</v>
      </c>
      <c r="L4623" t="s">
        <v>90</v>
      </c>
      <c r="M4623" t="s">
        <v>125</v>
      </c>
      <c r="N4623">
        <v>3</v>
      </c>
      <c r="O4623" t="s">
        <v>126</v>
      </c>
      <c r="P4623">
        <v>1</v>
      </c>
      <c r="Q4623" t="s">
        <v>37</v>
      </c>
      <c r="R4623">
        <v>5</v>
      </c>
      <c r="S4623" t="s">
        <v>303</v>
      </c>
      <c r="T4623">
        <v>8</v>
      </c>
      <c r="U4623" t="s">
        <v>306</v>
      </c>
      <c r="V4623" t="s">
        <v>189</v>
      </c>
      <c r="W4623">
        <v>3</v>
      </c>
      <c r="X4623" t="s">
        <v>84</v>
      </c>
      <c r="Y4623">
        <v>44</v>
      </c>
      <c r="Z4623">
        <v>124</v>
      </c>
      <c r="AA4623">
        <v>5456</v>
      </c>
      <c r="AB4623">
        <v>2837.12</v>
      </c>
      <c r="AC4623">
        <v>0.52</v>
      </c>
      <c r="AD4623">
        <v>3</v>
      </c>
      <c r="AE4623" t="s">
        <v>42</v>
      </c>
    </row>
    <row r="4624" spans="1:31" x14ac:dyDescent="0.3">
      <c r="A4624">
        <v>1185732</v>
      </c>
      <c r="B4624" t="s">
        <v>30</v>
      </c>
      <c r="C4624" s="1">
        <v>44353</v>
      </c>
      <c r="D4624">
        <v>2021</v>
      </c>
      <c r="E4624" t="s">
        <v>54</v>
      </c>
      <c r="F4624">
        <v>2</v>
      </c>
      <c r="G4624">
        <v>4</v>
      </c>
      <c r="H4624" t="s">
        <v>139</v>
      </c>
      <c r="I4624">
        <v>4</v>
      </c>
      <c r="J4624" t="s">
        <v>218</v>
      </c>
      <c r="K4624">
        <v>5</v>
      </c>
      <c r="L4624" t="s">
        <v>219</v>
      </c>
      <c r="M4624" t="s">
        <v>125</v>
      </c>
      <c r="N4624">
        <v>3</v>
      </c>
      <c r="O4624" t="s">
        <v>126</v>
      </c>
      <c r="P4624">
        <v>1</v>
      </c>
      <c r="Q4624" t="s">
        <v>37</v>
      </c>
      <c r="R4624">
        <v>1</v>
      </c>
      <c r="S4624" t="s">
        <v>127</v>
      </c>
      <c r="T4624">
        <v>4</v>
      </c>
      <c r="U4624" t="s">
        <v>128</v>
      </c>
      <c r="V4624" t="s">
        <v>204</v>
      </c>
      <c r="W4624">
        <v>3</v>
      </c>
      <c r="X4624" t="s">
        <v>84</v>
      </c>
      <c r="Y4624">
        <v>44</v>
      </c>
      <c r="Z4624">
        <v>158</v>
      </c>
      <c r="AA4624">
        <v>6952</v>
      </c>
      <c r="AB4624">
        <v>3545.52</v>
      </c>
      <c r="AC4624">
        <v>0.51</v>
      </c>
      <c r="AD4624">
        <v>3</v>
      </c>
      <c r="AE4624" t="s">
        <v>42</v>
      </c>
    </row>
    <row r="4625" spans="1:31" x14ac:dyDescent="0.3">
      <c r="A4625">
        <v>1185732</v>
      </c>
      <c r="B4625" t="s">
        <v>30</v>
      </c>
      <c r="C4625" s="1">
        <v>44359</v>
      </c>
      <c r="D4625">
        <v>2021</v>
      </c>
      <c r="E4625" t="s">
        <v>54</v>
      </c>
      <c r="F4625">
        <v>2</v>
      </c>
      <c r="G4625">
        <v>4</v>
      </c>
      <c r="H4625" t="s">
        <v>139</v>
      </c>
      <c r="I4625">
        <v>4</v>
      </c>
      <c r="J4625" t="s">
        <v>218</v>
      </c>
      <c r="K4625">
        <v>5</v>
      </c>
      <c r="L4625" t="s">
        <v>219</v>
      </c>
      <c r="M4625" t="s">
        <v>125</v>
      </c>
      <c r="N4625">
        <v>3</v>
      </c>
      <c r="O4625" t="s">
        <v>126</v>
      </c>
      <c r="P4625">
        <v>1</v>
      </c>
      <c r="Q4625" t="s">
        <v>37</v>
      </c>
      <c r="R4625">
        <v>1</v>
      </c>
      <c r="S4625" t="s">
        <v>127</v>
      </c>
      <c r="T4625">
        <v>4</v>
      </c>
      <c r="U4625" t="s">
        <v>128</v>
      </c>
      <c r="V4625" t="s">
        <v>161</v>
      </c>
      <c r="W4625">
        <v>3</v>
      </c>
      <c r="X4625" t="s">
        <v>84</v>
      </c>
      <c r="Y4625">
        <v>47</v>
      </c>
      <c r="Z4625">
        <v>144</v>
      </c>
      <c r="AA4625">
        <v>6768</v>
      </c>
      <c r="AB4625">
        <v>3722.4</v>
      </c>
      <c r="AC4625">
        <v>0.55000000000000004</v>
      </c>
      <c r="AD4625">
        <v>3</v>
      </c>
      <c r="AE4625" t="s">
        <v>42</v>
      </c>
    </row>
    <row r="4626" spans="1:31" x14ac:dyDescent="0.3">
      <c r="A4626">
        <v>1185732</v>
      </c>
      <c r="B4626" t="s">
        <v>30</v>
      </c>
      <c r="C4626" s="1">
        <v>44365</v>
      </c>
      <c r="D4626">
        <v>2021</v>
      </c>
      <c r="E4626" t="s">
        <v>54</v>
      </c>
      <c r="F4626">
        <v>2</v>
      </c>
      <c r="G4626">
        <v>4</v>
      </c>
      <c r="H4626" t="s">
        <v>139</v>
      </c>
      <c r="I4626">
        <v>4</v>
      </c>
      <c r="J4626" t="s">
        <v>218</v>
      </c>
      <c r="K4626">
        <v>5</v>
      </c>
      <c r="L4626" t="s">
        <v>219</v>
      </c>
      <c r="M4626" t="s">
        <v>125</v>
      </c>
      <c r="N4626">
        <v>3</v>
      </c>
      <c r="O4626" t="s">
        <v>126</v>
      </c>
      <c r="P4626">
        <v>1</v>
      </c>
      <c r="Q4626" t="s">
        <v>37</v>
      </c>
      <c r="R4626">
        <v>5</v>
      </c>
      <c r="S4626" t="s">
        <v>303</v>
      </c>
      <c r="T4626">
        <v>7</v>
      </c>
      <c r="U4626" t="s">
        <v>305</v>
      </c>
      <c r="V4626" t="s">
        <v>187</v>
      </c>
      <c r="W4626">
        <v>3</v>
      </c>
      <c r="X4626" t="s">
        <v>84</v>
      </c>
      <c r="Y4626">
        <v>48</v>
      </c>
      <c r="Z4626">
        <v>122</v>
      </c>
      <c r="AA4626">
        <v>5856</v>
      </c>
      <c r="AB4626">
        <v>3045.12</v>
      </c>
      <c r="AC4626">
        <v>0.52</v>
      </c>
      <c r="AD4626">
        <v>3</v>
      </c>
      <c r="AE4626" t="s">
        <v>42</v>
      </c>
    </row>
    <row r="4627" spans="1:31" x14ac:dyDescent="0.3">
      <c r="A4627">
        <v>1185732</v>
      </c>
      <c r="B4627" t="s">
        <v>30</v>
      </c>
      <c r="C4627" s="1">
        <v>44371</v>
      </c>
      <c r="D4627">
        <v>2021</v>
      </c>
      <c r="E4627" t="s">
        <v>54</v>
      </c>
      <c r="F4627">
        <v>2</v>
      </c>
      <c r="G4627">
        <v>4</v>
      </c>
      <c r="H4627" t="s">
        <v>139</v>
      </c>
      <c r="I4627">
        <v>4</v>
      </c>
      <c r="J4627" t="s">
        <v>218</v>
      </c>
      <c r="K4627">
        <v>5</v>
      </c>
      <c r="L4627" t="s">
        <v>219</v>
      </c>
      <c r="M4627" t="s">
        <v>125</v>
      </c>
      <c r="N4627">
        <v>3</v>
      </c>
      <c r="O4627" t="s">
        <v>126</v>
      </c>
      <c r="P4627">
        <v>1</v>
      </c>
      <c r="Q4627" t="s">
        <v>37</v>
      </c>
      <c r="R4627">
        <v>5</v>
      </c>
      <c r="S4627" t="s">
        <v>303</v>
      </c>
      <c r="T4627">
        <v>7</v>
      </c>
      <c r="U4627" t="s">
        <v>305</v>
      </c>
      <c r="V4627" t="s">
        <v>162</v>
      </c>
      <c r="W4627">
        <v>3</v>
      </c>
      <c r="X4627" t="s">
        <v>84</v>
      </c>
      <c r="Y4627">
        <v>58</v>
      </c>
      <c r="Z4627">
        <v>134</v>
      </c>
      <c r="AA4627">
        <v>7772</v>
      </c>
      <c r="AB4627">
        <v>4196.88</v>
      </c>
      <c r="AC4627">
        <v>0.54</v>
      </c>
      <c r="AD4627">
        <v>3</v>
      </c>
      <c r="AE4627" t="s">
        <v>42</v>
      </c>
    </row>
    <row r="4628" spans="1:31" x14ac:dyDescent="0.3">
      <c r="A4628">
        <v>1185732</v>
      </c>
      <c r="B4628" t="s">
        <v>30</v>
      </c>
      <c r="C4628" s="1">
        <v>44377</v>
      </c>
      <c r="D4628">
        <v>2021</v>
      </c>
      <c r="E4628" t="s">
        <v>54</v>
      </c>
      <c r="F4628">
        <v>2</v>
      </c>
      <c r="G4628">
        <v>4</v>
      </c>
      <c r="H4628" t="s">
        <v>139</v>
      </c>
      <c r="I4628">
        <v>4</v>
      </c>
      <c r="J4628" t="s">
        <v>218</v>
      </c>
      <c r="K4628">
        <v>5</v>
      </c>
      <c r="L4628" t="s">
        <v>219</v>
      </c>
      <c r="M4628" t="s">
        <v>125</v>
      </c>
      <c r="N4628">
        <v>3</v>
      </c>
      <c r="O4628" t="s">
        <v>126</v>
      </c>
      <c r="P4628">
        <v>1</v>
      </c>
      <c r="Q4628" t="s">
        <v>37</v>
      </c>
      <c r="R4628">
        <v>1</v>
      </c>
      <c r="S4628" t="s">
        <v>127</v>
      </c>
      <c r="T4628">
        <v>5</v>
      </c>
      <c r="U4628" t="s">
        <v>300</v>
      </c>
      <c r="V4628" t="s">
        <v>265</v>
      </c>
      <c r="W4628">
        <v>3</v>
      </c>
      <c r="X4628" t="s">
        <v>84</v>
      </c>
      <c r="Y4628">
        <v>46</v>
      </c>
      <c r="Z4628">
        <v>135</v>
      </c>
      <c r="AA4628">
        <v>6210</v>
      </c>
      <c r="AB4628">
        <v>3415.5000000000005</v>
      </c>
      <c r="AC4628">
        <v>0.55000000000000004</v>
      </c>
      <c r="AD4628">
        <v>3</v>
      </c>
      <c r="AE4628" t="s">
        <v>42</v>
      </c>
    </row>
    <row r="4629" spans="1:31" x14ac:dyDescent="0.3">
      <c r="A4629">
        <v>1185732</v>
      </c>
      <c r="B4629" t="s">
        <v>30</v>
      </c>
      <c r="C4629" s="1">
        <v>44383</v>
      </c>
      <c r="D4629">
        <v>2021</v>
      </c>
      <c r="E4629" t="s">
        <v>55</v>
      </c>
      <c r="F4629">
        <v>3</v>
      </c>
      <c r="G4629">
        <v>4</v>
      </c>
      <c r="H4629" t="s">
        <v>139</v>
      </c>
      <c r="I4629">
        <v>4</v>
      </c>
      <c r="J4629" t="s">
        <v>218</v>
      </c>
      <c r="K4629">
        <v>5</v>
      </c>
      <c r="L4629" t="s">
        <v>219</v>
      </c>
      <c r="M4629" t="s">
        <v>125</v>
      </c>
      <c r="N4629">
        <v>3</v>
      </c>
      <c r="O4629" t="s">
        <v>126</v>
      </c>
      <c r="P4629">
        <v>1</v>
      </c>
      <c r="Q4629" t="s">
        <v>37</v>
      </c>
      <c r="R4629">
        <v>5</v>
      </c>
      <c r="S4629" t="s">
        <v>303</v>
      </c>
      <c r="T4629">
        <v>6</v>
      </c>
      <c r="U4629" t="s">
        <v>304</v>
      </c>
      <c r="V4629" t="s">
        <v>129</v>
      </c>
      <c r="W4629">
        <v>3</v>
      </c>
      <c r="X4629" t="s">
        <v>84</v>
      </c>
      <c r="Y4629">
        <v>47</v>
      </c>
      <c r="Z4629">
        <v>161</v>
      </c>
      <c r="AA4629">
        <v>7567</v>
      </c>
      <c r="AB4629">
        <v>3934.84</v>
      </c>
      <c r="AC4629">
        <v>0.52</v>
      </c>
      <c r="AD4629">
        <v>3</v>
      </c>
      <c r="AE4629" t="s">
        <v>42</v>
      </c>
    </row>
    <row r="4630" spans="1:31" x14ac:dyDescent="0.3">
      <c r="A4630">
        <v>1185732</v>
      </c>
      <c r="B4630" t="s">
        <v>30</v>
      </c>
      <c r="C4630" s="1">
        <v>44395</v>
      </c>
      <c r="D4630">
        <v>2021</v>
      </c>
      <c r="E4630" t="s">
        <v>55</v>
      </c>
      <c r="F4630">
        <v>3</v>
      </c>
      <c r="G4630">
        <v>4</v>
      </c>
      <c r="H4630" t="s">
        <v>139</v>
      </c>
      <c r="I4630">
        <v>4</v>
      </c>
      <c r="J4630" t="s">
        <v>218</v>
      </c>
      <c r="K4630">
        <v>5</v>
      </c>
      <c r="L4630" t="s">
        <v>219</v>
      </c>
      <c r="M4630" t="s">
        <v>125</v>
      </c>
      <c r="N4630">
        <v>3</v>
      </c>
      <c r="O4630" t="s">
        <v>126</v>
      </c>
      <c r="P4630">
        <v>1</v>
      </c>
      <c r="Q4630" t="s">
        <v>37</v>
      </c>
      <c r="R4630">
        <v>1</v>
      </c>
      <c r="S4630" t="s">
        <v>127</v>
      </c>
      <c r="T4630">
        <v>4</v>
      </c>
      <c r="U4630" t="s">
        <v>128</v>
      </c>
      <c r="V4630" t="s">
        <v>189</v>
      </c>
      <c r="W4630">
        <v>3</v>
      </c>
      <c r="X4630" t="s">
        <v>84</v>
      </c>
      <c r="Y4630">
        <v>47</v>
      </c>
      <c r="Z4630">
        <v>135</v>
      </c>
      <c r="AA4630">
        <v>6345</v>
      </c>
      <c r="AB4630">
        <v>3172.5</v>
      </c>
      <c r="AC4630">
        <v>0.5</v>
      </c>
      <c r="AD4630">
        <v>3</v>
      </c>
      <c r="AE4630" t="s">
        <v>42</v>
      </c>
    </row>
    <row r="4631" spans="1:31" x14ac:dyDescent="0.3">
      <c r="A4631">
        <v>1185732</v>
      </c>
      <c r="B4631" t="s">
        <v>30</v>
      </c>
      <c r="C4631" s="1">
        <v>44401</v>
      </c>
      <c r="D4631">
        <v>2021</v>
      </c>
      <c r="E4631" t="s">
        <v>55</v>
      </c>
      <c r="F4631">
        <v>3</v>
      </c>
      <c r="G4631">
        <v>4</v>
      </c>
      <c r="H4631" t="s">
        <v>139</v>
      </c>
      <c r="I4631">
        <v>4</v>
      </c>
      <c r="J4631" t="s">
        <v>218</v>
      </c>
      <c r="K4631">
        <v>5</v>
      </c>
      <c r="L4631" t="s">
        <v>219</v>
      </c>
      <c r="M4631" t="s">
        <v>125</v>
      </c>
      <c r="N4631">
        <v>3</v>
      </c>
      <c r="O4631" t="s">
        <v>126</v>
      </c>
      <c r="P4631">
        <v>1</v>
      </c>
      <c r="Q4631" t="s">
        <v>37</v>
      </c>
      <c r="R4631">
        <v>5</v>
      </c>
      <c r="S4631" t="s">
        <v>303</v>
      </c>
      <c r="T4631">
        <v>7</v>
      </c>
      <c r="U4631" t="s">
        <v>305</v>
      </c>
      <c r="V4631" t="s">
        <v>202</v>
      </c>
      <c r="W4631">
        <v>3</v>
      </c>
      <c r="X4631" t="s">
        <v>84</v>
      </c>
      <c r="Y4631">
        <v>56</v>
      </c>
      <c r="Z4631">
        <v>115</v>
      </c>
      <c r="AA4631">
        <v>6440</v>
      </c>
      <c r="AB4631">
        <v>3542.0000000000005</v>
      </c>
      <c r="AC4631">
        <v>0.55000000000000004</v>
      </c>
      <c r="AD4631">
        <v>3</v>
      </c>
      <c r="AE4631" t="s">
        <v>42</v>
      </c>
    </row>
    <row r="4632" spans="1:31" x14ac:dyDescent="0.3">
      <c r="A4632">
        <v>1185732</v>
      </c>
      <c r="B4632" t="s">
        <v>30</v>
      </c>
      <c r="C4632" s="1">
        <v>44407</v>
      </c>
      <c r="D4632">
        <v>2021</v>
      </c>
      <c r="E4632" t="s">
        <v>55</v>
      </c>
      <c r="F4632">
        <v>3</v>
      </c>
      <c r="G4632">
        <v>4</v>
      </c>
      <c r="H4632" t="s">
        <v>139</v>
      </c>
      <c r="I4632">
        <v>4</v>
      </c>
      <c r="J4632" t="s">
        <v>218</v>
      </c>
      <c r="K4632">
        <v>5</v>
      </c>
      <c r="L4632" t="s">
        <v>219</v>
      </c>
      <c r="M4632" t="s">
        <v>125</v>
      </c>
      <c r="N4632">
        <v>3</v>
      </c>
      <c r="O4632" t="s">
        <v>126</v>
      </c>
      <c r="P4632">
        <v>1</v>
      </c>
      <c r="Q4632" t="s">
        <v>37</v>
      </c>
      <c r="R4632">
        <v>1</v>
      </c>
      <c r="S4632" t="s">
        <v>127</v>
      </c>
      <c r="T4632">
        <v>4</v>
      </c>
      <c r="U4632" t="s">
        <v>128</v>
      </c>
      <c r="V4632" t="s">
        <v>186</v>
      </c>
      <c r="W4632">
        <v>3</v>
      </c>
      <c r="X4632" t="s">
        <v>84</v>
      </c>
      <c r="Y4632">
        <v>55</v>
      </c>
      <c r="Z4632">
        <v>112</v>
      </c>
      <c r="AA4632">
        <v>6160</v>
      </c>
      <c r="AB4632">
        <v>3326.4</v>
      </c>
      <c r="AC4632">
        <v>0.54</v>
      </c>
      <c r="AD4632">
        <v>3</v>
      </c>
      <c r="AE4632" t="s">
        <v>42</v>
      </c>
    </row>
    <row r="4633" spans="1:31" x14ac:dyDescent="0.3">
      <c r="A4633">
        <v>1185732</v>
      </c>
      <c r="B4633" t="s">
        <v>30</v>
      </c>
      <c r="C4633" s="1">
        <v>44413</v>
      </c>
      <c r="D4633">
        <v>2021</v>
      </c>
      <c r="E4633" t="s">
        <v>31</v>
      </c>
      <c r="F4633">
        <v>3</v>
      </c>
      <c r="G4633">
        <v>4</v>
      </c>
      <c r="H4633" t="s">
        <v>139</v>
      </c>
      <c r="I4633">
        <v>4</v>
      </c>
      <c r="J4633" t="s">
        <v>218</v>
      </c>
      <c r="K4633">
        <v>5</v>
      </c>
      <c r="L4633" t="s">
        <v>219</v>
      </c>
      <c r="M4633" t="s">
        <v>125</v>
      </c>
      <c r="N4633">
        <v>3</v>
      </c>
      <c r="O4633" t="s">
        <v>126</v>
      </c>
      <c r="P4633">
        <v>1</v>
      </c>
      <c r="Q4633" t="s">
        <v>37</v>
      </c>
      <c r="R4633">
        <v>5</v>
      </c>
      <c r="S4633" t="s">
        <v>303</v>
      </c>
      <c r="T4633">
        <v>6</v>
      </c>
      <c r="U4633" t="s">
        <v>304</v>
      </c>
      <c r="V4633" t="s">
        <v>129</v>
      </c>
      <c r="W4633">
        <v>3</v>
      </c>
      <c r="X4633" t="s">
        <v>84</v>
      </c>
      <c r="Y4633">
        <v>57</v>
      </c>
      <c r="Z4633">
        <v>150</v>
      </c>
      <c r="AA4633">
        <v>8550</v>
      </c>
      <c r="AB4633">
        <v>4702.5</v>
      </c>
      <c r="AC4633">
        <v>0.55000000000000004</v>
      </c>
      <c r="AD4633">
        <v>3</v>
      </c>
      <c r="AE4633" t="s">
        <v>42</v>
      </c>
    </row>
    <row r="4634" spans="1:31" x14ac:dyDescent="0.3">
      <c r="A4634">
        <v>1197831</v>
      </c>
      <c r="B4634" t="s">
        <v>73</v>
      </c>
      <c r="C4634" s="1">
        <v>44419</v>
      </c>
      <c r="D4634">
        <v>2021</v>
      </c>
      <c r="E4634" t="s">
        <v>31</v>
      </c>
      <c r="F4634">
        <v>3</v>
      </c>
      <c r="G4634">
        <v>4</v>
      </c>
      <c r="H4634" t="s">
        <v>139</v>
      </c>
      <c r="I4634">
        <v>4</v>
      </c>
      <c r="J4634" t="s">
        <v>218</v>
      </c>
      <c r="K4634">
        <v>5</v>
      </c>
      <c r="L4634" t="s">
        <v>219</v>
      </c>
      <c r="M4634" t="s">
        <v>125</v>
      </c>
      <c r="N4634">
        <v>3</v>
      </c>
      <c r="O4634" t="s">
        <v>126</v>
      </c>
      <c r="P4634">
        <v>1</v>
      </c>
      <c r="Q4634" t="s">
        <v>37</v>
      </c>
      <c r="R4634">
        <v>1</v>
      </c>
      <c r="S4634" t="s">
        <v>127</v>
      </c>
      <c r="T4634">
        <v>4</v>
      </c>
      <c r="U4634" t="s">
        <v>128</v>
      </c>
      <c r="V4634" t="s">
        <v>161</v>
      </c>
      <c r="W4634">
        <v>3</v>
      </c>
      <c r="X4634" t="s">
        <v>84</v>
      </c>
      <c r="Y4634">
        <v>20</v>
      </c>
      <c r="Z4634">
        <v>189</v>
      </c>
      <c r="AA4634">
        <v>3780</v>
      </c>
      <c r="AB4634">
        <v>1512</v>
      </c>
      <c r="AC4634">
        <v>0.4</v>
      </c>
      <c r="AD4634">
        <v>3</v>
      </c>
      <c r="AE4634" t="s">
        <v>42</v>
      </c>
    </row>
    <row r="4635" spans="1:31" x14ac:dyDescent="0.3">
      <c r="A4635">
        <v>1197831</v>
      </c>
      <c r="B4635" t="s">
        <v>73</v>
      </c>
      <c r="C4635" s="1">
        <v>44425</v>
      </c>
      <c r="D4635">
        <v>2021</v>
      </c>
      <c r="E4635" t="s">
        <v>31</v>
      </c>
      <c r="F4635">
        <v>3</v>
      </c>
      <c r="G4635">
        <v>2</v>
      </c>
      <c r="H4635" t="s">
        <v>74</v>
      </c>
      <c r="I4635">
        <v>2</v>
      </c>
      <c r="J4635" t="s">
        <v>75</v>
      </c>
      <c r="K4635">
        <v>6</v>
      </c>
      <c r="L4635" t="s">
        <v>91</v>
      </c>
      <c r="M4635" t="s">
        <v>125</v>
      </c>
      <c r="N4635">
        <v>3</v>
      </c>
      <c r="O4635" t="s">
        <v>126</v>
      </c>
      <c r="P4635">
        <v>1</v>
      </c>
      <c r="Q4635" t="s">
        <v>37</v>
      </c>
      <c r="R4635">
        <v>5</v>
      </c>
      <c r="S4635" t="s">
        <v>303</v>
      </c>
      <c r="T4635">
        <v>8</v>
      </c>
      <c r="U4635" t="s">
        <v>306</v>
      </c>
      <c r="V4635" t="s">
        <v>189</v>
      </c>
      <c r="W4635">
        <v>3</v>
      </c>
      <c r="X4635" t="s">
        <v>84</v>
      </c>
      <c r="Y4635">
        <v>23</v>
      </c>
      <c r="Z4635">
        <v>176</v>
      </c>
      <c r="AA4635">
        <v>4048</v>
      </c>
      <c r="AB4635">
        <v>1740.6399999999999</v>
      </c>
      <c r="AC4635">
        <v>0.43</v>
      </c>
      <c r="AD4635">
        <v>3</v>
      </c>
      <c r="AE4635" t="s">
        <v>42</v>
      </c>
    </row>
    <row r="4636" spans="1:31" x14ac:dyDescent="0.3">
      <c r="A4636">
        <v>1197831</v>
      </c>
      <c r="B4636" t="s">
        <v>73</v>
      </c>
      <c r="C4636" s="1">
        <v>44431</v>
      </c>
      <c r="D4636">
        <v>2021</v>
      </c>
      <c r="E4636" t="s">
        <v>31</v>
      </c>
      <c r="F4636">
        <v>3</v>
      </c>
      <c r="G4636">
        <v>2</v>
      </c>
      <c r="H4636" t="s">
        <v>74</v>
      </c>
      <c r="I4636">
        <v>2</v>
      </c>
      <c r="J4636" t="s">
        <v>75</v>
      </c>
      <c r="K4636">
        <v>6</v>
      </c>
      <c r="L4636" t="s">
        <v>91</v>
      </c>
      <c r="M4636" t="s">
        <v>125</v>
      </c>
      <c r="N4636">
        <v>3</v>
      </c>
      <c r="O4636" t="s">
        <v>126</v>
      </c>
      <c r="P4636">
        <v>1</v>
      </c>
      <c r="Q4636" t="s">
        <v>37</v>
      </c>
      <c r="R4636">
        <v>1</v>
      </c>
      <c r="S4636" t="s">
        <v>127</v>
      </c>
      <c r="T4636">
        <v>4</v>
      </c>
      <c r="U4636" t="s">
        <v>128</v>
      </c>
      <c r="V4636" t="s">
        <v>204</v>
      </c>
      <c r="W4636">
        <v>3</v>
      </c>
      <c r="X4636" t="s">
        <v>84</v>
      </c>
      <c r="Y4636">
        <v>29</v>
      </c>
      <c r="Z4636">
        <v>182</v>
      </c>
      <c r="AA4636">
        <v>5278</v>
      </c>
      <c r="AB4636">
        <v>2639</v>
      </c>
      <c r="AC4636">
        <v>0.5</v>
      </c>
      <c r="AD4636">
        <v>3</v>
      </c>
      <c r="AE4636" t="s">
        <v>42</v>
      </c>
    </row>
    <row r="4637" spans="1:31" x14ac:dyDescent="0.3">
      <c r="A4637">
        <v>1197831</v>
      </c>
      <c r="B4637" t="s">
        <v>73</v>
      </c>
      <c r="C4637" s="1">
        <v>44455</v>
      </c>
      <c r="D4637">
        <v>2021</v>
      </c>
      <c r="E4637" t="s">
        <v>43</v>
      </c>
      <c r="F4637">
        <v>3</v>
      </c>
      <c r="G4637">
        <v>2</v>
      </c>
      <c r="H4637" t="s">
        <v>74</v>
      </c>
      <c r="I4637">
        <v>2</v>
      </c>
      <c r="J4637" t="s">
        <v>75</v>
      </c>
      <c r="K4637">
        <v>6</v>
      </c>
      <c r="L4637" t="s">
        <v>91</v>
      </c>
      <c r="M4637" t="s">
        <v>125</v>
      </c>
      <c r="N4637">
        <v>3</v>
      </c>
      <c r="O4637" t="s">
        <v>126</v>
      </c>
      <c r="P4637">
        <v>1</v>
      </c>
      <c r="Q4637" t="s">
        <v>37</v>
      </c>
      <c r="R4637">
        <v>1</v>
      </c>
      <c r="S4637" t="s">
        <v>127</v>
      </c>
      <c r="T4637">
        <v>4</v>
      </c>
      <c r="U4637" t="s">
        <v>128</v>
      </c>
      <c r="V4637" t="s">
        <v>161</v>
      </c>
      <c r="W4637">
        <v>3</v>
      </c>
      <c r="X4637" t="s">
        <v>84</v>
      </c>
      <c r="Y4637">
        <v>41</v>
      </c>
      <c r="Z4637">
        <v>231</v>
      </c>
      <c r="AA4637">
        <v>9471</v>
      </c>
      <c r="AB4637">
        <v>4924.92</v>
      </c>
      <c r="AC4637">
        <v>0.52</v>
      </c>
      <c r="AD4637">
        <v>3</v>
      </c>
      <c r="AE4637" t="s">
        <v>42</v>
      </c>
    </row>
    <row r="4638" spans="1:31" x14ac:dyDescent="0.3">
      <c r="A4638">
        <v>1197831</v>
      </c>
      <c r="B4638" t="s">
        <v>73</v>
      </c>
      <c r="C4638" s="1">
        <v>44461</v>
      </c>
      <c r="D4638">
        <v>2021</v>
      </c>
      <c r="E4638" t="s">
        <v>43</v>
      </c>
      <c r="F4638">
        <v>3</v>
      </c>
      <c r="G4638">
        <v>2</v>
      </c>
      <c r="H4638" t="s">
        <v>74</v>
      </c>
      <c r="I4638">
        <v>2</v>
      </c>
      <c r="J4638" t="s">
        <v>75</v>
      </c>
      <c r="K4638">
        <v>6</v>
      </c>
      <c r="L4638" t="s">
        <v>91</v>
      </c>
      <c r="M4638" t="s">
        <v>125</v>
      </c>
      <c r="N4638">
        <v>3</v>
      </c>
      <c r="O4638" t="s">
        <v>126</v>
      </c>
      <c r="P4638">
        <v>1</v>
      </c>
      <c r="Q4638" t="s">
        <v>37</v>
      </c>
      <c r="R4638">
        <v>5</v>
      </c>
      <c r="S4638" t="s">
        <v>303</v>
      </c>
      <c r="T4638">
        <v>7</v>
      </c>
      <c r="U4638" t="s">
        <v>305</v>
      </c>
      <c r="V4638" t="s">
        <v>187</v>
      </c>
      <c r="W4638">
        <v>3</v>
      </c>
      <c r="X4638" t="s">
        <v>84</v>
      </c>
      <c r="Y4638">
        <v>49</v>
      </c>
      <c r="Z4638">
        <v>208</v>
      </c>
      <c r="AA4638">
        <v>10192</v>
      </c>
      <c r="AB4638">
        <v>5197.92</v>
      </c>
      <c r="AC4638">
        <v>0.51</v>
      </c>
      <c r="AD4638">
        <v>3</v>
      </c>
      <c r="AE4638" t="s">
        <v>42</v>
      </c>
    </row>
    <row r="4639" spans="1:31" x14ac:dyDescent="0.3">
      <c r="A4639">
        <v>1197831</v>
      </c>
      <c r="B4639" t="s">
        <v>73</v>
      </c>
      <c r="C4639" s="1">
        <v>44467</v>
      </c>
      <c r="D4639">
        <v>2021</v>
      </c>
      <c r="E4639" t="s">
        <v>43</v>
      </c>
      <c r="F4639">
        <v>3</v>
      </c>
      <c r="G4639">
        <v>2</v>
      </c>
      <c r="H4639" t="s">
        <v>74</v>
      </c>
      <c r="I4639">
        <v>2</v>
      </c>
      <c r="J4639" t="s">
        <v>75</v>
      </c>
      <c r="K4639">
        <v>6</v>
      </c>
      <c r="L4639" t="s">
        <v>91</v>
      </c>
      <c r="M4639" t="s">
        <v>125</v>
      </c>
      <c r="N4639">
        <v>3</v>
      </c>
      <c r="O4639" t="s">
        <v>126</v>
      </c>
      <c r="P4639">
        <v>1</v>
      </c>
      <c r="Q4639" t="s">
        <v>37</v>
      </c>
      <c r="R4639">
        <v>5</v>
      </c>
      <c r="S4639" t="s">
        <v>303</v>
      </c>
      <c r="T4639">
        <v>7</v>
      </c>
      <c r="U4639" t="s">
        <v>305</v>
      </c>
      <c r="V4639" t="s">
        <v>162</v>
      </c>
      <c r="W4639">
        <v>3</v>
      </c>
      <c r="X4639" t="s">
        <v>84</v>
      </c>
      <c r="Y4639">
        <v>53</v>
      </c>
      <c r="Z4639">
        <v>181</v>
      </c>
      <c r="AA4639">
        <v>9593</v>
      </c>
      <c r="AB4639">
        <v>5276.15</v>
      </c>
      <c r="AC4639">
        <v>0.54999999999999993</v>
      </c>
      <c r="AD4639">
        <v>3</v>
      </c>
      <c r="AE4639" t="s">
        <v>42</v>
      </c>
    </row>
    <row r="4640" spans="1:31" x14ac:dyDescent="0.3">
      <c r="A4640">
        <v>1197831</v>
      </c>
      <c r="B4640" t="s">
        <v>73</v>
      </c>
      <c r="C4640" s="1">
        <v>44485</v>
      </c>
      <c r="D4640">
        <v>2021</v>
      </c>
      <c r="E4640" t="s">
        <v>44</v>
      </c>
      <c r="F4640">
        <v>4</v>
      </c>
      <c r="G4640">
        <v>2</v>
      </c>
      <c r="H4640" t="s">
        <v>74</v>
      </c>
      <c r="I4640">
        <v>2</v>
      </c>
      <c r="J4640" t="s">
        <v>75</v>
      </c>
      <c r="K4640">
        <v>6</v>
      </c>
      <c r="L4640" t="s">
        <v>91</v>
      </c>
      <c r="M4640" t="s">
        <v>125</v>
      </c>
      <c r="N4640">
        <v>3</v>
      </c>
      <c r="O4640" t="s">
        <v>126</v>
      </c>
      <c r="P4640">
        <v>1</v>
      </c>
      <c r="Q4640" t="s">
        <v>37</v>
      </c>
      <c r="R4640">
        <v>1</v>
      </c>
      <c r="S4640" t="s">
        <v>127</v>
      </c>
      <c r="T4640">
        <v>5</v>
      </c>
      <c r="U4640" t="s">
        <v>300</v>
      </c>
      <c r="V4640" t="s">
        <v>265</v>
      </c>
      <c r="W4640">
        <v>3</v>
      </c>
      <c r="X4640" t="s">
        <v>84</v>
      </c>
      <c r="Y4640">
        <v>59</v>
      </c>
      <c r="Z4640">
        <v>223</v>
      </c>
      <c r="AA4640">
        <v>13157</v>
      </c>
      <c r="AB4640">
        <v>7104.7800000000007</v>
      </c>
      <c r="AC4640">
        <v>0.54</v>
      </c>
      <c r="AD4640">
        <v>3</v>
      </c>
      <c r="AE4640" t="s">
        <v>42</v>
      </c>
    </row>
    <row r="4641" spans="1:31" x14ac:dyDescent="0.3">
      <c r="A4641">
        <v>1185732</v>
      </c>
      <c r="B4641" t="s">
        <v>30</v>
      </c>
      <c r="C4641" s="1">
        <v>44491</v>
      </c>
      <c r="D4641">
        <v>2021</v>
      </c>
      <c r="E4641" t="s">
        <v>44</v>
      </c>
      <c r="F4641">
        <v>4</v>
      </c>
      <c r="G4641">
        <v>2</v>
      </c>
      <c r="H4641" t="s">
        <v>74</v>
      </c>
      <c r="I4641">
        <v>2</v>
      </c>
      <c r="J4641" t="s">
        <v>75</v>
      </c>
      <c r="K4641">
        <v>6</v>
      </c>
      <c r="L4641" t="s">
        <v>91</v>
      </c>
      <c r="M4641" t="s">
        <v>125</v>
      </c>
      <c r="N4641">
        <v>3</v>
      </c>
      <c r="O4641" t="s">
        <v>126</v>
      </c>
      <c r="P4641">
        <v>1</v>
      </c>
      <c r="Q4641" t="s">
        <v>37</v>
      </c>
      <c r="R4641">
        <v>5</v>
      </c>
      <c r="S4641" t="s">
        <v>303</v>
      </c>
      <c r="T4641">
        <v>6</v>
      </c>
      <c r="U4641" t="s">
        <v>304</v>
      </c>
      <c r="V4641" t="s">
        <v>129</v>
      </c>
      <c r="W4641">
        <v>3</v>
      </c>
      <c r="X4641" t="s">
        <v>84</v>
      </c>
      <c r="Y4641">
        <v>44</v>
      </c>
      <c r="Z4641">
        <v>111</v>
      </c>
      <c r="AA4641">
        <v>4884</v>
      </c>
      <c r="AB4641">
        <v>3418.8</v>
      </c>
      <c r="AC4641">
        <v>0.70000000000000007</v>
      </c>
      <c r="AD4641">
        <v>3</v>
      </c>
      <c r="AE4641" t="s">
        <v>42</v>
      </c>
    </row>
    <row r="4642" spans="1:31" x14ac:dyDescent="0.3">
      <c r="A4642">
        <v>1185732</v>
      </c>
      <c r="B4642" t="s">
        <v>30</v>
      </c>
      <c r="C4642" s="1">
        <v>44497</v>
      </c>
      <c r="D4642">
        <v>2021</v>
      </c>
      <c r="E4642" t="s">
        <v>44</v>
      </c>
      <c r="F4642">
        <v>4</v>
      </c>
      <c r="G4642">
        <v>1</v>
      </c>
      <c r="H4642" t="s">
        <v>32</v>
      </c>
      <c r="I4642">
        <v>5</v>
      </c>
      <c r="J4642" t="s">
        <v>92</v>
      </c>
      <c r="K4642">
        <v>7</v>
      </c>
      <c r="L4642" t="s">
        <v>93</v>
      </c>
      <c r="M4642" t="s">
        <v>125</v>
      </c>
      <c r="N4642">
        <v>3</v>
      </c>
      <c r="O4642" t="s">
        <v>126</v>
      </c>
      <c r="P4642">
        <v>1</v>
      </c>
      <c r="Q4642" t="s">
        <v>37</v>
      </c>
      <c r="R4642">
        <v>1</v>
      </c>
      <c r="S4642" t="s">
        <v>127</v>
      </c>
      <c r="T4642">
        <v>4</v>
      </c>
      <c r="U4642" t="s">
        <v>128</v>
      </c>
      <c r="V4642" t="s">
        <v>189</v>
      </c>
      <c r="W4642">
        <v>3</v>
      </c>
      <c r="X4642" t="s">
        <v>84</v>
      </c>
      <c r="Y4642">
        <v>42</v>
      </c>
      <c r="Z4642">
        <v>119</v>
      </c>
      <c r="AA4642">
        <v>4998</v>
      </c>
      <c r="AB4642">
        <v>3348.6600000000003</v>
      </c>
      <c r="AC4642">
        <v>0.67</v>
      </c>
      <c r="AD4642">
        <v>3</v>
      </c>
      <c r="AE4642" t="s">
        <v>42</v>
      </c>
    </row>
    <row r="4643" spans="1:31" x14ac:dyDescent="0.3">
      <c r="A4643">
        <v>1185732</v>
      </c>
      <c r="B4643" t="s">
        <v>30</v>
      </c>
      <c r="C4643" s="1">
        <v>44521</v>
      </c>
      <c r="D4643">
        <v>2021</v>
      </c>
      <c r="E4643" t="s">
        <v>45</v>
      </c>
      <c r="F4643">
        <v>4</v>
      </c>
      <c r="G4643">
        <v>1</v>
      </c>
      <c r="H4643" t="s">
        <v>32</v>
      </c>
      <c r="I4643">
        <v>5</v>
      </c>
      <c r="J4643" t="s">
        <v>92</v>
      </c>
      <c r="K4643">
        <v>7</v>
      </c>
      <c r="L4643" t="s">
        <v>93</v>
      </c>
      <c r="M4643" t="s">
        <v>125</v>
      </c>
      <c r="N4643">
        <v>3</v>
      </c>
      <c r="O4643" t="s">
        <v>126</v>
      </c>
      <c r="P4643">
        <v>1</v>
      </c>
      <c r="Q4643" t="s">
        <v>37</v>
      </c>
      <c r="R4643">
        <v>5</v>
      </c>
      <c r="S4643" t="s">
        <v>303</v>
      </c>
      <c r="T4643">
        <v>7</v>
      </c>
      <c r="U4643" t="s">
        <v>305</v>
      </c>
      <c r="V4643" t="s">
        <v>202</v>
      </c>
      <c r="W4643">
        <v>3</v>
      </c>
      <c r="X4643" t="s">
        <v>84</v>
      </c>
      <c r="Y4643">
        <v>64</v>
      </c>
      <c r="Z4643">
        <v>135</v>
      </c>
      <c r="AA4643">
        <v>8640</v>
      </c>
      <c r="AB4643">
        <v>5616</v>
      </c>
      <c r="AC4643">
        <v>0.65</v>
      </c>
      <c r="AD4643">
        <v>3</v>
      </c>
      <c r="AE4643" t="s">
        <v>42</v>
      </c>
    </row>
    <row r="4644" spans="1:31" x14ac:dyDescent="0.3">
      <c r="A4644">
        <v>1185732</v>
      </c>
      <c r="B4644" t="s">
        <v>30</v>
      </c>
      <c r="C4644" s="1">
        <v>44527</v>
      </c>
      <c r="D4644">
        <v>2021</v>
      </c>
      <c r="E4644" t="s">
        <v>45</v>
      </c>
      <c r="F4644">
        <v>4</v>
      </c>
      <c r="G4644">
        <v>1</v>
      </c>
      <c r="H4644" t="s">
        <v>32</v>
      </c>
      <c r="I4644">
        <v>5</v>
      </c>
      <c r="J4644" t="s">
        <v>92</v>
      </c>
      <c r="K4644">
        <v>7</v>
      </c>
      <c r="L4644" t="s">
        <v>93</v>
      </c>
      <c r="M4644" t="s">
        <v>125</v>
      </c>
      <c r="N4644">
        <v>3</v>
      </c>
      <c r="O4644" t="s">
        <v>126</v>
      </c>
      <c r="P4644">
        <v>1</v>
      </c>
      <c r="Q4644" t="s">
        <v>37</v>
      </c>
      <c r="R4644">
        <v>1</v>
      </c>
      <c r="S4644" t="s">
        <v>127</v>
      </c>
      <c r="T4644">
        <v>4</v>
      </c>
      <c r="U4644" t="s">
        <v>128</v>
      </c>
      <c r="V4644" t="s">
        <v>186</v>
      </c>
      <c r="W4644">
        <v>3</v>
      </c>
      <c r="X4644" t="s">
        <v>84</v>
      </c>
      <c r="Y4644">
        <v>60</v>
      </c>
      <c r="Z4644">
        <v>145</v>
      </c>
      <c r="AA4644">
        <v>8700</v>
      </c>
      <c r="AB4644">
        <v>5829</v>
      </c>
      <c r="AC4644">
        <v>0.67</v>
      </c>
      <c r="AD4644">
        <v>3</v>
      </c>
      <c r="AE4644" t="s">
        <v>42</v>
      </c>
    </row>
    <row r="4645" spans="1:31" x14ac:dyDescent="0.3">
      <c r="A4645">
        <v>1185732</v>
      </c>
      <c r="B4645" t="s">
        <v>30</v>
      </c>
      <c r="C4645" s="1">
        <v>44539</v>
      </c>
      <c r="D4645">
        <v>2021</v>
      </c>
      <c r="E4645" t="s">
        <v>46</v>
      </c>
      <c r="F4645">
        <v>4</v>
      </c>
      <c r="G4645">
        <v>1</v>
      </c>
      <c r="H4645" t="s">
        <v>32</v>
      </c>
      <c r="I4645">
        <v>5</v>
      </c>
      <c r="J4645" t="s">
        <v>92</v>
      </c>
      <c r="K4645">
        <v>7</v>
      </c>
      <c r="L4645" t="s">
        <v>93</v>
      </c>
      <c r="M4645" t="s">
        <v>125</v>
      </c>
      <c r="N4645">
        <v>3</v>
      </c>
      <c r="O4645" t="s">
        <v>126</v>
      </c>
      <c r="P4645">
        <v>1</v>
      </c>
      <c r="Q4645" t="s">
        <v>37</v>
      </c>
      <c r="R4645">
        <v>5</v>
      </c>
      <c r="S4645" t="s">
        <v>303</v>
      </c>
      <c r="T4645">
        <v>6</v>
      </c>
      <c r="U4645" t="s">
        <v>304</v>
      </c>
      <c r="V4645" t="s">
        <v>129</v>
      </c>
      <c r="W4645">
        <v>3</v>
      </c>
      <c r="X4645" t="s">
        <v>84</v>
      </c>
      <c r="Y4645">
        <v>62</v>
      </c>
      <c r="Z4645">
        <v>143</v>
      </c>
      <c r="AA4645">
        <v>8866</v>
      </c>
      <c r="AB4645">
        <v>5319.5999999999995</v>
      </c>
      <c r="AC4645">
        <v>0.6</v>
      </c>
      <c r="AD4645">
        <v>3</v>
      </c>
      <c r="AE4645" t="s">
        <v>42</v>
      </c>
    </row>
    <row r="4646" spans="1:31" x14ac:dyDescent="0.3">
      <c r="A4646">
        <v>1185732</v>
      </c>
      <c r="B4646" t="s">
        <v>30</v>
      </c>
      <c r="C4646" s="1">
        <v>44545</v>
      </c>
      <c r="D4646">
        <v>2021</v>
      </c>
      <c r="E4646" t="s">
        <v>46</v>
      </c>
      <c r="F4646">
        <v>4</v>
      </c>
      <c r="G4646">
        <v>1</v>
      </c>
      <c r="H4646" t="s">
        <v>32</v>
      </c>
      <c r="I4646">
        <v>5</v>
      </c>
      <c r="J4646" t="s">
        <v>92</v>
      </c>
      <c r="K4646">
        <v>7</v>
      </c>
      <c r="L4646" t="s">
        <v>93</v>
      </c>
      <c r="M4646" t="s">
        <v>125</v>
      </c>
      <c r="N4646">
        <v>3</v>
      </c>
      <c r="O4646" t="s">
        <v>126</v>
      </c>
      <c r="P4646">
        <v>1</v>
      </c>
      <c r="Q4646" t="s">
        <v>37</v>
      </c>
      <c r="R4646">
        <v>1</v>
      </c>
      <c r="S4646" t="s">
        <v>127</v>
      </c>
      <c r="T4646">
        <v>4</v>
      </c>
      <c r="U4646" t="s">
        <v>128</v>
      </c>
      <c r="V4646" t="s">
        <v>161</v>
      </c>
      <c r="W4646">
        <v>3</v>
      </c>
      <c r="X4646" t="s">
        <v>84</v>
      </c>
      <c r="Y4646">
        <v>55</v>
      </c>
      <c r="Z4646">
        <v>104</v>
      </c>
      <c r="AA4646">
        <v>5720</v>
      </c>
      <c r="AB4646">
        <v>3546.4</v>
      </c>
      <c r="AC4646">
        <v>0.62</v>
      </c>
      <c r="AD4646">
        <v>3</v>
      </c>
      <c r="AE4646" t="s">
        <v>42</v>
      </c>
    </row>
    <row r="4647" spans="1:31" x14ac:dyDescent="0.3">
      <c r="A4647">
        <v>1185732</v>
      </c>
      <c r="B4647" t="s">
        <v>30</v>
      </c>
      <c r="C4647" s="1">
        <v>44551</v>
      </c>
      <c r="D4647">
        <v>2021</v>
      </c>
      <c r="E4647" t="s">
        <v>46</v>
      </c>
      <c r="F4647">
        <v>4</v>
      </c>
      <c r="G4647">
        <v>1</v>
      </c>
      <c r="H4647" t="s">
        <v>32</v>
      </c>
      <c r="I4647">
        <v>5</v>
      </c>
      <c r="J4647" t="s">
        <v>92</v>
      </c>
      <c r="K4647">
        <v>7</v>
      </c>
      <c r="L4647" t="s">
        <v>93</v>
      </c>
      <c r="M4647" t="s">
        <v>125</v>
      </c>
      <c r="N4647">
        <v>3</v>
      </c>
      <c r="O4647" t="s">
        <v>126</v>
      </c>
      <c r="P4647">
        <v>1</v>
      </c>
      <c r="Q4647" t="s">
        <v>37</v>
      </c>
      <c r="R4647">
        <v>5</v>
      </c>
      <c r="S4647" t="s">
        <v>303</v>
      </c>
      <c r="T4647">
        <v>8</v>
      </c>
      <c r="U4647" t="s">
        <v>306</v>
      </c>
      <c r="V4647" t="s">
        <v>189</v>
      </c>
      <c r="W4647">
        <v>3</v>
      </c>
      <c r="X4647" t="s">
        <v>84</v>
      </c>
      <c r="Y4647">
        <v>66</v>
      </c>
      <c r="Z4647">
        <v>113</v>
      </c>
      <c r="AA4647">
        <v>7458</v>
      </c>
      <c r="AB4647">
        <v>4847.7</v>
      </c>
      <c r="AC4647">
        <v>0.65</v>
      </c>
      <c r="AD4647">
        <v>3</v>
      </c>
      <c r="AE4647" t="s">
        <v>42</v>
      </c>
    </row>
    <row r="4648" spans="1:31" x14ac:dyDescent="0.3">
      <c r="A4648">
        <v>1185732</v>
      </c>
      <c r="B4648" t="s">
        <v>30</v>
      </c>
      <c r="C4648" s="1">
        <v>44557</v>
      </c>
      <c r="D4648">
        <v>2021</v>
      </c>
      <c r="E4648" t="s">
        <v>46</v>
      </c>
      <c r="F4648">
        <v>4</v>
      </c>
      <c r="G4648">
        <v>1</v>
      </c>
      <c r="H4648" t="s">
        <v>32</v>
      </c>
      <c r="I4648">
        <v>5</v>
      </c>
      <c r="J4648" t="s">
        <v>92</v>
      </c>
      <c r="K4648">
        <v>7</v>
      </c>
      <c r="L4648" t="s">
        <v>93</v>
      </c>
      <c r="M4648" t="s">
        <v>125</v>
      </c>
      <c r="N4648">
        <v>3</v>
      </c>
      <c r="O4648" t="s">
        <v>126</v>
      </c>
      <c r="P4648">
        <v>1</v>
      </c>
      <c r="Q4648" t="s">
        <v>37</v>
      </c>
      <c r="R4648">
        <v>1</v>
      </c>
      <c r="S4648" t="s">
        <v>127</v>
      </c>
      <c r="T4648">
        <v>4</v>
      </c>
      <c r="U4648" t="s">
        <v>128</v>
      </c>
      <c r="V4648" t="s">
        <v>204</v>
      </c>
      <c r="W4648">
        <v>3</v>
      </c>
      <c r="X4648" t="s">
        <v>84</v>
      </c>
      <c r="Y4648">
        <v>67</v>
      </c>
      <c r="Z4648">
        <v>124</v>
      </c>
      <c r="AA4648">
        <v>8308</v>
      </c>
      <c r="AB4648">
        <v>5732.52</v>
      </c>
      <c r="AC4648">
        <v>0.69000000000000006</v>
      </c>
      <c r="AD4648">
        <v>3</v>
      </c>
      <c r="AE4648" t="s">
        <v>42</v>
      </c>
    </row>
    <row r="4649" spans="1:31" x14ac:dyDescent="0.3">
      <c r="A4649">
        <v>1128299</v>
      </c>
      <c r="B4649" t="s">
        <v>77</v>
      </c>
      <c r="C4649" s="1">
        <v>43832</v>
      </c>
      <c r="D4649">
        <v>2020</v>
      </c>
      <c r="E4649" t="s">
        <v>47</v>
      </c>
      <c r="F4649">
        <v>1</v>
      </c>
      <c r="G4649">
        <v>1</v>
      </c>
      <c r="H4649" t="s">
        <v>32</v>
      </c>
      <c r="I4649">
        <v>5</v>
      </c>
      <c r="J4649" t="s">
        <v>92</v>
      </c>
      <c r="K4649">
        <v>7</v>
      </c>
      <c r="L4649" t="s">
        <v>93</v>
      </c>
      <c r="M4649" t="s">
        <v>125</v>
      </c>
      <c r="N4649">
        <v>3</v>
      </c>
      <c r="O4649" t="s">
        <v>126</v>
      </c>
      <c r="P4649">
        <v>1</v>
      </c>
      <c r="Q4649" t="s">
        <v>37</v>
      </c>
      <c r="R4649">
        <v>1</v>
      </c>
      <c r="S4649" t="s">
        <v>127</v>
      </c>
      <c r="T4649">
        <v>4</v>
      </c>
      <c r="U4649" t="s">
        <v>128</v>
      </c>
      <c r="V4649" t="s">
        <v>161</v>
      </c>
      <c r="W4649">
        <v>3</v>
      </c>
      <c r="X4649" t="s">
        <v>84</v>
      </c>
      <c r="Y4649">
        <v>32</v>
      </c>
      <c r="Z4649">
        <v>122</v>
      </c>
      <c r="AA4649">
        <v>3904</v>
      </c>
      <c r="AB4649">
        <v>1991.04</v>
      </c>
      <c r="AC4649">
        <v>0.51</v>
      </c>
      <c r="AD4649">
        <v>3</v>
      </c>
      <c r="AE4649" t="s">
        <v>42</v>
      </c>
    </row>
    <row r="4650" spans="1:31" x14ac:dyDescent="0.3">
      <c r="A4650">
        <v>1128299</v>
      </c>
      <c r="B4650" t="s">
        <v>77</v>
      </c>
      <c r="C4650" s="1">
        <v>43838</v>
      </c>
      <c r="D4650">
        <v>2020</v>
      </c>
      <c r="E4650" t="s">
        <v>47</v>
      </c>
      <c r="F4650">
        <v>1</v>
      </c>
      <c r="G4650">
        <v>3</v>
      </c>
      <c r="H4650" t="s">
        <v>78</v>
      </c>
      <c r="I4650">
        <v>6</v>
      </c>
      <c r="J4650" t="s">
        <v>94</v>
      </c>
      <c r="K4650">
        <v>8</v>
      </c>
      <c r="L4650" t="s">
        <v>95</v>
      </c>
      <c r="M4650" t="s">
        <v>125</v>
      </c>
      <c r="N4650">
        <v>3</v>
      </c>
      <c r="O4650" t="s">
        <v>126</v>
      </c>
      <c r="P4650">
        <v>1</v>
      </c>
      <c r="Q4650" t="s">
        <v>37</v>
      </c>
      <c r="R4650">
        <v>5</v>
      </c>
      <c r="S4650" t="s">
        <v>303</v>
      </c>
      <c r="T4650">
        <v>7</v>
      </c>
      <c r="U4650" t="s">
        <v>305</v>
      </c>
      <c r="V4650" t="s">
        <v>187</v>
      </c>
      <c r="W4650">
        <v>3</v>
      </c>
      <c r="X4650" t="s">
        <v>84</v>
      </c>
      <c r="Y4650">
        <v>34</v>
      </c>
      <c r="Z4650">
        <v>158</v>
      </c>
      <c r="AA4650">
        <v>5372</v>
      </c>
      <c r="AB4650">
        <v>2686</v>
      </c>
      <c r="AC4650">
        <v>0.5</v>
      </c>
      <c r="AD4650">
        <v>3</v>
      </c>
      <c r="AE4650" t="s">
        <v>42</v>
      </c>
    </row>
    <row r="4651" spans="1:31" x14ac:dyDescent="0.3">
      <c r="A4651">
        <v>1128299</v>
      </c>
      <c r="B4651" t="s">
        <v>77</v>
      </c>
      <c r="C4651" s="1">
        <v>43856</v>
      </c>
      <c r="D4651">
        <v>2020</v>
      </c>
      <c r="E4651" t="s">
        <v>47</v>
      </c>
      <c r="F4651">
        <v>1</v>
      </c>
      <c r="G4651">
        <v>3</v>
      </c>
      <c r="H4651" t="s">
        <v>78</v>
      </c>
      <c r="I4651">
        <v>6</v>
      </c>
      <c r="J4651" t="s">
        <v>94</v>
      </c>
      <c r="K4651">
        <v>8</v>
      </c>
      <c r="L4651" t="s">
        <v>95</v>
      </c>
      <c r="M4651" t="s">
        <v>125</v>
      </c>
      <c r="N4651">
        <v>3</v>
      </c>
      <c r="O4651" t="s">
        <v>126</v>
      </c>
      <c r="P4651">
        <v>1</v>
      </c>
      <c r="Q4651" t="s">
        <v>37</v>
      </c>
      <c r="R4651">
        <v>5</v>
      </c>
      <c r="S4651" t="s">
        <v>303</v>
      </c>
      <c r="T4651">
        <v>7</v>
      </c>
      <c r="U4651" t="s">
        <v>305</v>
      </c>
      <c r="V4651" t="s">
        <v>162</v>
      </c>
      <c r="W4651">
        <v>3</v>
      </c>
      <c r="X4651" t="s">
        <v>84</v>
      </c>
      <c r="Y4651">
        <v>58</v>
      </c>
      <c r="Z4651">
        <v>149</v>
      </c>
      <c r="AA4651">
        <v>8642</v>
      </c>
      <c r="AB4651">
        <v>5012.3600000000006</v>
      </c>
      <c r="AC4651">
        <v>0.58000000000000007</v>
      </c>
      <c r="AD4651">
        <v>3</v>
      </c>
      <c r="AE4651" t="s">
        <v>42</v>
      </c>
    </row>
    <row r="4652" spans="1:31" x14ac:dyDescent="0.3">
      <c r="A4652">
        <v>1128299</v>
      </c>
      <c r="B4652" t="s">
        <v>77</v>
      </c>
      <c r="C4652" s="1">
        <v>43868</v>
      </c>
      <c r="D4652">
        <v>2020</v>
      </c>
      <c r="E4652" t="s">
        <v>48</v>
      </c>
      <c r="F4652">
        <v>1</v>
      </c>
      <c r="G4652">
        <v>3</v>
      </c>
      <c r="H4652" t="s">
        <v>78</v>
      </c>
      <c r="I4652">
        <v>6</v>
      </c>
      <c r="J4652" t="s">
        <v>94</v>
      </c>
      <c r="K4652">
        <v>8</v>
      </c>
      <c r="L4652" t="s">
        <v>95</v>
      </c>
      <c r="M4652" t="s">
        <v>125</v>
      </c>
      <c r="N4652">
        <v>3</v>
      </c>
      <c r="O4652" t="s">
        <v>126</v>
      </c>
      <c r="P4652">
        <v>1</v>
      </c>
      <c r="Q4652" t="s">
        <v>37</v>
      </c>
      <c r="R4652">
        <v>1</v>
      </c>
      <c r="S4652" t="s">
        <v>127</v>
      </c>
      <c r="T4652">
        <v>5</v>
      </c>
      <c r="U4652" t="s">
        <v>300</v>
      </c>
      <c r="V4652" t="s">
        <v>265</v>
      </c>
      <c r="W4652">
        <v>3</v>
      </c>
      <c r="X4652" t="s">
        <v>84</v>
      </c>
      <c r="Y4652">
        <v>58</v>
      </c>
      <c r="Z4652">
        <v>218</v>
      </c>
      <c r="AA4652">
        <v>12644</v>
      </c>
      <c r="AB4652">
        <v>6701.3200000000006</v>
      </c>
      <c r="AC4652">
        <v>0.53</v>
      </c>
      <c r="AD4652">
        <v>3</v>
      </c>
      <c r="AE4652" t="s">
        <v>42</v>
      </c>
    </row>
    <row r="4653" spans="1:31" x14ac:dyDescent="0.3">
      <c r="A4653">
        <v>1128299</v>
      </c>
      <c r="B4653" t="s">
        <v>77</v>
      </c>
      <c r="C4653" s="1">
        <v>43874</v>
      </c>
      <c r="D4653">
        <v>2020</v>
      </c>
      <c r="E4653" t="s">
        <v>48</v>
      </c>
      <c r="F4653">
        <v>1</v>
      </c>
      <c r="G4653">
        <v>3</v>
      </c>
      <c r="H4653" t="s">
        <v>78</v>
      </c>
      <c r="I4653">
        <v>6</v>
      </c>
      <c r="J4653" t="s">
        <v>94</v>
      </c>
      <c r="K4653">
        <v>8</v>
      </c>
      <c r="L4653" t="s">
        <v>95</v>
      </c>
      <c r="M4653" t="s">
        <v>125</v>
      </c>
      <c r="N4653">
        <v>3</v>
      </c>
      <c r="O4653" t="s">
        <v>126</v>
      </c>
      <c r="P4653">
        <v>1</v>
      </c>
      <c r="Q4653" t="s">
        <v>37</v>
      </c>
      <c r="R4653">
        <v>5</v>
      </c>
      <c r="S4653" t="s">
        <v>303</v>
      </c>
      <c r="T4653">
        <v>6</v>
      </c>
      <c r="U4653" t="s">
        <v>304</v>
      </c>
      <c r="V4653" t="s">
        <v>129</v>
      </c>
      <c r="W4653">
        <v>3</v>
      </c>
      <c r="X4653" t="s">
        <v>84</v>
      </c>
      <c r="Y4653">
        <v>62</v>
      </c>
      <c r="Z4653">
        <v>210</v>
      </c>
      <c r="AA4653">
        <v>13020</v>
      </c>
      <c r="AB4653">
        <v>6900.6</v>
      </c>
      <c r="AC4653">
        <v>0.53</v>
      </c>
      <c r="AD4653">
        <v>3</v>
      </c>
      <c r="AE4653" t="s">
        <v>42</v>
      </c>
    </row>
    <row r="4654" spans="1:31" x14ac:dyDescent="0.3">
      <c r="A4654">
        <v>1128299</v>
      </c>
      <c r="B4654" t="s">
        <v>77</v>
      </c>
      <c r="C4654" s="1">
        <v>43880</v>
      </c>
      <c r="D4654">
        <v>2020</v>
      </c>
      <c r="E4654" t="s">
        <v>48</v>
      </c>
      <c r="F4654">
        <v>1</v>
      </c>
      <c r="G4654">
        <v>3</v>
      </c>
      <c r="H4654" t="s">
        <v>78</v>
      </c>
      <c r="I4654">
        <v>6</v>
      </c>
      <c r="J4654" t="s">
        <v>94</v>
      </c>
      <c r="K4654">
        <v>8</v>
      </c>
      <c r="L4654" t="s">
        <v>95</v>
      </c>
      <c r="M4654" t="s">
        <v>125</v>
      </c>
      <c r="N4654">
        <v>3</v>
      </c>
      <c r="O4654" t="s">
        <v>126</v>
      </c>
      <c r="P4654">
        <v>1</v>
      </c>
      <c r="Q4654" t="s">
        <v>37</v>
      </c>
      <c r="R4654">
        <v>1</v>
      </c>
      <c r="S4654" t="s">
        <v>127</v>
      </c>
      <c r="T4654">
        <v>4</v>
      </c>
      <c r="U4654" t="s">
        <v>128</v>
      </c>
      <c r="V4654" t="s">
        <v>189</v>
      </c>
      <c r="W4654">
        <v>3</v>
      </c>
      <c r="X4654" t="s">
        <v>84</v>
      </c>
      <c r="Y4654">
        <v>56</v>
      </c>
      <c r="Z4654">
        <v>174</v>
      </c>
      <c r="AA4654">
        <v>9744</v>
      </c>
      <c r="AB4654">
        <v>4677.1200000000008</v>
      </c>
      <c r="AC4654">
        <v>0.48000000000000004</v>
      </c>
      <c r="AD4654">
        <v>3</v>
      </c>
      <c r="AE4654" t="s">
        <v>42</v>
      </c>
    </row>
    <row r="4655" spans="1:31" x14ac:dyDescent="0.3">
      <c r="A4655">
        <v>1128299</v>
      </c>
      <c r="B4655" t="s">
        <v>77</v>
      </c>
      <c r="C4655" s="1">
        <v>43886</v>
      </c>
      <c r="D4655">
        <v>2020</v>
      </c>
      <c r="E4655" t="s">
        <v>48</v>
      </c>
      <c r="F4655">
        <v>1</v>
      </c>
      <c r="G4655">
        <v>3</v>
      </c>
      <c r="H4655" t="s">
        <v>78</v>
      </c>
      <c r="I4655">
        <v>6</v>
      </c>
      <c r="J4655" t="s">
        <v>94</v>
      </c>
      <c r="K4655">
        <v>8</v>
      </c>
      <c r="L4655" t="s">
        <v>95</v>
      </c>
      <c r="M4655" t="s">
        <v>125</v>
      </c>
      <c r="N4655">
        <v>3</v>
      </c>
      <c r="O4655" t="s">
        <v>126</v>
      </c>
      <c r="P4655">
        <v>1</v>
      </c>
      <c r="Q4655" t="s">
        <v>37</v>
      </c>
      <c r="R4655">
        <v>5</v>
      </c>
      <c r="S4655" t="s">
        <v>303</v>
      </c>
      <c r="T4655">
        <v>7</v>
      </c>
      <c r="U4655" t="s">
        <v>305</v>
      </c>
      <c r="V4655" t="s">
        <v>202</v>
      </c>
      <c r="W4655">
        <v>3</v>
      </c>
      <c r="X4655" t="s">
        <v>84</v>
      </c>
      <c r="Y4655">
        <v>56</v>
      </c>
      <c r="Z4655">
        <v>138</v>
      </c>
      <c r="AA4655">
        <v>7728</v>
      </c>
      <c r="AB4655">
        <v>3786.7200000000003</v>
      </c>
      <c r="AC4655">
        <v>0.49000000000000005</v>
      </c>
      <c r="AD4655">
        <v>3</v>
      </c>
      <c r="AE4655" t="s">
        <v>42</v>
      </c>
    </row>
    <row r="4656" spans="1:31" x14ac:dyDescent="0.3">
      <c r="A4656">
        <v>1128299</v>
      </c>
      <c r="B4656" t="s">
        <v>77</v>
      </c>
      <c r="C4656" s="1">
        <v>43893</v>
      </c>
      <c r="D4656">
        <v>2020</v>
      </c>
      <c r="E4656" t="s">
        <v>51</v>
      </c>
      <c r="F4656">
        <v>1</v>
      </c>
      <c r="G4656">
        <v>3</v>
      </c>
      <c r="H4656" t="s">
        <v>78</v>
      </c>
      <c r="I4656">
        <v>6</v>
      </c>
      <c r="J4656" t="s">
        <v>94</v>
      </c>
      <c r="K4656">
        <v>8</v>
      </c>
      <c r="L4656" t="s">
        <v>95</v>
      </c>
      <c r="M4656" t="s">
        <v>125</v>
      </c>
      <c r="N4656">
        <v>3</v>
      </c>
      <c r="O4656" t="s">
        <v>126</v>
      </c>
      <c r="P4656">
        <v>1</v>
      </c>
      <c r="Q4656" t="s">
        <v>37</v>
      </c>
      <c r="R4656">
        <v>1</v>
      </c>
      <c r="S4656" t="s">
        <v>127</v>
      </c>
      <c r="T4656">
        <v>4</v>
      </c>
      <c r="U4656" t="s">
        <v>128</v>
      </c>
      <c r="V4656" t="s">
        <v>186</v>
      </c>
      <c r="W4656">
        <v>3</v>
      </c>
      <c r="X4656" t="s">
        <v>84</v>
      </c>
      <c r="Y4656">
        <v>57</v>
      </c>
      <c r="Z4656">
        <v>155</v>
      </c>
      <c r="AA4656">
        <v>8835</v>
      </c>
      <c r="AB4656">
        <v>4240.8</v>
      </c>
      <c r="AC4656">
        <v>0.48000000000000004</v>
      </c>
      <c r="AD4656">
        <v>3</v>
      </c>
      <c r="AE4656" t="s">
        <v>42</v>
      </c>
    </row>
    <row r="4657" spans="1:31" x14ac:dyDescent="0.3">
      <c r="A4657">
        <v>1128299</v>
      </c>
      <c r="B4657" t="s">
        <v>77</v>
      </c>
      <c r="C4657" s="1">
        <v>43899</v>
      </c>
      <c r="D4657">
        <v>2020</v>
      </c>
      <c r="E4657" t="s">
        <v>51</v>
      </c>
      <c r="F4657">
        <v>1</v>
      </c>
      <c r="G4657">
        <v>3</v>
      </c>
      <c r="H4657" t="s">
        <v>78</v>
      </c>
      <c r="I4657">
        <v>6</v>
      </c>
      <c r="J4657" t="s">
        <v>94</v>
      </c>
      <c r="K4657">
        <v>8</v>
      </c>
      <c r="L4657" t="s">
        <v>95</v>
      </c>
      <c r="M4657" t="s">
        <v>125</v>
      </c>
      <c r="N4657">
        <v>3</v>
      </c>
      <c r="O4657" t="s">
        <v>126</v>
      </c>
      <c r="P4657">
        <v>1</v>
      </c>
      <c r="Q4657" t="s">
        <v>37</v>
      </c>
      <c r="R4657">
        <v>5</v>
      </c>
      <c r="S4657" t="s">
        <v>303</v>
      </c>
      <c r="T4657">
        <v>6</v>
      </c>
      <c r="U4657" t="s">
        <v>304</v>
      </c>
      <c r="V4657" t="s">
        <v>129</v>
      </c>
      <c r="W4657">
        <v>3</v>
      </c>
      <c r="X4657" t="s">
        <v>84</v>
      </c>
      <c r="Y4657">
        <v>58</v>
      </c>
      <c r="Z4657">
        <v>196</v>
      </c>
      <c r="AA4657">
        <v>11368</v>
      </c>
      <c r="AB4657">
        <v>5342.96</v>
      </c>
      <c r="AC4657">
        <v>0.47000000000000003</v>
      </c>
      <c r="AD4657">
        <v>3</v>
      </c>
      <c r="AE4657" t="s">
        <v>42</v>
      </c>
    </row>
    <row r="4658" spans="1:31" x14ac:dyDescent="0.3">
      <c r="A4658">
        <v>1128299</v>
      </c>
      <c r="B4658" t="s">
        <v>77</v>
      </c>
      <c r="C4658" s="1">
        <v>43905</v>
      </c>
      <c r="D4658">
        <v>2020</v>
      </c>
      <c r="E4658" t="s">
        <v>51</v>
      </c>
      <c r="F4658">
        <v>1</v>
      </c>
      <c r="G4658">
        <v>3</v>
      </c>
      <c r="H4658" t="s">
        <v>78</v>
      </c>
      <c r="I4658">
        <v>6</v>
      </c>
      <c r="J4658" t="s">
        <v>94</v>
      </c>
      <c r="K4658">
        <v>8</v>
      </c>
      <c r="L4658" t="s">
        <v>95</v>
      </c>
      <c r="M4658" t="s">
        <v>125</v>
      </c>
      <c r="N4658">
        <v>3</v>
      </c>
      <c r="O4658" t="s">
        <v>126</v>
      </c>
      <c r="P4658">
        <v>1</v>
      </c>
      <c r="Q4658" t="s">
        <v>37</v>
      </c>
      <c r="R4658">
        <v>1</v>
      </c>
      <c r="S4658" t="s">
        <v>127</v>
      </c>
      <c r="T4658">
        <v>4</v>
      </c>
      <c r="U4658" t="s">
        <v>128</v>
      </c>
      <c r="V4658" t="s">
        <v>161</v>
      </c>
      <c r="W4658">
        <v>3</v>
      </c>
      <c r="X4658" t="s">
        <v>84</v>
      </c>
      <c r="Y4658">
        <v>28</v>
      </c>
      <c r="Z4658">
        <v>123</v>
      </c>
      <c r="AA4658">
        <v>3444</v>
      </c>
      <c r="AB4658">
        <v>1722</v>
      </c>
      <c r="AC4658">
        <v>0.5</v>
      </c>
      <c r="AD4658">
        <v>3</v>
      </c>
      <c r="AE4658" t="s">
        <v>42</v>
      </c>
    </row>
    <row r="4659" spans="1:31" x14ac:dyDescent="0.3">
      <c r="A4659">
        <v>1128299</v>
      </c>
      <c r="B4659" t="s">
        <v>77</v>
      </c>
      <c r="C4659" s="1">
        <v>43911</v>
      </c>
      <c r="D4659">
        <v>2020</v>
      </c>
      <c r="E4659" t="s">
        <v>51</v>
      </c>
      <c r="F4659">
        <v>1</v>
      </c>
      <c r="G4659">
        <v>3</v>
      </c>
      <c r="H4659" t="s">
        <v>78</v>
      </c>
      <c r="I4659">
        <v>7</v>
      </c>
      <c r="J4659" t="s">
        <v>134</v>
      </c>
      <c r="K4659">
        <v>9</v>
      </c>
      <c r="L4659" t="s">
        <v>135</v>
      </c>
      <c r="M4659" t="s">
        <v>125</v>
      </c>
      <c r="N4659">
        <v>3</v>
      </c>
      <c r="O4659" t="s">
        <v>126</v>
      </c>
      <c r="P4659">
        <v>1</v>
      </c>
      <c r="Q4659" t="s">
        <v>37</v>
      </c>
      <c r="R4659">
        <v>5</v>
      </c>
      <c r="S4659" t="s">
        <v>303</v>
      </c>
      <c r="T4659">
        <v>8</v>
      </c>
      <c r="U4659" t="s">
        <v>306</v>
      </c>
      <c r="V4659" t="s">
        <v>189</v>
      </c>
      <c r="W4659">
        <v>3</v>
      </c>
      <c r="X4659" t="s">
        <v>84</v>
      </c>
      <c r="Y4659">
        <v>27</v>
      </c>
      <c r="Z4659">
        <v>131</v>
      </c>
      <c r="AA4659">
        <v>3537</v>
      </c>
      <c r="AB4659">
        <v>1697.7600000000002</v>
      </c>
      <c r="AC4659">
        <v>0.48000000000000004</v>
      </c>
      <c r="AD4659">
        <v>3</v>
      </c>
      <c r="AE4659" t="s">
        <v>42</v>
      </c>
    </row>
    <row r="4660" spans="1:31" x14ac:dyDescent="0.3">
      <c r="A4660">
        <v>1128299</v>
      </c>
      <c r="B4660" t="s">
        <v>77</v>
      </c>
      <c r="C4660" s="1">
        <v>43917</v>
      </c>
      <c r="D4660">
        <v>2020</v>
      </c>
      <c r="E4660" t="s">
        <v>51</v>
      </c>
      <c r="F4660">
        <v>1</v>
      </c>
      <c r="G4660">
        <v>3</v>
      </c>
      <c r="H4660" t="s">
        <v>78</v>
      </c>
      <c r="I4660">
        <v>7</v>
      </c>
      <c r="J4660" t="s">
        <v>134</v>
      </c>
      <c r="K4660">
        <v>9</v>
      </c>
      <c r="L4660" t="s">
        <v>135</v>
      </c>
      <c r="M4660" t="s">
        <v>125</v>
      </c>
      <c r="N4660">
        <v>3</v>
      </c>
      <c r="O4660" t="s">
        <v>126</v>
      </c>
      <c r="P4660">
        <v>1</v>
      </c>
      <c r="Q4660" t="s">
        <v>37</v>
      </c>
      <c r="R4660">
        <v>1</v>
      </c>
      <c r="S4660" t="s">
        <v>127</v>
      </c>
      <c r="T4660">
        <v>4</v>
      </c>
      <c r="U4660" t="s">
        <v>128</v>
      </c>
      <c r="V4660" t="s">
        <v>204</v>
      </c>
      <c r="W4660">
        <v>3</v>
      </c>
      <c r="X4660" t="s">
        <v>84</v>
      </c>
      <c r="Y4660">
        <v>37</v>
      </c>
      <c r="Z4660">
        <v>165</v>
      </c>
      <c r="AA4660">
        <v>6105</v>
      </c>
      <c r="AB4660">
        <v>2930.4</v>
      </c>
      <c r="AC4660">
        <v>0.48000000000000004</v>
      </c>
      <c r="AD4660">
        <v>3</v>
      </c>
      <c r="AE4660" t="s">
        <v>42</v>
      </c>
    </row>
    <row r="4661" spans="1:31" x14ac:dyDescent="0.3">
      <c r="A4661">
        <v>1128299</v>
      </c>
      <c r="B4661" t="s">
        <v>77</v>
      </c>
      <c r="C4661" s="1">
        <v>43923</v>
      </c>
      <c r="D4661">
        <v>2020</v>
      </c>
      <c r="E4661" t="s">
        <v>52</v>
      </c>
      <c r="F4661">
        <v>2</v>
      </c>
      <c r="G4661">
        <v>3</v>
      </c>
      <c r="H4661" t="s">
        <v>78</v>
      </c>
      <c r="I4661">
        <v>7</v>
      </c>
      <c r="J4661" t="s">
        <v>134</v>
      </c>
      <c r="K4661">
        <v>9</v>
      </c>
      <c r="L4661" t="s">
        <v>135</v>
      </c>
      <c r="M4661" t="s">
        <v>125</v>
      </c>
      <c r="N4661">
        <v>3</v>
      </c>
      <c r="O4661" t="s">
        <v>126</v>
      </c>
      <c r="P4661">
        <v>1</v>
      </c>
      <c r="Q4661" t="s">
        <v>37</v>
      </c>
      <c r="R4661">
        <v>1</v>
      </c>
      <c r="S4661" t="s">
        <v>127</v>
      </c>
      <c r="T4661">
        <v>4</v>
      </c>
      <c r="U4661" t="s">
        <v>128</v>
      </c>
      <c r="V4661" t="s">
        <v>161</v>
      </c>
      <c r="W4661">
        <v>3</v>
      </c>
      <c r="X4661" t="s">
        <v>84</v>
      </c>
      <c r="Y4661">
        <v>55</v>
      </c>
      <c r="Z4661">
        <v>131</v>
      </c>
      <c r="AA4661">
        <v>7205</v>
      </c>
      <c r="AB4661">
        <v>3386.3500000000004</v>
      </c>
      <c r="AC4661">
        <v>0.47000000000000003</v>
      </c>
      <c r="AD4661">
        <v>3</v>
      </c>
      <c r="AE4661" t="s">
        <v>42</v>
      </c>
    </row>
    <row r="4662" spans="1:31" x14ac:dyDescent="0.3">
      <c r="A4662">
        <v>1128299</v>
      </c>
      <c r="B4662" t="s">
        <v>77</v>
      </c>
      <c r="C4662" s="1">
        <v>43929</v>
      </c>
      <c r="D4662">
        <v>2020</v>
      </c>
      <c r="E4662" t="s">
        <v>52</v>
      </c>
      <c r="F4662">
        <v>2</v>
      </c>
      <c r="G4662">
        <v>3</v>
      </c>
      <c r="H4662" t="s">
        <v>78</v>
      </c>
      <c r="I4662">
        <v>7</v>
      </c>
      <c r="J4662" t="s">
        <v>134</v>
      </c>
      <c r="K4662">
        <v>9</v>
      </c>
      <c r="L4662" t="s">
        <v>135</v>
      </c>
      <c r="M4662" t="s">
        <v>125</v>
      </c>
      <c r="N4662">
        <v>3</v>
      </c>
      <c r="O4662" t="s">
        <v>126</v>
      </c>
      <c r="P4662">
        <v>1</v>
      </c>
      <c r="Q4662" t="s">
        <v>37</v>
      </c>
      <c r="R4662">
        <v>5</v>
      </c>
      <c r="S4662" t="s">
        <v>303</v>
      </c>
      <c r="T4662">
        <v>7</v>
      </c>
      <c r="U4662" t="s">
        <v>305</v>
      </c>
      <c r="V4662" t="s">
        <v>187</v>
      </c>
      <c r="W4662">
        <v>3</v>
      </c>
      <c r="X4662" t="s">
        <v>84</v>
      </c>
      <c r="Y4662">
        <v>55</v>
      </c>
      <c r="Z4662">
        <v>131</v>
      </c>
      <c r="AA4662">
        <v>7205</v>
      </c>
      <c r="AB4662">
        <v>4395.05</v>
      </c>
      <c r="AC4662">
        <v>0.61</v>
      </c>
      <c r="AD4662">
        <v>3</v>
      </c>
      <c r="AE4662" t="s">
        <v>42</v>
      </c>
    </row>
    <row r="4663" spans="1:31" x14ac:dyDescent="0.3">
      <c r="A4663">
        <v>1128299</v>
      </c>
      <c r="B4663" t="s">
        <v>77</v>
      </c>
      <c r="C4663" s="1">
        <v>43935</v>
      </c>
      <c r="D4663">
        <v>2020</v>
      </c>
      <c r="E4663" t="s">
        <v>52</v>
      </c>
      <c r="F4663">
        <v>2</v>
      </c>
      <c r="G4663">
        <v>3</v>
      </c>
      <c r="H4663" t="s">
        <v>78</v>
      </c>
      <c r="I4663">
        <v>7</v>
      </c>
      <c r="J4663" t="s">
        <v>134</v>
      </c>
      <c r="K4663">
        <v>9</v>
      </c>
      <c r="L4663" t="s">
        <v>135</v>
      </c>
      <c r="M4663" t="s">
        <v>125</v>
      </c>
      <c r="N4663">
        <v>3</v>
      </c>
      <c r="O4663" t="s">
        <v>126</v>
      </c>
      <c r="P4663">
        <v>1</v>
      </c>
      <c r="Q4663" t="s">
        <v>37</v>
      </c>
      <c r="R4663">
        <v>5</v>
      </c>
      <c r="S4663" t="s">
        <v>303</v>
      </c>
      <c r="T4663">
        <v>7</v>
      </c>
      <c r="U4663" t="s">
        <v>305</v>
      </c>
      <c r="V4663" t="s">
        <v>162</v>
      </c>
      <c r="W4663">
        <v>3</v>
      </c>
      <c r="X4663" t="s">
        <v>84</v>
      </c>
      <c r="Y4663">
        <v>54</v>
      </c>
      <c r="Z4663">
        <v>189</v>
      </c>
      <c r="AA4663">
        <v>10206</v>
      </c>
      <c r="AB4663">
        <v>6531.84</v>
      </c>
      <c r="AC4663">
        <v>0.64</v>
      </c>
      <c r="AD4663">
        <v>3</v>
      </c>
      <c r="AE4663" t="s">
        <v>42</v>
      </c>
    </row>
    <row r="4664" spans="1:31" x14ac:dyDescent="0.3">
      <c r="A4664">
        <v>1128299</v>
      </c>
      <c r="B4664" t="s">
        <v>77</v>
      </c>
      <c r="C4664" s="1">
        <v>43947</v>
      </c>
      <c r="D4664">
        <v>2020</v>
      </c>
      <c r="E4664" t="s">
        <v>52</v>
      </c>
      <c r="F4664">
        <v>2</v>
      </c>
      <c r="G4664">
        <v>3</v>
      </c>
      <c r="H4664" t="s">
        <v>78</v>
      </c>
      <c r="I4664">
        <v>7</v>
      </c>
      <c r="J4664" t="s">
        <v>134</v>
      </c>
      <c r="K4664">
        <v>9</v>
      </c>
      <c r="L4664" t="s">
        <v>135</v>
      </c>
      <c r="M4664" t="s">
        <v>125</v>
      </c>
      <c r="N4664">
        <v>3</v>
      </c>
      <c r="O4664" t="s">
        <v>126</v>
      </c>
      <c r="P4664">
        <v>1</v>
      </c>
      <c r="Q4664" t="s">
        <v>37</v>
      </c>
      <c r="R4664">
        <v>1</v>
      </c>
      <c r="S4664" t="s">
        <v>127</v>
      </c>
      <c r="T4664">
        <v>5</v>
      </c>
      <c r="U4664" t="s">
        <v>300</v>
      </c>
      <c r="V4664" t="s">
        <v>265</v>
      </c>
      <c r="W4664">
        <v>3</v>
      </c>
      <c r="X4664" t="s">
        <v>84</v>
      </c>
      <c r="Y4664">
        <v>63</v>
      </c>
      <c r="Z4664">
        <v>196</v>
      </c>
      <c r="AA4664">
        <v>12348</v>
      </c>
      <c r="AB4664">
        <v>7285.3200000000006</v>
      </c>
      <c r="AC4664">
        <v>0.59000000000000008</v>
      </c>
      <c r="AD4664">
        <v>3</v>
      </c>
      <c r="AE4664" t="s">
        <v>42</v>
      </c>
    </row>
    <row r="4665" spans="1:31" x14ac:dyDescent="0.3">
      <c r="A4665">
        <v>1128299</v>
      </c>
      <c r="B4665" t="s">
        <v>77</v>
      </c>
      <c r="C4665" s="1">
        <v>43953</v>
      </c>
      <c r="D4665">
        <v>2020</v>
      </c>
      <c r="E4665" t="s">
        <v>53</v>
      </c>
      <c r="F4665">
        <v>2</v>
      </c>
      <c r="G4665">
        <v>3</v>
      </c>
      <c r="H4665" t="s">
        <v>78</v>
      </c>
      <c r="I4665">
        <v>7</v>
      </c>
      <c r="J4665" t="s">
        <v>134</v>
      </c>
      <c r="K4665">
        <v>9</v>
      </c>
      <c r="L4665" t="s">
        <v>135</v>
      </c>
      <c r="M4665" t="s">
        <v>125</v>
      </c>
      <c r="N4665">
        <v>3</v>
      </c>
      <c r="O4665" t="s">
        <v>126</v>
      </c>
      <c r="P4665">
        <v>1</v>
      </c>
      <c r="Q4665" t="s">
        <v>37</v>
      </c>
      <c r="R4665">
        <v>5</v>
      </c>
      <c r="S4665" t="s">
        <v>303</v>
      </c>
      <c r="T4665">
        <v>6</v>
      </c>
      <c r="U4665" t="s">
        <v>304</v>
      </c>
      <c r="V4665" t="s">
        <v>129</v>
      </c>
      <c r="W4665">
        <v>3</v>
      </c>
      <c r="X4665" t="s">
        <v>84</v>
      </c>
      <c r="Y4665">
        <v>59</v>
      </c>
      <c r="Z4665">
        <v>162</v>
      </c>
      <c r="AA4665">
        <v>9558</v>
      </c>
      <c r="AB4665">
        <v>5065.7400000000007</v>
      </c>
      <c r="AC4665">
        <v>0.53</v>
      </c>
      <c r="AD4665">
        <v>3</v>
      </c>
      <c r="AE4665" t="s">
        <v>42</v>
      </c>
    </row>
    <row r="4666" spans="1:31" x14ac:dyDescent="0.3">
      <c r="A4666">
        <v>1128299</v>
      </c>
      <c r="B4666" t="s">
        <v>77</v>
      </c>
      <c r="C4666" s="1">
        <v>43959</v>
      </c>
      <c r="D4666">
        <v>2020</v>
      </c>
      <c r="E4666" t="s">
        <v>53</v>
      </c>
      <c r="F4666">
        <v>2</v>
      </c>
      <c r="G4666">
        <v>3</v>
      </c>
      <c r="H4666" t="s">
        <v>78</v>
      </c>
      <c r="I4666">
        <v>7</v>
      </c>
      <c r="J4666" t="s">
        <v>134</v>
      </c>
      <c r="K4666">
        <v>9</v>
      </c>
      <c r="L4666" t="s">
        <v>135</v>
      </c>
      <c r="M4666" t="s">
        <v>125</v>
      </c>
      <c r="N4666">
        <v>3</v>
      </c>
      <c r="O4666" t="s">
        <v>126</v>
      </c>
      <c r="P4666">
        <v>1</v>
      </c>
      <c r="Q4666" t="s">
        <v>37</v>
      </c>
      <c r="R4666">
        <v>1</v>
      </c>
      <c r="S4666" t="s">
        <v>127</v>
      </c>
      <c r="T4666">
        <v>4</v>
      </c>
      <c r="U4666" t="s">
        <v>128</v>
      </c>
      <c r="V4666" t="s">
        <v>189</v>
      </c>
      <c r="W4666">
        <v>3</v>
      </c>
      <c r="X4666" t="s">
        <v>84</v>
      </c>
      <c r="Y4666">
        <v>51</v>
      </c>
      <c r="Z4666">
        <v>137</v>
      </c>
      <c r="AA4666">
        <v>6987</v>
      </c>
      <c r="AB4666">
        <v>3493.5</v>
      </c>
      <c r="AC4666">
        <v>0.5</v>
      </c>
      <c r="AD4666">
        <v>3</v>
      </c>
      <c r="AE4666" t="s">
        <v>42</v>
      </c>
    </row>
    <row r="4667" spans="1:31" x14ac:dyDescent="0.3">
      <c r="A4667">
        <v>1128299</v>
      </c>
      <c r="B4667" t="s">
        <v>77</v>
      </c>
      <c r="C4667" s="1">
        <v>43965</v>
      </c>
      <c r="D4667">
        <v>2020</v>
      </c>
      <c r="E4667" t="s">
        <v>53</v>
      </c>
      <c r="F4667">
        <v>2</v>
      </c>
      <c r="G4667">
        <v>3</v>
      </c>
      <c r="H4667" t="s">
        <v>78</v>
      </c>
      <c r="I4667">
        <v>7</v>
      </c>
      <c r="J4667" t="s">
        <v>134</v>
      </c>
      <c r="K4667">
        <v>9</v>
      </c>
      <c r="L4667" t="s">
        <v>135</v>
      </c>
      <c r="M4667" t="s">
        <v>125</v>
      </c>
      <c r="N4667">
        <v>3</v>
      </c>
      <c r="O4667" t="s">
        <v>126</v>
      </c>
      <c r="P4667">
        <v>1</v>
      </c>
      <c r="Q4667" t="s">
        <v>37</v>
      </c>
      <c r="R4667">
        <v>5</v>
      </c>
      <c r="S4667" t="s">
        <v>303</v>
      </c>
      <c r="T4667">
        <v>7</v>
      </c>
      <c r="U4667" t="s">
        <v>305</v>
      </c>
      <c r="V4667" t="s">
        <v>202</v>
      </c>
      <c r="W4667">
        <v>3</v>
      </c>
      <c r="X4667" t="s">
        <v>84</v>
      </c>
      <c r="Y4667">
        <v>52</v>
      </c>
      <c r="Z4667">
        <v>150</v>
      </c>
      <c r="AA4667">
        <v>7800</v>
      </c>
      <c r="AB4667">
        <v>4290</v>
      </c>
      <c r="AC4667">
        <v>0.55000000000000004</v>
      </c>
      <c r="AD4667">
        <v>3</v>
      </c>
      <c r="AE4667" t="s">
        <v>42</v>
      </c>
    </row>
    <row r="4668" spans="1:31" x14ac:dyDescent="0.3">
      <c r="A4668">
        <v>1128299</v>
      </c>
      <c r="B4668" t="s">
        <v>77</v>
      </c>
      <c r="C4668" s="1">
        <v>43971</v>
      </c>
      <c r="D4668">
        <v>2020</v>
      </c>
      <c r="E4668" t="s">
        <v>53</v>
      </c>
      <c r="F4668">
        <v>2</v>
      </c>
      <c r="G4668">
        <v>3</v>
      </c>
      <c r="H4668" t="s">
        <v>78</v>
      </c>
      <c r="I4668">
        <v>7</v>
      </c>
      <c r="J4668" t="s">
        <v>134</v>
      </c>
      <c r="K4668">
        <v>9</v>
      </c>
      <c r="L4668" t="s">
        <v>135</v>
      </c>
      <c r="M4668" t="s">
        <v>125</v>
      </c>
      <c r="N4668">
        <v>3</v>
      </c>
      <c r="O4668" t="s">
        <v>126</v>
      </c>
      <c r="P4668">
        <v>1</v>
      </c>
      <c r="Q4668" t="s">
        <v>37</v>
      </c>
      <c r="R4668">
        <v>1</v>
      </c>
      <c r="S4668" t="s">
        <v>127</v>
      </c>
      <c r="T4668">
        <v>4</v>
      </c>
      <c r="U4668" t="s">
        <v>128</v>
      </c>
      <c r="V4668" t="s">
        <v>186</v>
      </c>
      <c r="W4668">
        <v>3</v>
      </c>
      <c r="X4668" t="s">
        <v>84</v>
      </c>
      <c r="Y4668">
        <v>59</v>
      </c>
      <c r="Z4668">
        <v>203</v>
      </c>
      <c r="AA4668">
        <v>11977</v>
      </c>
      <c r="AB4668">
        <v>6228.04</v>
      </c>
      <c r="AC4668">
        <v>0.52</v>
      </c>
      <c r="AD4668">
        <v>3</v>
      </c>
      <c r="AE4668" t="s">
        <v>42</v>
      </c>
    </row>
    <row r="4669" spans="1:31" x14ac:dyDescent="0.3">
      <c r="A4669">
        <v>1128299</v>
      </c>
      <c r="B4669" t="s">
        <v>77</v>
      </c>
      <c r="C4669" s="1">
        <v>43977</v>
      </c>
      <c r="D4669">
        <v>2020</v>
      </c>
      <c r="E4669" t="s">
        <v>53</v>
      </c>
      <c r="F4669">
        <v>2</v>
      </c>
      <c r="G4669">
        <v>3</v>
      </c>
      <c r="H4669" t="s">
        <v>78</v>
      </c>
      <c r="I4669">
        <v>7</v>
      </c>
      <c r="J4669" t="s">
        <v>134</v>
      </c>
      <c r="K4669">
        <v>9</v>
      </c>
      <c r="L4669" t="s">
        <v>135</v>
      </c>
      <c r="M4669" t="s">
        <v>125</v>
      </c>
      <c r="N4669">
        <v>3</v>
      </c>
      <c r="O4669" t="s">
        <v>126</v>
      </c>
      <c r="P4669">
        <v>1</v>
      </c>
      <c r="Q4669" t="s">
        <v>37</v>
      </c>
      <c r="R4669">
        <v>5</v>
      </c>
      <c r="S4669" t="s">
        <v>303</v>
      </c>
      <c r="T4669">
        <v>6</v>
      </c>
      <c r="U4669" t="s">
        <v>304</v>
      </c>
      <c r="V4669" t="s">
        <v>129</v>
      </c>
      <c r="W4669">
        <v>3</v>
      </c>
      <c r="X4669" t="s">
        <v>84</v>
      </c>
      <c r="Y4669">
        <v>36</v>
      </c>
      <c r="Z4669">
        <v>117</v>
      </c>
      <c r="AA4669">
        <v>4212</v>
      </c>
      <c r="AB4669">
        <v>1726.9199999999998</v>
      </c>
      <c r="AC4669">
        <v>0.41</v>
      </c>
      <c r="AD4669">
        <v>3</v>
      </c>
      <c r="AE4669" t="s">
        <v>42</v>
      </c>
    </row>
    <row r="4670" spans="1:31" x14ac:dyDescent="0.3">
      <c r="A4670">
        <v>1128299</v>
      </c>
      <c r="B4670" t="s">
        <v>77</v>
      </c>
      <c r="C4670" s="1">
        <v>43983</v>
      </c>
      <c r="D4670">
        <v>2020</v>
      </c>
      <c r="E4670" t="s">
        <v>54</v>
      </c>
      <c r="F4670">
        <v>2</v>
      </c>
      <c r="G4670">
        <v>3</v>
      </c>
      <c r="H4670" t="s">
        <v>78</v>
      </c>
      <c r="I4670">
        <v>8</v>
      </c>
      <c r="J4670" t="s">
        <v>136</v>
      </c>
      <c r="K4670">
        <v>10</v>
      </c>
      <c r="L4670" t="s">
        <v>137</v>
      </c>
      <c r="M4670" t="s">
        <v>125</v>
      </c>
      <c r="N4670">
        <v>3</v>
      </c>
      <c r="O4670" t="s">
        <v>126</v>
      </c>
      <c r="P4670">
        <v>1</v>
      </c>
      <c r="Q4670" t="s">
        <v>37</v>
      </c>
      <c r="R4670">
        <v>1</v>
      </c>
      <c r="S4670" t="s">
        <v>127</v>
      </c>
      <c r="T4670">
        <v>4</v>
      </c>
      <c r="U4670" t="s">
        <v>128</v>
      </c>
      <c r="V4670" t="s">
        <v>161</v>
      </c>
      <c r="W4670">
        <v>3</v>
      </c>
      <c r="X4670" t="s">
        <v>84</v>
      </c>
      <c r="Y4670">
        <v>36</v>
      </c>
      <c r="Z4670">
        <v>138</v>
      </c>
      <c r="AA4670">
        <v>4968</v>
      </c>
      <c r="AB4670">
        <v>2136.2399999999998</v>
      </c>
      <c r="AC4670">
        <v>0.43</v>
      </c>
      <c r="AD4670">
        <v>3</v>
      </c>
      <c r="AE4670" t="s">
        <v>42</v>
      </c>
    </row>
    <row r="4671" spans="1:31" x14ac:dyDescent="0.3">
      <c r="A4671">
        <v>1128299</v>
      </c>
      <c r="B4671" t="s">
        <v>77</v>
      </c>
      <c r="C4671" s="1">
        <v>43989</v>
      </c>
      <c r="D4671">
        <v>2020</v>
      </c>
      <c r="E4671" t="s">
        <v>54</v>
      </c>
      <c r="F4671">
        <v>2</v>
      </c>
      <c r="G4671">
        <v>3</v>
      </c>
      <c r="H4671" t="s">
        <v>78</v>
      </c>
      <c r="I4671">
        <v>8</v>
      </c>
      <c r="J4671" t="s">
        <v>136</v>
      </c>
      <c r="K4671">
        <v>10</v>
      </c>
      <c r="L4671" t="s">
        <v>137</v>
      </c>
      <c r="M4671" t="s">
        <v>125</v>
      </c>
      <c r="N4671">
        <v>3</v>
      </c>
      <c r="O4671" t="s">
        <v>126</v>
      </c>
      <c r="P4671">
        <v>1</v>
      </c>
      <c r="Q4671" t="s">
        <v>37</v>
      </c>
      <c r="R4671">
        <v>5</v>
      </c>
      <c r="S4671" t="s">
        <v>303</v>
      </c>
      <c r="T4671">
        <v>8</v>
      </c>
      <c r="U4671" t="s">
        <v>306</v>
      </c>
      <c r="V4671" t="s">
        <v>189</v>
      </c>
      <c r="W4671">
        <v>3</v>
      </c>
      <c r="X4671" t="s">
        <v>84</v>
      </c>
      <c r="Y4671">
        <v>46</v>
      </c>
      <c r="Z4671">
        <v>167</v>
      </c>
      <c r="AA4671">
        <v>7682</v>
      </c>
      <c r="AB4671">
        <v>3456.8999999999996</v>
      </c>
      <c r="AC4671">
        <v>0.44999999999999996</v>
      </c>
      <c r="AD4671">
        <v>3</v>
      </c>
      <c r="AE4671" t="s">
        <v>42</v>
      </c>
    </row>
    <row r="4672" spans="1:31" x14ac:dyDescent="0.3">
      <c r="A4672">
        <v>1128299</v>
      </c>
      <c r="B4672" t="s">
        <v>77</v>
      </c>
      <c r="C4672" s="1">
        <v>43995</v>
      </c>
      <c r="D4672">
        <v>2020</v>
      </c>
      <c r="E4672" t="s">
        <v>54</v>
      </c>
      <c r="F4672">
        <v>2</v>
      </c>
      <c r="G4672">
        <v>3</v>
      </c>
      <c r="H4672" t="s">
        <v>78</v>
      </c>
      <c r="I4672">
        <v>8</v>
      </c>
      <c r="J4672" t="s">
        <v>136</v>
      </c>
      <c r="K4672">
        <v>10</v>
      </c>
      <c r="L4672" t="s">
        <v>137</v>
      </c>
      <c r="M4672" t="s">
        <v>125</v>
      </c>
      <c r="N4672">
        <v>3</v>
      </c>
      <c r="O4672" t="s">
        <v>126</v>
      </c>
      <c r="P4672">
        <v>1</v>
      </c>
      <c r="Q4672" t="s">
        <v>37</v>
      </c>
      <c r="R4672">
        <v>1</v>
      </c>
      <c r="S4672" t="s">
        <v>127</v>
      </c>
      <c r="T4672">
        <v>4</v>
      </c>
      <c r="U4672" t="s">
        <v>128</v>
      </c>
      <c r="V4672" t="s">
        <v>204</v>
      </c>
      <c r="W4672">
        <v>3</v>
      </c>
      <c r="X4672" t="s">
        <v>84</v>
      </c>
      <c r="Y4672">
        <v>68</v>
      </c>
      <c r="Z4672">
        <v>160</v>
      </c>
      <c r="AA4672">
        <v>10880</v>
      </c>
      <c r="AB4672">
        <v>4787.2</v>
      </c>
      <c r="AC4672">
        <v>0.44</v>
      </c>
      <c r="AD4672">
        <v>3</v>
      </c>
      <c r="AE4672" t="s">
        <v>42</v>
      </c>
    </row>
    <row r="4673" spans="1:31" x14ac:dyDescent="0.3">
      <c r="A4673">
        <v>1128299</v>
      </c>
      <c r="B4673" t="s">
        <v>77</v>
      </c>
      <c r="C4673" s="1">
        <v>44001</v>
      </c>
      <c r="D4673">
        <v>2020</v>
      </c>
      <c r="E4673" t="s">
        <v>54</v>
      </c>
      <c r="F4673">
        <v>2</v>
      </c>
      <c r="G4673">
        <v>3</v>
      </c>
      <c r="H4673" t="s">
        <v>78</v>
      </c>
      <c r="I4673">
        <v>8</v>
      </c>
      <c r="J4673" t="s">
        <v>136</v>
      </c>
      <c r="K4673">
        <v>10</v>
      </c>
      <c r="L4673" t="s">
        <v>137</v>
      </c>
      <c r="M4673" t="s">
        <v>125</v>
      </c>
      <c r="N4673">
        <v>3</v>
      </c>
      <c r="O4673" t="s">
        <v>126</v>
      </c>
      <c r="P4673">
        <v>1</v>
      </c>
      <c r="Q4673" t="s">
        <v>37</v>
      </c>
      <c r="R4673">
        <v>1</v>
      </c>
      <c r="S4673" t="s">
        <v>127</v>
      </c>
      <c r="T4673">
        <v>4</v>
      </c>
      <c r="U4673" t="s">
        <v>128</v>
      </c>
      <c r="V4673" t="s">
        <v>161</v>
      </c>
      <c r="W4673">
        <v>3</v>
      </c>
      <c r="X4673" t="s">
        <v>84</v>
      </c>
      <c r="Y4673">
        <v>55</v>
      </c>
      <c r="Z4673">
        <v>165</v>
      </c>
      <c r="AA4673">
        <v>9075</v>
      </c>
      <c r="AB4673">
        <v>3720.75</v>
      </c>
      <c r="AC4673">
        <v>0.41</v>
      </c>
      <c r="AD4673">
        <v>3</v>
      </c>
      <c r="AE4673" t="s">
        <v>42</v>
      </c>
    </row>
    <row r="4674" spans="1:31" x14ac:dyDescent="0.3">
      <c r="A4674">
        <v>1128299</v>
      </c>
      <c r="B4674" t="s">
        <v>77</v>
      </c>
      <c r="C4674" s="1">
        <v>44007</v>
      </c>
      <c r="D4674">
        <v>2020</v>
      </c>
      <c r="E4674" t="s">
        <v>54</v>
      </c>
      <c r="F4674">
        <v>2</v>
      </c>
      <c r="G4674">
        <v>3</v>
      </c>
      <c r="H4674" t="s">
        <v>78</v>
      </c>
      <c r="I4674">
        <v>8</v>
      </c>
      <c r="J4674" t="s">
        <v>136</v>
      </c>
      <c r="K4674">
        <v>10</v>
      </c>
      <c r="L4674" t="s">
        <v>137</v>
      </c>
      <c r="M4674" t="s">
        <v>125</v>
      </c>
      <c r="N4674">
        <v>3</v>
      </c>
      <c r="O4674" t="s">
        <v>126</v>
      </c>
      <c r="P4674">
        <v>1</v>
      </c>
      <c r="Q4674" t="s">
        <v>37</v>
      </c>
      <c r="R4674">
        <v>5</v>
      </c>
      <c r="S4674" t="s">
        <v>303</v>
      </c>
      <c r="T4674">
        <v>7</v>
      </c>
      <c r="U4674" t="s">
        <v>305</v>
      </c>
      <c r="V4674" t="s">
        <v>187</v>
      </c>
      <c r="W4674">
        <v>3</v>
      </c>
      <c r="X4674" t="s">
        <v>84</v>
      </c>
      <c r="Y4674">
        <v>71</v>
      </c>
      <c r="Z4674">
        <v>195</v>
      </c>
      <c r="AA4674">
        <v>13845</v>
      </c>
      <c r="AB4674">
        <v>5814.9</v>
      </c>
      <c r="AC4674">
        <v>0.42</v>
      </c>
      <c r="AD4674">
        <v>3</v>
      </c>
      <c r="AE4674" t="s">
        <v>42</v>
      </c>
    </row>
    <row r="4675" spans="1:31" x14ac:dyDescent="0.3">
      <c r="A4675">
        <v>1128299</v>
      </c>
      <c r="B4675" t="s">
        <v>77</v>
      </c>
      <c r="C4675" s="1">
        <v>44013</v>
      </c>
      <c r="D4675">
        <v>2020</v>
      </c>
      <c r="E4675" t="s">
        <v>55</v>
      </c>
      <c r="F4675">
        <v>3</v>
      </c>
      <c r="G4675">
        <v>3</v>
      </c>
      <c r="H4675" t="s">
        <v>78</v>
      </c>
      <c r="I4675">
        <v>8</v>
      </c>
      <c r="J4675" t="s">
        <v>136</v>
      </c>
      <c r="K4675">
        <v>10</v>
      </c>
      <c r="L4675" t="s">
        <v>137</v>
      </c>
      <c r="M4675" t="s">
        <v>125</v>
      </c>
      <c r="N4675">
        <v>3</v>
      </c>
      <c r="O4675" t="s">
        <v>126</v>
      </c>
      <c r="P4675">
        <v>1</v>
      </c>
      <c r="Q4675" t="s">
        <v>37</v>
      </c>
      <c r="R4675">
        <v>5</v>
      </c>
      <c r="S4675" t="s">
        <v>303</v>
      </c>
      <c r="T4675">
        <v>7</v>
      </c>
      <c r="U4675" t="s">
        <v>305</v>
      </c>
      <c r="V4675" t="s">
        <v>162</v>
      </c>
      <c r="W4675">
        <v>3</v>
      </c>
      <c r="X4675" t="s">
        <v>84</v>
      </c>
      <c r="Y4675">
        <v>73</v>
      </c>
      <c r="Z4675">
        <v>239</v>
      </c>
      <c r="AA4675">
        <v>17447</v>
      </c>
      <c r="AB4675">
        <v>6978.8</v>
      </c>
      <c r="AC4675">
        <v>0.4</v>
      </c>
      <c r="AD4675">
        <v>3</v>
      </c>
      <c r="AE4675" t="s">
        <v>42</v>
      </c>
    </row>
    <row r="4676" spans="1:31" x14ac:dyDescent="0.3">
      <c r="A4676">
        <v>1128299</v>
      </c>
      <c r="B4676" t="s">
        <v>77</v>
      </c>
      <c r="C4676" s="1">
        <v>44019</v>
      </c>
      <c r="D4676">
        <v>2020</v>
      </c>
      <c r="E4676" t="s">
        <v>55</v>
      </c>
      <c r="F4676">
        <v>3</v>
      </c>
      <c r="G4676">
        <v>3</v>
      </c>
      <c r="H4676" t="s">
        <v>78</v>
      </c>
      <c r="I4676">
        <v>8</v>
      </c>
      <c r="J4676" t="s">
        <v>136</v>
      </c>
      <c r="K4676">
        <v>10</v>
      </c>
      <c r="L4676" t="s">
        <v>137</v>
      </c>
      <c r="M4676" t="s">
        <v>125</v>
      </c>
      <c r="N4676">
        <v>3</v>
      </c>
      <c r="O4676" t="s">
        <v>126</v>
      </c>
      <c r="P4676">
        <v>1</v>
      </c>
      <c r="Q4676" t="s">
        <v>37</v>
      </c>
      <c r="R4676">
        <v>1</v>
      </c>
      <c r="S4676" t="s">
        <v>127</v>
      </c>
      <c r="T4676">
        <v>5</v>
      </c>
      <c r="U4676" t="s">
        <v>300</v>
      </c>
      <c r="V4676" t="s">
        <v>265</v>
      </c>
      <c r="W4676">
        <v>3</v>
      </c>
      <c r="X4676" t="s">
        <v>84</v>
      </c>
      <c r="Y4676">
        <v>80</v>
      </c>
      <c r="Z4676">
        <v>217</v>
      </c>
      <c r="AA4676">
        <v>17360</v>
      </c>
      <c r="AB4676">
        <v>7811.9999999999991</v>
      </c>
      <c r="AC4676">
        <v>0.44999999999999996</v>
      </c>
      <c r="AD4676">
        <v>3</v>
      </c>
      <c r="AE4676" t="s">
        <v>42</v>
      </c>
    </row>
    <row r="4677" spans="1:31" x14ac:dyDescent="0.3">
      <c r="A4677">
        <v>1128299</v>
      </c>
      <c r="B4677" t="s">
        <v>77</v>
      </c>
      <c r="C4677" s="1">
        <v>44025</v>
      </c>
      <c r="D4677">
        <v>2020</v>
      </c>
      <c r="E4677" t="s">
        <v>55</v>
      </c>
      <c r="F4677">
        <v>3</v>
      </c>
      <c r="G4677">
        <v>3</v>
      </c>
      <c r="H4677" t="s">
        <v>78</v>
      </c>
      <c r="I4677">
        <v>8</v>
      </c>
      <c r="J4677" t="s">
        <v>136</v>
      </c>
      <c r="K4677">
        <v>10</v>
      </c>
      <c r="L4677" t="s">
        <v>137</v>
      </c>
      <c r="M4677" t="s">
        <v>125</v>
      </c>
      <c r="N4677">
        <v>3</v>
      </c>
      <c r="O4677" t="s">
        <v>126</v>
      </c>
      <c r="P4677">
        <v>1</v>
      </c>
      <c r="Q4677" t="s">
        <v>37</v>
      </c>
      <c r="R4677">
        <v>1</v>
      </c>
      <c r="S4677" t="s">
        <v>127</v>
      </c>
      <c r="T4677">
        <v>4</v>
      </c>
      <c r="U4677" t="s">
        <v>128</v>
      </c>
      <c r="V4677" t="s">
        <v>161</v>
      </c>
      <c r="W4677">
        <v>3</v>
      </c>
      <c r="X4677" t="s">
        <v>84</v>
      </c>
      <c r="Y4677">
        <v>64</v>
      </c>
      <c r="Z4677">
        <v>156</v>
      </c>
      <c r="AA4677">
        <v>9984</v>
      </c>
      <c r="AB4677">
        <v>4093.4399999999996</v>
      </c>
      <c r="AC4677">
        <v>0.41</v>
      </c>
      <c r="AD4677">
        <v>3</v>
      </c>
      <c r="AE4677" t="s">
        <v>42</v>
      </c>
    </row>
    <row r="4678" spans="1:31" x14ac:dyDescent="0.3">
      <c r="A4678">
        <v>1128299</v>
      </c>
      <c r="B4678" t="s">
        <v>77</v>
      </c>
      <c r="C4678" s="1">
        <v>44031</v>
      </c>
      <c r="D4678">
        <v>2020</v>
      </c>
      <c r="E4678" t="s">
        <v>55</v>
      </c>
      <c r="F4678">
        <v>3</v>
      </c>
      <c r="G4678">
        <v>3</v>
      </c>
      <c r="H4678" t="s">
        <v>78</v>
      </c>
      <c r="I4678">
        <v>8</v>
      </c>
      <c r="J4678" t="s">
        <v>136</v>
      </c>
      <c r="K4678">
        <v>10</v>
      </c>
      <c r="L4678" t="s">
        <v>137</v>
      </c>
      <c r="M4678" t="s">
        <v>125</v>
      </c>
      <c r="N4678">
        <v>3</v>
      </c>
      <c r="O4678" t="s">
        <v>126</v>
      </c>
      <c r="P4678">
        <v>1</v>
      </c>
      <c r="Q4678" t="s">
        <v>37</v>
      </c>
      <c r="R4678">
        <v>5</v>
      </c>
      <c r="S4678" t="s">
        <v>303</v>
      </c>
      <c r="T4678">
        <v>7</v>
      </c>
      <c r="U4678" t="s">
        <v>305</v>
      </c>
      <c r="V4678" t="s">
        <v>187</v>
      </c>
      <c r="W4678">
        <v>3</v>
      </c>
      <c r="X4678" t="s">
        <v>84</v>
      </c>
      <c r="Y4678">
        <v>58</v>
      </c>
      <c r="Z4678">
        <v>149</v>
      </c>
      <c r="AA4678">
        <v>8642</v>
      </c>
      <c r="AB4678">
        <v>3456.8</v>
      </c>
      <c r="AC4678">
        <v>0.4</v>
      </c>
      <c r="AD4678">
        <v>3</v>
      </c>
      <c r="AE4678" t="s">
        <v>42</v>
      </c>
    </row>
    <row r="4679" spans="1:31" x14ac:dyDescent="0.3">
      <c r="A4679">
        <v>1128299</v>
      </c>
      <c r="B4679" t="s">
        <v>77</v>
      </c>
      <c r="C4679" s="1">
        <v>44037</v>
      </c>
      <c r="D4679">
        <v>2020</v>
      </c>
      <c r="E4679" t="s">
        <v>55</v>
      </c>
      <c r="F4679">
        <v>3</v>
      </c>
      <c r="G4679">
        <v>3</v>
      </c>
      <c r="H4679" t="s">
        <v>78</v>
      </c>
      <c r="I4679">
        <v>8</v>
      </c>
      <c r="J4679" t="s">
        <v>136</v>
      </c>
      <c r="K4679">
        <v>10</v>
      </c>
      <c r="L4679" t="s">
        <v>137</v>
      </c>
      <c r="M4679" t="s">
        <v>125</v>
      </c>
      <c r="N4679">
        <v>3</v>
      </c>
      <c r="O4679" t="s">
        <v>126</v>
      </c>
      <c r="P4679">
        <v>1</v>
      </c>
      <c r="Q4679" t="s">
        <v>37</v>
      </c>
      <c r="R4679">
        <v>5</v>
      </c>
      <c r="S4679" t="s">
        <v>303</v>
      </c>
      <c r="T4679">
        <v>7</v>
      </c>
      <c r="U4679" t="s">
        <v>305</v>
      </c>
      <c r="V4679" t="s">
        <v>162</v>
      </c>
      <c r="W4679">
        <v>3</v>
      </c>
      <c r="X4679" t="s">
        <v>84</v>
      </c>
      <c r="Y4679">
        <v>54</v>
      </c>
      <c r="Z4679">
        <v>162</v>
      </c>
      <c r="AA4679">
        <v>8748</v>
      </c>
      <c r="AB4679">
        <v>3849.12</v>
      </c>
      <c r="AC4679">
        <v>0.44</v>
      </c>
      <c r="AD4679">
        <v>3</v>
      </c>
      <c r="AE4679" t="s">
        <v>42</v>
      </c>
    </row>
    <row r="4680" spans="1:31" x14ac:dyDescent="0.3">
      <c r="A4680">
        <v>1128299</v>
      </c>
      <c r="B4680" t="s">
        <v>77</v>
      </c>
      <c r="C4680" s="1">
        <v>44043</v>
      </c>
      <c r="D4680">
        <v>2020</v>
      </c>
      <c r="E4680" t="s">
        <v>55</v>
      </c>
      <c r="F4680">
        <v>3</v>
      </c>
      <c r="G4680">
        <v>3</v>
      </c>
      <c r="H4680" t="s">
        <v>78</v>
      </c>
      <c r="I4680">
        <v>8</v>
      </c>
      <c r="J4680" t="s">
        <v>136</v>
      </c>
      <c r="K4680">
        <v>10</v>
      </c>
      <c r="L4680" t="s">
        <v>137</v>
      </c>
      <c r="M4680" t="s">
        <v>125</v>
      </c>
      <c r="N4680">
        <v>3</v>
      </c>
      <c r="O4680" t="s">
        <v>126</v>
      </c>
      <c r="P4680">
        <v>1</v>
      </c>
      <c r="Q4680" t="s">
        <v>37</v>
      </c>
      <c r="R4680">
        <v>1</v>
      </c>
      <c r="S4680" t="s">
        <v>127</v>
      </c>
      <c r="T4680">
        <v>5</v>
      </c>
      <c r="U4680" t="s">
        <v>300</v>
      </c>
      <c r="V4680" t="s">
        <v>265</v>
      </c>
      <c r="W4680">
        <v>3</v>
      </c>
      <c r="X4680" t="s">
        <v>84</v>
      </c>
      <c r="Y4680">
        <v>78</v>
      </c>
      <c r="Z4680">
        <v>188</v>
      </c>
      <c r="AA4680">
        <v>14664</v>
      </c>
      <c r="AB4680">
        <v>5865.6</v>
      </c>
      <c r="AC4680">
        <v>0.4</v>
      </c>
      <c r="AD4680">
        <v>3</v>
      </c>
      <c r="AE4680" t="s">
        <v>42</v>
      </c>
    </row>
    <row r="4681" spans="1:31" x14ac:dyDescent="0.3">
      <c r="A4681">
        <v>1185732</v>
      </c>
      <c r="B4681" t="s">
        <v>30</v>
      </c>
      <c r="C4681" s="1">
        <v>44049</v>
      </c>
      <c r="D4681">
        <v>2020</v>
      </c>
      <c r="E4681" t="s">
        <v>31</v>
      </c>
      <c r="F4681">
        <v>3</v>
      </c>
      <c r="G4681">
        <v>3</v>
      </c>
      <c r="H4681" t="s">
        <v>78</v>
      </c>
      <c r="I4681">
        <v>8</v>
      </c>
      <c r="J4681" t="s">
        <v>136</v>
      </c>
      <c r="K4681">
        <v>10</v>
      </c>
      <c r="L4681" t="s">
        <v>137</v>
      </c>
      <c r="M4681" t="s">
        <v>125</v>
      </c>
      <c r="N4681">
        <v>3</v>
      </c>
      <c r="O4681" t="s">
        <v>126</v>
      </c>
      <c r="P4681">
        <v>1</v>
      </c>
      <c r="Q4681" t="s">
        <v>37</v>
      </c>
      <c r="R4681">
        <v>5</v>
      </c>
      <c r="S4681" t="s">
        <v>303</v>
      </c>
      <c r="T4681">
        <v>6</v>
      </c>
      <c r="U4681" t="s">
        <v>304</v>
      </c>
      <c r="V4681" t="s">
        <v>129</v>
      </c>
      <c r="W4681">
        <v>3</v>
      </c>
      <c r="X4681" t="s">
        <v>84</v>
      </c>
      <c r="Y4681">
        <v>44</v>
      </c>
      <c r="Z4681">
        <v>273</v>
      </c>
      <c r="AA4681">
        <v>12012</v>
      </c>
      <c r="AB4681">
        <v>6606.6</v>
      </c>
      <c r="AC4681">
        <v>0.55000000000000004</v>
      </c>
      <c r="AD4681">
        <v>3</v>
      </c>
      <c r="AE4681" t="s">
        <v>42</v>
      </c>
    </row>
    <row r="4682" spans="1:31" x14ac:dyDescent="0.3">
      <c r="A4682">
        <v>1185732</v>
      </c>
      <c r="B4682" t="s">
        <v>30</v>
      </c>
      <c r="C4682" s="1">
        <v>44055</v>
      </c>
      <c r="D4682">
        <v>2020</v>
      </c>
      <c r="E4682" t="s">
        <v>31</v>
      </c>
      <c r="F4682">
        <v>3</v>
      </c>
      <c r="G4682">
        <v>5</v>
      </c>
      <c r="H4682" t="s">
        <v>100</v>
      </c>
      <c r="I4682">
        <v>9</v>
      </c>
      <c r="J4682" t="s">
        <v>101</v>
      </c>
      <c r="K4682">
        <v>11</v>
      </c>
      <c r="L4682" t="s">
        <v>138</v>
      </c>
      <c r="M4682" t="s">
        <v>125</v>
      </c>
      <c r="N4682">
        <v>3</v>
      </c>
      <c r="O4682" t="s">
        <v>126</v>
      </c>
      <c r="P4682">
        <v>1</v>
      </c>
      <c r="Q4682" t="s">
        <v>37</v>
      </c>
      <c r="R4682">
        <v>1</v>
      </c>
      <c r="S4682" t="s">
        <v>127</v>
      </c>
      <c r="T4682">
        <v>4</v>
      </c>
      <c r="U4682" t="s">
        <v>128</v>
      </c>
      <c r="V4682" t="s">
        <v>189</v>
      </c>
      <c r="W4682">
        <v>3</v>
      </c>
      <c r="X4682" t="s">
        <v>84</v>
      </c>
      <c r="Y4682">
        <v>43</v>
      </c>
      <c r="Z4682">
        <v>319</v>
      </c>
      <c r="AA4682">
        <v>13717</v>
      </c>
      <c r="AB4682">
        <v>7818.6900000000005</v>
      </c>
      <c r="AC4682">
        <v>0.57000000000000006</v>
      </c>
      <c r="AD4682">
        <v>3</v>
      </c>
      <c r="AE4682" t="s">
        <v>42</v>
      </c>
    </row>
    <row r="4683" spans="1:31" x14ac:dyDescent="0.3">
      <c r="A4683">
        <v>1185732</v>
      </c>
      <c r="B4683" t="s">
        <v>30</v>
      </c>
      <c r="C4683" s="1">
        <v>44061</v>
      </c>
      <c r="D4683">
        <v>2020</v>
      </c>
      <c r="E4683" t="s">
        <v>31</v>
      </c>
      <c r="F4683">
        <v>3</v>
      </c>
      <c r="G4683">
        <v>5</v>
      </c>
      <c r="H4683" t="s">
        <v>100</v>
      </c>
      <c r="I4683">
        <v>9</v>
      </c>
      <c r="J4683" t="s">
        <v>101</v>
      </c>
      <c r="K4683">
        <v>11</v>
      </c>
      <c r="L4683" t="s">
        <v>138</v>
      </c>
      <c r="M4683" t="s">
        <v>125</v>
      </c>
      <c r="N4683">
        <v>3</v>
      </c>
      <c r="O4683" t="s">
        <v>126</v>
      </c>
      <c r="P4683">
        <v>1</v>
      </c>
      <c r="Q4683" t="s">
        <v>37</v>
      </c>
      <c r="R4683">
        <v>5</v>
      </c>
      <c r="S4683" t="s">
        <v>303</v>
      </c>
      <c r="T4683">
        <v>7</v>
      </c>
      <c r="U4683" t="s">
        <v>305</v>
      </c>
      <c r="V4683" t="s">
        <v>202</v>
      </c>
      <c r="W4683">
        <v>3</v>
      </c>
      <c r="X4683" t="s">
        <v>84</v>
      </c>
      <c r="Y4683">
        <v>41</v>
      </c>
      <c r="Z4683">
        <v>268</v>
      </c>
      <c r="AA4683">
        <v>10988</v>
      </c>
      <c r="AB4683">
        <v>6592.8</v>
      </c>
      <c r="AC4683">
        <v>0.6</v>
      </c>
      <c r="AD4683">
        <v>3</v>
      </c>
      <c r="AE4683" t="s">
        <v>42</v>
      </c>
    </row>
    <row r="4684" spans="1:31" x14ac:dyDescent="0.3">
      <c r="A4684">
        <v>1185732</v>
      </c>
      <c r="B4684" t="s">
        <v>30</v>
      </c>
      <c r="C4684" s="1">
        <v>43945</v>
      </c>
      <c r="D4684">
        <v>2020</v>
      </c>
      <c r="E4684" t="s">
        <v>52</v>
      </c>
      <c r="F4684">
        <v>2</v>
      </c>
      <c r="G4684">
        <v>5</v>
      </c>
      <c r="H4684" t="s">
        <v>100</v>
      </c>
      <c r="I4684">
        <v>9</v>
      </c>
      <c r="J4684" t="s">
        <v>101</v>
      </c>
      <c r="K4684">
        <v>11</v>
      </c>
      <c r="L4684" t="s">
        <v>138</v>
      </c>
      <c r="M4684" t="s">
        <v>125</v>
      </c>
      <c r="N4684">
        <v>3</v>
      </c>
      <c r="O4684" t="s">
        <v>126</v>
      </c>
      <c r="P4684">
        <v>1</v>
      </c>
      <c r="Q4684" t="s">
        <v>37</v>
      </c>
      <c r="R4684">
        <v>1</v>
      </c>
      <c r="S4684" t="s">
        <v>127</v>
      </c>
      <c r="T4684">
        <v>4</v>
      </c>
      <c r="U4684" t="s">
        <v>128</v>
      </c>
      <c r="V4684" t="s">
        <v>186</v>
      </c>
      <c r="W4684">
        <v>3</v>
      </c>
      <c r="X4684" t="s">
        <v>84</v>
      </c>
      <c r="Y4684">
        <v>42</v>
      </c>
      <c r="Z4684">
        <v>256</v>
      </c>
      <c r="AA4684">
        <v>10752</v>
      </c>
      <c r="AB4684">
        <v>6236.1600000000008</v>
      </c>
      <c r="AC4684">
        <v>0.58000000000000007</v>
      </c>
      <c r="AD4684">
        <v>3</v>
      </c>
      <c r="AE4684" t="s">
        <v>42</v>
      </c>
    </row>
    <row r="4685" spans="1:31" x14ac:dyDescent="0.3">
      <c r="A4685">
        <v>1185732</v>
      </c>
      <c r="B4685" t="s">
        <v>30</v>
      </c>
      <c r="C4685" s="1">
        <v>43945</v>
      </c>
      <c r="D4685">
        <v>2020</v>
      </c>
      <c r="E4685" t="s">
        <v>52</v>
      </c>
      <c r="F4685">
        <v>2</v>
      </c>
      <c r="G4685">
        <v>5</v>
      </c>
      <c r="H4685" t="s">
        <v>100</v>
      </c>
      <c r="I4685">
        <v>9</v>
      </c>
      <c r="J4685" t="s">
        <v>101</v>
      </c>
      <c r="K4685">
        <v>11</v>
      </c>
      <c r="L4685" t="s">
        <v>138</v>
      </c>
      <c r="M4685" t="s">
        <v>125</v>
      </c>
      <c r="N4685">
        <v>3</v>
      </c>
      <c r="O4685" t="s">
        <v>126</v>
      </c>
      <c r="P4685">
        <v>1</v>
      </c>
      <c r="Q4685" t="s">
        <v>37</v>
      </c>
      <c r="R4685">
        <v>5</v>
      </c>
      <c r="S4685" t="s">
        <v>303</v>
      </c>
      <c r="T4685">
        <v>6</v>
      </c>
      <c r="U4685" t="s">
        <v>304</v>
      </c>
      <c r="V4685" t="s">
        <v>129</v>
      </c>
      <c r="W4685">
        <v>3</v>
      </c>
      <c r="X4685" t="s">
        <v>84</v>
      </c>
      <c r="Y4685">
        <v>52</v>
      </c>
      <c r="Z4685">
        <v>300</v>
      </c>
      <c r="AA4685">
        <v>15600</v>
      </c>
      <c r="AB4685">
        <v>8736</v>
      </c>
      <c r="AC4685">
        <v>0.56000000000000005</v>
      </c>
      <c r="AD4685">
        <v>3</v>
      </c>
      <c r="AE4685" t="s">
        <v>42</v>
      </c>
    </row>
    <row r="4686" spans="1:31" x14ac:dyDescent="0.3">
      <c r="A4686">
        <v>1185732</v>
      </c>
      <c r="B4686" t="s">
        <v>30</v>
      </c>
      <c r="C4686" s="1">
        <v>43945</v>
      </c>
      <c r="D4686">
        <v>2020</v>
      </c>
      <c r="E4686" t="s">
        <v>52</v>
      </c>
      <c r="F4686">
        <v>2</v>
      </c>
      <c r="G4686">
        <v>5</v>
      </c>
      <c r="H4686" t="s">
        <v>100</v>
      </c>
      <c r="I4686">
        <v>9</v>
      </c>
      <c r="J4686" t="s">
        <v>101</v>
      </c>
      <c r="K4686">
        <v>11</v>
      </c>
      <c r="L4686" t="s">
        <v>138</v>
      </c>
      <c r="M4686" t="s">
        <v>125</v>
      </c>
      <c r="N4686">
        <v>3</v>
      </c>
      <c r="O4686" t="s">
        <v>126</v>
      </c>
      <c r="P4686">
        <v>1</v>
      </c>
      <c r="Q4686" t="s">
        <v>37</v>
      </c>
      <c r="R4686">
        <v>1</v>
      </c>
      <c r="S4686" t="s">
        <v>127</v>
      </c>
      <c r="T4686">
        <v>4</v>
      </c>
      <c r="U4686" t="s">
        <v>128</v>
      </c>
      <c r="V4686" t="s">
        <v>161</v>
      </c>
      <c r="W4686">
        <v>3</v>
      </c>
      <c r="X4686" t="s">
        <v>84</v>
      </c>
      <c r="Y4686">
        <v>55</v>
      </c>
      <c r="Z4686">
        <v>290</v>
      </c>
      <c r="AA4686">
        <v>15950</v>
      </c>
      <c r="AB4686">
        <v>9410.5000000000018</v>
      </c>
      <c r="AC4686">
        <v>0.59000000000000008</v>
      </c>
      <c r="AD4686">
        <v>3</v>
      </c>
      <c r="AE4686" t="s">
        <v>42</v>
      </c>
    </row>
    <row r="4687" spans="1:31" x14ac:dyDescent="0.3">
      <c r="A4687">
        <v>1185732</v>
      </c>
      <c r="B4687" t="s">
        <v>30</v>
      </c>
      <c r="C4687" s="1">
        <v>44085</v>
      </c>
      <c r="D4687">
        <v>2020</v>
      </c>
      <c r="E4687" t="s">
        <v>43</v>
      </c>
      <c r="F4687">
        <v>3</v>
      </c>
      <c r="G4687">
        <v>5</v>
      </c>
      <c r="H4687" t="s">
        <v>100</v>
      </c>
      <c r="I4687">
        <v>9</v>
      </c>
      <c r="J4687" t="s">
        <v>101</v>
      </c>
      <c r="K4687">
        <v>11</v>
      </c>
      <c r="L4687" t="s">
        <v>138</v>
      </c>
      <c r="M4687" t="s">
        <v>125</v>
      </c>
      <c r="N4687">
        <v>3</v>
      </c>
      <c r="O4687" t="s">
        <v>126</v>
      </c>
      <c r="P4687">
        <v>1</v>
      </c>
      <c r="Q4687" t="s">
        <v>37</v>
      </c>
      <c r="R4687">
        <v>5</v>
      </c>
      <c r="S4687" t="s">
        <v>303</v>
      </c>
      <c r="T4687">
        <v>8</v>
      </c>
      <c r="U4687" t="s">
        <v>306</v>
      </c>
      <c r="V4687" t="s">
        <v>189</v>
      </c>
      <c r="W4687">
        <v>3</v>
      </c>
      <c r="X4687" t="s">
        <v>84</v>
      </c>
      <c r="Y4687">
        <v>60</v>
      </c>
      <c r="Z4687">
        <v>299</v>
      </c>
      <c r="AA4687">
        <v>17940</v>
      </c>
      <c r="AB4687">
        <v>10764</v>
      </c>
      <c r="AC4687">
        <v>0.6</v>
      </c>
      <c r="AD4687">
        <v>3</v>
      </c>
      <c r="AE4687" t="s">
        <v>42</v>
      </c>
    </row>
    <row r="4688" spans="1:31" x14ac:dyDescent="0.3">
      <c r="A4688">
        <v>1185732</v>
      </c>
      <c r="B4688" t="s">
        <v>30</v>
      </c>
      <c r="C4688" s="1">
        <v>44091</v>
      </c>
      <c r="D4688">
        <v>2020</v>
      </c>
      <c r="E4688" t="s">
        <v>43</v>
      </c>
      <c r="F4688">
        <v>3</v>
      </c>
      <c r="G4688">
        <v>5</v>
      </c>
      <c r="H4688" t="s">
        <v>100</v>
      </c>
      <c r="I4688">
        <v>9</v>
      </c>
      <c r="J4688" t="s">
        <v>101</v>
      </c>
      <c r="K4688">
        <v>11</v>
      </c>
      <c r="L4688" t="s">
        <v>138</v>
      </c>
      <c r="M4688" t="s">
        <v>125</v>
      </c>
      <c r="N4688">
        <v>3</v>
      </c>
      <c r="O4688" t="s">
        <v>126</v>
      </c>
      <c r="P4688">
        <v>1</v>
      </c>
      <c r="Q4688" t="s">
        <v>37</v>
      </c>
      <c r="R4688">
        <v>1</v>
      </c>
      <c r="S4688" t="s">
        <v>127</v>
      </c>
      <c r="T4688">
        <v>4</v>
      </c>
      <c r="U4688" t="s">
        <v>128</v>
      </c>
      <c r="V4688" t="s">
        <v>204</v>
      </c>
      <c r="W4688">
        <v>3</v>
      </c>
      <c r="X4688" t="s">
        <v>84</v>
      </c>
      <c r="Y4688">
        <v>60</v>
      </c>
      <c r="Z4688">
        <v>304</v>
      </c>
      <c r="AA4688">
        <v>18240</v>
      </c>
      <c r="AB4688">
        <v>10396.800000000001</v>
      </c>
      <c r="AC4688">
        <v>0.57000000000000006</v>
      </c>
      <c r="AD4688">
        <v>3</v>
      </c>
      <c r="AE4688" t="s">
        <v>42</v>
      </c>
    </row>
    <row r="4689" spans="1:31" x14ac:dyDescent="0.3">
      <c r="A4689">
        <v>1185732</v>
      </c>
      <c r="B4689" t="s">
        <v>30</v>
      </c>
      <c r="C4689" s="1">
        <v>44097</v>
      </c>
      <c r="D4689">
        <v>2020</v>
      </c>
      <c r="E4689" t="s">
        <v>43</v>
      </c>
      <c r="F4689">
        <v>3</v>
      </c>
      <c r="G4689">
        <v>5</v>
      </c>
      <c r="H4689" t="s">
        <v>100</v>
      </c>
      <c r="I4689">
        <v>9</v>
      </c>
      <c r="J4689" t="s">
        <v>101</v>
      </c>
      <c r="K4689">
        <v>11</v>
      </c>
      <c r="L4689" t="s">
        <v>138</v>
      </c>
      <c r="M4689" t="s">
        <v>125</v>
      </c>
      <c r="N4689">
        <v>3</v>
      </c>
      <c r="O4689" t="s">
        <v>126</v>
      </c>
      <c r="P4689">
        <v>1</v>
      </c>
      <c r="Q4689" t="s">
        <v>37</v>
      </c>
      <c r="R4689">
        <v>1</v>
      </c>
      <c r="S4689" t="s">
        <v>127</v>
      </c>
      <c r="T4689">
        <v>4</v>
      </c>
      <c r="U4689" t="s">
        <v>128</v>
      </c>
      <c r="V4689" t="s">
        <v>161</v>
      </c>
      <c r="W4689">
        <v>3</v>
      </c>
      <c r="X4689" t="s">
        <v>84</v>
      </c>
      <c r="Y4689">
        <v>53</v>
      </c>
      <c r="Z4689">
        <v>284</v>
      </c>
      <c r="AA4689">
        <v>15052</v>
      </c>
      <c r="AB4689">
        <v>8278.6</v>
      </c>
      <c r="AC4689">
        <v>0.55000000000000004</v>
      </c>
      <c r="AD4689">
        <v>3</v>
      </c>
      <c r="AE4689" t="s">
        <v>42</v>
      </c>
    </row>
    <row r="4690" spans="1:31" x14ac:dyDescent="0.3">
      <c r="A4690">
        <v>1185732</v>
      </c>
      <c r="B4690" t="s">
        <v>30</v>
      </c>
      <c r="C4690" s="1">
        <v>44103</v>
      </c>
      <c r="D4690">
        <v>2020</v>
      </c>
      <c r="E4690" t="s">
        <v>43</v>
      </c>
      <c r="F4690">
        <v>3</v>
      </c>
      <c r="G4690">
        <v>5</v>
      </c>
      <c r="H4690" t="s">
        <v>100</v>
      </c>
      <c r="I4690">
        <v>9</v>
      </c>
      <c r="J4690" t="s">
        <v>101</v>
      </c>
      <c r="K4690">
        <v>11</v>
      </c>
      <c r="L4690" t="s">
        <v>138</v>
      </c>
      <c r="M4690" t="s">
        <v>125</v>
      </c>
      <c r="N4690">
        <v>3</v>
      </c>
      <c r="O4690" t="s">
        <v>126</v>
      </c>
      <c r="P4690">
        <v>1</v>
      </c>
      <c r="Q4690" t="s">
        <v>37</v>
      </c>
      <c r="R4690">
        <v>5</v>
      </c>
      <c r="S4690" t="s">
        <v>303</v>
      </c>
      <c r="T4690">
        <v>7</v>
      </c>
      <c r="U4690" t="s">
        <v>305</v>
      </c>
      <c r="V4690" t="s">
        <v>187</v>
      </c>
      <c r="W4690">
        <v>3</v>
      </c>
      <c r="X4690" t="s">
        <v>84</v>
      </c>
      <c r="Y4690">
        <v>56</v>
      </c>
      <c r="Z4690">
        <v>270</v>
      </c>
      <c r="AA4690">
        <v>15120</v>
      </c>
      <c r="AB4690">
        <v>9072</v>
      </c>
      <c r="AC4690">
        <v>0.6</v>
      </c>
      <c r="AD4690">
        <v>3</v>
      </c>
      <c r="AE4690" t="s">
        <v>42</v>
      </c>
    </row>
    <row r="4691" spans="1:31" x14ac:dyDescent="0.3">
      <c r="A4691">
        <v>1185732</v>
      </c>
      <c r="B4691" t="s">
        <v>30</v>
      </c>
      <c r="C4691" s="1">
        <v>44109</v>
      </c>
      <c r="D4691">
        <v>2020</v>
      </c>
      <c r="E4691" t="s">
        <v>44</v>
      </c>
      <c r="F4691">
        <v>4</v>
      </c>
      <c r="G4691">
        <v>5</v>
      </c>
      <c r="H4691" t="s">
        <v>100</v>
      </c>
      <c r="I4691">
        <v>9</v>
      </c>
      <c r="J4691" t="s">
        <v>101</v>
      </c>
      <c r="K4691">
        <v>11</v>
      </c>
      <c r="L4691" t="s">
        <v>138</v>
      </c>
      <c r="M4691" t="s">
        <v>125</v>
      </c>
      <c r="N4691">
        <v>3</v>
      </c>
      <c r="O4691" t="s">
        <v>126</v>
      </c>
      <c r="P4691">
        <v>1</v>
      </c>
      <c r="Q4691" t="s">
        <v>37</v>
      </c>
      <c r="R4691">
        <v>5</v>
      </c>
      <c r="S4691" t="s">
        <v>303</v>
      </c>
      <c r="T4691">
        <v>7</v>
      </c>
      <c r="U4691" t="s">
        <v>305</v>
      </c>
      <c r="V4691" t="s">
        <v>162</v>
      </c>
      <c r="W4691">
        <v>3</v>
      </c>
      <c r="X4691" t="s">
        <v>84</v>
      </c>
      <c r="Y4691">
        <v>56</v>
      </c>
      <c r="Z4691">
        <v>244</v>
      </c>
      <c r="AA4691">
        <v>13664</v>
      </c>
      <c r="AB4691">
        <v>7925.1200000000008</v>
      </c>
      <c r="AC4691">
        <v>0.58000000000000007</v>
      </c>
      <c r="AD4691">
        <v>3</v>
      </c>
      <c r="AE4691" t="s">
        <v>42</v>
      </c>
    </row>
    <row r="4692" spans="1:31" x14ac:dyDescent="0.3">
      <c r="A4692">
        <v>1185732</v>
      </c>
      <c r="B4692" t="s">
        <v>30</v>
      </c>
      <c r="C4692" s="1">
        <v>43975</v>
      </c>
      <c r="D4692">
        <v>2020</v>
      </c>
      <c r="E4692" t="s">
        <v>53</v>
      </c>
      <c r="F4692">
        <v>2</v>
      </c>
      <c r="G4692">
        <v>5</v>
      </c>
      <c r="H4692" t="s">
        <v>100</v>
      </c>
      <c r="I4692">
        <v>9</v>
      </c>
      <c r="J4692" t="s">
        <v>101</v>
      </c>
      <c r="K4692">
        <v>11</v>
      </c>
      <c r="L4692" t="s">
        <v>138</v>
      </c>
      <c r="M4692" t="s">
        <v>125</v>
      </c>
      <c r="N4692">
        <v>3</v>
      </c>
      <c r="O4692" t="s">
        <v>126</v>
      </c>
      <c r="P4692">
        <v>1</v>
      </c>
      <c r="Q4692" t="s">
        <v>37</v>
      </c>
      <c r="R4692">
        <v>1</v>
      </c>
      <c r="S4692" t="s">
        <v>127</v>
      </c>
      <c r="T4692">
        <v>5</v>
      </c>
      <c r="U4692" t="s">
        <v>300</v>
      </c>
      <c r="V4692" t="s">
        <v>265</v>
      </c>
      <c r="W4692">
        <v>3</v>
      </c>
      <c r="X4692" t="s">
        <v>84</v>
      </c>
      <c r="Y4692">
        <v>63</v>
      </c>
      <c r="Z4692">
        <v>323</v>
      </c>
      <c r="AA4692">
        <v>20349</v>
      </c>
      <c r="AB4692">
        <v>11395.44</v>
      </c>
      <c r="AC4692">
        <v>0.56000000000000005</v>
      </c>
      <c r="AD4692">
        <v>3</v>
      </c>
      <c r="AE4692" t="s">
        <v>42</v>
      </c>
    </row>
    <row r="4693" spans="1:31" x14ac:dyDescent="0.3">
      <c r="A4693">
        <v>1185732</v>
      </c>
      <c r="B4693" t="s">
        <v>30</v>
      </c>
      <c r="C4693" s="1">
        <v>44121</v>
      </c>
      <c r="D4693">
        <v>2020</v>
      </c>
      <c r="E4693" t="s">
        <v>44</v>
      </c>
      <c r="F4693">
        <v>4</v>
      </c>
      <c r="G4693">
        <v>5</v>
      </c>
      <c r="H4693" t="s">
        <v>100</v>
      </c>
      <c r="I4693">
        <v>9</v>
      </c>
      <c r="J4693" t="s">
        <v>101</v>
      </c>
      <c r="K4693">
        <v>11</v>
      </c>
      <c r="L4693" t="s">
        <v>138</v>
      </c>
      <c r="M4693" t="s">
        <v>125</v>
      </c>
      <c r="N4693">
        <v>3</v>
      </c>
      <c r="O4693" t="s">
        <v>126</v>
      </c>
      <c r="P4693">
        <v>1</v>
      </c>
      <c r="Q4693" t="s">
        <v>37</v>
      </c>
      <c r="R4693">
        <v>5</v>
      </c>
      <c r="S4693" t="s">
        <v>303</v>
      </c>
      <c r="T4693">
        <v>6</v>
      </c>
      <c r="U4693" t="s">
        <v>304</v>
      </c>
      <c r="V4693" t="s">
        <v>129</v>
      </c>
      <c r="W4693">
        <v>3</v>
      </c>
      <c r="X4693" t="s">
        <v>84</v>
      </c>
      <c r="Y4693">
        <v>33</v>
      </c>
      <c r="Z4693">
        <v>131</v>
      </c>
      <c r="AA4693">
        <v>4323</v>
      </c>
      <c r="AB4693">
        <v>1945.3500000000004</v>
      </c>
      <c r="AC4693">
        <v>0.45000000000000007</v>
      </c>
      <c r="AD4693">
        <v>3</v>
      </c>
      <c r="AE4693" t="s">
        <v>42</v>
      </c>
    </row>
    <row r="4694" spans="1:31" x14ac:dyDescent="0.3">
      <c r="A4694">
        <v>1185732</v>
      </c>
      <c r="B4694" t="s">
        <v>30</v>
      </c>
      <c r="C4694" s="1">
        <v>44133</v>
      </c>
      <c r="D4694">
        <v>2020</v>
      </c>
      <c r="E4694" t="s">
        <v>44</v>
      </c>
      <c r="F4694">
        <v>4</v>
      </c>
      <c r="G4694">
        <v>4</v>
      </c>
      <c r="H4694" t="s">
        <v>139</v>
      </c>
      <c r="I4694">
        <v>10</v>
      </c>
      <c r="J4694" t="s">
        <v>140</v>
      </c>
      <c r="K4694">
        <v>12</v>
      </c>
      <c r="L4694" t="s">
        <v>141</v>
      </c>
      <c r="M4694" t="s">
        <v>125</v>
      </c>
      <c r="N4694">
        <v>3</v>
      </c>
      <c r="O4694" t="s">
        <v>126</v>
      </c>
      <c r="P4694">
        <v>1</v>
      </c>
      <c r="Q4694" t="s">
        <v>37</v>
      </c>
      <c r="R4694">
        <v>1</v>
      </c>
      <c r="S4694" t="s">
        <v>127</v>
      </c>
      <c r="T4694">
        <v>4</v>
      </c>
      <c r="U4694" t="s">
        <v>128</v>
      </c>
      <c r="V4694" t="s">
        <v>189</v>
      </c>
      <c r="W4694">
        <v>3</v>
      </c>
      <c r="X4694" t="s">
        <v>84</v>
      </c>
      <c r="Y4694">
        <v>39</v>
      </c>
      <c r="Z4694">
        <v>116</v>
      </c>
      <c r="AA4694">
        <v>4524</v>
      </c>
      <c r="AB4694">
        <v>2262</v>
      </c>
      <c r="AC4694">
        <v>0.5</v>
      </c>
      <c r="AD4694">
        <v>3</v>
      </c>
      <c r="AE4694" t="s">
        <v>42</v>
      </c>
    </row>
    <row r="4695" spans="1:31" x14ac:dyDescent="0.3">
      <c r="A4695">
        <v>1185732</v>
      </c>
      <c r="B4695" t="s">
        <v>30</v>
      </c>
      <c r="C4695" s="1">
        <v>44139</v>
      </c>
      <c r="D4695">
        <v>2020</v>
      </c>
      <c r="E4695" t="s">
        <v>45</v>
      </c>
      <c r="F4695">
        <v>4</v>
      </c>
      <c r="G4695">
        <v>4</v>
      </c>
      <c r="H4695" t="s">
        <v>139</v>
      </c>
      <c r="I4695">
        <v>10</v>
      </c>
      <c r="J4695" t="s">
        <v>140</v>
      </c>
      <c r="K4695">
        <v>12</v>
      </c>
      <c r="L4695" t="s">
        <v>141</v>
      </c>
      <c r="M4695" t="s">
        <v>125</v>
      </c>
      <c r="N4695">
        <v>3</v>
      </c>
      <c r="O4695" t="s">
        <v>126</v>
      </c>
      <c r="P4695">
        <v>1</v>
      </c>
      <c r="Q4695" t="s">
        <v>37</v>
      </c>
      <c r="R4695">
        <v>5</v>
      </c>
      <c r="S4695" t="s">
        <v>303</v>
      </c>
      <c r="T4695">
        <v>7</v>
      </c>
      <c r="U4695" t="s">
        <v>305</v>
      </c>
      <c r="V4695" t="s">
        <v>202</v>
      </c>
      <c r="W4695">
        <v>3</v>
      </c>
      <c r="X4695" t="s">
        <v>84</v>
      </c>
      <c r="Y4695">
        <v>36</v>
      </c>
      <c r="Z4695">
        <v>120</v>
      </c>
      <c r="AA4695">
        <v>4320</v>
      </c>
      <c r="AB4695">
        <v>2030.4</v>
      </c>
      <c r="AC4695">
        <v>0.47000000000000003</v>
      </c>
      <c r="AD4695">
        <v>3</v>
      </c>
      <c r="AE4695" t="s">
        <v>42</v>
      </c>
    </row>
    <row r="4696" spans="1:31" x14ac:dyDescent="0.3">
      <c r="A4696">
        <v>1185732</v>
      </c>
      <c r="B4696" t="s">
        <v>30</v>
      </c>
      <c r="C4696" s="1">
        <v>44145</v>
      </c>
      <c r="D4696">
        <v>2020</v>
      </c>
      <c r="E4696" t="s">
        <v>45</v>
      </c>
      <c r="F4696">
        <v>4</v>
      </c>
      <c r="G4696">
        <v>4</v>
      </c>
      <c r="H4696" t="s">
        <v>139</v>
      </c>
      <c r="I4696">
        <v>10</v>
      </c>
      <c r="J4696" t="s">
        <v>140</v>
      </c>
      <c r="K4696">
        <v>12</v>
      </c>
      <c r="L4696" t="s">
        <v>141</v>
      </c>
      <c r="M4696" t="s">
        <v>125</v>
      </c>
      <c r="N4696">
        <v>3</v>
      </c>
      <c r="O4696" t="s">
        <v>126</v>
      </c>
      <c r="P4696">
        <v>1</v>
      </c>
      <c r="Q4696" t="s">
        <v>37</v>
      </c>
      <c r="R4696">
        <v>1</v>
      </c>
      <c r="S4696" t="s">
        <v>127</v>
      </c>
      <c r="T4696">
        <v>4</v>
      </c>
      <c r="U4696" t="s">
        <v>128</v>
      </c>
      <c r="V4696" t="s">
        <v>186</v>
      </c>
      <c r="W4696">
        <v>3</v>
      </c>
      <c r="X4696" t="s">
        <v>84</v>
      </c>
      <c r="Y4696">
        <v>48</v>
      </c>
      <c r="Z4696">
        <v>116</v>
      </c>
      <c r="AA4696">
        <v>5568</v>
      </c>
      <c r="AB4696">
        <v>2616.96</v>
      </c>
      <c r="AC4696">
        <v>0.47000000000000003</v>
      </c>
      <c r="AD4696">
        <v>3</v>
      </c>
      <c r="AE4696" t="s">
        <v>42</v>
      </c>
    </row>
    <row r="4697" spans="1:31" x14ac:dyDescent="0.3">
      <c r="A4697">
        <v>1185732</v>
      </c>
      <c r="B4697" t="s">
        <v>30</v>
      </c>
      <c r="C4697" s="1">
        <v>44151</v>
      </c>
      <c r="D4697">
        <v>2020</v>
      </c>
      <c r="E4697" t="s">
        <v>45</v>
      </c>
      <c r="F4697">
        <v>4</v>
      </c>
      <c r="G4697">
        <v>4</v>
      </c>
      <c r="H4697" t="s">
        <v>139</v>
      </c>
      <c r="I4697">
        <v>10</v>
      </c>
      <c r="J4697" t="s">
        <v>140</v>
      </c>
      <c r="K4697">
        <v>12</v>
      </c>
      <c r="L4697" t="s">
        <v>141</v>
      </c>
      <c r="M4697" t="s">
        <v>125</v>
      </c>
      <c r="N4697">
        <v>3</v>
      </c>
      <c r="O4697" t="s">
        <v>126</v>
      </c>
      <c r="P4697">
        <v>1</v>
      </c>
      <c r="Q4697" t="s">
        <v>37</v>
      </c>
      <c r="R4697">
        <v>5</v>
      </c>
      <c r="S4697" t="s">
        <v>303</v>
      </c>
      <c r="T4697">
        <v>6</v>
      </c>
      <c r="U4697" t="s">
        <v>304</v>
      </c>
      <c r="V4697" t="s">
        <v>129</v>
      </c>
      <c r="W4697">
        <v>3</v>
      </c>
      <c r="X4697" t="s">
        <v>84</v>
      </c>
      <c r="Y4697">
        <v>44</v>
      </c>
      <c r="Z4697">
        <v>106</v>
      </c>
      <c r="AA4697">
        <v>4664</v>
      </c>
      <c r="AB4697">
        <v>2285.36</v>
      </c>
      <c r="AC4697">
        <v>0.49000000000000005</v>
      </c>
      <c r="AD4697">
        <v>3</v>
      </c>
      <c r="AE4697" t="s">
        <v>42</v>
      </c>
    </row>
    <row r="4698" spans="1:31" x14ac:dyDescent="0.3">
      <c r="A4698">
        <v>1185732</v>
      </c>
      <c r="B4698" t="s">
        <v>30</v>
      </c>
      <c r="C4698" s="1">
        <v>44157</v>
      </c>
      <c r="D4698">
        <v>2020</v>
      </c>
      <c r="E4698" t="s">
        <v>45</v>
      </c>
      <c r="F4698">
        <v>4</v>
      </c>
      <c r="G4698">
        <v>4</v>
      </c>
      <c r="H4698" t="s">
        <v>139</v>
      </c>
      <c r="I4698">
        <v>10</v>
      </c>
      <c r="J4698" t="s">
        <v>140</v>
      </c>
      <c r="K4698">
        <v>12</v>
      </c>
      <c r="L4698" t="s">
        <v>141</v>
      </c>
      <c r="M4698" t="s">
        <v>125</v>
      </c>
      <c r="N4698">
        <v>3</v>
      </c>
      <c r="O4698" t="s">
        <v>126</v>
      </c>
      <c r="P4698">
        <v>1</v>
      </c>
      <c r="Q4698" t="s">
        <v>37</v>
      </c>
      <c r="R4698">
        <v>1</v>
      </c>
      <c r="S4698" t="s">
        <v>127</v>
      </c>
      <c r="T4698">
        <v>4</v>
      </c>
      <c r="U4698" t="s">
        <v>128</v>
      </c>
      <c r="V4698" t="s">
        <v>161</v>
      </c>
      <c r="W4698">
        <v>3</v>
      </c>
      <c r="X4698" t="s">
        <v>84</v>
      </c>
      <c r="Y4698">
        <v>49</v>
      </c>
      <c r="Z4698">
        <v>160</v>
      </c>
      <c r="AA4698">
        <v>7840</v>
      </c>
      <c r="AB4698">
        <v>3684.8</v>
      </c>
      <c r="AC4698">
        <v>0.47000000000000003</v>
      </c>
      <c r="AD4698">
        <v>3</v>
      </c>
      <c r="AE4698" t="s">
        <v>42</v>
      </c>
    </row>
    <row r="4699" spans="1:31" x14ac:dyDescent="0.3">
      <c r="A4699">
        <v>1185732</v>
      </c>
      <c r="B4699" t="s">
        <v>30</v>
      </c>
      <c r="C4699" s="1">
        <v>44169</v>
      </c>
      <c r="D4699">
        <v>2020</v>
      </c>
      <c r="E4699" t="s">
        <v>46</v>
      </c>
      <c r="F4699">
        <v>4</v>
      </c>
      <c r="G4699">
        <v>4</v>
      </c>
      <c r="H4699" t="s">
        <v>139</v>
      </c>
      <c r="I4699">
        <v>10</v>
      </c>
      <c r="J4699" t="s">
        <v>140</v>
      </c>
      <c r="K4699">
        <v>12</v>
      </c>
      <c r="L4699" t="s">
        <v>141</v>
      </c>
      <c r="M4699" t="s">
        <v>125</v>
      </c>
      <c r="N4699">
        <v>3</v>
      </c>
      <c r="O4699" t="s">
        <v>126</v>
      </c>
      <c r="P4699">
        <v>1</v>
      </c>
      <c r="Q4699" t="s">
        <v>37</v>
      </c>
      <c r="R4699">
        <v>5</v>
      </c>
      <c r="S4699" t="s">
        <v>303</v>
      </c>
      <c r="T4699">
        <v>8</v>
      </c>
      <c r="U4699" t="s">
        <v>306</v>
      </c>
      <c r="V4699" t="s">
        <v>189</v>
      </c>
      <c r="W4699">
        <v>3</v>
      </c>
      <c r="X4699" t="s">
        <v>84</v>
      </c>
      <c r="Y4699">
        <v>43</v>
      </c>
      <c r="Z4699">
        <v>113</v>
      </c>
      <c r="AA4699">
        <v>4859</v>
      </c>
      <c r="AB4699">
        <v>2332.3200000000002</v>
      </c>
      <c r="AC4699">
        <v>0.48000000000000004</v>
      </c>
      <c r="AD4699">
        <v>3</v>
      </c>
      <c r="AE4699" t="s">
        <v>42</v>
      </c>
    </row>
    <row r="4700" spans="1:31" x14ac:dyDescent="0.3">
      <c r="A4700">
        <v>1185732</v>
      </c>
      <c r="B4700" t="s">
        <v>30</v>
      </c>
      <c r="C4700" s="1">
        <v>44175</v>
      </c>
      <c r="D4700">
        <v>2020</v>
      </c>
      <c r="E4700" t="s">
        <v>46</v>
      </c>
      <c r="F4700">
        <v>4</v>
      </c>
      <c r="G4700">
        <v>4</v>
      </c>
      <c r="H4700" t="s">
        <v>139</v>
      </c>
      <c r="I4700">
        <v>10</v>
      </c>
      <c r="J4700" t="s">
        <v>140</v>
      </c>
      <c r="K4700">
        <v>12</v>
      </c>
      <c r="L4700" t="s">
        <v>141</v>
      </c>
      <c r="M4700" t="s">
        <v>125</v>
      </c>
      <c r="N4700">
        <v>3</v>
      </c>
      <c r="O4700" t="s">
        <v>126</v>
      </c>
      <c r="P4700">
        <v>1</v>
      </c>
      <c r="Q4700" t="s">
        <v>37</v>
      </c>
      <c r="R4700">
        <v>1</v>
      </c>
      <c r="S4700" t="s">
        <v>127</v>
      </c>
      <c r="T4700">
        <v>4</v>
      </c>
      <c r="U4700" t="s">
        <v>128</v>
      </c>
      <c r="V4700" t="s">
        <v>204</v>
      </c>
      <c r="W4700">
        <v>3</v>
      </c>
      <c r="X4700" t="s">
        <v>84</v>
      </c>
      <c r="Y4700">
        <v>41</v>
      </c>
      <c r="Z4700">
        <v>98</v>
      </c>
      <c r="AA4700">
        <v>4018</v>
      </c>
      <c r="AB4700">
        <v>1888.46</v>
      </c>
      <c r="AC4700">
        <v>0.47000000000000003</v>
      </c>
      <c r="AD4700">
        <v>3</v>
      </c>
      <c r="AE4700" t="s">
        <v>42</v>
      </c>
    </row>
    <row r="4701" spans="1:31" x14ac:dyDescent="0.3">
      <c r="A4701">
        <v>1185732</v>
      </c>
      <c r="B4701" t="s">
        <v>30</v>
      </c>
      <c r="C4701" s="1">
        <v>44181</v>
      </c>
      <c r="D4701">
        <v>2020</v>
      </c>
      <c r="E4701" t="s">
        <v>46</v>
      </c>
      <c r="F4701">
        <v>4</v>
      </c>
      <c r="G4701">
        <v>4</v>
      </c>
      <c r="H4701" t="s">
        <v>139</v>
      </c>
      <c r="I4701">
        <v>10</v>
      </c>
      <c r="J4701" t="s">
        <v>140</v>
      </c>
      <c r="K4701">
        <v>12</v>
      </c>
      <c r="L4701" t="s">
        <v>141</v>
      </c>
      <c r="M4701" t="s">
        <v>125</v>
      </c>
      <c r="N4701">
        <v>3</v>
      </c>
      <c r="O4701" t="s">
        <v>126</v>
      </c>
      <c r="P4701">
        <v>1</v>
      </c>
      <c r="Q4701" t="s">
        <v>37</v>
      </c>
      <c r="R4701">
        <v>1</v>
      </c>
      <c r="S4701" t="s">
        <v>127</v>
      </c>
      <c r="T4701">
        <v>4</v>
      </c>
      <c r="U4701" t="s">
        <v>128</v>
      </c>
      <c r="V4701" t="s">
        <v>161</v>
      </c>
      <c r="W4701">
        <v>3</v>
      </c>
      <c r="X4701" t="s">
        <v>84</v>
      </c>
      <c r="Y4701">
        <v>46</v>
      </c>
      <c r="Z4701">
        <v>91</v>
      </c>
      <c r="AA4701">
        <v>4186</v>
      </c>
      <c r="AB4701">
        <v>1967.42</v>
      </c>
      <c r="AC4701">
        <v>0.47000000000000003</v>
      </c>
      <c r="AD4701">
        <v>3</v>
      </c>
      <c r="AE4701" t="s">
        <v>42</v>
      </c>
    </row>
    <row r="4702" spans="1:31" x14ac:dyDescent="0.3">
      <c r="A4702">
        <v>1185732</v>
      </c>
      <c r="B4702" t="s">
        <v>30</v>
      </c>
      <c r="C4702" s="1">
        <v>44187</v>
      </c>
      <c r="D4702">
        <v>2020</v>
      </c>
      <c r="E4702" t="s">
        <v>46</v>
      </c>
      <c r="F4702">
        <v>4</v>
      </c>
      <c r="G4702">
        <v>4</v>
      </c>
      <c r="H4702" t="s">
        <v>139</v>
      </c>
      <c r="I4702">
        <v>10</v>
      </c>
      <c r="J4702" t="s">
        <v>140</v>
      </c>
      <c r="K4702">
        <v>12</v>
      </c>
      <c r="L4702" t="s">
        <v>141</v>
      </c>
      <c r="M4702" t="s">
        <v>125</v>
      </c>
      <c r="N4702">
        <v>3</v>
      </c>
      <c r="O4702" t="s">
        <v>126</v>
      </c>
      <c r="P4702">
        <v>1</v>
      </c>
      <c r="Q4702" t="s">
        <v>37</v>
      </c>
      <c r="R4702">
        <v>5</v>
      </c>
      <c r="S4702" t="s">
        <v>303</v>
      </c>
      <c r="T4702">
        <v>7</v>
      </c>
      <c r="U4702" t="s">
        <v>305</v>
      </c>
      <c r="V4702" t="s">
        <v>187</v>
      </c>
      <c r="W4702">
        <v>3</v>
      </c>
      <c r="X4702" t="s">
        <v>84</v>
      </c>
      <c r="Y4702">
        <v>50</v>
      </c>
      <c r="Z4702">
        <v>124</v>
      </c>
      <c r="AA4702">
        <v>6200</v>
      </c>
      <c r="AB4702">
        <v>3100</v>
      </c>
      <c r="AC4702">
        <v>0.5</v>
      </c>
      <c r="AD4702">
        <v>3</v>
      </c>
      <c r="AE4702" t="s">
        <v>42</v>
      </c>
    </row>
    <row r="4703" spans="1:31" x14ac:dyDescent="0.3">
      <c r="A4703">
        <v>1189833</v>
      </c>
      <c r="B4703" t="s">
        <v>89</v>
      </c>
      <c r="C4703" s="1">
        <v>44193</v>
      </c>
      <c r="D4703">
        <v>2020</v>
      </c>
      <c r="E4703" t="s">
        <v>46</v>
      </c>
      <c r="F4703">
        <v>4</v>
      </c>
      <c r="G4703">
        <v>4</v>
      </c>
      <c r="H4703" t="s">
        <v>139</v>
      </c>
      <c r="I4703">
        <v>10</v>
      </c>
      <c r="J4703" t="s">
        <v>140</v>
      </c>
      <c r="K4703">
        <v>12</v>
      </c>
      <c r="L4703" t="s">
        <v>141</v>
      </c>
      <c r="M4703" t="s">
        <v>125</v>
      </c>
      <c r="N4703">
        <v>3</v>
      </c>
      <c r="O4703" t="s">
        <v>126</v>
      </c>
      <c r="P4703">
        <v>1</v>
      </c>
      <c r="Q4703" t="s">
        <v>37</v>
      </c>
      <c r="R4703">
        <v>5</v>
      </c>
      <c r="S4703" t="s">
        <v>303</v>
      </c>
      <c r="T4703">
        <v>7</v>
      </c>
      <c r="U4703" t="s">
        <v>305</v>
      </c>
      <c r="V4703" t="s">
        <v>162</v>
      </c>
      <c r="W4703">
        <v>3</v>
      </c>
      <c r="X4703" t="s">
        <v>84</v>
      </c>
      <c r="Y4703">
        <v>32</v>
      </c>
      <c r="Z4703">
        <v>119</v>
      </c>
      <c r="AA4703">
        <v>3808</v>
      </c>
      <c r="AB4703">
        <v>2208.6400000000003</v>
      </c>
      <c r="AC4703">
        <v>0.58000000000000007</v>
      </c>
      <c r="AD4703">
        <v>3</v>
      </c>
      <c r="AE4703" t="s">
        <v>42</v>
      </c>
    </row>
    <row r="4704" spans="1:31" x14ac:dyDescent="0.3">
      <c r="A4704">
        <v>1189833</v>
      </c>
      <c r="B4704" t="s">
        <v>89</v>
      </c>
      <c r="C4704" s="1">
        <v>44199</v>
      </c>
      <c r="D4704">
        <v>2021</v>
      </c>
      <c r="E4704" t="s">
        <v>47</v>
      </c>
      <c r="F4704">
        <v>1</v>
      </c>
      <c r="G4704">
        <v>4</v>
      </c>
      <c r="H4704" t="s">
        <v>139</v>
      </c>
      <c r="I4704">
        <v>11</v>
      </c>
      <c r="J4704" t="s">
        <v>142</v>
      </c>
      <c r="K4704">
        <v>13</v>
      </c>
      <c r="L4704" t="s">
        <v>143</v>
      </c>
      <c r="M4704" t="s">
        <v>125</v>
      </c>
      <c r="N4704">
        <v>3</v>
      </c>
      <c r="O4704" t="s">
        <v>126</v>
      </c>
      <c r="P4704">
        <v>1</v>
      </c>
      <c r="Q4704" t="s">
        <v>37</v>
      </c>
      <c r="R4704">
        <v>1</v>
      </c>
      <c r="S4704" t="s">
        <v>127</v>
      </c>
      <c r="T4704">
        <v>5</v>
      </c>
      <c r="U4704" t="s">
        <v>300</v>
      </c>
      <c r="V4704" t="s">
        <v>265</v>
      </c>
      <c r="W4704">
        <v>3</v>
      </c>
      <c r="X4704" t="s">
        <v>84</v>
      </c>
      <c r="Y4704">
        <v>34</v>
      </c>
      <c r="Z4704">
        <v>158</v>
      </c>
      <c r="AA4704">
        <v>5372</v>
      </c>
      <c r="AB4704">
        <v>3062.0400000000004</v>
      </c>
      <c r="AC4704">
        <v>0.57000000000000006</v>
      </c>
      <c r="AD4704">
        <v>3</v>
      </c>
      <c r="AE4704" t="s">
        <v>42</v>
      </c>
    </row>
    <row r="4705" spans="1:31" x14ac:dyDescent="0.3">
      <c r="A4705">
        <v>1189833</v>
      </c>
      <c r="B4705" t="s">
        <v>89</v>
      </c>
      <c r="C4705" s="1">
        <v>44205</v>
      </c>
      <c r="D4705">
        <v>2021</v>
      </c>
      <c r="E4705" t="s">
        <v>47</v>
      </c>
      <c r="F4705">
        <v>1</v>
      </c>
      <c r="G4705">
        <v>4</v>
      </c>
      <c r="H4705" t="s">
        <v>139</v>
      </c>
      <c r="I4705">
        <v>11</v>
      </c>
      <c r="J4705" t="s">
        <v>142</v>
      </c>
      <c r="K4705">
        <v>13</v>
      </c>
      <c r="L4705" t="s">
        <v>143</v>
      </c>
      <c r="M4705" t="s">
        <v>125</v>
      </c>
      <c r="N4705">
        <v>3</v>
      </c>
      <c r="O4705" t="s">
        <v>126</v>
      </c>
      <c r="P4705">
        <v>1</v>
      </c>
      <c r="Q4705" t="s">
        <v>37</v>
      </c>
      <c r="R4705">
        <v>5</v>
      </c>
      <c r="S4705" t="s">
        <v>303</v>
      </c>
      <c r="T4705">
        <v>6</v>
      </c>
      <c r="U4705" t="s">
        <v>304</v>
      </c>
      <c r="V4705" t="s">
        <v>129</v>
      </c>
      <c r="W4705">
        <v>3</v>
      </c>
      <c r="X4705" t="s">
        <v>84</v>
      </c>
      <c r="Y4705">
        <v>32</v>
      </c>
      <c r="Z4705">
        <v>173</v>
      </c>
      <c r="AA4705">
        <v>5536</v>
      </c>
      <c r="AB4705">
        <v>3044.8</v>
      </c>
      <c r="AC4705">
        <v>0.55000000000000004</v>
      </c>
      <c r="AD4705">
        <v>3</v>
      </c>
      <c r="AE4705" t="s">
        <v>42</v>
      </c>
    </row>
    <row r="4706" spans="1:31" x14ac:dyDescent="0.3">
      <c r="A4706">
        <v>1189833</v>
      </c>
      <c r="B4706" t="s">
        <v>89</v>
      </c>
      <c r="C4706" s="1">
        <v>44217</v>
      </c>
      <c r="D4706">
        <v>2021</v>
      </c>
      <c r="E4706" t="s">
        <v>47</v>
      </c>
      <c r="F4706">
        <v>1</v>
      </c>
      <c r="G4706">
        <v>4</v>
      </c>
      <c r="H4706" t="s">
        <v>139</v>
      </c>
      <c r="I4706">
        <v>11</v>
      </c>
      <c r="J4706" t="s">
        <v>142</v>
      </c>
      <c r="K4706">
        <v>13</v>
      </c>
      <c r="L4706" t="s">
        <v>143</v>
      </c>
      <c r="M4706" t="s">
        <v>125</v>
      </c>
      <c r="N4706">
        <v>3</v>
      </c>
      <c r="O4706" t="s">
        <v>126</v>
      </c>
      <c r="P4706">
        <v>1</v>
      </c>
      <c r="Q4706" t="s">
        <v>37</v>
      </c>
      <c r="R4706">
        <v>1</v>
      </c>
      <c r="S4706" t="s">
        <v>127</v>
      </c>
      <c r="T4706">
        <v>4</v>
      </c>
      <c r="U4706" t="s">
        <v>128</v>
      </c>
      <c r="V4706" t="s">
        <v>189</v>
      </c>
      <c r="W4706">
        <v>3</v>
      </c>
      <c r="X4706" t="s">
        <v>84</v>
      </c>
      <c r="Y4706">
        <v>39</v>
      </c>
      <c r="Z4706">
        <v>150</v>
      </c>
      <c r="AA4706">
        <v>5850</v>
      </c>
      <c r="AB4706">
        <v>3334.5000000000005</v>
      </c>
      <c r="AC4706">
        <v>0.57000000000000006</v>
      </c>
      <c r="AD4706">
        <v>3</v>
      </c>
      <c r="AE4706" t="s">
        <v>42</v>
      </c>
    </row>
    <row r="4707" spans="1:31" x14ac:dyDescent="0.3">
      <c r="A4707">
        <v>1189833</v>
      </c>
      <c r="B4707" t="s">
        <v>89</v>
      </c>
      <c r="C4707" s="1">
        <v>44223</v>
      </c>
      <c r="D4707">
        <v>2021</v>
      </c>
      <c r="E4707" t="s">
        <v>47</v>
      </c>
      <c r="F4707">
        <v>1</v>
      </c>
      <c r="G4707">
        <v>4</v>
      </c>
      <c r="H4707" t="s">
        <v>139</v>
      </c>
      <c r="I4707">
        <v>11</v>
      </c>
      <c r="J4707" t="s">
        <v>142</v>
      </c>
      <c r="K4707">
        <v>13</v>
      </c>
      <c r="L4707" t="s">
        <v>143</v>
      </c>
      <c r="M4707" t="s">
        <v>125</v>
      </c>
      <c r="N4707">
        <v>3</v>
      </c>
      <c r="O4707" t="s">
        <v>126</v>
      </c>
      <c r="P4707">
        <v>1</v>
      </c>
      <c r="Q4707" t="s">
        <v>37</v>
      </c>
      <c r="R4707">
        <v>5</v>
      </c>
      <c r="S4707" t="s">
        <v>303</v>
      </c>
      <c r="T4707">
        <v>7</v>
      </c>
      <c r="U4707" t="s">
        <v>305</v>
      </c>
      <c r="V4707" t="s">
        <v>202</v>
      </c>
      <c r="W4707">
        <v>3</v>
      </c>
      <c r="X4707" t="s">
        <v>84</v>
      </c>
      <c r="Y4707">
        <v>36</v>
      </c>
      <c r="Z4707">
        <v>169</v>
      </c>
      <c r="AA4707">
        <v>6084</v>
      </c>
      <c r="AB4707">
        <v>3589.5600000000004</v>
      </c>
      <c r="AC4707">
        <v>0.59000000000000008</v>
      </c>
      <c r="AD4707">
        <v>3</v>
      </c>
      <c r="AE4707" t="s">
        <v>42</v>
      </c>
    </row>
    <row r="4708" spans="1:31" x14ac:dyDescent="0.3">
      <c r="A4708">
        <v>1189833</v>
      </c>
      <c r="B4708" t="s">
        <v>89</v>
      </c>
      <c r="C4708" s="1">
        <v>44229</v>
      </c>
      <c r="D4708">
        <v>2021</v>
      </c>
      <c r="E4708" t="s">
        <v>48</v>
      </c>
      <c r="F4708">
        <v>1</v>
      </c>
      <c r="G4708">
        <v>4</v>
      </c>
      <c r="H4708" t="s">
        <v>139</v>
      </c>
      <c r="I4708">
        <v>11</v>
      </c>
      <c r="J4708" t="s">
        <v>142</v>
      </c>
      <c r="K4708">
        <v>13</v>
      </c>
      <c r="L4708" t="s">
        <v>143</v>
      </c>
      <c r="M4708" t="s">
        <v>125</v>
      </c>
      <c r="N4708">
        <v>3</v>
      </c>
      <c r="O4708" t="s">
        <v>126</v>
      </c>
      <c r="P4708">
        <v>1</v>
      </c>
      <c r="Q4708" t="s">
        <v>37</v>
      </c>
      <c r="R4708">
        <v>1</v>
      </c>
      <c r="S4708" t="s">
        <v>127</v>
      </c>
      <c r="T4708">
        <v>4</v>
      </c>
      <c r="U4708" t="s">
        <v>128</v>
      </c>
      <c r="V4708" t="s">
        <v>186</v>
      </c>
      <c r="W4708">
        <v>3</v>
      </c>
      <c r="X4708" t="s">
        <v>84</v>
      </c>
      <c r="Y4708">
        <v>37</v>
      </c>
      <c r="Z4708">
        <v>203</v>
      </c>
      <c r="AA4708">
        <v>7511</v>
      </c>
      <c r="AB4708">
        <v>4431.4900000000007</v>
      </c>
      <c r="AC4708">
        <v>0.59000000000000008</v>
      </c>
      <c r="AD4708">
        <v>3</v>
      </c>
      <c r="AE4708" t="s">
        <v>42</v>
      </c>
    </row>
    <row r="4709" spans="1:31" x14ac:dyDescent="0.3">
      <c r="A4709">
        <v>1189833</v>
      </c>
      <c r="B4709" t="s">
        <v>89</v>
      </c>
      <c r="C4709" s="1">
        <v>44235</v>
      </c>
      <c r="D4709">
        <v>2021</v>
      </c>
      <c r="E4709" t="s">
        <v>48</v>
      </c>
      <c r="F4709">
        <v>1</v>
      </c>
      <c r="G4709">
        <v>4</v>
      </c>
      <c r="H4709" t="s">
        <v>139</v>
      </c>
      <c r="I4709">
        <v>11</v>
      </c>
      <c r="J4709" t="s">
        <v>142</v>
      </c>
      <c r="K4709">
        <v>13</v>
      </c>
      <c r="L4709" t="s">
        <v>143</v>
      </c>
      <c r="M4709" t="s">
        <v>125</v>
      </c>
      <c r="N4709">
        <v>3</v>
      </c>
      <c r="O4709" t="s">
        <v>126</v>
      </c>
      <c r="P4709">
        <v>1</v>
      </c>
      <c r="Q4709" t="s">
        <v>37</v>
      </c>
      <c r="R4709">
        <v>5</v>
      </c>
      <c r="S4709" t="s">
        <v>303</v>
      </c>
      <c r="T4709">
        <v>6</v>
      </c>
      <c r="U4709" t="s">
        <v>304</v>
      </c>
      <c r="V4709" t="s">
        <v>129</v>
      </c>
      <c r="W4709">
        <v>3</v>
      </c>
      <c r="X4709" t="s">
        <v>84</v>
      </c>
      <c r="Y4709">
        <v>42</v>
      </c>
      <c r="Z4709">
        <v>203</v>
      </c>
      <c r="AA4709">
        <v>8526</v>
      </c>
      <c r="AB4709">
        <v>4945.0800000000008</v>
      </c>
      <c r="AC4709">
        <v>0.58000000000000007</v>
      </c>
      <c r="AD4709">
        <v>3</v>
      </c>
      <c r="AE4709" t="s">
        <v>42</v>
      </c>
    </row>
    <row r="4710" spans="1:31" x14ac:dyDescent="0.3">
      <c r="A4710">
        <v>1189833</v>
      </c>
      <c r="B4710" t="s">
        <v>89</v>
      </c>
      <c r="C4710" s="1">
        <v>44241</v>
      </c>
      <c r="D4710">
        <v>2021</v>
      </c>
      <c r="E4710" t="s">
        <v>48</v>
      </c>
      <c r="F4710">
        <v>1</v>
      </c>
      <c r="G4710">
        <v>4</v>
      </c>
      <c r="H4710" t="s">
        <v>139</v>
      </c>
      <c r="I4710">
        <v>11</v>
      </c>
      <c r="J4710" t="s">
        <v>142</v>
      </c>
      <c r="K4710">
        <v>13</v>
      </c>
      <c r="L4710" t="s">
        <v>143</v>
      </c>
      <c r="M4710" t="s">
        <v>125</v>
      </c>
      <c r="N4710">
        <v>3</v>
      </c>
      <c r="O4710" t="s">
        <v>126</v>
      </c>
      <c r="P4710">
        <v>1</v>
      </c>
      <c r="Q4710" t="s">
        <v>37</v>
      </c>
      <c r="R4710">
        <v>1</v>
      </c>
      <c r="S4710" t="s">
        <v>127</v>
      </c>
      <c r="T4710">
        <v>4</v>
      </c>
      <c r="U4710" t="s">
        <v>128</v>
      </c>
      <c r="V4710" t="s">
        <v>161</v>
      </c>
      <c r="W4710">
        <v>3</v>
      </c>
      <c r="X4710" t="s">
        <v>84</v>
      </c>
      <c r="Y4710">
        <v>41</v>
      </c>
      <c r="Z4710">
        <v>180</v>
      </c>
      <c r="AA4710">
        <v>7380</v>
      </c>
      <c r="AB4710">
        <v>4280.4000000000005</v>
      </c>
      <c r="AC4710">
        <v>0.58000000000000007</v>
      </c>
      <c r="AD4710">
        <v>3</v>
      </c>
      <c r="AE4710" t="s">
        <v>42</v>
      </c>
    </row>
    <row r="4711" spans="1:31" x14ac:dyDescent="0.3">
      <c r="A4711">
        <v>1189833</v>
      </c>
      <c r="B4711" t="s">
        <v>89</v>
      </c>
      <c r="C4711" s="1">
        <v>44247</v>
      </c>
      <c r="D4711">
        <v>2021</v>
      </c>
      <c r="E4711" t="s">
        <v>48</v>
      </c>
      <c r="F4711">
        <v>1</v>
      </c>
      <c r="G4711">
        <v>4</v>
      </c>
      <c r="H4711" t="s">
        <v>139</v>
      </c>
      <c r="I4711">
        <v>11</v>
      </c>
      <c r="J4711" t="s">
        <v>142</v>
      </c>
      <c r="K4711">
        <v>13</v>
      </c>
      <c r="L4711" t="s">
        <v>143</v>
      </c>
      <c r="M4711" t="s">
        <v>125</v>
      </c>
      <c r="N4711">
        <v>3</v>
      </c>
      <c r="O4711" t="s">
        <v>126</v>
      </c>
      <c r="P4711">
        <v>1</v>
      </c>
      <c r="Q4711" t="s">
        <v>37</v>
      </c>
      <c r="R4711">
        <v>5</v>
      </c>
      <c r="S4711" t="s">
        <v>303</v>
      </c>
      <c r="T4711">
        <v>8</v>
      </c>
      <c r="U4711" t="s">
        <v>306</v>
      </c>
      <c r="V4711" t="s">
        <v>189</v>
      </c>
      <c r="W4711">
        <v>3</v>
      </c>
      <c r="X4711" t="s">
        <v>84</v>
      </c>
      <c r="Y4711">
        <v>44</v>
      </c>
      <c r="Z4711">
        <v>160</v>
      </c>
      <c r="AA4711">
        <v>7040</v>
      </c>
      <c r="AB4711">
        <v>3942.4000000000005</v>
      </c>
      <c r="AC4711">
        <v>0.56000000000000005</v>
      </c>
      <c r="AD4711">
        <v>3</v>
      </c>
      <c r="AE4711" t="s">
        <v>42</v>
      </c>
    </row>
    <row r="4712" spans="1:31" x14ac:dyDescent="0.3">
      <c r="A4712">
        <v>1189833</v>
      </c>
      <c r="B4712" t="s">
        <v>89</v>
      </c>
      <c r="C4712" s="1">
        <v>44253</v>
      </c>
      <c r="D4712">
        <v>2021</v>
      </c>
      <c r="E4712" t="s">
        <v>48</v>
      </c>
      <c r="F4712">
        <v>1</v>
      </c>
      <c r="G4712">
        <v>4</v>
      </c>
      <c r="H4712" t="s">
        <v>139</v>
      </c>
      <c r="I4712">
        <v>11</v>
      </c>
      <c r="J4712" t="s">
        <v>142</v>
      </c>
      <c r="K4712">
        <v>13</v>
      </c>
      <c r="L4712" t="s">
        <v>143</v>
      </c>
      <c r="M4712" t="s">
        <v>125</v>
      </c>
      <c r="N4712">
        <v>3</v>
      </c>
      <c r="O4712" t="s">
        <v>126</v>
      </c>
      <c r="P4712">
        <v>1</v>
      </c>
      <c r="Q4712" t="s">
        <v>37</v>
      </c>
      <c r="R4712">
        <v>1</v>
      </c>
      <c r="S4712" t="s">
        <v>127</v>
      </c>
      <c r="T4712">
        <v>4</v>
      </c>
      <c r="U4712" t="s">
        <v>128</v>
      </c>
      <c r="V4712" t="s">
        <v>204</v>
      </c>
      <c r="W4712">
        <v>3</v>
      </c>
      <c r="X4712" t="s">
        <v>84</v>
      </c>
      <c r="Y4712">
        <v>38</v>
      </c>
      <c r="Z4712">
        <v>167</v>
      </c>
      <c r="AA4712">
        <v>6346</v>
      </c>
      <c r="AB4712">
        <v>3744.1400000000003</v>
      </c>
      <c r="AC4712">
        <v>0.59000000000000008</v>
      </c>
      <c r="AD4712">
        <v>3</v>
      </c>
      <c r="AE4712" t="s">
        <v>42</v>
      </c>
    </row>
    <row r="4713" spans="1:31" x14ac:dyDescent="0.3">
      <c r="A4713">
        <v>1189833</v>
      </c>
      <c r="B4713" t="s">
        <v>89</v>
      </c>
      <c r="C4713" s="1">
        <v>44259</v>
      </c>
      <c r="D4713">
        <v>2021</v>
      </c>
      <c r="E4713" t="s">
        <v>51</v>
      </c>
      <c r="F4713">
        <v>1</v>
      </c>
      <c r="G4713">
        <v>4</v>
      </c>
      <c r="H4713" t="s">
        <v>139</v>
      </c>
      <c r="I4713">
        <v>11</v>
      </c>
      <c r="J4713" t="s">
        <v>142</v>
      </c>
      <c r="K4713">
        <v>13</v>
      </c>
      <c r="L4713" t="s">
        <v>143</v>
      </c>
      <c r="M4713" t="s">
        <v>125</v>
      </c>
      <c r="N4713">
        <v>3</v>
      </c>
      <c r="O4713" t="s">
        <v>126</v>
      </c>
      <c r="P4713">
        <v>1</v>
      </c>
      <c r="Q4713" t="s">
        <v>37</v>
      </c>
      <c r="R4713">
        <v>1</v>
      </c>
      <c r="S4713" t="s">
        <v>127</v>
      </c>
      <c r="T4713">
        <v>4</v>
      </c>
      <c r="U4713" t="s">
        <v>128</v>
      </c>
      <c r="V4713" t="s">
        <v>161</v>
      </c>
      <c r="W4713">
        <v>3</v>
      </c>
      <c r="X4713" t="s">
        <v>84</v>
      </c>
      <c r="Y4713">
        <v>41</v>
      </c>
      <c r="Z4713">
        <v>196</v>
      </c>
      <c r="AA4713">
        <v>8036</v>
      </c>
      <c r="AB4713">
        <v>4500.1600000000008</v>
      </c>
      <c r="AC4713">
        <v>0.56000000000000005</v>
      </c>
      <c r="AD4713">
        <v>3</v>
      </c>
      <c r="AE4713" t="s">
        <v>42</v>
      </c>
    </row>
    <row r="4714" spans="1:31" x14ac:dyDescent="0.3">
      <c r="A4714">
        <v>1197831</v>
      </c>
      <c r="B4714" t="s">
        <v>73</v>
      </c>
      <c r="C4714" s="1">
        <v>44265</v>
      </c>
      <c r="D4714">
        <v>2021</v>
      </c>
      <c r="E4714" t="s">
        <v>51</v>
      </c>
      <c r="F4714">
        <v>1</v>
      </c>
      <c r="G4714">
        <v>4</v>
      </c>
      <c r="H4714" t="s">
        <v>139</v>
      </c>
      <c r="I4714">
        <v>11</v>
      </c>
      <c r="J4714" t="s">
        <v>142</v>
      </c>
      <c r="K4714">
        <v>13</v>
      </c>
      <c r="L4714" t="s">
        <v>143</v>
      </c>
      <c r="M4714" t="s">
        <v>125</v>
      </c>
      <c r="N4714">
        <v>3</v>
      </c>
      <c r="O4714" t="s">
        <v>126</v>
      </c>
      <c r="P4714">
        <v>1</v>
      </c>
      <c r="Q4714" t="s">
        <v>37</v>
      </c>
      <c r="R4714">
        <v>5</v>
      </c>
      <c r="S4714" t="s">
        <v>303</v>
      </c>
      <c r="T4714">
        <v>7</v>
      </c>
      <c r="U4714" t="s">
        <v>305</v>
      </c>
      <c r="V4714" t="s">
        <v>187</v>
      </c>
      <c r="W4714">
        <v>3</v>
      </c>
      <c r="X4714" t="s">
        <v>84</v>
      </c>
      <c r="Y4714">
        <v>18</v>
      </c>
      <c r="Z4714">
        <v>210</v>
      </c>
      <c r="AA4714">
        <v>3780</v>
      </c>
      <c r="AB4714">
        <v>1890</v>
      </c>
      <c r="AC4714">
        <v>0.5</v>
      </c>
      <c r="AD4714">
        <v>3</v>
      </c>
      <c r="AE4714" t="s">
        <v>42</v>
      </c>
    </row>
    <row r="4715" spans="1:31" x14ac:dyDescent="0.3">
      <c r="A4715">
        <v>1197831</v>
      </c>
      <c r="B4715" t="s">
        <v>73</v>
      </c>
      <c r="C4715" s="1">
        <v>44271</v>
      </c>
      <c r="D4715">
        <v>2021</v>
      </c>
      <c r="E4715" t="s">
        <v>51</v>
      </c>
      <c r="F4715">
        <v>1</v>
      </c>
      <c r="G4715">
        <v>2</v>
      </c>
      <c r="H4715" t="s">
        <v>74</v>
      </c>
      <c r="I4715">
        <v>12</v>
      </c>
      <c r="J4715" t="s">
        <v>96</v>
      </c>
      <c r="K4715">
        <v>14</v>
      </c>
      <c r="L4715" t="s">
        <v>97</v>
      </c>
      <c r="M4715" t="s">
        <v>125</v>
      </c>
      <c r="N4715">
        <v>3</v>
      </c>
      <c r="O4715" t="s">
        <v>126</v>
      </c>
      <c r="P4715">
        <v>1</v>
      </c>
      <c r="Q4715" t="s">
        <v>37</v>
      </c>
      <c r="R4715">
        <v>5</v>
      </c>
      <c r="S4715" t="s">
        <v>303</v>
      </c>
      <c r="T4715">
        <v>7</v>
      </c>
      <c r="U4715" t="s">
        <v>305</v>
      </c>
      <c r="V4715" t="s">
        <v>162</v>
      </c>
      <c r="W4715">
        <v>3</v>
      </c>
      <c r="X4715" t="s">
        <v>84</v>
      </c>
      <c r="Y4715">
        <v>24</v>
      </c>
      <c r="Z4715">
        <v>169</v>
      </c>
      <c r="AA4715">
        <v>4056</v>
      </c>
      <c r="AB4715">
        <v>2028</v>
      </c>
      <c r="AC4715">
        <v>0.5</v>
      </c>
      <c r="AD4715">
        <v>3</v>
      </c>
      <c r="AE4715" t="s">
        <v>42</v>
      </c>
    </row>
    <row r="4716" spans="1:31" x14ac:dyDescent="0.3">
      <c r="A4716">
        <v>1197831</v>
      </c>
      <c r="B4716" t="s">
        <v>73</v>
      </c>
      <c r="C4716" s="1">
        <v>44277</v>
      </c>
      <c r="D4716">
        <v>2021</v>
      </c>
      <c r="E4716" t="s">
        <v>51</v>
      </c>
      <c r="F4716">
        <v>1</v>
      </c>
      <c r="G4716">
        <v>2</v>
      </c>
      <c r="H4716" t="s">
        <v>74</v>
      </c>
      <c r="I4716">
        <v>12</v>
      </c>
      <c r="J4716" t="s">
        <v>96</v>
      </c>
      <c r="K4716">
        <v>14</v>
      </c>
      <c r="L4716" t="s">
        <v>97</v>
      </c>
      <c r="M4716" t="s">
        <v>125</v>
      </c>
      <c r="N4716">
        <v>3</v>
      </c>
      <c r="O4716" t="s">
        <v>126</v>
      </c>
      <c r="P4716">
        <v>1</v>
      </c>
      <c r="Q4716" t="s">
        <v>37</v>
      </c>
      <c r="R4716">
        <v>1</v>
      </c>
      <c r="S4716" t="s">
        <v>127</v>
      </c>
      <c r="T4716">
        <v>5</v>
      </c>
      <c r="U4716" t="s">
        <v>300</v>
      </c>
      <c r="V4716" t="s">
        <v>265</v>
      </c>
      <c r="W4716">
        <v>3</v>
      </c>
      <c r="X4716" t="s">
        <v>84</v>
      </c>
      <c r="Y4716">
        <v>27</v>
      </c>
      <c r="Z4716">
        <v>189</v>
      </c>
      <c r="AA4716">
        <v>5103</v>
      </c>
      <c r="AB4716">
        <v>2602.5300000000002</v>
      </c>
      <c r="AC4716">
        <v>0.51</v>
      </c>
      <c r="AD4716">
        <v>3</v>
      </c>
      <c r="AE4716" t="s">
        <v>42</v>
      </c>
    </row>
    <row r="4717" spans="1:31" x14ac:dyDescent="0.3">
      <c r="A4717">
        <v>1197831</v>
      </c>
      <c r="B4717" t="s">
        <v>73</v>
      </c>
      <c r="C4717" s="1">
        <v>44283</v>
      </c>
      <c r="D4717">
        <v>2021</v>
      </c>
      <c r="E4717" t="s">
        <v>51</v>
      </c>
      <c r="F4717">
        <v>1</v>
      </c>
      <c r="G4717">
        <v>2</v>
      </c>
      <c r="H4717" t="s">
        <v>74</v>
      </c>
      <c r="I4717">
        <v>12</v>
      </c>
      <c r="J4717" t="s">
        <v>96</v>
      </c>
      <c r="K4717">
        <v>14</v>
      </c>
      <c r="L4717" t="s">
        <v>97</v>
      </c>
      <c r="M4717" t="s">
        <v>125</v>
      </c>
      <c r="N4717">
        <v>3</v>
      </c>
      <c r="O4717" t="s">
        <v>126</v>
      </c>
      <c r="P4717">
        <v>1</v>
      </c>
      <c r="Q4717" t="s">
        <v>37</v>
      </c>
      <c r="R4717">
        <v>5</v>
      </c>
      <c r="S4717" t="s">
        <v>303</v>
      </c>
      <c r="T4717">
        <v>6</v>
      </c>
      <c r="U4717" t="s">
        <v>304</v>
      </c>
      <c r="V4717" t="s">
        <v>129</v>
      </c>
      <c r="W4717">
        <v>3</v>
      </c>
      <c r="X4717" t="s">
        <v>84</v>
      </c>
      <c r="Y4717">
        <v>19</v>
      </c>
      <c r="Z4717">
        <v>169</v>
      </c>
      <c r="AA4717">
        <v>3211</v>
      </c>
      <c r="AB4717">
        <v>1605.5</v>
      </c>
      <c r="AC4717">
        <v>0.5</v>
      </c>
      <c r="AD4717">
        <v>3</v>
      </c>
      <c r="AE4717" t="s">
        <v>42</v>
      </c>
    </row>
    <row r="4718" spans="1:31" x14ac:dyDescent="0.3">
      <c r="A4718">
        <v>1197831</v>
      </c>
      <c r="B4718" t="s">
        <v>73</v>
      </c>
      <c r="C4718" s="1">
        <v>44289</v>
      </c>
      <c r="D4718">
        <v>2021</v>
      </c>
      <c r="E4718" t="s">
        <v>52</v>
      </c>
      <c r="F4718">
        <v>2</v>
      </c>
      <c r="G4718">
        <v>2</v>
      </c>
      <c r="H4718" t="s">
        <v>74</v>
      </c>
      <c r="I4718">
        <v>12</v>
      </c>
      <c r="J4718" t="s">
        <v>96</v>
      </c>
      <c r="K4718">
        <v>14</v>
      </c>
      <c r="L4718" t="s">
        <v>97</v>
      </c>
      <c r="M4718" t="s">
        <v>125</v>
      </c>
      <c r="N4718">
        <v>3</v>
      </c>
      <c r="O4718" t="s">
        <v>126</v>
      </c>
      <c r="P4718">
        <v>1</v>
      </c>
      <c r="Q4718" t="s">
        <v>37</v>
      </c>
      <c r="R4718">
        <v>1</v>
      </c>
      <c r="S4718" t="s">
        <v>127</v>
      </c>
      <c r="T4718">
        <v>4</v>
      </c>
      <c r="U4718" t="s">
        <v>128</v>
      </c>
      <c r="V4718" t="s">
        <v>189</v>
      </c>
      <c r="W4718">
        <v>3</v>
      </c>
      <c r="X4718" t="s">
        <v>84</v>
      </c>
      <c r="Y4718">
        <v>14</v>
      </c>
      <c r="Z4718">
        <v>189</v>
      </c>
      <c r="AA4718">
        <v>2646</v>
      </c>
      <c r="AB4718">
        <v>1323</v>
      </c>
      <c r="AC4718">
        <v>0.5</v>
      </c>
      <c r="AD4718">
        <v>3</v>
      </c>
      <c r="AE4718" t="s">
        <v>42</v>
      </c>
    </row>
    <row r="4719" spans="1:31" x14ac:dyDescent="0.3">
      <c r="A4719">
        <v>1197831</v>
      </c>
      <c r="B4719" t="s">
        <v>73</v>
      </c>
      <c r="C4719" s="1">
        <v>44295</v>
      </c>
      <c r="D4719">
        <v>2021</v>
      </c>
      <c r="E4719" t="s">
        <v>52</v>
      </c>
      <c r="F4719">
        <v>2</v>
      </c>
      <c r="G4719">
        <v>2</v>
      </c>
      <c r="H4719" t="s">
        <v>74</v>
      </c>
      <c r="I4719">
        <v>12</v>
      </c>
      <c r="J4719" t="s">
        <v>96</v>
      </c>
      <c r="K4719">
        <v>14</v>
      </c>
      <c r="L4719" t="s">
        <v>97</v>
      </c>
      <c r="M4719" t="s">
        <v>125</v>
      </c>
      <c r="N4719">
        <v>3</v>
      </c>
      <c r="O4719" t="s">
        <v>126</v>
      </c>
      <c r="P4719">
        <v>1</v>
      </c>
      <c r="Q4719" t="s">
        <v>37</v>
      </c>
      <c r="R4719">
        <v>5</v>
      </c>
      <c r="S4719" t="s">
        <v>303</v>
      </c>
      <c r="T4719">
        <v>7</v>
      </c>
      <c r="U4719" t="s">
        <v>305</v>
      </c>
      <c r="V4719" t="s">
        <v>202</v>
      </c>
      <c r="W4719">
        <v>3</v>
      </c>
      <c r="X4719" t="s">
        <v>84</v>
      </c>
      <c r="Y4719">
        <v>36</v>
      </c>
      <c r="Z4719">
        <v>217</v>
      </c>
      <c r="AA4719">
        <v>7812</v>
      </c>
      <c r="AB4719">
        <v>3984.12</v>
      </c>
      <c r="AC4719">
        <v>0.51</v>
      </c>
      <c r="AD4719">
        <v>3</v>
      </c>
      <c r="AE4719" t="s">
        <v>42</v>
      </c>
    </row>
    <row r="4720" spans="1:31" x14ac:dyDescent="0.3">
      <c r="A4720">
        <v>1197831</v>
      </c>
      <c r="B4720" t="s">
        <v>73</v>
      </c>
      <c r="C4720" s="1">
        <v>44301</v>
      </c>
      <c r="D4720">
        <v>2021</v>
      </c>
      <c r="E4720" t="s">
        <v>52</v>
      </c>
      <c r="F4720">
        <v>2</v>
      </c>
      <c r="G4720">
        <v>2</v>
      </c>
      <c r="H4720" t="s">
        <v>74</v>
      </c>
      <c r="I4720">
        <v>12</v>
      </c>
      <c r="J4720" t="s">
        <v>96</v>
      </c>
      <c r="K4720">
        <v>14</v>
      </c>
      <c r="L4720" t="s">
        <v>97</v>
      </c>
      <c r="M4720" t="s">
        <v>125</v>
      </c>
      <c r="N4720">
        <v>3</v>
      </c>
      <c r="O4720" t="s">
        <v>126</v>
      </c>
      <c r="P4720">
        <v>1</v>
      </c>
      <c r="Q4720" t="s">
        <v>37</v>
      </c>
      <c r="R4720">
        <v>1</v>
      </c>
      <c r="S4720" t="s">
        <v>127</v>
      </c>
      <c r="T4720">
        <v>4</v>
      </c>
      <c r="U4720" t="s">
        <v>128</v>
      </c>
      <c r="V4720" t="s">
        <v>186</v>
      </c>
      <c r="W4720">
        <v>3</v>
      </c>
      <c r="X4720" t="s">
        <v>84</v>
      </c>
      <c r="Y4720">
        <v>36</v>
      </c>
      <c r="Z4720">
        <v>215</v>
      </c>
      <c r="AA4720">
        <v>7740</v>
      </c>
      <c r="AB4720">
        <v>4411.7999999999993</v>
      </c>
      <c r="AC4720">
        <v>0.56999999999999995</v>
      </c>
      <c r="AD4720">
        <v>3</v>
      </c>
      <c r="AE4720" t="s">
        <v>42</v>
      </c>
    </row>
    <row r="4721" spans="1:31" x14ac:dyDescent="0.3">
      <c r="A4721">
        <v>1197831</v>
      </c>
      <c r="B4721" t="s">
        <v>73</v>
      </c>
      <c r="C4721" s="1">
        <v>44307</v>
      </c>
      <c r="D4721">
        <v>2021</v>
      </c>
      <c r="E4721" t="s">
        <v>52</v>
      </c>
      <c r="F4721">
        <v>2</v>
      </c>
      <c r="G4721">
        <v>2</v>
      </c>
      <c r="H4721" t="s">
        <v>74</v>
      </c>
      <c r="I4721">
        <v>12</v>
      </c>
      <c r="J4721" t="s">
        <v>96</v>
      </c>
      <c r="K4721">
        <v>14</v>
      </c>
      <c r="L4721" t="s">
        <v>97</v>
      </c>
      <c r="M4721" t="s">
        <v>125</v>
      </c>
      <c r="N4721">
        <v>3</v>
      </c>
      <c r="O4721" t="s">
        <v>126</v>
      </c>
      <c r="P4721">
        <v>1</v>
      </c>
      <c r="Q4721" t="s">
        <v>37</v>
      </c>
      <c r="R4721">
        <v>5</v>
      </c>
      <c r="S4721" t="s">
        <v>303</v>
      </c>
      <c r="T4721">
        <v>6</v>
      </c>
      <c r="U4721" t="s">
        <v>304</v>
      </c>
      <c r="V4721" t="s">
        <v>129</v>
      </c>
      <c r="W4721">
        <v>3</v>
      </c>
      <c r="X4721" t="s">
        <v>84</v>
      </c>
      <c r="Y4721">
        <v>41</v>
      </c>
      <c r="Z4721">
        <v>233</v>
      </c>
      <c r="AA4721">
        <v>9553</v>
      </c>
      <c r="AB4721">
        <v>5445.2099999999991</v>
      </c>
      <c r="AC4721">
        <v>0.56999999999999995</v>
      </c>
      <c r="AD4721">
        <v>3</v>
      </c>
      <c r="AE4721" t="s">
        <v>42</v>
      </c>
    </row>
    <row r="4722" spans="1:31" x14ac:dyDescent="0.3">
      <c r="A4722">
        <v>1197831</v>
      </c>
      <c r="B4722" t="s">
        <v>73</v>
      </c>
      <c r="C4722" s="1">
        <v>44313</v>
      </c>
      <c r="D4722">
        <v>2021</v>
      </c>
      <c r="E4722" t="s">
        <v>52</v>
      </c>
      <c r="F4722">
        <v>2</v>
      </c>
      <c r="G4722">
        <v>2</v>
      </c>
      <c r="H4722" t="s">
        <v>74</v>
      </c>
      <c r="I4722">
        <v>12</v>
      </c>
      <c r="J4722" t="s">
        <v>96</v>
      </c>
      <c r="K4722">
        <v>14</v>
      </c>
      <c r="L4722" t="s">
        <v>97</v>
      </c>
      <c r="M4722" t="s">
        <v>125</v>
      </c>
      <c r="N4722">
        <v>3</v>
      </c>
      <c r="O4722" t="s">
        <v>126</v>
      </c>
      <c r="P4722">
        <v>1</v>
      </c>
      <c r="Q4722" t="s">
        <v>37</v>
      </c>
      <c r="R4722">
        <v>1</v>
      </c>
      <c r="S4722" t="s">
        <v>127</v>
      </c>
      <c r="T4722">
        <v>4</v>
      </c>
      <c r="U4722" t="s">
        <v>128</v>
      </c>
      <c r="V4722" t="s">
        <v>161</v>
      </c>
      <c r="W4722">
        <v>3</v>
      </c>
      <c r="X4722" t="s">
        <v>84</v>
      </c>
      <c r="Y4722">
        <v>49</v>
      </c>
      <c r="Z4722">
        <v>182</v>
      </c>
      <c r="AA4722">
        <v>8918</v>
      </c>
      <c r="AB4722">
        <v>5350.8</v>
      </c>
      <c r="AC4722">
        <v>0.6</v>
      </c>
      <c r="AD4722">
        <v>3</v>
      </c>
      <c r="AE4722" t="s">
        <v>42</v>
      </c>
    </row>
    <row r="4723" spans="1:31" x14ac:dyDescent="0.3">
      <c r="A4723">
        <v>1197831</v>
      </c>
      <c r="B4723" t="s">
        <v>73</v>
      </c>
      <c r="C4723" s="1">
        <v>44325</v>
      </c>
      <c r="D4723">
        <v>2021</v>
      </c>
      <c r="E4723" t="s">
        <v>53</v>
      </c>
      <c r="F4723">
        <v>2</v>
      </c>
      <c r="G4723">
        <v>2</v>
      </c>
      <c r="H4723" t="s">
        <v>74</v>
      </c>
      <c r="I4723">
        <v>12</v>
      </c>
      <c r="J4723" t="s">
        <v>96</v>
      </c>
      <c r="K4723">
        <v>14</v>
      </c>
      <c r="L4723" t="s">
        <v>97</v>
      </c>
      <c r="M4723" t="s">
        <v>125</v>
      </c>
      <c r="N4723">
        <v>3</v>
      </c>
      <c r="O4723" t="s">
        <v>126</v>
      </c>
      <c r="P4723">
        <v>1</v>
      </c>
      <c r="Q4723" t="s">
        <v>37</v>
      </c>
      <c r="R4723">
        <v>5</v>
      </c>
      <c r="S4723" t="s">
        <v>303</v>
      </c>
      <c r="T4723">
        <v>8</v>
      </c>
      <c r="U4723" t="s">
        <v>306</v>
      </c>
      <c r="V4723" t="s">
        <v>189</v>
      </c>
      <c r="W4723">
        <v>3</v>
      </c>
      <c r="X4723" t="s">
        <v>84</v>
      </c>
      <c r="Y4723">
        <v>29</v>
      </c>
      <c r="Z4723">
        <v>196</v>
      </c>
      <c r="AA4723">
        <v>5684</v>
      </c>
      <c r="AB4723">
        <v>3183.0399999999995</v>
      </c>
      <c r="AC4723">
        <v>0.55999999999999994</v>
      </c>
      <c r="AD4723">
        <v>3</v>
      </c>
      <c r="AE4723" t="s">
        <v>42</v>
      </c>
    </row>
    <row r="4724" spans="1:31" x14ac:dyDescent="0.3">
      <c r="A4724">
        <v>1185732</v>
      </c>
      <c r="B4724" t="s">
        <v>30</v>
      </c>
      <c r="C4724" s="1">
        <v>44343</v>
      </c>
      <c r="D4724">
        <v>2021</v>
      </c>
      <c r="E4724" t="s">
        <v>53</v>
      </c>
      <c r="F4724">
        <v>2</v>
      </c>
      <c r="G4724">
        <v>4</v>
      </c>
      <c r="H4724" t="s">
        <v>139</v>
      </c>
      <c r="I4724">
        <v>13</v>
      </c>
      <c r="J4724" t="s">
        <v>144</v>
      </c>
      <c r="K4724">
        <v>15</v>
      </c>
      <c r="L4724" t="s">
        <v>145</v>
      </c>
      <c r="M4724" t="s">
        <v>125</v>
      </c>
      <c r="N4724">
        <v>3</v>
      </c>
      <c r="O4724" t="s">
        <v>126</v>
      </c>
      <c r="P4724">
        <v>1</v>
      </c>
      <c r="Q4724" t="s">
        <v>37</v>
      </c>
      <c r="R4724">
        <v>1</v>
      </c>
      <c r="S4724" t="s">
        <v>127</v>
      </c>
      <c r="T4724">
        <v>4</v>
      </c>
      <c r="U4724" t="s">
        <v>128</v>
      </c>
      <c r="V4724" t="s">
        <v>204</v>
      </c>
      <c r="W4724">
        <v>3</v>
      </c>
      <c r="X4724" t="s">
        <v>84</v>
      </c>
      <c r="Y4724">
        <v>32</v>
      </c>
      <c r="Z4724">
        <v>119</v>
      </c>
      <c r="AA4724">
        <v>3808</v>
      </c>
      <c r="AB4724">
        <v>2056.3200000000002</v>
      </c>
      <c r="AC4724">
        <v>0.54</v>
      </c>
      <c r="AD4724">
        <v>3</v>
      </c>
      <c r="AE4724" t="s">
        <v>42</v>
      </c>
    </row>
    <row r="4725" spans="1:31" x14ac:dyDescent="0.3">
      <c r="A4725">
        <v>1185732</v>
      </c>
      <c r="B4725" t="s">
        <v>30</v>
      </c>
      <c r="C4725" s="1">
        <v>44367</v>
      </c>
      <c r="D4725">
        <v>2021</v>
      </c>
      <c r="E4725" t="s">
        <v>54</v>
      </c>
      <c r="F4725">
        <v>2</v>
      </c>
      <c r="G4725">
        <v>4</v>
      </c>
      <c r="H4725" t="s">
        <v>139</v>
      </c>
      <c r="I4725">
        <v>13</v>
      </c>
      <c r="J4725" t="s">
        <v>144</v>
      </c>
      <c r="K4725">
        <v>15</v>
      </c>
      <c r="L4725" t="s">
        <v>145</v>
      </c>
      <c r="M4725" t="s">
        <v>125</v>
      </c>
      <c r="N4725">
        <v>3</v>
      </c>
      <c r="O4725" t="s">
        <v>126</v>
      </c>
      <c r="P4725">
        <v>1</v>
      </c>
      <c r="Q4725" t="s">
        <v>37</v>
      </c>
      <c r="R4725">
        <v>1</v>
      </c>
      <c r="S4725" t="s">
        <v>127</v>
      </c>
      <c r="T4725">
        <v>4</v>
      </c>
      <c r="U4725" t="s">
        <v>128</v>
      </c>
      <c r="V4725" t="s">
        <v>161</v>
      </c>
      <c r="W4725">
        <v>3</v>
      </c>
      <c r="X4725" t="s">
        <v>84</v>
      </c>
      <c r="Y4725">
        <v>36</v>
      </c>
      <c r="Z4725">
        <v>120</v>
      </c>
      <c r="AA4725">
        <v>4320</v>
      </c>
      <c r="AB4725">
        <v>2289.6</v>
      </c>
      <c r="AC4725">
        <v>0.53</v>
      </c>
      <c r="AD4725">
        <v>3</v>
      </c>
      <c r="AE4725" t="s">
        <v>42</v>
      </c>
    </row>
    <row r="4726" spans="1:31" x14ac:dyDescent="0.3">
      <c r="A4726">
        <v>1185732</v>
      </c>
      <c r="B4726" t="s">
        <v>30</v>
      </c>
      <c r="C4726" s="1">
        <v>44379</v>
      </c>
      <c r="D4726">
        <v>2021</v>
      </c>
      <c r="E4726" t="s">
        <v>55</v>
      </c>
      <c r="F4726">
        <v>3</v>
      </c>
      <c r="G4726">
        <v>4</v>
      </c>
      <c r="H4726" t="s">
        <v>139</v>
      </c>
      <c r="I4726">
        <v>13</v>
      </c>
      <c r="J4726" t="s">
        <v>144</v>
      </c>
      <c r="K4726">
        <v>15</v>
      </c>
      <c r="L4726" t="s">
        <v>145</v>
      </c>
      <c r="M4726" t="s">
        <v>125</v>
      </c>
      <c r="N4726">
        <v>3</v>
      </c>
      <c r="O4726" t="s">
        <v>126</v>
      </c>
      <c r="P4726">
        <v>1</v>
      </c>
      <c r="Q4726" t="s">
        <v>37</v>
      </c>
      <c r="R4726">
        <v>5</v>
      </c>
      <c r="S4726" t="s">
        <v>303</v>
      </c>
      <c r="T4726">
        <v>7</v>
      </c>
      <c r="U4726" t="s">
        <v>305</v>
      </c>
      <c r="V4726" t="s">
        <v>187</v>
      </c>
      <c r="W4726">
        <v>3</v>
      </c>
      <c r="X4726" t="s">
        <v>84</v>
      </c>
      <c r="Y4726">
        <v>41</v>
      </c>
      <c r="Z4726">
        <v>145</v>
      </c>
      <c r="AA4726">
        <v>5945</v>
      </c>
      <c r="AB4726">
        <v>3150.8500000000004</v>
      </c>
      <c r="AC4726">
        <v>0.53</v>
      </c>
      <c r="AD4726">
        <v>3</v>
      </c>
      <c r="AE4726" t="s">
        <v>42</v>
      </c>
    </row>
    <row r="4727" spans="1:31" x14ac:dyDescent="0.3">
      <c r="A4727">
        <v>1185732</v>
      </c>
      <c r="B4727" t="s">
        <v>30</v>
      </c>
      <c r="C4727" s="1">
        <v>44385</v>
      </c>
      <c r="D4727">
        <v>2021</v>
      </c>
      <c r="E4727" t="s">
        <v>55</v>
      </c>
      <c r="F4727">
        <v>3</v>
      </c>
      <c r="G4727">
        <v>4</v>
      </c>
      <c r="H4727" t="s">
        <v>139</v>
      </c>
      <c r="I4727">
        <v>13</v>
      </c>
      <c r="J4727" t="s">
        <v>144</v>
      </c>
      <c r="K4727">
        <v>15</v>
      </c>
      <c r="L4727" t="s">
        <v>145</v>
      </c>
      <c r="M4727" t="s">
        <v>125</v>
      </c>
      <c r="N4727">
        <v>3</v>
      </c>
      <c r="O4727" t="s">
        <v>126</v>
      </c>
      <c r="P4727">
        <v>1</v>
      </c>
      <c r="Q4727" t="s">
        <v>37</v>
      </c>
      <c r="R4727">
        <v>5</v>
      </c>
      <c r="S4727" t="s">
        <v>303</v>
      </c>
      <c r="T4727">
        <v>7</v>
      </c>
      <c r="U4727" t="s">
        <v>305</v>
      </c>
      <c r="V4727" t="s">
        <v>162</v>
      </c>
      <c r="W4727">
        <v>3</v>
      </c>
      <c r="X4727" t="s">
        <v>84</v>
      </c>
      <c r="Y4727">
        <v>38</v>
      </c>
      <c r="Z4727">
        <v>112</v>
      </c>
      <c r="AA4727">
        <v>4256</v>
      </c>
      <c r="AB4727">
        <v>2298.2400000000002</v>
      </c>
      <c r="AC4727">
        <v>0.54</v>
      </c>
      <c r="AD4727">
        <v>3</v>
      </c>
      <c r="AE4727" t="s">
        <v>42</v>
      </c>
    </row>
    <row r="4728" spans="1:31" x14ac:dyDescent="0.3">
      <c r="A4728">
        <v>1185732</v>
      </c>
      <c r="B4728" t="s">
        <v>30</v>
      </c>
      <c r="C4728" s="1">
        <v>44391</v>
      </c>
      <c r="D4728">
        <v>2021</v>
      </c>
      <c r="E4728" t="s">
        <v>55</v>
      </c>
      <c r="F4728">
        <v>3</v>
      </c>
      <c r="G4728">
        <v>4</v>
      </c>
      <c r="H4728" t="s">
        <v>139</v>
      </c>
      <c r="I4728">
        <v>13</v>
      </c>
      <c r="J4728" t="s">
        <v>144</v>
      </c>
      <c r="K4728">
        <v>15</v>
      </c>
      <c r="L4728" t="s">
        <v>145</v>
      </c>
      <c r="M4728" t="s">
        <v>125</v>
      </c>
      <c r="N4728">
        <v>3</v>
      </c>
      <c r="O4728" t="s">
        <v>126</v>
      </c>
      <c r="P4728">
        <v>1</v>
      </c>
      <c r="Q4728" t="s">
        <v>37</v>
      </c>
      <c r="R4728">
        <v>1</v>
      </c>
      <c r="S4728" t="s">
        <v>127</v>
      </c>
      <c r="T4728">
        <v>5</v>
      </c>
      <c r="U4728" t="s">
        <v>300</v>
      </c>
      <c r="V4728" t="s">
        <v>265</v>
      </c>
      <c r="W4728">
        <v>3</v>
      </c>
      <c r="X4728" t="s">
        <v>84</v>
      </c>
      <c r="Y4728">
        <v>36</v>
      </c>
      <c r="Z4728">
        <v>94</v>
      </c>
      <c r="AA4728">
        <v>3384</v>
      </c>
      <c r="AB4728">
        <v>1827.3600000000001</v>
      </c>
      <c r="AC4728">
        <v>0.54</v>
      </c>
      <c r="AD4728">
        <v>3</v>
      </c>
      <c r="AE4728" t="s">
        <v>42</v>
      </c>
    </row>
    <row r="4729" spans="1:31" x14ac:dyDescent="0.3">
      <c r="A4729">
        <v>1185732</v>
      </c>
      <c r="B4729" t="s">
        <v>30</v>
      </c>
      <c r="C4729" s="1">
        <v>44397</v>
      </c>
      <c r="D4729">
        <v>2021</v>
      </c>
      <c r="E4729" t="s">
        <v>55</v>
      </c>
      <c r="F4729">
        <v>3</v>
      </c>
      <c r="G4729">
        <v>4</v>
      </c>
      <c r="H4729" t="s">
        <v>139</v>
      </c>
      <c r="I4729">
        <v>13</v>
      </c>
      <c r="J4729" t="s">
        <v>144</v>
      </c>
      <c r="K4729">
        <v>15</v>
      </c>
      <c r="L4729" t="s">
        <v>145</v>
      </c>
      <c r="M4729" t="s">
        <v>125</v>
      </c>
      <c r="N4729">
        <v>3</v>
      </c>
      <c r="O4729" t="s">
        <v>126</v>
      </c>
      <c r="P4729">
        <v>1</v>
      </c>
      <c r="Q4729" t="s">
        <v>37</v>
      </c>
      <c r="R4729">
        <v>5</v>
      </c>
      <c r="S4729" t="s">
        <v>303</v>
      </c>
      <c r="T4729">
        <v>6</v>
      </c>
      <c r="U4729" t="s">
        <v>304</v>
      </c>
      <c r="V4729" t="s">
        <v>129</v>
      </c>
      <c r="W4729">
        <v>3</v>
      </c>
      <c r="X4729" t="s">
        <v>84</v>
      </c>
      <c r="Y4729">
        <v>37</v>
      </c>
      <c r="Z4729">
        <v>84</v>
      </c>
      <c r="AA4729">
        <v>3108</v>
      </c>
      <c r="AB4729">
        <v>1678.3200000000002</v>
      </c>
      <c r="AC4729">
        <v>0.54</v>
      </c>
      <c r="AD4729">
        <v>3</v>
      </c>
      <c r="AE4729" t="s">
        <v>42</v>
      </c>
    </row>
    <row r="4730" spans="1:31" x14ac:dyDescent="0.3">
      <c r="A4730">
        <v>1185732</v>
      </c>
      <c r="B4730" t="s">
        <v>30</v>
      </c>
      <c r="C4730" s="1">
        <v>44403</v>
      </c>
      <c r="D4730">
        <v>2021</v>
      </c>
      <c r="E4730" t="s">
        <v>55</v>
      </c>
      <c r="F4730">
        <v>3</v>
      </c>
      <c r="G4730">
        <v>4</v>
      </c>
      <c r="H4730" t="s">
        <v>139</v>
      </c>
      <c r="I4730">
        <v>13</v>
      </c>
      <c r="J4730" t="s">
        <v>144</v>
      </c>
      <c r="K4730">
        <v>15</v>
      </c>
      <c r="L4730" t="s">
        <v>145</v>
      </c>
      <c r="M4730" t="s">
        <v>125</v>
      </c>
      <c r="N4730">
        <v>3</v>
      </c>
      <c r="O4730" t="s">
        <v>126</v>
      </c>
      <c r="P4730">
        <v>1</v>
      </c>
      <c r="Q4730" t="s">
        <v>37</v>
      </c>
      <c r="R4730">
        <v>1</v>
      </c>
      <c r="S4730" t="s">
        <v>127</v>
      </c>
      <c r="T4730">
        <v>4</v>
      </c>
      <c r="U4730" t="s">
        <v>128</v>
      </c>
      <c r="V4730" t="s">
        <v>189</v>
      </c>
      <c r="W4730">
        <v>3</v>
      </c>
      <c r="X4730" t="s">
        <v>84</v>
      </c>
      <c r="Y4730">
        <v>49</v>
      </c>
      <c r="Z4730">
        <v>117</v>
      </c>
      <c r="AA4730">
        <v>5733</v>
      </c>
      <c r="AB4730">
        <v>2866.5</v>
      </c>
      <c r="AC4730">
        <v>0.5</v>
      </c>
      <c r="AD4730">
        <v>3</v>
      </c>
      <c r="AE4730" t="s">
        <v>42</v>
      </c>
    </row>
    <row r="4731" spans="1:31" x14ac:dyDescent="0.3">
      <c r="A4731">
        <v>1197831</v>
      </c>
      <c r="B4731" t="s">
        <v>73</v>
      </c>
      <c r="C4731" s="1">
        <v>44409</v>
      </c>
      <c r="D4731">
        <v>2021</v>
      </c>
      <c r="E4731" t="s">
        <v>31</v>
      </c>
      <c r="F4731">
        <v>3</v>
      </c>
      <c r="G4731">
        <v>4</v>
      </c>
      <c r="H4731" t="s">
        <v>139</v>
      </c>
      <c r="I4731">
        <v>13</v>
      </c>
      <c r="J4731" t="s">
        <v>144</v>
      </c>
      <c r="K4731">
        <v>15</v>
      </c>
      <c r="L4731" t="s">
        <v>145</v>
      </c>
      <c r="M4731" t="s">
        <v>125</v>
      </c>
      <c r="N4731">
        <v>3</v>
      </c>
      <c r="O4731" t="s">
        <v>126</v>
      </c>
      <c r="P4731">
        <v>1</v>
      </c>
      <c r="Q4731" t="s">
        <v>37</v>
      </c>
      <c r="R4731">
        <v>5</v>
      </c>
      <c r="S4731" t="s">
        <v>303</v>
      </c>
      <c r="T4731">
        <v>7</v>
      </c>
      <c r="U4731" t="s">
        <v>305</v>
      </c>
      <c r="V4731" t="s">
        <v>202</v>
      </c>
      <c r="W4731">
        <v>3</v>
      </c>
      <c r="X4731" t="s">
        <v>84</v>
      </c>
      <c r="Y4731">
        <v>19</v>
      </c>
      <c r="Z4731">
        <v>203</v>
      </c>
      <c r="AA4731">
        <v>3857</v>
      </c>
      <c r="AB4731">
        <v>2044.21</v>
      </c>
      <c r="AC4731">
        <v>0.53</v>
      </c>
      <c r="AD4731">
        <v>3</v>
      </c>
      <c r="AE4731" t="s">
        <v>42</v>
      </c>
    </row>
    <row r="4732" spans="1:31" x14ac:dyDescent="0.3">
      <c r="A4732">
        <v>1197831</v>
      </c>
      <c r="B4732" t="s">
        <v>73</v>
      </c>
      <c r="C4732" s="1">
        <v>44415</v>
      </c>
      <c r="D4732">
        <v>2021</v>
      </c>
      <c r="E4732" t="s">
        <v>31</v>
      </c>
      <c r="F4732">
        <v>3</v>
      </c>
      <c r="G4732">
        <v>2</v>
      </c>
      <c r="H4732" t="s">
        <v>74</v>
      </c>
      <c r="I4732">
        <v>14</v>
      </c>
      <c r="J4732" t="s">
        <v>98</v>
      </c>
      <c r="K4732">
        <v>16</v>
      </c>
      <c r="L4732" t="s">
        <v>99</v>
      </c>
      <c r="M4732" t="s">
        <v>125</v>
      </c>
      <c r="N4732">
        <v>3</v>
      </c>
      <c r="O4732" t="s">
        <v>126</v>
      </c>
      <c r="P4732">
        <v>1</v>
      </c>
      <c r="Q4732" t="s">
        <v>37</v>
      </c>
      <c r="R4732">
        <v>1</v>
      </c>
      <c r="S4732" t="s">
        <v>127</v>
      </c>
      <c r="T4732">
        <v>4</v>
      </c>
      <c r="U4732" t="s">
        <v>128</v>
      </c>
      <c r="V4732" t="s">
        <v>186</v>
      </c>
      <c r="W4732">
        <v>3</v>
      </c>
      <c r="X4732" t="s">
        <v>84</v>
      </c>
      <c r="Y4732">
        <v>24</v>
      </c>
      <c r="Z4732">
        <v>156</v>
      </c>
      <c r="AA4732">
        <v>3744</v>
      </c>
      <c r="AB4732">
        <v>2021.7600000000002</v>
      </c>
      <c r="AC4732">
        <v>0.54</v>
      </c>
      <c r="AD4732">
        <v>3</v>
      </c>
      <c r="AE4732" t="s">
        <v>42</v>
      </c>
    </row>
    <row r="4733" spans="1:31" x14ac:dyDescent="0.3">
      <c r="A4733">
        <v>1197831</v>
      </c>
      <c r="B4733" t="s">
        <v>73</v>
      </c>
      <c r="C4733" s="1">
        <v>44427</v>
      </c>
      <c r="D4733">
        <v>2021</v>
      </c>
      <c r="E4733" t="s">
        <v>31</v>
      </c>
      <c r="F4733">
        <v>3</v>
      </c>
      <c r="G4733">
        <v>2</v>
      </c>
      <c r="H4733" t="s">
        <v>74</v>
      </c>
      <c r="I4733">
        <v>14</v>
      </c>
      <c r="J4733" t="s">
        <v>98</v>
      </c>
      <c r="K4733">
        <v>16</v>
      </c>
      <c r="L4733" t="s">
        <v>99</v>
      </c>
      <c r="M4733" t="s">
        <v>125</v>
      </c>
      <c r="N4733">
        <v>3</v>
      </c>
      <c r="O4733" t="s">
        <v>126</v>
      </c>
      <c r="P4733">
        <v>1</v>
      </c>
      <c r="Q4733" t="s">
        <v>37</v>
      </c>
      <c r="R4733">
        <v>5</v>
      </c>
      <c r="S4733" t="s">
        <v>303</v>
      </c>
      <c r="T4733">
        <v>6</v>
      </c>
      <c r="U4733" t="s">
        <v>304</v>
      </c>
      <c r="V4733" t="s">
        <v>129</v>
      </c>
      <c r="W4733">
        <v>3</v>
      </c>
      <c r="X4733" t="s">
        <v>84</v>
      </c>
      <c r="Y4733">
        <v>19</v>
      </c>
      <c r="Z4733">
        <v>195</v>
      </c>
      <c r="AA4733">
        <v>3705</v>
      </c>
      <c r="AB4733">
        <v>2148.8999999999996</v>
      </c>
      <c r="AC4733">
        <v>0.57999999999999996</v>
      </c>
      <c r="AD4733">
        <v>3</v>
      </c>
      <c r="AE4733" t="s">
        <v>42</v>
      </c>
    </row>
    <row r="4734" spans="1:31" x14ac:dyDescent="0.3">
      <c r="A4734">
        <v>1197831</v>
      </c>
      <c r="B4734" t="s">
        <v>73</v>
      </c>
      <c r="C4734" s="1">
        <v>44451</v>
      </c>
      <c r="D4734">
        <v>2021</v>
      </c>
      <c r="E4734" t="s">
        <v>43</v>
      </c>
      <c r="F4734">
        <v>3</v>
      </c>
      <c r="G4734">
        <v>2</v>
      </c>
      <c r="H4734" t="s">
        <v>74</v>
      </c>
      <c r="I4734">
        <v>14</v>
      </c>
      <c r="J4734" t="s">
        <v>98</v>
      </c>
      <c r="K4734">
        <v>16</v>
      </c>
      <c r="L4734" t="s">
        <v>99</v>
      </c>
      <c r="M4734" t="s">
        <v>125</v>
      </c>
      <c r="N4734">
        <v>3</v>
      </c>
      <c r="O4734" t="s">
        <v>126</v>
      </c>
      <c r="P4734">
        <v>1</v>
      </c>
      <c r="Q4734" t="s">
        <v>37</v>
      </c>
      <c r="R4734">
        <v>1</v>
      </c>
      <c r="S4734" t="s">
        <v>127</v>
      </c>
      <c r="T4734">
        <v>4</v>
      </c>
      <c r="U4734" t="s">
        <v>128</v>
      </c>
      <c r="V4734" t="s">
        <v>161</v>
      </c>
      <c r="W4734">
        <v>3</v>
      </c>
      <c r="X4734" t="s">
        <v>84</v>
      </c>
      <c r="Y4734">
        <v>38</v>
      </c>
      <c r="Z4734">
        <v>225</v>
      </c>
      <c r="AA4734">
        <v>8550</v>
      </c>
      <c r="AB4734">
        <v>5215.5</v>
      </c>
      <c r="AC4734">
        <v>0.61</v>
      </c>
      <c r="AD4734">
        <v>3</v>
      </c>
      <c r="AE4734" t="s">
        <v>42</v>
      </c>
    </row>
    <row r="4735" spans="1:31" x14ac:dyDescent="0.3">
      <c r="A4735">
        <v>1197831</v>
      </c>
      <c r="B4735" t="s">
        <v>73</v>
      </c>
      <c r="C4735" s="1">
        <v>44457</v>
      </c>
      <c r="D4735">
        <v>2021</v>
      </c>
      <c r="E4735" t="s">
        <v>43</v>
      </c>
      <c r="F4735">
        <v>3</v>
      </c>
      <c r="G4735">
        <v>2</v>
      </c>
      <c r="H4735" t="s">
        <v>74</v>
      </c>
      <c r="I4735">
        <v>14</v>
      </c>
      <c r="J4735" t="s">
        <v>98</v>
      </c>
      <c r="K4735">
        <v>16</v>
      </c>
      <c r="L4735" t="s">
        <v>99</v>
      </c>
      <c r="M4735" t="s">
        <v>125</v>
      </c>
      <c r="N4735">
        <v>3</v>
      </c>
      <c r="O4735" t="s">
        <v>126</v>
      </c>
      <c r="P4735">
        <v>1</v>
      </c>
      <c r="Q4735" t="s">
        <v>37</v>
      </c>
      <c r="R4735">
        <v>5</v>
      </c>
      <c r="S4735" t="s">
        <v>303</v>
      </c>
      <c r="T4735">
        <v>8</v>
      </c>
      <c r="U4735" t="s">
        <v>306</v>
      </c>
      <c r="V4735" t="s">
        <v>189</v>
      </c>
      <c r="W4735">
        <v>3</v>
      </c>
      <c r="X4735" t="s">
        <v>84</v>
      </c>
      <c r="Y4735">
        <v>51</v>
      </c>
      <c r="Z4735">
        <v>175</v>
      </c>
      <c r="AA4735">
        <v>8925</v>
      </c>
      <c r="AB4735">
        <v>5355</v>
      </c>
      <c r="AC4735">
        <v>0.6</v>
      </c>
      <c r="AD4735">
        <v>3</v>
      </c>
      <c r="AE4735" t="s">
        <v>42</v>
      </c>
    </row>
    <row r="4736" spans="1:31" x14ac:dyDescent="0.3">
      <c r="A4736">
        <v>1197831</v>
      </c>
      <c r="B4736" t="s">
        <v>73</v>
      </c>
      <c r="C4736" s="1">
        <v>44463</v>
      </c>
      <c r="D4736">
        <v>2021</v>
      </c>
      <c r="E4736" t="s">
        <v>43</v>
      </c>
      <c r="F4736">
        <v>3</v>
      </c>
      <c r="G4736">
        <v>2</v>
      </c>
      <c r="H4736" t="s">
        <v>74</v>
      </c>
      <c r="I4736">
        <v>14</v>
      </c>
      <c r="J4736" t="s">
        <v>98</v>
      </c>
      <c r="K4736">
        <v>16</v>
      </c>
      <c r="L4736" t="s">
        <v>99</v>
      </c>
      <c r="M4736" t="s">
        <v>125</v>
      </c>
      <c r="N4736">
        <v>3</v>
      </c>
      <c r="O4736" t="s">
        <v>126</v>
      </c>
      <c r="P4736">
        <v>1</v>
      </c>
      <c r="Q4736" t="s">
        <v>37</v>
      </c>
      <c r="R4736">
        <v>1</v>
      </c>
      <c r="S4736" t="s">
        <v>127</v>
      </c>
      <c r="T4736">
        <v>4</v>
      </c>
      <c r="U4736" t="s">
        <v>128</v>
      </c>
      <c r="V4736" t="s">
        <v>204</v>
      </c>
      <c r="W4736">
        <v>3</v>
      </c>
      <c r="X4736" t="s">
        <v>84</v>
      </c>
      <c r="Y4736">
        <v>29</v>
      </c>
      <c r="Z4736">
        <v>131</v>
      </c>
      <c r="AA4736">
        <v>3799</v>
      </c>
      <c r="AB4736">
        <v>2279.4</v>
      </c>
      <c r="AC4736">
        <v>0.6</v>
      </c>
      <c r="AD4736">
        <v>3</v>
      </c>
      <c r="AE4736" t="s">
        <v>42</v>
      </c>
    </row>
    <row r="4737" spans="1:31" x14ac:dyDescent="0.3">
      <c r="A4737">
        <v>1197831</v>
      </c>
      <c r="B4737" t="s">
        <v>73</v>
      </c>
      <c r="C4737" s="1">
        <v>44469</v>
      </c>
      <c r="D4737">
        <v>2021</v>
      </c>
      <c r="E4737" t="s">
        <v>43</v>
      </c>
      <c r="F4737">
        <v>3</v>
      </c>
      <c r="G4737">
        <v>2</v>
      </c>
      <c r="H4737" t="s">
        <v>74</v>
      </c>
      <c r="I4737">
        <v>14</v>
      </c>
      <c r="J4737" t="s">
        <v>98</v>
      </c>
      <c r="K4737">
        <v>16</v>
      </c>
      <c r="L4737" t="s">
        <v>99</v>
      </c>
      <c r="M4737" t="s">
        <v>125</v>
      </c>
      <c r="N4737">
        <v>3</v>
      </c>
      <c r="O4737" t="s">
        <v>126</v>
      </c>
      <c r="P4737">
        <v>1</v>
      </c>
      <c r="Q4737" t="s">
        <v>37</v>
      </c>
      <c r="R4737">
        <v>1</v>
      </c>
      <c r="S4737" t="s">
        <v>127</v>
      </c>
      <c r="T4737">
        <v>4</v>
      </c>
      <c r="U4737" t="s">
        <v>128</v>
      </c>
      <c r="V4737" t="s">
        <v>161</v>
      </c>
      <c r="W4737">
        <v>3</v>
      </c>
      <c r="X4737" t="s">
        <v>84</v>
      </c>
      <c r="Y4737">
        <v>18</v>
      </c>
      <c r="Z4737">
        <v>169</v>
      </c>
      <c r="AA4737">
        <v>3042</v>
      </c>
      <c r="AB4737">
        <v>1946.8799999999997</v>
      </c>
      <c r="AC4737">
        <v>0.6399999999999999</v>
      </c>
      <c r="AD4737">
        <v>3</v>
      </c>
      <c r="AE4737" t="s">
        <v>42</v>
      </c>
    </row>
    <row r="4738" spans="1:31" x14ac:dyDescent="0.3">
      <c r="A4738">
        <v>1197831</v>
      </c>
      <c r="B4738" t="s">
        <v>73</v>
      </c>
      <c r="C4738" s="1">
        <v>44475</v>
      </c>
      <c r="D4738">
        <v>2021</v>
      </c>
      <c r="E4738" t="s">
        <v>44</v>
      </c>
      <c r="F4738">
        <v>4</v>
      </c>
      <c r="G4738">
        <v>2</v>
      </c>
      <c r="H4738" t="s">
        <v>74</v>
      </c>
      <c r="I4738">
        <v>14</v>
      </c>
      <c r="J4738" t="s">
        <v>98</v>
      </c>
      <c r="K4738">
        <v>16</v>
      </c>
      <c r="L4738" t="s">
        <v>99</v>
      </c>
      <c r="M4738" t="s">
        <v>125</v>
      </c>
      <c r="N4738">
        <v>3</v>
      </c>
      <c r="O4738" t="s">
        <v>126</v>
      </c>
      <c r="P4738">
        <v>1</v>
      </c>
      <c r="Q4738" t="s">
        <v>37</v>
      </c>
      <c r="R4738">
        <v>5</v>
      </c>
      <c r="S4738" t="s">
        <v>303</v>
      </c>
      <c r="T4738">
        <v>7</v>
      </c>
      <c r="U4738" t="s">
        <v>305</v>
      </c>
      <c r="V4738" t="s">
        <v>187</v>
      </c>
      <c r="W4738">
        <v>3</v>
      </c>
      <c r="X4738" t="s">
        <v>84</v>
      </c>
      <c r="Y4738">
        <v>56</v>
      </c>
      <c r="Z4738">
        <v>233</v>
      </c>
      <c r="AA4738">
        <v>13048</v>
      </c>
      <c r="AB4738">
        <v>8220.239999999998</v>
      </c>
      <c r="AC4738">
        <v>0.62999999999999989</v>
      </c>
      <c r="AD4738">
        <v>3</v>
      </c>
      <c r="AE4738" t="s">
        <v>42</v>
      </c>
    </row>
    <row r="4739" spans="1:31" x14ac:dyDescent="0.3">
      <c r="A4739">
        <v>1185732</v>
      </c>
      <c r="B4739" t="s">
        <v>30</v>
      </c>
      <c r="C4739" s="1">
        <v>44481</v>
      </c>
      <c r="D4739">
        <v>2021</v>
      </c>
      <c r="E4739" t="s">
        <v>44</v>
      </c>
      <c r="F4739">
        <v>4</v>
      </c>
      <c r="G4739">
        <v>2</v>
      </c>
      <c r="H4739" t="s">
        <v>74</v>
      </c>
      <c r="I4739">
        <v>14</v>
      </c>
      <c r="J4739" t="s">
        <v>98</v>
      </c>
      <c r="K4739">
        <v>16</v>
      </c>
      <c r="L4739" t="s">
        <v>99</v>
      </c>
      <c r="M4739" t="s">
        <v>125</v>
      </c>
      <c r="N4739">
        <v>3</v>
      </c>
      <c r="O4739" t="s">
        <v>126</v>
      </c>
      <c r="P4739">
        <v>1</v>
      </c>
      <c r="Q4739" t="s">
        <v>37</v>
      </c>
      <c r="R4739">
        <v>5</v>
      </c>
      <c r="S4739" t="s">
        <v>303</v>
      </c>
      <c r="T4739">
        <v>7</v>
      </c>
      <c r="U4739" t="s">
        <v>305</v>
      </c>
      <c r="V4739" t="s">
        <v>162</v>
      </c>
      <c r="W4739">
        <v>3</v>
      </c>
      <c r="X4739" t="s">
        <v>84</v>
      </c>
      <c r="Y4739">
        <v>38</v>
      </c>
      <c r="Z4739">
        <v>117</v>
      </c>
      <c r="AA4739">
        <v>4446</v>
      </c>
      <c r="AB4739">
        <v>2223</v>
      </c>
      <c r="AC4739">
        <v>0.5</v>
      </c>
      <c r="AD4739">
        <v>3</v>
      </c>
      <c r="AE4739" t="s">
        <v>42</v>
      </c>
    </row>
    <row r="4740" spans="1:31" x14ac:dyDescent="0.3">
      <c r="A4740">
        <v>1185732</v>
      </c>
      <c r="B4740" t="s">
        <v>30</v>
      </c>
      <c r="C4740" s="1">
        <v>44487</v>
      </c>
      <c r="D4740">
        <v>2021</v>
      </c>
      <c r="E4740" t="s">
        <v>44</v>
      </c>
      <c r="F4740">
        <v>4</v>
      </c>
      <c r="G4740">
        <v>1</v>
      </c>
      <c r="H4740" t="s">
        <v>32</v>
      </c>
      <c r="I4740">
        <v>15</v>
      </c>
      <c r="J4740" t="s">
        <v>146</v>
      </c>
      <c r="K4740">
        <v>17</v>
      </c>
      <c r="L4740" t="s">
        <v>108</v>
      </c>
      <c r="M4740" t="s">
        <v>125</v>
      </c>
      <c r="N4740">
        <v>3</v>
      </c>
      <c r="O4740" t="s">
        <v>126</v>
      </c>
      <c r="P4740">
        <v>1</v>
      </c>
      <c r="Q4740" t="s">
        <v>37</v>
      </c>
      <c r="R4740">
        <v>1</v>
      </c>
      <c r="S4740" t="s">
        <v>127</v>
      </c>
      <c r="T4740">
        <v>5</v>
      </c>
      <c r="U4740" t="s">
        <v>300</v>
      </c>
      <c r="V4740" t="s">
        <v>265</v>
      </c>
      <c r="W4740">
        <v>3</v>
      </c>
      <c r="X4740" t="s">
        <v>84</v>
      </c>
      <c r="Y4740">
        <v>38</v>
      </c>
      <c r="Z4740">
        <v>140</v>
      </c>
      <c r="AA4740">
        <v>5320</v>
      </c>
      <c r="AB4740">
        <v>2606.7999999999997</v>
      </c>
      <c r="AC4740">
        <v>0.49</v>
      </c>
      <c r="AD4740">
        <v>3</v>
      </c>
      <c r="AE4740" t="s">
        <v>42</v>
      </c>
    </row>
    <row r="4741" spans="1:31" x14ac:dyDescent="0.3">
      <c r="A4741">
        <v>1185732</v>
      </c>
      <c r="B4741" t="s">
        <v>30</v>
      </c>
      <c r="C4741" s="1">
        <v>44493</v>
      </c>
      <c r="D4741">
        <v>2021</v>
      </c>
      <c r="E4741" t="s">
        <v>44</v>
      </c>
      <c r="F4741">
        <v>4</v>
      </c>
      <c r="G4741">
        <v>1</v>
      </c>
      <c r="H4741" t="s">
        <v>32</v>
      </c>
      <c r="I4741">
        <v>15</v>
      </c>
      <c r="J4741" t="s">
        <v>146</v>
      </c>
      <c r="K4741">
        <v>17</v>
      </c>
      <c r="L4741" t="s">
        <v>108</v>
      </c>
      <c r="M4741" t="s">
        <v>125</v>
      </c>
      <c r="N4741">
        <v>3</v>
      </c>
      <c r="O4741" t="s">
        <v>126</v>
      </c>
      <c r="P4741">
        <v>1</v>
      </c>
      <c r="Q4741" t="s">
        <v>37</v>
      </c>
      <c r="R4741">
        <v>5</v>
      </c>
      <c r="S4741" t="s">
        <v>303</v>
      </c>
      <c r="T4741">
        <v>6</v>
      </c>
      <c r="U4741" t="s">
        <v>304</v>
      </c>
      <c r="V4741" t="s">
        <v>129</v>
      </c>
      <c r="W4741">
        <v>3</v>
      </c>
      <c r="X4741" t="s">
        <v>84</v>
      </c>
      <c r="Y4741">
        <v>39</v>
      </c>
      <c r="Z4741">
        <v>127</v>
      </c>
      <c r="AA4741">
        <v>4953</v>
      </c>
      <c r="AB4741">
        <v>2426.9699999999998</v>
      </c>
      <c r="AC4741">
        <v>0.49</v>
      </c>
      <c r="AD4741">
        <v>3</v>
      </c>
      <c r="AE4741" t="s">
        <v>42</v>
      </c>
    </row>
    <row r="4742" spans="1:31" x14ac:dyDescent="0.3">
      <c r="A4742">
        <v>1185732</v>
      </c>
      <c r="B4742" t="s">
        <v>30</v>
      </c>
      <c r="C4742" s="1">
        <v>44499</v>
      </c>
      <c r="D4742">
        <v>2021</v>
      </c>
      <c r="E4742" t="s">
        <v>44</v>
      </c>
      <c r="F4742">
        <v>4</v>
      </c>
      <c r="G4742">
        <v>1</v>
      </c>
      <c r="H4742" t="s">
        <v>32</v>
      </c>
      <c r="I4742">
        <v>15</v>
      </c>
      <c r="J4742" t="s">
        <v>146</v>
      </c>
      <c r="K4742">
        <v>17</v>
      </c>
      <c r="L4742" t="s">
        <v>108</v>
      </c>
      <c r="M4742" t="s">
        <v>125</v>
      </c>
      <c r="N4742">
        <v>3</v>
      </c>
      <c r="O4742" t="s">
        <v>126</v>
      </c>
      <c r="P4742">
        <v>1</v>
      </c>
      <c r="Q4742" t="s">
        <v>37</v>
      </c>
      <c r="R4742">
        <v>1</v>
      </c>
      <c r="S4742" t="s">
        <v>127</v>
      </c>
      <c r="T4742">
        <v>4</v>
      </c>
      <c r="U4742" t="s">
        <v>128</v>
      </c>
      <c r="V4742" t="s">
        <v>189</v>
      </c>
      <c r="W4742">
        <v>3</v>
      </c>
      <c r="X4742" t="s">
        <v>84</v>
      </c>
      <c r="Y4742">
        <v>37</v>
      </c>
      <c r="Z4742">
        <v>122</v>
      </c>
      <c r="AA4742">
        <v>4514</v>
      </c>
      <c r="AB4742">
        <v>2166.7199999999998</v>
      </c>
      <c r="AC4742">
        <v>0.48</v>
      </c>
      <c r="AD4742">
        <v>3</v>
      </c>
      <c r="AE4742" t="s">
        <v>42</v>
      </c>
    </row>
    <row r="4743" spans="1:31" x14ac:dyDescent="0.3">
      <c r="A4743">
        <v>1185732</v>
      </c>
      <c r="B4743" t="s">
        <v>30</v>
      </c>
      <c r="C4743" s="1">
        <v>44505</v>
      </c>
      <c r="D4743">
        <v>2021</v>
      </c>
      <c r="E4743" t="s">
        <v>45</v>
      </c>
      <c r="F4743">
        <v>4</v>
      </c>
      <c r="G4743">
        <v>1</v>
      </c>
      <c r="H4743" t="s">
        <v>32</v>
      </c>
      <c r="I4743">
        <v>15</v>
      </c>
      <c r="J4743" t="s">
        <v>146</v>
      </c>
      <c r="K4743">
        <v>17</v>
      </c>
      <c r="L4743" t="s">
        <v>108</v>
      </c>
      <c r="M4743" t="s">
        <v>125</v>
      </c>
      <c r="N4743">
        <v>3</v>
      </c>
      <c r="O4743" t="s">
        <v>126</v>
      </c>
      <c r="P4743">
        <v>1</v>
      </c>
      <c r="Q4743" t="s">
        <v>37</v>
      </c>
      <c r="R4743">
        <v>5</v>
      </c>
      <c r="S4743" t="s">
        <v>303</v>
      </c>
      <c r="T4743">
        <v>7</v>
      </c>
      <c r="U4743" t="s">
        <v>305</v>
      </c>
      <c r="V4743" t="s">
        <v>202</v>
      </c>
      <c r="W4743">
        <v>3</v>
      </c>
      <c r="X4743" t="s">
        <v>84</v>
      </c>
      <c r="Y4743">
        <v>52</v>
      </c>
      <c r="Z4743">
        <v>144</v>
      </c>
      <c r="AA4743">
        <v>7488</v>
      </c>
      <c r="AB4743">
        <v>3369.5999999999995</v>
      </c>
      <c r="AC4743">
        <v>0.44999999999999996</v>
      </c>
      <c r="AD4743">
        <v>3</v>
      </c>
      <c r="AE4743" t="s">
        <v>42</v>
      </c>
    </row>
    <row r="4744" spans="1:31" x14ac:dyDescent="0.3">
      <c r="A4744">
        <v>1185732</v>
      </c>
      <c r="B4744" t="s">
        <v>30</v>
      </c>
      <c r="C4744" s="1">
        <v>44511</v>
      </c>
      <c r="D4744">
        <v>2021</v>
      </c>
      <c r="E4744" t="s">
        <v>45</v>
      </c>
      <c r="F4744">
        <v>4</v>
      </c>
      <c r="G4744">
        <v>1</v>
      </c>
      <c r="H4744" t="s">
        <v>32</v>
      </c>
      <c r="I4744">
        <v>15</v>
      </c>
      <c r="J4744" t="s">
        <v>146</v>
      </c>
      <c r="K4744">
        <v>17</v>
      </c>
      <c r="L4744" t="s">
        <v>108</v>
      </c>
      <c r="M4744" t="s">
        <v>125</v>
      </c>
      <c r="N4744">
        <v>3</v>
      </c>
      <c r="O4744" t="s">
        <v>126</v>
      </c>
      <c r="P4744">
        <v>1</v>
      </c>
      <c r="Q4744" t="s">
        <v>37</v>
      </c>
      <c r="R4744">
        <v>1</v>
      </c>
      <c r="S4744" t="s">
        <v>127</v>
      </c>
      <c r="T4744">
        <v>4</v>
      </c>
      <c r="U4744" t="s">
        <v>128</v>
      </c>
      <c r="V4744" t="s">
        <v>186</v>
      </c>
      <c r="W4744">
        <v>3</v>
      </c>
      <c r="X4744" t="s">
        <v>84</v>
      </c>
      <c r="Y4744">
        <v>54</v>
      </c>
      <c r="Z4744">
        <v>158</v>
      </c>
      <c r="AA4744">
        <v>8532</v>
      </c>
      <c r="AB4744">
        <v>4010.04</v>
      </c>
      <c r="AC4744">
        <v>0.47</v>
      </c>
      <c r="AD4744">
        <v>3</v>
      </c>
      <c r="AE4744" t="s">
        <v>42</v>
      </c>
    </row>
    <row r="4745" spans="1:31" x14ac:dyDescent="0.3">
      <c r="A4745">
        <v>1185732</v>
      </c>
      <c r="B4745" t="s">
        <v>30</v>
      </c>
      <c r="C4745" s="1">
        <v>44517</v>
      </c>
      <c r="D4745">
        <v>2021</v>
      </c>
      <c r="E4745" t="s">
        <v>45</v>
      </c>
      <c r="F4745">
        <v>4</v>
      </c>
      <c r="G4745">
        <v>1</v>
      </c>
      <c r="H4745" t="s">
        <v>32</v>
      </c>
      <c r="I4745">
        <v>15</v>
      </c>
      <c r="J4745" t="s">
        <v>146</v>
      </c>
      <c r="K4745">
        <v>17</v>
      </c>
      <c r="L4745" t="s">
        <v>108</v>
      </c>
      <c r="M4745" t="s">
        <v>125</v>
      </c>
      <c r="N4745">
        <v>3</v>
      </c>
      <c r="O4745" t="s">
        <v>126</v>
      </c>
      <c r="P4745">
        <v>1</v>
      </c>
      <c r="Q4745" t="s">
        <v>37</v>
      </c>
      <c r="R4745">
        <v>5</v>
      </c>
      <c r="S4745" t="s">
        <v>303</v>
      </c>
      <c r="T4745">
        <v>6</v>
      </c>
      <c r="U4745" t="s">
        <v>304</v>
      </c>
      <c r="V4745" t="s">
        <v>129</v>
      </c>
      <c r="W4745">
        <v>3</v>
      </c>
      <c r="X4745" t="s">
        <v>84</v>
      </c>
      <c r="Y4745">
        <v>51</v>
      </c>
      <c r="Z4745">
        <v>143</v>
      </c>
      <c r="AA4745">
        <v>7293</v>
      </c>
      <c r="AB4745">
        <v>3573.5699999999997</v>
      </c>
      <c r="AC4745">
        <v>0.49</v>
      </c>
      <c r="AD4745">
        <v>3</v>
      </c>
      <c r="AE4745" t="s">
        <v>42</v>
      </c>
    </row>
    <row r="4746" spans="1:31" x14ac:dyDescent="0.3">
      <c r="A4746">
        <v>1185732</v>
      </c>
      <c r="B4746" t="s">
        <v>30</v>
      </c>
      <c r="C4746" s="1">
        <v>44551</v>
      </c>
      <c r="D4746">
        <v>2021</v>
      </c>
      <c r="E4746" t="s">
        <v>46</v>
      </c>
      <c r="F4746">
        <v>4</v>
      </c>
      <c r="G4746">
        <v>1</v>
      </c>
      <c r="H4746" t="s">
        <v>32</v>
      </c>
      <c r="I4746">
        <v>15</v>
      </c>
      <c r="J4746" t="s">
        <v>146</v>
      </c>
      <c r="K4746">
        <v>17</v>
      </c>
      <c r="L4746" t="s">
        <v>108</v>
      </c>
      <c r="M4746" t="s">
        <v>125</v>
      </c>
      <c r="N4746">
        <v>3</v>
      </c>
      <c r="O4746" t="s">
        <v>126</v>
      </c>
      <c r="P4746">
        <v>1</v>
      </c>
      <c r="Q4746" t="s">
        <v>37</v>
      </c>
      <c r="R4746">
        <v>1</v>
      </c>
      <c r="S4746" t="s">
        <v>127</v>
      </c>
      <c r="T4746">
        <v>4</v>
      </c>
      <c r="U4746" t="s">
        <v>128</v>
      </c>
      <c r="V4746" t="s">
        <v>161</v>
      </c>
      <c r="W4746">
        <v>3</v>
      </c>
      <c r="X4746" t="s">
        <v>84</v>
      </c>
      <c r="Y4746">
        <v>50</v>
      </c>
      <c r="Z4746">
        <v>147</v>
      </c>
      <c r="AA4746">
        <v>7350</v>
      </c>
      <c r="AB4746">
        <v>3380.9999999999995</v>
      </c>
      <c r="AC4746">
        <v>0.45999999999999996</v>
      </c>
      <c r="AD4746">
        <v>3</v>
      </c>
      <c r="AE4746" t="s">
        <v>42</v>
      </c>
    </row>
    <row r="4747" spans="1:31" x14ac:dyDescent="0.3">
      <c r="A4747">
        <v>1185732</v>
      </c>
      <c r="B4747" t="s">
        <v>30</v>
      </c>
      <c r="C4747" s="1">
        <v>44557</v>
      </c>
      <c r="D4747">
        <v>2021</v>
      </c>
      <c r="E4747" t="s">
        <v>46</v>
      </c>
      <c r="F4747">
        <v>4</v>
      </c>
      <c r="G4747">
        <v>1</v>
      </c>
      <c r="H4747" t="s">
        <v>32</v>
      </c>
      <c r="I4747">
        <v>15</v>
      </c>
      <c r="J4747" t="s">
        <v>146</v>
      </c>
      <c r="K4747">
        <v>17</v>
      </c>
      <c r="L4747" t="s">
        <v>108</v>
      </c>
      <c r="M4747" t="s">
        <v>125</v>
      </c>
      <c r="N4747">
        <v>3</v>
      </c>
      <c r="O4747" t="s">
        <v>126</v>
      </c>
      <c r="P4747">
        <v>1</v>
      </c>
      <c r="Q4747" t="s">
        <v>37</v>
      </c>
      <c r="R4747">
        <v>5</v>
      </c>
      <c r="S4747" t="s">
        <v>303</v>
      </c>
      <c r="T4747">
        <v>8</v>
      </c>
      <c r="U4747" t="s">
        <v>306</v>
      </c>
      <c r="V4747" t="s">
        <v>189</v>
      </c>
      <c r="W4747">
        <v>3</v>
      </c>
      <c r="X4747" t="s">
        <v>84</v>
      </c>
      <c r="Y4747">
        <v>53</v>
      </c>
      <c r="Z4747">
        <v>122</v>
      </c>
      <c r="AA4747">
        <v>6466</v>
      </c>
      <c r="AB4747">
        <v>3103.68</v>
      </c>
      <c r="AC4747">
        <v>0.48</v>
      </c>
      <c r="AD4747">
        <v>3</v>
      </c>
      <c r="AE4747" t="s">
        <v>42</v>
      </c>
    </row>
    <row r="4748" spans="1:31" x14ac:dyDescent="0.3">
      <c r="A4748">
        <v>1185732</v>
      </c>
      <c r="B4748" t="s">
        <v>30</v>
      </c>
      <c r="C4748" s="1">
        <v>44488</v>
      </c>
      <c r="D4748">
        <v>2021</v>
      </c>
      <c r="E4748" t="s">
        <v>44</v>
      </c>
      <c r="F4748">
        <v>4</v>
      </c>
      <c r="G4748">
        <v>1</v>
      </c>
      <c r="H4748" t="s">
        <v>32</v>
      </c>
      <c r="I4748">
        <v>15</v>
      </c>
      <c r="J4748" t="s">
        <v>146</v>
      </c>
      <c r="K4748">
        <v>17</v>
      </c>
      <c r="L4748" t="s">
        <v>108</v>
      </c>
      <c r="M4748" t="s">
        <v>125</v>
      </c>
      <c r="N4748">
        <v>3</v>
      </c>
      <c r="O4748" t="s">
        <v>126</v>
      </c>
      <c r="P4748">
        <v>1</v>
      </c>
      <c r="Q4748" t="s">
        <v>37</v>
      </c>
      <c r="R4748">
        <v>1</v>
      </c>
      <c r="S4748" t="s">
        <v>127</v>
      </c>
      <c r="T4748">
        <v>4</v>
      </c>
      <c r="U4748" t="s">
        <v>128</v>
      </c>
      <c r="V4748" t="s">
        <v>204</v>
      </c>
      <c r="W4748">
        <v>3</v>
      </c>
      <c r="X4748" t="s">
        <v>84</v>
      </c>
      <c r="Y4748">
        <v>55</v>
      </c>
      <c r="Z4748">
        <v>120</v>
      </c>
      <c r="AA4748">
        <v>6600</v>
      </c>
      <c r="AB4748">
        <v>3300</v>
      </c>
      <c r="AC4748">
        <v>0.5</v>
      </c>
      <c r="AD4748">
        <v>3</v>
      </c>
      <c r="AE4748" t="s">
        <v>42</v>
      </c>
    </row>
    <row r="4749" spans="1:31" x14ac:dyDescent="0.3">
      <c r="A4749">
        <v>1185732</v>
      </c>
      <c r="B4749" t="s">
        <v>30</v>
      </c>
      <c r="C4749" s="1">
        <v>44518</v>
      </c>
      <c r="D4749">
        <v>2021</v>
      </c>
      <c r="E4749" t="s">
        <v>45</v>
      </c>
      <c r="F4749">
        <v>4</v>
      </c>
      <c r="G4749">
        <v>1</v>
      </c>
      <c r="H4749" t="s">
        <v>32</v>
      </c>
      <c r="I4749">
        <v>15</v>
      </c>
      <c r="J4749" t="s">
        <v>146</v>
      </c>
      <c r="K4749">
        <v>17</v>
      </c>
      <c r="L4749" t="s">
        <v>108</v>
      </c>
      <c r="M4749" t="s">
        <v>125</v>
      </c>
      <c r="N4749">
        <v>3</v>
      </c>
      <c r="O4749" t="s">
        <v>126</v>
      </c>
      <c r="P4749">
        <v>1</v>
      </c>
      <c r="Q4749" t="s">
        <v>37</v>
      </c>
      <c r="R4749">
        <v>1</v>
      </c>
      <c r="S4749" t="s">
        <v>127</v>
      </c>
      <c r="T4749">
        <v>4</v>
      </c>
      <c r="U4749" t="s">
        <v>128</v>
      </c>
      <c r="V4749" t="s">
        <v>161</v>
      </c>
      <c r="W4749">
        <v>3</v>
      </c>
      <c r="X4749" t="s">
        <v>84</v>
      </c>
      <c r="Y4749">
        <v>62</v>
      </c>
      <c r="Z4749">
        <v>98</v>
      </c>
      <c r="AA4749">
        <v>6076</v>
      </c>
      <c r="AB4749">
        <v>2977.24</v>
      </c>
      <c r="AC4749">
        <v>0.49</v>
      </c>
      <c r="AD4749">
        <v>3</v>
      </c>
      <c r="AE4749" t="s">
        <v>42</v>
      </c>
    </row>
    <row r="4750" spans="1:31" x14ac:dyDescent="0.3">
      <c r="A4750">
        <v>1185732</v>
      </c>
      <c r="B4750" t="s">
        <v>30</v>
      </c>
      <c r="C4750" s="1">
        <v>44547</v>
      </c>
      <c r="D4750">
        <v>2021</v>
      </c>
      <c r="E4750" t="s">
        <v>46</v>
      </c>
      <c r="F4750">
        <v>4</v>
      </c>
      <c r="G4750">
        <v>1</v>
      </c>
      <c r="H4750" t="s">
        <v>32</v>
      </c>
      <c r="I4750">
        <v>15</v>
      </c>
      <c r="J4750" t="s">
        <v>146</v>
      </c>
      <c r="K4750">
        <v>17</v>
      </c>
      <c r="L4750" t="s">
        <v>108</v>
      </c>
      <c r="M4750" t="s">
        <v>125</v>
      </c>
      <c r="N4750">
        <v>3</v>
      </c>
      <c r="O4750" t="s">
        <v>126</v>
      </c>
      <c r="P4750">
        <v>1</v>
      </c>
      <c r="Q4750" t="s">
        <v>37</v>
      </c>
      <c r="R4750">
        <v>5</v>
      </c>
      <c r="S4750" t="s">
        <v>303</v>
      </c>
      <c r="T4750">
        <v>7</v>
      </c>
      <c r="U4750" t="s">
        <v>305</v>
      </c>
      <c r="V4750" t="s">
        <v>187</v>
      </c>
      <c r="W4750">
        <v>3</v>
      </c>
      <c r="X4750" t="s">
        <v>84</v>
      </c>
      <c r="Y4750">
        <v>62</v>
      </c>
      <c r="Z4750">
        <v>138</v>
      </c>
      <c r="AA4750">
        <v>8556</v>
      </c>
      <c r="AB4750">
        <v>4106.88</v>
      </c>
      <c r="AC4750">
        <v>0.48</v>
      </c>
      <c r="AD4750">
        <v>3</v>
      </c>
      <c r="AE4750" t="s">
        <v>42</v>
      </c>
    </row>
    <row r="4751" spans="1:31" x14ac:dyDescent="0.3">
      <c r="A4751">
        <v>1128299</v>
      </c>
      <c r="B4751" t="s">
        <v>77</v>
      </c>
      <c r="C4751" s="1">
        <v>44206</v>
      </c>
      <c r="D4751">
        <v>2021</v>
      </c>
      <c r="E4751" t="s">
        <v>47</v>
      </c>
      <c r="F4751">
        <v>1</v>
      </c>
      <c r="G4751">
        <v>1</v>
      </c>
      <c r="H4751" t="s">
        <v>32</v>
      </c>
      <c r="I4751">
        <v>15</v>
      </c>
      <c r="J4751" t="s">
        <v>146</v>
      </c>
      <c r="K4751">
        <v>17</v>
      </c>
      <c r="L4751" t="s">
        <v>108</v>
      </c>
      <c r="M4751" t="s">
        <v>125</v>
      </c>
      <c r="N4751">
        <v>3</v>
      </c>
      <c r="O4751" t="s">
        <v>126</v>
      </c>
      <c r="P4751">
        <v>1</v>
      </c>
      <c r="Q4751" t="s">
        <v>37</v>
      </c>
      <c r="R4751">
        <v>5</v>
      </c>
      <c r="S4751" t="s">
        <v>303</v>
      </c>
      <c r="T4751">
        <v>7</v>
      </c>
      <c r="U4751" t="s">
        <v>305</v>
      </c>
      <c r="V4751" t="s">
        <v>162</v>
      </c>
      <c r="W4751">
        <v>3</v>
      </c>
      <c r="X4751" t="s">
        <v>84</v>
      </c>
      <c r="Y4751">
        <v>33</v>
      </c>
      <c r="Z4751">
        <v>98</v>
      </c>
      <c r="AA4751">
        <v>3234</v>
      </c>
      <c r="AB4751">
        <v>1131.8999999999999</v>
      </c>
      <c r="AC4751">
        <v>0.35</v>
      </c>
      <c r="AD4751">
        <v>3</v>
      </c>
      <c r="AE4751" t="s">
        <v>42</v>
      </c>
    </row>
    <row r="4752" spans="1:31" x14ac:dyDescent="0.3">
      <c r="A4752">
        <v>1185732</v>
      </c>
      <c r="B4752" t="s">
        <v>30</v>
      </c>
      <c r="C4752" s="1">
        <v>44249</v>
      </c>
      <c r="D4752">
        <v>2021</v>
      </c>
      <c r="E4752" t="s">
        <v>48</v>
      </c>
      <c r="F4752">
        <v>1</v>
      </c>
      <c r="G4752">
        <v>3</v>
      </c>
      <c r="H4752" t="s">
        <v>78</v>
      </c>
      <c r="I4752">
        <v>16</v>
      </c>
      <c r="J4752" t="s">
        <v>147</v>
      </c>
      <c r="K4752">
        <v>18</v>
      </c>
      <c r="L4752" t="s">
        <v>148</v>
      </c>
      <c r="M4752" t="s">
        <v>125</v>
      </c>
      <c r="N4752">
        <v>3</v>
      </c>
      <c r="O4752" t="s">
        <v>126</v>
      </c>
      <c r="P4752">
        <v>1</v>
      </c>
      <c r="Q4752" t="s">
        <v>37</v>
      </c>
      <c r="R4752">
        <v>1</v>
      </c>
      <c r="S4752" t="s">
        <v>127</v>
      </c>
      <c r="T4752">
        <v>5</v>
      </c>
      <c r="U4752" t="s">
        <v>300</v>
      </c>
      <c r="V4752" t="s">
        <v>265</v>
      </c>
      <c r="W4752">
        <v>3</v>
      </c>
      <c r="X4752" t="s">
        <v>84</v>
      </c>
      <c r="Y4752">
        <v>51</v>
      </c>
      <c r="Z4752">
        <v>173</v>
      </c>
      <c r="AA4752">
        <v>8823</v>
      </c>
      <c r="AB4752">
        <v>4146.8100000000004</v>
      </c>
      <c r="AC4752">
        <v>0.47000000000000003</v>
      </c>
      <c r="AD4752">
        <v>3</v>
      </c>
      <c r="AE4752" t="s">
        <v>42</v>
      </c>
    </row>
    <row r="4753" spans="1:31" x14ac:dyDescent="0.3">
      <c r="A4753">
        <v>1185732</v>
      </c>
      <c r="B4753" t="s">
        <v>30</v>
      </c>
      <c r="C4753" s="1">
        <v>44275</v>
      </c>
      <c r="D4753">
        <v>2021</v>
      </c>
      <c r="E4753" t="s">
        <v>51</v>
      </c>
      <c r="F4753">
        <v>1</v>
      </c>
      <c r="G4753">
        <v>3</v>
      </c>
      <c r="H4753" t="s">
        <v>78</v>
      </c>
      <c r="I4753">
        <v>16</v>
      </c>
      <c r="J4753" t="s">
        <v>147</v>
      </c>
      <c r="K4753">
        <v>18</v>
      </c>
      <c r="L4753" t="s">
        <v>148</v>
      </c>
      <c r="M4753" t="s">
        <v>125</v>
      </c>
      <c r="N4753">
        <v>3</v>
      </c>
      <c r="O4753" t="s">
        <v>126</v>
      </c>
      <c r="P4753">
        <v>1</v>
      </c>
      <c r="Q4753" t="s">
        <v>37</v>
      </c>
      <c r="R4753">
        <v>5</v>
      </c>
      <c r="S4753" t="s">
        <v>303</v>
      </c>
      <c r="T4753">
        <v>6</v>
      </c>
      <c r="U4753" t="s">
        <v>304</v>
      </c>
      <c r="V4753" t="s">
        <v>129</v>
      </c>
      <c r="W4753">
        <v>3</v>
      </c>
      <c r="X4753" t="s">
        <v>84</v>
      </c>
      <c r="Y4753">
        <v>53</v>
      </c>
      <c r="Z4753">
        <v>153</v>
      </c>
      <c r="AA4753">
        <v>8109</v>
      </c>
      <c r="AB4753">
        <v>3973.4100000000003</v>
      </c>
      <c r="AC4753">
        <v>0.49000000000000005</v>
      </c>
      <c r="AD4753">
        <v>3</v>
      </c>
      <c r="AE4753" t="s">
        <v>42</v>
      </c>
    </row>
    <row r="4754" spans="1:31" x14ac:dyDescent="0.3">
      <c r="A4754">
        <v>1185732</v>
      </c>
      <c r="B4754" t="s">
        <v>30</v>
      </c>
      <c r="C4754" s="1">
        <v>44307</v>
      </c>
      <c r="D4754">
        <v>2021</v>
      </c>
      <c r="E4754" t="s">
        <v>52</v>
      </c>
      <c r="F4754">
        <v>2</v>
      </c>
      <c r="G4754">
        <v>3</v>
      </c>
      <c r="H4754" t="s">
        <v>78</v>
      </c>
      <c r="I4754">
        <v>16</v>
      </c>
      <c r="J4754" t="s">
        <v>147</v>
      </c>
      <c r="K4754">
        <v>18</v>
      </c>
      <c r="L4754" t="s">
        <v>148</v>
      </c>
      <c r="M4754" t="s">
        <v>125</v>
      </c>
      <c r="N4754">
        <v>3</v>
      </c>
      <c r="O4754" t="s">
        <v>126</v>
      </c>
      <c r="P4754">
        <v>1</v>
      </c>
      <c r="Q4754" t="s">
        <v>37</v>
      </c>
      <c r="R4754">
        <v>1</v>
      </c>
      <c r="S4754" t="s">
        <v>127</v>
      </c>
      <c r="T4754">
        <v>4</v>
      </c>
      <c r="U4754" t="s">
        <v>128</v>
      </c>
      <c r="V4754" t="s">
        <v>189</v>
      </c>
      <c r="W4754">
        <v>3</v>
      </c>
      <c r="X4754" t="s">
        <v>84</v>
      </c>
      <c r="Y4754">
        <v>54</v>
      </c>
      <c r="Z4754">
        <v>131</v>
      </c>
      <c r="AA4754">
        <v>7074</v>
      </c>
      <c r="AB4754">
        <v>3254.04</v>
      </c>
      <c r="AC4754">
        <v>0.46</v>
      </c>
      <c r="AD4754">
        <v>3</v>
      </c>
      <c r="AE4754" t="s">
        <v>42</v>
      </c>
    </row>
    <row r="4755" spans="1:31" x14ac:dyDescent="0.3">
      <c r="A4755">
        <v>1185732</v>
      </c>
      <c r="B4755" t="s">
        <v>30</v>
      </c>
      <c r="C4755" s="1">
        <v>44336</v>
      </c>
      <c r="D4755">
        <v>2021</v>
      </c>
      <c r="E4755" t="s">
        <v>53</v>
      </c>
      <c r="F4755">
        <v>2</v>
      </c>
      <c r="G4755">
        <v>3</v>
      </c>
      <c r="H4755" t="s">
        <v>78</v>
      </c>
      <c r="I4755">
        <v>16</v>
      </c>
      <c r="J4755" t="s">
        <v>147</v>
      </c>
      <c r="K4755">
        <v>18</v>
      </c>
      <c r="L4755" t="s">
        <v>148</v>
      </c>
      <c r="M4755" t="s">
        <v>125</v>
      </c>
      <c r="N4755">
        <v>3</v>
      </c>
      <c r="O4755" t="s">
        <v>126</v>
      </c>
      <c r="P4755">
        <v>1</v>
      </c>
      <c r="Q4755" t="s">
        <v>37</v>
      </c>
      <c r="R4755">
        <v>5</v>
      </c>
      <c r="S4755" t="s">
        <v>303</v>
      </c>
      <c r="T4755">
        <v>7</v>
      </c>
      <c r="U4755" t="s">
        <v>305</v>
      </c>
      <c r="V4755" t="s">
        <v>202</v>
      </c>
      <c r="W4755">
        <v>3</v>
      </c>
      <c r="X4755" t="s">
        <v>84</v>
      </c>
      <c r="Y4755">
        <v>59</v>
      </c>
      <c r="Z4755">
        <v>160</v>
      </c>
      <c r="AA4755">
        <v>9440</v>
      </c>
      <c r="AB4755">
        <v>4720</v>
      </c>
      <c r="AC4755">
        <v>0.5</v>
      </c>
      <c r="AD4755">
        <v>3</v>
      </c>
      <c r="AE4755" t="s">
        <v>42</v>
      </c>
    </row>
    <row r="4756" spans="1:31" x14ac:dyDescent="0.3">
      <c r="A4756">
        <v>1185732</v>
      </c>
      <c r="B4756" t="s">
        <v>30</v>
      </c>
      <c r="C4756" s="1">
        <v>44397</v>
      </c>
      <c r="D4756">
        <v>2021</v>
      </c>
      <c r="E4756" t="s">
        <v>55</v>
      </c>
      <c r="F4756">
        <v>3</v>
      </c>
      <c r="G4756">
        <v>3</v>
      </c>
      <c r="H4756" t="s">
        <v>78</v>
      </c>
      <c r="I4756">
        <v>16</v>
      </c>
      <c r="J4756" t="s">
        <v>147</v>
      </c>
      <c r="K4756">
        <v>18</v>
      </c>
      <c r="L4756" t="s">
        <v>148</v>
      </c>
      <c r="M4756" t="s">
        <v>125</v>
      </c>
      <c r="N4756">
        <v>3</v>
      </c>
      <c r="O4756" t="s">
        <v>126</v>
      </c>
      <c r="P4756">
        <v>1</v>
      </c>
      <c r="Q4756" t="s">
        <v>37</v>
      </c>
      <c r="R4756">
        <v>1</v>
      </c>
      <c r="S4756" t="s">
        <v>127</v>
      </c>
      <c r="T4756">
        <v>4</v>
      </c>
      <c r="U4756" t="s">
        <v>128</v>
      </c>
      <c r="V4756" t="s">
        <v>186</v>
      </c>
      <c r="W4756">
        <v>3</v>
      </c>
      <c r="X4756" t="s">
        <v>84</v>
      </c>
      <c r="Y4756">
        <v>63</v>
      </c>
      <c r="Z4756">
        <v>182</v>
      </c>
      <c r="AA4756">
        <v>11466</v>
      </c>
      <c r="AB4756">
        <v>5274.3600000000006</v>
      </c>
      <c r="AC4756">
        <v>0.46</v>
      </c>
      <c r="AD4756">
        <v>3</v>
      </c>
      <c r="AE4756" t="s">
        <v>42</v>
      </c>
    </row>
    <row r="4757" spans="1:31" x14ac:dyDescent="0.3">
      <c r="A4757">
        <v>1185732</v>
      </c>
      <c r="B4757" t="s">
        <v>30</v>
      </c>
      <c r="C4757" s="1">
        <v>44429</v>
      </c>
      <c r="D4757">
        <v>2021</v>
      </c>
      <c r="E4757" t="s">
        <v>31</v>
      </c>
      <c r="F4757">
        <v>3</v>
      </c>
      <c r="G4757">
        <v>3</v>
      </c>
      <c r="H4757" t="s">
        <v>78</v>
      </c>
      <c r="I4757">
        <v>16</v>
      </c>
      <c r="J4757" t="s">
        <v>147</v>
      </c>
      <c r="K4757">
        <v>18</v>
      </c>
      <c r="L4757" t="s">
        <v>148</v>
      </c>
      <c r="M4757" t="s">
        <v>125</v>
      </c>
      <c r="N4757">
        <v>3</v>
      </c>
      <c r="O4757" t="s">
        <v>126</v>
      </c>
      <c r="P4757">
        <v>1</v>
      </c>
      <c r="Q4757" t="s">
        <v>37</v>
      </c>
      <c r="R4757">
        <v>5</v>
      </c>
      <c r="S4757" t="s">
        <v>303</v>
      </c>
      <c r="T4757">
        <v>6</v>
      </c>
      <c r="U4757" t="s">
        <v>304</v>
      </c>
      <c r="V4757" t="s">
        <v>129</v>
      </c>
      <c r="W4757">
        <v>3</v>
      </c>
      <c r="X4757" t="s">
        <v>84</v>
      </c>
      <c r="Y4757">
        <v>59</v>
      </c>
      <c r="Z4757">
        <v>163</v>
      </c>
      <c r="AA4757">
        <v>9617</v>
      </c>
      <c r="AB4757">
        <v>4327.6500000000005</v>
      </c>
      <c r="AC4757">
        <v>0.45000000000000007</v>
      </c>
      <c r="AD4757">
        <v>3</v>
      </c>
      <c r="AE4757" t="s">
        <v>42</v>
      </c>
    </row>
    <row r="4758" spans="1:31" x14ac:dyDescent="0.3">
      <c r="A4758">
        <v>1185732</v>
      </c>
      <c r="B4758" t="s">
        <v>30</v>
      </c>
      <c r="C4758" s="1">
        <v>44459</v>
      </c>
      <c r="D4758">
        <v>2021</v>
      </c>
      <c r="E4758" t="s">
        <v>43</v>
      </c>
      <c r="F4758">
        <v>3</v>
      </c>
      <c r="G4758">
        <v>3</v>
      </c>
      <c r="H4758" t="s">
        <v>78</v>
      </c>
      <c r="I4758">
        <v>16</v>
      </c>
      <c r="J4758" t="s">
        <v>147</v>
      </c>
      <c r="K4758">
        <v>18</v>
      </c>
      <c r="L4758" t="s">
        <v>148</v>
      </c>
      <c r="M4758" t="s">
        <v>125</v>
      </c>
      <c r="N4758">
        <v>3</v>
      </c>
      <c r="O4758" t="s">
        <v>126</v>
      </c>
      <c r="P4758">
        <v>1</v>
      </c>
      <c r="Q4758" t="s">
        <v>37</v>
      </c>
      <c r="R4758">
        <v>1</v>
      </c>
      <c r="S4758" t="s">
        <v>127</v>
      </c>
      <c r="T4758">
        <v>4</v>
      </c>
      <c r="U4758" t="s">
        <v>128</v>
      </c>
      <c r="V4758" t="s">
        <v>161</v>
      </c>
      <c r="W4758">
        <v>3</v>
      </c>
      <c r="X4758" t="s">
        <v>84</v>
      </c>
      <c r="Y4758">
        <v>64</v>
      </c>
      <c r="Z4758">
        <v>131</v>
      </c>
      <c r="AA4758">
        <v>8384</v>
      </c>
      <c r="AB4758">
        <v>4024.32</v>
      </c>
      <c r="AC4758">
        <v>0.48000000000000004</v>
      </c>
      <c r="AD4758">
        <v>3</v>
      </c>
      <c r="AE4758" t="s">
        <v>42</v>
      </c>
    </row>
    <row r="4759" spans="1:31" x14ac:dyDescent="0.3">
      <c r="A4759">
        <v>1185732</v>
      </c>
      <c r="B4759" t="s">
        <v>30</v>
      </c>
      <c r="C4759" s="1">
        <v>44491</v>
      </c>
      <c r="D4759">
        <v>2021</v>
      </c>
      <c r="E4759" t="s">
        <v>44</v>
      </c>
      <c r="F4759">
        <v>4</v>
      </c>
      <c r="G4759">
        <v>3</v>
      </c>
      <c r="H4759" t="s">
        <v>78</v>
      </c>
      <c r="I4759">
        <v>16</v>
      </c>
      <c r="J4759" t="s">
        <v>147</v>
      </c>
      <c r="K4759">
        <v>18</v>
      </c>
      <c r="L4759" t="s">
        <v>148</v>
      </c>
      <c r="M4759" t="s">
        <v>125</v>
      </c>
      <c r="N4759">
        <v>3</v>
      </c>
      <c r="O4759" t="s">
        <v>126</v>
      </c>
      <c r="P4759">
        <v>1</v>
      </c>
      <c r="Q4759" t="s">
        <v>37</v>
      </c>
      <c r="R4759">
        <v>5</v>
      </c>
      <c r="S4759" t="s">
        <v>303</v>
      </c>
      <c r="T4759">
        <v>8</v>
      </c>
      <c r="U4759" t="s">
        <v>306</v>
      </c>
      <c r="V4759" t="s">
        <v>189</v>
      </c>
      <c r="W4759">
        <v>3</v>
      </c>
      <c r="X4759" t="s">
        <v>84</v>
      </c>
      <c r="Y4759">
        <v>68</v>
      </c>
      <c r="Z4759">
        <v>113</v>
      </c>
      <c r="AA4759">
        <v>7684</v>
      </c>
      <c r="AB4759">
        <v>3611.48</v>
      </c>
      <c r="AC4759">
        <v>0.47000000000000003</v>
      </c>
      <c r="AD4759">
        <v>3</v>
      </c>
      <c r="AE4759" t="s">
        <v>42</v>
      </c>
    </row>
    <row r="4760" spans="1:31" x14ac:dyDescent="0.3">
      <c r="A4760">
        <v>1185732</v>
      </c>
      <c r="B4760" t="s">
        <v>30</v>
      </c>
      <c r="C4760" s="1">
        <v>44521</v>
      </c>
      <c r="D4760">
        <v>2021</v>
      </c>
      <c r="E4760" t="s">
        <v>45</v>
      </c>
      <c r="F4760">
        <v>4</v>
      </c>
      <c r="G4760">
        <v>3</v>
      </c>
      <c r="H4760" t="s">
        <v>78</v>
      </c>
      <c r="I4760">
        <v>16</v>
      </c>
      <c r="J4760" t="s">
        <v>147</v>
      </c>
      <c r="K4760">
        <v>18</v>
      </c>
      <c r="L4760" t="s">
        <v>148</v>
      </c>
      <c r="M4760" t="s">
        <v>125</v>
      </c>
      <c r="N4760">
        <v>3</v>
      </c>
      <c r="O4760" t="s">
        <v>126</v>
      </c>
      <c r="P4760">
        <v>1</v>
      </c>
      <c r="Q4760" t="s">
        <v>37</v>
      </c>
      <c r="R4760">
        <v>1</v>
      </c>
      <c r="S4760" t="s">
        <v>127</v>
      </c>
      <c r="T4760">
        <v>4</v>
      </c>
      <c r="U4760" t="s">
        <v>128</v>
      </c>
      <c r="V4760" t="s">
        <v>204</v>
      </c>
      <c r="W4760">
        <v>3</v>
      </c>
      <c r="X4760" t="s">
        <v>84</v>
      </c>
      <c r="Y4760">
        <v>68</v>
      </c>
      <c r="Z4760">
        <v>123</v>
      </c>
      <c r="AA4760">
        <v>8364</v>
      </c>
      <c r="AB4760">
        <v>4014.7200000000003</v>
      </c>
      <c r="AC4760">
        <v>0.48000000000000004</v>
      </c>
      <c r="AD4760">
        <v>3</v>
      </c>
      <c r="AE4760" t="s">
        <v>42</v>
      </c>
    </row>
    <row r="4761" spans="1:31" x14ac:dyDescent="0.3">
      <c r="A4761">
        <v>1185732</v>
      </c>
      <c r="B4761" t="s">
        <v>30</v>
      </c>
      <c r="C4761" s="1">
        <v>44550</v>
      </c>
      <c r="D4761">
        <v>2021</v>
      </c>
      <c r="E4761" t="s">
        <v>46</v>
      </c>
      <c r="F4761">
        <v>4</v>
      </c>
      <c r="G4761">
        <v>3</v>
      </c>
      <c r="H4761" t="s">
        <v>78</v>
      </c>
      <c r="I4761">
        <v>16</v>
      </c>
      <c r="J4761" t="s">
        <v>147</v>
      </c>
      <c r="K4761">
        <v>18</v>
      </c>
      <c r="L4761" t="s">
        <v>148</v>
      </c>
      <c r="M4761" t="s">
        <v>125</v>
      </c>
      <c r="N4761">
        <v>3</v>
      </c>
      <c r="O4761" t="s">
        <v>126</v>
      </c>
      <c r="P4761">
        <v>1</v>
      </c>
      <c r="Q4761" t="s">
        <v>37</v>
      </c>
      <c r="R4761">
        <v>1</v>
      </c>
      <c r="S4761" t="s">
        <v>127</v>
      </c>
      <c r="T4761">
        <v>4</v>
      </c>
      <c r="U4761" t="s">
        <v>128</v>
      </c>
      <c r="V4761" t="s">
        <v>161</v>
      </c>
      <c r="W4761">
        <v>3</v>
      </c>
      <c r="X4761" t="s">
        <v>84</v>
      </c>
      <c r="Y4761">
        <v>69</v>
      </c>
      <c r="Z4761">
        <v>174</v>
      </c>
      <c r="AA4761">
        <v>12006</v>
      </c>
      <c r="AB4761">
        <v>5642.8200000000006</v>
      </c>
      <c r="AC4761">
        <v>0.47000000000000003</v>
      </c>
      <c r="AD4761">
        <v>3</v>
      </c>
      <c r="AE4761" t="s">
        <v>42</v>
      </c>
    </row>
    <row r="4762" spans="1:31" x14ac:dyDescent="0.3">
      <c r="A4762">
        <v>1128299</v>
      </c>
      <c r="B4762" t="s">
        <v>77</v>
      </c>
      <c r="C4762" s="1">
        <v>44206</v>
      </c>
      <c r="D4762">
        <v>2021</v>
      </c>
      <c r="E4762" t="s">
        <v>47</v>
      </c>
      <c r="F4762">
        <v>1</v>
      </c>
      <c r="G4762">
        <v>3</v>
      </c>
      <c r="H4762" t="s">
        <v>78</v>
      </c>
      <c r="I4762">
        <v>16</v>
      </c>
      <c r="J4762" t="s">
        <v>147</v>
      </c>
      <c r="K4762">
        <v>18</v>
      </c>
      <c r="L4762" t="s">
        <v>148</v>
      </c>
      <c r="M4762" t="s">
        <v>125</v>
      </c>
      <c r="N4762">
        <v>3</v>
      </c>
      <c r="O4762" t="s">
        <v>126</v>
      </c>
      <c r="P4762">
        <v>1</v>
      </c>
      <c r="Q4762" t="s">
        <v>37</v>
      </c>
      <c r="R4762">
        <v>5</v>
      </c>
      <c r="S4762" t="s">
        <v>303</v>
      </c>
      <c r="T4762">
        <v>7</v>
      </c>
      <c r="U4762" t="s">
        <v>305</v>
      </c>
      <c r="V4762" t="s">
        <v>187</v>
      </c>
      <c r="W4762">
        <v>3</v>
      </c>
      <c r="X4762" t="s">
        <v>84</v>
      </c>
      <c r="Y4762">
        <v>33</v>
      </c>
      <c r="Z4762">
        <v>109</v>
      </c>
      <c r="AA4762">
        <v>3597</v>
      </c>
      <c r="AB4762">
        <v>1366.8600000000001</v>
      </c>
      <c r="AC4762">
        <v>0.38</v>
      </c>
      <c r="AD4762">
        <v>3</v>
      </c>
      <c r="AE4762" t="s">
        <v>42</v>
      </c>
    </row>
    <row r="4763" spans="1:31" x14ac:dyDescent="0.3">
      <c r="A4763">
        <v>1128299</v>
      </c>
      <c r="B4763" t="s">
        <v>77</v>
      </c>
      <c r="C4763" s="1">
        <v>44237</v>
      </c>
      <c r="D4763">
        <v>2021</v>
      </c>
      <c r="E4763" t="s">
        <v>48</v>
      </c>
      <c r="F4763">
        <v>1</v>
      </c>
      <c r="G4763">
        <v>3</v>
      </c>
      <c r="H4763" t="s">
        <v>78</v>
      </c>
      <c r="I4763">
        <v>16</v>
      </c>
      <c r="J4763" t="s">
        <v>147</v>
      </c>
      <c r="K4763">
        <v>18</v>
      </c>
      <c r="L4763" t="s">
        <v>148</v>
      </c>
      <c r="M4763" t="s">
        <v>125</v>
      </c>
      <c r="N4763">
        <v>3</v>
      </c>
      <c r="O4763" t="s">
        <v>126</v>
      </c>
      <c r="P4763">
        <v>1</v>
      </c>
      <c r="Q4763" t="s">
        <v>37</v>
      </c>
      <c r="R4763">
        <v>5</v>
      </c>
      <c r="S4763" t="s">
        <v>303</v>
      </c>
      <c r="T4763">
        <v>7</v>
      </c>
      <c r="U4763" t="s">
        <v>305</v>
      </c>
      <c r="V4763" t="s">
        <v>162</v>
      </c>
      <c r="W4763">
        <v>3</v>
      </c>
      <c r="X4763" t="s">
        <v>84</v>
      </c>
      <c r="Y4763">
        <v>33</v>
      </c>
      <c r="Z4763">
        <v>143</v>
      </c>
      <c r="AA4763">
        <v>4719</v>
      </c>
      <c r="AB4763">
        <v>1698.84</v>
      </c>
      <c r="AC4763">
        <v>0.36</v>
      </c>
      <c r="AD4763">
        <v>3</v>
      </c>
      <c r="AE4763" t="s">
        <v>42</v>
      </c>
    </row>
    <row r="4764" spans="1:31" x14ac:dyDescent="0.3">
      <c r="A4764">
        <v>1128299</v>
      </c>
      <c r="B4764" t="s">
        <v>77</v>
      </c>
      <c r="C4764" s="1">
        <v>44264</v>
      </c>
      <c r="D4764">
        <v>2021</v>
      </c>
      <c r="E4764" t="s">
        <v>51</v>
      </c>
      <c r="F4764">
        <v>1</v>
      </c>
      <c r="G4764">
        <v>3</v>
      </c>
      <c r="H4764" t="s">
        <v>78</v>
      </c>
      <c r="I4764">
        <v>17</v>
      </c>
      <c r="J4764" t="s">
        <v>149</v>
      </c>
      <c r="K4764">
        <v>19</v>
      </c>
      <c r="L4764" t="s">
        <v>150</v>
      </c>
      <c r="M4764" t="s">
        <v>125</v>
      </c>
      <c r="N4764">
        <v>3</v>
      </c>
      <c r="O4764" t="s">
        <v>126</v>
      </c>
      <c r="P4764">
        <v>1</v>
      </c>
      <c r="Q4764" t="s">
        <v>37</v>
      </c>
      <c r="R4764">
        <v>1</v>
      </c>
      <c r="S4764" t="s">
        <v>127</v>
      </c>
      <c r="T4764">
        <v>5</v>
      </c>
      <c r="U4764" t="s">
        <v>300</v>
      </c>
      <c r="V4764" t="s">
        <v>265</v>
      </c>
      <c r="W4764">
        <v>3</v>
      </c>
      <c r="X4764" t="s">
        <v>84</v>
      </c>
      <c r="Y4764">
        <v>44</v>
      </c>
      <c r="Z4764">
        <v>135</v>
      </c>
      <c r="AA4764">
        <v>5940</v>
      </c>
      <c r="AB4764">
        <v>2376</v>
      </c>
      <c r="AC4764">
        <v>0.4</v>
      </c>
      <c r="AD4764">
        <v>3</v>
      </c>
      <c r="AE4764" t="s">
        <v>42</v>
      </c>
    </row>
    <row r="4765" spans="1:31" x14ac:dyDescent="0.3">
      <c r="A4765">
        <v>1128299</v>
      </c>
      <c r="B4765" t="s">
        <v>77</v>
      </c>
      <c r="C4765" s="1">
        <v>44296</v>
      </c>
      <c r="D4765">
        <v>2021</v>
      </c>
      <c r="E4765" t="s">
        <v>52</v>
      </c>
      <c r="F4765">
        <v>2</v>
      </c>
      <c r="G4765">
        <v>3</v>
      </c>
      <c r="H4765" t="s">
        <v>78</v>
      </c>
      <c r="I4765">
        <v>17</v>
      </c>
      <c r="J4765" t="s">
        <v>149</v>
      </c>
      <c r="K4765">
        <v>19</v>
      </c>
      <c r="L4765" t="s">
        <v>150</v>
      </c>
      <c r="M4765" t="s">
        <v>125</v>
      </c>
      <c r="N4765">
        <v>3</v>
      </c>
      <c r="O4765" t="s">
        <v>126</v>
      </c>
      <c r="P4765">
        <v>1</v>
      </c>
      <c r="Q4765" t="s">
        <v>37</v>
      </c>
      <c r="R4765">
        <v>5</v>
      </c>
      <c r="S4765" t="s">
        <v>303</v>
      </c>
      <c r="T4765">
        <v>6</v>
      </c>
      <c r="U4765" t="s">
        <v>304</v>
      </c>
      <c r="V4765" t="s">
        <v>129</v>
      </c>
      <c r="W4765">
        <v>3</v>
      </c>
      <c r="X4765" t="s">
        <v>84</v>
      </c>
      <c r="Y4765">
        <v>59</v>
      </c>
      <c r="Z4765">
        <v>130</v>
      </c>
      <c r="AA4765">
        <v>7670</v>
      </c>
      <c r="AB4765">
        <v>2761.2</v>
      </c>
      <c r="AC4765">
        <v>0.36</v>
      </c>
      <c r="AD4765">
        <v>3</v>
      </c>
      <c r="AE4765" t="s">
        <v>42</v>
      </c>
    </row>
    <row r="4766" spans="1:31" x14ac:dyDescent="0.3">
      <c r="A4766">
        <v>1128299</v>
      </c>
      <c r="B4766" t="s">
        <v>77</v>
      </c>
      <c r="C4766" s="1">
        <v>44327</v>
      </c>
      <c r="D4766">
        <v>2021</v>
      </c>
      <c r="E4766" t="s">
        <v>53</v>
      </c>
      <c r="F4766">
        <v>2</v>
      </c>
      <c r="G4766">
        <v>3</v>
      </c>
      <c r="H4766" t="s">
        <v>78</v>
      </c>
      <c r="I4766">
        <v>17</v>
      </c>
      <c r="J4766" t="s">
        <v>149</v>
      </c>
      <c r="K4766">
        <v>19</v>
      </c>
      <c r="L4766" t="s">
        <v>150</v>
      </c>
      <c r="M4766" t="s">
        <v>125</v>
      </c>
      <c r="N4766">
        <v>3</v>
      </c>
      <c r="O4766" t="s">
        <v>126</v>
      </c>
      <c r="P4766">
        <v>1</v>
      </c>
      <c r="Q4766" t="s">
        <v>37</v>
      </c>
      <c r="R4766">
        <v>1</v>
      </c>
      <c r="S4766" t="s">
        <v>127</v>
      </c>
      <c r="T4766">
        <v>4</v>
      </c>
      <c r="U4766" t="s">
        <v>128</v>
      </c>
      <c r="V4766" t="s">
        <v>189</v>
      </c>
      <c r="W4766">
        <v>3</v>
      </c>
      <c r="X4766" t="s">
        <v>84</v>
      </c>
      <c r="Y4766">
        <v>51</v>
      </c>
      <c r="Z4766">
        <v>158</v>
      </c>
      <c r="AA4766">
        <v>8058</v>
      </c>
      <c r="AB4766">
        <v>2981.46</v>
      </c>
      <c r="AC4766">
        <v>0.37</v>
      </c>
      <c r="AD4766">
        <v>3</v>
      </c>
      <c r="AE4766" t="s">
        <v>42</v>
      </c>
    </row>
    <row r="4767" spans="1:31" x14ac:dyDescent="0.3">
      <c r="A4767">
        <v>1128299</v>
      </c>
      <c r="B4767" t="s">
        <v>77</v>
      </c>
      <c r="C4767" s="1">
        <v>44357</v>
      </c>
      <c r="D4767">
        <v>2021</v>
      </c>
      <c r="E4767" t="s">
        <v>54</v>
      </c>
      <c r="F4767">
        <v>2</v>
      </c>
      <c r="G4767">
        <v>3</v>
      </c>
      <c r="H4767" t="s">
        <v>78</v>
      </c>
      <c r="I4767">
        <v>17</v>
      </c>
      <c r="J4767" t="s">
        <v>149</v>
      </c>
      <c r="K4767">
        <v>19</v>
      </c>
      <c r="L4767" t="s">
        <v>150</v>
      </c>
      <c r="M4767" t="s">
        <v>125</v>
      </c>
      <c r="N4767">
        <v>3</v>
      </c>
      <c r="O4767" t="s">
        <v>126</v>
      </c>
      <c r="P4767">
        <v>1</v>
      </c>
      <c r="Q4767" t="s">
        <v>37</v>
      </c>
      <c r="R4767">
        <v>5</v>
      </c>
      <c r="S4767" t="s">
        <v>303</v>
      </c>
      <c r="T4767">
        <v>7</v>
      </c>
      <c r="U4767" t="s">
        <v>305</v>
      </c>
      <c r="V4767" t="s">
        <v>202</v>
      </c>
      <c r="W4767">
        <v>3</v>
      </c>
      <c r="X4767" t="s">
        <v>84</v>
      </c>
      <c r="Y4767">
        <v>67</v>
      </c>
      <c r="Z4767">
        <v>210</v>
      </c>
      <c r="AA4767">
        <v>14070</v>
      </c>
      <c r="AB4767">
        <v>5628</v>
      </c>
      <c r="AC4767">
        <v>0.4</v>
      </c>
      <c r="AD4767">
        <v>3</v>
      </c>
      <c r="AE4767" t="s">
        <v>42</v>
      </c>
    </row>
    <row r="4768" spans="1:31" x14ac:dyDescent="0.3">
      <c r="A4768">
        <v>1128299</v>
      </c>
      <c r="B4768" t="s">
        <v>77</v>
      </c>
      <c r="C4768" s="1">
        <v>44386</v>
      </c>
      <c r="D4768">
        <v>2021</v>
      </c>
      <c r="E4768" t="s">
        <v>55</v>
      </c>
      <c r="F4768">
        <v>3</v>
      </c>
      <c r="G4768">
        <v>3</v>
      </c>
      <c r="H4768" t="s">
        <v>78</v>
      </c>
      <c r="I4768">
        <v>17</v>
      </c>
      <c r="J4768" t="s">
        <v>149</v>
      </c>
      <c r="K4768">
        <v>19</v>
      </c>
      <c r="L4768" t="s">
        <v>150</v>
      </c>
      <c r="M4768" t="s">
        <v>125</v>
      </c>
      <c r="N4768">
        <v>3</v>
      </c>
      <c r="O4768" t="s">
        <v>126</v>
      </c>
      <c r="P4768">
        <v>1</v>
      </c>
      <c r="Q4768" t="s">
        <v>37</v>
      </c>
      <c r="R4768">
        <v>1</v>
      </c>
      <c r="S4768" t="s">
        <v>127</v>
      </c>
      <c r="T4768">
        <v>4</v>
      </c>
      <c r="U4768" t="s">
        <v>128</v>
      </c>
      <c r="V4768" t="s">
        <v>186</v>
      </c>
      <c r="W4768">
        <v>3</v>
      </c>
      <c r="X4768" t="s">
        <v>84</v>
      </c>
      <c r="Y4768">
        <v>74</v>
      </c>
      <c r="Z4768">
        <v>208</v>
      </c>
      <c r="AA4768">
        <v>15392</v>
      </c>
      <c r="AB4768">
        <v>5695.04</v>
      </c>
      <c r="AC4768">
        <v>0.37</v>
      </c>
      <c r="AD4768">
        <v>3</v>
      </c>
      <c r="AE4768" t="s">
        <v>42</v>
      </c>
    </row>
    <row r="4769" spans="1:31" x14ac:dyDescent="0.3">
      <c r="A4769">
        <v>1128299</v>
      </c>
      <c r="B4769" t="s">
        <v>77</v>
      </c>
      <c r="C4769" s="1">
        <v>44418</v>
      </c>
      <c r="D4769">
        <v>2021</v>
      </c>
      <c r="E4769" t="s">
        <v>31</v>
      </c>
      <c r="F4769">
        <v>3</v>
      </c>
      <c r="G4769">
        <v>3</v>
      </c>
      <c r="H4769" t="s">
        <v>78</v>
      </c>
      <c r="I4769">
        <v>17</v>
      </c>
      <c r="J4769" t="s">
        <v>149</v>
      </c>
      <c r="K4769">
        <v>19</v>
      </c>
      <c r="L4769" t="s">
        <v>150</v>
      </c>
      <c r="M4769" t="s">
        <v>125</v>
      </c>
      <c r="N4769">
        <v>3</v>
      </c>
      <c r="O4769" t="s">
        <v>126</v>
      </c>
      <c r="P4769">
        <v>1</v>
      </c>
      <c r="Q4769" t="s">
        <v>37</v>
      </c>
      <c r="R4769">
        <v>5</v>
      </c>
      <c r="S4769" t="s">
        <v>303</v>
      </c>
      <c r="T4769">
        <v>6</v>
      </c>
      <c r="U4769" t="s">
        <v>304</v>
      </c>
      <c r="V4769" t="s">
        <v>129</v>
      </c>
      <c r="W4769">
        <v>3</v>
      </c>
      <c r="X4769" t="s">
        <v>84</v>
      </c>
      <c r="Y4769">
        <v>79</v>
      </c>
      <c r="Z4769">
        <v>210</v>
      </c>
      <c r="AA4769">
        <v>16590</v>
      </c>
      <c r="AB4769">
        <v>6138.3</v>
      </c>
      <c r="AC4769">
        <v>0.37</v>
      </c>
      <c r="AD4769">
        <v>3</v>
      </c>
      <c r="AE4769" t="s">
        <v>42</v>
      </c>
    </row>
    <row r="4770" spans="1:31" x14ac:dyDescent="0.3">
      <c r="A4770">
        <v>1128299</v>
      </c>
      <c r="B4770" t="s">
        <v>77</v>
      </c>
      <c r="C4770" s="1">
        <v>44450</v>
      </c>
      <c r="D4770">
        <v>2021</v>
      </c>
      <c r="E4770" t="s">
        <v>43</v>
      </c>
      <c r="F4770">
        <v>3</v>
      </c>
      <c r="G4770">
        <v>3</v>
      </c>
      <c r="H4770" t="s">
        <v>78</v>
      </c>
      <c r="I4770">
        <v>17</v>
      </c>
      <c r="J4770" t="s">
        <v>149</v>
      </c>
      <c r="K4770">
        <v>19</v>
      </c>
      <c r="L4770" t="s">
        <v>150</v>
      </c>
      <c r="M4770" t="s">
        <v>125</v>
      </c>
      <c r="N4770">
        <v>3</v>
      </c>
      <c r="O4770" t="s">
        <v>126</v>
      </c>
      <c r="P4770">
        <v>1</v>
      </c>
      <c r="Q4770" t="s">
        <v>37</v>
      </c>
      <c r="R4770">
        <v>1</v>
      </c>
      <c r="S4770" t="s">
        <v>127</v>
      </c>
      <c r="T4770">
        <v>4</v>
      </c>
      <c r="U4770" t="s">
        <v>128</v>
      </c>
      <c r="V4770" t="s">
        <v>161</v>
      </c>
      <c r="W4770">
        <v>3</v>
      </c>
      <c r="X4770" t="s">
        <v>84</v>
      </c>
      <c r="Y4770">
        <v>62</v>
      </c>
      <c r="Z4770">
        <v>149</v>
      </c>
      <c r="AA4770">
        <v>9238</v>
      </c>
      <c r="AB4770">
        <v>3325.68</v>
      </c>
      <c r="AC4770">
        <v>0.36</v>
      </c>
      <c r="AD4770">
        <v>3</v>
      </c>
      <c r="AE4770" t="s">
        <v>42</v>
      </c>
    </row>
    <row r="4771" spans="1:31" x14ac:dyDescent="0.3">
      <c r="A4771">
        <v>1128299</v>
      </c>
      <c r="B4771" t="s">
        <v>77</v>
      </c>
      <c r="C4771" s="1">
        <v>44479</v>
      </c>
      <c r="D4771">
        <v>2021</v>
      </c>
      <c r="E4771" t="s">
        <v>44</v>
      </c>
      <c r="F4771">
        <v>4</v>
      </c>
      <c r="G4771">
        <v>3</v>
      </c>
      <c r="H4771" t="s">
        <v>78</v>
      </c>
      <c r="I4771">
        <v>17</v>
      </c>
      <c r="J4771" t="s">
        <v>149</v>
      </c>
      <c r="K4771">
        <v>19</v>
      </c>
      <c r="L4771" t="s">
        <v>150</v>
      </c>
      <c r="M4771" t="s">
        <v>125</v>
      </c>
      <c r="N4771">
        <v>3</v>
      </c>
      <c r="O4771" t="s">
        <v>126</v>
      </c>
      <c r="P4771">
        <v>1</v>
      </c>
      <c r="Q4771" t="s">
        <v>37</v>
      </c>
      <c r="R4771">
        <v>5</v>
      </c>
      <c r="S4771" t="s">
        <v>303</v>
      </c>
      <c r="T4771">
        <v>8</v>
      </c>
      <c r="U4771" t="s">
        <v>306</v>
      </c>
      <c r="V4771" t="s">
        <v>189</v>
      </c>
      <c r="W4771">
        <v>3</v>
      </c>
      <c r="X4771" t="s">
        <v>84</v>
      </c>
      <c r="Y4771">
        <v>52</v>
      </c>
      <c r="Z4771">
        <v>124</v>
      </c>
      <c r="AA4771">
        <v>6448</v>
      </c>
      <c r="AB4771">
        <v>2579.2000000000003</v>
      </c>
      <c r="AC4771">
        <v>0.4</v>
      </c>
      <c r="AD4771">
        <v>3</v>
      </c>
      <c r="AE4771" t="s">
        <v>42</v>
      </c>
    </row>
    <row r="4772" spans="1:31" x14ac:dyDescent="0.3">
      <c r="A4772">
        <v>1128299</v>
      </c>
      <c r="B4772" t="s">
        <v>77</v>
      </c>
      <c r="C4772" s="1">
        <v>44510</v>
      </c>
      <c r="D4772">
        <v>2021</v>
      </c>
      <c r="E4772" t="s">
        <v>45</v>
      </c>
      <c r="F4772">
        <v>4</v>
      </c>
      <c r="G4772">
        <v>3</v>
      </c>
      <c r="H4772" t="s">
        <v>78</v>
      </c>
      <c r="I4772">
        <v>17</v>
      </c>
      <c r="J4772" t="s">
        <v>149</v>
      </c>
      <c r="K4772">
        <v>19</v>
      </c>
      <c r="L4772" t="s">
        <v>150</v>
      </c>
      <c r="M4772" t="s">
        <v>125</v>
      </c>
      <c r="N4772">
        <v>3</v>
      </c>
      <c r="O4772" t="s">
        <v>126</v>
      </c>
      <c r="P4772">
        <v>1</v>
      </c>
      <c r="Q4772" t="s">
        <v>37</v>
      </c>
      <c r="R4772">
        <v>1</v>
      </c>
      <c r="S4772" t="s">
        <v>127</v>
      </c>
      <c r="T4772">
        <v>4</v>
      </c>
      <c r="U4772" t="s">
        <v>128</v>
      </c>
      <c r="V4772" t="s">
        <v>204</v>
      </c>
      <c r="W4772">
        <v>3</v>
      </c>
      <c r="X4772" t="s">
        <v>84</v>
      </c>
      <c r="Y4772">
        <v>51</v>
      </c>
      <c r="Z4772">
        <v>158</v>
      </c>
      <c r="AA4772">
        <v>8058</v>
      </c>
      <c r="AB4772">
        <v>2981.46</v>
      </c>
      <c r="AC4772">
        <v>0.37</v>
      </c>
      <c r="AD4772">
        <v>3</v>
      </c>
      <c r="AE4772" t="s">
        <v>42</v>
      </c>
    </row>
    <row r="4773" spans="1:31" x14ac:dyDescent="0.3">
      <c r="A4773">
        <v>1128299</v>
      </c>
      <c r="B4773" t="s">
        <v>77</v>
      </c>
      <c r="C4773" s="1">
        <v>44539</v>
      </c>
      <c r="D4773">
        <v>2021</v>
      </c>
      <c r="E4773" t="s">
        <v>46</v>
      </c>
      <c r="F4773">
        <v>4</v>
      </c>
      <c r="G4773">
        <v>3</v>
      </c>
      <c r="H4773" t="s">
        <v>78</v>
      </c>
      <c r="I4773">
        <v>17</v>
      </c>
      <c r="J4773" t="s">
        <v>149</v>
      </c>
      <c r="K4773">
        <v>19</v>
      </c>
      <c r="L4773" t="s">
        <v>150</v>
      </c>
      <c r="M4773" t="s">
        <v>125</v>
      </c>
      <c r="N4773">
        <v>3</v>
      </c>
      <c r="O4773" t="s">
        <v>126</v>
      </c>
      <c r="P4773">
        <v>1</v>
      </c>
      <c r="Q4773" t="s">
        <v>37</v>
      </c>
      <c r="R4773">
        <v>1</v>
      </c>
      <c r="S4773" t="s">
        <v>127</v>
      </c>
      <c r="T4773">
        <v>4</v>
      </c>
      <c r="U4773" t="s">
        <v>128</v>
      </c>
      <c r="V4773" t="s">
        <v>161</v>
      </c>
      <c r="W4773">
        <v>3</v>
      </c>
      <c r="X4773" t="s">
        <v>84</v>
      </c>
      <c r="Y4773">
        <v>68</v>
      </c>
      <c r="Z4773">
        <v>189</v>
      </c>
      <c r="AA4773">
        <v>12852</v>
      </c>
      <c r="AB4773">
        <v>5140.8</v>
      </c>
      <c r="AC4773">
        <v>0.4</v>
      </c>
      <c r="AD4773">
        <v>3</v>
      </c>
      <c r="AE4773" t="s">
        <v>42</v>
      </c>
    </row>
    <row r="4774" spans="1:31" x14ac:dyDescent="0.3">
      <c r="A4774">
        <v>1128299</v>
      </c>
      <c r="B4774" t="s">
        <v>77</v>
      </c>
      <c r="C4774" s="1">
        <v>44244</v>
      </c>
      <c r="D4774">
        <v>2021</v>
      </c>
      <c r="E4774" t="s">
        <v>48</v>
      </c>
      <c r="F4774">
        <v>1</v>
      </c>
      <c r="G4774">
        <v>3</v>
      </c>
      <c r="H4774" t="s">
        <v>78</v>
      </c>
      <c r="I4774">
        <v>17</v>
      </c>
      <c r="J4774" t="s">
        <v>149</v>
      </c>
      <c r="K4774">
        <v>19</v>
      </c>
      <c r="L4774" t="s">
        <v>150</v>
      </c>
      <c r="M4774" t="s">
        <v>125</v>
      </c>
      <c r="N4774">
        <v>3</v>
      </c>
      <c r="O4774" t="s">
        <v>126</v>
      </c>
      <c r="P4774">
        <v>1</v>
      </c>
      <c r="Q4774" t="s">
        <v>37</v>
      </c>
      <c r="R4774">
        <v>5</v>
      </c>
      <c r="S4774" t="s">
        <v>303</v>
      </c>
      <c r="T4774">
        <v>7</v>
      </c>
      <c r="U4774" t="s">
        <v>305</v>
      </c>
      <c r="V4774" t="s">
        <v>187</v>
      </c>
      <c r="W4774">
        <v>3</v>
      </c>
      <c r="X4774" t="s">
        <v>84</v>
      </c>
      <c r="Y4774">
        <v>36</v>
      </c>
      <c r="Z4774">
        <v>137</v>
      </c>
      <c r="AA4774">
        <v>4932</v>
      </c>
      <c r="AB4774">
        <v>2071.44</v>
      </c>
      <c r="AC4774">
        <v>0.42</v>
      </c>
      <c r="AD4774">
        <v>3</v>
      </c>
      <c r="AE4774" t="s">
        <v>42</v>
      </c>
    </row>
    <row r="4775" spans="1:31" x14ac:dyDescent="0.3">
      <c r="A4775">
        <v>1128299</v>
      </c>
      <c r="B4775" t="s">
        <v>77</v>
      </c>
      <c r="C4775" s="1">
        <v>44271</v>
      </c>
      <c r="D4775">
        <v>2021</v>
      </c>
      <c r="E4775" t="s">
        <v>51</v>
      </c>
      <c r="F4775">
        <v>1</v>
      </c>
      <c r="G4775">
        <v>5</v>
      </c>
      <c r="H4775" t="s">
        <v>100</v>
      </c>
      <c r="I4775">
        <v>9</v>
      </c>
      <c r="J4775" t="s">
        <v>101</v>
      </c>
      <c r="K4775">
        <v>20</v>
      </c>
      <c r="L4775" t="s">
        <v>102</v>
      </c>
      <c r="M4775" t="s">
        <v>125</v>
      </c>
      <c r="N4775">
        <v>3</v>
      </c>
      <c r="O4775" t="s">
        <v>126</v>
      </c>
      <c r="P4775">
        <v>1</v>
      </c>
      <c r="Q4775" t="s">
        <v>37</v>
      </c>
      <c r="R4775">
        <v>5</v>
      </c>
      <c r="S4775" t="s">
        <v>303</v>
      </c>
      <c r="T4775">
        <v>7</v>
      </c>
      <c r="U4775" t="s">
        <v>305</v>
      </c>
      <c r="V4775" t="s">
        <v>162</v>
      </c>
      <c r="W4775">
        <v>3</v>
      </c>
      <c r="X4775" t="s">
        <v>84</v>
      </c>
      <c r="Y4775">
        <v>46</v>
      </c>
      <c r="Z4775">
        <v>160</v>
      </c>
      <c r="AA4775">
        <v>7360</v>
      </c>
      <c r="AB4775">
        <v>3017.6</v>
      </c>
      <c r="AC4775">
        <v>0.41</v>
      </c>
      <c r="AD4775">
        <v>3</v>
      </c>
      <c r="AE4775" t="s">
        <v>42</v>
      </c>
    </row>
    <row r="4776" spans="1:31" x14ac:dyDescent="0.3">
      <c r="A4776">
        <v>1128299</v>
      </c>
      <c r="B4776" t="s">
        <v>77</v>
      </c>
      <c r="C4776" s="1">
        <v>44303</v>
      </c>
      <c r="D4776">
        <v>2021</v>
      </c>
      <c r="E4776" t="s">
        <v>52</v>
      </c>
      <c r="F4776">
        <v>2</v>
      </c>
      <c r="G4776">
        <v>5</v>
      </c>
      <c r="H4776" t="s">
        <v>100</v>
      </c>
      <c r="I4776">
        <v>9</v>
      </c>
      <c r="J4776" t="s">
        <v>101</v>
      </c>
      <c r="K4776">
        <v>20</v>
      </c>
      <c r="L4776" t="s">
        <v>102</v>
      </c>
      <c r="M4776" t="s">
        <v>125</v>
      </c>
      <c r="N4776">
        <v>3</v>
      </c>
      <c r="O4776" t="s">
        <v>126</v>
      </c>
      <c r="P4776">
        <v>1</v>
      </c>
      <c r="Q4776" t="s">
        <v>37</v>
      </c>
      <c r="R4776">
        <v>1</v>
      </c>
      <c r="S4776" t="s">
        <v>127</v>
      </c>
      <c r="T4776">
        <v>5</v>
      </c>
      <c r="U4776" t="s">
        <v>300</v>
      </c>
      <c r="V4776" t="s">
        <v>265</v>
      </c>
      <c r="W4776">
        <v>3</v>
      </c>
      <c r="X4776" t="s">
        <v>84</v>
      </c>
      <c r="Y4776">
        <v>62</v>
      </c>
      <c r="Z4776">
        <v>138</v>
      </c>
      <c r="AA4776">
        <v>8556</v>
      </c>
      <c r="AB4776">
        <v>3593.52</v>
      </c>
      <c r="AC4776">
        <v>0.42</v>
      </c>
      <c r="AD4776">
        <v>3</v>
      </c>
      <c r="AE4776" t="s">
        <v>42</v>
      </c>
    </row>
    <row r="4777" spans="1:31" x14ac:dyDescent="0.3">
      <c r="A4777">
        <v>1128299</v>
      </c>
      <c r="B4777" t="s">
        <v>77</v>
      </c>
      <c r="C4777" s="1">
        <v>44334</v>
      </c>
      <c r="D4777">
        <v>2021</v>
      </c>
      <c r="E4777" t="s">
        <v>53</v>
      </c>
      <c r="F4777">
        <v>2</v>
      </c>
      <c r="G4777">
        <v>5</v>
      </c>
      <c r="H4777" t="s">
        <v>100</v>
      </c>
      <c r="I4777">
        <v>9</v>
      </c>
      <c r="J4777" t="s">
        <v>101</v>
      </c>
      <c r="K4777">
        <v>20</v>
      </c>
      <c r="L4777" t="s">
        <v>102</v>
      </c>
      <c r="M4777" t="s">
        <v>125</v>
      </c>
      <c r="N4777">
        <v>3</v>
      </c>
      <c r="O4777" t="s">
        <v>126</v>
      </c>
      <c r="P4777">
        <v>1</v>
      </c>
      <c r="Q4777" t="s">
        <v>37</v>
      </c>
      <c r="R4777">
        <v>5</v>
      </c>
      <c r="S4777" t="s">
        <v>303</v>
      </c>
      <c r="T4777">
        <v>6</v>
      </c>
      <c r="U4777" t="s">
        <v>304</v>
      </c>
      <c r="V4777" t="s">
        <v>129</v>
      </c>
      <c r="W4777">
        <v>3</v>
      </c>
      <c r="X4777" t="s">
        <v>84</v>
      </c>
      <c r="Y4777">
        <v>58</v>
      </c>
      <c r="Z4777">
        <v>155</v>
      </c>
      <c r="AA4777">
        <v>8990</v>
      </c>
      <c r="AB4777">
        <v>3865.7</v>
      </c>
      <c r="AC4777">
        <v>0.43</v>
      </c>
      <c r="AD4777">
        <v>3</v>
      </c>
      <c r="AE4777" t="s">
        <v>42</v>
      </c>
    </row>
    <row r="4778" spans="1:31" x14ac:dyDescent="0.3">
      <c r="A4778">
        <v>1128299</v>
      </c>
      <c r="B4778" t="s">
        <v>77</v>
      </c>
      <c r="C4778" s="1">
        <v>44364</v>
      </c>
      <c r="D4778">
        <v>2021</v>
      </c>
      <c r="E4778" t="s">
        <v>54</v>
      </c>
      <c r="F4778">
        <v>2</v>
      </c>
      <c r="G4778">
        <v>5</v>
      </c>
      <c r="H4778" t="s">
        <v>100</v>
      </c>
      <c r="I4778">
        <v>9</v>
      </c>
      <c r="J4778" t="s">
        <v>101</v>
      </c>
      <c r="K4778">
        <v>20</v>
      </c>
      <c r="L4778" t="s">
        <v>102</v>
      </c>
      <c r="M4778" t="s">
        <v>125</v>
      </c>
      <c r="N4778">
        <v>3</v>
      </c>
      <c r="O4778" t="s">
        <v>126</v>
      </c>
      <c r="P4778">
        <v>1</v>
      </c>
      <c r="Q4778" t="s">
        <v>37</v>
      </c>
      <c r="R4778">
        <v>1</v>
      </c>
      <c r="S4778" t="s">
        <v>127</v>
      </c>
      <c r="T4778">
        <v>4</v>
      </c>
      <c r="U4778" t="s">
        <v>128</v>
      </c>
      <c r="V4778" t="s">
        <v>189</v>
      </c>
      <c r="W4778">
        <v>3</v>
      </c>
      <c r="X4778" t="s">
        <v>84</v>
      </c>
      <c r="Y4778">
        <v>61</v>
      </c>
      <c r="Z4778">
        <v>223</v>
      </c>
      <c r="AA4778">
        <v>13603</v>
      </c>
      <c r="AB4778">
        <v>6121.3499999999995</v>
      </c>
      <c r="AC4778">
        <v>0.44999999999999996</v>
      </c>
      <c r="AD4778">
        <v>3</v>
      </c>
      <c r="AE4778" t="s">
        <v>42</v>
      </c>
    </row>
    <row r="4779" spans="1:31" x14ac:dyDescent="0.3">
      <c r="A4779">
        <v>1128299</v>
      </c>
      <c r="B4779" t="s">
        <v>77</v>
      </c>
      <c r="C4779" s="1">
        <v>44393</v>
      </c>
      <c r="D4779">
        <v>2021</v>
      </c>
      <c r="E4779" t="s">
        <v>55</v>
      </c>
      <c r="F4779">
        <v>3</v>
      </c>
      <c r="G4779">
        <v>5</v>
      </c>
      <c r="H4779" t="s">
        <v>100</v>
      </c>
      <c r="I4779">
        <v>9</v>
      </c>
      <c r="J4779" t="s">
        <v>101</v>
      </c>
      <c r="K4779">
        <v>20</v>
      </c>
      <c r="L4779" t="s">
        <v>102</v>
      </c>
      <c r="M4779" t="s">
        <v>125</v>
      </c>
      <c r="N4779">
        <v>3</v>
      </c>
      <c r="O4779" t="s">
        <v>126</v>
      </c>
      <c r="P4779">
        <v>1</v>
      </c>
      <c r="Q4779" t="s">
        <v>37</v>
      </c>
      <c r="R4779">
        <v>5</v>
      </c>
      <c r="S4779" t="s">
        <v>303</v>
      </c>
      <c r="T4779">
        <v>7</v>
      </c>
      <c r="U4779" t="s">
        <v>305</v>
      </c>
      <c r="V4779" t="s">
        <v>202</v>
      </c>
      <c r="W4779">
        <v>3</v>
      </c>
      <c r="X4779" t="s">
        <v>84</v>
      </c>
      <c r="Y4779">
        <v>83</v>
      </c>
      <c r="Z4779">
        <v>261</v>
      </c>
      <c r="AA4779">
        <v>21663</v>
      </c>
      <c r="AB4779">
        <v>9531.7199999999993</v>
      </c>
      <c r="AC4779">
        <v>0.44</v>
      </c>
      <c r="AD4779">
        <v>3</v>
      </c>
      <c r="AE4779" t="s">
        <v>42</v>
      </c>
    </row>
    <row r="4780" spans="1:31" x14ac:dyDescent="0.3">
      <c r="A4780">
        <v>1128299</v>
      </c>
      <c r="B4780" t="s">
        <v>77</v>
      </c>
      <c r="C4780" s="1">
        <v>44425</v>
      </c>
      <c r="D4780">
        <v>2021</v>
      </c>
      <c r="E4780" t="s">
        <v>31</v>
      </c>
      <c r="F4780">
        <v>3</v>
      </c>
      <c r="G4780">
        <v>5</v>
      </c>
      <c r="H4780" t="s">
        <v>100</v>
      </c>
      <c r="I4780">
        <v>9</v>
      </c>
      <c r="J4780" t="s">
        <v>101</v>
      </c>
      <c r="K4780">
        <v>20</v>
      </c>
      <c r="L4780" t="s">
        <v>102</v>
      </c>
      <c r="M4780" t="s">
        <v>125</v>
      </c>
      <c r="N4780">
        <v>3</v>
      </c>
      <c r="O4780" t="s">
        <v>126</v>
      </c>
      <c r="P4780">
        <v>1</v>
      </c>
      <c r="Q4780" t="s">
        <v>37</v>
      </c>
      <c r="R4780">
        <v>1</v>
      </c>
      <c r="S4780" t="s">
        <v>127</v>
      </c>
      <c r="T4780">
        <v>4</v>
      </c>
      <c r="U4780" t="s">
        <v>128</v>
      </c>
      <c r="V4780" t="s">
        <v>186</v>
      </c>
      <c r="W4780">
        <v>3</v>
      </c>
      <c r="X4780" t="s">
        <v>84</v>
      </c>
      <c r="Y4780">
        <v>87</v>
      </c>
      <c r="Z4780">
        <v>213</v>
      </c>
      <c r="AA4780">
        <v>18531</v>
      </c>
      <c r="AB4780">
        <v>7597.7099999999991</v>
      </c>
      <c r="AC4780">
        <v>0.41</v>
      </c>
      <c r="AD4780">
        <v>3</v>
      </c>
      <c r="AE4780" t="s">
        <v>42</v>
      </c>
    </row>
    <row r="4781" spans="1:31" x14ac:dyDescent="0.3">
      <c r="A4781">
        <v>1128299</v>
      </c>
      <c r="B4781" t="s">
        <v>77</v>
      </c>
      <c r="C4781" s="1">
        <v>44457</v>
      </c>
      <c r="D4781">
        <v>2021</v>
      </c>
      <c r="E4781" t="s">
        <v>43</v>
      </c>
      <c r="F4781">
        <v>3</v>
      </c>
      <c r="G4781">
        <v>5</v>
      </c>
      <c r="H4781" t="s">
        <v>100</v>
      </c>
      <c r="I4781">
        <v>9</v>
      </c>
      <c r="J4781" t="s">
        <v>101</v>
      </c>
      <c r="K4781">
        <v>20</v>
      </c>
      <c r="L4781" t="s">
        <v>102</v>
      </c>
      <c r="M4781" t="s">
        <v>125</v>
      </c>
      <c r="N4781">
        <v>3</v>
      </c>
      <c r="O4781" t="s">
        <v>126</v>
      </c>
      <c r="P4781">
        <v>1</v>
      </c>
      <c r="Q4781" t="s">
        <v>37</v>
      </c>
      <c r="R4781">
        <v>5</v>
      </c>
      <c r="S4781" t="s">
        <v>303</v>
      </c>
      <c r="T4781">
        <v>6</v>
      </c>
      <c r="U4781" t="s">
        <v>304</v>
      </c>
      <c r="V4781" t="s">
        <v>129</v>
      </c>
      <c r="W4781">
        <v>3</v>
      </c>
      <c r="X4781" t="s">
        <v>84</v>
      </c>
      <c r="Y4781">
        <v>58</v>
      </c>
      <c r="Z4781">
        <v>140</v>
      </c>
      <c r="AA4781">
        <v>8120</v>
      </c>
      <c r="AB4781">
        <v>3248</v>
      </c>
      <c r="AC4781">
        <v>0.4</v>
      </c>
      <c r="AD4781">
        <v>3</v>
      </c>
      <c r="AE4781" t="s">
        <v>42</v>
      </c>
    </row>
    <row r="4782" spans="1:31" x14ac:dyDescent="0.3">
      <c r="A4782">
        <v>1128299</v>
      </c>
      <c r="B4782" t="s">
        <v>77</v>
      </c>
      <c r="C4782" s="1">
        <v>44486</v>
      </c>
      <c r="D4782">
        <v>2021</v>
      </c>
      <c r="E4782" t="s">
        <v>44</v>
      </c>
      <c r="F4782">
        <v>4</v>
      </c>
      <c r="G4782">
        <v>5</v>
      </c>
      <c r="H4782" t="s">
        <v>100</v>
      </c>
      <c r="I4782">
        <v>9</v>
      </c>
      <c r="J4782" t="s">
        <v>101</v>
      </c>
      <c r="K4782">
        <v>20</v>
      </c>
      <c r="L4782" t="s">
        <v>102</v>
      </c>
      <c r="M4782" t="s">
        <v>125</v>
      </c>
      <c r="N4782">
        <v>3</v>
      </c>
      <c r="O4782" t="s">
        <v>126</v>
      </c>
      <c r="P4782">
        <v>1</v>
      </c>
      <c r="Q4782" t="s">
        <v>37</v>
      </c>
      <c r="R4782">
        <v>1</v>
      </c>
      <c r="S4782" t="s">
        <v>127</v>
      </c>
      <c r="T4782">
        <v>4</v>
      </c>
      <c r="U4782" t="s">
        <v>128</v>
      </c>
      <c r="V4782" t="s">
        <v>161</v>
      </c>
      <c r="W4782">
        <v>3</v>
      </c>
      <c r="X4782" t="s">
        <v>84</v>
      </c>
      <c r="Y4782">
        <v>47</v>
      </c>
      <c r="Z4782">
        <v>100</v>
      </c>
      <c r="AA4782">
        <v>4700</v>
      </c>
      <c r="AB4782">
        <v>2068</v>
      </c>
      <c r="AC4782">
        <v>0.44</v>
      </c>
      <c r="AD4782">
        <v>3</v>
      </c>
      <c r="AE4782" t="s">
        <v>42</v>
      </c>
    </row>
    <row r="4783" spans="1:31" x14ac:dyDescent="0.3">
      <c r="A4783">
        <v>1128299</v>
      </c>
      <c r="B4783" t="s">
        <v>77</v>
      </c>
      <c r="C4783" s="1">
        <v>44517</v>
      </c>
      <c r="D4783">
        <v>2021</v>
      </c>
      <c r="E4783" t="s">
        <v>45</v>
      </c>
      <c r="F4783">
        <v>4</v>
      </c>
      <c r="G4783">
        <v>5</v>
      </c>
      <c r="H4783" t="s">
        <v>100</v>
      </c>
      <c r="I4783">
        <v>9</v>
      </c>
      <c r="J4783" t="s">
        <v>101</v>
      </c>
      <c r="K4783">
        <v>20</v>
      </c>
      <c r="L4783" t="s">
        <v>102</v>
      </c>
      <c r="M4783" t="s">
        <v>125</v>
      </c>
      <c r="N4783">
        <v>3</v>
      </c>
      <c r="O4783" t="s">
        <v>126</v>
      </c>
      <c r="P4783">
        <v>1</v>
      </c>
      <c r="Q4783" t="s">
        <v>37</v>
      </c>
      <c r="R4783">
        <v>5</v>
      </c>
      <c r="S4783" t="s">
        <v>303</v>
      </c>
      <c r="T4783">
        <v>8</v>
      </c>
      <c r="U4783" t="s">
        <v>306</v>
      </c>
      <c r="V4783" t="s">
        <v>189</v>
      </c>
      <c r="W4783">
        <v>3</v>
      </c>
      <c r="X4783" t="s">
        <v>84</v>
      </c>
      <c r="Y4783">
        <v>52</v>
      </c>
      <c r="Z4783">
        <v>169</v>
      </c>
      <c r="AA4783">
        <v>8788</v>
      </c>
      <c r="AB4783">
        <v>3515.2000000000003</v>
      </c>
      <c r="AC4783">
        <v>0.4</v>
      </c>
      <c r="AD4783">
        <v>3</v>
      </c>
      <c r="AE4783" t="s">
        <v>42</v>
      </c>
    </row>
    <row r="4784" spans="1:31" x14ac:dyDescent="0.3">
      <c r="A4784">
        <v>1128299</v>
      </c>
      <c r="B4784" t="s">
        <v>77</v>
      </c>
      <c r="C4784" s="1">
        <v>44546</v>
      </c>
      <c r="D4784">
        <v>2021</v>
      </c>
      <c r="E4784" t="s">
        <v>46</v>
      </c>
      <c r="F4784">
        <v>4</v>
      </c>
      <c r="G4784">
        <v>5</v>
      </c>
      <c r="H4784" t="s">
        <v>100</v>
      </c>
      <c r="I4784">
        <v>9</v>
      </c>
      <c r="J4784" t="s">
        <v>101</v>
      </c>
      <c r="K4784">
        <v>20</v>
      </c>
      <c r="L4784" t="s">
        <v>102</v>
      </c>
      <c r="M4784" t="s">
        <v>125</v>
      </c>
      <c r="N4784">
        <v>3</v>
      </c>
      <c r="O4784" t="s">
        <v>126</v>
      </c>
      <c r="P4784">
        <v>1</v>
      </c>
      <c r="Q4784" t="s">
        <v>37</v>
      </c>
      <c r="R4784">
        <v>1</v>
      </c>
      <c r="S4784" t="s">
        <v>127</v>
      </c>
      <c r="T4784">
        <v>4</v>
      </c>
      <c r="U4784" t="s">
        <v>128</v>
      </c>
      <c r="V4784" t="s">
        <v>204</v>
      </c>
      <c r="W4784">
        <v>3</v>
      </c>
      <c r="X4784" t="s">
        <v>84</v>
      </c>
      <c r="Y4784">
        <v>72</v>
      </c>
      <c r="Z4784">
        <v>216</v>
      </c>
      <c r="AA4784">
        <v>15552</v>
      </c>
      <c r="AB4784">
        <v>6220.8</v>
      </c>
      <c r="AC4784">
        <v>0.4</v>
      </c>
      <c r="AD4784">
        <v>3</v>
      </c>
      <c r="AE4784" t="s">
        <v>42</v>
      </c>
    </row>
    <row r="4785" spans="1:31" x14ac:dyDescent="0.3">
      <c r="A4785">
        <v>1185732</v>
      </c>
      <c r="B4785" t="s">
        <v>30</v>
      </c>
      <c r="C4785" s="1">
        <v>44237</v>
      </c>
      <c r="D4785">
        <v>2021</v>
      </c>
      <c r="E4785" t="s">
        <v>48</v>
      </c>
      <c r="F4785">
        <v>1</v>
      </c>
      <c r="G4785">
        <v>5</v>
      </c>
      <c r="H4785" t="s">
        <v>100</v>
      </c>
      <c r="I4785">
        <v>9</v>
      </c>
      <c r="J4785" t="s">
        <v>101</v>
      </c>
      <c r="K4785">
        <v>20</v>
      </c>
      <c r="L4785" t="s">
        <v>102</v>
      </c>
      <c r="M4785" t="s">
        <v>125</v>
      </c>
      <c r="N4785">
        <v>3</v>
      </c>
      <c r="O4785" t="s">
        <v>126</v>
      </c>
      <c r="P4785">
        <v>1</v>
      </c>
      <c r="Q4785" t="s">
        <v>37</v>
      </c>
      <c r="R4785">
        <v>1</v>
      </c>
      <c r="S4785" t="s">
        <v>127</v>
      </c>
      <c r="T4785">
        <v>4</v>
      </c>
      <c r="U4785" t="s">
        <v>128</v>
      </c>
      <c r="V4785" t="s">
        <v>161</v>
      </c>
      <c r="W4785">
        <v>3</v>
      </c>
      <c r="X4785" t="s">
        <v>84</v>
      </c>
      <c r="Y4785">
        <v>44</v>
      </c>
      <c r="Z4785">
        <v>234</v>
      </c>
      <c r="AA4785">
        <v>10296</v>
      </c>
      <c r="AB4785">
        <v>5662.8</v>
      </c>
      <c r="AC4785">
        <v>0.55000000000000004</v>
      </c>
      <c r="AD4785">
        <v>3</v>
      </c>
      <c r="AE4785" t="s">
        <v>42</v>
      </c>
    </row>
    <row r="4786" spans="1:31" x14ac:dyDescent="0.3">
      <c r="A4786">
        <v>1185732</v>
      </c>
      <c r="B4786" t="s">
        <v>30</v>
      </c>
      <c r="C4786" s="1">
        <v>44263</v>
      </c>
      <c r="D4786">
        <v>2021</v>
      </c>
      <c r="E4786" t="s">
        <v>51</v>
      </c>
      <c r="F4786">
        <v>1</v>
      </c>
      <c r="G4786">
        <v>1</v>
      </c>
      <c r="H4786" t="s">
        <v>32</v>
      </c>
      <c r="I4786">
        <v>1</v>
      </c>
      <c r="J4786" t="s">
        <v>71</v>
      </c>
      <c r="K4786">
        <v>21</v>
      </c>
      <c r="L4786" t="s">
        <v>151</v>
      </c>
      <c r="M4786" t="s">
        <v>125</v>
      </c>
      <c r="N4786">
        <v>3</v>
      </c>
      <c r="O4786" t="s">
        <v>126</v>
      </c>
      <c r="P4786">
        <v>1</v>
      </c>
      <c r="Q4786" t="s">
        <v>37</v>
      </c>
      <c r="R4786">
        <v>5</v>
      </c>
      <c r="S4786" t="s">
        <v>303</v>
      </c>
      <c r="T4786">
        <v>7</v>
      </c>
      <c r="U4786" t="s">
        <v>305</v>
      </c>
      <c r="V4786" t="s">
        <v>187</v>
      </c>
      <c r="W4786">
        <v>3</v>
      </c>
      <c r="X4786" t="s">
        <v>84</v>
      </c>
      <c r="Y4786">
        <v>44</v>
      </c>
      <c r="Z4786">
        <v>252</v>
      </c>
      <c r="AA4786">
        <v>11088</v>
      </c>
      <c r="AB4786">
        <v>6541.920000000001</v>
      </c>
      <c r="AC4786">
        <v>0.59000000000000008</v>
      </c>
      <c r="AD4786">
        <v>3</v>
      </c>
      <c r="AE4786" t="s">
        <v>42</v>
      </c>
    </row>
    <row r="4787" spans="1:31" x14ac:dyDescent="0.3">
      <c r="A4787">
        <v>1185732</v>
      </c>
      <c r="B4787" t="s">
        <v>30</v>
      </c>
      <c r="C4787" s="1">
        <v>44295</v>
      </c>
      <c r="D4787">
        <v>2021</v>
      </c>
      <c r="E4787" t="s">
        <v>52</v>
      </c>
      <c r="F4787">
        <v>2</v>
      </c>
      <c r="G4787">
        <v>1</v>
      </c>
      <c r="H4787" t="s">
        <v>32</v>
      </c>
      <c r="I4787">
        <v>1</v>
      </c>
      <c r="J4787" t="s">
        <v>71</v>
      </c>
      <c r="K4787">
        <v>21</v>
      </c>
      <c r="L4787" t="s">
        <v>151</v>
      </c>
      <c r="M4787" t="s">
        <v>125</v>
      </c>
      <c r="N4787">
        <v>3</v>
      </c>
      <c r="O4787" t="s">
        <v>126</v>
      </c>
      <c r="P4787">
        <v>1</v>
      </c>
      <c r="Q4787" t="s">
        <v>37</v>
      </c>
      <c r="R4787">
        <v>5</v>
      </c>
      <c r="S4787" t="s">
        <v>303</v>
      </c>
      <c r="T4787">
        <v>7</v>
      </c>
      <c r="U4787" t="s">
        <v>305</v>
      </c>
      <c r="V4787" t="s">
        <v>162</v>
      </c>
      <c r="W4787">
        <v>3</v>
      </c>
      <c r="X4787" t="s">
        <v>84</v>
      </c>
      <c r="Y4787">
        <v>42</v>
      </c>
      <c r="Z4787">
        <v>248</v>
      </c>
      <c r="AA4787">
        <v>10416</v>
      </c>
      <c r="AB4787">
        <v>5832.9600000000009</v>
      </c>
      <c r="AC4787">
        <v>0.56000000000000005</v>
      </c>
      <c r="AD4787">
        <v>3</v>
      </c>
      <c r="AE4787" t="s">
        <v>42</v>
      </c>
    </row>
    <row r="4788" spans="1:31" x14ac:dyDescent="0.3">
      <c r="A4788">
        <v>1185732</v>
      </c>
      <c r="B4788" t="s">
        <v>30</v>
      </c>
      <c r="C4788" s="1">
        <v>44324</v>
      </c>
      <c r="D4788">
        <v>2021</v>
      </c>
      <c r="E4788" t="s">
        <v>53</v>
      </c>
      <c r="F4788">
        <v>2</v>
      </c>
      <c r="G4788">
        <v>1</v>
      </c>
      <c r="H4788" t="s">
        <v>32</v>
      </c>
      <c r="I4788">
        <v>1</v>
      </c>
      <c r="J4788" t="s">
        <v>71</v>
      </c>
      <c r="K4788">
        <v>21</v>
      </c>
      <c r="L4788" t="s">
        <v>151</v>
      </c>
      <c r="M4788" t="s">
        <v>125</v>
      </c>
      <c r="N4788">
        <v>3</v>
      </c>
      <c r="O4788" t="s">
        <v>126</v>
      </c>
      <c r="P4788">
        <v>1</v>
      </c>
      <c r="Q4788" t="s">
        <v>37</v>
      </c>
      <c r="R4788">
        <v>1</v>
      </c>
      <c r="S4788" t="s">
        <v>127</v>
      </c>
      <c r="T4788">
        <v>5</v>
      </c>
      <c r="U4788" t="s">
        <v>300</v>
      </c>
      <c r="V4788" t="s">
        <v>265</v>
      </c>
      <c r="W4788">
        <v>3</v>
      </c>
      <c r="X4788" t="s">
        <v>84</v>
      </c>
      <c r="Y4788">
        <v>50</v>
      </c>
      <c r="Z4788">
        <v>261</v>
      </c>
      <c r="AA4788">
        <v>13050</v>
      </c>
      <c r="AB4788">
        <v>7830</v>
      </c>
      <c r="AC4788">
        <v>0.6</v>
      </c>
      <c r="AD4788">
        <v>3</v>
      </c>
      <c r="AE4788" t="s">
        <v>42</v>
      </c>
    </row>
    <row r="4789" spans="1:31" x14ac:dyDescent="0.3">
      <c r="A4789">
        <v>1185732</v>
      </c>
      <c r="B4789" t="s">
        <v>30</v>
      </c>
      <c r="C4789" s="1">
        <v>44357</v>
      </c>
      <c r="D4789">
        <v>2021</v>
      </c>
      <c r="E4789" t="s">
        <v>54</v>
      </c>
      <c r="F4789">
        <v>2</v>
      </c>
      <c r="G4789">
        <v>1</v>
      </c>
      <c r="H4789" t="s">
        <v>32</v>
      </c>
      <c r="I4789">
        <v>1</v>
      </c>
      <c r="J4789" t="s">
        <v>71</v>
      </c>
      <c r="K4789">
        <v>21</v>
      </c>
      <c r="L4789" t="s">
        <v>151</v>
      </c>
      <c r="M4789" t="s">
        <v>125</v>
      </c>
      <c r="N4789">
        <v>3</v>
      </c>
      <c r="O4789" t="s">
        <v>126</v>
      </c>
      <c r="P4789">
        <v>1</v>
      </c>
      <c r="Q4789" t="s">
        <v>37</v>
      </c>
      <c r="R4789">
        <v>5</v>
      </c>
      <c r="S4789" t="s">
        <v>303</v>
      </c>
      <c r="T4789">
        <v>6</v>
      </c>
      <c r="U4789" t="s">
        <v>304</v>
      </c>
      <c r="V4789" t="s">
        <v>129</v>
      </c>
      <c r="W4789">
        <v>3</v>
      </c>
      <c r="X4789" t="s">
        <v>84</v>
      </c>
      <c r="Y4789">
        <v>59</v>
      </c>
      <c r="Z4789">
        <v>263</v>
      </c>
      <c r="AA4789">
        <v>15517</v>
      </c>
      <c r="AB4789">
        <v>8689.52</v>
      </c>
      <c r="AC4789">
        <v>0.56000000000000005</v>
      </c>
      <c r="AD4789">
        <v>3</v>
      </c>
      <c r="AE4789" t="s">
        <v>42</v>
      </c>
    </row>
    <row r="4790" spans="1:31" x14ac:dyDescent="0.3">
      <c r="A4790">
        <v>1185732</v>
      </c>
      <c r="B4790" t="s">
        <v>30</v>
      </c>
      <c r="C4790" s="1">
        <v>44385</v>
      </c>
      <c r="D4790">
        <v>2021</v>
      </c>
      <c r="E4790" t="s">
        <v>55</v>
      </c>
      <c r="F4790">
        <v>3</v>
      </c>
      <c r="G4790">
        <v>1</v>
      </c>
      <c r="H4790" t="s">
        <v>32</v>
      </c>
      <c r="I4790">
        <v>1</v>
      </c>
      <c r="J4790" t="s">
        <v>71</v>
      </c>
      <c r="K4790">
        <v>21</v>
      </c>
      <c r="L4790" t="s">
        <v>151</v>
      </c>
      <c r="M4790" t="s">
        <v>125</v>
      </c>
      <c r="N4790">
        <v>3</v>
      </c>
      <c r="O4790" t="s">
        <v>126</v>
      </c>
      <c r="P4790">
        <v>1</v>
      </c>
      <c r="Q4790" t="s">
        <v>37</v>
      </c>
      <c r="R4790">
        <v>1</v>
      </c>
      <c r="S4790" t="s">
        <v>127</v>
      </c>
      <c r="T4790">
        <v>4</v>
      </c>
      <c r="U4790" t="s">
        <v>128</v>
      </c>
      <c r="V4790" t="s">
        <v>189</v>
      </c>
      <c r="W4790">
        <v>3</v>
      </c>
      <c r="X4790" t="s">
        <v>84</v>
      </c>
      <c r="Y4790">
        <v>59</v>
      </c>
      <c r="Z4790">
        <v>247</v>
      </c>
      <c r="AA4790">
        <v>14573</v>
      </c>
      <c r="AB4790">
        <v>8015.1500000000005</v>
      </c>
      <c r="AC4790">
        <v>0.55000000000000004</v>
      </c>
      <c r="AD4790">
        <v>3</v>
      </c>
      <c r="AE4790" t="s">
        <v>42</v>
      </c>
    </row>
    <row r="4791" spans="1:31" x14ac:dyDescent="0.3">
      <c r="A4791">
        <v>1185732</v>
      </c>
      <c r="B4791" t="s">
        <v>30</v>
      </c>
      <c r="C4791" s="1">
        <v>44417</v>
      </c>
      <c r="D4791">
        <v>2021</v>
      </c>
      <c r="E4791" t="s">
        <v>31</v>
      </c>
      <c r="F4791">
        <v>3</v>
      </c>
      <c r="G4791">
        <v>1</v>
      </c>
      <c r="H4791" t="s">
        <v>32</v>
      </c>
      <c r="I4791">
        <v>1</v>
      </c>
      <c r="J4791" t="s">
        <v>71</v>
      </c>
      <c r="K4791">
        <v>21</v>
      </c>
      <c r="L4791" t="s">
        <v>151</v>
      </c>
      <c r="M4791" t="s">
        <v>125</v>
      </c>
      <c r="N4791">
        <v>3</v>
      </c>
      <c r="O4791" t="s">
        <v>126</v>
      </c>
      <c r="P4791">
        <v>1</v>
      </c>
      <c r="Q4791" t="s">
        <v>37</v>
      </c>
      <c r="R4791">
        <v>5</v>
      </c>
      <c r="S4791" t="s">
        <v>303</v>
      </c>
      <c r="T4791">
        <v>7</v>
      </c>
      <c r="U4791" t="s">
        <v>305</v>
      </c>
      <c r="V4791" t="s">
        <v>202</v>
      </c>
      <c r="W4791">
        <v>3</v>
      </c>
      <c r="X4791" t="s">
        <v>84</v>
      </c>
      <c r="Y4791">
        <v>62</v>
      </c>
      <c r="Z4791">
        <v>250</v>
      </c>
      <c r="AA4791">
        <v>15500</v>
      </c>
      <c r="AB4791">
        <v>8680</v>
      </c>
      <c r="AC4791">
        <v>0.56000000000000005</v>
      </c>
      <c r="AD4791">
        <v>3</v>
      </c>
      <c r="AE4791" t="s">
        <v>42</v>
      </c>
    </row>
    <row r="4792" spans="1:31" x14ac:dyDescent="0.3">
      <c r="A4792">
        <v>1185732</v>
      </c>
      <c r="B4792" t="s">
        <v>30</v>
      </c>
      <c r="C4792" s="1">
        <v>44447</v>
      </c>
      <c r="D4792">
        <v>2021</v>
      </c>
      <c r="E4792" t="s">
        <v>43</v>
      </c>
      <c r="F4792">
        <v>3</v>
      </c>
      <c r="G4792">
        <v>1</v>
      </c>
      <c r="H4792" t="s">
        <v>32</v>
      </c>
      <c r="I4792">
        <v>1</v>
      </c>
      <c r="J4792" t="s">
        <v>71</v>
      </c>
      <c r="K4792">
        <v>21</v>
      </c>
      <c r="L4792" t="s">
        <v>151</v>
      </c>
      <c r="M4792" t="s">
        <v>125</v>
      </c>
      <c r="N4792">
        <v>3</v>
      </c>
      <c r="O4792" t="s">
        <v>126</v>
      </c>
      <c r="P4792">
        <v>1</v>
      </c>
      <c r="Q4792" t="s">
        <v>37</v>
      </c>
      <c r="R4792">
        <v>1</v>
      </c>
      <c r="S4792" t="s">
        <v>127</v>
      </c>
      <c r="T4792">
        <v>4</v>
      </c>
      <c r="U4792" t="s">
        <v>128</v>
      </c>
      <c r="V4792" t="s">
        <v>186</v>
      </c>
      <c r="W4792">
        <v>3</v>
      </c>
      <c r="X4792" t="s">
        <v>84</v>
      </c>
      <c r="Y4792">
        <v>50</v>
      </c>
      <c r="Z4792">
        <v>238</v>
      </c>
      <c r="AA4792">
        <v>11900</v>
      </c>
      <c r="AB4792">
        <v>7021.0000000000009</v>
      </c>
      <c r="AC4792">
        <v>0.59000000000000008</v>
      </c>
      <c r="AD4792">
        <v>3</v>
      </c>
      <c r="AE4792" t="s">
        <v>42</v>
      </c>
    </row>
    <row r="4793" spans="1:31" x14ac:dyDescent="0.3">
      <c r="A4793">
        <v>1185732</v>
      </c>
      <c r="B4793" t="s">
        <v>30</v>
      </c>
      <c r="C4793" s="1">
        <v>44479</v>
      </c>
      <c r="D4793">
        <v>2021</v>
      </c>
      <c r="E4793" t="s">
        <v>44</v>
      </c>
      <c r="F4793">
        <v>4</v>
      </c>
      <c r="G4793">
        <v>1</v>
      </c>
      <c r="H4793" t="s">
        <v>32</v>
      </c>
      <c r="I4793">
        <v>1</v>
      </c>
      <c r="J4793" t="s">
        <v>71</v>
      </c>
      <c r="K4793">
        <v>21</v>
      </c>
      <c r="L4793" t="s">
        <v>151</v>
      </c>
      <c r="M4793" t="s">
        <v>125</v>
      </c>
      <c r="N4793">
        <v>3</v>
      </c>
      <c r="O4793" t="s">
        <v>126</v>
      </c>
      <c r="P4793">
        <v>1</v>
      </c>
      <c r="Q4793" t="s">
        <v>37</v>
      </c>
      <c r="R4793">
        <v>5</v>
      </c>
      <c r="S4793" t="s">
        <v>303</v>
      </c>
      <c r="T4793">
        <v>6</v>
      </c>
      <c r="U4793" t="s">
        <v>304</v>
      </c>
      <c r="V4793" t="s">
        <v>129</v>
      </c>
      <c r="W4793">
        <v>3</v>
      </c>
      <c r="X4793" t="s">
        <v>84</v>
      </c>
      <c r="Y4793">
        <v>57</v>
      </c>
      <c r="Z4793">
        <v>208</v>
      </c>
      <c r="AA4793">
        <v>11856</v>
      </c>
      <c r="AB4793">
        <v>6757.920000000001</v>
      </c>
      <c r="AC4793">
        <v>0.57000000000000006</v>
      </c>
      <c r="AD4793">
        <v>3</v>
      </c>
      <c r="AE4793" t="s">
        <v>42</v>
      </c>
    </row>
    <row r="4794" spans="1:31" x14ac:dyDescent="0.3">
      <c r="A4794">
        <v>1185732</v>
      </c>
      <c r="B4794" t="s">
        <v>30</v>
      </c>
      <c r="C4794" s="1">
        <v>44509</v>
      </c>
      <c r="D4794">
        <v>2021</v>
      </c>
      <c r="E4794" t="s">
        <v>45</v>
      </c>
      <c r="F4794">
        <v>4</v>
      </c>
      <c r="G4794">
        <v>1</v>
      </c>
      <c r="H4794" t="s">
        <v>32</v>
      </c>
      <c r="I4794">
        <v>1</v>
      </c>
      <c r="J4794" t="s">
        <v>71</v>
      </c>
      <c r="K4794">
        <v>21</v>
      </c>
      <c r="L4794" t="s">
        <v>151</v>
      </c>
      <c r="M4794" t="s">
        <v>125</v>
      </c>
      <c r="N4794">
        <v>3</v>
      </c>
      <c r="O4794" t="s">
        <v>126</v>
      </c>
      <c r="P4794">
        <v>1</v>
      </c>
      <c r="Q4794" t="s">
        <v>37</v>
      </c>
      <c r="R4794">
        <v>1</v>
      </c>
      <c r="S4794" t="s">
        <v>127</v>
      </c>
      <c r="T4794">
        <v>4</v>
      </c>
      <c r="U4794" t="s">
        <v>128</v>
      </c>
      <c r="V4794" t="s">
        <v>161</v>
      </c>
      <c r="W4794">
        <v>3</v>
      </c>
      <c r="X4794" t="s">
        <v>84</v>
      </c>
      <c r="Y4794">
        <v>56</v>
      </c>
      <c r="Z4794">
        <v>217</v>
      </c>
      <c r="AA4794">
        <v>12152</v>
      </c>
      <c r="AB4794">
        <v>6683.6</v>
      </c>
      <c r="AC4794">
        <v>0.55000000000000004</v>
      </c>
      <c r="AD4794">
        <v>3</v>
      </c>
      <c r="AE4794" t="s">
        <v>42</v>
      </c>
    </row>
    <row r="4795" spans="1:31" x14ac:dyDescent="0.3">
      <c r="A4795">
        <v>1185732</v>
      </c>
      <c r="B4795" t="s">
        <v>30</v>
      </c>
      <c r="C4795" s="1">
        <v>44487</v>
      </c>
      <c r="D4795">
        <v>2021</v>
      </c>
      <c r="E4795" t="s">
        <v>44</v>
      </c>
      <c r="F4795">
        <v>4</v>
      </c>
      <c r="G4795">
        <v>4</v>
      </c>
      <c r="H4795" t="s">
        <v>139</v>
      </c>
      <c r="I4795">
        <v>21</v>
      </c>
      <c r="J4795" t="s">
        <v>156</v>
      </c>
      <c r="K4795">
        <v>25</v>
      </c>
      <c r="L4795" t="s">
        <v>157</v>
      </c>
      <c r="M4795" t="s">
        <v>125</v>
      </c>
      <c r="N4795">
        <v>3</v>
      </c>
      <c r="O4795" t="s">
        <v>126</v>
      </c>
      <c r="P4795">
        <v>1</v>
      </c>
      <c r="Q4795" t="s">
        <v>37</v>
      </c>
      <c r="R4795">
        <v>5</v>
      </c>
      <c r="S4795" t="s">
        <v>303</v>
      </c>
      <c r="T4795">
        <v>8</v>
      </c>
      <c r="U4795" t="s">
        <v>306</v>
      </c>
      <c r="V4795" t="s">
        <v>189</v>
      </c>
      <c r="W4795">
        <v>3</v>
      </c>
      <c r="X4795" t="s">
        <v>84</v>
      </c>
      <c r="Y4795">
        <v>24</v>
      </c>
      <c r="Z4795">
        <v>91</v>
      </c>
      <c r="AA4795">
        <v>2184</v>
      </c>
      <c r="AB4795">
        <v>1092</v>
      </c>
      <c r="AC4795">
        <v>0.5</v>
      </c>
      <c r="AD4795">
        <v>3</v>
      </c>
      <c r="AE4795" t="s">
        <v>42</v>
      </c>
    </row>
    <row r="4796" spans="1:31" x14ac:dyDescent="0.3">
      <c r="A4796">
        <v>1185732</v>
      </c>
      <c r="B4796" t="s">
        <v>30</v>
      </c>
      <c r="C4796" s="1">
        <v>44265</v>
      </c>
      <c r="D4796">
        <v>2021</v>
      </c>
      <c r="E4796" t="s">
        <v>51</v>
      </c>
      <c r="F4796">
        <v>1</v>
      </c>
      <c r="G4796">
        <v>3</v>
      </c>
      <c r="H4796" t="s">
        <v>78</v>
      </c>
      <c r="I4796">
        <v>22</v>
      </c>
      <c r="J4796" t="s">
        <v>105</v>
      </c>
      <c r="K4796">
        <v>26</v>
      </c>
      <c r="L4796" t="s">
        <v>106</v>
      </c>
      <c r="M4796" t="s">
        <v>125</v>
      </c>
      <c r="N4796">
        <v>3</v>
      </c>
      <c r="O4796" t="s">
        <v>126</v>
      </c>
      <c r="P4796">
        <v>1</v>
      </c>
      <c r="Q4796" t="s">
        <v>37</v>
      </c>
      <c r="R4796">
        <v>1</v>
      </c>
      <c r="S4796" t="s">
        <v>127</v>
      </c>
      <c r="T4796">
        <v>4</v>
      </c>
      <c r="U4796" t="s">
        <v>128</v>
      </c>
      <c r="V4796" t="s">
        <v>204</v>
      </c>
      <c r="W4796">
        <v>3</v>
      </c>
      <c r="X4796" t="s">
        <v>84</v>
      </c>
      <c r="Y4796">
        <v>28</v>
      </c>
      <c r="Z4796">
        <v>102</v>
      </c>
      <c r="AA4796">
        <v>2856</v>
      </c>
      <c r="AB4796">
        <v>1428</v>
      </c>
      <c r="AC4796">
        <v>0.5</v>
      </c>
      <c r="AD4796">
        <v>3</v>
      </c>
      <c r="AE4796" t="s">
        <v>42</v>
      </c>
    </row>
    <row r="4797" spans="1:31" x14ac:dyDescent="0.3">
      <c r="A4797">
        <v>1185732</v>
      </c>
      <c r="B4797" t="s">
        <v>30</v>
      </c>
      <c r="C4797" s="1">
        <v>44210</v>
      </c>
      <c r="D4797">
        <v>2021</v>
      </c>
      <c r="E4797" t="s">
        <v>47</v>
      </c>
      <c r="F4797">
        <v>1</v>
      </c>
      <c r="G4797">
        <v>1</v>
      </c>
      <c r="H4797" t="s">
        <v>32</v>
      </c>
      <c r="I4797">
        <v>1</v>
      </c>
      <c r="J4797" t="s">
        <v>71</v>
      </c>
      <c r="K4797">
        <v>21</v>
      </c>
      <c r="L4797" t="s">
        <v>151</v>
      </c>
      <c r="M4797" t="s">
        <v>125</v>
      </c>
      <c r="N4797">
        <v>3</v>
      </c>
      <c r="O4797" t="s">
        <v>126</v>
      </c>
      <c r="P4797">
        <v>1</v>
      </c>
      <c r="Q4797" t="s">
        <v>37</v>
      </c>
      <c r="R4797">
        <v>1</v>
      </c>
      <c r="S4797" t="s">
        <v>127</v>
      </c>
      <c r="T4797">
        <v>4</v>
      </c>
      <c r="U4797" t="s">
        <v>128</v>
      </c>
      <c r="V4797" t="s">
        <v>161</v>
      </c>
      <c r="W4797">
        <v>3</v>
      </c>
      <c r="X4797" t="s">
        <v>84</v>
      </c>
      <c r="Y4797">
        <v>39</v>
      </c>
      <c r="Z4797">
        <v>216</v>
      </c>
      <c r="AA4797">
        <v>8424</v>
      </c>
      <c r="AB4797">
        <v>5307.12</v>
      </c>
      <c r="AC4797">
        <v>0.63</v>
      </c>
      <c r="AD4797">
        <v>3</v>
      </c>
      <c r="AE4797" t="s">
        <v>42</v>
      </c>
    </row>
    <row r="4798" spans="1:31" x14ac:dyDescent="0.3">
      <c r="A4798">
        <v>1185732</v>
      </c>
      <c r="B4798" t="s">
        <v>30</v>
      </c>
      <c r="C4798" s="1">
        <v>44239</v>
      </c>
      <c r="D4798">
        <v>2021</v>
      </c>
      <c r="E4798" t="s">
        <v>48</v>
      </c>
      <c r="F4798">
        <v>1</v>
      </c>
      <c r="G4798">
        <v>1</v>
      </c>
      <c r="H4798" t="s">
        <v>32</v>
      </c>
      <c r="I4798">
        <v>1</v>
      </c>
      <c r="J4798" t="s">
        <v>71</v>
      </c>
      <c r="K4798">
        <v>21</v>
      </c>
      <c r="L4798" t="s">
        <v>151</v>
      </c>
      <c r="M4798" t="s">
        <v>125</v>
      </c>
      <c r="N4798">
        <v>3</v>
      </c>
      <c r="O4798" t="s">
        <v>126</v>
      </c>
      <c r="P4798">
        <v>1</v>
      </c>
      <c r="Q4798" t="s">
        <v>37</v>
      </c>
      <c r="R4798">
        <v>5</v>
      </c>
      <c r="S4798" t="s">
        <v>303</v>
      </c>
      <c r="T4798">
        <v>7</v>
      </c>
      <c r="U4798" t="s">
        <v>305</v>
      </c>
      <c r="V4798" t="s">
        <v>187</v>
      </c>
      <c r="W4798">
        <v>3</v>
      </c>
      <c r="X4798" t="s">
        <v>84</v>
      </c>
      <c r="Y4798">
        <v>37</v>
      </c>
      <c r="Z4798">
        <v>238</v>
      </c>
      <c r="AA4798">
        <v>8806</v>
      </c>
      <c r="AB4798">
        <v>5371.66</v>
      </c>
      <c r="AC4798">
        <v>0.61</v>
      </c>
      <c r="AD4798">
        <v>3</v>
      </c>
      <c r="AE4798" t="s">
        <v>42</v>
      </c>
    </row>
    <row r="4799" spans="1:31" x14ac:dyDescent="0.3">
      <c r="A4799">
        <v>1185732</v>
      </c>
      <c r="B4799" t="s">
        <v>30</v>
      </c>
      <c r="C4799" s="1">
        <v>44297</v>
      </c>
      <c r="D4799">
        <v>2021</v>
      </c>
      <c r="E4799" t="s">
        <v>52</v>
      </c>
      <c r="F4799">
        <v>2</v>
      </c>
      <c r="G4799">
        <v>3</v>
      </c>
      <c r="H4799" t="s">
        <v>78</v>
      </c>
      <c r="I4799">
        <v>22</v>
      </c>
      <c r="J4799" t="s">
        <v>105</v>
      </c>
      <c r="K4799">
        <v>26</v>
      </c>
      <c r="L4799" t="s">
        <v>106</v>
      </c>
      <c r="M4799" t="s">
        <v>125</v>
      </c>
      <c r="N4799">
        <v>3</v>
      </c>
      <c r="O4799" t="s">
        <v>126</v>
      </c>
      <c r="P4799">
        <v>1</v>
      </c>
      <c r="Q4799" t="s">
        <v>37</v>
      </c>
      <c r="R4799">
        <v>5</v>
      </c>
      <c r="S4799" t="s">
        <v>303</v>
      </c>
      <c r="T4799">
        <v>7</v>
      </c>
      <c r="U4799" t="s">
        <v>305</v>
      </c>
      <c r="V4799" t="s">
        <v>162</v>
      </c>
      <c r="W4799">
        <v>3</v>
      </c>
      <c r="X4799" t="s">
        <v>84</v>
      </c>
      <c r="Y4799">
        <v>25</v>
      </c>
      <c r="Z4799">
        <v>94</v>
      </c>
      <c r="AA4799">
        <v>2350</v>
      </c>
      <c r="AB4799">
        <v>1057.5</v>
      </c>
      <c r="AC4799">
        <v>0.44999999999999996</v>
      </c>
      <c r="AD4799">
        <v>3</v>
      </c>
      <c r="AE4799" t="s">
        <v>42</v>
      </c>
    </row>
    <row r="4800" spans="1:31" x14ac:dyDescent="0.3">
      <c r="A4800">
        <v>1185732</v>
      </c>
      <c r="B4800" t="s">
        <v>30</v>
      </c>
      <c r="C4800" s="1">
        <v>44265</v>
      </c>
      <c r="D4800">
        <v>2021</v>
      </c>
      <c r="E4800" t="s">
        <v>51</v>
      </c>
      <c r="F4800">
        <v>1</v>
      </c>
      <c r="G4800">
        <v>3</v>
      </c>
      <c r="H4800" t="s">
        <v>78</v>
      </c>
      <c r="I4800">
        <v>18</v>
      </c>
      <c r="J4800" t="s">
        <v>152</v>
      </c>
      <c r="K4800">
        <v>22</v>
      </c>
      <c r="L4800" t="s">
        <v>153</v>
      </c>
      <c r="M4800" t="s">
        <v>125</v>
      </c>
      <c r="N4800">
        <v>3</v>
      </c>
      <c r="O4800" t="s">
        <v>126</v>
      </c>
      <c r="P4800">
        <v>1</v>
      </c>
      <c r="Q4800" t="s">
        <v>37</v>
      </c>
      <c r="R4800">
        <v>1</v>
      </c>
      <c r="S4800" t="s">
        <v>127</v>
      </c>
      <c r="T4800">
        <v>5</v>
      </c>
      <c r="U4800" t="s">
        <v>300</v>
      </c>
      <c r="V4800" t="s">
        <v>265</v>
      </c>
      <c r="W4800">
        <v>3</v>
      </c>
      <c r="X4800" t="s">
        <v>84</v>
      </c>
      <c r="Y4800">
        <v>38</v>
      </c>
      <c r="Z4800">
        <v>246</v>
      </c>
      <c r="AA4800">
        <v>9348</v>
      </c>
      <c r="AB4800">
        <v>5608.8</v>
      </c>
      <c r="AC4800">
        <v>0.6</v>
      </c>
      <c r="AD4800">
        <v>3</v>
      </c>
      <c r="AE4800" t="s">
        <v>42</v>
      </c>
    </row>
    <row r="4801" spans="1:31" x14ac:dyDescent="0.3">
      <c r="A4801">
        <v>1185732</v>
      </c>
      <c r="B4801" t="s">
        <v>30</v>
      </c>
      <c r="C4801" s="1">
        <v>44297</v>
      </c>
      <c r="D4801">
        <v>2021</v>
      </c>
      <c r="E4801" t="s">
        <v>52</v>
      </c>
      <c r="F4801">
        <v>2</v>
      </c>
      <c r="G4801">
        <v>3</v>
      </c>
      <c r="H4801" t="s">
        <v>78</v>
      </c>
      <c r="I4801">
        <v>18</v>
      </c>
      <c r="J4801" t="s">
        <v>152</v>
      </c>
      <c r="K4801">
        <v>22</v>
      </c>
      <c r="L4801" t="s">
        <v>153</v>
      </c>
      <c r="M4801" t="s">
        <v>125</v>
      </c>
      <c r="N4801">
        <v>3</v>
      </c>
      <c r="O4801" t="s">
        <v>126</v>
      </c>
      <c r="P4801">
        <v>1</v>
      </c>
      <c r="Q4801" t="s">
        <v>37</v>
      </c>
      <c r="R4801">
        <v>5</v>
      </c>
      <c r="S4801" t="s">
        <v>303</v>
      </c>
      <c r="T4801">
        <v>6</v>
      </c>
      <c r="U4801" t="s">
        <v>304</v>
      </c>
      <c r="V4801" t="s">
        <v>129</v>
      </c>
      <c r="W4801">
        <v>3</v>
      </c>
      <c r="X4801" t="s">
        <v>84</v>
      </c>
      <c r="Y4801">
        <v>39</v>
      </c>
      <c r="Z4801">
        <v>208</v>
      </c>
      <c r="AA4801">
        <v>8112</v>
      </c>
      <c r="AB4801">
        <v>5029.4399999999996</v>
      </c>
      <c r="AC4801">
        <v>0.62</v>
      </c>
      <c r="AD4801">
        <v>3</v>
      </c>
      <c r="AE4801" t="s">
        <v>42</v>
      </c>
    </row>
    <row r="4802" spans="1:31" x14ac:dyDescent="0.3">
      <c r="A4802">
        <v>1185732</v>
      </c>
      <c r="B4802" t="s">
        <v>30</v>
      </c>
      <c r="C4802" s="1">
        <v>44326</v>
      </c>
      <c r="D4802">
        <v>2021</v>
      </c>
      <c r="E4802" t="s">
        <v>53</v>
      </c>
      <c r="F4802">
        <v>2</v>
      </c>
      <c r="G4802">
        <v>3</v>
      </c>
      <c r="H4802" t="s">
        <v>78</v>
      </c>
      <c r="I4802">
        <v>18</v>
      </c>
      <c r="J4802" t="s">
        <v>152</v>
      </c>
      <c r="K4802">
        <v>22</v>
      </c>
      <c r="L4802" t="s">
        <v>153</v>
      </c>
      <c r="M4802" t="s">
        <v>125</v>
      </c>
      <c r="N4802">
        <v>3</v>
      </c>
      <c r="O4802" t="s">
        <v>126</v>
      </c>
      <c r="P4802">
        <v>1</v>
      </c>
      <c r="Q4802" t="s">
        <v>37</v>
      </c>
      <c r="R4802">
        <v>1</v>
      </c>
      <c r="S4802" t="s">
        <v>127</v>
      </c>
      <c r="T4802">
        <v>4</v>
      </c>
      <c r="U4802" t="s">
        <v>128</v>
      </c>
      <c r="V4802" t="s">
        <v>189</v>
      </c>
      <c r="W4802">
        <v>3</v>
      </c>
      <c r="X4802" t="s">
        <v>84</v>
      </c>
      <c r="Y4802">
        <v>45</v>
      </c>
      <c r="Z4802">
        <v>246</v>
      </c>
      <c r="AA4802">
        <v>11070</v>
      </c>
      <c r="AB4802">
        <v>7195.5</v>
      </c>
      <c r="AC4802">
        <v>0.65</v>
      </c>
      <c r="AD4802">
        <v>3</v>
      </c>
      <c r="AE4802" t="s">
        <v>42</v>
      </c>
    </row>
    <row r="4803" spans="1:31" x14ac:dyDescent="0.3">
      <c r="A4803">
        <v>1185732</v>
      </c>
      <c r="B4803" t="s">
        <v>30</v>
      </c>
      <c r="C4803" s="1">
        <v>44359</v>
      </c>
      <c r="D4803">
        <v>2021</v>
      </c>
      <c r="E4803" t="s">
        <v>54</v>
      </c>
      <c r="F4803">
        <v>2</v>
      </c>
      <c r="G4803">
        <v>3</v>
      </c>
      <c r="H4803" t="s">
        <v>78</v>
      </c>
      <c r="I4803">
        <v>18</v>
      </c>
      <c r="J4803" t="s">
        <v>152</v>
      </c>
      <c r="K4803">
        <v>22</v>
      </c>
      <c r="L4803" t="s">
        <v>153</v>
      </c>
      <c r="M4803" t="s">
        <v>125</v>
      </c>
      <c r="N4803">
        <v>3</v>
      </c>
      <c r="O4803" t="s">
        <v>126</v>
      </c>
      <c r="P4803">
        <v>1</v>
      </c>
      <c r="Q4803" t="s">
        <v>37</v>
      </c>
      <c r="R4803">
        <v>5</v>
      </c>
      <c r="S4803" t="s">
        <v>303</v>
      </c>
      <c r="T4803">
        <v>7</v>
      </c>
      <c r="U4803" t="s">
        <v>305</v>
      </c>
      <c r="V4803" t="s">
        <v>202</v>
      </c>
      <c r="W4803">
        <v>3</v>
      </c>
      <c r="X4803" t="s">
        <v>84</v>
      </c>
      <c r="Y4803">
        <v>46</v>
      </c>
      <c r="Z4803">
        <v>247</v>
      </c>
      <c r="AA4803">
        <v>11362</v>
      </c>
      <c r="AB4803">
        <v>7158.06</v>
      </c>
      <c r="AC4803">
        <v>0.63</v>
      </c>
      <c r="AD4803">
        <v>3</v>
      </c>
      <c r="AE4803" t="s">
        <v>42</v>
      </c>
    </row>
    <row r="4804" spans="1:31" x14ac:dyDescent="0.3">
      <c r="A4804">
        <v>1185732</v>
      </c>
      <c r="B4804" t="s">
        <v>30</v>
      </c>
      <c r="C4804" s="1">
        <v>44387</v>
      </c>
      <c r="D4804">
        <v>2021</v>
      </c>
      <c r="E4804" t="s">
        <v>55</v>
      </c>
      <c r="F4804">
        <v>3</v>
      </c>
      <c r="G4804">
        <v>3</v>
      </c>
      <c r="H4804" t="s">
        <v>78</v>
      </c>
      <c r="I4804">
        <v>18</v>
      </c>
      <c r="J4804" t="s">
        <v>152</v>
      </c>
      <c r="K4804">
        <v>22</v>
      </c>
      <c r="L4804" t="s">
        <v>153</v>
      </c>
      <c r="M4804" t="s">
        <v>125</v>
      </c>
      <c r="N4804">
        <v>3</v>
      </c>
      <c r="O4804" t="s">
        <v>126</v>
      </c>
      <c r="P4804">
        <v>1</v>
      </c>
      <c r="Q4804" t="s">
        <v>37</v>
      </c>
      <c r="R4804">
        <v>1</v>
      </c>
      <c r="S4804" t="s">
        <v>127</v>
      </c>
      <c r="T4804">
        <v>4</v>
      </c>
      <c r="U4804" t="s">
        <v>128</v>
      </c>
      <c r="V4804" t="s">
        <v>186</v>
      </c>
      <c r="W4804">
        <v>3</v>
      </c>
      <c r="X4804" t="s">
        <v>84</v>
      </c>
      <c r="Y4804">
        <v>48</v>
      </c>
      <c r="Z4804">
        <v>228</v>
      </c>
      <c r="AA4804">
        <v>10944</v>
      </c>
      <c r="AB4804">
        <v>7004.16</v>
      </c>
      <c r="AC4804">
        <v>0.64</v>
      </c>
      <c r="AD4804">
        <v>3</v>
      </c>
      <c r="AE4804" t="s">
        <v>42</v>
      </c>
    </row>
    <row r="4805" spans="1:31" x14ac:dyDescent="0.3">
      <c r="A4805">
        <v>1185732</v>
      </c>
      <c r="B4805" t="s">
        <v>30</v>
      </c>
      <c r="C4805" s="1">
        <v>44419</v>
      </c>
      <c r="D4805">
        <v>2021</v>
      </c>
      <c r="E4805" t="s">
        <v>31</v>
      </c>
      <c r="F4805">
        <v>3</v>
      </c>
      <c r="G4805">
        <v>3</v>
      </c>
      <c r="H4805" t="s">
        <v>78</v>
      </c>
      <c r="I4805">
        <v>18</v>
      </c>
      <c r="J4805" t="s">
        <v>152</v>
      </c>
      <c r="K4805">
        <v>22</v>
      </c>
      <c r="L4805" t="s">
        <v>153</v>
      </c>
      <c r="M4805" t="s">
        <v>125</v>
      </c>
      <c r="N4805">
        <v>3</v>
      </c>
      <c r="O4805" t="s">
        <v>126</v>
      </c>
      <c r="P4805">
        <v>1</v>
      </c>
      <c r="Q4805" t="s">
        <v>37</v>
      </c>
      <c r="R4805">
        <v>5</v>
      </c>
      <c r="S4805" t="s">
        <v>303</v>
      </c>
      <c r="T4805">
        <v>6</v>
      </c>
      <c r="U4805" t="s">
        <v>304</v>
      </c>
      <c r="V4805" t="s">
        <v>129</v>
      </c>
      <c r="W4805">
        <v>3</v>
      </c>
      <c r="X4805" t="s">
        <v>84</v>
      </c>
      <c r="Y4805">
        <v>47</v>
      </c>
      <c r="Z4805">
        <v>255</v>
      </c>
      <c r="AA4805">
        <v>11985</v>
      </c>
      <c r="AB4805">
        <v>7670.4000000000005</v>
      </c>
      <c r="AC4805">
        <v>0.64</v>
      </c>
      <c r="AD4805">
        <v>3</v>
      </c>
      <c r="AE4805" t="s">
        <v>42</v>
      </c>
    </row>
    <row r="4806" spans="1:31" x14ac:dyDescent="0.3">
      <c r="A4806">
        <v>1185732</v>
      </c>
      <c r="B4806" t="s">
        <v>30</v>
      </c>
      <c r="C4806" s="1">
        <v>44449</v>
      </c>
      <c r="D4806">
        <v>2021</v>
      </c>
      <c r="E4806" t="s">
        <v>43</v>
      </c>
      <c r="F4806">
        <v>3</v>
      </c>
      <c r="G4806">
        <v>3</v>
      </c>
      <c r="H4806" t="s">
        <v>78</v>
      </c>
      <c r="I4806">
        <v>18</v>
      </c>
      <c r="J4806" t="s">
        <v>152</v>
      </c>
      <c r="K4806">
        <v>22</v>
      </c>
      <c r="L4806" t="s">
        <v>153</v>
      </c>
      <c r="M4806" t="s">
        <v>125</v>
      </c>
      <c r="N4806">
        <v>3</v>
      </c>
      <c r="O4806" t="s">
        <v>126</v>
      </c>
      <c r="P4806">
        <v>1</v>
      </c>
      <c r="Q4806" t="s">
        <v>37</v>
      </c>
      <c r="R4806">
        <v>1</v>
      </c>
      <c r="S4806" t="s">
        <v>127</v>
      </c>
      <c r="T4806">
        <v>4</v>
      </c>
      <c r="U4806" t="s">
        <v>128</v>
      </c>
      <c r="V4806" t="s">
        <v>161</v>
      </c>
      <c r="W4806">
        <v>3</v>
      </c>
      <c r="X4806" t="s">
        <v>84</v>
      </c>
      <c r="Y4806">
        <v>48</v>
      </c>
      <c r="Z4806">
        <v>208</v>
      </c>
      <c r="AA4806">
        <v>9984</v>
      </c>
      <c r="AB4806">
        <v>6389.76</v>
      </c>
      <c r="AC4806">
        <v>0.64</v>
      </c>
      <c r="AD4806">
        <v>3</v>
      </c>
      <c r="AE4806" t="s">
        <v>42</v>
      </c>
    </row>
    <row r="4807" spans="1:31" x14ac:dyDescent="0.3">
      <c r="A4807">
        <v>1185732</v>
      </c>
      <c r="B4807" t="s">
        <v>30</v>
      </c>
      <c r="C4807" s="1">
        <v>44481</v>
      </c>
      <c r="D4807">
        <v>2021</v>
      </c>
      <c r="E4807" t="s">
        <v>44</v>
      </c>
      <c r="F4807">
        <v>4</v>
      </c>
      <c r="G4807">
        <v>3</v>
      </c>
      <c r="H4807" t="s">
        <v>78</v>
      </c>
      <c r="I4807">
        <v>18</v>
      </c>
      <c r="J4807" t="s">
        <v>152</v>
      </c>
      <c r="K4807">
        <v>22</v>
      </c>
      <c r="L4807" t="s">
        <v>153</v>
      </c>
      <c r="M4807" t="s">
        <v>125</v>
      </c>
      <c r="N4807">
        <v>3</v>
      </c>
      <c r="O4807" t="s">
        <v>126</v>
      </c>
      <c r="P4807">
        <v>1</v>
      </c>
      <c r="Q4807" t="s">
        <v>37</v>
      </c>
      <c r="R4807">
        <v>5</v>
      </c>
      <c r="S4807" t="s">
        <v>303</v>
      </c>
      <c r="T4807">
        <v>8</v>
      </c>
      <c r="U4807" t="s">
        <v>306</v>
      </c>
      <c r="V4807" t="s">
        <v>189</v>
      </c>
      <c r="W4807">
        <v>3</v>
      </c>
      <c r="X4807" t="s">
        <v>84</v>
      </c>
      <c r="Y4807">
        <v>50</v>
      </c>
      <c r="Z4807">
        <v>202</v>
      </c>
      <c r="AA4807">
        <v>10100</v>
      </c>
      <c r="AB4807">
        <v>6464</v>
      </c>
      <c r="AC4807">
        <v>0.64</v>
      </c>
      <c r="AD4807">
        <v>3</v>
      </c>
      <c r="AE4807" t="s">
        <v>42</v>
      </c>
    </row>
    <row r="4808" spans="1:31" x14ac:dyDescent="0.3">
      <c r="A4808">
        <v>1185732</v>
      </c>
      <c r="B4808" t="s">
        <v>30</v>
      </c>
      <c r="C4808" s="1">
        <v>44511</v>
      </c>
      <c r="D4808">
        <v>2021</v>
      </c>
      <c r="E4808" t="s">
        <v>45</v>
      </c>
      <c r="F4808">
        <v>4</v>
      </c>
      <c r="G4808">
        <v>3</v>
      </c>
      <c r="H4808" t="s">
        <v>78</v>
      </c>
      <c r="I4808">
        <v>18</v>
      </c>
      <c r="J4808" t="s">
        <v>152</v>
      </c>
      <c r="K4808">
        <v>22</v>
      </c>
      <c r="L4808" t="s">
        <v>153</v>
      </c>
      <c r="M4808" t="s">
        <v>125</v>
      </c>
      <c r="N4808">
        <v>3</v>
      </c>
      <c r="O4808" t="s">
        <v>126</v>
      </c>
      <c r="P4808">
        <v>1</v>
      </c>
      <c r="Q4808" t="s">
        <v>37</v>
      </c>
      <c r="R4808">
        <v>1</v>
      </c>
      <c r="S4808" t="s">
        <v>127</v>
      </c>
      <c r="T4808">
        <v>4</v>
      </c>
      <c r="U4808" t="s">
        <v>128</v>
      </c>
      <c r="V4808" t="s">
        <v>204</v>
      </c>
      <c r="W4808">
        <v>3</v>
      </c>
      <c r="X4808" t="s">
        <v>84</v>
      </c>
      <c r="Y4808">
        <v>53</v>
      </c>
      <c r="Z4808">
        <v>218</v>
      </c>
      <c r="AA4808">
        <v>11554</v>
      </c>
      <c r="AB4808">
        <v>7047.94</v>
      </c>
      <c r="AC4808">
        <v>0.61</v>
      </c>
      <c r="AD4808">
        <v>3</v>
      </c>
      <c r="AE4808" t="s">
        <v>42</v>
      </c>
    </row>
    <row r="4809" spans="1:31" x14ac:dyDescent="0.3">
      <c r="A4809">
        <v>1185732</v>
      </c>
      <c r="B4809" t="s">
        <v>30</v>
      </c>
      <c r="C4809" s="1">
        <v>44540</v>
      </c>
      <c r="D4809">
        <v>2021</v>
      </c>
      <c r="E4809" t="s">
        <v>46</v>
      </c>
      <c r="F4809">
        <v>4</v>
      </c>
      <c r="G4809">
        <v>3</v>
      </c>
      <c r="H4809" t="s">
        <v>78</v>
      </c>
      <c r="I4809">
        <v>18</v>
      </c>
      <c r="J4809" t="s">
        <v>152</v>
      </c>
      <c r="K4809">
        <v>22</v>
      </c>
      <c r="L4809" t="s">
        <v>153</v>
      </c>
      <c r="M4809" t="s">
        <v>125</v>
      </c>
      <c r="N4809">
        <v>3</v>
      </c>
      <c r="O4809" t="s">
        <v>126</v>
      </c>
      <c r="P4809">
        <v>1</v>
      </c>
      <c r="Q4809" t="s">
        <v>37</v>
      </c>
      <c r="R4809">
        <v>1</v>
      </c>
      <c r="S4809" t="s">
        <v>127</v>
      </c>
      <c r="T4809">
        <v>4</v>
      </c>
      <c r="U4809" t="s">
        <v>128</v>
      </c>
      <c r="V4809" t="s">
        <v>161</v>
      </c>
      <c r="W4809">
        <v>3</v>
      </c>
      <c r="X4809" t="s">
        <v>84</v>
      </c>
      <c r="Y4809">
        <v>52</v>
      </c>
      <c r="Z4809">
        <v>224</v>
      </c>
      <c r="AA4809">
        <v>11648</v>
      </c>
      <c r="AB4809">
        <v>7105.28</v>
      </c>
      <c r="AC4809">
        <v>0.61</v>
      </c>
      <c r="AD4809">
        <v>3</v>
      </c>
      <c r="AE4809" t="s">
        <v>42</v>
      </c>
    </row>
    <row r="4810" spans="1:31" x14ac:dyDescent="0.3">
      <c r="A4810">
        <v>1128299</v>
      </c>
      <c r="B4810" t="s">
        <v>77</v>
      </c>
      <c r="C4810" s="1">
        <v>44220</v>
      </c>
      <c r="D4810">
        <v>2021</v>
      </c>
      <c r="E4810" t="s">
        <v>47</v>
      </c>
      <c r="F4810">
        <v>1</v>
      </c>
      <c r="G4810">
        <v>3</v>
      </c>
      <c r="H4810" t="s">
        <v>78</v>
      </c>
      <c r="I4810">
        <v>18</v>
      </c>
      <c r="J4810" t="s">
        <v>152</v>
      </c>
      <c r="K4810">
        <v>22</v>
      </c>
      <c r="L4810" t="s">
        <v>153</v>
      </c>
      <c r="M4810" t="s">
        <v>125</v>
      </c>
      <c r="N4810">
        <v>3</v>
      </c>
      <c r="O4810" t="s">
        <v>126</v>
      </c>
      <c r="P4810">
        <v>1</v>
      </c>
      <c r="Q4810" t="s">
        <v>37</v>
      </c>
      <c r="R4810">
        <v>5</v>
      </c>
      <c r="S4810" t="s">
        <v>303</v>
      </c>
      <c r="T4810">
        <v>7</v>
      </c>
      <c r="U4810" t="s">
        <v>305</v>
      </c>
      <c r="V4810" t="s">
        <v>187</v>
      </c>
      <c r="W4810">
        <v>3</v>
      </c>
      <c r="X4810" t="s">
        <v>84</v>
      </c>
      <c r="Y4810">
        <v>29</v>
      </c>
      <c r="Z4810">
        <v>91</v>
      </c>
      <c r="AA4810">
        <v>2639</v>
      </c>
      <c r="AB4810">
        <v>1213.9399999999998</v>
      </c>
      <c r="AC4810">
        <v>0.45999999999999996</v>
      </c>
      <c r="AD4810">
        <v>3</v>
      </c>
      <c r="AE4810" t="s">
        <v>42</v>
      </c>
    </row>
    <row r="4811" spans="1:31" x14ac:dyDescent="0.3">
      <c r="A4811">
        <v>1128299</v>
      </c>
      <c r="B4811" t="s">
        <v>77</v>
      </c>
      <c r="C4811" s="1">
        <v>44251</v>
      </c>
      <c r="D4811">
        <v>2021</v>
      </c>
      <c r="E4811" t="s">
        <v>48</v>
      </c>
      <c r="F4811">
        <v>1</v>
      </c>
      <c r="G4811">
        <v>3</v>
      </c>
      <c r="H4811" t="s">
        <v>78</v>
      </c>
      <c r="I4811">
        <v>18</v>
      </c>
      <c r="J4811" t="s">
        <v>152</v>
      </c>
      <c r="K4811">
        <v>22</v>
      </c>
      <c r="L4811" t="s">
        <v>153</v>
      </c>
      <c r="M4811" t="s">
        <v>125</v>
      </c>
      <c r="N4811">
        <v>3</v>
      </c>
      <c r="O4811" t="s">
        <v>126</v>
      </c>
      <c r="P4811">
        <v>1</v>
      </c>
      <c r="Q4811" t="s">
        <v>37</v>
      </c>
      <c r="R4811">
        <v>5</v>
      </c>
      <c r="S4811" t="s">
        <v>303</v>
      </c>
      <c r="T4811">
        <v>7</v>
      </c>
      <c r="U4811" t="s">
        <v>305</v>
      </c>
      <c r="V4811" t="s">
        <v>162</v>
      </c>
      <c r="W4811">
        <v>3</v>
      </c>
      <c r="X4811" t="s">
        <v>84</v>
      </c>
      <c r="Y4811">
        <v>27</v>
      </c>
      <c r="Z4811">
        <v>113</v>
      </c>
      <c r="AA4811">
        <v>3051</v>
      </c>
      <c r="AB4811">
        <v>1403.4599999999998</v>
      </c>
      <c r="AC4811">
        <v>0.45999999999999996</v>
      </c>
      <c r="AD4811">
        <v>3</v>
      </c>
      <c r="AE4811" t="s">
        <v>42</v>
      </c>
    </row>
    <row r="4812" spans="1:31" x14ac:dyDescent="0.3">
      <c r="A4812">
        <v>1128299</v>
      </c>
      <c r="B4812" t="s">
        <v>77</v>
      </c>
      <c r="C4812" s="1">
        <v>44464</v>
      </c>
      <c r="D4812">
        <v>2021</v>
      </c>
      <c r="E4812" t="s">
        <v>43</v>
      </c>
      <c r="F4812">
        <v>3</v>
      </c>
      <c r="G4812">
        <v>5</v>
      </c>
      <c r="H4812" t="s">
        <v>100</v>
      </c>
      <c r="I4812">
        <v>19</v>
      </c>
      <c r="J4812" t="s">
        <v>103</v>
      </c>
      <c r="K4812">
        <v>23</v>
      </c>
      <c r="L4812" t="s">
        <v>104</v>
      </c>
      <c r="M4812" t="s">
        <v>125</v>
      </c>
      <c r="N4812">
        <v>3</v>
      </c>
      <c r="O4812" t="s">
        <v>126</v>
      </c>
      <c r="P4812">
        <v>1</v>
      </c>
      <c r="Q4812" t="s">
        <v>37</v>
      </c>
      <c r="R4812">
        <v>1</v>
      </c>
      <c r="S4812" t="s">
        <v>127</v>
      </c>
      <c r="T4812">
        <v>5</v>
      </c>
      <c r="U4812" t="s">
        <v>300</v>
      </c>
      <c r="V4812" t="s">
        <v>265</v>
      </c>
      <c r="W4812">
        <v>3</v>
      </c>
      <c r="X4812" t="s">
        <v>84</v>
      </c>
      <c r="Y4812">
        <v>46</v>
      </c>
      <c r="Z4812">
        <v>113</v>
      </c>
      <c r="AA4812">
        <v>5198</v>
      </c>
      <c r="AB4812">
        <v>2599</v>
      </c>
      <c r="AC4812">
        <v>0.5</v>
      </c>
      <c r="AD4812">
        <v>3</v>
      </c>
      <c r="AE4812" t="s">
        <v>42</v>
      </c>
    </row>
    <row r="4813" spans="1:31" x14ac:dyDescent="0.3">
      <c r="A4813">
        <v>1128299</v>
      </c>
      <c r="B4813" t="s">
        <v>77</v>
      </c>
      <c r="C4813" s="1">
        <v>44553</v>
      </c>
      <c r="D4813">
        <v>2021</v>
      </c>
      <c r="E4813" t="s">
        <v>46</v>
      </c>
      <c r="F4813">
        <v>4</v>
      </c>
      <c r="G4813">
        <v>5</v>
      </c>
      <c r="H4813" t="s">
        <v>100</v>
      </c>
      <c r="I4813">
        <v>19</v>
      </c>
      <c r="J4813" t="s">
        <v>103</v>
      </c>
      <c r="K4813">
        <v>23</v>
      </c>
      <c r="L4813" t="s">
        <v>104</v>
      </c>
      <c r="M4813" t="s">
        <v>125</v>
      </c>
      <c r="N4813">
        <v>3</v>
      </c>
      <c r="O4813" t="s">
        <v>126</v>
      </c>
      <c r="P4813">
        <v>1</v>
      </c>
      <c r="Q4813" t="s">
        <v>37</v>
      </c>
      <c r="R4813">
        <v>5</v>
      </c>
      <c r="S4813" t="s">
        <v>303</v>
      </c>
      <c r="T4813">
        <v>6</v>
      </c>
      <c r="U4813" t="s">
        <v>304</v>
      </c>
      <c r="V4813" t="s">
        <v>129</v>
      </c>
      <c r="W4813">
        <v>3</v>
      </c>
      <c r="X4813" t="s">
        <v>84</v>
      </c>
      <c r="Y4813">
        <v>60</v>
      </c>
      <c r="Z4813">
        <v>225</v>
      </c>
      <c r="AA4813">
        <v>13500</v>
      </c>
      <c r="AB4813">
        <v>6345</v>
      </c>
      <c r="AC4813">
        <v>0.47</v>
      </c>
      <c r="AD4813">
        <v>3</v>
      </c>
      <c r="AE4813" t="s">
        <v>42</v>
      </c>
    </row>
    <row r="4814" spans="1:31" x14ac:dyDescent="0.3">
      <c r="A4814">
        <v>1185732</v>
      </c>
      <c r="B4814" t="s">
        <v>30</v>
      </c>
      <c r="C4814" s="1">
        <v>44215</v>
      </c>
      <c r="D4814">
        <v>2021</v>
      </c>
      <c r="E4814" t="s">
        <v>47</v>
      </c>
      <c r="F4814">
        <v>1</v>
      </c>
      <c r="G4814">
        <v>5</v>
      </c>
      <c r="H4814" t="s">
        <v>100</v>
      </c>
      <c r="I4814">
        <v>19</v>
      </c>
      <c r="J4814" t="s">
        <v>103</v>
      </c>
      <c r="K4814">
        <v>23</v>
      </c>
      <c r="L4814" t="s">
        <v>104</v>
      </c>
      <c r="M4814" t="s">
        <v>125</v>
      </c>
      <c r="N4814">
        <v>3</v>
      </c>
      <c r="O4814" t="s">
        <v>126</v>
      </c>
      <c r="P4814">
        <v>1</v>
      </c>
      <c r="Q4814" t="s">
        <v>37</v>
      </c>
      <c r="R4814">
        <v>1</v>
      </c>
      <c r="S4814" t="s">
        <v>127</v>
      </c>
      <c r="T4814">
        <v>4</v>
      </c>
      <c r="U4814" t="s">
        <v>128</v>
      </c>
      <c r="V4814" t="s">
        <v>189</v>
      </c>
      <c r="W4814">
        <v>3</v>
      </c>
      <c r="X4814" t="s">
        <v>84</v>
      </c>
      <c r="Y4814">
        <v>34</v>
      </c>
      <c r="Z4814">
        <v>203</v>
      </c>
      <c r="AA4814">
        <v>6902</v>
      </c>
      <c r="AB4814">
        <v>4210.22</v>
      </c>
      <c r="AC4814">
        <v>0.61</v>
      </c>
      <c r="AD4814">
        <v>3</v>
      </c>
      <c r="AE4814" t="s">
        <v>42</v>
      </c>
    </row>
    <row r="4815" spans="1:31" x14ac:dyDescent="0.3">
      <c r="A4815">
        <v>1185732</v>
      </c>
      <c r="B4815" t="s">
        <v>30</v>
      </c>
      <c r="C4815" s="1">
        <v>44270</v>
      </c>
      <c r="D4815">
        <v>2021</v>
      </c>
      <c r="E4815" t="s">
        <v>51</v>
      </c>
      <c r="F4815">
        <v>1</v>
      </c>
      <c r="G4815">
        <v>4</v>
      </c>
      <c r="H4815" t="s">
        <v>139</v>
      </c>
      <c r="I4815">
        <v>20</v>
      </c>
      <c r="J4815" t="s">
        <v>154</v>
      </c>
      <c r="K4815">
        <v>24</v>
      </c>
      <c r="L4815" t="s">
        <v>155</v>
      </c>
      <c r="M4815" t="s">
        <v>125</v>
      </c>
      <c r="N4815">
        <v>3</v>
      </c>
      <c r="O4815" t="s">
        <v>126</v>
      </c>
      <c r="P4815">
        <v>1</v>
      </c>
      <c r="Q4815" t="s">
        <v>37</v>
      </c>
      <c r="R4815">
        <v>5</v>
      </c>
      <c r="S4815" t="s">
        <v>303</v>
      </c>
      <c r="T4815">
        <v>7</v>
      </c>
      <c r="U4815" t="s">
        <v>305</v>
      </c>
      <c r="V4815" t="s">
        <v>202</v>
      </c>
      <c r="W4815">
        <v>3</v>
      </c>
      <c r="X4815" t="s">
        <v>84</v>
      </c>
      <c r="Y4815">
        <v>34</v>
      </c>
      <c r="Z4815">
        <v>216</v>
      </c>
      <c r="AA4815">
        <v>7344</v>
      </c>
      <c r="AB4815">
        <v>4479.84</v>
      </c>
      <c r="AC4815">
        <v>0.61</v>
      </c>
      <c r="AD4815">
        <v>3</v>
      </c>
      <c r="AE4815" t="s">
        <v>42</v>
      </c>
    </row>
    <row r="4816" spans="1:31" x14ac:dyDescent="0.3">
      <c r="A4816">
        <v>1185732</v>
      </c>
      <c r="B4816" t="s">
        <v>30</v>
      </c>
      <c r="C4816" s="1">
        <v>44302</v>
      </c>
      <c r="D4816">
        <v>2021</v>
      </c>
      <c r="E4816" t="s">
        <v>52</v>
      </c>
      <c r="F4816">
        <v>2</v>
      </c>
      <c r="G4816">
        <v>4</v>
      </c>
      <c r="H4816" t="s">
        <v>139</v>
      </c>
      <c r="I4816">
        <v>20</v>
      </c>
      <c r="J4816" t="s">
        <v>154</v>
      </c>
      <c r="K4816">
        <v>24</v>
      </c>
      <c r="L4816" t="s">
        <v>155</v>
      </c>
      <c r="M4816" t="s">
        <v>125</v>
      </c>
      <c r="N4816">
        <v>3</v>
      </c>
      <c r="O4816" t="s">
        <v>126</v>
      </c>
      <c r="P4816">
        <v>1</v>
      </c>
      <c r="Q4816" t="s">
        <v>37</v>
      </c>
      <c r="R4816">
        <v>1</v>
      </c>
      <c r="S4816" t="s">
        <v>127</v>
      </c>
      <c r="T4816">
        <v>4</v>
      </c>
      <c r="U4816" t="s">
        <v>128</v>
      </c>
      <c r="V4816" t="s">
        <v>186</v>
      </c>
      <c r="W4816">
        <v>3</v>
      </c>
      <c r="X4816" t="s">
        <v>84</v>
      </c>
      <c r="Y4816">
        <v>32</v>
      </c>
      <c r="Z4816">
        <v>181</v>
      </c>
      <c r="AA4816">
        <v>5792</v>
      </c>
      <c r="AB4816">
        <v>3475.2</v>
      </c>
      <c r="AC4816">
        <v>0.6</v>
      </c>
      <c r="AD4816">
        <v>3</v>
      </c>
      <c r="AE4816" t="s">
        <v>42</v>
      </c>
    </row>
    <row r="4817" spans="1:31" x14ac:dyDescent="0.3">
      <c r="A4817">
        <v>1185732</v>
      </c>
      <c r="B4817" t="s">
        <v>30</v>
      </c>
      <c r="C4817" s="1">
        <v>44331</v>
      </c>
      <c r="D4817">
        <v>2021</v>
      </c>
      <c r="E4817" t="s">
        <v>53</v>
      </c>
      <c r="F4817">
        <v>2</v>
      </c>
      <c r="G4817">
        <v>4</v>
      </c>
      <c r="H4817" t="s">
        <v>139</v>
      </c>
      <c r="I4817">
        <v>20</v>
      </c>
      <c r="J4817" t="s">
        <v>154</v>
      </c>
      <c r="K4817">
        <v>24</v>
      </c>
      <c r="L4817" t="s">
        <v>155</v>
      </c>
      <c r="M4817" t="s">
        <v>125</v>
      </c>
      <c r="N4817">
        <v>3</v>
      </c>
      <c r="O4817" t="s">
        <v>126</v>
      </c>
      <c r="P4817">
        <v>1</v>
      </c>
      <c r="Q4817" t="s">
        <v>37</v>
      </c>
      <c r="R4817">
        <v>5</v>
      </c>
      <c r="S4817" t="s">
        <v>303</v>
      </c>
      <c r="T4817">
        <v>6</v>
      </c>
      <c r="U4817" t="s">
        <v>304</v>
      </c>
      <c r="V4817" t="s">
        <v>129</v>
      </c>
      <c r="W4817">
        <v>3</v>
      </c>
      <c r="X4817" t="s">
        <v>84</v>
      </c>
      <c r="Y4817">
        <v>48</v>
      </c>
      <c r="Z4817">
        <v>207</v>
      </c>
      <c r="AA4817">
        <v>9936</v>
      </c>
      <c r="AB4817">
        <v>6060.96</v>
      </c>
      <c r="AC4817">
        <v>0.61</v>
      </c>
      <c r="AD4817">
        <v>3</v>
      </c>
      <c r="AE4817" t="s">
        <v>42</v>
      </c>
    </row>
    <row r="4818" spans="1:31" x14ac:dyDescent="0.3">
      <c r="A4818">
        <v>1185732</v>
      </c>
      <c r="B4818" t="s">
        <v>30</v>
      </c>
      <c r="C4818" s="1">
        <v>44364</v>
      </c>
      <c r="D4818">
        <v>2021</v>
      </c>
      <c r="E4818" t="s">
        <v>54</v>
      </c>
      <c r="F4818">
        <v>2</v>
      </c>
      <c r="G4818">
        <v>4</v>
      </c>
      <c r="H4818" t="s">
        <v>139</v>
      </c>
      <c r="I4818">
        <v>20</v>
      </c>
      <c r="J4818" t="s">
        <v>154</v>
      </c>
      <c r="K4818">
        <v>24</v>
      </c>
      <c r="L4818" t="s">
        <v>155</v>
      </c>
      <c r="M4818" t="s">
        <v>125</v>
      </c>
      <c r="N4818">
        <v>3</v>
      </c>
      <c r="O4818" t="s">
        <v>126</v>
      </c>
      <c r="P4818">
        <v>1</v>
      </c>
      <c r="Q4818" t="s">
        <v>37</v>
      </c>
      <c r="R4818">
        <v>1</v>
      </c>
      <c r="S4818" t="s">
        <v>127</v>
      </c>
      <c r="T4818">
        <v>4</v>
      </c>
      <c r="U4818" t="s">
        <v>128</v>
      </c>
      <c r="V4818" t="s">
        <v>161</v>
      </c>
      <c r="W4818">
        <v>3</v>
      </c>
      <c r="X4818" t="s">
        <v>84</v>
      </c>
      <c r="Y4818">
        <v>52</v>
      </c>
      <c r="Z4818">
        <v>206</v>
      </c>
      <c r="AA4818">
        <v>10712</v>
      </c>
      <c r="AB4818">
        <v>6641.44</v>
      </c>
      <c r="AC4818">
        <v>0.62</v>
      </c>
      <c r="AD4818">
        <v>3</v>
      </c>
      <c r="AE4818" t="s">
        <v>42</v>
      </c>
    </row>
    <row r="4819" spans="1:31" x14ac:dyDescent="0.3">
      <c r="A4819">
        <v>1185732</v>
      </c>
      <c r="B4819" t="s">
        <v>30</v>
      </c>
      <c r="C4819" s="1">
        <v>44392</v>
      </c>
      <c r="D4819">
        <v>2021</v>
      </c>
      <c r="E4819" t="s">
        <v>55</v>
      </c>
      <c r="F4819">
        <v>3</v>
      </c>
      <c r="G4819">
        <v>4</v>
      </c>
      <c r="H4819" t="s">
        <v>139</v>
      </c>
      <c r="I4819">
        <v>20</v>
      </c>
      <c r="J4819" t="s">
        <v>154</v>
      </c>
      <c r="K4819">
        <v>24</v>
      </c>
      <c r="L4819" t="s">
        <v>155</v>
      </c>
      <c r="M4819" t="s">
        <v>125</v>
      </c>
      <c r="N4819">
        <v>3</v>
      </c>
      <c r="O4819" t="s">
        <v>126</v>
      </c>
      <c r="P4819">
        <v>1</v>
      </c>
      <c r="Q4819" t="s">
        <v>37</v>
      </c>
      <c r="R4819">
        <v>5</v>
      </c>
      <c r="S4819" t="s">
        <v>303</v>
      </c>
      <c r="T4819">
        <v>8</v>
      </c>
      <c r="U4819" t="s">
        <v>306</v>
      </c>
      <c r="V4819" t="s">
        <v>189</v>
      </c>
      <c r="W4819">
        <v>3</v>
      </c>
      <c r="X4819" t="s">
        <v>84</v>
      </c>
      <c r="Y4819">
        <v>57</v>
      </c>
      <c r="Z4819">
        <v>225</v>
      </c>
      <c r="AA4819">
        <v>12825</v>
      </c>
      <c r="AB4819">
        <v>7695</v>
      </c>
      <c r="AC4819">
        <v>0.6</v>
      </c>
      <c r="AD4819">
        <v>3</v>
      </c>
      <c r="AE4819" t="s">
        <v>42</v>
      </c>
    </row>
    <row r="4820" spans="1:31" x14ac:dyDescent="0.3">
      <c r="A4820">
        <v>1185732</v>
      </c>
      <c r="B4820" t="s">
        <v>30</v>
      </c>
      <c r="C4820" s="1">
        <v>44454</v>
      </c>
      <c r="D4820">
        <v>2021</v>
      </c>
      <c r="E4820" t="s">
        <v>43</v>
      </c>
      <c r="F4820">
        <v>3</v>
      </c>
      <c r="G4820">
        <v>4</v>
      </c>
      <c r="H4820" t="s">
        <v>139</v>
      </c>
      <c r="I4820">
        <v>20</v>
      </c>
      <c r="J4820" t="s">
        <v>154</v>
      </c>
      <c r="K4820">
        <v>24</v>
      </c>
      <c r="L4820" t="s">
        <v>155</v>
      </c>
      <c r="M4820" t="s">
        <v>125</v>
      </c>
      <c r="N4820">
        <v>3</v>
      </c>
      <c r="O4820" t="s">
        <v>126</v>
      </c>
      <c r="P4820">
        <v>1</v>
      </c>
      <c r="Q4820" t="s">
        <v>37</v>
      </c>
      <c r="R4820">
        <v>1</v>
      </c>
      <c r="S4820" t="s">
        <v>127</v>
      </c>
      <c r="T4820">
        <v>4</v>
      </c>
      <c r="U4820" t="s">
        <v>128</v>
      </c>
      <c r="V4820" t="s">
        <v>204</v>
      </c>
      <c r="W4820">
        <v>3</v>
      </c>
      <c r="X4820" t="s">
        <v>84</v>
      </c>
      <c r="Y4820">
        <v>42</v>
      </c>
      <c r="Z4820">
        <v>232</v>
      </c>
      <c r="AA4820">
        <v>9744</v>
      </c>
      <c r="AB4820">
        <v>6138.72</v>
      </c>
      <c r="AC4820">
        <v>0.63</v>
      </c>
      <c r="AD4820">
        <v>3</v>
      </c>
      <c r="AE4820" t="s">
        <v>42</v>
      </c>
    </row>
    <row r="4821" spans="1:31" x14ac:dyDescent="0.3">
      <c r="A4821">
        <v>1185732</v>
      </c>
      <c r="B4821" t="s">
        <v>30</v>
      </c>
      <c r="C4821" s="1">
        <v>44486</v>
      </c>
      <c r="D4821">
        <v>2021</v>
      </c>
      <c r="E4821" t="s">
        <v>44</v>
      </c>
      <c r="F4821">
        <v>4</v>
      </c>
      <c r="G4821">
        <v>4</v>
      </c>
      <c r="H4821" t="s">
        <v>139</v>
      </c>
      <c r="I4821">
        <v>20</v>
      </c>
      <c r="J4821" t="s">
        <v>154</v>
      </c>
      <c r="K4821">
        <v>24</v>
      </c>
      <c r="L4821" t="s">
        <v>155</v>
      </c>
      <c r="M4821" t="s">
        <v>125</v>
      </c>
      <c r="N4821">
        <v>3</v>
      </c>
      <c r="O4821" t="s">
        <v>126</v>
      </c>
      <c r="P4821">
        <v>1</v>
      </c>
      <c r="Q4821" t="s">
        <v>37</v>
      </c>
      <c r="R4821">
        <v>1</v>
      </c>
      <c r="S4821" t="s">
        <v>127</v>
      </c>
      <c r="T4821">
        <v>4</v>
      </c>
      <c r="U4821" t="s">
        <v>128</v>
      </c>
      <c r="V4821" t="s">
        <v>161</v>
      </c>
      <c r="W4821">
        <v>3</v>
      </c>
      <c r="X4821" t="s">
        <v>84</v>
      </c>
      <c r="Y4821">
        <v>49</v>
      </c>
      <c r="Z4821">
        <v>225</v>
      </c>
      <c r="AA4821">
        <v>11025</v>
      </c>
      <c r="AB4821">
        <v>6725.25</v>
      </c>
      <c r="AC4821">
        <v>0.61</v>
      </c>
      <c r="AD4821">
        <v>3</v>
      </c>
      <c r="AE4821" t="s">
        <v>42</v>
      </c>
    </row>
    <row r="4822" spans="1:31" x14ac:dyDescent="0.3">
      <c r="A4822">
        <v>1185732</v>
      </c>
      <c r="B4822" t="s">
        <v>30</v>
      </c>
      <c r="C4822" s="1">
        <v>44545</v>
      </c>
      <c r="D4822">
        <v>2021</v>
      </c>
      <c r="E4822" t="s">
        <v>46</v>
      </c>
      <c r="F4822">
        <v>4</v>
      </c>
      <c r="G4822">
        <v>4</v>
      </c>
      <c r="H4822" t="s">
        <v>139</v>
      </c>
      <c r="I4822">
        <v>20</v>
      </c>
      <c r="J4822" t="s">
        <v>154</v>
      </c>
      <c r="K4822">
        <v>24</v>
      </c>
      <c r="L4822" t="s">
        <v>155</v>
      </c>
      <c r="M4822" t="s">
        <v>125</v>
      </c>
      <c r="N4822">
        <v>3</v>
      </c>
      <c r="O4822" t="s">
        <v>126</v>
      </c>
      <c r="P4822">
        <v>1</v>
      </c>
      <c r="Q4822" t="s">
        <v>37</v>
      </c>
      <c r="R4822">
        <v>5</v>
      </c>
      <c r="S4822" t="s">
        <v>303</v>
      </c>
      <c r="T4822">
        <v>7</v>
      </c>
      <c r="U4822" t="s">
        <v>305</v>
      </c>
      <c r="V4822" t="s">
        <v>187</v>
      </c>
      <c r="W4822">
        <v>3</v>
      </c>
      <c r="X4822" t="s">
        <v>84</v>
      </c>
      <c r="Y4822">
        <v>55</v>
      </c>
      <c r="Z4822">
        <v>255</v>
      </c>
      <c r="AA4822">
        <v>14025</v>
      </c>
      <c r="AB4822">
        <v>8555.25</v>
      </c>
      <c r="AC4822">
        <v>0.61</v>
      </c>
      <c r="AD4822">
        <v>3</v>
      </c>
      <c r="AE4822" t="s">
        <v>42</v>
      </c>
    </row>
    <row r="4823" spans="1:31" x14ac:dyDescent="0.3">
      <c r="A4823">
        <v>1185732</v>
      </c>
      <c r="B4823" t="s">
        <v>30</v>
      </c>
      <c r="C4823" s="1">
        <v>44214</v>
      </c>
      <c r="D4823">
        <v>2021</v>
      </c>
      <c r="E4823" t="s">
        <v>47</v>
      </c>
      <c r="F4823">
        <v>1</v>
      </c>
      <c r="G4823">
        <v>4</v>
      </c>
      <c r="H4823" t="s">
        <v>139</v>
      </c>
      <c r="I4823">
        <v>20</v>
      </c>
      <c r="J4823" t="s">
        <v>154</v>
      </c>
      <c r="K4823">
        <v>24</v>
      </c>
      <c r="L4823" t="s">
        <v>155</v>
      </c>
      <c r="M4823" t="s">
        <v>125</v>
      </c>
      <c r="N4823">
        <v>3</v>
      </c>
      <c r="O4823" t="s">
        <v>126</v>
      </c>
      <c r="P4823">
        <v>1</v>
      </c>
      <c r="Q4823" t="s">
        <v>37</v>
      </c>
      <c r="R4823">
        <v>5</v>
      </c>
      <c r="S4823" t="s">
        <v>303</v>
      </c>
      <c r="T4823">
        <v>7</v>
      </c>
      <c r="U4823" t="s">
        <v>305</v>
      </c>
      <c r="V4823" t="s">
        <v>162</v>
      </c>
      <c r="W4823">
        <v>3</v>
      </c>
      <c r="X4823" t="s">
        <v>84</v>
      </c>
      <c r="Y4823">
        <v>27</v>
      </c>
      <c r="Z4823">
        <v>156</v>
      </c>
      <c r="AA4823">
        <v>4212</v>
      </c>
      <c r="AB4823">
        <v>2106</v>
      </c>
      <c r="AC4823">
        <v>0.5</v>
      </c>
      <c r="AD4823">
        <v>3</v>
      </c>
      <c r="AE4823" t="s">
        <v>42</v>
      </c>
    </row>
    <row r="4824" spans="1:31" x14ac:dyDescent="0.3">
      <c r="A4824">
        <v>1185732</v>
      </c>
      <c r="B4824" t="s">
        <v>30</v>
      </c>
      <c r="C4824" s="1">
        <v>44272</v>
      </c>
      <c r="D4824">
        <v>2021</v>
      </c>
      <c r="E4824" t="s">
        <v>51</v>
      </c>
      <c r="F4824">
        <v>1</v>
      </c>
      <c r="G4824">
        <v>4</v>
      </c>
      <c r="H4824" t="s">
        <v>139</v>
      </c>
      <c r="I4824">
        <v>21</v>
      </c>
      <c r="J4824" t="s">
        <v>156</v>
      </c>
      <c r="K4824">
        <v>25</v>
      </c>
      <c r="L4824" t="s">
        <v>157</v>
      </c>
      <c r="M4824" t="s">
        <v>125</v>
      </c>
      <c r="N4824">
        <v>3</v>
      </c>
      <c r="O4824" t="s">
        <v>126</v>
      </c>
      <c r="P4824">
        <v>1</v>
      </c>
      <c r="Q4824" t="s">
        <v>37</v>
      </c>
      <c r="R4824">
        <v>1</v>
      </c>
      <c r="S4824" t="s">
        <v>127</v>
      </c>
      <c r="T4824">
        <v>5</v>
      </c>
      <c r="U4824" t="s">
        <v>300</v>
      </c>
      <c r="V4824" t="s">
        <v>265</v>
      </c>
      <c r="W4824">
        <v>3</v>
      </c>
      <c r="X4824" t="s">
        <v>84</v>
      </c>
      <c r="Y4824">
        <v>34</v>
      </c>
      <c r="Z4824">
        <v>186</v>
      </c>
      <c r="AA4824">
        <v>6324</v>
      </c>
      <c r="AB4824">
        <v>3225.2400000000002</v>
      </c>
      <c r="AC4824">
        <v>0.51</v>
      </c>
      <c r="AD4824">
        <v>3</v>
      </c>
      <c r="AE4824" t="s">
        <v>42</v>
      </c>
    </row>
    <row r="4825" spans="1:31" x14ac:dyDescent="0.3">
      <c r="A4825">
        <v>1185732</v>
      </c>
      <c r="B4825" t="s">
        <v>30</v>
      </c>
      <c r="C4825" s="1">
        <v>44365</v>
      </c>
      <c r="D4825">
        <v>2021</v>
      </c>
      <c r="E4825" t="s">
        <v>54</v>
      </c>
      <c r="F4825">
        <v>2</v>
      </c>
      <c r="G4825">
        <v>4</v>
      </c>
      <c r="H4825" t="s">
        <v>139</v>
      </c>
      <c r="I4825">
        <v>21</v>
      </c>
      <c r="J4825" t="s">
        <v>156</v>
      </c>
      <c r="K4825">
        <v>25</v>
      </c>
      <c r="L4825" t="s">
        <v>157</v>
      </c>
      <c r="M4825" t="s">
        <v>125</v>
      </c>
      <c r="N4825">
        <v>3</v>
      </c>
      <c r="O4825" t="s">
        <v>126</v>
      </c>
      <c r="P4825">
        <v>1</v>
      </c>
      <c r="Q4825" t="s">
        <v>37</v>
      </c>
      <c r="R4825">
        <v>5</v>
      </c>
      <c r="S4825" t="s">
        <v>303</v>
      </c>
      <c r="T4825">
        <v>6</v>
      </c>
      <c r="U4825" t="s">
        <v>304</v>
      </c>
      <c r="V4825" t="s">
        <v>129</v>
      </c>
      <c r="W4825">
        <v>3</v>
      </c>
      <c r="X4825" t="s">
        <v>84</v>
      </c>
      <c r="Y4825">
        <v>32</v>
      </c>
      <c r="Z4825">
        <v>168</v>
      </c>
      <c r="AA4825">
        <v>5376</v>
      </c>
      <c r="AB4825">
        <v>2903.04</v>
      </c>
      <c r="AC4825">
        <v>0.54</v>
      </c>
      <c r="AD4825">
        <v>3</v>
      </c>
      <c r="AE4825" t="s">
        <v>42</v>
      </c>
    </row>
    <row r="4826" spans="1:31" x14ac:dyDescent="0.3">
      <c r="A4826">
        <v>1185732</v>
      </c>
      <c r="B4826" t="s">
        <v>30</v>
      </c>
      <c r="C4826" s="1">
        <v>44394</v>
      </c>
      <c r="D4826">
        <v>2021</v>
      </c>
      <c r="E4826" t="s">
        <v>55</v>
      </c>
      <c r="F4826">
        <v>3</v>
      </c>
      <c r="G4826">
        <v>4</v>
      </c>
      <c r="H4826" t="s">
        <v>139</v>
      </c>
      <c r="I4826">
        <v>21</v>
      </c>
      <c r="J4826" t="s">
        <v>156</v>
      </c>
      <c r="K4826">
        <v>25</v>
      </c>
      <c r="L4826" t="s">
        <v>157</v>
      </c>
      <c r="M4826" t="s">
        <v>125</v>
      </c>
      <c r="N4826">
        <v>3</v>
      </c>
      <c r="O4826" t="s">
        <v>126</v>
      </c>
      <c r="P4826">
        <v>1</v>
      </c>
      <c r="Q4826" t="s">
        <v>37</v>
      </c>
      <c r="R4826">
        <v>1</v>
      </c>
      <c r="S4826" t="s">
        <v>127</v>
      </c>
      <c r="T4826">
        <v>4</v>
      </c>
      <c r="U4826" t="s">
        <v>128</v>
      </c>
      <c r="V4826" t="s">
        <v>189</v>
      </c>
      <c r="W4826">
        <v>3</v>
      </c>
      <c r="X4826" t="s">
        <v>84</v>
      </c>
      <c r="Y4826">
        <v>36</v>
      </c>
      <c r="Z4826">
        <v>203</v>
      </c>
      <c r="AA4826">
        <v>7308</v>
      </c>
      <c r="AB4826">
        <v>4019.4000000000005</v>
      </c>
      <c r="AC4826">
        <v>0.55000000000000004</v>
      </c>
      <c r="AD4826">
        <v>3</v>
      </c>
      <c r="AE4826" t="s">
        <v>42</v>
      </c>
    </row>
    <row r="4827" spans="1:31" x14ac:dyDescent="0.3">
      <c r="A4827">
        <v>1185732</v>
      </c>
      <c r="B4827" t="s">
        <v>30</v>
      </c>
      <c r="C4827" s="1">
        <v>44426</v>
      </c>
      <c r="D4827">
        <v>2021</v>
      </c>
      <c r="E4827" t="s">
        <v>31</v>
      </c>
      <c r="F4827">
        <v>3</v>
      </c>
      <c r="G4827">
        <v>4</v>
      </c>
      <c r="H4827" t="s">
        <v>139</v>
      </c>
      <c r="I4827">
        <v>21</v>
      </c>
      <c r="J4827" t="s">
        <v>156</v>
      </c>
      <c r="K4827">
        <v>25</v>
      </c>
      <c r="L4827" t="s">
        <v>157</v>
      </c>
      <c r="M4827" t="s">
        <v>125</v>
      </c>
      <c r="N4827">
        <v>3</v>
      </c>
      <c r="O4827" t="s">
        <v>126</v>
      </c>
      <c r="P4827">
        <v>1</v>
      </c>
      <c r="Q4827" t="s">
        <v>37</v>
      </c>
      <c r="R4827">
        <v>5</v>
      </c>
      <c r="S4827" t="s">
        <v>303</v>
      </c>
      <c r="T4827">
        <v>7</v>
      </c>
      <c r="U4827" t="s">
        <v>305</v>
      </c>
      <c r="V4827" t="s">
        <v>202</v>
      </c>
      <c r="W4827">
        <v>3</v>
      </c>
      <c r="X4827" t="s">
        <v>84</v>
      </c>
      <c r="Y4827">
        <v>38</v>
      </c>
      <c r="Z4827">
        <v>203</v>
      </c>
      <c r="AA4827">
        <v>7714</v>
      </c>
      <c r="AB4827">
        <v>3857</v>
      </c>
      <c r="AC4827">
        <v>0.5</v>
      </c>
      <c r="AD4827">
        <v>3</v>
      </c>
      <c r="AE4827" t="s">
        <v>42</v>
      </c>
    </row>
    <row r="4828" spans="1:31" x14ac:dyDescent="0.3">
      <c r="A4828">
        <v>1185732</v>
      </c>
      <c r="B4828" t="s">
        <v>30</v>
      </c>
      <c r="C4828" s="1">
        <v>44458</v>
      </c>
      <c r="D4828">
        <v>2021</v>
      </c>
      <c r="E4828" t="s">
        <v>43</v>
      </c>
      <c r="F4828">
        <v>3</v>
      </c>
      <c r="G4828">
        <v>4</v>
      </c>
      <c r="H4828" t="s">
        <v>139</v>
      </c>
      <c r="I4828">
        <v>21</v>
      </c>
      <c r="J4828" t="s">
        <v>156</v>
      </c>
      <c r="K4828">
        <v>25</v>
      </c>
      <c r="L4828" t="s">
        <v>157</v>
      </c>
      <c r="M4828" t="s">
        <v>125</v>
      </c>
      <c r="N4828">
        <v>3</v>
      </c>
      <c r="O4828" t="s">
        <v>126</v>
      </c>
      <c r="P4828">
        <v>1</v>
      </c>
      <c r="Q4828" t="s">
        <v>37</v>
      </c>
      <c r="R4828">
        <v>1</v>
      </c>
      <c r="S4828" t="s">
        <v>127</v>
      </c>
      <c r="T4828">
        <v>4</v>
      </c>
      <c r="U4828" t="s">
        <v>128</v>
      </c>
      <c r="V4828" t="s">
        <v>186</v>
      </c>
      <c r="W4828">
        <v>3</v>
      </c>
      <c r="X4828" t="s">
        <v>84</v>
      </c>
      <c r="Y4828">
        <v>32</v>
      </c>
      <c r="Z4828">
        <v>174</v>
      </c>
      <c r="AA4828">
        <v>5568</v>
      </c>
      <c r="AB4828">
        <v>2784</v>
      </c>
      <c r="AC4828">
        <v>0.5</v>
      </c>
      <c r="AD4828">
        <v>3</v>
      </c>
      <c r="AE4828" t="s">
        <v>42</v>
      </c>
    </row>
    <row r="4829" spans="1:31" x14ac:dyDescent="0.3">
      <c r="A4829">
        <v>1185732</v>
      </c>
      <c r="B4829" t="s">
        <v>30</v>
      </c>
      <c r="C4829" s="1">
        <v>44518</v>
      </c>
      <c r="D4829">
        <v>2021</v>
      </c>
      <c r="E4829" t="s">
        <v>45</v>
      </c>
      <c r="F4829">
        <v>4</v>
      </c>
      <c r="G4829">
        <v>4</v>
      </c>
      <c r="H4829" t="s">
        <v>139</v>
      </c>
      <c r="I4829">
        <v>21</v>
      </c>
      <c r="J4829" t="s">
        <v>156</v>
      </c>
      <c r="K4829">
        <v>25</v>
      </c>
      <c r="L4829" t="s">
        <v>157</v>
      </c>
      <c r="M4829" t="s">
        <v>125</v>
      </c>
      <c r="N4829">
        <v>3</v>
      </c>
      <c r="O4829" t="s">
        <v>126</v>
      </c>
      <c r="P4829">
        <v>1</v>
      </c>
      <c r="Q4829" t="s">
        <v>37</v>
      </c>
      <c r="R4829">
        <v>5</v>
      </c>
      <c r="S4829" t="s">
        <v>303</v>
      </c>
      <c r="T4829">
        <v>6</v>
      </c>
      <c r="U4829" t="s">
        <v>304</v>
      </c>
      <c r="V4829" t="s">
        <v>129</v>
      </c>
      <c r="W4829">
        <v>3</v>
      </c>
      <c r="X4829" t="s">
        <v>84</v>
      </c>
      <c r="Y4829">
        <v>34</v>
      </c>
      <c r="Z4829">
        <v>150</v>
      </c>
      <c r="AA4829">
        <v>5100</v>
      </c>
      <c r="AB4829">
        <v>2601</v>
      </c>
      <c r="AC4829">
        <v>0.51</v>
      </c>
      <c r="AD4829">
        <v>3</v>
      </c>
      <c r="AE4829" t="s">
        <v>42</v>
      </c>
    </row>
    <row r="4830" spans="1:31" x14ac:dyDescent="0.3">
      <c r="A4830">
        <v>1185732</v>
      </c>
      <c r="B4830" t="s">
        <v>30</v>
      </c>
      <c r="C4830" s="1">
        <v>44238</v>
      </c>
      <c r="D4830">
        <v>2021</v>
      </c>
      <c r="E4830" t="s">
        <v>48</v>
      </c>
      <c r="F4830">
        <v>1</v>
      </c>
      <c r="G4830">
        <v>4</v>
      </c>
      <c r="H4830" t="s">
        <v>139</v>
      </c>
      <c r="I4830">
        <v>21</v>
      </c>
      <c r="J4830" t="s">
        <v>156</v>
      </c>
      <c r="K4830">
        <v>25</v>
      </c>
      <c r="L4830" t="s">
        <v>157</v>
      </c>
      <c r="M4830" t="s">
        <v>125</v>
      </c>
      <c r="N4830">
        <v>3</v>
      </c>
      <c r="O4830" t="s">
        <v>126</v>
      </c>
      <c r="P4830">
        <v>1</v>
      </c>
      <c r="Q4830" t="s">
        <v>37</v>
      </c>
      <c r="R4830">
        <v>1</v>
      </c>
      <c r="S4830" t="s">
        <v>127</v>
      </c>
      <c r="T4830">
        <v>4</v>
      </c>
      <c r="U4830" t="s">
        <v>128</v>
      </c>
      <c r="V4830" t="s">
        <v>161</v>
      </c>
      <c r="W4830">
        <v>3</v>
      </c>
      <c r="X4830" t="s">
        <v>84</v>
      </c>
      <c r="Y4830">
        <v>25</v>
      </c>
      <c r="Z4830">
        <v>218</v>
      </c>
      <c r="AA4830">
        <v>5450</v>
      </c>
      <c r="AB4830">
        <v>2888.5</v>
      </c>
      <c r="AC4830">
        <v>0.53</v>
      </c>
      <c r="AD4830">
        <v>3</v>
      </c>
      <c r="AE4830" t="s">
        <v>42</v>
      </c>
    </row>
    <row r="4831" spans="1:31" x14ac:dyDescent="0.3">
      <c r="A4831">
        <v>1185732</v>
      </c>
      <c r="B4831" t="s">
        <v>30</v>
      </c>
      <c r="C4831" s="1">
        <v>44265</v>
      </c>
      <c r="D4831">
        <v>2021</v>
      </c>
      <c r="E4831" t="s">
        <v>51</v>
      </c>
      <c r="F4831">
        <v>1</v>
      </c>
      <c r="G4831">
        <v>3</v>
      </c>
      <c r="H4831" t="s">
        <v>78</v>
      </c>
      <c r="I4831">
        <v>22</v>
      </c>
      <c r="J4831" t="s">
        <v>105</v>
      </c>
      <c r="K4831">
        <v>26</v>
      </c>
      <c r="L4831" t="s">
        <v>106</v>
      </c>
      <c r="M4831" t="s">
        <v>125</v>
      </c>
      <c r="N4831">
        <v>3</v>
      </c>
      <c r="O4831" t="s">
        <v>126</v>
      </c>
      <c r="P4831">
        <v>1</v>
      </c>
      <c r="Q4831" t="s">
        <v>37</v>
      </c>
      <c r="R4831">
        <v>5</v>
      </c>
      <c r="S4831" t="s">
        <v>303</v>
      </c>
      <c r="T4831">
        <v>8</v>
      </c>
      <c r="U4831" t="s">
        <v>306</v>
      </c>
      <c r="V4831" t="s">
        <v>189</v>
      </c>
      <c r="W4831">
        <v>3</v>
      </c>
      <c r="X4831" t="s">
        <v>84</v>
      </c>
      <c r="Y4831">
        <v>29</v>
      </c>
      <c r="Z4831">
        <v>168</v>
      </c>
      <c r="AA4831">
        <v>4872</v>
      </c>
      <c r="AB4831">
        <v>2533.44</v>
      </c>
      <c r="AC4831">
        <v>0.52</v>
      </c>
      <c r="AD4831">
        <v>3</v>
      </c>
      <c r="AE4831" t="s">
        <v>42</v>
      </c>
    </row>
    <row r="4832" spans="1:31" x14ac:dyDescent="0.3">
      <c r="A4832">
        <v>1185732</v>
      </c>
      <c r="B4832" t="s">
        <v>30</v>
      </c>
      <c r="C4832" s="1">
        <v>44387</v>
      </c>
      <c r="D4832">
        <v>2021</v>
      </c>
      <c r="E4832" t="s">
        <v>55</v>
      </c>
      <c r="F4832">
        <v>3</v>
      </c>
      <c r="G4832">
        <v>3</v>
      </c>
      <c r="H4832" t="s">
        <v>78</v>
      </c>
      <c r="I4832">
        <v>22</v>
      </c>
      <c r="J4832" t="s">
        <v>105</v>
      </c>
      <c r="K4832">
        <v>26</v>
      </c>
      <c r="L4832" t="s">
        <v>106</v>
      </c>
      <c r="M4832" t="s">
        <v>125</v>
      </c>
      <c r="N4832">
        <v>3</v>
      </c>
      <c r="O4832" t="s">
        <v>126</v>
      </c>
      <c r="P4832">
        <v>1</v>
      </c>
      <c r="Q4832" t="s">
        <v>37</v>
      </c>
      <c r="R4832">
        <v>1</v>
      </c>
      <c r="S4832" t="s">
        <v>127</v>
      </c>
      <c r="T4832">
        <v>4</v>
      </c>
      <c r="U4832" t="s">
        <v>128</v>
      </c>
      <c r="V4832" t="s">
        <v>204</v>
      </c>
      <c r="W4832">
        <v>3</v>
      </c>
      <c r="X4832" t="s">
        <v>84</v>
      </c>
      <c r="Y4832">
        <v>34</v>
      </c>
      <c r="Z4832">
        <v>224</v>
      </c>
      <c r="AA4832">
        <v>7616</v>
      </c>
      <c r="AB4832">
        <v>3960.32</v>
      </c>
      <c r="AC4832">
        <v>0.52</v>
      </c>
      <c r="AD4832">
        <v>3</v>
      </c>
      <c r="AE4832" t="s">
        <v>42</v>
      </c>
    </row>
    <row r="4833" spans="1:31" x14ac:dyDescent="0.3">
      <c r="A4833">
        <v>1185732</v>
      </c>
      <c r="B4833" t="s">
        <v>30</v>
      </c>
      <c r="C4833" s="1">
        <v>44419</v>
      </c>
      <c r="D4833">
        <v>2021</v>
      </c>
      <c r="E4833" t="s">
        <v>31</v>
      </c>
      <c r="F4833">
        <v>3</v>
      </c>
      <c r="G4833">
        <v>3</v>
      </c>
      <c r="H4833" t="s">
        <v>78</v>
      </c>
      <c r="I4833">
        <v>22</v>
      </c>
      <c r="J4833" t="s">
        <v>105</v>
      </c>
      <c r="K4833">
        <v>26</v>
      </c>
      <c r="L4833" t="s">
        <v>106</v>
      </c>
      <c r="M4833" t="s">
        <v>125</v>
      </c>
      <c r="N4833">
        <v>3</v>
      </c>
      <c r="O4833" t="s">
        <v>126</v>
      </c>
      <c r="P4833">
        <v>1</v>
      </c>
      <c r="Q4833" t="s">
        <v>37</v>
      </c>
      <c r="R4833">
        <v>1</v>
      </c>
      <c r="S4833" t="s">
        <v>127</v>
      </c>
      <c r="T4833">
        <v>4</v>
      </c>
      <c r="U4833" t="s">
        <v>128</v>
      </c>
      <c r="V4833" t="s">
        <v>161</v>
      </c>
      <c r="W4833">
        <v>3</v>
      </c>
      <c r="X4833" t="s">
        <v>84</v>
      </c>
      <c r="Y4833">
        <v>33</v>
      </c>
      <c r="Z4833">
        <v>203</v>
      </c>
      <c r="AA4833">
        <v>6699</v>
      </c>
      <c r="AB4833">
        <v>3349.5</v>
      </c>
      <c r="AC4833">
        <v>0.5</v>
      </c>
      <c r="AD4833">
        <v>3</v>
      </c>
      <c r="AE4833" t="s">
        <v>42</v>
      </c>
    </row>
    <row r="4834" spans="1:31" x14ac:dyDescent="0.3">
      <c r="A4834">
        <v>1185732</v>
      </c>
      <c r="B4834" t="s">
        <v>30</v>
      </c>
      <c r="C4834" s="1">
        <v>44451</v>
      </c>
      <c r="D4834">
        <v>2021</v>
      </c>
      <c r="E4834" t="s">
        <v>43</v>
      </c>
      <c r="F4834">
        <v>3</v>
      </c>
      <c r="G4834">
        <v>3</v>
      </c>
      <c r="H4834" t="s">
        <v>78</v>
      </c>
      <c r="I4834">
        <v>22</v>
      </c>
      <c r="J4834" t="s">
        <v>105</v>
      </c>
      <c r="K4834">
        <v>26</v>
      </c>
      <c r="L4834" t="s">
        <v>106</v>
      </c>
      <c r="M4834" t="s">
        <v>125</v>
      </c>
      <c r="N4834">
        <v>3</v>
      </c>
      <c r="O4834" t="s">
        <v>126</v>
      </c>
      <c r="P4834">
        <v>1</v>
      </c>
      <c r="Q4834" t="s">
        <v>37</v>
      </c>
      <c r="R4834">
        <v>5</v>
      </c>
      <c r="S4834" t="s">
        <v>303</v>
      </c>
      <c r="T4834">
        <v>7</v>
      </c>
      <c r="U4834" t="s">
        <v>305</v>
      </c>
      <c r="V4834" t="s">
        <v>187</v>
      </c>
      <c r="W4834">
        <v>3</v>
      </c>
      <c r="X4834" t="s">
        <v>84</v>
      </c>
      <c r="Y4834">
        <v>29</v>
      </c>
      <c r="Z4834">
        <v>169</v>
      </c>
      <c r="AA4834">
        <v>4901</v>
      </c>
      <c r="AB4834">
        <v>2548.52</v>
      </c>
      <c r="AC4834">
        <v>0.52</v>
      </c>
      <c r="AD4834">
        <v>3</v>
      </c>
      <c r="AE4834" t="s">
        <v>42</v>
      </c>
    </row>
    <row r="4835" spans="1:31" x14ac:dyDescent="0.3">
      <c r="A4835">
        <v>1185732</v>
      </c>
      <c r="B4835" t="s">
        <v>30</v>
      </c>
      <c r="C4835" s="1">
        <v>44511</v>
      </c>
      <c r="D4835">
        <v>2021</v>
      </c>
      <c r="E4835" t="s">
        <v>45</v>
      </c>
      <c r="F4835">
        <v>4</v>
      </c>
      <c r="G4835">
        <v>3</v>
      </c>
      <c r="H4835" t="s">
        <v>78</v>
      </c>
      <c r="I4835">
        <v>22</v>
      </c>
      <c r="J4835" t="s">
        <v>105</v>
      </c>
      <c r="K4835">
        <v>26</v>
      </c>
      <c r="L4835" t="s">
        <v>106</v>
      </c>
      <c r="M4835" t="s">
        <v>125</v>
      </c>
      <c r="N4835">
        <v>3</v>
      </c>
      <c r="O4835" t="s">
        <v>126</v>
      </c>
      <c r="P4835">
        <v>1</v>
      </c>
      <c r="Q4835" t="s">
        <v>37</v>
      </c>
      <c r="R4835">
        <v>5</v>
      </c>
      <c r="S4835" t="s">
        <v>303</v>
      </c>
      <c r="T4835">
        <v>7</v>
      </c>
      <c r="U4835" t="s">
        <v>305</v>
      </c>
      <c r="V4835" t="s">
        <v>162</v>
      </c>
      <c r="W4835">
        <v>3</v>
      </c>
      <c r="X4835" t="s">
        <v>84</v>
      </c>
      <c r="Y4835">
        <v>29</v>
      </c>
      <c r="Z4835">
        <v>149</v>
      </c>
      <c r="AA4835">
        <v>4321</v>
      </c>
      <c r="AB4835">
        <v>2160.5</v>
      </c>
      <c r="AC4835">
        <v>0.5</v>
      </c>
      <c r="AD4835">
        <v>3</v>
      </c>
      <c r="AE4835" t="s">
        <v>42</v>
      </c>
    </row>
    <row r="4836" spans="1:31" x14ac:dyDescent="0.3">
      <c r="A4836">
        <v>1185732</v>
      </c>
      <c r="B4836" t="s">
        <v>30</v>
      </c>
      <c r="C4836" s="1">
        <v>44540</v>
      </c>
      <c r="D4836">
        <v>2021</v>
      </c>
      <c r="E4836" t="s">
        <v>46</v>
      </c>
      <c r="F4836">
        <v>4</v>
      </c>
      <c r="G4836">
        <v>3</v>
      </c>
      <c r="H4836" t="s">
        <v>78</v>
      </c>
      <c r="I4836">
        <v>22</v>
      </c>
      <c r="J4836" t="s">
        <v>105</v>
      </c>
      <c r="K4836">
        <v>26</v>
      </c>
      <c r="L4836" t="s">
        <v>106</v>
      </c>
      <c r="M4836" t="s">
        <v>125</v>
      </c>
      <c r="N4836">
        <v>3</v>
      </c>
      <c r="O4836" t="s">
        <v>126</v>
      </c>
      <c r="P4836">
        <v>1</v>
      </c>
      <c r="Q4836" t="s">
        <v>37</v>
      </c>
      <c r="R4836">
        <v>1</v>
      </c>
      <c r="S4836" t="s">
        <v>127</v>
      </c>
      <c r="T4836">
        <v>5</v>
      </c>
      <c r="U4836" t="s">
        <v>300</v>
      </c>
      <c r="V4836" t="s">
        <v>265</v>
      </c>
      <c r="W4836">
        <v>3</v>
      </c>
      <c r="X4836" t="s">
        <v>84</v>
      </c>
      <c r="Y4836">
        <v>39</v>
      </c>
      <c r="Z4836">
        <v>203</v>
      </c>
      <c r="AA4836">
        <v>7917</v>
      </c>
      <c r="AB4836">
        <v>4354.3500000000004</v>
      </c>
      <c r="AC4836">
        <v>0.55000000000000004</v>
      </c>
      <c r="AD4836">
        <v>3</v>
      </c>
      <c r="AE4836" t="s">
        <v>42</v>
      </c>
    </row>
    <row r="4837" spans="1:31" x14ac:dyDescent="0.3">
      <c r="A4837">
        <v>1128299</v>
      </c>
      <c r="B4837" t="s">
        <v>77</v>
      </c>
      <c r="C4837" s="1">
        <v>44251</v>
      </c>
      <c r="D4837">
        <v>2021</v>
      </c>
      <c r="E4837" t="s">
        <v>48</v>
      </c>
      <c r="F4837">
        <v>1</v>
      </c>
      <c r="G4837">
        <v>3</v>
      </c>
      <c r="H4837" t="s">
        <v>78</v>
      </c>
      <c r="I4837">
        <v>22</v>
      </c>
      <c r="J4837" t="s">
        <v>105</v>
      </c>
      <c r="K4837">
        <v>26</v>
      </c>
      <c r="L4837" t="s">
        <v>106</v>
      </c>
      <c r="M4837" t="s">
        <v>125</v>
      </c>
      <c r="N4837">
        <v>3</v>
      </c>
      <c r="O4837" t="s">
        <v>126</v>
      </c>
      <c r="P4837">
        <v>1</v>
      </c>
      <c r="Q4837" t="s">
        <v>37</v>
      </c>
      <c r="R4837">
        <v>5</v>
      </c>
      <c r="S4837" t="s">
        <v>303</v>
      </c>
      <c r="T4837">
        <v>6</v>
      </c>
      <c r="U4837" t="s">
        <v>304</v>
      </c>
      <c r="V4837" t="s">
        <v>129</v>
      </c>
      <c r="W4837">
        <v>3</v>
      </c>
      <c r="X4837" t="s">
        <v>84</v>
      </c>
      <c r="Y4837">
        <v>29</v>
      </c>
      <c r="Z4837">
        <v>117</v>
      </c>
      <c r="AA4837">
        <v>3393</v>
      </c>
      <c r="AB4837">
        <v>1526.85</v>
      </c>
      <c r="AC4837">
        <v>0.44999999999999996</v>
      </c>
      <c r="AD4837">
        <v>3</v>
      </c>
      <c r="AE4837" t="s">
        <v>42</v>
      </c>
    </row>
    <row r="4838" spans="1:31" x14ac:dyDescent="0.3">
      <c r="A4838">
        <v>1128299</v>
      </c>
      <c r="B4838" t="s">
        <v>77</v>
      </c>
      <c r="C4838" s="1">
        <v>44278</v>
      </c>
      <c r="D4838">
        <v>2021</v>
      </c>
      <c r="E4838" t="s">
        <v>51</v>
      </c>
      <c r="F4838">
        <v>1</v>
      </c>
      <c r="G4838">
        <v>3</v>
      </c>
      <c r="H4838" t="s">
        <v>78</v>
      </c>
      <c r="I4838">
        <v>23</v>
      </c>
      <c r="J4838" t="s">
        <v>107</v>
      </c>
      <c r="K4838">
        <v>17</v>
      </c>
      <c r="L4838" t="s">
        <v>108</v>
      </c>
      <c r="M4838" t="s">
        <v>125</v>
      </c>
      <c r="N4838">
        <v>3</v>
      </c>
      <c r="O4838" t="s">
        <v>126</v>
      </c>
      <c r="P4838">
        <v>1</v>
      </c>
      <c r="Q4838" t="s">
        <v>37</v>
      </c>
      <c r="R4838">
        <v>1</v>
      </c>
      <c r="S4838" t="s">
        <v>127</v>
      </c>
      <c r="T4838">
        <v>4</v>
      </c>
      <c r="U4838" t="s">
        <v>128</v>
      </c>
      <c r="V4838" t="s">
        <v>189</v>
      </c>
      <c r="W4838">
        <v>3</v>
      </c>
      <c r="X4838" t="s">
        <v>84</v>
      </c>
      <c r="Y4838">
        <v>38</v>
      </c>
      <c r="Z4838">
        <v>128</v>
      </c>
      <c r="AA4838">
        <v>4864</v>
      </c>
      <c r="AB4838">
        <v>2383.36</v>
      </c>
      <c r="AC4838">
        <v>0.49</v>
      </c>
      <c r="AD4838">
        <v>3</v>
      </c>
      <c r="AE4838" t="s">
        <v>42</v>
      </c>
    </row>
    <row r="4839" spans="1:31" x14ac:dyDescent="0.3">
      <c r="A4839">
        <v>1128299</v>
      </c>
      <c r="B4839" t="s">
        <v>77</v>
      </c>
      <c r="C4839" s="1">
        <v>44310</v>
      </c>
      <c r="D4839">
        <v>2021</v>
      </c>
      <c r="E4839" t="s">
        <v>52</v>
      </c>
      <c r="F4839">
        <v>2</v>
      </c>
      <c r="G4839">
        <v>3</v>
      </c>
      <c r="H4839" t="s">
        <v>78</v>
      </c>
      <c r="I4839">
        <v>23</v>
      </c>
      <c r="J4839" t="s">
        <v>107</v>
      </c>
      <c r="K4839">
        <v>17</v>
      </c>
      <c r="L4839" t="s">
        <v>108</v>
      </c>
      <c r="M4839" t="s">
        <v>125</v>
      </c>
      <c r="N4839">
        <v>3</v>
      </c>
      <c r="O4839" t="s">
        <v>126</v>
      </c>
      <c r="P4839">
        <v>1</v>
      </c>
      <c r="Q4839" t="s">
        <v>37</v>
      </c>
      <c r="R4839">
        <v>5</v>
      </c>
      <c r="S4839" t="s">
        <v>303</v>
      </c>
      <c r="T4839">
        <v>7</v>
      </c>
      <c r="U4839" t="s">
        <v>305</v>
      </c>
      <c r="V4839" t="s">
        <v>202</v>
      </c>
      <c r="W4839">
        <v>3</v>
      </c>
      <c r="X4839" t="s">
        <v>84</v>
      </c>
      <c r="Y4839">
        <v>51</v>
      </c>
      <c r="Z4839">
        <v>124</v>
      </c>
      <c r="AA4839">
        <v>6324</v>
      </c>
      <c r="AB4839">
        <v>2909.04</v>
      </c>
      <c r="AC4839">
        <v>0.45999999999999996</v>
      </c>
      <c r="AD4839">
        <v>3</v>
      </c>
      <c r="AE4839" t="s">
        <v>42</v>
      </c>
    </row>
    <row r="4840" spans="1:31" x14ac:dyDescent="0.3">
      <c r="A4840">
        <v>1128299</v>
      </c>
      <c r="B4840" t="s">
        <v>77</v>
      </c>
      <c r="C4840" s="1">
        <v>44341</v>
      </c>
      <c r="D4840">
        <v>2021</v>
      </c>
      <c r="E4840" t="s">
        <v>53</v>
      </c>
      <c r="F4840">
        <v>2</v>
      </c>
      <c r="G4840">
        <v>3</v>
      </c>
      <c r="H4840" t="s">
        <v>78</v>
      </c>
      <c r="I4840">
        <v>23</v>
      </c>
      <c r="J4840" t="s">
        <v>107</v>
      </c>
      <c r="K4840">
        <v>17</v>
      </c>
      <c r="L4840" t="s">
        <v>108</v>
      </c>
      <c r="M4840" t="s">
        <v>125</v>
      </c>
      <c r="N4840">
        <v>3</v>
      </c>
      <c r="O4840" t="s">
        <v>126</v>
      </c>
      <c r="P4840">
        <v>1</v>
      </c>
      <c r="Q4840" t="s">
        <v>37</v>
      </c>
      <c r="R4840">
        <v>1</v>
      </c>
      <c r="S4840" t="s">
        <v>127</v>
      </c>
      <c r="T4840">
        <v>4</v>
      </c>
      <c r="U4840" t="s">
        <v>128</v>
      </c>
      <c r="V4840" t="s">
        <v>186</v>
      </c>
      <c r="W4840">
        <v>3</v>
      </c>
      <c r="X4840" t="s">
        <v>84</v>
      </c>
      <c r="Y4840">
        <v>48</v>
      </c>
      <c r="Z4840">
        <v>145</v>
      </c>
      <c r="AA4840">
        <v>6960</v>
      </c>
      <c r="AB4840">
        <v>3131.9999999999995</v>
      </c>
      <c r="AC4840">
        <v>0.44999999999999996</v>
      </c>
      <c r="AD4840">
        <v>3</v>
      </c>
      <c r="AE4840" t="s">
        <v>42</v>
      </c>
    </row>
    <row r="4841" spans="1:31" x14ac:dyDescent="0.3">
      <c r="A4841">
        <v>1128299</v>
      </c>
      <c r="B4841" t="s">
        <v>77</v>
      </c>
      <c r="C4841" s="1">
        <v>44400</v>
      </c>
      <c r="D4841">
        <v>2021</v>
      </c>
      <c r="E4841" t="s">
        <v>55</v>
      </c>
      <c r="F4841">
        <v>3</v>
      </c>
      <c r="G4841">
        <v>3</v>
      </c>
      <c r="H4841" t="s">
        <v>78</v>
      </c>
      <c r="I4841">
        <v>23</v>
      </c>
      <c r="J4841" t="s">
        <v>107</v>
      </c>
      <c r="K4841">
        <v>17</v>
      </c>
      <c r="L4841" t="s">
        <v>108</v>
      </c>
      <c r="M4841" t="s">
        <v>125</v>
      </c>
      <c r="N4841">
        <v>3</v>
      </c>
      <c r="O4841" t="s">
        <v>126</v>
      </c>
      <c r="P4841">
        <v>1</v>
      </c>
      <c r="Q4841" t="s">
        <v>37</v>
      </c>
      <c r="R4841">
        <v>5</v>
      </c>
      <c r="S4841" t="s">
        <v>303</v>
      </c>
      <c r="T4841">
        <v>6</v>
      </c>
      <c r="U4841" t="s">
        <v>304</v>
      </c>
      <c r="V4841" t="s">
        <v>129</v>
      </c>
      <c r="W4841">
        <v>3</v>
      </c>
      <c r="X4841" t="s">
        <v>84</v>
      </c>
      <c r="Y4841">
        <v>79</v>
      </c>
      <c r="Z4841">
        <v>255</v>
      </c>
      <c r="AA4841">
        <v>20145</v>
      </c>
      <c r="AB4841">
        <v>9669.6</v>
      </c>
      <c r="AC4841">
        <v>0.48</v>
      </c>
      <c r="AD4841">
        <v>3</v>
      </c>
      <c r="AE4841" t="s">
        <v>42</v>
      </c>
    </row>
    <row r="4842" spans="1:31" x14ac:dyDescent="0.3">
      <c r="A4842">
        <v>1128299</v>
      </c>
      <c r="B4842" t="s">
        <v>77</v>
      </c>
      <c r="C4842" s="1">
        <v>44432</v>
      </c>
      <c r="D4842">
        <v>2021</v>
      </c>
      <c r="E4842" t="s">
        <v>31</v>
      </c>
      <c r="F4842">
        <v>3</v>
      </c>
      <c r="G4842">
        <v>3</v>
      </c>
      <c r="H4842" t="s">
        <v>78</v>
      </c>
      <c r="I4842">
        <v>23</v>
      </c>
      <c r="J4842" t="s">
        <v>107</v>
      </c>
      <c r="K4842">
        <v>17</v>
      </c>
      <c r="L4842" t="s">
        <v>108</v>
      </c>
      <c r="M4842" t="s">
        <v>125</v>
      </c>
      <c r="N4842">
        <v>3</v>
      </c>
      <c r="O4842" t="s">
        <v>126</v>
      </c>
      <c r="P4842">
        <v>1</v>
      </c>
      <c r="Q4842" t="s">
        <v>37</v>
      </c>
      <c r="R4842">
        <v>1</v>
      </c>
      <c r="S4842" t="s">
        <v>127</v>
      </c>
      <c r="T4842">
        <v>4</v>
      </c>
      <c r="U4842" t="s">
        <v>128</v>
      </c>
      <c r="V4842" t="s">
        <v>161</v>
      </c>
      <c r="W4842">
        <v>3</v>
      </c>
      <c r="X4842" t="s">
        <v>84</v>
      </c>
      <c r="Y4842">
        <v>81</v>
      </c>
      <c r="Z4842">
        <v>200</v>
      </c>
      <c r="AA4842">
        <v>16200</v>
      </c>
      <c r="AB4842">
        <v>7776</v>
      </c>
      <c r="AC4842">
        <v>0.48</v>
      </c>
      <c r="AD4842">
        <v>3</v>
      </c>
      <c r="AE4842" t="s">
        <v>42</v>
      </c>
    </row>
    <row r="4843" spans="1:31" x14ac:dyDescent="0.3">
      <c r="A4843">
        <v>1128299</v>
      </c>
      <c r="B4843" t="s">
        <v>77</v>
      </c>
      <c r="C4843" s="1">
        <v>44464</v>
      </c>
      <c r="D4843">
        <v>2021</v>
      </c>
      <c r="E4843" t="s">
        <v>43</v>
      </c>
      <c r="F4843">
        <v>3</v>
      </c>
      <c r="G4843">
        <v>3</v>
      </c>
      <c r="H4843" t="s">
        <v>78</v>
      </c>
      <c r="I4843">
        <v>23</v>
      </c>
      <c r="J4843" t="s">
        <v>107</v>
      </c>
      <c r="K4843">
        <v>17</v>
      </c>
      <c r="L4843" t="s">
        <v>108</v>
      </c>
      <c r="M4843" t="s">
        <v>125</v>
      </c>
      <c r="N4843">
        <v>3</v>
      </c>
      <c r="O4843" t="s">
        <v>126</v>
      </c>
      <c r="P4843">
        <v>1</v>
      </c>
      <c r="Q4843" t="s">
        <v>37</v>
      </c>
      <c r="R4843">
        <v>5</v>
      </c>
      <c r="S4843" t="s">
        <v>303</v>
      </c>
      <c r="T4843">
        <v>8</v>
      </c>
      <c r="U4843" t="s">
        <v>306</v>
      </c>
      <c r="V4843" t="s">
        <v>189</v>
      </c>
      <c r="W4843">
        <v>3</v>
      </c>
      <c r="X4843" t="s">
        <v>84</v>
      </c>
      <c r="Y4843">
        <v>46</v>
      </c>
      <c r="Z4843">
        <v>122</v>
      </c>
      <c r="AA4843">
        <v>5612</v>
      </c>
      <c r="AB4843">
        <v>2525.3999999999996</v>
      </c>
      <c r="AC4843">
        <v>0.44999999999999996</v>
      </c>
      <c r="AD4843">
        <v>3</v>
      </c>
      <c r="AE4843" t="s">
        <v>42</v>
      </c>
    </row>
    <row r="4844" spans="1:31" x14ac:dyDescent="0.3">
      <c r="A4844">
        <v>1128299</v>
      </c>
      <c r="B4844" t="s">
        <v>77</v>
      </c>
      <c r="C4844" s="1">
        <v>44493</v>
      </c>
      <c r="D4844">
        <v>2021</v>
      </c>
      <c r="E4844" t="s">
        <v>44</v>
      </c>
      <c r="F4844">
        <v>4</v>
      </c>
      <c r="G4844">
        <v>3</v>
      </c>
      <c r="H4844" t="s">
        <v>78</v>
      </c>
      <c r="I4844">
        <v>23</v>
      </c>
      <c r="J4844" t="s">
        <v>107</v>
      </c>
      <c r="K4844">
        <v>17</v>
      </c>
      <c r="L4844" t="s">
        <v>108</v>
      </c>
      <c r="M4844" t="s">
        <v>125</v>
      </c>
      <c r="N4844">
        <v>3</v>
      </c>
      <c r="O4844" t="s">
        <v>126</v>
      </c>
      <c r="P4844">
        <v>1</v>
      </c>
      <c r="Q4844" t="s">
        <v>37</v>
      </c>
      <c r="R4844">
        <v>1</v>
      </c>
      <c r="S4844" t="s">
        <v>127</v>
      </c>
      <c r="T4844">
        <v>4</v>
      </c>
      <c r="U4844" t="s">
        <v>128</v>
      </c>
      <c r="V4844" t="s">
        <v>204</v>
      </c>
      <c r="W4844">
        <v>3</v>
      </c>
      <c r="X4844" t="s">
        <v>84</v>
      </c>
      <c r="Y4844">
        <v>38</v>
      </c>
      <c r="Z4844">
        <v>102</v>
      </c>
      <c r="AA4844">
        <v>3876</v>
      </c>
      <c r="AB4844">
        <v>1821.7199999999998</v>
      </c>
      <c r="AC4844">
        <v>0.47</v>
      </c>
      <c r="AD4844">
        <v>3</v>
      </c>
      <c r="AE4844" t="s">
        <v>42</v>
      </c>
    </row>
    <row r="4845" spans="1:31" x14ac:dyDescent="0.3">
      <c r="A4845">
        <v>1128299</v>
      </c>
      <c r="B4845" t="s">
        <v>77</v>
      </c>
      <c r="C4845" s="1">
        <v>44524</v>
      </c>
      <c r="D4845">
        <v>2021</v>
      </c>
      <c r="E4845" t="s">
        <v>45</v>
      </c>
      <c r="F4845">
        <v>4</v>
      </c>
      <c r="G4845">
        <v>3</v>
      </c>
      <c r="H4845" t="s">
        <v>78</v>
      </c>
      <c r="I4845">
        <v>23</v>
      </c>
      <c r="J4845" t="s">
        <v>107</v>
      </c>
      <c r="K4845">
        <v>17</v>
      </c>
      <c r="L4845" t="s">
        <v>108</v>
      </c>
      <c r="M4845" t="s">
        <v>125</v>
      </c>
      <c r="N4845">
        <v>3</v>
      </c>
      <c r="O4845" t="s">
        <v>126</v>
      </c>
      <c r="P4845">
        <v>1</v>
      </c>
      <c r="Q4845" t="s">
        <v>37</v>
      </c>
      <c r="R4845">
        <v>1</v>
      </c>
      <c r="S4845" t="s">
        <v>127</v>
      </c>
      <c r="T4845">
        <v>4</v>
      </c>
      <c r="U4845" t="s">
        <v>128</v>
      </c>
      <c r="V4845" t="s">
        <v>161</v>
      </c>
      <c r="W4845">
        <v>3</v>
      </c>
      <c r="X4845" t="s">
        <v>84</v>
      </c>
      <c r="Y4845">
        <v>44</v>
      </c>
      <c r="Z4845">
        <v>173</v>
      </c>
      <c r="AA4845">
        <v>7612</v>
      </c>
      <c r="AB4845">
        <v>3501.5199999999995</v>
      </c>
      <c r="AC4845">
        <v>0.45999999999999996</v>
      </c>
      <c r="AD4845">
        <v>3</v>
      </c>
      <c r="AE4845" t="s">
        <v>42</v>
      </c>
    </row>
    <row r="4846" spans="1:31" x14ac:dyDescent="0.3">
      <c r="A4846">
        <v>1128299</v>
      </c>
      <c r="B4846" t="s">
        <v>77</v>
      </c>
      <c r="C4846" s="1">
        <v>44553</v>
      </c>
      <c r="D4846">
        <v>2021</v>
      </c>
      <c r="E4846" t="s">
        <v>46</v>
      </c>
      <c r="F4846">
        <v>4</v>
      </c>
      <c r="G4846">
        <v>3</v>
      </c>
      <c r="H4846" t="s">
        <v>78</v>
      </c>
      <c r="I4846">
        <v>23</v>
      </c>
      <c r="J4846" t="s">
        <v>107</v>
      </c>
      <c r="K4846">
        <v>17</v>
      </c>
      <c r="L4846" t="s">
        <v>108</v>
      </c>
      <c r="M4846" t="s">
        <v>125</v>
      </c>
      <c r="N4846">
        <v>3</v>
      </c>
      <c r="O4846" t="s">
        <v>126</v>
      </c>
      <c r="P4846">
        <v>1</v>
      </c>
      <c r="Q4846" t="s">
        <v>37</v>
      </c>
      <c r="R4846">
        <v>5</v>
      </c>
      <c r="S4846" t="s">
        <v>303</v>
      </c>
      <c r="T4846">
        <v>7</v>
      </c>
      <c r="U4846" t="s">
        <v>305</v>
      </c>
      <c r="V4846" t="s">
        <v>187</v>
      </c>
      <c r="W4846">
        <v>3</v>
      </c>
      <c r="X4846" t="s">
        <v>84</v>
      </c>
      <c r="Y4846">
        <v>61</v>
      </c>
      <c r="Z4846">
        <v>188</v>
      </c>
      <c r="AA4846">
        <v>11468</v>
      </c>
      <c r="AB4846">
        <v>5504.6399999999994</v>
      </c>
      <c r="AC4846">
        <v>0.48</v>
      </c>
      <c r="AD4846">
        <v>3</v>
      </c>
      <c r="AE4846" t="s">
        <v>42</v>
      </c>
    </row>
    <row r="4847" spans="1:31" x14ac:dyDescent="0.3">
      <c r="A4847">
        <v>1128299</v>
      </c>
      <c r="B4847" t="s">
        <v>77</v>
      </c>
      <c r="C4847" s="1">
        <v>44213</v>
      </c>
      <c r="D4847">
        <v>2021</v>
      </c>
      <c r="E4847" t="s">
        <v>47</v>
      </c>
      <c r="F4847">
        <v>1</v>
      </c>
      <c r="G4847">
        <v>3</v>
      </c>
      <c r="H4847" t="s">
        <v>78</v>
      </c>
      <c r="I4847">
        <v>23</v>
      </c>
      <c r="J4847" t="s">
        <v>107</v>
      </c>
      <c r="K4847">
        <v>17</v>
      </c>
      <c r="L4847" t="s">
        <v>108</v>
      </c>
      <c r="M4847" t="s">
        <v>125</v>
      </c>
      <c r="N4847">
        <v>3</v>
      </c>
      <c r="O4847" t="s">
        <v>126</v>
      </c>
      <c r="P4847">
        <v>1</v>
      </c>
      <c r="Q4847" t="s">
        <v>37</v>
      </c>
      <c r="R4847">
        <v>5</v>
      </c>
      <c r="S4847" t="s">
        <v>303</v>
      </c>
      <c r="T4847">
        <v>7</v>
      </c>
      <c r="U4847" t="s">
        <v>305</v>
      </c>
      <c r="V4847" t="s">
        <v>162</v>
      </c>
      <c r="W4847">
        <v>3</v>
      </c>
      <c r="X4847" t="s">
        <v>84</v>
      </c>
      <c r="Y4847">
        <v>33</v>
      </c>
      <c r="Z4847">
        <v>100</v>
      </c>
      <c r="AA4847">
        <v>3300</v>
      </c>
      <c r="AB4847">
        <v>1683</v>
      </c>
      <c r="AC4847">
        <v>0.51</v>
      </c>
      <c r="AD4847">
        <v>3</v>
      </c>
      <c r="AE4847" t="s">
        <v>42</v>
      </c>
    </row>
    <row r="4848" spans="1:31" x14ac:dyDescent="0.3">
      <c r="A4848">
        <v>1128299</v>
      </c>
      <c r="B4848" t="s">
        <v>77</v>
      </c>
      <c r="C4848" s="1">
        <v>44244</v>
      </c>
      <c r="D4848">
        <v>2021</v>
      </c>
      <c r="E4848" t="s">
        <v>48</v>
      </c>
      <c r="F4848">
        <v>1</v>
      </c>
      <c r="G4848">
        <v>3</v>
      </c>
      <c r="H4848" t="s">
        <v>78</v>
      </c>
      <c r="I4848">
        <v>23</v>
      </c>
      <c r="J4848" t="s">
        <v>107</v>
      </c>
      <c r="K4848">
        <v>17</v>
      </c>
      <c r="L4848" t="s">
        <v>108</v>
      </c>
      <c r="M4848" t="s">
        <v>125</v>
      </c>
      <c r="N4848">
        <v>3</v>
      </c>
      <c r="O4848" t="s">
        <v>126</v>
      </c>
      <c r="P4848">
        <v>1</v>
      </c>
      <c r="Q4848" t="s">
        <v>37</v>
      </c>
      <c r="R4848">
        <v>1</v>
      </c>
      <c r="S4848" t="s">
        <v>127</v>
      </c>
      <c r="T4848">
        <v>5</v>
      </c>
      <c r="U4848" t="s">
        <v>300</v>
      </c>
      <c r="V4848" t="s">
        <v>265</v>
      </c>
      <c r="W4848">
        <v>3</v>
      </c>
      <c r="X4848" t="s">
        <v>84</v>
      </c>
      <c r="Y4848">
        <v>33</v>
      </c>
      <c r="Z4848">
        <v>140</v>
      </c>
      <c r="AA4848">
        <v>4620</v>
      </c>
      <c r="AB4848">
        <v>2448.6</v>
      </c>
      <c r="AC4848">
        <v>0.53</v>
      </c>
      <c r="AD4848">
        <v>3</v>
      </c>
      <c r="AE4848" t="s">
        <v>42</v>
      </c>
    </row>
    <row r="4849" spans="1:31" x14ac:dyDescent="0.3">
      <c r="A4849">
        <v>1128299</v>
      </c>
      <c r="B4849" t="s">
        <v>77</v>
      </c>
      <c r="C4849" s="1">
        <v>44271</v>
      </c>
      <c r="D4849">
        <v>2021</v>
      </c>
      <c r="E4849" t="s">
        <v>51</v>
      </c>
      <c r="F4849">
        <v>1</v>
      </c>
      <c r="G4849">
        <v>2</v>
      </c>
      <c r="H4849" t="s">
        <v>74</v>
      </c>
      <c r="I4849">
        <v>24</v>
      </c>
      <c r="J4849" t="s">
        <v>109</v>
      </c>
      <c r="K4849">
        <v>27</v>
      </c>
      <c r="L4849" t="s">
        <v>110</v>
      </c>
      <c r="M4849" t="s">
        <v>125</v>
      </c>
      <c r="N4849">
        <v>3</v>
      </c>
      <c r="O4849" t="s">
        <v>126</v>
      </c>
      <c r="P4849">
        <v>1</v>
      </c>
      <c r="Q4849" t="s">
        <v>37</v>
      </c>
      <c r="R4849">
        <v>1</v>
      </c>
      <c r="S4849" t="s">
        <v>127</v>
      </c>
      <c r="T4849">
        <v>4</v>
      </c>
      <c r="U4849" t="s">
        <v>128</v>
      </c>
      <c r="V4849" t="s">
        <v>161</v>
      </c>
      <c r="W4849">
        <v>3</v>
      </c>
      <c r="X4849" t="s">
        <v>84</v>
      </c>
      <c r="Y4849">
        <v>44</v>
      </c>
      <c r="Z4849">
        <v>147</v>
      </c>
      <c r="AA4849">
        <v>6468</v>
      </c>
      <c r="AB4849">
        <v>3298.68</v>
      </c>
      <c r="AC4849">
        <v>0.51</v>
      </c>
      <c r="AD4849">
        <v>3</v>
      </c>
      <c r="AE4849" t="s">
        <v>42</v>
      </c>
    </row>
    <row r="4850" spans="1:31" x14ac:dyDescent="0.3">
      <c r="A4850">
        <v>1128299</v>
      </c>
      <c r="B4850" t="s">
        <v>77</v>
      </c>
      <c r="C4850" s="1">
        <v>44303</v>
      </c>
      <c r="D4850">
        <v>2021</v>
      </c>
      <c r="E4850" t="s">
        <v>52</v>
      </c>
      <c r="F4850">
        <v>2</v>
      </c>
      <c r="G4850">
        <v>2</v>
      </c>
      <c r="H4850" t="s">
        <v>74</v>
      </c>
      <c r="I4850">
        <v>24</v>
      </c>
      <c r="J4850" t="s">
        <v>109</v>
      </c>
      <c r="K4850">
        <v>27</v>
      </c>
      <c r="L4850" t="s">
        <v>110</v>
      </c>
      <c r="M4850" t="s">
        <v>125</v>
      </c>
      <c r="N4850">
        <v>3</v>
      </c>
      <c r="O4850" t="s">
        <v>126</v>
      </c>
      <c r="P4850">
        <v>1</v>
      </c>
      <c r="Q4850" t="s">
        <v>37</v>
      </c>
      <c r="R4850">
        <v>5</v>
      </c>
      <c r="S4850" t="s">
        <v>303</v>
      </c>
      <c r="T4850">
        <v>7</v>
      </c>
      <c r="U4850" t="s">
        <v>305</v>
      </c>
      <c r="V4850" t="s">
        <v>187</v>
      </c>
      <c r="W4850">
        <v>3</v>
      </c>
      <c r="X4850" t="s">
        <v>84</v>
      </c>
      <c r="Y4850">
        <v>48</v>
      </c>
      <c r="Z4850">
        <v>142</v>
      </c>
      <c r="AA4850">
        <v>6816</v>
      </c>
      <c r="AB4850">
        <v>3544.32</v>
      </c>
      <c r="AC4850">
        <v>0.52</v>
      </c>
      <c r="AD4850">
        <v>3</v>
      </c>
      <c r="AE4850" t="s">
        <v>42</v>
      </c>
    </row>
    <row r="4851" spans="1:31" x14ac:dyDescent="0.3">
      <c r="A4851">
        <v>1128299</v>
      </c>
      <c r="B4851" t="s">
        <v>77</v>
      </c>
      <c r="C4851" s="1">
        <v>44334</v>
      </c>
      <c r="D4851">
        <v>2021</v>
      </c>
      <c r="E4851" t="s">
        <v>53</v>
      </c>
      <c r="F4851">
        <v>2</v>
      </c>
      <c r="G4851">
        <v>2</v>
      </c>
      <c r="H4851" t="s">
        <v>74</v>
      </c>
      <c r="I4851">
        <v>24</v>
      </c>
      <c r="J4851" t="s">
        <v>109</v>
      </c>
      <c r="K4851">
        <v>27</v>
      </c>
      <c r="L4851" t="s">
        <v>110</v>
      </c>
      <c r="M4851" t="s">
        <v>125</v>
      </c>
      <c r="N4851">
        <v>3</v>
      </c>
      <c r="O4851" t="s">
        <v>126</v>
      </c>
      <c r="P4851">
        <v>1</v>
      </c>
      <c r="Q4851" t="s">
        <v>37</v>
      </c>
      <c r="R4851">
        <v>5</v>
      </c>
      <c r="S4851" t="s">
        <v>303</v>
      </c>
      <c r="T4851">
        <v>7</v>
      </c>
      <c r="U4851" t="s">
        <v>305</v>
      </c>
      <c r="V4851" t="s">
        <v>162</v>
      </c>
      <c r="W4851">
        <v>3</v>
      </c>
      <c r="X4851" t="s">
        <v>84</v>
      </c>
      <c r="Y4851">
        <v>43</v>
      </c>
      <c r="Z4851">
        <v>160</v>
      </c>
      <c r="AA4851">
        <v>6880</v>
      </c>
      <c r="AB4851">
        <v>3646.4</v>
      </c>
      <c r="AC4851">
        <v>0.53</v>
      </c>
      <c r="AD4851">
        <v>3</v>
      </c>
      <c r="AE4851" t="s">
        <v>42</v>
      </c>
    </row>
    <row r="4852" spans="1:31" x14ac:dyDescent="0.3">
      <c r="A4852">
        <v>1128299</v>
      </c>
      <c r="B4852" t="s">
        <v>77</v>
      </c>
      <c r="C4852" s="1">
        <v>44364</v>
      </c>
      <c r="D4852">
        <v>2021</v>
      </c>
      <c r="E4852" t="s">
        <v>54</v>
      </c>
      <c r="F4852">
        <v>2</v>
      </c>
      <c r="G4852">
        <v>2</v>
      </c>
      <c r="H4852" t="s">
        <v>74</v>
      </c>
      <c r="I4852">
        <v>24</v>
      </c>
      <c r="J4852" t="s">
        <v>109</v>
      </c>
      <c r="K4852">
        <v>27</v>
      </c>
      <c r="L4852" t="s">
        <v>110</v>
      </c>
      <c r="M4852" t="s">
        <v>125</v>
      </c>
      <c r="N4852">
        <v>3</v>
      </c>
      <c r="O4852" t="s">
        <v>126</v>
      </c>
      <c r="P4852">
        <v>1</v>
      </c>
      <c r="Q4852" t="s">
        <v>37</v>
      </c>
      <c r="R4852">
        <v>1</v>
      </c>
      <c r="S4852" t="s">
        <v>127</v>
      </c>
      <c r="T4852">
        <v>5</v>
      </c>
      <c r="U4852" t="s">
        <v>300</v>
      </c>
      <c r="V4852" t="s">
        <v>265</v>
      </c>
      <c r="W4852">
        <v>3</v>
      </c>
      <c r="X4852" t="s">
        <v>84</v>
      </c>
      <c r="Y4852">
        <v>58</v>
      </c>
      <c r="Z4852">
        <v>248</v>
      </c>
      <c r="AA4852">
        <v>14384</v>
      </c>
      <c r="AB4852">
        <v>7335.84</v>
      </c>
      <c r="AC4852">
        <v>0.51</v>
      </c>
      <c r="AD4852">
        <v>3</v>
      </c>
      <c r="AE4852" t="s">
        <v>42</v>
      </c>
    </row>
    <row r="4853" spans="1:31" x14ac:dyDescent="0.3">
      <c r="A4853">
        <v>1128299</v>
      </c>
      <c r="B4853" t="s">
        <v>77</v>
      </c>
      <c r="C4853" s="1">
        <v>44457</v>
      </c>
      <c r="D4853">
        <v>2021</v>
      </c>
      <c r="E4853" t="s">
        <v>43</v>
      </c>
      <c r="F4853">
        <v>3</v>
      </c>
      <c r="G4853">
        <v>2</v>
      </c>
      <c r="H4853" t="s">
        <v>74</v>
      </c>
      <c r="I4853">
        <v>24</v>
      </c>
      <c r="J4853" t="s">
        <v>109</v>
      </c>
      <c r="K4853">
        <v>27</v>
      </c>
      <c r="L4853" t="s">
        <v>110</v>
      </c>
      <c r="M4853" t="s">
        <v>125</v>
      </c>
      <c r="N4853">
        <v>3</v>
      </c>
      <c r="O4853" t="s">
        <v>126</v>
      </c>
      <c r="P4853">
        <v>1</v>
      </c>
      <c r="Q4853" t="s">
        <v>37</v>
      </c>
      <c r="R4853">
        <v>5</v>
      </c>
      <c r="S4853" t="s">
        <v>303</v>
      </c>
      <c r="T4853">
        <v>6</v>
      </c>
      <c r="U4853" t="s">
        <v>304</v>
      </c>
      <c r="V4853" t="s">
        <v>129</v>
      </c>
      <c r="W4853">
        <v>3</v>
      </c>
      <c r="X4853" t="s">
        <v>84</v>
      </c>
      <c r="Y4853">
        <v>43</v>
      </c>
      <c r="Z4853">
        <v>145</v>
      </c>
      <c r="AA4853">
        <v>6235</v>
      </c>
      <c r="AB4853">
        <v>3429.2499999999995</v>
      </c>
      <c r="AC4853">
        <v>0.54999999999999993</v>
      </c>
      <c r="AD4853">
        <v>3</v>
      </c>
      <c r="AE4853" t="s">
        <v>42</v>
      </c>
    </row>
    <row r="4854" spans="1:31" x14ac:dyDescent="0.3">
      <c r="A4854">
        <v>1128299</v>
      </c>
      <c r="B4854" t="s">
        <v>77</v>
      </c>
      <c r="C4854" s="1">
        <v>44486</v>
      </c>
      <c r="D4854">
        <v>2021</v>
      </c>
      <c r="E4854" t="s">
        <v>44</v>
      </c>
      <c r="F4854">
        <v>4</v>
      </c>
      <c r="G4854">
        <v>2</v>
      </c>
      <c r="H4854" t="s">
        <v>74</v>
      </c>
      <c r="I4854">
        <v>24</v>
      </c>
      <c r="J4854" t="s">
        <v>109</v>
      </c>
      <c r="K4854">
        <v>27</v>
      </c>
      <c r="L4854" t="s">
        <v>110</v>
      </c>
      <c r="M4854" t="s">
        <v>125</v>
      </c>
      <c r="N4854">
        <v>3</v>
      </c>
      <c r="O4854" t="s">
        <v>126</v>
      </c>
      <c r="P4854">
        <v>1</v>
      </c>
      <c r="Q4854" t="s">
        <v>37</v>
      </c>
      <c r="R4854">
        <v>1</v>
      </c>
      <c r="S4854" t="s">
        <v>127</v>
      </c>
      <c r="T4854">
        <v>4</v>
      </c>
      <c r="U4854" t="s">
        <v>128</v>
      </c>
      <c r="V4854" t="s">
        <v>189</v>
      </c>
      <c r="W4854">
        <v>3</v>
      </c>
      <c r="X4854" t="s">
        <v>84</v>
      </c>
      <c r="Y4854">
        <v>34</v>
      </c>
      <c r="Z4854">
        <v>112</v>
      </c>
      <c r="AA4854">
        <v>3808</v>
      </c>
      <c r="AB4854">
        <v>2056.3200000000002</v>
      </c>
      <c r="AC4854">
        <v>0.54</v>
      </c>
      <c r="AD4854">
        <v>3</v>
      </c>
      <c r="AE4854" t="s">
        <v>42</v>
      </c>
    </row>
    <row r="4855" spans="1:31" x14ac:dyDescent="0.3">
      <c r="A4855">
        <v>1128299</v>
      </c>
      <c r="B4855" t="s">
        <v>77</v>
      </c>
      <c r="C4855" s="1">
        <v>44517</v>
      </c>
      <c r="D4855">
        <v>2021</v>
      </c>
      <c r="E4855" t="s">
        <v>45</v>
      </c>
      <c r="F4855">
        <v>4</v>
      </c>
      <c r="G4855">
        <v>2</v>
      </c>
      <c r="H4855" t="s">
        <v>74</v>
      </c>
      <c r="I4855">
        <v>24</v>
      </c>
      <c r="J4855" t="s">
        <v>109</v>
      </c>
      <c r="K4855">
        <v>27</v>
      </c>
      <c r="L4855" t="s">
        <v>110</v>
      </c>
      <c r="M4855" t="s">
        <v>125</v>
      </c>
      <c r="N4855">
        <v>3</v>
      </c>
      <c r="O4855" t="s">
        <v>126</v>
      </c>
      <c r="P4855">
        <v>1</v>
      </c>
      <c r="Q4855" t="s">
        <v>37</v>
      </c>
      <c r="R4855">
        <v>5</v>
      </c>
      <c r="S4855" t="s">
        <v>303</v>
      </c>
      <c r="T4855">
        <v>7</v>
      </c>
      <c r="U4855" t="s">
        <v>305</v>
      </c>
      <c r="V4855" t="s">
        <v>202</v>
      </c>
      <c r="W4855">
        <v>3</v>
      </c>
      <c r="X4855" t="s">
        <v>84</v>
      </c>
      <c r="Y4855">
        <v>39</v>
      </c>
      <c r="Z4855">
        <v>188</v>
      </c>
      <c r="AA4855">
        <v>7332</v>
      </c>
      <c r="AB4855">
        <v>3666</v>
      </c>
      <c r="AC4855">
        <v>0.5</v>
      </c>
      <c r="AD4855">
        <v>3</v>
      </c>
      <c r="AE4855" t="s">
        <v>42</v>
      </c>
    </row>
    <row r="4856" spans="1:31" x14ac:dyDescent="0.3">
      <c r="A4856">
        <v>1128299</v>
      </c>
      <c r="B4856" t="s">
        <v>77</v>
      </c>
      <c r="C4856" s="1">
        <v>44546</v>
      </c>
      <c r="D4856">
        <v>2021</v>
      </c>
      <c r="E4856" t="s">
        <v>46</v>
      </c>
      <c r="F4856">
        <v>4</v>
      </c>
      <c r="G4856">
        <v>2</v>
      </c>
      <c r="H4856" t="s">
        <v>74</v>
      </c>
      <c r="I4856">
        <v>24</v>
      </c>
      <c r="J4856" t="s">
        <v>109</v>
      </c>
      <c r="K4856">
        <v>27</v>
      </c>
      <c r="L4856" t="s">
        <v>110</v>
      </c>
      <c r="M4856" t="s">
        <v>125</v>
      </c>
      <c r="N4856">
        <v>3</v>
      </c>
      <c r="O4856" t="s">
        <v>126</v>
      </c>
      <c r="P4856">
        <v>1</v>
      </c>
      <c r="Q4856" t="s">
        <v>37</v>
      </c>
      <c r="R4856">
        <v>1</v>
      </c>
      <c r="S4856" t="s">
        <v>127</v>
      </c>
      <c r="T4856">
        <v>4</v>
      </c>
      <c r="U4856" t="s">
        <v>128</v>
      </c>
      <c r="V4856" t="s">
        <v>186</v>
      </c>
      <c r="W4856">
        <v>3</v>
      </c>
      <c r="X4856" t="s">
        <v>84</v>
      </c>
      <c r="Y4856">
        <v>69</v>
      </c>
      <c r="Z4856">
        <v>240</v>
      </c>
      <c r="AA4856">
        <v>16560</v>
      </c>
      <c r="AB4856">
        <v>8611.2000000000007</v>
      </c>
      <c r="AC4856">
        <v>0.52</v>
      </c>
      <c r="AD4856">
        <v>3</v>
      </c>
      <c r="AE4856" t="s">
        <v>42</v>
      </c>
    </row>
    <row r="4857" spans="1:31" x14ac:dyDescent="0.3">
      <c r="A4857">
        <v>1197831</v>
      </c>
      <c r="B4857" t="s">
        <v>73</v>
      </c>
      <c r="C4857" s="1">
        <v>44201</v>
      </c>
      <c r="D4857">
        <v>2021</v>
      </c>
      <c r="E4857" t="s">
        <v>47</v>
      </c>
      <c r="F4857">
        <v>1</v>
      </c>
      <c r="G4857">
        <v>2</v>
      </c>
      <c r="H4857" t="s">
        <v>74</v>
      </c>
      <c r="I4857">
        <v>24</v>
      </c>
      <c r="J4857" t="s">
        <v>109</v>
      </c>
      <c r="K4857">
        <v>27</v>
      </c>
      <c r="L4857" t="s">
        <v>110</v>
      </c>
      <c r="M4857" t="s">
        <v>125</v>
      </c>
      <c r="N4857">
        <v>3</v>
      </c>
      <c r="O4857" t="s">
        <v>126</v>
      </c>
      <c r="P4857">
        <v>1</v>
      </c>
      <c r="Q4857" t="s">
        <v>37</v>
      </c>
      <c r="R4857">
        <v>5</v>
      </c>
      <c r="S4857" t="s">
        <v>303</v>
      </c>
      <c r="T4857">
        <v>6</v>
      </c>
      <c r="U4857" t="s">
        <v>304</v>
      </c>
      <c r="V4857" t="s">
        <v>129</v>
      </c>
      <c r="W4857">
        <v>3</v>
      </c>
      <c r="X4857" t="s">
        <v>84</v>
      </c>
      <c r="Y4857">
        <v>19</v>
      </c>
      <c r="Z4857">
        <v>182</v>
      </c>
      <c r="AA4857">
        <v>3458</v>
      </c>
      <c r="AB4857">
        <v>1486.94</v>
      </c>
      <c r="AC4857">
        <v>0.43</v>
      </c>
      <c r="AD4857">
        <v>3</v>
      </c>
      <c r="AE4857" t="s">
        <v>42</v>
      </c>
    </row>
    <row r="4858" spans="1:31" x14ac:dyDescent="0.3">
      <c r="A4858">
        <v>1197831</v>
      </c>
      <c r="B4858" t="s">
        <v>73</v>
      </c>
      <c r="C4858" s="1">
        <v>44231</v>
      </c>
      <c r="D4858">
        <v>2021</v>
      </c>
      <c r="E4858" t="s">
        <v>48</v>
      </c>
      <c r="F4858">
        <v>1</v>
      </c>
      <c r="G4858">
        <v>2</v>
      </c>
      <c r="H4858" t="s">
        <v>74</v>
      </c>
      <c r="I4858">
        <v>24</v>
      </c>
      <c r="J4858" t="s">
        <v>109</v>
      </c>
      <c r="K4858">
        <v>27</v>
      </c>
      <c r="L4858" t="s">
        <v>110</v>
      </c>
      <c r="M4858" t="s">
        <v>125</v>
      </c>
      <c r="N4858">
        <v>3</v>
      </c>
      <c r="O4858" t="s">
        <v>126</v>
      </c>
      <c r="P4858">
        <v>1</v>
      </c>
      <c r="Q4858" t="s">
        <v>37</v>
      </c>
      <c r="R4858">
        <v>1</v>
      </c>
      <c r="S4858" t="s">
        <v>127</v>
      </c>
      <c r="T4858">
        <v>4</v>
      </c>
      <c r="U4858" t="s">
        <v>128</v>
      </c>
      <c r="V4858" t="s">
        <v>161</v>
      </c>
      <c r="W4858">
        <v>3</v>
      </c>
      <c r="X4858" t="s">
        <v>84</v>
      </c>
      <c r="Y4858">
        <v>23</v>
      </c>
      <c r="Z4858">
        <v>163</v>
      </c>
      <c r="AA4858">
        <v>3749</v>
      </c>
      <c r="AB4858">
        <v>1499.6000000000001</v>
      </c>
      <c r="AC4858">
        <v>0.4</v>
      </c>
      <c r="AD4858">
        <v>3</v>
      </c>
      <c r="AE4858" t="s">
        <v>42</v>
      </c>
    </row>
    <row r="4859" spans="1:31" x14ac:dyDescent="0.3">
      <c r="A4859">
        <v>1197831</v>
      </c>
      <c r="B4859" t="s">
        <v>73</v>
      </c>
      <c r="C4859" s="1">
        <v>44261</v>
      </c>
      <c r="D4859">
        <v>2021</v>
      </c>
      <c r="E4859" t="s">
        <v>51</v>
      </c>
      <c r="F4859">
        <v>1</v>
      </c>
      <c r="G4859">
        <v>3</v>
      </c>
      <c r="H4859" t="s">
        <v>78</v>
      </c>
      <c r="I4859">
        <v>25</v>
      </c>
      <c r="J4859" t="s">
        <v>111</v>
      </c>
      <c r="K4859">
        <v>28</v>
      </c>
      <c r="L4859" t="s">
        <v>112</v>
      </c>
      <c r="M4859" t="s">
        <v>125</v>
      </c>
      <c r="N4859">
        <v>3</v>
      </c>
      <c r="O4859" t="s">
        <v>126</v>
      </c>
      <c r="P4859">
        <v>1</v>
      </c>
      <c r="Q4859" t="s">
        <v>37</v>
      </c>
      <c r="R4859">
        <v>5</v>
      </c>
      <c r="S4859" t="s">
        <v>303</v>
      </c>
      <c r="T4859">
        <v>8</v>
      </c>
      <c r="U4859" t="s">
        <v>306</v>
      </c>
      <c r="V4859" t="s">
        <v>189</v>
      </c>
      <c r="W4859">
        <v>3</v>
      </c>
      <c r="X4859" t="s">
        <v>84</v>
      </c>
      <c r="Y4859">
        <v>28</v>
      </c>
      <c r="Z4859">
        <v>156</v>
      </c>
      <c r="AA4859">
        <v>4368</v>
      </c>
      <c r="AB4859">
        <v>1965.6</v>
      </c>
      <c r="AC4859">
        <v>0.44999999999999996</v>
      </c>
      <c r="AD4859">
        <v>3</v>
      </c>
      <c r="AE4859" t="s">
        <v>42</v>
      </c>
    </row>
    <row r="4860" spans="1:31" x14ac:dyDescent="0.3">
      <c r="A4860">
        <v>1197831</v>
      </c>
      <c r="B4860" t="s">
        <v>73</v>
      </c>
      <c r="C4860" s="1">
        <v>44291</v>
      </c>
      <c r="D4860">
        <v>2021</v>
      </c>
      <c r="E4860" t="s">
        <v>52</v>
      </c>
      <c r="F4860">
        <v>2</v>
      </c>
      <c r="G4860">
        <v>3</v>
      </c>
      <c r="H4860" t="s">
        <v>78</v>
      </c>
      <c r="I4860">
        <v>25</v>
      </c>
      <c r="J4860" t="s">
        <v>111</v>
      </c>
      <c r="K4860">
        <v>28</v>
      </c>
      <c r="L4860" t="s">
        <v>112</v>
      </c>
      <c r="M4860" t="s">
        <v>125</v>
      </c>
      <c r="N4860">
        <v>3</v>
      </c>
      <c r="O4860" t="s">
        <v>126</v>
      </c>
      <c r="P4860">
        <v>1</v>
      </c>
      <c r="Q4860" t="s">
        <v>37</v>
      </c>
      <c r="R4860">
        <v>1</v>
      </c>
      <c r="S4860" t="s">
        <v>127</v>
      </c>
      <c r="T4860">
        <v>4</v>
      </c>
      <c r="U4860" t="s">
        <v>128</v>
      </c>
      <c r="V4860" t="s">
        <v>204</v>
      </c>
      <c r="W4860">
        <v>3</v>
      </c>
      <c r="X4860" t="s">
        <v>84</v>
      </c>
      <c r="Y4860">
        <v>19</v>
      </c>
      <c r="Z4860">
        <v>195</v>
      </c>
      <c r="AA4860">
        <v>3705</v>
      </c>
      <c r="AB4860">
        <v>1741.35</v>
      </c>
      <c r="AC4860">
        <v>0.47</v>
      </c>
      <c r="AD4860">
        <v>3</v>
      </c>
      <c r="AE4860" t="s">
        <v>42</v>
      </c>
    </row>
    <row r="4861" spans="1:31" x14ac:dyDescent="0.3">
      <c r="A4861">
        <v>1197831</v>
      </c>
      <c r="B4861" t="s">
        <v>73</v>
      </c>
      <c r="C4861" s="1">
        <v>44321</v>
      </c>
      <c r="D4861">
        <v>2021</v>
      </c>
      <c r="E4861" t="s">
        <v>53</v>
      </c>
      <c r="F4861">
        <v>2</v>
      </c>
      <c r="G4861">
        <v>3</v>
      </c>
      <c r="H4861" t="s">
        <v>78</v>
      </c>
      <c r="I4861">
        <v>25</v>
      </c>
      <c r="J4861" t="s">
        <v>111</v>
      </c>
      <c r="K4861">
        <v>28</v>
      </c>
      <c r="L4861" t="s">
        <v>112</v>
      </c>
      <c r="M4861" t="s">
        <v>125</v>
      </c>
      <c r="N4861">
        <v>3</v>
      </c>
      <c r="O4861" t="s">
        <v>126</v>
      </c>
      <c r="P4861">
        <v>1</v>
      </c>
      <c r="Q4861" t="s">
        <v>37</v>
      </c>
      <c r="R4861">
        <v>1</v>
      </c>
      <c r="S4861" t="s">
        <v>127</v>
      </c>
      <c r="T4861">
        <v>4</v>
      </c>
      <c r="U4861" t="s">
        <v>128</v>
      </c>
      <c r="V4861" t="s">
        <v>161</v>
      </c>
      <c r="W4861">
        <v>3</v>
      </c>
      <c r="X4861" t="s">
        <v>84</v>
      </c>
      <c r="Y4861">
        <v>18</v>
      </c>
      <c r="Z4861">
        <v>203</v>
      </c>
      <c r="AA4861">
        <v>3654</v>
      </c>
      <c r="AB4861">
        <v>1827</v>
      </c>
      <c r="AC4861">
        <v>0.5</v>
      </c>
      <c r="AD4861">
        <v>3</v>
      </c>
      <c r="AE4861" t="s">
        <v>42</v>
      </c>
    </row>
    <row r="4862" spans="1:31" x14ac:dyDescent="0.3">
      <c r="A4862">
        <v>1197831</v>
      </c>
      <c r="B4862" t="s">
        <v>73</v>
      </c>
      <c r="C4862" s="1">
        <v>44383</v>
      </c>
      <c r="D4862">
        <v>2021</v>
      </c>
      <c r="E4862" t="s">
        <v>55</v>
      </c>
      <c r="F4862">
        <v>3</v>
      </c>
      <c r="G4862">
        <v>3</v>
      </c>
      <c r="H4862" t="s">
        <v>78</v>
      </c>
      <c r="I4862">
        <v>25</v>
      </c>
      <c r="J4862" t="s">
        <v>111</v>
      </c>
      <c r="K4862">
        <v>28</v>
      </c>
      <c r="L4862" t="s">
        <v>112</v>
      </c>
      <c r="M4862" t="s">
        <v>125</v>
      </c>
      <c r="N4862">
        <v>3</v>
      </c>
      <c r="O4862" t="s">
        <v>126</v>
      </c>
      <c r="P4862">
        <v>1</v>
      </c>
      <c r="Q4862" t="s">
        <v>37</v>
      </c>
      <c r="R4862">
        <v>5</v>
      </c>
      <c r="S4862" t="s">
        <v>303</v>
      </c>
      <c r="T4862">
        <v>7</v>
      </c>
      <c r="U4862" t="s">
        <v>305</v>
      </c>
      <c r="V4862" t="s">
        <v>187</v>
      </c>
      <c r="W4862">
        <v>3</v>
      </c>
      <c r="X4862" t="s">
        <v>84</v>
      </c>
      <c r="Y4862">
        <v>48</v>
      </c>
      <c r="Z4862">
        <v>217</v>
      </c>
      <c r="AA4862">
        <v>10416</v>
      </c>
      <c r="AB4862">
        <v>5208</v>
      </c>
      <c r="AC4862">
        <v>0.5</v>
      </c>
      <c r="AD4862">
        <v>3</v>
      </c>
      <c r="AE4862" t="s">
        <v>42</v>
      </c>
    </row>
    <row r="4863" spans="1:31" x14ac:dyDescent="0.3">
      <c r="A4863">
        <v>1197831</v>
      </c>
      <c r="B4863" t="s">
        <v>73</v>
      </c>
      <c r="C4863" s="1">
        <v>44416</v>
      </c>
      <c r="D4863">
        <v>2021</v>
      </c>
      <c r="E4863" t="s">
        <v>31</v>
      </c>
      <c r="F4863">
        <v>3</v>
      </c>
      <c r="G4863">
        <v>3</v>
      </c>
      <c r="H4863" t="s">
        <v>78</v>
      </c>
      <c r="I4863">
        <v>25</v>
      </c>
      <c r="J4863" t="s">
        <v>111</v>
      </c>
      <c r="K4863">
        <v>28</v>
      </c>
      <c r="L4863" t="s">
        <v>112</v>
      </c>
      <c r="M4863" t="s">
        <v>125</v>
      </c>
      <c r="N4863">
        <v>3</v>
      </c>
      <c r="O4863" t="s">
        <v>126</v>
      </c>
      <c r="P4863">
        <v>1</v>
      </c>
      <c r="Q4863" t="s">
        <v>37</v>
      </c>
      <c r="R4863">
        <v>5</v>
      </c>
      <c r="S4863" t="s">
        <v>303</v>
      </c>
      <c r="T4863">
        <v>7</v>
      </c>
      <c r="U4863" t="s">
        <v>305</v>
      </c>
      <c r="V4863" t="s">
        <v>162</v>
      </c>
      <c r="W4863">
        <v>3</v>
      </c>
      <c r="X4863" t="s">
        <v>84</v>
      </c>
      <c r="Y4863">
        <v>46</v>
      </c>
      <c r="Z4863">
        <v>210</v>
      </c>
      <c r="AA4863">
        <v>9660</v>
      </c>
      <c r="AB4863">
        <v>5312.9999999999991</v>
      </c>
      <c r="AC4863">
        <v>0.54999999999999993</v>
      </c>
      <c r="AD4863">
        <v>3</v>
      </c>
      <c r="AE4863" t="s">
        <v>42</v>
      </c>
    </row>
    <row r="4864" spans="1:31" x14ac:dyDescent="0.3">
      <c r="A4864">
        <v>1197831</v>
      </c>
      <c r="B4864" t="s">
        <v>73</v>
      </c>
      <c r="C4864" s="1">
        <v>44444</v>
      </c>
      <c r="D4864">
        <v>2021</v>
      </c>
      <c r="E4864" t="s">
        <v>43</v>
      </c>
      <c r="F4864">
        <v>3</v>
      </c>
      <c r="G4864">
        <v>3</v>
      </c>
      <c r="H4864" t="s">
        <v>78</v>
      </c>
      <c r="I4864">
        <v>25</v>
      </c>
      <c r="J4864" t="s">
        <v>111</v>
      </c>
      <c r="K4864">
        <v>28</v>
      </c>
      <c r="L4864" t="s">
        <v>112</v>
      </c>
      <c r="M4864" t="s">
        <v>125</v>
      </c>
      <c r="N4864">
        <v>3</v>
      </c>
      <c r="O4864" t="s">
        <v>126</v>
      </c>
      <c r="P4864">
        <v>1</v>
      </c>
      <c r="Q4864" t="s">
        <v>37</v>
      </c>
      <c r="R4864">
        <v>1</v>
      </c>
      <c r="S4864" t="s">
        <v>127</v>
      </c>
      <c r="T4864">
        <v>5</v>
      </c>
      <c r="U4864" t="s">
        <v>300</v>
      </c>
      <c r="V4864" t="s">
        <v>265</v>
      </c>
      <c r="W4864">
        <v>3</v>
      </c>
      <c r="X4864" t="s">
        <v>84</v>
      </c>
      <c r="Y4864">
        <v>50</v>
      </c>
      <c r="Z4864">
        <v>176</v>
      </c>
      <c r="AA4864">
        <v>8800</v>
      </c>
      <c r="AB4864">
        <v>4400</v>
      </c>
      <c r="AC4864">
        <v>0.5</v>
      </c>
      <c r="AD4864">
        <v>3</v>
      </c>
      <c r="AE4864" t="s">
        <v>42</v>
      </c>
    </row>
    <row r="4865" spans="1:31" x14ac:dyDescent="0.3">
      <c r="A4865">
        <v>1197831</v>
      </c>
      <c r="B4865" t="s">
        <v>73</v>
      </c>
      <c r="C4865" s="1">
        <v>44473</v>
      </c>
      <c r="D4865">
        <v>2021</v>
      </c>
      <c r="E4865" t="s">
        <v>44</v>
      </c>
      <c r="F4865">
        <v>4</v>
      </c>
      <c r="G4865">
        <v>3</v>
      </c>
      <c r="H4865" t="s">
        <v>78</v>
      </c>
      <c r="I4865">
        <v>25</v>
      </c>
      <c r="J4865" t="s">
        <v>111</v>
      </c>
      <c r="K4865">
        <v>28</v>
      </c>
      <c r="L4865" t="s">
        <v>112</v>
      </c>
      <c r="M4865" t="s">
        <v>125</v>
      </c>
      <c r="N4865">
        <v>3</v>
      </c>
      <c r="O4865" t="s">
        <v>126</v>
      </c>
      <c r="P4865">
        <v>1</v>
      </c>
      <c r="Q4865" t="s">
        <v>37</v>
      </c>
      <c r="R4865">
        <v>5</v>
      </c>
      <c r="S4865" t="s">
        <v>303</v>
      </c>
      <c r="T4865">
        <v>6</v>
      </c>
      <c r="U4865" t="s">
        <v>304</v>
      </c>
      <c r="V4865" t="s">
        <v>129</v>
      </c>
      <c r="W4865">
        <v>3</v>
      </c>
      <c r="X4865" t="s">
        <v>84</v>
      </c>
      <c r="Y4865">
        <v>36</v>
      </c>
      <c r="Z4865">
        <v>167</v>
      </c>
      <c r="AA4865">
        <v>6012</v>
      </c>
      <c r="AB4865">
        <v>3066.12</v>
      </c>
      <c r="AC4865">
        <v>0.51</v>
      </c>
      <c r="AD4865">
        <v>3</v>
      </c>
      <c r="AE4865" t="s">
        <v>42</v>
      </c>
    </row>
    <row r="4866" spans="1:31" x14ac:dyDescent="0.3">
      <c r="A4866">
        <v>1128299</v>
      </c>
      <c r="B4866" t="s">
        <v>77</v>
      </c>
      <c r="C4866" s="1">
        <v>44219</v>
      </c>
      <c r="D4866">
        <v>2021</v>
      </c>
      <c r="E4866" t="s">
        <v>47</v>
      </c>
      <c r="F4866">
        <v>1</v>
      </c>
      <c r="G4866">
        <v>3</v>
      </c>
      <c r="H4866" t="s">
        <v>78</v>
      </c>
      <c r="I4866">
        <v>25</v>
      </c>
      <c r="J4866" t="s">
        <v>111</v>
      </c>
      <c r="K4866">
        <v>28</v>
      </c>
      <c r="L4866" t="s">
        <v>112</v>
      </c>
      <c r="M4866" t="s">
        <v>125</v>
      </c>
      <c r="N4866">
        <v>3</v>
      </c>
      <c r="O4866" t="s">
        <v>126</v>
      </c>
      <c r="P4866">
        <v>1</v>
      </c>
      <c r="Q4866" t="s">
        <v>37</v>
      </c>
      <c r="R4866">
        <v>1</v>
      </c>
      <c r="S4866" t="s">
        <v>127</v>
      </c>
      <c r="T4866">
        <v>4</v>
      </c>
      <c r="U4866" t="s">
        <v>128</v>
      </c>
      <c r="V4866" t="s">
        <v>189</v>
      </c>
      <c r="W4866">
        <v>3</v>
      </c>
      <c r="X4866" t="s">
        <v>84</v>
      </c>
      <c r="Y4866">
        <v>29</v>
      </c>
      <c r="Z4866">
        <v>119</v>
      </c>
      <c r="AA4866">
        <v>3451</v>
      </c>
      <c r="AB4866">
        <v>1656.48</v>
      </c>
      <c r="AC4866">
        <v>0.48</v>
      </c>
      <c r="AD4866">
        <v>3</v>
      </c>
      <c r="AE4866" t="s">
        <v>42</v>
      </c>
    </row>
    <row r="4867" spans="1:31" x14ac:dyDescent="0.3">
      <c r="A4867">
        <v>1128299</v>
      </c>
      <c r="B4867" t="s">
        <v>77</v>
      </c>
      <c r="C4867" s="1">
        <v>44250</v>
      </c>
      <c r="D4867">
        <v>2021</v>
      </c>
      <c r="E4867" t="s">
        <v>48</v>
      </c>
      <c r="F4867">
        <v>1</v>
      </c>
      <c r="G4867">
        <v>3</v>
      </c>
      <c r="H4867" t="s">
        <v>78</v>
      </c>
      <c r="I4867">
        <v>25</v>
      </c>
      <c r="J4867" t="s">
        <v>111</v>
      </c>
      <c r="K4867">
        <v>28</v>
      </c>
      <c r="L4867" t="s">
        <v>112</v>
      </c>
      <c r="M4867" t="s">
        <v>125</v>
      </c>
      <c r="N4867">
        <v>3</v>
      </c>
      <c r="O4867" t="s">
        <v>126</v>
      </c>
      <c r="P4867">
        <v>1</v>
      </c>
      <c r="Q4867" t="s">
        <v>37</v>
      </c>
      <c r="R4867">
        <v>5</v>
      </c>
      <c r="S4867" t="s">
        <v>303</v>
      </c>
      <c r="T4867">
        <v>7</v>
      </c>
      <c r="U4867" t="s">
        <v>305</v>
      </c>
      <c r="V4867" t="s">
        <v>202</v>
      </c>
      <c r="W4867">
        <v>3</v>
      </c>
      <c r="X4867" t="s">
        <v>84</v>
      </c>
      <c r="Y4867">
        <v>29</v>
      </c>
      <c r="Z4867">
        <v>143</v>
      </c>
      <c r="AA4867">
        <v>4147</v>
      </c>
      <c r="AB4867">
        <v>2073.5</v>
      </c>
      <c r="AC4867">
        <v>0.5</v>
      </c>
      <c r="AD4867">
        <v>3</v>
      </c>
      <c r="AE4867" t="s">
        <v>42</v>
      </c>
    </row>
    <row r="4868" spans="1:31" x14ac:dyDescent="0.3">
      <c r="A4868">
        <v>1128299</v>
      </c>
      <c r="B4868" t="s">
        <v>77</v>
      </c>
      <c r="C4868" s="1">
        <v>44340</v>
      </c>
      <c r="D4868">
        <v>2021</v>
      </c>
      <c r="E4868" t="s">
        <v>53</v>
      </c>
      <c r="F4868">
        <v>2</v>
      </c>
      <c r="G4868">
        <v>3</v>
      </c>
      <c r="H4868" t="s">
        <v>78</v>
      </c>
      <c r="I4868">
        <v>26</v>
      </c>
      <c r="J4868" t="s">
        <v>113</v>
      </c>
      <c r="K4868">
        <v>29</v>
      </c>
      <c r="L4868" t="s">
        <v>114</v>
      </c>
      <c r="M4868" t="s">
        <v>125</v>
      </c>
      <c r="N4868">
        <v>3</v>
      </c>
      <c r="O4868" t="s">
        <v>126</v>
      </c>
      <c r="P4868">
        <v>1</v>
      </c>
      <c r="Q4868" t="s">
        <v>37</v>
      </c>
      <c r="R4868">
        <v>1</v>
      </c>
      <c r="S4868" t="s">
        <v>127</v>
      </c>
      <c r="T4868">
        <v>4</v>
      </c>
      <c r="U4868" t="s">
        <v>128</v>
      </c>
      <c r="V4868" t="s">
        <v>186</v>
      </c>
      <c r="W4868">
        <v>3</v>
      </c>
      <c r="X4868" t="s">
        <v>84</v>
      </c>
      <c r="Y4868">
        <v>47</v>
      </c>
      <c r="Z4868">
        <v>147</v>
      </c>
      <c r="AA4868">
        <v>6909</v>
      </c>
      <c r="AB4868">
        <v>3247.23</v>
      </c>
      <c r="AC4868">
        <v>0.47</v>
      </c>
      <c r="AD4868">
        <v>3</v>
      </c>
      <c r="AE4868" t="s">
        <v>42</v>
      </c>
    </row>
    <row r="4869" spans="1:31" x14ac:dyDescent="0.3">
      <c r="A4869">
        <v>1128299</v>
      </c>
      <c r="B4869" t="s">
        <v>77</v>
      </c>
      <c r="C4869" s="1">
        <v>44370</v>
      </c>
      <c r="D4869">
        <v>2021</v>
      </c>
      <c r="E4869" t="s">
        <v>54</v>
      </c>
      <c r="F4869">
        <v>2</v>
      </c>
      <c r="G4869">
        <v>3</v>
      </c>
      <c r="H4869" t="s">
        <v>78</v>
      </c>
      <c r="I4869">
        <v>26</v>
      </c>
      <c r="J4869" t="s">
        <v>113</v>
      </c>
      <c r="K4869">
        <v>29</v>
      </c>
      <c r="L4869" t="s">
        <v>114</v>
      </c>
      <c r="M4869" t="s">
        <v>125</v>
      </c>
      <c r="N4869">
        <v>3</v>
      </c>
      <c r="O4869" t="s">
        <v>126</v>
      </c>
      <c r="P4869">
        <v>1</v>
      </c>
      <c r="Q4869" t="s">
        <v>37</v>
      </c>
      <c r="R4869">
        <v>5</v>
      </c>
      <c r="S4869" t="s">
        <v>303</v>
      </c>
      <c r="T4869">
        <v>6</v>
      </c>
      <c r="U4869" t="s">
        <v>304</v>
      </c>
      <c r="V4869" t="s">
        <v>129</v>
      </c>
      <c r="W4869">
        <v>3</v>
      </c>
      <c r="X4869" t="s">
        <v>84</v>
      </c>
      <c r="Y4869">
        <v>48</v>
      </c>
      <c r="Z4869">
        <v>156</v>
      </c>
      <c r="AA4869">
        <v>7488</v>
      </c>
      <c r="AB4869">
        <v>3669.12</v>
      </c>
      <c r="AC4869">
        <v>0.49</v>
      </c>
      <c r="AD4869">
        <v>3</v>
      </c>
      <c r="AE4869" t="s">
        <v>42</v>
      </c>
    </row>
    <row r="4870" spans="1:31" x14ac:dyDescent="0.3">
      <c r="A4870">
        <v>1128299</v>
      </c>
      <c r="B4870" t="s">
        <v>77</v>
      </c>
      <c r="C4870" s="1">
        <v>44399</v>
      </c>
      <c r="D4870">
        <v>2021</v>
      </c>
      <c r="E4870" t="s">
        <v>55</v>
      </c>
      <c r="F4870">
        <v>3</v>
      </c>
      <c r="G4870">
        <v>3</v>
      </c>
      <c r="H4870" t="s">
        <v>78</v>
      </c>
      <c r="I4870">
        <v>26</v>
      </c>
      <c r="J4870" t="s">
        <v>113</v>
      </c>
      <c r="K4870">
        <v>29</v>
      </c>
      <c r="L4870" t="s">
        <v>114</v>
      </c>
      <c r="M4870" t="s">
        <v>125</v>
      </c>
      <c r="N4870">
        <v>3</v>
      </c>
      <c r="O4870" t="s">
        <v>126</v>
      </c>
      <c r="P4870">
        <v>1</v>
      </c>
      <c r="Q4870" t="s">
        <v>37</v>
      </c>
      <c r="R4870">
        <v>1</v>
      </c>
      <c r="S4870" t="s">
        <v>127</v>
      </c>
      <c r="T4870">
        <v>4</v>
      </c>
      <c r="U4870" t="s">
        <v>128</v>
      </c>
      <c r="V4870" t="s">
        <v>161</v>
      </c>
      <c r="W4870">
        <v>3</v>
      </c>
      <c r="X4870" t="s">
        <v>84</v>
      </c>
      <c r="Y4870">
        <v>49</v>
      </c>
      <c r="Z4870">
        <v>196</v>
      </c>
      <c r="AA4870">
        <v>9604</v>
      </c>
      <c r="AB4870">
        <v>4705.96</v>
      </c>
      <c r="AC4870">
        <v>0.49</v>
      </c>
      <c r="AD4870">
        <v>3</v>
      </c>
      <c r="AE4870" t="s">
        <v>42</v>
      </c>
    </row>
    <row r="4871" spans="1:31" x14ac:dyDescent="0.3">
      <c r="A4871">
        <v>1128299</v>
      </c>
      <c r="B4871" t="s">
        <v>77</v>
      </c>
      <c r="C4871" s="1">
        <v>44463</v>
      </c>
      <c r="D4871">
        <v>2021</v>
      </c>
      <c r="E4871" t="s">
        <v>43</v>
      </c>
      <c r="F4871">
        <v>3</v>
      </c>
      <c r="G4871">
        <v>3</v>
      </c>
      <c r="H4871" t="s">
        <v>78</v>
      </c>
      <c r="I4871">
        <v>26</v>
      </c>
      <c r="J4871" t="s">
        <v>113</v>
      </c>
      <c r="K4871">
        <v>29</v>
      </c>
      <c r="L4871" t="s">
        <v>114</v>
      </c>
      <c r="M4871" t="s">
        <v>125</v>
      </c>
      <c r="N4871">
        <v>3</v>
      </c>
      <c r="O4871" t="s">
        <v>126</v>
      </c>
      <c r="P4871">
        <v>1</v>
      </c>
      <c r="Q4871" t="s">
        <v>37</v>
      </c>
      <c r="R4871">
        <v>5</v>
      </c>
      <c r="S4871" t="s">
        <v>303</v>
      </c>
      <c r="T4871">
        <v>8</v>
      </c>
      <c r="U4871" t="s">
        <v>306</v>
      </c>
      <c r="V4871" t="s">
        <v>189</v>
      </c>
      <c r="W4871">
        <v>3</v>
      </c>
      <c r="X4871" t="s">
        <v>84</v>
      </c>
      <c r="Y4871">
        <v>41</v>
      </c>
      <c r="Z4871">
        <v>167</v>
      </c>
      <c r="AA4871">
        <v>6847</v>
      </c>
      <c r="AB4871">
        <v>3355.0299999999997</v>
      </c>
      <c r="AC4871">
        <v>0.49</v>
      </c>
      <c r="AD4871">
        <v>3</v>
      </c>
      <c r="AE4871" t="s">
        <v>42</v>
      </c>
    </row>
    <row r="4872" spans="1:31" x14ac:dyDescent="0.3">
      <c r="A4872">
        <v>1128299</v>
      </c>
      <c r="B4872" t="s">
        <v>77</v>
      </c>
      <c r="C4872" s="1">
        <v>44492</v>
      </c>
      <c r="D4872">
        <v>2021</v>
      </c>
      <c r="E4872" t="s">
        <v>44</v>
      </c>
      <c r="F4872">
        <v>4</v>
      </c>
      <c r="G4872">
        <v>3</v>
      </c>
      <c r="H4872" t="s">
        <v>78</v>
      </c>
      <c r="I4872">
        <v>26</v>
      </c>
      <c r="J4872" t="s">
        <v>113</v>
      </c>
      <c r="K4872">
        <v>29</v>
      </c>
      <c r="L4872" t="s">
        <v>114</v>
      </c>
      <c r="M4872" t="s">
        <v>125</v>
      </c>
      <c r="N4872">
        <v>3</v>
      </c>
      <c r="O4872" t="s">
        <v>126</v>
      </c>
      <c r="P4872">
        <v>1</v>
      </c>
      <c r="Q4872" t="s">
        <v>37</v>
      </c>
      <c r="R4872">
        <v>1</v>
      </c>
      <c r="S4872" t="s">
        <v>127</v>
      </c>
      <c r="T4872">
        <v>4</v>
      </c>
      <c r="U4872" t="s">
        <v>128</v>
      </c>
      <c r="V4872" t="s">
        <v>204</v>
      </c>
      <c r="W4872">
        <v>3</v>
      </c>
      <c r="X4872" t="s">
        <v>84</v>
      </c>
      <c r="Y4872">
        <v>41</v>
      </c>
      <c r="Z4872">
        <v>135</v>
      </c>
      <c r="AA4872">
        <v>5535</v>
      </c>
      <c r="AB4872">
        <v>2656.7999999999997</v>
      </c>
      <c r="AC4872">
        <v>0.48</v>
      </c>
      <c r="AD4872">
        <v>3</v>
      </c>
      <c r="AE4872" t="s">
        <v>42</v>
      </c>
    </row>
    <row r="4873" spans="1:31" x14ac:dyDescent="0.3">
      <c r="A4873">
        <v>1128299</v>
      </c>
      <c r="B4873" t="s">
        <v>77</v>
      </c>
      <c r="C4873" s="1">
        <v>44523</v>
      </c>
      <c r="D4873">
        <v>2021</v>
      </c>
      <c r="E4873" t="s">
        <v>45</v>
      </c>
      <c r="F4873">
        <v>4</v>
      </c>
      <c r="G4873">
        <v>3</v>
      </c>
      <c r="H4873" t="s">
        <v>78</v>
      </c>
      <c r="I4873">
        <v>26</v>
      </c>
      <c r="J4873" t="s">
        <v>113</v>
      </c>
      <c r="K4873">
        <v>29</v>
      </c>
      <c r="L4873" t="s">
        <v>114</v>
      </c>
      <c r="M4873" t="s">
        <v>125</v>
      </c>
      <c r="N4873">
        <v>3</v>
      </c>
      <c r="O4873" t="s">
        <v>126</v>
      </c>
      <c r="P4873">
        <v>1</v>
      </c>
      <c r="Q4873" t="s">
        <v>37</v>
      </c>
      <c r="R4873">
        <v>1</v>
      </c>
      <c r="S4873" t="s">
        <v>127</v>
      </c>
      <c r="T4873">
        <v>4</v>
      </c>
      <c r="U4873" t="s">
        <v>128</v>
      </c>
      <c r="V4873" t="s">
        <v>161</v>
      </c>
      <c r="W4873">
        <v>3</v>
      </c>
      <c r="X4873" t="s">
        <v>84</v>
      </c>
      <c r="Y4873">
        <v>42</v>
      </c>
      <c r="Z4873">
        <v>135</v>
      </c>
      <c r="AA4873">
        <v>5670</v>
      </c>
      <c r="AB4873">
        <v>2664.8999999999996</v>
      </c>
      <c r="AC4873">
        <v>0.47</v>
      </c>
      <c r="AD4873">
        <v>3</v>
      </c>
      <c r="AE4873" t="s">
        <v>42</v>
      </c>
    </row>
    <row r="4874" spans="1:31" x14ac:dyDescent="0.3">
      <c r="A4874">
        <v>1128299</v>
      </c>
      <c r="B4874" t="s">
        <v>77</v>
      </c>
      <c r="C4874" s="1">
        <v>44552</v>
      </c>
      <c r="D4874">
        <v>2021</v>
      </c>
      <c r="E4874" t="s">
        <v>46</v>
      </c>
      <c r="F4874">
        <v>4</v>
      </c>
      <c r="G4874">
        <v>3</v>
      </c>
      <c r="H4874" t="s">
        <v>78</v>
      </c>
      <c r="I4874">
        <v>26</v>
      </c>
      <c r="J4874" t="s">
        <v>113</v>
      </c>
      <c r="K4874">
        <v>29</v>
      </c>
      <c r="L4874" t="s">
        <v>114</v>
      </c>
      <c r="M4874" t="s">
        <v>125</v>
      </c>
      <c r="N4874">
        <v>3</v>
      </c>
      <c r="O4874" t="s">
        <v>126</v>
      </c>
      <c r="P4874">
        <v>1</v>
      </c>
      <c r="Q4874" t="s">
        <v>37</v>
      </c>
      <c r="R4874">
        <v>5</v>
      </c>
      <c r="S4874" t="s">
        <v>303</v>
      </c>
      <c r="T4874">
        <v>7</v>
      </c>
      <c r="U4874" t="s">
        <v>305</v>
      </c>
      <c r="V4874" t="s">
        <v>187</v>
      </c>
      <c r="W4874">
        <v>3</v>
      </c>
      <c r="X4874" t="s">
        <v>84</v>
      </c>
      <c r="Y4874">
        <v>44</v>
      </c>
      <c r="Z4874">
        <v>181</v>
      </c>
      <c r="AA4874">
        <v>7964</v>
      </c>
      <c r="AB4874">
        <v>3663.4399999999996</v>
      </c>
      <c r="AC4874">
        <v>0.45999999999999996</v>
      </c>
      <c r="AD4874">
        <v>3</v>
      </c>
      <c r="AE4874" t="s">
        <v>42</v>
      </c>
    </row>
    <row r="4875" spans="1:31" x14ac:dyDescent="0.3">
      <c r="A4875">
        <v>1128299</v>
      </c>
      <c r="B4875" t="s">
        <v>77</v>
      </c>
      <c r="C4875" s="1">
        <v>44222</v>
      </c>
      <c r="D4875">
        <v>2021</v>
      </c>
      <c r="E4875" t="s">
        <v>47</v>
      </c>
      <c r="F4875">
        <v>1</v>
      </c>
      <c r="G4875">
        <v>3</v>
      </c>
      <c r="H4875" t="s">
        <v>78</v>
      </c>
      <c r="I4875">
        <v>26</v>
      </c>
      <c r="J4875" t="s">
        <v>113</v>
      </c>
      <c r="K4875">
        <v>29</v>
      </c>
      <c r="L4875" t="s">
        <v>114</v>
      </c>
      <c r="M4875" t="s">
        <v>125</v>
      </c>
      <c r="N4875">
        <v>3</v>
      </c>
      <c r="O4875" t="s">
        <v>126</v>
      </c>
      <c r="P4875">
        <v>1</v>
      </c>
      <c r="Q4875" t="s">
        <v>37</v>
      </c>
      <c r="R4875">
        <v>5</v>
      </c>
      <c r="S4875" t="s">
        <v>303</v>
      </c>
      <c r="T4875">
        <v>7</v>
      </c>
      <c r="U4875" t="s">
        <v>305</v>
      </c>
      <c r="V4875" t="s">
        <v>162</v>
      </c>
      <c r="W4875">
        <v>3</v>
      </c>
      <c r="X4875" t="s">
        <v>84</v>
      </c>
      <c r="Y4875">
        <v>33</v>
      </c>
      <c r="Z4875">
        <v>133</v>
      </c>
      <c r="AA4875">
        <v>4389</v>
      </c>
      <c r="AB4875">
        <v>2150.61</v>
      </c>
      <c r="AC4875">
        <v>0.49</v>
      </c>
      <c r="AD4875">
        <v>3</v>
      </c>
      <c r="AE4875" t="s">
        <v>42</v>
      </c>
    </row>
    <row r="4876" spans="1:31" x14ac:dyDescent="0.3">
      <c r="A4876">
        <v>1128299</v>
      </c>
      <c r="B4876" t="s">
        <v>77</v>
      </c>
      <c r="C4876" s="1">
        <v>44253</v>
      </c>
      <c r="D4876">
        <v>2021</v>
      </c>
      <c r="E4876" t="s">
        <v>48</v>
      </c>
      <c r="F4876">
        <v>1</v>
      </c>
      <c r="G4876">
        <v>3</v>
      </c>
      <c r="H4876" t="s">
        <v>78</v>
      </c>
      <c r="I4876">
        <v>26</v>
      </c>
      <c r="J4876" t="s">
        <v>113</v>
      </c>
      <c r="K4876">
        <v>29</v>
      </c>
      <c r="L4876" t="s">
        <v>114</v>
      </c>
      <c r="M4876" t="s">
        <v>125</v>
      </c>
      <c r="N4876">
        <v>3</v>
      </c>
      <c r="O4876" t="s">
        <v>126</v>
      </c>
      <c r="P4876">
        <v>1</v>
      </c>
      <c r="Q4876" t="s">
        <v>37</v>
      </c>
      <c r="R4876">
        <v>1</v>
      </c>
      <c r="S4876" t="s">
        <v>127</v>
      </c>
      <c r="T4876">
        <v>5</v>
      </c>
      <c r="U4876" t="s">
        <v>300</v>
      </c>
      <c r="V4876" t="s">
        <v>265</v>
      </c>
      <c r="W4876">
        <v>3</v>
      </c>
      <c r="X4876" t="s">
        <v>84</v>
      </c>
      <c r="Y4876">
        <v>33</v>
      </c>
      <c r="Z4876">
        <v>147</v>
      </c>
      <c r="AA4876">
        <v>4851</v>
      </c>
      <c r="AB4876">
        <v>2376.9899999999998</v>
      </c>
      <c r="AC4876">
        <v>0.49</v>
      </c>
      <c r="AD4876">
        <v>3</v>
      </c>
      <c r="AE4876" t="s">
        <v>42</v>
      </c>
    </row>
    <row r="4877" spans="1:31" x14ac:dyDescent="0.3">
      <c r="A4877">
        <v>1128299</v>
      </c>
      <c r="B4877" t="s">
        <v>77</v>
      </c>
      <c r="C4877" s="1">
        <v>44280</v>
      </c>
      <c r="D4877">
        <v>2021</v>
      </c>
      <c r="E4877" t="s">
        <v>51</v>
      </c>
      <c r="F4877">
        <v>1</v>
      </c>
      <c r="G4877">
        <v>3</v>
      </c>
      <c r="H4877" t="s">
        <v>78</v>
      </c>
      <c r="I4877">
        <v>27</v>
      </c>
      <c r="J4877" t="s">
        <v>115</v>
      </c>
      <c r="K4877">
        <v>30</v>
      </c>
      <c r="L4877" t="s">
        <v>116</v>
      </c>
      <c r="M4877" t="s">
        <v>125</v>
      </c>
      <c r="N4877">
        <v>3</v>
      </c>
      <c r="O4877" t="s">
        <v>126</v>
      </c>
      <c r="P4877">
        <v>1</v>
      </c>
      <c r="Q4877" t="s">
        <v>37</v>
      </c>
      <c r="R4877">
        <v>5</v>
      </c>
      <c r="S4877" t="s">
        <v>303</v>
      </c>
      <c r="T4877">
        <v>6</v>
      </c>
      <c r="U4877" t="s">
        <v>304</v>
      </c>
      <c r="V4877" t="s">
        <v>129</v>
      </c>
      <c r="W4877">
        <v>3</v>
      </c>
      <c r="X4877" t="s">
        <v>84</v>
      </c>
      <c r="Y4877">
        <v>44</v>
      </c>
      <c r="Z4877">
        <v>165</v>
      </c>
      <c r="AA4877">
        <v>7260</v>
      </c>
      <c r="AB4877">
        <v>3630</v>
      </c>
      <c r="AC4877">
        <v>0.5</v>
      </c>
      <c r="AD4877">
        <v>3</v>
      </c>
      <c r="AE4877" t="s">
        <v>42</v>
      </c>
    </row>
    <row r="4878" spans="1:31" x14ac:dyDescent="0.3">
      <c r="A4878">
        <v>1128299</v>
      </c>
      <c r="B4878" t="s">
        <v>77</v>
      </c>
      <c r="C4878" s="1">
        <v>44466</v>
      </c>
      <c r="D4878">
        <v>2021</v>
      </c>
      <c r="E4878" t="s">
        <v>43</v>
      </c>
      <c r="F4878">
        <v>3</v>
      </c>
      <c r="G4878">
        <v>3</v>
      </c>
      <c r="H4878" t="s">
        <v>78</v>
      </c>
      <c r="I4878">
        <v>27</v>
      </c>
      <c r="J4878" t="s">
        <v>115</v>
      </c>
      <c r="K4878">
        <v>30</v>
      </c>
      <c r="L4878" t="s">
        <v>116</v>
      </c>
      <c r="M4878" t="s">
        <v>125</v>
      </c>
      <c r="N4878">
        <v>3</v>
      </c>
      <c r="O4878" t="s">
        <v>126</v>
      </c>
      <c r="P4878">
        <v>1</v>
      </c>
      <c r="Q4878" t="s">
        <v>37</v>
      </c>
      <c r="R4878">
        <v>1</v>
      </c>
      <c r="S4878" t="s">
        <v>127</v>
      </c>
      <c r="T4878">
        <v>4</v>
      </c>
      <c r="U4878" t="s">
        <v>128</v>
      </c>
      <c r="V4878" t="s">
        <v>189</v>
      </c>
      <c r="W4878">
        <v>3</v>
      </c>
      <c r="X4878" t="s">
        <v>84</v>
      </c>
      <c r="Y4878">
        <v>49</v>
      </c>
      <c r="Z4878">
        <v>163</v>
      </c>
      <c r="AA4878">
        <v>7987</v>
      </c>
      <c r="AB4878">
        <v>3594.1499999999996</v>
      </c>
      <c r="AC4878">
        <v>0.44999999999999996</v>
      </c>
      <c r="AD4878">
        <v>3</v>
      </c>
      <c r="AE4878" t="s">
        <v>42</v>
      </c>
    </row>
    <row r="4879" spans="1:31" x14ac:dyDescent="0.3">
      <c r="A4879">
        <v>1128299</v>
      </c>
      <c r="B4879" t="s">
        <v>77</v>
      </c>
      <c r="C4879" s="1">
        <v>44495</v>
      </c>
      <c r="D4879">
        <v>2021</v>
      </c>
      <c r="E4879" t="s">
        <v>44</v>
      </c>
      <c r="F4879">
        <v>4</v>
      </c>
      <c r="G4879">
        <v>3</v>
      </c>
      <c r="H4879" t="s">
        <v>78</v>
      </c>
      <c r="I4879">
        <v>27</v>
      </c>
      <c r="J4879" t="s">
        <v>115</v>
      </c>
      <c r="K4879">
        <v>30</v>
      </c>
      <c r="L4879" t="s">
        <v>116</v>
      </c>
      <c r="M4879" t="s">
        <v>125</v>
      </c>
      <c r="N4879">
        <v>3</v>
      </c>
      <c r="O4879" t="s">
        <v>126</v>
      </c>
      <c r="P4879">
        <v>1</v>
      </c>
      <c r="Q4879" t="s">
        <v>37</v>
      </c>
      <c r="R4879">
        <v>5</v>
      </c>
      <c r="S4879" t="s">
        <v>303</v>
      </c>
      <c r="T4879">
        <v>7</v>
      </c>
      <c r="U4879" t="s">
        <v>305</v>
      </c>
      <c r="V4879" t="s">
        <v>202</v>
      </c>
      <c r="W4879">
        <v>3</v>
      </c>
      <c r="X4879" t="s">
        <v>84</v>
      </c>
      <c r="Y4879">
        <v>48</v>
      </c>
      <c r="Z4879">
        <v>165</v>
      </c>
      <c r="AA4879">
        <v>7920</v>
      </c>
      <c r="AB4879">
        <v>3960</v>
      </c>
      <c r="AC4879">
        <v>0.5</v>
      </c>
      <c r="AD4879">
        <v>3</v>
      </c>
      <c r="AE4879" t="s">
        <v>42</v>
      </c>
    </row>
    <row r="4880" spans="1:31" x14ac:dyDescent="0.3">
      <c r="A4880">
        <v>1128299</v>
      </c>
      <c r="B4880" t="s">
        <v>77</v>
      </c>
      <c r="C4880" s="1">
        <v>44526</v>
      </c>
      <c r="D4880">
        <v>2021</v>
      </c>
      <c r="E4880" t="s">
        <v>45</v>
      </c>
      <c r="F4880">
        <v>4</v>
      </c>
      <c r="G4880">
        <v>3</v>
      </c>
      <c r="H4880" t="s">
        <v>78</v>
      </c>
      <c r="I4880">
        <v>27</v>
      </c>
      <c r="J4880" t="s">
        <v>115</v>
      </c>
      <c r="K4880">
        <v>30</v>
      </c>
      <c r="L4880" t="s">
        <v>116</v>
      </c>
      <c r="M4880" t="s">
        <v>125</v>
      </c>
      <c r="N4880">
        <v>3</v>
      </c>
      <c r="O4880" t="s">
        <v>126</v>
      </c>
      <c r="P4880">
        <v>1</v>
      </c>
      <c r="Q4880" t="s">
        <v>37</v>
      </c>
      <c r="R4880">
        <v>1</v>
      </c>
      <c r="S4880" t="s">
        <v>127</v>
      </c>
      <c r="T4880">
        <v>4</v>
      </c>
      <c r="U4880" t="s">
        <v>128</v>
      </c>
      <c r="V4880" t="s">
        <v>186</v>
      </c>
      <c r="W4880">
        <v>3</v>
      </c>
      <c r="X4880" t="s">
        <v>84</v>
      </c>
      <c r="Y4880">
        <v>58</v>
      </c>
      <c r="Z4880">
        <v>160</v>
      </c>
      <c r="AA4880">
        <v>9280</v>
      </c>
      <c r="AB4880">
        <v>4547.2</v>
      </c>
      <c r="AC4880">
        <v>0.49</v>
      </c>
      <c r="AD4880">
        <v>3</v>
      </c>
      <c r="AE4880" t="s">
        <v>42</v>
      </c>
    </row>
    <row r="4881" spans="1:31" x14ac:dyDescent="0.3">
      <c r="A4881">
        <v>1128299</v>
      </c>
      <c r="B4881" t="s">
        <v>77</v>
      </c>
      <c r="C4881" s="1">
        <v>44555</v>
      </c>
      <c r="D4881">
        <v>2021</v>
      </c>
      <c r="E4881" t="s">
        <v>46</v>
      </c>
      <c r="F4881">
        <v>4</v>
      </c>
      <c r="G4881">
        <v>3</v>
      </c>
      <c r="H4881" t="s">
        <v>78</v>
      </c>
      <c r="I4881">
        <v>27</v>
      </c>
      <c r="J4881" t="s">
        <v>115</v>
      </c>
      <c r="K4881">
        <v>30</v>
      </c>
      <c r="L4881" t="s">
        <v>116</v>
      </c>
      <c r="M4881" t="s">
        <v>125</v>
      </c>
      <c r="N4881">
        <v>3</v>
      </c>
      <c r="O4881" t="s">
        <v>126</v>
      </c>
      <c r="P4881">
        <v>1</v>
      </c>
      <c r="Q4881" t="s">
        <v>37</v>
      </c>
      <c r="R4881">
        <v>5</v>
      </c>
      <c r="S4881" t="s">
        <v>303</v>
      </c>
      <c r="T4881">
        <v>6</v>
      </c>
      <c r="U4881" t="s">
        <v>304</v>
      </c>
      <c r="V4881" t="s">
        <v>129</v>
      </c>
      <c r="W4881">
        <v>3</v>
      </c>
      <c r="X4881" t="s">
        <v>84</v>
      </c>
      <c r="Y4881">
        <v>55</v>
      </c>
      <c r="Z4881">
        <v>210</v>
      </c>
      <c r="AA4881">
        <v>11550</v>
      </c>
      <c r="AB4881">
        <v>5313</v>
      </c>
      <c r="AC4881">
        <v>0.45999999999999996</v>
      </c>
      <c r="AD4881">
        <v>3</v>
      </c>
      <c r="AE4881" t="s">
        <v>42</v>
      </c>
    </row>
    <row r="4882" spans="1:31" x14ac:dyDescent="0.3">
      <c r="A4882">
        <v>1128299</v>
      </c>
      <c r="B4882" t="s">
        <v>77</v>
      </c>
      <c r="C4882" s="1">
        <v>44209</v>
      </c>
      <c r="D4882">
        <v>2021</v>
      </c>
      <c r="E4882" t="s">
        <v>47</v>
      </c>
      <c r="F4882">
        <v>1</v>
      </c>
      <c r="G4882">
        <v>3</v>
      </c>
      <c r="H4882" t="s">
        <v>78</v>
      </c>
      <c r="I4882">
        <v>27</v>
      </c>
      <c r="J4882" t="s">
        <v>115</v>
      </c>
      <c r="K4882">
        <v>30</v>
      </c>
      <c r="L4882" t="s">
        <v>116</v>
      </c>
      <c r="M4882" t="s">
        <v>125</v>
      </c>
      <c r="N4882">
        <v>3</v>
      </c>
      <c r="O4882" t="s">
        <v>126</v>
      </c>
      <c r="P4882">
        <v>1</v>
      </c>
      <c r="Q4882" t="s">
        <v>37</v>
      </c>
      <c r="R4882">
        <v>1</v>
      </c>
      <c r="S4882" t="s">
        <v>127</v>
      </c>
      <c r="T4882">
        <v>4</v>
      </c>
      <c r="U4882" t="s">
        <v>128</v>
      </c>
      <c r="V4882" t="s">
        <v>161</v>
      </c>
      <c r="W4882">
        <v>3</v>
      </c>
      <c r="X4882" t="s">
        <v>84</v>
      </c>
      <c r="Y4882">
        <v>29</v>
      </c>
      <c r="Z4882">
        <v>131</v>
      </c>
      <c r="AA4882">
        <v>3799</v>
      </c>
      <c r="AB4882">
        <v>1937.49</v>
      </c>
      <c r="AC4882">
        <v>0.51</v>
      </c>
      <c r="AD4882">
        <v>3</v>
      </c>
      <c r="AE4882" t="s">
        <v>42</v>
      </c>
    </row>
    <row r="4883" spans="1:31" x14ac:dyDescent="0.3">
      <c r="A4883">
        <v>1128299</v>
      </c>
      <c r="B4883" t="s">
        <v>77</v>
      </c>
      <c r="C4883" s="1">
        <v>44240</v>
      </c>
      <c r="D4883">
        <v>2021</v>
      </c>
      <c r="E4883" t="s">
        <v>48</v>
      </c>
      <c r="F4883">
        <v>1</v>
      </c>
      <c r="G4883">
        <v>3</v>
      </c>
      <c r="H4883" t="s">
        <v>78</v>
      </c>
      <c r="I4883">
        <v>27</v>
      </c>
      <c r="J4883" t="s">
        <v>115</v>
      </c>
      <c r="K4883">
        <v>30</v>
      </c>
      <c r="L4883" t="s">
        <v>116</v>
      </c>
      <c r="M4883" t="s">
        <v>125</v>
      </c>
      <c r="N4883">
        <v>3</v>
      </c>
      <c r="O4883" t="s">
        <v>126</v>
      </c>
      <c r="P4883">
        <v>1</v>
      </c>
      <c r="Q4883" t="s">
        <v>37</v>
      </c>
      <c r="R4883">
        <v>5</v>
      </c>
      <c r="S4883" t="s">
        <v>303</v>
      </c>
      <c r="T4883">
        <v>8</v>
      </c>
      <c r="U4883" t="s">
        <v>306</v>
      </c>
      <c r="V4883" t="s">
        <v>189</v>
      </c>
      <c r="W4883">
        <v>3</v>
      </c>
      <c r="X4883" t="s">
        <v>84</v>
      </c>
      <c r="Y4883">
        <v>29</v>
      </c>
      <c r="Z4883">
        <v>145</v>
      </c>
      <c r="AA4883">
        <v>4205</v>
      </c>
      <c r="AB4883">
        <v>2228.65</v>
      </c>
      <c r="AC4883">
        <v>0.53</v>
      </c>
      <c r="AD4883">
        <v>3</v>
      </c>
      <c r="AE4883" t="s">
        <v>42</v>
      </c>
    </row>
    <row r="4884" spans="1:31" x14ac:dyDescent="0.3">
      <c r="A4884">
        <v>1128299</v>
      </c>
      <c r="B4884" t="s">
        <v>77</v>
      </c>
      <c r="C4884" s="1">
        <v>44267</v>
      </c>
      <c r="D4884">
        <v>2021</v>
      </c>
      <c r="E4884" t="s">
        <v>51</v>
      </c>
      <c r="F4884">
        <v>1</v>
      </c>
      <c r="G4884">
        <v>5</v>
      </c>
      <c r="H4884" t="s">
        <v>100</v>
      </c>
      <c r="I4884">
        <v>28</v>
      </c>
      <c r="J4884" t="s">
        <v>117</v>
      </c>
      <c r="K4884">
        <v>31</v>
      </c>
      <c r="L4884" t="s">
        <v>118</v>
      </c>
      <c r="M4884" t="s">
        <v>125</v>
      </c>
      <c r="N4884">
        <v>3</v>
      </c>
      <c r="O4884" t="s">
        <v>126</v>
      </c>
      <c r="P4884">
        <v>1</v>
      </c>
      <c r="Q4884" t="s">
        <v>37</v>
      </c>
      <c r="R4884">
        <v>1</v>
      </c>
      <c r="S4884" t="s">
        <v>127</v>
      </c>
      <c r="T4884">
        <v>4</v>
      </c>
      <c r="U4884" t="s">
        <v>128</v>
      </c>
      <c r="V4884" t="s">
        <v>204</v>
      </c>
      <c r="W4884">
        <v>3</v>
      </c>
      <c r="X4884" t="s">
        <v>84</v>
      </c>
      <c r="Y4884">
        <v>37</v>
      </c>
      <c r="Z4884">
        <v>137</v>
      </c>
      <c r="AA4884">
        <v>5069</v>
      </c>
      <c r="AB4884">
        <v>2534.5</v>
      </c>
      <c r="AC4884">
        <v>0.5</v>
      </c>
      <c r="AD4884">
        <v>3</v>
      </c>
      <c r="AE4884" t="s">
        <v>42</v>
      </c>
    </row>
    <row r="4885" spans="1:31" x14ac:dyDescent="0.3">
      <c r="A4885">
        <v>1128299</v>
      </c>
      <c r="B4885" t="s">
        <v>77</v>
      </c>
      <c r="C4885" s="1">
        <v>44299</v>
      </c>
      <c r="D4885">
        <v>2021</v>
      </c>
      <c r="E4885" t="s">
        <v>52</v>
      </c>
      <c r="F4885">
        <v>2</v>
      </c>
      <c r="G4885">
        <v>5</v>
      </c>
      <c r="H4885" t="s">
        <v>100</v>
      </c>
      <c r="I4885">
        <v>28</v>
      </c>
      <c r="J4885" t="s">
        <v>117</v>
      </c>
      <c r="K4885">
        <v>31</v>
      </c>
      <c r="L4885" t="s">
        <v>118</v>
      </c>
      <c r="M4885" t="s">
        <v>125</v>
      </c>
      <c r="N4885">
        <v>3</v>
      </c>
      <c r="O4885" t="s">
        <v>126</v>
      </c>
      <c r="P4885">
        <v>1</v>
      </c>
      <c r="Q4885" t="s">
        <v>37</v>
      </c>
      <c r="R4885">
        <v>1</v>
      </c>
      <c r="S4885" t="s">
        <v>127</v>
      </c>
      <c r="T4885">
        <v>4</v>
      </c>
      <c r="U4885" t="s">
        <v>128</v>
      </c>
      <c r="V4885" t="s">
        <v>161</v>
      </c>
      <c r="W4885">
        <v>3</v>
      </c>
      <c r="X4885" t="s">
        <v>84</v>
      </c>
      <c r="Y4885">
        <v>45</v>
      </c>
      <c r="Z4885">
        <v>142</v>
      </c>
      <c r="AA4885">
        <v>6390</v>
      </c>
      <c r="AB4885">
        <v>3258.9</v>
      </c>
      <c r="AC4885">
        <v>0.51</v>
      </c>
      <c r="AD4885">
        <v>3</v>
      </c>
      <c r="AE4885" t="s">
        <v>42</v>
      </c>
    </row>
    <row r="4886" spans="1:31" x14ac:dyDescent="0.3">
      <c r="A4886">
        <v>1128299</v>
      </c>
      <c r="B4886" t="s">
        <v>77</v>
      </c>
      <c r="C4886" s="1">
        <v>44330</v>
      </c>
      <c r="D4886">
        <v>2021</v>
      </c>
      <c r="E4886" t="s">
        <v>53</v>
      </c>
      <c r="F4886">
        <v>2</v>
      </c>
      <c r="G4886">
        <v>5</v>
      </c>
      <c r="H4886" t="s">
        <v>100</v>
      </c>
      <c r="I4886">
        <v>28</v>
      </c>
      <c r="J4886" t="s">
        <v>117</v>
      </c>
      <c r="K4886">
        <v>31</v>
      </c>
      <c r="L4886" t="s">
        <v>118</v>
      </c>
      <c r="M4886" t="s">
        <v>125</v>
      </c>
      <c r="N4886">
        <v>3</v>
      </c>
      <c r="O4886" t="s">
        <v>126</v>
      </c>
      <c r="P4886">
        <v>1</v>
      </c>
      <c r="Q4886" t="s">
        <v>37</v>
      </c>
      <c r="R4886">
        <v>5</v>
      </c>
      <c r="S4886" t="s">
        <v>303</v>
      </c>
      <c r="T4886">
        <v>7</v>
      </c>
      <c r="U4886" t="s">
        <v>305</v>
      </c>
      <c r="V4886" t="s">
        <v>187</v>
      </c>
      <c r="W4886">
        <v>3</v>
      </c>
      <c r="X4886" t="s">
        <v>84</v>
      </c>
      <c r="Y4886">
        <v>47</v>
      </c>
      <c r="Z4886">
        <v>160</v>
      </c>
      <c r="AA4886">
        <v>7520</v>
      </c>
      <c r="AB4886">
        <v>4060.8</v>
      </c>
      <c r="AC4886">
        <v>0.54</v>
      </c>
      <c r="AD4886">
        <v>3</v>
      </c>
      <c r="AE4886" t="s">
        <v>42</v>
      </c>
    </row>
    <row r="4887" spans="1:31" x14ac:dyDescent="0.3">
      <c r="A4887">
        <v>1128299</v>
      </c>
      <c r="B4887" t="s">
        <v>77</v>
      </c>
      <c r="C4887" s="1">
        <v>44360</v>
      </c>
      <c r="D4887">
        <v>2021</v>
      </c>
      <c r="E4887" t="s">
        <v>54</v>
      </c>
      <c r="F4887">
        <v>2</v>
      </c>
      <c r="G4887">
        <v>5</v>
      </c>
      <c r="H4887" t="s">
        <v>100</v>
      </c>
      <c r="I4887">
        <v>28</v>
      </c>
      <c r="J4887" t="s">
        <v>117</v>
      </c>
      <c r="K4887">
        <v>31</v>
      </c>
      <c r="L4887" t="s">
        <v>118</v>
      </c>
      <c r="M4887" t="s">
        <v>125</v>
      </c>
      <c r="N4887">
        <v>3</v>
      </c>
      <c r="O4887" t="s">
        <v>126</v>
      </c>
      <c r="P4887">
        <v>1</v>
      </c>
      <c r="Q4887" t="s">
        <v>37</v>
      </c>
      <c r="R4887">
        <v>5</v>
      </c>
      <c r="S4887" t="s">
        <v>303</v>
      </c>
      <c r="T4887">
        <v>7</v>
      </c>
      <c r="U4887" t="s">
        <v>305</v>
      </c>
      <c r="V4887" t="s">
        <v>162</v>
      </c>
      <c r="W4887">
        <v>3</v>
      </c>
      <c r="X4887" t="s">
        <v>84</v>
      </c>
      <c r="Y4887">
        <v>46</v>
      </c>
      <c r="Z4887">
        <v>176</v>
      </c>
      <c r="AA4887">
        <v>8096</v>
      </c>
      <c r="AB4887">
        <v>4290.88</v>
      </c>
      <c r="AC4887">
        <v>0.53</v>
      </c>
      <c r="AD4887">
        <v>3</v>
      </c>
      <c r="AE4887" t="s">
        <v>42</v>
      </c>
    </row>
    <row r="4888" spans="1:31" x14ac:dyDescent="0.3">
      <c r="A4888">
        <v>1128299</v>
      </c>
      <c r="B4888" t="s">
        <v>77</v>
      </c>
      <c r="C4888" s="1">
        <v>44421</v>
      </c>
      <c r="D4888">
        <v>2021</v>
      </c>
      <c r="E4888" t="s">
        <v>31</v>
      </c>
      <c r="F4888">
        <v>3</v>
      </c>
      <c r="G4888">
        <v>5</v>
      </c>
      <c r="H4888" t="s">
        <v>100</v>
      </c>
      <c r="I4888">
        <v>28</v>
      </c>
      <c r="J4888" t="s">
        <v>117</v>
      </c>
      <c r="K4888">
        <v>31</v>
      </c>
      <c r="L4888" t="s">
        <v>118</v>
      </c>
      <c r="M4888" t="s">
        <v>125</v>
      </c>
      <c r="N4888">
        <v>3</v>
      </c>
      <c r="O4888" t="s">
        <v>126</v>
      </c>
      <c r="P4888">
        <v>1</v>
      </c>
      <c r="Q4888" t="s">
        <v>37</v>
      </c>
      <c r="R4888">
        <v>1</v>
      </c>
      <c r="S4888" t="s">
        <v>127</v>
      </c>
      <c r="T4888">
        <v>5</v>
      </c>
      <c r="U4888" t="s">
        <v>300</v>
      </c>
      <c r="V4888" t="s">
        <v>265</v>
      </c>
      <c r="W4888">
        <v>3</v>
      </c>
      <c r="X4888" t="s">
        <v>84</v>
      </c>
      <c r="Y4888">
        <v>53</v>
      </c>
      <c r="Z4888">
        <v>182</v>
      </c>
      <c r="AA4888">
        <v>9646</v>
      </c>
      <c r="AB4888">
        <v>4919.46</v>
      </c>
      <c r="AC4888">
        <v>0.51</v>
      </c>
      <c r="AD4888">
        <v>3</v>
      </c>
      <c r="AE4888" t="s">
        <v>42</v>
      </c>
    </row>
    <row r="4889" spans="1:31" x14ac:dyDescent="0.3">
      <c r="A4889">
        <v>1128299</v>
      </c>
      <c r="B4889" t="s">
        <v>77</v>
      </c>
      <c r="C4889" s="1">
        <v>44453</v>
      </c>
      <c r="D4889">
        <v>2021</v>
      </c>
      <c r="E4889" t="s">
        <v>43</v>
      </c>
      <c r="F4889">
        <v>3</v>
      </c>
      <c r="G4889">
        <v>5</v>
      </c>
      <c r="H4889" t="s">
        <v>100</v>
      </c>
      <c r="I4889">
        <v>28</v>
      </c>
      <c r="J4889" t="s">
        <v>117</v>
      </c>
      <c r="K4889">
        <v>31</v>
      </c>
      <c r="L4889" t="s">
        <v>118</v>
      </c>
      <c r="M4889" t="s">
        <v>125</v>
      </c>
      <c r="N4889">
        <v>3</v>
      </c>
      <c r="O4889" t="s">
        <v>126</v>
      </c>
      <c r="P4889">
        <v>1</v>
      </c>
      <c r="Q4889" t="s">
        <v>37</v>
      </c>
      <c r="R4889">
        <v>5</v>
      </c>
      <c r="S4889" t="s">
        <v>303</v>
      </c>
      <c r="T4889">
        <v>6</v>
      </c>
      <c r="U4889" t="s">
        <v>304</v>
      </c>
      <c r="V4889" t="s">
        <v>129</v>
      </c>
      <c r="W4889">
        <v>3</v>
      </c>
      <c r="X4889" t="s">
        <v>84</v>
      </c>
      <c r="Y4889">
        <v>43</v>
      </c>
      <c r="Z4889">
        <v>180</v>
      </c>
      <c r="AA4889">
        <v>7740</v>
      </c>
      <c r="AB4889">
        <v>4179.6000000000004</v>
      </c>
      <c r="AC4889">
        <v>0.54</v>
      </c>
      <c r="AD4889">
        <v>3</v>
      </c>
      <c r="AE4889" t="s">
        <v>42</v>
      </c>
    </row>
    <row r="4890" spans="1:31" x14ac:dyDescent="0.3">
      <c r="A4890">
        <v>1128299</v>
      </c>
      <c r="B4890" t="s">
        <v>77</v>
      </c>
      <c r="C4890" s="1">
        <v>44482</v>
      </c>
      <c r="D4890">
        <v>2021</v>
      </c>
      <c r="E4890" t="s">
        <v>44</v>
      </c>
      <c r="F4890">
        <v>4</v>
      </c>
      <c r="G4890">
        <v>5</v>
      </c>
      <c r="H4890" t="s">
        <v>100</v>
      </c>
      <c r="I4890">
        <v>28</v>
      </c>
      <c r="J4890" t="s">
        <v>117</v>
      </c>
      <c r="K4890">
        <v>31</v>
      </c>
      <c r="L4890" t="s">
        <v>118</v>
      </c>
      <c r="M4890" t="s">
        <v>125</v>
      </c>
      <c r="N4890">
        <v>3</v>
      </c>
      <c r="O4890" t="s">
        <v>126</v>
      </c>
      <c r="P4890">
        <v>1</v>
      </c>
      <c r="Q4890" t="s">
        <v>37</v>
      </c>
      <c r="R4890">
        <v>1</v>
      </c>
      <c r="S4890" t="s">
        <v>127</v>
      </c>
      <c r="T4890">
        <v>4</v>
      </c>
      <c r="U4890" t="s">
        <v>128</v>
      </c>
      <c r="V4890" t="s">
        <v>189</v>
      </c>
      <c r="W4890">
        <v>3</v>
      </c>
      <c r="X4890" t="s">
        <v>84</v>
      </c>
      <c r="Y4890">
        <v>42</v>
      </c>
      <c r="Z4890">
        <v>131</v>
      </c>
      <c r="AA4890">
        <v>5502</v>
      </c>
      <c r="AB4890">
        <v>2806.02</v>
      </c>
      <c r="AC4890">
        <v>0.51</v>
      </c>
      <c r="AD4890">
        <v>3</v>
      </c>
      <c r="AE4890" t="s">
        <v>42</v>
      </c>
    </row>
    <row r="4891" spans="1:31" x14ac:dyDescent="0.3">
      <c r="A4891">
        <v>1128299</v>
      </c>
      <c r="B4891" t="s">
        <v>77</v>
      </c>
      <c r="C4891" s="1">
        <v>44513</v>
      </c>
      <c r="D4891">
        <v>2021</v>
      </c>
      <c r="E4891" t="s">
        <v>45</v>
      </c>
      <c r="F4891">
        <v>4</v>
      </c>
      <c r="G4891">
        <v>5</v>
      </c>
      <c r="H4891" t="s">
        <v>100</v>
      </c>
      <c r="I4891">
        <v>28</v>
      </c>
      <c r="J4891" t="s">
        <v>117</v>
      </c>
      <c r="K4891">
        <v>31</v>
      </c>
      <c r="L4891" t="s">
        <v>118</v>
      </c>
      <c r="M4891" t="s">
        <v>125</v>
      </c>
      <c r="N4891">
        <v>3</v>
      </c>
      <c r="O4891" t="s">
        <v>126</v>
      </c>
      <c r="P4891">
        <v>1</v>
      </c>
      <c r="Q4891" t="s">
        <v>37</v>
      </c>
      <c r="R4891">
        <v>5</v>
      </c>
      <c r="S4891" t="s">
        <v>303</v>
      </c>
      <c r="T4891">
        <v>7</v>
      </c>
      <c r="U4891" t="s">
        <v>305</v>
      </c>
      <c r="V4891" t="s">
        <v>202</v>
      </c>
      <c r="W4891">
        <v>3</v>
      </c>
      <c r="X4891" t="s">
        <v>84</v>
      </c>
      <c r="Y4891">
        <v>51</v>
      </c>
      <c r="Z4891">
        <v>137</v>
      </c>
      <c r="AA4891">
        <v>6987</v>
      </c>
      <c r="AB4891">
        <v>3563.37</v>
      </c>
      <c r="AC4891">
        <v>0.51</v>
      </c>
      <c r="AD4891">
        <v>3</v>
      </c>
      <c r="AE4891" t="s">
        <v>42</v>
      </c>
    </row>
    <row r="4892" spans="1:31" x14ac:dyDescent="0.3">
      <c r="A4892">
        <v>1128299</v>
      </c>
      <c r="B4892" t="s">
        <v>77</v>
      </c>
      <c r="C4892" s="1">
        <v>44542</v>
      </c>
      <c r="D4892">
        <v>2021</v>
      </c>
      <c r="E4892" t="s">
        <v>46</v>
      </c>
      <c r="F4892">
        <v>4</v>
      </c>
      <c r="G4892">
        <v>5</v>
      </c>
      <c r="H4892" t="s">
        <v>100</v>
      </c>
      <c r="I4892">
        <v>28</v>
      </c>
      <c r="J4892" t="s">
        <v>117</v>
      </c>
      <c r="K4892">
        <v>31</v>
      </c>
      <c r="L4892" t="s">
        <v>118</v>
      </c>
      <c r="M4892" t="s">
        <v>125</v>
      </c>
      <c r="N4892">
        <v>3</v>
      </c>
      <c r="O4892" t="s">
        <v>126</v>
      </c>
      <c r="P4892">
        <v>1</v>
      </c>
      <c r="Q4892" t="s">
        <v>37</v>
      </c>
      <c r="R4892">
        <v>1</v>
      </c>
      <c r="S4892" t="s">
        <v>127</v>
      </c>
      <c r="T4892">
        <v>4</v>
      </c>
      <c r="U4892" t="s">
        <v>128</v>
      </c>
      <c r="V4892" t="s">
        <v>186</v>
      </c>
      <c r="W4892">
        <v>3</v>
      </c>
      <c r="X4892" t="s">
        <v>84</v>
      </c>
      <c r="Y4892">
        <v>50</v>
      </c>
      <c r="Z4892">
        <v>203</v>
      </c>
      <c r="AA4892">
        <v>10150</v>
      </c>
      <c r="AB4892">
        <v>5582.5</v>
      </c>
      <c r="AC4892">
        <v>0.55000000000000004</v>
      </c>
      <c r="AD4892">
        <v>3</v>
      </c>
      <c r="AE4892" t="s">
        <v>42</v>
      </c>
    </row>
    <row r="4893" spans="1:31" x14ac:dyDescent="0.3">
      <c r="A4893">
        <v>1185732</v>
      </c>
      <c r="B4893" t="s">
        <v>30</v>
      </c>
      <c r="C4893" s="1">
        <v>44205</v>
      </c>
      <c r="D4893">
        <v>2021</v>
      </c>
      <c r="E4893" t="s">
        <v>47</v>
      </c>
      <c r="F4893">
        <v>1</v>
      </c>
      <c r="G4893">
        <v>5</v>
      </c>
      <c r="H4893" t="s">
        <v>100</v>
      </c>
      <c r="I4893">
        <v>28</v>
      </c>
      <c r="J4893" t="s">
        <v>117</v>
      </c>
      <c r="K4893">
        <v>31</v>
      </c>
      <c r="L4893" t="s">
        <v>118</v>
      </c>
      <c r="M4893" t="s">
        <v>125</v>
      </c>
      <c r="N4893">
        <v>3</v>
      </c>
      <c r="O4893" t="s">
        <v>126</v>
      </c>
      <c r="P4893">
        <v>1</v>
      </c>
      <c r="Q4893" t="s">
        <v>37</v>
      </c>
      <c r="R4893">
        <v>5</v>
      </c>
      <c r="S4893" t="s">
        <v>303</v>
      </c>
      <c r="T4893">
        <v>6</v>
      </c>
      <c r="U4893" t="s">
        <v>304</v>
      </c>
      <c r="V4893" t="s">
        <v>129</v>
      </c>
      <c r="W4893">
        <v>3</v>
      </c>
      <c r="X4893" t="s">
        <v>84</v>
      </c>
      <c r="Y4893">
        <v>39</v>
      </c>
      <c r="Z4893">
        <v>256</v>
      </c>
      <c r="AA4893">
        <v>9984</v>
      </c>
      <c r="AB4893">
        <v>5790.7200000000012</v>
      </c>
      <c r="AC4893">
        <v>0.58000000000000007</v>
      </c>
      <c r="AD4893">
        <v>3</v>
      </c>
      <c r="AE4893" t="s">
        <v>42</v>
      </c>
    </row>
    <row r="4894" spans="1:31" x14ac:dyDescent="0.3">
      <c r="A4894">
        <v>1185732</v>
      </c>
      <c r="B4894" t="s">
        <v>30</v>
      </c>
      <c r="C4894" s="1">
        <v>44292</v>
      </c>
      <c r="D4894">
        <v>2021</v>
      </c>
      <c r="E4894" t="s">
        <v>52</v>
      </c>
      <c r="F4894">
        <v>2</v>
      </c>
      <c r="G4894">
        <v>5</v>
      </c>
      <c r="H4894" t="s">
        <v>100</v>
      </c>
      <c r="I4894">
        <v>29</v>
      </c>
      <c r="J4894" t="s">
        <v>164</v>
      </c>
      <c r="K4894">
        <v>32</v>
      </c>
      <c r="L4894" t="s">
        <v>34</v>
      </c>
      <c r="M4894" t="s">
        <v>125</v>
      </c>
      <c r="N4894">
        <v>3</v>
      </c>
      <c r="O4894" t="s">
        <v>126</v>
      </c>
      <c r="P4894">
        <v>1</v>
      </c>
      <c r="Q4894" t="s">
        <v>37</v>
      </c>
      <c r="R4894">
        <v>1</v>
      </c>
      <c r="S4894" t="s">
        <v>127</v>
      </c>
      <c r="T4894">
        <v>4</v>
      </c>
      <c r="U4894" t="s">
        <v>128</v>
      </c>
      <c r="V4894" t="s">
        <v>161</v>
      </c>
      <c r="W4894">
        <v>3</v>
      </c>
      <c r="X4894" t="s">
        <v>84</v>
      </c>
      <c r="Y4894">
        <v>33</v>
      </c>
      <c r="Z4894">
        <v>283</v>
      </c>
      <c r="AA4894">
        <v>9339</v>
      </c>
      <c r="AB4894">
        <v>5323.2300000000005</v>
      </c>
      <c r="AC4894">
        <v>0.57000000000000006</v>
      </c>
      <c r="AD4894">
        <v>3</v>
      </c>
      <c r="AE4894" t="s">
        <v>42</v>
      </c>
    </row>
    <row r="4895" spans="1:31" x14ac:dyDescent="0.3">
      <c r="A4895">
        <v>1185732</v>
      </c>
      <c r="B4895" t="s">
        <v>30</v>
      </c>
      <c r="C4895" s="1">
        <v>44321</v>
      </c>
      <c r="D4895">
        <v>2021</v>
      </c>
      <c r="E4895" t="s">
        <v>53</v>
      </c>
      <c r="F4895">
        <v>2</v>
      </c>
      <c r="G4895">
        <v>5</v>
      </c>
      <c r="H4895" t="s">
        <v>100</v>
      </c>
      <c r="I4895">
        <v>29</v>
      </c>
      <c r="J4895" t="s">
        <v>164</v>
      </c>
      <c r="K4895">
        <v>32</v>
      </c>
      <c r="L4895" t="s">
        <v>34</v>
      </c>
      <c r="M4895" t="s">
        <v>125</v>
      </c>
      <c r="N4895">
        <v>3</v>
      </c>
      <c r="O4895" t="s">
        <v>126</v>
      </c>
      <c r="P4895">
        <v>1</v>
      </c>
      <c r="Q4895" t="s">
        <v>37</v>
      </c>
      <c r="R4895">
        <v>5</v>
      </c>
      <c r="S4895" t="s">
        <v>303</v>
      </c>
      <c r="T4895">
        <v>8</v>
      </c>
      <c r="U4895" t="s">
        <v>306</v>
      </c>
      <c r="V4895" t="s">
        <v>189</v>
      </c>
      <c r="W4895">
        <v>3</v>
      </c>
      <c r="X4895" t="s">
        <v>84</v>
      </c>
      <c r="Y4895">
        <v>48</v>
      </c>
      <c r="Z4895">
        <v>282</v>
      </c>
      <c r="AA4895">
        <v>13536</v>
      </c>
      <c r="AB4895">
        <v>7444.8</v>
      </c>
      <c r="AC4895">
        <v>0.55000000000000004</v>
      </c>
      <c r="AD4895">
        <v>3</v>
      </c>
      <c r="AE4895" t="s">
        <v>42</v>
      </c>
    </row>
    <row r="4896" spans="1:31" x14ac:dyDescent="0.3">
      <c r="A4896">
        <v>1185732</v>
      </c>
      <c r="B4896" t="s">
        <v>30</v>
      </c>
      <c r="C4896" s="1">
        <v>44354</v>
      </c>
      <c r="D4896">
        <v>2021</v>
      </c>
      <c r="E4896" t="s">
        <v>54</v>
      </c>
      <c r="F4896">
        <v>2</v>
      </c>
      <c r="G4896">
        <v>5</v>
      </c>
      <c r="H4896" t="s">
        <v>100</v>
      </c>
      <c r="I4896">
        <v>29</v>
      </c>
      <c r="J4896" t="s">
        <v>164</v>
      </c>
      <c r="K4896">
        <v>32</v>
      </c>
      <c r="L4896" t="s">
        <v>34</v>
      </c>
      <c r="M4896" t="s">
        <v>125</v>
      </c>
      <c r="N4896">
        <v>3</v>
      </c>
      <c r="O4896" t="s">
        <v>126</v>
      </c>
      <c r="P4896">
        <v>1</v>
      </c>
      <c r="Q4896" t="s">
        <v>37</v>
      </c>
      <c r="R4896">
        <v>1</v>
      </c>
      <c r="S4896" t="s">
        <v>127</v>
      </c>
      <c r="T4896">
        <v>4</v>
      </c>
      <c r="U4896" t="s">
        <v>128</v>
      </c>
      <c r="V4896" t="s">
        <v>204</v>
      </c>
      <c r="W4896">
        <v>3</v>
      </c>
      <c r="X4896" t="s">
        <v>84</v>
      </c>
      <c r="Y4896">
        <v>51</v>
      </c>
      <c r="Z4896">
        <v>273</v>
      </c>
      <c r="AA4896">
        <v>13923</v>
      </c>
      <c r="AB4896">
        <v>7796.880000000001</v>
      </c>
      <c r="AC4896">
        <v>0.56000000000000005</v>
      </c>
      <c r="AD4896">
        <v>3</v>
      </c>
      <c r="AE4896" t="s">
        <v>42</v>
      </c>
    </row>
    <row r="4897" spans="1:31" x14ac:dyDescent="0.3">
      <c r="A4897">
        <v>1185732</v>
      </c>
      <c r="B4897" t="s">
        <v>30</v>
      </c>
      <c r="C4897" s="1">
        <v>44382</v>
      </c>
      <c r="D4897">
        <v>2021</v>
      </c>
      <c r="E4897" t="s">
        <v>55</v>
      </c>
      <c r="F4897">
        <v>3</v>
      </c>
      <c r="G4897">
        <v>5</v>
      </c>
      <c r="H4897" t="s">
        <v>100</v>
      </c>
      <c r="I4897">
        <v>29</v>
      </c>
      <c r="J4897" t="s">
        <v>164</v>
      </c>
      <c r="K4897">
        <v>32</v>
      </c>
      <c r="L4897" t="s">
        <v>34</v>
      </c>
      <c r="M4897" t="s">
        <v>125</v>
      </c>
      <c r="N4897">
        <v>3</v>
      </c>
      <c r="O4897" t="s">
        <v>126</v>
      </c>
      <c r="P4897">
        <v>1</v>
      </c>
      <c r="Q4897" t="s">
        <v>37</v>
      </c>
      <c r="R4897">
        <v>1</v>
      </c>
      <c r="S4897" t="s">
        <v>127</v>
      </c>
      <c r="T4897">
        <v>4</v>
      </c>
      <c r="U4897" t="s">
        <v>128</v>
      </c>
      <c r="V4897" t="s">
        <v>161</v>
      </c>
      <c r="W4897">
        <v>3</v>
      </c>
      <c r="X4897" t="s">
        <v>84</v>
      </c>
      <c r="Y4897">
        <v>63</v>
      </c>
      <c r="Z4897">
        <v>311</v>
      </c>
      <c r="AA4897">
        <v>19593</v>
      </c>
      <c r="AB4897">
        <v>11559.87</v>
      </c>
      <c r="AC4897">
        <v>0.59000000000000008</v>
      </c>
      <c r="AD4897">
        <v>3</v>
      </c>
      <c r="AE4897" t="s">
        <v>42</v>
      </c>
    </row>
    <row r="4898" spans="1:31" x14ac:dyDescent="0.3">
      <c r="A4898">
        <v>1185732</v>
      </c>
      <c r="B4898" t="s">
        <v>30</v>
      </c>
      <c r="C4898" s="1">
        <v>44414</v>
      </c>
      <c r="D4898">
        <v>2021</v>
      </c>
      <c r="E4898" t="s">
        <v>31</v>
      </c>
      <c r="F4898">
        <v>3</v>
      </c>
      <c r="G4898">
        <v>5</v>
      </c>
      <c r="H4898" t="s">
        <v>100</v>
      </c>
      <c r="I4898">
        <v>29</v>
      </c>
      <c r="J4898" t="s">
        <v>164</v>
      </c>
      <c r="K4898">
        <v>32</v>
      </c>
      <c r="L4898" t="s">
        <v>34</v>
      </c>
      <c r="M4898" t="s">
        <v>125</v>
      </c>
      <c r="N4898">
        <v>3</v>
      </c>
      <c r="O4898" t="s">
        <v>126</v>
      </c>
      <c r="P4898">
        <v>1</v>
      </c>
      <c r="Q4898" t="s">
        <v>37</v>
      </c>
      <c r="R4898">
        <v>5</v>
      </c>
      <c r="S4898" t="s">
        <v>303</v>
      </c>
      <c r="T4898">
        <v>7</v>
      </c>
      <c r="U4898" t="s">
        <v>305</v>
      </c>
      <c r="V4898" t="s">
        <v>187</v>
      </c>
      <c r="W4898">
        <v>3</v>
      </c>
      <c r="X4898" t="s">
        <v>84</v>
      </c>
      <c r="Y4898">
        <v>62</v>
      </c>
      <c r="Z4898">
        <v>326</v>
      </c>
      <c r="AA4898">
        <v>20212</v>
      </c>
      <c r="AB4898">
        <v>11520.840000000002</v>
      </c>
      <c r="AC4898">
        <v>0.57000000000000006</v>
      </c>
      <c r="AD4898">
        <v>3</v>
      </c>
      <c r="AE4898" t="s">
        <v>42</v>
      </c>
    </row>
    <row r="4899" spans="1:31" x14ac:dyDescent="0.3">
      <c r="A4899">
        <v>1185732</v>
      </c>
      <c r="B4899" t="s">
        <v>30</v>
      </c>
      <c r="C4899" s="1">
        <v>44444</v>
      </c>
      <c r="D4899">
        <v>2021</v>
      </c>
      <c r="E4899" t="s">
        <v>43</v>
      </c>
      <c r="F4899">
        <v>3</v>
      </c>
      <c r="G4899">
        <v>5</v>
      </c>
      <c r="H4899" t="s">
        <v>100</v>
      </c>
      <c r="I4899">
        <v>29</v>
      </c>
      <c r="J4899" t="s">
        <v>164</v>
      </c>
      <c r="K4899">
        <v>32</v>
      </c>
      <c r="L4899" t="s">
        <v>34</v>
      </c>
      <c r="M4899" t="s">
        <v>125</v>
      </c>
      <c r="N4899">
        <v>3</v>
      </c>
      <c r="O4899" t="s">
        <v>126</v>
      </c>
      <c r="P4899">
        <v>1</v>
      </c>
      <c r="Q4899" t="s">
        <v>37</v>
      </c>
      <c r="R4899">
        <v>5</v>
      </c>
      <c r="S4899" t="s">
        <v>303</v>
      </c>
      <c r="T4899">
        <v>7</v>
      </c>
      <c r="U4899" t="s">
        <v>305</v>
      </c>
      <c r="V4899" t="s">
        <v>162</v>
      </c>
      <c r="W4899">
        <v>3</v>
      </c>
      <c r="X4899" t="s">
        <v>84</v>
      </c>
      <c r="Y4899">
        <v>51</v>
      </c>
      <c r="Z4899">
        <v>287</v>
      </c>
      <c r="AA4899">
        <v>14637</v>
      </c>
      <c r="AB4899">
        <v>8489.4600000000009</v>
      </c>
      <c r="AC4899">
        <v>0.58000000000000007</v>
      </c>
      <c r="AD4899">
        <v>3</v>
      </c>
      <c r="AE4899" t="s">
        <v>42</v>
      </c>
    </row>
    <row r="4900" spans="1:31" x14ac:dyDescent="0.3">
      <c r="A4900">
        <v>1185732</v>
      </c>
      <c r="B4900" t="s">
        <v>30</v>
      </c>
      <c r="C4900" s="1">
        <v>44476</v>
      </c>
      <c r="D4900">
        <v>2021</v>
      </c>
      <c r="E4900" t="s">
        <v>44</v>
      </c>
      <c r="F4900">
        <v>4</v>
      </c>
      <c r="G4900">
        <v>5</v>
      </c>
      <c r="H4900" t="s">
        <v>100</v>
      </c>
      <c r="I4900">
        <v>29</v>
      </c>
      <c r="J4900" t="s">
        <v>164</v>
      </c>
      <c r="K4900">
        <v>32</v>
      </c>
      <c r="L4900" t="s">
        <v>34</v>
      </c>
      <c r="M4900" t="s">
        <v>125</v>
      </c>
      <c r="N4900">
        <v>3</v>
      </c>
      <c r="O4900" t="s">
        <v>126</v>
      </c>
      <c r="P4900">
        <v>1</v>
      </c>
      <c r="Q4900" t="s">
        <v>37</v>
      </c>
      <c r="R4900">
        <v>1</v>
      </c>
      <c r="S4900" t="s">
        <v>127</v>
      </c>
      <c r="T4900">
        <v>5</v>
      </c>
      <c r="U4900" t="s">
        <v>300</v>
      </c>
      <c r="V4900" t="s">
        <v>265</v>
      </c>
      <c r="W4900">
        <v>3</v>
      </c>
      <c r="X4900" t="s">
        <v>84</v>
      </c>
      <c r="Y4900">
        <v>50</v>
      </c>
      <c r="Z4900">
        <v>244</v>
      </c>
      <c r="AA4900">
        <v>12200</v>
      </c>
      <c r="AB4900">
        <v>7320</v>
      </c>
      <c r="AC4900">
        <v>0.6</v>
      </c>
      <c r="AD4900">
        <v>3</v>
      </c>
      <c r="AE4900" t="s">
        <v>42</v>
      </c>
    </row>
    <row r="4901" spans="1:31" x14ac:dyDescent="0.3">
      <c r="A4901">
        <v>1185732</v>
      </c>
      <c r="B4901" t="s">
        <v>30</v>
      </c>
      <c r="C4901" s="1">
        <v>44506</v>
      </c>
      <c r="D4901">
        <v>2021</v>
      </c>
      <c r="E4901" t="s">
        <v>45</v>
      </c>
      <c r="F4901">
        <v>4</v>
      </c>
      <c r="G4901">
        <v>5</v>
      </c>
      <c r="H4901" t="s">
        <v>100</v>
      </c>
      <c r="I4901">
        <v>29</v>
      </c>
      <c r="J4901" t="s">
        <v>164</v>
      </c>
      <c r="K4901">
        <v>32</v>
      </c>
      <c r="L4901" t="s">
        <v>34</v>
      </c>
      <c r="M4901" t="s">
        <v>125</v>
      </c>
      <c r="N4901">
        <v>3</v>
      </c>
      <c r="O4901" t="s">
        <v>126</v>
      </c>
      <c r="P4901">
        <v>1</v>
      </c>
      <c r="Q4901" t="s">
        <v>37</v>
      </c>
      <c r="R4901">
        <v>5</v>
      </c>
      <c r="S4901" t="s">
        <v>303</v>
      </c>
      <c r="T4901">
        <v>6</v>
      </c>
      <c r="U4901" t="s">
        <v>304</v>
      </c>
      <c r="V4901" t="s">
        <v>129</v>
      </c>
      <c r="W4901">
        <v>3</v>
      </c>
      <c r="X4901" t="s">
        <v>84</v>
      </c>
      <c r="Y4901">
        <v>50</v>
      </c>
      <c r="Z4901">
        <v>278</v>
      </c>
      <c r="AA4901">
        <v>13900</v>
      </c>
      <c r="AB4901">
        <v>7923.0000000000009</v>
      </c>
      <c r="AC4901">
        <v>0.57000000000000006</v>
      </c>
      <c r="AD4901">
        <v>3</v>
      </c>
      <c r="AE4901" t="s">
        <v>42</v>
      </c>
    </row>
    <row r="4902" spans="1:31" x14ac:dyDescent="0.3">
      <c r="A4902">
        <v>1185732</v>
      </c>
      <c r="B4902" t="s">
        <v>30</v>
      </c>
      <c r="C4902" s="1">
        <v>44535</v>
      </c>
      <c r="D4902">
        <v>2021</v>
      </c>
      <c r="E4902" t="s">
        <v>46</v>
      </c>
      <c r="F4902">
        <v>4</v>
      </c>
      <c r="G4902">
        <v>5</v>
      </c>
      <c r="H4902" t="s">
        <v>100</v>
      </c>
      <c r="I4902">
        <v>29</v>
      </c>
      <c r="J4902" t="s">
        <v>164</v>
      </c>
      <c r="K4902">
        <v>32</v>
      </c>
      <c r="L4902" t="s">
        <v>34</v>
      </c>
      <c r="M4902" t="s">
        <v>125</v>
      </c>
      <c r="N4902">
        <v>3</v>
      </c>
      <c r="O4902" t="s">
        <v>126</v>
      </c>
      <c r="P4902">
        <v>1</v>
      </c>
      <c r="Q4902" t="s">
        <v>37</v>
      </c>
      <c r="R4902">
        <v>1</v>
      </c>
      <c r="S4902" t="s">
        <v>127</v>
      </c>
      <c r="T4902">
        <v>4</v>
      </c>
      <c r="U4902" t="s">
        <v>128</v>
      </c>
      <c r="V4902" t="s">
        <v>189</v>
      </c>
      <c r="W4902">
        <v>3</v>
      </c>
      <c r="X4902" t="s">
        <v>84</v>
      </c>
      <c r="Y4902">
        <v>67</v>
      </c>
      <c r="Z4902">
        <v>290</v>
      </c>
      <c r="AA4902">
        <v>19430</v>
      </c>
      <c r="AB4902">
        <v>11658</v>
      </c>
      <c r="AC4902">
        <v>0.6</v>
      </c>
      <c r="AD4902">
        <v>3</v>
      </c>
      <c r="AE4902" t="s">
        <v>42</v>
      </c>
    </row>
    <row r="4903" spans="1:31" x14ac:dyDescent="0.3">
      <c r="A4903">
        <v>1185732</v>
      </c>
      <c r="B4903" t="s">
        <v>30</v>
      </c>
      <c r="C4903" s="1">
        <v>44257</v>
      </c>
      <c r="D4903">
        <v>2021</v>
      </c>
      <c r="E4903" t="s">
        <v>51</v>
      </c>
      <c r="F4903">
        <v>1</v>
      </c>
      <c r="G4903">
        <v>5</v>
      </c>
      <c r="H4903" t="s">
        <v>100</v>
      </c>
      <c r="I4903">
        <v>30</v>
      </c>
      <c r="J4903" t="s">
        <v>165</v>
      </c>
      <c r="K4903">
        <v>33</v>
      </c>
      <c r="L4903" t="s">
        <v>166</v>
      </c>
      <c r="M4903" t="s">
        <v>125</v>
      </c>
      <c r="N4903">
        <v>3</v>
      </c>
      <c r="O4903" t="s">
        <v>126</v>
      </c>
      <c r="P4903">
        <v>1</v>
      </c>
      <c r="Q4903" t="s">
        <v>37</v>
      </c>
      <c r="R4903">
        <v>5</v>
      </c>
      <c r="S4903" t="s">
        <v>303</v>
      </c>
      <c r="T4903">
        <v>7</v>
      </c>
      <c r="U4903" t="s">
        <v>305</v>
      </c>
      <c r="V4903" t="s">
        <v>202</v>
      </c>
      <c r="W4903">
        <v>3</v>
      </c>
      <c r="X4903" t="s">
        <v>84</v>
      </c>
      <c r="Y4903">
        <v>28</v>
      </c>
      <c r="Z4903">
        <v>276</v>
      </c>
      <c r="AA4903">
        <v>7728</v>
      </c>
      <c r="AB4903">
        <v>4173.12</v>
      </c>
      <c r="AC4903">
        <v>0.54</v>
      </c>
      <c r="AD4903">
        <v>3</v>
      </c>
      <c r="AE4903" t="s">
        <v>42</v>
      </c>
    </row>
    <row r="4904" spans="1:31" x14ac:dyDescent="0.3">
      <c r="A4904">
        <v>1185732</v>
      </c>
      <c r="B4904" t="s">
        <v>30</v>
      </c>
      <c r="C4904" s="1">
        <v>44289</v>
      </c>
      <c r="D4904">
        <v>2021</v>
      </c>
      <c r="E4904" t="s">
        <v>52</v>
      </c>
      <c r="F4904">
        <v>2</v>
      </c>
      <c r="G4904">
        <v>5</v>
      </c>
      <c r="H4904" t="s">
        <v>100</v>
      </c>
      <c r="I4904">
        <v>30</v>
      </c>
      <c r="J4904" t="s">
        <v>165</v>
      </c>
      <c r="K4904">
        <v>33</v>
      </c>
      <c r="L4904" t="s">
        <v>166</v>
      </c>
      <c r="M4904" t="s">
        <v>125</v>
      </c>
      <c r="N4904">
        <v>3</v>
      </c>
      <c r="O4904" t="s">
        <v>126</v>
      </c>
      <c r="P4904">
        <v>1</v>
      </c>
      <c r="Q4904" t="s">
        <v>37</v>
      </c>
      <c r="R4904">
        <v>1</v>
      </c>
      <c r="S4904" t="s">
        <v>127</v>
      </c>
      <c r="T4904">
        <v>4</v>
      </c>
      <c r="U4904" t="s">
        <v>128</v>
      </c>
      <c r="V4904" t="s">
        <v>186</v>
      </c>
      <c r="W4904">
        <v>3</v>
      </c>
      <c r="X4904" t="s">
        <v>84</v>
      </c>
      <c r="Y4904">
        <v>27</v>
      </c>
      <c r="Z4904">
        <v>263</v>
      </c>
      <c r="AA4904">
        <v>7101</v>
      </c>
      <c r="AB4904">
        <v>3834.5400000000004</v>
      </c>
      <c r="AC4904">
        <v>0.54</v>
      </c>
      <c r="AD4904">
        <v>3</v>
      </c>
      <c r="AE4904" t="s">
        <v>42</v>
      </c>
    </row>
    <row r="4905" spans="1:31" x14ac:dyDescent="0.3">
      <c r="A4905">
        <v>1185732</v>
      </c>
      <c r="B4905" t="s">
        <v>30</v>
      </c>
      <c r="C4905" s="1">
        <v>44318</v>
      </c>
      <c r="D4905">
        <v>2021</v>
      </c>
      <c r="E4905" t="s">
        <v>53</v>
      </c>
      <c r="F4905">
        <v>2</v>
      </c>
      <c r="G4905">
        <v>5</v>
      </c>
      <c r="H4905" t="s">
        <v>100</v>
      </c>
      <c r="I4905">
        <v>30</v>
      </c>
      <c r="J4905" t="s">
        <v>165</v>
      </c>
      <c r="K4905">
        <v>33</v>
      </c>
      <c r="L4905" t="s">
        <v>166</v>
      </c>
      <c r="M4905" t="s">
        <v>125</v>
      </c>
      <c r="N4905">
        <v>3</v>
      </c>
      <c r="O4905" t="s">
        <v>126</v>
      </c>
      <c r="P4905">
        <v>1</v>
      </c>
      <c r="Q4905" t="s">
        <v>37</v>
      </c>
      <c r="R4905">
        <v>5</v>
      </c>
      <c r="S4905" t="s">
        <v>303</v>
      </c>
      <c r="T4905">
        <v>6</v>
      </c>
      <c r="U4905" t="s">
        <v>304</v>
      </c>
      <c r="V4905" t="s">
        <v>129</v>
      </c>
      <c r="W4905">
        <v>3</v>
      </c>
      <c r="X4905" t="s">
        <v>84</v>
      </c>
      <c r="Y4905">
        <v>41</v>
      </c>
      <c r="Z4905">
        <v>246</v>
      </c>
      <c r="AA4905">
        <v>10086</v>
      </c>
      <c r="AB4905">
        <v>5547.3</v>
      </c>
      <c r="AC4905">
        <v>0.55000000000000004</v>
      </c>
      <c r="AD4905">
        <v>3</v>
      </c>
      <c r="AE4905" t="s">
        <v>42</v>
      </c>
    </row>
    <row r="4906" spans="1:31" x14ac:dyDescent="0.3">
      <c r="A4906">
        <v>1185732</v>
      </c>
      <c r="B4906" t="s">
        <v>30</v>
      </c>
      <c r="C4906" s="1">
        <v>44351</v>
      </c>
      <c r="D4906">
        <v>2021</v>
      </c>
      <c r="E4906" t="s">
        <v>54</v>
      </c>
      <c r="F4906">
        <v>2</v>
      </c>
      <c r="G4906">
        <v>5</v>
      </c>
      <c r="H4906" t="s">
        <v>100</v>
      </c>
      <c r="I4906">
        <v>30</v>
      </c>
      <c r="J4906" t="s">
        <v>165</v>
      </c>
      <c r="K4906">
        <v>33</v>
      </c>
      <c r="L4906" t="s">
        <v>166</v>
      </c>
      <c r="M4906" t="s">
        <v>125</v>
      </c>
      <c r="N4906">
        <v>3</v>
      </c>
      <c r="O4906" t="s">
        <v>126</v>
      </c>
      <c r="P4906">
        <v>1</v>
      </c>
      <c r="Q4906" t="s">
        <v>37</v>
      </c>
      <c r="R4906">
        <v>1</v>
      </c>
      <c r="S4906" t="s">
        <v>127</v>
      </c>
      <c r="T4906">
        <v>4</v>
      </c>
      <c r="U4906" t="s">
        <v>128</v>
      </c>
      <c r="V4906" t="s">
        <v>161</v>
      </c>
      <c r="W4906">
        <v>3</v>
      </c>
      <c r="X4906" t="s">
        <v>84</v>
      </c>
      <c r="Y4906">
        <v>46</v>
      </c>
      <c r="Z4906">
        <v>238</v>
      </c>
      <c r="AA4906">
        <v>10948</v>
      </c>
      <c r="AB4906">
        <v>6021.4000000000005</v>
      </c>
      <c r="AC4906">
        <v>0.55000000000000004</v>
      </c>
      <c r="AD4906">
        <v>3</v>
      </c>
      <c r="AE4906" t="s">
        <v>42</v>
      </c>
    </row>
    <row r="4907" spans="1:31" x14ac:dyDescent="0.3">
      <c r="A4907">
        <v>1185732</v>
      </c>
      <c r="B4907" t="s">
        <v>30</v>
      </c>
      <c r="C4907" s="1">
        <v>44379</v>
      </c>
      <c r="D4907">
        <v>2021</v>
      </c>
      <c r="E4907" t="s">
        <v>55</v>
      </c>
      <c r="F4907">
        <v>3</v>
      </c>
      <c r="G4907">
        <v>5</v>
      </c>
      <c r="H4907" t="s">
        <v>100</v>
      </c>
      <c r="I4907">
        <v>30</v>
      </c>
      <c r="J4907" t="s">
        <v>165</v>
      </c>
      <c r="K4907">
        <v>33</v>
      </c>
      <c r="L4907" t="s">
        <v>166</v>
      </c>
      <c r="M4907" t="s">
        <v>125</v>
      </c>
      <c r="N4907">
        <v>3</v>
      </c>
      <c r="O4907" t="s">
        <v>126</v>
      </c>
      <c r="P4907">
        <v>1</v>
      </c>
      <c r="Q4907" t="s">
        <v>37</v>
      </c>
      <c r="R4907">
        <v>5</v>
      </c>
      <c r="S4907" t="s">
        <v>303</v>
      </c>
      <c r="T4907">
        <v>8</v>
      </c>
      <c r="U4907" t="s">
        <v>306</v>
      </c>
      <c r="V4907" t="s">
        <v>189</v>
      </c>
      <c r="W4907">
        <v>3</v>
      </c>
      <c r="X4907" t="s">
        <v>84</v>
      </c>
      <c r="Y4907">
        <v>60</v>
      </c>
      <c r="Z4907">
        <v>294</v>
      </c>
      <c r="AA4907">
        <v>17640</v>
      </c>
      <c r="AB4907">
        <v>8820</v>
      </c>
      <c r="AC4907">
        <v>0.5</v>
      </c>
      <c r="AD4907">
        <v>3</v>
      </c>
      <c r="AE4907" t="s">
        <v>42</v>
      </c>
    </row>
    <row r="4908" spans="1:31" x14ac:dyDescent="0.3">
      <c r="A4908">
        <v>1185732</v>
      </c>
      <c r="B4908" t="s">
        <v>30</v>
      </c>
      <c r="C4908" s="1">
        <v>44411</v>
      </c>
      <c r="D4908">
        <v>2021</v>
      </c>
      <c r="E4908" t="s">
        <v>31</v>
      </c>
      <c r="F4908">
        <v>3</v>
      </c>
      <c r="G4908">
        <v>5</v>
      </c>
      <c r="H4908" t="s">
        <v>100</v>
      </c>
      <c r="I4908">
        <v>30</v>
      </c>
      <c r="J4908" t="s">
        <v>165</v>
      </c>
      <c r="K4908">
        <v>33</v>
      </c>
      <c r="L4908" t="s">
        <v>166</v>
      </c>
      <c r="M4908" t="s">
        <v>125</v>
      </c>
      <c r="N4908">
        <v>3</v>
      </c>
      <c r="O4908" t="s">
        <v>126</v>
      </c>
      <c r="P4908">
        <v>1</v>
      </c>
      <c r="Q4908" t="s">
        <v>37</v>
      </c>
      <c r="R4908">
        <v>1</v>
      </c>
      <c r="S4908" t="s">
        <v>127</v>
      </c>
      <c r="T4908">
        <v>4</v>
      </c>
      <c r="U4908" t="s">
        <v>128</v>
      </c>
      <c r="V4908" t="s">
        <v>204</v>
      </c>
      <c r="W4908">
        <v>3</v>
      </c>
      <c r="X4908" t="s">
        <v>84</v>
      </c>
      <c r="Y4908">
        <v>61</v>
      </c>
      <c r="Z4908">
        <v>308</v>
      </c>
      <c r="AA4908">
        <v>18788</v>
      </c>
      <c r="AB4908">
        <v>9957.6400000000012</v>
      </c>
      <c r="AC4908">
        <v>0.53</v>
      </c>
      <c r="AD4908">
        <v>3</v>
      </c>
      <c r="AE4908" t="s">
        <v>42</v>
      </c>
    </row>
    <row r="4909" spans="1:31" x14ac:dyDescent="0.3">
      <c r="A4909">
        <v>1185732</v>
      </c>
      <c r="B4909" t="s">
        <v>30</v>
      </c>
      <c r="C4909" s="1">
        <v>44441</v>
      </c>
      <c r="D4909">
        <v>2021</v>
      </c>
      <c r="E4909" t="s">
        <v>43</v>
      </c>
      <c r="F4909">
        <v>3</v>
      </c>
      <c r="G4909">
        <v>5</v>
      </c>
      <c r="H4909" t="s">
        <v>100</v>
      </c>
      <c r="I4909">
        <v>30</v>
      </c>
      <c r="J4909" t="s">
        <v>165</v>
      </c>
      <c r="K4909">
        <v>33</v>
      </c>
      <c r="L4909" t="s">
        <v>166</v>
      </c>
      <c r="M4909" t="s">
        <v>125</v>
      </c>
      <c r="N4909">
        <v>3</v>
      </c>
      <c r="O4909" t="s">
        <v>126</v>
      </c>
      <c r="P4909">
        <v>1</v>
      </c>
      <c r="Q4909" t="s">
        <v>37</v>
      </c>
      <c r="R4909">
        <v>1</v>
      </c>
      <c r="S4909" t="s">
        <v>127</v>
      </c>
      <c r="T4909">
        <v>4</v>
      </c>
      <c r="U4909" t="s">
        <v>128</v>
      </c>
      <c r="V4909" t="s">
        <v>161</v>
      </c>
      <c r="W4909">
        <v>3</v>
      </c>
      <c r="X4909" t="s">
        <v>84</v>
      </c>
      <c r="Y4909">
        <v>53</v>
      </c>
      <c r="Z4909">
        <v>250</v>
      </c>
      <c r="AA4909">
        <v>13250</v>
      </c>
      <c r="AB4909">
        <v>6890</v>
      </c>
      <c r="AC4909">
        <v>0.52</v>
      </c>
      <c r="AD4909">
        <v>3</v>
      </c>
      <c r="AE4909" t="s">
        <v>42</v>
      </c>
    </row>
    <row r="4910" spans="1:31" x14ac:dyDescent="0.3">
      <c r="A4910">
        <v>1185732</v>
      </c>
      <c r="B4910" t="s">
        <v>30</v>
      </c>
      <c r="C4910" s="1">
        <v>44473</v>
      </c>
      <c r="D4910">
        <v>2021</v>
      </c>
      <c r="E4910" t="s">
        <v>44</v>
      </c>
      <c r="F4910">
        <v>4</v>
      </c>
      <c r="G4910">
        <v>5</v>
      </c>
      <c r="H4910" t="s">
        <v>100</v>
      </c>
      <c r="I4910">
        <v>30</v>
      </c>
      <c r="J4910" t="s">
        <v>165</v>
      </c>
      <c r="K4910">
        <v>33</v>
      </c>
      <c r="L4910" t="s">
        <v>166</v>
      </c>
      <c r="M4910" t="s">
        <v>125</v>
      </c>
      <c r="N4910">
        <v>3</v>
      </c>
      <c r="O4910" t="s">
        <v>126</v>
      </c>
      <c r="P4910">
        <v>1</v>
      </c>
      <c r="Q4910" t="s">
        <v>37</v>
      </c>
      <c r="R4910">
        <v>5</v>
      </c>
      <c r="S4910" t="s">
        <v>303</v>
      </c>
      <c r="T4910">
        <v>7</v>
      </c>
      <c r="U4910" t="s">
        <v>305</v>
      </c>
      <c r="V4910" t="s">
        <v>187</v>
      </c>
      <c r="W4910">
        <v>3</v>
      </c>
      <c r="X4910" t="s">
        <v>84</v>
      </c>
      <c r="Y4910">
        <v>42</v>
      </c>
      <c r="Z4910">
        <v>245</v>
      </c>
      <c r="AA4910">
        <v>10290</v>
      </c>
      <c r="AB4910">
        <v>5556.6</v>
      </c>
      <c r="AC4910">
        <v>0.54</v>
      </c>
      <c r="AD4910">
        <v>3</v>
      </c>
      <c r="AE4910" t="s">
        <v>42</v>
      </c>
    </row>
    <row r="4911" spans="1:31" x14ac:dyDescent="0.3">
      <c r="A4911">
        <v>1185732</v>
      </c>
      <c r="B4911" t="s">
        <v>30</v>
      </c>
      <c r="C4911" s="1">
        <v>44503</v>
      </c>
      <c r="D4911">
        <v>2021</v>
      </c>
      <c r="E4911" t="s">
        <v>45</v>
      </c>
      <c r="F4911">
        <v>4</v>
      </c>
      <c r="G4911">
        <v>5</v>
      </c>
      <c r="H4911" t="s">
        <v>100</v>
      </c>
      <c r="I4911">
        <v>30</v>
      </c>
      <c r="J4911" t="s">
        <v>165</v>
      </c>
      <c r="K4911">
        <v>33</v>
      </c>
      <c r="L4911" t="s">
        <v>166</v>
      </c>
      <c r="M4911" t="s">
        <v>125</v>
      </c>
      <c r="N4911">
        <v>3</v>
      </c>
      <c r="O4911" t="s">
        <v>126</v>
      </c>
      <c r="P4911">
        <v>1</v>
      </c>
      <c r="Q4911" t="s">
        <v>37</v>
      </c>
      <c r="R4911">
        <v>5</v>
      </c>
      <c r="S4911" t="s">
        <v>303</v>
      </c>
      <c r="T4911">
        <v>7</v>
      </c>
      <c r="U4911" t="s">
        <v>305</v>
      </c>
      <c r="V4911" t="s">
        <v>162</v>
      </c>
      <c r="W4911">
        <v>3</v>
      </c>
      <c r="X4911" t="s">
        <v>84</v>
      </c>
      <c r="Y4911">
        <v>44</v>
      </c>
      <c r="Z4911">
        <v>215</v>
      </c>
      <c r="AA4911">
        <v>9460</v>
      </c>
      <c r="AB4911">
        <v>5203</v>
      </c>
      <c r="AC4911">
        <v>0.55000000000000004</v>
      </c>
      <c r="AD4911">
        <v>3</v>
      </c>
      <c r="AE4911" t="s">
        <v>42</v>
      </c>
    </row>
    <row r="4912" spans="1:31" x14ac:dyDescent="0.3">
      <c r="A4912">
        <v>1185732</v>
      </c>
      <c r="B4912" t="s">
        <v>30</v>
      </c>
      <c r="C4912" s="1">
        <v>44532</v>
      </c>
      <c r="D4912">
        <v>2021</v>
      </c>
      <c r="E4912" t="s">
        <v>46</v>
      </c>
      <c r="F4912">
        <v>4</v>
      </c>
      <c r="G4912">
        <v>5</v>
      </c>
      <c r="H4912" t="s">
        <v>100</v>
      </c>
      <c r="I4912">
        <v>30</v>
      </c>
      <c r="J4912" t="s">
        <v>165</v>
      </c>
      <c r="K4912">
        <v>33</v>
      </c>
      <c r="L4912" t="s">
        <v>166</v>
      </c>
      <c r="M4912" t="s">
        <v>125</v>
      </c>
      <c r="N4912">
        <v>3</v>
      </c>
      <c r="O4912" t="s">
        <v>126</v>
      </c>
      <c r="P4912">
        <v>1</v>
      </c>
      <c r="Q4912" t="s">
        <v>37</v>
      </c>
      <c r="R4912">
        <v>1</v>
      </c>
      <c r="S4912" t="s">
        <v>127</v>
      </c>
      <c r="T4912">
        <v>5</v>
      </c>
      <c r="U4912" t="s">
        <v>300</v>
      </c>
      <c r="V4912" t="s">
        <v>265</v>
      </c>
      <c r="W4912">
        <v>3</v>
      </c>
      <c r="X4912" t="s">
        <v>84</v>
      </c>
      <c r="Y4912">
        <v>64</v>
      </c>
      <c r="Z4912">
        <v>244</v>
      </c>
      <c r="AA4912">
        <v>15616</v>
      </c>
      <c r="AB4912">
        <v>7964.16</v>
      </c>
      <c r="AC4912">
        <v>0.51</v>
      </c>
      <c r="AD4912">
        <v>3</v>
      </c>
      <c r="AE4912" t="s">
        <v>42</v>
      </c>
    </row>
    <row r="4913" spans="1:31" x14ac:dyDescent="0.3">
      <c r="A4913">
        <v>1185732</v>
      </c>
      <c r="B4913" t="s">
        <v>30</v>
      </c>
      <c r="C4913" s="1">
        <v>44209</v>
      </c>
      <c r="D4913">
        <v>2021</v>
      </c>
      <c r="E4913" t="s">
        <v>47</v>
      </c>
      <c r="F4913">
        <v>1</v>
      </c>
      <c r="G4913">
        <v>5</v>
      </c>
      <c r="H4913" t="s">
        <v>100</v>
      </c>
      <c r="I4913">
        <v>30</v>
      </c>
      <c r="J4913" t="s">
        <v>165</v>
      </c>
      <c r="K4913">
        <v>33</v>
      </c>
      <c r="L4913" t="s">
        <v>166</v>
      </c>
      <c r="M4913" t="s">
        <v>125</v>
      </c>
      <c r="N4913">
        <v>3</v>
      </c>
      <c r="O4913" t="s">
        <v>126</v>
      </c>
      <c r="P4913">
        <v>1</v>
      </c>
      <c r="Q4913" t="s">
        <v>37</v>
      </c>
      <c r="R4913">
        <v>5</v>
      </c>
      <c r="S4913" t="s">
        <v>303</v>
      </c>
      <c r="T4913">
        <v>6</v>
      </c>
      <c r="U4913" t="s">
        <v>304</v>
      </c>
      <c r="V4913" t="s">
        <v>129</v>
      </c>
      <c r="W4913">
        <v>3</v>
      </c>
      <c r="X4913" t="s">
        <v>84</v>
      </c>
      <c r="Y4913">
        <v>32</v>
      </c>
      <c r="Z4913">
        <v>194</v>
      </c>
      <c r="AA4913">
        <v>6208</v>
      </c>
      <c r="AB4913">
        <v>3228.1600000000003</v>
      </c>
      <c r="AC4913">
        <v>0.52</v>
      </c>
      <c r="AD4913">
        <v>3</v>
      </c>
      <c r="AE4913" t="s">
        <v>42</v>
      </c>
    </row>
    <row r="4914" spans="1:31" x14ac:dyDescent="0.3">
      <c r="A4914">
        <v>1185732</v>
      </c>
      <c r="B4914" t="s">
        <v>30</v>
      </c>
      <c r="C4914" s="1">
        <v>44238</v>
      </c>
      <c r="D4914">
        <v>2021</v>
      </c>
      <c r="E4914" t="s">
        <v>48</v>
      </c>
      <c r="F4914">
        <v>1</v>
      </c>
      <c r="G4914">
        <v>5</v>
      </c>
      <c r="H4914" t="s">
        <v>100</v>
      </c>
      <c r="I4914">
        <v>30</v>
      </c>
      <c r="J4914" t="s">
        <v>165</v>
      </c>
      <c r="K4914">
        <v>33</v>
      </c>
      <c r="L4914" t="s">
        <v>166</v>
      </c>
      <c r="M4914" t="s">
        <v>125</v>
      </c>
      <c r="N4914">
        <v>3</v>
      </c>
      <c r="O4914" t="s">
        <v>126</v>
      </c>
      <c r="P4914">
        <v>1</v>
      </c>
      <c r="Q4914" t="s">
        <v>37</v>
      </c>
      <c r="R4914">
        <v>1</v>
      </c>
      <c r="S4914" t="s">
        <v>127</v>
      </c>
      <c r="T4914">
        <v>4</v>
      </c>
      <c r="U4914" t="s">
        <v>128</v>
      </c>
      <c r="V4914" t="s">
        <v>189</v>
      </c>
      <c r="W4914">
        <v>3</v>
      </c>
      <c r="X4914" t="s">
        <v>84</v>
      </c>
      <c r="Y4914">
        <v>32</v>
      </c>
      <c r="Z4914">
        <v>231</v>
      </c>
      <c r="AA4914">
        <v>7392</v>
      </c>
      <c r="AB4914">
        <v>3696</v>
      </c>
      <c r="AC4914">
        <v>0.5</v>
      </c>
      <c r="AD4914">
        <v>3</v>
      </c>
      <c r="AE4914" t="s">
        <v>42</v>
      </c>
    </row>
    <row r="4915" spans="1:31" x14ac:dyDescent="0.3">
      <c r="A4915">
        <v>1185732</v>
      </c>
      <c r="B4915" t="s">
        <v>30</v>
      </c>
      <c r="C4915" s="1">
        <v>44296</v>
      </c>
      <c r="D4915">
        <v>2021</v>
      </c>
      <c r="E4915" t="s">
        <v>52</v>
      </c>
      <c r="F4915">
        <v>2</v>
      </c>
      <c r="G4915">
        <v>4</v>
      </c>
      <c r="H4915" t="s">
        <v>139</v>
      </c>
      <c r="I4915">
        <v>31</v>
      </c>
      <c r="J4915" t="s">
        <v>167</v>
      </c>
      <c r="K4915">
        <v>34</v>
      </c>
      <c r="L4915" t="s">
        <v>168</v>
      </c>
      <c r="M4915" t="s">
        <v>125</v>
      </c>
      <c r="N4915">
        <v>3</v>
      </c>
      <c r="O4915" t="s">
        <v>126</v>
      </c>
      <c r="P4915">
        <v>1</v>
      </c>
      <c r="Q4915" t="s">
        <v>37</v>
      </c>
      <c r="R4915">
        <v>5</v>
      </c>
      <c r="S4915" t="s">
        <v>303</v>
      </c>
      <c r="T4915">
        <v>7</v>
      </c>
      <c r="U4915" t="s">
        <v>305</v>
      </c>
      <c r="V4915" t="s">
        <v>202</v>
      </c>
      <c r="W4915">
        <v>3</v>
      </c>
      <c r="X4915" t="s">
        <v>84</v>
      </c>
      <c r="Y4915">
        <v>28</v>
      </c>
      <c r="Z4915">
        <v>218</v>
      </c>
      <c r="AA4915">
        <v>6104</v>
      </c>
      <c r="AB4915">
        <v>3357.2000000000003</v>
      </c>
      <c r="AC4915">
        <v>0.55000000000000004</v>
      </c>
      <c r="AD4915">
        <v>3</v>
      </c>
      <c r="AE4915" t="s">
        <v>42</v>
      </c>
    </row>
    <row r="4916" spans="1:31" x14ac:dyDescent="0.3">
      <c r="A4916">
        <v>1185732</v>
      </c>
      <c r="B4916" t="s">
        <v>30</v>
      </c>
      <c r="C4916" s="1">
        <v>44325</v>
      </c>
      <c r="D4916">
        <v>2021</v>
      </c>
      <c r="E4916" t="s">
        <v>53</v>
      </c>
      <c r="F4916">
        <v>2</v>
      </c>
      <c r="G4916">
        <v>4</v>
      </c>
      <c r="H4916" t="s">
        <v>139</v>
      </c>
      <c r="I4916">
        <v>31</v>
      </c>
      <c r="J4916" t="s">
        <v>167</v>
      </c>
      <c r="K4916">
        <v>34</v>
      </c>
      <c r="L4916" t="s">
        <v>168</v>
      </c>
      <c r="M4916" t="s">
        <v>125</v>
      </c>
      <c r="N4916">
        <v>3</v>
      </c>
      <c r="O4916" t="s">
        <v>126</v>
      </c>
      <c r="P4916">
        <v>1</v>
      </c>
      <c r="Q4916" t="s">
        <v>37</v>
      </c>
      <c r="R4916">
        <v>1</v>
      </c>
      <c r="S4916" t="s">
        <v>127</v>
      </c>
      <c r="T4916">
        <v>4</v>
      </c>
      <c r="U4916" t="s">
        <v>128</v>
      </c>
      <c r="V4916" t="s">
        <v>186</v>
      </c>
      <c r="W4916">
        <v>3</v>
      </c>
      <c r="X4916" t="s">
        <v>84</v>
      </c>
      <c r="Y4916">
        <v>42</v>
      </c>
      <c r="Z4916">
        <v>207</v>
      </c>
      <c r="AA4916">
        <v>8694</v>
      </c>
      <c r="AB4916">
        <v>4347</v>
      </c>
      <c r="AC4916">
        <v>0.5</v>
      </c>
      <c r="AD4916">
        <v>3</v>
      </c>
      <c r="AE4916" t="s">
        <v>42</v>
      </c>
    </row>
    <row r="4917" spans="1:31" x14ac:dyDescent="0.3">
      <c r="A4917">
        <v>1185732</v>
      </c>
      <c r="B4917" t="s">
        <v>30</v>
      </c>
      <c r="C4917" s="1">
        <v>44358</v>
      </c>
      <c r="D4917">
        <v>2021</v>
      </c>
      <c r="E4917" t="s">
        <v>54</v>
      </c>
      <c r="F4917">
        <v>2</v>
      </c>
      <c r="G4917">
        <v>4</v>
      </c>
      <c r="H4917" t="s">
        <v>139</v>
      </c>
      <c r="I4917">
        <v>31</v>
      </c>
      <c r="J4917" t="s">
        <v>167</v>
      </c>
      <c r="K4917">
        <v>34</v>
      </c>
      <c r="L4917" t="s">
        <v>168</v>
      </c>
      <c r="M4917" t="s">
        <v>125</v>
      </c>
      <c r="N4917">
        <v>3</v>
      </c>
      <c r="O4917" t="s">
        <v>126</v>
      </c>
      <c r="P4917">
        <v>1</v>
      </c>
      <c r="Q4917" t="s">
        <v>37</v>
      </c>
      <c r="R4917">
        <v>5</v>
      </c>
      <c r="S4917" t="s">
        <v>303</v>
      </c>
      <c r="T4917">
        <v>6</v>
      </c>
      <c r="U4917" t="s">
        <v>304</v>
      </c>
      <c r="V4917" t="s">
        <v>129</v>
      </c>
      <c r="W4917">
        <v>3</v>
      </c>
      <c r="X4917" t="s">
        <v>84</v>
      </c>
      <c r="Y4917">
        <v>49</v>
      </c>
      <c r="Z4917">
        <v>232</v>
      </c>
      <c r="AA4917">
        <v>11368</v>
      </c>
      <c r="AB4917">
        <v>6025.04</v>
      </c>
      <c r="AC4917">
        <v>0.53</v>
      </c>
      <c r="AD4917">
        <v>3</v>
      </c>
      <c r="AE4917" t="s">
        <v>42</v>
      </c>
    </row>
    <row r="4918" spans="1:31" x14ac:dyDescent="0.3">
      <c r="A4918">
        <v>1185732</v>
      </c>
      <c r="B4918" t="s">
        <v>30</v>
      </c>
      <c r="C4918" s="1">
        <v>44418</v>
      </c>
      <c r="D4918">
        <v>2021</v>
      </c>
      <c r="E4918" t="s">
        <v>31</v>
      </c>
      <c r="F4918">
        <v>3</v>
      </c>
      <c r="G4918">
        <v>4</v>
      </c>
      <c r="H4918" t="s">
        <v>139</v>
      </c>
      <c r="I4918">
        <v>31</v>
      </c>
      <c r="J4918" t="s">
        <v>167</v>
      </c>
      <c r="K4918">
        <v>34</v>
      </c>
      <c r="L4918" t="s">
        <v>168</v>
      </c>
      <c r="M4918" t="s">
        <v>125</v>
      </c>
      <c r="N4918">
        <v>3</v>
      </c>
      <c r="O4918" t="s">
        <v>126</v>
      </c>
      <c r="P4918">
        <v>1</v>
      </c>
      <c r="Q4918" t="s">
        <v>37</v>
      </c>
      <c r="R4918">
        <v>1</v>
      </c>
      <c r="S4918" t="s">
        <v>127</v>
      </c>
      <c r="T4918">
        <v>4</v>
      </c>
      <c r="U4918" t="s">
        <v>128</v>
      </c>
      <c r="V4918" t="s">
        <v>161</v>
      </c>
      <c r="W4918">
        <v>3</v>
      </c>
      <c r="X4918" t="s">
        <v>84</v>
      </c>
      <c r="Y4918">
        <v>61</v>
      </c>
      <c r="Z4918">
        <v>228</v>
      </c>
      <c r="AA4918">
        <v>13908</v>
      </c>
      <c r="AB4918">
        <v>6954</v>
      </c>
      <c r="AC4918">
        <v>0.5</v>
      </c>
      <c r="AD4918">
        <v>3</v>
      </c>
      <c r="AE4918" t="s">
        <v>42</v>
      </c>
    </row>
    <row r="4919" spans="1:31" x14ac:dyDescent="0.3">
      <c r="A4919">
        <v>1185732</v>
      </c>
      <c r="B4919" t="s">
        <v>30</v>
      </c>
      <c r="C4919" s="1">
        <v>44448</v>
      </c>
      <c r="D4919">
        <v>2021</v>
      </c>
      <c r="E4919" t="s">
        <v>43</v>
      </c>
      <c r="F4919">
        <v>3</v>
      </c>
      <c r="G4919">
        <v>4</v>
      </c>
      <c r="H4919" t="s">
        <v>139</v>
      </c>
      <c r="I4919">
        <v>31</v>
      </c>
      <c r="J4919" t="s">
        <v>167</v>
      </c>
      <c r="K4919">
        <v>34</v>
      </c>
      <c r="L4919" t="s">
        <v>168</v>
      </c>
      <c r="M4919" t="s">
        <v>125</v>
      </c>
      <c r="N4919">
        <v>3</v>
      </c>
      <c r="O4919" t="s">
        <v>126</v>
      </c>
      <c r="P4919">
        <v>1</v>
      </c>
      <c r="Q4919" t="s">
        <v>37</v>
      </c>
      <c r="R4919">
        <v>5</v>
      </c>
      <c r="S4919" t="s">
        <v>303</v>
      </c>
      <c r="T4919">
        <v>8</v>
      </c>
      <c r="U4919" t="s">
        <v>306</v>
      </c>
      <c r="V4919" t="s">
        <v>189</v>
      </c>
      <c r="W4919">
        <v>3</v>
      </c>
      <c r="X4919" t="s">
        <v>84</v>
      </c>
      <c r="Y4919">
        <v>50</v>
      </c>
      <c r="Z4919">
        <v>225</v>
      </c>
      <c r="AA4919">
        <v>11250</v>
      </c>
      <c r="AB4919">
        <v>6075</v>
      </c>
      <c r="AC4919">
        <v>0.54</v>
      </c>
      <c r="AD4919">
        <v>3</v>
      </c>
      <c r="AE4919" t="s">
        <v>42</v>
      </c>
    </row>
    <row r="4920" spans="1:31" x14ac:dyDescent="0.3">
      <c r="A4920">
        <v>1185732</v>
      </c>
      <c r="B4920" t="s">
        <v>30</v>
      </c>
      <c r="C4920" s="1">
        <v>44480</v>
      </c>
      <c r="D4920">
        <v>2021</v>
      </c>
      <c r="E4920" t="s">
        <v>44</v>
      </c>
      <c r="F4920">
        <v>4</v>
      </c>
      <c r="G4920">
        <v>4</v>
      </c>
      <c r="H4920" t="s">
        <v>139</v>
      </c>
      <c r="I4920">
        <v>31</v>
      </c>
      <c r="J4920" t="s">
        <v>167</v>
      </c>
      <c r="K4920">
        <v>34</v>
      </c>
      <c r="L4920" t="s">
        <v>168</v>
      </c>
      <c r="M4920" t="s">
        <v>125</v>
      </c>
      <c r="N4920">
        <v>3</v>
      </c>
      <c r="O4920" t="s">
        <v>126</v>
      </c>
      <c r="P4920">
        <v>1</v>
      </c>
      <c r="Q4920" t="s">
        <v>37</v>
      </c>
      <c r="R4920">
        <v>1</v>
      </c>
      <c r="S4920" t="s">
        <v>127</v>
      </c>
      <c r="T4920">
        <v>4</v>
      </c>
      <c r="U4920" t="s">
        <v>128</v>
      </c>
      <c r="V4920" t="s">
        <v>204</v>
      </c>
      <c r="W4920">
        <v>3</v>
      </c>
      <c r="X4920" t="s">
        <v>84</v>
      </c>
      <c r="Y4920">
        <v>36</v>
      </c>
      <c r="Z4920">
        <v>210</v>
      </c>
      <c r="AA4920">
        <v>7560</v>
      </c>
      <c r="AB4920">
        <v>3931.2000000000003</v>
      </c>
      <c r="AC4920">
        <v>0.52</v>
      </c>
      <c r="AD4920">
        <v>3</v>
      </c>
      <c r="AE4920" t="s">
        <v>42</v>
      </c>
    </row>
    <row r="4921" spans="1:31" x14ac:dyDescent="0.3">
      <c r="A4921">
        <v>1185732</v>
      </c>
      <c r="B4921" t="s">
        <v>30</v>
      </c>
      <c r="C4921" s="1">
        <v>44510</v>
      </c>
      <c r="D4921">
        <v>2021</v>
      </c>
      <c r="E4921" t="s">
        <v>45</v>
      </c>
      <c r="F4921">
        <v>4</v>
      </c>
      <c r="G4921">
        <v>4</v>
      </c>
      <c r="H4921" t="s">
        <v>139</v>
      </c>
      <c r="I4921">
        <v>31</v>
      </c>
      <c r="J4921" t="s">
        <v>167</v>
      </c>
      <c r="K4921">
        <v>34</v>
      </c>
      <c r="L4921" t="s">
        <v>168</v>
      </c>
      <c r="M4921" t="s">
        <v>125</v>
      </c>
      <c r="N4921">
        <v>3</v>
      </c>
      <c r="O4921" t="s">
        <v>126</v>
      </c>
      <c r="P4921">
        <v>1</v>
      </c>
      <c r="Q4921" t="s">
        <v>37</v>
      </c>
      <c r="R4921">
        <v>1</v>
      </c>
      <c r="S4921" t="s">
        <v>127</v>
      </c>
      <c r="T4921">
        <v>4</v>
      </c>
      <c r="U4921" t="s">
        <v>128</v>
      </c>
      <c r="V4921" t="s">
        <v>161</v>
      </c>
      <c r="W4921">
        <v>3</v>
      </c>
      <c r="X4921" t="s">
        <v>84</v>
      </c>
      <c r="Y4921">
        <v>34</v>
      </c>
      <c r="Z4921">
        <v>169</v>
      </c>
      <c r="AA4921">
        <v>5746</v>
      </c>
      <c r="AB4921">
        <v>2987.92</v>
      </c>
      <c r="AC4921">
        <v>0.52</v>
      </c>
      <c r="AD4921">
        <v>3</v>
      </c>
      <c r="AE4921" t="s">
        <v>42</v>
      </c>
    </row>
    <row r="4922" spans="1:31" x14ac:dyDescent="0.3">
      <c r="A4922">
        <v>1185732</v>
      </c>
      <c r="B4922" t="s">
        <v>30</v>
      </c>
      <c r="C4922" s="1">
        <v>44539</v>
      </c>
      <c r="D4922">
        <v>2021</v>
      </c>
      <c r="E4922" t="s">
        <v>46</v>
      </c>
      <c r="F4922">
        <v>4</v>
      </c>
      <c r="G4922">
        <v>4</v>
      </c>
      <c r="H4922" t="s">
        <v>139</v>
      </c>
      <c r="I4922">
        <v>31</v>
      </c>
      <c r="J4922" t="s">
        <v>167</v>
      </c>
      <c r="K4922">
        <v>34</v>
      </c>
      <c r="L4922" t="s">
        <v>168</v>
      </c>
      <c r="M4922" t="s">
        <v>125</v>
      </c>
      <c r="N4922">
        <v>3</v>
      </c>
      <c r="O4922" t="s">
        <v>126</v>
      </c>
      <c r="P4922">
        <v>1</v>
      </c>
      <c r="Q4922" t="s">
        <v>37</v>
      </c>
      <c r="R4922">
        <v>5</v>
      </c>
      <c r="S4922" t="s">
        <v>303</v>
      </c>
      <c r="T4922">
        <v>7</v>
      </c>
      <c r="U4922" t="s">
        <v>305</v>
      </c>
      <c r="V4922" t="s">
        <v>187</v>
      </c>
      <c r="W4922">
        <v>3</v>
      </c>
      <c r="X4922" t="s">
        <v>84</v>
      </c>
      <c r="Y4922">
        <v>70</v>
      </c>
      <c r="Z4922">
        <v>231</v>
      </c>
      <c r="AA4922">
        <v>16170</v>
      </c>
      <c r="AB4922">
        <v>8085</v>
      </c>
      <c r="AC4922">
        <v>0.5</v>
      </c>
      <c r="AD4922">
        <v>3</v>
      </c>
      <c r="AE4922" t="s">
        <v>42</v>
      </c>
    </row>
    <row r="4923" spans="1:31" x14ac:dyDescent="0.3">
      <c r="A4923">
        <v>1185732</v>
      </c>
      <c r="B4923" t="s">
        <v>30</v>
      </c>
      <c r="C4923" s="1">
        <v>44218</v>
      </c>
      <c r="D4923">
        <v>2021</v>
      </c>
      <c r="E4923" t="s">
        <v>47</v>
      </c>
      <c r="F4923">
        <v>1</v>
      </c>
      <c r="G4923">
        <v>4</v>
      </c>
      <c r="H4923" t="s">
        <v>139</v>
      </c>
      <c r="I4923">
        <v>31</v>
      </c>
      <c r="J4923" t="s">
        <v>167</v>
      </c>
      <c r="K4923">
        <v>34</v>
      </c>
      <c r="L4923" t="s">
        <v>168</v>
      </c>
      <c r="M4923" t="s">
        <v>125</v>
      </c>
      <c r="N4923">
        <v>3</v>
      </c>
      <c r="O4923" t="s">
        <v>126</v>
      </c>
      <c r="P4923">
        <v>1</v>
      </c>
      <c r="Q4923" t="s">
        <v>37</v>
      </c>
      <c r="R4923">
        <v>5</v>
      </c>
      <c r="S4923" t="s">
        <v>303</v>
      </c>
      <c r="T4923">
        <v>7</v>
      </c>
      <c r="U4923" t="s">
        <v>305</v>
      </c>
      <c r="V4923" t="s">
        <v>162</v>
      </c>
      <c r="W4923">
        <v>3</v>
      </c>
      <c r="X4923" t="s">
        <v>84</v>
      </c>
      <c r="Y4923">
        <v>37</v>
      </c>
      <c r="Z4923">
        <v>135</v>
      </c>
      <c r="AA4923">
        <v>4995</v>
      </c>
      <c r="AB4923">
        <v>2697.3</v>
      </c>
      <c r="AC4923">
        <v>0.54</v>
      </c>
      <c r="AD4923">
        <v>3</v>
      </c>
      <c r="AE4923" t="s">
        <v>42</v>
      </c>
    </row>
    <row r="4924" spans="1:31" x14ac:dyDescent="0.3">
      <c r="A4924">
        <v>1185732</v>
      </c>
      <c r="B4924" t="s">
        <v>30</v>
      </c>
      <c r="C4924" s="1">
        <v>44249</v>
      </c>
      <c r="D4924">
        <v>2021</v>
      </c>
      <c r="E4924" t="s">
        <v>48</v>
      </c>
      <c r="F4924">
        <v>1</v>
      </c>
      <c r="G4924">
        <v>4</v>
      </c>
      <c r="H4924" t="s">
        <v>139</v>
      </c>
      <c r="I4924">
        <v>31</v>
      </c>
      <c r="J4924" t="s">
        <v>167</v>
      </c>
      <c r="K4924">
        <v>34</v>
      </c>
      <c r="L4924" t="s">
        <v>168</v>
      </c>
      <c r="M4924" t="s">
        <v>125</v>
      </c>
      <c r="N4924">
        <v>3</v>
      </c>
      <c r="O4924" t="s">
        <v>126</v>
      </c>
      <c r="P4924">
        <v>1</v>
      </c>
      <c r="Q4924" t="s">
        <v>37</v>
      </c>
      <c r="R4924">
        <v>1</v>
      </c>
      <c r="S4924" t="s">
        <v>127</v>
      </c>
      <c r="T4924">
        <v>5</v>
      </c>
      <c r="U4924" t="s">
        <v>300</v>
      </c>
      <c r="V4924" t="s">
        <v>265</v>
      </c>
      <c r="W4924">
        <v>3</v>
      </c>
      <c r="X4924" t="s">
        <v>84</v>
      </c>
      <c r="Y4924">
        <v>38</v>
      </c>
      <c r="Z4924">
        <v>138</v>
      </c>
      <c r="AA4924">
        <v>5244</v>
      </c>
      <c r="AB4924">
        <v>2779.32</v>
      </c>
      <c r="AC4924">
        <v>0.53</v>
      </c>
      <c r="AD4924">
        <v>3</v>
      </c>
      <c r="AE4924" t="s">
        <v>42</v>
      </c>
    </row>
    <row r="4925" spans="1:31" x14ac:dyDescent="0.3">
      <c r="A4925">
        <v>1185732</v>
      </c>
      <c r="B4925" t="s">
        <v>30</v>
      </c>
      <c r="C4925" s="1">
        <v>44276</v>
      </c>
      <c r="D4925">
        <v>2021</v>
      </c>
      <c r="E4925" t="s">
        <v>51</v>
      </c>
      <c r="F4925">
        <v>1</v>
      </c>
      <c r="G4925">
        <v>5</v>
      </c>
      <c r="H4925" t="s">
        <v>100</v>
      </c>
      <c r="I4925">
        <v>32</v>
      </c>
      <c r="J4925" t="s">
        <v>169</v>
      </c>
      <c r="K4925">
        <v>35</v>
      </c>
      <c r="L4925" t="s">
        <v>170</v>
      </c>
      <c r="M4925" t="s">
        <v>125</v>
      </c>
      <c r="N4925">
        <v>3</v>
      </c>
      <c r="O4925" t="s">
        <v>126</v>
      </c>
      <c r="P4925">
        <v>1</v>
      </c>
      <c r="Q4925" t="s">
        <v>37</v>
      </c>
      <c r="R4925">
        <v>5</v>
      </c>
      <c r="S4925" t="s">
        <v>303</v>
      </c>
      <c r="T4925">
        <v>6</v>
      </c>
      <c r="U4925" t="s">
        <v>304</v>
      </c>
      <c r="V4925" t="s">
        <v>129</v>
      </c>
      <c r="W4925">
        <v>3</v>
      </c>
      <c r="X4925" t="s">
        <v>84</v>
      </c>
      <c r="Y4925">
        <v>41</v>
      </c>
      <c r="Z4925">
        <v>156</v>
      </c>
      <c r="AA4925">
        <v>6396</v>
      </c>
      <c r="AB4925">
        <v>3261.96</v>
      </c>
      <c r="AC4925">
        <v>0.51</v>
      </c>
      <c r="AD4925">
        <v>3</v>
      </c>
      <c r="AE4925" t="s">
        <v>42</v>
      </c>
    </row>
    <row r="4926" spans="1:31" x14ac:dyDescent="0.3">
      <c r="A4926">
        <v>1185732</v>
      </c>
      <c r="B4926" t="s">
        <v>30</v>
      </c>
      <c r="C4926" s="1">
        <v>44339</v>
      </c>
      <c r="D4926">
        <v>2021</v>
      </c>
      <c r="E4926" t="s">
        <v>53</v>
      </c>
      <c r="F4926">
        <v>2</v>
      </c>
      <c r="G4926">
        <v>5</v>
      </c>
      <c r="H4926" t="s">
        <v>100</v>
      </c>
      <c r="I4926">
        <v>32</v>
      </c>
      <c r="J4926" t="s">
        <v>169</v>
      </c>
      <c r="K4926">
        <v>35</v>
      </c>
      <c r="L4926" t="s">
        <v>170</v>
      </c>
      <c r="M4926" t="s">
        <v>125</v>
      </c>
      <c r="N4926">
        <v>3</v>
      </c>
      <c r="O4926" t="s">
        <v>126</v>
      </c>
      <c r="P4926">
        <v>1</v>
      </c>
      <c r="Q4926" t="s">
        <v>37</v>
      </c>
      <c r="R4926">
        <v>1</v>
      </c>
      <c r="S4926" t="s">
        <v>127</v>
      </c>
      <c r="T4926">
        <v>4</v>
      </c>
      <c r="U4926" t="s">
        <v>128</v>
      </c>
      <c r="V4926" t="s">
        <v>189</v>
      </c>
      <c r="W4926">
        <v>3</v>
      </c>
      <c r="X4926" t="s">
        <v>84</v>
      </c>
      <c r="Y4926">
        <v>49</v>
      </c>
      <c r="Z4926">
        <v>156</v>
      </c>
      <c r="AA4926">
        <v>7644</v>
      </c>
      <c r="AB4926">
        <v>3898.44</v>
      </c>
      <c r="AC4926">
        <v>0.51</v>
      </c>
      <c r="AD4926">
        <v>3</v>
      </c>
      <c r="AE4926" t="s">
        <v>42</v>
      </c>
    </row>
    <row r="4927" spans="1:31" x14ac:dyDescent="0.3">
      <c r="A4927">
        <v>1185732</v>
      </c>
      <c r="B4927" t="s">
        <v>30</v>
      </c>
      <c r="C4927" s="1">
        <v>44369</v>
      </c>
      <c r="D4927">
        <v>2021</v>
      </c>
      <c r="E4927" t="s">
        <v>54</v>
      </c>
      <c r="F4927">
        <v>2</v>
      </c>
      <c r="G4927">
        <v>5</v>
      </c>
      <c r="H4927" t="s">
        <v>100</v>
      </c>
      <c r="I4927">
        <v>32</v>
      </c>
      <c r="J4927" t="s">
        <v>169</v>
      </c>
      <c r="K4927">
        <v>35</v>
      </c>
      <c r="L4927" t="s">
        <v>170</v>
      </c>
      <c r="M4927" t="s">
        <v>125</v>
      </c>
      <c r="N4927">
        <v>3</v>
      </c>
      <c r="O4927" t="s">
        <v>126</v>
      </c>
      <c r="P4927">
        <v>1</v>
      </c>
      <c r="Q4927" t="s">
        <v>37</v>
      </c>
      <c r="R4927">
        <v>5</v>
      </c>
      <c r="S4927" t="s">
        <v>303</v>
      </c>
      <c r="T4927">
        <v>7</v>
      </c>
      <c r="U4927" t="s">
        <v>305</v>
      </c>
      <c r="V4927" t="s">
        <v>202</v>
      </c>
      <c r="W4927">
        <v>3</v>
      </c>
      <c r="X4927" t="s">
        <v>84</v>
      </c>
      <c r="Y4927">
        <v>36</v>
      </c>
      <c r="Z4927">
        <v>142</v>
      </c>
      <c r="AA4927">
        <v>5112</v>
      </c>
      <c r="AB4927">
        <v>2556</v>
      </c>
      <c r="AC4927">
        <v>0.5</v>
      </c>
      <c r="AD4927">
        <v>3</v>
      </c>
      <c r="AE4927" t="s">
        <v>42</v>
      </c>
    </row>
    <row r="4928" spans="1:31" x14ac:dyDescent="0.3">
      <c r="A4928">
        <v>1185732</v>
      </c>
      <c r="B4928" t="s">
        <v>30</v>
      </c>
      <c r="C4928" s="1">
        <v>44398</v>
      </c>
      <c r="D4928">
        <v>2021</v>
      </c>
      <c r="E4928" t="s">
        <v>55</v>
      </c>
      <c r="F4928">
        <v>3</v>
      </c>
      <c r="G4928">
        <v>5</v>
      </c>
      <c r="H4928" t="s">
        <v>100</v>
      </c>
      <c r="I4928">
        <v>32</v>
      </c>
      <c r="J4928" t="s">
        <v>169</v>
      </c>
      <c r="K4928">
        <v>35</v>
      </c>
      <c r="L4928" t="s">
        <v>170</v>
      </c>
      <c r="M4928" t="s">
        <v>125</v>
      </c>
      <c r="N4928">
        <v>3</v>
      </c>
      <c r="O4928" t="s">
        <v>126</v>
      </c>
      <c r="P4928">
        <v>1</v>
      </c>
      <c r="Q4928" t="s">
        <v>37</v>
      </c>
      <c r="R4928">
        <v>1</v>
      </c>
      <c r="S4928" t="s">
        <v>127</v>
      </c>
      <c r="T4928">
        <v>4</v>
      </c>
      <c r="U4928" t="s">
        <v>128</v>
      </c>
      <c r="V4928" t="s">
        <v>186</v>
      </c>
      <c r="W4928">
        <v>3</v>
      </c>
      <c r="X4928" t="s">
        <v>84</v>
      </c>
      <c r="Y4928">
        <v>47</v>
      </c>
      <c r="Z4928">
        <v>168</v>
      </c>
      <c r="AA4928">
        <v>7896</v>
      </c>
      <c r="AB4928">
        <v>4342.8</v>
      </c>
      <c r="AC4928">
        <v>0.55000000000000004</v>
      </c>
      <c r="AD4928">
        <v>3</v>
      </c>
      <c r="AE4928" t="s">
        <v>42</v>
      </c>
    </row>
    <row r="4929" spans="1:31" x14ac:dyDescent="0.3">
      <c r="A4929">
        <v>1185732</v>
      </c>
      <c r="B4929" t="s">
        <v>30</v>
      </c>
      <c r="C4929" s="1">
        <v>44430</v>
      </c>
      <c r="D4929">
        <v>2021</v>
      </c>
      <c r="E4929" t="s">
        <v>31</v>
      </c>
      <c r="F4929">
        <v>3</v>
      </c>
      <c r="G4929">
        <v>5</v>
      </c>
      <c r="H4929" t="s">
        <v>100</v>
      </c>
      <c r="I4929">
        <v>32</v>
      </c>
      <c r="J4929" t="s">
        <v>169</v>
      </c>
      <c r="K4929">
        <v>35</v>
      </c>
      <c r="L4929" t="s">
        <v>170</v>
      </c>
      <c r="M4929" t="s">
        <v>125</v>
      </c>
      <c r="N4929">
        <v>3</v>
      </c>
      <c r="O4929" t="s">
        <v>126</v>
      </c>
      <c r="P4929">
        <v>1</v>
      </c>
      <c r="Q4929" t="s">
        <v>37</v>
      </c>
      <c r="R4929">
        <v>5</v>
      </c>
      <c r="S4929" t="s">
        <v>303</v>
      </c>
      <c r="T4929">
        <v>6</v>
      </c>
      <c r="U4929" t="s">
        <v>304</v>
      </c>
      <c r="V4929" t="s">
        <v>129</v>
      </c>
      <c r="W4929">
        <v>3</v>
      </c>
      <c r="X4929" t="s">
        <v>84</v>
      </c>
      <c r="Y4929">
        <v>46</v>
      </c>
      <c r="Z4929">
        <v>167</v>
      </c>
      <c r="AA4929">
        <v>7682</v>
      </c>
      <c r="AB4929">
        <v>4148.2800000000007</v>
      </c>
      <c r="AC4929">
        <v>0.54</v>
      </c>
      <c r="AD4929">
        <v>3</v>
      </c>
      <c r="AE4929" t="s">
        <v>42</v>
      </c>
    </row>
    <row r="4930" spans="1:31" x14ac:dyDescent="0.3">
      <c r="A4930">
        <v>1185732</v>
      </c>
      <c r="B4930" t="s">
        <v>30</v>
      </c>
      <c r="C4930" s="1">
        <v>44462</v>
      </c>
      <c r="D4930">
        <v>2021</v>
      </c>
      <c r="E4930" t="s">
        <v>43</v>
      </c>
      <c r="F4930">
        <v>3</v>
      </c>
      <c r="G4930">
        <v>5</v>
      </c>
      <c r="H4930" t="s">
        <v>100</v>
      </c>
      <c r="I4930">
        <v>32</v>
      </c>
      <c r="J4930" t="s">
        <v>169</v>
      </c>
      <c r="K4930">
        <v>35</v>
      </c>
      <c r="L4930" t="s">
        <v>170</v>
      </c>
      <c r="M4930" t="s">
        <v>125</v>
      </c>
      <c r="N4930">
        <v>3</v>
      </c>
      <c r="O4930" t="s">
        <v>126</v>
      </c>
      <c r="P4930">
        <v>1</v>
      </c>
      <c r="Q4930" t="s">
        <v>37</v>
      </c>
      <c r="R4930">
        <v>1</v>
      </c>
      <c r="S4930" t="s">
        <v>127</v>
      </c>
      <c r="T4930">
        <v>4</v>
      </c>
      <c r="U4930" t="s">
        <v>128</v>
      </c>
      <c r="V4930" t="s">
        <v>161</v>
      </c>
      <c r="W4930">
        <v>3</v>
      </c>
      <c r="X4930" t="s">
        <v>84</v>
      </c>
      <c r="Y4930">
        <v>48</v>
      </c>
      <c r="Z4930">
        <v>137</v>
      </c>
      <c r="AA4930">
        <v>6576</v>
      </c>
      <c r="AB4930">
        <v>3485.28</v>
      </c>
      <c r="AC4930">
        <v>0.53</v>
      </c>
      <c r="AD4930">
        <v>3</v>
      </c>
      <c r="AE4930" t="s">
        <v>42</v>
      </c>
    </row>
    <row r="4931" spans="1:31" x14ac:dyDescent="0.3">
      <c r="A4931">
        <v>1185732</v>
      </c>
      <c r="B4931" t="s">
        <v>30</v>
      </c>
      <c r="C4931" s="1">
        <v>44491</v>
      </c>
      <c r="D4931">
        <v>2021</v>
      </c>
      <c r="E4931" t="s">
        <v>44</v>
      </c>
      <c r="F4931">
        <v>4</v>
      </c>
      <c r="G4931">
        <v>5</v>
      </c>
      <c r="H4931" t="s">
        <v>100</v>
      </c>
      <c r="I4931">
        <v>32</v>
      </c>
      <c r="J4931" t="s">
        <v>169</v>
      </c>
      <c r="K4931">
        <v>35</v>
      </c>
      <c r="L4931" t="s">
        <v>170</v>
      </c>
      <c r="M4931" t="s">
        <v>125</v>
      </c>
      <c r="N4931">
        <v>3</v>
      </c>
      <c r="O4931" t="s">
        <v>126</v>
      </c>
      <c r="P4931">
        <v>1</v>
      </c>
      <c r="Q4931" t="s">
        <v>37</v>
      </c>
      <c r="R4931">
        <v>5</v>
      </c>
      <c r="S4931" t="s">
        <v>303</v>
      </c>
      <c r="T4931">
        <v>8</v>
      </c>
      <c r="U4931" t="s">
        <v>306</v>
      </c>
      <c r="V4931" t="s">
        <v>189</v>
      </c>
      <c r="W4931">
        <v>3</v>
      </c>
      <c r="X4931" t="s">
        <v>84</v>
      </c>
      <c r="Y4931">
        <v>53</v>
      </c>
      <c r="Z4931">
        <v>126</v>
      </c>
      <c r="AA4931">
        <v>6678</v>
      </c>
      <c r="AB4931">
        <v>3672.9</v>
      </c>
      <c r="AC4931">
        <v>0.55000000000000004</v>
      </c>
      <c r="AD4931">
        <v>3</v>
      </c>
      <c r="AE4931" t="s">
        <v>42</v>
      </c>
    </row>
    <row r="4932" spans="1:31" x14ac:dyDescent="0.3">
      <c r="A4932">
        <v>1185732</v>
      </c>
      <c r="B4932" t="s">
        <v>30</v>
      </c>
      <c r="C4932" s="1">
        <v>44522</v>
      </c>
      <c r="D4932">
        <v>2021</v>
      </c>
      <c r="E4932" t="s">
        <v>45</v>
      </c>
      <c r="F4932">
        <v>4</v>
      </c>
      <c r="G4932">
        <v>5</v>
      </c>
      <c r="H4932" t="s">
        <v>100</v>
      </c>
      <c r="I4932">
        <v>32</v>
      </c>
      <c r="J4932" t="s">
        <v>169</v>
      </c>
      <c r="K4932">
        <v>35</v>
      </c>
      <c r="L4932" t="s">
        <v>170</v>
      </c>
      <c r="M4932" t="s">
        <v>125</v>
      </c>
      <c r="N4932">
        <v>3</v>
      </c>
      <c r="O4932" t="s">
        <v>126</v>
      </c>
      <c r="P4932">
        <v>1</v>
      </c>
      <c r="Q4932" t="s">
        <v>37</v>
      </c>
      <c r="R4932">
        <v>1</v>
      </c>
      <c r="S4932" t="s">
        <v>127</v>
      </c>
      <c r="T4932">
        <v>4</v>
      </c>
      <c r="U4932" t="s">
        <v>128</v>
      </c>
      <c r="V4932" t="s">
        <v>204</v>
      </c>
      <c r="W4932">
        <v>3</v>
      </c>
      <c r="X4932" t="s">
        <v>84</v>
      </c>
      <c r="Y4932">
        <v>48</v>
      </c>
      <c r="Z4932">
        <v>123</v>
      </c>
      <c r="AA4932">
        <v>5904</v>
      </c>
      <c r="AB4932">
        <v>3070.08</v>
      </c>
      <c r="AC4932">
        <v>0.52</v>
      </c>
      <c r="AD4932">
        <v>3</v>
      </c>
      <c r="AE4932" t="s">
        <v>42</v>
      </c>
    </row>
    <row r="4933" spans="1:31" x14ac:dyDescent="0.3">
      <c r="A4933">
        <v>1185732</v>
      </c>
      <c r="B4933" t="s">
        <v>30</v>
      </c>
      <c r="C4933" s="1">
        <v>44551</v>
      </c>
      <c r="D4933">
        <v>2021</v>
      </c>
      <c r="E4933" t="s">
        <v>46</v>
      </c>
      <c r="F4933">
        <v>4</v>
      </c>
      <c r="G4933">
        <v>5</v>
      </c>
      <c r="H4933" t="s">
        <v>100</v>
      </c>
      <c r="I4933">
        <v>32</v>
      </c>
      <c r="J4933" t="s">
        <v>169</v>
      </c>
      <c r="K4933">
        <v>35</v>
      </c>
      <c r="L4933" t="s">
        <v>170</v>
      </c>
      <c r="M4933" t="s">
        <v>125</v>
      </c>
      <c r="N4933">
        <v>3</v>
      </c>
      <c r="O4933" t="s">
        <v>126</v>
      </c>
      <c r="P4933">
        <v>1</v>
      </c>
      <c r="Q4933" t="s">
        <v>37</v>
      </c>
      <c r="R4933">
        <v>1</v>
      </c>
      <c r="S4933" t="s">
        <v>127</v>
      </c>
      <c r="T4933">
        <v>4</v>
      </c>
      <c r="U4933" t="s">
        <v>128</v>
      </c>
      <c r="V4933" t="s">
        <v>161</v>
      </c>
      <c r="W4933">
        <v>3</v>
      </c>
      <c r="X4933" t="s">
        <v>84</v>
      </c>
      <c r="Y4933">
        <v>59</v>
      </c>
      <c r="Z4933">
        <v>158</v>
      </c>
      <c r="AA4933">
        <v>9322</v>
      </c>
      <c r="AB4933">
        <v>5127.1000000000004</v>
      </c>
      <c r="AC4933">
        <v>0.55000000000000004</v>
      </c>
      <c r="AD4933">
        <v>3</v>
      </c>
      <c r="AE4933" t="s">
        <v>42</v>
      </c>
    </row>
    <row r="4934" spans="1:31" x14ac:dyDescent="0.3">
      <c r="A4934">
        <v>1185732</v>
      </c>
      <c r="B4934" t="s">
        <v>30</v>
      </c>
      <c r="C4934" s="1">
        <v>44216</v>
      </c>
      <c r="D4934">
        <v>2021</v>
      </c>
      <c r="E4934" t="s">
        <v>47</v>
      </c>
      <c r="F4934">
        <v>1</v>
      </c>
      <c r="G4934">
        <v>5</v>
      </c>
      <c r="H4934" t="s">
        <v>100</v>
      </c>
      <c r="I4934">
        <v>32</v>
      </c>
      <c r="J4934" t="s">
        <v>169</v>
      </c>
      <c r="K4934">
        <v>35</v>
      </c>
      <c r="L4934" t="s">
        <v>170</v>
      </c>
      <c r="M4934" t="s">
        <v>125</v>
      </c>
      <c r="N4934">
        <v>3</v>
      </c>
      <c r="O4934" t="s">
        <v>126</v>
      </c>
      <c r="P4934">
        <v>1</v>
      </c>
      <c r="Q4934" t="s">
        <v>37</v>
      </c>
      <c r="R4934">
        <v>5</v>
      </c>
      <c r="S4934" t="s">
        <v>303</v>
      </c>
      <c r="T4934">
        <v>7</v>
      </c>
      <c r="U4934" t="s">
        <v>305</v>
      </c>
      <c r="V4934" t="s">
        <v>187</v>
      </c>
      <c r="W4934">
        <v>3</v>
      </c>
      <c r="X4934" t="s">
        <v>84</v>
      </c>
      <c r="Y4934">
        <v>29</v>
      </c>
      <c r="Z4934">
        <v>189</v>
      </c>
      <c r="AA4934">
        <v>5481</v>
      </c>
      <c r="AB4934">
        <v>2959.7400000000002</v>
      </c>
      <c r="AC4934">
        <v>0.54</v>
      </c>
      <c r="AD4934">
        <v>3</v>
      </c>
      <c r="AE4934" t="s">
        <v>42</v>
      </c>
    </row>
    <row r="4935" spans="1:31" x14ac:dyDescent="0.3">
      <c r="A4935">
        <v>1185732</v>
      </c>
      <c r="B4935" t="s">
        <v>30</v>
      </c>
      <c r="C4935" s="1">
        <v>44245</v>
      </c>
      <c r="D4935">
        <v>2021</v>
      </c>
      <c r="E4935" t="s">
        <v>48</v>
      </c>
      <c r="F4935">
        <v>1</v>
      </c>
      <c r="G4935">
        <v>5</v>
      </c>
      <c r="H4935" t="s">
        <v>100</v>
      </c>
      <c r="I4935">
        <v>32</v>
      </c>
      <c r="J4935" t="s">
        <v>169</v>
      </c>
      <c r="K4935">
        <v>35</v>
      </c>
      <c r="L4935" t="s">
        <v>170</v>
      </c>
      <c r="M4935" t="s">
        <v>125</v>
      </c>
      <c r="N4935">
        <v>3</v>
      </c>
      <c r="O4935" t="s">
        <v>126</v>
      </c>
      <c r="P4935">
        <v>1</v>
      </c>
      <c r="Q4935" t="s">
        <v>37</v>
      </c>
      <c r="R4935">
        <v>5</v>
      </c>
      <c r="S4935" t="s">
        <v>303</v>
      </c>
      <c r="T4935">
        <v>7</v>
      </c>
      <c r="U4935" t="s">
        <v>305</v>
      </c>
      <c r="V4935" t="s">
        <v>162</v>
      </c>
      <c r="W4935">
        <v>3</v>
      </c>
      <c r="X4935" t="s">
        <v>84</v>
      </c>
      <c r="Y4935">
        <v>28</v>
      </c>
      <c r="Z4935">
        <v>225</v>
      </c>
      <c r="AA4935">
        <v>6300</v>
      </c>
      <c r="AB4935">
        <v>3276</v>
      </c>
      <c r="AC4935">
        <v>0.52</v>
      </c>
      <c r="AD4935">
        <v>3</v>
      </c>
      <c r="AE4935" t="s">
        <v>42</v>
      </c>
    </row>
    <row r="4936" spans="1:31" x14ac:dyDescent="0.3">
      <c r="A4936">
        <v>1185732</v>
      </c>
      <c r="B4936" t="s">
        <v>30</v>
      </c>
      <c r="C4936" s="1">
        <v>44271</v>
      </c>
      <c r="D4936">
        <v>2021</v>
      </c>
      <c r="E4936" t="s">
        <v>51</v>
      </c>
      <c r="F4936">
        <v>1</v>
      </c>
      <c r="G4936">
        <v>2</v>
      </c>
      <c r="H4936" t="s">
        <v>74</v>
      </c>
      <c r="I4936">
        <v>33</v>
      </c>
      <c r="J4936" t="s">
        <v>119</v>
      </c>
      <c r="K4936">
        <v>36</v>
      </c>
      <c r="L4936" t="s">
        <v>120</v>
      </c>
      <c r="M4936" t="s">
        <v>125</v>
      </c>
      <c r="N4936">
        <v>3</v>
      </c>
      <c r="O4936" t="s">
        <v>126</v>
      </c>
      <c r="P4936">
        <v>1</v>
      </c>
      <c r="Q4936" t="s">
        <v>37</v>
      </c>
      <c r="R4936">
        <v>1</v>
      </c>
      <c r="S4936" t="s">
        <v>127</v>
      </c>
      <c r="T4936">
        <v>5</v>
      </c>
      <c r="U4936" t="s">
        <v>300</v>
      </c>
      <c r="V4936" t="s">
        <v>265</v>
      </c>
      <c r="W4936">
        <v>3</v>
      </c>
      <c r="X4936" t="s">
        <v>84</v>
      </c>
      <c r="Y4936">
        <v>23</v>
      </c>
      <c r="Z4936">
        <v>187</v>
      </c>
      <c r="AA4936">
        <v>4301</v>
      </c>
      <c r="AB4936">
        <v>2365.5500000000002</v>
      </c>
      <c r="AC4936">
        <v>0.55000000000000004</v>
      </c>
      <c r="AD4936">
        <v>3</v>
      </c>
      <c r="AE4936" t="s">
        <v>42</v>
      </c>
    </row>
    <row r="4937" spans="1:31" x14ac:dyDescent="0.3">
      <c r="A4937">
        <v>1185732</v>
      </c>
      <c r="B4937" t="s">
        <v>30</v>
      </c>
      <c r="C4937" s="1">
        <v>44303</v>
      </c>
      <c r="D4937">
        <v>2021</v>
      </c>
      <c r="E4937" t="s">
        <v>52</v>
      </c>
      <c r="F4937">
        <v>2</v>
      </c>
      <c r="G4937">
        <v>2</v>
      </c>
      <c r="H4937" t="s">
        <v>74</v>
      </c>
      <c r="I4937">
        <v>33</v>
      </c>
      <c r="J4937" t="s">
        <v>119</v>
      </c>
      <c r="K4937">
        <v>36</v>
      </c>
      <c r="L4937" t="s">
        <v>120</v>
      </c>
      <c r="M4937" t="s">
        <v>125</v>
      </c>
      <c r="N4937">
        <v>3</v>
      </c>
      <c r="O4937" t="s">
        <v>126</v>
      </c>
      <c r="P4937">
        <v>1</v>
      </c>
      <c r="Q4937" t="s">
        <v>37</v>
      </c>
      <c r="R4937">
        <v>5</v>
      </c>
      <c r="S4937" t="s">
        <v>303</v>
      </c>
      <c r="T4937">
        <v>6</v>
      </c>
      <c r="U4937" t="s">
        <v>304</v>
      </c>
      <c r="V4937" t="s">
        <v>129</v>
      </c>
      <c r="W4937">
        <v>3</v>
      </c>
      <c r="X4937" t="s">
        <v>84</v>
      </c>
      <c r="Y4937">
        <v>23</v>
      </c>
      <c r="Z4937">
        <v>169</v>
      </c>
      <c r="AA4937">
        <v>3887</v>
      </c>
      <c r="AB4937">
        <v>2098.98</v>
      </c>
      <c r="AC4937">
        <v>0.54</v>
      </c>
      <c r="AD4937">
        <v>3</v>
      </c>
      <c r="AE4937" t="s">
        <v>42</v>
      </c>
    </row>
    <row r="4938" spans="1:31" x14ac:dyDescent="0.3">
      <c r="A4938">
        <v>1185732</v>
      </c>
      <c r="B4938" t="s">
        <v>30</v>
      </c>
      <c r="C4938" s="1">
        <v>44332</v>
      </c>
      <c r="D4938">
        <v>2021</v>
      </c>
      <c r="E4938" t="s">
        <v>53</v>
      </c>
      <c r="F4938">
        <v>2</v>
      </c>
      <c r="G4938">
        <v>2</v>
      </c>
      <c r="H4938" t="s">
        <v>74</v>
      </c>
      <c r="I4938">
        <v>33</v>
      </c>
      <c r="J4938" t="s">
        <v>119</v>
      </c>
      <c r="K4938">
        <v>36</v>
      </c>
      <c r="L4938" t="s">
        <v>120</v>
      </c>
      <c r="M4938" t="s">
        <v>125</v>
      </c>
      <c r="N4938">
        <v>3</v>
      </c>
      <c r="O4938" t="s">
        <v>126</v>
      </c>
      <c r="P4938">
        <v>1</v>
      </c>
      <c r="Q4938" t="s">
        <v>37</v>
      </c>
      <c r="R4938">
        <v>1</v>
      </c>
      <c r="S4938" t="s">
        <v>127</v>
      </c>
      <c r="T4938">
        <v>4</v>
      </c>
      <c r="U4938" t="s">
        <v>128</v>
      </c>
      <c r="V4938" t="s">
        <v>189</v>
      </c>
      <c r="W4938">
        <v>3</v>
      </c>
      <c r="X4938" t="s">
        <v>84</v>
      </c>
      <c r="Y4938">
        <v>39</v>
      </c>
      <c r="Z4938">
        <v>194</v>
      </c>
      <c r="AA4938">
        <v>7566</v>
      </c>
      <c r="AB4938">
        <v>4161.3</v>
      </c>
      <c r="AC4938">
        <v>0.55000000000000004</v>
      </c>
      <c r="AD4938">
        <v>3</v>
      </c>
      <c r="AE4938" t="s">
        <v>42</v>
      </c>
    </row>
    <row r="4939" spans="1:31" x14ac:dyDescent="0.3">
      <c r="A4939">
        <v>1185732</v>
      </c>
      <c r="B4939" t="s">
        <v>30</v>
      </c>
      <c r="C4939" s="1">
        <v>44365</v>
      </c>
      <c r="D4939">
        <v>2021</v>
      </c>
      <c r="E4939" t="s">
        <v>54</v>
      </c>
      <c r="F4939">
        <v>2</v>
      </c>
      <c r="G4939">
        <v>2</v>
      </c>
      <c r="H4939" t="s">
        <v>74</v>
      </c>
      <c r="I4939">
        <v>33</v>
      </c>
      <c r="J4939" t="s">
        <v>119</v>
      </c>
      <c r="K4939">
        <v>36</v>
      </c>
      <c r="L4939" t="s">
        <v>120</v>
      </c>
      <c r="M4939" t="s">
        <v>125</v>
      </c>
      <c r="N4939">
        <v>3</v>
      </c>
      <c r="O4939" t="s">
        <v>126</v>
      </c>
      <c r="P4939">
        <v>1</v>
      </c>
      <c r="Q4939" t="s">
        <v>37</v>
      </c>
      <c r="R4939">
        <v>5</v>
      </c>
      <c r="S4939" t="s">
        <v>303</v>
      </c>
      <c r="T4939">
        <v>7</v>
      </c>
      <c r="U4939" t="s">
        <v>305</v>
      </c>
      <c r="V4939" t="s">
        <v>202</v>
      </c>
      <c r="W4939">
        <v>3</v>
      </c>
      <c r="X4939" t="s">
        <v>84</v>
      </c>
      <c r="Y4939">
        <v>44</v>
      </c>
      <c r="Z4939">
        <v>210</v>
      </c>
      <c r="AA4939">
        <v>9240</v>
      </c>
      <c r="AB4939">
        <v>4804.8</v>
      </c>
      <c r="AC4939">
        <v>0.52</v>
      </c>
      <c r="AD4939">
        <v>3</v>
      </c>
      <c r="AE4939" t="s">
        <v>42</v>
      </c>
    </row>
    <row r="4940" spans="1:31" x14ac:dyDescent="0.3">
      <c r="A4940">
        <v>1185732</v>
      </c>
      <c r="B4940" t="s">
        <v>30</v>
      </c>
      <c r="C4940" s="1">
        <v>44393</v>
      </c>
      <c r="D4940">
        <v>2021</v>
      </c>
      <c r="E4940" t="s">
        <v>55</v>
      </c>
      <c r="F4940">
        <v>3</v>
      </c>
      <c r="G4940">
        <v>2</v>
      </c>
      <c r="H4940" t="s">
        <v>74</v>
      </c>
      <c r="I4940">
        <v>33</v>
      </c>
      <c r="J4940" t="s">
        <v>119</v>
      </c>
      <c r="K4940">
        <v>36</v>
      </c>
      <c r="L4940" t="s">
        <v>120</v>
      </c>
      <c r="M4940" t="s">
        <v>125</v>
      </c>
      <c r="N4940">
        <v>3</v>
      </c>
      <c r="O4940" t="s">
        <v>126</v>
      </c>
      <c r="P4940">
        <v>1</v>
      </c>
      <c r="Q4940" t="s">
        <v>37</v>
      </c>
      <c r="R4940">
        <v>1</v>
      </c>
      <c r="S4940" t="s">
        <v>127</v>
      </c>
      <c r="T4940">
        <v>4</v>
      </c>
      <c r="U4940" t="s">
        <v>128</v>
      </c>
      <c r="V4940" t="s">
        <v>186</v>
      </c>
      <c r="W4940">
        <v>3</v>
      </c>
      <c r="X4940" t="s">
        <v>84</v>
      </c>
      <c r="Y4940">
        <v>58</v>
      </c>
      <c r="Z4940">
        <v>221</v>
      </c>
      <c r="AA4940">
        <v>12818</v>
      </c>
      <c r="AB4940">
        <v>6537.18</v>
      </c>
      <c r="AC4940">
        <v>0.51</v>
      </c>
      <c r="AD4940">
        <v>3</v>
      </c>
      <c r="AE4940" t="s">
        <v>42</v>
      </c>
    </row>
    <row r="4941" spans="1:31" x14ac:dyDescent="0.3">
      <c r="A4941">
        <v>1185732</v>
      </c>
      <c r="B4941" t="s">
        <v>30</v>
      </c>
      <c r="C4941" s="1">
        <v>44425</v>
      </c>
      <c r="D4941">
        <v>2021</v>
      </c>
      <c r="E4941" t="s">
        <v>31</v>
      </c>
      <c r="F4941">
        <v>3</v>
      </c>
      <c r="G4941">
        <v>2</v>
      </c>
      <c r="H4941" t="s">
        <v>74</v>
      </c>
      <c r="I4941">
        <v>33</v>
      </c>
      <c r="J4941" t="s">
        <v>119</v>
      </c>
      <c r="K4941">
        <v>36</v>
      </c>
      <c r="L4941" t="s">
        <v>120</v>
      </c>
      <c r="M4941" t="s">
        <v>125</v>
      </c>
      <c r="N4941">
        <v>3</v>
      </c>
      <c r="O4941" t="s">
        <v>126</v>
      </c>
      <c r="P4941">
        <v>1</v>
      </c>
      <c r="Q4941" t="s">
        <v>37</v>
      </c>
      <c r="R4941">
        <v>5</v>
      </c>
      <c r="S4941" t="s">
        <v>303</v>
      </c>
      <c r="T4941">
        <v>6</v>
      </c>
      <c r="U4941" t="s">
        <v>304</v>
      </c>
      <c r="V4941" t="s">
        <v>129</v>
      </c>
      <c r="W4941">
        <v>3</v>
      </c>
      <c r="X4941" t="s">
        <v>84</v>
      </c>
      <c r="Y4941">
        <v>56</v>
      </c>
      <c r="Z4941">
        <v>215</v>
      </c>
      <c r="AA4941">
        <v>12040</v>
      </c>
      <c r="AB4941">
        <v>6501.6</v>
      </c>
      <c r="AC4941">
        <v>0.54</v>
      </c>
      <c r="AD4941">
        <v>3</v>
      </c>
      <c r="AE4941" t="s">
        <v>42</v>
      </c>
    </row>
    <row r="4942" spans="1:31" x14ac:dyDescent="0.3">
      <c r="A4942">
        <v>1185732</v>
      </c>
      <c r="B4942" t="s">
        <v>30</v>
      </c>
      <c r="C4942" s="1">
        <v>44455</v>
      </c>
      <c r="D4942">
        <v>2021</v>
      </c>
      <c r="E4942" t="s">
        <v>43</v>
      </c>
      <c r="F4942">
        <v>3</v>
      </c>
      <c r="G4942">
        <v>2</v>
      </c>
      <c r="H4942" t="s">
        <v>74</v>
      </c>
      <c r="I4942">
        <v>33</v>
      </c>
      <c r="J4942" t="s">
        <v>119</v>
      </c>
      <c r="K4942">
        <v>36</v>
      </c>
      <c r="L4942" t="s">
        <v>120</v>
      </c>
      <c r="M4942" t="s">
        <v>125</v>
      </c>
      <c r="N4942">
        <v>3</v>
      </c>
      <c r="O4942" t="s">
        <v>126</v>
      </c>
      <c r="P4942">
        <v>1</v>
      </c>
      <c r="Q4942" t="s">
        <v>37</v>
      </c>
      <c r="R4942">
        <v>1</v>
      </c>
      <c r="S4942" t="s">
        <v>127</v>
      </c>
      <c r="T4942">
        <v>4</v>
      </c>
      <c r="U4942" t="s">
        <v>128</v>
      </c>
      <c r="V4942" t="s">
        <v>161</v>
      </c>
      <c r="W4942">
        <v>3</v>
      </c>
      <c r="X4942" t="s">
        <v>84</v>
      </c>
      <c r="Y4942">
        <v>47</v>
      </c>
      <c r="Z4942">
        <v>203</v>
      </c>
      <c r="AA4942">
        <v>9541</v>
      </c>
      <c r="AB4942">
        <v>5152.1400000000003</v>
      </c>
      <c r="AC4942">
        <v>0.54</v>
      </c>
      <c r="AD4942">
        <v>3</v>
      </c>
      <c r="AE4942" t="s">
        <v>42</v>
      </c>
    </row>
    <row r="4943" spans="1:31" x14ac:dyDescent="0.3">
      <c r="A4943">
        <v>1185732</v>
      </c>
      <c r="B4943" t="s">
        <v>30</v>
      </c>
      <c r="C4943" s="1">
        <v>44487</v>
      </c>
      <c r="D4943">
        <v>2021</v>
      </c>
      <c r="E4943" t="s">
        <v>44</v>
      </c>
      <c r="F4943">
        <v>4</v>
      </c>
      <c r="G4943">
        <v>2</v>
      </c>
      <c r="H4943" t="s">
        <v>74</v>
      </c>
      <c r="I4943">
        <v>33</v>
      </c>
      <c r="J4943" t="s">
        <v>119</v>
      </c>
      <c r="K4943">
        <v>36</v>
      </c>
      <c r="L4943" t="s">
        <v>120</v>
      </c>
      <c r="M4943" t="s">
        <v>125</v>
      </c>
      <c r="N4943">
        <v>3</v>
      </c>
      <c r="O4943" t="s">
        <v>126</v>
      </c>
      <c r="P4943">
        <v>1</v>
      </c>
      <c r="Q4943" t="s">
        <v>37</v>
      </c>
      <c r="R4943">
        <v>5</v>
      </c>
      <c r="S4943" t="s">
        <v>303</v>
      </c>
      <c r="T4943">
        <v>8</v>
      </c>
      <c r="U4943" t="s">
        <v>306</v>
      </c>
      <c r="V4943" t="s">
        <v>189</v>
      </c>
      <c r="W4943">
        <v>3</v>
      </c>
      <c r="X4943" t="s">
        <v>84</v>
      </c>
      <c r="Y4943">
        <v>32</v>
      </c>
      <c r="Z4943">
        <v>176</v>
      </c>
      <c r="AA4943">
        <v>5632</v>
      </c>
      <c r="AB4943">
        <v>3041.28</v>
      </c>
      <c r="AC4943">
        <v>0.54</v>
      </c>
      <c r="AD4943">
        <v>3</v>
      </c>
      <c r="AE4943" t="s">
        <v>42</v>
      </c>
    </row>
    <row r="4944" spans="1:31" x14ac:dyDescent="0.3">
      <c r="A4944">
        <v>1185732</v>
      </c>
      <c r="B4944" t="s">
        <v>30</v>
      </c>
      <c r="C4944" s="1">
        <v>44517</v>
      </c>
      <c r="D4944">
        <v>2021</v>
      </c>
      <c r="E4944" t="s">
        <v>45</v>
      </c>
      <c r="F4944">
        <v>4</v>
      </c>
      <c r="G4944">
        <v>2</v>
      </c>
      <c r="H4944" t="s">
        <v>74</v>
      </c>
      <c r="I4944">
        <v>33</v>
      </c>
      <c r="J4944" t="s">
        <v>119</v>
      </c>
      <c r="K4944">
        <v>36</v>
      </c>
      <c r="L4944" t="s">
        <v>120</v>
      </c>
      <c r="M4944" t="s">
        <v>125</v>
      </c>
      <c r="N4944">
        <v>3</v>
      </c>
      <c r="O4944" t="s">
        <v>126</v>
      </c>
      <c r="P4944">
        <v>1</v>
      </c>
      <c r="Q4944" t="s">
        <v>37</v>
      </c>
      <c r="R4944">
        <v>1</v>
      </c>
      <c r="S4944" t="s">
        <v>127</v>
      </c>
      <c r="T4944">
        <v>4</v>
      </c>
      <c r="U4944" t="s">
        <v>128</v>
      </c>
      <c r="V4944" t="s">
        <v>204</v>
      </c>
      <c r="W4944">
        <v>3</v>
      </c>
      <c r="X4944" t="s">
        <v>84</v>
      </c>
      <c r="Y4944">
        <v>28</v>
      </c>
      <c r="Z4944">
        <v>163</v>
      </c>
      <c r="AA4944">
        <v>4564</v>
      </c>
      <c r="AB4944">
        <v>2464.56</v>
      </c>
      <c r="AC4944">
        <v>0.54</v>
      </c>
      <c r="AD4944">
        <v>3</v>
      </c>
      <c r="AE4944" t="s">
        <v>42</v>
      </c>
    </row>
    <row r="4945" spans="1:31" x14ac:dyDescent="0.3">
      <c r="A4945">
        <v>1197831</v>
      </c>
      <c r="B4945" t="s">
        <v>73</v>
      </c>
      <c r="C4945" s="1">
        <v>44274</v>
      </c>
      <c r="D4945">
        <v>2021</v>
      </c>
      <c r="E4945" t="s">
        <v>51</v>
      </c>
      <c r="F4945">
        <v>1</v>
      </c>
      <c r="G4945">
        <v>2</v>
      </c>
      <c r="H4945" t="s">
        <v>74</v>
      </c>
      <c r="I4945">
        <v>34</v>
      </c>
      <c r="J4945" t="s">
        <v>121</v>
      </c>
      <c r="K4945">
        <v>37</v>
      </c>
      <c r="L4945" t="s">
        <v>122</v>
      </c>
      <c r="M4945" t="s">
        <v>125</v>
      </c>
      <c r="N4945">
        <v>3</v>
      </c>
      <c r="O4945" t="s">
        <v>126</v>
      </c>
      <c r="P4945">
        <v>1</v>
      </c>
      <c r="Q4945" t="s">
        <v>37</v>
      </c>
      <c r="R4945">
        <v>1</v>
      </c>
      <c r="S4945" t="s">
        <v>127</v>
      </c>
      <c r="T4945">
        <v>4</v>
      </c>
      <c r="U4945" t="s">
        <v>128</v>
      </c>
      <c r="V4945" t="s">
        <v>161</v>
      </c>
      <c r="W4945">
        <v>3</v>
      </c>
      <c r="X4945" t="s">
        <v>84</v>
      </c>
      <c r="Y4945">
        <v>18</v>
      </c>
      <c r="Z4945">
        <v>181</v>
      </c>
      <c r="AA4945">
        <v>3258</v>
      </c>
      <c r="AB4945">
        <v>1726.74</v>
      </c>
      <c r="AC4945">
        <v>0.53</v>
      </c>
      <c r="AD4945">
        <v>3</v>
      </c>
      <c r="AE4945" t="s">
        <v>42</v>
      </c>
    </row>
    <row r="4946" spans="1:31" x14ac:dyDescent="0.3">
      <c r="A4946">
        <v>1197831</v>
      </c>
      <c r="B4946" t="s">
        <v>73</v>
      </c>
      <c r="C4946" s="1">
        <v>44428</v>
      </c>
      <c r="D4946">
        <v>2021</v>
      </c>
      <c r="E4946" t="s">
        <v>31</v>
      </c>
      <c r="F4946">
        <v>3</v>
      </c>
      <c r="G4946">
        <v>2</v>
      </c>
      <c r="H4946" t="s">
        <v>74</v>
      </c>
      <c r="I4946">
        <v>34</v>
      </c>
      <c r="J4946" t="s">
        <v>121</v>
      </c>
      <c r="K4946">
        <v>37</v>
      </c>
      <c r="L4946" t="s">
        <v>122</v>
      </c>
      <c r="M4946" t="s">
        <v>125</v>
      </c>
      <c r="N4946">
        <v>3</v>
      </c>
      <c r="O4946" t="s">
        <v>126</v>
      </c>
      <c r="P4946">
        <v>1</v>
      </c>
      <c r="Q4946" t="s">
        <v>37</v>
      </c>
      <c r="R4946">
        <v>5</v>
      </c>
      <c r="S4946" t="s">
        <v>303</v>
      </c>
      <c r="T4946">
        <v>7</v>
      </c>
      <c r="U4946" t="s">
        <v>305</v>
      </c>
      <c r="V4946" t="s">
        <v>187</v>
      </c>
      <c r="W4946">
        <v>3</v>
      </c>
      <c r="X4946" t="s">
        <v>84</v>
      </c>
      <c r="Y4946">
        <v>55</v>
      </c>
      <c r="Z4946">
        <v>210</v>
      </c>
      <c r="AA4946">
        <v>11550</v>
      </c>
      <c r="AB4946">
        <v>6237</v>
      </c>
      <c r="AC4946">
        <v>0.54</v>
      </c>
      <c r="AD4946">
        <v>3</v>
      </c>
      <c r="AE4946" t="s">
        <v>42</v>
      </c>
    </row>
    <row r="4947" spans="1:31" x14ac:dyDescent="0.3">
      <c r="A4947">
        <v>1197831</v>
      </c>
      <c r="B4947" t="s">
        <v>73</v>
      </c>
      <c r="C4947" s="1">
        <v>44458</v>
      </c>
      <c r="D4947">
        <v>2021</v>
      </c>
      <c r="E4947" t="s">
        <v>43</v>
      </c>
      <c r="F4947">
        <v>3</v>
      </c>
      <c r="G4947">
        <v>2</v>
      </c>
      <c r="H4947" t="s">
        <v>74</v>
      </c>
      <c r="I4947">
        <v>34</v>
      </c>
      <c r="J4947" t="s">
        <v>121</v>
      </c>
      <c r="K4947">
        <v>37</v>
      </c>
      <c r="L4947" t="s">
        <v>122</v>
      </c>
      <c r="M4947" t="s">
        <v>125</v>
      </c>
      <c r="N4947">
        <v>3</v>
      </c>
      <c r="O4947" t="s">
        <v>126</v>
      </c>
      <c r="P4947">
        <v>1</v>
      </c>
      <c r="Q4947" t="s">
        <v>37</v>
      </c>
      <c r="R4947">
        <v>5</v>
      </c>
      <c r="S4947" t="s">
        <v>303</v>
      </c>
      <c r="T4947">
        <v>7</v>
      </c>
      <c r="U4947" t="s">
        <v>305</v>
      </c>
      <c r="V4947" t="s">
        <v>162</v>
      </c>
      <c r="W4947">
        <v>3</v>
      </c>
      <c r="X4947" t="s">
        <v>84</v>
      </c>
      <c r="Y4947">
        <v>48</v>
      </c>
      <c r="Z4947">
        <v>182</v>
      </c>
      <c r="AA4947">
        <v>8736</v>
      </c>
      <c r="AB4947">
        <v>4542.72</v>
      </c>
      <c r="AC4947">
        <v>0.52</v>
      </c>
      <c r="AD4947">
        <v>3</v>
      </c>
      <c r="AE4947" t="s">
        <v>42</v>
      </c>
    </row>
    <row r="4948" spans="1:31" x14ac:dyDescent="0.3">
      <c r="A4948">
        <v>1197831</v>
      </c>
      <c r="B4948" t="s">
        <v>73</v>
      </c>
      <c r="C4948" s="1">
        <v>44490</v>
      </c>
      <c r="D4948">
        <v>2021</v>
      </c>
      <c r="E4948" t="s">
        <v>44</v>
      </c>
      <c r="F4948">
        <v>4</v>
      </c>
      <c r="G4948">
        <v>2</v>
      </c>
      <c r="H4948" t="s">
        <v>74</v>
      </c>
      <c r="I4948">
        <v>34</v>
      </c>
      <c r="J4948" t="s">
        <v>121</v>
      </c>
      <c r="K4948">
        <v>37</v>
      </c>
      <c r="L4948" t="s">
        <v>122</v>
      </c>
      <c r="M4948" t="s">
        <v>125</v>
      </c>
      <c r="N4948">
        <v>3</v>
      </c>
      <c r="O4948" t="s">
        <v>126</v>
      </c>
      <c r="P4948">
        <v>1</v>
      </c>
      <c r="Q4948" t="s">
        <v>37</v>
      </c>
      <c r="R4948">
        <v>1</v>
      </c>
      <c r="S4948" t="s">
        <v>127</v>
      </c>
      <c r="T4948">
        <v>5</v>
      </c>
      <c r="U4948" t="s">
        <v>300</v>
      </c>
      <c r="V4948" t="s">
        <v>265</v>
      </c>
      <c r="W4948">
        <v>3</v>
      </c>
      <c r="X4948" t="s">
        <v>84</v>
      </c>
      <c r="Y4948">
        <v>27</v>
      </c>
      <c r="Z4948">
        <v>150</v>
      </c>
      <c r="AA4948">
        <v>4050</v>
      </c>
      <c r="AB4948">
        <v>2025</v>
      </c>
      <c r="AC4948">
        <v>0.5</v>
      </c>
      <c r="AD4948">
        <v>3</v>
      </c>
      <c r="AE4948" t="s">
        <v>42</v>
      </c>
    </row>
    <row r="4949" spans="1:31" x14ac:dyDescent="0.3">
      <c r="A4949">
        <v>1197831</v>
      </c>
      <c r="B4949" t="s">
        <v>73</v>
      </c>
      <c r="C4949" s="1">
        <v>44520</v>
      </c>
      <c r="D4949">
        <v>2021</v>
      </c>
      <c r="E4949" t="s">
        <v>45</v>
      </c>
      <c r="F4949">
        <v>4</v>
      </c>
      <c r="G4949">
        <v>2</v>
      </c>
      <c r="H4949" t="s">
        <v>74</v>
      </c>
      <c r="I4949">
        <v>34</v>
      </c>
      <c r="J4949" t="s">
        <v>121</v>
      </c>
      <c r="K4949">
        <v>37</v>
      </c>
      <c r="L4949" t="s">
        <v>122</v>
      </c>
      <c r="M4949" t="s">
        <v>125</v>
      </c>
      <c r="N4949">
        <v>3</v>
      </c>
      <c r="O4949" t="s">
        <v>126</v>
      </c>
      <c r="P4949">
        <v>1</v>
      </c>
      <c r="Q4949" t="s">
        <v>37</v>
      </c>
      <c r="R4949">
        <v>5</v>
      </c>
      <c r="S4949" t="s">
        <v>303</v>
      </c>
      <c r="T4949">
        <v>6</v>
      </c>
      <c r="U4949" t="s">
        <v>304</v>
      </c>
      <c r="V4949" t="s">
        <v>129</v>
      </c>
      <c r="W4949">
        <v>3</v>
      </c>
      <c r="X4949" t="s">
        <v>84</v>
      </c>
      <c r="Y4949">
        <v>24</v>
      </c>
      <c r="Z4949">
        <v>143</v>
      </c>
      <c r="AA4949">
        <v>3432</v>
      </c>
      <c r="AB4949">
        <v>1716</v>
      </c>
      <c r="AC4949">
        <v>0.5</v>
      </c>
      <c r="AD4949">
        <v>3</v>
      </c>
      <c r="AE4949" t="s">
        <v>42</v>
      </c>
    </row>
    <row r="4950" spans="1:31" x14ac:dyDescent="0.3">
      <c r="A4950">
        <v>1197831</v>
      </c>
      <c r="B4950" t="s">
        <v>73</v>
      </c>
      <c r="C4950" s="1">
        <v>44549</v>
      </c>
      <c r="D4950">
        <v>2021</v>
      </c>
      <c r="E4950" t="s">
        <v>46</v>
      </c>
      <c r="F4950">
        <v>4</v>
      </c>
      <c r="G4950">
        <v>2</v>
      </c>
      <c r="H4950" t="s">
        <v>74</v>
      </c>
      <c r="I4950">
        <v>34</v>
      </c>
      <c r="J4950" t="s">
        <v>121</v>
      </c>
      <c r="K4950">
        <v>37</v>
      </c>
      <c r="L4950" t="s">
        <v>122</v>
      </c>
      <c r="M4950" t="s">
        <v>125</v>
      </c>
      <c r="N4950">
        <v>3</v>
      </c>
      <c r="O4950" t="s">
        <v>126</v>
      </c>
      <c r="P4950">
        <v>1</v>
      </c>
      <c r="Q4950" t="s">
        <v>37</v>
      </c>
      <c r="R4950">
        <v>1</v>
      </c>
      <c r="S4950" t="s">
        <v>127</v>
      </c>
      <c r="T4950">
        <v>4</v>
      </c>
      <c r="U4950" t="s">
        <v>128</v>
      </c>
      <c r="V4950" t="s">
        <v>189</v>
      </c>
      <c r="W4950">
        <v>3</v>
      </c>
      <c r="X4950" t="s">
        <v>84</v>
      </c>
      <c r="Y4950">
        <v>67</v>
      </c>
      <c r="Z4950">
        <v>203</v>
      </c>
      <c r="AA4950">
        <v>13601</v>
      </c>
      <c r="AB4950">
        <v>7480.55</v>
      </c>
      <c r="AC4950">
        <v>0.55000000000000004</v>
      </c>
      <c r="AD4950">
        <v>3</v>
      </c>
      <c r="AE4950" t="s">
        <v>42</v>
      </c>
    </row>
    <row r="4951" spans="1:31" x14ac:dyDescent="0.3">
      <c r="A4951">
        <v>1197831</v>
      </c>
      <c r="B4951" t="s">
        <v>73</v>
      </c>
      <c r="C4951" s="1">
        <v>44219</v>
      </c>
      <c r="D4951">
        <v>2021</v>
      </c>
      <c r="E4951" t="s">
        <v>47</v>
      </c>
      <c r="F4951">
        <v>1</v>
      </c>
      <c r="G4951">
        <v>2</v>
      </c>
      <c r="H4951" t="s">
        <v>74</v>
      </c>
      <c r="I4951">
        <v>34</v>
      </c>
      <c r="J4951" t="s">
        <v>121</v>
      </c>
      <c r="K4951">
        <v>37</v>
      </c>
      <c r="L4951" t="s">
        <v>122</v>
      </c>
      <c r="M4951" t="s">
        <v>125</v>
      </c>
      <c r="N4951">
        <v>3</v>
      </c>
      <c r="O4951" t="s">
        <v>126</v>
      </c>
      <c r="P4951">
        <v>1</v>
      </c>
      <c r="Q4951" t="s">
        <v>37</v>
      </c>
      <c r="R4951">
        <v>5</v>
      </c>
      <c r="S4951" t="s">
        <v>303</v>
      </c>
      <c r="T4951">
        <v>7</v>
      </c>
      <c r="U4951" t="s">
        <v>305</v>
      </c>
      <c r="V4951" t="s">
        <v>202</v>
      </c>
      <c r="W4951">
        <v>3</v>
      </c>
      <c r="X4951" t="s">
        <v>84</v>
      </c>
      <c r="Y4951">
        <v>24</v>
      </c>
      <c r="Z4951">
        <v>167</v>
      </c>
      <c r="AA4951">
        <v>4008</v>
      </c>
      <c r="AB4951">
        <v>2124.2400000000002</v>
      </c>
      <c r="AC4951">
        <v>0.53</v>
      </c>
      <c r="AD4951">
        <v>3</v>
      </c>
      <c r="AE4951" t="s">
        <v>42</v>
      </c>
    </row>
    <row r="4952" spans="1:31" x14ac:dyDescent="0.3">
      <c r="A4952">
        <v>1197831</v>
      </c>
      <c r="B4952" t="s">
        <v>73</v>
      </c>
      <c r="C4952" s="1">
        <v>44274</v>
      </c>
      <c r="D4952">
        <v>2021</v>
      </c>
      <c r="E4952" t="s">
        <v>51</v>
      </c>
      <c r="F4952">
        <v>1</v>
      </c>
      <c r="G4952">
        <v>2</v>
      </c>
      <c r="H4952" t="s">
        <v>74</v>
      </c>
      <c r="I4952">
        <v>35</v>
      </c>
      <c r="J4952" t="s">
        <v>123</v>
      </c>
      <c r="K4952">
        <v>38</v>
      </c>
      <c r="L4952" t="s">
        <v>124</v>
      </c>
      <c r="M4952" t="s">
        <v>125</v>
      </c>
      <c r="N4952">
        <v>3</v>
      </c>
      <c r="O4952" t="s">
        <v>126</v>
      </c>
      <c r="P4952">
        <v>1</v>
      </c>
      <c r="Q4952" t="s">
        <v>37</v>
      </c>
      <c r="R4952">
        <v>1</v>
      </c>
      <c r="S4952" t="s">
        <v>127</v>
      </c>
      <c r="T4952">
        <v>4</v>
      </c>
      <c r="U4952" t="s">
        <v>128</v>
      </c>
      <c r="V4952" t="s">
        <v>186</v>
      </c>
      <c r="W4952">
        <v>3</v>
      </c>
      <c r="X4952" t="s">
        <v>84</v>
      </c>
      <c r="Y4952">
        <v>19</v>
      </c>
      <c r="Z4952">
        <v>154</v>
      </c>
      <c r="AA4952">
        <v>2926</v>
      </c>
      <c r="AB4952">
        <v>1463</v>
      </c>
      <c r="AC4952">
        <v>0.5</v>
      </c>
      <c r="AD4952">
        <v>3</v>
      </c>
      <c r="AE4952" t="s">
        <v>42</v>
      </c>
    </row>
    <row r="4953" spans="1:31" x14ac:dyDescent="0.3">
      <c r="A4953">
        <v>1197831</v>
      </c>
      <c r="B4953" t="s">
        <v>73</v>
      </c>
      <c r="C4953" s="1">
        <v>44396</v>
      </c>
      <c r="D4953">
        <v>2021</v>
      </c>
      <c r="E4953" t="s">
        <v>55</v>
      </c>
      <c r="F4953">
        <v>3</v>
      </c>
      <c r="G4953">
        <v>2</v>
      </c>
      <c r="H4953" t="s">
        <v>74</v>
      </c>
      <c r="I4953">
        <v>35</v>
      </c>
      <c r="J4953" t="s">
        <v>123</v>
      </c>
      <c r="K4953">
        <v>38</v>
      </c>
      <c r="L4953" t="s">
        <v>124</v>
      </c>
      <c r="M4953" t="s">
        <v>125</v>
      </c>
      <c r="N4953">
        <v>3</v>
      </c>
      <c r="O4953" t="s">
        <v>126</v>
      </c>
      <c r="P4953">
        <v>1</v>
      </c>
      <c r="Q4953" t="s">
        <v>37</v>
      </c>
      <c r="R4953">
        <v>5</v>
      </c>
      <c r="S4953" t="s">
        <v>303</v>
      </c>
      <c r="T4953">
        <v>6</v>
      </c>
      <c r="U4953" t="s">
        <v>304</v>
      </c>
      <c r="V4953" t="s">
        <v>129</v>
      </c>
      <c r="W4953">
        <v>3</v>
      </c>
      <c r="X4953" t="s">
        <v>84</v>
      </c>
      <c r="Y4953">
        <v>50</v>
      </c>
      <c r="Z4953">
        <v>182</v>
      </c>
      <c r="AA4953">
        <v>9100</v>
      </c>
      <c r="AB4953">
        <v>4732</v>
      </c>
      <c r="AC4953">
        <v>0.52</v>
      </c>
      <c r="AD4953">
        <v>3</v>
      </c>
      <c r="AE4953" t="s">
        <v>42</v>
      </c>
    </row>
    <row r="4954" spans="1:31" x14ac:dyDescent="0.3">
      <c r="A4954">
        <v>1197831</v>
      </c>
      <c r="B4954" t="s">
        <v>73</v>
      </c>
      <c r="C4954" s="1">
        <v>44428</v>
      </c>
      <c r="D4954">
        <v>2021</v>
      </c>
      <c r="E4954" t="s">
        <v>31</v>
      </c>
      <c r="F4954">
        <v>3</v>
      </c>
      <c r="G4954">
        <v>2</v>
      </c>
      <c r="H4954" t="s">
        <v>74</v>
      </c>
      <c r="I4954">
        <v>35</v>
      </c>
      <c r="J4954" t="s">
        <v>123</v>
      </c>
      <c r="K4954">
        <v>38</v>
      </c>
      <c r="L4954" t="s">
        <v>124</v>
      </c>
      <c r="M4954" t="s">
        <v>125</v>
      </c>
      <c r="N4954">
        <v>3</v>
      </c>
      <c r="O4954" t="s">
        <v>126</v>
      </c>
      <c r="P4954">
        <v>1</v>
      </c>
      <c r="Q4954" t="s">
        <v>37</v>
      </c>
      <c r="R4954">
        <v>1</v>
      </c>
      <c r="S4954" t="s">
        <v>127</v>
      </c>
      <c r="T4954">
        <v>4</v>
      </c>
      <c r="U4954" t="s">
        <v>128</v>
      </c>
      <c r="V4954" t="s">
        <v>161</v>
      </c>
      <c r="W4954">
        <v>3</v>
      </c>
      <c r="X4954" t="s">
        <v>84</v>
      </c>
      <c r="Y4954">
        <v>56</v>
      </c>
      <c r="Z4954">
        <v>189</v>
      </c>
      <c r="AA4954">
        <v>10584</v>
      </c>
      <c r="AB4954">
        <v>5397.84</v>
      </c>
      <c r="AC4954">
        <v>0.51</v>
      </c>
      <c r="AD4954">
        <v>3</v>
      </c>
      <c r="AE4954" t="s">
        <v>42</v>
      </c>
    </row>
    <row r="4955" spans="1:31" x14ac:dyDescent="0.3">
      <c r="A4955">
        <v>1197831</v>
      </c>
      <c r="B4955" t="s">
        <v>73</v>
      </c>
      <c r="C4955" s="1">
        <v>44458</v>
      </c>
      <c r="D4955">
        <v>2021</v>
      </c>
      <c r="E4955" t="s">
        <v>43</v>
      </c>
      <c r="F4955">
        <v>3</v>
      </c>
      <c r="G4955">
        <v>2</v>
      </c>
      <c r="H4955" t="s">
        <v>74</v>
      </c>
      <c r="I4955">
        <v>35</v>
      </c>
      <c r="J4955" t="s">
        <v>123</v>
      </c>
      <c r="K4955">
        <v>38</v>
      </c>
      <c r="L4955" t="s">
        <v>124</v>
      </c>
      <c r="M4955" t="s">
        <v>125</v>
      </c>
      <c r="N4955">
        <v>3</v>
      </c>
      <c r="O4955" t="s">
        <v>126</v>
      </c>
      <c r="P4955">
        <v>1</v>
      </c>
      <c r="Q4955" t="s">
        <v>37</v>
      </c>
      <c r="R4955">
        <v>5</v>
      </c>
      <c r="S4955" t="s">
        <v>303</v>
      </c>
      <c r="T4955">
        <v>8</v>
      </c>
      <c r="U4955" t="s">
        <v>306</v>
      </c>
      <c r="V4955" t="s">
        <v>189</v>
      </c>
      <c r="W4955">
        <v>3</v>
      </c>
      <c r="X4955" t="s">
        <v>84</v>
      </c>
      <c r="Y4955">
        <v>49</v>
      </c>
      <c r="Z4955">
        <v>150</v>
      </c>
      <c r="AA4955">
        <v>7350</v>
      </c>
      <c r="AB4955">
        <v>3969.0000000000005</v>
      </c>
      <c r="AC4955">
        <v>0.54</v>
      </c>
      <c r="AD4955">
        <v>3</v>
      </c>
      <c r="AE4955" t="s">
        <v>42</v>
      </c>
    </row>
    <row r="4956" spans="1:31" x14ac:dyDescent="0.3">
      <c r="A4956">
        <v>1197831</v>
      </c>
      <c r="B4956" t="s">
        <v>73</v>
      </c>
      <c r="C4956" s="1">
        <v>44490</v>
      </c>
      <c r="D4956">
        <v>2021</v>
      </c>
      <c r="E4956" t="s">
        <v>44</v>
      </c>
      <c r="F4956">
        <v>4</v>
      </c>
      <c r="G4956">
        <v>2</v>
      </c>
      <c r="H4956" t="s">
        <v>74</v>
      </c>
      <c r="I4956">
        <v>35</v>
      </c>
      <c r="J4956" t="s">
        <v>123</v>
      </c>
      <c r="K4956">
        <v>38</v>
      </c>
      <c r="L4956" t="s">
        <v>124</v>
      </c>
      <c r="M4956" t="s">
        <v>125</v>
      </c>
      <c r="N4956">
        <v>3</v>
      </c>
      <c r="O4956" t="s">
        <v>126</v>
      </c>
      <c r="P4956">
        <v>1</v>
      </c>
      <c r="Q4956" t="s">
        <v>37</v>
      </c>
      <c r="R4956">
        <v>1</v>
      </c>
      <c r="S4956" t="s">
        <v>127</v>
      </c>
      <c r="T4956">
        <v>4</v>
      </c>
      <c r="U4956" t="s">
        <v>128</v>
      </c>
      <c r="V4956" t="s">
        <v>204</v>
      </c>
      <c r="W4956">
        <v>3</v>
      </c>
      <c r="X4956" t="s">
        <v>84</v>
      </c>
      <c r="Y4956">
        <v>29</v>
      </c>
      <c r="Z4956">
        <v>137</v>
      </c>
      <c r="AA4956">
        <v>3973</v>
      </c>
      <c r="AB4956">
        <v>2145.42</v>
      </c>
      <c r="AC4956">
        <v>0.54</v>
      </c>
      <c r="AD4956">
        <v>3</v>
      </c>
      <c r="AE4956" t="s">
        <v>42</v>
      </c>
    </row>
    <row r="4957" spans="1:31" x14ac:dyDescent="0.3">
      <c r="A4957">
        <v>1197831</v>
      </c>
      <c r="B4957" t="s">
        <v>73</v>
      </c>
      <c r="C4957" s="1">
        <v>44520</v>
      </c>
      <c r="D4957">
        <v>2021</v>
      </c>
      <c r="E4957" t="s">
        <v>45</v>
      </c>
      <c r="F4957">
        <v>4</v>
      </c>
      <c r="G4957">
        <v>2</v>
      </c>
      <c r="H4957" t="s">
        <v>74</v>
      </c>
      <c r="I4957">
        <v>35</v>
      </c>
      <c r="J4957" t="s">
        <v>123</v>
      </c>
      <c r="K4957">
        <v>38</v>
      </c>
      <c r="L4957" t="s">
        <v>124</v>
      </c>
      <c r="M4957" t="s">
        <v>125</v>
      </c>
      <c r="N4957">
        <v>3</v>
      </c>
      <c r="O4957" t="s">
        <v>126</v>
      </c>
      <c r="P4957">
        <v>1</v>
      </c>
      <c r="Q4957" t="s">
        <v>37</v>
      </c>
      <c r="R4957">
        <v>1</v>
      </c>
      <c r="S4957" t="s">
        <v>127</v>
      </c>
      <c r="T4957">
        <v>4</v>
      </c>
      <c r="U4957" t="s">
        <v>128</v>
      </c>
      <c r="V4957" t="s">
        <v>161</v>
      </c>
      <c r="W4957">
        <v>3</v>
      </c>
      <c r="X4957" t="s">
        <v>84</v>
      </c>
      <c r="Y4957">
        <v>23</v>
      </c>
      <c r="Z4957">
        <v>133</v>
      </c>
      <c r="AA4957">
        <v>3059</v>
      </c>
      <c r="AB4957">
        <v>1651.8600000000001</v>
      </c>
      <c r="AC4957">
        <v>0.54</v>
      </c>
      <c r="AD4957">
        <v>3</v>
      </c>
      <c r="AE4957" t="s">
        <v>42</v>
      </c>
    </row>
    <row r="4958" spans="1:31" x14ac:dyDescent="0.3">
      <c r="A4958">
        <v>1197831</v>
      </c>
      <c r="B4958" t="s">
        <v>73</v>
      </c>
      <c r="C4958" s="1">
        <v>44212</v>
      </c>
      <c r="D4958">
        <v>2021</v>
      </c>
      <c r="E4958" t="s">
        <v>47</v>
      </c>
      <c r="F4958">
        <v>1</v>
      </c>
      <c r="G4958">
        <v>2</v>
      </c>
      <c r="H4958" t="s">
        <v>74</v>
      </c>
      <c r="I4958">
        <v>35</v>
      </c>
      <c r="J4958" t="s">
        <v>123</v>
      </c>
      <c r="K4958">
        <v>38</v>
      </c>
      <c r="L4958" t="s">
        <v>124</v>
      </c>
      <c r="M4958" t="s">
        <v>125</v>
      </c>
      <c r="N4958">
        <v>3</v>
      </c>
      <c r="O4958" t="s">
        <v>126</v>
      </c>
      <c r="P4958">
        <v>1</v>
      </c>
      <c r="Q4958" t="s">
        <v>37</v>
      </c>
      <c r="R4958">
        <v>5</v>
      </c>
      <c r="S4958" t="s">
        <v>303</v>
      </c>
      <c r="T4958">
        <v>7</v>
      </c>
      <c r="U4958" t="s">
        <v>305</v>
      </c>
      <c r="V4958" t="s">
        <v>187</v>
      </c>
      <c r="W4958">
        <v>3</v>
      </c>
      <c r="X4958" t="s">
        <v>84</v>
      </c>
      <c r="Y4958">
        <v>23</v>
      </c>
      <c r="Z4958">
        <v>149</v>
      </c>
      <c r="AA4958">
        <v>3427</v>
      </c>
      <c r="AB4958">
        <v>1679.23</v>
      </c>
      <c r="AC4958">
        <v>0.49</v>
      </c>
      <c r="AD4958">
        <v>3</v>
      </c>
      <c r="AE4958" t="s">
        <v>42</v>
      </c>
    </row>
    <row r="4959" spans="1:31" x14ac:dyDescent="0.3">
      <c r="A4959">
        <v>1197831</v>
      </c>
      <c r="B4959" t="s">
        <v>73</v>
      </c>
      <c r="C4959" s="1">
        <v>44241</v>
      </c>
      <c r="D4959">
        <v>2021</v>
      </c>
      <c r="E4959" t="s">
        <v>48</v>
      </c>
      <c r="F4959">
        <v>1</v>
      </c>
      <c r="G4959">
        <v>2</v>
      </c>
      <c r="H4959" t="s">
        <v>74</v>
      </c>
      <c r="I4959">
        <v>35</v>
      </c>
      <c r="J4959" t="s">
        <v>123</v>
      </c>
      <c r="K4959">
        <v>38</v>
      </c>
      <c r="L4959" t="s">
        <v>124</v>
      </c>
      <c r="M4959" t="s">
        <v>125</v>
      </c>
      <c r="N4959">
        <v>3</v>
      </c>
      <c r="O4959" t="s">
        <v>126</v>
      </c>
      <c r="P4959">
        <v>1</v>
      </c>
      <c r="Q4959" t="s">
        <v>37</v>
      </c>
      <c r="R4959">
        <v>5</v>
      </c>
      <c r="S4959" t="s">
        <v>303</v>
      </c>
      <c r="T4959">
        <v>7</v>
      </c>
      <c r="U4959" t="s">
        <v>305</v>
      </c>
      <c r="V4959" t="s">
        <v>162</v>
      </c>
      <c r="W4959">
        <v>3</v>
      </c>
      <c r="X4959" t="s">
        <v>84</v>
      </c>
      <c r="Y4959">
        <v>23</v>
      </c>
      <c r="Z4959">
        <v>162</v>
      </c>
      <c r="AA4959">
        <v>3726</v>
      </c>
      <c r="AB4959">
        <v>1751.2199999999998</v>
      </c>
      <c r="AC4959">
        <v>0.47</v>
      </c>
      <c r="AD4959">
        <v>3</v>
      </c>
      <c r="AE4959" t="s">
        <v>42</v>
      </c>
    </row>
    <row r="4960" spans="1:31" x14ac:dyDescent="0.3">
      <c r="A4960">
        <v>1197831</v>
      </c>
      <c r="B4960" t="s">
        <v>73</v>
      </c>
      <c r="C4960" s="1">
        <v>44267</v>
      </c>
      <c r="D4960">
        <v>2021</v>
      </c>
      <c r="E4960" t="s">
        <v>51</v>
      </c>
      <c r="F4960">
        <v>1</v>
      </c>
      <c r="G4960">
        <v>4</v>
      </c>
      <c r="H4960" t="s">
        <v>139</v>
      </c>
      <c r="I4960">
        <v>36</v>
      </c>
      <c r="J4960" t="s">
        <v>171</v>
      </c>
      <c r="K4960">
        <v>39</v>
      </c>
      <c r="L4960" t="s">
        <v>172</v>
      </c>
      <c r="M4960" t="s">
        <v>125</v>
      </c>
      <c r="N4960">
        <v>3</v>
      </c>
      <c r="O4960" t="s">
        <v>126</v>
      </c>
      <c r="P4960">
        <v>1</v>
      </c>
      <c r="Q4960" t="s">
        <v>37</v>
      </c>
      <c r="R4960">
        <v>1</v>
      </c>
      <c r="S4960" t="s">
        <v>127</v>
      </c>
      <c r="T4960">
        <v>5</v>
      </c>
      <c r="U4960" t="s">
        <v>300</v>
      </c>
      <c r="V4960" t="s">
        <v>265</v>
      </c>
      <c r="W4960">
        <v>3</v>
      </c>
      <c r="X4960" t="s">
        <v>84</v>
      </c>
      <c r="Y4960">
        <v>20</v>
      </c>
      <c r="Z4960">
        <v>153</v>
      </c>
      <c r="AA4960">
        <v>3060</v>
      </c>
      <c r="AB4960">
        <v>1499.3999999999999</v>
      </c>
      <c r="AC4960">
        <v>0.49</v>
      </c>
      <c r="AD4960">
        <v>3</v>
      </c>
      <c r="AE4960" t="s">
        <v>42</v>
      </c>
    </row>
    <row r="4961" spans="1:31" x14ac:dyDescent="0.3">
      <c r="A4961">
        <v>1197831</v>
      </c>
      <c r="B4961" t="s">
        <v>73</v>
      </c>
      <c r="C4961" s="1">
        <v>44299</v>
      </c>
      <c r="D4961">
        <v>2021</v>
      </c>
      <c r="E4961" t="s">
        <v>52</v>
      </c>
      <c r="F4961">
        <v>2</v>
      </c>
      <c r="G4961">
        <v>4</v>
      </c>
      <c r="H4961" t="s">
        <v>139</v>
      </c>
      <c r="I4961">
        <v>36</v>
      </c>
      <c r="J4961" t="s">
        <v>171</v>
      </c>
      <c r="K4961">
        <v>39</v>
      </c>
      <c r="L4961" t="s">
        <v>172</v>
      </c>
      <c r="M4961" t="s">
        <v>125</v>
      </c>
      <c r="N4961">
        <v>3</v>
      </c>
      <c r="O4961" t="s">
        <v>126</v>
      </c>
      <c r="P4961">
        <v>1</v>
      </c>
      <c r="Q4961" t="s">
        <v>37</v>
      </c>
      <c r="R4961">
        <v>5</v>
      </c>
      <c r="S4961" t="s">
        <v>303</v>
      </c>
      <c r="T4961">
        <v>6</v>
      </c>
      <c r="U4961" t="s">
        <v>304</v>
      </c>
      <c r="V4961" t="s">
        <v>129</v>
      </c>
      <c r="W4961">
        <v>3</v>
      </c>
      <c r="X4961" t="s">
        <v>84</v>
      </c>
      <c r="Y4961">
        <v>24</v>
      </c>
      <c r="Z4961">
        <v>150</v>
      </c>
      <c r="AA4961">
        <v>3600</v>
      </c>
      <c r="AB4961">
        <v>1619.9999999999998</v>
      </c>
      <c r="AC4961">
        <v>0.44999999999999996</v>
      </c>
      <c r="AD4961">
        <v>3</v>
      </c>
      <c r="AE4961" t="s">
        <v>42</v>
      </c>
    </row>
    <row r="4962" spans="1:31" x14ac:dyDescent="0.3">
      <c r="A4962">
        <v>1197831</v>
      </c>
      <c r="B4962" t="s">
        <v>73</v>
      </c>
      <c r="C4962" s="1">
        <v>44328</v>
      </c>
      <c r="D4962">
        <v>2021</v>
      </c>
      <c r="E4962" t="s">
        <v>53</v>
      </c>
      <c r="F4962">
        <v>2</v>
      </c>
      <c r="G4962">
        <v>4</v>
      </c>
      <c r="H4962" t="s">
        <v>139</v>
      </c>
      <c r="I4962">
        <v>36</v>
      </c>
      <c r="J4962" t="s">
        <v>171</v>
      </c>
      <c r="K4962">
        <v>39</v>
      </c>
      <c r="L4962" t="s">
        <v>172</v>
      </c>
      <c r="M4962" t="s">
        <v>125</v>
      </c>
      <c r="N4962">
        <v>3</v>
      </c>
      <c r="O4962" t="s">
        <v>126</v>
      </c>
      <c r="P4962">
        <v>1</v>
      </c>
      <c r="Q4962" t="s">
        <v>37</v>
      </c>
      <c r="R4962">
        <v>1</v>
      </c>
      <c r="S4962" t="s">
        <v>127</v>
      </c>
      <c r="T4962">
        <v>4</v>
      </c>
      <c r="U4962" t="s">
        <v>128</v>
      </c>
      <c r="V4962" t="s">
        <v>189</v>
      </c>
      <c r="W4962">
        <v>3</v>
      </c>
      <c r="X4962" t="s">
        <v>84</v>
      </c>
      <c r="Y4962">
        <v>36</v>
      </c>
      <c r="Z4962">
        <v>143</v>
      </c>
      <c r="AA4962">
        <v>5148</v>
      </c>
      <c r="AB4962">
        <v>2316.6</v>
      </c>
      <c r="AC4962">
        <v>0.44999999999999996</v>
      </c>
      <c r="AD4962">
        <v>3</v>
      </c>
      <c r="AE4962" t="s">
        <v>42</v>
      </c>
    </row>
    <row r="4963" spans="1:31" x14ac:dyDescent="0.3">
      <c r="A4963">
        <v>1197831</v>
      </c>
      <c r="B4963" t="s">
        <v>73</v>
      </c>
      <c r="C4963" s="1">
        <v>44361</v>
      </c>
      <c r="D4963">
        <v>2021</v>
      </c>
      <c r="E4963" t="s">
        <v>54</v>
      </c>
      <c r="F4963">
        <v>2</v>
      </c>
      <c r="G4963">
        <v>4</v>
      </c>
      <c r="H4963" t="s">
        <v>139</v>
      </c>
      <c r="I4963">
        <v>36</v>
      </c>
      <c r="J4963" t="s">
        <v>171</v>
      </c>
      <c r="K4963">
        <v>39</v>
      </c>
      <c r="L4963" t="s">
        <v>172</v>
      </c>
      <c r="M4963" t="s">
        <v>125</v>
      </c>
      <c r="N4963">
        <v>3</v>
      </c>
      <c r="O4963" t="s">
        <v>126</v>
      </c>
      <c r="P4963">
        <v>1</v>
      </c>
      <c r="Q4963" t="s">
        <v>37</v>
      </c>
      <c r="R4963">
        <v>5</v>
      </c>
      <c r="S4963" t="s">
        <v>303</v>
      </c>
      <c r="T4963">
        <v>7</v>
      </c>
      <c r="U4963" t="s">
        <v>305</v>
      </c>
      <c r="V4963" t="s">
        <v>202</v>
      </c>
      <c r="W4963">
        <v>3</v>
      </c>
      <c r="X4963" t="s">
        <v>84</v>
      </c>
      <c r="Y4963">
        <v>37</v>
      </c>
      <c r="Z4963">
        <v>144</v>
      </c>
      <c r="AA4963">
        <v>5328</v>
      </c>
      <c r="AB4963">
        <v>2664</v>
      </c>
      <c r="AC4963">
        <v>0.5</v>
      </c>
      <c r="AD4963">
        <v>3</v>
      </c>
      <c r="AE4963" t="s">
        <v>42</v>
      </c>
    </row>
    <row r="4964" spans="1:31" x14ac:dyDescent="0.3">
      <c r="A4964">
        <v>1197831</v>
      </c>
      <c r="B4964" t="s">
        <v>73</v>
      </c>
      <c r="C4964" s="1">
        <v>44421</v>
      </c>
      <c r="D4964">
        <v>2021</v>
      </c>
      <c r="E4964" t="s">
        <v>31</v>
      </c>
      <c r="F4964">
        <v>3</v>
      </c>
      <c r="G4964">
        <v>4</v>
      </c>
      <c r="H4964" t="s">
        <v>139</v>
      </c>
      <c r="I4964">
        <v>36</v>
      </c>
      <c r="J4964" t="s">
        <v>171</v>
      </c>
      <c r="K4964">
        <v>39</v>
      </c>
      <c r="L4964" t="s">
        <v>172</v>
      </c>
      <c r="M4964" t="s">
        <v>125</v>
      </c>
      <c r="N4964">
        <v>3</v>
      </c>
      <c r="O4964" t="s">
        <v>126</v>
      </c>
      <c r="P4964">
        <v>1</v>
      </c>
      <c r="Q4964" t="s">
        <v>37</v>
      </c>
      <c r="R4964">
        <v>1</v>
      </c>
      <c r="S4964" t="s">
        <v>127</v>
      </c>
      <c r="T4964">
        <v>4</v>
      </c>
      <c r="U4964" t="s">
        <v>128</v>
      </c>
      <c r="V4964" t="s">
        <v>186</v>
      </c>
      <c r="W4964">
        <v>3</v>
      </c>
      <c r="X4964" t="s">
        <v>84</v>
      </c>
      <c r="Y4964">
        <v>56</v>
      </c>
      <c r="Z4964">
        <v>189</v>
      </c>
      <c r="AA4964">
        <v>10584</v>
      </c>
      <c r="AB4964">
        <v>5292</v>
      </c>
      <c r="AC4964">
        <v>0.5</v>
      </c>
      <c r="AD4964">
        <v>3</v>
      </c>
      <c r="AE4964" t="s">
        <v>42</v>
      </c>
    </row>
    <row r="4965" spans="1:31" x14ac:dyDescent="0.3">
      <c r="A4965">
        <v>1197831</v>
      </c>
      <c r="B4965" t="s">
        <v>73</v>
      </c>
      <c r="C4965" s="1">
        <v>44451</v>
      </c>
      <c r="D4965">
        <v>2021</v>
      </c>
      <c r="E4965" t="s">
        <v>43</v>
      </c>
      <c r="F4965">
        <v>3</v>
      </c>
      <c r="G4965">
        <v>4</v>
      </c>
      <c r="H4965" t="s">
        <v>139</v>
      </c>
      <c r="I4965">
        <v>36</v>
      </c>
      <c r="J4965" t="s">
        <v>171</v>
      </c>
      <c r="K4965">
        <v>39</v>
      </c>
      <c r="L4965" t="s">
        <v>172</v>
      </c>
      <c r="M4965" t="s">
        <v>125</v>
      </c>
      <c r="N4965">
        <v>3</v>
      </c>
      <c r="O4965" t="s">
        <v>126</v>
      </c>
      <c r="P4965">
        <v>1</v>
      </c>
      <c r="Q4965" t="s">
        <v>37</v>
      </c>
      <c r="R4965">
        <v>5</v>
      </c>
      <c r="S4965" t="s">
        <v>303</v>
      </c>
      <c r="T4965">
        <v>6</v>
      </c>
      <c r="U4965" t="s">
        <v>304</v>
      </c>
      <c r="V4965" t="s">
        <v>129</v>
      </c>
      <c r="W4965">
        <v>3</v>
      </c>
      <c r="X4965" t="s">
        <v>84</v>
      </c>
      <c r="Y4965">
        <v>47</v>
      </c>
      <c r="Z4965">
        <v>165</v>
      </c>
      <c r="AA4965">
        <v>7755</v>
      </c>
      <c r="AB4965">
        <v>3877.5</v>
      </c>
      <c r="AC4965">
        <v>0.5</v>
      </c>
      <c r="AD4965">
        <v>3</v>
      </c>
      <c r="AE4965" t="s">
        <v>42</v>
      </c>
    </row>
    <row r="4966" spans="1:31" x14ac:dyDescent="0.3">
      <c r="A4966">
        <v>1197831</v>
      </c>
      <c r="B4966" t="s">
        <v>73</v>
      </c>
      <c r="C4966" s="1">
        <v>44483</v>
      </c>
      <c r="D4966">
        <v>2021</v>
      </c>
      <c r="E4966" t="s">
        <v>44</v>
      </c>
      <c r="F4966">
        <v>4</v>
      </c>
      <c r="G4966">
        <v>4</v>
      </c>
      <c r="H4966" t="s">
        <v>139</v>
      </c>
      <c r="I4966">
        <v>36</v>
      </c>
      <c r="J4966" t="s">
        <v>171</v>
      </c>
      <c r="K4966">
        <v>39</v>
      </c>
      <c r="L4966" t="s">
        <v>172</v>
      </c>
      <c r="M4966" t="s">
        <v>125</v>
      </c>
      <c r="N4966">
        <v>3</v>
      </c>
      <c r="O4966" t="s">
        <v>126</v>
      </c>
      <c r="P4966">
        <v>1</v>
      </c>
      <c r="Q4966" t="s">
        <v>37</v>
      </c>
      <c r="R4966">
        <v>1</v>
      </c>
      <c r="S4966" t="s">
        <v>127</v>
      </c>
      <c r="T4966">
        <v>4</v>
      </c>
      <c r="U4966" t="s">
        <v>128</v>
      </c>
      <c r="V4966" t="s">
        <v>161</v>
      </c>
      <c r="W4966">
        <v>3</v>
      </c>
      <c r="X4966" t="s">
        <v>84</v>
      </c>
      <c r="Y4966">
        <v>29</v>
      </c>
      <c r="Z4966">
        <v>145</v>
      </c>
      <c r="AA4966">
        <v>4205</v>
      </c>
      <c r="AB4966">
        <v>1934.3</v>
      </c>
      <c r="AC4966">
        <v>0.45999999999999996</v>
      </c>
      <c r="AD4966">
        <v>3</v>
      </c>
      <c r="AE4966" t="s">
        <v>42</v>
      </c>
    </row>
    <row r="4967" spans="1:31" x14ac:dyDescent="0.3">
      <c r="A4967">
        <v>1197831</v>
      </c>
      <c r="B4967" t="s">
        <v>73</v>
      </c>
      <c r="C4967" s="1">
        <v>44513</v>
      </c>
      <c r="D4967">
        <v>2021</v>
      </c>
      <c r="E4967" t="s">
        <v>45</v>
      </c>
      <c r="F4967">
        <v>4</v>
      </c>
      <c r="G4967">
        <v>4</v>
      </c>
      <c r="H4967" t="s">
        <v>139</v>
      </c>
      <c r="I4967">
        <v>36</v>
      </c>
      <c r="J4967" t="s">
        <v>171</v>
      </c>
      <c r="K4967">
        <v>39</v>
      </c>
      <c r="L4967" t="s">
        <v>172</v>
      </c>
      <c r="M4967" t="s">
        <v>125</v>
      </c>
      <c r="N4967">
        <v>3</v>
      </c>
      <c r="O4967" t="s">
        <v>126</v>
      </c>
      <c r="P4967">
        <v>1</v>
      </c>
      <c r="Q4967" t="s">
        <v>37</v>
      </c>
      <c r="R4967">
        <v>5</v>
      </c>
      <c r="S4967" t="s">
        <v>303</v>
      </c>
      <c r="T4967">
        <v>8</v>
      </c>
      <c r="U4967" t="s">
        <v>306</v>
      </c>
      <c r="V4967" t="s">
        <v>189</v>
      </c>
      <c r="W4967">
        <v>3</v>
      </c>
      <c r="X4967" t="s">
        <v>84</v>
      </c>
      <c r="Y4967">
        <v>23</v>
      </c>
      <c r="Z4967">
        <v>122</v>
      </c>
      <c r="AA4967">
        <v>2806</v>
      </c>
      <c r="AB4967">
        <v>1318.82</v>
      </c>
      <c r="AC4967">
        <v>0.47</v>
      </c>
      <c r="AD4967">
        <v>3</v>
      </c>
      <c r="AE4967" t="s">
        <v>42</v>
      </c>
    </row>
    <row r="4968" spans="1:31" x14ac:dyDescent="0.3">
      <c r="A4968">
        <v>1197831</v>
      </c>
      <c r="B4968" t="s">
        <v>73</v>
      </c>
      <c r="C4968" s="1">
        <v>44542</v>
      </c>
      <c r="D4968">
        <v>2021</v>
      </c>
      <c r="E4968" t="s">
        <v>46</v>
      </c>
      <c r="F4968">
        <v>4</v>
      </c>
      <c r="G4968">
        <v>4</v>
      </c>
      <c r="H4968" t="s">
        <v>139</v>
      </c>
      <c r="I4968">
        <v>36</v>
      </c>
      <c r="J4968" t="s">
        <v>171</v>
      </c>
      <c r="K4968">
        <v>39</v>
      </c>
      <c r="L4968" t="s">
        <v>172</v>
      </c>
      <c r="M4968" t="s">
        <v>125</v>
      </c>
      <c r="N4968">
        <v>3</v>
      </c>
      <c r="O4968" t="s">
        <v>126</v>
      </c>
      <c r="P4968">
        <v>1</v>
      </c>
      <c r="Q4968" t="s">
        <v>37</v>
      </c>
      <c r="R4968">
        <v>1</v>
      </c>
      <c r="S4968" t="s">
        <v>127</v>
      </c>
      <c r="T4968">
        <v>4</v>
      </c>
      <c r="U4968" t="s">
        <v>128</v>
      </c>
      <c r="V4968" t="s">
        <v>204</v>
      </c>
      <c r="W4968">
        <v>3</v>
      </c>
      <c r="X4968" t="s">
        <v>84</v>
      </c>
      <c r="Y4968">
        <v>66</v>
      </c>
      <c r="Z4968">
        <v>150</v>
      </c>
      <c r="AA4968">
        <v>9900</v>
      </c>
      <c r="AB4968">
        <v>4950</v>
      </c>
      <c r="AC4968">
        <v>0.5</v>
      </c>
      <c r="AD4968">
        <v>3</v>
      </c>
      <c r="AE4968" t="s">
        <v>42</v>
      </c>
    </row>
    <row r="4969" spans="1:31" x14ac:dyDescent="0.3">
      <c r="A4969">
        <v>1185732</v>
      </c>
      <c r="B4969" t="s">
        <v>30</v>
      </c>
      <c r="C4969" s="1">
        <v>44208</v>
      </c>
      <c r="D4969">
        <v>2021</v>
      </c>
      <c r="E4969" t="s">
        <v>47</v>
      </c>
      <c r="F4969">
        <v>1</v>
      </c>
      <c r="G4969">
        <v>4</v>
      </c>
      <c r="H4969" t="s">
        <v>139</v>
      </c>
      <c r="I4969">
        <v>36</v>
      </c>
      <c r="J4969" t="s">
        <v>171</v>
      </c>
      <c r="K4969">
        <v>39</v>
      </c>
      <c r="L4969" t="s">
        <v>172</v>
      </c>
      <c r="M4969" t="s">
        <v>125</v>
      </c>
      <c r="N4969">
        <v>3</v>
      </c>
      <c r="O4969" t="s">
        <v>126</v>
      </c>
      <c r="P4969">
        <v>1</v>
      </c>
      <c r="Q4969" t="s">
        <v>37</v>
      </c>
      <c r="R4969">
        <v>1</v>
      </c>
      <c r="S4969" t="s">
        <v>127</v>
      </c>
      <c r="T4969">
        <v>4</v>
      </c>
      <c r="U4969" t="s">
        <v>128</v>
      </c>
      <c r="V4969" t="s">
        <v>161</v>
      </c>
      <c r="W4969">
        <v>3</v>
      </c>
      <c r="X4969" t="s">
        <v>84</v>
      </c>
      <c r="Y4969">
        <v>38</v>
      </c>
      <c r="Z4969">
        <v>138</v>
      </c>
      <c r="AA4969">
        <v>5244</v>
      </c>
      <c r="AB4969">
        <v>2569.56</v>
      </c>
      <c r="AC4969">
        <v>0.49</v>
      </c>
      <c r="AD4969">
        <v>3</v>
      </c>
      <c r="AE4969" t="s">
        <v>42</v>
      </c>
    </row>
    <row r="4970" spans="1:31" x14ac:dyDescent="0.3">
      <c r="A4970">
        <v>1185732</v>
      </c>
      <c r="B4970" t="s">
        <v>30</v>
      </c>
      <c r="C4970" s="1">
        <v>44239</v>
      </c>
      <c r="D4970">
        <v>2021</v>
      </c>
      <c r="E4970" t="s">
        <v>48</v>
      </c>
      <c r="F4970">
        <v>1</v>
      </c>
      <c r="G4970">
        <v>4</v>
      </c>
      <c r="H4970" t="s">
        <v>139</v>
      </c>
      <c r="I4970">
        <v>36</v>
      </c>
      <c r="J4970" t="s">
        <v>171</v>
      </c>
      <c r="K4970">
        <v>39</v>
      </c>
      <c r="L4970" t="s">
        <v>172</v>
      </c>
      <c r="M4970" t="s">
        <v>125</v>
      </c>
      <c r="N4970">
        <v>3</v>
      </c>
      <c r="O4970" t="s">
        <v>126</v>
      </c>
      <c r="P4970">
        <v>1</v>
      </c>
      <c r="Q4970" t="s">
        <v>37</v>
      </c>
      <c r="R4970">
        <v>5</v>
      </c>
      <c r="S4970" t="s">
        <v>303</v>
      </c>
      <c r="T4970">
        <v>7</v>
      </c>
      <c r="U4970" t="s">
        <v>305</v>
      </c>
      <c r="V4970" t="s">
        <v>187</v>
      </c>
      <c r="W4970">
        <v>3</v>
      </c>
      <c r="X4970" t="s">
        <v>84</v>
      </c>
      <c r="Y4970">
        <v>37</v>
      </c>
      <c r="Z4970">
        <v>158</v>
      </c>
      <c r="AA4970">
        <v>5846</v>
      </c>
      <c r="AB4970">
        <v>2923</v>
      </c>
      <c r="AC4970">
        <v>0.5</v>
      </c>
      <c r="AD4970">
        <v>3</v>
      </c>
      <c r="AE4970" t="s">
        <v>42</v>
      </c>
    </row>
    <row r="4971" spans="1:31" x14ac:dyDescent="0.3">
      <c r="A4971">
        <v>1185732</v>
      </c>
      <c r="B4971" t="s">
        <v>30</v>
      </c>
      <c r="C4971" s="1">
        <v>44266</v>
      </c>
      <c r="D4971">
        <v>2021</v>
      </c>
      <c r="E4971" t="s">
        <v>51</v>
      </c>
      <c r="F4971">
        <v>1</v>
      </c>
      <c r="G4971">
        <v>4</v>
      </c>
      <c r="H4971" t="s">
        <v>139</v>
      </c>
      <c r="I4971">
        <v>37</v>
      </c>
      <c r="J4971" t="s">
        <v>173</v>
      </c>
      <c r="K4971">
        <v>40</v>
      </c>
      <c r="L4971" t="s">
        <v>174</v>
      </c>
      <c r="M4971" t="s">
        <v>125</v>
      </c>
      <c r="N4971">
        <v>3</v>
      </c>
      <c r="O4971" t="s">
        <v>126</v>
      </c>
      <c r="P4971">
        <v>1</v>
      </c>
      <c r="Q4971" t="s">
        <v>37</v>
      </c>
      <c r="R4971">
        <v>5</v>
      </c>
      <c r="S4971" t="s">
        <v>303</v>
      </c>
      <c r="T4971">
        <v>7</v>
      </c>
      <c r="U4971" t="s">
        <v>305</v>
      </c>
      <c r="V4971" t="s">
        <v>162</v>
      </c>
      <c r="W4971">
        <v>3</v>
      </c>
      <c r="X4971" t="s">
        <v>84</v>
      </c>
      <c r="Y4971">
        <v>39</v>
      </c>
      <c r="Z4971">
        <v>124</v>
      </c>
      <c r="AA4971">
        <v>4836</v>
      </c>
      <c r="AB4971">
        <v>2369.64</v>
      </c>
      <c r="AC4971">
        <v>0.49</v>
      </c>
      <c r="AD4971">
        <v>3</v>
      </c>
      <c r="AE4971" t="s">
        <v>42</v>
      </c>
    </row>
    <row r="4972" spans="1:31" x14ac:dyDescent="0.3">
      <c r="A4972">
        <v>1185732</v>
      </c>
      <c r="B4972" t="s">
        <v>30</v>
      </c>
      <c r="C4972" s="1">
        <v>44298</v>
      </c>
      <c r="D4972">
        <v>2021</v>
      </c>
      <c r="E4972" t="s">
        <v>52</v>
      </c>
      <c r="F4972">
        <v>2</v>
      </c>
      <c r="G4972">
        <v>4</v>
      </c>
      <c r="H4972" t="s">
        <v>139</v>
      </c>
      <c r="I4972">
        <v>37</v>
      </c>
      <c r="J4972" t="s">
        <v>173</v>
      </c>
      <c r="K4972">
        <v>40</v>
      </c>
      <c r="L4972" t="s">
        <v>174</v>
      </c>
      <c r="M4972" t="s">
        <v>125</v>
      </c>
      <c r="N4972">
        <v>3</v>
      </c>
      <c r="O4972" t="s">
        <v>126</v>
      </c>
      <c r="P4972">
        <v>1</v>
      </c>
      <c r="Q4972" t="s">
        <v>37</v>
      </c>
      <c r="R4972">
        <v>1</v>
      </c>
      <c r="S4972" t="s">
        <v>127</v>
      </c>
      <c r="T4972">
        <v>5</v>
      </c>
      <c r="U4972" t="s">
        <v>300</v>
      </c>
      <c r="V4972" t="s">
        <v>265</v>
      </c>
      <c r="W4972">
        <v>3</v>
      </c>
      <c r="X4972" t="s">
        <v>84</v>
      </c>
      <c r="Y4972">
        <v>38</v>
      </c>
      <c r="Z4972">
        <v>113</v>
      </c>
      <c r="AA4972">
        <v>4294</v>
      </c>
      <c r="AB4972">
        <v>1975.2399999999998</v>
      </c>
      <c r="AC4972">
        <v>0.45999999999999996</v>
      </c>
      <c r="AD4972">
        <v>3</v>
      </c>
      <c r="AE4972" t="s">
        <v>42</v>
      </c>
    </row>
    <row r="4973" spans="1:31" x14ac:dyDescent="0.3">
      <c r="A4973">
        <v>1185732</v>
      </c>
      <c r="B4973" t="s">
        <v>30</v>
      </c>
      <c r="C4973" s="1">
        <v>44329</v>
      </c>
      <c r="D4973">
        <v>2021</v>
      </c>
      <c r="E4973" t="s">
        <v>53</v>
      </c>
      <c r="F4973">
        <v>2</v>
      </c>
      <c r="G4973">
        <v>4</v>
      </c>
      <c r="H4973" t="s">
        <v>139</v>
      </c>
      <c r="I4973">
        <v>37</v>
      </c>
      <c r="J4973" t="s">
        <v>173</v>
      </c>
      <c r="K4973">
        <v>40</v>
      </c>
      <c r="L4973" t="s">
        <v>174</v>
      </c>
      <c r="M4973" t="s">
        <v>125</v>
      </c>
      <c r="N4973">
        <v>3</v>
      </c>
      <c r="O4973" t="s">
        <v>126</v>
      </c>
      <c r="P4973">
        <v>1</v>
      </c>
      <c r="Q4973" t="s">
        <v>37</v>
      </c>
      <c r="R4973">
        <v>5</v>
      </c>
      <c r="S4973" t="s">
        <v>303</v>
      </c>
      <c r="T4973">
        <v>6</v>
      </c>
      <c r="U4973" t="s">
        <v>304</v>
      </c>
      <c r="V4973" t="s">
        <v>129</v>
      </c>
      <c r="W4973">
        <v>3</v>
      </c>
      <c r="X4973" t="s">
        <v>84</v>
      </c>
      <c r="Y4973">
        <v>58</v>
      </c>
      <c r="Z4973">
        <v>139</v>
      </c>
      <c r="AA4973">
        <v>8062</v>
      </c>
      <c r="AB4973">
        <v>3789.14</v>
      </c>
      <c r="AC4973">
        <v>0.47</v>
      </c>
      <c r="AD4973">
        <v>3</v>
      </c>
      <c r="AE4973" t="s">
        <v>42</v>
      </c>
    </row>
    <row r="4974" spans="1:31" x14ac:dyDescent="0.3">
      <c r="A4974">
        <v>1185732</v>
      </c>
      <c r="B4974" t="s">
        <v>30</v>
      </c>
      <c r="C4974" s="1">
        <v>44359</v>
      </c>
      <c r="D4974">
        <v>2021</v>
      </c>
      <c r="E4974" t="s">
        <v>54</v>
      </c>
      <c r="F4974">
        <v>2</v>
      </c>
      <c r="G4974">
        <v>4</v>
      </c>
      <c r="H4974" t="s">
        <v>139</v>
      </c>
      <c r="I4974">
        <v>37</v>
      </c>
      <c r="J4974" t="s">
        <v>173</v>
      </c>
      <c r="K4974">
        <v>40</v>
      </c>
      <c r="L4974" t="s">
        <v>174</v>
      </c>
      <c r="M4974" t="s">
        <v>125</v>
      </c>
      <c r="N4974">
        <v>3</v>
      </c>
      <c r="O4974" t="s">
        <v>126</v>
      </c>
      <c r="P4974">
        <v>1</v>
      </c>
      <c r="Q4974" t="s">
        <v>37</v>
      </c>
      <c r="R4974">
        <v>1</v>
      </c>
      <c r="S4974" t="s">
        <v>127</v>
      </c>
      <c r="T4974">
        <v>4</v>
      </c>
      <c r="U4974" t="s">
        <v>128</v>
      </c>
      <c r="V4974" t="s">
        <v>189</v>
      </c>
      <c r="W4974">
        <v>3</v>
      </c>
      <c r="X4974" t="s">
        <v>84</v>
      </c>
      <c r="Y4974">
        <v>41</v>
      </c>
      <c r="Z4974">
        <v>135</v>
      </c>
      <c r="AA4974">
        <v>5535</v>
      </c>
      <c r="AB4974">
        <v>2546.1</v>
      </c>
      <c r="AC4974">
        <v>0.45999999999999996</v>
      </c>
      <c r="AD4974">
        <v>3</v>
      </c>
      <c r="AE4974" t="s">
        <v>42</v>
      </c>
    </row>
    <row r="4975" spans="1:31" x14ac:dyDescent="0.3">
      <c r="A4975">
        <v>1185732</v>
      </c>
      <c r="B4975" t="s">
        <v>30</v>
      </c>
      <c r="C4975" s="1">
        <v>44388</v>
      </c>
      <c r="D4975">
        <v>2021</v>
      </c>
      <c r="E4975" t="s">
        <v>55</v>
      </c>
      <c r="F4975">
        <v>3</v>
      </c>
      <c r="G4975">
        <v>4</v>
      </c>
      <c r="H4975" t="s">
        <v>139</v>
      </c>
      <c r="I4975">
        <v>37</v>
      </c>
      <c r="J4975" t="s">
        <v>173</v>
      </c>
      <c r="K4975">
        <v>40</v>
      </c>
      <c r="L4975" t="s">
        <v>174</v>
      </c>
      <c r="M4975" t="s">
        <v>125</v>
      </c>
      <c r="N4975">
        <v>3</v>
      </c>
      <c r="O4975" t="s">
        <v>126</v>
      </c>
      <c r="P4975">
        <v>1</v>
      </c>
      <c r="Q4975" t="s">
        <v>37</v>
      </c>
      <c r="R4975">
        <v>5</v>
      </c>
      <c r="S4975" t="s">
        <v>303</v>
      </c>
      <c r="T4975">
        <v>7</v>
      </c>
      <c r="U4975" t="s">
        <v>305</v>
      </c>
      <c r="V4975" t="s">
        <v>202</v>
      </c>
      <c r="W4975">
        <v>3</v>
      </c>
      <c r="X4975" t="s">
        <v>84</v>
      </c>
      <c r="Y4975">
        <v>47</v>
      </c>
      <c r="Z4975">
        <v>154</v>
      </c>
      <c r="AA4975">
        <v>7238</v>
      </c>
      <c r="AB4975">
        <v>3329.4799999999996</v>
      </c>
      <c r="AC4975">
        <v>0.45999999999999996</v>
      </c>
      <c r="AD4975">
        <v>3</v>
      </c>
      <c r="AE4975" t="s">
        <v>42</v>
      </c>
    </row>
    <row r="4976" spans="1:31" x14ac:dyDescent="0.3">
      <c r="A4976">
        <v>1185732</v>
      </c>
      <c r="B4976" t="s">
        <v>30</v>
      </c>
      <c r="C4976" s="1">
        <v>44420</v>
      </c>
      <c r="D4976">
        <v>2021</v>
      </c>
      <c r="E4976" t="s">
        <v>31</v>
      </c>
      <c r="F4976">
        <v>3</v>
      </c>
      <c r="G4976">
        <v>4</v>
      </c>
      <c r="H4976" t="s">
        <v>139</v>
      </c>
      <c r="I4976">
        <v>37</v>
      </c>
      <c r="J4976" t="s">
        <v>173</v>
      </c>
      <c r="K4976">
        <v>40</v>
      </c>
      <c r="L4976" t="s">
        <v>174</v>
      </c>
      <c r="M4976" t="s">
        <v>125</v>
      </c>
      <c r="N4976">
        <v>3</v>
      </c>
      <c r="O4976" t="s">
        <v>126</v>
      </c>
      <c r="P4976">
        <v>1</v>
      </c>
      <c r="Q4976" t="s">
        <v>37</v>
      </c>
      <c r="R4976">
        <v>1</v>
      </c>
      <c r="S4976" t="s">
        <v>127</v>
      </c>
      <c r="T4976">
        <v>4</v>
      </c>
      <c r="U4976" t="s">
        <v>128</v>
      </c>
      <c r="V4976" t="s">
        <v>186</v>
      </c>
      <c r="W4976">
        <v>3</v>
      </c>
      <c r="X4976" t="s">
        <v>84</v>
      </c>
      <c r="Y4976">
        <v>49</v>
      </c>
      <c r="Z4976">
        <v>131</v>
      </c>
      <c r="AA4976">
        <v>6419</v>
      </c>
      <c r="AB4976">
        <v>3081.12</v>
      </c>
      <c r="AC4976">
        <v>0.48</v>
      </c>
      <c r="AD4976">
        <v>3</v>
      </c>
      <c r="AE4976" t="s">
        <v>42</v>
      </c>
    </row>
    <row r="4977" spans="1:31" x14ac:dyDescent="0.3">
      <c r="A4977">
        <v>1185732</v>
      </c>
      <c r="B4977" t="s">
        <v>30</v>
      </c>
      <c r="C4977" s="1">
        <v>44452</v>
      </c>
      <c r="D4977">
        <v>2021</v>
      </c>
      <c r="E4977" t="s">
        <v>43</v>
      </c>
      <c r="F4977">
        <v>3</v>
      </c>
      <c r="G4977">
        <v>4</v>
      </c>
      <c r="H4977" t="s">
        <v>139</v>
      </c>
      <c r="I4977">
        <v>37</v>
      </c>
      <c r="J4977" t="s">
        <v>173</v>
      </c>
      <c r="K4977">
        <v>40</v>
      </c>
      <c r="L4977" t="s">
        <v>174</v>
      </c>
      <c r="M4977" t="s">
        <v>125</v>
      </c>
      <c r="N4977">
        <v>3</v>
      </c>
      <c r="O4977" t="s">
        <v>126</v>
      </c>
      <c r="P4977">
        <v>1</v>
      </c>
      <c r="Q4977" t="s">
        <v>37</v>
      </c>
      <c r="R4977">
        <v>5</v>
      </c>
      <c r="S4977" t="s">
        <v>303</v>
      </c>
      <c r="T4977">
        <v>6</v>
      </c>
      <c r="U4977" t="s">
        <v>304</v>
      </c>
      <c r="V4977" t="s">
        <v>129</v>
      </c>
      <c r="W4977">
        <v>3</v>
      </c>
      <c r="X4977" t="s">
        <v>84</v>
      </c>
      <c r="Y4977">
        <v>42</v>
      </c>
      <c r="Z4977">
        <v>138</v>
      </c>
      <c r="AA4977">
        <v>5796</v>
      </c>
      <c r="AB4977">
        <v>2608.1999999999998</v>
      </c>
      <c r="AC4977">
        <v>0.44999999999999996</v>
      </c>
      <c r="AD4977">
        <v>3</v>
      </c>
      <c r="AE4977" t="s">
        <v>42</v>
      </c>
    </row>
    <row r="4978" spans="1:31" x14ac:dyDescent="0.3">
      <c r="A4978">
        <v>1185732</v>
      </c>
      <c r="B4978" t="s">
        <v>30</v>
      </c>
      <c r="C4978" s="1">
        <v>44481</v>
      </c>
      <c r="D4978">
        <v>2021</v>
      </c>
      <c r="E4978" t="s">
        <v>44</v>
      </c>
      <c r="F4978">
        <v>4</v>
      </c>
      <c r="G4978">
        <v>4</v>
      </c>
      <c r="H4978" t="s">
        <v>139</v>
      </c>
      <c r="I4978">
        <v>37</v>
      </c>
      <c r="J4978" t="s">
        <v>173</v>
      </c>
      <c r="K4978">
        <v>40</v>
      </c>
      <c r="L4978" t="s">
        <v>174</v>
      </c>
      <c r="M4978" t="s">
        <v>125</v>
      </c>
      <c r="N4978">
        <v>3</v>
      </c>
      <c r="O4978" t="s">
        <v>126</v>
      </c>
      <c r="P4978">
        <v>1</v>
      </c>
      <c r="Q4978" t="s">
        <v>37</v>
      </c>
      <c r="R4978">
        <v>1</v>
      </c>
      <c r="S4978" t="s">
        <v>127</v>
      </c>
      <c r="T4978">
        <v>4</v>
      </c>
      <c r="U4978" t="s">
        <v>128</v>
      </c>
      <c r="V4978" t="s">
        <v>161</v>
      </c>
      <c r="W4978">
        <v>3</v>
      </c>
      <c r="X4978" t="s">
        <v>84</v>
      </c>
      <c r="Y4978">
        <v>54</v>
      </c>
      <c r="Z4978">
        <v>104</v>
      </c>
      <c r="AA4978">
        <v>5616</v>
      </c>
      <c r="AB4978">
        <v>2583.3599999999997</v>
      </c>
      <c r="AC4978">
        <v>0.45999999999999996</v>
      </c>
      <c r="AD4978">
        <v>3</v>
      </c>
      <c r="AE4978" t="s">
        <v>42</v>
      </c>
    </row>
    <row r="4979" spans="1:31" x14ac:dyDescent="0.3">
      <c r="A4979">
        <v>1185732</v>
      </c>
      <c r="B4979" t="s">
        <v>30</v>
      </c>
      <c r="C4979" s="1">
        <v>44512</v>
      </c>
      <c r="D4979">
        <v>2021</v>
      </c>
      <c r="E4979" t="s">
        <v>45</v>
      </c>
      <c r="F4979">
        <v>4</v>
      </c>
      <c r="G4979">
        <v>4</v>
      </c>
      <c r="H4979" t="s">
        <v>139</v>
      </c>
      <c r="I4979">
        <v>37</v>
      </c>
      <c r="J4979" t="s">
        <v>173</v>
      </c>
      <c r="K4979">
        <v>40</v>
      </c>
      <c r="L4979" t="s">
        <v>174</v>
      </c>
      <c r="M4979" t="s">
        <v>125</v>
      </c>
      <c r="N4979">
        <v>3</v>
      </c>
      <c r="O4979" t="s">
        <v>126</v>
      </c>
      <c r="P4979">
        <v>1</v>
      </c>
      <c r="Q4979" t="s">
        <v>37</v>
      </c>
      <c r="R4979">
        <v>5</v>
      </c>
      <c r="S4979" t="s">
        <v>303</v>
      </c>
      <c r="T4979">
        <v>8</v>
      </c>
      <c r="U4979" t="s">
        <v>306</v>
      </c>
      <c r="V4979" t="s">
        <v>189</v>
      </c>
      <c r="W4979">
        <v>3</v>
      </c>
      <c r="X4979" t="s">
        <v>84</v>
      </c>
      <c r="Y4979">
        <v>53</v>
      </c>
      <c r="Z4979">
        <v>104</v>
      </c>
      <c r="AA4979">
        <v>5512</v>
      </c>
      <c r="AB4979">
        <v>2700.88</v>
      </c>
      <c r="AC4979">
        <v>0.49</v>
      </c>
      <c r="AD4979">
        <v>3</v>
      </c>
      <c r="AE4979" t="s">
        <v>42</v>
      </c>
    </row>
    <row r="4980" spans="1:31" x14ac:dyDescent="0.3">
      <c r="A4980">
        <v>1185732</v>
      </c>
      <c r="B4980" t="s">
        <v>30</v>
      </c>
      <c r="C4980" s="1">
        <v>44541</v>
      </c>
      <c r="D4980">
        <v>2021</v>
      </c>
      <c r="E4980" t="s">
        <v>46</v>
      </c>
      <c r="F4980">
        <v>4</v>
      </c>
      <c r="G4980">
        <v>4</v>
      </c>
      <c r="H4980" t="s">
        <v>139</v>
      </c>
      <c r="I4980">
        <v>37</v>
      </c>
      <c r="J4980" t="s">
        <v>173</v>
      </c>
      <c r="K4980">
        <v>40</v>
      </c>
      <c r="L4980" t="s">
        <v>174</v>
      </c>
      <c r="M4980" t="s">
        <v>125</v>
      </c>
      <c r="N4980">
        <v>3</v>
      </c>
      <c r="O4980" t="s">
        <v>126</v>
      </c>
      <c r="P4980">
        <v>1</v>
      </c>
      <c r="Q4980" t="s">
        <v>37</v>
      </c>
      <c r="R4980">
        <v>1</v>
      </c>
      <c r="S4980" t="s">
        <v>127</v>
      </c>
      <c r="T4980">
        <v>4</v>
      </c>
      <c r="U4980" t="s">
        <v>128</v>
      </c>
      <c r="V4980" t="s">
        <v>204</v>
      </c>
      <c r="W4980">
        <v>3</v>
      </c>
      <c r="X4980" t="s">
        <v>84</v>
      </c>
      <c r="Y4980">
        <v>58</v>
      </c>
      <c r="Z4980">
        <v>140</v>
      </c>
      <c r="AA4980">
        <v>8120</v>
      </c>
      <c r="AB4980">
        <v>3735.2</v>
      </c>
      <c r="AC4980">
        <v>0.45999999999999996</v>
      </c>
      <c r="AD4980">
        <v>3</v>
      </c>
      <c r="AE4980" t="s">
        <v>42</v>
      </c>
    </row>
    <row r="4981" spans="1:31" x14ac:dyDescent="0.3">
      <c r="A4981">
        <v>1185732</v>
      </c>
      <c r="B4981" t="s">
        <v>30</v>
      </c>
      <c r="C4981" s="1">
        <v>44205</v>
      </c>
      <c r="D4981">
        <v>2021</v>
      </c>
      <c r="E4981" t="s">
        <v>47</v>
      </c>
      <c r="F4981">
        <v>1</v>
      </c>
      <c r="G4981">
        <v>4</v>
      </c>
      <c r="H4981" t="s">
        <v>139</v>
      </c>
      <c r="I4981">
        <v>37</v>
      </c>
      <c r="J4981" t="s">
        <v>173</v>
      </c>
      <c r="K4981">
        <v>40</v>
      </c>
      <c r="L4981" t="s">
        <v>174</v>
      </c>
      <c r="M4981" t="s">
        <v>125</v>
      </c>
      <c r="N4981">
        <v>3</v>
      </c>
      <c r="O4981" t="s">
        <v>126</v>
      </c>
      <c r="P4981">
        <v>1</v>
      </c>
      <c r="Q4981" t="s">
        <v>37</v>
      </c>
      <c r="R4981">
        <v>1</v>
      </c>
      <c r="S4981" t="s">
        <v>127</v>
      </c>
      <c r="T4981">
        <v>4</v>
      </c>
      <c r="U4981" t="s">
        <v>128</v>
      </c>
      <c r="V4981" t="s">
        <v>161</v>
      </c>
      <c r="W4981">
        <v>3</v>
      </c>
      <c r="X4981" t="s">
        <v>84</v>
      </c>
      <c r="Y4981">
        <v>33</v>
      </c>
      <c r="Z4981">
        <v>128</v>
      </c>
      <c r="AA4981">
        <v>4224</v>
      </c>
      <c r="AB4981">
        <v>1900.7999999999997</v>
      </c>
      <c r="AC4981">
        <v>0.44999999999999996</v>
      </c>
      <c r="AD4981">
        <v>3</v>
      </c>
      <c r="AE4981" t="s">
        <v>42</v>
      </c>
    </row>
    <row r="4982" spans="1:31" x14ac:dyDescent="0.3">
      <c r="A4982">
        <v>1185732</v>
      </c>
      <c r="B4982" t="s">
        <v>30</v>
      </c>
      <c r="C4982" s="1">
        <v>44236</v>
      </c>
      <c r="D4982">
        <v>2021</v>
      </c>
      <c r="E4982" t="s">
        <v>48</v>
      </c>
      <c r="F4982">
        <v>1</v>
      </c>
      <c r="G4982">
        <v>4</v>
      </c>
      <c r="H4982" t="s">
        <v>139</v>
      </c>
      <c r="I4982">
        <v>37</v>
      </c>
      <c r="J4982" t="s">
        <v>173</v>
      </c>
      <c r="K4982">
        <v>40</v>
      </c>
      <c r="L4982" t="s">
        <v>174</v>
      </c>
      <c r="M4982" t="s">
        <v>125</v>
      </c>
      <c r="N4982">
        <v>3</v>
      </c>
      <c r="O4982" t="s">
        <v>126</v>
      </c>
      <c r="P4982">
        <v>1</v>
      </c>
      <c r="Q4982" t="s">
        <v>37</v>
      </c>
      <c r="R4982">
        <v>5</v>
      </c>
      <c r="S4982" t="s">
        <v>303</v>
      </c>
      <c r="T4982">
        <v>7</v>
      </c>
      <c r="U4982" t="s">
        <v>305</v>
      </c>
      <c r="V4982" t="s">
        <v>187</v>
      </c>
      <c r="W4982">
        <v>3</v>
      </c>
      <c r="X4982" t="s">
        <v>84</v>
      </c>
      <c r="Y4982">
        <v>34</v>
      </c>
      <c r="Z4982">
        <v>152</v>
      </c>
      <c r="AA4982">
        <v>5168</v>
      </c>
      <c r="AB4982">
        <v>2325.6</v>
      </c>
      <c r="AC4982">
        <v>0.44999999999999996</v>
      </c>
      <c r="AD4982">
        <v>3</v>
      </c>
      <c r="AE4982" t="s">
        <v>42</v>
      </c>
    </row>
    <row r="4983" spans="1:31" x14ac:dyDescent="0.3">
      <c r="A4983">
        <v>1185732</v>
      </c>
      <c r="B4983" t="s">
        <v>30</v>
      </c>
      <c r="C4983" s="1">
        <v>44263</v>
      </c>
      <c r="D4983">
        <v>2021</v>
      </c>
      <c r="E4983" t="s">
        <v>51</v>
      </c>
      <c r="F4983">
        <v>1</v>
      </c>
      <c r="G4983">
        <v>4</v>
      </c>
      <c r="H4983" t="s">
        <v>139</v>
      </c>
      <c r="I4983">
        <v>38</v>
      </c>
      <c r="J4983" t="s">
        <v>175</v>
      </c>
      <c r="K4983">
        <v>41</v>
      </c>
      <c r="L4983" t="s">
        <v>176</v>
      </c>
      <c r="M4983" t="s">
        <v>125</v>
      </c>
      <c r="N4983">
        <v>3</v>
      </c>
      <c r="O4983" t="s">
        <v>126</v>
      </c>
      <c r="P4983">
        <v>1</v>
      </c>
      <c r="Q4983" t="s">
        <v>37</v>
      </c>
      <c r="R4983">
        <v>5</v>
      </c>
      <c r="S4983" t="s">
        <v>303</v>
      </c>
      <c r="T4983">
        <v>7</v>
      </c>
      <c r="U4983" t="s">
        <v>305</v>
      </c>
      <c r="V4983" t="s">
        <v>162</v>
      </c>
      <c r="W4983">
        <v>3</v>
      </c>
      <c r="X4983" t="s">
        <v>84</v>
      </c>
      <c r="Y4983">
        <v>29</v>
      </c>
      <c r="Z4983">
        <v>134</v>
      </c>
      <c r="AA4983">
        <v>3886</v>
      </c>
      <c r="AB4983">
        <v>1826.4199999999998</v>
      </c>
      <c r="AC4983">
        <v>0.47</v>
      </c>
      <c r="AD4983">
        <v>3</v>
      </c>
      <c r="AE4983" t="s">
        <v>42</v>
      </c>
    </row>
    <row r="4984" spans="1:31" x14ac:dyDescent="0.3">
      <c r="A4984">
        <v>1185732</v>
      </c>
      <c r="B4984" t="s">
        <v>30</v>
      </c>
      <c r="C4984" s="1">
        <v>44295</v>
      </c>
      <c r="D4984">
        <v>2021</v>
      </c>
      <c r="E4984" t="s">
        <v>52</v>
      </c>
      <c r="F4984">
        <v>2</v>
      </c>
      <c r="G4984">
        <v>4</v>
      </c>
      <c r="H4984" t="s">
        <v>139</v>
      </c>
      <c r="I4984">
        <v>38</v>
      </c>
      <c r="J4984" t="s">
        <v>175</v>
      </c>
      <c r="K4984">
        <v>41</v>
      </c>
      <c r="L4984" t="s">
        <v>176</v>
      </c>
      <c r="M4984" t="s">
        <v>125</v>
      </c>
      <c r="N4984">
        <v>3</v>
      </c>
      <c r="O4984" t="s">
        <v>126</v>
      </c>
      <c r="P4984">
        <v>1</v>
      </c>
      <c r="Q4984" t="s">
        <v>37</v>
      </c>
      <c r="R4984">
        <v>1</v>
      </c>
      <c r="S4984" t="s">
        <v>127</v>
      </c>
      <c r="T4984">
        <v>5</v>
      </c>
      <c r="U4984" t="s">
        <v>300</v>
      </c>
      <c r="V4984" t="s">
        <v>265</v>
      </c>
      <c r="W4984">
        <v>3</v>
      </c>
      <c r="X4984" t="s">
        <v>84</v>
      </c>
      <c r="Y4984">
        <v>28</v>
      </c>
      <c r="Z4984">
        <v>113</v>
      </c>
      <c r="AA4984">
        <v>3164</v>
      </c>
      <c r="AB4984">
        <v>1550.36</v>
      </c>
      <c r="AC4984">
        <v>0.49</v>
      </c>
      <c r="AD4984">
        <v>3</v>
      </c>
      <c r="AE4984" t="s">
        <v>42</v>
      </c>
    </row>
    <row r="4985" spans="1:31" x14ac:dyDescent="0.3">
      <c r="A4985">
        <v>1185732</v>
      </c>
      <c r="B4985" t="s">
        <v>30</v>
      </c>
      <c r="C4985" s="1">
        <v>44326</v>
      </c>
      <c r="D4985">
        <v>2021</v>
      </c>
      <c r="E4985" t="s">
        <v>53</v>
      </c>
      <c r="F4985">
        <v>2</v>
      </c>
      <c r="G4985">
        <v>4</v>
      </c>
      <c r="H4985" t="s">
        <v>139</v>
      </c>
      <c r="I4985">
        <v>38</v>
      </c>
      <c r="J4985" t="s">
        <v>175</v>
      </c>
      <c r="K4985">
        <v>41</v>
      </c>
      <c r="L4985" t="s">
        <v>176</v>
      </c>
      <c r="M4985" t="s">
        <v>125</v>
      </c>
      <c r="N4985">
        <v>3</v>
      </c>
      <c r="O4985" t="s">
        <v>126</v>
      </c>
      <c r="P4985">
        <v>1</v>
      </c>
      <c r="Q4985" t="s">
        <v>37</v>
      </c>
      <c r="R4985">
        <v>5</v>
      </c>
      <c r="S4985" t="s">
        <v>303</v>
      </c>
      <c r="T4985">
        <v>6</v>
      </c>
      <c r="U4985" t="s">
        <v>304</v>
      </c>
      <c r="V4985" t="s">
        <v>129</v>
      </c>
      <c r="W4985">
        <v>3</v>
      </c>
      <c r="X4985" t="s">
        <v>84</v>
      </c>
      <c r="Y4985">
        <v>55</v>
      </c>
      <c r="Z4985">
        <v>129</v>
      </c>
      <c r="AA4985">
        <v>7095</v>
      </c>
      <c r="AB4985">
        <v>3405.6</v>
      </c>
      <c r="AC4985">
        <v>0.48</v>
      </c>
      <c r="AD4985">
        <v>3</v>
      </c>
      <c r="AE4985" t="s">
        <v>42</v>
      </c>
    </row>
    <row r="4986" spans="1:31" x14ac:dyDescent="0.3">
      <c r="A4986">
        <v>1185732</v>
      </c>
      <c r="B4986" t="s">
        <v>30</v>
      </c>
      <c r="C4986" s="1">
        <v>44385</v>
      </c>
      <c r="D4986">
        <v>2021</v>
      </c>
      <c r="E4986" t="s">
        <v>55</v>
      </c>
      <c r="F4986">
        <v>3</v>
      </c>
      <c r="G4986">
        <v>4</v>
      </c>
      <c r="H4986" t="s">
        <v>139</v>
      </c>
      <c r="I4986">
        <v>38</v>
      </c>
      <c r="J4986" t="s">
        <v>175</v>
      </c>
      <c r="K4986">
        <v>41</v>
      </c>
      <c r="L4986" t="s">
        <v>176</v>
      </c>
      <c r="M4986" t="s">
        <v>125</v>
      </c>
      <c r="N4986">
        <v>3</v>
      </c>
      <c r="O4986" t="s">
        <v>126</v>
      </c>
      <c r="P4986">
        <v>1</v>
      </c>
      <c r="Q4986" t="s">
        <v>37</v>
      </c>
      <c r="R4986">
        <v>1</v>
      </c>
      <c r="S4986" t="s">
        <v>127</v>
      </c>
      <c r="T4986">
        <v>4</v>
      </c>
      <c r="U4986" t="s">
        <v>128</v>
      </c>
      <c r="V4986" t="s">
        <v>189</v>
      </c>
      <c r="W4986">
        <v>3</v>
      </c>
      <c r="X4986" t="s">
        <v>84</v>
      </c>
      <c r="Y4986">
        <v>48</v>
      </c>
      <c r="Z4986">
        <v>160</v>
      </c>
      <c r="AA4986">
        <v>7680</v>
      </c>
      <c r="AB4986">
        <v>3763.2</v>
      </c>
      <c r="AC4986">
        <v>0.49</v>
      </c>
      <c r="AD4986">
        <v>3</v>
      </c>
      <c r="AE4986" t="s">
        <v>42</v>
      </c>
    </row>
    <row r="4987" spans="1:31" x14ac:dyDescent="0.3">
      <c r="A4987">
        <v>1185732</v>
      </c>
      <c r="B4987" t="s">
        <v>30</v>
      </c>
      <c r="C4987" s="1">
        <v>44417</v>
      </c>
      <c r="D4987">
        <v>2021</v>
      </c>
      <c r="E4987" t="s">
        <v>31</v>
      </c>
      <c r="F4987">
        <v>3</v>
      </c>
      <c r="G4987">
        <v>4</v>
      </c>
      <c r="H4987" t="s">
        <v>139</v>
      </c>
      <c r="I4987">
        <v>38</v>
      </c>
      <c r="J4987" t="s">
        <v>175</v>
      </c>
      <c r="K4987">
        <v>41</v>
      </c>
      <c r="L4987" t="s">
        <v>176</v>
      </c>
      <c r="M4987" t="s">
        <v>125</v>
      </c>
      <c r="N4987">
        <v>3</v>
      </c>
      <c r="O4987" t="s">
        <v>126</v>
      </c>
      <c r="P4987">
        <v>1</v>
      </c>
      <c r="Q4987" t="s">
        <v>37</v>
      </c>
      <c r="R4987">
        <v>5</v>
      </c>
      <c r="S4987" t="s">
        <v>303</v>
      </c>
      <c r="T4987">
        <v>7</v>
      </c>
      <c r="U4987" t="s">
        <v>305</v>
      </c>
      <c r="V4987" t="s">
        <v>202</v>
      </c>
      <c r="W4987">
        <v>3</v>
      </c>
      <c r="X4987" t="s">
        <v>84</v>
      </c>
      <c r="Y4987">
        <v>46</v>
      </c>
      <c r="Z4987">
        <v>147</v>
      </c>
      <c r="AA4987">
        <v>6762</v>
      </c>
      <c r="AB4987">
        <v>3313.38</v>
      </c>
      <c r="AC4987">
        <v>0.49</v>
      </c>
      <c r="AD4987">
        <v>3</v>
      </c>
      <c r="AE4987" t="s">
        <v>42</v>
      </c>
    </row>
    <row r="4988" spans="1:31" x14ac:dyDescent="0.3">
      <c r="A4988">
        <v>1185732</v>
      </c>
      <c r="B4988" t="s">
        <v>30</v>
      </c>
      <c r="C4988" s="1">
        <v>44478</v>
      </c>
      <c r="D4988">
        <v>2021</v>
      </c>
      <c r="E4988" t="s">
        <v>44</v>
      </c>
      <c r="F4988">
        <v>4</v>
      </c>
      <c r="G4988">
        <v>4</v>
      </c>
      <c r="H4988" t="s">
        <v>139</v>
      </c>
      <c r="I4988">
        <v>38</v>
      </c>
      <c r="J4988" t="s">
        <v>175</v>
      </c>
      <c r="K4988">
        <v>41</v>
      </c>
      <c r="L4988" t="s">
        <v>176</v>
      </c>
      <c r="M4988" t="s">
        <v>125</v>
      </c>
      <c r="N4988">
        <v>3</v>
      </c>
      <c r="O4988" t="s">
        <v>126</v>
      </c>
      <c r="P4988">
        <v>1</v>
      </c>
      <c r="Q4988" t="s">
        <v>37</v>
      </c>
      <c r="R4988">
        <v>1</v>
      </c>
      <c r="S4988" t="s">
        <v>127</v>
      </c>
      <c r="T4988">
        <v>4</v>
      </c>
      <c r="U4988" t="s">
        <v>128</v>
      </c>
      <c r="V4988" t="s">
        <v>186</v>
      </c>
      <c r="W4988">
        <v>3</v>
      </c>
      <c r="X4988" t="s">
        <v>84</v>
      </c>
      <c r="Y4988">
        <v>49</v>
      </c>
      <c r="Z4988">
        <v>116</v>
      </c>
      <c r="AA4988">
        <v>5684</v>
      </c>
      <c r="AB4988">
        <v>2671.48</v>
      </c>
      <c r="AC4988">
        <v>0.47</v>
      </c>
      <c r="AD4988">
        <v>3</v>
      </c>
      <c r="AE4988" t="s">
        <v>42</v>
      </c>
    </row>
    <row r="4989" spans="1:31" x14ac:dyDescent="0.3">
      <c r="A4989">
        <v>1185732</v>
      </c>
      <c r="B4989" t="s">
        <v>30</v>
      </c>
      <c r="C4989" s="1">
        <v>44202</v>
      </c>
      <c r="D4989">
        <v>2021</v>
      </c>
      <c r="E4989" t="s">
        <v>47</v>
      </c>
      <c r="F4989">
        <v>1</v>
      </c>
      <c r="G4989">
        <v>4</v>
      </c>
      <c r="H4989" t="s">
        <v>139</v>
      </c>
      <c r="I4989">
        <v>38</v>
      </c>
      <c r="J4989" t="s">
        <v>175</v>
      </c>
      <c r="K4989">
        <v>41</v>
      </c>
      <c r="L4989" t="s">
        <v>176</v>
      </c>
      <c r="M4989" t="s">
        <v>125</v>
      </c>
      <c r="N4989">
        <v>3</v>
      </c>
      <c r="O4989" t="s">
        <v>126</v>
      </c>
      <c r="P4989">
        <v>1</v>
      </c>
      <c r="Q4989" t="s">
        <v>37</v>
      </c>
      <c r="R4989">
        <v>5</v>
      </c>
      <c r="S4989" t="s">
        <v>303</v>
      </c>
      <c r="T4989">
        <v>6</v>
      </c>
      <c r="U4989" t="s">
        <v>304</v>
      </c>
      <c r="V4989" t="s">
        <v>129</v>
      </c>
      <c r="W4989">
        <v>3</v>
      </c>
      <c r="X4989" t="s">
        <v>84</v>
      </c>
      <c r="Y4989">
        <v>27</v>
      </c>
      <c r="Z4989">
        <v>113</v>
      </c>
      <c r="AA4989">
        <v>3051</v>
      </c>
      <c r="AB4989">
        <v>1372.9499999999998</v>
      </c>
      <c r="AC4989">
        <v>0.44999999999999996</v>
      </c>
      <c r="AD4989">
        <v>3</v>
      </c>
      <c r="AE4989" t="s">
        <v>42</v>
      </c>
    </row>
    <row r="4990" spans="1:31" x14ac:dyDescent="0.3">
      <c r="A4990">
        <v>1185732</v>
      </c>
      <c r="B4990" t="s">
        <v>30</v>
      </c>
      <c r="C4990" s="1">
        <v>44260</v>
      </c>
      <c r="D4990">
        <v>2021</v>
      </c>
      <c r="E4990" t="s">
        <v>51</v>
      </c>
      <c r="F4990">
        <v>1</v>
      </c>
      <c r="G4990">
        <v>4</v>
      </c>
      <c r="H4990" t="s">
        <v>139</v>
      </c>
      <c r="I4990">
        <v>39</v>
      </c>
      <c r="J4990" t="s">
        <v>177</v>
      </c>
      <c r="K4990">
        <v>42</v>
      </c>
      <c r="L4990" t="s">
        <v>178</v>
      </c>
      <c r="M4990" t="s">
        <v>125</v>
      </c>
      <c r="N4990">
        <v>3</v>
      </c>
      <c r="O4990" t="s">
        <v>126</v>
      </c>
      <c r="P4990">
        <v>1</v>
      </c>
      <c r="Q4990" t="s">
        <v>37</v>
      </c>
      <c r="R4990">
        <v>1</v>
      </c>
      <c r="S4990" t="s">
        <v>127</v>
      </c>
      <c r="T4990">
        <v>4</v>
      </c>
      <c r="U4990" t="s">
        <v>128</v>
      </c>
      <c r="V4990" t="s">
        <v>161</v>
      </c>
      <c r="W4990">
        <v>3</v>
      </c>
      <c r="X4990" t="s">
        <v>84</v>
      </c>
      <c r="Y4990">
        <v>19</v>
      </c>
      <c r="Z4990">
        <v>136</v>
      </c>
      <c r="AA4990">
        <v>2584</v>
      </c>
      <c r="AB4990">
        <v>1033.6000000000001</v>
      </c>
      <c r="AC4990">
        <v>0.4</v>
      </c>
      <c r="AD4990">
        <v>3</v>
      </c>
      <c r="AE4990" t="s">
        <v>42</v>
      </c>
    </row>
    <row r="4991" spans="1:31" x14ac:dyDescent="0.3">
      <c r="A4991">
        <v>1185732</v>
      </c>
      <c r="B4991" t="s">
        <v>30</v>
      </c>
      <c r="C4991" s="1">
        <v>44292</v>
      </c>
      <c r="D4991">
        <v>2021</v>
      </c>
      <c r="E4991" t="s">
        <v>52</v>
      </c>
      <c r="F4991">
        <v>2</v>
      </c>
      <c r="G4991">
        <v>4</v>
      </c>
      <c r="H4991" t="s">
        <v>139</v>
      </c>
      <c r="I4991">
        <v>39</v>
      </c>
      <c r="J4991" t="s">
        <v>177</v>
      </c>
      <c r="K4991">
        <v>42</v>
      </c>
      <c r="L4991" t="s">
        <v>178</v>
      </c>
      <c r="M4991" t="s">
        <v>125</v>
      </c>
      <c r="N4991">
        <v>3</v>
      </c>
      <c r="O4991" t="s">
        <v>126</v>
      </c>
      <c r="P4991">
        <v>1</v>
      </c>
      <c r="Q4991" t="s">
        <v>37</v>
      </c>
      <c r="R4991">
        <v>5</v>
      </c>
      <c r="S4991" t="s">
        <v>303</v>
      </c>
      <c r="T4991">
        <v>8</v>
      </c>
      <c r="U4991" t="s">
        <v>306</v>
      </c>
      <c r="V4991" t="s">
        <v>189</v>
      </c>
      <c r="W4991">
        <v>3</v>
      </c>
      <c r="X4991" t="s">
        <v>84</v>
      </c>
      <c r="Y4991">
        <v>20</v>
      </c>
      <c r="Z4991">
        <v>124</v>
      </c>
      <c r="AA4991">
        <v>2480</v>
      </c>
      <c r="AB4991">
        <v>1116</v>
      </c>
      <c r="AC4991">
        <v>0.44999999999999996</v>
      </c>
      <c r="AD4991">
        <v>3</v>
      </c>
      <c r="AE4991" t="s">
        <v>42</v>
      </c>
    </row>
    <row r="4992" spans="1:31" x14ac:dyDescent="0.3">
      <c r="A4992">
        <v>1185732</v>
      </c>
      <c r="B4992" t="s">
        <v>30</v>
      </c>
      <c r="C4992" s="1">
        <v>44323</v>
      </c>
      <c r="D4992">
        <v>2021</v>
      </c>
      <c r="E4992" t="s">
        <v>53</v>
      </c>
      <c r="F4992">
        <v>2</v>
      </c>
      <c r="G4992">
        <v>4</v>
      </c>
      <c r="H4992" t="s">
        <v>139</v>
      </c>
      <c r="I4992">
        <v>39</v>
      </c>
      <c r="J4992" t="s">
        <v>177</v>
      </c>
      <c r="K4992">
        <v>42</v>
      </c>
      <c r="L4992" t="s">
        <v>178</v>
      </c>
      <c r="M4992" t="s">
        <v>125</v>
      </c>
      <c r="N4992">
        <v>3</v>
      </c>
      <c r="O4992" t="s">
        <v>126</v>
      </c>
      <c r="P4992">
        <v>1</v>
      </c>
      <c r="Q4992" t="s">
        <v>37</v>
      </c>
      <c r="R4992">
        <v>1</v>
      </c>
      <c r="S4992" t="s">
        <v>127</v>
      </c>
      <c r="T4992">
        <v>4</v>
      </c>
      <c r="U4992" t="s">
        <v>128</v>
      </c>
      <c r="V4992" t="s">
        <v>204</v>
      </c>
      <c r="W4992">
        <v>3</v>
      </c>
      <c r="X4992" t="s">
        <v>84</v>
      </c>
      <c r="Y4992">
        <v>57</v>
      </c>
      <c r="Z4992">
        <v>146</v>
      </c>
      <c r="AA4992">
        <v>8322</v>
      </c>
      <c r="AB4992">
        <v>3495.24</v>
      </c>
      <c r="AC4992">
        <v>0.42</v>
      </c>
      <c r="AD4992">
        <v>3</v>
      </c>
      <c r="AE4992" t="s">
        <v>42</v>
      </c>
    </row>
    <row r="4993" spans="1:31" x14ac:dyDescent="0.3">
      <c r="A4993">
        <v>1185732</v>
      </c>
      <c r="B4993" t="s">
        <v>30</v>
      </c>
      <c r="C4993" s="1">
        <v>44353</v>
      </c>
      <c r="D4993">
        <v>2021</v>
      </c>
      <c r="E4993" t="s">
        <v>54</v>
      </c>
      <c r="F4993">
        <v>2</v>
      </c>
      <c r="G4993">
        <v>4</v>
      </c>
      <c r="H4993" t="s">
        <v>139</v>
      </c>
      <c r="I4993">
        <v>39</v>
      </c>
      <c r="J4993" t="s">
        <v>177</v>
      </c>
      <c r="K4993">
        <v>42</v>
      </c>
      <c r="L4993" t="s">
        <v>178</v>
      </c>
      <c r="M4993" t="s">
        <v>125</v>
      </c>
      <c r="N4993">
        <v>3</v>
      </c>
      <c r="O4993" t="s">
        <v>126</v>
      </c>
      <c r="P4993">
        <v>1</v>
      </c>
      <c r="Q4993" t="s">
        <v>37</v>
      </c>
      <c r="R4993">
        <v>1</v>
      </c>
      <c r="S4993" t="s">
        <v>127</v>
      </c>
      <c r="T4993">
        <v>4</v>
      </c>
      <c r="U4993" t="s">
        <v>128</v>
      </c>
      <c r="V4993" t="s">
        <v>161</v>
      </c>
      <c r="W4993">
        <v>3</v>
      </c>
      <c r="X4993" t="s">
        <v>84</v>
      </c>
      <c r="Y4993">
        <v>32</v>
      </c>
      <c r="Z4993">
        <v>137</v>
      </c>
      <c r="AA4993">
        <v>4384</v>
      </c>
      <c r="AB4993">
        <v>1841.28</v>
      </c>
      <c r="AC4993">
        <v>0.42</v>
      </c>
      <c r="AD4993">
        <v>3</v>
      </c>
      <c r="AE4993" t="s">
        <v>42</v>
      </c>
    </row>
    <row r="4994" spans="1:31" x14ac:dyDescent="0.3">
      <c r="A4994">
        <v>1185732</v>
      </c>
      <c r="B4994" t="s">
        <v>30</v>
      </c>
      <c r="C4994" s="1">
        <v>44414</v>
      </c>
      <c r="D4994">
        <v>2021</v>
      </c>
      <c r="E4994" t="s">
        <v>31</v>
      </c>
      <c r="F4994">
        <v>3</v>
      </c>
      <c r="G4994">
        <v>4</v>
      </c>
      <c r="H4994" t="s">
        <v>139</v>
      </c>
      <c r="I4994">
        <v>39</v>
      </c>
      <c r="J4994" t="s">
        <v>177</v>
      </c>
      <c r="K4994">
        <v>42</v>
      </c>
      <c r="L4994" t="s">
        <v>178</v>
      </c>
      <c r="M4994" t="s">
        <v>125</v>
      </c>
      <c r="N4994">
        <v>3</v>
      </c>
      <c r="O4994" t="s">
        <v>126</v>
      </c>
      <c r="P4994">
        <v>1</v>
      </c>
      <c r="Q4994" t="s">
        <v>37</v>
      </c>
      <c r="R4994">
        <v>5</v>
      </c>
      <c r="S4994" t="s">
        <v>303</v>
      </c>
      <c r="T4994">
        <v>7</v>
      </c>
      <c r="U4994" t="s">
        <v>305</v>
      </c>
      <c r="V4994" t="s">
        <v>187</v>
      </c>
      <c r="W4994">
        <v>3</v>
      </c>
      <c r="X4994" t="s">
        <v>84</v>
      </c>
      <c r="Y4994">
        <v>49</v>
      </c>
      <c r="Z4994">
        <v>131</v>
      </c>
      <c r="AA4994">
        <v>6419</v>
      </c>
      <c r="AB4994">
        <v>2695.98</v>
      </c>
      <c r="AC4994">
        <v>0.42</v>
      </c>
      <c r="AD4994">
        <v>3</v>
      </c>
      <c r="AE4994" t="s">
        <v>42</v>
      </c>
    </row>
    <row r="4995" spans="1:31" x14ac:dyDescent="0.3">
      <c r="A4995">
        <v>1185732</v>
      </c>
      <c r="B4995" t="s">
        <v>30</v>
      </c>
      <c r="C4995" s="1">
        <v>44446</v>
      </c>
      <c r="D4995">
        <v>2021</v>
      </c>
      <c r="E4995" t="s">
        <v>43</v>
      </c>
      <c r="F4995">
        <v>3</v>
      </c>
      <c r="G4995">
        <v>4</v>
      </c>
      <c r="H4995" t="s">
        <v>139</v>
      </c>
      <c r="I4995">
        <v>39</v>
      </c>
      <c r="J4995" t="s">
        <v>177</v>
      </c>
      <c r="K4995">
        <v>42</v>
      </c>
      <c r="L4995" t="s">
        <v>178</v>
      </c>
      <c r="M4995" t="s">
        <v>125</v>
      </c>
      <c r="N4995">
        <v>3</v>
      </c>
      <c r="O4995" t="s">
        <v>126</v>
      </c>
      <c r="P4995">
        <v>1</v>
      </c>
      <c r="Q4995" t="s">
        <v>37</v>
      </c>
      <c r="R4995">
        <v>5</v>
      </c>
      <c r="S4995" t="s">
        <v>303</v>
      </c>
      <c r="T4995">
        <v>7</v>
      </c>
      <c r="U4995" t="s">
        <v>305</v>
      </c>
      <c r="V4995" t="s">
        <v>162</v>
      </c>
      <c r="W4995">
        <v>3</v>
      </c>
      <c r="X4995" t="s">
        <v>84</v>
      </c>
      <c r="Y4995">
        <v>34</v>
      </c>
      <c r="Z4995">
        <v>133</v>
      </c>
      <c r="AA4995">
        <v>4522</v>
      </c>
      <c r="AB4995">
        <v>1808.8000000000002</v>
      </c>
      <c r="AC4995">
        <v>0.4</v>
      </c>
      <c r="AD4995">
        <v>3</v>
      </c>
      <c r="AE4995" t="s">
        <v>42</v>
      </c>
    </row>
    <row r="4996" spans="1:31" x14ac:dyDescent="0.3">
      <c r="A4996">
        <v>1185732</v>
      </c>
      <c r="B4996" t="s">
        <v>30</v>
      </c>
      <c r="C4996" s="1">
        <v>44506</v>
      </c>
      <c r="D4996">
        <v>2021</v>
      </c>
      <c r="E4996" t="s">
        <v>45</v>
      </c>
      <c r="F4996">
        <v>4</v>
      </c>
      <c r="G4996">
        <v>4</v>
      </c>
      <c r="H4996" t="s">
        <v>139</v>
      </c>
      <c r="I4996">
        <v>39</v>
      </c>
      <c r="J4996" t="s">
        <v>177</v>
      </c>
      <c r="K4996">
        <v>42</v>
      </c>
      <c r="L4996" t="s">
        <v>178</v>
      </c>
      <c r="M4996" t="s">
        <v>125</v>
      </c>
      <c r="N4996">
        <v>3</v>
      </c>
      <c r="O4996" t="s">
        <v>126</v>
      </c>
      <c r="P4996">
        <v>1</v>
      </c>
      <c r="Q4996" t="s">
        <v>37</v>
      </c>
      <c r="R4996">
        <v>1</v>
      </c>
      <c r="S4996" t="s">
        <v>127</v>
      </c>
      <c r="T4996">
        <v>5</v>
      </c>
      <c r="U4996" t="s">
        <v>300</v>
      </c>
      <c r="V4996" t="s">
        <v>265</v>
      </c>
      <c r="W4996">
        <v>3</v>
      </c>
      <c r="X4996" t="s">
        <v>84</v>
      </c>
      <c r="Y4996">
        <v>41</v>
      </c>
      <c r="Z4996">
        <v>112</v>
      </c>
      <c r="AA4996">
        <v>4592</v>
      </c>
      <c r="AB4996">
        <v>2020.48</v>
      </c>
      <c r="AC4996">
        <v>0.44</v>
      </c>
      <c r="AD4996">
        <v>3</v>
      </c>
      <c r="AE4996" t="s">
        <v>42</v>
      </c>
    </row>
    <row r="4997" spans="1:31" x14ac:dyDescent="0.3">
      <c r="A4997">
        <v>1185732</v>
      </c>
      <c r="B4997" t="s">
        <v>30</v>
      </c>
      <c r="C4997" s="1">
        <v>44230</v>
      </c>
      <c r="D4997">
        <v>2021</v>
      </c>
      <c r="E4997" t="s">
        <v>48</v>
      </c>
      <c r="F4997">
        <v>1</v>
      </c>
      <c r="G4997">
        <v>4</v>
      </c>
      <c r="H4997" t="s">
        <v>139</v>
      </c>
      <c r="I4997">
        <v>39</v>
      </c>
      <c r="J4997" t="s">
        <v>177</v>
      </c>
      <c r="K4997">
        <v>42</v>
      </c>
      <c r="L4997" t="s">
        <v>178</v>
      </c>
      <c r="M4997" t="s">
        <v>125</v>
      </c>
      <c r="N4997">
        <v>3</v>
      </c>
      <c r="O4997" t="s">
        <v>126</v>
      </c>
      <c r="P4997">
        <v>1</v>
      </c>
      <c r="Q4997" t="s">
        <v>37</v>
      </c>
      <c r="R4997">
        <v>5</v>
      </c>
      <c r="S4997" t="s">
        <v>303</v>
      </c>
      <c r="T4997">
        <v>6</v>
      </c>
      <c r="U4997" t="s">
        <v>304</v>
      </c>
      <c r="V4997" t="s">
        <v>129</v>
      </c>
      <c r="W4997">
        <v>3</v>
      </c>
      <c r="X4997" t="s">
        <v>84</v>
      </c>
      <c r="Y4997">
        <v>29</v>
      </c>
      <c r="Z4997">
        <v>140</v>
      </c>
      <c r="AA4997">
        <v>4060</v>
      </c>
      <c r="AB4997">
        <v>1664.6</v>
      </c>
      <c r="AC4997">
        <v>0.41</v>
      </c>
      <c r="AD4997">
        <v>3</v>
      </c>
      <c r="AE4997" t="s">
        <v>42</v>
      </c>
    </row>
    <row r="4998" spans="1:31" x14ac:dyDescent="0.3">
      <c r="A4998">
        <v>1185732</v>
      </c>
      <c r="B4998" t="s">
        <v>30</v>
      </c>
      <c r="C4998" s="1">
        <v>44257</v>
      </c>
      <c r="D4998">
        <v>2021</v>
      </c>
      <c r="E4998" t="s">
        <v>51</v>
      </c>
      <c r="F4998">
        <v>1</v>
      </c>
      <c r="G4998">
        <v>4</v>
      </c>
      <c r="H4998" t="s">
        <v>139</v>
      </c>
      <c r="I4998">
        <v>40</v>
      </c>
      <c r="J4998" t="s">
        <v>179</v>
      </c>
      <c r="K4998">
        <v>43</v>
      </c>
      <c r="L4998" t="s">
        <v>180</v>
      </c>
      <c r="M4998" t="s">
        <v>125</v>
      </c>
      <c r="N4998">
        <v>3</v>
      </c>
      <c r="O4998" t="s">
        <v>126</v>
      </c>
      <c r="P4998">
        <v>1</v>
      </c>
      <c r="Q4998" t="s">
        <v>37</v>
      </c>
      <c r="R4998">
        <v>1</v>
      </c>
      <c r="S4998" t="s">
        <v>127</v>
      </c>
      <c r="T4998">
        <v>4</v>
      </c>
      <c r="U4998" t="s">
        <v>128</v>
      </c>
      <c r="V4998" t="s">
        <v>189</v>
      </c>
      <c r="W4998">
        <v>3</v>
      </c>
      <c r="X4998" t="s">
        <v>84</v>
      </c>
      <c r="Y4998">
        <v>19</v>
      </c>
      <c r="Z4998">
        <v>141</v>
      </c>
      <c r="AA4998">
        <v>2679</v>
      </c>
      <c r="AB4998">
        <v>1098.3899999999999</v>
      </c>
      <c r="AC4998">
        <v>0.41</v>
      </c>
      <c r="AD4998">
        <v>3</v>
      </c>
      <c r="AE4998" t="s">
        <v>42</v>
      </c>
    </row>
    <row r="4999" spans="1:31" x14ac:dyDescent="0.3">
      <c r="A4999">
        <v>1185732</v>
      </c>
      <c r="B4999" t="s">
        <v>30</v>
      </c>
      <c r="C4999" s="1">
        <v>44289</v>
      </c>
      <c r="D4999">
        <v>2021</v>
      </c>
      <c r="E4999" t="s">
        <v>52</v>
      </c>
      <c r="F4999">
        <v>2</v>
      </c>
      <c r="G4999">
        <v>4</v>
      </c>
      <c r="H4999" t="s">
        <v>139</v>
      </c>
      <c r="I4999">
        <v>40</v>
      </c>
      <c r="J4999" t="s">
        <v>179</v>
      </c>
      <c r="K4999">
        <v>43</v>
      </c>
      <c r="L4999" t="s">
        <v>180</v>
      </c>
      <c r="M4999" t="s">
        <v>125</v>
      </c>
      <c r="N4999">
        <v>3</v>
      </c>
      <c r="O4999" t="s">
        <v>126</v>
      </c>
      <c r="P4999">
        <v>1</v>
      </c>
      <c r="Q4999" t="s">
        <v>37</v>
      </c>
      <c r="R4999">
        <v>5</v>
      </c>
      <c r="S4999" t="s">
        <v>303</v>
      </c>
      <c r="T4999">
        <v>7</v>
      </c>
      <c r="U4999" t="s">
        <v>305</v>
      </c>
      <c r="V4999" t="s">
        <v>202</v>
      </c>
      <c r="W4999">
        <v>3</v>
      </c>
      <c r="X4999" t="s">
        <v>84</v>
      </c>
      <c r="Y4999">
        <v>18</v>
      </c>
      <c r="Z4999">
        <v>122</v>
      </c>
      <c r="AA4999">
        <v>2196</v>
      </c>
      <c r="AB4999">
        <v>900.3599999999999</v>
      </c>
      <c r="AC4999">
        <v>0.41</v>
      </c>
      <c r="AD4999">
        <v>3</v>
      </c>
      <c r="AE4999" t="s">
        <v>42</v>
      </c>
    </row>
    <row r="5000" spans="1:31" x14ac:dyDescent="0.3">
      <c r="A5000">
        <v>1185732</v>
      </c>
      <c r="B5000" t="s">
        <v>30</v>
      </c>
      <c r="C5000" s="1">
        <v>44320</v>
      </c>
      <c r="D5000">
        <v>2021</v>
      </c>
      <c r="E5000" t="s">
        <v>53</v>
      </c>
      <c r="F5000">
        <v>2</v>
      </c>
      <c r="G5000">
        <v>4</v>
      </c>
      <c r="H5000" t="s">
        <v>139</v>
      </c>
      <c r="I5000">
        <v>40</v>
      </c>
      <c r="J5000" t="s">
        <v>179</v>
      </c>
      <c r="K5000">
        <v>43</v>
      </c>
      <c r="L5000" t="s">
        <v>180</v>
      </c>
      <c r="M5000" t="s">
        <v>125</v>
      </c>
      <c r="N5000">
        <v>3</v>
      </c>
      <c r="O5000" t="s">
        <v>126</v>
      </c>
      <c r="P5000">
        <v>1</v>
      </c>
      <c r="Q5000" t="s">
        <v>37</v>
      </c>
      <c r="R5000">
        <v>1</v>
      </c>
      <c r="S5000" t="s">
        <v>127</v>
      </c>
      <c r="T5000">
        <v>4</v>
      </c>
      <c r="U5000" t="s">
        <v>128</v>
      </c>
      <c r="V5000" t="s">
        <v>186</v>
      </c>
      <c r="W5000">
        <v>3</v>
      </c>
      <c r="X5000" t="s">
        <v>84</v>
      </c>
      <c r="Y5000">
        <v>58</v>
      </c>
      <c r="Z5000">
        <v>134</v>
      </c>
      <c r="AA5000">
        <v>7772</v>
      </c>
      <c r="AB5000">
        <v>3186.52</v>
      </c>
      <c r="AC5000">
        <v>0.41</v>
      </c>
      <c r="AD5000">
        <v>3</v>
      </c>
      <c r="AE5000" t="s">
        <v>42</v>
      </c>
    </row>
    <row r="5001" spans="1:31" x14ac:dyDescent="0.3">
      <c r="A5001">
        <v>1185732</v>
      </c>
      <c r="B5001" t="s">
        <v>30</v>
      </c>
      <c r="C5001" s="1">
        <v>44350</v>
      </c>
      <c r="D5001">
        <v>2021</v>
      </c>
      <c r="E5001" t="s">
        <v>54</v>
      </c>
      <c r="F5001">
        <v>2</v>
      </c>
      <c r="G5001">
        <v>4</v>
      </c>
      <c r="H5001" t="s">
        <v>139</v>
      </c>
      <c r="I5001">
        <v>40</v>
      </c>
      <c r="J5001" t="s">
        <v>179</v>
      </c>
      <c r="K5001">
        <v>43</v>
      </c>
      <c r="L5001" t="s">
        <v>180</v>
      </c>
      <c r="M5001" t="s">
        <v>125</v>
      </c>
      <c r="N5001">
        <v>3</v>
      </c>
      <c r="O5001" t="s">
        <v>126</v>
      </c>
      <c r="P5001">
        <v>1</v>
      </c>
      <c r="Q5001" t="s">
        <v>37</v>
      </c>
      <c r="R5001">
        <v>5</v>
      </c>
      <c r="S5001" t="s">
        <v>303</v>
      </c>
      <c r="T5001">
        <v>6</v>
      </c>
      <c r="U5001" t="s">
        <v>304</v>
      </c>
      <c r="V5001" t="s">
        <v>129</v>
      </c>
      <c r="W5001">
        <v>3</v>
      </c>
      <c r="X5001" t="s">
        <v>84</v>
      </c>
      <c r="Y5001">
        <v>32</v>
      </c>
      <c r="Z5001">
        <v>160</v>
      </c>
      <c r="AA5001">
        <v>5120</v>
      </c>
      <c r="AB5001">
        <v>2252.8000000000002</v>
      </c>
      <c r="AC5001">
        <v>0.44</v>
      </c>
      <c r="AD5001">
        <v>3</v>
      </c>
      <c r="AE5001" t="s">
        <v>42</v>
      </c>
    </row>
    <row r="5002" spans="1:31" x14ac:dyDescent="0.3">
      <c r="A5002">
        <v>1185732</v>
      </c>
      <c r="B5002" t="s">
        <v>30</v>
      </c>
      <c r="C5002" s="1">
        <v>44379</v>
      </c>
      <c r="D5002">
        <v>2021</v>
      </c>
      <c r="E5002" t="s">
        <v>55</v>
      </c>
      <c r="F5002">
        <v>3</v>
      </c>
      <c r="G5002">
        <v>4</v>
      </c>
      <c r="H5002" t="s">
        <v>139</v>
      </c>
      <c r="I5002">
        <v>40</v>
      </c>
      <c r="J5002" t="s">
        <v>179</v>
      </c>
      <c r="K5002">
        <v>43</v>
      </c>
      <c r="L5002" t="s">
        <v>180</v>
      </c>
      <c r="M5002" t="s">
        <v>125</v>
      </c>
      <c r="N5002">
        <v>3</v>
      </c>
      <c r="O5002" t="s">
        <v>126</v>
      </c>
      <c r="P5002">
        <v>1</v>
      </c>
      <c r="Q5002" t="s">
        <v>37</v>
      </c>
      <c r="R5002">
        <v>1</v>
      </c>
      <c r="S5002" t="s">
        <v>127</v>
      </c>
      <c r="T5002">
        <v>4</v>
      </c>
      <c r="U5002" t="s">
        <v>128</v>
      </c>
      <c r="V5002" t="s">
        <v>161</v>
      </c>
      <c r="W5002">
        <v>3</v>
      </c>
      <c r="X5002" t="s">
        <v>84</v>
      </c>
      <c r="Y5002">
        <v>45</v>
      </c>
      <c r="Z5002">
        <v>149</v>
      </c>
      <c r="AA5002">
        <v>6705</v>
      </c>
      <c r="AB5002">
        <v>2816.1</v>
      </c>
      <c r="AC5002">
        <v>0.42</v>
      </c>
      <c r="AD5002">
        <v>3</v>
      </c>
      <c r="AE5002" t="s">
        <v>42</v>
      </c>
    </row>
    <row r="5003" spans="1:31" x14ac:dyDescent="0.3">
      <c r="A5003">
        <v>1185732</v>
      </c>
      <c r="B5003" t="s">
        <v>30</v>
      </c>
      <c r="C5003" s="1">
        <v>44411</v>
      </c>
      <c r="D5003">
        <v>2021</v>
      </c>
      <c r="E5003" t="s">
        <v>31</v>
      </c>
      <c r="F5003">
        <v>3</v>
      </c>
      <c r="G5003">
        <v>4</v>
      </c>
      <c r="H5003" t="s">
        <v>139</v>
      </c>
      <c r="I5003">
        <v>40</v>
      </c>
      <c r="J5003" t="s">
        <v>179</v>
      </c>
      <c r="K5003">
        <v>43</v>
      </c>
      <c r="L5003" t="s">
        <v>180</v>
      </c>
      <c r="M5003" t="s">
        <v>125</v>
      </c>
      <c r="N5003">
        <v>3</v>
      </c>
      <c r="O5003" t="s">
        <v>126</v>
      </c>
      <c r="P5003">
        <v>1</v>
      </c>
      <c r="Q5003" t="s">
        <v>37</v>
      </c>
      <c r="R5003">
        <v>5</v>
      </c>
      <c r="S5003" t="s">
        <v>303</v>
      </c>
      <c r="T5003">
        <v>8</v>
      </c>
      <c r="U5003" t="s">
        <v>306</v>
      </c>
      <c r="V5003" t="s">
        <v>189</v>
      </c>
      <c r="W5003">
        <v>3</v>
      </c>
      <c r="X5003" t="s">
        <v>84</v>
      </c>
      <c r="Y5003">
        <v>46</v>
      </c>
      <c r="Z5003">
        <v>158</v>
      </c>
      <c r="AA5003">
        <v>7268</v>
      </c>
      <c r="AB5003">
        <v>3052.56</v>
      </c>
      <c r="AC5003">
        <v>0.42</v>
      </c>
      <c r="AD5003">
        <v>3</v>
      </c>
      <c r="AE5003" t="s">
        <v>42</v>
      </c>
    </row>
    <row r="5004" spans="1:31" x14ac:dyDescent="0.3">
      <c r="A5004">
        <v>1185732</v>
      </c>
      <c r="B5004" t="s">
        <v>30</v>
      </c>
      <c r="C5004" s="1">
        <v>44443</v>
      </c>
      <c r="D5004">
        <v>2021</v>
      </c>
      <c r="E5004" t="s">
        <v>43</v>
      </c>
      <c r="F5004">
        <v>3</v>
      </c>
      <c r="G5004">
        <v>4</v>
      </c>
      <c r="H5004" t="s">
        <v>139</v>
      </c>
      <c r="I5004">
        <v>40</v>
      </c>
      <c r="J5004" t="s">
        <v>179</v>
      </c>
      <c r="K5004">
        <v>43</v>
      </c>
      <c r="L5004" t="s">
        <v>180</v>
      </c>
      <c r="M5004" t="s">
        <v>125</v>
      </c>
      <c r="N5004">
        <v>3</v>
      </c>
      <c r="O5004" t="s">
        <v>126</v>
      </c>
      <c r="P5004">
        <v>1</v>
      </c>
      <c r="Q5004" t="s">
        <v>37</v>
      </c>
      <c r="R5004">
        <v>1</v>
      </c>
      <c r="S5004" t="s">
        <v>127</v>
      </c>
      <c r="T5004">
        <v>4</v>
      </c>
      <c r="U5004" t="s">
        <v>128</v>
      </c>
      <c r="V5004" t="s">
        <v>204</v>
      </c>
      <c r="W5004">
        <v>3</v>
      </c>
      <c r="X5004" t="s">
        <v>84</v>
      </c>
      <c r="Y5004">
        <v>33</v>
      </c>
      <c r="Z5004">
        <v>143</v>
      </c>
      <c r="AA5004">
        <v>4719</v>
      </c>
      <c r="AB5004">
        <v>1934.79</v>
      </c>
      <c r="AC5004">
        <v>0.41</v>
      </c>
      <c r="AD5004">
        <v>3</v>
      </c>
      <c r="AE5004" t="s">
        <v>42</v>
      </c>
    </row>
    <row r="5005" spans="1:31" x14ac:dyDescent="0.3">
      <c r="A5005">
        <v>1185732</v>
      </c>
      <c r="B5005" t="s">
        <v>30</v>
      </c>
      <c r="C5005" s="1">
        <v>44472</v>
      </c>
      <c r="D5005">
        <v>2021</v>
      </c>
      <c r="E5005" t="s">
        <v>44</v>
      </c>
      <c r="F5005">
        <v>4</v>
      </c>
      <c r="G5005">
        <v>4</v>
      </c>
      <c r="H5005" t="s">
        <v>139</v>
      </c>
      <c r="I5005">
        <v>40</v>
      </c>
      <c r="J5005" t="s">
        <v>179</v>
      </c>
      <c r="K5005">
        <v>43</v>
      </c>
      <c r="L5005" t="s">
        <v>180</v>
      </c>
      <c r="M5005" t="s">
        <v>125</v>
      </c>
      <c r="N5005">
        <v>3</v>
      </c>
      <c r="O5005" t="s">
        <v>126</v>
      </c>
      <c r="P5005">
        <v>1</v>
      </c>
      <c r="Q5005" t="s">
        <v>37</v>
      </c>
      <c r="R5005">
        <v>1</v>
      </c>
      <c r="S5005" t="s">
        <v>127</v>
      </c>
      <c r="T5005">
        <v>4</v>
      </c>
      <c r="U5005" t="s">
        <v>128</v>
      </c>
      <c r="V5005" t="s">
        <v>161</v>
      </c>
      <c r="W5005">
        <v>3</v>
      </c>
      <c r="X5005" t="s">
        <v>84</v>
      </c>
      <c r="Y5005">
        <v>43</v>
      </c>
      <c r="Z5005">
        <v>113</v>
      </c>
      <c r="AA5005">
        <v>4859</v>
      </c>
      <c r="AB5005">
        <v>2040.78</v>
      </c>
      <c r="AC5005">
        <v>0.42</v>
      </c>
      <c r="AD5005">
        <v>3</v>
      </c>
      <c r="AE5005" t="s">
        <v>42</v>
      </c>
    </row>
    <row r="5006" spans="1:31" x14ac:dyDescent="0.3">
      <c r="A5006">
        <v>1185732</v>
      </c>
      <c r="B5006" t="s">
        <v>30</v>
      </c>
      <c r="C5006" s="1">
        <v>44503</v>
      </c>
      <c r="D5006">
        <v>2021</v>
      </c>
      <c r="E5006" t="s">
        <v>45</v>
      </c>
      <c r="F5006">
        <v>4</v>
      </c>
      <c r="G5006">
        <v>4</v>
      </c>
      <c r="H5006" t="s">
        <v>139</v>
      </c>
      <c r="I5006">
        <v>40</v>
      </c>
      <c r="J5006" t="s">
        <v>179</v>
      </c>
      <c r="K5006">
        <v>43</v>
      </c>
      <c r="L5006" t="s">
        <v>180</v>
      </c>
      <c r="M5006" t="s">
        <v>125</v>
      </c>
      <c r="N5006">
        <v>3</v>
      </c>
      <c r="O5006" t="s">
        <v>126</v>
      </c>
      <c r="P5006">
        <v>1</v>
      </c>
      <c r="Q5006" t="s">
        <v>37</v>
      </c>
      <c r="R5006">
        <v>5</v>
      </c>
      <c r="S5006" t="s">
        <v>303</v>
      </c>
      <c r="T5006">
        <v>7</v>
      </c>
      <c r="U5006" t="s">
        <v>305</v>
      </c>
      <c r="V5006" t="s">
        <v>187</v>
      </c>
      <c r="W5006">
        <v>3</v>
      </c>
      <c r="X5006" t="s">
        <v>84</v>
      </c>
      <c r="Y5006">
        <v>41</v>
      </c>
      <c r="Z5006">
        <v>104</v>
      </c>
      <c r="AA5006">
        <v>4264</v>
      </c>
      <c r="AB5006">
        <v>1833.52</v>
      </c>
      <c r="AC5006">
        <v>0.43</v>
      </c>
      <c r="AD5006">
        <v>3</v>
      </c>
      <c r="AE5006" t="s">
        <v>42</v>
      </c>
    </row>
    <row r="5007" spans="1:31" x14ac:dyDescent="0.3">
      <c r="A5007">
        <v>1185732</v>
      </c>
      <c r="B5007" t="s">
        <v>30</v>
      </c>
      <c r="C5007" s="1">
        <v>44206</v>
      </c>
      <c r="D5007">
        <v>2021</v>
      </c>
      <c r="E5007" t="s">
        <v>47</v>
      </c>
      <c r="F5007">
        <v>1</v>
      </c>
      <c r="G5007">
        <v>4</v>
      </c>
      <c r="H5007" t="s">
        <v>139</v>
      </c>
      <c r="I5007">
        <v>40</v>
      </c>
      <c r="J5007" t="s">
        <v>179</v>
      </c>
      <c r="K5007">
        <v>43</v>
      </c>
      <c r="L5007" t="s">
        <v>180</v>
      </c>
      <c r="M5007" t="s">
        <v>125</v>
      </c>
      <c r="N5007">
        <v>3</v>
      </c>
      <c r="O5007" t="s">
        <v>126</v>
      </c>
      <c r="P5007">
        <v>1</v>
      </c>
      <c r="Q5007" t="s">
        <v>37</v>
      </c>
      <c r="R5007">
        <v>5</v>
      </c>
      <c r="S5007" t="s">
        <v>303</v>
      </c>
      <c r="T5007">
        <v>7</v>
      </c>
      <c r="U5007" t="s">
        <v>305</v>
      </c>
      <c r="V5007" t="s">
        <v>162</v>
      </c>
      <c r="W5007">
        <v>3</v>
      </c>
      <c r="X5007" t="s">
        <v>84</v>
      </c>
      <c r="Y5007">
        <v>32</v>
      </c>
      <c r="Z5007">
        <v>140</v>
      </c>
      <c r="AA5007">
        <v>4480</v>
      </c>
      <c r="AB5007">
        <v>2329.6</v>
      </c>
      <c r="AC5007">
        <v>0.52</v>
      </c>
      <c r="AD5007">
        <v>3</v>
      </c>
      <c r="AE5007" t="s">
        <v>42</v>
      </c>
    </row>
    <row r="5008" spans="1:31" x14ac:dyDescent="0.3">
      <c r="A5008">
        <v>1185732</v>
      </c>
      <c r="B5008" t="s">
        <v>30</v>
      </c>
      <c r="C5008" s="1">
        <v>44237</v>
      </c>
      <c r="D5008">
        <v>2021</v>
      </c>
      <c r="E5008" t="s">
        <v>48</v>
      </c>
      <c r="F5008">
        <v>1</v>
      </c>
      <c r="G5008">
        <v>4</v>
      </c>
      <c r="H5008" t="s">
        <v>139</v>
      </c>
      <c r="I5008">
        <v>40</v>
      </c>
      <c r="J5008" t="s">
        <v>179</v>
      </c>
      <c r="K5008">
        <v>43</v>
      </c>
      <c r="L5008" t="s">
        <v>180</v>
      </c>
      <c r="M5008" t="s">
        <v>125</v>
      </c>
      <c r="N5008">
        <v>3</v>
      </c>
      <c r="O5008" t="s">
        <v>126</v>
      </c>
      <c r="P5008">
        <v>1</v>
      </c>
      <c r="Q5008" t="s">
        <v>37</v>
      </c>
      <c r="R5008">
        <v>1</v>
      </c>
      <c r="S5008" t="s">
        <v>127</v>
      </c>
      <c r="T5008">
        <v>5</v>
      </c>
      <c r="U5008" t="s">
        <v>300</v>
      </c>
      <c r="V5008" t="s">
        <v>265</v>
      </c>
      <c r="W5008">
        <v>3</v>
      </c>
      <c r="X5008" t="s">
        <v>84</v>
      </c>
      <c r="Y5008">
        <v>34</v>
      </c>
      <c r="Z5008">
        <v>160</v>
      </c>
      <c r="AA5008">
        <v>5440</v>
      </c>
      <c r="AB5008">
        <v>2992.0000000000005</v>
      </c>
      <c r="AC5008">
        <v>0.55000000000000004</v>
      </c>
      <c r="AD5008">
        <v>3</v>
      </c>
      <c r="AE5008" t="s">
        <v>42</v>
      </c>
    </row>
    <row r="5009" spans="1:31" x14ac:dyDescent="0.3">
      <c r="A5009">
        <v>1185732</v>
      </c>
      <c r="B5009" t="s">
        <v>30</v>
      </c>
      <c r="C5009" s="1">
        <v>44264</v>
      </c>
      <c r="D5009">
        <v>2021</v>
      </c>
      <c r="E5009" t="s">
        <v>51</v>
      </c>
      <c r="F5009">
        <v>1</v>
      </c>
      <c r="G5009">
        <v>4</v>
      </c>
      <c r="H5009" t="s">
        <v>139</v>
      </c>
      <c r="I5009">
        <v>41</v>
      </c>
      <c r="J5009" t="s">
        <v>181</v>
      </c>
      <c r="K5009">
        <v>44</v>
      </c>
      <c r="L5009" t="s">
        <v>182</v>
      </c>
      <c r="M5009" t="s">
        <v>125</v>
      </c>
      <c r="N5009">
        <v>3</v>
      </c>
      <c r="O5009" t="s">
        <v>126</v>
      </c>
      <c r="P5009">
        <v>1</v>
      </c>
      <c r="Q5009" t="s">
        <v>37</v>
      </c>
      <c r="R5009">
        <v>5</v>
      </c>
      <c r="S5009" t="s">
        <v>303</v>
      </c>
      <c r="T5009">
        <v>6</v>
      </c>
      <c r="U5009" t="s">
        <v>304</v>
      </c>
      <c r="V5009" t="s">
        <v>129</v>
      </c>
      <c r="W5009">
        <v>3</v>
      </c>
      <c r="X5009" t="s">
        <v>84</v>
      </c>
      <c r="Y5009">
        <v>23</v>
      </c>
      <c r="Z5009">
        <v>151</v>
      </c>
      <c r="AA5009">
        <v>3473</v>
      </c>
      <c r="AB5009">
        <v>1771.23</v>
      </c>
      <c r="AC5009">
        <v>0.51</v>
      </c>
      <c r="AD5009">
        <v>3</v>
      </c>
      <c r="AE5009" t="s">
        <v>42</v>
      </c>
    </row>
    <row r="5010" spans="1:31" x14ac:dyDescent="0.3">
      <c r="A5010">
        <v>1185732</v>
      </c>
      <c r="B5010" t="s">
        <v>30</v>
      </c>
      <c r="C5010" s="1">
        <v>44296</v>
      </c>
      <c r="D5010">
        <v>2021</v>
      </c>
      <c r="E5010" t="s">
        <v>52</v>
      </c>
      <c r="F5010">
        <v>2</v>
      </c>
      <c r="G5010">
        <v>4</v>
      </c>
      <c r="H5010" t="s">
        <v>139</v>
      </c>
      <c r="I5010">
        <v>41</v>
      </c>
      <c r="J5010" t="s">
        <v>181</v>
      </c>
      <c r="K5010">
        <v>44</v>
      </c>
      <c r="L5010" t="s">
        <v>182</v>
      </c>
      <c r="M5010" t="s">
        <v>125</v>
      </c>
      <c r="N5010">
        <v>3</v>
      </c>
      <c r="O5010" t="s">
        <v>126</v>
      </c>
      <c r="P5010">
        <v>1</v>
      </c>
      <c r="Q5010" t="s">
        <v>37</v>
      </c>
      <c r="R5010">
        <v>1</v>
      </c>
      <c r="S5010" t="s">
        <v>127</v>
      </c>
      <c r="T5010">
        <v>4</v>
      </c>
      <c r="U5010" t="s">
        <v>128</v>
      </c>
      <c r="V5010" t="s">
        <v>189</v>
      </c>
      <c r="W5010">
        <v>3</v>
      </c>
      <c r="X5010" t="s">
        <v>84</v>
      </c>
      <c r="Y5010">
        <v>23</v>
      </c>
      <c r="Z5010">
        <v>125</v>
      </c>
      <c r="AA5010">
        <v>2875</v>
      </c>
      <c r="AB5010">
        <v>1581.2500000000002</v>
      </c>
      <c r="AC5010">
        <v>0.55000000000000004</v>
      </c>
      <c r="AD5010">
        <v>3</v>
      </c>
      <c r="AE5010" t="s">
        <v>42</v>
      </c>
    </row>
    <row r="5011" spans="1:31" x14ac:dyDescent="0.3">
      <c r="A5011">
        <v>1185732</v>
      </c>
      <c r="B5011" t="s">
        <v>30</v>
      </c>
      <c r="C5011" s="1">
        <v>44327</v>
      </c>
      <c r="D5011">
        <v>2021</v>
      </c>
      <c r="E5011" t="s">
        <v>53</v>
      </c>
      <c r="F5011">
        <v>2</v>
      </c>
      <c r="G5011">
        <v>4</v>
      </c>
      <c r="H5011" t="s">
        <v>139</v>
      </c>
      <c r="I5011">
        <v>41</v>
      </c>
      <c r="J5011" t="s">
        <v>181</v>
      </c>
      <c r="K5011">
        <v>44</v>
      </c>
      <c r="L5011" t="s">
        <v>182</v>
      </c>
      <c r="M5011" t="s">
        <v>125</v>
      </c>
      <c r="N5011">
        <v>3</v>
      </c>
      <c r="O5011" t="s">
        <v>126</v>
      </c>
      <c r="P5011">
        <v>1</v>
      </c>
      <c r="Q5011" t="s">
        <v>37</v>
      </c>
      <c r="R5011">
        <v>5</v>
      </c>
      <c r="S5011" t="s">
        <v>303</v>
      </c>
      <c r="T5011">
        <v>7</v>
      </c>
      <c r="U5011" t="s">
        <v>305</v>
      </c>
      <c r="V5011" t="s">
        <v>202</v>
      </c>
      <c r="W5011">
        <v>3</v>
      </c>
      <c r="X5011" t="s">
        <v>84</v>
      </c>
      <c r="Y5011">
        <v>54</v>
      </c>
      <c r="Z5011">
        <v>164</v>
      </c>
      <c r="AA5011">
        <v>8856</v>
      </c>
      <c r="AB5011">
        <v>4428</v>
      </c>
      <c r="AC5011">
        <v>0.5</v>
      </c>
      <c r="AD5011">
        <v>3</v>
      </c>
      <c r="AE5011" t="s">
        <v>42</v>
      </c>
    </row>
    <row r="5012" spans="1:31" x14ac:dyDescent="0.3">
      <c r="A5012">
        <v>1185732</v>
      </c>
      <c r="B5012" t="s">
        <v>30</v>
      </c>
      <c r="C5012" s="1">
        <v>44357</v>
      </c>
      <c r="D5012">
        <v>2021</v>
      </c>
      <c r="E5012" t="s">
        <v>54</v>
      </c>
      <c r="F5012">
        <v>2</v>
      </c>
      <c r="G5012">
        <v>4</v>
      </c>
      <c r="H5012" t="s">
        <v>139</v>
      </c>
      <c r="I5012">
        <v>41</v>
      </c>
      <c r="J5012" t="s">
        <v>181</v>
      </c>
      <c r="K5012">
        <v>44</v>
      </c>
      <c r="L5012" t="s">
        <v>182</v>
      </c>
      <c r="M5012" t="s">
        <v>125</v>
      </c>
      <c r="N5012">
        <v>3</v>
      </c>
      <c r="O5012" t="s">
        <v>126</v>
      </c>
      <c r="P5012">
        <v>1</v>
      </c>
      <c r="Q5012" t="s">
        <v>37</v>
      </c>
      <c r="R5012">
        <v>1</v>
      </c>
      <c r="S5012" t="s">
        <v>127</v>
      </c>
      <c r="T5012">
        <v>4</v>
      </c>
      <c r="U5012" t="s">
        <v>128</v>
      </c>
      <c r="V5012" t="s">
        <v>186</v>
      </c>
      <c r="W5012">
        <v>3</v>
      </c>
      <c r="X5012" t="s">
        <v>84</v>
      </c>
      <c r="Y5012">
        <v>36</v>
      </c>
      <c r="Z5012">
        <v>155</v>
      </c>
      <c r="AA5012">
        <v>5580</v>
      </c>
      <c r="AB5012">
        <v>3069.0000000000005</v>
      </c>
      <c r="AC5012">
        <v>0.55000000000000004</v>
      </c>
      <c r="AD5012">
        <v>3</v>
      </c>
      <c r="AE5012" t="s">
        <v>42</v>
      </c>
    </row>
    <row r="5013" spans="1:31" x14ac:dyDescent="0.3">
      <c r="A5013">
        <v>1185732</v>
      </c>
      <c r="B5013" t="s">
        <v>30</v>
      </c>
      <c r="C5013" s="1">
        <v>44386</v>
      </c>
      <c r="D5013">
        <v>2021</v>
      </c>
      <c r="E5013" t="s">
        <v>55</v>
      </c>
      <c r="F5013">
        <v>3</v>
      </c>
      <c r="G5013">
        <v>4</v>
      </c>
      <c r="H5013" t="s">
        <v>139</v>
      </c>
      <c r="I5013">
        <v>41</v>
      </c>
      <c r="J5013" t="s">
        <v>181</v>
      </c>
      <c r="K5013">
        <v>44</v>
      </c>
      <c r="L5013" t="s">
        <v>182</v>
      </c>
      <c r="M5013" t="s">
        <v>125</v>
      </c>
      <c r="N5013">
        <v>3</v>
      </c>
      <c r="O5013" t="s">
        <v>126</v>
      </c>
      <c r="P5013">
        <v>1</v>
      </c>
      <c r="Q5013" t="s">
        <v>37</v>
      </c>
      <c r="R5013">
        <v>5</v>
      </c>
      <c r="S5013" t="s">
        <v>303</v>
      </c>
      <c r="T5013">
        <v>6</v>
      </c>
      <c r="U5013" t="s">
        <v>304</v>
      </c>
      <c r="V5013" t="s">
        <v>129</v>
      </c>
      <c r="W5013">
        <v>3</v>
      </c>
      <c r="X5013" t="s">
        <v>84</v>
      </c>
      <c r="Y5013">
        <v>51</v>
      </c>
      <c r="Z5013">
        <v>149</v>
      </c>
      <c r="AA5013">
        <v>7599</v>
      </c>
      <c r="AB5013">
        <v>4027.4700000000003</v>
      </c>
      <c r="AC5013">
        <v>0.53</v>
      </c>
      <c r="AD5013">
        <v>3</v>
      </c>
      <c r="AE5013" t="s">
        <v>42</v>
      </c>
    </row>
    <row r="5014" spans="1:31" x14ac:dyDescent="0.3">
      <c r="A5014">
        <v>1185732</v>
      </c>
      <c r="B5014" t="s">
        <v>30</v>
      </c>
      <c r="C5014" s="1">
        <v>44418</v>
      </c>
      <c r="D5014">
        <v>2021</v>
      </c>
      <c r="E5014" t="s">
        <v>31</v>
      </c>
      <c r="F5014">
        <v>3</v>
      </c>
      <c r="G5014">
        <v>4</v>
      </c>
      <c r="H5014" t="s">
        <v>139</v>
      </c>
      <c r="I5014">
        <v>41</v>
      </c>
      <c r="J5014" t="s">
        <v>181</v>
      </c>
      <c r="K5014">
        <v>44</v>
      </c>
      <c r="L5014" t="s">
        <v>182</v>
      </c>
      <c r="M5014" t="s">
        <v>125</v>
      </c>
      <c r="N5014">
        <v>3</v>
      </c>
      <c r="O5014" t="s">
        <v>126</v>
      </c>
      <c r="P5014">
        <v>1</v>
      </c>
      <c r="Q5014" t="s">
        <v>37</v>
      </c>
      <c r="R5014">
        <v>1</v>
      </c>
      <c r="S5014" t="s">
        <v>127</v>
      </c>
      <c r="T5014">
        <v>4</v>
      </c>
      <c r="U5014" t="s">
        <v>128</v>
      </c>
      <c r="V5014" t="s">
        <v>161</v>
      </c>
      <c r="W5014">
        <v>3</v>
      </c>
      <c r="X5014" t="s">
        <v>84</v>
      </c>
      <c r="Y5014">
        <v>47</v>
      </c>
      <c r="Z5014">
        <v>152</v>
      </c>
      <c r="AA5014">
        <v>7144</v>
      </c>
      <c r="AB5014">
        <v>3929.2000000000003</v>
      </c>
      <c r="AC5014">
        <v>0.55000000000000004</v>
      </c>
      <c r="AD5014">
        <v>3</v>
      </c>
      <c r="AE5014" t="s">
        <v>42</v>
      </c>
    </row>
    <row r="5015" spans="1:31" x14ac:dyDescent="0.3">
      <c r="A5015">
        <v>1185732</v>
      </c>
      <c r="B5015" t="s">
        <v>30</v>
      </c>
      <c r="C5015" s="1">
        <v>44450</v>
      </c>
      <c r="D5015">
        <v>2021</v>
      </c>
      <c r="E5015" t="s">
        <v>43</v>
      </c>
      <c r="F5015">
        <v>3</v>
      </c>
      <c r="G5015">
        <v>4</v>
      </c>
      <c r="H5015" t="s">
        <v>139</v>
      </c>
      <c r="I5015">
        <v>41</v>
      </c>
      <c r="J5015" t="s">
        <v>181</v>
      </c>
      <c r="K5015">
        <v>44</v>
      </c>
      <c r="L5015" t="s">
        <v>182</v>
      </c>
      <c r="M5015" t="s">
        <v>125</v>
      </c>
      <c r="N5015">
        <v>3</v>
      </c>
      <c r="O5015" t="s">
        <v>126</v>
      </c>
      <c r="P5015">
        <v>1</v>
      </c>
      <c r="Q5015" t="s">
        <v>37</v>
      </c>
      <c r="R5015">
        <v>5</v>
      </c>
      <c r="S5015" t="s">
        <v>303</v>
      </c>
      <c r="T5015">
        <v>8</v>
      </c>
      <c r="U5015" t="s">
        <v>306</v>
      </c>
      <c r="V5015" t="s">
        <v>189</v>
      </c>
      <c r="W5015">
        <v>3</v>
      </c>
      <c r="X5015" t="s">
        <v>84</v>
      </c>
      <c r="Y5015">
        <v>33</v>
      </c>
      <c r="Z5015">
        <v>133</v>
      </c>
      <c r="AA5015">
        <v>4389</v>
      </c>
      <c r="AB5015">
        <v>2370.06</v>
      </c>
      <c r="AC5015">
        <v>0.54</v>
      </c>
      <c r="AD5015">
        <v>3</v>
      </c>
      <c r="AE5015" t="s">
        <v>42</v>
      </c>
    </row>
    <row r="5016" spans="1:31" x14ac:dyDescent="0.3">
      <c r="A5016">
        <v>1185732</v>
      </c>
      <c r="B5016" t="s">
        <v>30</v>
      </c>
      <c r="C5016" s="1">
        <v>44479</v>
      </c>
      <c r="D5016">
        <v>2021</v>
      </c>
      <c r="E5016" t="s">
        <v>44</v>
      </c>
      <c r="F5016">
        <v>4</v>
      </c>
      <c r="G5016">
        <v>4</v>
      </c>
      <c r="H5016" t="s">
        <v>139</v>
      </c>
      <c r="I5016">
        <v>41</v>
      </c>
      <c r="J5016" t="s">
        <v>181</v>
      </c>
      <c r="K5016">
        <v>44</v>
      </c>
      <c r="L5016" t="s">
        <v>182</v>
      </c>
      <c r="M5016" t="s">
        <v>125</v>
      </c>
      <c r="N5016">
        <v>3</v>
      </c>
      <c r="O5016" t="s">
        <v>126</v>
      </c>
      <c r="P5016">
        <v>1</v>
      </c>
      <c r="Q5016" t="s">
        <v>37</v>
      </c>
      <c r="R5016">
        <v>1</v>
      </c>
      <c r="S5016" t="s">
        <v>127</v>
      </c>
      <c r="T5016">
        <v>4</v>
      </c>
      <c r="U5016" t="s">
        <v>128</v>
      </c>
      <c r="V5016" t="s">
        <v>204</v>
      </c>
      <c r="W5016">
        <v>3</v>
      </c>
      <c r="X5016" t="s">
        <v>84</v>
      </c>
      <c r="Y5016">
        <v>41</v>
      </c>
      <c r="Z5016">
        <v>116</v>
      </c>
      <c r="AA5016">
        <v>4756</v>
      </c>
      <c r="AB5016">
        <v>2520.6800000000003</v>
      </c>
      <c r="AC5016">
        <v>0.53</v>
      </c>
      <c r="AD5016">
        <v>3</v>
      </c>
      <c r="AE5016" t="s">
        <v>42</v>
      </c>
    </row>
    <row r="5017" spans="1:31" x14ac:dyDescent="0.3">
      <c r="A5017">
        <v>1185732</v>
      </c>
      <c r="B5017" t="s">
        <v>30</v>
      </c>
      <c r="C5017" s="1">
        <v>44510</v>
      </c>
      <c r="D5017">
        <v>2021</v>
      </c>
      <c r="E5017" t="s">
        <v>45</v>
      </c>
      <c r="F5017">
        <v>4</v>
      </c>
      <c r="G5017">
        <v>4</v>
      </c>
      <c r="H5017" t="s">
        <v>139</v>
      </c>
      <c r="I5017">
        <v>41</v>
      </c>
      <c r="J5017" t="s">
        <v>181</v>
      </c>
      <c r="K5017">
        <v>44</v>
      </c>
      <c r="L5017" t="s">
        <v>182</v>
      </c>
      <c r="M5017" t="s">
        <v>125</v>
      </c>
      <c r="N5017">
        <v>3</v>
      </c>
      <c r="O5017" t="s">
        <v>126</v>
      </c>
      <c r="P5017">
        <v>1</v>
      </c>
      <c r="Q5017" t="s">
        <v>37</v>
      </c>
      <c r="R5017">
        <v>1</v>
      </c>
      <c r="S5017" t="s">
        <v>127</v>
      </c>
      <c r="T5017">
        <v>4</v>
      </c>
      <c r="U5017" t="s">
        <v>128</v>
      </c>
      <c r="V5017" t="s">
        <v>161</v>
      </c>
      <c r="W5017">
        <v>3</v>
      </c>
      <c r="X5017" t="s">
        <v>84</v>
      </c>
      <c r="Y5017">
        <v>41</v>
      </c>
      <c r="Z5017">
        <v>123</v>
      </c>
      <c r="AA5017">
        <v>5043</v>
      </c>
      <c r="AB5017">
        <v>2571.9299999999998</v>
      </c>
      <c r="AC5017">
        <v>0.51</v>
      </c>
      <c r="AD5017">
        <v>3</v>
      </c>
      <c r="AE5017" t="s">
        <v>42</v>
      </c>
    </row>
    <row r="5018" spans="1:31" x14ac:dyDescent="0.3">
      <c r="A5018">
        <v>1185732</v>
      </c>
      <c r="B5018" t="s">
        <v>30</v>
      </c>
      <c r="C5018" s="1">
        <v>44244</v>
      </c>
      <c r="D5018">
        <v>2021</v>
      </c>
      <c r="E5018" t="s">
        <v>48</v>
      </c>
      <c r="F5018">
        <v>1</v>
      </c>
      <c r="G5018">
        <v>4</v>
      </c>
      <c r="H5018" t="s">
        <v>139</v>
      </c>
      <c r="I5018">
        <v>41</v>
      </c>
      <c r="J5018" t="s">
        <v>181</v>
      </c>
      <c r="K5018">
        <v>44</v>
      </c>
      <c r="L5018" t="s">
        <v>182</v>
      </c>
      <c r="M5018" t="s">
        <v>125</v>
      </c>
      <c r="N5018">
        <v>3</v>
      </c>
      <c r="O5018" t="s">
        <v>126</v>
      </c>
      <c r="P5018">
        <v>1</v>
      </c>
      <c r="Q5018" t="s">
        <v>37</v>
      </c>
      <c r="R5018">
        <v>5</v>
      </c>
      <c r="S5018" t="s">
        <v>303</v>
      </c>
      <c r="T5018">
        <v>7</v>
      </c>
      <c r="U5018" t="s">
        <v>305</v>
      </c>
      <c r="V5018" t="s">
        <v>187</v>
      </c>
      <c r="W5018">
        <v>3</v>
      </c>
      <c r="X5018" t="s">
        <v>84</v>
      </c>
      <c r="Y5018">
        <v>33</v>
      </c>
      <c r="Z5018">
        <v>149</v>
      </c>
      <c r="AA5018">
        <v>4917</v>
      </c>
      <c r="AB5018">
        <v>2655.1800000000003</v>
      </c>
      <c r="AC5018">
        <v>0.54</v>
      </c>
      <c r="AD5018">
        <v>3</v>
      </c>
      <c r="AE5018" t="s">
        <v>42</v>
      </c>
    </row>
    <row r="5019" spans="1:31" x14ac:dyDescent="0.3">
      <c r="A5019">
        <v>1185732</v>
      </c>
      <c r="B5019" t="s">
        <v>30</v>
      </c>
      <c r="C5019" s="1">
        <v>44364</v>
      </c>
      <c r="D5019">
        <v>2021</v>
      </c>
      <c r="E5019" t="s">
        <v>54</v>
      </c>
      <c r="F5019">
        <v>2</v>
      </c>
      <c r="G5019">
        <v>1</v>
      </c>
      <c r="H5019" t="s">
        <v>32</v>
      </c>
      <c r="I5019">
        <v>42</v>
      </c>
      <c r="J5019" t="s">
        <v>33</v>
      </c>
      <c r="K5019">
        <v>32</v>
      </c>
      <c r="L5019" t="s">
        <v>34</v>
      </c>
      <c r="M5019" t="s">
        <v>125</v>
      </c>
      <c r="N5019">
        <v>3</v>
      </c>
      <c r="O5019" t="s">
        <v>126</v>
      </c>
      <c r="P5019">
        <v>1</v>
      </c>
      <c r="Q5019" t="s">
        <v>37</v>
      </c>
      <c r="R5019">
        <v>5</v>
      </c>
      <c r="S5019" t="s">
        <v>303</v>
      </c>
      <c r="T5019">
        <v>7</v>
      </c>
      <c r="U5019" t="s">
        <v>305</v>
      </c>
      <c r="V5019" t="s">
        <v>162</v>
      </c>
      <c r="W5019">
        <v>3</v>
      </c>
      <c r="X5019" t="s">
        <v>84</v>
      </c>
      <c r="Y5019">
        <v>43</v>
      </c>
      <c r="Z5019">
        <v>150</v>
      </c>
      <c r="AA5019">
        <v>6450</v>
      </c>
      <c r="AB5019">
        <v>3354</v>
      </c>
      <c r="AC5019">
        <v>0.52</v>
      </c>
      <c r="AD5019">
        <v>3</v>
      </c>
      <c r="AE5019" t="s">
        <v>42</v>
      </c>
    </row>
    <row r="5020" spans="1:31" x14ac:dyDescent="0.3">
      <c r="A5020">
        <v>1185732</v>
      </c>
      <c r="B5020" t="s">
        <v>30</v>
      </c>
      <c r="C5020" s="1">
        <v>44393</v>
      </c>
      <c r="D5020">
        <v>2021</v>
      </c>
      <c r="E5020" t="s">
        <v>55</v>
      </c>
      <c r="F5020">
        <v>3</v>
      </c>
      <c r="G5020">
        <v>1</v>
      </c>
      <c r="H5020" t="s">
        <v>32</v>
      </c>
      <c r="I5020">
        <v>42</v>
      </c>
      <c r="J5020" t="s">
        <v>33</v>
      </c>
      <c r="K5020">
        <v>32</v>
      </c>
      <c r="L5020" t="s">
        <v>34</v>
      </c>
      <c r="M5020" t="s">
        <v>125</v>
      </c>
      <c r="N5020">
        <v>3</v>
      </c>
      <c r="O5020" t="s">
        <v>126</v>
      </c>
      <c r="P5020">
        <v>1</v>
      </c>
      <c r="Q5020" t="s">
        <v>37</v>
      </c>
      <c r="R5020">
        <v>1</v>
      </c>
      <c r="S5020" t="s">
        <v>127</v>
      </c>
      <c r="T5020">
        <v>5</v>
      </c>
      <c r="U5020" t="s">
        <v>300</v>
      </c>
      <c r="V5020" t="s">
        <v>265</v>
      </c>
      <c r="W5020">
        <v>3</v>
      </c>
      <c r="X5020" t="s">
        <v>84</v>
      </c>
      <c r="Y5020">
        <v>55</v>
      </c>
      <c r="Z5020">
        <v>182</v>
      </c>
      <c r="AA5020">
        <v>10010</v>
      </c>
      <c r="AB5020">
        <v>5205.2</v>
      </c>
      <c r="AC5020">
        <v>0.52</v>
      </c>
      <c r="AD5020">
        <v>3</v>
      </c>
      <c r="AE5020" t="s">
        <v>42</v>
      </c>
    </row>
    <row r="5021" spans="1:31" x14ac:dyDescent="0.3">
      <c r="A5021">
        <v>1185732</v>
      </c>
      <c r="B5021" t="s">
        <v>30</v>
      </c>
      <c r="C5021" s="1">
        <v>44516</v>
      </c>
      <c r="D5021">
        <v>2021</v>
      </c>
      <c r="E5021" t="s">
        <v>45</v>
      </c>
      <c r="F5021">
        <v>4</v>
      </c>
      <c r="G5021">
        <v>4</v>
      </c>
      <c r="H5021" t="s">
        <v>139</v>
      </c>
      <c r="I5021">
        <v>20</v>
      </c>
      <c r="J5021" t="s">
        <v>154</v>
      </c>
      <c r="K5021">
        <v>24</v>
      </c>
      <c r="L5021" t="s">
        <v>155</v>
      </c>
      <c r="M5021" t="s">
        <v>310</v>
      </c>
      <c r="N5021">
        <v>3</v>
      </c>
      <c r="O5021" t="s">
        <v>126</v>
      </c>
      <c r="P5021">
        <v>2</v>
      </c>
      <c r="Q5021" t="s">
        <v>82</v>
      </c>
      <c r="R5021">
        <v>1</v>
      </c>
      <c r="S5021" t="s">
        <v>127</v>
      </c>
      <c r="T5021">
        <v>4</v>
      </c>
      <c r="U5021" t="s">
        <v>128</v>
      </c>
      <c r="V5021" t="s">
        <v>225</v>
      </c>
      <c r="W5021">
        <v>2</v>
      </c>
      <c r="X5021" t="s">
        <v>281</v>
      </c>
      <c r="Y5021">
        <v>65</v>
      </c>
      <c r="Z5021">
        <v>625</v>
      </c>
      <c r="AA5021">
        <v>406250</v>
      </c>
      <c r="AB5021">
        <v>223437.49999999994</v>
      </c>
      <c r="AC5021">
        <v>0.55000000000000004</v>
      </c>
      <c r="AD5021">
        <v>1</v>
      </c>
      <c r="AE5021" t="s">
        <v>132</v>
      </c>
    </row>
    <row r="5022" spans="1:31" x14ac:dyDescent="0.3">
      <c r="A5022">
        <v>1185732</v>
      </c>
      <c r="B5022" t="s">
        <v>30</v>
      </c>
      <c r="C5022" s="1">
        <v>44545</v>
      </c>
      <c r="D5022">
        <v>2021</v>
      </c>
      <c r="E5022" t="s">
        <v>46</v>
      </c>
      <c r="F5022">
        <v>4</v>
      </c>
      <c r="G5022">
        <v>4</v>
      </c>
      <c r="H5022" t="s">
        <v>139</v>
      </c>
      <c r="I5022">
        <v>20</v>
      </c>
      <c r="J5022" t="s">
        <v>154</v>
      </c>
      <c r="K5022">
        <v>24</v>
      </c>
      <c r="L5022" t="s">
        <v>155</v>
      </c>
      <c r="M5022" t="s">
        <v>310</v>
      </c>
      <c r="N5022">
        <v>3</v>
      </c>
      <c r="O5022" t="s">
        <v>126</v>
      </c>
      <c r="P5022">
        <v>2</v>
      </c>
      <c r="Q5022" t="s">
        <v>82</v>
      </c>
      <c r="R5022">
        <v>2</v>
      </c>
      <c r="S5022" t="s">
        <v>299</v>
      </c>
      <c r="T5022">
        <v>5</v>
      </c>
      <c r="U5022" t="s">
        <v>300</v>
      </c>
      <c r="V5022" t="s">
        <v>223</v>
      </c>
      <c r="W5022">
        <v>2</v>
      </c>
      <c r="X5022" t="s">
        <v>281</v>
      </c>
      <c r="Y5022">
        <v>65</v>
      </c>
      <c r="Z5022">
        <v>650</v>
      </c>
      <c r="AA5022">
        <v>422500</v>
      </c>
      <c r="AB5022">
        <v>232374.99999999994</v>
      </c>
      <c r="AC5022">
        <v>0.55000000000000004</v>
      </c>
      <c r="AD5022">
        <v>1</v>
      </c>
      <c r="AE5022" t="s">
        <v>132</v>
      </c>
    </row>
    <row r="5023" spans="1:31" x14ac:dyDescent="0.3">
      <c r="A5023">
        <v>1185732</v>
      </c>
      <c r="B5023" t="s">
        <v>30</v>
      </c>
      <c r="C5023" s="1">
        <v>44214</v>
      </c>
      <c r="D5023">
        <v>2021</v>
      </c>
      <c r="E5023" t="s">
        <v>47</v>
      </c>
      <c r="F5023">
        <v>1</v>
      </c>
      <c r="G5023">
        <v>4</v>
      </c>
      <c r="H5023" t="s">
        <v>139</v>
      </c>
      <c r="I5023">
        <v>20</v>
      </c>
      <c r="J5023" t="s">
        <v>154</v>
      </c>
      <c r="K5023">
        <v>24</v>
      </c>
      <c r="L5023" t="s">
        <v>155</v>
      </c>
      <c r="M5023" t="s">
        <v>310</v>
      </c>
      <c r="N5023">
        <v>3</v>
      </c>
      <c r="O5023" t="s">
        <v>126</v>
      </c>
      <c r="P5023">
        <v>2</v>
      </c>
      <c r="Q5023" t="s">
        <v>82</v>
      </c>
      <c r="R5023">
        <v>1</v>
      </c>
      <c r="S5023" t="s">
        <v>127</v>
      </c>
      <c r="T5023">
        <v>4</v>
      </c>
      <c r="U5023" t="s">
        <v>128</v>
      </c>
      <c r="V5023" t="s">
        <v>225</v>
      </c>
      <c r="W5023">
        <v>2</v>
      </c>
      <c r="X5023" t="s">
        <v>281</v>
      </c>
      <c r="Y5023">
        <v>30</v>
      </c>
      <c r="Z5023">
        <v>425</v>
      </c>
      <c r="AA5023">
        <v>127500</v>
      </c>
      <c r="AB5023">
        <v>63750</v>
      </c>
      <c r="AC5023">
        <v>0.5</v>
      </c>
      <c r="AD5023">
        <v>1</v>
      </c>
      <c r="AE5023" t="s">
        <v>132</v>
      </c>
    </row>
    <row r="5024" spans="1:31" x14ac:dyDescent="0.3">
      <c r="A5024">
        <v>1185732</v>
      </c>
      <c r="B5024" t="s">
        <v>30</v>
      </c>
      <c r="C5024" s="1">
        <v>44245</v>
      </c>
      <c r="D5024">
        <v>2021</v>
      </c>
      <c r="E5024" t="s">
        <v>48</v>
      </c>
      <c r="F5024">
        <v>1</v>
      </c>
      <c r="G5024">
        <v>4</v>
      </c>
      <c r="H5024" t="s">
        <v>139</v>
      </c>
      <c r="I5024">
        <v>21</v>
      </c>
      <c r="J5024" t="s">
        <v>156</v>
      </c>
      <c r="K5024">
        <v>25</v>
      </c>
      <c r="L5024" t="s">
        <v>157</v>
      </c>
      <c r="M5024" t="s">
        <v>310</v>
      </c>
      <c r="N5024">
        <v>3</v>
      </c>
      <c r="O5024" t="s">
        <v>126</v>
      </c>
      <c r="P5024">
        <v>2</v>
      </c>
      <c r="Q5024" t="s">
        <v>82</v>
      </c>
      <c r="R5024">
        <v>1</v>
      </c>
      <c r="S5024" t="s">
        <v>127</v>
      </c>
      <c r="T5024">
        <v>4</v>
      </c>
      <c r="U5024" t="s">
        <v>128</v>
      </c>
      <c r="V5024" t="s">
        <v>225</v>
      </c>
      <c r="W5024">
        <v>2</v>
      </c>
      <c r="X5024" t="s">
        <v>281</v>
      </c>
      <c r="Y5024">
        <v>30</v>
      </c>
      <c r="Z5024">
        <v>400</v>
      </c>
      <c r="AA5024">
        <v>120000</v>
      </c>
      <c r="AB5024">
        <v>60000</v>
      </c>
      <c r="AC5024">
        <v>0.5</v>
      </c>
      <c r="AD5024">
        <v>1</v>
      </c>
      <c r="AE5024" t="s">
        <v>132</v>
      </c>
    </row>
    <row r="5025" spans="1:31" x14ac:dyDescent="0.3">
      <c r="A5025">
        <v>1185732</v>
      </c>
      <c r="B5025" t="s">
        <v>30</v>
      </c>
      <c r="C5025" s="1">
        <v>44272</v>
      </c>
      <c r="D5025">
        <v>2021</v>
      </c>
      <c r="E5025" t="s">
        <v>51</v>
      </c>
      <c r="F5025">
        <v>1</v>
      </c>
      <c r="G5025">
        <v>4</v>
      </c>
      <c r="H5025" t="s">
        <v>139</v>
      </c>
      <c r="I5025">
        <v>21</v>
      </c>
      <c r="J5025" t="s">
        <v>156</v>
      </c>
      <c r="K5025">
        <v>25</v>
      </c>
      <c r="L5025" t="s">
        <v>157</v>
      </c>
      <c r="M5025" t="s">
        <v>310</v>
      </c>
      <c r="N5025">
        <v>3</v>
      </c>
      <c r="O5025" t="s">
        <v>126</v>
      </c>
      <c r="P5025">
        <v>2</v>
      </c>
      <c r="Q5025" t="s">
        <v>82</v>
      </c>
      <c r="R5025">
        <v>1</v>
      </c>
      <c r="S5025" t="s">
        <v>127</v>
      </c>
      <c r="T5025">
        <v>4</v>
      </c>
      <c r="U5025" t="s">
        <v>128</v>
      </c>
      <c r="V5025" t="s">
        <v>225</v>
      </c>
      <c r="W5025">
        <v>2</v>
      </c>
      <c r="X5025" t="s">
        <v>281</v>
      </c>
      <c r="Y5025">
        <v>35</v>
      </c>
      <c r="Z5025">
        <v>350</v>
      </c>
      <c r="AA5025">
        <v>122500</v>
      </c>
      <c r="AB5025">
        <v>61250</v>
      </c>
      <c r="AC5025">
        <v>0.5</v>
      </c>
      <c r="AD5025">
        <v>1</v>
      </c>
      <c r="AE5025" t="s">
        <v>132</v>
      </c>
    </row>
    <row r="5026" spans="1:31" x14ac:dyDescent="0.3">
      <c r="A5026">
        <v>1185732</v>
      </c>
      <c r="B5026" t="s">
        <v>30</v>
      </c>
      <c r="C5026" s="1">
        <v>44304</v>
      </c>
      <c r="D5026">
        <v>2021</v>
      </c>
      <c r="E5026" t="s">
        <v>52</v>
      </c>
      <c r="F5026">
        <v>2</v>
      </c>
      <c r="G5026">
        <v>4</v>
      </c>
      <c r="H5026" t="s">
        <v>139</v>
      </c>
      <c r="I5026">
        <v>21</v>
      </c>
      <c r="J5026" t="s">
        <v>156</v>
      </c>
      <c r="K5026">
        <v>25</v>
      </c>
      <c r="L5026" t="s">
        <v>157</v>
      </c>
      <c r="M5026" t="s">
        <v>310</v>
      </c>
      <c r="N5026">
        <v>3</v>
      </c>
      <c r="O5026" t="s">
        <v>126</v>
      </c>
      <c r="P5026">
        <v>2</v>
      </c>
      <c r="Q5026" t="s">
        <v>82</v>
      </c>
      <c r="R5026">
        <v>1</v>
      </c>
      <c r="S5026" t="s">
        <v>127</v>
      </c>
      <c r="T5026">
        <v>4</v>
      </c>
      <c r="U5026" t="s">
        <v>128</v>
      </c>
      <c r="V5026" t="s">
        <v>225</v>
      </c>
      <c r="W5026">
        <v>2</v>
      </c>
      <c r="X5026" t="s">
        <v>281</v>
      </c>
      <c r="Y5026">
        <v>30</v>
      </c>
      <c r="Z5026">
        <v>350</v>
      </c>
      <c r="AA5026">
        <v>105000</v>
      </c>
      <c r="AB5026">
        <v>52500.000000000007</v>
      </c>
      <c r="AC5026">
        <v>0.5</v>
      </c>
      <c r="AD5026">
        <v>1</v>
      </c>
      <c r="AE5026" t="s">
        <v>132</v>
      </c>
    </row>
    <row r="5027" spans="1:31" x14ac:dyDescent="0.3">
      <c r="A5027">
        <v>1185732</v>
      </c>
      <c r="B5027" t="s">
        <v>30</v>
      </c>
      <c r="C5027" s="1">
        <v>44365</v>
      </c>
      <c r="D5027">
        <v>2021</v>
      </c>
      <c r="E5027" t="s">
        <v>54</v>
      </c>
      <c r="F5027">
        <v>2</v>
      </c>
      <c r="G5027">
        <v>4</v>
      </c>
      <c r="H5027" t="s">
        <v>139</v>
      </c>
      <c r="I5027">
        <v>21</v>
      </c>
      <c r="J5027" t="s">
        <v>156</v>
      </c>
      <c r="K5027">
        <v>25</v>
      </c>
      <c r="L5027" t="s">
        <v>157</v>
      </c>
      <c r="M5027" t="s">
        <v>310</v>
      </c>
      <c r="N5027">
        <v>3</v>
      </c>
      <c r="O5027" t="s">
        <v>126</v>
      </c>
      <c r="P5027">
        <v>2</v>
      </c>
      <c r="Q5027" t="s">
        <v>82</v>
      </c>
      <c r="R5027">
        <v>1</v>
      </c>
      <c r="S5027" t="s">
        <v>127</v>
      </c>
      <c r="T5027">
        <v>4</v>
      </c>
      <c r="U5027" t="s">
        <v>128</v>
      </c>
      <c r="V5027" t="s">
        <v>225</v>
      </c>
      <c r="W5027">
        <v>2</v>
      </c>
      <c r="X5027" t="s">
        <v>281</v>
      </c>
      <c r="Y5027">
        <v>45</v>
      </c>
      <c r="Z5027">
        <v>525</v>
      </c>
      <c r="AA5027">
        <v>236250</v>
      </c>
      <c r="AB5027">
        <v>118125</v>
      </c>
      <c r="AC5027">
        <v>0.5</v>
      </c>
      <c r="AD5027">
        <v>1</v>
      </c>
      <c r="AE5027" t="s">
        <v>132</v>
      </c>
    </row>
    <row r="5028" spans="1:31" x14ac:dyDescent="0.3">
      <c r="A5028">
        <v>1185732</v>
      </c>
      <c r="B5028" t="s">
        <v>30</v>
      </c>
      <c r="C5028" s="1">
        <v>44394</v>
      </c>
      <c r="D5028">
        <v>2021</v>
      </c>
      <c r="E5028" t="s">
        <v>55</v>
      </c>
      <c r="F5028">
        <v>3</v>
      </c>
      <c r="G5028">
        <v>4</v>
      </c>
      <c r="H5028" t="s">
        <v>139</v>
      </c>
      <c r="I5028">
        <v>21</v>
      </c>
      <c r="J5028" t="s">
        <v>156</v>
      </c>
      <c r="K5028">
        <v>25</v>
      </c>
      <c r="L5028" t="s">
        <v>157</v>
      </c>
      <c r="M5028" t="s">
        <v>310</v>
      </c>
      <c r="N5028">
        <v>3</v>
      </c>
      <c r="O5028" t="s">
        <v>126</v>
      </c>
      <c r="P5028">
        <v>2</v>
      </c>
      <c r="Q5028" t="s">
        <v>82</v>
      </c>
      <c r="R5028">
        <v>1</v>
      </c>
      <c r="S5028" t="s">
        <v>127</v>
      </c>
      <c r="T5028">
        <v>4</v>
      </c>
      <c r="U5028" t="s">
        <v>128</v>
      </c>
      <c r="V5028" t="s">
        <v>225</v>
      </c>
      <c r="W5028">
        <v>2</v>
      </c>
      <c r="X5028" t="s">
        <v>281</v>
      </c>
      <c r="Y5028">
        <v>45</v>
      </c>
      <c r="Z5028">
        <v>550</v>
      </c>
      <c r="AA5028">
        <v>247500</v>
      </c>
      <c r="AB5028">
        <v>123750</v>
      </c>
      <c r="AC5028">
        <v>0.5</v>
      </c>
      <c r="AD5028">
        <v>1</v>
      </c>
      <c r="AE5028" t="s">
        <v>132</v>
      </c>
    </row>
    <row r="5029" spans="1:31" x14ac:dyDescent="0.3">
      <c r="A5029">
        <v>1185732</v>
      </c>
      <c r="B5029" t="s">
        <v>30</v>
      </c>
      <c r="C5029" s="1">
        <v>44426</v>
      </c>
      <c r="D5029">
        <v>2021</v>
      </c>
      <c r="E5029" t="s">
        <v>31</v>
      </c>
      <c r="F5029">
        <v>3</v>
      </c>
      <c r="G5029">
        <v>4</v>
      </c>
      <c r="H5029" t="s">
        <v>139</v>
      </c>
      <c r="I5029">
        <v>21</v>
      </c>
      <c r="J5029" t="s">
        <v>156</v>
      </c>
      <c r="K5029">
        <v>25</v>
      </c>
      <c r="L5029" t="s">
        <v>157</v>
      </c>
      <c r="M5029" t="s">
        <v>310</v>
      </c>
      <c r="N5029">
        <v>3</v>
      </c>
      <c r="O5029" t="s">
        <v>126</v>
      </c>
      <c r="P5029">
        <v>2</v>
      </c>
      <c r="Q5029" t="s">
        <v>82</v>
      </c>
      <c r="R5029">
        <v>1</v>
      </c>
      <c r="S5029" t="s">
        <v>127</v>
      </c>
      <c r="T5029">
        <v>4</v>
      </c>
      <c r="U5029" t="s">
        <v>128</v>
      </c>
      <c r="V5029" t="s">
        <v>225</v>
      </c>
      <c r="W5029">
        <v>2</v>
      </c>
      <c r="X5029" t="s">
        <v>281</v>
      </c>
      <c r="Y5029">
        <v>40</v>
      </c>
      <c r="Z5029">
        <v>475</v>
      </c>
      <c r="AA5029">
        <v>190000</v>
      </c>
      <c r="AB5029">
        <v>95000</v>
      </c>
      <c r="AC5029">
        <v>0.5</v>
      </c>
      <c r="AD5029">
        <v>1</v>
      </c>
      <c r="AE5029" t="s">
        <v>132</v>
      </c>
    </row>
    <row r="5030" spans="1:31" x14ac:dyDescent="0.3">
      <c r="A5030">
        <v>1185732</v>
      </c>
      <c r="B5030" t="s">
        <v>30</v>
      </c>
      <c r="C5030" s="1">
        <v>44458</v>
      </c>
      <c r="D5030">
        <v>2021</v>
      </c>
      <c r="E5030" t="s">
        <v>43</v>
      </c>
      <c r="F5030">
        <v>3</v>
      </c>
      <c r="G5030">
        <v>4</v>
      </c>
      <c r="H5030" t="s">
        <v>139</v>
      </c>
      <c r="I5030">
        <v>21</v>
      </c>
      <c r="J5030" t="s">
        <v>156</v>
      </c>
      <c r="K5030">
        <v>25</v>
      </c>
      <c r="L5030" t="s">
        <v>157</v>
      </c>
      <c r="M5030" t="s">
        <v>310</v>
      </c>
      <c r="N5030">
        <v>3</v>
      </c>
      <c r="O5030" t="s">
        <v>126</v>
      </c>
      <c r="P5030">
        <v>2</v>
      </c>
      <c r="Q5030" t="s">
        <v>82</v>
      </c>
      <c r="R5030">
        <v>1</v>
      </c>
      <c r="S5030" t="s">
        <v>127</v>
      </c>
      <c r="T5030">
        <v>4</v>
      </c>
      <c r="U5030" t="s">
        <v>128</v>
      </c>
      <c r="V5030" t="s">
        <v>225</v>
      </c>
      <c r="W5030">
        <v>2</v>
      </c>
      <c r="X5030" t="s">
        <v>281</v>
      </c>
      <c r="Y5030">
        <v>30</v>
      </c>
      <c r="Z5030">
        <v>350</v>
      </c>
      <c r="AA5030">
        <v>105000</v>
      </c>
      <c r="AB5030">
        <v>52500.000000000007</v>
      </c>
      <c r="AC5030">
        <v>0.5</v>
      </c>
      <c r="AD5030">
        <v>1</v>
      </c>
      <c r="AE5030" t="s">
        <v>132</v>
      </c>
    </row>
    <row r="5031" spans="1:31" x14ac:dyDescent="0.3">
      <c r="A5031">
        <v>1185732</v>
      </c>
      <c r="B5031" t="s">
        <v>30</v>
      </c>
      <c r="C5031" s="1">
        <v>44487</v>
      </c>
      <c r="D5031">
        <v>2021</v>
      </c>
      <c r="E5031" t="s">
        <v>44</v>
      </c>
      <c r="F5031">
        <v>4</v>
      </c>
      <c r="G5031">
        <v>4</v>
      </c>
      <c r="H5031" t="s">
        <v>139</v>
      </c>
      <c r="I5031">
        <v>21</v>
      </c>
      <c r="J5031" t="s">
        <v>156</v>
      </c>
      <c r="K5031">
        <v>25</v>
      </c>
      <c r="L5031" t="s">
        <v>157</v>
      </c>
      <c r="M5031" t="s">
        <v>310</v>
      </c>
      <c r="N5031">
        <v>3</v>
      </c>
      <c r="O5031" t="s">
        <v>126</v>
      </c>
      <c r="P5031">
        <v>2</v>
      </c>
      <c r="Q5031" t="s">
        <v>82</v>
      </c>
      <c r="R5031">
        <v>2</v>
      </c>
      <c r="S5031" t="s">
        <v>299</v>
      </c>
      <c r="T5031">
        <v>5</v>
      </c>
      <c r="U5031" t="s">
        <v>300</v>
      </c>
      <c r="V5031" t="s">
        <v>223</v>
      </c>
      <c r="W5031">
        <v>2</v>
      </c>
      <c r="X5031" t="s">
        <v>281</v>
      </c>
      <c r="Y5031">
        <v>40</v>
      </c>
      <c r="Z5031">
        <v>350</v>
      </c>
      <c r="AA5031">
        <v>140000</v>
      </c>
      <c r="AB5031">
        <v>69999.999999999985</v>
      </c>
      <c r="AC5031">
        <v>0.5</v>
      </c>
      <c r="AD5031">
        <v>1</v>
      </c>
      <c r="AE5031" t="s">
        <v>132</v>
      </c>
    </row>
    <row r="5032" spans="1:31" x14ac:dyDescent="0.3">
      <c r="A5032">
        <v>1185732</v>
      </c>
      <c r="B5032" t="s">
        <v>30</v>
      </c>
      <c r="C5032" s="1">
        <v>44518</v>
      </c>
      <c r="D5032">
        <v>2021</v>
      </c>
      <c r="E5032" t="s">
        <v>45</v>
      </c>
      <c r="F5032">
        <v>4</v>
      </c>
      <c r="G5032">
        <v>4</v>
      </c>
      <c r="H5032" t="s">
        <v>139</v>
      </c>
      <c r="I5032">
        <v>21</v>
      </c>
      <c r="J5032" t="s">
        <v>156</v>
      </c>
      <c r="K5032">
        <v>25</v>
      </c>
      <c r="L5032" t="s">
        <v>157</v>
      </c>
      <c r="M5032" t="s">
        <v>310</v>
      </c>
      <c r="N5032">
        <v>3</v>
      </c>
      <c r="O5032" t="s">
        <v>126</v>
      </c>
      <c r="P5032">
        <v>2</v>
      </c>
      <c r="Q5032" t="s">
        <v>82</v>
      </c>
      <c r="R5032">
        <v>2</v>
      </c>
      <c r="S5032" t="s">
        <v>299</v>
      </c>
      <c r="T5032">
        <v>5</v>
      </c>
      <c r="U5032" t="s">
        <v>300</v>
      </c>
      <c r="V5032" t="s">
        <v>223</v>
      </c>
      <c r="W5032">
        <v>2</v>
      </c>
      <c r="X5032" t="s">
        <v>281</v>
      </c>
      <c r="Y5032">
        <v>50</v>
      </c>
      <c r="Z5032">
        <v>400</v>
      </c>
      <c r="AA5032">
        <v>200000</v>
      </c>
      <c r="AB5032">
        <v>99999.999999999971</v>
      </c>
      <c r="AC5032">
        <v>0.5</v>
      </c>
      <c r="AD5032">
        <v>1</v>
      </c>
      <c r="AE5032" t="s">
        <v>132</v>
      </c>
    </row>
    <row r="5033" spans="1:31" x14ac:dyDescent="0.3">
      <c r="A5033">
        <v>1185732</v>
      </c>
      <c r="B5033" t="s">
        <v>30</v>
      </c>
      <c r="C5033" s="1">
        <v>44547</v>
      </c>
      <c r="D5033">
        <v>2021</v>
      </c>
      <c r="E5033" t="s">
        <v>46</v>
      </c>
      <c r="F5033">
        <v>4</v>
      </c>
      <c r="G5033">
        <v>4</v>
      </c>
      <c r="H5033" t="s">
        <v>139</v>
      </c>
      <c r="I5033">
        <v>21</v>
      </c>
      <c r="J5033" t="s">
        <v>156</v>
      </c>
      <c r="K5033">
        <v>25</v>
      </c>
      <c r="L5033" t="s">
        <v>157</v>
      </c>
      <c r="M5033" t="s">
        <v>310</v>
      </c>
      <c r="N5033">
        <v>3</v>
      </c>
      <c r="O5033" t="s">
        <v>126</v>
      </c>
      <c r="P5033">
        <v>2</v>
      </c>
      <c r="Q5033" t="s">
        <v>82</v>
      </c>
      <c r="R5033">
        <v>2</v>
      </c>
      <c r="S5033" t="s">
        <v>299</v>
      </c>
      <c r="T5033">
        <v>5</v>
      </c>
      <c r="U5033" t="s">
        <v>300</v>
      </c>
      <c r="V5033" t="s">
        <v>223</v>
      </c>
      <c r="W5033">
        <v>2</v>
      </c>
      <c r="X5033" t="s">
        <v>281</v>
      </c>
      <c r="Y5033">
        <v>50</v>
      </c>
      <c r="Z5033">
        <v>450</v>
      </c>
      <c r="AA5033">
        <v>225000</v>
      </c>
      <c r="AB5033">
        <v>112499.99999999997</v>
      </c>
      <c r="AC5033">
        <v>0.5</v>
      </c>
      <c r="AD5033">
        <v>1</v>
      </c>
      <c r="AE5033" t="s">
        <v>132</v>
      </c>
    </row>
    <row r="5034" spans="1:31" x14ac:dyDescent="0.3">
      <c r="A5034">
        <v>1185732</v>
      </c>
      <c r="B5034" t="s">
        <v>30</v>
      </c>
      <c r="C5034" s="1">
        <v>44207</v>
      </c>
      <c r="D5034">
        <v>2021</v>
      </c>
      <c r="E5034" t="s">
        <v>47</v>
      </c>
      <c r="F5034">
        <v>1</v>
      </c>
      <c r="G5034">
        <v>4</v>
      </c>
      <c r="H5034" t="s">
        <v>139</v>
      </c>
      <c r="I5034">
        <v>21</v>
      </c>
      <c r="J5034" t="s">
        <v>156</v>
      </c>
      <c r="K5034">
        <v>25</v>
      </c>
      <c r="L5034" t="s">
        <v>157</v>
      </c>
      <c r="M5034" t="s">
        <v>310</v>
      </c>
      <c r="N5034">
        <v>3</v>
      </c>
      <c r="O5034" t="s">
        <v>126</v>
      </c>
      <c r="P5034">
        <v>2</v>
      </c>
      <c r="Q5034" t="s">
        <v>82</v>
      </c>
      <c r="R5034">
        <v>2</v>
      </c>
      <c r="S5034" t="s">
        <v>299</v>
      </c>
      <c r="T5034">
        <v>5</v>
      </c>
      <c r="U5034" t="s">
        <v>300</v>
      </c>
      <c r="V5034" t="s">
        <v>223</v>
      </c>
      <c r="W5034">
        <v>2</v>
      </c>
      <c r="X5034" t="s">
        <v>281</v>
      </c>
      <c r="Y5034">
        <v>25</v>
      </c>
      <c r="Z5034">
        <v>475</v>
      </c>
      <c r="AA5034">
        <v>118750</v>
      </c>
      <c r="AB5034">
        <v>59375</v>
      </c>
      <c r="AC5034">
        <v>0.5</v>
      </c>
      <c r="AD5034">
        <v>1</v>
      </c>
      <c r="AE5034" t="s">
        <v>132</v>
      </c>
    </row>
    <row r="5035" spans="1:31" x14ac:dyDescent="0.3">
      <c r="A5035">
        <v>1185732</v>
      </c>
      <c r="B5035" t="s">
        <v>30</v>
      </c>
      <c r="C5035" s="1">
        <v>44238</v>
      </c>
      <c r="D5035">
        <v>2021</v>
      </c>
      <c r="E5035" t="s">
        <v>48</v>
      </c>
      <c r="F5035">
        <v>1</v>
      </c>
      <c r="G5035">
        <v>3</v>
      </c>
      <c r="H5035" t="s">
        <v>78</v>
      </c>
      <c r="I5035">
        <v>22</v>
      </c>
      <c r="J5035" t="s">
        <v>105</v>
      </c>
      <c r="K5035">
        <v>26</v>
      </c>
      <c r="L5035" t="s">
        <v>106</v>
      </c>
      <c r="M5035" t="s">
        <v>310</v>
      </c>
      <c r="N5035">
        <v>3</v>
      </c>
      <c r="O5035" t="s">
        <v>126</v>
      </c>
      <c r="P5035">
        <v>2</v>
      </c>
      <c r="Q5035" t="s">
        <v>82</v>
      </c>
      <c r="R5035">
        <v>2</v>
      </c>
      <c r="S5035" t="s">
        <v>299</v>
      </c>
      <c r="T5035">
        <v>5</v>
      </c>
      <c r="U5035" t="s">
        <v>300</v>
      </c>
      <c r="V5035" t="s">
        <v>223</v>
      </c>
      <c r="W5035">
        <v>2</v>
      </c>
      <c r="X5035" t="s">
        <v>281</v>
      </c>
      <c r="Y5035">
        <v>25</v>
      </c>
      <c r="Z5035">
        <v>450</v>
      </c>
      <c r="AA5035">
        <v>112500</v>
      </c>
      <c r="AB5035">
        <v>56250</v>
      </c>
      <c r="AC5035">
        <v>0.5</v>
      </c>
      <c r="AD5035">
        <v>1</v>
      </c>
      <c r="AE5035" t="s">
        <v>132</v>
      </c>
    </row>
    <row r="5036" spans="1:31" x14ac:dyDescent="0.3">
      <c r="A5036">
        <v>1185732</v>
      </c>
      <c r="B5036" t="s">
        <v>30</v>
      </c>
      <c r="C5036" s="1">
        <v>44265</v>
      </c>
      <c r="D5036">
        <v>2021</v>
      </c>
      <c r="E5036" t="s">
        <v>51</v>
      </c>
      <c r="F5036">
        <v>1</v>
      </c>
      <c r="G5036">
        <v>3</v>
      </c>
      <c r="H5036" t="s">
        <v>78</v>
      </c>
      <c r="I5036">
        <v>22</v>
      </c>
      <c r="J5036" t="s">
        <v>105</v>
      </c>
      <c r="K5036">
        <v>26</v>
      </c>
      <c r="L5036" t="s">
        <v>106</v>
      </c>
      <c r="M5036" t="s">
        <v>310</v>
      </c>
      <c r="N5036">
        <v>3</v>
      </c>
      <c r="O5036" t="s">
        <v>126</v>
      </c>
      <c r="P5036">
        <v>2</v>
      </c>
      <c r="Q5036" t="s">
        <v>82</v>
      </c>
      <c r="R5036">
        <v>1</v>
      </c>
      <c r="S5036" t="s">
        <v>127</v>
      </c>
      <c r="T5036">
        <v>4</v>
      </c>
      <c r="U5036" t="s">
        <v>128</v>
      </c>
      <c r="V5036" t="s">
        <v>311</v>
      </c>
      <c r="W5036">
        <v>2</v>
      </c>
      <c r="X5036" t="s">
        <v>281</v>
      </c>
      <c r="Y5036">
        <v>30</v>
      </c>
      <c r="Z5036">
        <v>400</v>
      </c>
      <c r="AA5036">
        <v>120000</v>
      </c>
      <c r="AB5036">
        <v>60000.000000000007</v>
      </c>
      <c r="AC5036">
        <v>0.5</v>
      </c>
      <c r="AD5036">
        <v>1</v>
      </c>
      <c r="AE5036" t="s">
        <v>132</v>
      </c>
    </row>
    <row r="5037" spans="1:31" x14ac:dyDescent="0.3">
      <c r="A5037">
        <v>1185732</v>
      </c>
      <c r="B5037" t="s">
        <v>30</v>
      </c>
      <c r="C5037" s="1">
        <v>44297</v>
      </c>
      <c r="D5037">
        <v>2021</v>
      </c>
      <c r="E5037" t="s">
        <v>52</v>
      </c>
      <c r="F5037">
        <v>2</v>
      </c>
      <c r="G5037">
        <v>3</v>
      </c>
      <c r="H5037" t="s">
        <v>78</v>
      </c>
      <c r="I5037">
        <v>22</v>
      </c>
      <c r="J5037" t="s">
        <v>105</v>
      </c>
      <c r="K5037">
        <v>26</v>
      </c>
      <c r="L5037" t="s">
        <v>106</v>
      </c>
      <c r="M5037" t="s">
        <v>310</v>
      </c>
      <c r="N5037">
        <v>3</v>
      </c>
      <c r="O5037" t="s">
        <v>126</v>
      </c>
      <c r="P5037">
        <v>2</v>
      </c>
      <c r="Q5037" t="s">
        <v>82</v>
      </c>
      <c r="R5037">
        <v>2</v>
      </c>
      <c r="S5037" t="s">
        <v>299</v>
      </c>
      <c r="T5037">
        <v>5</v>
      </c>
      <c r="U5037" t="s">
        <v>300</v>
      </c>
      <c r="V5037" t="s">
        <v>311</v>
      </c>
      <c r="W5037">
        <v>2</v>
      </c>
      <c r="X5037" t="s">
        <v>281</v>
      </c>
      <c r="Y5037">
        <v>25</v>
      </c>
      <c r="Z5037">
        <v>400</v>
      </c>
      <c r="AA5037">
        <v>100000</v>
      </c>
      <c r="AB5037">
        <v>50000.000000000015</v>
      </c>
      <c r="AC5037">
        <v>0.5</v>
      </c>
      <c r="AD5037">
        <v>1</v>
      </c>
      <c r="AE5037" t="s">
        <v>132</v>
      </c>
    </row>
    <row r="5038" spans="1:31" x14ac:dyDescent="0.3">
      <c r="A5038">
        <v>1185732</v>
      </c>
      <c r="B5038" t="s">
        <v>30</v>
      </c>
      <c r="C5038" s="1">
        <v>44328</v>
      </c>
      <c r="D5038">
        <v>2021</v>
      </c>
      <c r="E5038" t="s">
        <v>53</v>
      </c>
      <c r="F5038">
        <v>2</v>
      </c>
      <c r="G5038">
        <v>3</v>
      </c>
      <c r="H5038" t="s">
        <v>78</v>
      </c>
      <c r="I5038">
        <v>22</v>
      </c>
      <c r="J5038" t="s">
        <v>105</v>
      </c>
      <c r="K5038">
        <v>26</v>
      </c>
      <c r="L5038" t="s">
        <v>106</v>
      </c>
      <c r="M5038" t="s">
        <v>310</v>
      </c>
      <c r="N5038">
        <v>3</v>
      </c>
      <c r="O5038" t="s">
        <v>126</v>
      </c>
      <c r="P5038">
        <v>2</v>
      </c>
      <c r="Q5038" t="s">
        <v>82</v>
      </c>
      <c r="R5038">
        <v>1</v>
      </c>
      <c r="S5038" t="s">
        <v>127</v>
      </c>
      <c r="T5038">
        <v>4</v>
      </c>
      <c r="U5038" t="s">
        <v>128</v>
      </c>
      <c r="V5038" t="s">
        <v>311</v>
      </c>
      <c r="W5038">
        <v>2</v>
      </c>
      <c r="X5038" t="s">
        <v>281</v>
      </c>
      <c r="Y5038">
        <v>45</v>
      </c>
      <c r="Z5038">
        <v>400</v>
      </c>
      <c r="AA5038">
        <v>180000</v>
      </c>
      <c r="AB5038">
        <v>89999.999999999985</v>
      </c>
      <c r="AC5038">
        <v>0.5</v>
      </c>
      <c r="AD5038">
        <v>1</v>
      </c>
      <c r="AE5038" t="s">
        <v>132</v>
      </c>
    </row>
    <row r="5039" spans="1:31" x14ac:dyDescent="0.3">
      <c r="A5039">
        <v>1185732</v>
      </c>
      <c r="B5039" t="s">
        <v>30</v>
      </c>
      <c r="C5039" s="1">
        <v>44358</v>
      </c>
      <c r="D5039">
        <v>2021</v>
      </c>
      <c r="E5039" t="s">
        <v>54</v>
      </c>
      <c r="F5039">
        <v>2</v>
      </c>
      <c r="G5039">
        <v>3</v>
      </c>
      <c r="H5039" t="s">
        <v>78</v>
      </c>
      <c r="I5039">
        <v>22</v>
      </c>
      <c r="J5039" t="s">
        <v>105</v>
      </c>
      <c r="K5039">
        <v>26</v>
      </c>
      <c r="L5039" t="s">
        <v>106</v>
      </c>
      <c r="M5039" t="s">
        <v>310</v>
      </c>
      <c r="N5039">
        <v>3</v>
      </c>
      <c r="O5039" t="s">
        <v>126</v>
      </c>
      <c r="P5039">
        <v>2</v>
      </c>
      <c r="Q5039" t="s">
        <v>82</v>
      </c>
      <c r="R5039">
        <v>1</v>
      </c>
      <c r="S5039" t="s">
        <v>127</v>
      </c>
      <c r="T5039">
        <v>4</v>
      </c>
      <c r="U5039" t="s">
        <v>128</v>
      </c>
      <c r="V5039" t="s">
        <v>311</v>
      </c>
      <c r="W5039">
        <v>2</v>
      </c>
      <c r="X5039" t="s">
        <v>281</v>
      </c>
      <c r="Y5039">
        <v>40</v>
      </c>
      <c r="Z5039">
        <v>575</v>
      </c>
      <c r="AA5039">
        <v>230000</v>
      </c>
      <c r="AB5039">
        <v>115000</v>
      </c>
      <c r="AC5039">
        <v>0.5</v>
      </c>
      <c r="AD5039">
        <v>1</v>
      </c>
      <c r="AE5039" t="s">
        <v>132</v>
      </c>
    </row>
    <row r="5040" spans="1:31" x14ac:dyDescent="0.3">
      <c r="A5040">
        <v>1185732</v>
      </c>
      <c r="B5040" t="s">
        <v>30</v>
      </c>
      <c r="C5040" s="1">
        <v>44387</v>
      </c>
      <c r="D5040">
        <v>2021</v>
      </c>
      <c r="E5040" t="s">
        <v>55</v>
      </c>
      <c r="F5040">
        <v>3</v>
      </c>
      <c r="G5040">
        <v>3</v>
      </c>
      <c r="H5040" t="s">
        <v>78</v>
      </c>
      <c r="I5040">
        <v>22</v>
      </c>
      <c r="J5040" t="s">
        <v>105</v>
      </c>
      <c r="K5040">
        <v>26</v>
      </c>
      <c r="L5040" t="s">
        <v>106</v>
      </c>
      <c r="M5040" t="s">
        <v>310</v>
      </c>
      <c r="N5040">
        <v>3</v>
      </c>
      <c r="O5040" t="s">
        <v>126</v>
      </c>
      <c r="P5040">
        <v>2</v>
      </c>
      <c r="Q5040" t="s">
        <v>82</v>
      </c>
      <c r="R5040">
        <v>1</v>
      </c>
      <c r="S5040" t="s">
        <v>127</v>
      </c>
      <c r="T5040">
        <v>4</v>
      </c>
      <c r="U5040" t="s">
        <v>128</v>
      </c>
      <c r="V5040" t="s">
        <v>311</v>
      </c>
      <c r="W5040">
        <v>2</v>
      </c>
      <c r="X5040" t="s">
        <v>281</v>
      </c>
      <c r="Y5040">
        <v>40</v>
      </c>
      <c r="Z5040">
        <v>600</v>
      </c>
      <c r="AA5040">
        <v>240000</v>
      </c>
      <c r="AB5040">
        <v>120000</v>
      </c>
      <c r="AC5040">
        <v>0.5</v>
      </c>
      <c r="AD5040">
        <v>1</v>
      </c>
      <c r="AE5040" t="s">
        <v>132</v>
      </c>
    </row>
    <row r="5041" spans="1:31" x14ac:dyDescent="0.3">
      <c r="A5041">
        <v>1185732</v>
      </c>
      <c r="B5041" t="s">
        <v>30</v>
      </c>
      <c r="C5041" s="1">
        <v>44419</v>
      </c>
      <c r="D5041">
        <v>2021</v>
      </c>
      <c r="E5041" t="s">
        <v>31</v>
      </c>
      <c r="F5041">
        <v>3</v>
      </c>
      <c r="G5041">
        <v>3</v>
      </c>
      <c r="H5041" t="s">
        <v>78</v>
      </c>
      <c r="I5041">
        <v>22</v>
      </c>
      <c r="J5041" t="s">
        <v>105</v>
      </c>
      <c r="K5041">
        <v>26</v>
      </c>
      <c r="L5041" t="s">
        <v>106</v>
      </c>
      <c r="M5041" t="s">
        <v>310</v>
      </c>
      <c r="N5041">
        <v>3</v>
      </c>
      <c r="O5041" t="s">
        <v>126</v>
      </c>
      <c r="P5041">
        <v>2</v>
      </c>
      <c r="Q5041" t="s">
        <v>82</v>
      </c>
      <c r="R5041">
        <v>1</v>
      </c>
      <c r="S5041" t="s">
        <v>127</v>
      </c>
      <c r="T5041">
        <v>4</v>
      </c>
      <c r="U5041" t="s">
        <v>128</v>
      </c>
      <c r="V5041" t="s">
        <v>311</v>
      </c>
      <c r="W5041">
        <v>2</v>
      </c>
      <c r="X5041" t="s">
        <v>281</v>
      </c>
      <c r="Y5041">
        <v>35</v>
      </c>
      <c r="Z5041">
        <v>525</v>
      </c>
      <c r="AA5041">
        <v>183750</v>
      </c>
      <c r="AB5041">
        <v>91875</v>
      </c>
      <c r="AC5041">
        <v>0.5</v>
      </c>
      <c r="AD5041">
        <v>1</v>
      </c>
      <c r="AE5041" t="s">
        <v>132</v>
      </c>
    </row>
    <row r="5042" spans="1:31" x14ac:dyDescent="0.3">
      <c r="A5042">
        <v>1185732</v>
      </c>
      <c r="B5042" t="s">
        <v>30</v>
      </c>
      <c r="C5042" s="1">
        <v>44451</v>
      </c>
      <c r="D5042">
        <v>2021</v>
      </c>
      <c r="E5042" t="s">
        <v>43</v>
      </c>
      <c r="F5042">
        <v>3</v>
      </c>
      <c r="G5042">
        <v>3</v>
      </c>
      <c r="H5042" t="s">
        <v>78</v>
      </c>
      <c r="I5042">
        <v>22</v>
      </c>
      <c r="J5042" t="s">
        <v>105</v>
      </c>
      <c r="K5042">
        <v>26</v>
      </c>
      <c r="L5042" t="s">
        <v>106</v>
      </c>
      <c r="M5042" t="s">
        <v>310</v>
      </c>
      <c r="N5042">
        <v>3</v>
      </c>
      <c r="O5042" t="s">
        <v>126</v>
      </c>
      <c r="P5042">
        <v>2</v>
      </c>
      <c r="Q5042" t="s">
        <v>82</v>
      </c>
      <c r="R5042">
        <v>1</v>
      </c>
      <c r="S5042" t="s">
        <v>127</v>
      </c>
      <c r="T5042">
        <v>4</v>
      </c>
      <c r="U5042" t="s">
        <v>128</v>
      </c>
      <c r="V5042" t="s">
        <v>311</v>
      </c>
      <c r="W5042">
        <v>2</v>
      </c>
      <c r="X5042" t="s">
        <v>281</v>
      </c>
      <c r="Y5042">
        <v>25</v>
      </c>
      <c r="Z5042">
        <v>400</v>
      </c>
      <c r="AA5042">
        <v>100000</v>
      </c>
      <c r="AB5042">
        <v>50000.000000000015</v>
      </c>
      <c r="AC5042">
        <v>0.5</v>
      </c>
      <c r="AD5042">
        <v>1</v>
      </c>
      <c r="AE5042" t="s">
        <v>132</v>
      </c>
    </row>
    <row r="5043" spans="1:31" x14ac:dyDescent="0.3">
      <c r="A5043">
        <v>1185732</v>
      </c>
      <c r="B5043" t="s">
        <v>30</v>
      </c>
      <c r="C5043" s="1">
        <v>44480</v>
      </c>
      <c r="D5043">
        <v>2021</v>
      </c>
      <c r="E5043" t="s">
        <v>44</v>
      </c>
      <c r="F5043">
        <v>4</v>
      </c>
      <c r="G5043">
        <v>3</v>
      </c>
      <c r="H5043" t="s">
        <v>78</v>
      </c>
      <c r="I5043">
        <v>22</v>
      </c>
      <c r="J5043" t="s">
        <v>105</v>
      </c>
      <c r="K5043">
        <v>26</v>
      </c>
      <c r="L5043" t="s">
        <v>106</v>
      </c>
      <c r="M5043" t="s">
        <v>310</v>
      </c>
      <c r="N5043">
        <v>3</v>
      </c>
      <c r="O5043" t="s">
        <v>126</v>
      </c>
      <c r="P5043">
        <v>2</v>
      </c>
      <c r="Q5043" t="s">
        <v>82</v>
      </c>
      <c r="R5043">
        <v>1</v>
      </c>
      <c r="S5043" t="s">
        <v>127</v>
      </c>
      <c r="T5043">
        <v>4</v>
      </c>
      <c r="U5043" t="s">
        <v>128</v>
      </c>
      <c r="V5043" t="s">
        <v>311</v>
      </c>
      <c r="W5043">
        <v>2</v>
      </c>
      <c r="X5043" t="s">
        <v>281</v>
      </c>
      <c r="Y5043">
        <v>35</v>
      </c>
      <c r="Z5043">
        <v>400</v>
      </c>
      <c r="AA5043">
        <v>140000</v>
      </c>
      <c r="AB5043">
        <v>69999.999999999985</v>
      </c>
      <c r="AC5043">
        <v>0.5</v>
      </c>
      <c r="AD5043">
        <v>1</v>
      </c>
      <c r="AE5043" t="s">
        <v>132</v>
      </c>
    </row>
    <row r="5044" spans="1:31" x14ac:dyDescent="0.3">
      <c r="A5044">
        <v>1185732</v>
      </c>
      <c r="B5044" t="s">
        <v>30</v>
      </c>
      <c r="C5044" s="1">
        <v>44511</v>
      </c>
      <c r="D5044">
        <v>2021</v>
      </c>
      <c r="E5044" t="s">
        <v>45</v>
      </c>
      <c r="F5044">
        <v>4</v>
      </c>
      <c r="G5044">
        <v>3</v>
      </c>
      <c r="H5044" t="s">
        <v>78</v>
      </c>
      <c r="I5044">
        <v>22</v>
      </c>
      <c r="J5044" t="s">
        <v>105</v>
      </c>
      <c r="K5044">
        <v>26</v>
      </c>
      <c r="L5044" t="s">
        <v>106</v>
      </c>
      <c r="M5044" t="s">
        <v>310</v>
      </c>
      <c r="N5044">
        <v>3</v>
      </c>
      <c r="O5044" t="s">
        <v>126</v>
      </c>
      <c r="P5044">
        <v>2</v>
      </c>
      <c r="Q5044" t="s">
        <v>82</v>
      </c>
      <c r="R5044">
        <v>1</v>
      </c>
      <c r="S5044" t="s">
        <v>127</v>
      </c>
      <c r="T5044">
        <v>4</v>
      </c>
      <c r="U5044" t="s">
        <v>128</v>
      </c>
      <c r="V5044" t="s">
        <v>311</v>
      </c>
      <c r="W5044">
        <v>2</v>
      </c>
      <c r="X5044" t="s">
        <v>281</v>
      </c>
      <c r="Y5044">
        <v>45</v>
      </c>
      <c r="Z5044">
        <v>450</v>
      </c>
      <c r="AA5044">
        <v>202500</v>
      </c>
      <c r="AB5044">
        <v>101249.99999999997</v>
      </c>
      <c r="AC5044">
        <v>0.5</v>
      </c>
      <c r="AD5044">
        <v>1</v>
      </c>
      <c r="AE5044" t="s">
        <v>132</v>
      </c>
    </row>
    <row r="5045" spans="1:31" x14ac:dyDescent="0.3">
      <c r="A5045">
        <v>1185732</v>
      </c>
      <c r="B5045" t="s">
        <v>30</v>
      </c>
      <c r="C5045" s="1">
        <v>44540</v>
      </c>
      <c r="D5045">
        <v>2021</v>
      </c>
      <c r="E5045" t="s">
        <v>46</v>
      </c>
      <c r="F5045">
        <v>4</v>
      </c>
      <c r="G5045">
        <v>3</v>
      </c>
      <c r="H5045" t="s">
        <v>78</v>
      </c>
      <c r="I5045">
        <v>22</v>
      </c>
      <c r="J5045" t="s">
        <v>105</v>
      </c>
      <c r="K5045">
        <v>26</v>
      </c>
      <c r="L5045" t="s">
        <v>106</v>
      </c>
      <c r="M5045" t="s">
        <v>310</v>
      </c>
      <c r="N5045">
        <v>3</v>
      </c>
      <c r="O5045" t="s">
        <v>126</v>
      </c>
      <c r="P5045">
        <v>2</v>
      </c>
      <c r="Q5045" t="s">
        <v>82</v>
      </c>
      <c r="R5045">
        <v>1</v>
      </c>
      <c r="S5045" t="s">
        <v>127</v>
      </c>
      <c r="T5045">
        <v>4</v>
      </c>
      <c r="U5045" t="s">
        <v>128</v>
      </c>
      <c r="V5045" t="s">
        <v>311</v>
      </c>
      <c r="W5045">
        <v>2</v>
      </c>
      <c r="X5045" t="s">
        <v>281</v>
      </c>
      <c r="Y5045">
        <v>45</v>
      </c>
      <c r="Z5045">
        <v>500</v>
      </c>
      <c r="AA5045">
        <v>225000</v>
      </c>
      <c r="AB5045">
        <v>112499.99999999997</v>
      </c>
      <c r="AC5045">
        <v>0.5</v>
      </c>
      <c r="AD5045">
        <v>1</v>
      </c>
      <c r="AE5045" t="s">
        <v>132</v>
      </c>
    </row>
    <row r="5046" spans="1:31" x14ac:dyDescent="0.3">
      <c r="A5046">
        <v>1128299</v>
      </c>
      <c r="B5046" t="s">
        <v>77</v>
      </c>
      <c r="C5046" s="1">
        <v>44220</v>
      </c>
      <c r="D5046">
        <v>2021</v>
      </c>
      <c r="E5046" t="s">
        <v>47</v>
      </c>
      <c r="F5046">
        <v>1</v>
      </c>
      <c r="G5046">
        <v>3</v>
      </c>
      <c r="H5046" t="s">
        <v>78</v>
      </c>
      <c r="I5046">
        <v>22</v>
      </c>
      <c r="J5046" t="s">
        <v>105</v>
      </c>
      <c r="K5046">
        <v>26</v>
      </c>
      <c r="L5046" t="s">
        <v>106</v>
      </c>
      <c r="M5046" t="s">
        <v>310</v>
      </c>
      <c r="N5046">
        <v>3</v>
      </c>
      <c r="O5046" t="s">
        <v>126</v>
      </c>
      <c r="P5046">
        <v>2</v>
      </c>
      <c r="Q5046" t="s">
        <v>82</v>
      </c>
      <c r="R5046">
        <v>2</v>
      </c>
      <c r="S5046" t="s">
        <v>299</v>
      </c>
      <c r="T5046">
        <v>5</v>
      </c>
      <c r="U5046" t="s">
        <v>300</v>
      </c>
      <c r="V5046" t="s">
        <v>311</v>
      </c>
      <c r="W5046">
        <v>2</v>
      </c>
      <c r="X5046" t="s">
        <v>281</v>
      </c>
      <c r="Y5046">
        <v>40</v>
      </c>
      <c r="Z5046">
        <v>400</v>
      </c>
      <c r="AA5046">
        <v>160000</v>
      </c>
      <c r="AB5046">
        <v>48000</v>
      </c>
      <c r="AC5046">
        <v>0.3</v>
      </c>
      <c r="AD5046">
        <v>1</v>
      </c>
      <c r="AE5046" t="s">
        <v>132</v>
      </c>
    </row>
    <row r="5047" spans="1:31" x14ac:dyDescent="0.3">
      <c r="A5047">
        <v>1128299</v>
      </c>
      <c r="B5047" t="s">
        <v>77</v>
      </c>
      <c r="C5047" s="1">
        <v>44251</v>
      </c>
      <c r="D5047">
        <v>2021</v>
      </c>
      <c r="E5047" t="s">
        <v>48</v>
      </c>
      <c r="F5047">
        <v>1</v>
      </c>
      <c r="G5047">
        <v>3</v>
      </c>
      <c r="H5047" t="s">
        <v>78</v>
      </c>
      <c r="I5047">
        <v>23</v>
      </c>
      <c r="J5047" t="s">
        <v>107</v>
      </c>
      <c r="K5047">
        <v>17</v>
      </c>
      <c r="L5047" t="s">
        <v>108</v>
      </c>
      <c r="M5047" t="s">
        <v>310</v>
      </c>
      <c r="N5047">
        <v>3</v>
      </c>
      <c r="O5047" t="s">
        <v>126</v>
      </c>
      <c r="P5047">
        <v>2</v>
      </c>
      <c r="Q5047" t="s">
        <v>82</v>
      </c>
      <c r="R5047">
        <v>2</v>
      </c>
      <c r="S5047" t="s">
        <v>299</v>
      </c>
      <c r="T5047">
        <v>5</v>
      </c>
      <c r="U5047" t="s">
        <v>300</v>
      </c>
      <c r="V5047" t="s">
        <v>311</v>
      </c>
      <c r="W5047">
        <v>2</v>
      </c>
      <c r="X5047" t="s">
        <v>281</v>
      </c>
      <c r="Y5047">
        <v>40</v>
      </c>
      <c r="Z5047">
        <v>325</v>
      </c>
      <c r="AA5047">
        <v>130000</v>
      </c>
      <c r="AB5047">
        <v>39000</v>
      </c>
      <c r="AC5047">
        <v>0.3</v>
      </c>
      <c r="AD5047">
        <v>1</v>
      </c>
      <c r="AE5047" t="s">
        <v>132</v>
      </c>
    </row>
    <row r="5048" spans="1:31" x14ac:dyDescent="0.3">
      <c r="A5048">
        <v>1128299</v>
      </c>
      <c r="B5048" t="s">
        <v>77</v>
      </c>
      <c r="C5048" s="1">
        <v>44278</v>
      </c>
      <c r="D5048">
        <v>2021</v>
      </c>
      <c r="E5048" t="s">
        <v>51</v>
      </c>
      <c r="F5048">
        <v>1</v>
      </c>
      <c r="G5048">
        <v>3</v>
      </c>
      <c r="H5048" t="s">
        <v>78</v>
      </c>
      <c r="I5048">
        <v>23</v>
      </c>
      <c r="J5048" t="s">
        <v>107</v>
      </c>
      <c r="K5048">
        <v>17</v>
      </c>
      <c r="L5048" t="s">
        <v>108</v>
      </c>
      <c r="M5048" t="s">
        <v>310</v>
      </c>
      <c r="N5048">
        <v>3</v>
      </c>
      <c r="O5048" t="s">
        <v>126</v>
      </c>
      <c r="P5048">
        <v>2</v>
      </c>
      <c r="Q5048" t="s">
        <v>82</v>
      </c>
      <c r="R5048">
        <v>2</v>
      </c>
      <c r="S5048" t="s">
        <v>299</v>
      </c>
      <c r="T5048">
        <v>5</v>
      </c>
      <c r="U5048" t="s">
        <v>300</v>
      </c>
      <c r="V5048" t="s">
        <v>311</v>
      </c>
      <c r="W5048">
        <v>2</v>
      </c>
      <c r="X5048" t="s">
        <v>281</v>
      </c>
      <c r="Y5048">
        <v>50</v>
      </c>
      <c r="Z5048">
        <v>300</v>
      </c>
      <c r="AA5048">
        <v>150000</v>
      </c>
      <c r="AB5048">
        <v>45000</v>
      </c>
      <c r="AC5048">
        <v>0.3</v>
      </c>
      <c r="AD5048">
        <v>1</v>
      </c>
      <c r="AE5048" t="s">
        <v>132</v>
      </c>
    </row>
    <row r="5049" spans="1:31" x14ac:dyDescent="0.3">
      <c r="A5049">
        <v>1128299</v>
      </c>
      <c r="B5049" t="s">
        <v>77</v>
      </c>
      <c r="C5049" s="1">
        <v>44310</v>
      </c>
      <c r="D5049">
        <v>2021</v>
      </c>
      <c r="E5049" t="s">
        <v>52</v>
      </c>
      <c r="F5049">
        <v>2</v>
      </c>
      <c r="G5049">
        <v>3</v>
      </c>
      <c r="H5049" t="s">
        <v>78</v>
      </c>
      <c r="I5049">
        <v>23</v>
      </c>
      <c r="J5049" t="s">
        <v>107</v>
      </c>
      <c r="K5049">
        <v>17</v>
      </c>
      <c r="L5049" t="s">
        <v>108</v>
      </c>
      <c r="M5049" t="s">
        <v>310</v>
      </c>
      <c r="N5049">
        <v>3</v>
      </c>
      <c r="O5049" t="s">
        <v>126</v>
      </c>
      <c r="P5049">
        <v>2</v>
      </c>
      <c r="Q5049" t="s">
        <v>82</v>
      </c>
      <c r="R5049">
        <v>2</v>
      </c>
      <c r="S5049" t="s">
        <v>299</v>
      </c>
      <c r="T5049">
        <v>5</v>
      </c>
      <c r="U5049" t="s">
        <v>300</v>
      </c>
      <c r="V5049" t="s">
        <v>311</v>
      </c>
      <c r="W5049">
        <v>2</v>
      </c>
      <c r="X5049" t="s">
        <v>281</v>
      </c>
      <c r="Y5049">
        <v>65</v>
      </c>
      <c r="Z5049">
        <v>300</v>
      </c>
      <c r="AA5049">
        <v>195000</v>
      </c>
      <c r="AB5049">
        <v>58500.000000000007</v>
      </c>
      <c r="AC5049">
        <v>0.3</v>
      </c>
      <c r="AD5049">
        <v>1</v>
      </c>
      <c r="AE5049" t="s">
        <v>132</v>
      </c>
    </row>
    <row r="5050" spans="1:31" x14ac:dyDescent="0.3">
      <c r="A5050">
        <v>1128299</v>
      </c>
      <c r="B5050" t="s">
        <v>77</v>
      </c>
      <c r="C5050" s="1">
        <v>44341</v>
      </c>
      <c r="D5050">
        <v>2021</v>
      </c>
      <c r="E5050" t="s">
        <v>53</v>
      </c>
      <c r="F5050">
        <v>2</v>
      </c>
      <c r="G5050">
        <v>3</v>
      </c>
      <c r="H5050" t="s">
        <v>78</v>
      </c>
      <c r="I5050">
        <v>23</v>
      </c>
      <c r="J5050" t="s">
        <v>107</v>
      </c>
      <c r="K5050">
        <v>17</v>
      </c>
      <c r="L5050" t="s">
        <v>108</v>
      </c>
      <c r="M5050" t="s">
        <v>310</v>
      </c>
      <c r="N5050">
        <v>3</v>
      </c>
      <c r="O5050" t="s">
        <v>126</v>
      </c>
      <c r="P5050">
        <v>2</v>
      </c>
      <c r="Q5050" t="s">
        <v>82</v>
      </c>
      <c r="R5050">
        <v>2</v>
      </c>
      <c r="S5050" t="s">
        <v>299</v>
      </c>
      <c r="T5050">
        <v>5</v>
      </c>
      <c r="U5050" t="s">
        <v>300</v>
      </c>
      <c r="V5050" t="s">
        <v>311</v>
      </c>
      <c r="W5050">
        <v>2</v>
      </c>
      <c r="X5050" t="s">
        <v>281</v>
      </c>
      <c r="Y5050">
        <v>60</v>
      </c>
      <c r="Z5050">
        <v>525</v>
      </c>
      <c r="AA5050">
        <v>315000</v>
      </c>
      <c r="AB5050">
        <v>94500</v>
      </c>
      <c r="AC5050">
        <v>0.3</v>
      </c>
      <c r="AD5050">
        <v>1</v>
      </c>
      <c r="AE5050" t="s">
        <v>132</v>
      </c>
    </row>
    <row r="5051" spans="1:31" x14ac:dyDescent="0.3">
      <c r="A5051">
        <v>1128299</v>
      </c>
      <c r="B5051" t="s">
        <v>77</v>
      </c>
      <c r="C5051" s="1">
        <v>44371</v>
      </c>
      <c r="D5051">
        <v>2021</v>
      </c>
      <c r="E5051" t="s">
        <v>54</v>
      </c>
      <c r="F5051">
        <v>2</v>
      </c>
      <c r="G5051">
        <v>3</v>
      </c>
      <c r="H5051" t="s">
        <v>78</v>
      </c>
      <c r="I5051">
        <v>23</v>
      </c>
      <c r="J5051" t="s">
        <v>107</v>
      </c>
      <c r="K5051">
        <v>17</v>
      </c>
      <c r="L5051" t="s">
        <v>108</v>
      </c>
      <c r="M5051" t="s">
        <v>310</v>
      </c>
      <c r="N5051">
        <v>3</v>
      </c>
      <c r="O5051" t="s">
        <v>126</v>
      </c>
      <c r="P5051">
        <v>2</v>
      </c>
      <c r="Q5051" t="s">
        <v>82</v>
      </c>
      <c r="R5051">
        <v>1</v>
      </c>
      <c r="S5051" t="s">
        <v>127</v>
      </c>
      <c r="T5051">
        <v>4</v>
      </c>
      <c r="U5051" t="s">
        <v>128</v>
      </c>
      <c r="V5051" t="s">
        <v>225</v>
      </c>
      <c r="W5051">
        <v>2</v>
      </c>
      <c r="X5051" t="s">
        <v>281</v>
      </c>
      <c r="Y5051">
        <v>105</v>
      </c>
      <c r="Z5051">
        <v>700</v>
      </c>
      <c r="AA5051">
        <v>735000</v>
      </c>
      <c r="AB5051">
        <v>220500</v>
      </c>
      <c r="AC5051">
        <v>0.3</v>
      </c>
      <c r="AD5051">
        <v>1</v>
      </c>
      <c r="AE5051" t="s">
        <v>132</v>
      </c>
    </row>
    <row r="5052" spans="1:31" x14ac:dyDescent="0.3">
      <c r="A5052">
        <v>1128299</v>
      </c>
      <c r="B5052" t="s">
        <v>77</v>
      </c>
      <c r="C5052" s="1">
        <v>44400</v>
      </c>
      <c r="D5052">
        <v>2021</v>
      </c>
      <c r="E5052" t="s">
        <v>55</v>
      </c>
      <c r="F5052">
        <v>3</v>
      </c>
      <c r="G5052">
        <v>3</v>
      </c>
      <c r="H5052" t="s">
        <v>78</v>
      </c>
      <c r="I5052">
        <v>23</v>
      </c>
      <c r="J5052" t="s">
        <v>107</v>
      </c>
      <c r="K5052">
        <v>17</v>
      </c>
      <c r="L5052" t="s">
        <v>108</v>
      </c>
      <c r="M5052" t="s">
        <v>310</v>
      </c>
      <c r="N5052">
        <v>3</v>
      </c>
      <c r="O5052" t="s">
        <v>126</v>
      </c>
      <c r="P5052">
        <v>2</v>
      </c>
      <c r="Q5052" t="s">
        <v>82</v>
      </c>
      <c r="R5052">
        <v>2</v>
      </c>
      <c r="S5052" t="s">
        <v>299</v>
      </c>
      <c r="T5052">
        <v>5</v>
      </c>
      <c r="U5052" t="s">
        <v>300</v>
      </c>
      <c r="V5052" t="s">
        <v>223</v>
      </c>
      <c r="W5052">
        <v>2</v>
      </c>
      <c r="X5052" t="s">
        <v>281</v>
      </c>
      <c r="Y5052">
        <v>105</v>
      </c>
      <c r="Z5052">
        <v>600</v>
      </c>
      <c r="AA5052">
        <v>630000</v>
      </c>
      <c r="AB5052">
        <v>189000</v>
      </c>
      <c r="AC5052">
        <v>0.3</v>
      </c>
      <c r="AD5052">
        <v>1</v>
      </c>
      <c r="AE5052" t="s">
        <v>132</v>
      </c>
    </row>
    <row r="5053" spans="1:31" x14ac:dyDescent="0.3">
      <c r="A5053">
        <v>1128299</v>
      </c>
      <c r="B5053" t="s">
        <v>77</v>
      </c>
      <c r="C5053" s="1">
        <v>44464</v>
      </c>
      <c r="D5053">
        <v>2021</v>
      </c>
      <c r="E5053" t="s">
        <v>43</v>
      </c>
      <c r="F5053">
        <v>3</v>
      </c>
      <c r="G5053">
        <v>3</v>
      </c>
      <c r="H5053" t="s">
        <v>78</v>
      </c>
      <c r="I5053">
        <v>23</v>
      </c>
      <c r="J5053" t="s">
        <v>107</v>
      </c>
      <c r="K5053">
        <v>17</v>
      </c>
      <c r="L5053" t="s">
        <v>108</v>
      </c>
      <c r="M5053" t="s">
        <v>310</v>
      </c>
      <c r="N5053">
        <v>3</v>
      </c>
      <c r="O5053" t="s">
        <v>126</v>
      </c>
      <c r="P5053">
        <v>2</v>
      </c>
      <c r="Q5053" t="s">
        <v>82</v>
      </c>
      <c r="R5053">
        <v>1</v>
      </c>
      <c r="S5053" t="s">
        <v>127</v>
      </c>
      <c r="T5053">
        <v>4</v>
      </c>
      <c r="U5053" t="s">
        <v>128</v>
      </c>
      <c r="V5053" t="s">
        <v>225</v>
      </c>
      <c r="W5053">
        <v>2</v>
      </c>
      <c r="X5053" t="s">
        <v>281</v>
      </c>
      <c r="Y5053">
        <v>45</v>
      </c>
      <c r="Z5053">
        <v>250</v>
      </c>
      <c r="AA5053">
        <v>112500</v>
      </c>
      <c r="AB5053">
        <v>33749.999999999993</v>
      </c>
      <c r="AC5053">
        <v>0.3</v>
      </c>
      <c r="AD5053">
        <v>1</v>
      </c>
      <c r="AE5053" t="s">
        <v>132</v>
      </c>
    </row>
    <row r="5054" spans="1:31" x14ac:dyDescent="0.3">
      <c r="A5054">
        <v>1128299</v>
      </c>
      <c r="B5054" t="s">
        <v>77</v>
      </c>
      <c r="C5054" s="1">
        <v>44493</v>
      </c>
      <c r="D5054">
        <v>2021</v>
      </c>
      <c r="E5054" t="s">
        <v>44</v>
      </c>
      <c r="F5054">
        <v>4</v>
      </c>
      <c r="G5054">
        <v>3</v>
      </c>
      <c r="H5054" t="s">
        <v>78</v>
      </c>
      <c r="I5054">
        <v>23</v>
      </c>
      <c r="J5054" t="s">
        <v>107</v>
      </c>
      <c r="K5054">
        <v>17</v>
      </c>
      <c r="L5054" t="s">
        <v>108</v>
      </c>
      <c r="M5054" t="s">
        <v>310</v>
      </c>
      <c r="N5054">
        <v>3</v>
      </c>
      <c r="O5054" t="s">
        <v>126</v>
      </c>
      <c r="P5054">
        <v>2</v>
      </c>
      <c r="Q5054" t="s">
        <v>82</v>
      </c>
      <c r="R5054">
        <v>1</v>
      </c>
      <c r="S5054" t="s">
        <v>127</v>
      </c>
      <c r="T5054">
        <v>4</v>
      </c>
      <c r="U5054" t="s">
        <v>128</v>
      </c>
      <c r="V5054" t="s">
        <v>225</v>
      </c>
      <c r="W5054">
        <v>2</v>
      </c>
      <c r="X5054" t="s">
        <v>281</v>
      </c>
      <c r="Y5054">
        <v>60</v>
      </c>
      <c r="Z5054">
        <v>350</v>
      </c>
      <c r="AA5054">
        <v>210000</v>
      </c>
      <c r="AB5054">
        <v>63000.000000000007</v>
      </c>
      <c r="AC5054">
        <v>0.3</v>
      </c>
      <c r="AD5054">
        <v>1</v>
      </c>
      <c r="AE5054" t="s">
        <v>132</v>
      </c>
    </row>
    <row r="5055" spans="1:31" x14ac:dyDescent="0.3">
      <c r="A5055">
        <v>1128299</v>
      </c>
      <c r="B5055" t="s">
        <v>77</v>
      </c>
      <c r="C5055" s="1">
        <v>44553</v>
      </c>
      <c r="D5055">
        <v>2021</v>
      </c>
      <c r="E5055" t="s">
        <v>46</v>
      </c>
      <c r="F5055">
        <v>4</v>
      </c>
      <c r="G5055">
        <v>3</v>
      </c>
      <c r="H5055" t="s">
        <v>78</v>
      </c>
      <c r="I5055">
        <v>23</v>
      </c>
      <c r="J5055" t="s">
        <v>107</v>
      </c>
      <c r="K5055">
        <v>17</v>
      </c>
      <c r="L5055" t="s">
        <v>108</v>
      </c>
      <c r="M5055" t="s">
        <v>310</v>
      </c>
      <c r="N5055">
        <v>3</v>
      </c>
      <c r="O5055" t="s">
        <v>126</v>
      </c>
      <c r="P5055">
        <v>2</v>
      </c>
      <c r="Q5055" t="s">
        <v>82</v>
      </c>
      <c r="R5055">
        <v>1</v>
      </c>
      <c r="S5055" t="s">
        <v>127</v>
      </c>
      <c r="T5055">
        <v>4</v>
      </c>
      <c r="U5055" t="s">
        <v>128</v>
      </c>
      <c r="V5055" t="s">
        <v>225</v>
      </c>
      <c r="W5055">
        <v>2</v>
      </c>
      <c r="X5055" t="s">
        <v>281</v>
      </c>
      <c r="Y5055">
        <v>85</v>
      </c>
      <c r="Z5055">
        <v>575</v>
      </c>
      <c r="AA5055">
        <v>488750</v>
      </c>
      <c r="AB5055">
        <v>146625</v>
      </c>
      <c r="AC5055">
        <v>0.3</v>
      </c>
      <c r="AD5055">
        <v>1</v>
      </c>
      <c r="AE5055" t="s">
        <v>132</v>
      </c>
    </row>
    <row r="5056" spans="1:31" x14ac:dyDescent="0.3">
      <c r="A5056">
        <v>1128299</v>
      </c>
      <c r="B5056" t="s">
        <v>77</v>
      </c>
      <c r="C5056" s="1">
        <v>44213</v>
      </c>
      <c r="D5056">
        <v>2021</v>
      </c>
      <c r="E5056" t="s">
        <v>47</v>
      </c>
      <c r="F5056">
        <v>1</v>
      </c>
      <c r="G5056">
        <v>3</v>
      </c>
      <c r="H5056" t="s">
        <v>78</v>
      </c>
      <c r="I5056">
        <v>23</v>
      </c>
      <c r="J5056" t="s">
        <v>107</v>
      </c>
      <c r="K5056">
        <v>17</v>
      </c>
      <c r="L5056" t="s">
        <v>108</v>
      </c>
      <c r="M5056" t="s">
        <v>310</v>
      </c>
      <c r="N5056">
        <v>3</v>
      </c>
      <c r="O5056" t="s">
        <v>126</v>
      </c>
      <c r="P5056">
        <v>2</v>
      </c>
      <c r="Q5056" t="s">
        <v>82</v>
      </c>
      <c r="R5056">
        <v>1</v>
      </c>
      <c r="S5056" t="s">
        <v>127</v>
      </c>
      <c r="T5056">
        <v>4</v>
      </c>
      <c r="U5056" t="s">
        <v>128</v>
      </c>
      <c r="V5056" t="s">
        <v>225</v>
      </c>
      <c r="W5056">
        <v>2</v>
      </c>
      <c r="X5056" t="s">
        <v>281</v>
      </c>
      <c r="Y5056">
        <v>45</v>
      </c>
      <c r="Z5056">
        <v>450</v>
      </c>
      <c r="AA5056">
        <v>202500</v>
      </c>
      <c r="AB5056">
        <v>70875</v>
      </c>
      <c r="AC5056">
        <v>0.35</v>
      </c>
      <c r="AD5056">
        <v>1</v>
      </c>
      <c r="AE5056" t="s">
        <v>132</v>
      </c>
    </row>
    <row r="5057" spans="1:31" x14ac:dyDescent="0.3">
      <c r="A5057">
        <v>1128299</v>
      </c>
      <c r="B5057" t="s">
        <v>77</v>
      </c>
      <c r="C5057" s="1">
        <v>44271</v>
      </c>
      <c r="D5057">
        <v>2021</v>
      </c>
      <c r="E5057" t="s">
        <v>51</v>
      </c>
      <c r="F5057">
        <v>1</v>
      </c>
      <c r="G5057">
        <v>2</v>
      </c>
      <c r="H5057" t="s">
        <v>74</v>
      </c>
      <c r="I5057">
        <v>24</v>
      </c>
      <c r="J5057" t="s">
        <v>109</v>
      </c>
      <c r="K5057">
        <v>27</v>
      </c>
      <c r="L5057" t="s">
        <v>110</v>
      </c>
      <c r="M5057" t="s">
        <v>310</v>
      </c>
      <c r="N5057">
        <v>3</v>
      </c>
      <c r="O5057" t="s">
        <v>126</v>
      </c>
      <c r="P5057">
        <v>2</v>
      </c>
      <c r="Q5057" t="s">
        <v>82</v>
      </c>
      <c r="R5057">
        <v>1</v>
      </c>
      <c r="S5057" t="s">
        <v>127</v>
      </c>
      <c r="T5057">
        <v>4</v>
      </c>
      <c r="U5057" t="s">
        <v>128</v>
      </c>
      <c r="V5057" t="s">
        <v>225</v>
      </c>
      <c r="W5057">
        <v>2</v>
      </c>
      <c r="X5057" t="s">
        <v>281</v>
      </c>
      <c r="Y5057">
        <v>45</v>
      </c>
      <c r="Z5057">
        <v>350</v>
      </c>
      <c r="AA5057">
        <v>157500</v>
      </c>
      <c r="AB5057">
        <v>55125</v>
      </c>
      <c r="AC5057">
        <v>0.35</v>
      </c>
      <c r="AD5057">
        <v>1</v>
      </c>
      <c r="AE5057" t="s">
        <v>132</v>
      </c>
    </row>
    <row r="5058" spans="1:31" x14ac:dyDescent="0.3">
      <c r="A5058">
        <v>1128299</v>
      </c>
      <c r="B5058" t="s">
        <v>77</v>
      </c>
      <c r="C5058" s="1">
        <v>44334</v>
      </c>
      <c r="D5058">
        <v>2021</v>
      </c>
      <c r="E5058" t="s">
        <v>53</v>
      </c>
      <c r="F5058">
        <v>2</v>
      </c>
      <c r="G5058">
        <v>2</v>
      </c>
      <c r="H5058" t="s">
        <v>74</v>
      </c>
      <c r="I5058">
        <v>24</v>
      </c>
      <c r="J5058" t="s">
        <v>109</v>
      </c>
      <c r="K5058">
        <v>27</v>
      </c>
      <c r="L5058" t="s">
        <v>110</v>
      </c>
      <c r="M5058" t="s">
        <v>310</v>
      </c>
      <c r="N5058">
        <v>3</v>
      </c>
      <c r="O5058" t="s">
        <v>126</v>
      </c>
      <c r="P5058">
        <v>2</v>
      </c>
      <c r="Q5058" t="s">
        <v>82</v>
      </c>
      <c r="R5058">
        <v>1</v>
      </c>
      <c r="S5058" t="s">
        <v>127</v>
      </c>
      <c r="T5058">
        <v>4</v>
      </c>
      <c r="U5058" t="s">
        <v>128</v>
      </c>
      <c r="V5058" t="s">
        <v>225</v>
      </c>
      <c r="W5058">
        <v>2</v>
      </c>
      <c r="X5058" t="s">
        <v>281</v>
      </c>
      <c r="Y5058">
        <v>65</v>
      </c>
      <c r="Z5058">
        <v>575</v>
      </c>
      <c r="AA5058">
        <v>373750</v>
      </c>
      <c r="AB5058">
        <v>130812.49999999999</v>
      </c>
      <c r="AC5058">
        <v>0.35</v>
      </c>
      <c r="AD5058">
        <v>3</v>
      </c>
      <c r="AE5058" t="s">
        <v>42</v>
      </c>
    </row>
    <row r="5059" spans="1:31" x14ac:dyDescent="0.3">
      <c r="A5059">
        <v>1128299</v>
      </c>
      <c r="B5059" t="s">
        <v>77</v>
      </c>
      <c r="C5059" s="1">
        <v>44364</v>
      </c>
      <c r="D5059">
        <v>2021</v>
      </c>
      <c r="E5059" t="s">
        <v>54</v>
      </c>
      <c r="F5059">
        <v>2</v>
      </c>
      <c r="G5059">
        <v>2</v>
      </c>
      <c r="H5059" t="s">
        <v>74</v>
      </c>
      <c r="I5059">
        <v>24</v>
      </c>
      <c r="J5059" t="s">
        <v>109</v>
      </c>
      <c r="K5059">
        <v>27</v>
      </c>
      <c r="L5059" t="s">
        <v>110</v>
      </c>
      <c r="M5059" t="s">
        <v>310</v>
      </c>
      <c r="N5059">
        <v>3</v>
      </c>
      <c r="O5059" t="s">
        <v>126</v>
      </c>
      <c r="P5059">
        <v>2</v>
      </c>
      <c r="Q5059" t="s">
        <v>82</v>
      </c>
      <c r="R5059">
        <v>1</v>
      </c>
      <c r="S5059" t="s">
        <v>127</v>
      </c>
      <c r="T5059">
        <v>4</v>
      </c>
      <c r="U5059" t="s">
        <v>128</v>
      </c>
      <c r="V5059" t="s">
        <v>225</v>
      </c>
      <c r="W5059">
        <v>2</v>
      </c>
      <c r="X5059" t="s">
        <v>281</v>
      </c>
      <c r="Y5059">
        <v>110</v>
      </c>
      <c r="Z5059">
        <v>750</v>
      </c>
      <c r="AA5059">
        <v>825000</v>
      </c>
      <c r="AB5059">
        <v>288750</v>
      </c>
      <c r="AC5059">
        <v>0.35</v>
      </c>
      <c r="AD5059">
        <v>3</v>
      </c>
      <c r="AE5059" t="s">
        <v>42</v>
      </c>
    </row>
    <row r="5060" spans="1:31" x14ac:dyDescent="0.3">
      <c r="A5060">
        <v>1128299</v>
      </c>
      <c r="B5060" t="s">
        <v>77</v>
      </c>
      <c r="C5060" s="1">
        <v>44393</v>
      </c>
      <c r="D5060">
        <v>2021</v>
      </c>
      <c r="E5060" t="s">
        <v>55</v>
      </c>
      <c r="F5060">
        <v>3</v>
      </c>
      <c r="G5060">
        <v>2</v>
      </c>
      <c r="H5060" t="s">
        <v>74</v>
      </c>
      <c r="I5060">
        <v>24</v>
      </c>
      <c r="J5060" t="s">
        <v>109</v>
      </c>
      <c r="K5060">
        <v>27</v>
      </c>
      <c r="L5060" t="s">
        <v>110</v>
      </c>
      <c r="M5060" t="s">
        <v>310</v>
      </c>
      <c r="N5060">
        <v>3</v>
      </c>
      <c r="O5060" t="s">
        <v>126</v>
      </c>
      <c r="P5060">
        <v>2</v>
      </c>
      <c r="Q5060" t="s">
        <v>82</v>
      </c>
      <c r="R5060">
        <v>1</v>
      </c>
      <c r="S5060" t="s">
        <v>127</v>
      </c>
      <c r="T5060">
        <v>4</v>
      </c>
      <c r="U5060" t="s">
        <v>128</v>
      </c>
      <c r="V5060" t="s">
        <v>225</v>
      </c>
      <c r="W5060">
        <v>2</v>
      </c>
      <c r="X5060" t="s">
        <v>281</v>
      </c>
      <c r="Y5060">
        <v>110</v>
      </c>
      <c r="Z5060">
        <v>650</v>
      </c>
      <c r="AA5060">
        <v>715000</v>
      </c>
      <c r="AB5060">
        <v>250250.00000000003</v>
      </c>
      <c r="AC5060">
        <v>0.35</v>
      </c>
      <c r="AD5060">
        <v>3</v>
      </c>
      <c r="AE5060" t="s">
        <v>42</v>
      </c>
    </row>
    <row r="5061" spans="1:31" x14ac:dyDescent="0.3">
      <c r="A5061">
        <v>1128299</v>
      </c>
      <c r="B5061" t="s">
        <v>77</v>
      </c>
      <c r="C5061" s="1">
        <v>44425</v>
      </c>
      <c r="D5061">
        <v>2021</v>
      </c>
      <c r="E5061" t="s">
        <v>31</v>
      </c>
      <c r="F5061">
        <v>3</v>
      </c>
      <c r="G5061">
        <v>2</v>
      </c>
      <c r="H5061" t="s">
        <v>74</v>
      </c>
      <c r="I5061">
        <v>24</v>
      </c>
      <c r="J5061" t="s">
        <v>109</v>
      </c>
      <c r="K5061">
        <v>27</v>
      </c>
      <c r="L5061" t="s">
        <v>110</v>
      </c>
      <c r="M5061" t="s">
        <v>310</v>
      </c>
      <c r="N5061">
        <v>3</v>
      </c>
      <c r="O5061" t="s">
        <v>126</v>
      </c>
      <c r="P5061">
        <v>2</v>
      </c>
      <c r="Q5061" t="s">
        <v>82</v>
      </c>
      <c r="R5061">
        <v>2</v>
      </c>
      <c r="S5061" t="s">
        <v>299</v>
      </c>
      <c r="T5061">
        <v>5</v>
      </c>
      <c r="U5061" t="s">
        <v>300</v>
      </c>
      <c r="V5061" t="s">
        <v>223</v>
      </c>
      <c r="W5061">
        <v>2</v>
      </c>
      <c r="X5061" t="s">
        <v>281</v>
      </c>
      <c r="Y5061">
        <v>70</v>
      </c>
      <c r="Z5061">
        <v>300</v>
      </c>
      <c r="AA5061">
        <v>210000</v>
      </c>
      <c r="AB5061">
        <v>73500</v>
      </c>
      <c r="AC5061">
        <v>0.35</v>
      </c>
      <c r="AD5061">
        <v>3</v>
      </c>
      <c r="AE5061" t="s">
        <v>42</v>
      </c>
    </row>
    <row r="5062" spans="1:31" x14ac:dyDescent="0.3">
      <c r="A5062">
        <v>1128299</v>
      </c>
      <c r="B5062" t="s">
        <v>77</v>
      </c>
      <c r="C5062" s="1">
        <v>44457</v>
      </c>
      <c r="D5062">
        <v>2021</v>
      </c>
      <c r="E5062" t="s">
        <v>43</v>
      </c>
      <c r="F5062">
        <v>3</v>
      </c>
      <c r="G5062">
        <v>2</v>
      </c>
      <c r="H5062" t="s">
        <v>74</v>
      </c>
      <c r="I5062">
        <v>24</v>
      </c>
      <c r="J5062" t="s">
        <v>109</v>
      </c>
      <c r="K5062">
        <v>27</v>
      </c>
      <c r="L5062" t="s">
        <v>110</v>
      </c>
      <c r="M5062" t="s">
        <v>310</v>
      </c>
      <c r="N5062">
        <v>3</v>
      </c>
      <c r="O5062" t="s">
        <v>126</v>
      </c>
      <c r="P5062">
        <v>2</v>
      </c>
      <c r="Q5062" t="s">
        <v>82</v>
      </c>
      <c r="R5062">
        <v>2</v>
      </c>
      <c r="S5062" t="s">
        <v>299</v>
      </c>
      <c r="T5062">
        <v>5</v>
      </c>
      <c r="U5062" t="s">
        <v>300</v>
      </c>
      <c r="V5062" t="s">
        <v>223</v>
      </c>
      <c r="W5062">
        <v>2</v>
      </c>
      <c r="X5062" t="s">
        <v>281</v>
      </c>
      <c r="Y5062">
        <v>40</v>
      </c>
      <c r="Z5062">
        <v>300</v>
      </c>
      <c r="AA5062">
        <v>120000</v>
      </c>
      <c r="AB5062">
        <v>42000</v>
      </c>
      <c r="AC5062">
        <v>0.35</v>
      </c>
      <c r="AD5062">
        <v>3</v>
      </c>
      <c r="AE5062" t="s">
        <v>42</v>
      </c>
    </row>
    <row r="5063" spans="1:31" x14ac:dyDescent="0.3">
      <c r="A5063">
        <v>1128299</v>
      </c>
      <c r="B5063" t="s">
        <v>77</v>
      </c>
      <c r="C5063" s="1">
        <v>44486</v>
      </c>
      <c r="D5063">
        <v>2021</v>
      </c>
      <c r="E5063" t="s">
        <v>44</v>
      </c>
      <c r="F5063">
        <v>4</v>
      </c>
      <c r="G5063">
        <v>2</v>
      </c>
      <c r="H5063" t="s">
        <v>74</v>
      </c>
      <c r="I5063">
        <v>24</v>
      </c>
      <c r="J5063" t="s">
        <v>109</v>
      </c>
      <c r="K5063">
        <v>27</v>
      </c>
      <c r="L5063" t="s">
        <v>110</v>
      </c>
      <c r="M5063" t="s">
        <v>310</v>
      </c>
      <c r="N5063">
        <v>3</v>
      </c>
      <c r="O5063" t="s">
        <v>126</v>
      </c>
      <c r="P5063">
        <v>2</v>
      </c>
      <c r="Q5063" t="s">
        <v>82</v>
      </c>
      <c r="R5063">
        <v>2</v>
      </c>
      <c r="S5063" t="s">
        <v>299</v>
      </c>
      <c r="T5063">
        <v>5</v>
      </c>
      <c r="U5063" t="s">
        <v>300</v>
      </c>
      <c r="V5063" t="s">
        <v>223</v>
      </c>
      <c r="W5063">
        <v>2</v>
      </c>
      <c r="X5063" t="s">
        <v>281</v>
      </c>
      <c r="Y5063">
        <v>55</v>
      </c>
      <c r="Z5063">
        <v>400</v>
      </c>
      <c r="AA5063">
        <v>220000</v>
      </c>
      <c r="AB5063">
        <v>77000</v>
      </c>
      <c r="AC5063">
        <v>0.35</v>
      </c>
      <c r="AD5063">
        <v>3</v>
      </c>
      <c r="AE5063" t="s">
        <v>42</v>
      </c>
    </row>
    <row r="5064" spans="1:31" x14ac:dyDescent="0.3">
      <c r="A5064">
        <v>1128299</v>
      </c>
      <c r="B5064" t="s">
        <v>77</v>
      </c>
      <c r="C5064" s="1">
        <v>44517</v>
      </c>
      <c r="D5064">
        <v>2021</v>
      </c>
      <c r="E5064" t="s">
        <v>45</v>
      </c>
      <c r="F5064">
        <v>4</v>
      </c>
      <c r="G5064">
        <v>2</v>
      </c>
      <c r="H5064" t="s">
        <v>74</v>
      </c>
      <c r="I5064">
        <v>24</v>
      </c>
      <c r="J5064" t="s">
        <v>109</v>
      </c>
      <c r="K5064">
        <v>27</v>
      </c>
      <c r="L5064" t="s">
        <v>110</v>
      </c>
      <c r="M5064" t="s">
        <v>310</v>
      </c>
      <c r="N5064">
        <v>3</v>
      </c>
      <c r="O5064" t="s">
        <v>126</v>
      </c>
      <c r="P5064">
        <v>2</v>
      </c>
      <c r="Q5064" t="s">
        <v>82</v>
      </c>
      <c r="R5064">
        <v>2</v>
      </c>
      <c r="S5064" t="s">
        <v>299</v>
      </c>
      <c r="T5064">
        <v>5</v>
      </c>
      <c r="U5064" t="s">
        <v>300</v>
      </c>
      <c r="V5064" t="s">
        <v>223</v>
      </c>
      <c r="W5064">
        <v>2</v>
      </c>
      <c r="X5064" t="s">
        <v>281</v>
      </c>
      <c r="Y5064">
        <v>85</v>
      </c>
      <c r="Z5064">
        <v>600</v>
      </c>
      <c r="AA5064">
        <v>510000</v>
      </c>
      <c r="AB5064">
        <v>178500</v>
      </c>
      <c r="AC5064">
        <v>0.35</v>
      </c>
      <c r="AD5064">
        <v>3</v>
      </c>
      <c r="AE5064" t="s">
        <v>42</v>
      </c>
    </row>
    <row r="5065" spans="1:31" x14ac:dyDescent="0.3">
      <c r="A5065">
        <v>1128299</v>
      </c>
      <c r="B5065" t="s">
        <v>77</v>
      </c>
      <c r="C5065" s="1">
        <v>44546</v>
      </c>
      <c r="D5065">
        <v>2021</v>
      </c>
      <c r="E5065" t="s">
        <v>46</v>
      </c>
      <c r="F5065">
        <v>4</v>
      </c>
      <c r="G5065">
        <v>2</v>
      </c>
      <c r="H5065" t="s">
        <v>74</v>
      </c>
      <c r="I5065">
        <v>24</v>
      </c>
      <c r="J5065" t="s">
        <v>109</v>
      </c>
      <c r="K5065">
        <v>27</v>
      </c>
      <c r="L5065" t="s">
        <v>110</v>
      </c>
      <c r="M5065" t="s">
        <v>310</v>
      </c>
      <c r="N5065">
        <v>3</v>
      </c>
      <c r="O5065" t="s">
        <v>126</v>
      </c>
      <c r="P5065">
        <v>2</v>
      </c>
      <c r="Q5065" t="s">
        <v>82</v>
      </c>
      <c r="R5065">
        <v>2</v>
      </c>
      <c r="S5065" t="s">
        <v>299</v>
      </c>
      <c r="T5065">
        <v>5</v>
      </c>
      <c r="U5065" t="s">
        <v>300</v>
      </c>
      <c r="V5065" t="s">
        <v>223</v>
      </c>
      <c r="W5065">
        <v>2</v>
      </c>
      <c r="X5065" t="s">
        <v>281</v>
      </c>
      <c r="Y5065">
        <v>90</v>
      </c>
      <c r="Z5065">
        <v>625</v>
      </c>
      <c r="AA5065">
        <v>562500</v>
      </c>
      <c r="AB5065">
        <v>196875.00000000006</v>
      </c>
      <c r="AC5065">
        <v>0.35</v>
      </c>
      <c r="AD5065">
        <v>3</v>
      </c>
      <c r="AE5065" t="s">
        <v>42</v>
      </c>
    </row>
    <row r="5066" spans="1:31" x14ac:dyDescent="0.3">
      <c r="A5066">
        <v>1197831</v>
      </c>
      <c r="B5066" t="s">
        <v>73</v>
      </c>
      <c r="C5066" s="1">
        <v>44201</v>
      </c>
      <c r="D5066">
        <v>2021</v>
      </c>
      <c r="E5066" t="s">
        <v>47</v>
      </c>
      <c r="F5066">
        <v>1</v>
      </c>
      <c r="G5066">
        <v>2</v>
      </c>
      <c r="H5066" t="s">
        <v>74</v>
      </c>
      <c r="I5066">
        <v>24</v>
      </c>
      <c r="J5066" t="s">
        <v>109</v>
      </c>
      <c r="K5066">
        <v>27</v>
      </c>
      <c r="L5066" t="s">
        <v>110</v>
      </c>
      <c r="M5066" t="s">
        <v>310</v>
      </c>
      <c r="N5066">
        <v>3</v>
      </c>
      <c r="O5066" t="s">
        <v>126</v>
      </c>
      <c r="P5066">
        <v>2</v>
      </c>
      <c r="Q5066" t="s">
        <v>82</v>
      </c>
      <c r="R5066">
        <v>1</v>
      </c>
      <c r="S5066" t="s">
        <v>127</v>
      </c>
      <c r="T5066">
        <v>4</v>
      </c>
      <c r="U5066" t="s">
        <v>128</v>
      </c>
      <c r="V5066" t="s">
        <v>311</v>
      </c>
      <c r="W5066">
        <v>2</v>
      </c>
      <c r="X5066" t="s">
        <v>281</v>
      </c>
      <c r="Y5066">
        <v>35</v>
      </c>
      <c r="Z5066">
        <v>475</v>
      </c>
      <c r="AA5066">
        <v>166250</v>
      </c>
      <c r="AB5066">
        <v>74812.5</v>
      </c>
      <c r="AC5066">
        <v>0.45</v>
      </c>
      <c r="AD5066">
        <v>3</v>
      </c>
      <c r="AE5066" t="s">
        <v>42</v>
      </c>
    </row>
    <row r="5067" spans="1:31" x14ac:dyDescent="0.3">
      <c r="A5067">
        <v>1197831</v>
      </c>
      <c r="B5067" t="s">
        <v>73</v>
      </c>
      <c r="C5067" s="1">
        <v>44231</v>
      </c>
      <c r="D5067">
        <v>2021</v>
      </c>
      <c r="E5067" t="s">
        <v>48</v>
      </c>
      <c r="F5067">
        <v>1</v>
      </c>
      <c r="G5067">
        <v>3</v>
      </c>
      <c r="H5067" t="s">
        <v>78</v>
      </c>
      <c r="I5067">
        <v>25</v>
      </c>
      <c r="J5067" t="s">
        <v>111</v>
      </c>
      <c r="K5067">
        <v>28</v>
      </c>
      <c r="L5067" t="s">
        <v>112</v>
      </c>
      <c r="M5067" t="s">
        <v>310</v>
      </c>
      <c r="N5067">
        <v>3</v>
      </c>
      <c r="O5067" t="s">
        <v>126</v>
      </c>
      <c r="P5067">
        <v>2</v>
      </c>
      <c r="Q5067" t="s">
        <v>82</v>
      </c>
      <c r="R5067">
        <v>2</v>
      </c>
      <c r="S5067" t="s">
        <v>299</v>
      </c>
      <c r="T5067">
        <v>5</v>
      </c>
      <c r="U5067" t="s">
        <v>300</v>
      </c>
      <c r="V5067" t="s">
        <v>311</v>
      </c>
      <c r="W5067">
        <v>2</v>
      </c>
      <c r="X5067" t="s">
        <v>281</v>
      </c>
      <c r="Y5067">
        <v>35</v>
      </c>
      <c r="Z5067">
        <v>450</v>
      </c>
      <c r="AA5067">
        <v>157500</v>
      </c>
      <c r="AB5067">
        <v>70875</v>
      </c>
      <c r="AC5067">
        <v>0.45</v>
      </c>
      <c r="AD5067">
        <v>3</v>
      </c>
      <c r="AE5067" t="s">
        <v>42</v>
      </c>
    </row>
    <row r="5068" spans="1:31" x14ac:dyDescent="0.3">
      <c r="A5068">
        <v>1197831</v>
      </c>
      <c r="B5068" t="s">
        <v>73</v>
      </c>
      <c r="C5068" s="1">
        <v>44261</v>
      </c>
      <c r="D5068">
        <v>2021</v>
      </c>
      <c r="E5068" t="s">
        <v>51</v>
      </c>
      <c r="F5068">
        <v>1</v>
      </c>
      <c r="G5068">
        <v>3</v>
      </c>
      <c r="H5068" t="s">
        <v>78</v>
      </c>
      <c r="I5068">
        <v>25</v>
      </c>
      <c r="J5068" t="s">
        <v>111</v>
      </c>
      <c r="K5068">
        <v>28</v>
      </c>
      <c r="L5068" t="s">
        <v>112</v>
      </c>
      <c r="M5068" t="s">
        <v>310</v>
      </c>
      <c r="N5068">
        <v>3</v>
      </c>
      <c r="O5068" t="s">
        <v>126</v>
      </c>
      <c r="P5068">
        <v>2</v>
      </c>
      <c r="Q5068" t="s">
        <v>82</v>
      </c>
      <c r="R5068">
        <v>1</v>
      </c>
      <c r="S5068" t="s">
        <v>127</v>
      </c>
      <c r="T5068">
        <v>4</v>
      </c>
      <c r="U5068" t="s">
        <v>128</v>
      </c>
      <c r="V5068" t="s">
        <v>311</v>
      </c>
      <c r="W5068">
        <v>2</v>
      </c>
      <c r="X5068" t="s">
        <v>281</v>
      </c>
      <c r="Y5068">
        <v>35</v>
      </c>
      <c r="Z5068">
        <v>400</v>
      </c>
      <c r="AA5068">
        <v>140000</v>
      </c>
      <c r="AB5068">
        <v>70000</v>
      </c>
      <c r="AC5068">
        <v>0.5</v>
      </c>
      <c r="AD5068">
        <v>3</v>
      </c>
      <c r="AE5068" t="s">
        <v>42</v>
      </c>
    </row>
    <row r="5069" spans="1:31" x14ac:dyDescent="0.3">
      <c r="A5069">
        <v>1197831</v>
      </c>
      <c r="B5069" t="s">
        <v>73</v>
      </c>
      <c r="C5069" s="1">
        <v>44291</v>
      </c>
      <c r="D5069">
        <v>2021</v>
      </c>
      <c r="E5069" t="s">
        <v>52</v>
      </c>
      <c r="F5069">
        <v>2</v>
      </c>
      <c r="G5069">
        <v>3</v>
      </c>
      <c r="H5069" t="s">
        <v>78</v>
      </c>
      <c r="I5069">
        <v>25</v>
      </c>
      <c r="J5069" t="s">
        <v>111</v>
      </c>
      <c r="K5069">
        <v>28</v>
      </c>
      <c r="L5069" t="s">
        <v>112</v>
      </c>
      <c r="M5069" t="s">
        <v>310</v>
      </c>
      <c r="N5069">
        <v>3</v>
      </c>
      <c r="O5069" t="s">
        <v>126</v>
      </c>
      <c r="P5069">
        <v>2</v>
      </c>
      <c r="Q5069" t="s">
        <v>82</v>
      </c>
      <c r="R5069">
        <v>1</v>
      </c>
      <c r="S5069" t="s">
        <v>127</v>
      </c>
      <c r="T5069">
        <v>4</v>
      </c>
      <c r="U5069" t="s">
        <v>128</v>
      </c>
      <c r="V5069" t="s">
        <v>311</v>
      </c>
      <c r="W5069">
        <v>2</v>
      </c>
      <c r="X5069" t="s">
        <v>281</v>
      </c>
      <c r="Y5069">
        <v>30</v>
      </c>
      <c r="Z5069">
        <v>550</v>
      </c>
      <c r="AA5069">
        <v>165000</v>
      </c>
      <c r="AB5069">
        <v>82500.000000000015</v>
      </c>
      <c r="AC5069">
        <v>0.5</v>
      </c>
      <c r="AD5069">
        <v>3</v>
      </c>
      <c r="AE5069" t="s">
        <v>42</v>
      </c>
    </row>
    <row r="5070" spans="1:31" x14ac:dyDescent="0.3">
      <c r="A5070">
        <v>1197831</v>
      </c>
      <c r="B5070" t="s">
        <v>73</v>
      </c>
      <c r="C5070" s="1">
        <v>44321</v>
      </c>
      <c r="D5070">
        <v>2021</v>
      </c>
      <c r="E5070" t="s">
        <v>53</v>
      </c>
      <c r="F5070">
        <v>2</v>
      </c>
      <c r="G5070">
        <v>3</v>
      </c>
      <c r="H5070" t="s">
        <v>78</v>
      </c>
      <c r="I5070">
        <v>25</v>
      </c>
      <c r="J5070" t="s">
        <v>111</v>
      </c>
      <c r="K5070">
        <v>28</v>
      </c>
      <c r="L5070" t="s">
        <v>112</v>
      </c>
      <c r="M5070" t="s">
        <v>310</v>
      </c>
      <c r="N5070">
        <v>3</v>
      </c>
      <c r="O5070" t="s">
        <v>126</v>
      </c>
      <c r="P5070">
        <v>2</v>
      </c>
      <c r="Q5070" t="s">
        <v>82</v>
      </c>
      <c r="R5070">
        <v>1</v>
      </c>
      <c r="S5070" t="s">
        <v>127</v>
      </c>
      <c r="T5070">
        <v>4</v>
      </c>
      <c r="U5070" t="s">
        <v>128</v>
      </c>
      <c r="V5070" t="s">
        <v>311</v>
      </c>
      <c r="W5070">
        <v>2</v>
      </c>
      <c r="X5070" t="s">
        <v>281</v>
      </c>
      <c r="Y5070">
        <v>45</v>
      </c>
      <c r="Z5070">
        <v>750</v>
      </c>
      <c r="AA5070">
        <v>337500</v>
      </c>
      <c r="AB5070">
        <v>168750</v>
      </c>
      <c r="AC5070">
        <v>0.5</v>
      </c>
      <c r="AD5070">
        <v>3</v>
      </c>
      <c r="AE5070" t="s">
        <v>42</v>
      </c>
    </row>
    <row r="5071" spans="1:31" x14ac:dyDescent="0.3">
      <c r="A5071">
        <v>1197831</v>
      </c>
      <c r="B5071" t="s">
        <v>73</v>
      </c>
      <c r="C5071" s="1">
        <v>44351</v>
      </c>
      <c r="D5071">
        <v>2021</v>
      </c>
      <c r="E5071" t="s">
        <v>54</v>
      </c>
      <c r="F5071">
        <v>2</v>
      </c>
      <c r="G5071">
        <v>3</v>
      </c>
      <c r="H5071" t="s">
        <v>78</v>
      </c>
      <c r="I5071">
        <v>25</v>
      </c>
      <c r="J5071" t="s">
        <v>111</v>
      </c>
      <c r="K5071">
        <v>28</v>
      </c>
      <c r="L5071" t="s">
        <v>112</v>
      </c>
      <c r="M5071" t="s">
        <v>310</v>
      </c>
      <c r="N5071">
        <v>3</v>
      </c>
      <c r="O5071" t="s">
        <v>126</v>
      </c>
      <c r="P5071">
        <v>2</v>
      </c>
      <c r="Q5071" t="s">
        <v>82</v>
      </c>
      <c r="R5071">
        <v>1</v>
      </c>
      <c r="S5071" t="s">
        <v>127</v>
      </c>
      <c r="T5071">
        <v>4</v>
      </c>
      <c r="U5071" t="s">
        <v>128</v>
      </c>
      <c r="V5071" t="s">
        <v>311</v>
      </c>
      <c r="W5071">
        <v>2</v>
      </c>
      <c r="X5071" t="s">
        <v>281</v>
      </c>
      <c r="Y5071">
        <v>60</v>
      </c>
      <c r="Z5071">
        <v>825</v>
      </c>
      <c r="AA5071">
        <v>495000</v>
      </c>
      <c r="AB5071">
        <v>247500.00000000003</v>
      </c>
      <c r="AC5071">
        <v>0.5</v>
      </c>
      <c r="AD5071">
        <v>3</v>
      </c>
      <c r="AE5071" t="s">
        <v>42</v>
      </c>
    </row>
    <row r="5072" spans="1:31" x14ac:dyDescent="0.3">
      <c r="A5072">
        <v>1197831</v>
      </c>
      <c r="B5072" t="s">
        <v>73</v>
      </c>
      <c r="C5072" s="1">
        <v>44383</v>
      </c>
      <c r="D5072">
        <v>2021</v>
      </c>
      <c r="E5072" t="s">
        <v>55</v>
      </c>
      <c r="F5072">
        <v>3</v>
      </c>
      <c r="G5072">
        <v>3</v>
      </c>
      <c r="H5072" t="s">
        <v>78</v>
      </c>
      <c r="I5072">
        <v>25</v>
      </c>
      <c r="J5072" t="s">
        <v>111</v>
      </c>
      <c r="K5072">
        <v>28</v>
      </c>
      <c r="L5072" t="s">
        <v>112</v>
      </c>
      <c r="M5072" t="s">
        <v>310</v>
      </c>
      <c r="N5072">
        <v>3</v>
      </c>
      <c r="O5072" t="s">
        <v>126</v>
      </c>
      <c r="P5072">
        <v>2</v>
      </c>
      <c r="Q5072" t="s">
        <v>82</v>
      </c>
      <c r="R5072">
        <v>1</v>
      </c>
      <c r="S5072" t="s">
        <v>127</v>
      </c>
      <c r="T5072">
        <v>4</v>
      </c>
      <c r="U5072" t="s">
        <v>128</v>
      </c>
      <c r="V5072" t="s">
        <v>311</v>
      </c>
      <c r="W5072">
        <v>2</v>
      </c>
      <c r="X5072" t="s">
        <v>281</v>
      </c>
      <c r="Y5072">
        <v>65</v>
      </c>
      <c r="Z5072">
        <v>800</v>
      </c>
      <c r="AA5072">
        <v>520000</v>
      </c>
      <c r="AB5072">
        <v>286000</v>
      </c>
      <c r="AC5072">
        <v>0.55000000000000004</v>
      </c>
      <c r="AD5072">
        <v>3</v>
      </c>
      <c r="AE5072" t="s">
        <v>42</v>
      </c>
    </row>
    <row r="5073" spans="1:31" x14ac:dyDescent="0.3">
      <c r="A5073">
        <v>1197831</v>
      </c>
      <c r="B5073" t="s">
        <v>73</v>
      </c>
      <c r="C5073" s="1">
        <v>44416</v>
      </c>
      <c r="D5073">
        <v>2021</v>
      </c>
      <c r="E5073" t="s">
        <v>31</v>
      </c>
      <c r="F5073">
        <v>3</v>
      </c>
      <c r="G5073">
        <v>3</v>
      </c>
      <c r="H5073" t="s">
        <v>78</v>
      </c>
      <c r="I5073">
        <v>25</v>
      </c>
      <c r="J5073" t="s">
        <v>111</v>
      </c>
      <c r="K5073">
        <v>28</v>
      </c>
      <c r="L5073" t="s">
        <v>112</v>
      </c>
      <c r="M5073" t="s">
        <v>310</v>
      </c>
      <c r="N5073">
        <v>3</v>
      </c>
      <c r="O5073" t="s">
        <v>126</v>
      </c>
      <c r="P5073">
        <v>2</v>
      </c>
      <c r="Q5073" t="s">
        <v>82</v>
      </c>
      <c r="R5073">
        <v>1</v>
      </c>
      <c r="S5073" t="s">
        <v>127</v>
      </c>
      <c r="T5073">
        <v>4</v>
      </c>
      <c r="U5073" t="s">
        <v>128</v>
      </c>
      <c r="V5073" t="s">
        <v>311</v>
      </c>
      <c r="W5073">
        <v>2</v>
      </c>
      <c r="X5073" t="s">
        <v>281</v>
      </c>
      <c r="Y5073">
        <v>60</v>
      </c>
      <c r="Z5073">
        <v>725</v>
      </c>
      <c r="AA5073">
        <v>435000</v>
      </c>
      <c r="AB5073">
        <v>239250.00000000003</v>
      </c>
      <c r="AC5073">
        <v>0.55000000000000004</v>
      </c>
      <c r="AD5073">
        <v>3</v>
      </c>
      <c r="AE5073" t="s">
        <v>42</v>
      </c>
    </row>
    <row r="5074" spans="1:31" x14ac:dyDescent="0.3">
      <c r="A5074">
        <v>1197831</v>
      </c>
      <c r="B5074" t="s">
        <v>73</v>
      </c>
      <c r="C5074" s="1">
        <v>44444</v>
      </c>
      <c r="D5074">
        <v>2021</v>
      </c>
      <c r="E5074" t="s">
        <v>43</v>
      </c>
      <c r="F5074">
        <v>3</v>
      </c>
      <c r="G5074">
        <v>3</v>
      </c>
      <c r="H5074" t="s">
        <v>78</v>
      </c>
      <c r="I5074">
        <v>25</v>
      </c>
      <c r="J5074" t="s">
        <v>111</v>
      </c>
      <c r="K5074">
        <v>28</v>
      </c>
      <c r="L5074" t="s">
        <v>112</v>
      </c>
      <c r="M5074" t="s">
        <v>310</v>
      </c>
      <c r="N5074">
        <v>3</v>
      </c>
      <c r="O5074" t="s">
        <v>126</v>
      </c>
      <c r="P5074">
        <v>2</v>
      </c>
      <c r="Q5074" t="s">
        <v>82</v>
      </c>
      <c r="R5074">
        <v>1</v>
      </c>
      <c r="S5074" t="s">
        <v>127</v>
      </c>
      <c r="T5074">
        <v>4</v>
      </c>
      <c r="U5074" t="s">
        <v>128</v>
      </c>
      <c r="V5074" t="s">
        <v>311</v>
      </c>
      <c r="W5074">
        <v>2</v>
      </c>
      <c r="X5074" t="s">
        <v>281</v>
      </c>
      <c r="Y5074">
        <v>50</v>
      </c>
      <c r="Z5074">
        <v>625</v>
      </c>
      <c r="AA5074">
        <v>312500</v>
      </c>
      <c r="AB5074">
        <v>171875</v>
      </c>
      <c r="AC5074">
        <v>0.55000000000000004</v>
      </c>
      <c r="AD5074">
        <v>3</v>
      </c>
      <c r="AE5074" t="s">
        <v>42</v>
      </c>
    </row>
    <row r="5075" spans="1:31" x14ac:dyDescent="0.3">
      <c r="A5075">
        <v>1197831</v>
      </c>
      <c r="B5075" t="s">
        <v>73</v>
      </c>
      <c r="C5075" s="1">
        <v>44473</v>
      </c>
      <c r="D5075">
        <v>2021</v>
      </c>
      <c r="E5075" t="s">
        <v>44</v>
      </c>
      <c r="F5075">
        <v>4</v>
      </c>
      <c r="G5075">
        <v>3</v>
      </c>
      <c r="H5075" t="s">
        <v>78</v>
      </c>
      <c r="I5075">
        <v>25</v>
      </c>
      <c r="J5075" t="s">
        <v>111</v>
      </c>
      <c r="K5075">
        <v>28</v>
      </c>
      <c r="L5075" t="s">
        <v>112</v>
      </c>
      <c r="M5075" t="s">
        <v>310</v>
      </c>
      <c r="N5075">
        <v>3</v>
      </c>
      <c r="O5075" t="s">
        <v>126</v>
      </c>
      <c r="P5075">
        <v>2</v>
      </c>
      <c r="Q5075" t="s">
        <v>82</v>
      </c>
      <c r="R5075">
        <v>1</v>
      </c>
      <c r="S5075" t="s">
        <v>127</v>
      </c>
      <c r="T5075">
        <v>4</v>
      </c>
      <c r="U5075" t="s">
        <v>128</v>
      </c>
      <c r="V5075" t="s">
        <v>311</v>
      </c>
      <c r="W5075">
        <v>2</v>
      </c>
      <c r="X5075" t="s">
        <v>281</v>
      </c>
      <c r="Y5075">
        <v>45</v>
      </c>
      <c r="Z5075">
        <v>525</v>
      </c>
      <c r="AA5075">
        <v>236250</v>
      </c>
      <c r="AB5075">
        <v>129937.50000000001</v>
      </c>
      <c r="AC5075">
        <v>0.55000000000000004</v>
      </c>
      <c r="AD5075">
        <v>3</v>
      </c>
      <c r="AE5075" t="s">
        <v>42</v>
      </c>
    </row>
    <row r="5076" spans="1:31" x14ac:dyDescent="0.3">
      <c r="A5076">
        <v>1197831</v>
      </c>
      <c r="B5076" t="s">
        <v>73</v>
      </c>
      <c r="C5076" s="1">
        <v>44505</v>
      </c>
      <c r="D5076">
        <v>2021</v>
      </c>
      <c r="E5076" t="s">
        <v>45</v>
      </c>
      <c r="F5076">
        <v>4</v>
      </c>
      <c r="G5076">
        <v>3</v>
      </c>
      <c r="H5076" t="s">
        <v>78</v>
      </c>
      <c r="I5076">
        <v>25</v>
      </c>
      <c r="J5076" t="s">
        <v>111</v>
      </c>
      <c r="K5076">
        <v>28</v>
      </c>
      <c r="L5076" t="s">
        <v>112</v>
      </c>
      <c r="M5076" t="s">
        <v>310</v>
      </c>
      <c r="N5076">
        <v>3</v>
      </c>
      <c r="O5076" t="s">
        <v>126</v>
      </c>
      <c r="P5076">
        <v>2</v>
      </c>
      <c r="Q5076" t="s">
        <v>82</v>
      </c>
      <c r="R5076">
        <v>2</v>
      </c>
      <c r="S5076" t="s">
        <v>299</v>
      </c>
      <c r="T5076">
        <v>5</v>
      </c>
      <c r="U5076" t="s">
        <v>300</v>
      </c>
      <c r="V5076" t="s">
        <v>311</v>
      </c>
      <c r="W5076">
        <v>2</v>
      </c>
      <c r="X5076" t="s">
        <v>281</v>
      </c>
      <c r="Y5076">
        <v>65</v>
      </c>
      <c r="Z5076">
        <v>625</v>
      </c>
      <c r="AA5076">
        <v>406250</v>
      </c>
      <c r="AB5076">
        <v>223437.50000000003</v>
      </c>
      <c r="AC5076">
        <v>0.55000000000000004</v>
      </c>
      <c r="AD5076">
        <v>3</v>
      </c>
      <c r="AE5076" t="s">
        <v>42</v>
      </c>
    </row>
    <row r="5077" spans="1:31" x14ac:dyDescent="0.3">
      <c r="A5077">
        <v>1128299</v>
      </c>
      <c r="B5077" t="s">
        <v>77</v>
      </c>
      <c r="C5077" s="1">
        <v>44219</v>
      </c>
      <c r="D5077">
        <v>2021</v>
      </c>
      <c r="E5077" t="s">
        <v>47</v>
      </c>
      <c r="F5077">
        <v>1</v>
      </c>
      <c r="G5077">
        <v>3</v>
      </c>
      <c r="H5077" t="s">
        <v>78</v>
      </c>
      <c r="I5077">
        <v>25</v>
      </c>
      <c r="J5077" t="s">
        <v>111</v>
      </c>
      <c r="K5077">
        <v>28</v>
      </c>
      <c r="L5077" t="s">
        <v>112</v>
      </c>
      <c r="M5077" t="s">
        <v>310</v>
      </c>
      <c r="N5077">
        <v>3</v>
      </c>
      <c r="O5077" t="s">
        <v>126</v>
      </c>
      <c r="P5077">
        <v>2</v>
      </c>
      <c r="Q5077" t="s">
        <v>82</v>
      </c>
      <c r="R5077">
        <v>2</v>
      </c>
      <c r="S5077" t="s">
        <v>299</v>
      </c>
      <c r="T5077">
        <v>5</v>
      </c>
      <c r="U5077" t="s">
        <v>300</v>
      </c>
      <c r="V5077" t="s">
        <v>311</v>
      </c>
      <c r="W5077">
        <v>2</v>
      </c>
      <c r="X5077" t="s">
        <v>281</v>
      </c>
      <c r="Y5077">
        <v>40</v>
      </c>
      <c r="Z5077">
        <v>425</v>
      </c>
      <c r="AA5077">
        <v>170000</v>
      </c>
      <c r="AB5077">
        <v>42500</v>
      </c>
      <c r="AC5077">
        <v>0.25</v>
      </c>
      <c r="AD5077">
        <v>3</v>
      </c>
      <c r="AE5077" t="s">
        <v>42</v>
      </c>
    </row>
    <row r="5078" spans="1:31" x14ac:dyDescent="0.3">
      <c r="A5078">
        <v>1128299</v>
      </c>
      <c r="B5078" t="s">
        <v>77</v>
      </c>
      <c r="C5078" s="1">
        <v>44250</v>
      </c>
      <c r="D5078">
        <v>2021</v>
      </c>
      <c r="E5078" t="s">
        <v>48</v>
      </c>
      <c r="F5078">
        <v>1</v>
      </c>
      <c r="G5078">
        <v>3</v>
      </c>
      <c r="H5078" t="s">
        <v>78</v>
      </c>
      <c r="I5078">
        <v>26</v>
      </c>
      <c r="J5078" t="s">
        <v>113</v>
      </c>
      <c r="K5078">
        <v>29</v>
      </c>
      <c r="L5078" t="s">
        <v>114</v>
      </c>
      <c r="M5078" t="s">
        <v>310</v>
      </c>
      <c r="N5078">
        <v>3</v>
      </c>
      <c r="O5078" t="s">
        <v>126</v>
      </c>
      <c r="P5078">
        <v>2</v>
      </c>
      <c r="Q5078" t="s">
        <v>82</v>
      </c>
      <c r="R5078">
        <v>2</v>
      </c>
      <c r="S5078" t="s">
        <v>299</v>
      </c>
      <c r="T5078">
        <v>5</v>
      </c>
      <c r="U5078" t="s">
        <v>300</v>
      </c>
      <c r="V5078" t="s">
        <v>311</v>
      </c>
      <c r="W5078">
        <v>2</v>
      </c>
      <c r="X5078" t="s">
        <v>281</v>
      </c>
      <c r="Y5078">
        <v>40</v>
      </c>
      <c r="Z5078">
        <v>350</v>
      </c>
      <c r="AA5078">
        <v>140000</v>
      </c>
      <c r="AB5078">
        <v>35000</v>
      </c>
      <c r="AC5078">
        <v>0.25</v>
      </c>
      <c r="AD5078">
        <v>3</v>
      </c>
      <c r="AE5078" t="s">
        <v>42</v>
      </c>
    </row>
    <row r="5079" spans="1:31" x14ac:dyDescent="0.3">
      <c r="A5079">
        <v>1128299</v>
      </c>
      <c r="B5079" t="s">
        <v>77</v>
      </c>
      <c r="C5079" s="1">
        <v>44277</v>
      </c>
      <c r="D5079">
        <v>2021</v>
      </c>
      <c r="E5079" t="s">
        <v>51</v>
      </c>
      <c r="F5079">
        <v>1</v>
      </c>
      <c r="G5079">
        <v>3</v>
      </c>
      <c r="H5079" t="s">
        <v>78</v>
      </c>
      <c r="I5079">
        <v>26</v>
      </c>
      <c r="J5079" t="s">
        <v>113</v>
      </c>
      <c r="K5079">
        <v>29</v>
      </c>
      <c r="L5079" t="s">
        <v>114</v>
      </c>
      <c r="M5079" t="s">
        <v>310</v>
      </c>
      <c r="N5079">
        <v>3</v>
      </c>
      <c r="O5079" t="s">
        <v>126</v>
      </c>
      <c r="P5079">
        <v>2</v>
      </c>
      <c r="Q5079" t="s">
        <v>82</v>
      </c>
      <c r="R5079">
        <v>2</v>
      </c>
      <c r="S5079" t="s">
        <v>299</v>
      </c>
      <c r="T5079">
        <v>5</v>
      </c>
      <c r="U5079" t="s">
        <v>300</v>
      </c>
      <c r="V5079" t="s">
        <v>311</v>
      </c>
      <c r="W5079">
        <v>2</v>
      </c>
      <c r="X5079" t="s">
        <v>281</v>
      </c>
      <c r="Y5079">
        <v>50</v>
      </c>
      <c r="Z5079">
        <v>325</v>
      </c>
      <c r="AA5079">
        <v>162500</v>
      </c>
      <c r="AB5079">
        <v>40625</v>
      </c>
      <c r="AC5079">
        <v>0.25</v>
      </c>
      <c r="AD5079">
        <v>3</v>
      </c>
      <c r="AE5079" t="s">
        <v>42</v>
      </c>
    </row>
    <row r="5080" spans="1:31" x14ac:dyDescent="0.3">
      <c r="A5080">
        <v>1128299</v>
      </c>
      <c r="B5080" t="s">
        <v>77</v>
      </c>
      <c r="C5080" s="1">
        <v>44309</v>
      </c>
      <c r="D5080">
        <v>2021</v>
      </c>
      <c r="E5080" t="s">
        <v>52</v>
      </c>
      <c r="F5080">
        <v>2</v>
      </c>
      <c r="G5080">
        <v>3</v>
      </c>
      <c r="H5080" t="s">
        <v>78</v>
      </c>
      <c r="I5080">
        <v>26</v>
      </c>
      <c r="J5080" t="s">
        <v>113</v>
      </c>
      <c r="K5080">
        <v>29</v>
      </c>
      <c r="L5080" t="s">
        <v>114</v>
      </c>
      <c r="M5080" t="s">
        <v>310</v>
      </c>
      <c r="N5080">
        <v>3</v>
      </c>
      <c r="O5080" t="s">
        <v>126</v>
      </c>
      <c r="P5080">
        <v>2</v>
      </c>
      <c r="Q5080" t="s">
        <v>82</v>
      </c>
      <c r="R5080">
        <v>2</v>
      </c>
      <c r="S5080" t="s">
        <v>299</v>
      </c>
      <c r="T5080">
        <v>5</v>
      </c>
      <c r="U5080" t="s">
        <v>300</v>
      </c>
      <c r="V5080" t="s">
        <v>311</v>
      </c>
      <c r="W5080">
        <v>2</v>
      </c>
      <c r="X5080" t="s">
        <v>281</v>
      </c>
      <c r="Y5080">
        <v>70</v>
      </c>
      <c r="Z5080">
        <v>325</v>
      </c>
      <c r="AA5080">
        <v>227500</v>
      </c>
      <c r="AB5080">
        <v>56875</v>
      </c>
      <c r="AC5080">
        <v>0.25</v>
      </c>
      <c r="AD5080">
        <v>3</v>
      </c>
      <c r="AE5080" t="s">
        <v>42</v>
      </c>
    </row>
    <row r="5081" spans="1:31" x14ac:dyDescent="0.3">
      <c r="A5081">
        <v>1128299</v>
      </c>
      <c r="B5081" t="s">
        <v>77</v>
      </c>
      <c r="C5081" s="1">
        <v>44340</v>
      </c>
      <c r="D5081">
        <v>2021</v>
      </c>
      <c r="E5081" t="s">
        <v>53</v>
      </c>
      <c r="F5081">
        <v>2</v>
      </c>
      <c r="G5081">
        <v>3</v>
      </c>
      <c r="H5081" t="s">
        <v>78</v>
      </c>
      <c r="I5081">
        <v>26</v>
      </c>
      <c r="J5081" t="s">
        <v>113</v>
      </c>
      <c r="K5081">
        <v>29</v>
      </c>
      <c r="L5081" t="s">
        <v>114</v>
      </c>
      <c r="M5081" t="s">
        <v>310</v>
      </c>
      <c r="N5081">
        <v>3</v>
      </c>
      <c r="O5081" t="s">
        <v>126</v>
      </c>
      <c r="P5081">
        <v>2</v>
      </c>
      <c r="Q5081" t="s">
        <v>82</v>
      </c>
      <c r="R5081">
        <v>1</v>
      </c>
      <c r="S5081" t="s">
        <v>127</v>
      </c>
      <c r="T5081">
        <v>4</v>
      </c>
      <c r="U5081" t="s">
        <v>128</v>
      </c>
      <c r="V5081" t="s">
        <v>225</v>
      </c>
      <c r="W5081">
        <v>2</v>
      </c>
      <c r="X5081" t="s">
        <v>281</v>
      </c>
      <c r="Y5081">
        <v>70</v>
      </c>
      <c r="Z5081">
        <v>375</v>
      </c>
      <c r="AA5081">
        <v>262500</v>
      </c>
      <c r="AB5081">
        <v>65625</v>
      </c>
      <c r="AC5081">
        <v>0.25</v>
      </c>
      <c r="AD5081">
        <v>3</v>
      </c>
      <c r="AE5081" t="s">
        <v>42</v>
      </c>
    </row>
    <row r="5082" spans="1:31" x14ac:dyDescent="0.3">
      <c r="A5082">
        <v>1128299</v>
      </c>
      <c r="B5082" t="s">
        <v>77</v>
      </c>
      <c r="C5082" s="1">
        <v>44370</v>
      </c>
      <c r="D5082">
        <v>2021</v>
      </c>
      <c r="E5082" t="s">
        <v>54</v>
      </c>
      <c r="F5082">
        <v>2</v>
      </c>
      <c r="G5082">
        <v>3</v>
      </c>
      <c r="H5082" t="s">
        <v>78</v>
      </c>
      <c r="I5082">
        <v>26</v>
      </c>
      <c r="J5082" t="s">
        <v>113</v>
      </c>
      <c r="K5082">
        <v>29</v>
      </c>
      <c r="L5082" t="s">
        <v>114</v>
      </c>
      <c r="M5082" t="s">
        <v>310</v>
      </c>
      <c r="N5082">
        <v>3</v>
      </c>
      <c r="O5082" t="s">
        <v>126</v>
      </c>
      <c r="P5082">
        <v>2</v>
      </c>
      <c r="Q5082" t="s">
        <v>82</v>
      </c>
      <c r="R5082">
        <v>2</v>
      </c>
      <c r="S5082" t="s">
        <v>299</v>
      </c>
      <c r="T5082">
        <v>5</v>
      </c>
      <c r="U5082" t="s">
        <v>300</v>
      </c>
      <c r="V5082" t="s">
        <v>223</v>
      </c>
      <c r="W5082">
        <v>2</v>
      </c>
      <c r="X5082" t="s">
        <v>281</v>
      </c>
      <c r="Y5082">
        <v>70</v>
      </c>
      <c r="Z5082">
        <v>525</v>
      </c>
      <c r="AA5082">
        <v>367500</v>
      </c>
      <c r="AB5082">
        <v>91875</v>
      </c>
      <c r="AC5082">
        <v>0.25</v>
      </c>
      <c r="AD5082">
        <v>3</v>
      </c>
      <c r="AE5082" t="s">
        <v>42</v>
      </c>
    </row>
    <row r="5083" spans="1:31" x14ac:dyDescent="0.3">
      <c r="A5083">
        <v>1128299</v>
      </c>
      <c r="B5083" t="s">
        <v>77</v>
      </c>
      <c r="C5083" s="1">
        <v>44399</v>
      </c>
      <c r="D5083">
        <v>2021</v>
      </c>
      <c r="E5083" t="s">
        <v>55</v>
      </c>
      <c r="F5083">
        <v>3</v>
      </c>
      <c r="G5083">
        <v>3</v>
      </c>
      <c r="H5083" t="s">
        <v>78</v>
      </c>
      <c r="I5083">
        <v>26</v>
      </c>
      <c r="J5083" t="s">
        <v>113</v>
      </c>
      <c r="K5083">
        <v>29</v>
      </c>
      <c r="L5083" t="s">
        <v>114</v>
      </c>
      <c r="M5083" t="s">
        <v>310</v>
      </c>
      <c r="N5083">
        <v>3</v>
      </c>
      <c r="O5083" t="s">
        <v>126</v>
      </c>
      <c r="P5083">
        <v>2</v>
      </c>
      <c r="Q5083" t="s">
        <v>82</v>
      </c>
      <c r="R5083">
        <v>1</v>
      </c>
      <c r="S5083" t="s">
        <v>127</v>
      </c>
      <c r="T5083">
        <v>4</v>
      </c>
      <c r="U5083" t="s">
        <v>128</v>
      </c>
      <c r="V5083" t="s">
        <v>225</v>
      </c>
      <c r="W5083">
        <v>2</v>
      </c>
      <c r="X5083" t="s">
        <v>281</v>
      </c>
      <c r="Y5083">
        <v>70</v>
      </c>
      <c r="Z5083">
        <v>425</v>
      </c>
      <c r="AA5083">
        <v>297500</v>
      </c>
      <c r="AB5083">
        <v>74375</v>
      </c>
      <c r="AC5083">
        <v>0.25</v>
      </c>
      <c r="AD5083">
        <v>3</v>
      </c>
      <c r="AE5083" t="s">
        <v>42</v>
      </c>
    </row>
    <row r="5084" spans="1:31" x14ac:dyDescent="0.3">
      <c r="A5084">
        <v>1128299</v>
      </c>
      <c r="B5084" t="s">
        <v>77</v>
      </c>
      <c r="C5084" s="1">
        <v>44431</v>
      </c>
      <c r="D5084">
        <v>2021</v>
      </c>
      <c r="E5084" t="s">
        <v>31</v>
      </c>
      <c r="F5084">
        <v>3</v>
      </c>
      <c r="G5084">
        <v>3</v>
      </c>
      <c r="H5084" t="s">
        <v>78</v>
      </c>
      <c r="I5084">
        <v>26</v>
      </c>
      <c r="J5084" t="s">
        <v>113</v>
      </c>
      <c r="K5084">
        <v>29</v>
      </c>
      <c r="L5084" t="s">
        <v>114</v>
      </c>
      <c r="M5084" t="s">
        <v>310</v>
      </c>
      <c r="N5084">
        <v>3</v>
      </c>
      <c r="O5084" t="s">
        <v>126</v>
      </c>
      <c r="P5084">
        <v>2</v>
      </c>
      <c r="Q5084" t="s">
        <v>82</v>
      </c>
      <c r="R5084">
        <v>1</v>
      </c>
      <c r="S5084" t="s">
        <v>127</v>
      </c>
      <c r="T5084">
        <v>4</v>
      </c>
      <c r="U5084" t="s">
        <v>128</v>
      </c>
      <c r="V5084" t="s">
        <v>225</v>
      </c>
      <c r="W5084">
        <v>2</v>
      </c>
      <c r="X5084" t="s">
        <v>281</v>
      </c>
      <c r="Y5084">
        <v>70</v>
      </c>
      <c r="Z5084">
        <v>375</v>
      </c>
      <c r="AA5084">
        <v>262500</v>
      </c>
      <c r="AB5084">
        <v>65625</v>
      </c>
      <c r="AC5084">
        <v>0.25</v>
      </c>
      <c r="AD5084">
        <v>3</v>
      </c>
      <c r="AE5084" t="s">
        <v>42</v>
      </c>
    </row>
    <row r="5085" spans="1:31" x14ac:dyDescent="0.3">
      <c r="A5085">
        <v>1128299</v>
      </c>
      <c r="B5085" t="s">
        <v>77</v>
      </c>
      <c r="C5085" s="1">
        <v>44463</v>
      </c>
      <c r="D5085">
        <v>2021</v>
      </c>
      <c r="E5085" t="s">
        <v>43</v>
      </c>
      <c r="F5085">
        <v>3</v>
      </c>
      <c r="G5085">
        <v>3</v>
      </c>
      <c r="H5085" t="s">
        <v>78</v>
      </c>
      <c r="I5085">
        <v>26</v>
      </c>
      <c r="J5085" t="s">
        <v>113</v>
      </c>
      <c r="K5085">
        <v>29</v>
      </c>
      <c r="L5085" t="s">
        <v>114</v>
      </c>
      <c r="M5085" t="s">
        <v>310</v>
      </c>
      <c r="N5085">
        <v>3</v>
      </c>
      <c r="O5085" t="s">
        <v>126</v>
      </c>
      <c r="P5085">
        <v>2</v>
      </c>
      <c r="Q5085" t="s">
        <v>82</v>
      </c>
      <c r="R5085">
        <v>1</v>
      </c>
      <c r="S5085" t="s">
        <v>127</v>
      </c>
      <c r="T5085">
        <v>4</v>
      </c>
      <c r="U5085" t="s">
        <v>128</v>
      </c>
      <c r="V5085" t="s">
        <v>225</v>
      </c>
      <c r="W5085">
        <v>2</v>
      </c>
      <c r="X5085" t="s">
        <v>281</v>
      </c>
      <c r="Y5085">
        <v>60</v>
      </c>
      <c r="Z5085">
        <v>425</v>
      </c>
      <c r="AA5085">
        <v>255000</v>
      </c>
      <c r="AB5085">
        <v>63750.000000000007</v>
      </c>
      <c r="AC5085">
        <v>0.25</v>
      </c>
      <c r="AD5085">
        <v>3</v>
      </c>
      <c r="AE5085" t="s">
        <v>42</v>
      </c>
    </row>
    <row r="5086" spans="1:31" x14ac:dyDescent="0.3">
      <c r="A5086">
        <v>1128299</v>
      </c>
      <c r="B5086" t="s">
        <v>77</v>
      </c>
      <c r="C5086" s="1">
        <v>44492</v>
      </c>
      <c r="D5086">
        <v>2021</v>
      </c>
      <c r="E5086" t="s">
        <v>44</v>
      </c>
      <c r="F5086">
        <v>4</v>
      </c>
      <c r="G5086">
        <v>3</v>
      </c>
      <c r="H5086" t="s">
        <v>78</v>
      </c>
      <c r="I5086">
        <v>26</v>
      </c>
      <c r="J5086" t="s">
        <v>113</v>
      </c>
      <c r="K5086">
        <v>29</v>
      </c>
      <c r="L5086" t="s">
        <v>114</v>
      </c>
      <c r="M5086" t="s">
        <v>310</v>
      </c>
      <c r="N5086">
        <v>3</v>
      </c>
      <c r="O5086" t="s">
        <v>126</v>
      </c>
      <c r="P5086">
        <v>2</v>
      </c>
      <c r="Q5086" t="s">
        <v>82</v>
      </c>
      <c r="R5086">
        <v>1</v>
      </c>
      <c r="S5086" t="s">
        <v>127</v>
      </c>
      <c r="T5086">
        <v>4</v>
      </c>
      <c r="U5086" t="s">
        <v>128</v>
      </c>
      <c r="V5086" t="s">
        <v>225</v>
      </c>
      <c r="W5086">
        <v>2</v>
      </c>
      <c r="X5086" t="s">
        <v>281</v>
      </c>
      <c r="Y5086">
        <v>60</v>
      </c>
      <c r="Z5086">
        <v>325</v>
      </c>
      <c r="AA5086">
        <v>195000</v>
      </c>
      <c r="AB5086">
        <v>48750.000000000007</v>
      </c>
      <c r="AC5086">
        <v>0.25</v>
      </c>
      <c r="AD5086">
        <v>3</v>
      </c>
      <c r="AE5086" t="s">
        <v>42</v>
      </c>
    </row>
    <row r="5087" spans="1:31" x14ac:dyDescent="0.3">
      <c r="A5087">
        <v>1128299</v>
      </c>
      <c r="B5087" t="s">
        <v>77</v>
      </c>
      <c r="C5087" s="1">
        <v>44523</v>
      </c>
      <c r="D5087">
        <v>2021</v>
      </c>
      <c r="E5087" t="s">
        <v>45</v>
      </c>
      <c r="F5087">
        <v>4</v>
      </c>
      <c r="G5087">
        <v>3</v>
      </c>
      <c r="H5087" t="s">
        <v>78</v>
      </c>
      <c r="I5087">
        <v>26</v>
      </c>
      <c r="J5087" t="s">
        <v>113</v>
      </c>
      <c r="K5087">
        <v>29</v>
      </c>
      <c r="L5087" t="s">
        <v>114</v>
      </c>
      <c r="M5087" t="s">
        <v>310</v>
      </c>
      <c r="N5087">
        <v>3</v>
      </c>
      <c r="O5087" t="s">
        <v>126</v>
      </c>
      <c r="P5087">
        <v>2</v>
      </c>
      <c r="Q5087" t="s">
        <v>82</v>
      </c>
      <c r="R5087">
        <v>1</v>
      </c>
      <c r="S5087" t="s">
        <v>127</v>
      </c>
      <c r="T5087">
        <v>4</v>
      </c>
      <c r="U5087" t="s">
        <v>128</v>
      </c>
      <c r="V5087" t="s">
        <v>225</v>
      </c>
      <c r="W5087">
        <v>2</v>
      </c>
      <c r="X5087" t="s">
        <v>281</v>
      </c>
      <c r="Y5087">
        <v>60</v>
      </c>
      <c r="Z5087">
        <v>425</v>
      </c>
      <c r="AA5087">
        <v>255000</v>
      </c>
      <c r="AB5087">
        <v>63750.000000000007</v>
      </c>
      <c r="AC5087">
        <v>0.25</v>
      </c>
      <c r="AD5087">
        <v>3</v>
      </c>
      <c r="AE5087" t="s">
        <v>42</v>
      </c>
    </row>
    <row r="5088" spans="1:31" x14ac:dyDescent="0.3">
      <c r="A5088">
        <v>1128299</v>
      </c>
      <c r="B5088" t="s">
        <v>77</v>
      </c>
      <c r="C5088" s="1">
        <v>44552</v>
      </c>
      <c r="D5088">
        <v>2021</v>
      </c>
      <c r="E5088" t="s">
        <v>46</v>
      </c>
      <c r="F5088">
        <v>4</v>
      </c>
      <c r="G5088">
        <v>3</v>
      </c>
      <c r="H5088" t="s">
        <v>78</v>
      </c>
      <c r="I5088">
        <v>26</v>
      </c>
      <c r="J5088" t="s">
        <v>113</v>
      </c>
      <c r="K5088">
        <v>29</v>
      </c>
      <c r="L5088" t="s">
        <v>114</v>
      </c>
      <c r="M5088" t="s">
        <v>310</v>
      </c>
      <c r="N5088">
        <v>3</v>
      </c>
      <c r="O5088" t="s">
        <v>126</v>
      </c>
      <c r="P5088">
        <v>2</v>
      </c>
      <c r="Q5088" t="s">
        <v>82</v>
      </c>
      <c r="R5088">
        <v>1</v>
      </c>
      <c r="S5088" t="s">
        <v>127</v>
      </c>
      <c r="T5088">
        <v>4</v>
      </c>
      <c r="U5088" t="s">
        <v>128</v>
      </c>
      <c r="V5088" t="s">
        <v>225</v>
      </c>
      <c r="W5088">
        <v>2</v>
      </c>
      <c r="X5088" t="s">
        <v>281</v>
      </c>
      <c r="Y5088">
        <v>60</v>
      </c>
      <c r="Z5088">
        <v>450</v>
      </c>
      <c r="AA5088">
        <v>270000</v>
      </c>
      <c r="AB5088">
        <v>67500.000000000015</v>
      </c>
      <c r="AC5088">
        <v>0.25</v>
      </c>
      <c r="AD5088">
        <v>3</v>
      </c>
      <c r="AE5088" t="s">
        <v>42</v>
      </c>
    </row>
    <row r="5089" spans="1:31" x14ac:dyDescent="0.3">
      <c r="A5089">
        <v>1128299</v>
      </c>
      <c r="B5089" t="s">
        <v>77</v>
      </c>
      <c r="C5089" s="1">
        <v>44253</v>
      </c>
      <c r="D5089">
        <v>2021</v>
      </c>
      <c r="E5089" t="s">
        <v>48</v>
      </c>
      <c r="F5089">
        <v>1</v>
      </c>
      <c r="G5089">
        <v>3</v>
      </c>
      <c r="H5089" t="s">
        <v>78</v>
      </c>
      <c r="I5089">
        <v>27</v>
      </c>
      <c r="J5089" t="s">
        <v>115</v>
      </c>
      <c r="K5089">
        <v>30</v>
      </c>
      <c r="L5089" t="s">
        <v>116</v>
      </c>
      <c r="M5089" t="s">
        <v>310</v>
      </c>
      <c r="N5089">
        <v>3</v>
      </c>
      <c r="O5089" t="s">
        <v>126</v>
      </c>
      <c r="P5089">
        <v>2</v>
      </c>
      <c r="Q5089" t="s">
        <v>82</v>
      </c>
      <c r="R5089">
        <v>1</v>
      </c>
      <c r="S5089" t="s">
        <v>127</v>
      </c>
      <c r="T5089">
        <v>4</v>
      </c>
      <c r="U5089" t="s">
        <v>128</v>
      </c>
      <c r="V5089" t="s">
        <v>225</v>
      </c>
      <c r="W5089">
        <v>2</v>
      </c>
      <c r="X5089" t="s">
        <v>281</v>
      </c>
      <c r="Y5089">
        <v>45</v>
      </c>
      <c r="Z5089">
        <v>400</v>
      </c>
      <c r="AA5089">
        <v>180000</v>
      </c>
      <c r="AB5089">
        <v>45000</v>
      </c>
      <c r="AC5089">
        <v>0.25</v>
      </c>
      <c r="AD5089">
        <v>3</v>
      </c>
      <c r="AE5089" t="s">
        <v>42</v>
      </c>
    </row>
    <row r="5090" spans="1:31" x14ac:dyDescent="0.3">
      <c r="A5090">
        <v>1128299</v>
      </c>
      <c r="B5090" t="s">
        <v>77</v>
      </c>
      <c r="C5090" s="1">
        <v>44280</v>
      </c>
      <c r="D5090">
        <v>2021</v>
      </c>
      <c r="E5090" t="s">
        <v>51</v>
      </c>
      <c r="F5090">
        <v>1</v>
      </c>
      <c r="G5090">
        <v>3</v>
      </c>
      <c r="H5090" t="s">
        <v>78</v>
      </c>
      <c r="I5090">
        <v>27</v>
      </c>
      <c r="J5090" t="s">
        <v>115</v>
      </c>
      <c r="K5090">
        <v>30</v>
      </c>
      <c r="L5090" t="s">
        <v>116</v>
      </c>
      <c r="M5090" t="s">
        <v>310</v>
      </c>
      <c r="N5090">
        <v>3</v>
      </c>
      <c r="O5090" t="s">
        <v>126</v>
      </c>
      <c r="P5090">
        <v>2</v>
      </c>
      <c r="Q5090" t="s">
        <v>82</v>
      </c>
      <c r="R5090">
        <v>1</v>
      </c>
      <c r="S5090" t="s">
        <v>127</v>
      </c>
      <c r="T5090">
        <v>4</v>
      </c>
      <c r="U5090" t="s">
        <v>128</v>
      </c>
      <c r="V5090" t="s">
        <v>225</v>
      </c>
      <c r="W5090">
        <v>2</v>
      </c>
      <c r="X5090" t="s">
        <v>281</v>
      </c>
      <c r="Y5090">
        <v>55</v>
      </c>
      <c r="Z5090">
        <v>375</v>
      </c>
      <c r="AA5090">
        <v>206250</v>
      </c>
      <c r="AB5090">
        <v>51562.500000000007</v>
      </c>
      <c r="AC5090">
        <v>0.25</v>
      </c>
      <c r="AD5090">
        <v>3</v>
      </c>
      <c r="AE5090" t="s">
        <v>42</v>
      </c>
    </row>
    <row r="5091" spans="1:31" x14ac:dyDescent="0.3">
      <c r="A5091">
        <v>1128299</v>
      </c>
      <c r="B5091" t="s">
        <v>77</v>
      </c>
      <c r="C5091" s="1">
        <v>44343</v>
      </c>
      <c r="D5091">
        <v>2021</v>
      </c>
      <c r="E5091" t="s">
        <v>53</v>
      </c>
      <c r="F5091">
        <v>2</v>
      </c>
      <c r="G5091">
        <v>3</v>
      </c>
      <c r="H5091" t="s">
        <v>78</v>
      </c>
      <c r="I5091">
        <v>27</v>
      </c>
      <c r="J5091" t="s">
        <v>115</v>
      </c>
      <c r="K5091">
        <v>30</v>
      </c>
      <c r="L5091" t="s">
        <v>116</v>
      </c>
      <c r="M5091" t="s">
        <v>310</v>
      </c>
      <c r="N5091">
        <v>3</v>
      </c>
      <c r="O5091" t="s">
        <v>126</v>
      </c>
      <c r="P5091">
        <v>2</v>
      </c>
      <c r="Q5091" t="s">
        <v>82</v>
      </c>
      <c r="R5091">
        <v>2</v>
      </c>
      <c r="S5091" t="s">
        <v>299</v>
      </c>
      <c r="T5091">
        <v>5</v>
      </c>
      <c r="U5091" t="s">
        <v>300</v>
      </c>
      <c r="V5091" t="s">
        <v>223</v>
      </c>
      <c r="W5091">
        <v>2</v>
      </c>
      <c r="X5091" t="s">
        <v>281</v>
      </c>
      <c r="Y5091">
        <v>75</v>
      </c>
      <c r="Z5091">
        <v>425</v>
      </c>
      <c r="AA5091">
        <v>318750</v>
      </c>
      <c r="AB5091">
        <v>79687.500000000015</v>
      </c>
      <c r="AC5091">
        <v>0.25</v>
      </c>
      <c r="AD5091">
        <v>3</v>
      </c>
      <c r="AE5091" t="s">
        <v>42</v>
      </c>
    </row>
    <row r="5092" spans="1:31" x14ac:dyDescent="0.3">
      <c r="A5092">
        <v>1128299</v>
      </c>
      <c r="B5092" t="s">
        <v>77</v>
      </c>
      <c r="C5092" s="1">
        <v>44402</v>
      </c>
      <c r="D5092">
        <v>2021</v>
      </c>
      <c r="E5092" t="s">
        <v>55</v>
      </c>
      <c r="F5092">
        <v>3</v>
      </c>
      <c r="G5092">
        <v>3</v>
      </c>
      <c r="H5092" t="s">
        <v>78</v>
      </c>
      <c r="I5092">
        <v>27</v>
      </c>
      <c r="J5092" t="s">
        <v>115</v>
      </c>
      <c r="K5092">
        <v>30</v>
      </c>
      <c r="L5092" t="s">
        <v>116</v>
      </c>
      <c r="M5092" t="s">
        <v>310</v>
      </c>
      <c r="N5092">
        <v>3</v>
      </c>
      <c r="O5092" t="s">
        <v>126</v>
      </c>
      <c r="P5092">
        <v>2</v>
      </c>
      <c r="Q5092" t="s">
        <v>82</v>
      </c>
      <c r="R5092">
        <v>2</v>
      </c>
      <c r="S5092" t="s">
        <v>299</v>
      </c>
      <c r="T5092">
        <v>5</v>
      </c>
      <c r="U5092" t="s">
        <v>300</v>
      </c>
      <c r="V5092" t="s">
        <v>223</v>
      </c>
      <c r="W5092">
        <v>2</v>
      </c>
      <c r="X5092" t="s">
        <v>281</v>
      </c>
      <c r="Y5092">
        <v>75</v>
      </c>
      <c r="Z5092">
        <v>500</v>
      </c>
      <c r="AA5092">
        <v>375000</v>
      </c>
      <c r="AB5092">
        <v>93750.000000000015</v>
      </c>
      <c r="AC5092">
        <v>0.25</v>
      </c>
      <c r="AD5092">
        <v>3</v>
      </c>
      <c r="AE5092" t="s">
        <v>42</v>
      </c>
    </row>
    <row r="5093" spans="1:31" x14ac:dyDescent="0.3">
      <c r="A5093">
        <v>1128299</v>
      </c>
      <c r="B5093" t="s">
        <v>77</v>
      </c>
      <c r="C5093" s="1">
        <v>44434</v>
      </c>
      <c r="D5093">
        <v>2021</v>
      </c>
      <c r="E5093" t="s">
        <v>31</v>
      </c>
      <c r="F5093">
        <v>3</v>
      </c>
      <c r="G5093">
        <v>3</v>
      </c>
      <c r="H5093" t="s">
        <v>78</v>
      </c>
      <c r="I5093">
        <v>27</v>
      </c>
      <c r="J5093" t="s">
        <v>115</v>
      </c>
      <c r="K5093">
        <v>30</v>
      </c>
      <c r="L5093" t="s">
        <v>116</v>
      </c>
      <c r="M5093" t="s">
        <v>310</v>
      </c>
      <c r="N5093">
        <v>3</v>
      </c>
      <c r="O5093" t="s">
        <v>126</v>
      </c>
      <c r="P5093">
        <v>2</v>
      </c>
      <c r="Q5093" t="s">
        <v>82</v>
      </c>
      <c r="R5093">
        <v>2</v>
      </c>
      <c r="S5093" t="s">
        <v>299</v>
      </c>
      <c r="T5093">
        <v>5</v>
      </c>
      <c r="U5093" t="s">
        <v>300</v>
      </c>
      <c r="V5093" t="s">
        <v>223</v>
      </c>
      <c r="W5093">
        <v>2</v>
      </c>
      <c r="X5093" t="s">
        <v>281</v>
      </c>
      <c r="Y5093">
        <v>75</v>
      </c>
      <c r="Z5093">
        <v>450</v>
      </c>
      <c r="AA5093">
        <v>337500</v>
      </c>
      <c r="AB5093">
        <v>84375.000000000015</v>
      </c>
      <c r="AC5093">
        <v>0.25</v>
      </c>
      <c r="AD5093">
        <v>3</v>
      </c>
      <c r="AE5093" t="s">
        <v>42</v>
      </c>
    </row>
    <row r="5094" spans="1:31" x14ac:dyDescent="0.3">
      <c r="A5094">
        <v>1128299</v>
      </c>
      <c r="B5094" t="s">
        <v>77</v>
      </c>
      <c r="C5094" s="1">
        <v>44495</v>
      </c>
      <c r="D5094">
        <v>2021</v>
      </c>
      <c r="E5094" t="s">
        <v>44</v>
      </c>
      <c r="F5094">
        <v>4</v>
      </c>
      <c r="G5094">
        <v>3</v>
      </c>
      <c r="H5094" t="s">
        <v>78</v>
      </c>
      <c r="I5094">
        <v>27</v>
      </c>
      <c r="J5094" t="s">
        <v>115</v>
      </c>
      <c r="K5094">
        <v>30</v>
      </c>
      <c r="L5094" t="s">
        <v>116</v>
      </c>
      <c r="M5094" t="s">
        <v>310</v>
      </c>
      <c r="N5094">
        <v>3</v>
      </c>
      <c r="O5094" t="s">
        <v>126</v>
      </c>
      <c r="P5094">
        <v>2</v>
      </c>
      <c r="Q5094" t="s">
        <v>82</v>
      </c>
      <c r="R5094">
        <v>2</v>
      </c>
      <c r="S5094" t="s">
        <v>299</v>
      </c>
      <c r="T5094">
        <v>5</v>
      </c>
      <c r="U5094" t="s">
        <v>300</v>
      </c>
      <c r="V5094" t="s">
        <v>223</v>
      </c>
      <c r="W5094">
        <v>2</v>
      </c>
      <c r="X5094" t="s">
        <v>281</v>
      </c>
      <c r="Y5094">
        <v>75</v>
      </c>
      <c r="Z5094">
        <v>375</v>
      </c>
      <c r="AA5094">
        <v>281250</v>
      </c>
      <c r="AB5094">
        <v>70312.500000000015</v>
      </c>
      <c r="AC5094">
        <v>0.25</v>
      </c>
      <c r="AD5094">
        <v>3</v>
      </c>
      <c r="AE5094" t="s">
        <v>42</v>
      </c>
    </row>
    <row r="5095" spans="1:31" x14ac:dyDescent="0.3">
      <c r="A5095">
        <v>1128299</v>
      </c>
      <c r="B5095" t="s">
        <v>77</v>
      </c>
      <c r="C5095" s="1">
        <v>44526</v>
      </c>
      <c r="D5095">
        <v>2021</v>
      </c>
      <c r="E5095" t="s">
        <v>45</v>
      </c>
      <c r="F5095">
        <v>4</v>
      </c>
      <c r="G5095">
        <v>3</v>
      </c>
      <c r="H5095" t="s">
        <v>78</v>
      </c>
      <c r="I5095">
        <v>27</v>
      </c>
      <c r="J5095" t="s">
        <v>115</v>
      </c>
      <c r="K5095">
        <v>30</v>
      </c>
      <c r="L5095" t="s">
        <v>116</v>
      </c>
      <c r="M5095" t="s">
        <v>310</v>
      </c>
      <c r="N5095">
        <v>3</v>
      </c>
      <c r="O5095" t="s">
        <v>126</v>
      </c>
      <c r="P5095">
        <v>2</v>
      </c>
      <c r="Q5095" t="s">
        <v>82</v>
      </c>
      <c r="R5095">
        <v>2</v>
      </c>
      <c r="S5095" t="s">
        <v>299</v>
      </c>
      <c r="T5095">
        <v>5</v>
      </c>
      <c r="U5095" t="s">
        <v>300</v>
      </c>
      <c r="V5095" t="s">
        <v>223</v>
      </c>
      <c r="W5095">
        <v>2</v>
      </c>
      <c r="X5095" t="s">
        <v>281</v>
      </c>
      <c r="Y5095">
        <v>75</v>
      </c>
      <c r="Z5095">
        <v>500</v>
      </c>
      <c r="AA5095">
        <v>375000</v>
      </c>
      <c r="AB5095">
        <v>93750.000000000015</v>
      </c>
      <c r="AC5095">
        <v>0.25</v>
      </c>
      <c r="AD5095">
        <v>3</v>
      </c>
      <c r="AE5095" t="s">
        <v>42</v>
      </c>
    </row>
    <row r="5096" spans="1:31" x14ac:dyDescent="0.3">
      <c r="A5096">
        <v>1128299</v>
      </c>
      <c r="B5096" t="s">
        <v>77</v>
      </c>
      <c r="C5096" s="1">
        <v>44555</v>
      </c>
      <c r="D5096">
        <v>2021</v>
      </c>
      <c r="E5096" t="s">
        <v>46</v>
      </c>
      <c r="F5096">
        <v>4</v>
      </c>
      <c r="G5096">
        <v>3</v>
      </c>
      <c r="H5096" t="s">
        <v>78</v>
      </c>
      <c r="I5096">
        <v>27</v>
      </c>
      <c r="J5096" t="s">
        <v>115</v>
      </c>
      <c r="K5096">
        <v>30</v>
      </c>
      <c r="L5096" t="s">
        <v>116</v>
      </c>
      <c r="M5096" t="s">
        <v>310</v>
      </c>
      <c r="N5096">
        <v>3</v>
      </c>
      <c r="O5096" t="s">
        <v>126</v>
      </c>
      <c r="P5096">
        <v>2</v>
      </c>
      <c r="Q5096" t="s">
        <v>82</v>
      </c>
      <c r="R5096">
        <v>1</v>
      </c>
      <c r="S5096" t="s">
        <v>127</v>
      </c>
      <c r="T5096">
        <v>4</v>
      </c>
      <c r="U5096" t="s">
        <v>128</v>
      </c>
      <c r="V5096" t="s">
        <v>311</v>
      </c>
      <c r="W5096">
        <v>2</v>
      </c>
      <c r="X5096" t="s">
        <v>281</v>
      </c>
      <c r="Y5096">
        <v>75</v>
      </c>
      <c r="Z5096">
        <v>525</v>
      </c>
      <c r="AA5096">
        <v>393750</v>
      </c>
      <c r="AB5096">
        <v>98437.500000000015</v>
      </c>
      <c r="AC5096">
        <v>0.25</v>
      </c>
      <c r="AD5096">
        <v>3</v>
      </c>
      <c r="AE5096" t="s">
        <v>42</v>
      </c>
    </row>
    <row r="5097" spans="1:31" x14ac:dyDescent="0.3">
      <c r="A5097">
        <v>1128299</v>
      </c>
      <c r="B5097" t="s">
        <v>77</v>
      </c>
      <c r="C5097" s="1">
        <v>44299</v>
      </c>
      <c r="D5097">
        <v>2021</v>
      </c>
      <c r="E5097" t="s">
        <v>52</v>
      </c>
      <c r="F5097">
        <v>2</v>
      </c>
      <c r="G5097">
        <v>5</v>
      </c>
      <c r="H5097" t="s">
        <v>100</v>
      </c>
      <c r="I5097">
        <v>28</v>
      </c>
      <c r="J5097" t="s">
        <v>117</v>
      </c>
      <c r="K5097">
        <v>31</v>
      </c>
      <c r="L5097" t="s">
        <v>118</v>
      </c>
      <c r="M5097" t="s">
        <v>310</v>
      </c>
      <c r="N5097">
        <v>3</v>
      </c>
      <c r="O5097" t="s">
        <v>126</v>
      </c>
      <c r="P5097">
        <v>2</v>
      </c>
      <c r="Q5097" t="s">
        <v>82</v>
      </c>
      <c r="R5097">
        <v>2</v>
      </c>
      <c r="S5097" t="s">
        <v>299</v>
      </c>
      <c r="T5097">
        <v>5</v>
      </c>
      <c r="U5097" t="s">
        <v>300</v>
      </c>
      <c r="V5097" t="s">
        <v>311</v>
      </c>
      <c r="W5097">
        <v>2</v>
      </c>
      <c r="X5097" t="s">
        <v>281</v>
      </c>
      <c r="Y5097">
        <v>70</v>
      </c>
      <c r="Z5097">
        <v>350</v>
      </c>
      <c r="AA5097">
        <v>245000</v>
      </c>
      <c r="AB5097">
        <v>61250</v>
      </c>
      <c r="AC5097">
        <v>0.25</v>
      </c>
      <c r="AD5097">
        <v>3</v>
      </c>
      <c r="AE5097" t="s">
        <v>42</v>
      </c>
    </row>
    <row r="5098" spans="1:31" x14ac:dyDescent="0.3">
      <c r="A5098">
        <v>1128299</v>
      </c>
      <c r="B5098" t="s">
        <v>77</v>
      </c>
      <c r="C5098" s="1">
        <v>44330</v>
      </c>
      <c r="D5098">
        <v>2021</v>
      </c>
      <c r="E5098" t="s">
        <v>53</v>
      </c>
      <c r="F5098">
        <v>2</v>
      </c>
      <c r="G5098">
        <v>5</v>
      </c>
      <c r="H5098" t="s">
        <v>100</v>
      </c>
      <c r="I5098">
        <v>28</v>
      </c>
      <c r="J5098" t="s">
        <v>117</v>
      </c>
      <c r="K5098">
        <v>31</v>
      </c>
      <c r="L5098" t="s">
        <v>118</v>
      </c>
      <c r="M5098" t="s">
        <v>310</v>
      </c>
      <c r="N5098">
        <v>3</v>
      </c>
      <c r="O5098" t="s">
        <v>126</v>
      </c>
      <c r="P5098">
        <v>2</v>
      </c>
      <c r="Q5098" t="s">
        <v>82</v>
      </c>
      <c r="R5098">
        <v>1</v>
      </c>
      <c r="S5098" t="s">
        <v>127</v>
      </c>
      <c r="T5098">
        <v>4</v>
      </c>
      <c r="U5098" t="s">
        <v>128</v>
      </c>
      <c r="V5098" t="s">
        <v>311</v>
      </c>
      <c r="W5098">
        <v>2</v>
      </c>
      <c r="X5098" t="s">
        <v>281</v>
      </c>
      <c r="Y5098">
        <v>70</v>
      </c>
      <c r="Z5098">
        <v>400</v>
      </c>
      <c r="AA5098">
        <v>280000</v>
      </c>
      <c r="AB5098">
        <v>70000</v>
      </c>
      <c r="AC5098">
        <v>0.25</v>
      </c>
      <c r="AD5098">
        <v>3</v>
      </c>
      <c r="AE5098" t="s">
        <v>42</v>
      </c>
    </row>
    <row r="5099" spans="1:31" x14ac:dyDescent="0.3">
      <c r="A5099">
        <v>1128299</v>
      </c>
      <c r="B5099" t="s">
        <v>77</v>
      </c>
      <c r="C5099" s="1">
        <v>44360</v>
      </c>
      <c r="D5099">
        <v>2021</v>
      </c>
      <c r="E5099" t="s">
        <v>54</v>
      </c>
      <c r="F5099">
        <v>2</v>
      </c>
      <c r="G5099">
        <v>5</v>
      </c>
      <c r="H5099" t="s">
        <v>100</v>
      </c>
      <c r="I5099">
        <v>28</v>
      </c>
      <c r="J5099" t="s">
        <v>117</v>
      </c>
      <c r="K5099">
        <v>31</v>
      </c>
      <c r="L5099" t="s">
        <v>118</v>
      </c>
      <c r="M5099" t="s">
        <v>310</v>
      </c>
      <c r="N5099">
        <v>3</v>
      </c>
      <c r="O5099" t="s">
        <v>126</v>
      </c>
      <c r="P5099">
        <v>2</v>
      </c>
      <c r="Q5099" t="s">
        <v>82</v>
      </c>
      <c r="R5099">
        <v>1</v>
      </c>
      <c r="S5099" t="s">
        <v>127</v>
      </c>
      <c r="T5099">
        <v>4</v>
      </c>
      <c r="U5099" t="s">
        <v>128</v>
      </c>
      <c r="V5099" t="s">
        <v>311</v>
      </c>
      <c r="W5099">
        <v>2</v>
      </c>
      <c r="X5099" t="s">
        <v>281</v>
      </c>
      <c r="Y5099">
        <v>70</v>
      </c>
      <c r="Z5099">
        <v>575</v>
      </c>
      <c r="AA5099">
        <v>402500</v>
      </c>
      <c r="AB5099">
        <v>100625</v>
      </c>
      <c r="AC5099">
        <v>0.25</v>
      </c>
      <c r="AD5099">
        <v>3</v>
      </c>
      <c r="AE5099" t="s">
        <v>42</v>
      </c>
    </row>
    <row r="5100" spans="1:31" x14ac:dyDescent="0.3">
      <c r="A5100">
        <v>1128299</v>
      </c>
      <c r="B5100" t="s">
        <v>77</v>
      </c>
      <c r="C5100" s="1">
        <v>44389</v>
      </c>
      <c r="D5100">
        <v>2021</v>
      </c>
      <c r="E5100" t="s">
        <v>55</v>
      </c>
      <c r="F5100">
        <v>3</v>
      </c>
      <c r="G5100">
        <v>5</v>
      </c>
      <c r="H5100" t="s">
        <v>100</v>
      </c>
      <c r="I5100">
        <v>28</v>
      </c>
      <c r="J5100" t="s">
        <v>117</v>
      </c>
      <c r="K5100">
        <v>31</v>
      </c>
      <c r="L5100" t="s">
        <v>118</v>
      </c>
      <c r="M5100" t="s">
        <v>310</v>
      </c>
      <c r="N5100">
        <v>3</v>
      </c>
      <c r="O5100" t="s">
        <v>126</v>
      </c>
      <c r="P5100">
        <v>2</v>
      </c>
      <c r="Q5100" t="s">
        <v>82</v>
      </c>
      <c r="R5100">
        <v>1</v>
      </c>
      <c r="S5100" t="s">
        <v>127</v>
      </c>
      <c r="T5100">
        <v>4</v>
      </c>
      <c r="U5100" t="s">
        <v>128</v>
      </c>
      <c r="V5100" t="s">
        <v>311</v>
      </c>
      <c r="W5100">
        <v>2</v>
      </c>
      <c r="X5100" t="s">
        <v>281</v>
      </c>
      <c r="Y5100">
        <v>70</v>
      </c>
      <c r="Z5100">
        <v>475</v>
      </c>
      <c r="AA5100">
        <v>332500</v>
      </c>
      <c r="AB5100">
        <v>83125</v>
      </c>
      <c r="AC5100">
        <v>0.25</v>
      </c>
      <c r="AD5100">
        <v>3</v>
      </c>
      <c r="AE5100" t="s">
        <v>42</v>
      </c>
    </row>
    <row r="5101" spans="1:31" x14ac:dyDescent="0.3">
      <c r="A5101">
        <v>1128299</v>
      </c>
      <c r="B5101" t="s">
        <v>77</v>
      </c>
      <c r="C5101" s="1">
        <v>44421</v>
      </c>
      <c r="D5101">
        <v>2021</v>
      </c>
      <c r="E5101" t="s">
        <v>31</v>
      </c>
      <c r="F5101">
        <v>3</v>
      </c>
      <c r="G5101">
        <v>5</v>
      </c>
      <c r="H5101" t="s">
        <v>100</v>
      </c>
      <c r="I5101">
        <v>28</v>
      </c>
      <c r="J5101" t="s">
        <v>117</v>
      </c>
      <c r="K5101">
        <v>31</v>
      </c>
      <c r="L5101" t="s">
        <v>118</v>
      </c>
      <c r="M5101" t="s">
        <v>310</v>
      </c>
      <c r="N5101">
        <v>3</v>
      </c>
      <c r="O5101" t="s">
        <v>126</v>
      </c>
      <c r="P5101">
        <v>2</v>
      </c>
      <c r="Q5101" t="s">
        <v>82</v>
      </c>
      <c r="R5101">
        <v>1</v>
      </c>
      <c r="S5101" t="s">
        <v>127</v>
      </c>
      <c r="T5101">
        <v>4</v>
      </c>
      <c r="U5101" t="s">
        <v>128</v>
      </c>
      <c r="V5101" t="s">
        <v>311</v>
      </c>
      <c r="W5101">
        <v>2</v>
      </c>
      <c r="X5101" t="s">
        <v>281</v>
      </c>
      <c r="Y5101">
        <v>70</v>
      </c>
      <c r="Z5101">
        <v>425</v>
      </c>
      <c r="AA5101">
        <v>297500</v>
      </c>
      <c r="AB5101">
        <v>74375</v>
      </c>
      <c r="AC5101">
        <v>0.25</v>
      </c>
      <c r="AD5101">
        <v>3</v>
      </c>
      <c r="AE5101" t="s">
        <v>42</v>
      </c>
    </row>
    <row r="5102" spans="1:31" x14ac:dyDescent="0.3">
      <c r="A5102">
        <v>1128299</v>
      </c>
      <c r="B5102" t="s">
        <v>77</v>
      </c>
      <c r="C5102" s="1">
        <v>44453</v>
      </c>
      <c r="D5102">
        <v>2021</v>
      </c>
      <c r="E5102" t="s">
        <v>43</v>
      </c>
      <c r="F5102">
        <v>3</v>
      </c>
      <c r="G5102">
        <v>5</v>
      </c>
      <c r="H5102" t="s">
        <v>100</v>
      </c>
      <c r="I5102">
        <v>28</v>
      </c>
      <c r="J5102" t="s">
        <v>117</v>
      </c>
      <c r="K5102">
        <v>31</v>
      </c>
      <c r="L5102" t="s">
        <v>118</v>
      </c>
      <c r="M5102" t="s">
        <v>310</v>
      </c>
      <c r="N5102">
        <v>3</v>
      </c>
      <c r="O5102" t="s">
        <v>126</v>
      </c>
      <c r="P5102">
        <v>2</v>
      </c>
      <c r="Q5102" t="s">
        <v>82</v>
      </c>
      <c r="R5102">
        <v>1</v>
      </c>
      <c r="S5102" t="s">
        <v>127</v>
      </c>
      <c r="T5102">
        <v>4</v>
      </c>
      <c r="U5102" t="s">
        <v>128</v>
      </c>
      <c r="V5102" t="s">
        <v>311</v>
      </c>
      <c r="W5102">
        <v>2</v>
      </c>
      <c r="X5102" t="s">
        <v>281</v>
      </c>
      <c r="Y5102">
        <v>60</v>
      </c>
      <c r="Z5102">
        <v>450</v>
      </c>
      <c r="AA5102">
        <v>270000</v>
      </c>
      <c r="AB5102">
        <v>67500.000000000015</v>
      </c>
      <c r="AC5102">
        <v>0.25</v>
      </c>
      <c r="AD5102">
        <v>3</v>
      </c>
      <c r="AE5102" t="s">
        <v>42</v>
      </c>
    </row>
    <row r="5103" spans="1:31" x14ac:dyDescent="0.3">
      <c r="A5103">
        <v>1128299</v>
      </c>
      <c r="B5103" t="s">
        <v>77</v>
      </c>
      <c r="C5103" s="1">
        <v>44482</v>
      </c>
      <c r="D5103">
        <v>2021</v>
      </c>
      <c r="E5103" t="s">
        <v>44</v>
      </c>
      <c r="F5103">
        <v>4</v>
      </c>
      <c r="G5103">
        <v>5</v>
      </c>
      <c r="H5103" t="s">
        <v>100</v>
      </c>
      <c r="I5103">
        <v>28</v>
      </c>
      <c r="J5103" t="s">
        <v>117</v>
      </c>
      <c r="K5103">
        <v>31</v>
      </c>
      <c r="L5103" t="s">
        <v>118</v>
      </c>
      <c r="M5103" t="s">
        <v>310</v>
      </c>
      <c r="N5103">
        <v>3</v>
      </c>
      <c r="O5103" t="s">
        <v>126</v>
      </c>
      <c r="P5103">
        <v>2</v>
      </c>
      <c r="Q5103" t="s">
        <v>82</v>
      </c>
      <c r="R5103">
        <v>1</v>
      </c>
      <c r="S5103" t="s">
        <v>127</v>
      </c>
      <c r="T5103">
        <v>4</v>
      </c>
      <c r="U5103" t="s">
        <v>128</v>
      </c>
      <c r="V5103" t="s">
        <v>311</v>
      </c>
      <c r="W5103">
        <v>2</v>
      </c>
      <c r="X5103" t="s">
        <v>281</v>
      </c>
      <c r="Y5103">
        <v>70</v>
      </c>
      <c r="Z5103">
        <v>350</v>
      </c>
      <c r="AA5103">
        <v>245000</v>
      </c>
      <c r="AB5103">
        <v>61250</v>
      </c>
      <c r="AC5103">
        <v>0.25</v>
      </c>
      <c r="AD5103">
        <v>3</v>
      </c>
      <c r="AE5103" t="s">
        <v>42</v>
      </c>
    </row>
    <row r="5104" spans="1:31" x14ac:dyDescent="0.3">
      <c r="A5104">
        <v>1128299</v>
      </c>
      <c r="B5104" t="s">
        <v>77</v>
      </c>
      <c r="C5104" s="1">
        <v>44513</v>
      </c>
      <c r="D5104">
        <v>2021</v>
      </c>
      <c r="E5104" t="s">
        <v>45</v>
      </c>
      <c r="F5104">
        <v>4</v>
      </c>
      <c r="G5104">
        <v>5</v>
      </c>
      <c r="H5104" t="s">
        <v>100</v>
      </c>
      <c r="I5104">
        <v>28</v>
      </c>
      <c r="J5104" t="s">
        <v>117</v>
      </c>
      <c r="K5104">
        <v>31</v>
      </c>
      <c r="L5104" t="s">
        <v>118</v>
      </c>
      <c r="M5104" t="s">
        <v>310</v>
      </c>
      <c r="N5104">
        <v>3</v>
      </c>
      <c r="O5104" t="s">
        <v>126</v>
      </c>
      <c r="P5104">
        <v>2</v>
      </c>
      <c r="Q5104" t="s">
        <v>82</v>
      </c>
      <c r="R5104">
        <v>1</v>
      </c>
      <c r="S5104" t="s">
        <v>127</v>
      </c>
      <c r="T5104">
        <v>4</v>
      </c>
      <c r="U5104" t="s">
        <v>128</v>
      </c>
      <c r="V5104" t="s">
        <v>311</v>
      </c>
      <c r="W5104">
        <v>2</v>
      </c>
      <c r="X5104" t="s">
        <v>281</v>
      </c>
      <c r="Y5104">
        <v>70</v>
      </c>
      <c r="Z5104">
        <v>475</v>
      </c>
      <c r="AA5104">
        <v>332500</v>
      </c>
      <c r="AB5104">
        <v>83125</v>
      </c>
      <c r="AC5104">
        <v>0.25</v>
      </c>
      <c r="AD5104">
        <v>3</v>
      </c>
      <c r="AE5104" t="s">
        <v>42</v>
      </c>
    </row>
    <row r="5105" spans="1:31" x14ac:dyDescent="0.3">
      <c r="A5105">
        <v>1185732</v>
      </c>
      <c r="B5105" t="s">
        <v>30</v>
      </c>
      <c r="C5105" s="1">
        <v>44205</v>
      </c>
      <c r="D5105">
        <v>2021</v>
      </c>
      <c r="E5105" t="s">
        <v>47</v>
      </c>
      <c r="F5105">
        <v>1</v>
      </c>
      <c r="G5105">
        <v>5</v>
      </c>
      <c r="H5105" t="s">
        <v>100</v>
      </c>
      <c r="I5105">
        <v>28</v>
      </c>
      <c r="J5105" t="s">
        <v>117</v>
      </c>
      <c r="K5105">
        <v>31</v>
      </c>
      <c r="L5105" t="s">
        <v>118</v>
      </c>
      <c r="M5105" t="s">
        <v>310</v>
      </c>
      <c r="N5105">
        <v>3</v>
      </c>
      <c r="O5105" t="s">
        <v>126</v>
      </c>
      <c r="P5105">
        <v>2</v>
      </c>
      <c r="Q5105" t="s">
        <v>82</v>
      </c>
      <c r="R5105">
        <v>1</v>
      </c>
      <c r="S5105" t="s">
        <v>127</v>
      </c>
      <c r="T5105">
        <v>4</v>
      </c>
      <c r="U5105" t="s">
        <v>128</v>
      </c>
      <c r="V5105" t="s">
        <v>311</v>
      </c>
      <c r="W5105">
        <v>2</v>
      </c>
      <c r="X5105" t="s">
        <v>281</v>
      </c>
      <c r="Y5105">
        <v>40</v>
      </c>
      <c r="Z5105">
        <v>825</v>
      </c>
      <c r="AA5105">
        <v>330000</v>
      </c>
      <c r="AB5105">
        <v>165000</v>
      </c>
      <c r="AC5105">
        <v>0.5</v>
      </c>
      <c r="AD5105">
        <v>3</v>
      </c>
      <c r="AE5105" t="s">
        <v>42</v>
      </c>
    </row>
    <row r="5106" spans="1:31" x14ac:dyDescent="0.3">
      <c r="A5106">
        <v>1185732</v>
      </c>
      <c r="B5106" t="s">
        <v>30</v>
      </c>
      <c r="C5106" s="1">
        <v>44260</v>
      </c>
      <c r="D5106">
        <v>2021</v>
      </c>
      <c r="E5106" t="s">
        <v>51</v>
      </c>
      <c r="F5106">
        <v>1</v>
      </c>
      <c r="G5106">
        <v>5</v>
      </c>
      <c r="H5106" t="s">
        <v>100</v>
      </c>
      <c r="I5106">
        <v>29</v>
      </c>
      <c r="J5106" t="s">
        <v>164</v>
      </c>
      <c r="K5106">
        <v>32</v>
      </c>
      <c r="L5106" t="s">
        <v>34</v>
      </c>
      <c r="M5106" t="s">
        <v>310</v>
      </c>
      <c r="N5106">
        <v>3</v>
      </c>
      <c r="O5106" t="s">
        <v>126</v>
      </c>
      <c r="P5106">
        <v>2</v>
      </c>
      <c r="Q5106" t="s">
        <v>82</v>
      </c>
      <c r="R5106">
        <v>2</v>
      </c>
      <c r="S5106" t="s">
        <v>299</v>
      </c>
      <c r="T5106">
        <v>5</v>
      </c>
      <c r="U5106" t="s">
        <v>300</v>
      </c>
      <c r="V5106" t="s">
        <v>311</v>
      </c>
      <c r="W5106">
        <v>2</v>
      </c>
      <c r="X5106" t="s">
        <v>281</v>
      </c>
      <c r="Y5106">
        <v>35</v>
      </c>
      <c r="Z5106">
        <v>725</v>
      </c>
      <c r="AA5106">
        <v>253750</v>
      </c>
      <c r="AB5106">
        <v>126875</v>
      </c>
      <c r="AC5106">
        <v>0.5</v>
      </c>
      <c r="AD5106">
        <v>3</v>
      </c>
      <c r="AE5106" t="s">
        <v>42</v>
      </c>
    </row>
    <row r="5107" spans="1:31" x14ac:dyDescent="0.3">
      <c r="A5107">
        <v>1185732</v>
      </c>
      <c r="B5107" t="s">
        <v>30</v>
      </c>
      <c r="C5107" s="1">
        <v>44382</v>
      </c>
      <c r="D5107">
        <v>2021</v>
      </c>
      <c r="E5107" t="s">
        <v>55</v>
      </c>
      <c r="F5107">
        <v>3</v>
      </c>
      <c r="G5107">
        <v>5</v>
      </c>
      <c r="H5107" t="s">
        <v>100</v>
      </c>
      <c r="I5107">
        <v>29</v>
      </c>
      <c r="J5107" t="s">
        <v>164</v>
      </c>
      <c r="K5107">
        <v>32</v>
      </c>
      <c r="L5107" t="s">
        <v>34</v>
      </c>
      <c r="M5107" t="s">
        <v>310</v>
      </c>
      <c r="N5107">
        <v>3</v>
      </c>
      <c r="O5107" t="s">
        <v>126</v>
      </c>
      <c r="P5107">
        <v>2</v>
      </c>
      <c r="Q5107" t="s">
        <v>82</v>
      </c>
      <c r="R5107">
        <v>2</v>
      </c>
      <c r="S5107" t="s">
        <v>299</v>
      </c>
      <c r="T5107">
        <v>5</v>
      </c>
      <c r="U5107" t="s">
        <v>300</v>
      </c>
      <c r="V5107" t="s">
        <v>311</v>
      </c>
      <c r="W5107">
        <v>2</v>
      </c>
      <c r="X5107" t="s">
        <v>281</v>
      </c>
      <c r="Y5107">
        <v>70</v>
      </c>
      <c r="Z5107">
        <v>975</v>
      </c>
      <c r="AA5107">
        <v>682500</v>
      </c>
      <c r="AB5107">
        <v>341250</v>
      </c>
      <c r="AC5107">
        <v>0.5</v>
      </c>
      <c r="AD5107">
        <v>3</v>
      </c>
      <c r="AE5107" t="s">
        <v>42</v>
      </c>
    </row>
    <row r="5108" spans="1:31" x14ac:dyDescent="0.3">
      <c r="A5108">
        <v>1185732</v>
      </c>
      <c r="B5108" t="s">
        <v>30</v>
      </c>
      <c r="C5108" s="1">
        <v>44444</v>
      </c>
      <c r="D5108">
        <v>2021</v>
      </c>
      <c r="E5108" t="s">
        <v>43</v>
      </c>
      <c r="F5108">
        <v>3</v>
      </c>
      <c r="G5108">
        <v>5</v>
      </c>
      <c r="H5108" t="s">
        <v>100</v>
      </c>
      <c r="I5108">
        <v>29</v>
      </c>
      <c r="J5108" t="s">
        <v>164</v>
      </c>
      <c r="K5108">
        <v>32</v>
      </c>
      <c r="L5108" t="s">
        <v>34</v>
      </c>
      <c r="M5108" t="s">
        <v>310</v>
      </c>
      <c r="N5108">
        <v>3</v>
      </c>
      <c r="O5108" t="s">
        <v>126</v>
      </c>
      <c r="P5108">
        <v>2</v>
      </c>
      <c r="Q5108" t="s">
        <v>82</v>
      </c>
      <c r="R5108">
        <v>2</v>
      </c>
      <c r="S5108" t="s">
        <v>299</v>
      </c>
      <c r="T5108">
        <v>5</v>
      </c>
      <c r="U5108" t="s">
        <v>300</v>
      </c>
      <c r="V5108" t="s">
        <v>311</v>
      </c>
      <c r="W5108">
        <v>2</v>
      </c>
      <c r="X5108" t="s">
        <v>281</v>
      </c>
      <c r="Y5108">
        <v>55</v>
      </c>
      <c r="Z5108">
        <v>800</v>
      </c>
      <c r="AA5108">
        <v>440000</v>
      </c>
      <c r="AB5108">
        <v>220000.00000000003</v>
      </c>
      <c r="AC5108">
        <v>0.5</v>
      </c>
      <c r="AD5108">
        <v>3</v>
      </c>
      <c r="AE5108" t="s">
        <v>42</v>
      </c>
    </row>
    <row r="5109" spans="1:31" x14ac:dyDescent="0.3">
      <c r="A5109">
        <v>1185732</v>
      </c>
      <c r="B5109" t="s">
        <v>30</v>
      </c>
      <c r="C5109" s="1">
        <v>44506</v>
      </c>
      <c r="D5109">
        <v>2021</v>
      </c>
      <c r="E5109" t="s">
        <v>45</v>
      </c>
      <c r="F5109">
        <v>4</v>
      </c>
      <c r="G5109">
        <v>5</v>
      </c>
      <c r="H5109" t="s">
        <v>100</v>
      </c>
      <c r="I5109">
        <v>29</v>
      </c>
      <c r="J5109" t="s">
        <v>164</v>
      </c>
      <c r="K5109">
        <v>32</v>
      </c>
      <c r="L5109" t="s">
        <v>34</v>
      </c>
      <c r="M5109" t="s">
        <v>310</v>
      </c>
      <c r="N5109">
        <v>3</v>
      </c>
      <c r="O5109" t="s">
        <v>126</v>
      </c>
      <c r="P5109">
        <v>2</v>
      </c>
      <c r="Q5109" t="s">
        <v>82</v>
      </c>
      <c r="R5109">
        <v>2</v>
      </c>
      <c r="S5109" t="s">
        <v>299</v>
      </c>
      <c r="T5109">
        <v>5</v>
      </c>
      <c r="U5109" t="s">
        <v>300</v>
      </c>
      <c r="V5109" t="s">
        <v>311</v>
      </c>
      <c r="W5109">
        <v>2</v>
      </c>
      <c r="X5109" t="s">
        <v>281</v>
      </c>
      <c r="Y5109">
        <v>75</v>
      </c>
      <c r="Z5109">
        <v>825</v>
      </c>
      <c r="AA5109">
        <v>618750</v>
      </c>
      <c r="AB5109">
        <v>309375</v>
      </c>
      <c r="AC5109">
        <v>0.5</v>
      </c>
      <c r="AD5109">
        <v>3</v>
      </c>
      <c r="AE5109" t="s">
        <v>42</v>
      </c>
    </row>
    <row r="5110" spans="1:31" x14ac:dyDescent="0.3">
      <c r="A5110">
        <v>1185732</v>
      </c>
      <c r="B5110" t="s">
        <v>30</v>
      </c>
      <c r="C5110" s="1">
        <v>44535</v>
      </c>
      <c r="D5110">
        <v>2021</v>
      </c>
      <c r="E5110" t="s">
        <v>46</v>
      </c>
      <c r="F5110">
        <v>4</v>
      </c>
      <c r="G5110">
        <v>5</v>
      </c>
      <c r="H5110" t="s">
        <v>100</v>
      </c>
      <c r="I5110">
        <v>29</v>
      </c>
      <c r="J5110" t="s">
        <v>164</v>
      </c>
      <c r="K5110">
        <v>32</v>
      </c>
      <c r="L5110" t="s">
        <v>34</v>
      </c>
      <c r="M5110" t="s">
        <v>310</v>
      </c>
      <c r="N5110">
        <v>3</v>
      </c>
      <c r="O5110" t="s">
        <v>126</v>
      </c>
      <c r="P5110">
        <v>2</v>
      </c>
      <c r="Q5110" t="s">
        <v>82</v>
      </c>
      <c r="R5110">
        <v>2</v>
      </c>
      <c r="S5110" t="s">
        <v>299</v>
      </c>
      <c r="T5110">
        <v>5</v>
      </c>
      <c r="U5110" t="s">
        <v>300</v>
      </c>
      <c r="V5110" t="s">
        <v>311</v>
      </c>
      <c r="W5110">
        <v>2</v>
      </c>
      <c r="X5110" t="s">
        <v>281</v>
      </c>
      <c r="Y5110">
        <v>75</v>
      </c>
      <c r="Z5110">
        <v>875</v>
      </c>
      <c r="AA5110">
        <v>656250</v>
      </c>
      <c r="AB5110">
        <v>328125</v>
      </c>
      <c r="AC5110">
        <v>0.5</v>
      </c>
      <c r="AD5110">
        <v>3</v>
      </c>
      <c r="AE5110" t="s">
        <v>42</v>
      </c>
    </row>
    <row r="5111" spans="1:31" x14ac:dyDescent="0.3">
      <c r="A5111">
        <v>1185732</v>
      </c>
      <c r="B5111" t="s">
        <v>30</v>
      </c>
      <c r="C5111" s="1">
        <v>44202</v>
      </c>
      <c r="D5111">
        <v>2021</v>
      </c>
      <c r="E5111" t="s">
        <v>47</v>
      </c>
      <c r="F5111">
        <v>1</v>
      </c>
      <c r="G5111">
        <v>5</v>
      </c>
      <c r="H5111" t="s">
        <v>100</v>
      </c>
      <c r="I5111">
        <v>29</v>
      </c>
      <c r="J5111" t="s">
        <v>164</v>
      </c>
      <c r="K5111">
        <v>32</v>
      </c>
      <c r="L5111" t="s">
        <v>34</v>
      </c>
      <c r="M5111" t="s">
        <v>310</v>
      </c>
      <c r="N5111">
        <v>3</v>
      </c>
      <c r="O5111" t="s">
        <v>126</v>
      </c>
      <c r="P5111">
        <v>2</v>
      </c>
      <c r="Q5111" t="s">
        <v>82</v>
      </c>
      <c r="R5111">
        <v>1</v>
      </c>
      <c r="S5111" t="s">
        <v>127</v>
      </c>
      <c r="T5111">
        <v>4</v>
      </c>
      <c r="U5111" t="s">
        <v>128</v>
      </c>
      <c r="V5111" t="s">
        <v>225</v>
      </c>
      <c r="W5111">
        <v>2</v>
      </c>
      <c r="X5111" t="s">
        <v>281</v>
      </c>
      <c r="Y5111">
        <v>35</v>
      </c>
      <c r="Z5111">
        <v>725</v>
      </c>
      <c r="AA5111">
        <v>253750</v>
      </c>
      <c r="AB5111">
        <v>126875</v>
      </c>
      <c r="AC5111">
        <v>0.5</v>
      </c>
      <c r="AD5111">
        <v>3</v>
      </c>
      <c r="AE5111" t="s">
        <v>42</v>
      </c>
    </row>
    <row r="5112" spans="1:31" x14ac:dyDescent="0.3">
      <c r="A5112">
        <v>1185732</v>
      </c>
      <c r="B5112" t="s">
        <v>30</v>
      </c>
      <c r="C5112" s="1">
        <v>44231</v>
      </c>
      <c r="D5112">
        <v>2021</v>
      </c>
      <c r="E5112" t="s">
        <v>48</v>
      </c>
      <c r="F5112">
        <v>1</v>
      </c>
      <c r="G5112">
        <v>5</v>
      </c>
      <c r="H5112" t="s">
        <v>100</v>
      </c>
      <c r="I5112">
        <v>30</v>
      </c>
      <c r="J5112" t="s">
        <v>165</v>
      </c>
      <c r="K5112">
        <v>33</v>
      </c>
      <c r="L5112" t="s">
        <v>166</v>
      </c>
      <c r="M5112" t="s">
        <v>310</v>
      </c>
      <c r="N5112">
        <v>3</v>
      </c>
      <c r="O5112" t="s">
        <v>126</v>
      </c>
      <c r="P5112">
        <v>2</v>
      </c>
      <c r="Q5112" t="s">
        <v>82</v>
      </c>
      <c r="R5112">
        <v>2</v>
      </c>
      <c r="S5112" t="s">
        <v>299</v>
      </c>
      <c r="T5112">
        <v>5</v>
      </c>
      <c r="U5112" t="s">
        <v>300</v>
      </c>
      <c r="V5112" t="s">
        <v>223</v>
      </c>
      <c r="W5112">
        <v>2</v>
      </c>
      <c r="X5112" t="s">
        <v>281</v>
      </c>
      <c r="Y5112">
        <v>30</v>
      </c>
      <c r="Z5112">
        <v>700</v>
      </c>
      <c r="AA5112">
        <v>210000</v>
      </c>
      <c r="AB5112">
        <v>105000</v>
      </c>
      <c r="AC5112">
        <v>0.5</v>
      </c>
      <c r="AD5112">
        <v>3</v>
      </c>
      <c r="AE5112" t="s">
        <v>42</v>
      </c>
    </row>
    <row r="5113" spans="1:31" x14ac:dyDescent="0.3">
      <c r="A5113">
        <v>1185732</v>
      </c>
      <c r="B5113" t="s">
        <v>30</v>
      </c>
      <c r="C5113" s="1">
        <v>44351</v>
      </c>
      <c r="D5113">
        <v>2021</v>
      </c>
      <c r="E5113" t="s">
        <v>54</v>
      </c>
      <c r="F5113">
        <v>2</v>
      </c>
      <c r="G5113">
        <v>5</v>
      </c>
      <c r="H5113" t="s">
        <v>100</v>
      </c>
      <c r="I5113">
        <v>30</v>
      </c>
      <c r="J5113" t="s">
        <v>165</v>
      </c>
      <c r="K5113">
        <v>33</v>
      </c>
      <c r="L5113" t="s">
        <v>166</v>
      </c>
      <c r="M5113" t="s">
        <v>310</v>
      </c>
      <c r="N5113">
        <v>3</v>
      </c>
      <c r="O5113" t="s">
        <v>126</v>
      </c>
      <c r="P5113">
        <v>2</v>
      </c>
      <c r="Q5113" t="s">
        <v>82</v>
      </c>
      <c r="R5113">
        <v>1</v>
      </c>
      <c r="S5113" t="s">
        <v>127</v>
      </c>
      <c r="T5113">
        <v>4</v>
      </c>
      <c r="U5113" t="s">
        <v>128</v>
      </c>
      <c r="V5113" t="s">
        <v>225</v>
      </c>
      <c r="W5113">
        <v>2</v>
      </c>
      <c r="X5113" t="s">
        <v>281</v>
      </c>
      <c r="Y5113">
        <v>70</v>
      </c>
      <c r="Z5113">
        <v>825</v>
      </c>
      <c r="AA5113">
        <v>577500</v>
      </c>
      <c r="AB5113">
        <v>288750</v>
      </c>
      <c r="AC5113">
        <v>0.5</v>
      </c>
      <c r="AD5113">
        <v>3</v>
      </c>
      <c r="AE5113" t="s">
        <v>42</v>
      </c>
    </row>
    <row r="5114" spans="1:31" x14ac:dyDescent="0.3">
      <c r="A5114">
        <v>1185732</v>
      </c>
      <c r="B5114" t="s">
        <v>30</v>
      </c>
      <c r="C5114" s="1">
        <v>44411</v>
      </c>
      <c r="D5114">
        <v>2021</v>
      </c>
      <c r="E5114" t="s">
        <v>31</v>
      </c>
      <c r="F5114">
        <v>3</v>
      </c>
      <c r="G5114">
        <v>5</v>
      </c>
      <c r="H5114" t="s">
        <v>100</v>
      </c>
      <c r="I5114">
        <v>30</v>
      </c>
      <c r="J5114" t="s">
        <v>165</v>
      </c>
      <c r="K5114">
        <v>33</v>
      </c>
      <c r="L5114" t="s">
        <v>166</v>
      </c>
      <c r="M5114" t="s">
        <v>310</v>
      </c>
      <c r="N5114">
        <v>3</v>
      </c>
      <c r="O5114" t="s">
        <v>126</v>
      </c>
      <c r="P5114">
        <v>2</v>
      </c>
      <c r="Q5114" t="s">
        <v>82</v>
      </c>
      <c r="R5114">
        <v>1</v>
      </c>
      <c r="S5114" t="s">
        <v>127</v>
      </c>
      <c r="T5114">
        <v>4</v>
      </c>
      <c r="U5114" t="s">
        <v>128</v>
      </c>
      <c r="V5114" t="s">
        <v>225</v>
      </c>
      <c r="W5114">
        <v>2</v>
      </c>
      <c r="X5114" t="s">
        <v>281</v>
      </c>
      <c r="Y5114">
        <v>60</v>
      </c>
      <c r="Z5114">
        <v>825</v>
      </c>
      <c r="AA5114">
        <v>495000</v>
      </c>
      <c r="AB5114">
        <v>247500.00000000003</v>
      </c>
      <c r="AC5114">
        <v>0.5</v>
      </c>
      <c r="AD5114">
        <v>3</v>
      </c>
      <c r="AE5114" t="s">
        <v>42</v>
      </c>
    </row>
    <row r="5115" spans="1:31" x14ac:dyDescent="0.3">
      <c r="A5115">
        <v>1185732</v>
      </c>
      <c r="B5115" t="s">
        <v>30</v>
      </c>
      <c r="C5115" s="1">
        <v>44441</v>
      </c>
      <c r="D5115">
        <v>2021</v>
      </c>
      <c r="E5115" t="s">
        <v>43</v>
      </c>
      <c r="F5115">
        <v>3</v>
      </c>
      <c r="G5115">
        <v>5</v>
      </c>
      <c r="H5115" t="s">
        <v>100</v>
      </c>
      <c r="I5115">
        <v>30</v>
      </c>
      <c r="J5115" t="s">
        <v>165</v>
      </c>
      <c r="K5115">
        <v>33</v>
      </c>
      <c r="L5115" t="s">
        <v>166</v>
      </c>
      <c r="M5115" t="s">
        <v>310</v>
      </c>
      <c r="N5115">
        <v>3</v>
      </c>
      <c r="O5115" t="s">
        <v>126</v>
      </c>
      <c r="P5115">
        <v>2</v>
      </c>
      <c r="Q5115" t="s">
        <v>82</v>
      </c>
      <c r="R5115">
        <v>1</v>
      </c>
      <c r="S5115" t="s">
        <v>127</v>
      </c>
      <c r="T5115">
        <v>4</v>
      </c>
      <c r="U5115" t="s">
        <v>128</v>
      </c>
      <c r="V5115" t="s">
        <v>225</v>
      </c>
      <c r="W5115">
        <v>2</v>
      </c>
      <c r="X5115" t="s">
        <v>281</v>
      </c>
      <c r="Y5115">
        <v>45</v>
      </c>
      <c r="Z5115">
        <v>700</v>
      </c>
      <c r="AA5115">
        <v>315000</v>
      </c>
      <c r="AB5115">
        <v>157500.00000000003</v>
      </c>
      <c r="AC5115">
        <v>0.5</v>
      </c>
      <c r="AD5115">
        <v>3</v>
      </c>
      <c r="AE5115" t="s">
        <v>42</v>
      </c>
    </row>
    <row r="5116" spans="1:31" x14ac:dyDescent="0.3">
      <c r="A5116">
        <v>1185732</v>
      </c>
      <c r="B5116" t="s">
        <v>30</v>
      </c>
      <c r="C5116" s="1">
        <v>44503</v>
      </c>
      <c r="D5116">
        <v>2021</v>
      </c>
      <c r="E5116" t="s">
        <v>45</v>
      </c>
      <c r="F5116">
        <v>4</v>
      </c>
      <c r="G5116">
        <v>5</v>
      </c>
      <c r="H5116" t="s">
        <v>100</v>
      </c>
      <c r="I5116">
        <v>30</v>
      </c>
      <c r="J5116" t="s">
        <v>165</v>
      </c>
      <c r="K5116">
        <v>33</v>
      </c>
      <c r="L5116" t="s">
        <v>166</v>
      </c>
      <c r="M5116" t="s">
        <v>310</v>
      </c>
      <c r="N5116">
        <v>3</v>
      </c>
      <c r="O5116" t="s">
        <v>126</v>
      </c>
      <c r="P5116">
        <v>2</v>
      </c>
      <c r="Q5116" t="s">
        <v>82</v>
      </c>
      <c r="R5116">
        <v>1</v>
      </c>
      <c r="S5116" t="s">
        <v>127</v>
      </c>
      <c r="T5116">
        <v>4</v>
      </c>
      <c r="U5116" t="s">
        <v>128</v>
      </c>
      <c r="V5116" t="s">
        <v>225</v>
      </c>
      <c r="W5116">
        <v>2</v>
      </c>
      <c r="X5116" t="s">
        <v>281</v>
      </c>
      <c r="Y5116">
        <v>75</v>
      </c>
      <c r="Z5116">
        <v>725</v>
      </c>
      <c r="AA5116">
        <v>543750</v>
      </c>
      <c r="AB5116">
        <v>271875</v>
      </c>
      <c r="AC5116">
        <v>0.5</v>
      </c>
      <c r="AD5116">
        <v>3</v>
      </c>
      <c r="AE5116" t="s">
        <v>42</v>
      </c>
    </row>
    <row r="5117" spans="1:31" x14ac:dyDescent="0.3">
      <c r="A5117">
        <v>1185732</v>
      </c>
      <c r="B5117" t="s">
        <v>30</v>
      </c>
      <c r="C5117" s="1">
        <v>44532</v>
      </c>
      <c r="D5117">
        <v>2021</v>
      </c>
      <c r="E5117" t="s">
        <v>46</v>
      </c>
      <c r="F5117">
        <v>4</v>
      </c>
      <c r="G5117">
        <v>5</v>
      </c>
      <c r="H5117" t="s">
        <v>100</v>
      </c>
      <c r="I5117">
        <v>30</v>
      </c>
      <c r="J5117" t="s">
        <v>165</v>
      </c>
      <c r="K5117">
        <v>33</v>
      </c>
      <c r="L5117" t="s">
        <v>166</v>
      </c>
      <c r="M5117" t="s">
        <v>310</v>
      </c>
      <c r="N5117">
        <v>3</v>
      </c>
      <c r="O5117" t="s">
        <v>126</v>
      </c>
      <c r="P5117">
        <v>2</v>
      </c>
      <c r="Q5117" t="s">
        <v>82</v>
      </c>
      <c r="R5117">
        <v>1</v>
      </c>
      <c r="S5117" t="s">
        <v>127</v>
      </c>
      <c r="T5117">
        <v>4</v>
      </c>
      <c r="U5117" t="s">
        <v>128</v>
      </c>
      <c r="V5117" t="s">
        <v>225</v>
      </c>
      <c r="W5117">
        <v>2</v>
      </c>
      <c r="X5117" t="s">
        <v>281</v>
      </c>
      <c r="Y5117">
        <v>75</v>
      </c>
      <c r="Z5117">
        <v>775</v>
      </c>
      <c r="AA5117">
        <v>581250</v>
      </c>
      <c r="AB5117">
        <v>290625</v>
      </c>
      <c r="AC5117">
        <v>0.5</v>
      </c>
      <c r="AD5117">
        <v>3</v>
      </c>
      <c r="AE5117" t="s">
        <v>42</v>
      </c>
    </row>
    <row r="5118" spans="1:31" x14ac:dyDescent="0.3">
      <c r="A5118">
        <v>1185732</v>
      </c>
      <c r="B5118" t="s">
        <v>30</v>
      </c>
      <c r="C5118" s="1">
        <v>44209</v>
      </c>
      <c r="D5118">
        <v>2021</v>
      </c>
      <c r="E5118" t="s">
        <v>47</v>
      </c>
      <c r="F5118">
        <v>1</v>
      </c>
      <c r="G5118">
        <v>5</v>
      </c>
      <c r="H5118" t="s">
        <v>100</v>
      </c>
      <c r="I5118">
        <v>30</v>
      </c>
      <c r="J5118" t="s">
        <v>165</v>
      </c>
      <c r="K5118">
        <v>33</v>
      </c>
      <c r="L5118" t="s">
        <v>166</v>
      </c>
      <c r="M5118" t="s">
        <v>310</v>
      </c>
      <c r="N5118">
        <v>3</v>
      </c>
      <c r="O5118" t="s">
        <v>126</v>
      </c>
      <c r="P5118">
        <v>2</v>
      </c>
      <c r="Q5118" t="s">
        <v>82</v>
      </c>
      <c r="R5118">
        <v>1</v>
      </c>
      <c r="S5118" t="s">
        <v>127</v>
      </c>
      <c r="T5118">
        <v>4</v>
      </c>
      <c r="U5118" t="s">
        <v>128</v>
      </c>
      <c r="V5118" t="s">
        <v>225</v>
      </c>
      <c r="W5118">
        <v>2</v>
      </c>
      <c r="X5118" t="s">
        <v>281</v>
      </c>
      <c r="Y5118">
        <v>35</v>
      </c>
      <c r="Z5118">
        <v>575</v>
      </c>
      <c r="AA5118">
        <v>201250</v>
      </c>
      <c r="AB5118">
        <v>100625</v>
      </c>
      <c r="AC5118">
        <v>0.5</v>
      </c>
      <c r="AD5118">
        <v>3</v>
      </c>
      <c r="AE5118" t="s">
        <v>42</v>
      </c>
    </row>
    <row r="5119" spans="1:31" x14ac:dyDescent="0.3">
      <c r="A5119">
        <v>1185732</v>
      </c>
      <c r="B5119" t="s">
        <v>30</v>
      </c>
      <c r="C5119" s="1">
        <v>44238</v>
      </c>
      <c r="D5119">
        <v>2021</v>
      </c>
      <c r="E5119" t="s">
        <v>48</v>
      </c>
      <c r="F5119">
        <v>1</v>
      </c>
      <c r="G5119">
        <v>4</v>
      </c>
      <c r="H5119" t="s">
        <v>139</v>
      </c>
      <c r="I5119">
        <v>31</v>
      </c>
      <c r="J5119" t="s">
        <v>167</v>
      </c>
      <c r="K5119">
        <v>34</v>
      </c>
      <c r="L5119" t="s">
        <v>168</v>
      </c>
      <c r="M5119" t="s">
        <v>310</v>
      </c>
      <c r="N5119">
        <v>3</v>
      </c>
      <c r="O5119" t="s">
        <v>126</v>
      </c>
      <c r="P5119">
        <v>2</v>
      </c>
      <c r="Q5119" t="s">
        <v>82</v>
      </c>
      <c r="R5119">
        <v>1</v>
      </c>
      <c r="S5119" t="s">
        <v>127</v>
      </c>
      <c r="T5119">
        <v>4</v>
      </c>
      <c r="U5119" t="s">
        <v>128</v>
      </c>
      <c r="V5119" t="s">
        <v>225</v>
      </c>
      <c r="W5119">
        <v>2</v>
      </c>
      <c r="X5119" t="s">
        <v>281</v>
      </c>
      <c r="Y5119">
        <v>30</v>
      </c>
      <c r="Z5119">
        <v>550</v>
      </c>
      <c r="AA5119">
        <v>165000</v>
      </c>
      <c r="AB5119">
        <v>82500</v>
      </c>
      <c r="AC5119">
        <v>0.5</v>
      </c>
      <c r="AD5119">
        <v>3</v>
      </c>
      <c r="AE5119" t="s">
        <v>42</v>
      </c>
    </row>
    <row r="5120" spans="1:31" x14ac:dyDescent="0.3">
      <c r="A5120">
        <v>1185732</v>
      </c>
      <c r="B5120" t="s">
        <v>30</v>
      </c>
      <c r="C5120" s="1">
        <v>44264</v>
      </c>
      <c r="D5120">
        <v>2021</v>
      </c>
      <c r="E5120" t="s">
        <v>51</v>
      </c>
      <c r="F5120">
        <v>1</v>
      </c>
      <c r="G5120">
        <v>4</v>
      </c>
      <c r="H5120" t="s">
        <v>139</v>
      </c>
      <c r="I5120">
        <v>31</v>
      </c>
      <c r="J5120" t="s">
        <v>167</v>
      </c>
      <c r="K5120">
        <v>34</v>
      </c>
      <c r="L5120" t="s">
        <v>168</v>
      </c>
      <c r="M5120" t="s">
        <v>310</v>
      </c>
      <c r="N5120">
        <v>3</v>
      </c>
      <c r="O5120" t="s">
        <v>126</v>
      </c>
      <c r="P5120">
        <v>2</v>
      </c>
      <c r="Q5120" t="s">
        <v>82</v>
      </c>
      <c r="R5120">
        <v>1</v>
      </c>
      <c r="S5120" t="s">
        <v>127</v>
      </c>
      <c r="T5120">
        <v>4</v>
      </c>
      <c r="U5120" t="s">
        <v>128</v>
      </c>
      <c r="V5120" t="s">
        <v>225</v>
      </c>
      <c r="W5120">
        <v>2</v>
      </c>
      <c r="X5120" t="s">
        <v>281</v>
      </c>
      <c r="Y5120">
        <v>30</v>
      </c>
      <c r="Z5120">
        <v>475</v>
      </c>
      <c r="AA5120">
        <v>142500</v>
      </c>
      <c r="AB5120">
        <v>71250</v>
      </c>
      <c r="AC5120">
        <v>0.5</v>
      </c>
      <c r="AD5120">
        <v>3</v>
      </c>
      <c r="AE5120" t="s">
        <v>42</v>
      </c>
    </row>
    <row r="5121" spans="1:31" x14ac:dyDescent="0.3">
      <c r="A5121">
        <v>1185732</v>
      </c>
      <c r="B5121" t="s">
        <v>30</v>
      </c>
      <c r="C5121" s="1">
        <v>44296</v>
      </c>
      <c r="D5121">
        <v>2021</v>
      </c>
      <c r="E5121" t="s">
        <v>52</v>
      </c>
      <c r="F5121">
        <v>2</v>
      </c>
      <c r="G5121">
        <v>4</v>
      </c>
      <c r="H5121" t="s">
        <v>139</v>
      </c>
      <c r="I5121">
        <v>31</v>
      </c>
      <c r="J5121" t="s">
        <v>167</v>
      </c>
      <c r="K5121">
        <v>34</v>
      </c>
      <c r="L5121" t="s">
        <v>168</v>
      </c>
      <c r="M5121" t="s">
        <v>310</v>
      </c>
      <c r="N5121">
        <v>3</v>
      </c>
      <c r="O5121" t="s">
        <v>126</v>
      </c>
      <c r="P5121">
        <v>2</v>
      </c>
      <c r="Q5121" t="s">
        <v>82</v>
      </c>
      <c r="R5121">
        <v>2</v>
      </c>
      <c r="S5121" t="s">
        <v>299</v>
      </c>
      <c r="T5121">
        <v>5</v>
      </c>
      <c r="U5121" t="s">
        <v>300</v>
      </c>
      <c r="V5121" t="s">
        <v>223</v>
      </c>
      <c r="W5121">
        <v>2</v>
      </c>
      <c r="X5121" t="s">
        <v>281</v>
      </c>
      <c r="Y5121">
        <v>35</v>
      </c>
      <c r="Z5121">
        <v>525</v>
      </c>
      <c r="AA5121">
        <v>183750</v>
      </c>
      <c r="AB5121">
        <v>91875</v>
      </c>
      <c r="AC5121">
        <v>0.5</v>
      </c>
      <c r="AD5121">
        <v>3</v>
      </c>
      <c r="AE5121" t="s">
        <v>42</v>
      </c>
    </row>
    <row r="5122" spans="1:31" x14ac:dyDescent="0.3">
      <c r="A5122">
        <v>1185732</v>
      </c>
      <c r="B5122" t="s">
        <v>30</v>
      </c>
      <c r="C5122" s="1">
        <v>44325</v>
      </c>
      <c r="D5122">
        <v>2021</v>
      </c>
      <c r="E5122" t="s">
        <v>53</v>
      </c>
      <c r="F5122">
        <v>2</v>
      </c>
      <c r="G5122">
        <v>4</v>
      </c>
      <c r="H5122" t="s">
        <v>139</v>
      </c>
      <c r="I5122">
        <v>31</v>
      </c>
      <c r="J5122" t="s">
        <v>167</v>
      </c>
      <c r="K5122">
        <v>34</v>
      </c>
      <c r="L5122" t="s">
        <v>168</v>
      </c>
      <c r="M5122" t="s">
        <v>310</v>
      </c>
      <c r="N5122">
        <v>3</v>
      </c>
      <c r="O5122" t="s">
        <v>126</v>
      </c>
      <c r="P5122">
        <v>2</v>
      </c>
      <c r="Q5122" t="s">
        <v>82</v>
      </c>
      <c r="R5122">
        <v>2</v>
      </c>
      <c r="S5122" t="s">
        <v>299</v>
      </c>
      <c r="T5122">
        <v>5</v>
      </c>
      <c r="U5122" t="s">
        <v>300</v>
      </c>
      <c r="V5122" t="s">
        <v>223</v>
      </c>
      <c r="W5122">
        <v>2</v>
      </c>
      <c r="X5122" t="s">
        <v>281</v>
      </c>
      <c r="Y5122">
        <v>55</v>
      </c>
      <c r="Z5122">
        <v>550</v>
      </c>
      <c r="AA5122">
        <v>302500</v>
      </c>
      <c r="AB5122">
        <v>151249.99999999997</v>
      </c>
      <c r="AC5122">
        <v>0.5</v>
      </c>
      <c r="AD5122">
        <v>3</v>
      </c>
      <c r="AE5122" t="s">
        <v>42</v>
      </c>
    </row>
    <row r="5123" spans="1:31" x14ac:dyDescent="0.3">
      <c r="A5123">
        <v>1185732</v>
      </c>
      <c r="B5123" t="s">
        <v>30</v>
      </c>
      <c r="C5123" s="1">
        <v>44358</v>
      </c>
      <c r="D5123">
        <v>2021</v>
      </c>
      <c r="E5123" t="s">
        <v>54</v>
      </c>
      <c r="F5123">
        <v>2</v>
      </c>
      <c r="G5123">
        <v>4</v>
      </c>
      <c r="H5123" t="s">
        <v>139</v>
      </c>
      <c r="I5123">
        <v>31</v>
      </c>
      <c r="J5123" t="s">
        <v>167</v>
      </c>
      <c r="K5123">
        <v>34</v>
      </c>
      <c r="L5123" t="s">
        <v>168</v>
      </c>
      <c r="M5123" t="s">
        <v>310</v>
      </c>
      <c r="N5123">
        <v>3</v>
      </c>
      <c r="O5123" t="s">
        <v>126</v>
      </c>
      <c r="P5123">
        <v>2</v>
      </c>
      <c r="Q5123" t="s">
        <v>82</v>
      </c>
      <c r="R5123">
        <v>2</v>
      </c>
      <c r="S5123" t="s">
        <v>299</v>
      </c>
      <c r="T5123">
        <v>5</v>
      </c>
      <c r="U5123" t="s">
        <v>300</v>
      </c>
      <c r="V5123" t="s">
        <v>223</v>
      </c>
      <c r="W5123">
        <v>2</v>
      </c>
      <c r="X5123" t="s">
        <v>281</v>
      </c>
      <c r="Y5123">
        <v>70</v>
      </c>
      <c r="Z5123">
        <v>675</v>
      </c>
      <c r="AA5123">
        <v>472500</v>
      </c>
      <c r="AB5123">
        <v>236250</v>
      </c>
      <c r="AC5123">
        <v>0.5</v>
      </c>
      <c r="AD5123">
        <v>3</v>
      </c>
      <c r="AE5123" t="s">
        <v>42</v>
      </c>
    </row>
    <row r="5124" spans="1:31" x14ac:dyDescent="0.3">
      <c r="A5124">
        <v>1185732</v>
      </c>
      <c r="B5124" t="s">
        <v>30</v>
      </c>
      <c r="C5124" s="1">
        <v>44386</v>
      </c>
      <c r="D5124">
        <v>2021</v>
      </c>
      <c r="E5124" t="s">
        <v>55</v>
      </c>
      <c r="F5124">
        <v>3</v>
      </c>
      <c r="G5124">
        <v>4</v>
      </c>
      <c r="H5124" t="s">
        <v>139</v>
      </c>
      <c r="I5124">
        <v>31</v>
      </c>
      <c r="J5124" t="s">
        <v>167</v>
      </c>
      <c r="K5124">
        <v>34</v>
      </c>
      <c r="L5124" t="s">
        <v>168</v>
      </c>
      <c r="M5124" t="s">
        <v>310</v>
      </c>
      <c r="N5124">
        <v>3</v>
      </c>
      <c r="O5124" t="s">
        <v>126</v>
      </c>
      <c r="P5124">
        <v>2</v>
      </c>
      <c r="Q5124" t="s">
        <v>82</v>
      </c>
      <c r="R5124">
        <v>2</v>
      </c>
      <c r="S5124" t="s">
        <v>299</v>
      </c>
      <c r="T5124">
        <v>5</v>
      </c>
      <c r="U5124" t="s">
        <v>300</v>
      </c>
      <c r="V5124" t="s">
        <v>223</v>
      </c>
      <c r="W5124">
        <v>2</v>
      </c>
      <c r="X5124" t="s">
        <v>281</v>
      </c>
      <c r="Y5124">
        <v>70</v>
      </c>
      <c r="Z5124">
        <v>725</v>
      </c>
      <c r="AA5124">
        <v>507500</v>
      </c>
      <c r="AB5124">
        <v>253750</v>
      </c>
      <c r="AC5124">
        <v>0.5</v>
      </c>
      <c r="AD5124">
        <v>3</v>
      </c>
      <c r="AE5124" t="s">
        <v>42</v>
      </c>
    </row>
    <row r="5125" spans="1:31" x14ac:dyDescent="0.3">
      <c r="A5125">
        <v>1185732</v>
      </c>
      <c r="B5125" t="s">
        <v>30</v>
      </c>
      <c r="C5125" s="1">
        <v>44418</v>
      </c>
      <c r="D5125">
        <v>2021</v>
      </c>
      <c r="E5125" t="s">
        <v>31</v>
      </c>
      <c r="F5125">
        <v>3</v>
      </c>
      <c r="G5125">
        <v>4</v>
      </c>
      <c r="H5125" t="s">
        <v>139</v>
      </c>
      <c r="I5125">
        <v>31</v>
      </c>
      <c r="J5125" t="s">
        <v>167</v>
      </c>
      <c r="K5125">
        <v>34</v>
      </c>
      <c r="L5125" t="s">
        <v>168</v>
      </c>
      <c r="M5125" t="s">
        <v>310</v>
      </c>
      <c r="N5125">
        <v>3</v>
      </c>
      <c r="O5125" t="s">
        <v>126</v>
      </c>
      <c r="P5125">
        <v>2</v>
      </c>
      <c r="Q5125" t="s">
        <v>82</v>
      </c>
      <c r="R5125">
        <v>2</v>
      </c>
      <c r="S5125" t="s">
        <v>299</v>
      </c>
      <c r="T5125">
        <v>5</v>
      </c>
      <c r="U5125" t="s">
        <v>300</v>
      </c>
      <c r="V5125" t="s">
        <v>223</v>
      </c>
      <c r="W5125">
        <v>2</v>
      </c>
      <c r="X5125" t="s">
        <v>281</v>
      </c>
      <c r="Y5125">
        <v>60</v>
      </c>
      <c r="Z5125">
        <v>675</v>
      </c>
      <c r="AA5125">
        <v>405000</v>
      </c>
      <c r="AB5125">
        <v>202500.00000000003</v>
      </c>
      <c r="AC5125">
        <v>0.5</v>
      </c>
      <c r="AD5125">
        <v>3</v>
      </c>
      <c r="AE5125" t="s">
        <v>42</v>
      </c>
    </row>
    <row r="5126" spans="1:31" x14ac:dyDescent="0.3">
      <c r="A5126">
        <v>1185732</v>
      </c>
      <c r="B5126" t="s">
        <v>30</v>
      </c>
      <c r="C5126" s="1">
        <v>44448</v>
      </c>
      <c r="D5126">
        <v>2021</v>
      </c>
      <c r="E5126" t="s">
        <v>43</v>
      </c>
      <c r="F5126">
        <v>3</v>
      </c>
      <c r="G5126">
        <v>4</v>
      </c>
      <c r="H5126" t="s">
        <v>139</v>
      </c>
      <c r="I5126">
        <v>31</v>
      </c>
      <c r="J5126" t="s">
        <v>167</v>
      </c>
      <c r="K5126">
        <v>34</v>
      </c>
      <c r="L5126" t="s">
        <v>168</v>
      </c>
      <c r="M5126" t="s">
        <v>310</v>
      </c>
      <c r="N5126">
        <v>3</v>
      </c>
      <c r="O5126" t="s">
        <v>126</v>
      </c>
      <c r="P5126">
        <v>2</v>
      </c>
      <c r="Q5126" t="s">
        <v>82</v>
      </c>
      <c r="R5126">
        <v>1</v>
      </c>
      <c r="S5126" t="s">
        <v>127</v>
      </c>
      <c r="T5126">
        <v>4</v>
      </c>
      <c r="U5126" t="s">
        <v>128</v>
      </c>
      <c r="V5126" t="s">
        <v>311</v>
      </c>
      <c r="W5126">
        <v>2</v>
      </c>
      <c r="X5126" t="s">
        <v>281</v>
      </c>
      <c r="Y5126">
        <v>40</v>
      </c>
      <c r="Z5126">
        <v>550</v>
      </c>
      <c r="AA5126">
        <v>220000</v>
      </c>
      <c r="AB5126">
        <v>110000.00000000001</v>
      </c>
      <c r="AC5126">
        <v>0.5</v>
      </c>
      <c r="AD5126">
        <v>3</v>
      </c>
      <c r="AE5126" t="s">
        <v>42</v>
      </c>
    </row>
    <row r="5127" spans="1:31" x14ac:dyDescent="0.3">
      <c r="A5127">
        <v>1185732</v>
      </c>
      <c r="B5127" t="s">
        <v>30</v>
      </c>
      <c r="C5127" s="1">
        <v>44480</v>
      </c>
      <c r="D5127">
        <v>2021</v>
      </c>
      <c r="E5127" t="s">
        <v>44</v>
      </c>
      <c r="F5127">
        <v>4</v>
      </c>
      <c r="G5127">
        <v>4</v>
      </c>
      <c r="H5127" t="s">
        <v>139</v>
      </c>
      <c r="I5127">
        <v>31</v>
      </c>
      <c r="J5127" t="s">
        <v>167</v>
      </c>
      <c r="K5127">
        <v>34</v>
      </c>
      <c r="L5127" t="s">
        <v>168</v>
      </c>
      <c r="M5127" t="s">
        <v>310</v>
      </c>
      <c r="N5127">
        <v>3</v>
      </c>
      <c r="O5127" t="s">
        <v>126</v>
      </c>
      <c r="P5127">
        <v>2</v>
      </c>
      <c r="Q5127" t="s">
        <v>82</v>
      </c>
      <c r="R5127">
        <v>2</v>
      </c>
      <c r="S5127" t="s">
        <v>299</v>
      </c>
      <c r="T5127">
        <v>5</v>
      </c>
      <c r="U5127" t="s">
        <v>300</v>
      </c>
      <c r="V5127" t="s">
        <v>311</v>
      </c>
      <c r="W5127">
        <v>2</v>
      </c>
      <c r="X5127" t="s">
        <v>281</v>
      </c>
      <c r="Y5127">
        <v>40</v>
      </c>
      <c r="Z5127">
        <v>525</v>
      </c>
      <c r="AA5127">
        <v>210000</v>
      </c>
      <c r="AB5127">
        <v>105000</v>
      </c>
      <c r="AC5127">
        <v>0.5</v>
      </c>
      <c r="AD5127">
        <v>3</v>
      </c>
      <c r="AE5127" t="s">
        <v>42</v>
      </c>
    </row>
    <row r="5128" spans="1:31" x14ac:dyDescent="0.3">
      <c r="A5128">
        <v>1185732</v>
      </c>
      <c r="B5128" t="s">
        <v>30</v>
      </c>
      <c r="C5128" s="1">
        <v>44510</v>
      </c>
      <c r="D5128">
        <v>2021</v>
      </c>
      <c r="E5128" t="s">
        <v>45</v>
      </c>
      <c r="F5128">
        <v>4</v>
      </c>
      <c r="G5128">
        <v>4</v>
      </c>
      <c r="H5128" t="s">
        <v>139</v>
      </c>
      <c r="I5128">
        <v>31</v>
      </c>
      <c r="J5128" t="s">
        <v>167</v>
      </c>
      <c r="K5128">
        <v>34</v>
      </c>
      <c r="L5128" t="s">
        <v>168</v>
      </c>
      <c r="M5128" t="s">
        <v>310</v>
      </c>
      <c r="N5128">
        <v>3</v>
      </c>
      <c r="O5128" t="s">
        <v>126</v>
      </c>
      <c r="P5128">
        <v>2</v>
      </c>
      <c r="Q5128" t="s">
        <v>82</v>
      </c>
      <c r="R5128">
        <v>1</v>
      </c>
      <c r="S5128" t="s">
        <v>127</v>
      </c>
      <c r="T5128">
        <v>4</v>
      </c>
      <c r="U5128" t="s">
        <v>128</v>
      </c>
      <c r="V5128" t="s">
        <v>311</v>
      </c>
      <c r="W5128">
        <v>2</v>
      </c>
      <c r="X5128" t="s">
        <v>281</v>
      </c>
      <c r="Y5128">
        <v>80</v>
      </c>
      <c r="Z5128">
        <v>575</v>
      </c>
      <c r="AA5128">
        <v>460000</v>
      </c>
      <c r="AB5128">
        <v>230000</v>
      </c>
      <c r="AC5128">
        <v>0.5</v>
      </c>
      <c r="AD5128">
        <v>3</v>
      </c>
      <c r="AE5128" t="s">
        <v>42</v>
      </c>
    </row>
    <row r="5129" spans="1:31" x14ac:dyDescent="0.3">
      <c r="A5129">
        <v>1185732</v>
      </c>
      <c r="B5129" t="s">
        <v>30</v>
      </c>
      <c r="C5129" s="1">
        <v>44539</v>
      </c>
      <c r="D5129">
        <v>2021</v>
      </c>
      <c r="E5129" t="s">
        <v>46</v>
      </c>
      <c r="F5129">
        <v>4</v>
      </c>
      <c r="G5129">
        <v>4</v>
      </c>
      <c r="H5129" t="s">
        <v>139</v>
      </c>
      <c r="I5129">
        <v>31</v>
      </c>
      <c r="J5129" t="s">
        <v>167</v>
      </c>
      <c r="K5129">
        <v>34</v>
      </c>
      <c r="L5129" t="s">
        <v>168</v>
      </c>
      <c r="M5129" t="s">
        <v>310</v>
      </c>
      <c r="N5129">
        <v>3</v>
      </c>
      <c r="O5129" t="s">
        <v>126</v>
      </c>
      <c r="P5129">
        <v>2</v>
      </c>
      <c r="Q5129" t="s">
        <v>82</v>
      </c>
      <c r="R5129">
        <v>1</v>
      </c>
      <c r="S5129" t="s">
        <v>127</v>
      </c>
      <c r="T5129">
        <v>4</v>
      </c>
      <c r="U5129" t="s">
        <v>128</v>
      </c>
      <c r="V5129" t="s">
        <v>311</v>
      </c>
      <c r="W5129">
        <v>2</v>
      </c>
      <c r="X5129" t="s">
        <v>281</v>
      </c>
      <c r="Y5129">
        <v>80</v>
      </c>
      <c r="Z5129">
        <v>625</v>
      </c>
      <c r="AA5129">
        <v>500000</v>
      </c>
      <c r="AB5129">
        <v>250000</v>
      </c>
      <c r="AC5129">
        <v>0.5</v>
      </c>
      <c r="AD5129">
        <v>3</v>
      </c>
      <c r="AE5129" t="s">
        <v>42</v>
      </c>
    </row>
    <row r="5130" spans="1:31" x14ac:dyDescent="0.3">
      <c r="A5130">
        <v>1185732</v>
      </c>
      <c r="B5130" t="s">
        <v>30</v>
      </c>
      <c r="C5130" s="1">
        <v>44218</v>
      </c>
      <c r="D5130">
        <v>2021</v>
      </c>
      <c r="E5130" t="s">
        <v>47</v>
      </c>
      <c r="F5130">
        <v>1</v>
      </c>
      <c r="G5130">
        <v>4</v>
      </c>
      <c r="H5130" t="s">
        <v>139</v>
      </c>
      <c r="I5130">
        <v>31</v>
      </c>
      <c r="J5130" t="s">
        <v>167</v>
      </c>
      <c r="K5130">
        <v>34</v>
      </c>
      <c r="L5130" t="s">
        <v>168</v>
      </c>
      <c r="M5130" t="s">
        <v>310</v>
      </c>
      <c r="N5130">
        <v>3</v>
      </c>
      <c r="O5130" t="s">
        <v>126</v>
      </c>
      <c r="P5130">
        <v>2</v>
      </c>
      <c r="Q5130" t="s">
        <v>82</v>
      </c>
      <c r="R5130">
        <v>1</v>
      </c>
      <c r="S5130" t="s">
        <v>127</v>
      </c>
      <c r="T5130">
        <v>4</v>
      </c>
      <c r="U5130" t="s">
        <v>128</v>
      </c>
      <c r="V5130" t="s">
        <v>311</v>
      </c>
      <c r="W5130">
        <v>2</v>
      </c>
      <c r="X5130" t="s">
        <v>281</v>
      </c>
      <c r="Y5130">
        <v>40</v>
      </c>
      <c r="Z5130">
        <v>300</v>
      </c>
      <c r="AA5130">
        <v>120000</v>
      </c>
      <c r="AB5130">
        <v>48000</v>
      </c>
      <c r="AC5130">
        <v>0.4</v>
      </c>
      <c r="AD5130">
        <v>3</v>
      </c>
      <c r="AE5130" t="s">
        <v>42</v>
      </c>
    </row>
    <row r="5131" spans="1:31" x14ac:dyDescent="0.3">
      <c r="A5131">
        <v>1185732</v>
      </c>
      <c r="B5131" t="s">
        <v>30</v>
      </c>
      <c r="C5131" s="1">
        <v>44249</v>
      </c>
      <c r="D5131">
        <v>2021</v>
      </c>
      <c r="E5131" t="s">
        <v>48</v>
      </c>
      <c r="F5131">
        <v>1</v>
      </c>
      <c r="G5131">
        <v>5</v>
      </c>
      <c r="H5131" t="s">
        <v>100</v>
      </c>
      <c r="I5131">
        <v>32</v>
      </c>
      <c r="J5131" t="s">
        <v>169</v>
      </c>
      <c r="K5131">
        <v>35</v>
      </c>
      <c r="L5131" t="s">
        <v>170</v>
      </c>
      <c r="M5131" t="s">
        <v>310</v>
      </c>
      <c r="N5131">
        <v>3</v>
      </c>
      <c r="O5131" t="s">
        <v>126</v>
      </c>
      <c r="P5131">
        <v>2</v>
      </c>
      <c r="Q5131" t="s">
        <v>82</v>
      </c>
      <c r="R5131">
        <v>1</v>
      </c>
      <c r="S5131" t="s">
        <v>127</v>
      </c>
      <c r="T5131">
        <v>4</v>
      </c>
      <c r="U5131" t="s">
        <v>128</v>
      </c>
      <c r="V5131" t="s">
        <v>311</v>
      </c>
      <c r="W5131">
        <v>2</v>
      </c>
      <c r="X5131" t="s">
        <v>281</v>
      </c>
      <c r="Y5131">
        <v>40</v>
      </c>
      <c r="Z5131">
        <v>300</v>
      </c>
      <c r="AA5131">
        <v>120000</v>
      </c>
      <c r="AB5131">
        <v>48000</v>
      </c>
      <c r="AC5131">
        <v>0.4</v>
      </c>
      <c r="AD5131">
        <v>3</v>
      </c>
      <c r="AE5131" t="s">
        <v>42</v>
      </c>
    </row>
    <row r="5132" spans="1:31" x14ac:dyDescent="0.3">
      <c r="A5132">
        <v>1185732</v>
      </c>
      <c r="B5132" t="s">
        <v>30</v>
      </c>
      <c r="C5132" s="1">
        <v>44276</v>
      </c>
      <c r="D5132">
        <v>2021</v>
      </c>
      <c r="E5132" t="s">
        <v>51</v>
      </c>
      <c r="F5132">
        <v>1</v>
      </c>
      <c r="G5132">
        <v>5</v>
      </c>
      <c r="H5132" t="s">
        <v>100</v>
      </c>
      <c r="I5132">
        <v>32</v>
      </c>
      <c r="J5132" t="s">
        <v>169</v>
      </c>
      <c r="K5132">
        <v>35</v>
      </c>
      <c r="L5132" t="s">
        <v>170</v>
      </c>
      <c r="M5132" t="s">
        <v>310</v>
      </c>
      <c r="N5132">
        <v>3</v>
      </c>
      <c r="O5132" t="s">
        <v>126</v>
      </c>
      <c r="P5132">
        <v>2</v>
      </c>
      <c r="Q5132" t="s">
        <v>82</v>
      </c>
      <c r="R5132">
        <v>1</v>
      </c>
      <c r="S5132" t="s">
        <v>127</v>
      </c>
      <c r="T5132">
        <v>4</v>
      </c>
      <c r="U5132" t="s">
        <v>128</v>
      </c>
      <c r="V5132" t="s">
        <v>311</v>
      </c>
      <c r="W5132">
        <v>2</v>
      </c>
      <c r="X5132" t="s">
        <v>281</v>
      </c>
      <c r="Y5132">
        <v>45</v>
      </c>
      <c r="Z5132">
        <v>250</v>
      </c>
      <c r="AA5132">
        <v>112500</v>
      </c>
      <c r="AB5132">
        <v>45000</v>
      </c>
      <c r="AC5132">
        <v>0.4</v>
      </c>
      <c r="AD5132">
        <v>3</v>
      </c>
      <c r="AE5132" t="s">
        <v>42</v>
      </c>
    </row>
    <row r="5133" spans="1:31" x14ac:dyDescent="0.3">
      <c r="A5133">
        <v>1185732</v>
      </c>
      <c r="B5133" t="s">
        <v>30</v>
      </c>
      <c r="C5133" s="1">
        <v>44308</v>
      </c>
      <c r="D5133">
        <v>2021</v>
      </c>
      <c r="E5133" t="s">
        <v>52</v>
      </c>
      <c r="F5133">
        <v>2</v>
      </c>
      <c r="G5133">
        <v>5</v>
      </c>
      <c r="H5133" t="s">
        <v>100</v>
      </c>
      <c r="I5133">
        <v>32</v>
      </c>
      <c r="J5133" t="s">
        <v>169</v>
      </c>
      <c r="K5133">
        <v>35</v>
      </c>
      <c r="L5133" t="s">
        <v>170</v>
      </c>
      <c r="M5133" t="s">
        <v>310</v>
      </c>
      <c r="N5133">
        <v>3</v>
      </c>
      <c r="O5133" t="s">
        <v>126</v>
      </c>
      <c r="P5133">
        <v>2</v>
      </c>
      <c r="Q5133" t="s">
        <v>82</v>
      </c>
      <c r="R5133">
        <v>1</v>
      </c>
      <c r="S5133" t="s">
        <v>127</v>
      </c>
      <c r="T5133">
        <v>4</v>
      </c>
      <c r="U5133" t="s">
        <v>128</v>
      </c>
      <c r="V5133" t="s">
        <v>311</v>
      </c>
      <c r="W5133">
        <v>2</v>
      </c>
      <c r="X5133" t="s">
        <v>281</v>
      </c>
      <c r="Y5133">
        <v>40</v>
      </c>
      <c r="Z5133">
        <v>250</v>
      </c>
      <c r="AA5133">
        <v>100000</v>
      </c>
      <c r="AB5133">
        <v>40000</v>
      </c>
      <c r="AC5133">
        <v>0.4</v>
      </c>
      <c r="AD5133">
        <v>3</v>
      </c>
      <c r="AE5133" t="s">
        <v>42</v>
      </c>
    </row>
    <row r="5134" spans="1:31" x14ac:dyDescent="0.3">
      <c r="A5134">
        <v>1185732</v>
      </c>
      <c r="B5134" t="s">
        <v>30</v>
      </c>
      <c r="C5134" s="1">
        <v>44339</v>
      </c>
      <c r="D5134">
        <v>2021</v>
      </c>
      <c r="E5134" t="s">
        <v>53</v>
      </c>
      <c r="F5134">
        <v>2</v>
      </c>
      <c r="G5134">
        <v>5</v>
      </c>
      <c r="H5134" t="s">
        <v>100</v>
      </c>
      <c r="I5134">
        <v>32</v>
      </c>
      <c r="J5134" t="s">
        <v>169</v>
      </c>
      <c r="K5134">
        <v>35</v>
      </c>
      <c r="L5134" t="s">
        <v>170</v>
      </c>
      <c r="M5134" t="s">
        <v>310</v>
      </c>
      <c r="N5134">
        <v>3</v>
      </c>
      <c r="O5134" t="s">
        <v>126</v>
      </c>
      <c r="P5134">
        <v>2</v>
      </c>
      <c r="Q5134" t="s">
        <v>82</v>
      </c>
      <c r="R5134">
        <v>1</v>
      </c>
      <c r="S5134" t="s">
        <v>127</v>
      </c>
      <c r="T5134">
        <v>4</v>
      </c>
      <c r="U5134" t="s">
        <v>128</v>
      </c>
      <c r="V5134" t="s">
        <v>311</v>
      </c>
      <c r="W5134">
        <v>2</v>
      </c>
      <c r="X5134" t="s">
        <v>281</v>
      </c>
      <c r="Y5134">
        <v>55</v>
      </c>
      <c r="Z5134">
        <v>275</v>
      </c>
      <c r="AA5134">
        <v>151250</v>
      </c>
      <c r="AB5134">
        <v>60500.000000000015</v>
      </c>
      <c r="AC5134">
        <v>0.4</v>
      </c>
      <c r="AD5134">
        <v>3</v>
      </c>
      <c r="AE5134" t="s">
        <v>42</v>
      </c>
    </row>
    <row r="5135" spans="1:31" x14ac:dyDescent="0.3">
      <c r="A5135">
        <v>1185732</v>
      </c>
      <c r="B5135" t="s">
        <v>30</v>
      </c>
      <c r="C5135" s="1">
        <v>44369</v>
      </c>
      <c r="D5135">
        <v>2021</v>
      </c>
      <c r="E5135" t="s">
        <v>54</v>
      </c>
      <c r="F5135">
        <v>2</v>
      </c>
      <c r="G5135">
        <v>5</v>
      </c>
      <c r="H5135" t="s">
        <v>100</v>
      </c>
      <c r="I5135">
        <v>32</v>
      </c>
      <c r="J5135" t="s">
        <v>169</v>
      </c>
      <c r="K5135">
        <v>35</v>
      </c>
      <c r="L5135" t="s">
        <v>170</v>
      </c>
      <c r="M5135" t="s">
        <v>310</v>
      </c>
      <c r="N5135">
        <v>3</v>
      </c>
      <c r="O5135" t="s">
        <v>126</v>
      </c>
      <c r="P5135">
        <v>2</v>
      </c>
      <c r="Q5135" t="s">
        <v>82</v>
      </c>
      <c r="R5135">
        <v>1</v>
      </c>
      <c r="S5135" t="s">
        <v>127</v>
      </c>
      <c r="T5135">
        <v>4</v>
      </c>
      <c r="U5135" t="s">
        <v>128</v>
      </c>
      <c r="V5135" t="s">
        <v>311</v>
      </c>
      <c r="W5135">
        <v>2</v>
      </c>
      <c r="X5135" t="s">
        <v>281</v>
      </c>
      <c r="Y5135">
        <v>55</v>
      </c>
      <c r="Z5135">
        <v>375</v>
      </c>
      <c r="AA5135">
        <v>206250</v>
      </c>
      <c r="AB5135">
        <v>82500.000000000015</v>
      </c>
      <c r="AC5135">
        <v>0.4</v>
      </c>
      <c r="AD5135">
        <v>3</v>
      </c>
      <c r="AE5135" t="s">
        <v>42</v>
      </c>
    </row>
    <row r="5136" spans="1:31" x14ac:dyDescent="0.3">
      <c r="A5136">
        <v>1185732</v>
      </c>
      <c r="B5136" t="s">
        <v>30</v>
      </c>
      <c r="C5136" s="1">
        <v>44430</v>
      </c>
      <c r="D5136">
        <v>2021</v>
      </c>
      <c r="E5136" t="s">
        <v>31</v>
      </c>
      <c r="F5136">
        <v>3</v>
      </c>
      <c r="G5136">
        <v>5</v>
      </c>
      <c r="H5136" t="s">
        <v>100</v>
      </c>
      <c r="I5136">
        <v>32</v>
      </c>
      <c r="J5136" t="s">
        <v>169</v>
      </c>
      <c r="K5136">
        <v>35</v>
      </c>
      <c r="L5136" t="s">
        <v>170</v>
      </c>
      <c r="M5136" t="s">
        <v>310</v>
      </c>
      <c r="N5136">
        <v>3</v>
      </c>
      <c r="O5136" t="s">
        <v>126</v>
      </c>
      <c r="P5136">
        <v>2</v>
      </c>
      <c r="Q5136" t="s">
        <v>82</v>
      </c>
      <c r="R5136">
        <v>2</v>
      </c>
      <c r="S5136" t="s">
        <v>299</v>
      </c>
      <c r="T5136">
        <v>5</v>
      </c>
      <c r="U5136" t="s">
        <v>300</v>
      </c>
      <c r="V5136" t="s">
        <v>311</v>
      </c>
      <c r="W5136">
        <v>2</v>
      </c>
      <c r="X5136" t="s">
        <v>281</v>
      </c>
      <c r="Y5136">
        <v>55</v>
      </c>
      <c r="Z5136">
        <v>400</v>
      </c>
      <c r="AA5136">
        <v>220000</v>
      </c>
      <c r="AB5136">
        <v>88000.000000000015</v>
      </c>
      <c r="AC5136">
        <v>0.4</v>
      </c>
      <c r="AD5136">
        <v>3</v>
      </c>
      <c r="AE5136" t="s">
        <v>42</v>
      </c>
    </row>
    <row r="5137" spans="1:31" x14ac:dyDescent="0.3">
      <c r="A5137">
        <v>1185732</v>
      </c>
      <c r="B5137" t="s">
        <v>30</v>
      </c>
      <c r="C5137" s="1">
        <v>44462</v>
      </c>
      <c r="D5137">
        <v>2021</v>
      </c>
      <c r="E5137" t="s">
        <v>43</v>
      </c>
      <c r="F5137">
        <v>3</v>
      </c>
      <c r="G5137">
        <v>5</v>
      </c>
      <c r="H5137" t="s">
        <v>100</v>
      </c>
      <c r="I5137">
        <v>32</v>
      </c>
      <c r="J5137" t="s">
        <v>169</v>
      </c>
      <c r="K5137">
        <v>35</v>
      </c>
      <c r="L5137" t="s">
        <v>170</v>
      </c>
      <c r="M5137" t="s">
        <v>310</v>
      </c>
      <c r="N5137">
        <v>3</v>
      </c>
      <c r="O5137" t="s">
        <v>126</v>
      </c>
      <c r="P5137">
        <v>2</v>
      </c>
      <c r="Q5137" t="s">
        <v>82</v>
      </c>
      <c r="R5137">
        <v>2</v>
      </c>
      <c r="S5137" t="s">
        <v>299</v>
      </c>
      <c r="T5137">
        <v>5</v>
      </c>
      <c r="U5137" t="s">
        <v>300</v>
      </c>
      <c r="V5137" t="s">
        <v>311</v>
      </c>
      <c r="W5137">
        <v>2</v>
      </c>
      <c r="X5137" t="s">
        <v>281</v>
      </c>
      <c r="Y5137">
        <v>50</v>
      </c>
      <c r="Z5137">
        <v>275</v>
      </c>
      <c r="AA5137">
        <v>137500</v>
      </c>
      <c r="AB5137">
        <v>55000</v>
      </c>
      <c r="AC5137">
        <v>0.4</v>
      </c>
      <c r="AD5137">
        <v>3</v>
      </c>
      <c r="AE5137" t="s">
        <v>42</v>
      </c>
    </row>
    <row r="5138" spans="1:31" x14ac:dyDescent="0.3">
      <c r="A5138">
        <v>1185732</v>
      </c>
      <c r="B5138" t="s">
        <v>30</v>
      </c>
      <c r="C5138" s="1">
        <v>44491</v>
      </c>
      <c r="D5138">
        <v>2021</v>
      </c>
      <c r="E5138" t="s">
        <v>44</v>
      </c>
      <c r="F5138">
        <v>4</v>
      </c>
      <c r="G5138">
        <v>5</v>
      </c>
      <c r="H5138" t="s">
        <v>100</v>
      </c>
      <c r="I5138">
        <v>32</v>
      </c>
      <c r="J5138" t="s">
        <v>169</v>
      </c>
      <c r="K5138">
        <v>35</v>
      </c>
      <c r="L5138" t="s">
        <v>170</v>
      </c>
      <c r="M5138" t="s">
        <v>310</v>
      </c>
      <c r="N5138">
        <v>3</v>
      </c>
      <c r="O5138" t="s">
        <v>126</v>
      </c>
      <c r="P5138">
        <v>2</v>
      </c>
      <c r="Q5138" t="s">
        <v>82</v>
      </c>
      <c r="R5138">
        <v>2</v>
      </c>
      <c r="S5138" t="s">
        <v>299</v>
      </c>
      <c r="T5138">
        <v>5</v>
      </c>
      <c r="U5138" t="s">
        <v>300</v>
      </c>
      <c r="V5138" t="s">
        <v>311</v>
      </c>
      <c r="W5138">
        <v>2</v>
      </c>
      <c r="X5138" t="s">
        <v>281</v>
      </c>
      <c r="Y5138">
        <v>55</v>
      </c>
      <c r="Z5138">
        <v>275</v>
      </c>
      <c r="AA5138">
        <v>151250</v>
      </c>
      <c r="AB5138">
        <v>60499.999999999993</v>
      </c>
      <c r="AC5138">
        <v>0.4</v>
      </c>
      <c r="AD5138">
        <v>3</v>
      </c>
      <c r="AE5138" t="s">
        <v>42</v>
      </c>
    </row>
    <row r="5139" spans="1:31" x14ac:dyDescent="0.3">
      <c r="A5139">
        <v>1185732</v>
      </c>
      <c r="B5139" t="s">
        <v>30</v>
      </c>
      <c r="C5139" s="1">
        <v>44522</v>
      </c>
      <c r="D5139">
        <v>2021</v>
      </c>
      <c r="E5139" t="s">
        <v>45</v>
      </c>
      <c r="F5139">
        <v>4</v>
      </c>
      <c r="G5139">
        <v>5</v>
      </c>
      <c r="H5139" t="s">
        <v>100</v>
      </c>
      <c r="I5139">
        <v>32</v>
      </c>
      <c r="J5139" t="s">
        <v>169</v>
      </c>
      <c r="K5139">
        <v>35</v>
      </c>
      <c r="L5139" t="s">
        <v>170</v>
      </c>
      <c r="M5139" t="s">
        <v>310</v>
      </c>
      <c r="N5139">
        <v>3</v>
      </c>
      <c r="O5139" t="s">
        <v>126</v>
      </c>
      <c r="P5139">
        <v>2</v>
      </c>
      <c r="Q5139" t="s">
        <v>82</v>
      </c>
      <c r="R5139">
        <v>2</v>
      </c>
      <c r="S5139" t="s">
        <v>299</v>
      </c>
      <c r="T5139">
        <v>5</v>
      </c>
      <c r="U5139" t="s">
        <v>300</v>
      </c>
      <c r="V5139" t="s">
        <v>311</v>
      </c>
      <c r="W5139">
        <v>2</v>
      </c>
      <c r="X5139" t="s">
        <v>281</v>
      </c>
      <c r="Y5139">
        <v>70</v>
      </c>
      <c r="Z5139">
        <v>275</v>
      </c>
      <c r="AA5139">
        <v>192500</v>
      </c>
      <c r="AB5139">
        <v>77000</v>
      </c>
      <c r="AC5139">
        <v>0.4</v>
      </c>
      <c r="AD5139">
        <v>3</v>
      </c>
      <c r="AE5139" t="s">
        <v>42</v>
      </c>
    </row>
    <row r="5140" spans="1:31" x14ac:dyDescent="0.3">
      <c r="A5140">
        <v>1185732</v>
      </c>
      <c r="B5140" t="s">
        <v>30</v>
      </c>
      <c r="C5140" s="1">
        <v>44551</v>
      </c>
      <c r="D5140">
        <v>2021</v>
      </c>
      <c r="E5140" t="s">
        <v>46</v>
      </c>
      <c r="F5140">
        <v>4</v>
      </c>
      <c r="G5140">
        <v>5</v>
      </c>
      <c r="H5140" t="s">
        <v>100</v>
      </c>
      <c r="I5140">
        <v>32</v>
      </c>
      <c r="J5140" t="s">
        <v>169</v>
      </c>
      <c r="K5140">
        <v>35</v>
      </c>
      <c r="L5140" t="s">
        <v>170</v>
      </c>
      <c r="M5140" t="s">
        <v>310</v>
      </c>
      <c r="N5140">
        <v>3</v>
      </c>
      <c r="O5140" t="s">
        <v>126</v>
      </c>
      <c r="P5140">
        <v>2</v>
      </c>
      <c r="Q5140" t="s">
        <v>82</v>
      </c>
      <c r="R5140">
        <v>2</v>
      </c>
      <c r="S5140" t="s">
        <v>299</v>
      </c>
      <c r="T5140">
        <v>5</v>
      </c>
      <c r="U5140" t="s">
        <v>300</v>
      </c>
      <c r="V5140" t="s">
        <v>311</v>
      </c>
      <c r="W5140">
        <v>2</v>
      </c>
      <c r="X5140" t="s">
        <v>281</v>
      </c>
      <c r="Y5140">
        <v>65</v>
      </c>
      <c r="Z5140">
        <v>325</v>
      </c>
      <c r="AA5140">
        <v>211250</v>
      </c>
      <c r="AB5140">
        <v>84499.999999999985</v>
      </c>
      <c r="AC5140">
        <v>0.4</v>
      </c>
      <c r="AD5140">
        <v>3</v>
      </c>
      <c r="AE5140" t="s">
        <v>42</v>
      </c>
    </row>
    <row r="5141" spans="1:31" x14ac:dyDescent="0.3">
      <c r="A5141">
        <v>1185732</v>
      </c>
      <c r="B5141" t="s">
        <v>30</v>
      </c>
      <c r="C5141" s="1">
        <v>44216</v>
      </c>
      <c r="D5141">
        <v>2021</v>
      </c>
      <c r="E5141" t="s">
        <v>47</v>
      </c>
      <c r="F5141">
        <v>1</v>
      </c>
      <c r="G5141">
        <v>5</v>
      </c>
      <c r="H5141" t="s">
        <v>100</v>
      </c>
      <c r="I5141">
        <v>32</v>
      </c>
      <c r="J5141" t="s">
        <v>169</v>
      </c>
      <c r="K5141">
        <v>35</v>
      </c>
      <c r="L5141" t="s">
        <v>170</v>
      </c>
      <c r="M5141" t="s">
        <v>310</v>
      </c>
      <c r="N5141">
        <v>3</v>
      </c>
      <c r="O5141" t="s">
        <v>126</v>
      </c>
      <c r="P5141">
        <v>2</v>
      </c>
      <c r="Q5141" t="s">
        <v>82</v>
      </c>
      <c r="R5141">
        <v>1</v>
      </c>
      <c r="S5141" t="s">
        <v>127</v>
      </c>
      <c r="T5141">
        <v>4</v>
      </c>
      <c r="U5141" t="s">
        <v>128</v>
      </c>
      <c r="V5141" t="s">
        <v>225</v>
      </c>
      <c r="W5141">
        <v>2</v>
      </c>
      <c r="X5141" t="s">
        <v>281</v>
      </c>
      <c r="Y5141">
        <v>30</v>
      </c>
      <c r="Z5141">
        <v>525</v>
      </c>
      <c r="AA5141">
        <v>157500</v>
      </c>
      <c r="AB5141">
        <v>78750.000000000015</v>
      </c>
      <c r="AC5141">
        <v>0.5</v>
      </c>
      <c r="AD5141">
        <v>3</v>
      </c>
      <c r="AE5141" t="s">
        <v>42</v>
      </c>
    </row>
    <row r="5142" spans="1:31" x14ac:dyDescent="0.3">
      <c r="A5142">
        <v>1185732</v>
      </c>
      <c r="B5142" t="s">
        <v>30</v>
      </c>
      <c r="C5142" s="1">
        <v>44245</v>
      </c>
      <c r="D5142">
        <v>2021</v>
      </c>
      <c r="E5142" t="s">
        <v>48</v>
      </c>
      <c r="F5142">
        <v>1</v>
      </c>
      <c r="G5142">
        <v>2</v>
      </c>
      <c r="H5142" t="s">
        <v>74</v>
      </c>
      <c r="I5142">
        <v>33</v>
      </c>
      <c r="J5142" t="s">
        <v>119</v>
      </c>
      <c r="K5142">
        <v>36</v>
      </c>
      <c r="L5142" t="s">
        <v>120</v>
      </c>
      <c r="M5142" t="s">
        <v>310</v>
      </c>
      <c r="N5142">
        <v>3</v>
      </c>
      <c r="O5142" t="s">
        <v>126</v>
      </c>
      <c r="P5142">
        <v>2</v>
      </c>
      <c r="Q5142" t="s">
        <v>82</v>
      </c>
      <c r="R5142">
        <v>2</v>
      </c>
      <c r="S5142" t="s">
        <v>299</v>
      </c>
      <c r="T5142">
        <v>5</v>
      </c>
      <c r="U5142" t="s">
        <v>300</v>
      </c>
      <c r="V5142" t="s">
        <v>223</v>
      </c>
      <c r="W5142">
        <v>2</v>
      </c>
      <c r="X5142" t="s">
        <v>281</v>
      </c>
      <c r="Y5142">
        <v>25</v>
      </c>
      <c r="Z5142">
        <v>500</v>
      </c>
      <c r="AA5142">
        <v>125000</v>
      </c>
      <c r="AB5142">
        <v>62500</v>
      </c>
      <c r="AC5142">
        <v>0.5</v>
      </c>
      <c r="AD5142">
        <v>3</v>
      </c>
      <c r="AE5142" t="s">
        <v>42</v>
      </c>
    </row>
    <row r="5143" spans="1:31" x14ac:dyDescent="0.3">
      <c r="A5143">
        <v>1185732</v>
      </c>
      <c r="B5143" t="s">
        <v>30</v>
      </c>
      <c r="C5143" s="1">
        <v>44271</v>
      </c>
      <c r="D5143">
        <v>2021</v>
      </c>
      <c r="E5143" t="s">
        <v>51</v>
      </c>
      <c r="F5143">
        <v>1</v>
      </c>
      <c r="G5143">
        <v>2</v>
      </c>
      <c r="H5143" t="s">
        <v>74</v>
      </c>
      <c r="I5143">
        <v>33</v>
      </c>
      <c r="J5143" t="s">
        <v>119</v>
      </c>
      <c r="K5143">
        <v>36</v>
      </c>
      <c r="L5143" t="s">
        <v>120</v>
      </c>
      <c r="M5143" t="s">
        <v>310</v>
      </c>
      <c r="N5143">
        <v>3</v>
      </c>
      <c r="O5143" t="s">
        <v>126</v>
      </c>
      <c r="P5143">
        <v>2</v>
      </c>
      <c r="Q5143" t="s">
        <v>82</v>
      </c>
      <c r="R5143">
        <v>1</v>
      </c>
      <c r="S5143" t="s">
        <v>127</v>
      </c>
      <c r="T5143">
        <v>4</v>
      </c>
      <c r="U5143" t="s">
        <v>128</v>
      </c>
      <c r="V5143" t="s">
        <v>225</v>
      </c>
      <c r="W5143">
        <v>2</v>
      </c>
      <c r="X5143" t="s">
        <v>281</v>
      </c>
      <c r="Y5143">
        <v>25</v>
      </c>
      <c r="Z5143">
        <v>425</v>
      </c>
      <c r="AA5143">
        <v>106250</v>
      </c>
      <c r="AB5143">
        <v>53125</v>
      </c>
      <c r="AC5143">
        <v>0.5</v>
      </c>
      <c r="AD5143">
        <v>3</v>
      </c>
      <c r="AE5143" t="s">
        <v>42</v>
      </c>
    </row>
    <row r="5144" spans="1:31" x14ac:dyDescent="0.3">
      <c r="A5144">
        <v>1185732</v>
      </c>
      <c r="B5144" t="s">
        <v>30</v>
      </c>
      <c r="C5144" s="1">
        <v>44303</v>
      </c>
      <c r="D5144">
        <v>2021</v>
      </c>
      <c r="E5144" t="s">
        <v>52</v>
      </c>
      <c r="F5144">
        <v>2</v>
      </c>
      <c r="G5144">
        <v>2</v>
      </c>
      <c r="H5144" t="s">
        <v>74</v>
      </c>
      <c r="I5144">
        <v>33</v>
      </c>
      <c r="J5144" t="s">
        <v>119</v>
      </c>
      <c r="K5144">
        <v>36</v>
      </c>
      <c r="L5144" t="s">
        <v>120</v>
      </c>
      <c r="M5144" t="s">
        <v>310</v>
      </c>
      <c r="N5144">
        <v>3</v>
      </c>
      <c r="O5144" t="s">
        <v>126</v>
      </c>
      <c r="P5144">
        <v>2</v>
      </c>
      <c r="Q5144" t="s">
        <v>82</v>
      </c>
      <c r="R5144">
        <v>1</v>
      </c>
      <c r="S5144" t="s">
        <v>127</v>
      </c>
      <c r="T5144">
        <v>4</v>
      </c>
      <c r="U5144" t="s">
        <v>128</v>
      </c>
      <c r="V5144" t="s">
        <v>225</v>
      </c>
      <c r="W5144">
        <v>2</v>
      </c>
      <c r="X5144" t="s">
        <v>281</v>
      </c>
      <c r="Y5144">
        <v>30</v>
      </c>
      <c r="Z5144">
        <v>475</v>
      </c>
      <c r="AA5144">
        <v>142500</v>
      </c>
      <c r="AB5144">
        <v>71250.000000000015</v>
      </c>
      <c r="AC5144">
        <v>0.5</v>
      </c>
      <c r="AD5144">
        <v>3</v>
      </c>
      <c r="AE5144" t="s">
        <v>42</v>
      </c>
    </row>
    <row r="5145" spans="1:31" x14ac:dyDescent="0.3">
      <c r="A5145">
        <v>1185732</v>
      </c>
      <c r="B5145" t="s">
        <v>30</v>
      </c>
      <c r="C5145" s="1">
        <v>44365</v>
      </c>
      <c r="D5145">
        <v>2021</v>
      </c>
      <c r="E5145" t="s">
        <v>54</v>
      </c>
      <c r="F5145">
        <v>2</v>
      </c>
      <c r="G5145">
        <v>2</v>
      </c>
      <c r="H5145" t="s">
        <v>74</v>
      </c>
      <c r="I5145">
        <v>33</v>
      </c>
      <c r="J5145" t="s">
        <v>119</v>
      </c>
      <c r="K5145">
        <v>36</v>
      </c>
      <c r="L5145" t="s">
        <v>120</v>
      </c>
      <c r="M5145" t="s">
        <v>310</v>
      </c>
      <c r="N5145">
        <v>3</v>
      </c>
      <c r="O5145" t="s">
        <v>126</v>
      </c>
      <c r="P5145">
        <v>2</v>
      </c>
      <c r="Q5145" t="s">
        <v>82</v>
      </c>
      <c r="R5145">
        <v>1</v>
      </c>
      <c r="S5145" t="s">
        <v>127</v>
      </c>
      <c r="T5145">
        <v>4</v>
      </c>
      <c r="U5145" t="s">
        <v>128</v>
      </c>
      <c r="V5145" t="s">
        <v>225</v>
      </c>
      <c r="W5145">
        <v>2</v>
      </c>
      <c r="X5145" t="s">
        <v>281</v>
      </c>
      <c r="Y5145">
        <v>65</v>
      </c>
      <c r="Z5145">
        <v>625</v>
      </c>
      <c r="AA5145">
        <v>406250</v>
      </c>
      <c r="AB5145">
        <v>203125</v>
      </c>
      <c r="AC5145">
        <v>0.5</v>
      </c>
      <c r="AD5145">
        <v>3</v>
      </c>
      <c r="AE5145" t="s">
        <v>42</v>
      </c>
    </row>
    <row r="5146" spans="1:31" x14ac:dyDescent="0.3">
      <c r="A5146">
        <v>1185732</v>
      </c>
      <c r="B5146" t="s">
        <v>30</v>
      </c>
      <c r="C5146" s="1">
        <v>44393</v>
      </c>
      <c r="D5146">
        <v>2021</v>
      </c>
      <c r="E5146" t="s">
        <v>55</v>
      </c>
      <c r="F5146">
        <v>3</v>
      </c>
      <c r="G5146">
        <v>2</v>
      </c>
      <c r="H5146" t="s">
        <v>74</v>
      </c>
      <c r="I5146">
        <v>33</v>
      </c>
      <c r="J5146" t="s">
        <v>119</v>
      </c>
      <c r="K5146">
        <v>36</v>
      </c>
      <c r="L5146" t="s">
        <v>120</v>
      </c>
      <c r="M5146" t="s">
        <v>310</v>
      </c>
      <c r="N5146">
        <v>3</v>
      </c>
      <c r="O5146" t="s">
        <v>126</v>
      </c>
      <c r="P5146">
        <v>2</v>
      </c>
      <c r="Q5146" t="s">
        <v>82</v>
      </c>
      <c r="R5146">
        <v>1</v>
      </c>
      <c r="S5146" t="s">
        <v>127</v>
      </c>
      <c r="T5146">
        <v>4</v>
      </c>
      <c r="U5146" t="s">
        <v>128</v>
      </c>
      <c r="V5146" t="s">
        <v>225</v>
      </c>
      <c r="W5146">
        <v>2</v>
      </c>
      <c r="X5146" t="s">
        <v>281</v>
      </c>
      <c r="Y5146">
        <v>65</v>
      </c>
      <c r="Z5146">
        <v>675</v>
      </c>
      <c r="AA5146">
        <v>438750</v>
      </c>
      <c r="AB5146">
        <v>219375</v>
      </c>
      <c r="AC5146">
        <v>0.5</v>
      </c>
      <c r="AD5146">
        <v>3</v>
      </c>
      <c r="AE5146" t="s">
        <v>42</v>
      </c>
    </row>
    <row r="5147" spans="1:31" x14ac:dyDescent="0.3">
      <c r="A5147">
        <v>1185732</v>
      </c>
      <c r="B5147" t="s">
        <v>30</v>
      </c>
      <c r="C5147" s="1">
        <v>44425</v>
      </c>
      <c r="D5147">
        <v>2021</v>
      </c>
      <c r="E5147" t="s">
        <v>31</v>
      </c>
      <c r="F5147">
        <v>3</v>
      </c>
      <c r="G5147">
        <v>2</v>
      </c>
      <c r="H5147" t="s">
        <v>74</v>
      </c>
      <c r="I5147">
        <v>33</v>
      </c>
      <c r="J5147" t="s">
        <v>119</v>
      </c>
      <c r="K5147">
        <v>36</v>
      </c>
      <c r="L5147" t="s">
        <v>120</v>
      </c>
      <c r="M5147" t="s">
        <v>310</v>
      </c>
      <c r="N5147">
        <v>3</v>
      </c>
      <c r="O5147" t="s">
        <v>126</v>
      </c>
      <c r="P5147">
        <v>2</v>
      </c>
      <c r="Q5147" t="s">
        <v>82</v>
      </c>
      <c r="R5147">
        <v>1</v>
      </c>
      <c r="S5147" t="s">
        <v>127</v>
      </c>
      <c r="T5147">
        <v>4</v>
      </c>
      <c r="U5147" t="s">
        <v>128</v>
      </c>
      <c r="V5147" t="s">
        <v>225</v>
      </c>
      <c r="W5147">
        <v>2</v>
      </c>
      <c r="X5147" t="s">
        <v>281</v>
      </c>
      <c r="Y5147">
        <v>55</v>
      </c>
      <c r="Z5147">
        <v>625</v>
      </c>
      <c r="AA5147">
        <v>343750</v>
      </c>
      <c r="AB5147">
        <v>171875.00000000003</v>
      </c>
      <c r="AC5147">
        <v>0.5</v>
      </c>
      <c r="AD5147">
        <v>3</v>
      </c>
      <c r="AE5147" t="s">
        <v>42</v>
      </c>
    </row>
    <row r="5148" spans="1:31" x14ac:dyDescent="0.3">
      <c r="A5148">
        <v>1185732</v>
      </c>
      <c r="B5148" t="s">
        <v>30</v>
      </c>
      <c r="C5148" s="1">
        <v>44455</v>
      </c>
      <c r="D5148">
        <v>2021</v>
      </c>
      <c r="E5148" t="s">
        <v>43</v>
      </c>
      <c r="F5148">
        <v>3</v>
      </c>
      <c r="G5148">
        <v>2</v>
      </c>
      <c r="H5148" t="s">
        <v>74</v>
      </c>
      <c r="I5148">
        <v>33</v>
      </c>
      <c r="J5148" t="s">
        <v>119</v>
      </c>
      <c r="K5148">
        <v>36</v>
      </c>
      <c r="L5148" t="s">
        <v>120</v>
      </c>
      <c r="M5148" t="s">
        <v>310</v>
      </c>
      <c r="N5148">
        <v>3</v>
      </c>
      <c r="O5148" t="s">
        <v>126</v>
      </c>
      <c r="P5148">
        <v>2</v>
      </c>
      <c r="Q5148" t="s">
        <v>82</v>
      </c>
      <c r="R5148">
        <v>1</v>
      </c>
      <c r="S5148" t="s">
        <v>127</v>
      </c>
      <c r="T5148">
        <v>4</v>
      </c>
      <c r="U5148" t="s">
        <v>128</v>
      </c>
      <c r="V5148" t="s">
        <v>225</v>
      </c>
      <c r="W5148">
        <v>2</v>
      </c>
      <c r="X5148" t="s">
        <v>281</v>
      </c>
      <c r="Y5148">
        <v>35</v>
      </c>
      <c r="Z5148">
        <v>500</v>
      </c>
      <c r="AA5148">
        <v>175000</v>
      </c>
      <c r="AB5148">
        <v>87500.000000000015</v>
      </c>
      <c r="AC5148">
        <v>0.5</v>
      </c>
      <c r="AD5148">
        <v>3</v>
      </c>
      <c r="AE5148" t="s">
        <v>42</v>
      </c>
    </row>
    <row r="5149" spans="1:31" x14ac:dyDescent="0.3">
      <c r="A5149">
        <v>1185732</v>
      </c>
      <c r="B5149" t="s">
        <v>30</v>
      </c>
      <c r="C5149" s="1">
        <v>44546</v>
      </c>
      <c r="D5149">
        <v>2021</v>
      </c>
      <c r="E5149" t="s">
        <v>46</v>
      </c>
      <c r="F5149">
        <v>4</v>
      </c>
      <c r="G5149">
        <v>2</v>
      </c>
      <c r="H5149" t="s">
        <v>74</v>
      </c>
      <c r="I5149">
        <v>33</v>
      </c>
      <c r="J5149" t="s">
        <v>119</v>
      </c>
      <c r="K5149">
        <v>36</v>
      </c>
      <c r="L5149" t="s">
        <v>120</v>
      </c>
      <c r="M5149" t="s">
        <v>310</v>
      </c>
      <c r="N5149">
        <v>3</v>
      </c>
      <c r="O5149" t="s">
        <v>126</v>
      </c>
      <c r="P5149">
        <v>2</v>
      </c>
      <c r="Q5149" t="s">
        <v>82</v>
      </c>
      <c r="R5149">
        <v>1</v>
      </c>
      <c r="S5149" t="s">
        <v>127</v>
      </c>
      <c r="T5149">
        <v>4</v>
      </c>
      <c r="U5149" t="s">
        <v>128</v>
      </c>
      <c r="V5149" t="s">
        <v>225</v>
      </c>
      <c r="W5149">
        <v>2</v>
      </c>
      <c r="X5149" t="s">
        <v>281</v>
      </c>
      <c r="Y5149">
        <v>75</v>
      </c>
      <c r="Z5149">
        <v>575</v>
      </c>
      <c r="AA5149">
        <v>431250</v>
      </c>
      <c r="AB5149">
        <v>215625</v>
      </c>
      <c r="AC5149">
        <v>0.5</v>
      </c>
      <c r="AD5149">
        <v>3</v>
      </c>
      <c r="AE5149" t="s">
        <v>42</v>
      </c>
    </row>
    <row r="5150" spans="1:31" x14ac:dyDescent="0.3">
      <c r="A5150">
        <v>1197831</v>
      </c>
      <c r="B5150" t="s">
        <v>73</v>
      </c>
      <c r="C5150" s="1">
        <v>44248</v>
      </c>
      <c r="D5150">
        <v>2021</v>
      </c>
      <c r="E5150" t="s">
        <v>48</v>
      </c>
      <c r="F5150">
        <v>1</v>
      </c>
      <c r="G5150">
        <v>2</v>
      </c>
      <c r="H5150" t="s">
        <v>74</v>
      </c>
      <c r="I5150">
        <v>34</v>
      </c>
      <c r="J5150" t="s">
        <v>121</v>
      </c>
      <c r="K5150">
        <v>37</v>
      </c>
      <c r="L5150" t="s">
        <v>122</v>
      </c>
      <c r="M5150" t="s">
        <v>310</v>
      </c>
      <c r="N5150">
        <v>3</v>
      </c>
      <c r="O5150" t="s">
        <v>126</v>
      </c>
      <c r="P5150">
        <v>2</v>
      </c>
      <c r="Q5150" t="s">
        <v>82</v>
      </c>
      <c r="R5150">
        <v>1</v>
      </c>
      <c r="S5150" t="s">
        <v>127</v>
      </c>
      <c r="T5150">
        <v>4</v>
      </c>
      <c r="U5150" t="s">
        <v>128</v>
      </c>
      <c r="V5150" t="s">
        <v>225</v>
      </c>
      <c r="W5150">
        <v>2</v>
      </c>
      <c r="X5150" t="s">
        <v>281</v>
      </c>
      <c r="Y5150">
        <v>20</v>
      </c>
      <c r="Z5150">
        <v>425</v>
      </c>
      <c r="AA5150">
        <v>85000</v>
      </c>
      <c r="AB5150">
        <v>34000</v>
      </c>
      <c r="AC5150">
        <v>0.4</v>
      </c>
      <c r="AD5150">
        <v>3</v>
      </c>
      <c r="AE5150" t="s">
        <v>42</v>
      </c>
    </row>
    <row r="5151" spans="1:31" x14ac:dyDescent="0.3">
      <c r="A5151">
        <v>1197831</v>
      </c>
      <c r="B5151" t="s">
        <v>73</v>
      </c>
      <c r="C5151" s="1">
        <v>44306</v>
      </c>
      <c r="D5151">
        <v>2021</v>
      </c>
      <c r="E5151" t="s">
        <v>52</v>
      </c>
      <c r="F5151">
        <v>2</v>
      </c>
      <c r="G5151">
        <v>2</v>
      </c>
      <c r="H5151" t="s">
        <v>74</v>
      </c>
      <c r="I5151">
        <v>34</v>
      </c>
      <c r="J5151" t="s">
        <v>121</v>
      </c>
      <c r="K5151">
        <v>37</v>
      </c>
      <c r="L5151" t="s">
        <v>122</v>
      </c>
      <c r="M5151" t="s">
        <v>310</v>
      </c>
      <c r="N5151">
        <v>3</v>
      </c>
      <c r="O5151" t="s">
        <v>126</v>
      </c>
      <c r="P5151">
        <v>2</v>
      </c>
      <c r="Q5151" t="s">
        <v>82</v>
      </c>
      <c r="R5151">
        <v>2</v>
      </c>
      <c r="S5151" t="s">
        <v>299</v>
      </c>
      <c r="T5151">
        <v>5</v>
      </c>
      <c r="U5151" t="s">
        <v>300</v>
      </c>
      <c r="V5151" t="s">
        <v>223</v>
      </c>
      <c r="W5151">
        <v>2</v>
      </c>
      <c r="X5151" t="s">
        <v>281</v>
      </c>
      <c r="Y5151">
        <v>30</v>
      </c>
      <c r="Z5151">
        <v>400</v>
      </c>
      <c r="AA5151">
        <v>120000</v>
      </c>
      <c r="AB5151">
        <v>48000.000000000007</v>
      </c>
      <c r="AC5151">
        <v>0.4</v>
      </c>
      <c r="AD5151">
        <v>3</v>
      </c>
      <c r="AE5151" t="s">
        <v>42</v>
      </c>
    </row>
    <row r="5152" spans="1:31" x14ac:dyDescent="0.3">
      <c r="A5152">
        <v>1197831</v>
      </c>
      <c r="B5152" t="s">
        <v>73</v>
      </c>
      <c r="C5152" s="1">
        <v>44335</v>
      </c>
      <c r="D5152">
        <v>2021</v>
      </c>
      <c r="E5152" t="s">
        <v>53</v>
      </c>
      <c r="F5152">
        <v>2</v>
      </c>
      <c r="G5152">
        <v>2</v>
      </c>
      <c r="H5152" t="s">
        <v>74</v>
      </c>
      <c r="I5152">
        <v>34</v>
      </c>
      <c r="J5152" t="s">
        <v>121</v>
      </c>
      <c r="K5152">
        <v>37</v>
      </c>
      <c r="L5152" t="s">
        <v>122</v>
      </c>
      <c r="M5152" t="s">
        <v>310</v>
      </c>
      <c r="N5152">
        <v>3</v>
      </c>
      <c r="O5152" t="s">
        <v>126</v>
      </c>
      <c r="P5152">
        <v>2</v>
      </c>
      <c r="Q5152" t="s">
        <v>82</v>
      </c>
      <c r="R5152">
        <v>2</v>
      </c>
      <c r="S5152" t="s">
        <v>299</v>
      </c>
      <c r="T5152">
        <v>5</v>
      </c>
      <c r="U5152" t="s">
        <v>300</v>
      </c>
      <c r="V5152" t="s">
        <v>223</v>
      </c>
      <c r="W5152">
        <v>2</v>
      </c>
      <c r="X5152" t="s">
        <v>281</v>
      </c>
      <c r="Y5152">
        <v>45</v>
      </c>
      <c r="Z5152">
        <v>425</v>
      </c>
      <c r="AA5152">
        <v>191250</v>
      </c>
      <c r="AB5152">
        <v>76499.999999999985</v>
      </c>
      <c r="AC5152">
        <v>0.4</v>
      </c>
      <c r="AD5152">
        <v>3</v>
      </c>
      <c r="AE5152" t="s">
        <v>42</v>
      </c>
    </row>
    <row r="5153" spans="1:31" x14ac:dyDescent="0.3">
      <c r="A5153">
        <v>1197831</v>
      </c>
      <c r="B5153" t="s">
        <v>73</v>
      </c>
      <c r="C5153" s="1">
        <v>44368</v>
      </c>
      <c r="D5153">
        <v>2021</v>
      </c>
      <c r="E5153" t="s">
        <v>54</v>
      </c>
      <c r="F5153">
        <v>2</v>
      </c>
      <c r="G5153">
        <v>2</v>
      </c>
      <c r="H5153" t="s">
        <v>74</v>
      </c>
      <c r="I5153">
        <v>34</v>
      </c>
      <c r="J5153" t="s">
        <v>121</v>
      </c>
      <c r="K5153">
        <v>37</v>
      </c>
      <c r="L5153" t="s">
        <v>122</v>
      </c>
      <c r="M5153" t="s">
        <v>310</v>
      </c>
      <c r="N5153">
        <v>3</v>
      </c>
      <c r="O5153" t="s">
        <v>126</v>
      </c>
      <c r="P5153">
        <v>2</v>
      </c>
      <c r="Q5153" t="s">
        <v>82</v>
      </c>
      <c r="R5153">
        <v>2</v>
      </c>
      <c r="S5153" t="s">
        <v>299</v>
      </c>
      <c r="T5153">
        <v>5</v>
      </c>
      <c r="U5153" t="s">
        <v>300</v>
      </c>
      <c r="V5153" t="s">
        <v>223</v>
      </c>
      <c r="W5153">
        <v>2</v>
      </c>
      <c r="X5153" t="s">
        <v>281</v>
      </c>
      <c r="Y5153">
        <v>60</v>
      </c>
      <c r="Z5153">
        <v>550</v>
      </c>
      <c r="AA5153">
        <v>330000</v>
      </c>
      <c r="AB5153">
        <v>132000</v>
      </c>
      <c r="AC5153">
        <v>0.4</v>
      </c>
      <c r="AD5153">
        <v>3</v>
      </c>
      <c r="AE5153" t="s">
        <v>42</v>
      </c>
    </row>
    <row r="5154" spans="1:31" x14ac:dyDescent="0.3">
      <c r="A5154">
        <v>1197831</v>
      </c>
      <c r="B5154" t="s">
        <v>73</v>
      </c>
      <c r="C5154" s="1">
        <v>44428</v>
      </c>
      <c r="D5154">
        <v>2021</v>
      </c>
      <c r="E5154" t="s">
        <v>31</v>
      </c>
      <c r="F5154">
        <v>3</v>
      </c>
      <c r="G5154">
        <v>2</v>
      </c>
      <c r="H5154" t="s">
        <v>74</v>
      </c>
      <c r="I5154">
        <v>34</v>
      </c>
      <c r="J5154" t="s">
        <v>121</v>
      </c>
      <c r="K5154">
        <v>37</v>
      </c>
      <c r="L5154" t="s">
        <v>122</v>
      </c>
      <c r="M5154" t="s">
        <v>310</v>
      </c>
      <c r="N5154">
        <v>3</v>
      </c>
      <c r="O5154" t="s">
        <v>126</v>
      </c>
      <c r="P5154">
        <v>2</v>
      </c>
      <c r="Q5154" t="s">
        <v>82</v>
      </c>
      <c r="R5154">
        <v>2</v>
      </c>
      <c r="S5154" t="s">
        <v>299</v>
      </c>
      <c r="T5154">
        <v>5</v>
      </c>
      <c r="U5154" t="s">
        <v>300</v>
      </c>
      <c r="V5154" t="s">
        <v>223</v>
      </c>
      <c r="W5154">
        <v>2</v>
      </c>
      <c r="X5154" t="s">
        <v>281</v>
      </c>
      <c r="Y5154">
        <v>55</v>
      </c>
      <c r="Z5154">
        <v>550</v>
      </c>
      <c r="AA5154">
        <v>302500</v>
      </c>
      <c r="AB5154">
        <v>121000.00000000003</v>
      </c>
      <c r="AC5154">
        <v>0.4</v>
      </c>
      <c r="AD5154">
        <v>3</v>
      </c>
      <c r="AE5154" t="s">
        <v>42</v>
      </c>
    </row>
    <row r="5155" spans="1:31" x14ac:dyDescent="0.3">
      <c r="A5155">
        <v>1197831</v>
      </c>
      <c r="B5155" t="s">
        <v>73</v>
      </c>
      <c r="C5155" s="1">
        <v>44458</v>
      </c>
      <c r="D5155">
        <v>2021</v>
      </c>
      <c r="E5155" t="s">
        <v>43</v>
      </c>
      <c r="F5155">
        <v>3</v>
      </c>
      <c r="G5155">
        <v>2</v>
      </c>
      <c r="H5155" t="s">
        <v>74</v>
      </c>
      <c r="I5155">
        <v>34</v>
      </c>
      <c r="J5155" t="s">
        <v>121</v>
      </c>
      <c r="K5155">
        <v>37</v>
      </c>
      <c r="L5155" t="s">
        <v>122</v>
      </c>
      <c r="M5155" t="s">
        <v>310</v>
      </c>
      <c r="N5155">
        <v>3</v>
      </c>
      <c r="O5155" t="s">
        <v>126</v>
      </c>
      <c r="P5155">
        <v>2</v>
      </c>
      <c r="Q5155" t="s">
        <v>82</v>
      </c>
      <c r="R5155">
        <v>2</v>
      </c>
      <c r="S5155" t="s">
        <v>299</v>
      </c>
      <c r="T5155">
        <v>5</v>
      </c>
      <c r="U5155" t="s">
        <v>300</v>
      </c>
      <c r="V5155" t="s">
        <v>223</v>
      </c>
      <c r="W5155">
        <v>2</v>
      </c>
      <c r="X5155" t="s">
        <v>281</v>
      </c>
      <c r="Y5155">
        <v>30</v>
      </c>
      <c r="Z5155">
        <v>425</v>
      </c>
      <c r="AA5155">
        <v>127500</v>
      </c>
      <c r="AB5155">
        <v>51000.000000000022</v>
      </c>
      <c r="AC5155">
        <v>0.4</v>
      </c>
      <c r="AD5155">
        <v>3</v>
      </c>
      <c r="AE5155" t="s">
        <v>42</v>
      </c>
    </row>
    <row r="5156" spans="1:31" x14ac:dyDescent="0.3">
      <c r="A5156">
        <v>1197831</v>
      </c>
      <c r="B5156" t="s">
        <v>73</v>
      </c>
      <c r="C5156" s="1">
        <v>44490</v>
      </c>
      <c r="D5156">
        <v>2021</v>
      </c>
      <c r="E5156" t="s">
        <v>44</v>
      </c>
      <c r="F5156">
        <v>4</v>
      </c>
      <c r="G5156">
        <v>2</v>
      </c>
      <c r="H5156" t="s">
        <v>74</v>
      </c>
      <c r="I5156">
        <v>34</v>
      </c>
      <c r="J5156" t="s">
        <v>121</v>
      </c>
      <c r="K5156">
        <v>37</v>
      </c>
      <c r="L5156" t="s">
        <v>122</v>
      </c>
      <c r="M5156" t="s">
        <v>310</v>
      </c>
      <c r="N5156">
        <v>3</v>
      </c>
      <c r="O5156" t="s">
        <v>126</v>
      </c>
      <c r="P5156">
        <v>2</v>
      </c>
      <c r="Q5156" t="s">
        <v>82</v>
      </c>
      <c r="R5156">
        <v>1</v>
      </c>
      <c r="S5156" t="s">
        <v>127</v>
      </c>
      <c r="T5156">
        <v>4</v>
      </c>
      <c r="U5156" t="s">
        <v>128</v>
      </c>
      <c r="V5156" t="s">
        <v>311</v>
      </c>
      <c r="W5156">
        <v>2</v>
      </c>
      <c r="X5156" t="s">
        <v>281</v>
      </c>
      <c r="Y5156">
        <v>30</v>
      </c>
      <c r="Z5156">
        <v>400</v>
      </c>
      <c r="AA5156">
        <v>120000</v>
      </c>
      <c r="AB5156">
        <v>48000.000000000007</v>
      </c>
      <c r="AC5156">
        <v>0.4</v>
      </c>
      <c r="AD5156">
        <v>3</v>
      </c>
      <c r="AE5156" t="s">
        <v>42</v>
      </c>
    </row>
    <row r="5157" spans="1:31" x14ac:dyDescent="0.3">
      <c r="A5157">
        <v>1197831</v>
      </c>
      <c r="B5157" t="s">
        <v>73</v>
      </c>
      <c r="C5157" s="1">
        <v>44520</v>
      </c>
      <c r="D5157">
        <v>2021</v>
      </c>
      <c r="E5157" t="s">
        <v>45</v>
      </c>
      <c r="F5157">
        <v>4</v>
      </c>
      <c r="G5157">
        <v>2</v>
      </c>
      <c r="H5157" t="s">
        <v>74</v>
      </c>
      <c r="I5157">
        <v>34</v>
      </c>
      <c r="J5157" t="s">
        <v>121</v>
      </c>
      <c r="K5157">
        <v>37</v>
      </c>
      <c r="L5157" t="s">
        <v>122</v>
      </c>
      <c r="M5157" t="s">
        <v>310</v>
      </c>
      <c r="N5157">
        <v>3</v>
      </c>
      <c r="O5157" t="s">
        <v>126</v>
      </c>
      <c r="P5157">
        <v>2</v>
      </c>
      <c r="Q5157" t="s">
        <v>82</v>
      </c>
      <c r="R5157">
        <v>2</v>
      </c>
      <c r="S5157" t="s">
        <v>299</v>
      </c>
      <c r="T5157">
        <v>5</v>
      </c>
      <c r="U5157" t="s">
        <v>300</v>
      </c>
      <c r="V5157" t="s">
        <v>311</v>
      </c>
      <c r="W5157">
        <v>2</v>
      </c>
      <c r="X5157" t="s">
        <v>281</v>
      </c>
      <c r="Y5157">
        <v>75</v>
      </c>
      <c r="Z5157">
        <v>450</v>
      </c>
      <c r="AA5157">
        <v>337500</v>
      </c>
      <c r="AB5157">
        <v>135000</v>
      </c>
      <c r="AC5157">
        <v>0.4</v>
      </c>
      <c r="AD5157">
        <v>3</v>
      </c>
      <c r="AE5157" t="s">
        <v>42</v>
      </c>
    </row>
    <row r="5158" spans="1:31" x14ac:dyDescent="0.3">
      <c r="A5158">
        <v>1197831</v>
      </c>
      <c r="B5158" t="s">
        <v>73</v>
      </c>
      <c r="C5158" s="1">
        <v>44549</v>
      </c>
      <c r="D5158">
        <v>2021</v>
      </c>
      <c r="E5158" t="s">
        <v>46</v>
      </c>
      <c r="F5158">
        <v>4</v>
      </c>
      <c r="G5158">
        <v>2</v>
      </c>
      <c r="H5158" t="s">
        <v>74</v>
      </c>
      <c r="I5158">
        <v>34</v>
      </c>
      <c r="J5158" t="s">
        <v>121</v>
      </c>
      <c r="K5158">
        <v>37</v>
      </c>
      <c r="L5158" t="s">
        <v>122</v>
      </c>
      <c r="M5158" t="s">
        <v>310</v>
      </c>
      <c r="N5158">
        <v>3</v>
      </c>
      <c r="O5158" t="s">
        <v>126</v>
      </c>
      <c r="P5158">
        <v>2</v>
      </c>
      <c r="Q5158" t="s">
        <v>82</v>
      </c>
      <c r="R5158">
        <v>1</v>
      </c>
      <c r="S5158" t="s">
        <v>127</v>
      </c>
      <c r="T5158">
        <v>4</v>
      </c>
      <c r="U5158" t="s">
        <v>128</v>
      </c>
      <c r="V5158" t="s">
        <v>311</v>
      </c>
      <c r="W5158">
        <v>2</v>
      </c>
      <c r="X5158" t="s">
        <v>281</v>
      </c>
      <c r="Y5158">
        <v>75</v>
      </c>
      <c r="Z5158">
        <v>500</v>
      </c>
      <c r="AA5158">
        <v>375000</v>
      </c>
      <c r="AB5158">
        <v>150000</v>
      </c>
      <c r="AC5158">
        <v>0.4</v>
      </c>
      <c r="AD5158">
        <v>3</v>
      </c>
      <c r="AE5158" t="s">
        <v>42</v>
      </c>
    </row>
    <row r="5159" spans="1:31" x14ac:dyDescent="0.3">
      <c r="A5159">
        <v>1197831</v>
      </c>
      <c r="B5159" t="s">
        <v>73</v>
      </c>
      <c r="C5159" s="1">
        <v>44219</v>
      </c>
      <c r="D5159">
        <v>2021</v>
      </c>
      <c r="E5159" t="s">
        <v>47</v>
      </c>
      <c r="F5159">
        <v>1</v>
      </c>
      <c r="G5159">
        <v>2</v>
      </c>
      <c r="H5159" t="s">
        <v>74</v>
      </c>
      <c r="I5159">
        <v>34</v>
      </c>
      <c r="J5159" t="s">
        <v>121</v>
      </c>
      <c r="K5159">
        <v>37</v>
      </c>
      <c r="L5159" t="s">
        <v>122</v>
      </c>
      <c r="M5159" t="s">
        <v>310</v>
      </c>
      <c r="N5159">
        <v>3</v>
      </c>
      <c r="O5159" t="s">
        <v>126</v>
      </c>
      <c r="P5159">
        <v>2</v>
      </c>
      <c r="Q5159" t="s">
        <v>82</v>
      </c>
      <c r="R5159">
        <v>1</v>
      </c>
      <c r="S5159" t="s">
        <v>127</v>
      </c>
      <c r="T5159">
        <v>4</v>
      </c>
      <c r="U5159" t="s">
        <v>128</v>
      </c>
      <c r="V5159" t="s">
        <v>311</v>
      </c>
      <c r="W5159">
        <v>2</v>
      </c>
      <c r="X5159" t="s">
        <v>281</v>
      </c>
      <c r="Y5159">
        <v>25</v>
      </c>
      <c r="Z5159">
        <v>375</v>
      </c>
      <c r="AA5159">
        <v>93750</v>
      </c>
      <c r="AB5159">
        <v>37500.000000000015</v>
      </c>
      <c r="AC5159">
        <v>0.4</v>
      </c>
      <c r="AD5159">
        <v>3</v>
      </c>
      <c r="AE5159" t="s">
        <v>42</v>
      </c>
    </row>
    <row r="5160" spans="1:31" x14ac:dyDescent="0.3">
      <c r="A5160">
        <v>1197831</v>
      </c>
      <c r="B5160" t="s">
        <v>73</v>
      </c>
      <c r="C5160" s="1">
        <v>44248</v>
      </c>
      <c r="D5160">
        <v>2021</v>
      </c>
      <c r="E5160" t="s">
        <v>48</v>
      </c>
      <c r="F5160">
        <v>1</v>
      </c>
      <c r="G5160">
        <v>2</v>
      </c>
      <c r="H5160" t="s">
        <v>74</v>
      </c>
      <c r="I5160">
        <v>35</v>
      </c>
      <c r="J5160" t="s">
        <v>123</v>
      </c>
      <c r="K5160">
        <v>38</v>
      </c>
      <c r="L5160" t="s">
        <v>124</v>
      </c>
      <c r="M5160" t="s">
        <v>310</v>
      </c>
      <c r="N5160">
        <v>3</v>
      </c>
      <c r="O5160" t="s">
        <v>126</v>
      </c>
      <c r="P5160">
        <v>2</v>
      </c>
      <c r="Q5160" t="s">
        <v>82</v>
      </c>
      <c r="R5160">
        <v>1</v>
      </c>
      <c r="S5160" t="s">
        <v>127</v>
      </c>
      <c r="T5160">
        <v>4</v>
      </c>
      <c r="U5160" t="s">
        <v>128</v>
      </c>
      <c r="V5160" t="s">
        <v>311</v>
      </c>
      <c r="W5160">
        <v>2</v>
      </c>
      <c r="X5160" t="s">
        <v>281</v>
      </c>
      <c r="Y5160">
        <v>20</v>
      </c>
      <c r="Z5160">
        <v>350</v>
      </c>
      <c r="AA5160">
        <v>70000</v>
      </c>
      <c r="AB5160">
        <v>28000</v>
      </c>
      <c r="AC5160">
        <v>0.4</v>
      </c>
      <c r="AD5160">
        <v>3</v>
      </c>
      <c r="AE5160" t="s">
        <v>42</v>
      </c>
    </row>
    <row r="5161" spans="1:31" x14ac:dyDescent="0.3">
      <c r="A5161">
        <v>1197831</v>
      </c>
      <c r="B5161" t="s">
        <v>73</v>
      </c>
      <c r="C5161" s="1">
        <v>44306</v>
      </c>
      <c r="D5161">
        <v>2021</v>
      </c>
      <c r="E5161" t="s">
        <v>52</v>
      </c>
      <c r="F5161">
        <v>2</v>
      </c>
      <c r="G5161">
        <v>2</v>
      </c>
      <c r="H5161" t="s">
        <v>74</v>
      </c>
      <c r="I5161">
        <v>35</v>
      </c>
      <c r="J5161" t="s">
        <v>123</v>
      </c>
      <c r="K5161">
        <v>38</v>
      </c>
      <c r="L5161" t="s">
        <v>124</v>
      </c>
      <c r="M5161" t="s">
        <v>310</v>
      </c>
      <c r="N5161">
        <v>3</v>
      </c>
      <c r="O5161" t="s">
        <v>126</v>
      </c>
      <c r="P5161">
        <v>2</v>
      </c>
      <c r="Q5161" t="s">
        <v>82</v>
      </c>
      <c r="R5161">
        <v>1</v>
      </c>
      <c r="S5161" t="s">
        <v>127</v>
      </c>
      <c r="T5161">
        <v>4</v>
      </c>
      <c r="U5161" t="s">
        <v>128</v>
      </c>
      <c r="V5161" t="s">
        <v>311</v>
      </c>
      <c r="W5161">
        <v>2</v>
      </c>
      <c r="X5161" t="s">
        <v>281</v>
      </c>
      <c r="Y5161">
        <v>30</v>
      </c>
      <c r="Z5161">
        <v>325</v>
      </c>
      <c r="AA5161">
        <v>97500</v>
      </c>
      <c r="AB5161">
        <v>39000.000000000007</v>
      </c>
      <c r="AC5161">
        <v>0.4</v>
      </c>
      <c r="AD5161">
        <v>3</v>
      </c>
      <c r="AE5161" t="s">
        <v>42</v>
      </c>
    </row>
    <row r="5162" spans="1:31" x14ac:dyDescent="0.3">
      <c r="A5162">
        <v>1197831</v>
      </c>
      <c r="B5162" t="s">
        <v>73</v>
      </c>
      <c r="C5162" s="1">
        <v>44368</v>
      </c>
      <c r="D5162">
        <v>2021</v>
      </c>
      <c r="E5162" t="s">
        <v>54</v>
      </c>
      <c r="F5162">
        <v>2</v>
      </c>
      <c r="G5162">
        <v>2</v>
      </c>
      <c r="H5162" t="s">
        <v>74</v>
      </c>
      <c r="I5162">
        <v>35</v>
      </c>
      <c r="J5162" t="s">
        <v>123</v>
      </c>
      <c r="K5162">
        <v>38</v>
      </c>
      <c r="L5162" t="s">
        <v>124</v>
      </c>
      <c r="M5162" t="s">
        <v>310</v>
      </c>
      <c r="N5162">
        <v>3</v>
      </c>
      <c r="O5162" t="s">
        <v>126</v>
      </c>
      <c r="P5162">
        <v>2</v>
      </c>
      <c r="Q5162" t="s">
        <v>82</v>
      </c>
      <c r="R5162">
        <v>1</v>
      </c>
      <c r="S5162" t="s">
        <v>127</v>
      </c>
      <c r="T5162">
        <v>4</v>
      </c>
      <c r="U5162" t="s">
        <v>128</v>
      </c>
      <c r="V5162" t="s">
        <v>311</v>
      </c>
      <c r="W5162">
        <v>2</v>
      </c>
      <c r="X5162" t="s">
        <v>281</v>
      </c>
      <c r="Y5162">
        <v>60</v>
      </c>
      <c r="Z5162">
        <v>475</v>
      </c>
      <c r="AA5162">
        <v>285000</v>
      </c>
      <c r="AB5162">
        <v>114000</v>
      </c>
      <c r="AC5162">
        <v>0.4</v>
      </c>
      <c r="AD5162">
        <v>3</v>
      </c>
      <c r="AE5162" t="s">
        <v>42</v>
      </c>
    </row>
    <row r="5163" spans="1:31" x14ac:dyDescent="0.3">
      <c r="A5163">
        <v>1197831</v>
      </c>
      <c r="B5163" t="s">
        <v>73</v>
      </c>
      <c r="C5163" s="1">
        <v>44396</v>
      </c>
      <c r="D5163">
        <v>2021</v>
      </c>
      <c r="E5163" t="s">
        <v>55</v>
      </c>
      <c r="F5163">
        <v>3</v>
      </c>
      <c r="G5163">
        <v>2</v>
      </c>
      <c r="H5163" t="s">
        <v>74</v>
      </c>
      <c r="I5163">
        <v>35</v>
      </c>
      <c r="J5163" t="s">
        <v>123</v>
      </c>
      <c r="K5163">
        <v>38</v>
      </c>
      <c r="L5163" t="s">
        <v>124</v>
      </c>
      <c r="M5163" t="s">
        <v>310</v>
      </c>
      <c r="N5163">
        <v>3</v>
      </c>
      <c r="O5163" t="s">
        <v>126</v>
      </c>
      <c r="P5163">
        <v>2</v>
      </c>
      <c r="Q5163" t="s">
        <v>82</v>
      </c>
      <c r="R5163">
        <v>1</v>
      </c>
      <c r="S5163" t="s">
        <v>127</v>
      </c>
      <c r="T5163">
        <v>4</v>
      </c>
      <c r="U5163" t="s">
        <v>128</v>
      </c>
      <c r="V5163" t="s">
        <v>311</v>
      </c>
      <c r="W5163">
        <v>2</v>
      </c>
      <c r="X5163" t="s">
        <v>281</v>
      </c>
      <c r="Y5163">
        <v>65</v>
      </c>
      <c r="Z5163">
        <v>525</v>
      </c>
      <c r="AA5163">
        <v>341250</v>
      </c>
      <c r="AB5163">
        <v>136500</v>
      </c>
      <c r="AC5163">
        <v>0.4</v>
      </c>
      <c r="AD5163">
        <v>3</v>
      </c>
      <c r="AE5163" t="s">
        <v>42</v>
      </c>
    </row>
    <row r="5164" spans="1:31" x14ac:dyDescent="0.3">
      <c r="A5164">
        <v>1197831</v>
      </c>
      <c r="B5164" t="s">
        <v>73</v>
      </c>
      <c r="C5164" s="1">
        <v>44428</v>
      </c>
      <c r="D5164">
        <v>2021</v>
      </c>
      <c r="E5164" t="s">
        <v>31</v>
      </c>
      <c r="F5164">
        <v>3</v>
      </c>
      <c r="G5164">
        <v>2</v>
      </c>
      <c r="H5164" t="s">
        <v>74</v>
      </c>
      <c r="I5164">
        <v>35</v>
      </c>
      <c r="J5164" t="s">
        <v>123</v>
      </c>
      <c r="K5164">
        <v>38</v>
      </c>
      <c r="L5164" t="s">
        <v>124</v>
      </c>
      <c r="M5164" t="s">
        <v>310</v>
      </c>
      <c r="N5164">
        <v>3</v>
      </c>
      <c r="O5164" t="s">
        <v>126</v>
      </c>
      <c r="P5164">
        <v>2</v>
      </c>
      <c r="Q5164" t="s">
        <v>82</v>
      </c>
      <c r="R5164">
        <v>1</v>
      </c>
      <c r="S5164" t="s">
        <v>127</v>
      </c>
      <c r="T5164">
        <v>4</v>
      </c>
      <c r="U5164" t="s">
        <v>128</v>
      </c>
      <c r="V5164" t="s">
        <v>311</v>
      </c>
      <c r="W5164">
        <v>2</v>
      </c>
      <c r="X5164" t="s">
        <v>281</v>
      </c>
      <c r="Y5164">
        <v>55</v>
      </c>
      <c r="Z5164">
        <v>475</v>
      </c>
      <c r="AA5164">
        <v>261250</v>
      </c>
      <c r="AB5164">
        <v>104500.00000000001</v>
      </c>
      <c r="AC5164">
        <v>0.4</v>
      </c>
      <c r="AD5164">
        <v>3</v>
      </c>
      <c r="AE5164" t="s">
        <v>42</v>
      </c>
    </row>
    <row r="5165" spans="1:31" x14ac:dyDescent="0.3">
      <c r="A5165">
        <v>1197831</v>
      </c>
      <c r="B5165" t="s">
        <v>73</v>
      </c>
      <c r="C5165" s="1">
        <v>44458</v>
      </c>
      <c r="D5165">
        <v>2021</v>
      </c>
      <c r="E5165" t="s">
        <v>43</v>
      </c>
      <c r="F5165">
        <v>3</v>
      </c>
      <c r="G5165">
        <v>2</v>
      </c>
      <c r="H5165" t="s">
        <v>74</v>
      </c>
      <c r="I5165">
        <v>35</v>
      </c>
      <c r="J5165" t="s">
        <v>123</v>
      </c>
      <c r="K5165">
        <v>38</v>
      </c>
      <c r="L5165" t="s">
        <v>124</v>
      </c>
      <c r="M5165" t="s">
        <v>310</v>
      </c>
      <c r="N5165">
        <v>3</v>
      </c>
      <c r="O5165" t="s">
        <v>126</v>
      </c>
      <c r="P5165">
        <v>2</v>
      </c>
      <c r="Q5165" t="s">
        <v>82</v>
      </c>
      <c r="R5165">
        <v>1</v>
      </c>
      <c r="S5165" t="s">
        <v>127</v>
      </c>
      <c r="T5165">
        <v>4</v>
      </c>
      <c r="U5165" t="s">
        <v>128</v>
      </c>
      <c r="V5165" t="s">
        <v>311</v>
      </c>
      <c r="W5165">
        <v>2</v>
      </c>
      <c r="X5165" t="s">
        <v>281</v>
      </c>
      <c r="Y5165">
        <v>30</v>
      </c>
      <c r="Z5165">
        <v>350</v>
      </c>
      <c r="AA5165">
        <v>105000</v>
      </c>
      <c r="AB5165">
        <v>42000.000000000022</v>
      </c>
      <c r="AC5165">
        <v>0.4</v>
      </c>
      <c r="AD5165">
        <v>3</v>
      </c>
      <c r="AE5165" t="s">
        <v>42</v>
      </c>
    </row>
    <row r="5166" spans="1:31" x14ac:dyDescent="0.3">
      <c r="A5166">
        <v>1197831</v>
      </c>
      <c r="B5166" t="s">
        <v>73</v>
      </c>
      <c r="C5166" s="1">
        <v>44520</v>
      </c>
      <c r="D5166">
        <v>2021</v>
      </c>
      <c r="E5166" t="s">
        <v>45</v>
      </c>
      <c r="F5166">
        <v>4</v>
      </c>
      <c r="G5166">
        <v>2</v>
      </c>
      <c r="H5166" t="s">
        <v>74</v>
      </c>
      <c r="I5166">
        <v>35</v>
      </c>
      <c r="J5166" t="s">
        <v>123</v>
      </c>
      <c r="K5166">
        <v>38</v>
      </c>
      <c r="L5166" t="s">
        <v>124</v>
      </c>
      <c r="M5166" t="s">
        <v>310</v>
      </c>
      <c r="N5166">
        <v>3</v>
      </c>
      <c r="O5166" t="s">
        <v>126</v>
      </c>
      <c r="P5166">
        <v>2</v>
      </c>
      <c r="Q5166" t="s">
        <v>82</v>
      </c>
      <c r="R5166">
        <v>2</v>
      </c>
      <c r="S5166" t="s">
        <v>299</v>
      </c>
      <c r="T5166">
        <v>5</v>
      </c>
      <c r="U5166" t="s">
        <v>300</v>
      </c>
      <c r="V5166" t="s">
        <v>311</v>
      </c>
      <c r="W5166">
        <v>2</v>
      </c>
      <c r="X5166" t="s">
        <v>281</v>
      </c>
      <c r="Y5166">
        <v>75</v>
      </c>
      <c r="Z5166">
        <v>375</v>
      </c>
      <c r="AA5166">
        <v>281250</v>
      </c>
      <c r="AB5166">
        <v>112500</v>
      </c>
      <c r="AC5166">
        <v>0.4</v>
      </c>
      <c r="AD5166">
        <v>3</v>
      </c>
      <c r="AE5166" t="s">
        <v>42</v>
      </c>
    </row>
    <row r="5167" spans="1:31" x14ac:dyDescent="0.3">
      <c r="A5167">
        <v>1197831</v>
      </c>
      <c r="B5167" t="s">
        <v>73</v>
      </c>
      <c r="C5167" s="1">
        <v>44241</v>
      </c>
      <c r="D5167">
        <v>2021</v>
      </c>
      <c r="E5167" t="s">
        <v>48</v>
      </c>
      <c r="F5167">
        <v>1</v>
      </c>
      <c r="G5167">
        <v>4</v>
      </c>
      <c r="H5167" t="s">
        <v>139</v>
      </c>
      <c r="I5167">
        <v>36</v>
      </c>
      <c r="J5167" t="s">
        <v>171</v>
      </c>
      <c r="K5167">
        <v>39</v>
      </c>
      <c r="L5167" t="s">
        <v>172</v>
      </c>
      <c r="M5167" t="s">
        <v>310</v>
      </c>
      <c r="N5167">
        <v>3</v>
      </c>
      <c r="O5167" t="s">
        <v>126</v>
      </c>
      <c r="P5167">
        <v>2</v>
      </c>
      <c r="Q5167" t="s">
        <v>82</v>
      </c>
      <c r="R5167">
        <v>2</v>
      </c>
      <c r="S5167" t="s">
        <v>299</v>
      </c>
      <c r="T5167">
        <v>5</v>
      </c>
      <c r="U5167" t="s">
        <v>300</v>
      </c>
      <c r="V5167" t="s">
        <v>311</v>
      </c>
      <c r="W5167">
        <v>2</v>
      </c>
      <c r="X5167" t="s">
        <v>281</v>
      </c>
      <c r="Y5167">
        <v>20</v>
      </c>
      <c r="Z5167">
        <v>325</v>
      </c>
      <c r="AA5167">
        <v>65000</v>
      </c>
      <c r="AB5167">
        <v>22750</v>
      </c>
      <c r="AC5167">
        <v>0.35</v>
      </c>
      <c r="AD5167">
        <v>3</v>
      </c>
      <c r="AE5167" t="s">
        <v>42</v>
      </c>
    </row>
    <row r="5168" spans="1:31" x14ac:dyDescent="0.3">
      <c r="A5168">
        <v>1197831</v>
      </c>
      <c r="B5168" t="s">
        <v>73</v>
      </c>
      <c r="C5168" s="1">
        <v>44267</v>
      </c>
      <c r="D5168">
        <v>2021</v>
      </c>
      <c r="E5168" t="s">
        <v>51</v>
      </c>
      <c r="F5168">
        <v>1</v>
      </c>
      <c r="G5168">
        <v>4</v>
      </c>
      <c r="H5168" t="s">
        <v>139</v>
      </c>
      <c r="I5168">
        <v>36</v>
      </c>
      <c r="J5168" t="s">
        <v>171</v>
      </c>
      <c r="K5168">
        <v>39</v>
      </c>
      <c r="L5168" t="s">
        <v>172</v>
      </c>
      <c r="M5168" t="s">
        <v>310</v>
      </c>
      <c r="N5168">
        <v>3</v>
      </c>
      <c r="O5168" t="s">
        <v>126</v>
      </c>
      <c r="P5168">
        <v>2</v>
      </c>
      <c r="Q5168" t="s">
        <v>82</v>
      </c>
      <c r="R5168">
        <v>2</v>
      </c>
      <c r="S5168" t="s">
        <v>299</v>
      </c>
      <c r="T5168">
        <v>5</v>
      </c>
      <c r="U5168" t="s">
        <v>300</v>
      </c>
      <c r="V5168" t="s">
        <v>311</v>
      </c>
      <c r="W5168">
        <v>2</v>
      </c>
      <c r="X5168" t="s">
        <v>281</v>
      </c>
      <c r="Y5168">
        <v>25</v>
      </c>
      <c r="Z5168">
        <v>250</v>
      </c>
      <c r="AA5168">
        <v>62500</v>
      </c>
      <c r="AB5168">
        <v>21875</v>
      </c>
      <c r="AC5168">
        <v>0.35</v>
      </c>
      <c r="AD5168">
        <v>3</v>
      </c>
      <c r="AE5168" t="s">
        <v>42</v>
      </c>
    </row>
    <row r="5169" spans="1:31" x14ac:dyDescent="0.3">
      <c r="A5169">
        <v>1197831</v>
      </c>
      <c r="B5169" t="s">
        <v>73</v>
      </c>
      <c r="C5169" s="1">
        <v>44299</v>
      </c>
      <c r="D5169">
        <v>2021</v>
      </c>
      <c r="E5169" t="s">
        <v>52</v>
      </c>
      <c r="F5169">
        <v>2</v>
      </c>
      <c r="G5169">
        <v>4</v>
      </c>
      <c r="H5169" t="s">
        <v>139</v>
      </c>
      <c r="I5169">
        <v>36</v>
      </c>
      <c r="J5169" t="s">
        <v>171</v>
      </c>
      <c r="K5169">
        <v>39</v>
      </c>
      <c r="L5169" t="s">
        <v>172</v>
      </c>
      <c r="M5169" t="s">
        <v>310</v>
      </c>
      <c r="N5169">
        <v>3</v>
      </c>
      <c r="O5169" t="s">
        <v>126</v>
      </c>
      <c r="P5169">
        <v>2</v>
      </c>
      <c r="Q5169" t="s">
        <v>82</v>
      </c>
      <c r="R5169">
        <v>2</v>
      </c>
      <c r="S5169" t="s">
        <v>299</v>
      </c>
      <c r="T5169">
        <v>5</v>
      </c>
      <c r="U5169" t="s">
        <v>300</v>
      </c>
      <c r="V5169" t="s">
        <v>311</v>
      </c>
      <c r="W5169">
        <v>2</v>
      </c>
      <c r="X5169" t="s">
        <v>281</v>
      </c>
      <c r="Y5169">
        <v>30</v>
      </c>
      <c r="Z5169">
        <v>300</v>
      </c>
      <c r="AA5169">
        <v>90000</v>
      </c>
      <c r="AB5169">
        <v>31500.000000000004</v>
      </c>
      <c r="AC5169">
        <v>0.35</v>
      </c>
      <c r="AD5169">
        <v>3</v>
      </c>
      <c r="AE5169" t="s">
        <v>42</v>
      </c>
    </row>
    <row r="5170" spans="1:31" x14ac:dyDescent="0.3">
      <c r="A5170">
        <v>1197831</v>
      </c>
      <c r="B5170" t="s">
        <v>73</v>
      </c>
      <c r="C5170" s="1">
        <v>44328</v>
      </c>
      <c r="D5170">
        <v>2021</v>
      </c>
      <c r="E5170" t="s">
        <v>53</v>
      </c>
      <c r="F5170">
        <v>2</v>
      </c>
      <c r="G5170">
        <v>4</v>
      </c>
      <c r="H5170" t="s">
        <v>139</v>
      </c>
      <c r="I5170">
        <v>36</v>
      </c>
      <c r="J5170" t="s">
        <v>171</v>
      </c>
      <c r="K5170">
        <v>39</v>
      </c>
      <c r="L5170" t="s">
        <v>172</v>
      </c>
      <c r="M5170" t="s">
        <v>310</v>
      </c>
      <c r="N5170">
        <v>3</v>
      </c>
      <c r="O5170" t="s">
        <v>126</v>
      </c>
      <c r="P5170">
        <v>2</v>
      </c>
      <c r="Q5170" t="s">
        <v>82</v>
      </c>
      <c r="R5170">
        <v>2</v>
      </c>
      <c r="S5170" t="s">
        <v>299</v>
      </c>
      <c r="T5170">
        <v>5</v>
      </c>
      <c r="U5170" t="s">
        <v>300</v>
      </c>
      <c r="V5170" t="s">
        <v>311</v>
      </c>
      <c r="W5170">
        <v>2</v>
      </c>
      <c r="X5170" t="s">
        <v>281</v>
      </c>
      <c r="Y5170">
        <v>45</v>
      </c>
      <c r="Z5170">
        <v>325</v>
      </c>
      <c r="AA5170">
        <v>146250</v>
      </c>
      <c r="AB5170">
        <v>51187.499999999985</v>
      </c>
      <c r="AC5170">
        <v>0.35</v>
      </c>
      <c r="AD5170">
        <v>3</v>
      </c>
      <c r="AE5170" t="s">
        <v>42</v>
      </c>
    </row>
    <row r="5171" spans="1:31" x14ac:dyDescent="0.3">
      <c r="A5171">
        <v>1197831</v>
      </c>
      <c r="B5171" t="s">
        <v>73</v>
      </c>
      <c r="C5171" s="1">
        <v>44361</v>
      </c>
      <c r="D5171">
        <v>2021</v>
      </c>
      <c r="E5171" t="s">
        <v>54</v>
      </c>
      <c r="F5171">
        <v>2</v>
      </c>
      <c r="G5171">
        <v>4</v>
      </c>
      <c r="H5171" t="s">
        <v>139</v>
      </c>
      <c r="I5171">
        <v>36</v>
      </c>
      <c r="J5171" t="s">
        <v>171</v>
      </c>
      <c r="K5171">
        <v>39</v>
      </c>
      <c r="L5171" t="s">
        <v>172</v>
      </c>
      <c r="M5171" t="s">
        <v>310</v>
      </c>
      <c r="N5171">
        <v>3</v>
      </c>
      <c r="O5171" t="s">
        <v>126</v>
      </c>
      <c r="P5171">
        <v>2</v>
      </c>
      <c r="Q5171" t="s">
        <v>82</v>
      </c>
      <c r="R5171">
        <v>1</v>
      </c>
      <c r="S5171" t="s">
        <v>127</v>
      </c>
      <c r="T5171">
        <v>4</v>
      </c>
      <c r="U5171" t="s">
        <v>128</v>
      </c>
      <c r="V5171" t="s">
        <v>225</v>
      </c>
      <c r="W5171">
        <v>2</v>
      </c>
      <c r="X5171" t="s">
        <v>281</v>
      </c>
      <c r="Y5171">
        <v>60</v>
      </c>
      <c r="Z5171">
        <v>450</v>
      </c>
      <c r="AA5171">
        <v>270000</v>
      </c>
      <c r="AB5171">
        <v>94500</v>
      </c>
      <c r="AC5171">
        <v>0.35</v>
      </c>
      <c r="AD5171">
        <v>3</v>
      </c>
      <c r="AE5171" t="s">
        <v>42</v>
      </c>
    </row>
    <row r="5172" spans="1:31" x14ac:dyDescent="0.3">
      <c r="A5172">
        <v>1197831</v>
      </c>
      <c r="B5172" t="s">
        <v>73</v>
      </c>
      <c r="C5172" s="1">
        <v>44389</v>
      </c>
      <c r="D5172">
        <v>2021</v>
      </c>
      <c r="E5172" t="s">
        <v>55</v>
      </c>
      <c r="F5172">
        <v>3</v>
      </c>
      <c r="G5172">
        <v>4</v>
      </c>
      <c r="H5172" t="s">
        <v>139</v>
      </c>
      <c r="I5172">
        <v>36</v>
      </c>
      <c r="J5172" t="s">
        <v>171</v>
      </c>
      <c r="K5172">
        <v>39</v>
      </c>
      <c r="L5172" t="s">
        <v>172</v>
      </c>
      <c r="M5172" t="s">
        <v>310</v>
      </c>
      <c r="N5172">
        <v>3</v>
      </c>
      <c r="O5172" t="s">
        <v>126</v>
      </c>
      <c r="P5172">
        <v>2</v>
      </c>
      <c r="Q5172" t="s">
        <v>82</v>
      </c>
      <c r="R5172">
        <v>2</v>
      </c>
      <c r="S5172" t="s">
        <v>299</v>
      </c>
      <c r="T5172">
        <v>5</v>
      </c>
      <c r="U5172" t="s">
        <v>300</v>
      </c>
      <c r="V5172" t="s">
        <v>223</v>
      </c>
      <c r="W5172">
        <v>2</v>
      </c>
      <c r="X5172" t="s">
        <v>281</v>
      </c>
      <c r="Y5172">
        <v>65</v>
      </c>
      <c r="Z5172">
        <v>500</v>
      </c>
      <c r="AA5172">
        <v>325000</v>
      </c>
      <c r="AB5172">
        <v>113750</v>
      </c>
      <c r="AC5172">
        <v>0.35</v>
      </c>
      <c r="AD5172">
        <v>3</v>
      </c>
      <c r="AE5172" t="s">
        <v>42</v>
      </c>
    </row>
    <row r="5173" spans="1:31" x14ac:dyDescent="0.3">
      <c r="A5173">
        <v>1197831</v>
      </c>
      <c r="B5173" t="s">
        <v>73</v>
      </c>
      <c r="C5173" s="1">
        <v>44421</v>
      </c>
      <c r="D5173">
        <v>2021</v>
      </c>
      <c r="E5173" t="s">
        <v>31</v>
      </c>
      <c r="F5173">
        <v>3</v>
      </c>
      <c r="G5173">
        <v>4</v>
      </c>
      <c r="H5173" t="s">
        <v>139</v>
      </c>
      <c r="I5173">
        <v>36</v>
      </c>
      <c r="J5173" t="s">
        <v>171</v>
      </c>
      <c r="K5173">
        <v>39</v>
      </c>
      <c r="L5173" t="s">
        <v>172</v>
      </c>
      <c r="M5173" t="s">
        <v>310</v>
      </c>
      <c r="N5173">
        <v>3</v>
      </c>
      <c r="O5173" t="s">
        <v>126</v>
      </c>
      <c r="P5173">
        <v>2</v>
      </c>
      <c r="Q5173" t="s">
        <v>82</v>
      </c>
      <c r="R5173">
        <v>1</v>
      </c>
      <c r="S5173" t="s">
        <v>127</v>
      </c>
      <c r="T5173">
        <v>4</v>
      </c>
      <c r="U5173" t="s">
        <v>128</v>
      </c>
      <c r="V5173" t="s">
        <v>225</v>
      </c>
      <c r="W5173">
        <v>2</v>
      </c>
      <c r="X5173" t="s">
        <v>281</v>
      </c>
      <c r="Y5173">
        <v>55</v>
      </c>
      <c r="Z5173">
        <v>450</v>
      </c>
      <c r="AA5173">
        <v>247500</v>
      </c>
      <c r="AB5173">
        <v>86625</v>
      </c>
      <c r="AC5173">
        <v>0.35</v>
      </c>
      <c r="AD5173">
        <v>3</v>
      </c>
      <c r="AE5173" t="s">
        <v>42</v>
      </c>
    </row>
    <row r="5174" spans="1:31" x14ac:dyDescent="0.3">
      <c r="A5174">
        <v>1197831</v>
      </c>
      <c r="B5174" t="s">
        <v>73</v>
      </c>
      <c r="C5174" s="1">
        <v>44451</v>
      </c>
      <c r="D5174">
        <v>2021</v>
      </c>
      <c r="E5174" t="s">
        <v>43</v>
      </c>
      <c r="F5174">
        <v>3</v>
      </c>
      <c r="G5174">
        <v>4</v>
      </c>
      <c r="H5174" t="s">
        <v>139</v>
      </c>
      <c r="I5174">
        <v>36</v>
      </c>
      <c r="J5174" t="s">
        <v>171</v>
      </c>
      <c r="K5174">
        <v>39</v>
      </c>
      <c r="L5174" t="s">
        <v>172</v>
      </c>
      <c r="M5174" t="s">
        <v>310</v>
      </c>
      <c r="N5174">
        <v>3</v>
      </c>
      <c r="O5174" t="s">
        <v>126</v>
      </c>
      <c r="P5174">
        <v>2</v>
      </c>
      <c r="Q5174" t="s">
        <v>82</v>
      </c>
      <c r="R5174">
        <v>1</v>
      </c>
      <c r="S5174" t="s">
        <v>127</v>
      </c>
      <c r="T5174">
        <v>4</v>
      </c>
      <c r="U5174" t="s">
        <v>128</v>
      </c>
      <c r="V5174" t="s">
        <v>225</v>
      </c>
      <c r="W5174">
        <v>2</v>
      </c>
      <c r="X5174" t="s">
        <v>281</v>
      </c>
      <c r="Y5174">
        <v>30</v>
      </c>
      <c r="Z5174">
        <v>325</v>
      </c>
      <c r="AA5174">
        <v>97500</v>
      </c>
      <c r="AB5174">
        <v>34125.000000000007</v>
      </c>
      <c r="AC5174">
        <v>0.35</v>
      </c>
      <c r="AD5174">
        <v>3</v>
      </c>
      <c r="AE5174" t="s">
        <v>42</v>
      </c>
    </row>
    <row r="5175" spans="1:31" x14ac:dyDescent="0.3">
      <c r="A5175">
        <v>1197831</v>
      </c>
      <c r="B5175" t="s">
        <v>73</v>
      </c>
      <c r="C5175" s="1">
        <v>44483</v>
      </c>
      <c r="D5175">
        <v>2021</v>
      </c>
      <c r="E5175" t="s">
        <v>44</v>
      </c>
      <c r="F5175">
        <v>4</v>
      </c>
      <c r="G5175">
        <v>4</v>
      </c>
      <c r="H5175" t="s">
        <v>139</v>
      </c>
      <c r="I5175">
        <v>36</v>
      </c>
      <c r="J5175" t="s">
        <v>171</v>
      </c>
      <c r="K5175">
        <v>39</v>
      </c>
      <c r="L5175" t="s">
        <v>172</v>
      </c>
      <c r="M5175" t="s">
        <v>310</v>
      </c>
      <c r="N5175">
        <v>3</v>
      </c>
      <c r="O5175" t="s">
        <v>126</v>
      </c>
      <c r="P5175">
        <v>2</v>
      </c>
      <c r="Q5175" t="s">
        <v>82</v>
      </c>
      <c r="R5175">
        <v>1</v>
      </c>
      <c r="S5175" t="s">
        <v>127</v>
      </c>
      <c r="T5175">
        <v>4</v>
      </c>
      <c r="U5175" t="s">
        <v>128</v>
      </c>
      <c r="V5175" t="s">
        <v>225</v>
      </c>
      <c r="W5175">
        <v>2</v>
      </c>
      <c r="X5175" t="s">
        <v>281</v>
      </c>
      <c r="Y5175">
        <v>30</v>
      </c>
      <c r="Z5175">
        <v>300</v>
      </c>
      <c r="AA5175">
        <v>90000</v>
      </c>
      <c r="AB5175">
        <v>31500.000000000004</v>
      </c>
      <c r="AC5175">
        <v>0.35</v>
      </c>
      <c r="AD5175">
        <v>3</v>
      </c>
      <c r="AE5175" t="s">
        <v>42</v>
      </c>
    </row>
    <row r="5176" spans="1:31" x14ac:dyDescent="0.3">
      <c r="A5176">
        <v>1197831</v>
      </c>
      <c r="B5176" t="s">
        <v>73</v>
      </c>
      <c r="C5176" s="1">
        <v>44513</v>
      </c>
      <c r="D5176">
        <v>2021</v>
      </c>
      <c r="E5176" t="s">
        <v>45</v>
      </c>
      <c r="F5176">
        <v>4</v>
      </c>
      <c r="G5176">
        <v>4</v>
      </c>
      <c r="H5176" t="s">
        <v>139</v>
      </c>
      <c r="I5176">
        <v>36</v>
      </c>
      <c r="J5176" t="s">
        <v>171</v>
      </c>
      <c r="K5176">
        <v>39</v>
      </c>
      <c r="L5176" t="s">
        <v>172</v>
      </c>
      <c r="M5176" t="s">
        <v>310</v>
      </c>
      <c r="N5176">
        <v>3</v>
      </c>
      <c r="O5176" t="s">
        <v>126</v>
      </c>
      <c r="P5176">
        <v>2</v>
      </c>
      <c r="Q5176" t="s">
        <v>82</v>
      </c>
      <c r="R5176">
        <v>1</v>
      </c>
      <c r="S5176" t="s">
        <v>127</v>
      </c>
      <c r="T5176">
        <v>4</v>
      </c>
      <c r="U5176" t="s">
        <v>128</v>
      </c>
      <c r="V5176" t="s">
        <v>225</v>
      </c>
      <c r="W5176">
        <v>2</v>
      </c>
      <c r="X5176" t="s">
        <v>281</v>
      </c>
      <c r="Y5176">
        <v>75</v>
      </c>
      <c r="Z5176">
        <v>350</v>
      </c>
      <c r="AA5176">
        <v>262500</v>
      </c>
      <c r="AB5176">
        <v>91875</v>
      </c>
      <c r="AC5176">
        <v>0.35</v>
      </c>
      <c r="AD5176">
        <v>3</v>
      </c>
      <c r="AE5176" t="s">
        <v>42</v>
      </c>
    </row>
    <row r="5177" spans="1:31" x14ac:dyDescent="0.3">
      <c r="A5177">
        <v>1197831</v>
      </c>
      <c r="B5177" t="s">
        <v>73</v>
      </c>
      <c r="C5177" s="1">
        <v>44542</v>
      </c>
      <c r="D5177">
        <v>2021</v>
      </c>
      <c r="E5177" t="s">
        <v>46</v>
      </c>
      <c r="F5177">
        <v>4</v>
      </c>
      <c r="G5177">
        <v>4</v>
      </c>
      <c r="H5177" t="s">
        <v>139</v>
      </c>
      <c r="I5177">
        <v>36</v>
      </c>
      <c r="J5177" t="s">
        <v>171</v>
      </c>
      <c r="K5177">
        <v>39</v>
      </c>
      <c r="L5177" t="s">
        <v>172</v>
      </c>
      <c r="M5177" t="s">
        <v>310</v>
      </c>
      <c r="N5177">
        <v>3</v>
      </c>
      <c r="O5177" t="s">
        <v>126</v>
      </c>
      <c r="P5177">
        <v>2</v>
      </c>
      <c r="Q5177" t="s">
        <v>82</v>
      </c>
      <c r="R5177">
        <v>1</v>
      </c>
      <c r="S5177" t="s">
        <v>127</v>
      </c>
      <c r="T5177">
        <v>4</v>
      </c>
      <c r="U5177" t="s">
        <v>128</v>
      </c>
      <c r="V5177" t="s">
        <v>225</v>
      </c>
      <c r="W5177">
        <v>2</v>
      </c>
      <c r="X5177" t="s">
        <v>281</v>
      </c>
      <c r="Y5177">
        <v>75</v>
      </c>
      <c r="Z5177">
        <v>400</v>
      </c>
      <c r="AA5177">
        <v>300000</v>
      </c>
      <c r="AB5177">
        <v>105000</v>
      </c>
      <c r="AC5177">
        <v>0.35</v>
      </c>
      <c r="AD5177">
        <v>3</v>
      </c>
      <c r="AE5177" t="s">
        <v>42</v>
      </c>
    </row>
    <row r="5178" spans="1:31" x14ac:dyDescent="0.3">
      <c r="A5178">
        <v>1185732</v>
      </c>
      <c r="B5178" t="s">
        <v>30</v>
      </c>
      <c r="C5178" s="1">
        <v>44208</v>
      </c>
      <c r="D5178">
        <v>2021</v>
      </c>
      <c r="E5178" t="s">
        <v>47</v>
      </c>
      <c r="F5178">
        <v>1</v>
      </c>
      <c r="G5178">
        <v>4</v>
      </c>
      <c r="H5178" t="s">
        <v>139</v>
      </c>
      <c r="I5178">
        <v>36</v>
      </c>
      <c r="J5178" t="s">
        <v>171</v>
      </c>
      <c r="K5178">
        <v>39</v>
      </c>
      <c r="L5178" t="s">
        <v>172</v>
      </c>
      <c r="M5178" t="s">
        <v>310</v>
      </c>
      <c r="N5178">
        <v>3</v>
      </c>
      <c r="O5178" t="s">
        <v>126</v>
      </c>
      <c r="P5178">
        <v>2</v>
      </c>
      <c r="Q5178" t="s">
        <v>82</v>
      </c>
      <c r="R5178">
        <v>1</v>
      </c>
      <c r="S5178" t="s">
        <v>127</v>
      </c>
      <c r="T5178">
        <v>4</v>
      </c>
      <c r="U5178" t="s">
        <v>128</v>
      </c>
      <c r="V5178" t="s">
        <v>225</v>
      </c>
      <c r="W5178">
        <v>2</v>
      </c>
      <c r="X5178" t="s">
        <v>281</v>
      </c>
      <c r="Y5178">
        <v>40</v>
      </c>
      <c r="Z5178">
        <v>275</v>
      </c>
      <c r="AA5178">
        <v>110000</v>
      </c>
      <c r="AB5178">
        <v>44000</v>
      </c>
      <c r="AC5178">
        <v>0.4</v>
      </c>
      <c r="AD5178">
        <v>3</v>
      </c>
      <c r="AE5178" t="s">
        <v>42</v>
      </c>
    </row>
    <row r="5179" spans="1:31" x14ac:dyDescent="0.3">
      <c r="A5179">
        <v>1185732</v>
      </c>
      <c r="B5179" t="s">
        <v>30</v>
      </c>
      <c r="C5179" s="1">
        <v>44239</v>
      </c>
      <c r="D5179">
        <v>2021</v>
      </c>
      <c r="E5179" t="s">
        <v>48</v>
      </c>
      <c r="F5179">
        <v>1</v>
      </c>
      <c r="G5179">
        <v>4</v>
      </c>
      <c r="H5179" t="s">
        <v>139</v>
      </c>
      <c r="I5179">
        <v>37</v>
      </c>
      <c r="J5179" t="s">
        <v>173</v>
      </c>
      <c r="K5179">
        <v>40</v>
      </c>
      <c r="L5179" t="s">
        <v>174</v>
      </c>
      <c r="M5179" t="s">
        <v>310</v>
      </c>
      <c r="N5179">
        <v>3</v>
      </c>
      <c r="O5179" t="s">
        <v>126</v>
      </c>
      <c r="P5179">
        <v>2</v>
      </c>
      <c r="Q5179" t="s">
        <v>82</v>
      </c>
      <c r="R5179">
        <v>1</v>
      </c>
      <c r="S5179" t="s">
        <v>127</v>
      </c>
      <c r="T5179">
        <v>4</v>
      </c>
      <c r="U5179" t="s">
        <v>128</v>
      </c>
      <c r="V5179" t="s">
        <v>225</v>
      </c>
      <c r="W5179">
        <v>2</v>
      </c>
      <c r="X5179" t="s">
        <v>281</v>
      </c>
      <c r="Y5179">
        <v>35</v>
      </c>
      <c r="Z5179">
        <v>275</v>
      </c>
      <c r="AA5179">
        <v>96250</v>
      </c>
      <c r="AB5179">
        <v>38500</v>
      </c>
      <c r="AC5179">
        <v>0.4</v>
      </c>
      <c r="AD5179">
        <v>3</v>
      </c>
      <c r="AE5179" t="s">
        <v>42</v>
      </c>
    </row>
    <row r="5180" spans="1:31" x14ac:dyDescent="0.3">
      <c r="A5180">
        <v>1185732</v>
      </c>
      <c r="B5180" t="s">
        <v>30</v>
      </c>
      <c r="C5180" s="1">
        <v>44266</v>
      </c>
      <c r="D5180">
        <v>2021</v>
      </c>
      <c r="E5180" t="s">
        <v>51</v>
      </c>
      <c r="F5180">
        <v>1</v>
      </c>
      <c r="G5180">
        <v>4</v>
      </c>
      <c r="H5180" t="s">
        <v>139</v>
      </c>
      <c r="I5180">
        <v>37</v>
      </c>
      <c r="J5180" t="s">
        <v>173</v>
      </c>
      <c r="K5180">
        <v>40</v>
      </c>
      <c r="L5180" t="s">
        <v>174</v>
      </c>
      <c r="M5180" t="s">
        <v>310</v>
      </c>
      <c r="N5180">
        <v>3</v>
      </c>
      <c r="O5180" t="s">
        <v>126</v>
      </c>
      <c r="P5180">
        <v>2</v>
      </c>
      <c r="Q5180" t="s">
        <v>82</v>
      </c>
      <c r="R5180">
        <v>1</v>
      </c>
      <c r="S5180" t="s">
        <v>127</v>
      </c>
      <c r="T5180">
        <v>4</v>
      </c>
      <c r="U5180" t="s">
        <v>128</v>
      </c>
      <c r="V5180" t="s">
        <v>225</v>
      </c>
      <c r="W5180">
        <v>2</v>
      </c>
      <c r="X5180" t="s">
        <v>281</v>
      </c>
      <c r="Y5180">
        <v>40</v>
      </c>
      <c r="Z5180">
        <v>225</v>
      </c>
      <c r="AA5180">
        <v>90000</v>
      </c>
      <c r="AB5180">
        <v>36000</v>
      </c>
      <c r="AC5180">
        <v>0.4</v>
      </c>
      <c r="AD5180">
        <v>3</v>
      </c>
      <c r="AE5180" t="s">
        <v>42</v>
      </c>
    </row>
    <row r="5181" spans="1:31" x14ac:dyDescent="0.3">
      <c r="A5181">
        <v>1185732</v>
      </c>
      <c r="B5181" t="s">
        <v>30</v>
      </c>
      <c r="C5181" s="1">
        <v>44298</v>
      </c>
      <c r="D5181">
        <v>2021</v>
      </c>
      <c r="E5181" t="s">
        <v>52</v>
      </c>
      <c r="F5181">
        <v>2</v>
      </c>
      <c r="G5181">
        <v>4</v>
      </c>
      <c r="H5181" t="s">
        <v>139</v>
      </c>
      <c r="I5181">
        <v>37</v>
      </c>
      <c r="J5181" t="s">
        <v>173</v>
      </c>
      <c r="K5181">
        <v>40</v>
      </c>
      <c r="L5181" t="s">
        <v>174</v>
      </c>
      <c r="M5181" t="s">
        <v>310</v>
      </c>
      <c r="N5181">
        <v>3</v>
      </c>
      <c r="O5181" t="s">
        <v>126</v>
      </c>
      <c r="P5181">
        <v>2</v>
      </c>
      <c r="Q5181" t="s">
        <v>82</v>
      </c>
      <c r="R5181">
        <v>2</v>
      </c>
      <c r="S5181" t="s">
        <v>299</v>
      </c>
      <c r="T5181">
        <v>5</v>
      </c>
      <c r="U5181" t="s">
        <v>300</v>
      </c>
      <c r="V5181" t="s">
        <v>223</v>
      </c>
      <c r="W5181">
        <v>2</v>
      </c>
      <c r="X5181" t="s">
        <v>281</v>
      </c>
      <c r="Y5181">
        <v>50</v>
      </c>
      <c r="Z5181">
        <v>225</v>
      </c>
      <c r="AA5181">
        <v>112500</v>
      </c>
      <c r="AB5181">
        <v>45000</v>
      </c>
      <c r="AC5181">
        <v>0.4</v>
      </c>
      <c r="AD5181">
        <v>3</v>
      </c>
      <c r="AE5181" t="s">
        <v>42</v>
      </c>
    </row>
    <row r="5182" spans="1:31" x14ac:dyDescent="0.3">
      <c r="A5182">
        <v>1185732</v>
      </c>
      <c r="B5182" t="s">
        <v>30</v>
      </c>
      <c r="C5182" s="1">
        <v>44329</v>
      </c>
      <c r="D5182">
        <v>2021</v>
      </c>
      <c r="E5182" t="s">
        <v>53</v>
      </c>
      <c r="F5182">
        <v>2</v>
      </c>
      <c r="G5182">
        <v>4</v>
      </c>
      <c r="H5182" t="s">
        <v>139</v>
      </c>
      <c r="I5182">
        <v>37</v>
      </c>
      <c r="J5182" t="s">
        <v>173</v>
      </c>
      <c r="K5182">
        <v>40</v>
      </c>
      <c r="L5182" t="s">
        <v>174</v>
      </c>
      <c r="M5182" t="s">
        <v>310</v>
      </c>
      <c r="N5182">
        <v>3</v>
      </c>
      <c r="O5182" t="s">
        <v>126</v>
      </c>
      <c r="P5182">
        <v>2</v>
      </c>
      <c r="Q5182" t="s">
        <v>82</v>
      </c>
      <c r="R5182">
        <v>2</v>
      </c>
      <c r="S5182" t="s">
        <v>299</v>
      </c>
      <c r="T5182">
        <v>5</v>
      </c>
      <c r="U5182" t="s">
        <v>300</v>
      </c>
      <c r="V5182" t="s">
        <v>223</v>
      </c>
      <c r="W5182">
        <v>2</v>
      </c>
      <c r="X5182" t="s">
        <v>281</v>
      </c>
      <c r="Y5182">
        <v>60</v>
      </c>
      <c r="Z5182">
        <v>250</v>
      </c>
      <c r="AA5182">
        <v>150000</v>
      </c>
      <c r="AB5182">
        <v>60000</v>
      </c>
      <c r="AC5182">
        <v>0.4</v>
      </c>
      <c r="AD5182">
        <v>3</v>
      </c>
      <c r="AE5182" t="s">
        <v>42</v>
      </c>
    </row>
    <row r="5183" spans="1:31" x14ac:dyDescent="0.3">
      <c r="A5183">
        <v>1185732</v>
      </c>
      <c r="B5183" t="s">
        <v>30</v>
      </c>
      <c r="C5183" s="1">
        <v>44359</v>
      </c>
      <c r="D5183">
        <v>2021</v>
      </c>
      <c r="E5183" t="s">
        <v>54</v>
      </c>
      <c r="F5183">
        <v>2</v>
      </c>
      <c r="G5183">
        <v>4</v>
      </c>
      <c r="H5183" t="s">
        <v>139</v>
      </c>
      <c r="I5183">
        <v>37</v>
      </c>
      <c r="J5183" t="s">
        <v>173</v>
      </c>
      <c r="K5183">
        <v>40</v>
      </c>
      <c r="L5183" t="s">
        <v>174</v>
      </c>
      <c r="M5183" t="s">
        <v>310</v>
      </c>
      <c r="N5183">
        <v>3</v>
      </c>
      <c r="O5183" t="s">
        <v>126</v>
      </c>
      <c r="P5183">
        <v>2</v>
      </c>
      <c r="Q5183" t="s">
        <v>82</v>
      </c>
      <c r="R5183">
        <v>2</v>
      </c>
      <c r="S5183" t="s">
        <v>299</v>
      </c>
      <c r="T5183">
        <v>5</v>
      </c>
      <c r="U5183" t="s">
        <v>300</v>
      </c>
      <c r="V5183" t="s">
        <v>223</v>
      </c>
      <c r="W5183">
        <v>2</v>
      </c>
      <c r="X5183" t="s">
        <v>281</v>
      </c>
      <c r="Y5183">
        <v>55</v>
      </c>
      <c r="Z5183">
        <v>325</v>
      </c>
      <c r="AA5183">
        <v>178750</v>
      </c>
      <c r="AB5183">
        <v>71500.000000000015</v>
      </c>
      <c r="AC5183">
        <v>0.4</v>
      </c>
      <c r="AD5183">
        <v>3</v>
      </c>
      <c r="AE5183" t="s">
        <v>42</v>
      </c>
    </row>
    <row r="5184" spans="1:31" x14ac:dyDescent="0.3">
      <c r="A5184">
        <v>1185732</v>
      </c>
      <c r="B5184" t="s">
        <v>30</v>
      </c>
      <c r="C5184" s="1">
        <v>44388</v>
      </c>
      <c r="D5184">
        <v>2021</v>
      </c>
      <c r="E5184" t="s">
        <v>55</v>
      </c>
      <c r="F5184">
        <v>3</v>
      </c>
      <c r="G5184">
        <v>4</v>
      </c>
      <c r="H5184" t="s">
        <v>139</v>
      </c>
      <c r="I5184">
        <v>37</v>
      </c>
      <c r="J5184" t="s">
        <v>173</v>
      </c>
      <c r="K5184">
        <v>40</v>
      </c>
      <c r="L5184" t="s">
        <v>174</v>
      </c>
      <c r="M5184" t="s">
        <v>310</v>
      </c>
      <c r="N5184">
        <v>3</v>
      </c>
      <c r="O5184" t="s">
        <v>126</v>
      </c>
      <c r="P5184">
        <v>2</v>
      </c>
      <c r="Q5184" t="s">
        <v>82</v>
      </c>
      <c r="R5184">
        <v>2</v>
      </c>
      <c r="S5184" t="s">
        <v>299</v>
      </c>
      <c r="T5184">
        <v>5</v>
      </c>
      <c r="U5184" t="s">
        <v>300</v>
      </c>
      <c r="V5184" t="s">
        <v>223</v>
      </c>
      <c r="W5184">
        <v>2</v>
      </c>
      <c r="X5184" t="s">
        <v>281</v>
      </c>
      <c r="Y5184">
        <v>55</v>
      </c>
      <c r="Z5184">
        <v>375</v>
      </c>
      <c r="AA5184">
        <v>206250</v>
      </c>
      <c r="AB5184">
        <v>82500.000000000015</v>
      </c>
      <c r="AC5184">
        <v>0.4</v>
      </c>
      <c r="AD5184">
        <v>3</v>
      </c>
      <c r="AE5184" t="s">
        <v>42</v>
      </c>
    </row>
    <row r="5185" spans="1:31" x14ac:dyDescent="0.3">
      <c r="A5185">
        <v>1185732</v>
      </c>
      <c r="B5185" t="s">
        <v>30</v>
      </c>
      <c r="C5185" s="1">
        <v>44420</v>
      </c>
      <c r="D5185">
        <v>2021</v>
      </c>
      <c r="E5185" t="s">
        <v>31</v>
      </c>
      <c r="F5185">
        <v>3</v>
      </c>
      <c r="G5185">
        <v>4</v>
      </c>
      <c r="H5185" t="s">
        <v>139</v>
      </c>
      <c r="I5185">
        <v>37</v>
      </c>
      <c r="J5185" t="s">
        <v>173</v>
      </c>
      <c r="K5185">
        <v>40</v>
      </c>
      <c r="L5185" t="s">
        <v>174</v>
      </c>
      <c r="M5185" t="s">
        <v>310</v>
      </c>
      <c r="N5185">
        <v>3</v>
      </c>
      <c r="O5185" t="s">
        <v>126</v>
      </c>
      <c r="P5185">
        <v>2</v>
      </c>
      <c r="Q5185" t="s">
        <v>82</v>
      </c>
      <c r="R5185">
        <v>2</v>
      </c>
      <c r="S5185" t="s">
        <v>299</v>
      </c>
      <c r="T5185">
        <v>5</v>
      </c>
      <c r="U5185" t="s">
        <v>300</v>
      </c>
      <c r="V5185" t="s">
        <v>223</v>
      </c>
      <c r="W5185">
        <v>2</v>
      </c>
      <c r="X5185" t="s">
        <v>281</v>
      </c>
      <c r="Y5185">
        <v>55</v>
      </c>
      <c r="Z5185">
        <v>350</v>
      </c>
      <c r="AA5185">
        <v>192500</v>
      </c>
      <c r="AB5185">
        <v>77000.000000000015</v>
      </c>
      <c r="AC5185">
        <v>0.4</v>
      </c>
      <c r="AD5185">
        <v>3</v>
      </c>
      <c r="AE5185" t="s">
        <v>42</v>
      </c>
    </row>
    <row r="5186" spans="1:31" x14ac:dyDescent="0.3">
      <c r="A5186">
        <v>1185732</v>
      </c>
      <c r="B5186" t="s">
        <v>30</v>
      </c>
      <c r="C5186" s="1">
        <v>44452</v>
      </c>
      <c r="D5186">
        <v>2021</v>
      </c>
      <c r="E5186" t="s">
        <v>43</v>
      </c>
      <c r="F5186">
        <v>3</v>
      </c>
      <c r="G5186">
        <v>4</v>
      </c>
      <c r="H5186" t="s">
        <v>139</v>
      </c>
      <c r="I5186">
        <v>37</v>
      </c>
      <c r="J5186" t="s">
        <v>173</v>
      </c>
      <c r="K5186">
        <v>40</v>
      </c>
      <c r="L5186" t="s">
        <v>174</v>
      </c>
      <c r="M5186" t="s">
        <v>310</v>
      </c>
      <c r="N5186">
        <v>3</v>
      </c>
      <c r="O5186" t="s">
        <v>126</v>
      </c>
      <c r="P5186">
        <v>2</v>
      </c>
      <c r="Q5186" t="s">
        <v>82</v>
      </c>
      <c r="R5186">
        <v>1</v>
      </c>
      <c r="S5186" t="s">
        <v>127</v>
      </c>
      <c r="T5186">
        <v>4</v>
      </c>
      <c r="U5186" t="s">
        <v>128</v>
      </c>
      <c r="V5186" t="s">
        <v>311</v>
      </c>
      <c r="W5186">
        <v>2</v>
      </c>
      <c r="X5186" t="s">
        <v>281</v>
      </c>
      <c r="Y5186">
        <v>50</v>
      </c>
      <c r="Z5186">
        <v>225</v>
      </c>
      <c r="AA5186">
        <v>112500</v>
      </c>
      <c r="AB5186">
        <v>45000</v>
      </c>
      <c r="AC5186">
        <v>0.4</v>
      </c>
      <c r="AD5186">
        <v>3</v>
      </c>
      <c r="AE5186" t="s">
        <v>42</v>
      </c>
    </row>
    <row r="5187" spans="1:31" x14ac:dyDescent="0.3">
      <c r="A5187">
        <v>1185732</v>
      </c>
      <c r="B5187" t="s">
        <v>30</v>
      </c>
      <c r="C5187" s="1">
        <v>44481</v>
      </c>
      <c r="D5187">
        <v>2021</v>
      </c>
      <c r="E5187" t="s">
        <v>44</v>
      </c>
      <c r="F5187">
        <v>4</v>
      </c>
      <c r="G5187">
        <v>4</v>
      </c>
      <c r="H5187" t="s">
        <v>139</v>
      </c>
      <c r="I5187">
        <v>37</v>
      </c>
      <c r="J5187" t="s">
        <v>173</v>
      </c>
      <c r="K5187">
        <v>40</v>
      </c>
      <c r="L5187" t="s">
        <v>174</v>
      </c>
      <c r="M5187" t="s">
        <v>310</v>
      </c>
      <c r="N5187">
        <v>3</v>
      </c>
      <c r="O5187" t="s">
        <v>126</v>
      </c>
      <c r="P5187">
        <v>2</v>
      </c>
      <c r="Q5187" t="s">
        <v>82</v>
      </c>
      <c r="R5187">
        <v>2</v>
      </c>
      <c r="S5187" t="s">
        <v>299</v>
      </c>
      <c r="T5187">
        <v>5</v>
      </c>
      <c r="U5187" t="s">
        <v>300</v>
      </c>
      <c r="V5187" t="s">
        <v>311</v>
      </c>
      <c r="W5187">
        <v>2</v>
      </c>
      <c r="X5187" t="s">
        <v>281</v>
      </c>
      <c r="Y5187">
        <v>60</v>
      </c>
      <c r="Z5187">
        <v>250</v>
      </c>
      <c r="AA5187">
        <v>150000</v>
      </c>
      <c r="AB5187">
        <v>59999.999999999993</v>
      </c>
      <c r="AC5187">
        <v>0.4</v>
      </c>
      <c r="AD5187">
        <v>3</v>
      </c>
      <c r="AE5187" t="s">
        <v>42</v>
      </c>
    </row>
    <row r="5188" spans="1:31" x14ac:dyDescent="0.3">
      <c r="A5188">
        <v>1185732</v>
      </c>
      <c r="B5188" t="s">
        <v>30</v>
      </c>
      <c r="C5188" s="1">
        <v>44512</v>
      </c>
      <c r="D5188">
        <v>2021</v>
      </c>
      <c r="E5188" t="s">
        <v>45</v>
      </c>
      <c r="F5188">
        <v>4</v>
      </c>
      <c r="G5188">
        <v>4</v>
      </c>
      <c r="H5188" t="s">
        <v>139</v>
      </c>
      <c r="I5188">
        <v>37</v>
      </c>
      <c r="J5188" t="s">
        <v>173</v>
      </c>
      <c r="K5188">
        <v>40</v>
      </c>
      <c r="L5188" t="s">
        <v>174</v>
      </c>
      <c r="M5188" t="s">
        <v>310</v>
      </c>
      <c r="N5188">
        <v>3</v>
      </c>
      <c r="O5188" t="s">
        <v>126</v>
      </c>
      <c r="P5188">
        <v>2</v>
      </c>
      <c r="Q5188" t="s">
        <v>82</v>
      </c>
      <c r="R5188">
        <v>1</v>
      </c>
      <c r="S5188" t="s">
        <v>127</v>
      </c>
      <c r="T5188">
        <v>4</v>
      </c>
      <c r="U5188" t="s">
        <v>128</v>
      </c>
      <c r="V5188" t="s">
        <v>311</v>
      </c>
      <c r="W5188">
        <v>2</v>
      </c>
      <c r="X5188" t="s">
        <v>281</v>
      </c>
      <c r="Y5188">
        <v>65</v>
      </c>
      <c r="Z5188">
        <v>250</v>
      </c>
      <c r="AA5188">
        <v>162500</v>
      </c>
      <c r="AB5188">
        <v>64999.999999999993</v>
      </c>
      <c r="AC5188">
        <v>0.4</v>
      </c>
      <c r="AD5188">
        <v>3</v>
      </c>
      <c r="AE5188" t="s">
        <v>42</v>
      </c>
    </row>
    <row r="5189" spans="1:31" x14ac:dyDescent="0.3">
      <c r="A5189">
        <v>1185732</v>
      </c>
      <c r="B5189" t="s">
        <v>30</v>
      </c>
      <c r="C5189" s="1">
        <v>44541</v>
      </c>
      <c r="D5189">
        <v>2021</v>
      </c>
      <c r="E5189" t="s">
        <v>46</v>
      </c>
      <c r="F5189">
        <v>4</v>
      </c>
      <c r="G5189">
        <v>4</v>
      </c>
      <c r="H5189" t="s">
        <v>139</v>
      </c>
      <c r="I5189">
        <v>37</v>
      </c>
      <c r="J5189" t="s">
        <v>173</v>
      </c>
      <c r="K5189">
        <v>40</v>
      </c>
      <c r="L5189" t="s">
        <v>174</v>
      </c>
      <c r="M5189" t="s">
        <v>310</v>
      </c>
      <c r="N5189">
        <v>3</v>
      </c>
      <c r="O5189" t="s">
        <v>126</v>
      </c>
      <c r="P5189">
        <v>2</v>
      </c>
      <c r="Q5189" t="s">
        <v>82</v>
      </c>
      <c r="R5189">
        <v>1</v>
      </c>
      <c r="S5189" t="s">
        <v>127</v>
      </c>
      <c r="T5189">
        <v>4</v>
      </c>
      <c r="U5189" t="s">
        <v>128</v>
      </c>
      <c r="V5189" t="s">
        <v>311</v>
      </c>
      <c r="W5189">
        <v>2</v>
      </c>
      <c r="X5189" t="s">
        <v>281</v>
      </c>
      <c r="Y5189">
        <v>65</v>
      </c>
      <c r="Z5189">
        <v>300</v>
      </c>
      <c r="AA5189">
        <v>195000</v>
      </c>
      <c r="AB5189">
        <v>77999.999999999985</v>
      </c>
      <c r="AC5189">
        <v>0.4</v>
      </c>
      <c r="AD5189">
        <v>3</v>
      </c>
      <c r="AE5189" t="s">
        <v>42</v>
      </c>
    </row>
    <row r="5190" spans="1:31" x14ac:dyDescent="0.3">
      <c r="A5190">
        <v>1185732</v>
      </c>
      <c r="B5190" t="s">
        <v>30</v>
      </c>
      <c r="C5190" s="1">
        <v>44236</v>
      </c>
      <c r="D5190">
        <v>2021</v>
      </c>
      <c r="E5190" t="s">
        <v>48</v>
      </c>
      <c r="F5190">
        <v>1</v>
      </c>
      <c r="G5190">
        <v>4</v>
      </c>
      <c r="H5190" t="s">
        <v>139</v>
      </c>
      <c r="I5190">
        <v>38</v>
      </c>
      <c r="J5190" t="s">
        <v>175</v>
      </c>
      <c r="K5190">
        <v>41</v>
      </c>
      <c r="L5190" t="s">
        <v>176</v>
      </c>
      <c r="M5190" t="s">
        <v>310</v>
      </c>
      <c r="N5190">
        <v>3</v>
      </c>
      <c r="O5190" t="s">
        <v>126</v>
      </c>
      <c r="P5190">
        <v>2</v>
      </c>
      <c r="Q5190" t="s">
        <v>82</v>
      </c>
      <c r="R5190">
        <v>1</v>
      </c>
      <c r="S5190" t="s">
        <v>127</v>
      </c>
      <c r="T5190">
        <v>4</v>
      </c>
      <c r="U5190" t="s">
        <v>128</v>
      </c>
      <c r="V5190" t="s">
        <v>311</v>
      </c>
      <c r="W5190">
        <v>2</v>
      </c>
      <c r="X5190" t="s">
        <v>281</v>
      </c>
      <c r="Y5190">
        <v>25</v>
      </c>
      <c r="Z5190">
        <v>275</v>
      </c>
      <c r="AA5190">
        <v>68750</v>
      </c>
      <c r="AB5190">
        <v>27499.999999999996</v>
      </c>
      <c r="AC5190">
        <v>0.4</v>
      </c>
      <c r="AD5190">
        <v>3</v>
      </c>
      <c r="AE5190" t="s">
        <v>42</v>
      </c>
    </row>
    <row r="5191" spans="1:31" x14ac:dyDescent="0.3">
      <c r="A5191">
        <v>1185732</v>
      </c>
      <c r="B5191" t="s">
        <v>30</v>
      </c>
      <c r="C5191" s="1">
        <v>44263</v>
      </c>
      <c r="D5191">
        <v>2021</v>
      </c>
      <c r="E5191" t="s">
        <v>51</v>
      </c>
      <c r="F5191">
        <v>1</v>
      </c>
      <c r="G5191">
        <v>4</v>
      </c>
      <c r="H5191" t="s">
        <v>139</v>
      </c>
      <c r="I5191">
        <v>38</v>
      </c>
      <c r="J5191" t="s">
        <v>175</v>
      </c>
      <c r="K5191">
        <v>41</v>
      </c>
      <c r="L5191" t="s">
        <v>176</v>
      </c>
      <c r="M5191" t="s">
        <v>310</v>
      </c>
      <c r="N5191">
        <v>3</v>
      </c>
      <c r="O5191" t="s">
        <v>126</v>
      </c>
      <c r="P5191">
        <v>2</v>
      </c>
      <c r="Q5191" t="s">
        <v>82</v>
      </c>
      <c r="R5191">
        <v>1</v>
      </c>
      <c r="S5191" t="s">
        <v>127</v>
      </c>
      <c r="T5191">
        <v>4</v>
      </c>
      <c r="U5191" t="s">
        <v>128</v>
      </c>
      <c r="V5191" t="s">
        <v>311</v>
      </c>
      <c r="W5191">
        <v>2</v>
      </c>
      <c r="X5191" t="s">
        <v>281</v>
      </c>
      <c r="Y5191">
        <v>30</v>
      </c>
      <c r="Z5191">
        <v>225</v>
      </c>
      <c r="AA5191">
        <v>67500</v>
      </c>
      <c r="AB5191">
        <v>27000.000000000007</v>
      </c>
      <c r="AC5191">
        <v>0.4</v>
      </c>
      <c r="AD5191">
        <v>3</v>
      </c>
      <c r="AE5191" t="s">
        <v>42</v>
      </c>
    </row>
    <row r="5192" spans="1:31" x14ac:dyDescent="0.3">
      <c r="A5192">
        <v>1185732</v>
      </c>
      <c r="B5192" t="s">
        <v>30</v>
      </c>
      <c r="C5192" s="1">
        <v>44326</v>
      </c>
      <c r="D5192">
        <v>2021</v>
      </c>
      <c r="E5192" t="s">
        <v>53</v>
      </c>
      <c r="F5192">
        <v>2</v>
      </c>
      <c r="G5192">
        <v>4</v>
      </c>
      <c r="H5192" t="s">
        <v>139</v>
      </c>
      <c r="I5192">
        <v>38</v>
      </c>
      <c r="J5192" t="s">
        <v>175</v>
      </c>
      <c r="K5192">
        <v>41</v>
      </c>
      <c r="L5192" t="s">
        <v>176</v>
      </c>
      <c r="M5192" t="s">
        <v>310</v>
      </c>
      <c r="N5192">
        <v>3</v>
      </c>
      <c r="O5192" t="s">
        <v>126</v>
      </c>
      <c r="P5192">
        <v>2</v>
      </c>
      <c r="Q5192" t="s">
        <v>82</v>
      </c>
      <c r="R5192">
        <v>1</v>
      </c>
      <c r="S5192" t="s">
        <v>127</v>
      </c>
      <c r="T5192">
        <v>4</v>
      </c>
      <c r="U5192" t="s">
        <v>128</v>
      </c>
      <c r="V5192" t="s">
        <v>311</v>
      </c>
      <c r="W5192">
        <v>2</v>
      </c>
      <c r="X5192" t="s">
        <v>281</v>
      </c>
      <c r="Y5192">
        <v>55</v>
      </c>
      <c r="Z5192">
        <v>250</v>
      </c>
      <c r="AA5192">
        <v>137500</v>
      </c>
      <c r="AB5192">
        <v>54999.999999999993</v>
      </c>
      <c r="AC5192">
        <v>0.4</v>
      </c>
      <c r="AD5192">
        <v>1</v>
      </c>
      <c r="AE5192" t="s">
        <v>132</v>
      </c>
    </row>
    <row r="5193" spans="1:31" x14ac:dyDescent="0.3">
      <c r="A5193">
        <v>1185732</v>
      </c>
      <c r="B5193" t="s">
        <v>30</v>
      </c>
      <c r="C5193" s="1">
        <v>44356</v>
      </c>
      <c r="D5193">
        <v>2021</v>
      </c>
      <c r="E5193" t="s">
        <v>54</v>
      </c>
      <c r="F5193">
        <v>2</v>
      </c>
      <c r="G5193">
        <v>4</v>
      </c>
      <c r="H5193" t="s">
        <v>139</v>
      </c>
      <c r="I5193">
        <v>38</v>
      </c>
      <c r="J5193" t="s">
        <v>175</v>
      </c>
      <c r="K5193">
        <v>41</v>
      </c>
      <c r="L5193" t="s">
        <v>176</v>
      </c>
      <c r="M5193" t="s">
        <v>310</v>
      </c>
      <c r="N5193">
        <v>3</v>
      </c>
      <c r="O5193" t="s">
        <v>126</v>
      </c>
      <c r="P5193">
        <v>2</v>
      </c>
      <c r="Q5193" t="s">
        <v>82</v>
      </c>
      <c r="R5193">
        <v>1</v>
      </c>
      <c r="S5193" t="s">
        <v>127</v>
      </c>
      <c r="T5193">
        <v>4</v>
      </c>
      <c r="U5193" t="s">
        <v>128</v>
      </c>
      <c r="V5193" t="s">
        <v>311</v>
      </c>
      <c r="W5193">
        <v>2</v>
      </c>
      <c r="X5193" t="s">
        <v>281</v>
      </c>
      <c r="Y5193">
        <v>55</v>
      </c>
      <c r="Z5193">
        <v>325</v>
      </c>
      <c r="AA5193">
        <v>178750</v>
      </c>
      <c r="AB5193">
        <v>71500.000000000015</v>
      </c>
      <c r="AC5193">
        <v>0.4</v>
      </c>
      <c r="AD5193">
        <v>1</v>
      </c>
      <c r="AE5193" t="s">
        <v>132</v>
      </c>
    </row>
    <row r="5194" spans="1:31" x14ac:dyDescent="0.3">
      <c r="A5194">
        <v>1185732</v>
      </c>
      <c r="B5194" t="s">
        <v>30</v>
      </c>
      <c r="C5194" s="1">
        <v>44385</v>
      </c>
      <c r="D5194">
        <v>2021</v>
      </c>
      <c r="E5194" t="s">
        <v>55</v>
      </c>
      <c r="F5194">
        <v>3</v>
      </c>
      <c r="G5194">
        <v>4</v>
      </c>
      <c r="H5194" t="s">
        <v>139</v>
      </c>
      <c r="I5194">
        <v>38</v>
      </c>
      <c r="J5194" t="s">
        <v>175</v>
      </c>
      <c r="K5194">
        <v>41</v>
      </c>
      <c r="L5194" t="s">
        <v>176</v>
      </c>
      <c r="M5194" t="s">
        <v>310</v>
      </c>
      <c r="N5194">
        <v>3</v>
      </c>
      <c r="O5194" t="s">
        <v>126</v>
      </c>
      <c r="P5194">
        <v>2</v>
      </c>
      <c r="Q5194" t="s">
        <v>82</v>
      </c>
      <c r="R5194">
        <v>1</v>
      </c>
      <c r="S5194" t="s">
        <v>127</v>
      </c>
      <c r="T5194">
        <v>4</v>
      </c>
      <c r="U5194" t="s">
        <v>128</v>
      </c>
      <c r="V5194" t="s">
        <v>311</v>
      </c>
      <c r="W5194">
        <v>2</v>
      </c>
      <c r="X5194" t="s">
        <v>281</v>
      </c>
      <c r="Y5194">
        <v>55</v>
      </c>
      <c r="Z5194">
        <v>375</v>
      </c>
      <c r="AA5194">
        <v>206250</v>
      </c>
      <c r="AB5194">
        <v>82500.000000000015</v>
      </c>
      <c r="AC5194">
        <v>0.4</v>
      </c>
      <c r="AD5194">
        <v>1</v>
      </c>
      <c r="AE5194" t="s">
        <v>132</v>
      </c>
    </row>
    <row r="5195" spans="1:31" x14ac:dyDescent="0.3">
      <c r="A5195">
        <v>1185732</v>
      </c>
      <c r="B5195" t="s">
        <v>30</v>
      </c>
      <c r="C5195" s="1">
        <v>44417</v>
      </c>
      <c r="D5195">
        <v>2021</v>
      </c>
      <c r="E5195" t="s">
        <v>31</v>
      </c>
      <c r="F5195">
        <v>3</v>
      </c>
      <c r="G5195">
        <v>4</v>
      </c>
      <c r="H5195" t="s">
        <v>139</v>
      </c>
      <c r="I5195">
        <v>38</v>
      </c>
      <c r="J5195" t="s">
        <v>175</v>
      </c>
      <c r="K5195">
        <v>41</v>
      </c>
      <c r="L5195" t="s">
        <v>176</v>
      </c>
      <c r="M5195" t="s">
        <v>310</v>
      </c>
      <c r="N5195">
        <v>3</v>
      </c>
      <c r="O5195" t="s">
        <v>126</v>
      </c>
      <c r="P5195">
        <v>2</v>
      </c>
      <c r="Q5195" t="s">
        <v>82</v>
      </c>
      <c r="R5195">
        <v>1</v>
      </c>
      <c r="S5195" t="s">
        <v>127</v>
      </c>
      <c r="T5195">
        <v>4</v>
      </c>
      <c r="U5195" t="s">
        <v>128</v>
      </c>
      <c r="V5195" t="s">
        <v>311</v>
      </c>
      <c r="W5195">
        <v>2</v>
      </c>
      <c r="X5195" t="s">
        <v>281</v>
      </c>
      <c r="Y5195">
        <v>55</v>
      </c>
      <c r="Z5195">
        <v>350</v>
      </c>
      <c r="AA5195">
        <v>192500</v>
      </c>
      <c r="AB5195">
        <v>77000.000000000015</v>
      </c>
      <c r="AC5195">
        <v>0.4</v>
      </c>
      <c r="AD5195">
        <v>1</v>
      </c>
      <c r="AE5195" t="s">
        <v>132</v>
      </c>
    </row>
    <row r="5196" spans="1:31" x14ac:dyDescent="0.3">
      <c r="A5196">
        <v>1185732</v>
      </c>
      <c r="B5196" t="s">
        <v>30</v>
      </c>
      <c r="C5196" s="1">
        <v>44449</v>
      </c>
      <c r="D5196">
        <v>2021</v>
      </c>
      <c r="E5196" t="s">
        <v>43</v>
      </c>
      <c r="F5196">
        <v>3</v>
      </c>
      <c r="G5196">
        <v>4</v>
      </c>
      <c r="H5196" t="s">
        <v>139</v>
      </c>
      <c r="I5196">
        <v>38</v>
      </c>
      <c r="J5196" t="s">
        <v>175</v>
      </c>
      <c r="K5196">
        <v>41</v>
      </c>
      <c r="L5196" t="s">
        <v>176</v>
      </c>
      <c r="M5196" t="s">
        <v>310</v>
      </c>
      <c r="N5196">
        <v>3</v>
      </c>
      <c r="O5196" t="s">
        <v>126</v>
      </c>
      <c r="P5196">
        <v>2</v>
      </c>
      <c r="Q5196" t="s">
        <v>82</v>
      </c>
      <c r="R5196">
        <v>2</v>
      </c>
      <c r="S5196" t="s">
        <v>299</v>
      </c>
      <c r="T5196">
        <v>5</v>
      </c>
      <c r="U5196" t="s">
        <v>300</v>
      </c>
      <c r="V5196" t="s">
        <v>311</v>
      </c>
      <c r="W5196">
        <v>2</v>
      </c>
      <c r="X5196" t="s">
        <v>281</v>
      </c>
      <c r="Y5196">
        <v>45</v>
      </c>
      <c r="Z5196">
        <v>225</v>
      </c>
      <c r="AA5196">
        <v>101250</v>
      </c>
      <c r="AB5196">
        <v>40500</v>
      </c>
      <c r="AC5196">
        <v>0.4</v>
      </c>
      <c r="AD5196">
        <v>1</v>
      </c>
      <c r="AE5196" t="s">
        <v>132</v>
      </c>
    </row>
    <row r="5197" spans="1:31" x14ac:dyDescent="0.3">
      <c r="A5197">
        <v>1185732</v>
      </c>
      <c r="B5197" t="s">
        <v>30</v>
      </c>
      <c r="C5197" s="1">
        <v>44478</v>
      </c>
      <c r="D5197">
        <v>2021</v>
      </c>
      <c r="E5197" t="s">
        <v>44</v>
      </c>
      <c r="F5197">
        <v>4</v>
      </c>
      <c r="G5197">
        <v>4</v>
      </c>
      <c r="H5197" t="s">
        <v>139</v>
      </c>
      <c r="I5197">
        <v>38</v>
      </c>
      <c r="J5197" t="s">
        <v>175</v>
      </c>
      <c r="K5197">
        <v>41</v>
      </c>
      <c r="L5197" t="s">
        <v>176</v>
      </c>
      <c r="M5197" t="s">
        <v>310</v>
      </c>
      <c r="N5197">
        <v>3</v>
      </c>
      <c r="O5197" t="s">
        <v>126</v>
      </c>
      <c r="P5197">
        <v>2</v>
      </c>
      <c r="Q5197" t="s">
        <v>82</v>
      </c>
      <c r="R5197">
        <v>2</v>
      </c>
      <c r="S5197" t="s">
        <v>299</v>
      </c>
      <c r="T5197">
        <v>5</v>
      </c>
      <c r="U5197" t="s">
        <v>300</v>
      </c>
      <c r="V5197" t="s">
        <v>311</v>
      </c>
      <c r="W5197">
        <v>2</v>
      </c>
      <c r="X5197" t="s">
        <v>281</v>
      </c>
      <c r="Y5197">
        <v>55</v>
      </c>
      <c r="Z5197">
        <v>250</v>
      </c>
      <c r="AA5197">
        <v>137500</v>
      </c>
      <c r="AB5197">
        <v>54999.999999999993</v>
      </c>
      <c r="AC5197">
        <v>0.4</v>
      </c>
      <c r="AD5197">
        <v>1</v>
      </c>
      <c r="AE5197" t="s">
        <v>132</v>
      </c>
    </row>
    <row r="5198" spans="1:31" x14ac:dyDescent="0.3">
      <c r="A5198">
        <v>1185732</v>
      </c>
      <c r="B5198" t="s">
        <v>30</v>
      </c>
      <c r="C5198" s="1">
        <v>44509</v>
      </c>
      <c r="D5198">
        <v>2021</v>
      </c>
      <c r="E5198" t="s">
        <v>45</v>
      </c>
      <c r="F5198">
        <v>4</v>
      </c>
      <c r="G5198">
        <v>4</v>
      </c>
      <c r="H5198" t="s">
        <v>139</v>
      </c>
      <c r="I5198">
        <v>38</v>
      </c>
      <c r="J5198" t="s">
        <v>175</v>
      </c>
      <c r="K5198">
        <v>41</v>
      </c>
      <c r="L5198" t="s">
        <v>176</v>
      </c>
      <c r="M5198" t="s">
        <v>310</v>
      </c>
      <c r="N5198">
        <v>3</v>
      </c>
      <c r="O5198" t="s">
        <v>126</v>
      </c>
      <c r="P5198">
        <v>2</v>
      </c>
      <c r="Q5198" t="s">
        <v>82</v>
      </c>
      <c r="R5198">
        <v>2</v>
      </c>
      <c r="S5198" t="s">
        <v>299</v>
      </c>
      <c r="T5198">
        <v>5</v>
      </c>
      <c r="U5198" t="s">
        <v>300</v>
      </c>
      <c r="V5198" t="s">
        <v>311</v>
      </c>
      <c r="W5198">
        <v>2</v>
      </c>
      <c r="X5198" t="s">
        <v>281</v>
      </c>
      <c r="Y5198">
        <v>65</v>
      </c>
      <c r="Z5198">
        <v>250</v>
      </c>
      <c r="AA5198">
        <v>162500</v>
      </c>
      <c r="AB5198">
        <v>64999.999999999993</v>
      </c>
      <c r="AC5198">
        <v>0.4</v>
      </c>
      <c r="AD5198">
        <v>1</v>
      </c>
      <c r="AE5198" t="s">
        <v>132</v>
      </c>
    </row>
    <row r="5199" spans="1:31" x14ac:dyDescent="0.3">
      <c r="A5199">
        <v>1185732</v>
      </c>
      <c r="B5199" t="s">
        <v>30</v>
      </c>
      <c r="C5199" s="1">
        <v>44538</v>
      </c>
      <c r="D5199">
        <v>2021</v>
      </c>
      <c r="E5199" t="s">
        <v>46</v>
      </c>
      <c r="F5199">
        <v>4</v>
      </c>
      <c r="G5199">
        <v>4</v>
      </c>
      <c r="H5199" t="s">
        <v>139</v>
      </c>
      <c r="I5199">
        <v>38</v>
      </c>
      <c r="J5199" t="s">
        <v>175</v>
      </c>
      <c r="K5199">
        <v>41</v>
      </c>
      <c r="L5199" t="s">
        <v>176</v>
      </c>
      <c r="M5199" t="s">
        <v>310</v>
      </c>
      <c r="N5199">
        <v>3</v>
      </c>
      <c r="O5199" t="s">
        <v>126</v>
      </c>
      <c r="P5199">
        <v>2</v>
      </c>
      <c r="Q5199" t="s">
        <v>82</v>
      </c>
      <c r="R5199">
        <v>2</v>
      </c>
      <c r="S5199" t="s">
        <v>299</v>
      </c>
      <c r="T5199">
        <v>5</v>
      </c>
      <c r="U5199" t="s">
        <v>300</v>
      </c>
      <c r="V5199" t="s">
        <v>311</v>
      </c>
      <c r="W5199">
        <v>2</v>
      </c>
      <c r="X5199" t="s">
        <v>281</v>
      </c>
      <c r="Y5199">
        <v>65</v>
      </c>
      <c r="Z5199">
        <v>300</v>
      </c>
      <c r="AA5199">
        <v>195000</v>
      </c>
      <c r="AB5199">
        <v>77999.999999999985</v>
      </c>
      <c r="AC5199">
        <v>0.4</v>
      </c>
      <c r="AD5199">
        <v>1</v>
      </c>
      <c r="AE5199" t="s">
        <v>132</v>
      </c>
    </row>
    <row r="5200" spans="1:31" x14ac:dyDescent="0.3">
      <c r="A5200">
        <v>1185732</v>
      </c>
      <c r="B5200" t="s">
        <v>30</v>
      </c>
      <c r="C5200" s="1">
        <v>44202</v>
      </c>
      <c r="D5200">
        <v>2021</v>
      </c>
      <c r="E5200" t="s">
        <v>47</v>
      </c>
      <c r="F5200">
        <v>1</v>
      </c>
      <c r="G5200">
        <v>4</v>
      </c>
      <c r="H5200" t="s">
        <v>139</v>
      </c>
      <c r="I5200">
        <v>38</v>
      </c>
      <c r="J5200" t="s">
        <v>175</v>
      </c>
      <c r="K5200">
        <v>41</v>
      </c>
      <c r="L5200" t="s">
        <v>176</v>
      </c>
      <c r="M5200" t="s">
        <v>310</v>
      </c>
      <c r="N5200">
        <v>3</v>
      </c>
      <c r="O5200" t="s">
        <v>126</v>
      </c>
      <c r="P5200">
        <v>2</v>
      </c>
      <c r="Q5200" t="s">
        <v>82</v>
      </c>
      <c r="R5200">
        <v>2</v>
      </c>
      <c r="S5200" t="s">
        <v>299</v>
      </c>
      <c r="T5200">
        <v>5</v>
      </c>
      <c r="U5200" t="s">
        <v>300</v>
      </c>
      <c r="V5200" t="s">
        <v>311</v>
      </c>
      <c r="W5200">
        <v>2</v>
      </c>
      <c r="X5200" t="s">
        <v>281</v>
      </c>
      <c r="Y5200">
        <v>30</v>
      </c>
      <c r="Z5200">
        <v>250</v>
      </c>
      <c r="AA5200">
        <v>75000</v>
      </c>
      <c r="AB5200">
        <v>30000.000000000007</v>
      </c>
      <c r="AC5200">
        <v>0.4</v>
      </c>
      <c r="AD5200">
        <v>1</v>
      </c>
      <c r="AE5200" t="s">
        <v>132</v>
      </c>
    </row>
    <row r="5201" spans="1:31" x14ac:dyDescent="0.3">
      <c r="A5201">
        <v>1185732</v>
      </c>
      <c r="B5201" t="s">
        <v>30</v>
      </c>
      <c r="C5201" s="1">
        <v>44233</v>
      </c>
      <c r="D5201">
        <v>2021</v>
      </c>
      <c r="E5201" t="s">
        <v>48</v>
      </c>
      <c r="F5201">
        <v>1</v>
      </c>
      <c r="G5201">
        <v>4</v>
      </c>
      <c r="H5201" t="s">
        <v>139</v>
      </c>
      <c r="I5201">
        <v>39</v>
      </c>
      <c r="J5201" t="s">
        <v>177</v>
      </c>
      <c r="K5201">
        <v>42</v>
      </c>
      <c r="L5201" t="s">
        <v>178</v>
      </c>
      <c r="M5201" t="s">
        <v>310</v>
      </c>
      <c r="N5201">
        <v>3</v>
      </c>
      <c r="O5201" t="s">
        <v>126</v>
      </c>
      <c r="P5201">
        <v>2</v>
      </c>
      <c r="Q5201" t="s">
        <v>82</v>
      </c>
      <c r="R5201">
        <v>1</v>
      </c>
      <c r="S5201" t="s">
        <v>127</v>
      </c>
      <c r="T5201">
        <v>4</v>
      </c>
      <c r="U5201" t="s">
        <v>128</v>
      </c>
      <c r="V5201" t="s">
        <v>225</v>
      </c>
      <c r="W5201">
        <v>2</v>
      </c>
      <c r="X5201" t="s">
        <v>281</v>
      </c>
      <c r="Y5201">
        <v>15</v>
      </c>
      <c r="Z5201">
        <v>250</v>
      </c>
      <c r="AA5201">
        <v>37500</v>
      </c>
      <c r="AB5201">
        <v>14999.999999999998</v>
      </c>
      <c r="AC5201">
        <v>0.4</v>
      </c>
      <c r="AD5201">
        <v>1</v>
      </c>
      <c r="AE5201" t="s">
        <v>132</v>
      </c>
    </row>
    <row r="5202" spans="1:31" x14ac:dyDescent="0.3">
      <c r="A5202">
        <v>1185732</v>
      </c>
      <c r="B5202" t="s">
        <v>30</v>
      </c>
      <c r="C5202" s="1">
        <v>44353</v>
      </c>
      <c r="D5202">
        <v>2021</v>
      </c>
      <c r="E5202" t="s">
        <v>54</v>
      </c>
      <c r="F5202">
        <v>2</v>
      </c>
      <c r="G5202">
        <v>4</v>
      </c>
      <c r="H5202" t="s">
        <v>139</v>
      </c>
      <c r="I5202">
        <v>39</v>
      </c>
      <c r="J5202" t="s">
        <v>177</v>
      </c>
      <c r="K5202">
        <v>42</v>
      </c>
      <c r="L5202" t="s">
        <v>178</v>
      </c>
      <c r="M5202" t="s">
        <v>310</v>
      </c>
      <c r="N5202">
        <v>3</v>
      </c>
      <c r="O5202" t="s">
        <v>126</v>
      </c>
      <c r="P5202">
        <v>2</v>
      </c>
      <c r="Q5202" t="s">
        <v>82</v>
      </c>
      <c r="R5202">
        <v>2</v>
      </c>
      <c r="S5202" t="s">
        <v>299</v>
      </c>
      <c r="T5202">
        <v>5</v>
      </c>
      <c r="U5202" t="s">
        <v>300</v>
      </c>
      <c r="V5202" t="s">
        <v>223</v>
      </c>
      <c r="W5202">
        <v>2</v>
      </c>
      <c r="X5202" t="s">
        <v>281</v>
      </c>
      <c r="Y5202">
        <v>55</v>
      </c>
      <c r="Z5202">
        <v>325</v>
      </c>
      <c r="AA5202">
        <v>178750</v>
      </c>
      <c r="AB5202">
        <v>71500.000000000015</v>
      </c>
      <c r="AC5202">
        <v>0.4</v>
      </c>
      <c r="AD5202">
        <v>1</v>
      </c>
      <c r="AE5202" t="s">
        <v>132</v>
      </c>
    </row>
    <row r="5203" spans="1:31" x14ac:dyDescent="0.3">
      <c r="A5203">
        <v>1185732</v>
      </c>
      <c r="B5203" t="s">
        <v>30</v>
      </c>
      <c r="C5203" s="1">
        <v>44414</v>
      </c>
      <c r="D5203">
        <v>2021</v>
      </c>
      <c r="E5203" t="s">
        <v>31</v>
      </c>
      <c r="F5203">
        <v>3</v>
      </c>
      <c r="G5203">
        <v>4</v>
      </c>
      <c r="H5203" t="s">
        <v>139</v>
      </c>
      <c r="I5203">
        <v>39</v>
      </c>
      <c r="J5203" t="s">
        <v>177</v>
      </c>
      <c r="K5203">
        <v>42</v>
      </c>
      <c r="L5203" t="s">
        <v>178</v>
      </c>
      <c r="M5203" t="s">
        <v>310</v>
      </c>
      <c r="N5203">
        <v>3</v>
      </c>
      <c r="O5203" t="s">
        <v>126</v>
      </c>
      <c r="P5203">
        <v>2</v>
      </c>
      <c r="Q5203" t="s">
        <v>82</v>
      </c>
      <c r="R5203">
        <v>1</v>
      </c>
      <c r="S5203" t="s">
        <v>127</v>
      </c>
      <c r="T5203">
        <v>4</v>
      </c>
      <c r="U5203" t="s">
        <v>128</v>
      </c>
      <c r="V5203" t="s">
        <v>225</v>
      </c>
      <c r="W5203">
        <v>2</v>
      </c>
      <c r="X5203" t="s">
        <v>281</v>
      </c>
      <c r="Y5203">
        <v>55</v>
      </c>
      <c r="Z5203">
        <v>350</v>
      </c>
      <c r="AA5203">
        <v>192500</v>
      </c>
      <c r="AB5203">
        <v>77000.000000000015</v>
      </c>
      <c r="AC5203">
        <v>0.4</v>
      </c>
      <c r="AD5203">
        <v>1</v>
      </c>
      <c r="AE5203" t="s">
        <v>132</v>
      </c>
    </row>
    <row r="5204" spans="1:31" x14ac:dyDescent="0.3">
      <c r="A5204">
        <v>1185732</v>
      </c>
      <c r="B5204" t="s">
        <v>30</v>
      </c>
      <c r="C5204" s="1">
        <v>44446</v>
      </c>
      <c r="D5204">
        <v>2021</v>
      </c>
      <c r="E5204" t="s">
        <v>43</v>
      </c>
      <c r="F5204">
        <v>3</v>
      </c>
      <c r="G5204">
        <v>4</v>
      </c>
      <c r="H5204" t="s">
        <v>139</v>
      </c>
      <c r="I5204">
        <v>39</v>
      </c>
      <c r="J5204" t="s">
        <v>177</v>
      </c>
      <c r="K5204">
        <v>42</v>
      </c>
      <c r="L5204" t="s">
        <v>178</v>
      </c>
      <c r="M5204" t="s">
        <v>310</v>
      </c>
      <c r="N5204">
        <v>3</v>
      </c>
      <c r="O5204" t="s">
        <v>126</v>
      </c>
      <c r="P5204">
        <v>2</v>
      </c>
      <c r="Q5204" t="s">
        <v>82</v>
      </c>
      <c r="R5204">
        <v>1</v>
      </c>
      <c r="S5204" t="s">
        <v>127</v>
      </c>
      <c r="T5204">
        <v>4</v>
      </c>
      <c r="U5204" t="s">
        <v>128</v>
      </c>
      <c r="V5204" t="s">
        <v>225</v>
      </c>
      <c r="W5204">
        <v>2</v>
      </c>
      <c r="X5204" t="s">
        <v>281</v>
      </c>
      <c r="Y5204">
        <v>40</v>
      </c>
      <c r="Z5204">
        <v>225</v>
      </c>
      <c r="AA5204">
        <v>90000</v>
      </c>
      <c r="AB5204">
        <v>36000</v>
      </c>
      <c r="AC5204">
        <v>0.4</v>
      </c>
      <c r="AD5204">
        <v>1</v>
      </c>
      <c r="AE5204" t="s">
        <v>132</v>
      </c>
    </row>
    <row r="5205" spans="1:31" x14ac:dyDescent="0.3">
      <c r="A5205">
        <v>1185732</v>
      </c>
      <c r="B5205" t="s">
        <v>30</v>
      </c>
      <c r="C5205" s="1">
        <v>44475</v>
      </c>
      <c r="D5205">
        <v>2021</v>
      </c>
      <c r="E5205" t="s">
        <v>44</v>
      </c>
      <c r="F5205">
        <v>4</v>
      </c>
      <c r="G5205">
        <v>4</v>
      </c>
      <c r="H5205" t="s">
        <v>139</v>
      </c>
      <c r="I5205">
        <v>39</v>
      </c>
      <c r="J5205" t="s">
        <v>177</v>
      </c>
      <c r="K5205">
        <v>42</v>
      </c>
      <c r="L5205" t="s">
        <v>178</v>
      </c>
      <c r="M5205" t="s">
        <v>310</v>
      </c>
      <c r="N5205">
        <v>3</v>
      </c>
      <c r="O5205" t="s">
        <v>126</v>
      </c>
      <c r="P5205">
        <v>2</v>
      </c>
      <c r="Q5205" t="s">
        <v>82</v>
      </c>
      <c r="R5205">
        <v>1</v>
      </c>
      <c r="S5205" t="s">
        <v>127</v>
      </c>
      <c r="T5205">
        <v>4</v>
      </c>
      <c r="U5205" t="s">
        <v>128</v>
      </c>
      <c r="V5205" t="s">
        <v>225</v>
      </c>
      <c r="W5205">
        <v>2</v>
      </c>
      <c r="X5205" t="s">
        <v>281</v>
      </c>
      <c r="Y5205">
        <v>50</v>
      </c>
      <c r="Z5205">
        <v>250</v>
      </c>
      <c r="AA5205">
        <v>125000</v>
      </c>
      <c r="AB5205">
        <v>49999.999999999993</v>
      </c>
      <c r="AC5205">
        <v>0.4</v>
      </c>
      <c r="AD5205">
        <v>1</v>
      </c>
      <c r="AE5205" t="s">
        <v>132</v>
      </c>
    </row>
    <row r="5206" spans="1:31" x14ac:dyDescent="0.3">
      <c r="A5206">
        <v>1185732</v>
      </c>
      <c r="B5206" t="s">
        <v>30</v>
      </c>
      <c r="C5206" s="1">
        <v>44506</v>
      </c>
      <c r="D5206">
        <v>2021</v>
      </c>
      <c r="E5206" t="s">
        <v>45</v>
      </c>
      <c r="F5206">
        <v>4</v>
      </c>
      <c r="G5206">
        <v>4</v>
      </c>
      <c r="H5206" t="s">
        <v>139</v>
      </c>
      <c r="I5206">
        <v>39</v>
      </c>
      <c r="J5206" t="s">
        <v>177</v>
      </c>
      <c r="K5206">
        <v>42</v>
      </c>
      <c r="L5206" t="s">
        <v>178</v>
      </c>
      <c r="M5206" t="s">
        <v>310</v>
      </c>
      <c r="N5206">
        <v>3</v>
      </c>
      <c r="O5206" t="s">
        <v>126</v>
      </c>
      <c r="P5206">
        <v>2</v>
      </c>
      <c r="Q5206" t="s">
        <v>82</v>
      </c>
      <c r="R5206">
        <v>1</v>
      </c>
      <c r="S5206" t="s">
        <v>127</v>
      </c>
      <c r="T5206">
        <v>4</v>
      </c>
      <c r="U5206" t="s">
        <v>128</v>
      </c>
      <c r="V5206" t="s">
        <v>225</v>
      </c>
      <c r="W5206">
        <v>2</v>
      </c>
      <c r="X5206" t="s">
        <v>281</v>
      </c>
      <c r="Y5206">
        <v>65</v>
      </c>
      <c r="Z5206">
        <v>275</v>
      </c>
      <c r="AA5206">
        <v>178750</v>
      </c>
      <c r="AB5206">
        <v>71499.999999999985</v>
      </c>
      <c r="AC5206">
        <v>0.4</v>
      </c>
      <c r="AD5206">
        <v>1</v>
      </c>
      <c r="AE5206" t="s">
        <v>132</v>
      </c>
    </row>
    <row r="5207" spans="1:31" x14ac:dyDescent="0.3">
      <c r="A5207">
        <v>1185732</v>
      </c>
      <c r="B5207" t="s">
        <v>30</v>
      </c>
      <c r="C5207" s="1">
        <v>44199</v>
      </c>
      <c r="D5207">
        <v>2021</v>
      </c>
      <c r="E5207" t="s">
        <v>47</v>
      </c>
      <c r="F5207">
        <v>1</v>
      </c>
      <c r="G5207">
        <v>4</v>
      </c>
      <c r="H5207" t="s">
        <v>139</v>
      </c>
      <c r="I5207">
        <v>39</v>
      </c>
      <c r="J5207" t="s">
        <v>177</v>
      </c>
      <c r="K5207">
        <v>42</v>
      </c>
      <c r="L5207" t="s">
        <v>178</v>
      </c>
      <c r="M5207" t="s">
        <v>310</v>
      </c>
      <c r="N5207">
        <v>3</v>
      </c>
      <c r="O5207" t="s">
        <v>126</v>
      </c>
      <c r="P5207">
        <v>2</v>
      </c>
      <c r="Q5207" t="s">
        <v>82</v>
      </c>
      <c r="R5207">
        <v>1</v>
      </c>
      <c r="S5207" t="s">
        <v>127</v>
      </c>
      <c r="T5207">
        <v>4</v>
      </c>
      <c r="U5207" t="s">
        <v>128</v>
      </c>
      <c r="V5207" t="s">
        <v>225</v>
      </c>
      <c r="W5207">
        <v>2</v>
      </c>
      <c r="X5207" t="s">
        <v>281</v>
      </c>
      <c r="Y5207">
        <v>30</v>
      </c>
      <c r="Z5207">
        <v>250</v>
      </c>
      <c r="AA5207">
        <v>75000</v>
      </c>
      <c r="AB5207">
        <v>30000.000000000007</v>
      </c>
      <c r="AC5207">
        <v>0.4</v>
      </c>
      <c r="AD5207">
        <v>1</v>
      </c>
      <c r="AE5207" t="s">
        <v>132</v>
      </c>
    </row>
    <row r="5208" spans="1:31" x14ac:dyDescent="0.3">
      <c r="A5208">
        <v>1185732</v>
      </c>
      <c r="B5208" t="s">
        <v>30</v>
      </c>
      <c r="C5208" s="1">
        <v>44230</v>
      </c>
      <c r="D5208">
        <v>2021</v>
      </c>
      <c r="E5208" t="s">
        <v>48</v>
      </c>
      <c r="F5208">
        <v>1</v>
      </c>
      <c r="G5208">
        <v>4</v>
      </c>
      <c r="H5208" t="s">
        <v>139</v>
      </c>
      <c r="I5208">
        <v>40</v>
      </c>
      <c r="J5208" t="s">
        <v>179</v>
      </c>
      <c r="K5208">
        <v>43</v>
      </c>
      <c r="L5208" t="s">
        <v>180</v>
      </c>
      <c r="M5208" t="s">
        <v>310</v>
      </c>
      <c r="N5208">
        <v>3</v>
      </c>
      <c r="O5208" t="s">
        <v>126</v>
      </c>
      <c r="P5208">
        <v>2</v>
      </c>
      <c r="Q5208" t="s">
        <v>82</v>
      </c>
      <c r="R5208">
        <v>1</v>
      </c>
      <c r="S5208" t="s">
        <v>127</v>
      </c>
      <c r="T5208">
        <v>4</v>
      </c>
      <c r="U5208" t="s">
        <v>128</v>
      </c>
      <c r="V5208" t="s">
        <v>225</v>
      </c>
      <c r="W5208">
        <v>2</v>
      </c>
      <c r="X5208" t="s">
        <v>281</v>
      </c>
      <c r="Y5208">
        <v>15</v>
      </c>
      <c r="Z5208">
        <v>250</v>
      </c>
      <c r="AA5208">
        <v>37500</v>
      </c>
      <c r="AB5208">
        <v>14999.999999999998</v>
      </c>
      <c r="AC5208">
        <v>0.4</v>
      </c>
      <c r="AD5208">
        <v>1</v>
      </c>
      <c r="AE5208" t="s">
        <v>132</v>
      </c>
    </row>
    <row r="5209" spans="1:31" x14ac:dyDescent="0.3">
      <c r="A5209">
        <v>1185732</v>
      </c>
      <c r="B5209" t="s">
        <v>30</v>
      </c>
      <c r="C5209" s="1">
        <v>44257</v>
      </c>
      <c r="D5209">
        <v>2021</v>
      </c>
      <c r="E5209" t="s">
        <v>51</v>
      </c>
      <c r="F5209">
        <v>1</v>
      </c>
      <c r="G5209">
        <v>4</v>
      </c>
      <c r="H5209" t="s">
        <v>139</v>
      </c>
      <c r="I5209">
        <v>40</v>
      </c>
      <c r="J5209" t="s">
        <v>179</v>
      </c>
      <c r="K5209">
        <v>43</v>
      </c>
      <c r="L5209" t="s">
        <v>180</v>
      </c>
      <c r="M5209" t="s">
        <v>310</v>
      </c>
      <c r="N5209">
        <v>3</v>
      </c>
      <c r="O5209" t="s">
        <v>126</v>
      </c>
      <c r="P5209">
        <v>2</v>
      </c>
      <c r="Q5209" t="s">
        <v>82</v>
      </c>
      <c r="R5209">
        <v>1</v>
      </c>
      <c r="S5209" t="s">
        <v>127</v>
      </c>
      <c r="T5209">
        <v>4</v>
      </c>
      <c r="U5209" t="s">
        <v>128</v>
      </c>
      <c r="V5209" t="s">
        <v>225</v>
      </c>
      <c r="W5209">
        <v>2</v>
      </c>
      <c r="X5209" t="s">
        <v>281</v>
      </c>
      <c r="Y5209">
        <v>20</v>
      </c>
      <c r="Z5209">
        <v>225</v>
      </c>
      <c r="AA5209">
        <v>45000</v>
      </c>
      <c r="AB5209">
        <v>18000.000000000004</v>
      </c>
      <c r="AC5209">
        <v>0.4</v>
      </c>
      <c r="AD5209">
        <v>1</v>
      </c>
      <c r="AE5209" t="s">
        <v>132</v>
      </c>
    </row>
    <row r="5210" spans="1:31" x14ac:dyDescent="0.3">
      <c r="A5210">
        <v>1185732</v>
      </c>
      <c r="B5210" t="s">
        <v>30</v>
      </c>
      <c r="C5210" s="1">
        <v>44289</v>
      </c>
      <c r="D5210">
        <v>2021</v>
      </c>
      <c r="E5210" t="s">
        <v>52</v>
      </c>
      <c r="F5210">
        <v>2</v>
      </c>
      <c r="G5210">
        <v>4</v>
      </c>
      <c r="H5210" t="s">
        <v>139</v>
      </c>
      <c r="I5210">
        <v>40</v>
      </c>
      <c r="J5210" t="s">
        <v>179</v>
      </c>
      <c r="K5210">
        <v>43</v>
      </c>
      <c r="L5210" t="s">
        <v>180</v>
      </c>
      <c r="M5210" t="s">
        <v>310</v>
      </c>
      <c r="N5210">
        <v>3</v>
      </c>
      <c r="O5210" t="s">
        <v>126</v>
      </c>
      <c r="P5210">
        <v>2</v>
      </c>
      <c r="Q5210" t="s">
        <v>82</v>
      </c>
      <c r="R5210">
        <v>1</v>
      </c>
      <c r="S5210" t="s">
        <v>127</v>
      </c>
      <c r="T5210">
        <v>4</v>
      </c>
      <c r="U5210" t="s">
        <v>128</v>
      </c>
      <c r="V5210" t="s">
        <v>225</v>
      </c>
      <c r="W5210">
        <v>2</v>
      </c>
      <c r="X5210" t="s">
        <v>281</v>
      </c>
      <c r="Y5210">
        <v>50</v>
      </c>
      <c r="Z5210">
        <v>225</v>
      </c>
      <c r="AA5210">
        <v>112500</v>
      </c>
      <c r="AB5210">
        <v>45000</v>
      </c>
      <c r="AC5210">
        <v>0.4</v>
      </c>
      <c r="AD5210">
        <v>1</v>
      </c>
      <c r="AE5210" t="s">
        <v>132</v>
      </c>
    </row>
    <row r="5211" spans="1:31" x14ac:dyDescent="0.3">
      <c r="A5211">
        <v>1185732</v>
      </c>
      <c r="B5211" t="s">
        <v>30</v>
      </c>
      <c r="C5211" s="1">
        <v>44350</v>
      </c>
      <c r="D5211">
        <v>2021</v>
      </c>
      <c r="E5211" t="s">
        <v>54</v>
      </c>
      <c r="F5211">
        <v>2</v>
      </c>
      <c r="G5211">
        <v>4</v>
      </c>
      <c r="H5211" t="s">
        <v>139</v>
      </c>
      <c r="I5211">
        <v>40</v>
      </c>
      <c r="J5211" t="s">
        <v>179</v>
      </c>
      <c r="K5211">
        <v>43</v>
      </c>
      <c r="L5211" t="s">
        <v>180</v>
      </c>
      <c r="M5211" t="s">
        <v>310</v>
      </c>
      <c r="N5211">
        <v>3</v>
      </c>
      <c r="O5211" t="s">
        <v>126</v>
      </c>
      <c r="P5211">
        <v>2</v>
      </c>
      <c r="Q5211" t="s">
        <v>82</v>
      </c>
      <c r="R5211">
        <v>2</v>
      </c>
      <c r="S5211" t="s">
        <v>299</v>
      </c>
      <c r="T5211">
        <v>5</v>
      </c>
      <c r="U5211" t="s">
        <v>300</v>
      </c>
      <c r="V5211" t="s">
        <v>223</v>
      </c>
      <c r="W5211">
        <v>2</v>
      </c>
      <c r="X5211" t="s">
        <v>281</v>
      </c>
      <c r="Y5211">
        <v>55</v>
      </c>
      <c r="Z5211">
        <v>325</v>
      </c>
      <c r="AA5211">
        <v>178750</v>
      </c>
      <c r="AB5211">
        <v>71500.000000000015</v>
      </c>
      <c r="AC5211">
        <v>0.4</v>
      </c>
      <c r="AD5211">
        <v>1</v>
      </c>
      <c r="AE5211" t="s">
        <v>132</v>
      </c>
    </row>
    <row r="5212" spans="1:31" x14ac:dyDescent="0.3">
      <c r="A5212">
        <v>1185732</v>
      </c>
      <c r="B5212" t="s">
        <v>30</v>
      </c>
      <c r="C5212" s="1">
        <v>44379</v>
      </c>
      <c r="D5212">
        <v>2021</v>
      </c>
      <c r="E5212" t="s">
        <v>55</v>
      </c>
      <c r="F5212">
        <v>3</v>
      </c>
      <c r="G5212">
        <v>4</v>
      </c>
      <c r="H5212" t="s">
        <v>139</v>
      </c>
      <c r="I5212">
        <v>40</v>
      </c>
      <c r="J5212" t="s">
        <v>179</v>
      </c>
      <c r="K5212">
        <v>43</v>
      </c>
      <c r="L5212" t="s">
        <v>180</v>
      </c>
      <c r="M5212" t="s">
        <v>310</v>
      </c>
      <c r="N5212">
        <v>3</v>
      </c>
      <c r="O5212" t="s">
        <v>126</v>
      </c>
      <c r="P5212">
        <v>2</v>
      </c>
      <c r="Q5212" t="s">
        <v>82</v>
      </c>
      <c r="R5212">
        <v>2</v>
      </c>
      <c r="S5212" t="s">
        <v>299</v>
      </c>
      <c r="T5212">
        <v>5</v>
      </c>
      <c r="U5212" t="s">
        <v>300</v>
      </c>
      <c r="V5212" t="s">
        <v>223</v>
      </c>
      <c r="W5212">
        <v>2</v>
      </c>
      <c r="X5212" t="s">
        <v>281</v>
      </c>
      <c r="Y5212">
        <v>55</v>
      </c>
      <c r="Z5212">
        <v>375</v>
      </c>
      <c r="AA5212">
        <v>206250</v>
      </c>
      <c r="AB5212">
        <v>82500.000000000015</v>
      </c>
      <c r="AC5212">
        <v>0.4</v>
      </c>
      <c r="AD5212">
        <v>1</v>
      </c>
      <c r="AE5212" t="s">
        <v>132</v>
      </c>
    </row>
    <row r="5213" spans="1:31" x14ac:dyDescent="0.3">
      <c r="A5213">
        <v>1185732</v>
      </c>
      <c r="B5213" t="s">
        <v>30</v>
      </c>
      <c r="C5213" s="1">
        <v>44411</v>
      </c>
      <c r="D5213">
        <v>2021</v>
      </c>
      <c r="E5213" t="s">
        <v>31</v>
      </c>
      <c r="F5213">
        <v>3</v>
      </c>
      <c r="G5213">
        <v>4</v>
      </c>
      <c r="H5213" t="s">
        <v>139</v>
      </c>
      <c r="I5213">
        <v>40</v>
      </c>
      <c r="J5213" t="s">
        <v>179</v>
      </c>
      <c r="K5213">
        <v>43</v>
      </c>
      <c r="L5213" t="s">
        <v>180</v>
      </c>
      <c r="M5213" t="s">
        <v>310</v>
      </c>
      <c r="N5213">
        <v>3</v>
      </c>
      <c r="O5213" t="s">
        <v>126</v>
      </c>
      <c r="P5213">
        <v>2</v>
      </c>
      <c r="Q5213" t="s">
        <v>82</v>
      </c>
      <c r="R5213">
        <v>2</v>
      </c>
      <c r="S5213" t="s">
        <v>299</v>
      </c>
      <c r="T5213">
        <v>5</v>
      </c>
      <c r="U5213" t="s">
        <v>300</v>
      </c>
      <c r="V5213" t="s">
        <v>223</v>
      </c>
      <c r="W5213">
        <v>2</v>
      </c>
      <c r="X5213" t="s">
        <v>281</v>
      </c>
      <c r="Y5213">
        <v>55</v>
      </c>
      <c r="Z5213">
        <v>350</v>
      </c>
      <c r="AA5213">
        <v>192500</v>
      </c>
      <c r="AB5213">
        <v>77000.000000000015</v>
      </c>
      <c r="AC5213">
        <v>0.4</v>
      </c>
      <c r="AD5213">
        <v>1</v>
      </c>
      <c r="AE5213" t="s">
        <v>132</v>
      </c>
    </row>
    <row r="5214" spans="1:31" x14ac:dyDescent="0.3">
      <c r="A5214">
        <v>1185732</v>
      </c>
      <c r="B5214" t="s">
        <v>30</v>
      </c>
      <c r="C5214" s="1">
        <v>44443</v>
      </c>
      <c r="D5214">
        <v>2021</v>
      </c>
      <c r="E5214" t="s">
        <v>43</v>
      </c>
      <c r="F5214">
        <v>3</v>
      </c>
      <c r="G5214">
        <v>4</v>
      </c>
      <c r="H5214" t="s">
        <v>139</v>
      </c>
      <c r="I5214">
        <v>40</v>
      </c>
      <c r="J5214" t="s">
        <v>179</v>
      </c>
      <c r="K5214">
        <v>43</v>
      </c>
      <c r="L5214" t="s">
        <v>180</v>
      </c>
      <c r="M5214" t="s">
        <v>310</v>
      </c>
      <c r="N5214">
        <v>3</v>
      </c>
      <c r="O5214" t="s">
        <v>126</v>
      </c>
      <c r="P5214">
        <v>2</v>
      </c>
      <c r="Q5214" t="s">
        <v>82</v>
      </c>
      <c r="R5214">
        <v>2</v>
      </c>
      <c r="S5214" t="s">
        <v>299</v>
      </c>
      <c r="T5214">
        <v>5</v>
      </c>
      <c r="U5214" t="s">
        <v>300</v>
      </c>
      <c r="V5214" t="s">
        <v>223</v>
      </c>
      <c r="W5214">
        <v>2</v>
      </c>
      <c r="X5214" t="s">
        <v>281</v>
      </c>
      <c r="Y5214">
        <v>40</v>
      </c>
      <c r="Z5214">
        <v>200</v>
      </c>
      <c r="AA5214">
        <v>80000</v>
      </c>
      <c r="AB5214">
        <v>32000</v>
      </c>
      <c r="AC5214">
        <v>0.4</v>
      </c>
      <c r="AD5214">
        <v>1</v>
      </c>
      <c r="AE5214" t="s">
        <v>132</v>
      </c>
    </row>
    <row r="5215" spans="1:31" x14ac:dyDescent="0.3">
      <c r="A5215">
        <v>1185732</v>
      </c>
      <c r="B5215" t="s">
        <v>30</v>
      </c>
      <c r="C5215" s="1">
        <v>44472</v>
      </c>
      <c r="D5215">
        <v>2021</v>
      </c>
      <c r="E5215" t="s">
        <v>44</v>
      </c>
      <c r="F5215">
        <v>4</v>
      </c>
      <c r="G5215">
        <v>4</v>
      </c>
      <c r="H5215" t="s">
        <v>139</v>
      </c>
      <c r="I5215">
        <v>40</v>
      </c>
      <c r="J5215" t="s">
        <v>179</v>
      </c>
      <c r="K5215">
        <v>43</v>
      </c>
      <c r="L5215" t="s">
        <v>180</v>
      </c>
      <c r="M5215" t="s">
        <v>310</v>
      </c>
      <c r="N5215">
        <v>3</v>
      </c>
      <c r="O5215" t="s">
        <v>126</v>
      </c>
      <c r="P5215">
        <v>2</v>
      </c>
      <c r="Q5215" t="s">
        <v>82</v>
      </c>
      <c r="R5215">
        <v>2</v>
      </c>
      <c r="S5215" t="s">
        <v>299</v>
      </c>
      <c r="T5215">
        <v>5</v>
      </c>
      <c r="U5215" t="s">
        <v>300</v>
      </c>
      <c r="V5215" t="s">
        <v>223</v>
      </c>
      <c r="W5215">
        <v>2</v>
      </c>
      <c r="X5215" t="s">
        <v>281</v>
      </c>
      <c r="Y5215">
        <v>50</v>
      </c>
      <c r="Z5215">
        <v>250</v>
      </c>
      <c r="AA5215">
        <v>125000</v>
      </c>
      <c r="AB5215">
        <v>49999.999999999993</v>
      </c>
      <c r="AC5215">
        <v>0.4</v>
      </c>
      <c r="AD5215">
        <v>1</v>
      </c>
      <c r="AE5215" t="s">
        <v>132</v>
      </c>
    </row>
    <row r="5216" spans="1:31" x14ac:dyDescent="0.3">
      <c r="A5216">
        <v>1185732</v>
      </c>
      <c r="B5216" t="s">
        <v>30</v>
      </c>
      <c r="C5216" s="1">
        <v>44503</v>
      </c>
      <c r="D5216">
        <v>2021</v>
      </c>
      <c r="E5216" t="s">
        <v>45</v>
      </c>
      <c r="F5216">
        <v>4</v>
      </c>
      <c r="G5216">
        <v>4</v>
      </c>
      <c r="H5216" t="s">
        <v>139</v>
      </c>
      <c r="I5216">
        <v>40</v>
      </c>
      <c r="J5216" t="s">
        <v>179</v>
      </c>
      <c r="K5216">
        <v>43</v>
      </c>
      <c r="L5216" t="s">
        <v>180</v>
      </c>
      <c r="M5216" t="s">
        <v>310</v>
      </c>
      <c r="N5216">
        <v>3</v>
      </c>
      <c r="O5216" t="s">
        <v>126</v>
      </c>
      <c r="P5216">
        <v>2</v>
      </c>
      <c r="Q5216" t="s">
        <v>82</v>
      </c>
      <c r="R5216">
        <v>1</v>
      </c>
      <c r="S5216" t="s">
        <v>127</v>
      </c>
      <c r="T5216">
        <v>4</v>
      </c>
      <c r="U5216" t="s">
        <v>128</v>
      </c>
      <c r="V5216" t="s">
        <v>311</v>
      </c>
      <c r="W5216">
        <v>2</v>
      </c>
      <c r="X5216" t="s">
        <v>281</v>
      </c>
      <c r="Y5216">
        <v>65</v>
      </c>
      <c r="Z5216">
        <v>300</v>
      </c>
      <c r="AA5216">
        <v>195000</v>
      </c>
      <c r="AB5216">
        <v>77999.999999999985</v>
      </c>
      <c r="AC5216">
        <v>0.4</v>
      </c>
      <c r="AD5216">
        <v>1</v>
      </c>
      <c r="AE5216" t="s">
        <v>132</v>
      </c>
    </row>
    <row r="5217" spans="1:31" x14ac:dyDescent="0.3">
      <c r="A5217">
        <v>1185732</v>
      </c>
      <c r="B5217" t="s">
        <v>30</v>
      </c>
      <c r="C5217" s="1">
        <v>44532</v>
      </c>
      <c r="D5217">
        <v>2021</v>
      </c>
      <c r="E5217" t="s">
        <v>46</v>
      </c>
      <c r="F5217">
        <v>4</v>
      </c>
      <c r="G5217">
        <v>4</v>
      </c>
      <c r="H5217" t="s">
        <v>139</v>
      </c>
      <c r="I5217">
        <v>40</v>
      </c>
      <c r="J5217" t="s">
        <v>179</v>
      </c>
      <c r="K5217">
        <v>43</v>
      </c>
      <c r="L5217" t="s">
        <v>180</v>
      </c>
      <c r="M5217" t="s">
        <v>310</v>
      </c>
      <c r="N5217">
        <v>3</v>
      </c>
      <c r="O5217" t="s">
        <v>126</v>
      </c>
      <c r="P5217">
        <v>2</v>
      </c>
      <c r="Q5217" t="s">
        <v>82</v>
      </c>
      <c r="R5217">
        <v>2</v>
      </c>
      <c r="S5217" t="s">
        <v>299</v>
      </c>
      <c r="T5217">
        <v>5</v>
      </c>
      <c r="U5217" t="s">
        <v>300</v>
      </c>
      <c r="V5217" t="s">
        <v>311</v>
      </c>
      <c r="W5217">
        <v>2</v>
      </c>
      <c r="X5217" t="s">
        <v>281</v>
      </c>
      <c r="Y5217">
        <v>65</v>
      </c>
      <c r="Z5217">
        <v>350</v>
      </c>
      <c r="AA5217">
        <v>227500</v>
      </c>
      <c r="AB5217">
        <v>90999.999999999985</v>
      </c>
      <c r="AC5217">
        <v>0.4</v>
      </c>
      <c r="AD5217">
        <v>1</v>
      </c>
      <c r="AE5217" t="s">
        <v>132</v>
      </c>
    </row>
    <row r="5218" spans="1:31" x14ac:dyDescent="0.3">
      <c r="A5218">
        <v>1185732</v>
      </c>
      <c r="B5218" t="s">
        <v>30</v>
      </c>
      <c r="C5218" s="1">
        <v>44206</v>
      </c>
      <c r="D5218">
        <v>2021</v>
      </c>
      <c r="E5218" t="s">
        <v>47</v>
      </c>
      <c r="F5218">
        <v>1</v>
      </c>
      <c r="G5218">
        <v>4</v>
      </c>
      <c r="H5218" t="s">
        <v>139</v>
      </c>
      <c r="I5218">
        <v>40</v>
      </c>
      <c r="J5218" t="s">
        <v>179</v>
      </c>
      <c r="K5218">
        <v>43</v>
      </c>
      <c r="L5218" t="s">
        <v>180</v>
      </c>
      <c r="M5218" t="s">
        <v>310</v>
      </c>
      <c r="N5218">
        <v>3</v>
      </c>
      <c r="O5218" t="s">
        <v>126</v>
      </c>
      <c r="P5218">
        <v>2</v>
      </c>
      <c r="Q5218" t="s">
        <v>82</v>
      </c>
      <c r="R5218">
        <v>1</v>
      </c>
      <c r="S5218" t="s">
        <v>127</v>
      </c>
      <c r="T5218">
        <v>4</v>
      </c>
      <c r="U5218" t="s">
        <v>128</v>
      </c>
      <c r="V5218" t="s">
        <v>311</v>
      </c>
      <c r="W5218">
        <v>2</v>
      </c>
      <c r="X5218" t="s">
        <v>281</v>
      </c>
      <c r="Y5218">
        <v>35</v>
      </c>
      <c r="Z5218">
        <v>300</v>
      </c>
      <c r="AA5218">
        <v>105000</v>
      </c>
      <c r="AB5218">
        <v>42000</v>
      </c>
      <c r="AC5218">
        <v>0.4</v>
      </c>
      <c r="AD5218">
        <v>1</v>
      </c>
      <c r="AE5218" t="s">
        <v>132</v>
      </c>
    </row>
    <row r="5219" spans="1:31" x14ac:dyDescent="0.3">
      <c r="A5219">
        <v>1185732</v>
      </c>
      <c r="B5219" t="s">
        <v>30</v>
      </c>
      <c r="C5219" s="1">
        <v>44237</v>
      </c>
      <c r="D5219">
        <v>2021</v>
      </c>
      <c r="E5219" t="s">
        <v>48</v>
      </c>
      <c r="F5219">
        <v>1</v>
      </c>
      <c r="G5219">
        <v>4</v>
      </c>
      <c r="H5219" t="s">
        <v>139</v>
      </c>
      <c r="I5219">
        <v>41</v>
      </c>
      <c r="J5219" t="s">
        <v>181</v>
      </c>
      <c r="K5219">
        <v>44</v>
      </c>
      <c r="L5219" t="s">
        <v>182</v>
      </c>
      <c r="M5219" t="s">
        <v>310</v>
      </c>
      <c r="N5219">
        <v>3</v>
      </c>
      <c r="O5219" t="s">
        <v>126</v>
      </c>
      <c r="P5219">
        <v>2</v>
      </c>
      <c r="Q5219" t="s">
        <v>82</v>
      </c>
      <c r="R5219">
        <v>1</v>
      </c>
      <c r="S5219" t="s">
        <v>127</v>
      </c>
      <c r="T5219">
        <v>4</v>
      </c>
      <c r="U5219" t="s">
        <v>128</v>
      </c>
      <c r="V5219" t="s">
        <v>311</v>
      </c>
      <c r="W5219">
        <v>2</v>
      </c>
      <c r="X5219" t="s">
        <v>281</v>
      </c>
      <c r="Y5219">
        <v>20</v>
      </c>
      <c r="Z5219">
        <v>300</v>
      </c>
      <c r="AA5219">
        <v>60000</v>
      </c>
      <c r="AB5219">
        <v>24000</v>
      </c>
      <c r="AC5219">
        <v>0.4</v>
      </c>
      <c r="AD5219">
        <v>1</v>
      </c>
      <c r="AE5219" t="s">
        <v>132</v>
      </c>
    </row>
    <row r="5220" spans="1:31" x14ac:dyDescent="0.3">
      <c r="A5220">
        <v>1185732</v>
      </c>
      <c r="B5220" t="s">
        <v>30</v>
      </c>
      <c r="C5220" s="1">
        <v>44264</v>
      </c>
      <c r="D5220">
        <v>2021</v>
      </c>
      <c r="E5220" t="s">
        <v>51</v>
      </c>
      <c r="F5220">
        <v>1</v>
      </c>
      <c r="G5220">
        <v>4</v>
      </c>
      <c r="H5220" t="s">
        <v>139</v>
      </c>
      <c r="I5220">
        <v>41</v>
      </c>
      <c r="J5220" t="s">
        <v>181</v>
      </c>
      <c r="K5220">
        <v>44</v>
      </c>
      <c r="L5220" t="s">
        <v>182</v>
      </c>
      <c r="M5220" t="s">
        <v>310</v>
      </c>
      <c r="N5220">
        <v>3</v>
      </c>
      <c r="O5220" t="s">
        <v>126</v>
      </c>
      <c r="P5220">
        <v>2</v>
      </c>
      <c r="Q5220" t="s">
        <v>82</v>
      </c>
      <c r="R5220">
        <v>1</v>
      </c>
      <c r="S5220" t="s">
        <v>127</v>
      </c>
      <c r="T5220">
        <v>4</v>
      </c>
      <c r="U5220" t="s">
        <v>128</v>
      </c>
      <c r="V5220" t="s">
        <v>311</v>
      </c>
      <c r="W5220">
        <v>2</v>
      </c>
      <c r="X5220" t="s">
        <v>281</v>
      </c>
      <c r="Y5220">
        <v>25</v>
      </c>
      <c r="Z5220">
        <v>275</v>
      </c>
      <c r="AA5220">
        <v>68750</v>
      </c>
      <c r="AB5220">
        <v>27500.000000000007</v>
      </c>
      <c r="AC5220">
        <v>0.4</v>
      </c>
      <c r="AD5220">
        <v>1</v>
      </c>
      <c r="AE5220" t="s">
        <v>132</v>
      </c>
    </row>
    <row r="5221" spans="1:31" x14ac:dyDescent="0.3">
      <c r="A5221">
        <v>1185732</v>
      </c>
      <c r="B5221" t="s">
        <v>30</v>
      </c>
      <c r="C5221" s="1">
        <v>44296</v>
      </c>
      <c r="D5221">
        <v>2021</v>
      </c>
      <c r="E5221" t="s">
        <v>52</v>
      </c>
      <c r="F5221">
        <v>2</v>
      </c>
      <c r="G5221">
        <v>4</v>
      </c>
      <c r="H5221" t="s">
        <v>139</v>
      </c>
      <c r="I5221">
        <v>41</v>
      </c>
      <c r="J5221" t="s">
        <v>181</v>
      </c>
      <c r="K5221">
        <v>44</v>
      </c>
      <c r="L5221" t="s">
        <v>182</v>
      </c>
      <c r="M5221" t="s">
        <v>310</v>
      </c>
      <c r="N5221">
        <v>3</v>
      </c>
      <c r="O5221" t="s">
        <v>126</v>
      </c>
      <c r="P5221">
        <v>2</v>
      </c>
      <c r="Q5221" t="s">
        <v>82</v>
      </c>
      <c r="R5221">
        <v>1</v>
      </c>
      <c r="S5221" t="s">
        <v>127</v>
      </c>
      <c r="T5221">
        <v>4</v>
      </c>
      <c r="U5221" t="s">
        <v>128</v>
      </c>
      <c r="V5221" t="s">
        <v>311</v>
      </c>
      <c r="W5221">
        <v>2</v>
      </c>
      <c r="X5221" t="s">
        <v>281</v>
      </c>
      <c r="Y5221">
        <v>50</v>
      </c>
      <c r="Z5221">
        <v>275</v>
      </c>
      <c r="AA5221">
        <v>137500</v>
      </c>
      <c r="AB5221">
        <v>55000</v>
      </c>
      <c r="AC5221">
        <v>0.4</v>
      </c>
      <c r="AD5221">
        <v>1</v>
      </c>
      <c r="AE5221" t="s">
        <v>132</v>
      </c>
    </row>
    <row r="5222" spans="1:31" x14ac:dyDescent="0.3">
      <c r="A5222">
        <v>1185732</v>
      </c>
      <c r="B5222" t="s">
        <v>30</v>
      </c>
      <c r="C5222" s="1">
        <v>44327</v>
      </c>
      <c r="D5222">
        <v>2021</v>
      </c>
      <c r="E5222" t="s">
        <v>53</v>
      </c>
      <c r="F5222">
        <v>2</v>
      </c>
      <c r="G5222">
        <v>4</v>
      </c>
      <c r="H5222" t="s">
        <v>139</v>
      </c>
      <c r="I5222">
        <v>41</v>
      </c>
      <c r="J5222" t="s">
        <v>181</v>
      </c>
      <c r="K5222">
        <v>44</v>
      </c>
      <c r="L5222" t="s">
        <v>182</v>
      </c>
      <c r="M5222" t="s">
        <v>310</v>
      </c>
      <c r="N5222">
        <v>3</v>
      </c>
      <c r="O5222" t="s">
        <v>126</v>
      </c>
      <c r="P5222">
        <v>2</v>
      </c>
      <c r="Q5222" t="s">
        <v>82</v>
      </c>
      <c r="R5222">
        <v>1</v>
      </c>
      <c r="S5222" t="s">
        <v>127</v>
      </c>
      <c r="T5222">
        <v>4</v>
      </c>
      <c r="U5222" t="s">
        <v>128</v>
      </c>
      <c r="V5222" t="s">
        <v>311</v>
      </c>
      <c r="W5222">
        <v>2</v>
      </c>
      <c r="X5222" t="s">
        <v>281</v>
      </c>
      <c r="Y5222">
        <v>55</v>
      </c>
      <c r="Z5222">
        <v>325</v>
      </c>
      <c r="AA5222">
        <v>178750</v>
      </c>
      <c r="AB5222">
        <v>71499.999999999985</v>
      </c>
      <c r="AC5222">
        <v>0.4</v>
      </c>
      <c r="AD5222">
        <v>1</v>
      </c>
      <c r="AE5222" t="s">
        <v>132</v>
      </c>
    </row>
    <row r="5223" spans="1:31" x14ac:dyDescent="0.3">
      <c r="A5223">
        <v>1185732</v>
      </c>
      <c r="B5223" t="s">
        <v>30</v>
      </c>
      <c r="C5223" s="1">
        <v>44357</v>
      </c>
      <c r="D5223">
        <v>2021</v>
      </c>
      <c r="E5223" t="s">
        <v>54</v>
      </c>
      <c r="F5223">
        <v>2</v>
      </c>
      <c r="G5223">
        <v>4</v>
      </c>
      <c r="H5223" t="s">
        <v>139</v>
      </c>
      <c r="I5223">
        <v>41</v>
      </c>
      <c r="J5223" t="s">
        <v>181</v>
      </c>
      <c r="K5223">
        <v>44</v>
      </c>
      <c r="L5223" t="s">
        <v>182</v>
      </c>
      <c r="M5223" t="s">
        <v>310</v>
      </c>
      <c r="N5223">
        <v>3</v>
      </c>
      <c r="O5223" t="s">
        <v>126</v>
      </c>
      <c r="P5223">
        <v>2</v>
      </c>
      <c r="Q5223" t="s">
        <v>82</v>
      </c>
      <c r="R5223">
        <v>1</v>
      </c>
      <c r="S5223" t="s">
        <v>127</v>
      </c>
      <c r="T5223">
        <v>4</v>
      </c>
      <c r="U5223" t="s">
        <v>128</v>
      </c>
      <c r="V5223" t="s">
        <v>311</v>
      </c>
      <c r="W5223">
        <v>2</v>
      </c>
      <c r="X5223" t="s">
        <v>281</v>
      </c>
      <c r="Y5223">
        <v>60</v>
      </c>
      <c r="Z5223">
        <v>325</v>
      </c>
      <c r="AA5223">
        <v>195000</v>
      </c>
      <c r="AB5223">
        <v>78000.000000000015</v>
      </c>
      <c r="AC5223">
        <v>0.4</v>
      </c>
      <c r="AD5223">
        <v>1</v>
      </c>
      <c r="AE5223" t="s">
        <v>132</v>
      </c>
    </row>
    <row r="5224" spans="1:31" x14ac:dyDescent="0.3">
      <c r="A5224">
        <v>1185732</v>
      </c>
      <c r="B5224" t="s">
        <v>30</v>
      </c>
      <c r="C5224" s="1">
        <v>44386</v>
      </c>
      <c r="D5224">
        <v>2021</v>
      </c>
      <c r="E5224" t="s">
        <v>55</v>
      </c>
      <c r="F5224">
        <v>3</v>
      </c>
      <c r="G5224">
        <v>4</v>
      </c>
      <c r="H5224" t="s">
        <v>139</v>
      </c>
      <c r="I5224">
        <v>41</v>
      </c>
      <c r="J5224" t="s">
        <v>181</v>
      </c>
      <c r="K5224">
        <v>44</v>
      </c>
      <c r="L5224" t="s">
        <v>182</v>
      </c>
      <c r="M5224" t="s">
        <v>310</v>
      </c>
      <c r="N5224">
        <v>3</v>
      </c>
      <c r="O5224" t="s">
        <v>126</v>
      </c>
      <c r="P5224">
        <v>2</v>
      </c>
      <c r="Q5224" t="s">
        <v>82</v>
      </c>
      <c r="R5224">
        <v>1</v>
      </c>
      <c r="S5224" t="s">
        <v>127</v>
      </c>
      <c r="T5224">
        <v>4</v>
      </c>
      <c r="U5224" t="s">
        <v>128</v>
      </c>
      <c r="V5224" t="s">
        <v>311</v>
      </c>
      <c r="W5224">
        <v>2</v>
      </c>
      <c r="X5224" t="s">
        <v>281</v>
      </c>
      <c r="Y5224">
        <v>60</v>
      </c>
      <c r="Z5224">
        <v>375</v>
      </c>
      <c r="AA5224">
        <v>225000</v>
      </c>
      <c r="AB5224">
        <v>90000.000000000015</v>
      </c>
      <c r="AC5224">
        <v>0.4</v>
      </c>
      <c r="AD5224">
        <v>1</v>
      </c>
      <c r="AE5224" t="s">
        <v>132</v>
      </c>
    </row>
    <row r="5225" spans="1:31" x14ac:dyDescent="0.3">
      <c r="A5225">
        <v>1185732</v>
      </c>
      <c r="B5225" t="s">
        <v>30</v>
      </c>
      <c r="C5225" s="1">
        <v>44418</v>
      </c>
      <c r="D5225">
        <v>2021</v>
      </c>
      <c r="E5225" t="s">
        <v>31</v>
      </c>
      <c r="F5225">
        <v>3</v>
      </c>
      <c r="G5225">
        <v>4</v>
      </c>
      <c r="H5225" t="s">
        <v>139</v>
      </c>
      <c r="I5225">
        <v>41</v>
      </c>
      <c r="J5225" t="s">
        <v>181</v>
      </c>
      <c r="K5225">
        <v>44</v>
      </c>
      <c r="L5225" t="s">
        <v>182</v>
      </c>
      <c r="M5225" t="s">
        <v>310</v>
      </c>
      <c r="N5225">
        <v>3</v>
      </c>
      <c r="O5225" t="s">
        <v>126</v>
      </c>
      <c r="P5225">
        <v>2</v>
      </c>
      <c r="Q5225" t="s">
        <v>82</v>
      </c>
      <c r="R5225">
        <v>1</v>
      </c>
      <c r="S5225" t="s">
        <v>127</v>
      </c>
      <c r="T5225">
        <v>4</v>
      </c>
      <c r="U5225" t="s">
        <v>128</v>
      </c>
      <c r="V5225" t="s">
        <v>311</v>
      </c>
      <c r="W5225">
        <v>2</v>
      </c>
      <c r="X5225" t="s">
        <v>281</v>
      </c>
      <c r="Y5225">
        <v>55</v>
      </c>
      <c r="Z5225">
        <v>350</v>
      </c>
      <c r="AA5225">
        <v>192500</v>
      </c>
      <c r="AB5225">
        <v>77000.000000000015</v>
      </c>
      <c r="AC5225">
        <v>0.4</v>
      </c>
      <c r="AD5225">
        <v>1</v>
      </c>
      <c r="AE5225" t="s">
        <v>132</v>
      </c>
    </row>
    <row r="5226" spans="1:31" x14ac:dyDescent="0.3">
      <c r="A5226">
        <v>1185732</v>
      </c>
      <c r="B5226" t="s">
        <v>30</v>
      </c>
      <c r="C5226" s="1">
        <v>44450</v>
      </c>
      <c r="D5226">
        <v>2021</v>
      </c>
      <c r="E5226" t="s">
        <v>43</v>
      </c>
      <c r="F5226">
        <v>3</v>
      </c>
      <c r="G5226">
        <v>4</v>
      </c>
      <c r="H5226" t="s">
        <v>139</v>
      </c>
      <c r="I5226">
        <v>41</v>
      </c>
      <c r="J5226" t="s">
        <v>181</v>
      </c>
      <c r="K5226">
        <v>44</v>
      </c>
      <c r="L5226" t="s">
        <v>182</v>
      </c>
      <c r="M5226" t="s">
        <v>310</v>
      </c>
      <c r="N5226">
        <v>3</v>
      </c>
      <c r="O5226" t="s">
        <v>126</v>
      </c>
      <c r="P5226">
        <v>2</v>
      </c>
      <c r="Q5226" t="s">
        <v>82</v>
      </c>
      <c r="R5226">
        <v>2</v>
      </c>
      <c r="S5226" t="s">
        <v>299</v>
      </c>
      <c r="T5226">
        <v>5</v>
      </c>
      <c r="U5226" t="s">
        <v>300</v>
      </c>
      <c r="V5226" t="s">
        <v>311</v>
      </c>
      <c r="W5226">
        <v>2</v>
      </c>
      <c r="X5226" t="s">
        <v>281</v>
      </c>
      <c r="Y5226">
        <v>40</v>
      </c>
      <c r="Z5226">
        <v>225</v>
      </c>
      <c r="AA5226">
        <v>90000</v>
      </c>
      <c r="AB5226">
        <v>36000</v>
      </c>
      <c r="AC5226">
        <v>0.4</v>
      </c>
      <c r="AD5226">
        <v>1</v>
      </c>
      <c r="AE5226" t="s">
        <v>132</v>
      </c>
    </row>
    <row r="5227" spans="1:31" x14ac:dyDescent="0.3">
      <c r="A5227">
        <v>1185732</v>
      </c>
      <c r="B5227" t="s">
        <v>30</v>
      </c>
      <c r="C5227" s="1">
        <v>44479</v>
      </c>
      <c r="D5227">
        <v>2021</v>
      </c>
      <c r="E5227" t="s">
        <v>44</v>
      </c>
      <c r="F5227">
        <v>4</v>
      </c>
      <c r="G5227">
        <v>4</v>
      </c>
      <c r="H5227" t="s">
        <v>139</v>
      </c>
      <c r="I5227">
        <v>41</v>
      </c>
      <c r="J5227" t="s">
        <v>181</v>
      </c>
      <c r="K5227">
        <v>44</v>
      </c>
      <c r="L5227" t="s">
        <v>182</v>
      </c>
      <c r="M5227" t="s">
        <v>310</v>
      </c>
      <c r="N5227">
        <v>3</v>
      </c>
      <c r="O5227" t="s">
        <v>126</v>
      </c>
      <c r="P5227">
        <v>2</v>
      </c>
      <c r="Q5227" t="s">
        <v>82</v>
      </c>
      <c r="R5227">
        <v>2</v>
      </c>
      <c r="S5227" t="s">
        <v>299</v>
      </c>
      <c r="T5227">
        <v>5</v>
      </c>
      <c r="U5227" t="s">
        <v>300</v>
      </c>
      <c r="V5227" t="s">
        <v>311</v>
      </c>
      <c r="W5227">
        <v>2</v>
      </c>
      <c r="X5227" t="s">
        <v>281</v>
      </c>
      <c r="Y5227">
        <v>50</v>
      </c>
      <c r="Z5227">
        <v>275</v>
      </c>
      <c r="AA5227">
        <v>137500</v>
      </c>
      <c r="AB5227">
        <v>54999.999999999993</v>
      </c>
      <c r="AC5227">
        <v>0.4</v>
      </c>
      <c r="AD5227">
        <v>1</v>
      </c>
      <c r="AE5227" t="s">
        <v>132</v>
      </c>
    </row>
    <row r="5228" spans="1:31" x14ac:dyDescent="0.3">
      <c r="A5228">
        <v>1185732</v>
      </c>
      <c r="B5228" t="s">
        <v>30</v>
      </c>
      <c r="C5228" s="1">
        <v>44510</v>
      </c>
      <c r="D5228">
        <v>2021</v>
      </c>
      <c r="E5228" t="s">
        <v>45</v>
      </c>
      <c r="F5228">
        <v>4</v>
      </c>
      <c r="G5228">
        <v>4</v>
      </c>
      <c r="H5228" t="s">
        <v>139</v>
      </c>
      <c r="I5228">
        <v>41</v>
      </c>
      <c r="J5228" t="s">
        <v>181</v>
      </c>
      <c r="K5228">
        <v>44</v>
      </c>
      <c r="L5228" t="s">
        <v>182</v>
      </c>
      <c r="M5228" t="s">
        <v>310</v>
      </c>
      <c r="N5228">
        <v>3</v>
      </c>
      <c r="O5228" t="s">
        <v>126</v>
      </c>
      <c r="P5228">
        <v>2</v>
      </c>
      <c r="Q5228" t="s">
        <v>82</v>
      </c>
      <c r="R5228">
        <v>2</v>
      </c>
      <c r="S5228" t="s">
        <v>299</v>
      </c>
      <c r="T5228">
        <v>5</v>
      </c>
      <c r="U5228" t="s">
        <v>300</v>
      </c>
      <c r="V5228" t="s">
        <v>311</v>
      </c>
      <c r="W5228">
        <v>2</v>
      </c>
      <c r="X5228" t="s">
        <v>281</v>
      </c>
      <c r="Y5228">
        <v>65</v>
      </c>
      <c r="Z5228">
        <v>350</v>
      </c>
      <c r="AA5228">
        <v>227500</v>
      </c>
      <c r="AB5228">
        <v>90999.999999999985</v>
      </c>
      <c r="AC5228">
        <v>0.4</v>
      </c>
      <c r="AD5228">
        <v>1</v>
      </c>
      <c r="AE5228" t="s">
        <v>132</v>
      </c>
    </row>
    <row r="5229" spans="1:31" x14ac:dyDescent="0.3">
      <c r="A5229">
        <v>1185732</v>
      </c>
      <c r="B5229" t="s">
        <v>30</v>
      </c>
      <c r="C5229" s="1">
        <v>44539</v>
      </c>
      <c r="D5229">
        <v>2021</v>
      </c>
      <c r="E5229" t="s">
        <v>46</v>
      </c>
      <c r="F5229">
        <v>4</v>
      </c>
      <c r="G5229">
        <v>4</v>
      </c>
      <c r="H5229" t="s">
        <v>139</v>
      </c>
      <c r="I5229">
        <v>41</v>
      </c>
      <c r="J5229" t="s">
        <v>181</v>
      </c>
      <c r="K5229">
        <v>44</v>
      </c>
      <c r="L5229" t="s">
        <v>182</v>
      </c>
      <c r="M5229" t="s">
        <v>310</v>
      </c>
      <c r="N5229">
        <v>3</v>
      </c>
      <c r="O5229" t="s">
        <v>126</v>
      </c>
      <c r="P5229">
        <v>2</v>
      </c>
      <c r="Q5229" t="s">
        <v>82</v>
      </c>
      <c r="R5229">
        <v>2</v>
      </c>
      <c r="S5229" t="s">
        <v>299</v>
      </c>
      <c r="T5229">
        <v>5</v>
      </c>
      <c r="U5229" t="s">
        <v>300</v>
      </c>
      <c r="V5229" t="s">
        <v>311</v>
      </c>
      <c r="W5229">
        <v>2</v>
      </c>
      <c r="X5229" t="s">
        <v>281</v>
      </c>
      <c r="Y5229">
        <v>65</v>
      </c>
      <c r="Z5229">
        <v>400</v>
      </c>
      <c r="AA5229">
        <v>260000</v>
      </c>
      <c r="AB5229">
        <v>103999.99999999999</v>
      </c>
      <c r="AC5229">
        <v>0.4</v>
      </c>
      <c r="AD5229">
        <v>1</v>
      </c>
      <c r="AE5229" t="s">
        <v>132</v>
      </c>
    </row>
    <row r="5230" spans="1:31" x14ac:dyDescent="0.3">
      <c r="A5230">
        <v>1185732</v>
      </c>
      <c r="B5230" t="s">
        <v>30</v>
      </c>
      <c r="C5230" s="1">
        <v>44213</v>
      </c>
      <c r="D5230">
        <v>2021</v>
      </c>
      <c r="E5230" t="s">
        <v>47</v>
      </c>
      <c r="F5230">
        <v>1</v>
      </c>
      <c r="G5230">
        <v>4</v>
      </c>
      <c r="H5230" t="s">
        <v>139</v>
      </c>
      <c r="I5230">
        <v>41</v>
      </c>
      <c r="J5230" t="s">
        <v>181</v>
      </c>
      <c r="K5230">
        <v>44</v>
      </c>
      <c r="L5230" t="s">
        <v>182</v>
      </c>
      <c r="M5230" t="s">
        <v>310</v>
      </c>
      <c r="N5230">
        <v>3</v>
      </c>
      <c r="O5230" t="s">
        <v>126</v>
      </c>
      <c r="P5230">
        <v>2</v>
      </c>
      <c r="Q5230" t="s">
        <v>82</v>
      </c>
      <c r="R5230">
        <v>2</v>
      </c>
      <c r="S5230" t="s">
        <v>299</v>
      </c>
      <c r="T5230">
        <v>5</v>
      </c>
      <c r="U5230" t="s">
        <v>300</v>
      </c>
      <c r="V5230" t="s">
        <v>311</v>
      </c>
      <c r="W5230">
        <v>2</v>
      </c>
      <c r="X5230" t="s">
        <v>281</v>
      </c>
      <c r="Y5230">
        <v>35</v>
      </c>
      <c r="Z5230">
        <v>300</v>
      </c>
      <c r="AA5230">
        <v>105000</v>
      </c>
      <c r="AB5230">
        <v>42000</v>
      </c>
      <c r="AC5230">
        <v>0.4</v>
      </c>
      <c r="AD5230">
        <v>1</v>
      </c>
      <c r="AE5230" t="s">
        <v>132</v>
      </c>
    </row>
    <row r="5231" spans="1:31" x14ac:dyDescent="0.3">
      <c r="A5231">
        <v>1185732</v>
      </c>
      <c r="B5231" t="s">
        <v>30</v>
      </c>
      <c r="C5231" s="1">
        <v>44244</v>
      </c>
      <c r="D5231">
        <v>2021</v>
      </c>
      <c r="E5231" t="s">
        <v>48</v>
      </c>
      <c r="F5231">
        <v>1</v>
      </c>
      <c r="G5231">
        <v>1</v>
      </c>
      <c r="H5231" t="s">
        <v>32</v>
      </c>
      <c r="I5231">
        <v>42</v>
      </c>
      <c r="J5231" t="s">
        <v>33</v>
      </c>
      <c r="K5231">
        <v>32</v>
      </c>
      <c r="L5231" t="s">
        <v>34</v>
      </c>
      <c r="M5231" t="s">
        <v>310</v>
      </c>
      <c r="N5231">
        <v>3</v>
      </c>
      <c r="O5231" t="s">
        <v>126</v>
      </c>
      <c r="P5231">
        <v>2</v>
      </c>
      <c r="Q5231" t="s">
        <v>82</v>
      </c>
      <c r="R5231">
        <v>1</v>
      </c>
      <c r="S5231" t="s">
        <v>127</v>
      </c>
      <c r="T5231">
        <v>4</v>
      </c>
      <c r="U5231" t="s">
        <v>128</v>
      </c>
      <c r="V5231" t="s">
        <v>225</v>
      </c>
      <c r="W5231">
        <v>2</v>
      </c>
      <c r="X5231" t="s">
        <v>281</v>
      </c>
      <c r="Y5231">
        <v>25</v>
      </c>
      <c r="Z5231">
        <v>350</v>
      </c>
      <c r="AA5231">
        <v>87500</v>
      </c>
      <c r="AB5231">
        <v>34999.999999999993</v>
      </c>
      <c r="AC5231">
        <v>0.4</v>
      </c>
      <c r="AD5231">
        <v>1</v>
      </c>
      <c r="AE5231" t="s">
        <v>132</v>
      </c>
    </row>
    <row r="5232" spans="1:31" x14ac:dyDescent="0.3">
      <c r="A5232">
        <v>1185732</v>
      </c>
      <c r="B5232" t="s">
        <v>30</v>
      </c>
      <c r="C5232" s="1">
        <v>44271</v>
      </c>
      <c r="D5232">
        <v>2021</v>
      </c>
      <c r="E5232" t="s">
        <v>51</v>
      </c>
      <c r="F5232">
        <v>1</v>
      </c>
      <c r="G5232">
        <v>1</v>
      </c>
      <c r="H5232" t="s">
        <v>32</v>
      </c>
      <c r="I5232">
        <v>42</v>
      </c>
      <c r="J5232" t="s">
        <v>33</v>
      </c>
      <c r="K5232">
        <v>32</v>
      </c>
      <c r="L5232" t="s">
        <v>34</v>
      </c>
      <c r="M5232" t="s">
        <v>310</v>
      </c>
      <c r="N5232">
        <v>3</v>
      </c>
      <c r="O5232" t="s">
        <v>126</v>
      </c>
      <c r="P5232">
        <v>2</v>
      </c>
      <c r="Q5232" t="s">
        <v>82</v>
      </c>
      <c r="R5232">
        <v>2</v>
      </c>
      <c r="S5232" t="s">
        <v>299</v>
      </c>
      <c r="T5232">
        <v>5</v>
      </c>
      <c r="U5232" t="s">
        <v>300</v>
      </c>
      <c r="V5232" t="s">
        <v>223</v>
      </c>
      <c r="W5232">
        <v>2</v>
      </c>
      <c r="X5232" t="s">
        <v>281</v>
      </c>
      <c r="Y5232">
        <v>30</v>
      </c>
      <c r="Z5232">
        <v>325</v>
      </c>
      <c r="AA5232">
        <v>97500</v>
      </c>
      <c r="AB5232">
        <v>39000.000000000007</v>
      </c>
      <c r="AC5232">
        <v>0.4</v>
      </c>
      <c r="AD5232">
        <v>1</v>
      </c>
      <c r="AE5232" t="s">
        <v>132</v>
      </c>
    </row>
    <row r="5233" spans="1:31" x14ac:dyDescent="0.3">
      <c r="A5233">
        <v>1185732</v>
      </c>
      <c r="B5233" t="s">
        <v>30</v>
      </c>
      <c r="C5233" s="1">
        <v>44303</v>
      </c>
      <c r="D5233">
        <v>2021</v>
      </c>
      <c r="E5233" t="s">
        <v>52</v>
      </c>
      <c r="F5233">
        <v>2</v>
      </c>
      <c r="G5233">
        <v>1</v>
      </c>
      <c r="H5233" t="s">
        <v>32</v>
      </c>
      <c r="I5233">
        <v>42</v>
      </c>
      <c r="J5233" t="s">
        <v>33</v>
      </c>
      <c r="K5233">
        <v>32</v>
      </c>
      <c r="L5233" t="s">
        <v>34</v>
      </c>
      <c r="M5233" t="s">
        <v>310</v>
      </c>
      <c r="N5233">
        <v>3</v>
      </c>
      <c r="O5233" t="s">
        <v>126</v>
      </c>
      <c r="P5233">
        <v>2</v>
      </c>
      <c r="Q5233" t="s">
        <v>82</v>
      </c>
      <c r="R5233">
        <v>1</v>
      </c>
      <c r="S5233" t="s">
        <v>127</v>
      </c>
      <c r="T5233">
        <v>4</v>
      </c>
      <c r="U5233" t="s">
        <v>128</v>
      </c>
      <c r="V5233" t="s">
        <v>225</v>
      </c>
      <c r="W5233">
        <v>2</v>
      </c>
      <c r="X5233" t="s">
        <v>281</v>
      </c>
      <c r="Y5233">
        <v>50</v>
      </c>
      <c r="Z5233">
        <v>325</v>
      </c>
      <c r="AA5233">
        <v>162500</v>
      </c>
      <c r="AB5233">
        <v>65000</v>
      </c>
      <c r="AC5233">
        <v>0.4</v>
      </c>
      <c r="AD5233">
        <v>1</v>
      </c>
      <c r="AE5233" t="s">
        <v>132</v>
      </c>
    </row>
    <row r="5234" spans="1:31" x14ac:dyDescent="0.3">
      <c r="A5234">
        <v>1185732</v>
      </c>
      <c r="B5234" t="s">
        <v>30</v>
      </c>
      <c r="C5234" s="1">
        <v>44364</v>
      </c>
      <c r="D5234">
        <v>2021</v>
      </c>
      <c r="E5234" t="s">
        <v>54</v>
      </c>
      <c r="F5234">
        <v>2</v>
      </c>
      <c r="G5234">
        <v>1</v>
      </c>
      <c r="H5234" t="s">
        <v>32</v>
      </c>
      <c r="I5234">
        <v>42</v>
      </c>
      <c r="J5234" t="s">
        <v>33</v>
      </c>
      <c r="K5234">
        <v>32</v>
      </c>
      <c r="L5234" t="s">
        <v>34</v>
      </c>
      <c r="M5234" t="s">
        <v>310</v>
      </c>
      <c r="N5234">
        <v>3</v>
      </c>
      <c r="O5234" t="s">
        <v>126</v>
      </c>
      <c r="P5234">
        <v>2</v>
      </c>
      <c r="Q5234" t="s">
        <v>82</v>
      </c>
      <c r="R5234">
        <v>1</v>
      </c>
      <c r="S5234" t="s">
        <v>127</v>
      </c>
      <c r="T5234">
        <v>4</v>
      </c>
      <c r="U5234" t="s">
        <v>128</v>
      </c>
      <c r="V5234" t="s">
        <v>225</v>
      </c>
      <c r="W5234">
        <v>2</v>
      </c>
      <c r="X5234" t="s">
        <v>281</v>
      </c>
      <c r="Y5234">
        <v>65</v>
      </c>
      <c r="Z5234">
        <v>425</v>
      </c>
      <c r="AA5234">
        <v>276250</v>
      </c>
      <c r="AB5234">
        <v>110500.00000000003</v>
      </c>
      <c r="AC5234">
        <v>0.4</v>
      </c>
      <c r="AD5234">
        <v>1</v>
      </c>
      <c r="AE5234" t="s">
        <v>132</v>
      </c>
    </row>
    <row r="5235" spans="1:31" x14ac:dyDescent="0.3">
      <c r="A5235">
        <v>1185732</v>
      </c>
      <c r="B5235" t="s">
        <v>30</v>
      </c>
      <c r="C5235" s="1">
        <v>44393</v>
      </c>
      <c r="D5235">
        <v>2021</v>
      </c>
      <c r="E5235" t="s">
        <v>55</v>
      </c>
      <c r="F5235">
        <v>3</v>
      </c>
      <c r="G5235">
        <v>1</v>
      </c>
      <c r="H5235" t="s">
        <v>32</v>
      </c>
      <c r="I5235">
        <v>42</v>
      </c>
      <c r="J5235" t="s">
        <v>33</v>
      </c>
      <c r="K5235">
        <v>32</v>
      </c>
      <c r="L5235" t="s">
        <v>34</v>
      </c>
      <c r="M5235" t="s">
        <v>310</v>
      </c>
      <c r="N5235">
        <v>3</v>
      </c>
      <c r="O5235" t="s">
        <v>126</v>
      </c>
      <c r="P5235">
        <v>2</v>
      </c>
      <c r="Q5235" t="s">
        <v>82</v>
      </c>
      <c r="R5235">
        <v>1</v>
      </c>
      <c r="S5235" t="s">
        <v>127</v>
      </c>
      <c r="T5235">
        <v>4</v>
      </c>
      <c r="U5235" t="s">
        <v>128</v>
      </c>
      <c r="V5235" t="s">
        <v>225</v>
      </c>
      <c r="W5235">
        <v>2</v>
      </c>
      <c r="X5235" t="s">
        <v>281</v>
      </c>
      <c r="Y5235">
        <v>65</v>
      </c>
      <c r="Z5235">
        <v>475</v>
      </c>
      <c r="AA5235">
        <v>308750</v>
      </c>
      <c r="AB5235">
        <v>123500.00000000003</v>
      </c>
      <c r="AC5235">
        <v>0.4</v>
      </c>
      <c r="AD5235">
        <v>1</v>
      </c>
      <c r="AE5235" t="s">
        <v>132</v>
      </c>
    </row>
    <row r="5236" spans="1:31" x14ac:dyDescent="0.3">
      <c r="A5236">
        <v>1185732</v>
      </c>
      <c r="B5236" t="s">
        <v>30</v>
      </c>
      <c r="C5236" s="1">
        <v>44425</v>
      </c>
      <c r="D5236">
        <v>2021</v>
      </c>
      <c r="E5236" t="s">
        <v>31</v>
      </c>
      <c r="F5236">
        <v>3</v>
      </c>
      <c r="G5236">
        <v>1</v>
      </c>
      <c r="H5236" t="s">
        <v>32</v>
      </c>
      <c r="I5236">
        <v>42</v>
      </c>
      <c r="J5236" t="s">
        <v>33</v>
      </c>
      <c r="K5236">
        <v>32</v>
      </c>
      <c r="L5236" t="s">
        <v>34</v>
      </c>
      <c r="M5236" t="s">
        <v>310</v>
      </c>
      <c r="N5236">
        <v>3</v>
      </c>
      <c r="O5236" t="s">
        <v>126</v>
      </c>
      <c r="P5236">
        <v>2</v>
      </c>
      <c r="Q5236" t="s">
        <v>82</v>
      </c>
      <c r="R5236">
        <v>1</v>
      </c>
      <c r="S5236" t="s">
        <v>127</v>
      </c>
      <c r="T5236">
        <v>4</v>
      </c>
      <c r="U5236" t="s">
        <v>128</v>
      </c>
      <c r="V5236" t="s">
        <v>225</v>
      </c>
      <c r="W5236">
        <v>2</v>
      </c>
      <c r="X5236" t="s">
        <v>281</v>
      </c>
      <c r="Y5236">
        <v>55</v>
      </c>
      <c r="Z5236">
        <v>425</v>
      </c>
      <c r="AA5236">
        <v>233750</v>
      </c>
      <c r="AB5236">
        <v>93500.000000000015</v>
      </c>
      <c r="AC5236">
        <v>0.4</v>
      </c>
      <c r="AD5236">
        <v>1</v>
      </c>
      <c r="AE5236" t="s">
        <v>132</v>
      </c>
    </row>
    <row r="5237" spans="1:31" x14ac:dyDescent="0.3">
      <c r="A5237">
        <v>1185732</v>
      </c>
      <c r="B5237" t="s">
        <v>30</v>
      </c>
      <c r="C5237" s="1">
        <v>44457</v>
      </c>
      <c r="D5237">
        <v>2021</v>
      </c>
      <c r="E5237" t="s">
        <v>43</v>
      </c>
      <c r="F5237">
        <v>3</v>
      </c>
      <c r="G5237">
        <v>1</v>
      </c>
      <c r="H5237" t="s">
        <v>32</v>
      </c>
      <c r="I5237">
        <v>42</v>
      </c>
      <c r="J5237" t="s">
        <v>33</v>
      </c>
      <c r="K5237">
        <v>32</v>
      </c>
      <c r="L5237" t="s">
        <v>34</v>
      </c>
      <c r="M5237" t="s">
        <v>310</v>
      </c>
      <c r="N5237">
        <v>3</v>
      </c>
      <c r="O5237" t="s">
        <v>126</v>
      </c>
      <c r="P5237">
        <v>2</v>
      </c>
      <c r="Q5237" t="s">
        <v>82</v>
      </c>
      <c r="R5237">
        <v>1</v>
      </c>
      <c r="S5237" t="s">
        <v>127</v>
      </c>
      <c r="T5237">
        <v>4</v>
      </c>
      <c r="U5237" t="s">
        <v>128</v>
      </c>
      <c r="V5237" t="s">
        <v>225</v>
      </c>
      <c r="W5237">
        <v>2</v>
      </c>
      <c r="X5237" t="s">
        <v>281</v>
      </c>
      <c r="Y5237">
        <v>40</v>
      </c>
      <c r="Z5237">
        <v>300</v>
      </c>
      <c r="AA5237">
        <v>120000</v>
      </c>
      <c r="AB5237">
        <v>48000</v>
      </c>
      <c r="AC5237">
        <v>0.4</v>
      </c>
      <c r="AD5237">
        <v>1</v>
      </c>
      <c r="AE5237" t="s">
        <v>132</v>
      </c>
    </row>
    <row r="5238" spans="1:31" x14ac:dyDescent="0.3">
      <c r="A5238">
        <v>1185732</v>
      </c>
      <c r="B5238" t="s">
        <v>30</v>
      </c>
      <c r="C5238" s="1">
        <v>44486</v>
      </c>
      <c r="D5238">
        <v>2021</v>
      </c>
      <c r="E5238" t="s">
        <v>44</v>
      </c>
      <c r="F5238">
        <v>4</v>
      </c>
      <c r="G5238">
        <v>1</v>
      </c>
      <c r="H5238" t="s">
        <v>32</v>
      </c>
      <c r="I5238">
        <v>42</v>
      </c>
      <c r="J5238" t="s">
        <v>33</v>
      </c>
      <c r="K5238">
        <v>32</v>
      </c>
      <c r="L5238" t="s">
        <v>34</v>
      </c>
      <c r="M5238" t="s">
        <v>310</v>
      </c>
      <c r="N5238">
        <v>3</v>
      </c>
      <c r="O5238" t="s">
        <v>126</v>
      </c>
      <c r="P5238">
        <v>2</v>
      </c>
      <c r="Q5238" t="s">
        <v>82</v>
      </c>
      <c r="R5238">
        <v>1</v>
      </c>
      <c r="S5238" t="s">
        <v>127</v>
      </c>
      <c r="T5238">
        <v>4</v>
      </c>
      <c r="U5238" t="s">
        <v>128</v>
      </c>
      <c r="V5238" t="s">
        <v>225</v>
      </c>
      <c r="W5238">
        <v>2</v>
      </c>
      <c r="X5238" t="s">
        <v>281</v>
      </c>
      <c r="Y5238">
        <v>50</v>
      </c>
      <c r="Z5238">
        <v>300</v>
      </c>
      <c r="AA5238">
        <v>150000</v>
      </c>
      <c r="AB5238">
        <v>59999.999999999993</v>
      </c>
      <c r="AC5238">
        <v>0.4</v>
      </c>
      <c r="AD5238">
        <v>1</v>
      </c>
      <c r="AE5238" t="s">
        <v>132</v>
      </c>
    </row>
    <row r="5239" spans="1:31" x14ac:dyDescent="0.3">
      <c r="A5239">
        <v>1185732</v>
      </c>
      <c r="B5239" t="s">
        <v>30</v>
      </c>
      <c r="C5239" s="1">
        <v>44517</v>
      </c>
      <c r="D5239">
        <v>2021</v>
      </c>
      <c r="E5239" t="s">
        <v>45</v>
      </c>
      <c r="F5239">
        <v>4</v>
      </c>
      <c r="G5239">
        <v>1</v>
      </c>
      <c r="H5239" t="s">
        <v>32</v>
      </c>
      <c r="I5239">
        <v>42</v>
      </c>
      <c r="J5239" t="s">
        <v>33</v>
      </c>
      <c r="K5239">
        <v>32</v>
      </c>
      <c r="L5239" t="s">
        <v>34</v>
      </c>
      <c r="M5239" t="s">
        <v>310</v>
      </c>
      <c r="N5239">
        <v>3</v>
      </c>
      <c r="O5239" t="s">
        <v>126</v>
      </c>
      <c r="P5239">
        <v>2</v>
      </c>
      <c r="Q5239" t="s">
        <v>82</v>
      </c>
      <c r="R5239">
        <v>1</v>
      </c>
      <c r="S5239" t="s">
        <v>127</v>
      </c>
      <c r="T5239">
        <v>4</v>
      </c>
      <c r="U5239" t="s">
        <v>128</v>
      </c>
      <c r="V5239" t="s">
        <v>225</v>
      </c>
      <c r="W5239">
        <v>2</v>
      </c>
      <c r="X5239" t="s">
        <v>281</v>
      </c>
      <c r="Y5239">
        <v>70</v>
      </c>
      <c r="Z5239">
        <v>400</v>
      </c>
      <c r="AA5239">
        <v>280000</v>
      </c>
      <c r="AB5239">
        <v>112000</v>
      </c>
      <c r="AC5239">
        <v>0.4</v>
      </c>
      <c r="AD5239">
        <v>1</v>
      </c>
      <c r="AE5239" t="s">
        <v>132</v>
      </c>
    </row>
    <row r="5240" spans="1:31" x14ac:dyDescent="0.3">
      <c r="A5240">
        <v>1185732</v>
      </c>
      <c r="B5240" t="s">
        <v>30</v>
      </c>
      <c r="C5240" s="1">
        <v>44546</v>
      </c>
      <c r="D5240">
        <v>2021</v>
      </c>
      <c r="E5240" t="s">
        <v>46</v>
      </c>
      <c r="F5240">
        <v>4</v>
      </c>
      <c r="G5240">
        <v>1</v>
      </c>
      <c r="H5240" t="s">
        <v>32</v>
      </c>
      <c r="I5240">
        <v>42</v>
      </c>
      <c r="J5240" t="s">
        <v>33</v>
      </c>
      <c r="K5240">
        <v>32</v>
      </c>
      <c r="L5240" t="s">
        <v>34</v>
      </c>
      <c r="M5240" t="s">
        <v>310</v>
      </c>
      <c r="N5240">
        <v>3</v>
      </c>
      <c r="O5240" t="s">
        <v>126</v>
      </c>
      <c r="P5240">
        <v>2</v>
      </c>
      <c r="Q5240" t="s">
        <v>82</v>
      </c>
      <c r="R5240">
        <v>1</v>
      </c>
      <c r="S5240" t="s">
        <v>127</v>
      </c>
      <c r="T5240">
        <v>4</v>
      </c>
      <c r="U5240" t="s">
        <v>128</v>
      </c>
      <c r="V5240" t="s">
        <v>225</v>
      </c>
      <c r="W5240">
        <v>2</v>
      </c>
      <c r="X5240" t="s">
        <v>281</v>
      </c>
      <c r="Y5240">
        <v>70</v>
      </c>
      <c r="Z5240">
        <v>450</v>
      </c>
      <c r="AA5240">
        <v>315000</v>
      </c>
      <c r="AB5240">
        <v>126000</v>
      </c>
      <c r="AC5240">
        <v>0.4</v>
      </c>
      <c r="AD5240">
        <v>1</v>
      </c>
      <c r="AE5240" t="s">
        <v>132</v>
      </c>
    </row>
    <row r="5241" spans="1:31" x14ac:dyDescent="0.3">
      <c r="A5241">
        <v>1185732</v>
      </c>
      <c r="B5241" t="s">
        <v>30</v>
      </c>
      <c r="C5241" s="1">
        <v>44220</v>
      </c>
      <c r="D5241">
        <v>2021</v>
      </c>
      <c r="E5241" t="s">
        <v>47</v>
      </c>
      <c r="F5241">
        <v>1</v>
      </c>
      <c r="G5241">
        <v>1</v>
      </c>
      <c r="H5241" t="s">
        <v>32</v>
      </c>
      <c r="I5241">
        <v>42</v>
      </c>
      <c r="J5241" t="s">
        <v>33</v>
      </c>
      <c r="K5241">
        <v>32</v>
      </c>
      <c r="L5241" t="s">
        <v>34</v>
      </c>
      <c r="M5241" t="s">
        <v>310</v>
      </c>
      <c r="N5241">
        <v>3</v>
      </c>
      <c r="O5241" t="s">
        <v>126</v>
      </c>
      <c r="P5241">
        <v>2</v>
      </c>
      <c r="Q5241" t="s">
        <v>82</v>
      </c>
      <c r="R5241">
        <v>2</v>
      </c>
      <c r="S5241" t="s">
        <v>299</v>
      </c>
      <c r="T5241">
        <v>5</v>
      </c>
      <c r="U5241" t="s">
        <v>300</v>
      </c>
      <c r="V5241" t="s">
        <v>223</v>
      </c>
      <c r="W5241">
        <v>2</v>
      </c>
      <c r="X5241" t="s">
        <v>281</v>
      </c>
      <c r="Y5241">
        <v>35</v>
      </c>
      <c r="Z5241">
        <v>225</v>
      </c>
      <c r="AA5241">
        <v>78750</v>
      </c>
      <c r="AB5241">
        <v>23625</v>
      </c>
      <c r="AC5241">
        <v>0.3</v>
      </c>
      <c r="AD5241">
        <v>1</v>
      </c>
      <c r="AE5241" t="s">
        <v>132</v>
      </c>
    </row>
    <row r="5242" spans="1:31" x14ac:dyDescent="0.3">
      <c r="A5242">
        <v>1185732</v>
      </c>
      <c r="B5242" t="s">
        <v>30</v>
      </c>
      <c r="C5242" s="1">
        <v>44249</v>
      </c>
      <c r="D5242">
        <v>2021</v>
      </c>
      <c r="E5242" t="s">
        <v>48</v>
      </c>
      <c r="F5242">
        <v>1</v>
      </c>
      <c r="G5242">
        <v>1</v>
      </c>
      <c r="H5242" t="s">
        <v>32</v>
      </c>
      <c r="I5242">
        <v>43</v>
      </c>
      <c r="J5242" t="s">
        <v>49</v>
      </c>
      <c r="K5242">
        <v>45</v>
      </c>
      <c r="L5242" t="s">
        <v>50</v>
      </c>
      <c r="M5242" t="s">
        <v>310</v>
      </c>
      <c r="N5242">
        <v>3</v>
      </c>
      <c r="O5242" t="s">
        <v>126</v>
      </c>
      <c r="P5242">
        <v>2</v>
      </c>
      <c r="Q5242" t="s">
        <v>82</v>
      </c>
      <c r="R5242">
        <v>2</v>
      </c>
      <c r="S5242" t="s">
        <v>299</v>
      </c>
      <c r="T5242">
        <v>5</v>
      </c>
      <c r="U5242" t="s">
        <v>300</v>
      </c>
      <c r="V5242" t="s">
        <v>223</v>
      </c>
      <c r="W5242">
        <v>2</v>
      </c>
      <c r="X5242" t="s">
        <v>281</v>
      </c>
      <c r="Y5242">
        <v>35</v>
      </c>
      <c r="Z5242">
        <v>225</v>
      </c>
      <c r="AA5242">
        <v>78750</v>
      </c>
      <c r="AB5242">
        <v>23625</v>
      </c>
      <c r="AC5242">
        <v>0.3</v>
      </c>
      <c r="AD5242">
        <v>1</v>
      </c>
      <c r="AE5242" t="s">
        <v>132</v>
      </c>
    </row>
    <row r="5243" spans="1:31" x14ac:dyDescent="0.3">
      <c r="A5243">
        <v>1185732</v>
      </c>
      <c r="B5243" t="s">
        <v>30</v>
      </c>
      <c r="C5243" s="1">
        <v>44275</v>
      </c>
      <c r="D5243">
        <v>2021</v>
      </c>
      <c r="E5243" t="s">
        <v>51</v>
      </c>
      <c r="F5243">
        <v>1</v>
      </c>
      <c r="G5243">
        <v>1</v>
      </c>
      <c r="H5243" t="s">
        <v>32</v>
      </c>
      <c r="I5243">
        <v>43</v>
      </c>
      <c r="J5243" t="s">
        <v>49</v>
      </c>
      <c r="K5243">
        <v>45</v>
      </c>
      <c r="L5243" t="s">
        <v>50</v>
      </c>
      <c r="M5243" t="s">
        <v>310</v>
      </c>
      <c r="N5243">
        <v>3</v>
      </c>
      <c r="O5243" t="s">
        <v>126</v>
      </c>
      <c r="P5243">
        <v>2</v>
      </c>
      <c r="Q5243" t="s">
        <v>82</v>
      </c>
      <c r="R5243">
        <v>2</v>
      </c>
      <c r="S5243" t="s">
        <v>299</v>
      </c>
      <c r="T5243">
        <v>5</v>
      </c>
      <c r="U5243" t="s">
        <v>300</v>
      </c>
      <c r="V5243" t="s">
        <v>223</v>
      </c>
      <c r="W5243">
        <v>2</v>
      </c>
      <c r="X5243" t="s">
        <v>281</v>
      </c>
      <c r="Y5243">
        <v>35</v>
      </c>
      <c r="Z5243">
        <v>175</v>
      </c>
      <c r="AA5243">
        <v>61250</v>
      </c>
      <c r="AB5243">
        <v>18375</v>
      </c>
      <c r="AC5243">
        <v>0.3</v>
      </c>
      <c r="AD5243">
        <v>1</v>
      </c>
      <c r="AE5243" t="s">
        <v>132</v>
      </c>
    </row>
    <row r="5244" spans="1:31" x14ac:dyDescent="0.3">
      <c r="A5244">
        <v>1185732</v>
      </c>
      <c r="B5244" t="s">
        <v>30</v>
      </c>
      <c r="C5244" s="1">
        <v>44336</v>
      </c>
      <c r="D5244">
        <v>2021</v>
      </c>
      <c r="E5244" t="s">
        <v>53</v>
      </c>
      <c r="F5244">
        <v>2</v>
      </c>
      <c r="G5244">
        <v>1</v>
      </c>
      <c r="H5244" t="s">
        <v>32</v>
      </c>
      <c r="I5244">
        <v>43</v>
      </c>
      <c r="J5244" t="s">
        <v>49</v>
      </c>
      <c r="K5244">
        <v>45</v>
      </c>
      <c r="L5244" t="s">
        <v>50</v>
      </c>
      <c r="M5244" t="s">
        <v>310</v>
      </c>
      <c r="N5244">
        <v>3</v>
      </c>
      <c r="O5244" t="s">
        <v>126</v>
      </c>
      <c r="P5244">
        <v>2</v>
      </c>
      <c r="Q5244" t="s">
        <v>82</v>
      </c>
      <c r="R5244">
        <v>2</v>
      </c>
      <c r="S5244" t="s">
        <v>299</v>
      </c>
      <c r="T5244">
        <v>5</v>
      </c>
      <c r="U5244" t="s">
        <v>300</v>
      </c>
      <c r="V5244" t="s">
        <v>223</v>
      </c>
      <c r="W5244">
        <v>2</v>
      </c>
      <c r="X5244" t="s">
        <v>281</v>
      </c>
      <c r="Y5244">
        <v>55</v>
      </c>
      <c r="Z5244">
        <v>250</v>
      </c>
      <c r="AA5244">
        <v>137500</v>
      </c>
      <c r="AB5244">
        <v>41249.999999999993</v>
      </c>
      <c r="AC5244">
        <v>0.3</v>
      </c>
      <c r="AD5244">
        <v>1</v>
      </c>
      <c r="AE5244" t="s">
        <v>132</v>
      </c>
    </row>
    <row r="5245" spans="1:31" x14ac:dyDescent="0.3">
      <c r="A5245">
        <v>1185732</v>
      </c>
      <c r="B5245" t="s">
        <v>30</v>
      </c>
      <c r="C5245" s="1">
        <v>44397</v>
      </c>
      <c r="D5245">
        <v>2021</v>
      </c>
      <c r="E5245" t="s">
        <v>55</v>
      </c>
      <c r="F5245">
        <v>3</v>
      </c>
      <c r="G5245">
        <v>1</v>
      </c>
      <c r="H5245" t="s">
        <v>32</v>
      </c>
      <c r="I5245">
        <v>43</v>
      </c>
      <c r="J5245" t="s">
        <v>49</v>
      </c>
      <c r="K5245">
        <v>45</v>
      </c>
      <c r="L5245" t="s">
        <v>50</v>
      </c>
      <c r="M5245" t="s">
        <v>310</v>
      </c>
      <c r="N5245">
        <v>3</v>
      </c>
      <c r="O5245" t="s">
        <v>126</v>
      </c>
      <c r="P5245">
        <v>2</v>
      </c>
      <c r="Q5245" t="s">
        <v>82</v>
      </c>
      <c r="R5245">
        <v>2</v>
      </c>
      <c r="S5245" t="s">
        <v>299</v>
      </c>
      <c r="T5245">
        <v>5</v>
      </c>
      <c r="U5245" t="s">
        <v>300</v>
      </c>
      <c r="V5245" t="s">
        <v>223</v>
      </c>
      <c r="W5245">
        <v>2</v>
      </c>
      <c r="X5245" t="s">
        <v>281</v>
      </c>
      <c r="Y5245">
        <v>55</v>
      </c>
      <c r="Z5245">
        <v>350</v>
      </c>
      <c r="AA5245">
        <v>192500</v>
      </c>
      <c r="AB5245">
        <v>57749.999999999993</v>
      </c>
      <c r="AC5245">
        <v>0.3</v>
      </c>
      <c r="AD5245">
        <v>1</v>
      </c>
      <c r="AE5245" t="s">
        <v>132</v>
      </c>
    </row>
    <row r="5246" spans="1:31" x14ac:dyDescent="0.3">
      <c r="A5246">
        <v>1185732</v>
      </c>
      <c r="B5246" t="s">
        <v>30</v>
      </c>
      <c r="C5246" s="1">
        <v>44429</v>
      </c>
      <c r="D5246">
        <v>2021</v>
      </c>
      <c r="E5246" t="s">
        <v>31</v>
      </c>
      <c r="F5246">
        <v>3</v>
      </c>
      <c r="G5246">
        <v>1</v>
      </c>
      <c r="H5246" t="s">
        <v>32</v>
      </c>
      <c r="I5246">
        <v>43</v>
      </c>
      <c r="J5246" t="s">
        <v>49</v>
      </c>
      <c r="K5246">
        <v>45</v>
      </c>
      <c r="L5246" t="s">
        <v>50</v>
      </c>
      <c r="M5246" t="s">
        <v>310</v>
      </c>
      <c r="N5246">
        <v>3</v>
      </c>
      <c r="O5246" t="s">
        <v>126</v>
      </c>
      <c r="P5246">
        <v>2</v>
      </c>
      <c r="Q5246" t="s">
        <v>82</v>
      </c>
      <c r="R5246">
        <v>1</v>
      </c>
      <c r="S5246" t="s">
        <v>127</v>
      </c>
      <c r="T5246">
        <v>4</v>
      </c>
      <c r="U5246" t="s">
        <v>128</v>
      </c>
      <c r="V5246" t="s">
        <v>311</v>
      </c>
      <c r="W5246">
        <v>2</v>
      </c>
      <c r="X5246" t="s">
        <v>281</v>
      </c>
      <c r="Y5246">
        <v>55</v>
      </c>
      <c r="Z5246">
        <v>300</v>
      </c>
      <c r="AA5246">
        <v>165000</v>
      </c>
      <c r="AB5246">
        <v>49499.999999999993</v>
      </c>
      <c r="AC5246">
        <v>0.3</v>
      </c>
      <c r="AD5246">
        <v>1</v>
      </c>
      <c r="AE5246" t="s">
        <v>132</v>
      </c>
    </row>
    <row r="5247" spans="1:31" x14ac:dyDescent="0.3">
      <c r="A5247">
        <v>1185732</v>
      </c>
      <c r="B5247" t="s">
        <v>30</v>
      </c>
      <c r="C5247" s="1">
        <v>44459</v>
      </c>
      <c r="D5247">
        <v>2021</v>
      </c>
      <c r="E5247" t="s">
        <v>43</v>
      </c>
      <c r="F5247">
        <v>3</v>
      </c>
      <c r="G5247">
        <v>1</v>
      </c>
      <c r="H5247" t="s">
        <v>32</v>
      </c>
      <c r="I5247">
        <v>43</v>
      </c>
      <c r="J5247" t="s">
        <v>49</v>
      </c>
      <c r="K5247">
        <v>45</v>
      </c>
      <c r="L5247" t="s">
        <v>50</v>
      </c>
      <c r="M5247" t="s">
        <v>310</v>
      </c>
      <c r="N5247">
        <v>3</v>
      </c>
      <c r="O5247" t="s">
        <v>126</v>
      </c>
      <c r="P5247">
        <v>2</v>
      </c>
      <c r="Q5247" t="s">
        <v>82</v>
      </c>
      <c r="R5247">
        <v>2</v>
      </c>
      <c r="S5247" t="s">
        <v>299</v>
      </c>
      <c r="T5247">
        <v>5</v>
      </c>
      <c r="U5247" t="s">
        <v>300</v>
      </c>
      <c r="V5247" t="s">
        <v>311</v>
      </c>
      <c r="W5247">
        <v>2</v>
      </c>
      <c r="X5247" t="s">
        <v>281</v>
      </c>
      <c r="Y5247">
        <v>55</v>
      </c>
      <c r="Z5247">
        <v>200</v>
      </c>
      <c r="AA5247">
        <v>110000</v>
      </c>
      <c r="AB5247">
        <v>32999.999999999993</v>
      </c>
      <c r="AC5247">
        <v>0.3</v>
      </c>
      <c r="AD5247">
        <v>1</v>
      </c>
      <c r="AE5247" t="s">
        <v>132</v>
      </c>
    </row>
    <row r="5248" spans="1:31" x14ac:dyDescent="0.3">
      <c r="A5248">
        <v>1185732</v>
      </c>
      <c r="B5248" t="s">
        <v>30</v>
      </c>
      <c r="C5248" s="1">
        <v>44491</v>
      </c>
      <c r="D5248">
        <v>2021</v>
      </c>
      <c r="E5248" t="s">
        <v>44</v>
      </c>
      <c r="F5248">
        <v>4</v>
      </c>
      <c r="G5248">
        <v>1</v>
      </c>
      <c r="H5248" t="s">
        <v>32</v>
      </c>
      <c r="I5248">
        <v>43</v>
      </c>
      <c r="J5248" t="s">
        <v>49</v>
      </c>
      <c r="K5248">
        <v>45</v>
      </c>
      <c r="L5248" t="s">
        <v>50</v>
      </c>
      <c r="M5248" t="s">
        <v>310</v>
      </c>
      <c r="N5248">
        <v>3</v>
      </c>
      <c r="O5248" t="s">
        <v>126</v>
      </c>
      <c r="P5248">
        <v>2</v>
      </c>
      <c r="Q5248" t="s">
        <v>82</v>
      </c>
      <c r="R5248">
        <v>1</v>
      </c>
      <c r="S5248" t="s">
        <v>127</v>
      </c>
      <c r="T5248">
        <v>4</v>
      </c>
      <c r="U5248" t="s">
        <v>128</v>
      </c>
      <c r="V5248" t="s">
        <v>311</v>
      </c>
      <c r="W5248">
        <v>2</v>
      </c>
      <c r="X5248" t="s">
        <v>281</v>
      </c>
      <c r="Y5248">
        <v>65</v>
      </c>
      <c r="Z5248">
        <v>200</v>
      </c>
      <c r="AA5248">
        <v>130000</v>
      </c>
      <c r="AB5248">
        <v>38999.999999999993</v>
      </c>
      <c r="AC5248">
        <v>0.3</v>
      </c>
      <c r="AD5248">
        <v>1</v>
      </c>
      <c r="AE5248" t="s">
        <v>132</v>
      </c>
    </row>
    <row r="5249" spans="1:31" x14ac:dyDescent="0.3">
      <c r="A5249">
        <v>1185732</v>
      </c>
      <c r="B5249" t="s">
        <v>30</v>
      </c>
      <c r="C5249" s="1">
        <v>44521</v>
      </c>
      <c r="D5249">
        <v>2021</v>
      </c>
      <c r="E5249" t="s">
        <v>45</v>
      </c>
      <c r="F5249">
        <v>4</v>
      </c>
      <c r="G5249">
        <v>1</v>
      </c>
      <c r="H5249" t="s">
        <v>32</v>
      </c>
      <c r="I5249">
        <v>43</v>
      </c>
      <c r="J5249" t="s">
        <v>49</v>
      </c>
      <c r="K5249">
        <v>45</v>
      </c>
      <c r="L5249" t="s">
        <v>50</v>
      </c>
      <c r="M5249" t="s">
        <v>310</v>
      </c>
      <c r="N5249">
        <v>3</v>
      </c>
      <c r="O5249" t="s">
        <v>126</v>
      </c>
      <c r="P5249">
        <v>2</v>
      </c>
      <c r="Q5249" t="s">
        <v>82</v>
      </c>
      <c r="R5249">
        <v>1</v>
      </c>
      <c r="S5249" t="s">
        <v>127</v>
      </c>
      <c r="T5249">
        <v>4</v>
      </c>
      <c r="U5249" t="s">
        <v>128</v>
      </c>
      <c r="V5249" t="s">
        <v>311</v>
      </c>
      <c r="W5249">
        <v>2</v>
      </c>
      <c r="X5249" t="s">
        <v>281</v>
      </c>
      <c r="Y5249">
        <v>65</v>
      </c>
      <c r="Z5249">
        <v>225</v>
      </c>
      <c r="AA5249">
        <v>146250</v>
      </c>
      <c r="AB5249">
        <v>43874.999999999993</v>
      </c>
      <c r="AC5249">
        <v>0.3</v>
      </c>
      <c r="AD5249">
        <v>1</v>
      </c>
      <c r="AE5249" t="s">
        <v>132</v>
      </c>
    </row>
    <row r="5250" spans="1:31" x14ac:dyDescent="0.3">
      <c r="A5250">
        <v>1185732</v>
      </c>
      <c r="B5250" t="s">
        <v>30</v>
      </c>
      <c r="C5250" s="1">
        <v>44550</v>
      </c>
      <c r="D5250">
        <v>2021</v>
      </c>
      <c r="E5250" t="s">
        <v>46</v>
      </c>
      <c r="F5250">
        <v>4</v>
      </c>
      <c r="G5250">
        <v>1</v>
      </c>
      <c r="H5250" t="s">
        <v>32</v>
      </c>
      <c r="I5250">
        <v>43</v>
      </c>
      <c r="J5250" t="s">
        <v>49</v>
      </c>
      <c r="K5250">
        <v>45</v>
      </c>
      <c r="L5250" t="s">
        <v>50</v>
      </c>
      <c r="M5250" t="s">
        <v>310</v>
      </c>
      <c r="N5250">
        <v>3</v>
      </c>
      <c r="O5250" t="s">
        <v>126</v>
      </c>
      <c r="P5250">
        <v>2</v>
      </c>
      <c r="Q5250" t="s">
        <v>82</v>
      </c>
      <c r="R5250">
        <v>1</v>
      </c>
      <c r="S5250" t="s">
        <v>127</v>
      </c>
      <c r="T5250">
        <v>4</v>
      </c>
      <c r="U5250" t="s">
        <v>128</v>
      </c>
      <c r="V5250" t="s">
        <v>311</v>
      </c>
      <c r="W5250">
        <v>2</v>
      </c>
      <c r="X5250" t="s">
        <v>281</v>
      </c>
      <c r="Y5250">
        <v>65</v>
      </c>
      <c r="Z5250">
        <v>275</v>
      </c>
      <c r="AA5250">
        <v>178750</v>
      </c>
      <c r="AB5250">
        <v>53624.999999999993</v>
      </c>
      <c r="AC5250">
        <v>0.3</v>
      </c>
      <c r="AD5250">
        <v>1</v>
      </c>
      <c r="AE5250" t="s">
        <v>132</v>
      </c>
    </row>
    <row r="5251" spans="1:31" x14ac:dyDescent="0.3">
      <c r="A5251">
        <v>1185732</v>
      </c>
      <c r="B5251" t="s">
        <v>30</v>
      </c>
      <c r="C5251" s="1">
        <v>44242</v>
      </c>
      <c r="D5251">
        <v>2021</v>
      </c>
      <c r="E5251" t="s">
        <v>48</v>
      </c>
      <c r="F5251">
        <v>1</v>
      </c>
      <c r="G5251">
        <v>1</v>
      </c>
      <c r="H5251" t="s">
        <v>32</v>
      </c>
      <c r="I5251">
        <v>44</v>
      </c>
      <c r="J5251" t="s">
        <v>56</v>
      </c>
      <c r="K5251">
        <v>46</v>
      </c>
      <c r="L5251" t="s">
        <v>57</v>
      </c>
      <c r="M5251" t="s">
        <v>310</v>
      </c>
      <c r="N5251">
        <v>3</v>
      </c>
      <c r="O5251" t="s">
        <v>126</v>
      </c>
      <c r="P5251">
        <v>2</v>
      </c>
      <c r="Q5251" t="s">
        <v>82</v>
      </c>
      <c r="R5251">
        <v>1</v>
      </c>
      <c r="S5251" t="s">
        <v>127</v>
      </c>
      <c r="T5251">
        <v>4</v>
      </c>
      <c r="U5251" t="s">
        <v>128</v>
      </c>
      <c r="V5251" t="s">
        <v>311</v>
      </c>
      <c r="W5251">
        <v>2</v>
      </c>
      <c r="X5251" t="s">
        <v>281</v>
      </c>
      <c r="Y5251">
        <v>40</v>
      </c>
      <c r="Z5251">
        <v>325</v>
      </c>
      <c r="AA5251">
        <v>130000</v>
      </c>
      <c r="AB5251">
        <v>52000</v>
      </c>
      <c r="AC5251">
        <v>0.4</v>
      </c>
      <c r="AD5251">
        <v>1</v>
      </c>
      <c r="AE5251" t="s">
        <v>132</v>
      </c>
    </row>
    <row r="5252" spans="1:31" x14ac:dyDescent="0.3">
      <c r="A5252">
        <v>1185732</v>
      </c>
      <c r="B5252" t="s">
        <v>30</v>
      </c>
      <c r="C5252" s="1">
        <v>44268</v>
      </c>
      <c r="D5252">
        <v>2021</v>
      </c>
      <c r="E5252" t="s">
        <v>51</v>
      </c>
      <c r="F5252">
        <v>1</v>
      </c>
      <c r="G5252">
        <v>1</v>
      </c>
      <c r="H5252" t="s">
        <v>32</v>
      </c>
      <c r="I5252">
        <v>44</v>
      </c>
      <c r="J5252" t="s">
        <v>56</v>
      </c>
      <c r="K5252">
        <v>46</v>
      </c>
      <c r="L5252" t="s">
        <v>57</v>
      </c>
      <c r="M5252" t="s">
        <v>310</v>
      </c>
      <c r="N5252">
        <v>3</v>
      </c>
      <c r="O5252" t="s">
        <v>126</v>
      </c>
      <c r="P5252">
        <v>2</v>
      </c>
      <c r="Q5252" t="s">
        <v>82</v>
      </c>
      <c r="R5252">
        <v>1</v>
      </c>
      <c r="S5252" t="s">
        <v>127</v>
      </c>
      <c r="T5252">
        <v>4</v>
      </c>
      <c r="U5252" t="s">
        <v>128</v>
      </c>
      <c r="V5252" t="s">
        <v>311</v>
      </c>
      <c r="W5252">
        <v>2</v>
      </c>
      <c r="X5252" t="s">
        <v>281</v>
      </c>
      <c r="Y5252">
        <v>40</v>
      </c>
      <c r="Z5252">
        <v>275</v>
      </c>
      <c r="AA5252">
        <v>110000</v>
      </c>
      <c r="AB5252">
        <v>44000</v>
      </c>
      <c r="AC5252">
        <v>0.4</v>
      </c>
      <c r="AD5252">
        <v>1</v>
      </c>
      <c r="AE5252" t="s">
        <v>132</v>
      </c>
    </row>
    <row r="5253" spans="1:31" x14ac:dyDescent="0.3">
      <c r="A5253">
        <v>1185732</v>
      </c>
      <c r="B5253" t="s">
        <v>30</v>
      </c>
      <c r="C5253" s="1">
        <v>44329</v>
      </c>
      <c r="D5253">
        <v>2021</v>
      </c>
      <c r="E5253" t="s">
        <v>53</v>
      </c>
      <c r="F5253">
        <v>2</v>
      </c>
      <c r="G5253">
        <v>1</v>
      </c>
      <c r="H5253" t="s">
        <v>32</v>
      </c>
      <c r="I5253">
        <v>44</v>
      </c>
      <c r="J5253" t="s">
        <v>56</v>
      </c>
      <c r="K5253">
        <v>46</v>
      </c>
      <c r="L5253" t="s">
        <v>57</v>
      </c>
      <c r="M5253" t="s">
        <v>310</v>
      </c>
      <c r="N5253">
        <v>3</v>
      </c>
      <c r="O5253" t="s">
        <v>126</v>
      </c>
      <c r="P5253">
        <v>2</v>
      </c>
      <c r="Q5253" t="s">
        <v>82</v>
      </c>
      <c r="R5253">
        <v>1</v>
      </c>
      <c r="S5253" t="s">
        <v>127</v>
      </c>
      <c r="T5253">
        <v>4</v>
      </c>
      <c r="U5253" t="s">
        <v>128</v>
      </c>
      <c r="V5253" t="s">
        <v>311</v>
      </c>
      <c r="W5253">
        <v>2</v>
      </c>
      <c r="X5253" t="s">
        <v>281</v>
      </c>
      <c r="Y5253">
        <v>60</v>
      </c>
      <c r="Z5253">
        <v>400</v>
      </c>
      <c r="AA5253">
        <v>240000</v>
      </c>
      <c r="AB5253">
        <v>96000</v>
      </c>
      <c r="AC5253">
        <v>0.4</v>
      </c>
      <c r="AD5253">
        <v>1</v>
      </c>
      <c r="AE5253" t="s">
        <v>132</v>
      </c>
    </row>
    <row r="5254" spans="1:31" x14ac:dyDescent="0.3">
      <c r="A5254">
        <v>1185732</v>
      </c>
      <c r="B5254" t="s">
        <v>30</v>
      </c>
      <c r="C5254" s="1">
        <v>44362</v>
      </c>
      <c r="D5254">
        <v>2021</v>
      </c>
      <c r="E5254" t="s">
        <v>54</v>
      </c>
      <c r="F5254">
        <v>2</v>
      </c>
      <c r="G5254">
        <v>1</v>
      </c>
      <c r="H5254" t="s">
        <v>32</v>
      </c>
      <c r="I5254">
        <v>44</v>
      </c>
      <c r="J5254" t="s">
        <v>56</v>
      </c>
      <c r="K5254">
        <v>46</v>
      </c>
      <c r="L5254" t="s">
        <v>57</v>
      </c>
      <c r="M5254" t="s">
        <v>310</v>
      </c>
      <c r="N5254">
        <v>3</v>
      </c>
      <c r="O5254" t="s">
        <v>126</v>
      </c>
      <c r="P5254">
        <v>2</v>
      </c>
      <c r="Q5254" t="s">
        <v>82</v>
      </c>
      <c r="R5254">
        <v>1</v>
      </c>
      <c r="S5254" t="s">
        <v>127</v>
      </c>
      <c r="T5254">
        <v>4</v>
      </c>
      <c r="U5254" t="s">
        <v>128</v>
      </c>
      <c r="V5254" t="s">
        <v>311</v>
      </c>
      <c r="W5254">
        <v>2</v>
      </c>
      <c r="X5254" t="s">
        <v>281</v>
      </c>
      <c r="Y5254">
        <v>60</v>
      </c>
      <c r="Z5254">
        <v>450</v>
      </c>
      <c r="AA5254">
        <v>270000</v>
      </c>
      <c r="AB5254">
        <v>108000</v>
      </c>
      <c r="AC5254">
        <v>0.4</v>
      </c>
      <c r="AD5254">
        <v>1</v>
      </c>
      <c r="AE5254" t="s">
        <v>132</v>
      </c>
    </row>
    <row r="5255" spans="1:31" x14ac:dyDescent="0.3">
      <c r="A5255">
        <v>1185732</v>
      </c>
      <c r="B5255" t="s">
        <v>30</v>
      </c>
      <c r="C5255" s="1">
        <v>44390</v>
      </c>
      <c r="D5255">
        <v>2021</v>
      </c>
      <c r="E5255" t="s">
        <v>55</v>
      </c>
      <c r="F5255">
        <v>3</v>
      </c>
      <c r="G5255">
        <v>1</v>
      </c>
      <c r="H5255" t="s">
        <v>32</v>
      </c>
      <c r="I5255">
        <v>44</v>
      </c>
      <c r="J5255" t="s">
        <v>56</v>
      </c>
      <c r="K5255">
        <v>46</v>
      </c>
      <c r="L5255" t="s">
        <v>57</v>
      </c>
      <c r="M5255" t="s">
        <v>310</v>
      </c>
      <c r="N5255">
        <v>3</v>
      </c>
      <c r="O5255" t="s">
        <v>126</v>
      </c>
      <c r="P5255">
        <v>2</v>
      </c>
      <c r="Q5255" t="s">
        <v>82</v>
      </c>
      <c r="R5255">
        <v>1</v>
      </c>
      <c r="S5255" t="s">
        <v>127</v>
      </c>
      <c r="T5255">
        <v>4</v>
      </c>
      <c r="U5255" t="s">
        <v>128</v>
      </c>
      <c r="V5255" t="s">
        <v>311</v>
      </c>
      <c r="W5255">
        <v>2</v>
      </c>
      <c r="X5255" t="s">
        <v>281</v>
      </c>
      <c r="Y5255">
        <v>60</v>
      </c>
      <c r="Z5255">
        <v>500</v>
      </c>
      <c r="AA5255">
        <v>300000</v>
      </c>
      <c r="AB5255">
        <v>120000</v>
      </c>
      <c r="AC5255">
        <v>0.4</v>
      </c>
      <c r="AD5255">
        <v>1</v>
      </c>
      <c r="AE5255" t="s">
        <v>132</v>
      </c>
    </row>
    <row r="5256" spans="1:31" x14ac:dyDescent="0.3">
      <c r="A5256">
        <v>1185732</v>
      </c>
      <c r="B5256" t="s">
        <v>30</v>
      </c>
      <c r="C5256" s="1">
        <v>44422</v>
      </c>
      <c r="D5256">
        <v>2021</v>
      </c>
      <c r="E5256" t="s">
        <v>31</v>
      </c>
      <c r="F5256">
        <v>3</v>
      </c>
      <c r="G5256">
        <v>1</v>
      </c>
      <c r="H5256" t="s">
        <v>32</v>
      </c>
      <c r="I5256">
        <v>44</v>
      </c>
      <c r="J5256" t="s">
        <v>56</v>
      </c>
      <c r="K5256">
        <v>46</v>
      </c>
      <c r="L5256" t="s">
        <v>57</v>
      </c>
      <c r="M5256" t="s">
        <v>310</v>
      </c>
      <c r="N5256">
        <v>3</v>
      </c>
      <c r="O5256" t="s">
        <v>126</v>
      </c>
      <c r="P5256">
        <v>2</v>
      </c>
      <c r="Q5256" t="s">
        <v>82</v>
      </c>
      <c r="R5256">
        <v>2</v>
      </c>
      <c r="S5256" t="s">
        <v>299</v>
      </c>
      <c r="T5256">
        <v>5</v>
      </c>
      <c r="U5256" t="s">
        <v>300</v>
      </c>
      <c r="V5256" t="s">
        <v>311</v>
      </c>
      <c r="W5256">
        <v>2</v>
      </c>
      <c r="X5256" t="s">
        <v>281</v>
      </c>
      <c r="Y5256">
        <v>60</v>
      </c>
      <c r="Z5256">
        <v>400</v>
      </c>
      <c r="AA5256">
        <v>240000</v>
      </c>
      <c r="AB5256">
        <v>96000</v>
      </c>
      <c r="AC5256">
        <v>0.4</v>
      </c>
      <c r="AD5256">
        <v>1</v>
      </c>
      <c r="AE5256" t="s">
        <v>132</v>
      </c>
    </row>
    <row r="5257" spans="1:31" x14ac:dyDescent="0.3">
      <c r="A5257">
        <v>1185732</v>
      </c>
      <c r="B5257" t="s">
        <v>30</v>
      </c>
      <c r="C5257" s="1">
        <v>44452</v>
      </c>
      <c r="D5257">
        <v>2021</v>
      </c>
      <c r="E5257" t="s">
        <v>43</v>
      </c>
      <c r="F5257">
        <v>3</v>
      </c>
      <c r="G5257">
        <v>1</v>
      </c>
      <c r="H5257" t="s">
        <v>32</v>
      </c>
      <c r="I5257">
        <v>44</v>
      </c>
      <c r="J5257" t="s">
        <v>56</v>
      </c>
      <c r="K5257">
        <v>46</v>
      </c>
      <c r="L5257" t="s">
        <v>57</v>
      </c>
      <c r="M5257" t="s">
        <v>310</v>
      </c>
      <c r="N5257">
        <v>3</v>
      </c>
      <c r="O5257" t="s">
        <v>126</v>
      </c>
      <c r="P5257">
        <v>2</v>
      </c>
      <c r="Q5257" t="s">
        <v>82</v>
      </c>
      <c r="R5257">
        <v>2</v>
      </c>
      <c r="S5257" t="s">
        <v>299</v>
      </c>
      <c r="T5257">
        <v>5</v>
      </c>
      <c r="U5257" t="s">
        <v>300</v>
      </c>
      <c r="V5257" t="s">
        <v>311</v>
      </c>
      <c r="W5257">
        <v>2</v>
      </c>
      <c r="X5257" t="s">
        <v>281</v>
      </c>
      <c r="Y5257">
        <v>60</v>
      </c>
      <c r="Z5257">
        <v>300</v>
      </c>
      <c r="AA5257">
        <v>180000</v>
      </c>
      <c r="AB5257">
        <v>72000</v>
      </c>
      <c r="AC5257">
        <v>0.4</v>
      </c>
      <c r="AD5257">
        <v>1</v>
      </c>
      <c r="AE5257" t="s">
        <v>132</v>
      </c>
    </row>
    <row r="5258" spans="1:31" x14ac:dyDescent="0.3">
      <c r="A5258">
        <v>1185732</v>
      </c>
      <c r="B5258" t="s">
        <v>30</v>
      </c>
      <c r="C5258" s="1">
        <v>44484</v>
      </c>
      <c r="D5258">
        <v>2021</v>
      </c>
      <c r="E5258" t="s">
        <v>44</v>
      </c>
      <c r="F5258">
        <v>4</v>
      </c>
      <c r="G5258">
        <v>1</v>
      </c>
      <c r="H5258" t="s">
        <v>32</v>
      </c>
      <c r="I5258">
        <v>44</v>
      </c>
      <c r="J5258" t="s">
        <v>56</v>
      </c>
      <c r="K5258">
        <v>46</v>
      </c>
      <c r="L5258" t="s">
        <v>57</v>
      </c>
      <c r="M5258" t="s">
        <v>310</v>
      </c>
      <c r="N5258">
        <v>3</v>
      </c>
      <c r="O5258" t="s">
        <v>126</v>
      </c>
      <c r="P5258">
        <v>2</v>
      </c>
      <c r="Q5258" t="s">
        <v>82</v>
      </c>
      <c r="R5258">
        <v>2</v>
      </c>
      <c r="S5258" t="s">
        <v>299</v>
      </c>
      <c r="T5258">
        <v>5</v>
      </c>
      <c r="U5258" t="s">
        <v>300</v>
      </c>
      <c r="V5258" t="s">
        <v>311</v>
      </c>
      <c r="W5258">
        <v>2</v>
      </c>
      <c r="X5258" t="s">
        <v>281</v>
      </c>
      <c r="Y5258">
        <v>70</v>
      </c>
      <c r="Z5258">
        <v>300</v>
      </c>
      <c r="AA5258">
        <v>210000</v>
      </c>
      <c r="AB5258">
        <v>84000</v>
      </c>
      <c r="AC5258">
        <v>0.4</v>
      </c>
      <c r="AD5258">
        <v>1</v>
      </c>
      <c r="AE5258" t="s">
        <v>132</v>
      </c>
    </row>
    <row r="5259" spans="1:31" x14ac:dyDescent="0.3">
      <c r="A5259">
        <v>1185732</v>
      </c>
      <c r="B5259" t="s">
        <v>30</v>
      </c>
      <c r="C5259" s="1">
        <v>44514</v>
      </c>
      <c r="D5259">
        <v>2021</v>
      </c>
      <c r="E5259" t="s">
        <v>45</v>
      </c>
      <c r="F5259">
        <v>4</v>
      </c>
      <c r="G5259">
        <v>1</v>
      </c>
      <c r="H5259" t="s">
        <v>32</v>
      </c>
      <c r="I5259">
        <v>44</v>
      </c>
      <c r="J5259" t="s">
        <v>56</v>
      </c>
      <c r="K5259">
        <v>46</v>
      </c>
      <c r="L5259" t="s">
        <v>57</v>
      </c>
      <c r="M5259" t="s">
        <v>310</v>
      </c>
      <c r="N5259">
        <v>3</v>
      </c>
      <c r="O5259" t="s">
        <v>126</v>
      </c>
      <c r="P5259">
        <v>2</v>
      </c>
      <c r="Q5259" t="s">
        <v>82</v>
      </c>
      <c r="R5259">
        <v>2</v>
      </c>
      <c r="S5259" t="s">
        <v>299</v>
      </c>
      <c r="T5259">
        <v>5</v>
      </c>
      <c r="U5259" t="s">
        <v>300</v>
      </c>
      <c r="V5259" t="s">
        <v>311</v>
      </c>
      <c r="W5259">
        <v>2</v>
      </c>
      <c r="X5259" t="s">
        <v>281</v>
      </c>
      <c r="Y5259">
        <v>70</v>
      </c>
      <c r="Z5259">
        <v>375</v>
      </c>
      <c r="AA5259">
        <v>262500</v>
      </c>
      <c r="AB5259">
        <v>105000</v>
      </c>
      <c r="AC5259">
        <v>0.4</v>
      </c>
      <c r="AD5259">
        <v>1</v>
      </c>
      <c r="AE5259" t="s">
        <v>132</v>
      </c>
    </row>
    <row r="5260" spans="1:31" x14ac:dyDescent="0.3">
      <c r="A5260">
        <v>1185732</v>
      </c>
      <c r="B5260" t="s">
        <v>30</v>
      </c>
      <c r="C5260" s="1">
        <v>44543</v>
      </c>
      <c r="D5260">
        <v>2021</v>
      </c>
      <c r="E5260" t="s">
        <v>46</v>
      </c>
      <c r="F5260">
        <v>4</v>
      </c>
      <c r="G5260">
        <v>1</v>
      </c>
      <c r="H5260" t="s">
        <v>32</v>
      </c>
      <c r="I5260">
        <v>44</v>
      </c>
      <c r="J5260" t="s">
        <v>56</v>
      </c>
      <c r="K5260">
        <v>46</v>
      </c>
      <c r="L5260" t="s">
        <v>57</v>
      </c>
      <c r="M5260" t="s">
        <v>310</v>
      </c>
      <c r="N5260">
        <v>3</v>
      </c>
      <c r="O5260" t="s">
        <v>126</v>
      </c>
      <c r="P5260">
        <v>2</v>
      </c>
      <c r="Q5260" t="s">
        <v>82</v>
      </c>
      <c r="R5260">
        <v>2</v>
      </c>
      <c r="S5260" t="s">
        <v>299</v>
      </c>
      <c r="T5260">
        <v>5</v>
      </c>
      <c r="U5260" t="s">
        <v>300</v>
      </c>
      <c r="V5260" t="s">
        <v>311</v>
      </c>
      <c r="W5260">
        <v>2</v>
      </c>
      <c r="X5260" t="s">
        <v>281</v>
      </c>
      <c r="Y5260">
        <v>70</v>
      </c>
      <c r="Z5260">
        <v>425</v>
      </c>
      <c r="AA5260">
        <v>297500</v>
      </c>
      <c r="AB5260">
        <v>119000</v>
      </c>
      <c r="AC5260">
        <v>0.4</v>
      </c>
      <c r="AD5260">
        <v>1</v>
      </c>
      <c r="AE5260" t="s">
        <v>132</v>
      </c>
    </row>
    <row r="5261" spans="1:31" x14ac:dyDescent="0.3">
      <c r="A5261">
        <v>1185732</v>
      </c>
      <c r="B5261" t="s">
        <v>30</v>
      </c>
      <c r="C5261" s="1">
        <v>44235</v>
      </c>
      <c r="D5261">
        <v>2021</v>
      </c>
      <c r="E5261" t="s">
        <v>48</v>
      </c>
      <c r="F5261">
        <v>1</v>
      </c>
      <c r="G5261">
        <v>1</v>
      </c>
      <c r="H5261" t="s">
        <v>32</v>
      </c>
      <c r="I5261">
        <v>45</v>
      </c>
      <c r="J5261" t="s">
        <v>59</v>
      </c>
      <c r="K5261">
        <v>47</v>
      </c>
      <c r="L5261" t="s">
        <v>60</v>
      </c>
      <c r="M5261" t="s">
        <v>310</v>
      </c>
      <c r="N5261">
        <v>3</v>
      </c>
      <c r="O5261" t="s">
        <v>126</v>
      </c>
      <c r="P5261">
        <v>2</v>
      </c>
      <c r="Q5261" t="s">
        <v>82</v>
      </c>
      <c r="R5261">
        <v>1</v>
      </c>
      <c r="S5261" t="s">
        <v>127</v>
      </c>
      <c r="T5261">
        <v>4</v>
      </c>
      <c r="U5261" t="s">
        <v>128</v>
      </c>
      <c r="V5261" t="s">
        <v>225</v>
      </c>
      <c r="W5261">
        <v>2</v>
      </c>
      <c r="X5261" t="s">
        <v>281</v>
      </c>
      <c r="Y5261">
        <v>35</v>
      </c>
      <c r="Z5261">
        <v>275</v>
      </c>
      <c r="AA5261">
        <v>96250</v>
      </c>
      <c r="AB5261">
        <v>38500</v>
      </c>
      <c r="AC5261">
        <v>0.4</v>
      </c>
      <c r="AD5261">
        <v>1</v>
      </c>
      <c r="AE5261" t="s">
        <v>132</v>
      </c>
    </row>
    <row r="5262" spans="1:31" x14ac:dyDescent="0.3">
      <c r="A5262">
        <v>1185732</v>
      </c>
      <c r="B5262" t="s">
        <v>30</v>
      </c>
      <c r="C5262" s="1">
        <v>44293</v>
      </c>
      <c r="D5262">
        <v>2021</v>
      </c>
      <c r="E5262" t="s">
        <v>52</v>
      </c>
      <c r="F5262">
        <v>2</v>
      </c>
      <c r="G5262">
        <v>1</v>
      </c>
      <c r="H5262" t="s">
        <v>32</v>
      </c>
      <c r="I5262">
        <v>45</v>
      </c>
      <c r="J5262" t="s">
        <v>59</v>
      </c>
      <c r="K5262">
        <v>47</v>
      </c>
      <c r="L5262" t="s">
        <v>60</v>
      </c>
      <c r="M5262" t="s">
        <v>310</v>
      </c>
      <c r="N5262">
        <v>3</v>
      </c>
      <c r="O5262" t="s">
        <v>126</v>
      </c>
      <c r="P5262">
        <v>2</v>
      </c>
      <c r="Q5262" t="s">
        <v>82</v>
      </c>
      <c r="R5262">
        <v>2</v>
      </c>
      <c r="S5262" t="s">
        <v>299</v>
      </c>
      <c r="T5262">
        <v>5</v>
      </c>
      <c r="U5262" t="s">
        <v>300</v>
      </c>
      <c r="V5262" t="s">
        <v>223</v>
      </c>
      <c r="W5262">
        <v>2</v>
      </c>
      <c r="X5262" t="s">
        <v>281</v>
      </c>
      <c r="Y5262">
        <v>35</v>
      </c>
      <c r="Z5262">
        <v>250</v>
      </c>
      <c r="AA5262">
        <v>87500</v>
      </c>
      <c r="AB5262">
        <v>35000</v>
      </c>
      <c r="AC5262">
        <v>0.4</v>
      </c>
      <c r="AD5262">
        <v>1</v>
      </c>
      <c r="AE5262" t="s">
        <v>132</v>
      </c>
    </row>
    <row r="5263" spans="1:31" x14ac:dyDescent="0.3">
      <c r="A5263">
        <v>1185732</v>
      </c>
      <c r="B5263" t="s">
        <v>30</v>
      </c>
      <c r="C5263" s="1">
        <v>44322</v>
      </c>
      <c r="D5263">
        <v>2021</v>
      </c>
      <c r="E5263" t="s">
        <v>53</v>
      </c>
      <c r="F5263">
        <v>2</v>
      </c>
      <c r="G5263">
        <v>1</v>
      </c>
      <c r="H5263" t="s">
        <v>32</v>
      </c>
      <c r="I5263">
        <v>45</v>
      </c>
      <c r="J5263" t="s">
        <v>59</v>
      </c>
      <c r="K5263">
        <v>47</v>
      </c>
      <c r="L5263" t="s">
        <v>60</v>
      </c>
      <c r="M5263" t="s">
        <v>310</v>
      </c>
      <c r="N5263">
        <v>3</v>
      </c>
      <c r="O5263" t="s">
        <v>126</v>
      </c>
      <c r="P5263">
        <v>2</v>
      </c>
      <c r="Q5263" t="s">
        <v>82</v>
      </c>
      <c r="R5263">
        <v>1</v>
      </c>
      <c r="S5263" t="s">
        <v>127</v>
      </c>
      <c r="T5263">
        <v>4</v>
      </c>
      <c r="U5263" t="s">
        <v>128</v>
      </c>
      <c r="V5263" t="s">
        <v>225</v>
      </c>
      <c r="W5263">
        <v>2</v>
      </c>
      <c r="X5263" t="s">
        <v>281</v>
      </c>
      <c r="Y5263">
        <v>55</v>
      </c>
      <c r="Z5263">
        <v>350</v>
      </c>
      <c r="AA5263">
        <v>192500</v>
      </c>
      <c r="AB5263">
        <v>76999.999999999985</v>
      </c>
      <c r="AC5263">
        <v>0.4</v>
      </c>
      <c r="AD5263">
        <v>1</v>
      </c>
      <c r="AE5263" t="s">
        <v>132</v>
      </c>
    </row>
    <row r="5264" spans="1:31" x14ac:dyDescent="0.3">
      <c r="A5264">
        <v>1185732</v>
      </c>
      <c r="B5264" t="s">
        <v>30</v>
      </c>
      <c r="C5264" s="1">
        <v>44355</v>
      </c>
      <c r="D5264">
        <v>2021</v>
      </c>
      <c r="E5264" t="s">
        <v>54</v>
      </c>
      <c r="F5264">
        <v>2</v>
      </c>
      <c r="G5264">
        <v>1</v>
      </c>
      <c r="H5264" t="s">
        <v>32</v>
      </c>
      <c r="I5264">
        <v>45</v>
      </c>
      <c r="J5264" t="s">
        <v>59</v>
      </c>
      <c r="K5264">
        <v>47</v>
      </c>
      <c r="L5264" t="s">
        <v>60</v>
      </c>
      <c r="M5264" t="s">
        <v>310</v>
      </c>
      <c r="N5264">
        <v>3</v>
      </c>
      <c r="O5264" t="s">
        <v>126</v>
      </c>
      <c r="P5264">
        <v>2</v>
      </c>
      <c r="Q5264" t="s">
        <v>82</v>
      </c>
      <c r="R5264">
        <v>1</v>
      </c>
      <c r="S5264" t="s">
        <v>127</v>
      </c>
      <c r="T5264">
        <v>4</v>
      </c>
      <c r="U5264" t="s">
        <v>128</v>
      </c>
      <c r="V5264" t="s">
        <v>225</v>
      </c>
      <c r="W5264">
        <v>2</v>
      </c>
      <c r="X5264" t="s">
        <v>281</v>
      </c>
      <c r="Y5264">
        <v>55</v>
      </c>
      <c r="Z5264">
        <v>400</v>
      </c>
      <c r="AA5264">
        <v>220000</v>
      </c>
      <c r="AB5264">
        <v>88000</v>
      </c>
      <c r="AC5264">
        <v>0.4</v>
      </c>
      <c r="AD5264">
        <v>1</v>
      </c>
      <c r="AE5264" t="s">
        <v>132</v>
      </c>
    </row>
    <row r="5265" spans="1:31" x14ac:dyDescent="0.3">
      <c r="A5265">
        <v>1185732</v>
      </c>
      <c r="B5265" t="s">
        <v>30</v>
      </c>
      <c r="C5265" s="1">
        <v>44383</v>
      </c>
      <c r="D5265">
        <v>2021</v>
      </c>
      <c r="E5265" t="s">
        <v>55</v>
      </c>
      <c r="F5265">
        <v>3</v>
      </c>
      <c r="G5265">
        <v>1</v>
      </c>
      <c r="H5265" t="s">
        <v>32</v>
      </c>
      <c r="I5265">
        <v>45</v>
      </c>
      <c r="J5265" t="s">
        <v>59</v>
      </c>
      <c r="K5265">
        <v>47</v>
      </c>
      <c r="L5265" t="s">
        <v>60</v>
      </c>
      <c r="M5265" t="s">
        <v>310</v>
      </c>
      <c r="N5265">
        <v>3</v>
      </c>
      <c r="O5265" t="s">
        <v>126</v>
      </c>
      <c r="P5265">
        <v>2</v>
      </c>
      <c r="Q5265" t="s">
        <v>82</v>
      </c>
      <c r="R5265">
        <v>1</v>
      </c>
      <c r="S5265" t="s">
        <v>127</v>
      </c>
      <c r="T5265">
        <v>4</v>
      </c>
      <c r="U5265" t="s">
        <v>128</v>
      </c>
      <c r="V5265" t="s">
        <v>225</v>
      </c>
      <c r="W5265">
        <v>2</v>
      </c>
      <c r="X5265" t="s">
        <v>281</v>
      </c>
      <c r="Y5265">
        <v>55</v>
      </c>
      <c r="Z5265">
        <v>450</v>
      </c>
      <c r="AA5265">
        <v>247500</v>
      </c>
      <c r="AB5265">
        <v>99000</v>
      </c>
      <c r="AC5265">
        <v>0.4</v>
      </c>
      <c r="AD5265">
        <v>1</v>
      </c>
      <c r="AE5265" t="s">
        <v>132</v>
      </c>
    </row>
    <row r="5266" spans="1:31" x14ac:dyDescent="0.3">
      <c r="A5266">
        <v>1185732</v>
      </c>
      <c r="B5266" t="s">
        <v>30</v>
      </c>
      <c r="C5266" s="1">
        <v>44415</v>
      </c>
      <c r="D5266">
        <v>2021</v>
      </c>
      <c r="E5266" t="s">
        <v>31</v>
      </c>
      <c r="F5266">
        <v>3</v>
      </c>
      <c r="G5266">
        <v>1</v>
      </c>
      <c r="H5266" t="s">
        <v>32</v>
      </c>
      <c r="I5266">
        <v>45</v>
      </c>
      <c r="J5266" t="s">
        <v>59</v>
      </c>
      <c r="K5266">
        <v>47</v>
      </c>
      <c r="L5266" t="s">
        <v>60</v>
      </c>
      <c r="M5266" t="s">
        <v>310</v>
      </c>
      <c r="N5266">
        <v>3</v>
      </c>
      <c r="O5266" t="s">
        <v>126</v>
      </c>
      <c r="P5266">
        <v>2</v>
      </c>
      <c r="Q5266" t="s">
        <v>82</v>
      </c>
      <c r="R5266">
        <v>1</v>
      </c>
      <c r="S5266" t="s">
        <v>127</v>
      </c>
      <c r="T5266">
        <v>4</v>
      </c>
      <c r="U5266" t="s">
        <v>128</v>
      </c>
      <c r="V5266" t="s">
        <v>225</v>
      </c>
      <c r="W5266">
        <v>2</v>
      </c>
      <c r="X5266" t="s">
        <v>281</v>
      </c>
      <c r="Y5266">
        <v>55</v>
      </c>
      <c r="Z5266">
        <v>350</v>
      </c>
      <c r="AA5266">
        <v>192500</v>
      </c>
      <c r="AB5266">
        <v>76999.999999999985</v>
      </c>
      <c r="AC5266">
        <v>0.4</v>
      </c>
      <c r="AD5266">
        <v>1</v>
      </c>
      <c r="AE5266" t="s">
        <v>132</v>
      </c>
    </row>
    <row r="5267" spans="1:31" x14ac:dyDescent="0.3">
      <c r="A5267">
        <v>1185732</v>
      </c>
      <c r="B5267" t="s">
        <v>30</v>
      </c>
      <c r="C5267" s="1">
        <v>44445</v>
      </c>
      <c r="D5267">
        <v>2021</v>
      </c>
      <c r="E5267" t="s">
        <v>43</v>
      </c>
      <c r="F5267">
        <v>3</v>
      </c>
      <c r="G5267">
        <v>1</v>
      </c>
      <c r="H5267" t="s">
        <v>32</v>
      </c>
      <c r="I5267">
        <v>45</v>
      </c>
      <c r="J5267" t="s">
        <v>59</v>
      </c>
      <c r="K5267">
        <v>47</v>
      </c>
      <c r="L5267" t="s">
        <v>60</v>
      </c>
      <c r="M5267" t="s">
        <v>310</v>
      </c>
      <c r="N5267">
        <v>3</v>
      </c>
      <c r="O5267" t="s">
        <v>126</v>
      </c>
      <c r="P5267">
        <v>2</v>
      </c>
      <c r="Q5267" t="s">
        <v>82</v>
      </c>
      <c r="R5267">
        <v>1</v>
      </c>
      <c r="S5267" t="s">
        <v>127</v>
      </c>
      <c r="T5267">
        <v>4</v>
      </c>
      <c r="U5267" t="s">
        <v>128</v>
      </c>
      <c r="V5267" t="s">
        <v>225</v>
      </c>
      <c r="W5267">
        <v>2</v>
      </c>
      <c r="X5267" t="s">
        <v>281</v>
      </c>
      <c r="Y5267">
        <v>55</v>
      </c>
      <c r="Z5267">
        <v>250</v>
      </c>
      <c r="AA5267">
        <v>137500</v>
      </c>
      <c r="AB5267">
        <v>54999.999999999993</v>
      </c>
      <c r="AC5267">
        <v>0.4</v>
      </c>
      <c r="AD5267">
        <v>1</v>
      </c>
      <c r="AE5267" t="s">
        <v>132</v>
      </c>
    </row>
    <row r="5268" spans="1:31" x14ac:dyDescent="0.3">
      <c r="A5268">
        <v>1185732</v>
      </c>
      <c r="B5268" t="s">
        <v>30</v>
      </c>
      <c r="C5268" s="1">
        <v>44477</v>
      </c>
      <c r="D5268">
        <v>2021</v>
      </c>
      <c r="E5268" t="s">
        <v>44</v>
      </c>
      <c r="F5268">
        <v>4</v>
      </c>
      <c r="G5268">
        <v>1</v>
      </c>
      <c r="H5268" t="s">
        <v>32</v>
      </c>
      <c r="I5268">
        <v>45</v>
      </c>
      <c r="J5268" t="s">
        <v>59</v>
      </c>
      <c r="K5268">
        <v>47</v>
      </c>
      <c r="L5268" t="s">
        <v>60</v>
      </c>
      <c r="M5268" t="s">
        <v>310</v>
      </c>
      <c r="N5268">
        <v>3</v>
      </c>
      <c r="O5268" t="s">
        <v>126</v>
      </c>
      <c r="P5268">
        <v>2</v>
      </c>
      <c r="Q5268" t="s">
        <v>82</v>
      </c>
      <c r="R5268">
        <v>1</v>
      </c>
      <c r="S5268" t="s">
        <v>127</v>
      </c>
      <c r="T5268">
        <v>4</v>
      </c>
      <c r="U5268" t="s">
        <v>128</v>
      </c>
      <c r="V5268" t="s">
        <v>225</v>
      </c>
      <c r="W5268">
        <v>2</v>
      </c>
      <c r="X5268" t="s">
        <v>281</v>
      </c>
      <c r="Y5268">
        <v>65</v>
      </c>
      <c r="Z5268">
        <v>250</v>
      </c>
      <c r="AA5268">
        <v>162500</v>
      </c>
      <c r="AB5268">
        <v>64999.999999999993</v>
      </c>
      <c r="AC5268">
        <v>0.4</v>
      </c>
      <c r="AD5268">
        <v>1</v>
      </c>
      <c r="AE5268" t="s">
        <v>132</v>
      </c>
    </row>
    <row r="5269" spans="1:31" x14ac:dyDescent="0.3">
      <c r="A5269">
        <v>1185732</v>
      </c>
      <c r="B5269" t="s">
        <v>30</v>
      </c>
      <c r="C5269" s="1">
        <v>44507</v>
      </c>
      <c r="D5269">
        <v>2021</v>
      </c>
      <c r="E5269" t="s">
        <v>45</v>
      </c>
      <c r="F5269">
        <v>4</v>
      </c>
      <c r="G5269">
        <v>1</v>
      </c>
      <c r="H5269" t="s">
        <v>32</v>
      </c>
      <c r="I5269">
        <v>45</v>
      </c>
      <c r="J5269" t="s">
        <v>59</v>
      </c>
      <c r="K5269">
        <v>47</v>
      </c>
      <c r="L5269" t="s">
        <v>60</v>
      </c>
      <c r="M5269" t="s">
        <v>310</v>
      </c>
      <c r="N5269">
        <v>3</v>
      </c>
      <c r="O5269" t="s">
        <v>126</v>
      </c>
      <c r="P5269">
        <v>2</v>
      </c>
      <c r="Q5269" t="s">
        <v>82</v>
      </c>
      <c r="R5269">
        <v>1</v>
      </c>
      <c r="S5269" t="s">
        <v>127</v>
      </c>
      <c r="T5269">
        <v>4</v>
      </c>
      <c r="U5269" t="s">
        <v>128</v>
      </c>
      <c r="V5269" t="s">
        <v>225</v>
      </c>
      <c r="W5269">
        <v>2</v>
      </c>
      <c r="X5269" t="s">
        <v>281</v>
      </c>
      <c r="Y5269">
        <v>65</v>
      </c>
      <c r="Z5269">
        <v>325</v>
      </c>
      <c r="AA5269">
        <v>211250</v>
      </c>
      <c r="AB5269">
        <v>84499.999999999985</v>
      </c>
      <c r="AC5269">
        <v>0.4</v>
      </c>
      <c r="AD5269">
        <v>1</v>
      </c>
      <c r="AE5269" t="s">
        <v>132</v>
      </c>
    </row>
    <row r="5270" spans="1:31" x14ac:dyDescent="0.3">
      <c r="A5270">
        <v>1185732</v>
      </c>
      <c r="B5270" t="s">
        <v>30</v>
      </c>
      <c r="C5270" s="1">
        <v>44536</v>
      </c>
      <c r="D5270">
        <v>2021</v>
      </c>
      <c r="E5270" t="s">
        <v>46</v>
      </c>
      <c r="F5270">
        <v>4</v>
      </c>
      <c r="G5270">
        <v>1</v>
      </c>
      <c r="H5270" t="s">
        <v>32</v>
      </c>
      <c r="I5270">
        <v>45</v>
      </c>
      <c r="J5270" t="s">
        <v>59</v>
      </c>
      <c r="K5270">
        <v>47</v>
      </c>
      <c r="L5270" t="s">
        <v>60</v>
      </c>
      <c r="M5270" t="s">
        <v>310</v>
      </c>
      <c r="N5270">
        <v>3</v>
      </c>
      <c r="O5270" t="s">
        <v>126</v>
      </c>
      <c r="P5270">
        <v>2</v>
      </c>
      <c r="Q5270" t="s">
        <v>82</v>
      </c>
      <c r="R5270">
        <v>1</v>
      </c>
      <c r="S5270" t="s">
        <v>127</v>
      </c>
      <c r="T5270">
        <v>4</v>
      </c>
      <c r="U5270" t="s">
        <v>128</v>
      </c>
      <c r="V5270" t="s">
        <v>225</v>
      </c>
      <c r="W5270">
        <v>2</v>
      </c>
      <c r="X5270" t="s">
        <v>281</v>
      </c>
      <c r="Y5270">
        <v>65</v>
      </c>
      <c r="Z5270">
        <v>375</v>
      </c>
      <c r="AA5270">
        <v>243750</v>
      </c>
      <c r="AB5270">
        <v>97499.999999999985</v>
      </c>
      <c r="AC5270">
        <v>0.4</v>
      </c>
      <c r="AD5270">
        <v>1</v>
      </c>
      <c r="AE5270" t="s">
        <v>132</v>
      </c>
    </row>
    <row r="5271" spans="1:31" x14ac:dyDescent="0.3">
      <c r="A5271">
        <v>1185732</v>
      </c>
      <c r="B5271" t="s">
        <v>30</v>
      </c>
      <c r="C5271" s="1">
        <v>44203</v>
      </c>
      <c r="D5271">
        <v>2021</v>
      </c>
      <c r="E5271" t="s">
        <v>47</v>
      </c>
      <c r="F5271">
        <v>1</v>
      </c>
      <c r="G5271">
        <v>1</v>
      </c>
      <c r="H5271" t="s">
        <v>32</v>
      </c>
      <c r="I5271">
        <v>45</v>
      </c>
      <c r="J5271" t="s">
        <v>59</v>
      </c>
      <c r="K5271">
        <v>47</v>
      </c>
      <c r="L5271" t="s">
        <v>60</v>
      </c>
      <c r="M5271" t="s">
        <v>310</v>
      </c>
      <c r="N5271">
        <v>3</v>
      </c>
      <c r="O5271" t="s">
        <v>126</v>
      </c>
      <c r="P5271">
        <v>2</v>
      </c>
      <c r="Q5271" t="s">
        <v>82</v>
      </c>
      <c r="R5271">
        <v>2</v>
      </c>
      <c r="S5271" t="s">
        <v>299</v>
      </c>
      <c r="T5271">
        <v>5</v>
      </c>
      <c r="U5271" t="s">
        <v>300</v>
      </c>
      <c r="V5271" t="s">
        <v>223</v>
      </c>
      <c r="W5271">
        <v>2</v>
      </c>
      <c r="X5271" t="s">
        <v>281</v>
      </c>
      <c r="Y5271">
        <v>40</v>
      </c>
      <c r="Z5271">
        <v>300</v>
      </c>
      <c r="AA5271">
        <v>120000</v>
      </c>
      <c r="AB5271">
        <v>42000</v>
      </c>
      <c r="AC5271">
        <v>0.35</v>
      </c>
      <c r="AD5271">
        <v>1</v>
      </c>
      <c r="AE5271" t="s">
        <v>132</v>
      </c>
    </row>
    <row r="5272" spans="1:31" x14ac:dyDescent="0.3">
      <c r="A5272">
        <v>1185732</v>
      </c>
      <c r="B5272" t="s">
        <v>30</v>
      </c>
      <c r="C5272" s="1">
        <v>44232</v>
      </c>
      <c r="D5272">
        <v>2021</v>
      </c>
      <c r="E5272" t="s">
        <v>48</v>
      </c>
      <c r="F5272">
        <v>1</v>
      </c>
      <c r="G5272">
        <v>1</v>
      </c>
      <c r="H5272" t="s">
        <v>32</v>
      </c>
      <c r="I5272">
        <v>46</v>
      </c>
      <c r="J5272" t="s">
        <v>61</v>
      </c>
      <c r="K5272">
        <v>48</v>
      </c>
      <c r="L5272" t="s">
        <v>62</v>
      </c>
      <c r="M5272" t="s">
        <v>310</v>
      </c>
      <c r="N5272">
        <v>3</v>
      </c>
      <c r="O5272" t="s">
        <v>126</v>
      </c>
      <c r="P5272">
        <v>2</v>
      </c>
      <c r="Q5272" t="s">
        <v>82</v>
      </c>
      <c r="R5272">
        <v>2</v>
      </c>
      <c r="S5272" t="s">
        <v>299</v>
      </c>
      <c r="T5272">
        <v>5</v>
      </c>
      <c r="U5272" t="s">
        <v>300</v>
      </c>
      <c r="V5272" t="s">
        <v>223</v>
      </c>
      <c r="W5272">
        <v>2</v>
      </c>
      <c r="X5272" t="s">
        <v>281</v>
      </c>
      <c r="Y5272">
        <v>40</v>
      </c>
      <c r="Z5272">
        <v>300</v>
      </c>
      <c r="AA5272">
        <v>120000</v>
      </c>
      <c r="AB5272">
        <v>42000</v>
      </c>
      <c r="AC5272">
        <v>0.35</v>
      </c>
      <c r="AD5272">
        <v>1</v>
      </c>
      <c r="AE5272" t="s">
        <v>132</v>
      </c>
    </row>
    <row r="5273" spans="1:31" x14ac:dyDescent="0.3">
      <c r="A5273">
        <v>1185732</v>
      </c>
      <c r="B5273" t="s">
        <v>30</v>
      </c>
      <c r="C5273" s="1">
        <v>44258</v>
      </c>
      <c r="D5273">
        <v>2021</v>
      </c>
      <c r="E5273" t="s">
        <v>51</v>
      </c>
      <c r="F5273">
        <v>1</v>
      </c>
      <c r="G5273">
        <v>1</v>
      </c>
      <c r="H5273" t="s">
        <v>32</v>
      </c>
      <c r="I5273">
        <v>46</v>
      </c>
      <c r="J5273" t="s">
        <v>61</v>
      </c>
      <c r="K5273">
        <v>48</v>
      </c>
      <c r="L5273" t="s">
        <v>62</v>
      </c>
      <c r="M5273" t="s">
        <v>310</v>
      </c>
      <c r="N5273">
        <v>3</v>
      </c>
      <c r="O5273" t="s">
        <v>126</v>
      </c>
      <c r="P5273">
        <v>2</v>
      </c>
      <c r="Q5273" t="s">
        <v>82</v>
      </c>
      <c r="R5273">
        <v>2</v>
      </c>
      <c r="S5273" t="s">
        <v>299</v>
      </c>
      <c r="T5273">
        <v>5</v>
      </c>
      <c r="U5273" t="s">
        <v>300</v>
      </c>
      <c r="V5273" t="s">
        <v>223</v>
      </c>
      <c r="W5273">
        <v>2</v>
      </c>
      <c r="X5273" t="s">
        <v>281</v>
      </c>
      <c r="Y5273">
        <v>40</v>
      </c>
      <c r="Z5273">
        <v>250</v>
      </c>
      <c r="AA5273">
        <v>100000</v>
      </c>
      <c r="AB5273">
        <v>35000</v>
      </c>
      <c r="AC5273">
        <v>0.35</v>
      </c>
      <c r="AD5273">
        <v>1</v>
      </c>
      <c r="AE5273" t="s">
        <v>132</v>
      </c>
    </row>
    <row r="5274" spans="1:31" x14ac:dyDescent="0.3">
      <c r="A5274">
        <v>1185732</v>
      </c>
      <c r="B5274" t="s">
        <v>30</v>
      </c>
      <c r="C5274" s="1">
        <v>44290</v>
      </c>
      <c r="D5274">
        <v>2021</v>
      </c>
      <c r="E5274" t="s">
        <v>52</v>
      </c>
      <c r="F5274">
        <v>2</v>
      </c>
      <c r="G5274">
        <v>1</v>
      </c>
      <c r="H5274" t="s">
        <v>32</v>
      </c>
      <c r="I5274">
        <v>46</v>
      </c>
      <c r="J5274" t="s">
        <v>61</v>
      </c>
      <c r="K5274">
        <v>48</v>
      </c>
      <c r="L5274" t="s">
        <v>62</v>
      </c>
      <c r="M5274" t="s">
        <v>310</v>
      </c>
      <c r="N5274">
        <v>3</v>
      </c>
      <c r="O5274" t="s">
        <v>126</v>
      </c>
      <c r="P5274">
        <v>2</v>
      </c>
      <c r="Q5274" t="s">
        <v>82</v>
      </c>
      <c r="R5274">
        <v>2</v>
      </c>
      <c r="S5274" t="s">
        <v>299</v>
      </c>
      <c r="T5274">
        <v>5</v>
      </c>
      <c r="U5274" t="s">
        <v>300</v>
      </c>
      <c r="V5274" t="s">
        <v>223</v>
      </c>
      <c r="W5274">
        <v>2</v>
      </c>
      <c r="X5274" t="s">
        <v>281</v>
      </c>
      <c r="Y5274">
        <v>40</v>
      </c>
      <c r="Z5274">
        <v>275</v>
      </c>
      <c r="AA5274">
        <v>110000</v>
      </c>
      <c r="AB5274">
        <v>38500</v>
      </c>
      <c r="AC5274">
        <v>0.35</v>
      </c>
      <c r="AD5274">
        <v>1</v>
      </c>
      <c r="AE5274" t="s">
        <v>132</v>
      </c>
    </row>
    <row r="5275" spans="1:31" x14ac:dyDescent="0.3">
      <c r="A5275">
        <v>1185732</v>
      </c>
      <c r="B5275" t="s">
        <v>30</v>
      </c>
      <c r="C5275" s="1">
        <v>44319</v>
      </c>
      <c r="D5275">
        <v>2021</v>
      </c>
      <c r="E5275" t="s">
        <v>53</v>
      </c>
      <c r="F5275">
        <v>2</v>
      </c>
      <c r="G5275">
        <v>1</v>
      </c>
      <c r="H5275" t="s">
        <v>32</v>
      </c>
      <c r="I5275">
        <v>46</v>
      </c>
      <c r="J5275" t="s">
        <v>61</v>
      </c>
      <c r="K5275">
        <v>48</v>
      </c>
      <c r="L5275" t="s">
        <v>62</v>
      </c>
      <c r="M5275" t="s">
        <v>310</v>
      </c>
      <c r="N5275">
        <v>3</v>
      </c>
      <c r="O5275" t="s">
        <v>126</v>
      </c>
      <c r="P5275">
        <v>2</v>
      </c>
      <c r="Q5275" t="s">
        <v>82</v>
      </c>
      <c r="R5275">
        <v>2</v>
      </c>
      <c r="S5275" t="s">
        <v>299</v>
      </c>
      <c r="T5275">
        <v>5</v>
      </c>
      <c r="U5275" t="s">
        <v>300</v>
      </c>
      <c r="V5275" t="s">
        <v>223</v>
      </c>
      <c r="W5275">
        <v>2</v>
      </c>
      <c r="X5275" t="s">
        <v>281</v>
      </c>
      <c r="Y5275">
        <v>60</v>
      </c>
      <c r="Z5275">
        <v>375</v>
      </c>
      <c r="AA5275">
        <v>225000</v>
      </c>
      <c r="AB5275">
        <v>78750</v>
      </c>
      <c r="AC5275">
        <v>0.35</v>
      </c>
      <c r="AD5275">
        <v>1</v>
      </c>
      <c r="AE5275" t="s">
        <v>132</v>
      </c>
    </row>
    <row r="5276" spans="1:31" x14ac:dyDescent="0.3">
      <c r="A5276">
        <v>1185732</v>
      </c>
      <c r="B5276" t="s">
        <v>30</v>
      </c>
      <c r="C5276" s="1">
        <v>44352</v>
      </c>
      <c r="D5276">
        <v>2021</v>
      </c>
      <c r="E5276" t="s">
        <v>54</v>
      </c>
      <c r="F5276">
        <v>2</v>
      </c>
      <c r="G5276">
        <v>1</v>
      </c>
      <c r="H5276" t="s">
        <v>32</v>
      </c>
      <c r="I5276">
        <v>46</v>
      </c>
      <c r="J5276" t="s">
        <v>61</v>
      </c>
      <c r="K5276">
        <v>48</v>
      </c>
      <c r="L5276" t="s">
        <v>62</v>
      </c>
      <c r="M5276" t="s">
        <v>310</v>
      </c>
      <c r="N5276">
        <v>3</v>
      </c>
      <c r="O5276" t="s">
        <v>126</v>
      </c>
      <c r="P5276">
        <v>2</v>
      </c>
      <c r="Q5276" t="s">
        <v>82</v>
      </c>
      <c r="R5276">
        <v>1</v>
      </c>
      <c r="S5276" t="s">
        <v>127</v>
      </c>
      <c r="T5276">
        <v>4</v>
      </c>
      <c r="U5276" t="s">
        <v>128</v>
      </c>
      <c r="V5276" t="s">
        <v>311</v>
      </c>
      <c r="W5276">
        <v>2</v>
      </c>
      <c r="X5276" t="s">
        <v>281</v>
      </c>
      <c r="Y5276">
        <v>60</v>
      </c>
      <c r="Z5276">
        <v>425</v>
      </c>
      <c r="AA5276">
        <v>255000</v>
      </c>
      <c r="AB5276">
        <v>89250</v>
      </c>
      <c r="AC5276">
        <v>0.35</v>
      </c>
      <c r="AD5276">
        <v>1</v>
      </c>
      <c r="AE5276" t="s">
        <v>132</v>
      </c>
    </row>
    <row r="5277" spans="1:31" x14ac:dyDescent="0.3">
      <c r="A5277">
        <v>1185732</v>
      </c>
      <c r="B5277" t="s">
        <v>30</v>
      </c>
      <c r="C5277" s="1">
        <v>44380</v>
      </c>
      <c r="D5277">
        <v>2021</v>
      </c>
      <c r="E5277" t="s">
        <v>55</v>
      </c>
      <c r="F5277">
        <v>3</v>
      </c>
      <c r="G5277">
        <v>1</v>
      </c>
      <c r="H5277" t="s">
        <v>32</v>
      </c>
      <c r="I5277">
        <v>46</v>
      </c>
      <c r="J5277" t="s">
        <v>61</v>
      </c>
      <c r="K5277">
        <v>48</v>
      </c>
      <c r="L5277" t="s">
        <v>62</v>
      </c>
      <c r="M5277" t="s">
        <v>310</v>
      </c>
      <c r="N5277">
        <v>3</v>
      </c>
      <c r="O5277" t="s">
        <v>126</v>
      </c>
      <c r="P5277">
        <v>2</v>
      </c>
      <c r="Q5277" t="s">
        <v>82</v>
      </c>
      <c r="R5277">
        <v>2</v>
      </c>
      <c r="S5277" t="s">
        <v>299</v>
      </c>
      <c r="T5277">
        <v>5</v>
      </c>
      <c r="U5277" t="s">
        <v>300</v>
      </c>
      <c r="V5277" t="s">
        <v>311</v>
      </c>
      <c r="W5277">
        <v>2</v>
      </c>
      <c r="X5277" t="s">
        <v>281</v>
      </c>
      <c r="Y5277">
        <v>60</v>
      </c>
      <c r="Z5277">
        <v>475</v>
      </c>
      <c r="AA5277">
        <v>285000</v>
      </c>
      <c r="AB5277">
        <v>99750</v>
      </c>
      <c r="AC5277">
        <v>0.35</v>
      </c>
      <c r="AD5277">
        <v>1</v>
      </c>
      <c r="AE5277" t="s">
        <v>132</v>
      </c>
    </row>
    <row r="5278" spans="1:31" x14ac:dyDescent="0.3">
      <c r="A5278">
        <v>1185732</v>
      </c>
      <c r="B5278" t="s">
        <v>30</v>
      </c>
      <c r="C5278" s="1">
        <v>44412</v>
      </c>
      <c r="D5278">
        <v>2021</v>
      </c>
      <c r="E5278" t="s">
        <v>31</v>
      </c>
      <c r="F5278">
        <v>3</v>
      </c>
      <c r="G5278">
        <v>1</v>
      </c>
      <c r="H5278" t="s">
        <v>32</v>
      </c>
      <c r="I5278">
        <v>46</v>
      </c>
      <c r="J5278" t="s">
        <v>61</v>
      </c>
      <c r="K5278">
        <v>48</v>
      </c>
      <c r="L5278" t="s">
        <v>62</v>
      </c>
      <c r="M5278" t="s">
        <v>310</v>
      </c>
      <c r="N5278">
        <v>3</v>
      </c>
      <c r="O5278" t="s">
        <v>126</v>
      </c>
      <c r="P5278">
        <v>2</v>
      </c>
      <c r="Q5278" t="s">
        <v>82</v>
      </c>
      <c r="R5278">
        <v>1</v>
      </c>
      <c r="S5278" t="s">
        <v>127</v>
      </c>
      <c r="T5278">
        <v>4</v>
      </c>
      <c r="U5278" t="s">
        <v>128</v>
      </c>
      <c r="V5278" t="s">
        <v>311</v>
      </c>
      <c r="W5278">
        <v>2</v>
      </c>
      <c r="X5278" t="s">
        <v>281</v>
      </c>
      <c r="Y5278">
        <v>60</v>
      </c>
      <c r="Z5278">
        <v>375</v>
      </c>
      <c r="AA5278">
        <v>225000</v>
      </c>
      <c r="AB5278">
        <v>78750</v>
      </c>
      <c r="AC5278">
        <v>0.35</v>
      </c>
      <c r="AD5278">
        <v>1</v>
      </c>
      <c r="AE5278" t="s">
        <v>132</v>
      </c>
    </row>
    <row r="5279" spans="1:31" x14ac:dyDescent="0.3">
      <c r="A5279">
        <v>1185732</v>
      </c>
      <c r="B5279" t="s">
        <v>30</v>
      </c>
      <c r="C5279" s="1">
        <v>44442</v>
      </c>
      <c r="D5279">
        <v>2021</v>
      </c>
      <c r="E5279" t="s">
        <v>43</v>
      </c>
      <c r="F5279">
        <v>3</v>
      </c>
      <c r="G5279">
        <v>1</v>
      </c>
      <c r="H5279" t="s">
        <v>32</v>
      </c>
      <c r="I5279">
        <v>46</v>
      </c>
      <c r="J5279" t="s">
        <v>61</v>
      </c>
      <c r="K5279">
        <v>48</v>
      </c>
      <c r="L5279" t="s">
        <v>62</v>
      </c>
      <c r="M5279" t="s">
        <v>310</v>
      </c>
      <c r="N5279">
        <v>3</v>
      </c>
      <c r="O5279" t="s">
        <v>126</v>
      </c>
      <c r="P5279">
        <v>2</v>
      </c>
      <c r="Q5279" t="s">
        <v>82</v>
      </c>
      <c r="R5279">
        <v>1</v>
      </c>
      <c r="S5279" t="s">
        <v>127</v>
      </c>
      <c r="T5279">
        <v>4</v>
      </c>
      <c r="U5279" t="s">
        <v>128</v>
      </c>
      <c r="V5279" t="s">
        <v>311</v>
      </c>
      <c r="W5279">
        <v>2</v>
      </c>
      <c r="X5279" t="s">
        <v>281</v>
      </c>
      <c r="Y5279">
        <v>60</v>
      </c>
      <c r="Z5279">
        <v>275</v>
      </c>
      <c r="AA5279">
        <v>165000</v>
      </c>
      <c r="AB5279">
        <v>57749.999999999993</v>
      </c>
      <c r="AC5279">
        <v>0.35</v>
      </c>
      <c r="AD5279">
        <v>1</v>
      </c>
      <c r="AE5279" t="s">
        <v>132</v>
      </c>
    </row>
    <row r="5280" spans="1:31" x14ac:dyDescent="0.3">
      <c r="A5280">
        <v>1185732</v>
      </c>
      <c r="B5280" t="s">
        <v>30</v>
      </c>
      <c r="C5280" s="1">
        <v>44474</v>
      </c>
      <c r="D5280">
        <v>2021</v>
      </c>
      <c r="E5280" t="s">
        <v>44</v>
      </c>
      <c r="F5280">
        <v>4</v>
      </c>
      <c r="G5280">
        <v>1</v>
      </c>
      <c r="H5280" t="s">
        <v>32</v>
      </c>
      <c r="I5280">
        <v>46</v>
      </c>
      <c r="J5280" t="s">
        <v>61</v>
      </c>
      <c r="K5280">
        <v>48</v>
      </c>
      <c r="L5280" t="s">
        <v>62</v>
      </c>
      <c r="M5280" t="s">
        <v>310</v>
      </c>
      <c r="N5280">
        <v>3</v>
      </c>
      <c r="O5280" t="s">
        <v>126</v>
      </c>
      <c r="P5280">
        <v>2</v>
      </c>
      <c r="Q5280" t="s">
        <v>82</v>
      </c>
      <c r="R5280">
        <v>1</v>
      </c>
      <c r="S5280" t="s">
        <v>127</v>
      </c>
      <c r="T5280">
        <v>4</v>
      </c>
      <c r="U5280" t="s">
        <v>128</v>
      </c>
      <c r="V5280" t="s">
        <v>311</v>
      </c>
      <c r="W5280">
        <v>2</v>
      </c>
      <c r="X5280" t="s">
        <v>281</v>
      </c>
      <c r="Y5280">
        <v>70</v>
      </c>
      <c r="Z5280">
        <v>275</v>
      </c>
      <c r="AA5280">
        <v>192500</v>
      </c>
      <c r="AB5280">
        <v>67375</v>
      </c>
      <c r="AC5280">
        <v>0.35</v>
      </c>
      <c r="AD5280">
        <v>1</v>
      </c>
      <c r="AE5280" t="s">
        <v>132</v>
      </c>
    </row>
    <row r="5281" spans="1:31" x14ac:dyDescent="0.3">
      <c r="A5281">
        <v>1185732</v>
      </c>
      <c r="B5281" t="s">
        <v>30</v>
      </c>
      <c r="C5281" s="1">
        <v>44504</v>
      </c>
      <c r="D5281">
        <v>2021</v>
      </c>
      <c r="E5281" t="s">
        <v>45</v>
      </c>
      <c r="F5281">
        <v>4</v>
      </c>
      <c r="G5281">
        <v>1</v>
      </c>
      <c r="H5281" t="s">
        <v>32</v>
      </c>
      <c r="I5281">
        <v>46</v>
      </c>
      <c r="J5281" t="s">
        <v>61</v>
      </c>
      <c r="K5281">
        <v>48</v>
      </c>
      <c r="L5281" t="s">
        <v>62</v>
      </c>
      <c r="M5281" t="s">
        <v>310</v>
      </c>
      <c r="N5281">
        <v>3</v>
      </c>
      <c r="O5281" t="s">
        <v>126</v>
      </c>
      <c r="P5281">
        <v>2</v>
      </c>
      <c r="Q5281" t="s">
        <v>82</v>
      </c>
      <c r="R5281">
        <v>1</v>
      </c>
      <c r="S5281" t="s">
        <v>127</v>
      </c>
      <c r="T5281">
        <v>4</v>
      </c>
      <c r="U5281" t="s">
        <v>128</v>
      </c>
      <c r="V5281" t="s">
        <v>311</v>
      </c>
      <c r="W5281">
        <v>2</v>
      </c>
      <c r="X5281" t="s">
        <v>281</v>
      </c>
      <c r="Y5281">
        <v>70</v>
      </c>
      <c r="Z5281">
        <v>350</v>
      </c>
      <c r="AA5281">
        <v>245000</v>
      </c>
      <c r="AB5281">
        <v>85750</v>
      </c>
      <c r="AC5281">
        <v>0.35</v>
      </c>
      <c r="AD5281">
        <v>1</v>
      </c>
      <c r="AE5281" t="s">
        <v>132</v>
      </c>
    </row>
    <row r="5282" spans="1:31" x14ac:dyDescent="0.3">
      <c r="A5282">
        <v>1185732</v>
      </c>
      <c r="B5282" t="s">
        <v>30</v>
      </c>
      <c r="C5282" s="1">
        <v>44533</v>
      </c>
      <c r="D5282">
        <v>2021</v>
      </c>
      <c r="E5282" t="s">
        <v>46</v>
      </c>
      <c r="F5282">
        <v>4</v>
      </c>
      <c r="G5282">
        <v>1</v>
      </c>
      <c r="H5282" t="s">
        <v>32</v>
      </c>
      <c r="I5282">
        <v>46</v>
      </c>
      <c r="J5282" t="s">
        <v>61</v>
      </c>
      <c r="K5282">
        <v>48</v>
      </c>
      <c r="L5282" t="s">
        <v>62</v>
      </c>
      <c r="M5282" t="s">
        <v>310</v>
      </c>
      <c r="N5282">
        <v>3</v>
      </c>
      <c r="O5282" t="s">
        <v>126</v>
      </c>
      <c r="P5282">
        <v>2</v>
      </c>
      <c r="Q5282" t="s">
        <v>82</v>
      </c>
      <c r="R5282">
        <v>1</v>
      </c>
      <c r="S5282" t="s">
        <v>127</v>
      </c>
      <c r="T5282">
        <v>4</v>
      </c>
      <c r="U5282" t="s">
        <v>128</v>
      </c>
      <c r="V5282" t="s">
        <v>311</v>
      </c>
      <c r="W5282">
        <v>2</v>
      </c>
      <c r="X5282" t="s">
        <v>281</v>
      </c>
      <c r="Y5282">
        <v>70</v>
      </c>
      <c r="Z5282">
        <v>400</v>
      </c>
      <c r="AA5282">
        <v>280000</v>
      </c>
      <c r="AB5282">
        <v>98000</v>
      </c>
      <c r="AC5282">
        <v>0.35</v>
      </c>
      <c r="AD5282">
        <v>1</v>
      </c>
      <c r="AE5282" t="s">
        <v>132</v>
      </c>
    </row>
    <row r="5283" spans="1:31" x14ac:dyDescent="0.3">
      <c r="A5283">
        <v>1185732</v>
      </c>
      <c r="B5283" t="s">
        <v>30</v>
      </c>
      <c r="C5283" s="1">
        <v>44206</v>
      </c>
      <c r="D5283">
        <v>2021</v>
      </c>
      <c r="E5283" t="s">
        <v>47</v>
      </c>
      <c r="F5283">
        <v>1</v>
      </c>
      <c r="G5283">
        <v>1</v>
      </c>
      <c r="H5283" t="s">
        <v>32</v>
      </c>
      <c r="I5283">
        <v>46</v>
      </c>
      <c r="J5283" t="s">
        <v>61</v>
      </c>
      <c r="K5283">
        <v>48</v>
      </c>
      <c r="L5283" t="s">
        <v>62</v>
      </c>
      <c r="M5283" t="s">
        <v>310</v>
      </c>
      <c r="N5283">
        <v>3</v>
      </c>
      <c r="O5283" t="s">
        <v>126</v>
      </c>
      <c r="P5283">
        <v>2</v>
      </c>
      <c r="Q5283" t="s">
        <v>82</v>
      </c>
      <c r="R5283">
        <v>1</v>
      </c>
      <c r="S5283" t="s">
        <v>127</v>
      </c>
      <c r="T5283">
        <v>4</v>
      </c>
      <c r="U5283" t="s">
        <v>128</v>
      </c>
      <c r="V5283" t="s">
        <v>311</v>
      </c>
      <c r="W5283">
        <v>2</v>
      </c>
      <c r="X5283" t="s">
        <v>281</v>
      </c>
      <c r="Y5283">
        <v>35</v>
      </c>
      <c r="Z5283">
        <v>225</v>
      </c>
      <c r="AA5283">
        <v>78750</v>
      </c>
      <c r="AB5283">
        <v>31500</v>
      </c>
      <c r="AC5283">
        <v>0.4</v>
      </c>
      <c r="AD5283">
        <v>1</v>
      </c>
      <c r="AE5283" t="s">
        <v>132</v>
      </c>
    </row>
    <row r="5284" spans="1:31" x14ac:dyDescent="0.3">
      <c r="A5284">
        <v>1185732</v>
      </c>
      <c r="B5284" t="s">
        <v>30</v>
      </c>
      <c r="C5284" s="1">
        <v>44261</v>
      </c>
      <c r="D5284">
        <v>2021</v>
      </c>
      <c r="E5284" t="s">
        <v>51</v>
      </c>
      <c r="F5284">
        <v>1</v>
      </c>
      <c r="G5284">
        <v>1</v>
      </c>
      <c r="H5284" t="s">
        <v>32</v>
      </c>
      <c r="I5284">
        <v>47</v>
      </c>
      <c r="J5284" t="s">
        <v>63</v>
      </c>
      <c r="K5284">
        <v>49</v>
      </c>
      <c r="L5284" t="s">
        <v>64</v>
      </c>
      <c r="M5284" t="s">
        <v>310</v>
      </c>
      <c r="N5284">
        <v>3</v>
      </c>
      <c r="O5284" t="s">
        <v>126</v>
      </c>
      <c r="P5284">
        <v>2</v>
      </c>
      <c r="Q5284" t="s">
        <v>82</v>
      </c>
      <c r="R5284">
        <v>1</v>
      </c>
      <c r="S5284" t="s">
        <v>127</v>
      </c>
      <c r="T5284">
        <v>4</v>
      </c>
      <c r="U5284" t="s">
        <v>128</v>
      </c>
      <c r="V5284" t="s">
        <v>311</v>
      </c>
      <c r="W5284">
        <v>2</v>
      </c>
      <c r="X5284" t="s">
        <v>281</v>
      </c>
      <c r="Y5284">
        <v>35</v>
      </c>
      <c r="Z5284">
        <v>175</v>
      </c>
      <c r="AA5284">
        <v>61250</v>
      </c>
      <c r="AB5284">
        <v>24500</v>
      </c>
      <c r="AC5284">
        <v>0.4</v>
      </c>
      <c r="AD5284">
        <v>1</v>
      </c>
      <c r="AE5284" t="s">
        <v>132</v>
      </c>
    </row>
    <row r="5285" spans="1:31" x14ac:dyDescent="0.3">
      <c r="A5285">
        <v>1185732</v>
      </c>
      <c r="B5285" t="s">
        <v>30</v>
      </c>
      <c r="C5285" s="1">
        <v>44293</v>
      </c>
      <c r="D5285">
        <v>2021</v>
      </c>
      <c r="E5285" t="s">
        <v>52</v>
      </c>
      <c r="F5285">
        <v>2</v>
      </c>
      <c r="G5285">
        <v>1</v>
      </c>
      <c r="H5285" t="s">
        <v>32</v>
      </c>
      <c r="I5285">
        <v>47</v>
      </c>
      <c r="J5285" t="s">
        <v>63</v>
      </c>
      <c r="K5285">
        <v>49</v>
      </c>
      <c r="L5285" t="s">
        <v>64</v>
      </c>
      <c r="M5285" t="s">
        <v>310</v>
      </c>
      <c r="N5285">
        <v>3</v>
      </c>
      <c r="O5285" t="s">
        <v>126</v>
      </c>
      <c r="P5285">
        <v>2</v>
      </c>
      <c r="Q5285" t="s">
        <v>82</v>
      </c>
      <c r="R5285">
        <v>1</v>
      </c>
      <c r="S5285" t="s">
        <v>127</v>
      </c>
      <c r="T5285">
        <v>4</v>
      </c>
      <c r="U5285" t="s">
        <v>128</v>
      </c>
      <c r="V5285" t="s">
        <v>311</v>
      </c>
      <c r="W5285">
        <v>2</v>
      </c>
      <c r="X5285" t="s">
        <v>281</v>
      </c>
      <c r="Y5285">
        <v>35</v>
      </c>
      <c r="Z5285">
        <v>200</v>
      </c>
      <c r="AA5285">
        <v>70000</v>
      </c>
      <c r="AB5285">
        <v>28000</v>
      </c>
      <c r="AC5285">
        <v>0.4</v>
      </c>
      <c r="AD5285">
        <v>1</v>
      </c>
      <c r="AE5285" t="s">
        <v>132</v>
      </c>
    </row>
    <row r="5286" spans="1:31" x14ac:dyDescent="0.3">
      <c r="A5286">
        <v>1185732</v>
      </c>
      <c r="B5286" t="s">
        <v>30</v>
      </c>
      <c r="C5286" s="1">
        <v>44322</v>
      </c>
      <c r="D5286">
        <v>2021</v>
      </c>
      <c r="E5286" t="s">
        <v>53</v>
      </c>
      <c r="F5286">
        <v>2</v>
      </c>
      <c r="G5286">
        <v>1</v>
      </c>
      <c r="H5286" t="s">
        <v>32</v>
      </c>
      <c r="I5286">
        <v>47</v>
      </c>
      <c r="J5286" t="s">
        <v>63</v>
      </c>
      <c r="K5286">
        <v>49</v>
      </c>
      <c r="L5286" t="s">
        <v>64</v>
      </c>
      <c r="M5286" t="s">
        <v>310</v>
      </c>
      <c r="N5286">
        <v>3</v>
      </c>
      <c r="O5286" t="s">
        <v>126</v>
      </c>
      <c r="P5286">
        <v>2</v>
      </c>
      <c r="Q5286" t="s">
        <v>82</v>
      </c>
      <c r="R5286">
        <v>2</v>
      </c>
      <c r="S5286" t="s">
        <v>299</v>
      </c>
      <c r="T5286">
        <v>5</v>
      </c>
      <c r="U5286" t="s">
        <v>300</v>
      </c>
      <c r="V5286" t="s">
        <v>311</v>
      </c>
      <c r="W5286">
        <v>2</v>
      </c>
      <c r="X5286" t="s">
        <v>281</v>
      </c>
      <c r="Y5286">
        <v>55</v>
      </c>
      <c r="Z5286">
        <v>300</v>
      </c>
      <c r="AA5286">
        <v>165000</v>
      </c>
      <c r="AB5286">
        <v>65999.999999999985</v>
      </c>
      <c r="AC5286">
        <v>0.4</v>
      </c>
      <c r="AD5286">
        <v>1</v>
      </c>
      <c r="AE5286" t="s">
        <v>132</v>
      </c>
    </row>
    <row r="5287" spans="1:31" x14ac:dyDescent="0.3">
      <c r="A5287">
        <v>1185732</v>
      </c>
      <c r="B5287" t="s">
        <v>30</v>
      </c>
      <c r="C5287" s="1">
        <v>44355</v>
      </c>
      <c r="D5287">
        <v>2021</v>
      </c>
      <c r="E5287" t="s">
        <v>54</v>
      </c>
      <c r="F5287">
        <v>2</v>
      </c>
      <c r="G5287">
        <v>1</v>
      </c>
      <c r="H5287" t="s">
        <v>32</v>
      </c>
      <c r="I5287">
        <v>47</v>
      </c>
      <c r="J5287" t="s">
        <v>63</v>
      </c>
      <c r="K5287">
        <v>49</v>
      </c>
      <c r="L5287" t="s">
        <v>64</v>
      </c>
      <c r="M5287" t="s">
        <v>310</v>
      </c>
      <c r="N5287">
        <v>3</v>
      </c>
      <c r="O5287" t="s">
        <v>126</v>
      </c>
      <c r="P5287">
        <v>2</v>
      </c>
      <c r="Q5287" t="s">
        <v>82</v>
      </c>
      <c r="R5287">
        <v>2</v>
      </c>
      <c r="S5287" t="s">
        <v>299</v>
      </c>
      <c r="T5287">
        <v>5</v>
      </c>
      <c r="U5287" t="s">
        <v>300</v>
      </c>
      <c r="V5287" t="s">
        <v>311</v>
      </c>
      <c r="W5287">
        <v>2</v>
      </c>
      <c r="X5287" t="s">
        <v>281</v>
      </c>
      <c r="Y5287">
        <v>55</v>
      </c>
      <c r="Z5287">
        <v>350</v>
      </c>
      <c r="AA5287">
        <v>192500</v>
      </c>
      <c r="AB5287">
        <v>76999.999999999985</v>
      </c>
      <c r="AC5287">
        <v>0.4</v>
      </c>
      <c r="AD5287">
        <v>1</v>
      </c>
      <c r="AE5287" t="s">
        <v>132</v>
      </c>
    </row>
    <row r="5288" spans="1:31" x14ac:dyDescent="0.3">
      <c r="A5288">
        <v>1185732</v>
      </c>
      <c r="B5288" t="s">
        <v>30</v>
      </c>
      <c r="C5288" s="1">
        <v>44383</v>
      </c>
      <c r="D5288">
        <v>2021</v>
      </c>
      <c r="E5288" t="s">
        <v>55</v>
      </c>
      <c r="F5288">
        <v>3</v>
      </c>
      <c r="G5288">
        <v>1</v>
      </c>
      <c r="H5288" t="s">
        <v>32</v>
      </c>
      <c r="I5288">
        <v>47</v>
      </c>
      <c r="J5288" t="s">
        <v>63</v>
      </c>
      <c r="K5288">
        <v>49</v>
      </c>
      <c r="L5288" t="s">
        <v>64</v>
      </c>
      <c r="M5288" t="s">
        <v>310</v>
      </c>
      <c r="N5288">
        <v>3</v>
      </c>
      <c r="O5288" t="s">
        <v>126</v>
      </c>
      <c r="P5288">
        <v>2</v>
      </c>
      <c r="Q5288" t="s">
        <v>82</v>
      </c>
      <c r="R5288">
        <v>2</v>
      </c>
      <c r="S5288" t="s">
        <v>299</v>
      </c>
      <c r="T5288">
        <v>5</v>
      </c>
      <c r="U5288" t="s">
        <v>300</v>
      </c>
      <c r="V5288" t="s">
        <v>311</v>
      </c>
      <c r="W5288">
        <v>2</v>
      </c>
      <c r="X5288" t="s">
        <v>281</v>
      </c>
      <c r="Y5288">
        <v>55</v>
      </c>
      <c r="Z5288">
        <v>400</v>
      </c>
      <c r="AA5288">
        <v>220000</v>
      </c>
      <c r="AB5288">
        <v>88000</v>
      </c>
      <c r="AC5288">
        <v>0.4</v>
      </c>
      <c r="AD5288">
        <v>1</v>
      </c>
      <c r="AE5288" t="s">
        <v>132</v>
      </c>
    </row>
    <row r="5289" spans="1:31" x14ac:dyDescent="0.3">
      <c r="A5289">
        <v>1185732</v>
      </c>
      <c r="B5289" t="s">
        <v>30</v>
      </c>
      <c r="C5289" s="1">
        <v>44415</v>
      </c>
      <c r="D5289">
        <v>2021</v>
      </c>
      <c r="E5289" t="s">
        <v>31</v>
      </c>
      <c r="F5289">
        <v>3</v>
      </c>
      <c r="G5289">
        <v>1</v>
      </c>
      <c r="H5289" t="s">
        <v>32</v>
      </c>
      <c r="I5289">
        <v>47</v>
      </c>
      <c r="J5289" t="s">
        <v>63</v>
      </c>
      <c r="K5289">
        <v>49</v>
      </c>
      <c r="L5289" t="s">
        <v>64</v>
      </c>
      <c r="M5289" t="s">
        <v>310</v>
      </c>
      <c r="N5289">
        <v>3</v>
      </c>
      <c r="O5289" t="s">
        <v>126</v>
      </c>
      <c r="P5289">
        <v>2</v>
      </c>
      <c r="Q5289" t="s">
        <v>82</v>
      </c>
      <c r="R5289">
        <v>2</v>
      </c>
      <c r="S5289" t="s">
        <v>299</v>
      </c>
      <c r="T5289">
        <v>5</v>
      </c>
      <c r="U5289" t="s">
        <v>300</v>
      </c>
      <c r="V5289" t="s">
        <v>311</v>
      </c>
      <c r="W5289">
        <v>2</v>
      </c>
      <c r="X5289" t="s">
        <v>281</v>
      </c>
      <c r="Y5289">
        <v>55</v>
      </c>
      <c r="Z5289">
        <v>300</v>
      </c>
      <c r="AA5289">
        <v>165000</v>
      </c>
      <c r="AB5289">
        <v>65999.999999999985</v>
      </c>
      <c r="AC5289">
        <v>0.4</v>
      </c>
      <c r="AD5289">
        <v>1</v>
      </c>
      <c r="AE5289" t="s">
        <v>132</v>
      </c>
    </row>
    <row r="5290" spans="1:31" x14ac:dyDescent="0.3">
      <c r="A5290">
        <v>1185732</v>
      </c>
      <c r="B5290" t="s">
        <v>30</v>
      </c>
      <c r="C5290" s="1">
        <v>44379</v>
      </c>
      <c r="D5290">
        <v>2021</v>
      </c>
      <c r="E5290" t="s">
        <v>55</v>
      </c>
      <c r="F5290">
        <v>3</v>
      </c>
      <c r="G5290">
        <v>5</v>
      </c>
      <c r="H5290" t="s">
        <v>100</v>
      </c>
      <c r="I5290">
        <v>30</v>
      </c>
      <c r="J5290" t="s">
        <v>165</v>
      </c>
      <c r="K5290">
        <v>33</v>
      </c>
      <c r="L5290" t="s">
        <v>166</v>
      </c>
      <c r="M5290" t="s">
        <v>312</v>
      </c>
      <c r="N5290">
        <v>3</v>
      </c>
      <c r="O5290" t="s">
        <v>126</v>
      </c>
      <c r="P5290">
        <v>4</v>
      </c>
      <c r="Q5290" t="s">
        <v>313</v>
      </c>
      <c r="R5290">
        <v>4</v>
      </c>
      <c r="S5290" t="s">
        <v>38</v>
      </c>
      <c r="T5290">
        <v>18</v>
      </c>
      <c r="U5290" t="s">
        <v>314</v>
      </c>
      <c r="V5290" t="s">
        <v>162</v>
      </c>
      <c r="W5290">
        <v>6</v>
      </c>
      <c r="X5290" t="s">
        <v>315</v>
      </c>
      <c r="Y5290">
        <v>55</v>
      </c>
      <c r="Z5290">
        <v>725</v>
      </c>
      <c r="AA5290">
        <v>398750</v>
      </c>
      <c r="AB5290">
        <v>159500.00000000003</v>
      </c>
      <c r="AC5290">
        <v>0.4</v>
      </c>
      <c r="AD5290">
        <v>3</v>
      </c>
      <c r="AE5290" t="s">
        <v>42</v>
      </c>
    </row>
    <row r="5291" spans="1:31" x14ac:dyDescent="0.3">
      <c r="A5291">
        <v>1185732</v>
      </c>
      <c r="B5291" t="s">
        <v>30</v>
      </c>
      <c r="C5291" s="1">
        <v>44411</v>
      </c>
      <c r="D5291">
        <v>2021</v>
      </c>
      <c r="E5291" t="s">
        <v>31</v>
      </c>
      <c r="F5291">
        <v>3</v>
      </c>
      <c r="G5291">
        <v>5</v>
      </c>
      <c r="H5291" t="s">
        <v>100</v>
      </c>
      <c r="I5291">
        <v>30</v>
      </c>
      <c r="J5291" t="s">
        <v>165</v>
      </c>
      <c r="K5291">
        <v>33</v>
      </c>
      <c r="L5291" t="s">
        <v>166</v>
      </c>
      <c r="M5291" t="s">
        <v>312</v>
      </c>
      <c r="N5291">
        <v>3</v>
      </c>
      <c r="O5291" t="s">
        <v>126</v>
      </c>
      <c r="P5291">
        <v>4</v>
      </c>
      <c r="Q5291" t="s">
        <v>313</v>
      </c>
      <c r="R5291">
        <v>4</v>
      </c>
      <c r="S5291" t="s">
        <v>38</v>
      </c>
      <c r="T5291">
        <v>18</v>
      </c>
      <c r="U5291" t="s">
        <v>314</v>
      </c>
      <c r="V5291" t="s">
        <v>201</v>
      </c>
      <c r="W5291">
        <v>6</v>
      </c>
      <c r="X5291" t="s">
        <v>315</v>
      </c>
      <c r="Y5291">
        <v>55</v>
      </c>
      <c r="Z5291">
        <v>725</v>
      </c>
      <c r="AA5291">
        <v>398750</v>
      </c>
      <c r="AB5291">
        <v>159500.00000000003</v>
      </c>
      <c r="AC5291">
        <v>0.4</v>
      </c>
      <c r="AD5291">
        <v>3</v>
      </c>
      <c r="AE5291" t="s">
        <v>42</v>
      </c>
    </row>
    <row r="5292" spans="1:31" x14ac:dyDescent="0.3">
      <c r="A5292">
        <v>1185732</v>
      </c>
      <c r="B5292" t="s">
        <v>30</v>
      </c>
      <c r="C5292" s="1">
        <v>44441</v>
      </c>
      <c r="D5292">
        <v>2021</v>
      </c>
      <c r="E5292" t="s">
        <v>43</v>
      </c>
      <c r="F5292">
        <v>3</v>
      </c>
      <c r="G5292">
        <v>5</v>
      </c>
      <c r="H5292" t="s">
        <v>100</v>
      </c>
      <c r="I5292">
        <v>30</v>
      </c>
      <c r="J5292" t="s">
        <v>165</v>
      </c>
      <c r="K5292">
        <v>33</v>
      </c>
      <c r="L5292" t="s">
        <v>166</v>
      </c>
      <c r="M5292" t="s">
        <v>312</v>
      </c>
      <c r="N5292">
        <v>3</v>
      </c>
      <c r="O5292" t="s">
        <v>126</v>
      </c>
      <c r="P5292">
        <v>4</v>
      </c>
      <c r="Q5292" t="s">
        <v>313</v>
      </c>
      <c r="R5292">
        <v>4</v>
      </c>
      <c r="S5292" t="s">
        <v>38</v>
      </c>
      <c r="T5292">
        <v>18</v>
      </c>
      <c r="U5292" t="s">
        <v>314</v>
      </c>
      <c r="V5292" t="s">
        <v>129</v>
      </c>
      <c r="W5292">
        <v>6</v>
      </c>
      <c r="X5292" t="s">
        <v>315</v>
      </c>
      <c r="Y5292">
        <v>30</v>
      </c>
      <c r="Z5292">
        <v>625</v>
      </c>
      <c r="AA5292">
        <v>187500</v>
      </c>
      <c r="AB5292">
        <v>75000.000000000015</v>
      </c>
      <c r="AC5292">
        <v>0.4</v>
      </c>
      <c r="AD5292">
        <v>3</v>
      </c>
      <c r="AE5292" t="s">
        <v>42</v>
      </c>
    </row>
    <row r="5293" spans="1:31" x14ac:dyDescent="0.3">
      <c r="A5293">
        <v>1185732</v>
      </c>
      <c r="B5293" t="s">
        <v>30</v>
      </c>
      <c r="C5293" s="1">
        <v>44473</v>
      </c>
      <c r="D5293">
        <v>2021</v>
      </c>
      <c r="E5293" t="s">
        <v>44</v>
      </c>
      <c r="F5293">
        <v>4</v>
      </c>
      <c r="G5293">
        <v>5</v>
      </c>
      <c r="H5293" t="s">
        <v>100</v>
      </c>
      <c r="I5293">
        <v>30</v>
      </c>
      <c r="J5293" t="s">
        <v>165</v>
      </c>
      <c r="K5293">
        <v>33</v>
      </c>
      <c r="L5293" t="s">
        <v>166</v>
      </c>
      <c r="M5293" t="s">
        <v>312</v>
      </c>
      <c r="N5293">
        <v>3</v>
      </c>
      <c r="O5293" t="s">
        <v>126</v>
      </c>
      <c r="P5293">
        <v>4</v>
      </c>
      <c r="Q5293" t="s">
        <v>313</v>
      </c>
      <c r="R5293">
        <v>4</v>
      </c>
      <c r="S5293" t="s">
        <v>38</v>
      </c>
      <c r="T5293">
        <v>18</v>
      </c>
      <c r="U5293" t="s">
        <v>314</v>
      </c>
      <c r="V5293" t="s">
        <v>129</v>
      </c>
      <c r="W5293">
        <v>6</v>
      </c>
      <c r="X5293" t="s">
        <v>315</v>
      </c>
      <c r="Y5293">
        <v>35</v>
      </c>
      <c r="Z5293">
        <v>575</v>
      </c>
      <c r="AA5293">
        <v>201250</v>
      </c>
      <c r="AB5293">
        <v>80500.000000000015</v>
      </c>
      <c r="AC5293">
        <v>0.4</v>
      </c>
      <c r="AD5293">
        <v>3</v>
      </c>
      <c r="AE5293" t="s">
        <v>42</v>
      </c>
    </row>
    <row r="5294" spans="1:31" x14ac:dyDescent="0.3">
      <c r="A5294">
        <v>1185732</v>
      </c>
      <c r="B5294" t="s">
        <v>30</v>
      </c>
      <c r="C5294" s="1">
        <v>44503</v>
      </c>
      <c r="D5294">
        <v>2021</v>
      </c>
      <c r="E5294" t="s">
        <v>45</v>
      </c>
      <c r="F5294">
        <v>4</v>
      </c>
      <c r="G5294">
        <v>5</v>
      </c>
      <c r="H5294" t="s">
        <v>100</v>
      </c>
      <c r="I5294">
        <v>30</v>
      </c>
      <c r="J5294" t="s">
        <v>165</v>
      </c>
      <c r="K5294">
        <v>33</v>
      </c>
      <c r="L5294" t="s">
        <v>166</v>
      </c>
      <c r="M5294" t="s">
        <v>312</v>
      </c>
      <c r="N5294">
        <v>3</v>
      </c>
      <c r="O5294" t="s">
        <v>126</v>
      </c>
      <c r="P5294">
        <v>4</v>
      </c>
      <c r="Q5294" t="s">
        <v>313</v>
      </c>
      <c r="R5294">
        <v>4</v>
      </c>
      <c r="S5294" t="s">
        <v>38</v>
      </c>
      <c r="T5294">
        <v>18</v>
      </c>
      <c r="U5294" t="s">
        <v>314</v>
      </c>
      <c r="V5294" t="s">
        <v>195</v>
      </c>
      <c r="W5294">
        <v>6</v>
      </c>
      <c r="X5294" t="s">
        <v>315</v>
      </c>
      <c r="Y5294">
        <v>40</v>
      </c>
      <c r="Z5294">
        <v>595</v>
      </c>
      <c r="AA5294">
        <v>238000</v>
      </c>
      <c r="AB5294">
        <v>95200.000000000044</v>
      </c>
      <c r="AC5294">
        <v>0.4</v>
      </c>
      <c r="AD5294">
        <v>3</v>
      </c>
      <c r="AE5294" t="s">
        <v>42</v>
      </c>
    </row>
    <row r="5295" spans="1:31" x14ac:dyDescent="0.3">
      <c r="A5295">
        <v>1185732</v>
      </c>
      <c r="B5295" t="s">
        <v>30</v>
      </c>
      <c r="C5295" s="1">
        <v>44238</v>
      </c>
      <c r="D5295">
        <v>2021</v>
      </c>
      <c r="E5295" t="s">
        <v>48</v>
      </c>
      <c r="F5295">
        <v>1</v>
      </c>
      <c r="G5295">
        <v>5</v>
      </c>
      <c r="H5295" t="s">
        <v>100</v>
      </c>
      <c r="I5295">
        <v>30</v>
      </c>
      <c r="J5295" t="s">
        <v>165</v>
      </c>
      <c r="K5295">
        <v>33</v>
      </c>
      <c r="L5295" t="s">
        <v>166</v>
      </c>
      <c r="M5295" t="s">
        <v>312</v>
      </c>
      <c r="N5295">
        <v>3</v>
      </c>
      <c r="O5295" t="s">
        <v>126</v>
      </c>
      <c r="P5295">
        <v>4</v>
      </c>
      <c r="Q5295" t="s">
        <v>313</v>
      </c>
      <c r="R5295">
        <v>4</v>
      </c>
      <c r="S5295" t="s">
        <v>38</v>
      </c>
      <c r="T5295">
        <v>18</v>
      </c>
      <c r="U5295" t="s">
        <v>314</v>
      </c>
      <c r="V5295" t="s">
        <v>202</v>
      </c>
      <c r="W5295">
        <v>6</v>
      </c>
      <c r="X5295" t="s">
        <v>315</v>
      </c>
      <c r="Y5295">
        <v>25</v>
      </c>
      <c r="Z5295">
        <v>525</v>
      </c>
      <c r="AA5295">
        <v>131250</v>
      </c>
      <c r="AB5295">
        <v>52500.000000000015</v>
      </c>
      <c r="AC5295">
        <v>0.4</v>
      </c>
      <c r="AD5295">
        <v>3</v>
      </c>
      <c r="AE5295" t="s">
        <v>42</v>
      </c>
    </row>
    <row r="5296" spans="1:31" x14ac:dyDescent="0.3">
      <c r="A5296">
        <v>1185732</v>
      </c>
      <c r="B5296" t="s">
        <v>30</v>
      </c>
      <c r="C5296" s="1">
        <v>44296</v>
      </c>
      <c r="D5296">
        <v>2021</v>
      </c>
      <c r="E5296" t="s">
        <v>52</v>
      </c>
      <c r="F5296">
        <v>2</v>
      </c>
      <c r="G5296">
        <v>4</v>
      </c>
      <c r="H5296" t="s">
        <v>139</v>
      </c>
      <c r="I5296">
        <v>31</v>
      </c>
      <c r="J5296" t="s">
        <v>167</v>
      </c>
      <c r="K5296">
        <v>34</v>
      </c>
      <c r="L5296" t="s">
        <v>168</v>
      </c>
      <c r="M5296" t="s">
        <v>312</v>
      </c>
      <c r="N5296">
        <v>3</v>
      </c>
      <c r="O5296" t="s">
        <v>126</v>
      </c>
      <c r="P5296">
        <v>4</v>
      </c>
      <c r="Q5296" t="s">
        <v>313</v>
      </c>
      <c r="R5296">
        <v>4</v>
      </c>
      <c r="S5296" t="s">
        <v>38</v>
      </c>
      <c r="T5296">
        <v>18</v>
      </c>
      <c r="U5296" t="s">
        <v>314</v>
      </c>
      <c r="V5296" t="s">
        <v>202</v>
      </c>
      <c r="W5296">
        <v>6</v>
      </c>
      <c r="X5296" t="s">
        <v>315</v>
      </c>
      <c r="Y5296">
        <v>20</v>
      </c>
      <c r="Z5296">
        <v>425</v>
      </c>
      <c r="AA5296">
        <v>85000</v>
      </c>
      <c r="AB5296">
        <v>34000</v>
      </c>
      <c r="AC5296">
        <v>0.4</v>
      </c>
      <c r="AD5296">
        <v>3</v>
      </c>
      <c r="AE5296" t="s">
        <v>42</v>
      </c>
    </row>
    <row r="5297" spans="1:31" x14ac:dyDescent="0.3">
      <c r="A5297">
        <v>1185732</v>
      </c>
      <c r="B5297" t="s">
        <v>30</v>
      </c>
      <c r="C5297" s="1">
        <v>44325</v>
      </c>
      <c r="D5297">
        <v>2021</v>
      </c>
      <c r="E5297" t="s">
        <v>53</v>
      </c>
      <c r="F5297">
        <v>2</v>
      </c>
      <c r="G5297">
        <v>4</v>
      </c>
      <c r="H5297" t="s">
        <v>139</v>
      </c>
      <c r="I5297">
        <v>31</v>
      </c>
      <c r="J5297" t="s">
        <v>167</v>
      </c>
      <c r="K5297">
        <v>34</v>
      </c>
      <c r="L5297" t="s">
        <v>168</v>
      </c>
      <c r="M5297" t="s">
        <v>312</v>
      </c>
      <c r="N5297">
        <v>3</v>
      </c>
      <c r="O5297" t="s">
        <v>126</v>
      </c>
      <c r="P5297">
        <v>4</v>
      </c>
      <c r="Q5297" t="s">
        <v>313</v>
      </c>
      <c r="R5297">
        <v>4</v>
      </c>
      <c r="S5297" t="s">
        <v>38</v>
      </c>
      <c r="T5297">
        <v>18</v>
      </c>
      <c r="U5297" t="s">
        <v>314</v>
      </c>
      <c r="V5297" t="s">
        <v>161</v>
      </c>
      <c r="W5297">
        <v>6</v>
      </c>
      <c r="X5297" t="s">
        <v>315</v>
      </c>
      <c r="Y5297">
        <v>40</v>
      </c>
      <c r="Z5297">
        <v>475</v>
      </c>
      <c r="AA5297">
        <v>190000</v>
      </c>
      <c r="AB5297">
        <v>76000</v>
      </c>
      <c r="AC5297">
        <v>0.4</v>
      </c>
      <c r="AD5297">
        <v>3</v>
      </c>
      <c r="AE5297" t="s">
        <v>42</v>
      </c>
    </row>
    <row r="5298" spans="1:31" x14ac:dyDescent="0.3">
      <c r="A5298">
        <v>1185732</v>
      </c>
      <c r="B5298" t="s">
        <v>30</v>
      </c>
      <c r="C5298" s="1">
        <v>44358</v>
      </c>
      <c r="D5298">
        <v>2021</v>
      </c>
      <c r="E5298" t="s">
        <v>54</v>
      </c>
      <c r="F5298">
        <v>2</v>
      </c>
      <c r="G5298">
        <v>4</v>
      </c>
      <c r="H5298" t="s">
        <v>139</v>
      </c>
      <c r="I5298">
        <v>31</v>
      </c>
      <c r="J5298" t="s">
        <v>167</v>
      </c>
      <c r="K5298">
        <v>34</v>
      </c>
      <c r="L5298" t="s">
        <v>168</v>
      </c>
      <c r="M5298" t="s">
        <v>312</v>
      </c>
      <c r="N5298">
        <v>3</v>
      </c>
      <c r="O5298" t="s">
        <v>126</v>
      </c>
      <c r="P5298">
        <v>4</v>
      </c>
      <c r="Q5298" t="s">
        <v>313</v>
      </c>
      <c r="R5298">
        <v>4</v>
      </c>
      <c r="S5298" t="s">
        <v>38</v>
      </c>
      <c r="T5298">
        <v>18</v>
      </c>
      <c r="U5298" t="s">
        <v>314</v>
      </c>
      <c r="V5298" t="s">
        <v>202</v>
      </c>
      <c r="W5298">
        <v>6</v>
      </c>
      <c r="X5298" t="s">
        <v>315</v>
      </c>
      <c r="Y5298">
        <v>50</v>
      </c>
      <c r="Z5298">
        <v>525</v>
      </c>
      <c r="AA5298">
        <v>262500</v>
      </c>
      <c r="AB5298">
        <v>105000</v>
      </c>
      <c r="AC5298">
        <v>0.4</v>
      </c>
      <c r="AD5298">
        <v>3</v>
      </c>
      <c r="AE5298" t="s">
        <v>42</v>
      </c>
    </row>
    <row r="5299" spans="1:31" x14ac:dyDescent="0.3">
      <c r="A5299">
        <v>1185732</v>
      </c>
      <c r="B5299" t="s">
        <v>30</v>
      </c>
      <c r="C5299" s="1">
        <v>44386</v>
      </c>
      <c r="D5299">
        <v>2021</v>
      </c>
      <c r="E5299" t="s">
        <v>55</v>
      </c>
      <c r="F5299">
        <v>3</v>
      </c>
      <c r="G5299">
        <v>4</v>
      </c>
      <c r="H5299" t="s">
        <v>139</v>
      </c>
      <c r="I5299">
        <v>31</v>
      </c>
      <c r="J5299" t="s">
        <v>167</v>
      </c>
      <c r="K5299">
        <v>34</v>
      </c>
      <c r="L5299" t="s">
        <v>168</v>
      </c>
      <c r="M5299" t="s">
        <v>312</v>
      </c>
      <c r="N5299">
        <v>3</v>
      </c>
      <c r="O5299" t="s">
        <v>126</v>
      </c>
      <c r="P5299">
        <v>4</v>
      </c>
      <c r="Q5299" t="s">
        <v>313</v>
      </c>
      <c r="R5299">
        <v>4</v>
      </c>
      <c r="S5299" t="s">
        <v>38</v>
      </c>
      <c r="T5299">
        <v>18</v>
      </c>
      <c r="U5299" t="s">
        <v>314</v>
      </c>
      <c r="V5299" t="s">
        <v>192</v>
      </c>
      <c r="W5299">
        <v>6</v>
      </c>
      <c r="X5299" t="s">
        <v>315</v>
      </c>
      <c r="Y5299">
        <v>55</v>
      </c>
      <c r="Z5299">
        <v>575</v>
      </c>
      <c r="AA5299">
        <v>316250</v>
      </c>
      <c r="AB5299">
        <v>126500.00000000003</v>
      </c>
      <c r="AC5299">
        <v>0.4</v>
      </c>
      <c r="AD5299">
        <v>3</v>
      </c>
      <c r="AE5299" t="s">
        <v>42</v>
      </c>
    </row>
    <row r="5300" spans="1:31" x14ac:dyDescent="0.3">
      <c r="A5300">
        <v>1185732</v>
      </c>
      <c r="B5300" t="s">
        <v>30</v>
      </c>
      <c r="C5300" s="1">
        <v>44418</v>
      </c>
      <c r="D5300">
        <v>2021</v>
      </c>
      <c r="E5300" t="s">
        <v>31</v>
      </c>
      <c r="F5300">
        <v>3</v>
      </c>
      <c r="G5300">
        <v>4</v>
      </c>
      <c r="H5300" t="s">
        <v>139</v>
      </c>
      <c r="I5300">
        <v>31</v>
      </c>
      <c r="J5300" t="s">
        <v>167</v>
      </c>
      <c r="K5300">
        <v>34</v>
      </c>
      <c r="L5300" t="s">
        <v>168</v>
      </c>
      <c r="M5300" t="s">
        <v>312</v>
      </c>
      <c r="N5300">
        <v>3</v>
      </c>
      <c r="O5300" t="s">
        <v>126</v>
      </c>
      <c r="P5300">
        <v>4</v>
      </c>
      <c r="Q5300" t="s">
        <v>313</v>
      </c>
      <c r="R5300">
        <v>4</v>
      </c>
      <c r="S5300" t="s">
        <v>38</v>
      </c>
      <c r="T5300">
        <v>18</v>
      </c>
      <c r="U5300" t="s">
        <v>314</v>
      </c>
      <c r="V5300" t="s">
        <v>189</v>
      </c>
      <c r="W5300">
        <v>6</v>
      </c>
      <c r="X5300" t="s">
        <v>315</v>
      </c>
      <c r="Y5300">
        <v>55</v>
      </c>
      <c r="Z5300">
        <v>575</v>
      </c>
      <c r="AA5300">
        <v>316250</v>
      </c>
      <c r="AB5300">
        <v>126500.00000000003</v>
      </c>
      <c r="AC5300">
        <v>0.4</v>
      </c>
      <c r="AD5300">
        <v>3</v>
      </c>
      <c r="AE5300" t="s">
        <v>42</v>
      </c>
    </row>
    <row r="5301" spans="1:31" x14ac:dyDescent="0.3">
      <c r="A5301">
        <v>1185732</v>
      </c>
      <c r="B5301" t="s">
        <v>30</v>
      </c>
      <c r="C5301" s="1">
        <v>44448</v>
      </c>
      <c r="D5301">
        <v>2021</v>
      </c>
      <c r="E5301" t="s">
        <v>43</v>
      </c>
      <c r="F5301">
        <v>3</v>
      </c>
      <c r="G5301">
        <v>4</v>
      </c>
      <c r="H5301" t="s">
        <v>139</v>
      </c>
      <c r="I5301">
        <v>31</v>
      </c>
      <c r="J5301" t="s">
        <v>167</v>
      </c>
      <c r="K5301">
        <v>34</v>
      </c>
      <c r="L5301" t="s">
        <v>168</v>
      </c>
      <c r="M5301" t="s">
        <v>312</v>
      </c>
      <c r="N5301">
        <v>3</v>
      </c>
      <c r="O5301" t="s">
        <v>126</v>
      </c>
      <c r="P5301">
        <v>4</v>
      </c>
      <c r="Q5301" t="s">
        <v>313</v>
      </c>
      <c r="R5301">
        <v>4</v>
      </c>
      <c r="S5301" t="s">
        <v>38</v>
      </c>
      <c r="T5301">
        <v>18</v>
      </c>
      <c r="U5301" t="s">
        <v>314</v>
      </c>
      <c r="V5301" t="s">
        <v>232</v>
      </c>
      <c r="W5301">
        <v>6</v>
      </c>
      <c r="X5301" t="s">
        <v>315</v>
      </c>
      <c r="Y5301">
        <v>25</v>
      </c>
      <c r="Z5301">
        <v>475</v>
      </c>
      <c r="AA5301">
        <v>118750</v>
      </c>
      <c r="AB5301">
        <v>47500.000000000015</v>
      </c>
      <c r="AC5301">
        <v>0.4</v>
      </c>
      <c r="AD5301">
        <v>3</v>
      </c>
      <c r="AE5301" t="s">
        <v>42</v>
      </c>
    </row>
    <row r="5302" spans="1:31" x14ac:dyDescent="0.3">
      <c r="A5302">
        <v>1185732</v>
      </c>
      <c r="B5302" t="s">
        <v>30</v>
      </c>
      <c r="C5302" s="1">
        <v>44480</v>
      </c>
      <c r="D5302">
        <v>2021</v>
      </c>
      <c r="E5302" t="s">
        <v>44</v>
      </c>
      <c r="F5302">
        <v>4</v>
      </c>
      <c r="G5302">
        <v>4</v>
      </c>
      <c r="H5302" t="s">
        <v>139</v>
      </c>
      <c r="I5302">
        <v>31</v>
      </c>
      <c r="J5302" t="s">
        <v>167</v>
      </c>
      <c r="K5302">
        <v>34</v>
      </c>
      <c r="L5302" t="s">
        <v>168</v>
      </c>
      <c r="M5302" t="s">
        <v>312</v>
      </c>
      <c r="N5302">
        <v>3</v>
      </c>
      <c r="O5302" t="s">
        <v>126</v>
      </c>
      <c r="P5302">
        <v>4</v>
      </c>
      <c r="Q5302" t="s">
        <v>313</v>
      </c>
      <c r="R5302">
        <v>4</v>
      </c>
      <c r="S5302" t="s">
        <v>38</v>
      </c>
      <c r="T5302">
        <v>18</v>
      </c>
      <c r="U5302" t="s">
        <v>314</v>
      </c>
      <c r="V5302" t="s">
        <v>129</v>
      </c>
      <c r="W5302">
        <v>6</v>
      </c>
      <c r="X5302" t="s">
        <v>315</v>
      </c>
      <c r="Y5302">
        <v>30</v>
      </c>
      <c r="Z5302">
        <v>425</v>
      </c>
      <c r="AA5302">
        <v>127500</v>
      </c>
      <c r="AB5302">
        <v>51000.000000000022</v>
      </c>
      <c r="AC5302">
        <v>0.4</v>
      </c>
      <c r="AD5302">
        <v>3</v>
      </c>
      <c r="AE5302" t="s">
        <v>42</v>
      </c>
    </row>
    <row r="5303" spans="1:31" x14ac:dyDescent="0.3">
      <c r="A5303">
        <v>1185732</v>
      </c>
      <c r="B5303" t="s">
        <v>30</v>
      </c>
      <c r="C5303" s="1">
        <v>44510</v>
      </c>
      <c r="D5303">
        <v>2021</v>
      </c>
      <c r="E5303" t="s">
        <v>45</v>
      </c>
      <c r="F5303">
        <v>4</v>
      </c>
      <c r="G5303">
        <v>4</v>
      </c>
      <c r="H5303" t="s">
        <v>139</v>
      </c>
      <c r="I5303">
        <v>31</v>
      </c>
      <c r="J5303" t="s">
        <v>167</v>
      </c>
      <c r="K5303">
        <v>34</v>
      </c>
      <c r="L5303" t="s">
        <v>168</v>
      </c>
      <c r="M5303" t="s">
        <v>312</v>
      </c>
      <c r="N5303">
        <v>3</v>
      </c>
      <c r="O5303" t="s">
        <v>126</v>
      </c>
      <c r="P5303">
        <v>4</v>
      </c>
      <c r="Q5303" t="s">
        <v>313</v>
      </c>
      <c r="R5303">
        <v>4</v>
      </c>
      <c r="S5303" t="s">
        <v>38</v>
      </c>
      <c r="T5303">
        <v>18</v>
      </c>
      <c r="U5303" t="s">
        <v>314</v>
      </c>
      <c r="V5303" t="s">
        <v>161</v>
      </c>
      <c r="W5303">
        <v>6</v>
      </c>
      <c r="X5303" t="s">
        <v>315</v>
      </c>
      <c r="Y5303">
        <v>35</v>
      </c>
      <c r="Z5303">
        <v>445</v>
      </c>
      <c r="AA5303">
        <v>155750</v>
      </c>
      <c r="AB5303">
        <v>62300.000000000029</v>
      </c>
      <c r="AC5303">
        <v>0.4</v>
      </c>
      <c r="AD5303">
        <v>3</v>
      </c>
      <c r="AE5303" t="s">
        <v>42</v>
      </c>
    </row>
    <row r="5304" spans="1:31" x14ac:dyDescent="0.3">
      <c r="A5304">
        <v>1185732</v>
      </c>
      <c r="B5304" t="s">
        <v>30</v>
      </c>
      <c r="C5304" s="1">
        <v>44539</v>
      </c>
      <c r="D5304">
        <v>2021</v>
      </c>
      <c r="E5304" t="s">
        <v>46</v>
      </c>
      <c r="F5304">
        <v>4</v>
      </c>
      <c r="G5304">
        <v>4</v>
      </c>
      <c r="H5304" t="s">
        <v>139</v>
      </c>
      <c r="I5304">
        <v>31</v>
      </c>
      <c r="J5304" t="s">
        <v>167</v>
      </c>
      <c r="K5304">
        <v>34</v>
      </c>
      <c r="L5304" t="s">
        <v>168</v>
      </c>
      <c r="M5304" t="s">
        <v>312</v>
      </c>
      <c r="N5304">
        <v>3</v>
      </c>
      <c r="O5304" t="s">
        <v>126</v>
      </c>
      <c r="P5304">
        <v>4</v>
      </c>
      <c r="Q5304" t="s">
        <v>313</v>
      </c>
      <c r="R5304">
        <v>4</v>
      </c>
      <c r="S5304" t="s">
        <v>38</v>
      </c>
      <c r="T5304">
        <v>18</v>
      </c>
      <c r="U5304" t="s">
        <v>314</v>
      </c>
      <c r="V5304" t="s">
        <v>129</v>
      </c>
      <c r="W5304">
        <v>6</v>
      </c>
      <c r="X5304" t="s">
        <v>315</v>
      </c>
      <c r="Y5304">
        <v>65</v>
      </c>
      <c r="Z5304">
        <v>575</v>
      </c>
      <c r="AA5304">
        <v>373750</v>
      </c>
      <c r="AB5304">
        <v>149500.00000000003</v>
      </c>
      <c r="AC5304">
        <v>0.4</v>
      </c>
      <c r="AD5304">
        <v>3</v>
      </c>
      <c r="AE5304" t="s">
        <v>42</v>
      </c>
    </row>
    <row r="5305" spans="1:31" x14ac:dyDescent="0.3">
      <c r="A5305">
        <v>1185732</v>
      </c>
      <c r="B5305" t="s">
        <v>30</v>
      </c>
      <c r="C5305" s="1">
        <v>44218</v>
      </c>
      <c r="D5305">
        <v>2021</v>
      </c>
      <c r="E5305" t="s">
        <v>47</v>
      </c>
      <c r="F5305">
        <v>1</v>
      </c>
      <c r="G5305">
        <v>4</v>
      </c>
      <c r="H5305" t="s">
        <v>139</v>
      </c>
      <c r="I5305">
        <v>31</v>
      </c>
      <c r="J5305" t="s">
        <v>167</v>
      </c>
      <c r="K5305">
        <v>34</v>
      </c>
      <c r="L5305" t="s">
        <v>168</v>
      </c>
      <c r="M5305" t="s">
        <v>312</v>
      </c>
      <c r="N5305">
        <v>3</v>
      </c>
      <c r="O5305" t="s">
        <v>126</v>
      </c>
      <c r="P5305">
        <v>4</v>
      </c>
      <c r="Q5305" t="s">
        <v>313</v>
      </c>
      <c r="R5305">
        <v>4</v>
      </c>
      <c r="S5305" t="s">
        <v>38</v>
      </c>
      <c r="T5305">
        <v>18</v>
      </c>
      <c r="U5305" t="s">
        <v>314</v>
      </c>
      <c r="V5305" t="s">
        <v>129</v>
      </c>
      <c r="W5305">
        <v>6</v>
      </c>
      <c r="X5305" t="s">
        <v>315</v>
      </c>
      <c r="Y5305">
        <v>30</v>
      </c>
      <c r="Z5305">
        <v>300</v>
      </c>
      <c r="AA5305">
        <v>90000</v>
      </c>
      <c r="AB5305">
        <v>36000.000000000007</v>
      </c>
      <c r="AC5305">
        <v>0.4</v>
      </c>
      <c r="AD5305">
        <v>3</v>
      </c>
      <c r="AE5305" t="s">
        <v>42</v>
      </c>
    </row>
    <row r="5306" spans="1:31" x14ac:dyDescent="0.3">
      <c r="A5306">
        <v>1185732</v>
      </c>
      <c r="B5306" t="s">
        <v>30</v>
      </c>
      <c r="C5306" s="1">
        <v>44249</v>
      </c>
      <c r="D5306">
        <v>2021</v>
      </c>
      <c r="E5306" t="s">
        <v>48</v>
      </c>
      <c r="F5306">
        <v>1</v>
      </c>
      <c r="G5306">
        <v>4</v>
      </c>
      <c r="H5306" t="s">
        <v>139</v>
      </c>
      <c r="I5306">
        <v>31</v>
      </c>
      <c r="J5306" t="s">
        <v>167</v>
      </c>
      <c r="K5306">
        <v>34</v>
      </c>
      <c r="L5306" t="s">
        <v>168</v>
      </c>
      <c r="M5306" t="s">
        <v>312</v>
      </c>
      <c r="N5306">
        <v>3</v>
      </c>
      <c r="O5306" t="s">
        <v>126</v>
      </c>
      <c r="P5306">
        <v>4</v>
      </c>
      <c r="Q5306" t="s">
        <v>313</v>
      </c>
      <c r="R5306">
        <v>4</v>
      </c>
      <c r="S5306" t="s">
        <v>38</v>
      </c>
      <c r="T5306">
        <v>18</v>
      </c>
      <c r="U5306" t="s">
        <v>314</v>
      </c>
      <c r="V5306" t="s">
        <v>129</v>
      </c>
      <c r="W5306">
        <v>6</v>
      </c>
      <c r="X5306" t="s">
        <v>315</v>
      </c>
      <c r="Y5306">
        <v>30</v>
      </c>
      <c r="Z5306">
        <v>250</v>
      </c>
      <c r="AA5306">
        <v>75000</v>
      </c>
      <c r="AB5306">
        <v>30000.000000000007</v>
      </c>
      <c r="AC5306">
        <v>0.4</v>
      </c>
      <c r="AD5306">
        <v>3</v>
      </c>
      <c r="AE5306" t="s">
        <v>42</v>
      </c>
    </row>
    <row r="5307" spans="1:31" x14ac:dyDescent="0.3">
      <c r="A5307">
        <v>1185732</v>
      </c>
      <c r="B5307" t="s">
        <v>30</v>
      </c>
      <c r="C5307" s="1">
        <v>44276</v>
      </c>
      <c r="D5307">
        <v>2021</v>
      </c>
      <c r="E5307" t="s">
        <v>51</v>
      </c>
      <c r="F5307">
        <v>1</v>
      </c>
      <c r="G5307">
        <v>5</v>
      </c>
      <c r="H5307" t="s">
        <v>100</v>
      </c>
      <c r="I5307">
        <v>32</v>
      </c>
      <c r="J5307" t="s">
        <v>169</v>
      </c>
      <c r="K5307">
        <v>35</v>
      </c>
      <c r="L5307" t="s">
        <v>170</v>
      </c>
      <c r="M5307" t="s">
        <v>312</v>
      </c>
      <c r="N5307">
        <v>3</v>
      </c>
      <c r="O5307" t="s">
        <v>126</v>
      </c>
      <c r="P5307">
        <v>4</v>
      </c>
      <c r="Q5307" t="s">
        <v>313</v>
      </c>
      <c r="R5307">
        <v>4</v>
      </c>
      <c r="S5307" t="s">
        <v>38</v>
      </c>
      <c r="T5307">
        <v>18</v>
      </c>
      <c r="U5307" t="s">
        <v>314</v>
      </c>
      <c r="V5307" t="s">
        <v>129</v>
      </c>
      <c r="W5307">
        <v>6</v>
      </c>
      <c r="X5307" t="s">
        <v>315</v>
      </c>
      <c r="Y5307">
        <v>35</v>
      </c>
      <c r="Z5307">
        <v>250</v>
      </c>
      <c r="AA5307">
        <v>87500</v>
      </c>
      <c r="AB5307">
        <v>35000</v>
      </c>
      <c r="AC5307">
        <v>0.4</v>
      </c>
      <c r="AD5307">
        <v>3</v>
      </c>
      <c r="AE5307" t="s">
        <v>42</v>
      </c>
    </row>
    <row r="5308" spans="1:31" x14ac:dyDescent="0.3">
      <c r="A5308">
        <v>1185732</v>
      </c>
      <c r="B5308" t="s">
        <v>30</v>
      </c>
      <c r="C5308" s="1">
        <v>44308</v>
      </c>
      <c r="D5308">
        <v>2021</v>
      </c>
      <c r="E5308" t="s">
        <v>52</v>
      </c>
      <c r="F5308">
        <v>2</v>
      </c>
      <c r="G5308">
        <v>5</v>
      </c>
      <c r="H5308" t="s">
        <v>100</v>
      </c>
      <c r="I5308">
        <v>32</v>
      </c>
      <c r="J5308" t="s">
        <v>169</v>
      </c>
      <c r="K5308">
        <v>35</v>
      </c>
      <c r="L5308" t="s">
        <v>170</v>
      </c>
      <c r="M5308" t="s">
        <v>312</v>
      </c>
      <c r="N5308">
        <v>3</v>
      </c>
      <c r="O5308" t="s">
        <v>126</v>
      </c>
      <c r="P5308">
        <v>4</v>
      </c>
      <c r="Q5308" t="s">
        <v>313</v>
      </c>
      <c r="R5308">
        <v>4</v>
      </c>
      <c r="S5308" t="s">
        <v>38</v>
      </c>
      <c r="T5308">
        <v>18</v>
      </c>
      <c r="U5308" t="s">
        <v>314</v>
      </c>
      <c r="V5308" t="s">
        <v>162</v>
      </c>
      <c r="W5308">
        <v>6</v>
      </c>
      <c r="X5308" t="s">
        <v>315</v>
      </c>
      <c r="Y5308">
        <v>40</v>
      </c>
      <c r="Z5308">
        <v>175</v>
      </c>
      <c r="AA5308">
        <v>70000</v>
      </c>
      <c r="AB5308">
        <v>28000</v>
      </c>
      <c r="AC5308">
        <v>0.4</v>
      </c>
      <c r="AD5308">
        <v>3</v>
      </c>
      <c r="AE5308" t="s">
        <v>42</v>
      </c>
    </row>
    <row r="5309" spans="1:31" x14ac:dyDescent="0.3">
      <c r="A5309">
        <v>1185732</v>
      </c>
      <c r="B5309" t="s">
        <v>30</v>
      </c>
      <c r="C5309" s="1">
        <v>44339</v>
      </c>
      <c r="D5309">
        <v>2021</v>
      </c>
      <c r="E5309" t="s">
        <v>53</v>
      </c>
      <c r="F5309">
        <v>2</v>
      </c>
      <c r="G5309">
        <v>5</v>
      </c>
      <c r="H5309" t="s">
        <v>100</v>
      </c>
      <c r="I5309">
        <v>32</v>
      </c>
      <c r="J5309" t="s">
        <v>169</v>
      </c>
      <c r="K5309">
        <v>35</v>
      </c>
      <c r="L5309" t="s">
        <v>170</v>
      </c>
      <c r="M5309" t="s">
        <v>312</v>
      </c>
      <c r="N5309">
        <v>3</v>
      </c>
      <c r="O5309" t="s">
        <v>126</v>
      </c>
      <c r="P5309">
        <v>4</v>
      </c>
      <c r="Q5309" t="s">
        <v>313</v>
      </c>
      <c r="R5309">
        <v>4</v>
      </c>
      <c r="S5309" t="s">
        <v>38</v>
      </c>
      <c r="T5309">
        <v>18</v>
      </c>
      <c r="U5309" t="s">
        <v>314</v>
      </c>
      <c r="V5309" t="s">
        <v>201</v>
      </c>
      <c r="W5309">
        <v>6</v>
      </c>
      <c r="X5309" t="s">
        <v>315</v>
      </c>
      <c r="Y5309">
        <v>40</v>
      </c>
      <c r="Z5309">
        <v>200</v>
      </c>
      <c r="AA5309">
        <v>80000</v>
      </c>
      <c r="AB5309">
        <v>32000</v>
      </c>
      <c r="AC5309">
        <v>0.4</v>
      </c>
      <c r="AD5309">
        <v>3</v>
      </c>
      <c r="AE5309" t="s">
        <v>42</v>
      </c>
    </row>
    <row r="5310" spans="1:31" x14ac:dyDescent="0.3">
      <c r="A5310">
        <v>1185732</v>
      </c>
      <c r="B5310" t="s">
        <v>30</v>
      </c>
      <c r="C5310" s="1">
        <v>44369</v>
      </c>
      <c r="D5310">
        <v>2021</v>
      </c>
      <c r="E5310" t="s">
        <v>54</v>
      </c>
      <c r="F5310">
        <v>2</v>
      </c>
      <c r="G5310">
        <v>5</v>
      </c>
      <c r="H5310" t="s">
        <v>100</v>
      </c>
      <c r="I5310">
        <v>32</v>
      </c>
      <c r="J5310" t="s">
        <v>169</v>
      </c>
      <c r="K5310">
        <v>35</v>
      </c>
      <c r="L5310" t="s">
        <v>170</v>
      </c>
      <c r="M5310" t="s">
        <v>312</v>
      </c>
      <c r="N5310">
        <v>3</v>
      </c>
      <c r="O5310" t="s">
        <v>126</v>
      </c>
      <c r="P5310">
        <v>4</v>
      </c>
      <c r="Q5310" t="s">
        <v>313</v>
      </c>
      <c r="R5310">
        <v>4</v>
      </c>
      <c r="S5310" t="s">
        <v>38</v>
      </c>
      <c r="T5310">
        <v>18</v>
      </c>
      <c r="U5310" t="s">
        <v>314</v>
      </c>
      <c r="V5310" t="s">
        <v>129</v>
      </c>
      <c r="W5310">
        <v>6</v>
      </c>
      <c r="X5310" t="s">
        <v>315</v>
      </c>
      <c r="Y5310">
        <v>30</v>
      </c>
      <c r="Z5310">
        <v>225</v>
      </c>
      <c r="AA5310">
        <v>67500</v>
      </c>
      <c r="AB5310">
        <v>27000.000000000007</v>
      </c>
      <c r="AC5310">
        <v>0.4</v>
      </c>
      <c r="AD5310">
        <v>3</v>
      </c>
      <c r="AE5310" t="s">
        <v>42</v>
      </c>
    </row>
    <row r="5311" spans="1:31" x14ac:dyDescent="0.3">
      <c r="A5311">
        <v>1185732</v>
      </c>
      <c r="B5311" t="s">
        <v>30</v>
      </c>
      <c r="C5311" s="1">
        <v>44398</v>
      </c>
      <c r="D5311">
        <v>2021</v>
      </c>
      <c r="E5311" t="s">
        <v>55</v>
      </c>
      <c r="F5311">
        <v>3</v>
      </c>
      <c r="G5311">
        <v>5</v>
      </c>
      <c r="H5311" t="s">
        <v>100</v>
      </c>
      <c r="I5311">
        <v>32</v>
      </c>
      <c r="J5311" t="s">
        <v>169</v>
      </c>
      <c r="K5311">
        <v>35</v>
      </c>
      <c r="L5311" t="s">
        <v>170</v>
      </c>
      <c r="M5311" t="s">
        <v>312</v>
      </c>
      <c r="N5311">
        <v>3</v>
      </c>
      <c r="O5311" t="s">
        <v>126</v>
      </c>
      <c r="P5311">
        <v>4</v>
      </c>
      <c r="Q5311" t="s">
        <v>313</v>
      </c>
      <c r="R5311">
        <v>4</v>
      </c>
      <c r="S5311" t="s">
        <v>38</v>
      </c>
      <c r="T5311">
        <v>18</v>
      </c>
      <c r="U5311" t="s">
        <v>314</v>
      </c>
      <c r="V5311" t="s">
        <v>129</v>
      </c>
      <c r="W5311">
        <v>6</v>
      </c>
      <c r="X5311" t="s">
        <v>315</v>
      </c>
      <c r="Y5311">
        <v>40</v>
      </c>
      <c r="Z5311">
        <v>275</v>
      </c>
      <c r="AA5311">
        <v>110000</v>
      </c>
      <c r="AB5311">
        <v>44000</v>
      </c>
      <c r="AC5311">
        <v>0.4</v>
      </c>
      <c r="AD5311">
        <v>3</v>
      </c>
      <c r="AE5311" t="s">
        <v>42</v>
      </c>
    </row>
    <row r="5312" spans="1:31" x14ac:dyDescent="0.3">
      <c r="A5312">
        <v>1185732</v>
      </c>
      <c r="B5312" t="s">
        <v>30</v>
      </c>
      <c r="C5312" s="1">
        <v>44430</v>
      </c>
      <c r="D5312">
        <v>2021</v>
      </c>
      <c r="E5312" t="s">
        <v>31</v>
      </c>
      <c r="F5312">
        <v>3</v>
      </c>
      <c r="G5312">
        <v>5</v>
      </c>
      <c r="H5312" t="s">
        <v>100</v>
      </c>
      <c r="I5312">
        <v>32</v>
      </c>
      <c r="J5312" t="s">
        <v>169</v>
      </c>
      <c r="K5312">
        <v>35</v>
      </c>
      <c r="L5312" t="s">
        <v>170</v>
      </c>
      <c r="M5312" t="s">
        <v>312</v>
      </c>
      <c r="N5312">
        <v>3</v>
      </c>
      <c r="O5312" t="s">
        <v>126</v>
      </c>
      <c r="P5312">
        <v>4</v>
      </c>
      <c r="Q5312" t="s">
        <v>313</v>
      </c>
      <c r="R5312">
        <v>4</v>
      </c>
      <c r="S5312" t="s">
        <v>38</v>
      </c>
      <c r="T5312">
        <v>18</v>
      </c>
      <c r="U5312" t="s">
        <v>314</v>
      </c>
      <c r="V5312" t="s">
        <v>195</v>
      </c>
      <c r="W5312">
        <v>6</v>
      </c>
      <c r="X5312" t="s">
        <v>315</v>
      </c>
      <c r="Y5312">
        <v>40</v>
      </c>
      <c r="Z5312">
        <v>275</v>
      </c>
      <c r="AA5312">
        <v>110000</v>
      </c>
      <c r="AB5312">
        <v>44000</v>
      </c>
      <c r="AC5312">
        <v>0.4</v>
      </c>
      <c r="AD5312">
        <v>3</v>
      </c>
      <c r="AE5312" t="s">
        <v>42</v>
      </c>
    </row>
    <row r="5313" spans="1:31" x14ac:dyDescent="0.3">
      <c r="A5313">
        <v>1185732</v>
      </c>
      <c r="B5313" t="s">
        <v>30</v>
      </c>
      <c r="C5313" s="1">
        <v>44462</v>
      </c>
      <c r="D5313">
        <v>2021</v>
      </c>
      <c r="E5313" t="s">
        <v>43</v>
      </c>
      <c r="F5313">
        <v>3</v>
      </c>
      <c r="G5313">
        <v>5</v>
      </c>
      <c r="H5313" t="s">
        <v>100</v>
      </c>
      <c r="I5313">
        <v>32</v>
      </c>
      <c r="J5313" t="s">
        <v>169</v>
      </c>
      <c r="K5313">
        <v>35</v>
      </c>
      <c r="L5313" t="s">
        <v>170</v>
      </c>
      <c r="M5313" t="s">
        <v>312</v>
      </c>
      <c r="N5313">
        <v>3</v>
      </c>
      <c r="O5313" t="s">
        <v>126</v>
      </c>
      <c r="P5313">
        <v>4</v>
      </c>
      <c r="Q5313" t="s">
        <v>313</v>
      </c>
      <c r="R5313">
        <v>4</v>
      </c>
      <c r="S5313" t="s">
        <v>38</v>
      </c>
      <c r="T5313">
        <v>18</v>
      </c>
      <c r="U5313" t="s">
        <v>314</v>
      </c>
      <c r="V5313" t="s">
        <v>202</v>
      </c>
      <c r="W5313">
        <v>6</v>
      </c>
      <c r="X5313" t="s">
        <v>315</v>
      </c>
      <c r="Y5313">
        <v>35</v>
      </c>
      <c r="Z5313">
        <v>225</v>
      </c>
      <c r="AA5313">
        <v>78750</v>
      </c>
      <c r="AB5313">
        <v>31500</v>
      </c>
      <c r="AC5313">
        <v>0.4</v>
      </c>
      <c r="AD5313">
        <v>3</v>
      </c>
      <c r="AE5313" t="s">
        <v>42</v>
      </c>
    </row>
    <row r="5314" spans="1:31" x14ac:dyDescent="0.3">
      <c r="A5314">
        <v>1185732</v>
      </c>
      <c r="B5314" t="s">
        <v>30</v>
      </c>
      <c r="C5314" s="1">
        <v>44491</v>
      </c>
      <c r="D5314">
        <v>2021</v>
      </c>
      <c r="E5314" t="s">
        <v>44</v>
      </c>
      <c r="F5314">
        <v>4</v>
      </c>
      <c r="G5314">
        <v>5</v>
      </c>
      <c r="H5314" t="s">
        <v>100</v>
      </c>
      <c r="I5314">
        <v>32</v>
      </c>
      <c r="J5314" t="s">
        <v>169</v>
      </c>
      <c r="K5314">
        <v>35</v>
      </c>
      <c r="L5314" t="s">
        <v>170</v>
      </c>
      <c r="M5314" t="s">
        <v>312</v>
      </c>
      <c r="N5314">
        <v>3</v>
      </c>
      <c r="O5314" t="s">
        <v>126</v>
      </c>
      <c r="P5314">
        <v>4</v>
      </c>
      <c r="Q5314" t="s">
        <v>313</v>
      </c>
      <c r="R5314">
        <v>4</v>
      </c>
      <c r="S5314" t="s">
        <v>38</v>
      </c>
      <c r="T5314">
        <v>18</v>
      </c>
      <c r="U5314" t="s">
        <v>314</v>
      </c>
      <c r="V5314" t="s">
        <v>202</v>
      </c>
      <c r="W5314">
        <v>6</v>
      </c>
      <c r="X5314" t="s">
        <v>315</v>
      </c>
      <c r="Y5314">
        <v>45</v>
      </c>
      <c r="Z5314">
        <v>175</v>
      </c>
      <c r="AA5314">
        <v>78750</v>
      </c>
      <c r="AB5314">
        <v>31500</v>
      </c>
      <c r="AC5314">
        <v>0.4</v>
      </c>
      <c r="AD5314">
        <v>3</v>
      </c>
      <c r="AE5314" t="s">
        <v>42</v>
      </c>
    </row>
    <row r="5315" spans="1:31" x14ac:dyDescent="0.3">
      <c r="A5315">
        <v>1185732</v>
      </c>
      <c r="B5315" t="s">
        <v>30</v>
      </c>
      <c r="C5315" s="1">
        <v>44522</v>
      </c>
      <c r="D5315">
        <v>2021</v>
      </c>
      <c r="E5315" t="s">
        <v>45</v>
      </c>
      <c r="F5315">
        <v>4</v>
      </c>
      <c r="G5315">
        <v>5</v>
      </c>
      <c r="H5315" t="s">
        <v>100</v>
      </c>
      <c r="I5315">
        <v>32</v>
      </c>
      <c r="J5315" t="s">
        <v>169</v>
      </c>
      <c r="K5315">
        <v>35</v>
      </c>
      <c r="L5315" t="s">
        <v>170</v>
      </c>
      <c r="M5315" t="s">
        <v>312</v>
      </c>
      <c r="N5315">
        <v>3</v>
      </c>
      <c r="O5315" t="s">
        <v>126</v>
      </c>
      <c r="P5315">
        <v>4</v>
      </c>
      <c r="Q5315" t="s">
        <v>313</v>
      </c>
      <c r="R5315">
        <v>4</v>
      </c>
      <c r="S5315" t="s">
        <v>38</v>
      </c>
      <c r="T5315">
        <v>18</v>
      </c>
      <c r="U5315" t="s">
        <v>314</v>
      </c>
      <c r="V5315" t="s">
        <v>161</v>
      </c>
      <c r="W5315">
        <v>6</v>
      </c>
      <c r="X5315" t="s">
        <v>315</v>
      </c>
      <c r="Y5315">
        <v>45</v>
      </c>
      <c r="Z5315">
        <v>220</v>
      </c>
      <c r="AA5315">
        <v>99000</v>
      </c>
      <c r="AB5315">
        <v>39600</v>
      </c>
      <c r="AC5315">
        <v>0.4</v>
      </c>
      <c r="AD5315">
        <v>3</v>
      </c>
      <c r="AE5315" t="s">
        <v>42</v>
      </c>
    </row>
    <row r="5316" spans="1:31" x14ac:dyDescent="0.3">
      <c r="A5316">
        <v>1185732</v>
      </c>
      <c r="B5316" t="s">
        <v>30</v>
      </c>
      <c r="C5316" s="1">
        <v>44551</v>
      </c>
      <c r="D5316">
        <v>2021</v>
      </c>
      <c r="E5316" t="s">
        <v>46</v>
      </c>
      <c r="F5316">
        <v>4</v>
      </c>
      <c r="G5316">
        <v>5</v>
      </c>
      <c r="H5316" t="s">
        <v>100</v>
      </c>
      <c r="I5316">
        <v>32</v>
      </c>
      <c r="J5316" t="s">
        <v>169</v>
      </c>
      <c r="K5316">
        <v>35</v>
      </c>
      <c r="L5316" t="s">
        <v>170</v>
      </c>
      <c r="M5316" t="s">
        <v>312</v>
      </c>
      <c r="N5316">
        <v>3</v>
      </c>
      <c r="O5316" t="s">
        <v>126</v>
      </c>
      <c r="P5316">
        <v>4</v>
      </c>
      <c r="Q5316" t="s">
        <v>313</v>
      </c>
      <c r="R5316">
        <v>4</v>
      </c>
      <c r="S5316" t="s">
        <v>38</v>
      </c>
      <c r="T5316">
        <v>18</v>
      </c>
      <c r="U5316" t="s">
        <v>314</v>
      </c>
      <c r="V5316" t="s">
        <v>202</v>
      </c>
      <c r="W5316">
        <v>6</v>
      </c>
      <c r="X5316" t="s">
        <v>315</v>
      </c>
      <c r="Y5316">
        <v>55</v>
      </c>
      <c r="Z5316">
        <v>275</v>
      </c>
      <c r="AA5316">
        <v>151250</v>
      </c>
      <c r="AB5316">
        <v>60500.000000000015</v>
      </c>
      <c r="AC5316">
        <v>0.4</v>
      </c>
      <c r="AD5316">
        <v>3</v>
      </c>
      <c r="AE5316" t="s">
        <v>42</v>
      </c>
    </row>
    <row r="5317" spans="1:31" x14ac:dyDescent="0.3">
      <c r="A5317">
        <v>1185732</v>
      </c>
      <c r="B5317" t="s">
        <v>30</v>
      </c>
      <c r="C5317" s="1">
        <v>44216</v>
      </c>
      <c r="D5317">
        <v>2021</v>
      </c>
      <c r="E5317" t="s">
        <v>47</v>
      </c>
      <c r="F5317">
        <v>1</v>
      </c>
      <c r="G5317">
        <v>5</v>
      </c>
      <c r="H5317" t="s">
        <v>100</v>
      </c>
      <c r="I5317">
        <v>32</v>
      </c>
      <c r="J5317" t="s">
        <v>169</v>
      </c>
      <c r="K5317">
        <v>35</v>
      </c>
      <c r="L5317" t="s">
        <v>170</v>
      </c>
      <c r="M5317" t="s">
        <v>312</v>
      </c>
      <c r="N5317">
        <v>3</v>
      </c>
      <c r="O5317" t="s">
        <v>126</v>
      </c>
      <c r="P5317">
        <v>4</v>
      </c>
      <c r="Q5317" t="s">
        <v>313</v>
      </c>
      <c r="R5317">
        <v>4</v>
      </c>
      <c r="S5317" t="s">
        <v>38</v>
      </c>
      <c r="T5317">
        <v>18</v>
      </c>
      <c r="U5317" t="s">
        <v>314</v>
      </c>
      <c r="V5317" t="s">
        <v>192</v>
      </c>
      <c r="W5317">
        <v>6</v>
      </c>
      <c r="X5317" t="s">
        <v>315</v>
      </c>
      <c r="Y5317">
        <v>20</v>
      </c>
      <c r="Z5317">
        <v>525</v>
      </c>
      <c r="AA5317">
        <v>105000</v>
      </c>
      <c r="AB5317">
        <v>42000.000000000022</v>
      </c>
      <c r="AC5317">
        <v>0.4</v>
      </c>
      <c r="AD5317">
        <v>3</v>
      </c>
      <c r="AE5317" t="s">
        <v>42</v>
      </c>
    </row>
    <row r="5318" spans="1:31" x14ac:dyDescent="0.3">
      <c r="A5318">
        <v>1185732</v>
      </c>
      <c r="B5318" t="s">
        <v>30</v>
      </c>
      <c r="C5318" s="1">
        <v>44245</v>
      </c>
      <c r="D5318">
        <v>2021</v>
      </c>
      <c r="E5318" t="s">
        <v>48</v>
      </c>
      <c r="F5318">
        <v>1</v>
      </c>
      <c r="G5318">
        <v>5</v>
      </c>
      <c r="H5318" t="s">
        <v>100</v>
      </c>
      <c r="I5318">
        <v>32</v>
      </c>
      <c r="J5318" t="s">
        <v>169</v>
      </c>
      <c r="K5318">
        <v>35</v>
      </c>
      <c r="L5318" t="s">
        <v>170</v>
      </c>
      <c r="M5318" t="s">
        <v>312</v>
      </c>
      <c r="N5318">
        <v>3</v>
      </c>
      <c r="O5318" t="s">
        <v>126</v>
      </c>
      <c r="P5318">
        <v>4</v>
      </c>
      <c r="Q5318" t="s">
        <v>313</v>
      </c>
      <c r="R5318">
        <v>4</v>
      </c>
      <c r="S5318" t="s">
        <v>38</v>
      </c>
      <c r="T5318">
        <v>18</v>
      </c>
      <c r="U5318" t="s">
        <v>314</v>
      </c>
      <c r="V5318" t="s">
        <v>189</v>
      </c>
      <c r="W5318">
        <v>6</v>
      </c>
      <c r="X5318" t="s">
        <v>315</v>
      </c>
      <c r="Y5318">
        <v>20</v>
      </c>
      <c r="Z5318">
        <v>475</v>
      </c>
      <c r="AA5318">
        <v>95000</v>
      </c>
      <c r="AB5318">
        <v>38000.000000000015</v>
      </c>
      <c r="AC5318">
        <v>0.4</v>
      </c>
      <c r="AD5318">
        <v>3</v>
      </c>
      <c r="AE5318" t="s">
        <v>42</v>
      </c>
    </row>
    <row r="5319" spans="1:31" x14ac:dyDescent="0.3">
      <c r="A5319">
        <v>1185732</v>
      </c>
      <c r="B5319" t="s">
        <v>30</v>
      </c>
      <c r="C5319" s="1">
        <v>44271</v>
      </c>
      <c r="D5319">
        <v>2021</v>
      </c>
      <c r="E5319" t="s">
        <v>51</v>
      </c>
      <c r="F5319">
        <v>1</v>
      </c>
      <c r="G5319">
        <v>2</v>
      </c>
      <c r="H5319" t="s">
        <v>74</v>
      </c>
      <c r="I5319">
        <v>33</v>
      </c>
      <c r="J5319" t="s">
        <v>119</v>
      </c>
      <c r="K5319">
        <v>36</v>
      </c>
      <c r="L5319" t="s">
        <v>120</v>
      </c>
      <c r="M5319" t="s">
        <v>312</v>
      </c>
      <c r="N5319">
        <v>3</v>
      </c>
      <c r="O5319" t="s">
        <v>126</v>
      </c>
      <c r="P5319">
        <v>4</v>
      </c>
      <c r="Q5319" t="s">
        <v>313</v>
      </c>
      <c r="R5319">
        <v>4</v>
      </c>
      <c r="S5319" t="s">
        <v>38</v>
      </c>
      <c r="T5319">
        <v>18</v>
      </c>
      <c r="U5319" t="s">
        <v>314</v>
      </c>
      <c r="V5319" t="s">
        <v>232</v>
      </c>
      <c r="W5319">
        <v>6</v>
      </c>
      <c r="X5319" t="s">
        <v>315</v>
      </c>
      <c r="Y5319">
        <v>15</v>
      </c>
      <c r="Z5319">
        <v>425</v>
      </c>
      <c r="AA5319">
        <v>63750</v>
      </c>
      <c r="AB5319">
        <v>25500.000000000004</v>
      </c>
      <c r="AC5319">
        <v>0.4</v>
      </c>
      <c r="AD5319">
        <v>3</v>
      </c>
      <c r="AE5319" t="s">
        <v>42</v>
      </c>
    </row>
    <row r="5320" spans="1:31" x14ac:dyDescent="0.3">
      <c r="A5320">
        <v>1185732</v>
      </c>
      <c r="B5320" t="s">
        <v>30</v>
      </c>
      <c r="C5320" s="1">
        <v>44303</v>
      </c>
      <c r="D5320">
        <v>2021</v>
      </c>
      <c r="E5320" t="s">
        <v>52</v>
      </c>
      <c r="F5320">
        <v>2</v>
      </c>
      <c r="G5320">
        <v>2</v>
      </c>
      <c r="H5320" t="s">
        <v>74</v>
      </c>
      <c r="I5320">
        <v>33</v>
      </c>
      <c r="J5320" t="s">
        <v>119</v>
      </c>
      <c r="K5320">
        <v>36</v>
      </c>
      <c r="L5320" t="s">
        <v>120</v>
      </c>
      <c r="M5320" t="s">
        <v>312</v>
      </c>
      <c r="N5320">
        <v>3</v>
      </c>
      <c r="O5320" t="s">
        <v>126</v>
      </c>
      <c r="P5320">
        <v>4</v>
      </c>
      <c r="Q5320" t="s">
        <v>313</v>
      </c>
      <c r="R5320">
        <v>4</v>
      </c>
      <c r="S5320" t="s">
        <v>38</v>
      </c>
      <c r="T5320">
        <v>18</v>
      </c>
      <c r="U5320" t="s">
        <v>314</v>
      </c>
      <c r="V5320" t="s">
        <v>129</v>
      </c>
      <c r="W5320">
        <v>6</v>
      </c>
      <c r="X5320" t="s">
        <v>315</v>
      </c>
      <c r="Y5320">
        <v>15</v>
      </c>
      <c r="Z5320">
        <v>375</v>
      </c>
      <c r="AA5320">
        <v>56250</v>
      </c>
      <c r="AB5320">
        <v>22500.000000000004</v>
      </c>
      <c r="AC5320">
        <v>0.4</v>
      </c>
      <c r="AD5320">
        <v>3</v>
      </c>
      <c r="AE5320" t="s">
        <v>42</v>
      </c>
    </row>
    <row r="5321" spans="1:31" x14ac:dyDescent="0.3">
      <c r="A5321">
        <v>1185732</v>
      </c>
      <c r="B5321" t="s">
        <v>30</v>
      </c>
      <c r="C5321" s="1">
        <v>44332</v>
      </c>
      <c r="D5321">
        <v>2021</v>
      </c>
      <c r="E5321" t="s">
        <v>53</v>
      </c>
      <c r="F5321">
        <v>2</v>
      </c>
      <c r="G5321">
        <v>2</v>
      </c>
      <c r="H5321" t="s">
        <v>74</v>
      </c>
      <c r="I5321">
        <v>33</v>
      </c>
      <c r="J5321" t="s">
        <v>119</v>
      </c>
      <c r="K5321">
        <v>36</v>
      </c>
      <c r="L5321" t="s">
        <v>120</v>
      </c>
      <c r="M5321" t="s">
        <v>312</v>
      </c>
      <c r="N5321">
        <v>3</v>
      </c>
      <c r="O5321" t="s">
        <v>126</v>
      </c>
      <c r="P5321">
        <v>4</v>
      </c>
      <c r="Q5321" t="s">
        <v>313</v>
      </c>
      <c r="R5321">
        <v>4</v>
      </c>
      <c r="S5321" t="s">
        <v>38</v>
      </c>
      <c r="T5321">
        <v>18</v>
      </c>
      <c r="U5321" t="s">
        <v>314</v>
      </c>
      <c r="V5321" t="s">
        <v>161</v>
      </c>
      <c r="W5321">
        <v>6</v>
      </c>
      <c r="X5321" t="s">
        <v>315</v>
      </c>
      <c r="Y5321">
        <v>35</v>
      </c>
      <c r="Z5321">
        <v>425</v>
      </c>
      <c r="AA5321">
        <v>148750</v>
      </c>
      <c r="AB5321">
        <v>59500</v>
      </c>
      <c r="AC5321">
        <v>0.4</v>
      </c>
      <c r="AD5321">
        <v>3</v>
      </c>
      <c r="AE5321" t="s">
        <v>42</v>
      </c>
    </row>
    <row r="5322" spans="1:31" x14ac:dyDescent="0.3">
      <c r="A5322">
        <v>1185732</v>
      </c>
      <c r="B5322" t="s">
        <v>30</v>
      </c>
      <c r="C5322" s="1">
        <v>44365</v>
      </c>
      <c r="D5322">
        <v>2021</v>
      </c>
      <c r="E5322" t="s">
        <v>54</v>
      </c>
      <c r="F5322">
        <v>2</v>
      </c>
      <c r="G5322">
        <v>2</v>
      </c>
      <c r="H5322" t="s">
        <v>74</v>
      </c>
      <c r="I5322">
        <v>33</v>
      </c>
      <c r="J5322" t="s">
        <v>119</v>
      </c>
      <c r="K5322">
        <v>36</v>
      </c>
      <c r="L5322" t="s">
        <v>120</v>
      </c>
      <c r="M5322" t="s">
        <v>312</v>
      </c>
      <c r="N5322">
        <v>3</v>
      </c>
      <c r="O5322" t="s">
        <v>126</v>
      </c>
      <c r="P5322">
        <v>4</v>
      </c>
      <c r="Q5322" t="s">
        <v>313</v>
      </c>
      <c r="R5322">
        <v>4</v>
      </c>
      <c r="S5322" t="s">
        <v>38</v>
      </c>
      <c r="T5322">
        <v>18</v>
      </c>
      <c r="U5322" t="s">
        <v>314</v>
      </c>
      <c r="V5322" t="s">
        <v>129</v>
      </c>
      <c r="W5322">
        <v>6</v>
      </c>
      <c r="X5322" t="s">
        <v>315</v>
      </c>
      <c r="Y5322">
        <v>45</v>
      </c>
      <c r="Z5322">
        <v>475</v>
      </c>
      <c r="AA5322">
        <v>213750</v>
      </c>
      <c r="AB5322">
        <v>85500</v>
      </c>
      <c r="AC5322">
        <v>0.4</v>
      </c>
      <c r="AD5322">
        <v>3</v>
      </c>
      <c r="AE5322" t="s">
        <v>42</v>
      </c>
    </row>
    <row r="5323" spans="1:31" x14ac:dyDescent="0.3">
      <c r="A5323">
        <v>1185732</v>
      </c>
      <c r="B5323" t="s">
        <v>30</v>
      </c>
      <c r="C5323" s="1">
        <v>44393</v>
      </c>
      <c r="D5323">
        <v>2021</v>
      </c>
      <c r="E5323" t="s">
        <v>55</v>
      </c>
      <c r="F5323">
        <v>3</v>
      </c>
      <c r="G5323">
        <v>2</v>
      </c>
      <c r="H5323" t="s">
        <v>74</v>
      </c>
      <c r="I5323">
        <v>33</v>
      </c>
      <c r="J5323" t="s">
        <v>119</v>
      </c>
      <c r="K5323">
        <v>36</v>
      </c>
      <c r="L5323" t="s">
        <v>120</v>
      </c>
      <c r="M5323" t="s">
        <v>312</v>
      </c>
      <c r="N5323">
        <v>3</v>
      </c>
      <c r="O5323" t="s">
        <v>126</v>
      </c>
      <c r="P5323">
        <v>4</v>
      </c>
      <c r="Q5323" t="s">
        <v>313</v>
      </c>
      <c r="R5323">
        <v>4</v>
      </c>
      <c r="S5323" t="s">
        <v>38</v>
      </c>
      <c r="T5323">
        <v>18</v>
      </c>
      <c r="U5323" t="s">
        <v>314</v>
      </c>
      <c r="V5323" t="s">
        <v>129</v>
      </c>
      <c r="W5323">
        <v>6</v>
      </c>
      <c r="X5323" t="s">
        <v>315</v>
      </c>
      <c r="Y5323">
        <v>50</v>
      </c>
      <c r="Z5323">
        <v>525</v>
      </c>
      <c r="AA5323">
        <v>262500</v>
      </c>
      <c r="AB5323">
        <v>105000</v>
      </c>
      <c r="AC5323">
        <v>0.4</v>
      </c>
      <c r="AD5323">
        <v>3</v>
      </c>
      <c r="AE5323" t="s">
        <v>42</v>
      </c>
    </row>
    <row r="5324" spans="1:31" x14ac:dyDescent="0.3">
      <c r="A5324">
        <v>1185732</v>
      </c>
      <c r="B5324" t="s">
        <v>30</v>
      </c>
      <c r="C5324" s="1">
        <v>44455</v>
      </c>
      <c r="D5324">
        <v>2021</v>
      </c>
      <c r="E5324" t="s">
        <v>43</v>
      </c>
      <c r="F5324">
        <v>3</v>
      </c>
      <c r="G5324">
        <v>2</v>
      </c>
      <c r="H5324" t="s">
        <v>74</v>
      </c>
      <c r="I5324">
        <v>33</v>
      </c>
      <c r="J5324" t="s">
        <v>119</v>
      </c>
      <c r="K5324">
        <v>36</v>
      </c>
      <c r="L5324" t="s">
        <v>120</v>
      </c>
      <c r="M5324" t="s">
        <v>312</v>
      </c>
      <c r="N5324">
        <v>3</v>
      </c>
      <c r="O5324" t="s">
        <v>126</v>
      </c>
      <c r="P5324">
        <v>4</v>
      </c>
      <c r="Q5324" t="s">
        <v>313</v>
      </c>
      <c r="R5324">
        <v>4</v>
      </c>
      <c r="S5324" t="s">
        <v>38</v>
      </c>
      <c r="T5324">
        <v>18</v>
      </c>
      <c r="U5324" t="s">
        <v>314</v>
      </c>
      <c r="V5324" t="s">
        <v>129</v>
      </c>
      <c r="W5324">
        <v>6</v>
      </c>
      <c r="X5324" t="s">
        <v>315</v>
      </c>
      <c r="Y5324">
        <v>20</v>
      </c>
      <c r="Z5324">
        <v>425</v>
      </c>
      <c r="AA5324">
        <v>85000</v>
      </c>
      <c r="AB5324">
        <v>34000.000000000015</v>
      </c>
      <c r="AC5324">
        <v>0.4</v>
      </c>
      <c r="AD5324">
        <v>3</v>
      </c>
      <c r="AE5324" t="s">
        <v>42</v>
      </c>
    </row>
    <row r="5325" spans="1:31" x14ac:dyDescent="0.3">
      <c r="A5325">
        <v>1185732</v>
      </c>
      <c r="B5325" t="s">
        <v>30</v>
      </c>
      <c r="C5325" s="1">
        <v>44487</v>
      </c>
      <c r="D5325">
        <v>2021</v>
      </c>
      <c r="E5325" t="s">
        <v>44</v>
      </c>
      <c r="F5325">
        <v>4</v>
      </c>
      <c r="G5325">
        <v>2</v>
      </c>
      <c r="H5325" t="s">
        <v>74</v>
      </c>
      <c r="I5325">
        <v>33</v>
      </c>
      <c r="J5325" t="s">
        <v>119</v>
      </c>
      <c r="K5325">
        <v>36</v>
      </c>
      <c r="L5325" t="s">
        <v>120</v>
      </c>
      <c r="M5325" t="s">
        <v>312</v>
      </c>
      <c r="N5325">
        <v>3</v>
      </c>
      <c r="O5325" t="s">
        <v>126</v>
      </c>
      <c r="P5325">
        <v>4</v>
      </c>
      <c r="Q5325" t="s">
        <v>313</v>
      </c>
      <c r="R5325">
        <v>4</v>
      </c>
      <c r="S5325" t="s">
        <v>38</v>
      </c>
      <c r="T5325">
        <v>18</v>
      </c>
      <c r="U5325" t="s">
        <v>314</v>
      </c>
      <c r="V5325" t="s">
        <v>129</v>
      </c>
      <c r="W5325">
        <v>6</v>
      </c>
      <c r="X5325" t="s">
        <v>315</v>
      </c>
      <c r="Y5325">
        <v>25</v>
      </c>
      <c r="Z5325">
        <v>375</v>
      </c>
      <c r="AA5325">
        <v>93750</v>
      </c>
      <c r="AB5325">
        <v>37500.000000000022</v>
      </c>
      <c r="AC5325">
        <v>0.4</v>
      </c>
      <c r="AD5325">
        <v>3</v>
      </c>
      <c r="AE5325" t="s">
        <v>42</v>
      </c>
    </row>
    <row r="5326" spans="1:31" x14ac:dyDescent="0.3">
      <c r="A5326">
        <v>1185732</v>
      </c>
      <c r="B5326" t="s">
        <v>30</v>
      </c>
      <c r="C5326" s="1">
        <v>44517</v>
      </c>
      <c r="D5326">
        <v>2021</v>
      </c>
      <c r="E5326" t="s">
        <v>45</v>
      </c>
      <c r="F5326">
        <v>4</v>
      </c>
      <c r="G5326">
        <v>2</v>
      </c>
      <c r="H5326" t="s">
        <v>74</v>
      </c>
      <c r="I5326">
        <v>33</v>
      </c>
      <c r="J5326" t="s">
        <v>119</v>
      </c>
      <c r="K5326">
        <v>36</v>
      </c>
      <c r="L5326" t="s">
        <v>120</v>
      </c>
      <c r="M5326" t="s">
        <v>312</v>
      </c>
      <c r="N5326">
        <v>3</v>
      </c>
      <c r="O5326" t="s">
        <v>126</v>
      </c>
      <c r="P5326">
        <v>4</v>
      </c>
      <c r="Q5326" t="s">
        <v>313</v>
      </c>
      <c r="R5326">
        <v>4</v>
      </c>
      <c r="S5326" t="s">
        <v>38</v>
      </c>
      <c r="T5326">
        <v>18</v>
      </c>
      <c r="U5326" t="s">
        <v>314</v>
      </c>
      <c r="V5326" t="s">
        <v>162</v>
      </c>
      <c r="W5326">
        <v>6</v>
      </c>
      <c r="X5326" t="s">
        <v>315</v>
      </c>
      <c r="Y5326">
        <v>30</v>
      </c>
      <c r="Z5326">
        <v>395</v>
      </c>
      <c r="AA5326">
        <v>118500</v>
      </c>
      <c r="AB5326">
        <v>47400.000000000029</v>
      </c>
      <c r="AC5326">
        <v>0.4</v>
      </c>
      <c r="AD5326">
        <v>3</v>
      </c>
      <c r="AE5326" t="s">
        <v>42</v>
      </c>
    </row>
    <row r="5327" spans="1:31" x14ac:dyDescent="0.3">
      <c r="A5327">
        <v>1197831</v>
      </c>
      <c r="B5327" t="s">
        <v>73</v>
      </c>
      <c r="C5327" s="1">
        <v>44219</v>
      </c>
      <c r="D5327">
        <v>2021</v>
      </c>
      <c r="E5327" t="s">
        <v>47</v>
      </c>
      <c r="F5327">
        <v>1</v>
      </c>
      <c r="G5327">
        <v>2</v>
      </c>
      <c r="H5327" t="s">
        <v>74</v>
      </c>
      <c r="I5327">
        <v>33</v>
      </c>
      <c r="J5327" t="s">
        <v>119</v>
      </c>
      <c r="K5327">
        <v>36</v>
      </c>
      <c r="L5327" t="s">
        <v>120</v>
      </c>
      <c r="M5327" t="s">
        <v>312</v>
      </c>
      <c r="N5327">
        <v>3</v>
      </c>
      <c r="O5327" t="s">
        <v>126</v>
      </c>
      <c r="P5327">
        <v>4</v>
      </c>
      <c r="Q5327" t="s">
        <v>313</v>
      </c>
      <c r="R5327">
        <v>4</v>
      </c>
      <c r="S5327" t="s">
        <v>38</v>
      </c>
      <c r="T5327">
        <v>18</v>
      </c>
      <c r="U5327" t="s">
        <v>314</v>
      </c>
      <c r="V5327" t="s">
        <v>201</v>
      </c>
      <c r="W5327">
        <v>6</v>
      </c>
      <c r="X5327" t="s">
        <v>315</v>
      </c>
      <c r="Y5327">
        <v>15</v>
      </c>
      <c r="Z5327">
        <v>450</v>
      </c>
      <c r="AA5327">
        <v>67500</v>
      </c>
      <c r="AB5327">
        <v>27000.000000000015</v>
      </c>
      <c r="AC5327">
        <v>0.4</v>
      </c>
      <c r="AD5327">
        <v>3</v>
      </c>
      <c r="AE5327" t="s">
        <v>42</v>
      </c>
    </row>
    <row r="5328" spans="1:31" x14ac:dyDescent="0.3">
      <c r="A5328">
        <v>1197831</v>
      </c>
      <c r="B5328" t="s">
        <v>73</v>
      </c>
      <c r="C5328" s="1">
        <v>44248</v>
      </c>
      <c r="D5328">
        <v>2021</v>
      </c>
      <c r="E5328" t="s">
        <v>48</v>
      </c>
      <c r="F5328">
        <v>1</v>
      </c>
      <c r="G5328">
        <v>2</v>
      </c>
      <c r="H5328" t="s">
        <v>74</v>
      </c>
      <c r="I5328">
        <v>33</v>
      </c>
      <c r="J5328" t="s">
        <v>119</v>
      </c>
      <c r="K5328">
        <v>36</v>
      </c>
      <c r="L5328" t="s">
        <v>120</v>
      </c>
      <c r="M5328" t="s">
        <v>312</v>
      </c>
      <c r="N5328">
        <v>3</v>
      </c>
      <c r="O5328" t="s">
        <v>126</v>
      </c>
      <c r="P5328">
        <v>4</v>
      </c>
      <c r="Q5328" t="s">
        <v>313</v>
      </c>
      <c r="R5328">
        <v>4</v>
      </c>
      <c r="S5328" t="s">
        <v>38</v>
      </c>
      <c r="T5328">
        <v>18</v>
      </c>
      <c r="U5328" t="s">
        <v>314</v>
      </c>
      <c r="V5328" t="s">
        <v>129</v>
      </c>
      <c r="W5328">
        <v>6</v>
      </c>
      <c r="X5328" t="s">
        <v>315</v>
      </c>
      <c r="Y5328">
        <v>15</v>
      </c>
      <c r="Z5328">
        <v>400</v>
      </c>
      <c r="AA5328">
        <v>60000</v>
      </c>
      <c r="AB5328">
        <v>24000.000000000015</v>
      </c>
      <c r="AC5328">
        <v>0.4</v>
      </c>
      <c r="AD5328">
        <v>3</v>
      </c>
      <c r="AE5328" t="s">
        <v>42</v>
      </c>
    </row>
    <row r="5329" spans="1:31" x14ac:dyDescent="0.3">
      <c r="A5329">
        <v>1197831</v>
      </c>
      <c r="B5329" t="s">
        <v>73</v>
      </c>
      <c r="C5329" s="1">
        <v>44274</v>
      </c>
      <c r="D5329">
        <v>2021</v>
      </c>
      <c r="E5329" t="s">
        <v>51</v>
      </c>
      <c r="F5329">
        <v>1</v>
      </c>
      <c r="G5329">
        <v>2</v>
      </c>
      <c r="H5329" t="s">
        <v>74</v>
      </c>
      <c r="I5329">
        <v>34</v>
      </c>
      <c r="J5329" t="s">
        <v>121</v>
      </c>
      <c r="K5329">
        <v>37</v>
      </c>
      <c r="L5329" t="s">
        <v>122</v>
      </c>
      <c r="M5329" t="s">
        <v>312</v>
      </c>
      <c r="N5329">
        <v>3</v>
      </c>
      <c r="O5329" t="s">
        <v>126</v>
      </c>
      <c r="P5329">
        <v>4</v>
      </c>
      <c r="Q5329" t="s">
        <v>313</v>
      </c>
      <c r="R5329">
        <v>4</v>
      </c>
      <c r="S5329" t="s">
        <v>38</v>
      </c>
      <c r="T5329">
        <v>18</v>
      </c>
      <c r="U5329" t="s">
        <v>314</v>
      </c>
      <c r="V5329" t="s">
        <v>129</v>
      </c>
      <c r="W5329">
        <v>6</v>
      </c>
      <c r="X5329" t="s">
        <v>315</v>
      </c>
      <c r="Y5329">
        <v>10</v>
      </c>
      <c r="Z5329">
        <v>350</v>
      </c>
      <c r="AA5329">
        <v>35000</v>
      </c>
      <c r="AB5329">
        <v>14000.000000000004</v>
      </c>
      <c r="AC5329">
        <v>0.4</v>
      </c>
      <c r="AD5329">
        <v>3</v>
      </c>
      <c r="AE5329" t="s">
        <v>42</v>
      </c>
    </row>
    <row r="5330" spans="1:31" x14ac:dyDescent="0.3">
      <c r="A5330">
        <v>1197831</v>
      </c>
      <c r="B5330" t="s">
        <v>73</v>
      </c>
      <c r="C5330" s="1">
        <v>44306</v>
      </c>
      <c r="D5330">
        <v>2021</v>
      </c>
      <c r="E5330" t="s">
        <v>52</v>
      </c>
      <c r="F5330">
        <v>2</v>
      </c>
      <c r="G5330">
        <v>2</v>
      </c>
      <c r="H5330" t="s">
        <v>74</v>
      </c>
      <c r="I5330">
        <v>34</v>
      </c>
      <c r="J5330" t="s">
        <v>121</v>
      </c>
      <c r="K5330">
        <v>37</v>
      </c>
      <c r="L5330" t="s">
        <v>122</v>
      </c>
      <c r="M5330" t="s">
        <v>312</v>
      </c>
      <c r="N5330">
        <v>3</v>
      </c>
      <c r="O5330" t="s">
        <v>126</v>
      </c>
      <c r="P5330">
        <v>4</v>
      </c>
      <c r="Q5330" t="s">
        <v>313</v>
      </c>
      <c r="R5330">
        <v>4</v>
      </c>
      <c r="S5330" t="s">
        <v>38</v>
      </c>
      <c r="T5330">
        <v>18</v>
      </c>
      <c r="U5330" t="s">
        <v>314</v>
      </c>
      <c r="V5330" t="s">
        <v>195</v>
      </c>
      <c r="W5330">
        <v>6</v>
      </c>
      <c r="X5330" t="s">
        <v>315</v>
      </c>
      <c r="Y5330">
        <v>15</v>
      </c>
      <c r="Z5330">
        <v>300</v>
      </c>
      <c r="AA5330">
        <v>45000</v>
      </c>
      <c r="AB5330">
        <v>18000.000000000004</v>
      </c>
      <c r="AC5330">
        <v>0.4</v>
      </c>
      <c r="AD5330">
        <v>3</v>
      </c>
      <c r="AE5330" t="s">
        <v>42</v>
      </c>
    </row>
    <row r="5331" spans="1:31" x14ac:dyDescent="0.3">
      <c r="A5331">
        <v>1197831</v>
      </c>
      <c r="B5331" t="s">
        <v>73</v>
      </c>
      <c r="C5331" s="1">
        <v>44335</v>
      </c>
      <c r="D5331">
        <v>2021</v>
      </c>
      <c r="E5331" t="s">
        <v>53</v>
      </c>
      <c r="F5331">
        <v>2</v>
      </c>
      <c r="G5331">
        <v>2</v>
      </c>
      <c r="H5331" t="s">
        <v>74</v>
      </c>
      <c r="I5331">
        <v>34</v>
      </c>
      <c r="J5331" t="s">
        <v>121</v>
      </c>
      <c r="K5331">
        <v>37</v>
      </c>
      <c r="L5331" t="s">
        <v>122</v>
      </c>
      <c r="M5331" t="s">
        <v>312</v>
      </c>
      <c r="N5331">
        <v>3</v>
      </c>
      <c r="O5331" t="s">
        <v>126</v>
      </c>
      <c r="P5331">
        <v>4</v>
      </c>
      <c r="Q5331" t="s">
        <v>313</v>
      </c>
      <c r="R5331">
        <v>4</v>
      </c>
      <c r="S5331" t="s">
        <v>38</v>
      </c>
      <c r="T5331">
        <v>18</v>
      </c>
      <c r="U5331" t="s">
        <v>314</v>
      </c>
      <c r="V5331" t="s">
        <v>202</v>
      </c>
      <c r="W5331">
        <v>6</v>
      </c>
      <c r="X5331" t="s">
        <v>315</v>
      </c>
      <c r="Y5331">
        <v>35</v>
      </c>
      <c r="Z5331">
        <v>350</v>
      </c>
      <c r="AA5331">
        <v>122500</v>
      </c>
      <c r="AB5331">
        <v>49000</v>
      </c>
      <c r="AC5331">
        <v>0.4</v>
      </c>
      <c r="AD5331">
        <v>3</v>
      </c>
      <c r="AE5331" t="s">
        <v>42</v>
      </c>
    </row>
    <row r="5332" spans="1:31" x14ac:dyDescent="0.3">
      <c r="A5332">
        <v>1197831</v>
      </c>
      <c r="B5332" t="s">
        <v>73</v>
      </c>
      <c r="C5332" s="1">
        <v>44368</v>
      </c>
      <c r="D5332">
        <v>2021</v>
      </c>
      <c r="E5332" t="s">
        <v>54</v>
      </c>
      <c r="F5332">
        <v>2</v>
      </c>
      <c r="G5332">
        <v>2</v>
      </c>
      <c r="H5332" t="s">
        <v>74</v>
      </c>
      <c r="I5332">
        <v>34</v>
      </c>
      <c r="J5332" t="s">
        <v>121</v>
      </c>
      <c r="K5332">
        <v>37</v>
      </c>
      <c r="L5332" t="s">
        <v>122</v>
      </c>
      <c r="M5332" t="s">
        <v>312</v>
      </c>
      <c r="N5332">
        <v>3</v>
      </c>
      <c r="O5332" t="s">
        <v>126</v>
      </c>
      <c r="P5332">
        <v>4</v>
      </c>
      <c r="Q5332" t="s">
        <v>313</v>
      </c>
      <c r="R5332">
        <v>4</v>
      </c>
      <c r="S5332" t="s">
        <v>38</v>
      </c>
      <c r="T5332">
        <v>18</v>
      </c>
      <c r="U5332" t="s">
        <v>314</v>
      </c>
      <c r="V5332" t="s">
        <v>202</v>
      </c>
      <c r="W5332">
        <v>6</v>
      </c>
      <c r="X5332" t="s">
        <v>315</v>
      </c>
      <c r="Y5332">
        <v>40</v>
      </c>
      <c r="Z5332">
        <v>400</v>
      </c>
      <c r="AA5332">
        <v>160000</v>
      </c>
      <c r="AB5332">
        <v>64000</v>
      </c>
      <c r="AC5332">
        <v>0.4</v>
      </c>
      <c r="AD5332">
        <v>3</v>
      </c>
      <c r="AE5332" t="s">
        <v>42</v>
      </c>
    </row>
    <row r="5333" spans="1:31" x14ac:dyDescent="0.3">
      <c r="A5333">
        <v>1197831</v>
      </c>
      <c r="B5333" t="s">
        <v>73</v>
      </c>
      <c r="C5333" s="1">
        <v>44396</v>
      </c>
      <c r="D5333">
        <v>2021</v>
      </c>
      <c r="E5333" t="s">
        <v>55</v>
      </c>
      <c r="F5333">
        <v>3</v>
      </c>
      <c r="G5333">
        <v>2</v>
      </c>
      <c r="H5333" t="s">
        <v>74</v>
      </c>
      <c r="I5333">
        <v>34</v>
      </c>
      <c r="J5333" t="s">
        <v>121</v>
      </c>
      <c r="K5333">
        <v>37</v>
      </c>
      <c r="L5333" t="s">
        <v>122</v>
      </c>
      <c r="M5333" t="s">
        <v>312</v>
      </c>
      <c r="N5333">
        <v>3</v>
      </c>
      <c r="O5333" t="s">
        <v>126</v>
      </c>
      <c r="P5333">
        <v>4</v>
      </c>
      <c r="Q5333" t="s">
        <v>313</v>
      </c>
      <c r="R5333">
        <v>4</v>
      </c>
      <c r="S5333" t="s">
        <v>38</v>
      </c>
      <c r="T5333">
        <v>18</v>
      </c>
      <c r="U5333" t="s">
        <v>314</v>
      </c>
      <c r="V5333" t="s">
        <v>161</v>
      </c>
      <c r="W5333">
        <v>6</v>
      </c>
      <c r="X5333" t="s">
        <v>315</v>
      </c>
      <c r="Y5333">
        <v>45</v>
      </c>
      <c r="Z5333">
        <v>450</v>
      </c>
      <c r="AA5333">
        <v>202500</v>
      </c>
      <c r="AB5333">
        <v>81000</v>
      </c>
      <c r="AC5333">
        <v>0.4</v>
      </c>
      <c r="AD5333">
        <v>3</v>
      </c>
      <c r="AE5333" t="s">
        <v>42</v>
      </c>
    </row>
    <row r="5334" spans="1:31" x14ac:dyDescent="0.3">
      <c r="A5334">
        <v>1197831</v>
      </c>
      <c r="B5334" t="s">
        <v>73</v>
      </c>
      <c r="C5334" s="1">
        <v>44428</v>
      </c>
      <c r="D5334">
        <v>2021</v>
      </c>
      <c r="E5334" t="s">
        <v>31</v>
      </c>
      <c r="F5334">
        <v>3</v>
      </c>
      <c r="G5334">
        <v>2</v>
      </c>
      <c r="H5334" t="s">
        <v>74</v>
      </c>
      <c r="I5334">
        <v>34</v>
      </c>
      <c r="J5334" t="s">
        <v>121</v>
      </c>
      <c r="K5334">
        <v>37</v>
      </c>
      <c r="L5334" t="s">
        <v>122</v>
      </c>
      <c r="M5334" t="s">
        <v>312</v>
      </c>
      <c r="N5334">
        <v>3</v>
      </c>
      <c r="O5334" t="s">
        <v>126</v>
      </c>
      <c r="P5334">
        <v>4</v>
      </c>
      <c r="Q5334" t="s">
        <v>313</v>
      </c>
      <c r="R5334">
        <v>4</v>
      </c>
      <c r="S5334" t="s">
        <v>38</v>
      </c>
      <c r="T5334">
        <v>18</v>
      </c>
      <c r="U5334" t="s">
        <v>314</v>
      </c>
      <c r="V5334" t="s">
        <v>202</v>
      </c>
      <c r="W5334">
        <v>6</v>
      </c>
      <c r="X5334" t="s">
        <v>315</v>
      </c>
      <c r="Y5334">
        <v>50</v>
      </c>
      <c r="Z5334">
        <v>450</v>
      </c>
      <c r="AA5334">
        <v>225000</v>
      </c>
      <c r="AB5334">
        <v>90000</v>
      </c>
      <c r="AC5334">
        <v>0.4</v>
      </c>
      <c r="AD5334">
        <v>3</v>
      </c>
      <c r="AE5334" t="s">
        <v>42</v>
      </c>
    </row>
    <row r="5335" spans="1:31" x14ac:dyDescent="0.3">
      <c r="A5335">
        <v>1197831</v>
      </c>
      <c r="B5335" t="s">
        <v>73</v>
      </c>
      <c r="C5335" s="1">
        <v>44458</v>
      </c>
      <c r="D5335">
        <v>2021</v>
      </c>
      <c r="E5335" t="s">
        <v>43</v>
      </c>
      <c r="F5335">
        <v>3</v>
      </c>
      <c r="G5335">
        <v>2</v>
      </c>
      <c r="H5335" t="s">
        <v>74</v>
      </c>
      <c r="I5335">
        <v>34</v>
      </c>
      <c r="J5335" t="s">
        <v>121</v>
      </c>
      <c r="K5335">
        <v>37</v>
      </c>
      <c r="L5335" t="s">
        <v>122</v>
      </c>
      <c r="M5335" t="s">
        <v>312</v>
      </c>
      <c r="N5335">
        <v>3</v>
      </c>
      <c r="O5335" t="s">
        <v>126</v>
      </c>
      <c r="P5335">
        <v>4</v>
      </c>
      <c r="Q5335" t="s">
        <v>313</v>
      </c>
      <c r="R5335">
        <v>4</v>
      </c>
      <c r="S5335" t="s">
        <v>38</v>
      </c>
      <c r="T5335">
        <v>18</v>
      </c>
      <c r="U5335" t="s">
        <v>314</v>
      </c>
      <c r="V5335" t="s">
        <v>192</v>
      </c>
      <c r="W5335">
        <v>6</v>
      </c>
      <c r="X5335" t="s">
        <v>315</v>
      </c>
      <c r="Y5335">
        <v>15</v>
      </c>
      <c r="Z5335">
        <v>350</v>
      </c>
      <c r="AA5335">
        <v>52500</v>
      </c>
      <c r="AB5335">
        <v>21000.000000000011</v>
      </c>
      <c r="AC5335">
        <v>0.4</v>
      </c>
      <c r="AD5335">
        <v>3</v>
      </c>
      <c r="AE5335" t="s">
        <v>42</v>
      </c>
    </row>
    <row r="5336" spans="1:31" x14ac:dyDescent="0.3">
      <c r="A5336">
        <v>1197831</v>
      </c>
      <c r="B5336" t="s">
        <v>73</v>
      </c>
      <c r="C5336" s="1">
        <v>44490</v>
      </c>
      <c r="D5336">
        <v>2021</v>
      </c>
      <c r="E5336" t="s">
        <v>44</v>
      </c>
      <c r="F5336">
        <v>4</v>
      </c>
      <c r="G5336">
        <v>2</v>
      </c>
      <c r="H5336" t="s">
        <v>74</v>
      </c>
      <c r="I5336">
        <v>34</v>
      </c>
      <c r="J5336" t="s">
        <v>121</v>
      </c>
      <c r="K5336">
        <v>37</v>
      </c>
      <c r="L5336" t="s">
        <v>122</v>
      </c>
      <c r="M5336" t="s">
        <v>312</v>
      </c>
      <c r="N5336">
        <v>3</v>
      </c>
      <c r="O5336" t="s">
        <v>126</v>
      </c>
      <c r="P5336">
        <v>4</v>
      </c>
      <c r="Q5336" t="s">
        <v>313</v>
      </c>
      <c r="R5336">
        <v>4</v>
      </c>
      <c r="S5336" t="s">
        <v>38</v>
      </c>
      <c r="T5336">
        <v>18</v>
      </c>
      <c r="U5336" t="s">
        <v>314</v>
      </c>
      <c r="V5336" t="s">
        <v>189</v>
      </c>
      <c r="W5336">
        <v>6</v>
      </c>
      <c r="X5336" t="s">
        <v>315</v>
      </c>
      <c r="Y5336">
        <v>20</v>
      </c>
      <c r="Z5336">
        <v>300</v>
      </c>
      <c r="AA5336">
        <v>60000</v>
      </c>
      <c r="AB5336">
        <v>24000.000000000015</v>
      </c>
      <c r="AC5336">
        <v>0.4</v>
      </c>
      <c r="AD5336">
        <v>3</v>
      </c>
      <c r="AE5336" t="s">
        <v>42</v>
      </c>
    </row>
    <row r="5337" spans="1:31" x14ac:dyDescent="0.3">
      <c r="A5337">
        <v>1197831</v>
      </c>
      <c r="B5337" t="s">
        <v>73</v>
      </c>
      <c r="C5337" s="1">
        <v>44520</v>
      </c>
      <c r="D5337">
        <v>2021</v>
      </c>
      <c r="E5337" t="s">
        <v>45</v>
      </c>
      <c r="F5337">
        <v>4</v>
      </c>
      <c r="G5337">
        <v>2</v>
      </c>
      <c r="H5337" t="s">
        <v>74</v>
      </c>
      <c r="I5337">
        <v>34</v>
      </c>
      <c r="J5337" t="s">
        <v>121</v>
      </c>
      <c r="K5337">
        <v>37</v>
      </c>
      <c r="L5337" t="s">
        <v>122</v>
      </c>
      <c r="M5337" t="s">
        <v>312</v>
      </c>
      <c r="N5337">
        <v>3</v>
      </c>
      <c r="O5337" t="s">
        <v>126</v>
      </c>
      <c r="P5337">
        <v>4</v>
      </c>
      <c r="Q5337" t="s">
        <v>313</v>
      </c>
      <c r="R5337">
        <v>4</v>
      </c>
      <c r="S5337" t="s">
        <v>38</v>
      </c>
      <c r="T5337">
        <v>18</v>
      </c>
      <c r="U5337" t="s">
        <v>314</v>
      </c>
      <c r="V5337" t="s">
        <v>232</v>
      </c>
      <c r="W5337">
        <v>6</v>
      </c>
      <c r="X5337" t="s">
        <v>315</v>
      </c>
      <c r="Y5337">
        <v>25</v>
      </c>
      <c r="Z5337">
        <v>320</v>
      </c>
      <c r="AA5337">
        <v>80000</v>
      </c>
      <c r="AB5337">
        <v>32000.000000000025</v>
      </c>
      <c r="AC5337">
        <v>0.4</v>
      </c>
      <c r="AD5337">
        <v>3</v>
      </c>
      <c r="AE5337" t="s">
        <v>42</v>
      </c>
    </row>
    <row r="5338" spans="1:31" x14ac:dyDescent="0.3">
      <c r="A5338">
        <v>1197831</v>
      </c>
      <c r="B5338" t="s">
        <v>73</v>
      </c>
      <c r="C5338" s="1">
        <v>44549</v>
      </c>
      <c r="D5338">
        <v>2021</v>
      </c>
      <c r="E5338" t="s">
        <v>46</v>
      </c>
      <c r="F5338">
        <v>4</v>
      </c>
      <c r="G5338">
        <v>2</v>
      </c>
      <c r="H5338" t="s">
        <v>74</v>
      </c>
      <c r="I5338">
        <v>34</v>
      </c>
      <c r="J5338" t="s">
        <v>121</v>
      </c>
      <c r="K5338">
        <v>37</v>
      </c>
      <c r="L5338" t="s">
        <v>122</v>
      </c>
      <c r="M5338" t="s">
        <v>312</v>
      </c>
      <c r="N5338">
        <v>3</v>
      </c>
      <c r="O5338" t="s">
        <v>126</v>
      </c>
      <c r="P5338">
        <v>4</v>
      </c>
      <c r="Q5338" t="s">
        <v>313</v>
      </c>
      <c r="R5338">
        <v>4</v>
      </c>
      <c r="S5338" t="s">
        <v>38</v>
      </c>
      <c r="T5338">
        <v>18</v>
      </c>
      <c r="U5338" t="s">
        <v>314</v>
      </c>
      <c r="V5338" t="s">
        <v>129</v>
      </c>
      <c r="W5338">
        <v>6</v>
      </c>
      <c r="X5338" t="s">
        <v>315</v>
      </c>
      <c r="Y5338">
        <v>60</v>
      </c>
      <c r="Z5338">
        <v>450</v>
      </c>
      <c r="AA5338">
        <v>270000</v>
      </c>
      <c r="AB5338">
        <v>108000.00000000003</v>
      </c>
      <c r="AC5338">
        <v>0.4</v>
      </c>
      <c r="AD5338">
        <v>3</v>
      </c>
      <c r="AE5338" t="s">
        <v>42</v>
      </c>
    </row>
    <row r="5339" spans="1:31" x14ac:dyDescent="0.3">
      <c r="A5339">
        <v>1197831</v>
      </c>
      <c r="B5339" t="s">
        <v>73</v>
      </c>
      <c r="C5339" s="1">
        <v>44219</v>
      </c>
      <c r="D5339">
        <v>2021</v>
      </c>
      <c r="E5339" t="s">
        <v>47</v>
      </c>
      <c r="F5339">
        <v>1</v>
      </c>
      <c r="G5339">
        <v>2</v>
      </c>
      <c r="H5339" t="s">
        <v>74</v>
      </c>
      <c r="I5339">
        <v>34</v>
      </c>
      <c r="J5339" t="s">
        <v>121</v>
      </c>
      <c r="K5339">
        <v>37</v>
      </c>
      <c r="L5339" t="s">
        <v>122</v>
      </c>
      <c r="M5339" t="s">
        <v>312</v>
      </c>
      <c r="N5339">
        <v>3</v>
      </c>
      <c r="O5339" t="s">
        <v>126</v>
      </c>
      <c r="P5339">
        <v>4</v>
      </c>
      <c r="Q5339" t="s">
        <v>313</v>
      </c>
      <c r="R5339">
        <v>4</v>
      </c>
      <c r="S5339" t="s">
        <v>38</v>
      </c>
      <c r="T5339">
        <v>18</v>
      </c>
      <c r="U5339" t="s">
        <v>314</v>
      </c>
      <c r="V5339" t="s">
        <v>161</v>
      </c>
      <c r="W5339">
        <v>6</v>
      </c>
      <c r="X5339" t="s">
        <v>315</v>
      </c>
      <c r="Y5339">
        <v>15</v>
      </c>
      <c r="Z5339">
        <v>375</v>
      </c>
      <c r="AA5339">
        <v>56250</v>
      </c>
      <c r="AB5339">
        <v>22500.000000000015</v>
      </c>
      <c r="AC5339">
        <v>0.4</v>
      </c>
      <c r="AD5339">
        <v>3</v>
      </c>
      <c r="AE5339" t="s">
        <v>42</v>
      </c>
    </row>
    <row r="5340" spans="1:31" x14ac:dyDescent="0.3">
      <c r="A5340">
        <v>1197831</v>
      </c>
      <c r="B5340" t="s">
        <v>73</v>
      </c>
      <c r="C5340" s="1">
        <v>44248</v>
      </c>
      <c r="D5340">
        <v>2021</v>
      </c>
      <c r="E5340" t="s">
        <v>48</v>
      </c>
      <c r="F5340">
        <v>1</v>
      </c>
      <c r="G5340">
        <v>2</v>
      </c>
      <c r="H5340" t="s">
        <v>74</v>
      </c>
      <c r="I5340">
        <v>34</v>
      </c>
      <c r="J5340" t="s">
        <v>121</v>
      </c>
      <c r="K5340">
        <v>37</v>
      </c>
      <c r="L5340" t="s">
        <v>122</v>
      </c>
      <c r="M5340" t="s">
        <v>312</v>
      </c>
      <c r="N5340">
        <v>3</v>
      </c>
      <c r="O5340" t="s">
        <v>126</v>
      </c>
      <c r="P5340">
        <v>4</v>
      </c>
      <c r="Q5340" t="s">
        <v>313</v>
      </c>
      <c r="R5340">
        <v>4</v>
      </c>
      <c r="S5340" t="s">
        <v>38</v>
      </c>
      <c r="T5340">
        <v>18</v>
      </c>
      <c r="U5340" t="s">
        <v>314</v>
      </c>
      <c r="V5340" t="s">
        <v>129</v>
      </c>
      <c r="W5340">
        <v>6</v>
      </c>
      <c r="X5340" t="s">
        <v>315</v>
      </c>
      <c r="Y5340">
        <v>15</v>
      </c>
      <c r="Z5340">
        <v>325</v>
      </c>
      <c r="AA5340">
        <v>48750</v>
      </c>
      <c r="AB5340">
        <v>19500.000000000011</v>
      </c>
      <c r="AC5340">
        <v>0.4</v>
      </c>
      <c r="AD5340">
        <v>3</v>
      </c>
      <c r="AE5340" t="s">
        <v>42</v>
      </c>
    </row>
    <row r="5341" spans="1:31" x14ac:dyDescent="0.3">
      <c r="A5341">
        <v>1197831</v>
      </c>
      <c r="B5341" t="s">
        <v>73</v>
      </c>
      <c r="C5341" s="1">
        <v>44274</v>
      </c>
      <c r="D5341">
        <v>2021</v>
      </c>
      <c r="E5341" t="s">
        <v>51</v>
      </c>
      <c r="F5341">
        <v>1</v>
      </c>
      <c r="G5341">
        <v>2</v>
      </c>
      <c r="H5341" t="s">
        <v>74</v>
      </c>
      <c r="I5341">
        <v>35</v>
      </c>
      <c r="J5341" t="s">
        <v>123</v>
      </c>
      <c r="K5341">
        <v>38</v>
      </c>
      <c r="L5341" t="s">
        <v>124</v>
      </c>
      <c r="M5341" t="s">
        <v>312</v>
      </c>
      <c r="N5341">
        <v>3</v>
      </c>
      <c r="O5341" t="s">
        <v>126</v>
      </c>
      <c r="P5341">
        <v>4</v>
      </c>
      <c r="Q5341" t="s">
        <v>313</v>
      </c>
      <c r="R5341">
        <v>4</v>
      </c>
      <c r="S5341" t="s">
        <v>38</v>
      </c>
      <c r="T5341">
        <v>18</v>
      </c>
      <c r="U5341" t="s">
        <v>314</v>
      </c>
      <c r="V5341" t="s">
        <v>129</v>
      </c>
      <c r="W5341">
        <v>6</v>
      </c>
      <c r="X5341" t="s">
        <v>315</v>
      </c>
      <c r="Y5341">
        <v>10</v>
      </c>
      <c r="Z5341">
        <v>275</v>
      </c>
      <c r="AA5341">
        <v>27500</v>
      </c>
      <c r="AB5341">
        <v>11000.000000000002</v>
      </c>
      <c r="AC5341">
        <v>0.4</v>
      </c>
      <c r="AD5341">
        <v>3</v>
      </c>
      <c r="AE5341" t="s">
        <v>42</v>
      </c>
    </row>
    <row r="5342" spans="1:31" x14ac:dyDescent="0.3">
      <c r="A5342">
        <v>1197831</v>
      </c>
      <c r="B5342" t="s">
        <v>73</v>
      </c>
      <c r="C5342" s="1">
        <v>44306</v>
      </c>
      <c r="D5342">
        <v>2021</v>
      </c>
      <c r="E5342" t="s">
        <v>52</v>
      </c>
      <c r="F5342">
        <v>2</v>
      </c>
      <c r="G5342">
        <v>2</v>
      </c>
      <c r="H5342" t="s">
        <v>74</v>
      </c>
      <c r="I5342">
        <v>35</v>
      </c>
      <c r="J5342" t="s">
        <v>123</v>
      </c>
      <c r="K5342">
        <v>38</v>
      </c>
      <c r="L5342" t="s">
        <v>124</v>
      </c>
      <c r="M5342" t="s">
        <v>312</v>
      </c>
      <c r="N5342">
        <v>3</v>
      </c>
      <c r="O5342" t="s">
        <v>126</v>
      </c>
      <c r="P5342">
        <v>4</v>
      </c>
      <c r="Q5342" t="s">
        <v>313</v>
      </c>
      <c r="R5342">
        <v>4</v>
      </c>
      <c r="S5342" t="s">
        <v>38</v>
      </c>
      <c r="T5342">
        <v>18</v>
      </c>
      <c r="U5342" t="s">
        <v>314</v>
      </c>
      <c r="V5342" t="s">
        <v>129</v>
      </c>
      <c r="W5342">
        <v>6</v>
      </c>
      <c r="X5342" t="s">
        <v>315</v>
      </c>
      <c r="Y5342">
        <v>15</v>
      </c>
      <c r="Z5342">
        <v>225</v>
      </c>
      <c r="AA5342">
        <v>33750</v>
      </c>
      <c r="AB5342">
        <v>13500.000000000004</v>
      </c>
      <c r="AC5342">
        <v>0.4</v>
      </c>
      <c r="AD5342">
        <v>3</v>
      </c>
      <c r="AE5342" t="s">
        <v>42</v>
      </c>
    </row>
    <row r="5343" spans="1:31" x14ac:dyDescent="0.3">
      <c r="A5343">
        <v>1197831</v>
      </c>
      <c r="B5343" t="s">
        <v>73</v>
      </c>
      <c r="C5343" s="1">
        <v>44396</v>
      </c>
      <c r="D5343">
        <v>2021</v>
      </c>
      <c r="E5343" t="s">
        <v>55</v>
      </c>
      <c r="F5343">
        <v>3</v>
      </c>
      <c r="G5343">
        <v>2</v>
      </c>
      <c r="H5343" t="s">
        <v>74</v>
      </c>
      <c r="I5343">
        <v>35</v>
      </c>
      <c r="J5343" t="s">
        <v>123</v>
      </c>
      <c r="K5343">
        <v>38</v>
      </c>
      <c r="L5343" t="s">
        <v>124</v>
      </c>
      <c r="M5343" t="s">
        <v>312</v>
      </c>
      <c r="N5343">
        <v>3</v>
      </c>
      <c r="O5343" t="s">
        <v>126</v>
      </c>
      <c r="P5343">
        <v>4</v>
      </c>
      <c r="Q5343" t="s">
        <v>313</v>
      </c>
      <c r="R5343">
        <v>4</v>
      </c>
      <c r="S5343" t="s">
        <v>38</v>
      </c>
      <c r="T5343">
        <v>18</v>
      </c>
      <c r="U5343" t="s">
        <v>314</v>
      </c>
      <c r="V5343" t="s">
        <v>129</v>
      </c>
      <c r="W5343">
        <v>6</v>
      </c>
      <c r="X5343" t="s">
        <v>315</v>
      </c>
      <c r="Y5343">
        <v>45</v>
      </c>
      <c r="Z5343">
        <v>375</v>
      </c>
      <c r="AA5343">
        <v>168750</v>
      </c>
      <c r="AB5343">
        <v>67500</v>
      </c>
      <c r="AC5343">
        <v>0.4</v>
      </c>
      <c r="AD5343">
        <v>3</v>
      </c>
      <c r="AE5343" t="s">
        <v>42</v>
      </c>
    </row>
    <row r="5344" spans="1:31" x14ac:dyDescent="0.3">
      <c r="A5344">
        <v>1197831</v>
      </c>
      <c r="B5344" t="s">
        <v>73</v>
      </c>
      <c r="C5344" s="1">
        <v>44428</v>
      </c>
      <c r="D5344">
        <v>2021</v>
      </c>
      <c r="E5344" t="s">
        <v>31</v>
      </c>
      <c r="F5344">
        <v>3</v>
      </c>
      <c r="G5344">
        <v>2</v>
      </c>
      <c r="H5344" t="s">
        <v>74</v>
      </c>
      <c r="I5344">
        <v>35</v>
      </c>
      <c r="J5344" t="s">
        <v>123</v>
      </c>
      <c r="K5344">
        <v>38</v>
      </c>
      <c r="L5344" t="s">
        <v>124</v>
      </c>
      <c r="M5344" t="s">
        <v>312</v>
      </c>
      <c r="N5344">
        <v>3</v>
      </c>
      <c r="O5344" t="s">
        <v>126</v>
      </c>
      <c r="P5344">
        <v>4</v>
      </c>
      <c r="Q5344" t="s">
        <v>313</v>
      </c>
      <c r="R5344">
        <v>4</v>
      </c>
      <c r="S5344" t="s">
        <v>38</v>
      </c>
      <c r="T5344">
        <v>18</v>
      </c>
      <c r="U5344" t="s">
        <v>314</v>
      </c>
      <c r="V5344" t="s">
        <v>162</v>
      </c>
      <c r="W5344">
        <v>6</v>
      </c>
      <c r="X5344" t="s">
        <v>315</v>
      </c>
      <c r="Y5344">
        <v>50</v>
      </c>
      <c r="Z5344">
        <v>375</v>
      </c>
      <c r="AA5344">
        <v>187500</v>
      </c>
      <c r="AB5344">
        <v>75000</v>
      </c>
      <c r="AC5344">
        <v>0.4</v>
      </c>
      <c r="AD5344">
        <v>3</v>
      </c>
      <c r="AE5344" t="s">
        <v>42</v>
      </c>
    </row>
    <row r="5345" spans="1:31" x14ac:dyDescent="0.3">
      <c r="A5345">
        <v>1197831</v>
      </c>
      <c r="B5345" t="s">
        <v>73</v>
      </c>
      <c r="C5345" s="1">
        <v>44458</v>
      </c>
      <c r="D5345">
        <v>2021</v>
      </c>
      <c r="E5345" t="s">
        <v>43</v>
      </c>
      <c r="F5345">
        <v>3</v>
      </c>
      <c r="G5345">
        <v>2</v>
      </c>
      <c r="H5345" t="s">
        <v>74</v>
      </c>
      <c r="I5345">
        <v>35</v>
      </c>
      <c r="J5345" t="s">
        <v>123</v>
      </c>
      <c r="K5345">
        <v>38</v>
      </c>
      <c r="L5345" t="s">
        <v>124</v>
      </c>
      <c r="M5345" t="s">
        <v>312</v>
      </c>
      <c r="N5345">
        <v>3</v>
      </c>
      <c r="O5345" t="s">
        <v>126</v>
      </c>
      <c r="P5345">
        <v>4</v>
      </c>
      <c r="Q5345" t="s">
        <v>313</v>
      </c>
      <c r="R5345">
        <v>4</v>
      </c>
      <c r="S5345" t="s">
        <v>38</v>
      </c>
      <c r="T5345">
        <v>18</v>
      </c>
      <c r="U5345" t="s">
        <v>314</v>
      </c>
      <c r="V5345" t="s">
        <v>201</v>
      </c>
      <c r="W5345">
        <v>6</v>
      </c>
      <c r="X5345" t="s">
        <v>315</v>
      </c>
      <c r="Y5345">
        <v>15</v>
      </c>
      <c r="Z5345">
        <v>275</v>
      </c>
      <c r="AA5345">
        <v>41250</v>
      </c>
      <c r="AB5345">
        <v>16500.000000000011</v>
      </c>
      <c r="AC5345">
        <v>0.4</v>
      </c>
      <c r="AD5345">
        <v>3</v>
      </c>
      <c r="AE5345" t="s">
        <v>42</v>
      </c>
    </row>
    <row r="5346" spans="1:31" x14ac:dyDescent="0.3">
      <c r="A5346">
        <v>1197831</v>
      </c>
      <c r="B5346" t="s">
        <v>73</v>
      </c>
      <c r="C5346" s="1">
        <v>44490</v>
      </c>
      <c r="D5346">
        <v>2021</v>
      </c>
      <c r="E5346" t="s">
        <v>44</v>
      </c>
      <c r="F5346">
        <v>4</v>
      </c>
      <c r="G5346">
        <v>2</v>
      </c>
      <c r="H5346" t="s">
        <v>74</v>
      </c>
      <c r="I5346">
        <v>35</v>
      </c>
      <c r="J5346" t="s">
        <v>123</v>
      </c>
      <c r="K5346">
        <v>38</v>
      </c>
      <c r="L5346" t="s">
        <v>124</v>
      </c>
      <c r="M5346" t="s">
        <v>312</v>
      </c>
      <c r="N5346">
        <v>3</v>
      </c>
      <c r="O5346" t="s">
        <v>126</v>
      </c>
      <c r="P5346">
        <v>4</v>
      </c>
      <c r="Q5346" t="s">
        <v>313</v>
      </c>
      <c r="R5346">
        <v>4</v>
      </c>
      <c r="S5346" t="s">
        <v>38</v>
      </c>
      <c r="T5346">
        <v>18</v>
      </c>
      <c r="U5346" t="s">
        <v>314</v>
      </c>
      <c r="V5346" t="s">
        <v>129</v>
      </c>
      <c r="W5346">
        <v>6</v>
      </c>
      <c r="X5346" t="s">
        <v>315</v>
      </c>
      <c r="Y5346">
        <v>20</v>
      </c>
      <c r="Z5346">
        <v>225</v>
      </c>
      <c r="AA5346">
        <v>45000</v>
      </c>
      <c r="AB5346">
        <v>18000.000000000011</v>
      </c>
      <c r="AC5346">
        <v>0.4</v>
      </c>
      <c r="AD5346">
        <v>3</v>
      </c>
      <c r="AE5346" t="s">
        <v>42</v>
      </c>
    </row>
    <row r="5347" spans="1:31" x14ac:dyDescent="0.3">
      <c r="A5347">
        <v>1197831</v>
      </c>
      <c r="B5347" t="s">
        <v>73</v>
      </c>
      <c r="C5347" s="1">
        <v>44520</v>
      </c>
      <c r="D5347">
        <v>2021</v>
      </c>
      <c r="E5347" t="s">
        <v>45</v>
      </c>
      <c r="F5347">
        <v>4</v>
      </c>
      <c r="G5347">
        <v>2</v>
      </c>
      <c r="H5347" t="s">
        <v>74</v>
      </c>
      <c r="I5347">
        <v>35</v>
      </c>
      <c r="J5347" t="s">
        <v>123</v>
      </c>
      <c r="K5347">
        <v>38</v>
      </c>
      <c r="L5347" t="s">
        <v>124</v>
      </c>
      <c r="M5347" t="s">
        <v>312</v>
      </c>
      <c r="N5347">
        <v>3</v>
      </c>
      <c r="O5347" t="s">
        <v>126</v>
      </c>
      <c r="P5347">
        <v>4</v>
      </c>
      <c r="Q5347" t="s">
        <v>313</v>
      </c>
      <c r="R5347">
        <v>4</v>
      </c>
      <c r="S5347" t="s">
        <v>38</v>
      </c>
      <c r="T5347">
        <v>18</v>
      </c>
      <c r="U5347" t="s">
        <v>314</v>
      </c>
      <c r="V5347" t="s">
        <v>129</v>
      </c>
      <c r="W5347">
        <v>6</v>
      </c>
      <c r="X5347" t="s">
        <v>315</v>
      </c>
      <c r="Y5347">
        <v>25</v>
      </c>
      <c r="Z5347">
        <v>245</v>
      </c>
      <c r="AA5347">
        <v>61250</v>
      </c>
      <c r="AB5347">
        <v>24500.000000000018</v>
      </c>
      <c r="AC5347">
        <v>0.4</v>
      </c>
      <c r="AD5347">
        <v>3</v>
      </c>
      <c r="AE5347" t="s">
        <v>42</v>
      </c>
    </row>
    <row r="5348" spans="1:31" x14ac:dyDescent="0.3">
      <c r="A5348">
        <v>1197831</v>
      </c>
      <c r="B5348" t="s">
        <v>73</v>
      </c>
      <c r="C5348" s="1">
        <v>44549</v>
      </c>
      <c r="D5348">
        <v>2021</v>
      </c>
      <c r="E5348" t="s">
        <v>46</v>
      </c>
      <c r="F5348">
        <v>4</v>
      </c>
      <c r="G5348">
        <v>2</v>
      </c>
      <c r="H5348" t="s">
        <v>74</v>
      </c>
      <c r="I5348">
        <v>35</v>
      </c>
      <c r="J5348" t="s">
        <v>123</v>
      </c>
      <c r="K5348">
        <v>38</v>
      </c>
      <c r="L5348" t="s">
        <v>124</v>
      </c>
      <c r="M5348" t="s">
        <v>312</v>
      </c>
      <c r="N5348">
        <v>3</v>
      </c>
      <c r="O5348" t="s">
        <v>126</v>
      </c>
      <c r="P5348">
        <v>4</v>
      </c>
      <c r="Q5348" t="s">
        <v>313</v>
      </c>
      <c r="R5348">
        <v>4</v>
      </c>
      <c r="S5348" t="s">
        <v>38</v>
      </c>
      <c r="T5348">
        <v>18</v>
      </c>
      <c r="U5348" t="s">
        <v>314</v>
      </c>
      <c r="V5348" t="s">
        <v>195</v>
      </c>
      <c r="W5348">
        <v>6</v>
      </c>
      <c r="X5348" t="s">
        <v>315</v>
      </c>
      <c r="Y5348">
        <v>60</v>
      </c>
      <c r="Z5348">
        <v>375</v>
      </c>
      <c r="AA5348">
        <v>225000</v>
      </c>
      <c r="AB5348">
        <v>90000.000000000015</v>
      </c>
      <c r="AC5348">
        <v>0.4</v>
      </c>
      <c r="AD5348">
        <v>3</v>
      </c>
      <c r="AE5348" t="s">
        <v>42</v>
      </c>
    </row>
    <row r="5349" spans="1:31" x14ac:dyDescent="0.3">
      <c r="A5349">
        <v>1197831</v>
      </c>
      <c r="B5349" t="s">
        <v>73</v>
      </c>
      <c r="C5349" s="1">
        <v>44212</v>
      </c>
      <c r="D5349">
        <v>2021</v>
      </c>
      <c r="E5349" t="s">
        <v>47</v>
      </c>
      <c r="F5349">
        <v>1</v>
      </c>
      <c r="G5349">
        <v>2</v>
      </c>
      <c r="H5349" t="s">
        <v>74</v>
      </c>
      <c r="I5349">
        <v>35</v>
      </c>
      <c r="J5349" t="s">
        <v>123</v>
      </c>
      <c r="K5349">
        <v>38</v>
      </c>
      <c r="L5349" t="s">
        <v>124</v>
      </c>
      <c r="M5349" t="s">
        <v>312</v>
      </c>
      <c r="N5349">
        <v>3</v>
      </c>
      <c r="O5349" t="s">
        <v>126</v>
      </c>
      <c r="P5349">
        <v>4</v>
      </c>
      <c r="Q5349" t="s">
        <v>313</v>
      </c>
      <c r="R5349">
        <v>4</v>
      </c>
      <c r="S5349" t="s">
        <v>38</v>
      </c>
      <c r="T5349">
        <v>18</v>
      </c>
      <c r="U5349" t="s">
        <v>314</v>
      </c>
      <c r="V5349" t="s">
        <v>202</v>
      </c>
      <c r="W5349">
        <v>6</v>
      </c>
      <c r="X5349" t="s">
        <v>315</v>
      </c>
      <c r="Y5349">
        <v>15</v>
      </c>
      <c r="Z5349">
        <v>350</v>
      </c>
      <c r="AA5349">
        <v>52500</v>
      </c>
      <c r="AB5349">
        <v>18375.000000000007</v>
      </c>
      <c r="AC5349">
        <v>0.35</v>
      </c>
      <c r="AD5349">
        <v>3</v>
      </c>
      <c r="AE5349" t="s">
        <v>42</v>
      </c>
    </row>
    <row r="5350" spans="1:31" x14ac:dyDescent="0.3">
      <c r="A5350">
        <v>1197831</v>
      </c>
      <c r="B5350" t="s">
        <v>73</v>
      </c>
      <c r="C5350" s="1">
        <v>44241</v>
      </c>
      <c r="D5350">
        <v>2021</v>
      </c>
      <c r="E5350" t="s">
        <v>48</v>
      </c>
      <c r="F5350">
        <v>1</v>
      </c>
      <c r="G5350">
        <v>2</v>
      </c>
      <c r="H5350" t="s">
        <v>74</v>
      </c>
      <c r="I5350">
        <v>35</v>
      </c>
      <c r="J5350" t="s">
        <v>123</v>
      </c>
      <c r="K5350">
        <v>38</v>
      </c>
      <c r="L5350" t="s">
        <v>124</v>
      </c>
      <c r="M5350" t="s">
        <v>312</v>
      </c>
      <c r="N5350">
        <v>3</v>
      </c>
      <c r="O5350" t="s">
        <v>126</v>
      </c>
      <c r="P5350">
        <v>4</v>
      </c>
      <c r="Q5350" t="s">
        <v>313</v>
      </c>
      <c r="R5350">
        <v>4</v>
      </c>
      <c r="S5350" t="s">
        <v>38</v>
      </c>
      <c r="T5350">
        <v>18</v>
      </c>
      <c r="U5350" t="s">
        <v>314</v>
      </c>
      <c r="V5350" t="s">
        <v>202</v>
      </c>
      <c r="W5350">
        <v>6</v>
      </c>
      <c r="X5350" t="s">
        <v>315</v>
      </c>
      <c r="Y5350">
        <v>15</v>
      </c>
      <c r="Z5350">
        <v>300</v>
      </c>
      <c r="AA5350">
        <v>45000</v>
      </c>
      <c r="AB5350">
        <v>15750.000000000007</v>
      </c>
      <c r="AC5350">
        <v>0.35</v>
      </c>
      <c r="AD5350">
        <v>3</v>
      </c>
      <c r="AE5350" t="s">
        <v>42</v>
      </c>
    </row>
    <row r="5351" spans="1:31" x14ac:dyDescent="0.3">
      <c r="A5351">
        <v>1197831</v>
      </c>
      <c r="B5351" t="s">
        <v>73</v>
      </c>
      <c r="C5351" s="1">
        <v>44267</v>
      </c>
      <c r="D5351">
        <v>2021</v>
      </c>
      <c r="E5351" t="s">
        <v>51</v>
      </c>
      <c r="F5351">
        <v>1</v>
      </c>
      <c r="G5351">
        <v>4</v>
      </c>
      <c r="H5351" t="s">
        <v>139</v>
      </c>
      <c r="I5351">
        <v>36</v>
      </c>
      <c r="J5351" t="s">
        <v>171</v>
      </c>
      <c r="K5351">
        <v>39</v>
      </c>
      <c r="L5351" t="s">
        <v>172</v>
      </c>
      <c r="M5351" t="s">
        <v>312</v>
      </c>
      <c r="N5351">
        <v>3</v>
      </c>
      <c r="O5351" t="s">
        <v>126</v>
      </c>
      <c r="P5351">
        <v>4</v>
      </c>
      <c r="Q5351" t="s">
        <v>313</v>
      </c>
      <c r="R5351">
        <v>4</v>
      </c>
      <c r="S5351" t="s">
        <v>38</v>
      </c>
      <c r="T5351">
        <v>18</v>
      </c>
      <c r="U5351" t="s">
        <v>314</v>
      </c>
      <c r="V5351" t="s">
        <v>161</v>
      </c>
      <c r="W5351">
        <v>6</v>
      </c>
      <c r="X5351" t="s">
        <v>315</v>
      </c>
      <c r="Y5351">
        <v>10</v>
      </c>
      <c r="Z5351">
        <v>250</v>
      </c>
      <c r="AA5351">
        <v>25000</v>
      </c>
      <c r="AB5351">
        <v>8750</v>
      </c>
      <c r="AC5351">
        <v>0.35</v>
      </c>
      <c r="AD5351">
        <v>3</v>
      </c>
      <c r="AE5351" t="s">
        <v>42</v>
      </c>
    </row>
    <row r="5352" spans="1:31" x14ac:dyDescent="0.3">
      <c r="A5352">
        <v>1197831</v>
      </c>
      <c r="B5352" t="s">
        <v>73</v>
      </c>
      <c r="C5352" s="1">
        <v>44299</v>
      </c>
      <c r="D5352">
        <v>2021</v>
      </c>
      <c r="E5352" t="s">
        <v>52</v>
      </c>
      <c r="F5352">
        <v>2</v>
      </c>
      <c r="G5352">
        <v>4</v>
      </c>
      <c r="H5352" t="s">
        <v>139</v>
      </c>
      <c r="I5352">
        <v>36</v>
      </c>
      <c r="J5352" t="s">
        <v>171</v>
      </c>
      <c r="K5352">
        <v>39</v>
      </c>
      <c r="L5352" t="s">
        <v>172</v>
      </c>
      <c r="M5352" t="s">
        <v>312</v>
      </c>
      <c r="N5352">
        <v>3</v>
      </c>
      <c r="O5352" t="s">
        <v>126</v>
      </c>
      <c r="P5352">
        <v>4</v>
      </c>
      <c r="Q5352" t="s">
        <v>313</v>
      </c>
      <c r="R5352">
        <v>4</v>
      </c>
      <c r="S5352" t="s">
        <v>38</v>
      </c>
      <c r="T5352">
        <v>18</v>
      </c>
      <c r="U5352" t="s">
        <v>314</v>
      </c>
      <c r="V5352" t="s">
        <v>202</v>
      </c>
      <c r="W5352">
        <v>6</v>
      </c>
      <c r="X5352" t="s">
        <v>315</v>
      </c>
      <c r="Y5352">
        <v>15</v>
      </c>
      <c r="Z5352">
        <v>200</v>
      </c>
      <c r="AA5352">
        <v>30000</v>
      </c>
      <c r="AB5352">
        <v>10500</v>
      </c>
      <c r="AC5352">
        <v>0.35</v>
      </c>
      <c r="AD5352">
        <v>3</v>
      </c>
      <c r="AE5352" t="s">
        <v>42</v>
      </c>
    </row>
    <row r="5353" spans="1:31" x14ac:dyDescent="0.3">
      <c r="A5353">
        <v>1197831</v>
      </c>
      <c r="B5353" t="s">
        <v>73</v>
      </c>
      <c r="C5353" s="1">
        <v>44328</v>
      </c>
      <c r="D5353">
        <v>2021</v>
      </c>
      <c r="E5353" t="s">
        <v>53</v>
      </c>
      <c r="F5353">
        <v>2</v>
      </c>
      <c r="G5353">
        <v>4</v>
      </c>
      <c r="H5353" t="s">
        <v>139</v>
      </c>
      <c r="I5353">
        <v>36</v>
      </c>
      <c r="J5353" t="s">
        <v>171</v>
      </c>
      <c r="K5353">
        <v>39</v>
      </c>
      <c r="L5353" t="s">
        <v>172</v>
      </c>
      <c r="M5353" t="s">
        <v>312</v>
      </c>
      <c r="N5353">
        <v>3</v>
      </c>
      <c r="O5353" t="s">
        <v>126</v>
      </c>
      <c r="P5353">
        <v>4</v>
      </c>
      <c r="Q5353" t="s">
        <v>313</v>
      </c>
      <c r="R5353">
        <v>4</v>
      </c>
      <c r="S5353" t="s">
        <v>38</v>
      </c>
      <c r="T5353">
        <v>18</v>
      </c>
      <c r="U5353" t="s">
        <v>314</v>
      </c>
      <c r="V5353" t="s">
        <v>192</v>
      </c>
      <c r="W5353">
        <v>6</v>
      </c>
      <c r="X5353" t="s">
        <v>315</v>
      </c>
      <c r="Y5353">
        <v>35</v>
      </c>
      <c r="Z5353">
        <v>250</v>
      </c>
      <c r="AA5353">
        <v>87500</v>
      </c>
      <c r="AB5353">
        <v>30624.999999999996</v>
      </c>
      <c r="AC5353">
        <v>0.35</v>
      </c>
      <c r="AD5353">
        <v>3</v>
      </c>
      <c r="AE5353" t="s">
        <v>42</v>
      </c>
    </row>
    <row r="5354" spans="1:31" x14ac:dyDescent="0.3">
      <c r="A5354">
        <v>1197831</v>
      </c>
      <c r="B5354" t="s">
        <v>73</v>
      </c>
      <c r="C5354" s="1">
        <v>44361</v>
      </c>
      <c r="D5354">
        <v>2021</v>
      </c>
      <c r="E5354" t="s">
        <v>54</v>
      </c>
      <c r="F5354">
        <v>2</v>
      </c>
      <c r="G5354">
        <v>4</v>
      </c>
      <c r="H5354" t="s">
        <v>139</v>
      </c>
      <c r="I5354">
        <v>36</v>
      </c>
      <c r="J5354" t="s">
        <v>171</v>
      </c>
      <c r="K5354">
        <v>39</v>
      </c>
      <c r="L5354" t="s">
        <v>172</v>
      </c>
      <c r="M5354" t="s">
        <v>312</v>
      </c>
      <c r="N5354">
        <v>3</v>
      </c>
      <c r="O5354" t="s">
        <v>126</v>
      </c>
      <c r="P5354">
        <v>4</v>
      </c>
      <c r="Q5354" t="s">
        <v>313</v>
      </c>
      <c r="R5354">
        <v>4</v>
      </c>
      <c r="S5354" t="s">
        <v>38</v>
      </c>
      <c r="T5354">
        <v>18</v>
      </c>
      <c r="U5354" t="s">
        <v>314</v>
      </c>
      <c r="V5354" t="s">
        <v>189</v>
      </c>
      <c r="W5354">
        <v>6</v>
      </c>
      <c r="X5354" t="s">
        <v>315</v>
      </c>
      <c r="Y5354">
        <v>40</v>
      </c>
      <c r="Z5354">
        <v>300</v>
      </c>
      <c r="AA5354">
        <v>120000</v>
      </c>
      <c r="AB5354">
        <v>42000</v>
      </c>
      <c r="AC5354">
        <v>0.35</v>
      </c>
      <c r="AD5354">
        <v>3</v>
      </c>
      <c r="AE5354" t="s">
        <v>42</v>
      </c>
    </row>
    <row r="5355" spans="1:31" x14ac:dyDescent="0.3">
      <c r="A5355">
        <v>1197831</v>
      </c>
      <c r="B5355" t="s">
        <v>73</v>
      </c>
      <c r="C5355" s="1">
        <v>44389</v>
      </c>
      <c r="D5355">
        <v>2021</v>
      </c>
      <c r="E5355" t="s">
        <v>55</v>
      </c>
      <c r="F5355">
        <v>3</v>
      </c>
      <c r="G5355">
        <v>4</v>
      </c>
      <c r="H5355" t="s">
        <v>139</v>
      </c>
      <c r="I5355">
        <v>36</v>
      </c>
      <c r="J5355" t="s">
        <v>171</v>
      </c>
      <c r="K5355">
        <v>39</v>
      </c>
      <c r="L5355" t="s">
        <v>172</v>
      </c>
      <c r="M5355" t="s">
        <v>312</v>
      </c>
      <c r="N5355">
        <v>3</v>
      </c>
      <c r="O5355" t="s">
        <v>126</v>
      </c>
      <c r="P5355">
        <v>4</v>
      </c>
      <c r="Q5355" t="s">
        <v>313</v>
      </c>
      <c r="R5355">
        <v>4</v>
      </c>
      <c r="S5355" t="s">
        <v>38</v>
      </c>
      <c r="T5355">
        <v>18</v>
      </c>
      <c r="U5355" t="s">
        <v>314</v>
      </c>
      <c r="V5355" t="s">
        <v>232</v>
      </c>
      <c r="W5355">
        <v>6</v>
      </c>
      <c r="X5355" t="s">
        <v>315</v>
      </c>
      <c r="Y5355">
        <v>45</v>
      </c>
      <c r="Z5355">
        <v>350</v>
      </c>
      <c r="AA5355">
        <v>157500</v>
      </c>
      <c r="AB5355">
        <v>55125</v>
      </c>
      <c r="AC5355">
        <v>0.35</v>
      </c>
      <c r="AD5355">
        <v>3</v>
      </c>
      <c r="AE5355" t="s">
        <v>42</v>
      </c>
    </row>
    <row r="5356" spans="1:31" x14ac:dyDescent="0.3">
      <c r="A5356">
        <v>1197831</v>
      </c>
      <c r="B5356" t="s">
        <v>73</v>
      </c>
      <c r="C5356" s="1">
        <v>44421</v>
      </c>
      <c r="D5356">
        <v>2021</v>
      </c>
      <c r="E5356" t="s">
        <v>31</v>
      </c>
      <c r="F5356">
        <v>3</v>
      </c>
      <c r="G5356">
        <v>4</v>
      </c>
      <c r="H5356" t="s">
        <v>139</v>
      </c>
      <c r="I5356">
        <v>36</v>
      </c>
      <c r="J5356" t="s">
        <v>171</v>
      </c>
      <c r="K5356">
        <v>39</v>
      </c>
      <c r="L5356" t="s">
        <v>172</v>
      </c>
      <c r="M5356" t="s">
        <v>312</v>
      </c>
      <c r="N5356">
        <v>3</v>
      </c>
      <c r="O5356" t="s">
        <v>126</v>
      </c>
      <c r="P5356">
        <v>4</v>
      </c>
      <c r="Q5356" t="s">
        <v>313</v>
      </c>
      <c r="R5356">
        <v>4</v>
      </c>
      <c r="S5356" t="s">
        <v>38</v>
      </c>
      <c r="T5356">
        <v>18</v>
      </c>
      <c r="U5356" t="s">
        <v>314</v>
      </c>
      <c r="V5356" t="s">
        <v>129</v>
      </c>
      <c r="W5356">
        <v>6</v>
      </c>
      <c r="X5356" t="s">
        <v>315</v>
      </c>
      <c r="Y5356">
        <v>50</v>
      </c>
      <c r="Z5356">
        <v>350</v>
      </c>
      <c r="AA5356">
        <v>175000</v>
      </c>
      <c r="AB5356">
        <v>61249.999999999993</v>
      </c>
      <c r="AC5356">
        <v>0.35</v>
      </c>
      <c r="AD5356">
        <v>3</v>
      </c>
      <c r="AE5356" t="s">
        <v>42</v>
      </c>
    </row>
    <row r="5357" spans="1:31" x14ac:dyDescent="0.3">
      <c r="A5357">
        <v>1197831</v>
      </c>
      <c r="B5357" t="s">
        <v>73</v>
      </c>
      <c r="C5357" s="1">
        <v>44451</v>
      </c>
      <c r="D5357">
        <v>2021</v>
      </c>
      <c r="E5357" t="s">
        <v>43</v>
      </c>
      <c r="F5357">
        <v>3</v>
      </c>
      <c r="G5357">
        <v>4</v>
      </c>
      <c r="H5357" t="s">
        <v>139</v>
      </c>
      <c r="I5357">
        <v>36</v>
      </c>
      <c r="J5357" t="s">
        <v>171</v>
      </c>
      <c r="K5357">
        <v>39</v>
      </c>
      <c r="L5357" t="s">
        <v>172</v>
      </c>
      <c r="M5357" t="s">
        <v>312</v>
      </c>
      <c r="N5357">
        <v>3</v>
      </c>
      <c r="O5357" t="s">
        <v>126</v>
      </c>
      <c r="P5357">
        <v>4</v>
      </c>
      <c r="Q5357" t="s">
        <v>313</v>
      </c>
      <c r="R5357">
        <v>4</v>
      </c>
      <c r="S5357" t="s">
        <v>38</v>
      </c>
      <c r="T5357">
        <v>18</v>
      </c>
      <c r="U5357" t="s">
        <v>314</v>
      </c>
      <c r="V5357" t="s">
        <v>161</v>
      </c>
      <c r="W5357">
        <v>6</v>
      </c>
      <c r="X5357" t="s">
        <v>315</v>
      </c>
      <c r="Y5357">
        <v>15</v>
      </c>
      <c r="Z5357">
        <v>250</v>
      </c>
      <c r="AA5357">
        <v>37500</v>
      </c>
      <c r="AB5357">
        <v>13125.000000000004</v>
      </c>
      <c r="AC5357">
        <v>0.35</v>
      </c>
      <c r="AD5357">
        <v>3</v>
      </c>
      <c r="AE5357" t="s">
        <v>42</v>
      </c>
    </row>
    <row r="5358" spans="1:31" x14ac:dyDescent="0.3">
      <c r="A5358">
        <v>1197831</v>
      </c>
      <c r="B5358" t="s">
        <v>73</v>
      </c>
      <c r="C5358" s="1">
        <v>44483</v>
      </c>
      <c r="D5358">
        <v>2021</v>
      </c>
      <c r="E5358" t="s">
        <v>44</v>
      </c>
      <c r="F5358">
        <v>4</v>
      </c>
      <c r="G5358">
        <v>4</v>
      </c>
      <c r="H5358" t="s">
        <v>139</v>
      </c>
      <c r="I5358">
        <v>36</v>
      </c>
      <c r="J5358" t="s">
        <v>171</v>
      </c>
      <c r="K5358">
        <v>39</v>
      </c>
      <c r="L5358" t="s">
        <v>172</v>
      </c>
      <c r="M5358" t="s">
        <v>312</v>
      </c>
      <c r="N5358">
        <v>3</v>
      </c>
      <c r="O5358" t="s">
        <v>126</v>
      </c>
      <c r="P5358">
        <v>4</v>
      </c>
      <c r="Q5358" t="s">
        <v>313</v>
      </c>
      <c r="R5358">
        <v>4</v>
      </c>
      <c r="S5358" t="s">
        <v>38</v>
      </c>
      <c r="T5358">
        <v>18</v>
      </c>
      <c r="U5358" t="s">
        <v>314</v>
      </c>
      <c r="V5358" t="s">
        <v>129</v>
      </c>
      <c r="W5358">
        <v>6</v>
      </c>
      <c r="X5358" t="s">
        <v>315</v>
      </c>
      <c r="Y5358">
        <v>20</v>
      </c>
      <c r="Z5358">
        <v>200</v>
      </c>
      <c r="AA5358">
        <v>40000</v>
      </c>
      <c r="AB5358">
        <v>14000.000000000007</v>
      </c>
      <c r="AC5358">
        <v>0.35</v>
      </c>
      <c r="AD5358">
        <v>3</v>
      </c>
      <c r="AE5358" t="s">
        <v>42</v>
      </c>
    </row>
    <row r="5359" spans="1:31" x14ac:dyDescent="0.3">
      <c r="A5359">
        <v>1197831</v>
      </c>
      <c r="B5359" t="s">
        <v>73</v>
      </c>
      <c r="C5359" s="1">
        <v>44513</v>
      </c>
      <c r="D5359">
        <v>2021</v>
      </c>
      <c r="E5359" t="s">
        <v>45</v>
      </c>
      <c r="F5359">
        <v>4</v>
      </c>
      <c r="G5359">
        <v>4</v>
      </c>
      <c r="H5359" t="s">
        <v>139</v>
      </c>
      <c r="I5359">
        <v>36</v>
      </c>
      <c r="J5359" t="s">
        <v>171</v>
      </c>
      <c r="K5359">
        <v>39</v>
      </c>
      <c r="L5359" t="s">
        <v>172</v>
      </c>
      <c r="M5359" t="s">
        <v>312</v>
      </c>
      <c r="N5359">
        <v>3</v>
      </c>
      <c r="O5359" t="s">
        <v>126</v>
      </c>
      <c r="P5359">
        <v>4</v>
      </c>
      <c r="Q5359" t="s">
        <v>313</v>
      </c>
      <c r="R5359">
        <v>4</v>
      </c>
      <c r="S5359" t="s">
        <v>38</v>
      </c>
      <c r="T5359">
        <v>18</v>
      </c>
      <c r="U5359" t="s">
        <v>314</v>
      </c>
      <c r="V5359" t="s">
        <v>129</v>
      </c>
      <c r="W5359">
        <v>6</v>
      </c>
      <c r="X5359" t="s">
        <v>315</v>
      </c>
      <c r="Y5359">
        <v>25</v>
      </c>
      <c r="Z5359">
        <v>220</v>
      </c>
      <c r="AA5359">
        <v>55000</v>
      </c>
      <c r="AB5359">
        <v>19250.000000000011</v>
      </c>
      <c r="AC5359">
        <v>0.35</v>
      </c>
      <c r="AD5359">
        <v>3</v>
      </c>
      <c r="AE5359" t="s">
        <v>42</v>
      </c>
    </row>
    <row r="5360" spans="1:31" x14ac:dyDescent="0.3">
      <c r="A5360">
        <v>1197831</v>
      </c>
      <c r="B5360" t="s">
        <v>73</v>
      </c>
      <c r="C5360" s="1">
        <v>44542</v>
      </c>
      <c r="D5360">
        <v>2021</v>
      </c>
      <c r="E5360" t="s">
        <v>46</v>
      </c>
      <c r="F5360">
        <v>4</v>
      </c>
      <c r="G5360">
        <v>4</v>
      </c>
      <c r="H5360" t="s">
        <v>139</v>
      </c>
      <c r="I5360">
        <v>36</v>
      </c>
      <c r="J5360" t="s">
        <v>171</v>
      </c>
      <c r="K5360">
        <v>39</v>
      </c>
      <c r="L5360" t="s">
        <v>172</v>
      </c>
      <c r="M5360" t="s">
        <v>312</v>
      </c>
      <c r="N5360">
        <v>3</v>
      </c>
      <c r="O5360" t="s">
        <v>126</v>
      </c>
      <c r="P5360">
        <v>4</v>
      </c>
      <c r="Q5360" t="s">
        <v>313</v>
      </c>
      <c r="R5360">
        <v>4</v>
      </c>
      <c r="S5360" t="s">
        <v>38</v>
      </c>
      <c r="T5360">
        <v>18</v>
      </c>
      <c r="U5360" t="s">
        <v>314</v>
      </c>
      <c r="V5360" t="s">
        <v>129</v>
      </c>
      <c r="W5360">
        <v>6</v>
      </c>
      <c r="X5360" t="s">
        <v>315</v>
      </c>
      <c r="Y5360">
        <v>60</v>
      </c>
      <c r="Z5360">
        <v>350</v>
      </c>
      <c r="AA5360">
        <v>210000</v>
      </c>
      <c r="AB5360">
        <v>73500</v>
      </c>
      <c r="AC5360">
        <v>0.35</v>
      </c>
      <c r="AD5360">
        <v>3</v>
      </c>
      <c r="AE5360" t="s">
        <v>42</v>
      </c>
    </row>
    <row r="5361" spans="1:31" x14ac:dyDescent="0.3">
      <c r="A5361">
        <v>1185732</v>
      </c>
      <c r="B5361" t="s">
        <v>30</v>
      </c>
      <c r="C5361" s="1">
        <v>44208</v>
      </c>
      <c r="D5361">
        <v>2021</v>
      </c>
      <c r="E5361" t="s">
        <v>47</v>
      </c>
      <c r="F5361">
        <v>1</v>
      </c>
      <c r="G5361">
        <v>4</v>
      </c>
      <c r="H5361" t="s">
        <v>139</v>
      </c>
      <c r="I5361">
        <v>36</v>
      </c>
      <c r="J5361" t="s">
        <v>171</v>
      </c>
      <c r="K5361">
        <v>39</v>
      </c>
      <c r="L5361" t="s">
        <v>172</v>
      </c>
      <c r="M5361" t="s">
        <v>312</v>
      </c>
      <c r="N5361">
        <v>3</v>
      </c>
      <c r="O5361" t="s">
        <v>126</v>
      </c>
      <c r="P5361">
        <v>4</v>
      </c>
      <c r="Q5361" t="s">
        <v>313</v>
      </c>
      <c r="R5361">
        <v>4</v>
      </c>
      <c r="S5361" t="s">
        <v>38</v>
      </c>
      <c r="T5361">
        <v>18</v>
      </c>
      <c r="U5361" t="s">
        <v>314</v>
      </c>
      <c r="V5361" t="s">
        <v>129</v>
      </c>
      <c r="W5361">
        <v>6</v>
      </c>
      <c r="X5361" t="s">
        <v>315</v>
      </c>
      <c r="Y5361">
        <v>30</v>
      </c>
      <c r="Z5361">
        <v>275</v>
      </c>
      <c r="AA5361">
        <v>82500</v>
      </c>
      <c r="AB5361">
        <v>24750.000000000004</v>
      </c>
      <c r="AC5361">
        <v>0.3</v>
      </c>
      <c r="AD5361">
        <v>3</v>
      </c>
      <c r="AE5361" t="s">
        <v>42</v>
      </c>
    </row>
    <row r="5362" spans="1:31" x14ac:dyDescent="0.3">
      <c r="A5362">
        <v>1185732</v>
      </c>
      <c r="B5362" t="s">
        <v>30</v>
      </c>
      <c r="C5362" s="1">
        <v>44239</v>
      </c>
      <c r="D5362">
        <v>2021</v>
      </c>
      <c r="E5362" t="s">
        <v>48</v>
      </c>
      <c r="F5362">
        <v>1</v>
      </c>
      <c r="G5362">
        <v>4</v>
      </c>
      <c r="H5362" t="s">
        <v>139</v>
      </c>
      <c r="I5362">
        <v>36</v>
      </c>
      <c r="J5362" t="s">
        <v>171</v>
      </c>
      <c r="K5362">
        <v>39</v>
      </c>
      <c r="L5362" t="s">
        <v>172</v>
      </c>
      <c r="M5362" t="s">
        <v>312</v>
      </c>
      <c r="N5362">
        <v>3</v>
      </c>
      <c r="O5362" t="s">
        <v>126</v>
      </c>
      <c r="P5362">
        <v>4</v>
      </c>
      <c r="Q5362" t="s">
        <v>313</v>
      </c>
      <c r="R5362">
        <v>4</v>
      </c>
      <c r="S5362" t="s">
        <v>38</v>
      </c>
      <c r="T5362">
        <v>18</v>
      </c>
      <c r="U5362" t="s">
        <v>314</v>
      </c>
      <c r="V5362" t="s">
        <v>162</v>
      </c>
      <c r="W5362">
        <v>6</v>
      </c>
      <c r="X5362" t="s">
        <v>315</v>
      </c>
      <c r="Y5362">
        <v>30</v>
      </c>
      <c r="Z5362">
        <v>225</v>
      </c>
      <c r="AA5362">
        <v>67500</v>
      </c>
      <c r="AB5362">
        <v>20250.000000000004</v>
      </c>
      <c r="AC5362">
        <v>0.3</v>
      </c>
      <c r="AD5362">
        <v>3</v>
      </c>
      <c r="AE5362" t="s">
        <v>42</v>
      </c>
    </row>
    <row r="5363" spans="1:31" x14ac:dyDescent="0.3">
      <c r="A5363">
        <v>1185732</v>
      </c>
      <c r="B5363" t="s">
        <v>30</v>
      </c>
      <c r="C5363" s="1">
        <v>44266</v>
      </c>
      <c r="D5363">
        <v>2021</v>
      </c>
      <c r="E5363" t="s">
        <v>51</v>
      </c>
      <c r="F5363">
        <v>1</v>
      </c>
      <c r="G5363">
        <v>4</v>
      </c>
      <c r="H5363" t="s">
        <v>139</v>
      </c>
      <c r="I5363">
        <v>37</v>
      </c>
      <c r="J5363" t="s">
        <v>173</v>
      </c>
      <c r="K5363">
        <v>40</v>
      </c>
      <c r="L5363" t="s">
        <v>174</v>
      </c>
      <c r="M5363" t="s">
        <v>312</v>
      </c>
      <c r="N5363">
        <v>3</v>
      </c>
      <c r="O5363" t="s">
        <v>126</v>
      </c>
      <c r="P5363">
        <v>4</v>
      </c>
      <c r="Q5363" t="s">
        <v>313</v>
      </c>
      <c r="R5363">
        <v>4</v>
      </c>
      <c r="S5363" t="s">
        <v>38</v>
      </c>
      <c r="T5363">
        <v>18</v>
      </c>
      <c r="U5363" t="s">
        <v>314</v>
      </c>
      <c r="V5363" t="s">
        <v>201</v>
      </c>
      <c r="W5363">
        <v>6</v>
      </c>
      <c r="X5363" t="s">
        <v>315</v>
      </c>
      <c r="Y5363">
        <v>30</v>
      </c>
      <c r="Z5363">
        <v>225</v>
      </c>
      <c r="AA5363">
        <v>67500</v>
      </c>
      <c r="AB5363">
        <v>20250.000000000004</v>
      </c>
      <c r="AC5363">
        <v>0.3</v>
      </c>
      <c r="AD5363">
        <v>3</v>
      </c>
      <c r="AE5363" t="s">
        <v>42</v>
      </c>
    </row>
    <row r="5364" spans="1:31" x14ac:dyDescent="0.3">
      <c r="A5364">
        <v>1185732</v>
      </c>
      <c r="B5364" t="s">
        <v>30</v>
      </c>
      <c r="C5364" s="1">
        <v>44298</v>
      </c>
      <c r="D5364">
        <v>2021</v>
      </c>
      <c r="E5364" t="s">
        <v>52</v>
      </c>
      <c r="F5364">
        <v>2</v>
      </c>
      <c r="G5364">
        <v>4</v>
      </c>
      <c r="H5364" t="s">
        <v>139</v>
      </c>
      <c r="I5364">
        <v>37</v>
      </c>
      <c r="J5364" t="s">
        <v>173</v>
      </c>
      <c r="K5364">
        <v>40</v>
      </c>
      <c r="L5364" t="s">
        <v>174</v>
      </c>
      <c r="M5364" t="s">
        <v>312</v>
      </c>
      <c r="N5364">
        <v>3</v>
      </c>
      <c r="O5364" t="s">
        <v>126</v>
      </c>
      <c r="P5364">
        <v>4</v>
      </c>
      <c r="Q5364" t="s">
        <v>313</v>
      </c>
      <c r="R5364">
        <v>4</v>
      </c>
      <c r="S5364" t="s">
        <v>38</v>
      </c>
      <c r="T5364">
        <v>18</v>
      </c>
      <c r="U5364" t="s">
        <v>314</v>
      </c>
      <c r="V5364" t="s">
        <v>129</v>
      </c>
      <c r="W5364">
        <v>6</v>
      </c>
      <c r="X5364" t="s">
        <v>315</v>
      </c>
      <c r="Y5364">
        <v>30</v>
      </c>
      <c r="Z5364">
        <v>150</v>
      </c>
      <c r="AA5364">
        <v>45000</v>
      </c>
      <c r="AB5364">
        <v>13500.000000000002</v>
      </c>
      <c r="AC5364">
        <v>0.3</v>
      </c>
      <c r="AD5364">
        <v>3</v>
      </c>
      <c r="AE5364" t="s">
        <v>42</v>
      </c>
    </row>
    <row r="5365" spans="1:31" x14ac:dyDescent="0.3">
      <c r="A5365">
        <v>1185732</v>
      </c>
      <c r="B5365" t="s">
        <v>30</v>
      </c>
      <c r="C5365" s="1">
        <v>44329</v>
      </c>
      <c r="D5365">
        <v>2021</v>
      </c>
      <c r="E5365" t="s">
        <v>53</v>
      </c>
      <c r="F5365">
        <v>2</v>
      </c>
      <c r="G5365">
        <v>4</v>
      </c>
      <c r="H5365" t="s">
        <v>139</v>
      </c>
      <c r="I5365">
        <v>37</v>
      </c>
      <c r="J5365" t="s">
        <v>173</v>
      </c>
      <c r="K5365">
        <v>40</v>
      </c>
      <c r="L5365" t="s">
        <v>174</v>
      </c>
      <c r="M5365" t="s">
        <v>312</v>
      </c>
      <c r="N5365">
        <v>3</v>
      </c>
      <c r="O5365" t="s">
        <v>126</v>
      </c>
      <c r="P5365">
        <v>4</v>
      </c>
      <c r="Q5365" t="s">
        <v>313</v>
      </c>
      <c r="R5365">
        <v>4</v>
      </c>
      <c r="S5365" t="s">
        <v>38</v>
      </c>
      <c r="T5365">
        <v>18</v>
      </c>
      <c r="U5365" t="s">
        <v>314</v>
      </c>
      <c r="V5365" t="s">
        <v>129</v>
      </c>
      <c r="W5365">
        <v>6</v>
      </c>
      <c r="X5365" t="s">
        <v>315</v>
      </c>
      <c r="Y5365">
        <v>45</v>
      </c>
      <c r="Z5365">
        <v>175</v>
      </c>
      <c r="AA5365">
        <v>78750</v>
      </c>
      <c r="AB5365">
        <v>23625</v>
      </c>
      <c r="AC5365">
        <v>0.3</v>
      </c>
      <c r="AD5365">
        <v>3</v>
      </c>
      <c r="AE5365" t="s">
        <v>42</v>
      </c>
    </row>
    <row r="5366" spans="1:31" x14ac:dyDescent="0.3">
      <c r="A5366">
        <v>1185732</v>
      </c>
      <c r="B5366" t="s">
        <v>30</v>
      </c>
      <c r="C5366" s="1">
        <v>44359</v>
      </c>
      <c r="D5366">
        <v>2021</v>
      </c>
      <c r="E5366" t="s">
        <v>54</v>
      </c>
      <c r="F5366">
        <v>2</v>
      </c>
      <c r="G5366">
        <v>4</v>
      </c>
      <c r="H5366" t="s">
        <v>139</v>
      </c>
      <c r="I5366">
        <v>37</v>
      </c>
      <c r="J5366" t="s">
        <v>173</v>
      </c>
      <c r="K5366">
        <v>40</v>
      </c>
      <c r="L5366" t="s">
        <v>174</v>
      </c>
      <c r="M5366" t="s">
        <v>312</v>
      </c>
      <c r="N5366">
        <v>3</v>
      </c>
      <c r="O5366" t="s">
        <v>126</v>
      </c>
      <c r="P5366">
        <v>4</v>
      </c>
      <c r="Q5366" t="s">
        <v>313</v>
      </c>
      <c r="R5366">
        <v>4</v>
      </c>
      <c r="S5366" t="s">
        <v>38</v>
      </c>
      <c r="T5366">
        <v>18</v>
      </c>
      <c r="U5366" t="s">
        <v>314</v>
      </c>
      <c r="V5366" t="s">
        <v>195</v>
      </c>
      <c r="W5366">
        <v>6</v>
      </c>
      <c r="X5366" t="s">
        <v>315</v>
      </c>
      <c r="Y5366">
        <v>35</v>
      </c>
      <c r="Z5366">
        <v>200</v>
      </c>
      <c r="AA5366">
        <v>70000</v>
      </c>
      <c r="AB5366">
        <v>21000</v>
      </c>
      <c r="AC5366">
        <v>0.3</v>
      </c>
      <c r="AD5366">
        <v>3</v>
      </c>
      <c r="AE5366" t="s">
        <v>42</v>
      </c>
    </row>
    <row r="5367" spans="1:31" x14ac:dyDescent="0.3">
      <c r="A5367">
        <v>1185732</v>
      </c>
      <c r="B5367" t="s">
        <v>30</v>
      </c>
      <c r="C5367" s="1">
        <v>44388</v>
      </c>
      <c r="D5367">
        <v>2021</v>
      </c>
      <c r="E5367" t="s">
        <v>55</v>
      </c>
      <c r="F5367">
        <v>3</v>
      </c>
      <c r="G5367">
        <v>4</v>
      </c>
      <c r="H5367" t="s">
        <v>139</v>
      </c>
      <c r="I5367">
        <v>37</v>
      </c>
      <c r="J5367" t="s">
        <v>173</v>
      </c>
      <c r="K5367">
        <v>40</v>
      </c>
      <c r="L5367" t="s">
        <v>174</v>
      </c>
      <c r="M5367" t="s">
        <v>312</v>
      </c>
      <c r="N5367">
        <v>3</v>
      </c>
      <c r="O5367" t="s">
        <v>126</v>
      </c>
      <c r="P5367">
        <v>4</v>
      </c>
      <c r="Q5367" t="s">
        <v>313</v>
      </c>
      <c r="R5367">
        <v>4</v>
      </c>
      <c r="S5367" t="s">
        <v>38</v>
      </c>
      <c r="T5367">
        <v>18</v>
      </c>
      <c r="U5367" t="s">
        <v>314</v>
      </c>
      <c r="V5367" t="s">
        <v>202</v>
      </c>
      <c r="W5367">
        <v>6</v>
      </c>
      <c r="X5367" t="s">
        <v>315</v>
      </c>
      <c r="Y5367">
        <v>40</v>
      </c>
      <c r="Z5367">
        <v>225</v>
      </c>
      <c r="AA5367">
        <v>90000</v>
      </c>
      <c r="AB5367">
        <v>27000</v>
      </c>
      <c r="AC5367">
        <v>0.3</v>
      </c>
      <c r="AD5367">
        <v>3</v>
      </c>
      <c r="AE5367" t="s">
        <v>42</v>
      </c>
    </row>
    <row r="5368" spans="1:31" x14ac:dyDescent="0.3">
      <c r="A5368">
        <v>1185732</v>
      </c>
      <c r="B5368" t="s">
        <v>30</v>
      </c>
      <c r="C5368" s="1">
        <v>44420</v>
      </c>
      <c r="D5368">
        <v>2021</v>
      </c>
      <c r="E5368" t="s">
        <v>31</v>
      </c>
      <c r="F5368">
        <v>3</v>
      </c>
      <c r="G5368">
        <v>4</v>
      </c>
      <c r="H5368" t="s">
        <v>139</v>
      </c>
      <c r="I5368">
        <v>37</v>
      </c>
      <c r="J5368" t="s">
        <v>173</v>
      </c>
      <c r="K5368">
        <v>40</v>
      </c>
      <c r="L5368" t="s">
        <v>174</v>
      </c>
      <c r="M5368" t="s">
        <v>312</v>
      </c>
      <c r="N5368">
        <v>3</v>
      </c>
      <c r="O5368" t="s">
        <v>126</v>
      </c>
      <c r="P5368">
        <v>4</v>
      </c>
      <c r="Q5368" t="s">
        <v>313</v>
      </c>
      <c r="R5368">
        <v>4</v>
      </c>
      <c r="S5368" t="s">
        <v>38</v>
      </c>
      <c r="T5368">
        <v>18</v>
      </c>
      <c r="U5368" t="s">
        <v>314</v>
      </c>
      <c r="V5368" t="s">
        <v>202</v>
      </c>
      <c r="W5368">
        <v>6</v>
      </c>
      <c r="X5368" t="s">
        <v>315</v>
      </c>
      <c r="Y5368">
        <v>40</v>
      </c>
      <c r="Z5368">
        <v>225</v>
      </c>
      <c r="AA5368">
        <v>90000</v>
      </c>
      <c r="AB5368">
        <v>27000</v>
      </c>
      <c r="AC5368">
        <v>0.3</v>
      </c>
      <c r="AD5368">
        <v>3</v>
      </c>
      <c r="AE5368" t="s">
        <v>42</v>
      </c>
    </row>
    <row r="5369" spans="1:31" x14ac:dyDescent="0.3">
      <c r="A5369">
        <v>1185732</v>
      </c>
      <c r="B5369" t="s">
        <v>30</v>
      </c>
      <c r="C5369" s="1">
        <v>44452</v>
      </c>
      <c r="D5369">
        <v>2021</v>
      </c>
      <c r="E5369" t="s">
        <v>43</v>
      </c>
      <c r="F5369">
        <v>3</v>
      </c>
      <c r="G5369">
        <v>4</v>
      </c>
      <c r="H5369" t="s">
        <v>139</v>
      </c>
      <c r="I5369">
        <v>37</v>
      </c>
      <c r="J5369" t="s">
        <v>173</v>
      </c>
      <c r="K5369">
        <v>40</v>
      </c>
      <c r="L5369" t="s">
        <v>174</v>
      </c>
      <c r="M5369" t="s">
        <v>312</v>
      </c>
      <c r="N5369">
        <v>3</v>
      </c>
      <c r="O5369" t="s">
        <v>126</v>
      </c>
      <c r="P5369">
        <v>4</v>
      </c>
      <c r="Q5369" t="s">
        <v>313</v>
      </c>
      <c r="R5369">
        <v>4</v>
      </c>
      <c r="S5369" t="s">
        <v>38</v>
      </c>
      <c r="T5369">
        <v>18</v>
      </c>
      <c r="U5369" t="s">
        <v>314</v>
      </c>
      <c r="V5369" t="s">
        <v>161</v>
      </c>
      <c r="W5369">
        <v>6</v>
      </c>
      <c r="X5369" t="s">
        <v>315</v>
      </c>
      <c r="Y5369">
        <v>35</v>
      </c>
      <c r="Z5369">
        <v>175</v>
      </c>
      <c r="AA5369">
        <v>61250</v>
      </c>
      <c r="AB5369">
        <v>18375</v>
      </c>
      <c r="AC5369">
        <v>0.3</v>
      </c>
      <c r="AD5369">
        <v>3</v>
      </c>
      <c r="AE5369" t="s">
        <v>42</v>
      </c>
    </row>
    <row r="5370" spans="1:31" x14ac:dyDescent="0.3">
      <c r="A5370">
        <v>1185732</v>
      </c>
      <c r="B5370" t="s">
        <v>30</v>
      </c>
      <c r="C5370" s="1">
        <v>44481</v>
      </c>
      <c r="D5370">
        <v>2021</v>
      </c>
      <c r="E5370" t="s">
        <v>44</v>
      </c>
      <c r="F5370">
        <v>4</v>
      </c>
      <c r="G5370">
        <v>4</v>
      </c>
      <c r="H5370" t="s">
        <v>139</v>
      </c>
      <c r="I5370">
        <v>37</v>
      </c>
      <c r="J5370" t="s">
        <v>173</v>
      </c>
      <c r="K5370">
        <v>40</v>
      </c>
      <c r="L5370" t="s">
        <v>174</v>
      </c>
      <c r="M5370" t="s">
        <v>312</v>
      </c>
      <c r="N5370">
        <v>3</v>
      </c>
      <c r="O5370" t="s">
        <v>126</v>
      </c>
      <c r="P5370">
        <v>4</v>
      </c>
      <c r="Q5370" t="s">
        <v>313</v>
      </c>
      <c r="R5370">
        <v>4</v>
      </c>
      <c r="S5370" t="s">
        <v>38</v>
      </c>
      <c r="T5370">
        <v>18</v>
      </c>
      <c r="U5370" t="s">
        <v>314</v>
      </c>
      <c r="V5370" t="s">
        <v>202</v>
      </c>
      <c r="W5370">
        <v>6</v>
      </c>
      <c r="X5370" t="s">
        <v>315</v>
      </c>
      <c r="Y5370">
        <v>45</v>
      </c>
      <c r="Z5370">
        <v>150</v>
      </c>
      <c r="AA5370">
        <v>67500</v>
      </c>
      <c r="AB5370">
        <v>20250</v>
      </c>
      <c r="AC5370">
        <v>0.3</v>
      </c>
      <c r="AD5370">
        <v>3</v>
      </c>
      <c r="AE5370" t="s">
        <v>42</v>
      </c>
    </row>
    <row r="5371" spans="1:31" x14ac:dyDescent="0.3">
      <c r="A5371">
        <v>1185732</v>
      </c>
      <c r="B5371" t="s">
        <v>30</v>
      </c>
      <c r="C5371" s="1">
        <v>44512</v>
      </c>
      <c r="D5371">
        <v>2021</v>
      </c>
      <c r="E5371" t="s">
        <v>45</v>
      </c>
      <c r="F5371">
        <v>4</v>
      </c>
      <c r="G5371">
        <v>4</v>
      </c>
      <c r="H5371" t="s">
        <v>139</v>
      </c>
      <c r="I5371">
        <v>37</v>
      </c>
      <c r="J5371" t="s">
        <v>173</v>
      </c>
      <c r="K5371">
        <v>40</v>
      </c>
      <c r="L5371" t="s">
        <v>174</v>
      </c>
      <c r="M5371" t="s">
        <v>312</v>
      </c>
      <c r="N5371">
        <v>3</v>
      </c>
      <c r="O5371" t="s">
        <v>126</v>
      </c>
      <c r="P5371">
        <v>4</v>
      </c>
      <c r="Q5371" t="s">
        <v>313</v>
      </c>
      <c r="R5371">
        <v>4</v>
      </c>
      <c r="S5371" t="s">
        <v>38</v>
      </c>
      <c r="T5371">
        <v>18</v>
      </c>
      <c r="U5371" t="s">
        <v>314</v>
      </c>
      <c r="V5371" t="s">
        <v>192</v>
      </c>
      <c r="W5371">
        <v>6</v>
      </c>
      <c r="X5371" t="s">
        <v>315</v>
      </c>
      <c r="Y5371">
        <v>45</v>
      </c>
      <c r="Z5371">
        <v>195</v>
      </c>
      <c r="AA5371">
        <v>87750</v>
      </c>
      <c r="AB5371">
        <v>26325</v>
      </c>
      <c r="AC5371">
        <v>0.3</v>
      </c>
      <c r="AD5371">
        <v>3</v>
      </c>
      <c r="AE5371" t="s">
        <v>42</v>
      </c>
    </row>
    <row r="5372" spans="1:31" x14ac:dyDescent="0.3">
      <c r="A5372">
        <v>1185732</v>
      </c>
      <c r="B5372" t="s">
        <v>30</v>
      </c>
      <c r="C5372" s="1">
        <v>44541</v>
      </c>
      <c r="D5372">
        <v>2021</v>
      </c>
      <c r="E5372" t="s">
        <v>46</v>
      </c>
      <c r="F5372">
        <v>4</v>
      </c>
      <c r="G5372">
        <v>4</v>
      </c>
      <c r="H5372" t="s">
        <v>139</v>
      </c>
      <c r="I5372">
        <v>37</v>
      </c>
      <c r="J5372" t="s">
        <v>173</v>
      </c>
      <c r="K5372">
        <v>40</v>
      </c>
      <c r="L5372" t="s">
        <v>174</v>
      </c>
      <c r="M5372" t="s">
        <v>312</v>
      </c>
      <c r="N5372">
        <v>3</v>
      </c>
      <c r="O5372" t="s">
        <v>126</v>
      </c>
      <c r="P5372">
        <v>4</v>
      </c>
      <c r="Q5372" t="s">
        <v>313</v>
      </c>
      <c r="R5372">
        <v>4</v>
      </c>
      <c r="S5372" t="s">
        <v>38</v>
      </c>
      <c r="T5372">
        <v>18</v>
      </c>
      <c r="U5372" t="s">
        <v>314</v>
      </c>
      <c r="V5372" t="s">
        <v>189</v>
      </c>
      <c r="W5372">
        <v>6</v>
      </c>
      <c r="X5372" t="s">
        <v>315</v>
      </c>
      <c r="Y5372">
        <v>50</v>
      </c>
      <c r="Z5372">
        <v>250</v>
      </c>
      <c r="AA5372">
        <v>125000</v>
      </c>
      <c r="AB5372">
        <v>37500</v>
      </c>
      <c r="AC5372">
        <v>0.3</v>
      </c>
      <c r="AD5372">
        <v>3</v>
      </c>
      <c r="AE5372" t="s">
        <v>42</v>
      </c>
    </row>
    <row r="5373" spans="1:31" x14ac:dyDescent="0.3">
      <c r="A5373">
        <v>1185732</v>
      </c>
      <c r="B5373" t="s">
        <v>30</v>
      </c>
      <c r="C5373" s="1">
        <v>44236</v>
      </c>
      <c r="D5373">
        <v>2021</v>
      </c>
      <c r="E5373" t="s">
        <v>48</v>
      </c>
      <c r="F5373">
        <v>1</v>
      </c>
      <c r="G5373">
        <v>4</v>
      </c>
      <c r="H5373" t="s">
        <v>139</v>
      </c>
      <c r="I5373">
        <v>37</v>
      </c>
      <c r="J5373" t="s">
        <v>173</v>
      </c>
      <c r="K5373">
        <v>40</v>
      </c>
      <c r="L5373" t="s">
        <v>174</v>
      </c>
      <c r="M5373" t="s">
        <v>312</v>
      </c>
      <c r="N5373">
        <v>3</v>
      </c>
      <c r="O5373" t="s">
        <v>126</v>
      </c>
      <c r="P5373">
        <v>4</v>
      </c>
      <c r="Q5373" t="s">
        <v>313</v>
      </c>
      <c r="R5373">
        <v>4</v>
      </c>
      <c r="S5373" t="s">
        <v>38</v>
      </c>
      <c r="T5373">
        <v>18</v>
      </c>
      <c r="U5373" t="s">
        <v>314</v>
      </c>
      <c r="V5373" t="s">
        <v>232</v>
      </c>
      <c r="W5373">
        <v>6</v>
      </c>
      <c r="X5373" t="s">
        <v>315</v>
      </c>
      <c r="Y5373">
        <v>25</v>
      </c>
      <c r="Z5373">
        <v>225</v>
      </c>
      <c r="AA5373">
        <v>56250</v>
      </c>
      <c r="AB5373">
        <v>16875.000000000004</v>
      </c>
      <c r="AC5373">
        <v>0.3</v>
      </c>
      <c r="AD5373">
        <v>3</v>
      </c>
      <c r="AE5373" t="s">
        <v>42</v>
      </c>
    </row>
    <row r="5374" spans="1:31" x14ac:dyDescent="0.3">
      <c r="A5374">
        <v>1185732</v>
      </c>
      <c r="B5374" t="s">
        <v>30</v>
      </c>
      <c r="C5374" s="1">
        <v>44263</v>
      </c>
      <c r="D5374">
        <v>2021</v>
      </c>
      <c r="E5374" t="s">
        <v>51</v>
      </c>
      <c r="F5374">
        <v>1</v>
      </c>
      <c r="G5374">
        <v>4</v>
      </c>
      <c r="H5374" t="s">
        <v>139</v>
      </c>
      <c r="I5374">
        <v>38</v>
      </c>
      <c r="J5374" t="s">
        <v>175</v>
      </c>
      <c r="K5374">
        <v>41</v>
      </c>
      <c r="L5374" t="s">
        <v>176</v>
      </c>
      <c r="M5374" t="s">
        <v>312</v>
      </c>
      <c r="N5374">
        <v>3</v>
      </c>
      <c r="O5374" t="s">
        <v>126</v>
      </c>
      <c r="P5374">
        <v>4</v>
      </c>
      <c r="Q5374" t="s">
        <v>313</v>
      </c>
      <c r="R5374">
        <v>4</v>
      </c>
      <c r="S5374" t="s">
        <v>38</v>
      </c>
      <c r="T5374">
        <v>18</v>
      </c>
      <c r="U5374" t="s">
        <v>314</v>
      </c>
      <c r="V5374" t="s">
        <v>129</v>
      </c>
      <c r="W5374">
        <v>6</v>
      </c>
      <c r="X5374" t="s">
        <v>315</v>
      </c>
      <c r="Y5374">
        <v>20</v>
      </c>
      <c r="Z5374">
        <v>225</v>
      </c>
      <c r="AA5374">
        <v>45000</v>
      </c>
      <c r="AB5374">
        <v>13500.000000000002</v>
      </c>
      <c r="AC5374">
        <v>0.3</v>
      </c>
      <c r="AD5374">
        <v>3</v>
      </c>
      <c r="AE5374" t="s">
        <v>42</v>
      </c>
    </row>
    <row r="5375" spans="1:31" x14ac:dyDescent="0.3">
      <c r="A5375">
        <v>1185732</v>
      </c>
      <c r="B5375" t="s">
        <v>30</v>
      </c>
      <c r="C5375" s="1">
        <v>44326</v>
      </c>
      <c r="D5375">
        <v>2021</v>
      </c>
      <c r="E5375" t="s">
        <v>53</v>
      </c>
      <c r="F5375">
        <v>2</v>
      </c>
      <c r="G5375">
        <v>4</v>
      </c>
      <c r="H5375" t="s">
        <v>139</v>
      </c>
      <c r="I5375">
        <v>38</v>
      </c>
      <c r="J5375" t="s">
        <v>175</v>
      </c>
      <c r="K5375">
        <v>41</v>
      </c>
      <c r="L5375" t="s">
        <v>176</v>
      </c>
      <c r="M5375" t="s">
        <v>312</v>
      </c>
      <c r="N5375">
        <v>3</v>
      </c>
      <c r="O5375" t="s">
        <v>126</v>
      </c>
      <c r="P5375">
        <v>4</v>
      </c>
      <c r="Q5375" t="s">
        <v>313</v>
      </c>
      <c r="R5375">
        <v>4</v>
      </c>
      <c r="S5375" t="s">
        <v>38</v>
      </c>
      <c r="T5375">
        <v>18</v>
      </c>
      <c r="U5375" t="s">
        <v>314</v>
      </c>
      <c r="V5375" t="s">
        <v>161</v>
      </c>
      <c r="W5375">
        <v>6</v>
      </c>
      <c r="X5375" t="s">
        <v>315</v>
      </c>
      <c r="Y5375">
        <v>40</v>
      </c>
      <c r="Z5375">
        <v>175</v>
      </c>
      <c r="AA5375">
        <v>70000</v>
      </c>
      <c r="AB5375">
        <v>21000</v>
      </c>
      <c r="AC5375">
        <v>0.3</v>
      </c>
      <c r="AD5375">
        <v>1</v>
      </c>
      <c r="AE5375" t="s">
        <v>132</v>
      </c>
    </row>
    <row r="5376" spans="1:31" x14ac:dyDescent="0.3">
      <c r="A5376">
        <v>1185732</v>
      </c>
      <c r="B5376" t="s">
        <v>30</v>
      </c>
      <c r="C5376" s="1">
        <v>44356</v>
      </c>
      <c r="D5376">
        <v>2021</v>
      </c>
      <c r="E5376" t="s">
        <v>54</v>
      </c>
      <c r="F5376">
        <v>2</v>
      </c>
      <c r="G5376">
        <v>4</v>
      </c>
      <c r="H5376" t="s">
        <v>139</v>
      </c>
      <c r="I5376">
        <v>38</v>
      </c>
      <c r="J5376" t="s">
        <v>175</v>
      </c>
      <c r="K5376">
        <v>41</v>
      </c>
      <c r="L5376" t="s">
        <v>176</v>
      </c>
      <c r="M5376" t="s">
        <v>312</v>
      </c>
      <c r="N5376">
        <v>3</v>
      </c>
      <c r="O5376" t="s">
        <v>126</v>
      </c>
      <c r="P5376">
        <v>4</v>
      </c>
      <c r="Q5376" t="s">
        <v>313</v>
      </c>
      <c r="R5376">
        <v>4</v>
      </c>
      <c r="S5376" t="s">
        <v>38</v>
      </c>
      <c r="T5376">
        <v>18</v>
      </c>
      <c r="U5376" t="s">
        <v>314</v>
      </c>
      <c r="V5376" t="s">
        <v>129</v>
      </c>
      <c r="W5376">
        <v>6</v>
      </c>
      <c r="X5376" t="s">
        <v>315</v>
      </c>
      <c r="Y5376">
        <v>30</v>
      </c>
      <c r="Z5376">
        <v>200</v>
      </c>
      <c r="AA5376">
        <v>60000</v>
      </c>
      <c r="AB5376">
        <v>18000</v>
      </c>
      <c r="AC5376">
        <v>0.3</v>
      </c>
      <c r="AD5376">
        <v>1</v>
      </c>
      <c r="AE5376" t="s">
        <v>132</v>
      </c>
    </row>
    <row r="5377" spans="1:31" x14ac:dyDescent="0.3">
      <c r="A5377">
        <v>1185732</v>
      </c>
      <c r="B5377" t="s">
        <v>30</v>
      </c>
      <c r="C5377" s="1">
        <v>44385</v>
      </c>
      <c r="D5377">
        <v>2021</v>
      </c>
      <c r="E5377" t="s">
        <v>55</v>
      </c>
      <c r="F5377">
        <v>3</v>
      </c>
      <c r="G5377">
        <v>4</v>
      </c>
      <c r="H5377" t="s">
        <v>139</v>
      </c>
      <c r="I5377">
        <v>38</v>
      </c>
      <c r="J5377" t="s">
        <v>175</v>
      </c>
      <c r="K5377">
        <v>41</v>
      </c>
      <c r="L5377" t="s">
        <v>176</v>
      </c>
      <c r="M5377" t="s">
        <v>312</v>
      </c>
      <c r="N5377">
        <v>3</v>
      </c>
      <c r="O5377" t="s">
        <v>126</v>
      </c>
      <c r="P5377">
        <v>4</v>
      </c>
      <c r="Q5377" t="s">
        <v>313</v>
      </c>
      <c r="R5377">
        <v>4</v>
      </c>
      <c r="S5377" t="s">
        <v>38</v>
      </c>
      <c r="T5377">
        <v>18</v>
      </c>
      <c r="U5377" t="s">
        <v>314</v>
      </c>
      <c r="V5377" t="s">
        <v>129</v>
      </c>
      <c r="W5377">
        <v>6</v>
      </c>
      <c r="X5377" t="s">
        <v>315</v>
      </c>
      <c r="Y5377">
        <v>40</v>
      </c>
      <c r="Z5377">
        <v>225</v>
      </c>
      <c r="AA5377">
        <v>90000</v>
      </c>
      <c r="AB5377">
        <v>27000</v>
      </c>
      <c r="AC5377">
        <v>0.3</v>
      </c>
      <c r="AD5377">
        <v>1</v>
      </c>
      <c r="AE5377" t="s">
        <v>132</v>
      </c>
    </row>
    <row r="5378" spans="1:31" x14ac:dyDescent="0.3">
      <c r="A5378">
        <v>1185732</v>
      </c>
      <c r="B5378" t="s">
        <v>30</v>
      </c>
      <c r="C5378" s="1">
        <v>44417</v>
      </c>
      <c r="D5378">
        <v>2021</v>
      </c>
      <c r="E5378" t="s">
        <v>31</v>
      </c>
      <c r="F5378">
        <v>3</v>
      </c>
      <c r="G5378">
        <v>4</v>
      </c>
      <c r="H5378" t="s">
        <v>139</v>
      </c>
      <c r="I5378">
        <v>38</v>
      </c>
      <c r="J5378" t="s">
        <v>175</v>
      </c>
      <c r="K5378">
        <v>41</v>
      </c>
      <c r="L5378" t="s">
        <v>176</v>
      </c>
      <c r="M5378" t="s">
        <v>312</v>
      </c>
      <c r="N5378">
        <v>3</v>
      </c>
      <c r="O5378" t="s">
        <v>126</v>
      </c>
      <c r="P5378">
        <v>4</v>
      </c>
      <c r="Q5378" t="s">
        <v>313</v>
      </c>
      <c r="R5378">
        <v>4</v>
      </c>
      <c r="S5378" t="s">
        <v>38</v>
      </c>
      <c r="T5378">
        <v>18</v>
      </c>
      <c r="U5378" t="s">
        <v>314</v>
      </c>
      <c r="V5378" t="s">
        <v>129</v>
      </c>
      <c r="W5378">
        <v>6</v>
      </c>
      <c r="X5378" t="s">
        <v>315</v>
      </c>
      <c r="Y5378">
        <v>40</v>
      </c>
      <c r="Z5378">
        <v>225</v>
      </c>
      <c r="AA5378">
        <v>90000</v>
      </c>
      <c r="AB5378">
        <v>27000</v>
      </c>
      <c r="AC5378">
        <v>0.3</v>
      </c>
      <c r="AD5378">
        <v>1</v>
      </c>
      <c r="AE5378" t="s">
        <v>132</v>
      </c>
    </row>
    <row r="5379" spans="1:31" x14ac:dyDescent="0.3">
      <c r="A5379">
        <v>1185732</v>
      </c>
      <c r="B5379" t="s">
        <v>30</v>
      </c>
      <c r="C5379" s="1">
        <v>44449</v>
      </c>
      <c r="D5379">
        <v>2021</v>
      </c>
      <c r="E5379" t="s">
        <v>43</v>
      </c>
      <c r="F5379">
        <v>3</v>
      </c>
      <c r="G5379">
        <v>4</v>
      </c>
      <c r="H5379" t="s">
        <v>139</v>
      </c>
      <c r="I5379">
        <v>38</v>
      </c>
      <c r="J5379" t="s">
        <v>175</v>
      </c>
      <c r="K5379">
        <v>41</v>
      </c>
      <c r="L5379" t="s">
        <v>176</v>
      </c>
      <c r="M5379" t="s">
        <v>312</v>
      </c>
      <c r="N5379">
        <v>3</v>
      </c>
      <c r="O5379" t="s">
        <v>126</v>
      </c>
      <c r="P5379">
        <v>4</v>
      </c>
      <c r="Q5379" t="s">
        <v>313</v>
      </c>
      <c r="R5379">
        <v>4</v>
      </c>
      <c r="S5379" t="s">
        <v>38</v>
      </c>
      <c r="T5379">
        <v>18</v>
      </c>
      <c r="U5379" t="s">
        <v>314</v>
      </c>
      <c r="V5379" t="s">
        <v>129</v>
      </c>
      <c r="W5379">
        <v>6</v>
      </c>
      <c r="X5379" t="s">
        <v>315</v>
      </c>
      <c r="Y5379">
        <v>30</v>
      </c>
      <c r="Z5379">
        <v>175</v>
      </c>
      <c r="AA5379">
        <v>52500</v>
      </c>
      <c r="AB5379">
        <v>15750.000000000002</v>
      </c>
      <c r="AC5379">
        <v>0.3</v>
      </c>
      <c r="AD5379">
        <v>1</v>
      </c>
      <c r="AE5379" t="s">
        <v>132</v>
      </c>
    </row>
    <row r="5380" spans="1:31" x14ac:dyDescent="0.3">
      <c r="A5380">
        <v>1185732</v>
      </c>
      <c r="B5380" t="s">
        <v>30</v>
      </c>
      <c r="C5380" s="1">
        <v>44478</v>
      </c>
      <c r="D5380">
        <v>2021</v>
      </c>
      <c r="E5380" t="s">
        <v>44</v>
      </c>
      <c r="F5380">
        <v>4</v>
      </c>
      <c r="G5380">
        <v>4</v>
      </c>
      <c r="H5380" t="s">
        <v>139</v>
      </c>
      <c r="I5380">
        <v>38</v>
      </c>
      <c r="J5380" t="s">
        <v>175</v>
      </c>
      <c r="K5380">
        <v>41</v>
      </c>
      <c r="L5380" t="s">
        <v>176</v>
      </c>
      <c r="M5380" t="s">
        <v>312</v>
      </c>
      <c r="N5380">
        <v>3</v>
      </c>
      <c r="O5380" t="s">
        <v>126</v>
      </c>
      <c r="P5380">
        <v>4</v>
      </c>
      <c r="Q5380" t="s">
        <v>313</v>
      </c>
      <c r="R5380">
        <v>4</v>
      </c>
      <c r="S5380" t="s">
        <v>38</v>
      </c>
      <c r="T5380">
        <v>18</v>
      </c>
      <c r="U5380" t="s">
        <v>314</v>
      </c>
      <c r="V5380" t="s">
        <v>162</v>
      </c>
      <c r="W5380">
        <v>6</v>
      </c>
      <c r="X5380" t="s">
        <v>315</v>
      </c>
      <c r="Y5380">
        <v>40</v>
      </c>
      <c r="Z5380">
        <v>150</v>
      </c>
      <c r="AA5380">
        <v>60000</v>
      </c>
      <c r="AB5380">
        <v>18000</v>
      </c>
      <c r="AC5380">
        <v>0.3</v>
      </c>
      <c r="AD5380">
        <v>1</v>
      </c>
      <c r="AE5380" t="s">
        <v>132</v>
      </c>
    </row>
    <row r="5381" spans="1:31" x14ac:dyDescent="0.3">
      <c r="A5381">
        <v>1185732</v>
      </c>
      <c r="B5381" t="s">
        <v>30</v>
      </c>
      <c r="C5381" s="1">
        <v>44509</v>
      </c>
      <c r="D5381">
        <v>2021</v>
      </c>
      <c r="E5381" t="s">
        <v>45</v>
      </c>
      <c r="F5381">
        <v>4</v>
      </c>
      <c r="G5381">
        <v>4</v>
      </c>
      <c r="H5381" t="s">
        <v>139</v>
      </c>
      <c r="I5381">
        <v>38</v>
      </c>
      <c r="J5381" t="s">
        <v>175</v>
      </c>
      <c r="K5381">
        <v>41</v>
      </c>
      <c r="L5381" t="s">
        <v>176</v>
      </c>
      <c r="M5381" t="s">
        <v>312</v>
      </c>
      <c r="N5381">
        <v>3</v>
      </c>
      <c r="O5381" t="s">
        <v>126</v>
      </c>
      <c r="P5381">
        <v>4</v>
      </c>
      <c r="Q5381" t="s">
        <v>313</v>
      </c>
      <c r="R5381">
        <v>4</v>
      </c>
      <c r="S5381" t="s">
        <v>38</v>
      </c>
      <c r="T5381">
        <v>18</v>
      </c>
      <c r="U5381" t="s">
        <v>314</v>
      </c>
      <c r="V5381" t="s">
        <v>201</v>
      </c>
      <c r="W5381">
        <v>6</v>
      </c>
      <c r="X5381" t="s">
        <v>315</v>
      </c>
      <c r="Y5381">
        <v>40</v>
      </c>
      <c r="Z5381">
        <v>195</v>
      </c>
      <c r="AA5381">
        <v>78000</v>
      </c>
      <c r="AB5381">
        <v>23400</v>
      </c>
      <c r="AC5381">
        <v>0.3</v>
      </c>
      <c r="AD5381">
        <v>1</v>
      </c>
      <c r="AE5381" t="s">
        <v>132</v>
      </c>
    </row>
    <row r="5382" spans="1:31" x14ac:dyDescent="0.3">
      <c r="A5382">
        <v>1185732</v>
      </c>
      <c r="B5382" t="s">
        <v>30</v>
      </c>
      <c r="C5382" s="1">
        <v>44538</v>
      </c>
      <c r="D5382">
        <v>2021</v>
      </c>
      <c r="E5382" t="s">
        <v>46</v>
      </c>
      <c r="F5382">
        <v>4</v>
      </c>
      <c r="G5382">
        <v>4</v>
      </c>
      <c r="H5382" t="s">
        <v>139</v>
      </c>
      <c r="I5382">
        <v>38</v>
      </c>
      <c r="J5382" t="s">
        <v>175</v>
      </c>
      <c r="K5382">
        <v>41</v>
      </c>
      <c r="L5382" t="s">
        <v>176</v>
      </c>
      <c r="M5382" t="s">
        <v>312</v>
      </c>
      <c r="N5382">
        <v>3</v>
      </c>
      <c r="O5382" t="s">
        <v>126</v>
      </c>
      <c r="P5382">
        <v>4</v>
      </c>
      <c r="Q5382" t="s">
        <v>313</v>
      </c>
      <c r="R5382">
        <v>4</v>
      </c>
      <c r="S5382" t="s">
        <v>38</v>
      </c>
      <c r="T5382">
        <v>18</v>
      </c>
      <c r="U5382" t="s">
        <v>314</v>
      </c>
      <c r="V5382" t="s">
        <v>129</v>
      </c>
      <c r="W5382">
        <v>6</v>
      </c>
      <c r="X5382" t="s">
        <v>315</v>
      </c>
      <c r="Y5382">
        <v>50</v>
      </c>
      <c r="Z5382">
        <v>250</v>
      </c>
      <c r="AA5382">
        <v>125000</v>
      </c>
      <c r="AB5382">
        <v>37500</v>
      </c>
      <c r="AC5382">
        <v>0.3</v>
      </c>
      <c r="AD5382">
        <v>1</v>
      </c>
      <c r="AE5382" t="s">
        <v>132</v>
      </c>
    </row>
    <row r="5383" spans="1:31" x14ac:dyDescent="0.3">
      <c r="A5383">
        <v>1185732</v>
      </c>
      <c r="B5383" t="s">
        <v>30</v>
      </c>
      <c r="C5383" s="1">
        <v>44202</v>
      </c>
      <c r="D5383">
        <v>2021</v>
      </c>
      <c r="E5383" t="s">
        <v>47</v>
      </c>
      <c r="F5383">
        <v>1</v>
      </c>
      <c r="G5383">
        <v>4</v>
      </c>
      <c r="H5383" t="s">
        <v>139</v>
      </c>
      <c r="I5383">
        <v>38</v>
      </c>
      <c r="J5383" t="s">
        <v>175</v>
      </c>
      <c r="K5383">
        <v>41</v>
      </c>
      <c r="L5383" t="s">
        <v>176</v>
      </c>
      <c r="M5383" t="s">
        <v>312</v>
      </c>
      <c r="N5383">
        <v>3</v>
      </c>
      <c r="O5383" t="s">
        <v>126</v>
      </c>
      <c r="P5383">
        <v>4</v>
      </c>
      <c r="Q5383" t="s">
        <v>313</v>
      </c>
      <c r="R5383">
        <v>4</v>
      </c>
      <c r="S5383" t="s">
        <v>38</v>
      </c>
      <c r="T5383">
        <v>18</v>
      </c>
      <c r="U5383" t="s">
        <v>314</v>
      </c>
      <c r="V5383" t="s">
        <v>129</v>
      </c>
      <c r="W5383">
        <v>6</v>
      </c>
      <c r="X5383" t="s">
        <v>315</v>
      </c>
      <c r="Y5383">
        <v>20</v>
      </c>
      <c r="Z5383">
        <v>250</v>
      </c>
      <c r="AA5383">
        <v>50000</v>
      </c>
      <c r="AB5383">
        <v>15000.000000000004</v>
      </c>
      <c r="AC5383">
        <v>0.3</v>
      </c>
      <c r="AD5383">
        <v>1</v>
      </c>
      <c r="AE5383" t="s">
        <v>132</v>
      </c>
    </row>
    <row r="5384" spans="1:31" x14ac:dyDescent="0.3">
      <c r="A5384">
        <v>1185732</v>
      </c>
      <c r="B5384" t="s">
        <v>30</v>
      </c>
      <c r="C5384" s="1">
        <v>44233</v>
      </c>
      <c r="D5384">
        <v>2021</v>
      </c>
      <c r="E5384" t="s">
        <v>48</v>
      </c>
      <c r="F5384">
        <v>1</v>
      </c>
      <c r="G5384">
        <v>4</v>
      </c>
      <c r="H5384" t="s">
        <v>139</v>
      </c>
      <c r="I5384">
        <v>38</v>
      </c>
      <c r="J5384" t="s">
        <v>175</v>
      </c>
      <c r="K5384">
        <v>41</v>
      </c>
      <c r="L5384" t="s">
        <v>176</v>
      </c>
      <c r="M5384" t="s">
        <v>312</v>
      </c>
      <c r="N5384">
        <v>3</v>
      </c>
      <c r="O5384" t="s">
        <v>126</v>
      </c>
      <c r="P5384">
        <v>4</v>
      </c>
      <c r="Q5384" t="s">
        <v>313</v>
      </c>
      <c r="R5384">
        <v>4</v>
      </c>
      <c r="S5384" t="s">
        <v>38</v>
      </c>
      <c r="T5384">
        <v>18</v>
      </c>
      <c r="U5384" t="s">
        <v>314</v>
      </c>
      <c r="V5384" t="s">
        <v>195</v>
      </c>
      <c r="W5384">
        <v>6</v>
      </c>
      <c r="X5384" t="s">
        <v>315</v>
      </c>
      <c r="Y5384">
        <v>20</v>
      </c>
      <c r="Z5384">
        <v>200</v>
      </c>
      <c r="AA5384">
        <v>40000</v>
      </c>
      <c r="AB5384">
        <v>12000.000000000004</v>
      </c>
      <c r="AC5384">
        <v>0.3</v>
      </c>
      <c r="AD5384">
        <v>1</v>
      </c>
      <c r="AE5384" t="s">
        <v>132</v>
      </c>
    </row>
    <row r="5385" spans="1:31" x14ac:dyDescent="0.3">
      <c r="A5385">
        <v>1185732</v>
      </c>
      <c r="B5385" t="s">
        <v>30</v>
      </c>
      <c r="C5385" s="1">
        <v>44260</v>
      </c>
      <c r="D5385">
        <v>2021</v>
      </c>
      <c r="E5385" t="s">
        <v>51</v>
      </c>
      <c r="F5385">
        <v>1</v>
      </c>
      <c r="G5385">
        <v>4</v>
      </c>
      <c r="H5385" t="s">
        <v>139</v>
      </c>
      <c r="I5385">
        <v>39</v>
      </c>
      <c r="J5385" t="s">
        <v>177</v>
      </c>
      <c r="K5385">
        <v>42</v>
      </c>
      <c r="L5385" t="s">
        <v>178</v>
      </c>
      <c r="M5385" t="s">
        <v>312</v>
      </c>
      <c r="N5385">
        <v>3</v>
      </c>
      <c r="O5385" t="s">
        <v>126</v>
      </c>
      <c r="P5385">
        <v>4</v>
      </c>
      <c r="Q5385" t="s">
        <v>313</v>
      </c>
      <c r="R5385">
        <v>4</v>
      </c>
      <c r="S5385" t="s">
        <v>38</v>
      </c>
      <c r="T5385">
        <v>18</v>
      </c>
      <c r="U5385" t="s">
        <v>314</v>
      </c>
      <c r="V5385" t="s">
        <v>202</v>
      </c>
      <c r="W5385">
        <v>6</v>
      </c>
      <c r="X5385" t="s">
        <v>315</v>
      </c>
      <c r="Y5385">
        <v>10</v>
      </c>
      <c r="Z5385">
        <v>225</v>
      </c>
      <c r="AA5385">
        <v>22500</v>
      </c>
      <c r="AB5385">
        <v>6750.0000000000018</v>
      </c>
      <c r="AC5385">
        <v>0.3</v>
      </c>
      <c r="AD5385">
        <v>1</v>
      </c>
      <c r="AE5385" t="s">
        <v>132</v>
      </c>
    </row>
    <row r="5386" spans="1:31" x14ac:dyDescent="0.3">
      <c r="A5386">
        <v>1185732</v>
      </c>
      <c r="B5386" t="s">
        <v>30</v>
      </c>
      <c r="C5386" s="1">
        <v>44292</v>
      </c>
      <c r="D5386">
        <v>2021</v>
      </c>
      <c r="E5386" t="s">
        <v>52</v>
      </c>
      <c r="F5386">
        <v>2</v>
      </c>
      <c r="G5386">
        <v>4</v>
      </c>
      <c r="H5386" t="s">
        <v>139</v>
      </c>
      <c r="I5386">
        <v>39</v>
      </c>
      <c r="J5386" t="s">
        <v>177</v>
      </c>
      <c r="K5386">
        <v>42</v>
      </c>
      <c r="L5386" t="s">
        <v>178</v>
      </c>
      <c r="M5386" t="s">
        <v>312</v>
      </c>
      <c r="N5386">
        <v>3</v>
      </c>
      <c r="O5386" t="s">
        <v>126</v>
      </c>
      <c r="P5386">
        <v>4</v>
      </c>
      <c r="Q5386" t="s">
        <v>313</v>
      </c>
      <c r="R5386">
        <v>4</v>
      </c>
      <c r="S5386" t="s">
        <v>38</v>
      </c>
      <c r="T5386">
        <v>18</v>
      </c>
      <c r="U5386" t="s">
        <v>314</v>
      </c>
      <c r="V5386" t="s">
        <v>202</v>
      </c>
      <c r="W5386">
        <v>6</v>
      </c>
      <c r="X5386" t="s">
        <v>315</v>
      </c>
      <c r="Y5386">
        <v>10</v>
      </c>
      <c r="Z5386">
        <v>175</v>
      </c>
      <c r="AA5386">
        <v>17500</v>
      </c>
      <c r="AB5386">
        <v>5250.0000000000018</v>
      </c>
      <c r="AC5386">
        <v>0.3</v>
      </c>
      <c r="AD5386">
        <v>1</v>
      </c>
      <c r="AE5386" t="s">
        <v>132</v>
      </c>
    </row>
    <row r="5387" spans="1:31" x14ac:dyDescent="0.3">
      <c r="A5387">
        <v>1185732</v>
      </c>
      <c r="B5387" t="s">
        <v>30</v>
      </c>
      <c r="C5387" s="1">
        <v>44323</v>
      </c>
      <c r="D5387">
        <v>2021</v>
      </c>
      <c r="E5387" t="s">
        <v>53</v>
      </c>
      <c r="F5387">
        <v>2</v>
      </c>
      <c r="G5387">
        <v>4</v>
      </c>
      <c r="H5387" t="s">
        <v>139</v>
      </c>
      <c r="I5387">
        <v>39</v>
      </c>
      <c r="J5387" t="s">
        <v>177</v>
      </c>
      <c r="K5387">
        <v>42</v>
      </c>
      <c r="L5387" t="s">
        <v>178</v>
      </c>
      <c r="M5387" t="s">
        <v>312</v>
      </c>
      <c r="N5387">
        <v>3</v>
      </c>
      <c r="O5387" t="s">
        <v>126</v>
      </c>
      <c r="P5387">
        <v>4</v>
      </c>
      <c r="Q5387" t="s">
        <v>313</v>
      </c>
      <c r="R5387">
        <v>4</v>
      </c>
      <c r="S5387" t="s">
        <v>38</v>
      </c>
      <c r="T5387">
        <v>18</v>
      </c>
      <c r="U5387" t="s">
        <v>314</v>
      </c>
      <c r="V5387" t="s">
        <v>161</v>
      </c>
      <c r="W5387">
        <v>6</v>
      </c>
      <c r="X5387" t="s">
        <v>315</v>
      </c>
      <c r="Y5387">
        <v>35</v>
      </c>
      <c r="Z5387">
        <v>200</v>
      </c>
      <c r="AA5387">
        <v>70000</v>
      </c>
      <c r="AB5387">
        <v>21000</v>
      </c>
      <c r="AC5387">
        <v>0.3</v>
      </c>
      <c r="AD5387">
        <v>1</v>
      </c>
      <c r="AE5387" t="s">
        <v>132</v>
      </c>
    </row>
    <row r="5388" spans="1:31" x14ac:dyDescent="0.3">
      <c r="A5388">
        <v>1185732</v>
      </c>
      <c r="B5388" t="s">
        <v>30</v>
      </c>
      <c r="C5388" s="1">
        <v>44353</v>
      </c>
      <c r="D5388">
        <v>2021</v>
      </c>
      <c r="E5388" t="s">
        <v>54</v>
      </c>
      <c r="F5388">
        <v>2</v>
      </c>
      <c r="G5388">
        <v>4</v>
      </c>
      <c r="H5388" t="s">
        <v>139</v>
      </c>
      <c r="I5388">
        <v>39</v>
      </c>
      <c r="J5388" t="s">
        <v>177</v>
      </c>
      <c r="K5388">
        <v>42</v>
      </c>
      <c r="L5388" t="s">
        <v>178</v>
      </c>
      <c r="M5388" t="s">
        <v>312</v>
      </c>
      <c r="N5388">
        <v>3</v>
      </c>
      <c r="O5388" t="s">
        <v>126</v>
      </c>
      <c r="P5388">
        <v>4</v>
      </c>
      <c r="Q5388" t="s">
        <v>313</v>
      </c>
      <c r="R5388">
        <v>4</v>
      </c>
      <c r="S5388" t="s">
        <v>38</v>
      </c>
      <c r="T5388">
        <v>18</v>
      </c>
      <c r="U5388" t="s">
        <v>314</v>
      </c>
      <c r="V5388" t="s">
        <v>202</v>
      </c>
      <c r="W5388">
        <v>6</v>
      </c>
      <c r="X5388" t="s">
        <v>315</v>
      </c>
      <c r="Y5388">
        <v>25</v>
      </c>
      <c r="Z5388">
        <v>200</v>
      </c>
      <c r="AA5388">
        <v>50000</v>
      </c>
      <c r="AB5388">
        <v>15000.000000000004</v>
      </c>
      <c r="AC5388">
        <v>0.3</v>
      </c>
      <c r="AD5388">
        <v>1</v>
      </c>
      <c r="AE5388" t="s">
        <v>132</v>
      </c>
    </row>
    <row r="5389" spans="1:31" x14ac:dyDescent="0.3">
      <c r="A5389">
        <v>1185732</v>
      </c>
      <c r="B5389" t="s">
        <v>30</v>
      </c>
      <c r="C5389" s="1">
        <v>44382</v>
      </c>
      <c r="D5389">
        <v>2021</v>
      </c>
      <c r="E5389" t="s">
        <v>55</v>
      </c>
      <c r="F5389">
        <v>3</v>
      </c>
      <c r="G5389">
        <v>4</v>
      </c>
      <c r="H5389" t="s">
        <v>139</v>
      </c>
      <c r="I5389">
        <v>39</v>
      </c>
      <c r="J5389" t="s">
        <v>177</v>
      </c>
      <c r="K5389">
        <v>42</v>
      </c>
      <c r="L5389" t="s">
        <v>178</v>
      </c>
      <c r="M5389" t="s">
        <v>312</v>
      </c>
      <c r="N5389">
        <v>3</v>
      </c>
      <c r="O5389" t="s">
        <v>126</v>
      </c>
      <c r="P5389">
        <v>4</v>
      </c>
      <c r="Q5389" t="s">
        <v>313</v>
      </c>
      <c r="R5389">
        <v>4</v>
      </c>
      <c r="S5389" t="s">
        <v>38</v>
      </c>
      <c r="T5389">
        <v>18</v>
      </c>
      <c r="U5389" t="s">
        <v>314</v>
      </c>
      <c r="V5389" t="s">
        <v>192</v>
      </c>
      <c r="W5389">
        <v>6</v>
      </c>
      <c r="X5389" t="s">
        <v>315</v>
      </c>
      <c r="Y5389">
        <v>40</v>
      </c>
      <c r="Z5389">
        <v>225</v>
      </c>
      <c r="AA5389">
        <v>90000</v>
      </c>
      <c r="AB5389">
        <v>27000</v>
      </c>
      <c r="AC5389">
        <v>0.3</v>
      </c>
      <c r="AD5389">
        <v>1</v>
      </c>
      <c r="AE5389" t="s">
        <v>132</v>
      </c>
    </row>
    <row r="5390" spans="1:31" x14ac:dyDescent="0.3">
      <c r="A5390">
        <v>1185732</v>
      </c>
      <c r="B5390" t="s">
        <v>30</v>
      </c>
      <c r="C5390" s="1">
        <v>44414</v>
      </c>
      <c r="D5390">
        <v>2021</v>
      </c>
      <c r="E5390" t="s">
        <v>31</v>
      </c>
      <c r="F5390">
        <v>3</v>
      </c>
      <c r="G5390">
        <v>4</v>
      </c>
      <c r="H5390" t="s">
        <v>139</v>
      </c>
      <c r="I5390">
        <v>39</v>
      </c>
      <c r="J5390" t="s">
        <v>177</v>
      </c>
      <c r="K5390">
        <v>42</v>
      </c>
      <c r="L5390" t="s">
        <v>178</v>
      </c>
      <c r="M5390" t="s">
        <v>312</v>
      </c>
      <c r="N5390">
        <v>3</v>
      </c>
      <c r="O5390" t="s">
        <v>126</v>
      </c>
      <c r="P5390">
        <v>4</v>
      </c>
      <c r="Q5390" t="s">
        <v>313</v>
      </c>
      <c r="R5390">
        <v>4</v>
      </c>
      <c r="S5390" t="s">
        <v>38</v>
      </c>
      <c r="T5390">
        <v>18</v>
      </c>
      <c r="U5390" t="s">
        <v>314</v>
      </c>
      <c r="V5390" t="s">
        <v>189</v>
      </c>
      <c r="W5390">
        <v>6</v>
      </c>
      <c r="X5390" t="s">
        <v>315</v>
      </c>
      <c r="Y5390">
        <v>40</v>
      </c>
      <c r="Z5390">
        <v>225</v>
      </c>
      <c r="AA5390">
        <v>90000</v>
      </c>
      <c r="AB5390">
        <v>27000</v>
      </c>
      <c r="AC5390">
        <v>0.3</v>
      </c>
      <c r="AD5390">
        <v>1</v>
      </c>
      <c r="AE5390" t="s">
        <v>132</v>
      </c>
    </row>
    <row r="5391" spans="1:31" x14ac:dyDescent="0.3">
      <c r="A5391">
        <v>1185732</v>
      </c>
      <c r="B5391" t="s">
        <v>30</v>
      </c>
      <c r="C5391" s="1">
        <v>44446</v>
      </c>
      <c r="D5391">
        <v>2021</v>
      </c>
      <c r="E5391" t="s">
        <v>43</v>
      </c>
      <c r="F5391">
        <v>3</v>
      </c>
      <c r="G5391">
        <v>4</v>
      </c>
      <c r="H5391" t="s">
        <v>139</v>
      </c>
      <c r="I5391">
        <v>39</v>
      </c>
      <c r="J5391" t="s">
        <v>177</v>
      </c>
      <c r="K5391">
        <v>42</v>
      </c>
      <c r="L5391" t="s">
        <v>178</v>
      </c>
      <c r="M5391" t="s">
        <v>312</v>
      </c>
      <c r="N5391">
        <v>3</v>
      </c>
      <c r="O5391" t="s">
        <v>126</v>
      </c>
      <c r="P5391">
        <v>4</v>
      </c>
      <c r="Q5391" t="s">
        <v>313</v>
      </c>
      <c r="R5391">
        <v>4</v>
      </c>
      <c r="S5391" t="s">
        <v>38</v>
      </c>
      <c r="T5391">
        <v>18</v>
      </c>
      <c r="U5391" t="s">
        <v>314</v>
      </c>
      <c r="V5391" t="s">
        <v>232</v>
      </c>
      <c r="W5391">
        <v>6</v>
      </c>
      <c r="X5391" t="s">
        <v>315</v>
      </c>
      <c r="Y5391">
        <v>25</v>
      </c>
      <c r="Z5391">
        <v>175</v>
      </c>
      <c r="AA5391">
        <v>43750</v>
      </c>
      <c r="AB5391">
        <v>13125.000000000004</v>
      </c>
      <c r="AC5391">
        <v>0.3</v>
      </c>
      <c r="AD5391">
        <v>1</v>
      </c>
      <c r="AE5391" t="s">
        <v>132</v>
      </c>
    </row>
    <row r="5392" spans="1:31" x14ac:dyDescent="0.3">
      <c r="A5392">
        <v>1185732</v>
      </c>
      <c r="B5392" t="s">
        <v>30</v>
      </c>
      <c r="C5392" s="1">
        <v>44475</v>
      </c>
      <c r="D5392">
        <v>2021</v>
      </c>
      <c r="E5392" t="s">
        <v>44</v>
      </c>
      <c r="F5392">
        <v>4</v>
      </c>
      <c r="G5392">
        <v>4</v>
      </c>
      <c r="H5392" t="s">
        <v>139</v>
      </c>
      <c r="I5392">
        <v>39</v>
      </c>
      <c r="J5392" t="s">
        <v>177</v>
      </c>
      <c r="K5392">
        <v>42</v>
      </c>
      <c r="L5392" t="s">
        <v>178</v>
      </c>
      <c r="M5392" t="s">
        <v>312</v>
      </c>
      <c r="N5392">
        <v>3</v>
      </c>
      <c r="O5392" t="s">
        <v>126</v>
      </c>
      <c r="P5392">
        <v>4</v>
      </c>
      <c r="Q5392" t="s">
        <v>313</v>
      </c>
      <c r="R5392">
        <v>4</v>
      </c>
      <c r="S5392" t="s">
        <v>38</v>
      </c>
      <c r="T5392">
        <v>18</v>
      </c>
      <c r="U5392" t="s">
        <v>314</v>
      </c>
      <c r="V5392" t="s">
        <v>129</v>
      </c>
      <c r="W5392">
        <v>6</v>
      </c>
      <c r="X5392" t="s">
        <v>315</v>
      </c>
      <c r="Y5392">
        <v>35</v>
      </c>
      <c r="Z5392">
        <v>150</v>
      </c>
      <c r="AA5392">
        <v>52500</v>
      </c>
      <c r="AB5392">
        <v>15750</v>
      </c>
      <c r="AC5392">
        <v>0.3</v>
      </c>
      <c r="AD5392">
        <v>1</v>
      </c>
      <c r="AE5392" t="s">
        <v>132</v>
      </c>
    </row>
    <row r="5393" spans="1:31" x14ac:dyDescent="0.3">
      <c r="A5393">
        <v>1185732</v>
      </c>
      <c r="B5393" t="s">
        <v>30</v>
      </c>
      <c r="C5393" s="1">
        <v>44506</v>
      </c>
      <c r="D5393">
        <v>2021</v>
      </c>
      <c r="E5393" t="s">
        <v>45</v>
      </c>
      <c r="F5393">
        <v>4</v>
      </c>
      <c r="G5393">
        <v>4</v>
      </c>
      <c r="H5393" t="s">
        <v>139</v>
      </c>
      <c r="I5393">
        <v>39</v>
      </c>
      <c r="J5393" t="s">
        <v>177</v>
      </c>
      <c r="K5393">
        <v>42</v>
      </c>
      <c r="L5393" t="s">
        <v>178</v>
      </c>
      <c r="M5393" t="s">
        <v>312</v>
      </c>
      <c r="N5393">
        <v>3</v>
      </c>
      <c r="O5393" t="s">
        <v>126</v>
      </c>
      <c r="P5393">
        <v>4</v>
      </c>
      <c r="Q5393" t="s">
        <v>313</v>
      </c>
      <c r="R5393">
        <v>4</v>
      </c>
      <c r="S5393" t="s">
        <v>38</v>
      </c>
      <c r="T5393">
        <v>18</v>
      </c>
      <c r="U5393" t="s">
        <v>314</v>
      </c>
      <c r="V5393" t="s">
        <v>161</v>
      </c>
      <c r="W5393">
        <v>6</v>
      </c>
      <c r="X5393" t="s">
        <v>315</v>
      </c>
      <c r="Y5393">
        <v>35</v>
      </c>
      <c r="Z5393">
        <v>220</v>
      </c>
      <c r="AA5393">
        <v>77000</v>
      </c>
      <c r="AB5393">
        <v>23100</v>
      </c>
      <c r="AC5393">
        <v>0.3</v>
      </c>
      <c r="AD5393">
        <v>1</v>
      </c>
      <c r="AE5393" t="s">
        <v>132</v>
      </c>
    </row>
    <row r="5394" spans="1:31" x14ac:dyDescent="0.3">
      <c r="A5394">
        <v>1185732</v>
      </c>
      <c r="B5394" t="s">
        <v>30</v>
      </c>
      <c r="C5394" s="1">
        <v>44535</v>
      </c>
      <c r="D5394">
        <v>2021</v>
      </c>
      <c r="E5394" t="s">
        <v>46</v>
      </c>
      <c r="F5394">
        <v>4</v>
      </c>
      <c r="G5394">
        <v>4</v>
      </c>
      <c r="H5394" t="s">
        <v>139</v>
      </c>
      <c r="I5394">
        <v>39</v>
      </c>
      <c r="J5394" t="s">
        <v>177</v>
      </c>
      <c r="K5394">
        <v>42</v>
      </c>
      <c r="L5394" t="s">
        <v>178</v>
      </c>
      <c r="M5394" t="s">
        <v>312</v>
      </c>
      <c r="N5394">
        <v>3</v>
      </c>
      <c r="O5394" t="s">
        <v>126</v>
      </c>
      <c r="P5394">
        <v>4</v>
      </c>
      <c r="Q5394" t="s">
        <v>313</v>
      </c>
      <c r="R5394">
        <v>4</v>
      </c>
      <c r="S5394" t="s">
        <v>38</v>
      </c>
      <c r="T5394">
        <v>18</v>
      </c>
      <c r="U5394" t="s">
        <v>314</v>
      </c>
      <c r="V5394" t="s">
        <v>129</v>
      </c>
      <c r="W5394">
        <v>6</v>
      </c>
      <c r="X5394" t="s">
        <v>315</v>
      </c>
      <c r="Y5394">
        <v>50</v>
      </c>
      <c r="Z5394">
        <v>275</v>
      </c>
      <c r="AA5394">
        <v>137500</v>
      </c>
      <c r="AB5394">
        <v>41250</v>
      </c>
      <c r="AC5394">
        <v>0.3</v>
      </c>
      <c r="AD5394">
        <v>1</v>
      </c>
      <c r="AE5394" t="s">
        <v>132</v>
      </c>
    </row>
    <row r="5395" spans="1:31" x14ac:dyDescent="0.3">
      <c r="A5395">
        <v>1185732</v>
      </c>
      <c r="B5395" t="s">
        <v>30</v>
      </c>
      <c r="C5395" s="1">
        <v>44199</v>
      </c>
      <c r="D5395">
        <v>2021</v>
      </c>
      <c r="E5395" t="s">
        <v>47</v>
      </c>
      <c r="F5395">
        <v>1</v>
      </c>
      <c r="G5395">
        <v>4</v>
      </c>
      <c r="H5395" t="s">
        <v>139</v>
      </c>
      <c r="I5395">
        <v>39</v>
      </c>
      <c r="J5395" t="s">
        <v>177</v>
      </c>
      <c r="K5395">
        <v>42</v>
      </c>
      <c r="L5395" t="s">
        <v>178</v>
      </c>
      <c r="M5395" t="s">
        <v>312</v>
      </c>
      <c r="N5395">
        <v>3</v>
      </c>
      <c r="O5395" t="s">
        <v>126</v>
      </c>
      <c r="P5395">
        <v>4</v>
      </c>
      <c r="Q5395" t="s">
        <v>313</v>
      </c>
      <c r="R5395">
        <v>4</v>
      </c>
      <c r="S5395" t="s">
        <v>38</v>
      </c>
      <c r="T5395">
        <v>18</v>
      </c>
      <c r="U5395" t="s">
        <v>314</v>
      </c>
      <c r="V5395" t="s">
        <v>129</v>
      </c>
      <c r="W5395">
        <v>6</v>
      </c>
      <c r="X5395" t="s">
        <v>315</v>
      </c>
      <c r="Y5395">
        <v>20</v>
      </c>
      <c r="Z5395">
        <v>250</v>
      </c>
      <c r="AA5395">
        <v>50000</v>
      </c>
      <c r="AB5395">
        <v>15000.000000000004</v>
      </c>
      <c r="AC5395">
        <v>0.3</v>
      </c>
      <c r="AD5395">
        <v>1</v>
      </c>
      <c r="AE5395" t="s">
        <v>132</v>
      </c>
    </row>
    <row r="5396" spans="1:31" x14ac:dyDescent="0.3">
      <c r="A5396">
        <v>1185732</v>
      </c>
      <c r="B5396" t="s">
        <v>30</v>
      </c>
      <c r="C5396" s="1">
        <v>44230</v>
      </c>
      <c r="D5396">
        <v>2021</v>
      </c>
      <c r="E5396" t="s">
        <v>48</v>
      </c>
      <c r="F5396">
        <v>1</v>
      </c>
      <c r="G5396">
        <v>4</v>
      </c>
      <c r="H5396" t="s">
        <v>139</v>
      </c>
      <c r="I5396">
        <v>39</v>
      </c>
      <c r="J5396" t="s">
        <v>177</v>
      </c>
      <c r="K5396">
        <v>42</v>
      </c>
      <c r="L5396" t="s">
        <v>178</v>
      </c>
      <c r="M5396" t="s">
        <v>312</v>
      </c>
      <c r="N5396">
        <v>3</v>
      </c>
      <c r="O5396" t="s">
        <v>126</v>
      </c>
      <c r="P5396">
        <v>4</v>
      </c>
      <c r="Q5396" t="s">
        <v>313</v>
      </c>
      <c r="R5396">
        <v>4</v>
      </c>
      <c r="S5396" t="s">
        <v>38</v>
      </c>
      <c r="T5396">
        <v>18</v>
      </c>
      <c r="U5396" t="s">
        <v>314</v>
      </c>
      <c r="V5396" t="s">
        <v>129</v>
      </c>
      <c r="W5396">
        <v>6</v>
      </c>
      <c r="X5396" t="s">
        <v>315</v>
      </c>
      <c r="Y5396">
        <v>20</v>
      </c>
      <c r="Z5396">
        <v>200</v>
      </c>
      <c r="AA5396">
        <v>40000</v>
      </c>
      <c r="AB5396">
        <v>12000.000000000004</v>
      </c>
      <c r="AC5396">
        <v>0.3</v>
      </c>
      <c r="AD5396">
        <v>1</v>
      </c>
      <c r="AE5396" t="s">
        <v>132</v>
      </c>
    </row>
    <row r="5397" spans="1:31" x14ac:dyDescent="0.3">
      <c r="A5397">
        <v>1185732</v>
      </c>
      <c r="B5397" t="s">
        <v>30</v>
      </c>
      <c r="C5397" s="1">
        <v>44257</v>
      </c>
      <c r="D5397">
        <v>2021</v>
      </c>
      <c r="E5397" t="s">
        <v>51</v>
      </c>
      <c r="F5397">
        <v>1</v>
      </c>
      <c r="G5397">
        <v>4</v>
      </c>
      <c r="H5397" t="s">
        <v>139</v>
      </c>
      <c r="I5397">
        <v>40</v>
      </c>
      <c r="J5397" t="s">
        <v>179</v>
      </c>
      <c r="K5397">
        <v>43</v>
      </c>
      <c r="L5397" t="s">
        <v>180</v>
      </c>
      <c r="M5397" t="s">
        <v>312</v>
      </c>
      <c r="N5397">
        <v>3</v>
      </c>
      <c r="O5397" t="s">
        <v>126</v>
      </c>
      <c r="P5397">
        <v>4</v>
      </c>
      <c r="Q5397" t="s">
        <v>313</v>
      </c>
      <c r="R5397">
        <v>4</v>
      </c>
      <c r="S5397" t="s">
        <v>38</v>
      </c>
      <c r="T5397">
        <v>18</v>
      </c>
      <c r="U5397" t="s">
        <v>314</v>
      </c>
      <c r="V5397" t="s">
        <v>129</v>
      </c>
      <c r="W5397">
        <v>6</v>
      </c>
      <c r="X5397" t="s">
        <v>315</v>
      </c>
      <c r="Y5397">
        <v>10</v>
      </c>
      <c r="Z5397">
        <v>225</v>
      </c>
      <c r="AA5397">
        <v>22500</v>
      </c>
      <c r="AB5397">
        <v>6750.0000000000018</v>
      </c>
      <c r="AC5397">
        <v>0.3</v>
      </c>
      <c r="AD5397">
        <v>1</v>
      </c>
      <c r="AE5397" t="s">
        <v>132</v>
      </c>
    </row>
    <row r="5398" spans="1:31" x14ac:dyDescent="0.3">
      <c r="A5398">
        <v>1185732</v>
      </c>
      <c r="B5398" t="s">
        <v>30</v>
      </c>
      <c r="C5398" s="1">
        <v>44289</v>
      </c>
      <c r="D5398">
        <v>2021</v>
      </c>
      <c r="E5398" t="s">
        <v>52</v>
      </c>
      <c r="F5398">
        <v>2</v>
      </c>
      <c r="G5398">
        <v>4</v>
      </c>
      <c r="H5398" t="s">
        <v>139</v>
      </c>
      <c r="I5398">
        <v>40</v>
      </c>
      <c r="J5398" t="s">
        <v>179</v>
      </c>
      <c r="K5398">
        <v>43</v>
      </c>
      <c r="L5398" t="s">
        <v>180</v>
      </c>
      <c r="M5398" t="s">
        <v>312</v>
      </c>
      <c r="N5398">
        <v>3</v>
      </c>
      <c r="O5398" t="s">
        <v>126</v>
      </c>
      <c r="P5398">
        <v>4</v>
      </c>
      <c r="Q5398" t="s">
        <v>313</v>
      </c>
      <c r="R5398">
        <v>4</v>
      </c>
      <c r="S5398" t="s">
        <v>38</v>
      </c>
      <c r="T5398">
        <v>18</v>
      </c>
      <c r="U5398" t="s">
        <v>314</v>
      </c>
      <c r="V5398" t="s">
        <v>162</v>
      </c>
      <c r="W5398">
        <v>6</v>
      </c>
      <c r="X5398" t="s">
        <v>315</v>
      </c>
      <c r="Y5398">
        <v>10</v>
      </c>
      <c r="Z5398">
        <v>150</v>
      </c>
      <c r="AA5398">
        <v>15000</v>
      </c>
      <c r="AB5398">
        <v>4500.0000000000018</v>
      </c>
      <c r="AC5398">
        <v>0.3</v>
      </c>
      <c r="AD5398">
        <v>1</v>
      </c>
      <c r="AE5398" t="s">
        <v>132</v>
      </c>
    </row>
    <row r="5399" spans="1:31" x14ac:dyDescent="0.3">
      <c r="A5399">
        <v>1185732</v>
      </c>
      <c r="B5399" t="s">
        <v>30</v>
      </c>
      <c r="C5399" s="1">
        <v>44350</v>
      </c>
      <c r="D5399">
        <v>2021</v>
      </c>
      <c r="E5399" t="s">
        <v>54</v>
      </c>
      <c r="F5399">
        <v>2</v>
      </c>
      <c r="G5399">
        <v>4</v>
      </c>
      <c r="H5399" t="s">
        <v>139</v>
      </c>
      <c r="I5399">
        <v>40</v>
      </c>
      <c r="J5399" t="s">
        <v>179</v>
      </c>
      <c r="K5399">
        <v>43</v>
      </c>
      <c r="L5399" t="s">
        <v>180</v>
      </c>
      <c r="M5399" t="s">
        <v>312</v>
      </c>
      <c r="N5399">
        <v>3</v>
      </c>
      <c r="O5399" t="s">
        <v>126</v>
      </c>
      <c r="P5399">
        <v>4</v>
      </c>
      <c r="Q5399" t="s">
        <v>313</v>
      </c>
      <c r="R5399">
        <v>4</v>
      </c>
      <c r="S5399" t="s">
        <v>38</v>
      </c>
      <c r="T5399">
        <v>18</v>
      </c>
      <c r="U5399" t="s">
        <v>314</v>
      </c>
      <c r="V5399" t="s">
        <v>201</v>
      </c>
      <c r="W5399">
        <v>6</v>
      </c>
      <c r="X5399" t="s">
        <v>315</v>
      </c>
      <c r="Y5399">
        <v>25</v>
      </c>
      <c r="Z5399">
        <v>200</v>
      </c>
      <c r="AA5399">
        <v>50000</v>
      </c>
      <c r="AB5399">
        <v>15000.000000000004</v>
      </c>
      <c r="AC5399">
        <v>0.3</v>
      </c>
      <c r="AD5399">
        <v>1</v>
      </c>
      <c r="AE5399" t="s">
        <v>132</v>
      </c>
    </row>
    <row r="5400" spans="1:31" x14ac:dyDescent="0.3">
      <c r="A5400">
        <v>1185732</v>
      </c>
      <c r="B5400" t="s">
        <v>30</v>
      </c>
      <c r="C5400" s="1">
        <v>44379</v>
      </c>
      <c r="D5400">
        <v>2021</v>
      </c>
      <c r="E5400" t="s">
        <v>55</v>
      </c>
      <c r="F5400">
        <v>3</v>
      </c>
      <c r="G5400">
        <v>4</v>
      </c>
      <c r="H5400" t="s">
        <v>139</v>
      </c>
      <c r="I5400">
        <v>40</v>
      </c>
      <c r="J5400" t="s">
        <v>179</v>
      </c>
      <c r="K5400">
        <v>43</v>
      </c>
      <c r="L5400" t="s">
        <v>180</v>
      </c>
      <c r="M5400" t="s">
        <v>312</v>
      </c>
      <c r="N5400">
        <v>3</v>
      </c>
      <c r="O5400" t="s">
        <v>126</v>
      </c>
      <c r="P5400">
        <v>4</v>
      </c>
      <c r="Q5400" t="s">
        <v>313</v>
      </c>
      <c r="R5400">
        <v>4</v>
      </c>
      <c r="S5400" t="s">
        <v>38</v>
      </c>
      <c r="T5400">
        <v>18</v>
      </c>
      <c r="U5400" t="s">
        <v>314</v>
      </c>
      <c r="V5400" t="s">
        <v>129</v>
      </c>
      <c r="W5400">
        <v>6</v>
      </c>
      <c r="X5400" t="s">
        <v>315</v>
      </c>
      <c r="Y5400">
        <v>40</v>
      </c>
      <c r="Z5400">
        <v>225</v>
      </c>
      <c r="AA5400">
        <v>90000</v>
      </c>
      <c r="AB5400">
        <v>27000</v>
      </c>
      <c r="AC5400">
        <v>0.3</v>
      </c>
      <c r="AD5400">
        <v>1</v>
      </c>
      <c r="AE5400" t="s">
        <v>132</v>
      </c>
    </row>
    <row r="5401" spans="1:31" x14ac:dyDescent="0.3">
      <c r="A5401">
        <v>1185732</v>
      </c>
      <c r="B5401" t="s">
        <v>30</v>
      </c>
      <c r="C5401" s="1">
        <v>44411</v>
      </c>
      <c r="D5401">
        <v>2021</v>
      </c>
      <c r="E5401" t="s">
        <v>31</v>
      </c>
      <c r="F5401">
        <v>3</v>
      </c>
      <c r="G5401">
        <v>4</v>
      </c>
      <c r="H5401" t="s">
        <v>139</v>
      </c>
      <c r="I5401">
        <v>40</v>
      </c>
      <c r="J5401" t="s">
        <v>179</v>
      </c>
      <c r="K5401">
        <v>43</v>
      </c>
      <c r="L5401" t="s">
        <v>180</v>
      </c>
      <c r="M5401" t="s">
        <v>312</v>
      </c>
      <c r="N5401">
        <v>3</v>
      </c>
      <c r="O5401" t="s">
        <v>126</v>
      </c>
      <c r="P5401">
        <v>4</v>
      </c>
      <c r="Q5401" t="s">
        <v>313</v>
      </c>
      <c r="R5401">
        <v>4</v>
      </c>
      <c r="S5401" t="s">
        <v>38</v>
      </c>
      <c r="T5401">
        <v>18</v>
      </c>
      <c r="U5401" t="s">
        <v>314</v>
      </c>
      <c r="V5401" t="s">
        <v>129</v>
      </c>
      <c r="W5401">
        <v>6</v>
      </c>
      <c r="X5401" t="s">
        <v>315</v>
      </c>
      <c r="Y5401">
        <v>40</v>
      </c>
      <c r="Z5401">
        <v>225</v>
      </c>
      <c r="AA5401">
        <v>90000</v>
      </c>
      <c r="AB5401">
        <v>27000</v>
      </c>
      <c r="AC5401">
        <v>0.3</v>
      </c>
      <c r="AD5401">
        <v>1</v>
      </c>
      <c r="AE5401" t="s">
        <v>132</v>
      </c>
    </row>
    <row r="5402" spans="1:31" x14ac:dyDescent="0.3">
      <c r="A5402">
        <v>1185732</v>
      </c>
      <c r="B5402" t="s">
        <v>30</v>
      </c>
      <c r="C5402" s="1">
        <v>44443</v>
      </c>
      <c r="D5402">
        <v>2021</v>
      </c>
      <c r="E5402" t="s">
        <v>43</v>
      </c>
      <c r="F5402">
        <v>3</v>
      </c>
      <c r="G5402">
        <v>4</v>
      </c>
      <c r="H5402" t="s">
        <v>139</v>
      </c>
      <c r="I5402">
        <v>40</v>
      </c>
      <c r="J5402" t="s">
        <v>179</v>
      </c>
      <c r="K5402">
        <v>43</v>
      </c>
      <c r="L5402" t="s">
        <v>180</v>
      </c>
      <c r="M5402" t="s">
        <v>312</v>
      </c>
      <c r="N5402">
        <v>3</v>
      </c>
      <c r="O5402" t="s">
        <v>126</v>
      </c>
      <c r="P5402">
        <v>4</v>
      </c>
      <c r="Q5402" t="s">
        <v>313</v>
      </c>
      <c r="R5402">
        <v>4</v>
      </c>
      <c r="S5402" t="s">
        <v>38</v>
      </c>
      <c r="T5402">
        <v>18</v>
      </c>
      <c r="U5402" t="s">
        <v>314</v>
      </c>
      <c r="V5402" t="s">
        <v>195</v>
      </c>
      <c r="W5402">
        <v>6</v>
      </c>
      <c r="X5402" t="s">
        <v>315</v>
      </c>
      <c r="Y5402">
        <v>25</v>
      </c>
      <c r="Z5402">
        <v>150</v>
      </c>
      <c r="AA5402">
        <v>37500</v>
      </c>
      <c r="AB5402">
        <v>11250.000000000002</v>
      </c>
      <c r="AC5402">
        <v>0.3</v>
      </c>
      <c r="AD5402">
        <v>1</v>
      </c>
      <c r="AE5402" t="s">
        <v>132</v>
      </c>
    </row>
    <row r="5403" spans="1:31" x14ac:dyDescent="0.3">
      <c r="A5403">
        <v>1185732</v>
      </c>
      <c r="B5403" t="s">
        <v>30</v>
      </c>
      <c r="C5403" s="1">
        <v>44472</v>
      </c>
      <c r="D5403">
        <v>2021</v>
      </c>
      <c r="E5403" t="s">
        <v>44</v>
      </c>
      <c r="F5403">
        <v>4</v>
      </c>
      <c r="G5403">
        <v>4</v>
      </c>
      <c r="H5403" t="s">
        <v>139</v>
      </c>
      <c r="I5403">
        <v>40</v>
      </c>
      <c r="J5403" t="s">
        <v>179</v>
      </c>
      <c r="K5403">
        <v>43</v>
      </c>
      <c r="L5403" t="s">
        <v>180</v>
      </c>
      <c r="M5403" t="s">
        <v>312</v>
      </c>
      <c r="N5403">
        <v>3</v>
      </c>
      <c r="O5403" t="s">
        <v>126</v>
      </c>
      <c r="P5403">
        <v>4</v>
      </c>
      <c r="Q5403" t="s">
        <v>313</v>
      </c>
      <c r="R5403">
        <v>4</v>
      </c>
      <c r="S5403" t="s">
        <v>38</v>
      </c>
      <c r="T5403">
        <v>18</v>
      </c>
      <c r="U5403" t="s">
        <v>314</v>
      </c>
      <c r="V5403" t="s">
        <v>202</v>
      </c>
      <c r="W5403">
        <v>6</v>
      </c>
      <c r="X5403" t="s">
        <v>315</v>
      </c>
      <c r="Y5403">
        <v>35</v>
      </c>
      <c r="Z5403">
        <v>125</v>
      </c>
      <c r="AA5403">
        <v>43750</v>
      </c>
      <c r="AB5403">
        <v>13125</v>
      </c>
      <c r="AC5403">
        <v>0.3</v>
      </c>
      <c r="AD5403">
        <v>1</v>
      </c>
      <c r="AE5403" t="s">
        <v>132</v>
      </c>
    </row>
    <row r="5404" spans="1:31" x14ac:dyDescent="0.3">
      <c r="A5404">
        <v>1185732</v>
      </c>
      <c r="B5404" t="s">
        <v>30</v>
      </c>
      <c r="C5404" s="1">
        <v>44503</v>
      </c>
      <c r="D5404">
        <v>2021</v>
      </c>
      <c r="E5404" t="s">
        <v>45</v>
      </c>
      <c r="F5404">
        <v>4</v>
      </c>
      <c r="G5404">
        <v>4</v>
      </c>
      <c r="H5404" t="s">
        <v>139</v>
      </c>
      <c r="I5404">
        <v>40</v>
      </c>
      <c r="J5404" t="s">
        <v>179</v>
      </c>
      <c r="K5404">
        <v>43</v>
      </c>
      <c r="L5404" t="s">
        <v>180</v>
      </c>
      <c r="M5404" t="s">
        <v>312</v>
      </c>
      <c r="N5404">
        <v>3</v>
      </c>
      <c r="O5404" t="s">
        <v>126</v>
      </c>
      <c r="P5404">
        <v>4</v>
      </c>
      <c r="Q5404" t="s">
        <v>313</v>
      </c>
      <c r="R5404">
        <v>4</v>
      </c>
      <c r="S5404" t="s">
        <v>38</v>
      </c>
      <c r="T5404">
        <v>18</v>
      </c>
      <c r="U5404" t="s">
        <v>314</v>
      </c>
      <c r="V5404" t="s">
        <v>202</v>
      </c>
      <c r="W5404">
        <v>6</v>
      </c>
      <c r="X5404" t="s">
        <v>315</v>
      </c>
      <c r="Y5404">
        <v>35</v>
      </c>
      <c r="Z5404">
        <v>245</v>
      </c>
      <c r="AA5404">
        <v>85750</v>
      </c>
      <c r="AB5404">
        <v>25725</v>
      </c>
      <c r="AC5404">
        <v>0.3</v>
      </c>
      <c r="AD5404">
        <v>1</v>
      </c>
      <c r="AE5404" t="s">
        <v>132</v>
      </c>
    </row>
    <row r="5405" spans="1:31" x14ac:dyDescent="0.3">
      <c r="A5405">
        <v>1185732</v>
      </c>
      <c r="B5405" t="s">
        <v>30</v>
      </c>
      <c r="C5405" s="1">
        <v>44532</v>
      </c>
      <c r="D5405">
        <v>2021</v>
      </c>
      <c r="E5405" t="s">
        <v>46</v>
      </c>
      <c r="F5405">
        <v>4</v>
      </c>
      <c r="G5405">
        <v>4</v>
      </c>
      <c r="H5405" t="s">
        <v>139</v>
      </c>
      <c r="I5405">
        <v>40</v>
      </c>
      <c r="J5405" t="s">
        <v>179</v>
      </c>
      <c r="K5405">
        <v>43</v>
      </c>
      <c r="L5405" t="s">
        <v>180</v>
      </c>
      <c r="M5405" t="s">
        <v>312</v>
      </c>
      <c r="N5405">
        <v>3</v>
      </c>
      <c r="O5405" t="s">
        <v>126</v>
      </c>
      <c r="P5405">
        <v>4</v>
      </c>
      <c r="Q5405" t="s">
        <v>313</v>
      </c>
      <c r="R5405">
        <v>4</v>
      </c>
      <c r="S5405" t="s">
        <v>38</v>
      </c>
      <c r="T5405">
        <v>18</v>
      </c>
      <c r="U5405" t="s">
        <v>314</v>
      </c>
      <c r="V5405" t="s">
        <v>161</v>
      </c>
      <c r="W5405">
        <v>6</v>
      </c>
      <c r="X5405" t="s">
        <v>315</v>
      </c>
      <c r="Y5405">
        <v>50</v>
      </c>
      <c r="Z5405">
        <v>300</v>
      </c>
      <c r="AA5405">
        <v>150000</v>
      </c>
      <c r="AB5405">
        <v>45000</v>
      </c>
      <c r="AC5405">
        <v>0.3</v>
      </c>
      <c r="AD5405">
        <v>1</v>
      </c>
      <c r="AE5405" t="s">
        <v>132</v>
      </c>
    </row>
    <row r="5406" spans="1:31" x14ac:dyDescent="0.3">
      <c r="A5406">
        <v>1185732</v>
      </c>
      <c r="B5406" t="s">
        <v>30</v>
      </c>
      <c r="C5406" s="1">
        <v>44206</v>
      </c>
      <c r="D5406">
        <v>2021</v>
      </c>
      <c r="E5406" t="s">
        <v>47</v>
      </c>
      <c r="F5406">
        <v>1</v>
      </c>
      <c r="G5406">
        <v>4</v>
      </c>
      <c r="H5406" t="s">
        <v>139</v>
      </c>
      <c r="I5406">
        <v>40</v>
      </c>
      <c r="J5406" t="s">
        <v>179</v>
      </c>
      <c r="K5406">
        <v>43</v>
      </c>
      <c r="L5406" t="s">
        <v>180</v>
      </c>
      <c r="M5406" t="s">
        <v>312</v>
      </c>
      <c r="N5406">
        <v>3</v>
      </c>
      <c r="O5406" t="s">
        <v>126</v>
      </c>
      <c r="P5406">
        <v>4</v>
      </c>
      <c r="Q5406" t="s">
        <v>313</v>
      </c>
      <c r="R5406">
        <v>4</v>
      </c>
      <c r="S5406" t="s">
        <v>38</v>
      </c>
      <c r="T5406">
        <v>18</v>
      </c>
      <c r="U5406" t="s">
        <v>314</v>
      </c>
      <c r="V5406" t="s">
        <v>202</v>
      </c>
      <c r="W5406">
        <v>6</v>
      </c>
      <c r="X5406" t="s">
        <v>315</v>
      </c>
      <c r="Y5406">
        <v>25</v>
      </c>
      <c r="Z5406">
        <v>300</v>
      </c>
      <c r="AA5406">
        <v>75000</v>
      </c>
      <c r="AB5406">
        <v>26250.000000000004</v>
      </c>
      <c r="AC5406">
        <v>0.35</v>
      </c>
      <c r="AD5406">
        <v>1</v>
      </c>
      <c r="AE5406" t="s">
        <v>132</v>
      </c>
    </row>
    <row r="5407" spans="1:31" x14ac:dyDescent="0.3">
      <c r="A5407">
        <v>1185732</v>
      </c>
      <c r="B5407" t="s">
        <v>30</v>
      </c>
      <c r="C5407" s="1">
        <v>44237</v>
      </c>
      <c r="D5407">
        <v>2021</v>
      </c>
      <c r="E5407" t="s">
        <v>48</v>
      </c>
      <c r="F5407">
        <v>1</v>
      </c>
      <c r="G5407">
        <v>4</v>
      </c>
      <c r="H5407" t="s">
        <v>139</v>
      </c>
      <c r="I5407">
        <v>40</v>
      </c>
      <c r="J5407" t="s">
        <v>179</v>
      </c>
      <c r="K5407">
        <v>43</v>
      </c>
      <c r="L5407" t="s">
        <v>180</v>
      </c>
      <c r="M5407" t="s">
        <v>312</v>
      </c>
      <c r="N5407">
        <v>3</v>
      </c>
      <c r="O5407" t="s">
        <v>126</v>
      </c>
      <c r="P5407">
        <v>4</v>
      </c>
      <c r="Q5407" t="s">
        <v>313</v>
      </c>
      <c r="R5407">
        <v>4</v>
      </c>
      <c r="S5407" t="s">
        <v>38</v>
      </c>
      <c r="T5407">
        <v>18</v>
      </c>
      <c r="U5407" t="s">
        <v>314</v>
      </c>
      <c r="V5407" t="s">
        <v>192</v>
      </c>
      <c r="W5407">
        <v>6</v>
      </c>
      <c r="X5407" t="s">
        <v>315</v>
      </c>
      <c r="Y5407">
        <v>25</v>
      </c>
      <c r="Z5407">
        <v>250</v>
      </c>
      <c r="AA5407">
        <v>62500</v>
      </c>
      <c r="AB5407">
        <v>21875.000000000004</v>
      </c>
      <c r="AC5407">
        <v>0.35</v>
      </c>
      <c r="AD5407">
        <v>1</v>
      </c>
      <c r="AE5407" t="s">
        <v>132</v>
      </c>
    </row>
    <row r="5408" spans="1:31" x14ac:dyDescent="0.3">
      <c r="A5408">
        <v>1185732</v>
      </c>
      <c r="B5408" t="s">
        <v>30</v>
      </c>
      <c r="C5408" s="1">
        <v>44264</v>
      </c>
      <c r="D5408">
        <v>2021</v>
      </c>
      <c r="E5408" t="s">
        <v>51</v>
      </c>
      <c r="F5408">
        <v>1</v>
      </c>
      <c r="G5408">
        <v>4</v>
      </c>
      <c r="H5408" t="s">
        <v>139</v>
      </c>
      <c r="I5408">
        <v>41</v>
      </c>
      <c r="J5408" t="s">
        <v>181</v>
      </c>
      <c r="K5408">
        <v>44</v>
      </c>
      <c r="L5408" t="s">
        <v>182</v>
      </c>
      <c r="M5408" t="s">
        <v>312</v>
      </c>
      <c r="N5408">
        <v>3</v>
      </c>
      <c r="O5408" t="s">
        <v>126</v>
      </c>
      <c r="P5408">
        <v>4</v>
      </c>
      <c r="Q5408" t="s">
        <v>313</v>
      </c>
      <c r="R5408">
        <v>4</v>
      </c>
      <c r="S5408" t="s">
        <v>38</v>
      </c>
      <c r="T5408">
        <v>18</v>
      </c>
      <c r="U5408" t="s">
        <v>314</v>
      </c>
      <c r="V5408" t="s">
        <v>189</v>
      </c>
      <c r="W5408">
        <v>6</v>
      </c>
      <c r="X5408" t="s">
        <v>315</v>
      </c>
      <c r="Y5408">
        <v>15</v>
      </c>
      <c r="Z5408">
        <v>275</v>
      </c>
      <c r="AA5408">
        <v>41250</v>
      </c>
      <c r="AB5408">
        <v>14437.500000000002</v>
      </c>
      <c r="AC5408">
        <v>0.35</v>
      </c>
      <c r="AD5408">
        <v>1</v>
      </c>
      <c r="AE5408" t="s">
        <v>132</v>
      </c>
    </row>
    <row r="5409" spans="1:31" x14ac:dyDescent="0.3">
      <c r="A5409">
        <v>1185732</v>
      </c>
      <c r="B5409" t="s">
        <v>30</v>
      </c>
      <c r="C5409" s="1">
        <v>44296</v>
      </c>
      <c r="D5409">
        <v>2021</v>
      </c>
      <c r="E5409" t="s">
        <v>52</v>
      </c>
      <c r="F5409">
        <v>2</v>
      </c>
      <c r="G5409">
        <v>4</v>
      </c>
      <c r="H5409" t="s">
        <v>139</v>
      </c>
      <c r="I5409">
        <v>41</v>
      </c>
      <c r="J5409" t="s">
        <v>181</v>
      </c>
      <c r="K5409">
        <v>44</v>
      </c>
      <c r="L5409" t="s">
        <v>182</v>
      </c>
      <c r="M5409" t="s">
        <v>312</v>
      </c>
      <c r="N5409">
        <v>3</v>
      </c>
      <c r="O5409" t="s">
        <v>126</v>
      </c>
      <c r="P5409">
        <v>4</v>
      </c>
      <c r="Q5409" t="s">
        <v>313</v>
      </c>
      <c r="R5409">
        <v>4</v>
      </c>
      <c r="S5409" t="s">
        <v>38</v>
      </c>
      <c r="T5409">
        <v>18</v>
      </c>
      <c r="U5409" t="s">
        <v>314</v>
      </c>
      <c r="V5409" t="s">
        <v>232</v>
      </c>
      <c r="W5409">
        <v>6</v>
      </c>
      <c r="X5409" t="s">
        <v>315</v>
      </c>
      <c r="Y5409">
        <v>15</v>
      </c>
      <c r="Z5409">
        <v>200</v>
      </c>
      <c r="AA5409">
        <v>30000</v>
      </c>
      <c r="AB5409">
        <v>10500</v>
      </c>
      <c r="AC5409">
        <v>0.35</v>
      </c>
      <c r="AD5409">
        <v>1</v>
      </c>
      <c r="AE5409" t="s">
        <v>132</v>
      </c>
    </row>
    <row r="5410" spans="1:31" x14ac:dyDescent="0.3">
      <c r="A5410">
        <v>1185732</v>
      </c>
      <c r="B5410" t="s">
        <v>30</v>
      </c>
      <c r="C5410" s="1">
        <v>44327</v>
      </c>
      <c r="D5410">
        <v>2021</v>
      </c>
      <c r="E5410" t="s">
        <v>53</v>
      </c>
      <c r="F5410">
        <v>2</v>
      </c>
      <c r="G5410">
        <v>4</v>
      </c>
      <c r="H5410" t="s">
        <v>139</v>
      </c>
      <c r="I5410">
        <v>41</v>
      </c>
      <c r="J5410" t="s">
        <v>181</v>
      </c>
      <c r="K5410">
        <v>44</v>
      </c>
      <c r="L5410" t="s">
        <v>182</v>
      </c>
      <c r="M5410" t="s">
        <v>312</v>
      </c>
      <c r="N5410">
        <v>3</v>
      </c>
      <c r="O5410" t="s">
        <v>126</v>
      </c>
      <c r="P5410">
        <v>4</v>
      </c>
      <c r="Q5410" t="s">
        <v>313</v>
      </c>
      <c r="R5410">
        <v>4</v>
      </c>
      <c r="S5410" t="s">
        <v>38</v>
      </c>
      <c r="T5410">
        <v>18</v>
      </c>
      <c r="U5410" t="s">
        <v>314</v>
      </c>
      <c r="V5410" t="s">
        <v>129</v>
      </c>
      <c r="W5410">
        <v>6</v>
      </c>
      <c r="X5410" t="s">
        <v>315</v>
      </c>
      <c r="Y5410">
        <v>35</v>
      </c>
      <c r="Z5410">
        <v>225</v>
      </c>
      <c r="AA5410">
        <v>78750</v>
      </c>
      <c r="AB5410">
        <v>27562.5</v>
      </c>
      <c r="AC5410">
        <v>0.35</v>
      </c>
      <c r="AD5410">
        <v>1</v>
      </c>
      <c r="AE5410" t="s">
        <v>132</v>
      </c>
    </row>
    <row r="5411" spans="1:31" x14ac:dyDescent="0.3">
      <c r="A5411">
        <v>1185732</v>
      </c>
      <c r="B5411" t="s">
        <v>30</v>
      </c>
      <c r="C5411" s="1">
        <v>44357</v>
      </c>
      <c r="D5411">
        <v>2021</v>
      </c>
      <c r="E5411" t="s">
        <v>54</v>
      </c>
      <c r="F5411">
        <v>2</v>
      </c>
      <c r="G5411">
        <v>4</v>
      </c>
      <c r="H5411" t="s">
        <v>139</v>
      </c>
      <c r="I5411">
        <v>41</v>
      </c>
      <c r="J5411" t="s">
        <v>181</v>
      </c>
      <c r="K5411">
        <v>44</v>
      </c>
      <c r="L5411" t="s">
        <v>182</v>
      </c>
      <c r="M5411" t="s">
        <v>312</v>
      </c>
      <c r="N5411">
        <v>3</v>
      </c>
      <c r="O5411" t="s">
        <v>126</v>
      </c>
      <c r="P5411">
        <v>4</v>
      </c>
      <c r="Q5411" t="s">
        <v>313</v>
      </c>
      <c r="R5411">
        <v>4</v>
      </c>
      <c r="S5411" t="s">
        <v>38</v>
      </c>
      <c r="T5411">
        <v>18</v>
      </c>
      <c r="U5411" t="s">
        <v>314</v>
      </c>
      <c r="V5411" t="s">
        <v>161</v>
      </c>
      <c r="W5411">
        <v>6</v>
      </c>
      <c r="X5411" t="s">
        <v>315</v>
      </c>
      <c r="Y5411">
        <v>30</v>
      </c>
      <c r="Z5411">
        <v>200</v>
      </c>
      <c r="AA5411">
        <v>60000</v>
      </c>
      <c r="AB5411">
        <v>21000</v>
      </c>
      <c r="AC5411">
        <v>0.35</v>
      </c>
      <c r="AD5411">
        <v>1</v>
      </c>
      <c r="AE5411" t="s">
        <v>132</v>
      </c>
    </row>
    <row r="5412" spans="1:31" x14ac:dyDescent="0.3">
      <c r="A5412">
        <v>1185732</v>
      </c>
      <c r="B5412" t="s">
        <v>30</v>
      </c>
      <c r="C5412" s="1">
        <v>44386</v>
      </c>
      <c r="D5412">
        <v>2021</v>
      </c>
      <c r="E5412" t="s">
        <v>55</v>
      </c>
      <c r="F5412">
        <v>3</v>
      </c>
      <c r="G5412">
        <v>4</v>
      </c>
      <c r="H5412" t="s">
        <v>139</v>
      </c>
      <c r="I5412">
        <v>41</v>
      </c>
      <c r="J5412" t="s">
        <v>181</v>
      </c>
      <c r="K5412">
        <v>44</v>
      </c>
      <c r="L5412" t="s">
        <v>182</v>
      </c>
      <c r="M5412" t="s">
        <v>312</v>
      </c>
      <c r="N5412">
        <v>3</v>
      </c>
      <c r="O5412" t="s">
        <v>126</v>
      </c>
      <c r="P5412">
        <v>4</v>
      </c>
      <c r="Q5412" t="s">
        <v>313</v>
      </c>
      <c r="R5412">
        <v>4</v>
      </c>
      <c r="S5412" t="s">
        <v>38</v>
      </c>
      <c r="T5412">
        <v>18</v>
      </c>
      <c r="U5412" t="s">
        <v>314</v>
      </c>
      <c r="V5412" t="s">
        <v>129</v>
      </c>
      <c r="W5412">
        <v>6</v>
      </c>
      <c r="X5412" t="s">
        <v>315</v>
      </c>
      <c r="Y5412">
        <v>45</v>
      </c>
      <c r="Z5412">
        <v>225</v>
      </c>
      <c r="AA5412">
        <v>101250</v>
      </c>
      <c r="AB5412">
        <v>35437.5</v>
      </c>
      <c r="AC5412">
        <v>0.35</v>
      </c>
      <c r="AD5412">
        <v>1</v>
      </c>
      <c r="AE5412" t="s">
        <v>132</v>
      </c>
    </row>
    <row r="5413" spans="1:31" x14ac:dyDescent="0.3">
      <c r="A5413">
        <v>1185732</v>
      </c>
      <c r="B5413" t="s">
        <v>30</v>
      </c>
      <c r="C5413" s="1">
        <v>44450</v>
      </c>
      <c r="D5413">
        <v>2021</v>
      </c>
      <c r="E5413" t="s">
        <v>43</v>
      </c>
      <c r="F5413">
        <v>3</v>
      </c>
      <c r="G5413">
        <v>4</v>
      </c>
      <c r="H5413" t="s">
        <v>139</v>
      </c>
      <c r="I5413">
        <v>41</v>
      </c>
      <c r="J5413" t="s">
        <v>181</v>
      </c>
      <c r="K5413">
        <v>44</v>
      </c>
      <c r="L5413" t="s">
        <v>182</v>
      </c>
      <c r="M5413" t="s">
        <v>312</v>
      </c>
      <c r="N5413">
        <v>3</v>
      </c>
      <c r="O5413" t="s">
        <v>126</v>
      </c>
      <c r="P5413">
        <v>4</v>
      </c>
      <c r="Q5413" t="s">
        <v>313</v>
      </c>
      <c r="R5413">
        <v>4</v>
      </c>
      <c r="S5413" t="s">
        <v>38</v>
      </c>
      <c r="T5413">
        <v>18</v>
      </c>
      <c r="U5413" t="s">
        <v>314</v>
      </c>
      <c r="V5413" t="s">
        <v>129</v>
      </c>
      <c r="W5413">
        <v>6</v>
      </c>
      <c r="X5413" t="s">
        <v>315</v>
      </c>
      <c r="Y5413">
        <v>25</v>
      </c>
      <c r="Z5413">
        <v>175</v>
      </c>
      <c r="AA5413">
        <v>43750</v>
      </c>
      <c r="AB5413">
        <v>15312.500000000004</v>
      </c>
      <c r="AC5413">
        <v>0.35</v>
      </c>
      <c r="AD5413">
        <v>1</v>
      </c>
      <c r="AE5413" t="s">
        <v>132</v>
      </c>
    </row>
    <row r="5414" spans="1:31" x14ac:dyDescent="0.3">
      <c r="A5414">
        <v>1185732</v>
      </c>
      <c r="B5414" t="s">
        <v>30</v>
      </c>
      <c r="C5414" s="1">
        <v>44479</v>
      </c>
      <c r="D5414">
        <v>2021</v>
      </c>
      <c r="E5414" t="s">
        <v>44</v>
      </c>
      <c r="F5414">
        <v>4</v>
      </c>
      <c r="G5414">
        <v>4</v>
      </c>
      <c r="H5414" t="s">
        <v>139</v>
      </c>
      <c r="I5414">
        <v>41</v>
      </c>
      <c r="J5414" t="s">
        <v>181</v>
      </c>
      <c r="K5414">
        <v>44</v>
      </c>
      <c r="L5414" t="s">
        <v>182</v>
      </c>
      <c r="M5414" t="s">
        <v>312</v>
      </c>
      <c r="N5414">
        <v>3</v>
      </c>
      <c r="O5414" t="s">
        <v>126</v>
      </c>
      <c r="P5414">
        <v>4</v>
      </c>
      <c r="Q5414" t="s">
        <v>313</v>
      </c>
      <c r="R5414">
        <v>4</v>
      </c>
      <c r="S5414" t="s">
        <v>38</v>
      </c>
      <c r="T5414">
        <v>18</v>
      </c>
      <c r="U5414" t="s">
        <v>314</v>
      </c>
      <c r="V5414" t="s">
        <v>129</v>
      </c>
      <c r="W5414">
        <v>6</v>
      </c>
      <c r="X5414" t="s">
        <v>315</v>
      </c>
      <c r="Y5414">
        <v>35</v>
      </c>
      <c r="Z5414">
        <v>150</v>
      </c>
      <c r="AA5414">
        <v>52500</v>
      </c>
      <c r="AB5414">
        <v>18375</v>
      </c>
      <c r="AC5414">
        <v>0.35</v>
      </c>
      <c r="AD5414">
        <v>1</v>
      </c>
      <c r="AE5414" t="s">
        <v>132</v>
      </c>
    </row>
    <row r="5415" spans="1:31" x14ac:dyDescent="0.3">
      <c r="A5415">
        <v>1185732</v>
      </c>
      <c r="B5415" t="s">
        <v>30</v>
      </c>
      <c r="C5415" s="1">
        <v>44539</v>
      </c>
      <c r="D5415">
        <v>2021</v>
      </c>
      <c r="E5415" t="s">
        <v>46</v>
      </c>
      <c r="F5415">
        <v>4</v>
      </c>
      <c r="G5415">
        <v>4</v>
      </c>
      <c r="H5415" t="s">
        <v>139</v>
      </c>
      <c r="I5415">
        <v>41</v>
      </c>
      <c r="J5415" t="s">
        <v>181</v>
      </c>
      <c r="K5415">
        <v>44</v>
      </c>
      <c r="L5415" t="s">
        <v>182</v>
      </c>
      <c r="M5415" t="s">
        <v>312</v>
      </c>
      <c r="N5415">
        <v>3</v>
      </c>
      <c r="O5415" t="s">
        <v>126</v>
      </c>
      <c r="P5415">
        <v>4</v>
      </c>
      <c r="Q5415" t="s">
        <v>313</v>
      </c>
      <c r="R5415">
        <v>4</v>
      </c>
      <c r="S5415" t="s">
        <v>38</v>
      </c>
      <c r="T5415">
        <v>18</v>
      </c>
      <c r="U5415" t="s">
        <v>314</v>
      </c>
      <c r="V5415" t="s">
        <v>129</v>
      </c>
      <c r="W5415">
        <v>6</v>
      </c>
      <c r="X5415" t="s">
        <v>315</v>
      </c>
      <c r="Y5415">
        <v>50</v>
      </c>
      <c r="Z5415">
        <v>350</v>
      </c>
      <c r="AA5415">
        <v>175000</v>
      </c>
      <c r="AB5415">
        <v>61249.999999999993</v>
      </c>
      <c r="AC5415">
        <v>0.35</v>
      </c>
      <c r="AD5415">
        <v>1</v>
      </c>
      <c r="AE5415" t="s">
        <v>132</v>
      </c>
    </row>
    <row r="5416" spans="1:31" x14ac:dyDescent="0.3">
      <c r="A5416">
        <v>1185732</v>
      </c>
      <c r="B5416" t="s">
        <v>30</v>
      </c>
      <c r="C5416" s="1">
        <v>44213</v>
      </c>
      <c r="D5416">
        <v>2021</v>
      </c>
      <c r="E5416" t="s">
        <v>47</v>
      </c>
      <c r="F5416">
        <v>1</v>
      </c>
      <c r="G5416">
        <v>4</v>
      </c>
      <c r="H5416" t="s">
        <v>139</v>
      </c>
      <c r="I5416">
        <v>41</v>
      </c>
      <c r="J5416" t="s">
        <v>181</v>
      </c>
      <c r="K5416">
        <v>44</v>
      </c>
      <c r="L5416" t="s">
        <v>182</v>
      </c>
      <c r="M5416" t="s">
        <v>312</v>
      </c>
      <c r="N5416">
        <v>3</v>
      </c>
      <c r="O5416" t="s">
        <v>126</v>
      </c>
      <c r="P5416">
        <v>4</v>
      </c>
      <c r="Q5416" t="s">
        <v>313</v>
      </c>
      <c r="R5416">
        <v>4</v>
      </c>
      <c r="S5416" t="s">
        <v>38</v>
      </c>
      <c r="T5416">
        <v>18</v>
      </c>
      <c r="U5416" t="s">
        <v>314</v>
      </c>
      <c r="V5416" t="s">
        <v>162</v>
      </c>
      <c r="W5416">
        <v>6</v>
      </c>
      <c r="X5416" t="s">
        <v>315</v>
      </c>
      <c r="Y5416">
        <v>25</v>
      </c>
      <c r="Z5416">
        <v>300</v>
      </c>
      <c r="AA5416">
        <v>75000</v>
      </c>
      <c r="AB5416">
        <v>30000.000000000007</v>
      </c>
      <c r="AC5416">
        <v>0.4</v>
      </c>
      <c r="AD5416">
        <v>1</v>
      </c>
      <c r="AE5416" t="s">
        <v>132</v>
      </c>
    </row>
    <row r="5417" spans="1:31" x14ac:dyDescent="0.3">
      <c r="A5417">
        <v>1185732</v>
      </c>
      <c r="B5417" t="s">
        <v>30</v>
      </c>
      <c r="C5417" s="1">
        <v>44271</v>
      </c>
      <c r="D5417">
        <v>2021</v>
      </c>
      <c r="E5417" t="s">
        <v>51</v>
      </c>
      <c r="F5417">
        <v>1</v>
      </c>
      <c r="G5417">
        <v>1</v>
      </c>
      <c r="H5417" t="s">
        <v>32</v>
      </c>
      <c r="I5417">
        <v>42</v>
      </c>
      <c r="J5417" t="s">
        <v>33</v>
      </c>
      <c r="K5417">
        <v>32</v>
      </c>
      <c r="L5417" t="s">
        <v>34</v>
      </c>
      <c r="M5417" t="s">
        <v>312</v>
      </c>
      <c r="N5417">
        <v>3</v>
      </c>
      <c r="O5417" t="s">
        <v>126</v>
      </c>
      <c r="P5417">
        <v>4</v>
      </c>
      <c r="Q5417" t="s">
        <v>313</v>
      </c>
      <c r="R5417">
        <v>4</v>
      </c>
      <c r="S5417" t="s">
        <v>38</v>
      </c>
      <c r="T5417">
        <v>18</v>
      </c>
      <c r="U5417" t="s">
        <v>314</v>
      </c>
      <c r="V5417" t="s">
        <v>201</v>
      </c>
      <c r="W5417">
        <v>6</v>
      </c>
      <c r="X5417" t="s">
        <v>315</v>
      </c>
      <c r="Y5417">
        <v>20</v>
      </c>
      <c r="Z5417">
        <v>325</v>
      </c>
      <c r="AA5417">
        <v>65000</v>
      </c>
      <c r="AB5417">
        <v>26000</v>
      </c>
      <c r="AC5417">
        <v>0.4</v>
      </c>
      <c r="AD5417">
        <v>1</v>
      </c>
      <c r="AE5417" t="s">
        <v>132</v>
      </c>
    </row>
    <row r="5418" spans="1:31" x14ac:dyDescent="0.3">
      <c r="A5418">
        <v>1185732</v>
      </c>
      <c r="B5418" t="s">
        <v>30</v>
      </c>
      <c r="C5418" s="1">
        <v>44364</v>
      </c>
      <c r="D5418">
        <v>2021</v>
      </c>
      <c r="E5418" t="s">
        <v>54</v>
      </c>
      <c r="F5418">
        <v>2</v>
      </c>
      <c r="G5418">
        <v>1</v>
      </c>
      <c r="H5418" t="s">
        <v>32</v>
      </c>
      <c r="I5418">
        <v>42</v>
      </c>
      <c r="J5418" t="s">
        <v>33</v>
      </c>
      <c r="K5418">
        <v>32</v>
      </c>
      <c r="L5418" t="s">
        <v>34</v>
      </c>
      <c r="M5418" t="s">
        <v>312</v>
      </c>
      <c r="N5418">
        <v>3</v>
      </c>
      <c r="O5418" t="s">
        <v>126</v>
      </c>
      <c r="P5418">
        <v>4</v>
      </c>
      <c r="Q5418" t="s">
        <v>313</v>
      </c>
      <c r="R5418">
        <v>4</v>
      </c>
      <c r="S5418" t="s">
        <v>38</v>
      </c>
      <c r="T5418">
        <v>18</v>
      </c>
      <c r="U5418" t="s">
        <v>314</v>
      </c>
      <c r="V5418" t="s">
        <v>129</v>
      </c>
      <c r="W5418">
        <v>6</v>
      </c>
      <c r="X5418" t="s">
        <v>315</v>
      </c>
      <c r="Y5418">
        <v>35</v>
      </c>
      <c r="Z5418">
        <v>300</v>
      </c>
      <c r="AA5418">
        <v>105000</v>
      </c>
      <c r="AB5418">
        <v>42000</v>
      </c>
      <c r="AC5418">
        <v>0.4</v>
      </c>
      <c r="AD5418">
        <v>1</v>
      </c>
      <c r="AE5418" t="s">
        <v>132</v>
      </c>
    </row>
    <row r="5419" spans="1:31" x14ac:dyDescent="0.3">
      <c r="A5419">
        <v>1185732</v>
      </c>
      <c r="B5419" t="s">
        <v>30</v>
      </c>
      <c r="C5419" s="1">
        <v>44393</v>
      </c>
      <c r="D5419">
        <v>2021</v>
      </c>
      <c r="E5419" t="s">
        <v>55</v>
      </c>
      <c r="F5419">
        <v>3</v>
      </c>
      <c r="G5419">
        <v>1</v>
      </c>
      <c r="H5419" t="s">
        <v>32</v>
      </c>
      <c r="I5419">
        <v>42</v>
      </c>
      <c r="J5419" t="s">
        <v>33</v>
      </c>
      <c r="K5419">
        <v>32</v>
      </c>
      <c r="L5419" t="s">
        <v>34</v>
      </c>
      <c r="M5419" t="s">
        <v>312</v>
      </c>
      <c r="N5419">
        <v>3</v>
      </c>
      <c r="O5419" t="s">
        <v>126</v>
      </c>
      <c r="P5419">
        <v>4</v>
      </c>
      <c r="Q5419" t="s">
        <v>313</v>
      </c>
      <c r="R5419">
        <v>4</v>
      </c>
      <c r="S5419" t="s">
        <v>38</v>
      </c>
      <c r="T5419">
        <v>18</v>
      </c>
      <c r="U5419" t="s">
        <v>314</v>
      </c>
      <c r="V5419" t="s">
        <v>129</v>
      </c>
      <c r="W5419">
        <v>6</v>
      </c>
      <c r="X5419" t="s">
        <v>315</v>
      </c>
      <c r="Y5419">
        <v>50</v>
      </c>
      <c r="Z5419">
        <v>325</v>
      </c>
      <c r="AA5419">
        <v>162500</v>
      </c>
      <c r="AB5419">
        <v>65000</v>
      </c>
      <c r="AC5419">
        <v>0.4</v>
      </c>
      <c r="AD5419">
        <v>1</v>
      </c>
      <c r="AE5419" t="s">
        <v>132</v>
      </c>
    </row>
    <row r="5420" spans="1:31" x14ac:dyDescent="0.3">
      <c r="A5420">
        <v>1185732</v>
      </c>
      <c r="B5420" t="s">
        <v>30</v>
      </c>
      <c r="C5420" s="1">
        <v>44425</v>
      </c>
      <c r="D5420">
        <v>2021</v>
      </c>
      <c r="E5420" t="s">
        <v>31</v>
      </c>
      <c r="F5420">
        <v>3</v>
      </c>
      <c r="G5420">
        <v>1</v>
      </c>
      <c r="H5420" t="s">
        <v>32</v>
      </c>
      <c r="I5420">
        <v>42</v>
      </c>
      <c r="J5420" t="s">
        <v>33</v>
      </c>
      <c r="K5420">
        <v>32</v>
      </c>
      <c r="L5420" t="s">
        <v>34</v>
      </c>
      <c r="M5420" t="s">
        <v>312</v>
      </c>
      <c r="N5420">
        <v>3</v>
      </c>
      <c r="O5420" t="s">
        <v>126</v>
      </c>
      <c r="P5420">
        <v>4</v>
      </c>
      <c r="Q5420" t="s">
        <v>313</v>
      </c>
      <c r="R5420">
        <v>4</v>
      </c>
      <c r="S5420" t="s">
        <v>38</v>
      </c>
      <c r="T5420">
        <v>18</v>
      </c>
      <c r="U5420" t="s">
        <v>314</v>
      </c>
      <c r="V5420" t="s">
        <v>195</v>
      </c>
      <c r="W5420">
        <v>6</v>
      </c>
      <c r="X5420" t="s">
        <v>315</v>
      </c>
      <c r="Y5420">
        <v>40</v>
      </c>
      <c r="Z5420">
        <v>300</v>
      </c>
      <c r="AA5420">
        <v>120000</v>
      </c>
      <c r="AB5420">
        <v>48000</v>
      </c>
      <c r="AC5420">
        <v>0.4</v>
      </c>
      <c r="AD5420">
        <v>1</v>
      </c>
      <c r="AE5420" t="s">
        <v>132</v>
      </c>
    </row>
    <row r="5421" spans="1:31" x14ac:dyDescent="0.3">
      <c r="A5421">
        <v>1185732</v>
      </c>
      <c r="B5421" t="s">
        <v>30</v>
      </c>
      <c r="C5421" s="1">
        <v>44457</v>
      </c>
      <c r="D5421">
        <v>2021</v>
      </c>
      <c r="E5421" t="s">
        <v>43</v>
      </c>
      <c r="F5421">
        <v>3</v>
      </c>
      <c r="G5421">
        <v>1</v>
      </c>
      <c r="H5421" t="s">
        <v>32</v>
      </c>
      <c r="I5421">
        <v>42</v>
      </c>
      <c r="J5421" t="s">
        <v>33</v>
      </c>
      <c r="K5421">
        <v>32</v>
      </c>
      <c r="L5421" t="s">
        <v>34</v>
      </c>
      <c r="M5421" t="s">
        <v>312</v>
      </c>
      <c r="N5421">
        <v>3</v>
      </c>
      <c r="O5421" t="s">
        <v>126</v>
      </c>
      <c r="P5421">
        <v>4</v>
      </c>
      <c r="Q5421" t="s">
        <v>313</v>
      </c>
      <c r="R5421">
        <v>4</v>
      </c>
      <c r="S5421" t="s">
        <v>38</v>
      </c>
      <c r="T5421">
        <v>18</v>
      </c>
      <c r="U5421" t="s">
        <v>314</v>
      </c>
      <c r="V5421" t="s">
        <v>202</v>
      </c>
      <c r="W5421">
        <v>6</v>
      </c>
      <c r="X5421" t="s">
        <v>315</v>
      </c>
      <c r="Y5421">
        <v>25</v>
      </c>
      <c r="Z5421">
        <v>250</v>
      </c>
      <c r="AA5421">
        <v>62500</v>
      </c>
      <c r="AB5421">
        <v>25000.000000000007</v>
      </c>
      <c r="AC5421">
        <v>0.4</v>
      </c>
      <c r="AD5421">
        <v>1</v>
      </c>
      <c r="AE5421" t="s">
        <v>132</v>
      </c>
    </row>
    <row r="5422" spans="1:31" x14ac:dyDescent="0.3">
      <c r="A5422">
        <v>1185732</v>
      </c>
      <c r="B5422" t="s">
        <v>30</v>
      </c>
      <c r="C5422" s="1">
        <v>44486</v>
      </c>
      <c r="D5422">
        <v>2021</v>
      </c>
      <c r="E5422" t="s">
        <v>44</v>
      </c>
      <c r="F5422">
        <v>4</v>
      </c>
      <c r="G5422">
        <v>1</v>
      </c>
      <c r="H5422" t="s">
        <v>32</v>
      </c>
      <c r="I5422">
        <v>42</v>
      </c>
      <c r="J5422" t="s">
        <v>33</v>
      </c>
      <c r="K5422">
        <v>32</v>
      </c>
      <c r="L5422" t="s">
        <v>34</v>
      </c>
      <c r="M5422" t="s">
        <v>312</v>
      </c>
      <c r="N5422">
        <v>3</v>
      </c>
      <c r="O5422" t="s">
        <v>126</v>
      </c>
      <c r="P5422">
        <v>4</v>
      </c>
      <c r="Q5422" t="s">
        <v>313</v>
      </c>
      <c r="R5422">
        <v>4</v>
      </c>
      <c r="S5422" t="s">
        <v>38</v>
      </c>
      <c r="T5422">
        <v>18</v>
      </c>
      <c r="U5422" t="s">
        <v>314</v>
      </c>
      <c r="V5422" t="s">
        <v>202</v>
      </c>
      <c r="W5422">
        <v>6</v>
      </c>
      <c r="X5422" t="s">
        <v>315</v>
      </c>
      <c r="Y5422">
        <v>35</v>
      </c>
      <c r="Z5422">
        <v>175</v>
      </c>
      <c r="AA5422">
        <v>61250</v>
      </c>
      <c r="AB5422">
        <v>24500</v>
      </c>
      <c r="AC5422">
        <v>0.4</v>
      </c>
      <c r="AD5422">
        <v>1</v>
      </c>
      <c r="AE5422" t="s">
        <v>132</v>
      </c>
    </row>
    <row r="5423" spans="1:31" x14ac:dyDescent="0.3">
      <c r="A5423">
        <v>1185732</v>
      </c>
      <c r="B5423" t="s">
        <v>30</v>
      </c>
      <c r="C5423" s="1">
        <v>44517</v>
      </c>
      <c r="D5423">
        <v>2021</v>
      </c>
      <c r="E5423" t="s">
        <v>45</v>
      </c>
      <c r="F5423">
        <v>4</v>
      </c>
      <c r="G5423">
        <v>1</v>
      </c>
      <c r="H5423" t="s">
        <v>32</v>
      </c>
      <c r="I5423">
        <v>42</v>
      </c>
      <c r="J5423" t="s">
        <v>33</v>
      </c>
      <c r="K5423">
        <v>32</v>
      </c>
      <c r="L5423" t="s">
        <v>34</v>
      </c>
      <c r="M5423" t="s">
        <v>312</v>
      </c>
      <c r="N5423">
        <v>3</v>
      </c>
      <c r="O5423" t="s">
        <v>126</v>
      </c>
      <c r="P5423">
        <v>4</v>
      </c>
      <c r="Q5423" t="s">
        <v>313</v>
      </c>
      <c r="R5423">
        <v>4</v>
      </c>
      <c r="S5423" t="s">
        <v>38</v>
      </c>
      <c r="T5423">
        <v>18</v>
      </c>
      <c r="U5423" t="s">
        <v>314</v>
      </c>
      <c r="V5423" t="s">
        <v>161</v>
      </c>
      <c r="W5423">
        <v>6</v>
      </c>
      <c r="X5423" t="s">
        <v>315</v>
      </c>
      <c r="Y5423">
        <v>35</v>
      </c>
      <c r="Z5423">
        <v>295</v>
      </c>
      <c r="AA5423">
        <v>103250</v>
      </c>
      <c r="AB5423">
        <v>41300</v>
      </c>
      <c r="AC5423">
        <v>0.4</v>
      </c>
      <c r="AD5423">
        <v>1</v>
      </c>
      <c r="AE5423" t="s">
        <v>132</v>
      </c>
    </row>
    <row r="5424" spans="1:31" x14ac:dyDescent="0.3">
      <c r="A5424">
        <v>1185732</v>
      </c>
      <c r="B5424" t="s">
        <v>30</v>
      </c>
      <c r="C5424" s="1">
        <v>44546</v>
      </c>
      <c r="D5424">
        <v>2021</v>
      </c>
      <c r="E5424" t="s">
        <v>46</v>
      </c>
      <c r="F5424">
        <v>4</v>
      </c>
      <c r="G5424">
        <v>1</v>
      </c>
      <c r="H5424" t="s">
        <v>32</v>
      </c>
      <c r="I5424">
        <v>42</v>
      </c>
      <c r="J5424" t="s">
        <v>33</v>
      </c>
      <c r="K5424">
        <v>32</v>
      </c>
      <c r="L5424" t="s">
        <v>34</v>
      </c>
      <c r="M5424" t="s">
        <v>312</v>
      </c>
      <c r="N5424">
        <v>3</v>
      </c>
      <c r="O5424" t="s">
        <v>126</v>
      </c>
      <c r="P5424">
        <v>4</v>
      </c>
      <c r="Q5424" t="s">
        <v>313</v>
      </c>
      <c r="R5424">
        <v>4</v>
      </c>
      <c r="S5424" t="s">
        <v>38</v>
      </c>
      <c r="T5424">
        <v>18</v>
      </c>
      <c r="U5424" t="s">
        <v>314</v>
      </c>
      <c r="V5424" t="s">
        <v>202</v>
      </c>
      <c r="W5424">
        <v>6</v>
      </c>
      <c r="X5424" t="s">
        <v>315</v>
      </c>
      <c r="Y5424">
        <v>55</v>
      </c>
      <c r="Z5424">
        <v>400</v>
      </c>
      <c r="AA5424">
        <v>220000</v>
      </c>
      <c r="AB5424">
        <v>88000.000000000015</v>
      </c>
      <c r="AC5424">
        <v>0.4</v>
      </c>
      <c r="AD5424">
        <v>1</v>
      </c>
      <c r="AE5424" t="s">
        <v>132</v>
      </c>
    </row>
    <row r="5425" spans="1:31" x14ac:dyDescent="0.3">
      <c r="A5425">
        <v>1185732</v>
      </c>
      <c r="B5425" t="s">
        <v>30</v>
      </c>
      <c r="C5425" s="1">
        <v>44220</v>
      </c>
      <c r="D5425">
        <v>2021</v>
      </c>
      <c r="E5425" t="s">
        <v>47</v>
      </c>
      <c r="F5425">
        <v>1</v>
      </c>
      <c r="G5425">
        <v>1</v>
      </c>
      <c r="H5425" t="s">
        <v>32</v>
      </c>
      <c r="I5425">
        <v>42</v>
      </c>
      <c r="J5425" t="s">
        <v>33</v>
      </c>
      <c r="K5425">
        <v>32</v>
      </c>
      <c r="L5425" t="s">
        <v>34</v>
      </c>
      <c r="M5425" t="s">
        <v>312</v>
      </c>
      <c r="N5425">
        <v>3</v>
      </c>
      <c r="O5425" t="s">
        <v>126</v>
      </c>
      <c r="P5425">
        <v>4</v>
      </c>
      <c r="Q5425" t="s">
        <v>313</v>
      </c>
      <c r="R5425">
        <v>4</v>
      </c>
      <c r="S5425" t="s">
        <v>38</v>
      </c>
      <c r="T5425">
        <v>18</v>
      </c>
      <c r="U5425" t="s">
        <v>314</v>
      </c>
      <c r="V5425" t="s">
        <v>192</v>
      </c>
      <c r="W5425">
        <v>6</v>
      </c>
      <c r="X5425" t="s">
        <v>315</v>
      </c>
      <c r="Y5425">
        <v>25</v>
      </c>
      <c r="Z5425">
        <v>225</v>
      </c>
      <c r="AA5425">
        <v>56250</v>
      </c>
      <c r="AB5425">
        <v>19687.500000000004</v>
      </c>
      <c r="AC5425">
        <v>0.35</v>
      </c>
      <c r="AD5425">
        <v>1</v>
      </c>
      <c r="AE5425" t="s">
        <v>132</v>
      </c>
    </row>
    <row r="5426" spans="1:31" x14ac:dyDescent="0.3">
      <c r="A5426">
        <v>1185732</v>
      </c>
      <c r="B5426" t="s">
        <v>30</v>
      </c>
      <c r="C5426" s="1">
        <v>44275</v>
      </c>
      <c r="D5426">
        <v>2021</v>
      </c>
      <c r="E5426" t="s">
        <v>51</v>
      </c>
      <c r="F5426">
        <v>1</v>
      </c>
      <c r="G5426">
        <v>1</v>
      </c>
      <c r="H5426" t="s">
        <v>32</v>
      </c>
      <c r="I5426">
        <v>43</v>
      </c>
      <c r="J5426" t="s">
        <v>49</v>
      </c>
      <c r="K5426">
        <v>45</v>
      </c>
      <c r="L5426" t="s">
        <v>50</v>
      </c>
      <c r="M5426" t="s">
        <v>312</v>
      </c>
      <c r="N5426">
        <v>3</v>
      </c>
      <c r="O5426" t="s">
        <v>126</v>
      </c>
      <c r="P5426">
        <v>4</v>
      </c>
      <c r="Q5426" t="s">
        <v>313</v>
      </c>
      <c r="R5426">
        <v>4</v>
      </c>
      <c r="S5426" t="s">
        <v>38</v>
      </c>
      <c r="T5426">
        <v>18</v>
      </c>
      <c r="U5426" t="s">
        <v>314</v>
      </c>
      <c r="V5426" t="s">
        <v>189</v>
      </c>
      <c r="W5426">
        <v>6</v>
      </c>
      <c r="X5426" t="s">
        <v>315</v>
      </c>
      <c r="Y5426">
        <v>25</v>
      </c>
      <c r="Z5426">
        <v>175</v>
      </c>
      <c r="AA5426">
        <v>43750</v>
      </c>
      <c r="AB5426">
        <v>15312.500000000004</v>
      </c>
      <c r="AC5426">
        <v>0.35</v>
      </c>
      <c r="AD5426">
        <v>1</v>
      </c>
      <c r="AE5426" t="s">
        <v>132</v>
      </c>
    </row>
    <row r="5427" spans="1:31" x14ac:dyDescent="0.3">
      <c r="A5427">
        <v>1185732</v>
      </c>
      <c r="B5427" t="s">
        <v>30</v>
      </c>
      <c r="C5427" s="1">
        <v>44369</v>
      </c>
      <c r="D5427">
        <v>2021</v>
      </c>
      <c r="E5427" t="s">
        <v>54</v>
      </c>
      <c r="F5427">
        <v>2</v>
      </c>
      <c r="G5427">
        <v>1</v>
      </c>
      <c r="H5427" t="s">
        <v>32</v>
      </c>
      <c r="I5427">
        <v>43</v>
      </c>
      <c r="J5427" t="s">
        <v>49</v>
      </c>
      <c r="K5427">
        <v>45</v>
      </c>
      <c r="L5427" t="s">
        <v>50</v>
      </c>
      <c r="M5427" t="s">
        <v>312</v>
      </c>
      <c r="N5427">
        <v>3</v>
      </c>
      <c r="O5427" t="s">
        <v>126</v>
      </c>
      <c r="P5427">
        <v>4</v>
      </c>
      <c r="Q5427" t="s">
        <v>313</v>
      </c>
      <c r="R5427">
        <v>4</v>
      </c>
      <c r="S5427" t="s">
        <v>38</v>
      </c>
      <c r="T5427">
        <v>18</v>
      </c>
      <c r="U5427" t="s">
        <v>314</v>
      </c>
      <c r="V5427" t="s">
        <v>232</v>
      </c>
      <c r="W5427">
        <v>6</v>
      </c>
      <c r="X5427" t="s">
        <v>315</v>
      </c>
      <c r="Y5427">
        <v>40</v>
      </c>
      <c r="Z5427">
        <v>175</v>
      </c>
      <c r="AA5427">
        <v>70000</v>
      </c>
      <c r="AB5427">
        <v>24500</v>
      </c>
      <c r="AC5427">
        <v>0.35</v>
      </c>
      <c r="AD5427">
        <v>1</v>
      </c>
      <c r="AE5427" t="s">
        <v>132</v>
      </c>
    </row>
    <row r="5428" spans="1:31" x14ac:dyDescent="0.3">
      <c r="A5428">
        <v>1185732</v>
      </c>
      <c r="B5428" t="s">
        <v>30</v>
      </c>
      <c r="C5428" s="1">
        <v>44397</v>
      </c>
      <c r="D5428">
        <v>2021</v>
      </c>
      <c r="E5428" t="s">
        <v>55</v>
      </c>
      <c r="F5428">
        <v>3</v>
      </c>
      <c r="G5428">
        <v>1</v>
      </c>
      <c r="H5428" t="s">
        <v>32</v>
      </c>
      <c r="I5428">
        <v>43</v>
      </c>
      <c r="J5428" t="s">
        <v>49</v>
      </c>
      <c r="K5428">
        <v>45</v>
      </c>
      <c r="L5428" t="s">
        <v>50</v>
      </c>
      <c r="M5428" t="s">
        <v>312</v>
      </c>
      <c r="N5428">
        <v>3</v>
      </c>
      <c r="O5428" t="s">
        <v>126</v>
      </c>
      <c r="P5428">
        <v>4</v>
      </c>
      <c r="Q5428" t="s">
        <v>313</v>
      </c>
      <c r="R5428">
        <v>4</v>
      </c>
      <c r="S5428" t="s">
        <v>38</v>
      </c>
      <c r="T5428">
        <v>18</v>
      </c>
      <c r="U5428" t="s">
        <v>314</v>
      </c>
      <c r="V5428" t="s">
        <v>129</v>
      </c>
      <c r="W5428">
        <v>6</v>
      </c>
      <c r="X5428" t="s">
        <v>315</v>
      </c>
      <c r="Y5428">
        <v>40</v>
      </c>
      <c r="Z5428">
        <v>200</v>
      </c>
      <c r="AA5428">
        <v>80000</v>
      </c>
      <c r="AB5428">
        <v>28000</v>
      </c>
      <c r="AC5428">
        <v>0.35</v>
      </c>
      <c r="AD5428">
        <v>1</v>
      </c>
      <c r="AE5428" t="s">
        <v>132</v>
      </c>
    </row>
    <row r="5429" spans="1:31" x14ac:dyDescent="0.3">
      <c r="A5429">
        <v>1185732</v>
      </c>
      <c r="B5429" t="s">
        <v>30</v>
      </c>
      <c r="C5429" s="1">
        <v>44459</v>
      </c>
      <c r="D5429">
        <v>2021</v>
      </c>
      <c r="E5429" t="s">
        <v>43</v>
      </c>
      <c r="F5429">
        <v>3</v>
      </c>
      <c r="G5429">
        <v>1</v>
      </c>
      <c r="H5429" t="s">
        <v>32</v>
      </c>
      <c r="I5429">
        <v>43</v>
      </c>
      <c r="J5429" t="s">
        <v>49</v>
      </c>
      <c r="K5429">
        <v>45</v>
      </c>
      <c r="L5429" t="s">
        <v>50</v>
      </c>
      <c r="M5429" t="s">
        <v>312</v>
      </c>
      <c r="N5429">
        <v>3</v>
      </c>
      <c r="O5429" t="s">
        <v>126</v>
      </c>
      <c r="P5429">
        <v>4</v>
      </c>
      <c r="Q5429" t="s">
        <v>313</v>
      </c>
      <c r="R5429">
        <v>4</v>
      </c>
      <c r="S5429" t="s">
        <v>38</v>
      </c>
      <c r="T5429">
        <v>18</v>
      </c>
      <c r="U5429" t="s">
        <v>314</v>
      </c>
      <c r="V5429" t="s">
        <v>161</v>
      </c>
      <c r="W5429">
        <v>6</v>
      </c>
      <c r="X5429" t="s">
        <v>315</v>
      </c>
      <c r="Y5429">
        <v>40</v>
      </c>
      <c r="Z5429">
        <v>125</v>
      </c>
      <c r="AA5429">
        <v>50000</v>
      </c>
      <c r="AB5429">
        <v>17500</v>
      </c>
      <c r="AC5429">
        <v>0.35</v>
      </c>
      <c r="AD5429">
        <v>1</v>
      </c>
      <c r="AE5429" t="s">
        <v>132</v>
      </c>
    </row>
    <row r="5430" spans="1:31" x14ac:dyDescent="0.3">
      <c r="A5430">
        <v>1185732</v>
      </c>
      <c r="B5430" t="s">
        <v>30</v>
      </c>
      <c r="C5430" s="1">
        <v>44491</v>
      </c>
      <c r="D5430">
        <v>2021</v>
      </c>
      <c r="E5430" t="s">
        <v>44</v>
      </c>
      <c r="F5430">
        <v>4</v>
      </c>
      <c r="G5430">
        <v>1</v>
      </c>
      <c r="H5430" t="s">
        <v>32</v>
      </c>
      <c r="I5430">
        <v>43</v>
      </c>
      <c r="J5430" t="s">
        <v>49</v>
      </c>
      <c r="K5430">
        <v>45</v>
      </c>
      <c r="L5430" t="s">
        <v>50</v>
      </c>
      <c r="M5430" t="s">
        <v>312</v>
      </c>
      <c r="N5430">
        <v>3</v>
      </c>
      <c r="O5430" t="s">
        <v>126</v>
      </c>
      <c r="P5430">
        <v>4</v>
      </c>
      <c r="Q5430" t="s">
        <v>313</v>
      </c>
      <c r="R5430">
        <v>4</v>
      </c>
      <c r="S5430" t="s">
        <v>38</v>
      </c>
      <c r="T5430">
        <v>18</v>
      </c>
      <c r="U5430" t="s">
        <v>314</v>
      </c>
      <c r="V5430" t="s">
        <v>129</v>
      </c>
      <c r="W5430">
        <v>6</v>
      </c>
      <c r="X5430" t="s">
        <v>315</v>
      </c>
      <c r="Y5430">
        <v>50</v>
      </c>
      <c r="Z5430">
        <v>100</v>
      </c>
      <c r="AA5430">
        <v>50000</v>
      </c>
      <c r="AB5430">
        <v>17500</v>
      </c>
      <c r="AC5430">
        <v>0.35</v>
      </c>
      <c r="AD5430">
        <v>1</v>
      </c>
      <c r="AE5430" t="s">
        <v>132</v>
      </c>
    </row>
    <row r="5431" spans="1:31" x14ac:dyDescent="0.3">
      <c r="A5431">
        <v>1185732</v>
      </c>
      <c r="B5431" t="s">
        <v>30</v>
      </c>
      <c r="C5431" s="1">
        <v>44521</v>
      </c>
      <c r="D5431">
        <v>2021</v>
      </c>
      <c r="E5431" t="s">
        <v>45</v>
      </c>
      <c r="F5431">
        <v>4</v>
      </c>
      <c r="G5431">
        <v>1</v>
      </c>
      <c r="H5431" t="s">
        <v>32</v>
      </c>
      <c r="I5431">
        <v>43</v>
      </c>
      <c r="J5431" t="s">
        <v>49</v>
      </c>
      <c r="K5431">
        <v>45</v>
      </c>
      <c r="L5431" t="s">
        <v>50</v>
      </c>
      <c r="M5431" t="s">
        <v>312</v>
      </c>
      <c r="N5431">
        <v>3</v>
      </c>
      <c r="O5431" t="s">
        <v>126</v>
      </c>
      <c r="P5431">
        <v>4</v>
      </c>
      <c r="Q5431" t="s">
        <v>313</v>
      </c>
      <c r="R5431">
        <v>4</v>
      </c>
      <c r="S5431" t="s">
        <v>38</v>
      </c>
      <c r="T5431">
        <v>18</v>
      </c>
      <c r="U5431" t="s">
        <v>314</v>
      </c>
      <c r="V5431" t="s">
        <v>129</v>
      </c>
      <c r="W5431">
        <v>6</v>
      </c>
      <c r="X5431" t="s">
        <v>315</v>
      </c>
      <c r="Y5431">
        <v>50</v>
      </c>
      <c r="Z5431">
        <v>170</v>
      </c>
      <c r="AA5431">
        <v>85000</v>
      </c>
      <c r="AB5431">
        <v>29749.999999999996</v>
      </c>
      <c r="AC5431">
        <v>0.35</v>
      </c>
      <c r="AD5431">
        <v>1</v>
      </c>
      <c r="AE5431" t="s">
        <v>132</v>
      </c>
    </row>
    <row r="5432" spans="1:31" x14ac:dyDescent="0.3">
      <c r="A5432">
        <v>1185732</v>
      </c>
      <c r="B5432" t="s">
        <v>30</v>
      </c>
      <c r="C5432" s="1">
        <v>44550</v>
      </c>
      <c r="D5432">
        <v>2021</v>
      </c>
      <c r="E5432" t="s">
        <v>46</v>
      </c>
      <c r="F5432">
        <v>4</v>
      </c>
      <c r="G5432">
        <v>1</v>
      </c>
      <c r="H5432" t="s">
        <v>32</v>
      </c>
      <c r="I5432">
        <v>43</v>
      </c>
      <c r="J5432" t="s">
        <v>49</v>
      </c>
      <c r="K5432">
        <v>45</v>
      </c>
      <c r="L5432" t="s">
        <v>50</v>
      </c>
      <c r="M5432" t="s">
        <v>312</v>
      </c>
      <c r="N5432">
        <v>3</v>
      </c>
      <c r="O5432" t="s">
        <v>126</v>
      </c>
      <c r="P5432">
        <v>4</v>
      </c>
      <c r="Q5432" t="s">
        <v>313</v>
      </c>
      <c r="R5432">
        <v>4</v>
      </c>
      <c r="S5432" t="s">
        <v>38</v>
      </c>
      <c r="T5432">
        <v>18</v>
      </c>
      <c r="U5432" t="s">
        <v>314</v>
      </c>
      <c r="V5432" t="s">
        <v>129</v>
      </c>
      <c r="W5432">
        <v>6</v>
      </c>
      <c r="X5432" t="s">
        <v>315</v>
      </c>
      <c r="Y5432">
        <v>50</v>
      </c>
      <c r="Z5432">
        <v>225</v>
      </c>
      <c r="AA5432">
        <v>112500</v>
      </c>
      <c r="AB5432">
        <v>39375</v>
      </c>
      <c r="AC5432">
        <v>0.35</v>
      </c>
      <c r="AD5432">
        <v>1</v>
      </c>
      <c r="AE5432" t="s">
        <v>132</v>
      </c>
    </row>
    <row r="5433" spans="1:31" x14ac:dyDescent="0.3">
      <c r="A5433">
        <v>1185732</v>
      </c>
      <c r="B5433" t="s">
        <v>30</v>
      </c>
      <c r="C5433" s="1">
        <v>44213</v>
      </c>
      <c r="D5433">
        <v>2021</v>
      </c>
      <c r="E5433" t="s">
        <v>47</v>
      </c>
      <c r="F5433">
        <v>1</v>
      </c>
      <c r="G5433">
        <v>1</v>
      </c>
      <c r="H5433" t="s">
        <v>32</v>
      </c>
      <c r="I5433">
        <v>43</v>
      </c>
      <c r="J5433" t="s">
        <v>49</v>
      </c>
      <c r="K5433">
        <v>45</v>
      </c>
      <c r="L5433" t="s">
        <v>50</v>
      </c>
      <c r="M5433" t="s">
        <v>312</v>
      </c>
      <c r="N5433">
        <v>3</v>
      </c>
      <c r="O5433" t="s">
        <v>126</v>
      </c>
      <c r="P5433">
        <v>3</v>
      </c>
      <c r="Q5433" t="s">
        <v>316</v>
      </c>
      <c r="R5433">
        <v>4</v>
      </c>
      <c r="S5433" t="s">
        <v>38</v>
      </c>
      <c r="T5433">
        <v>19</v>
      </c>
      <c r="U5433" t="s">
        <v>317</v>
      </c>
      <c r="V5433" t="s">
        <v>129</v>
      </c>
      <c r="W5433">
        <v>2</v>
      </c>
      <c r="X5433" t="s">
        <v>281</v>
      </c>
      <c r="Y5433">
        <v>30</v>
      </c>
      <c r="Z5433">
        <v>325</v>
      </c>
      <c r="AA5433">
        <v>97500</v>
      </c>
      <c r="AB5433">
        <v>39000.000000000007</v>
      </c>
      <c r="AC5433">
        <v>0.4</v>
      </c>
      <c r="AD5433">
        <v>1</v>
      </c>
      <c r="AE5433" t="s">
        <v>132</v>
      </c>
    </row>
    <row r="5434" spans="1:31" x14ac:dyDescent="0.3">
      <c r="A5434">
        <v>1185732</v>
      </c>
      <c r="B5434" t="s">
        <v>30</v>
      </c>
      <c r="C5434" s="1">
        <v>44242</v>
      </c>
      <c r="D5434">
        <v>2021</v>
      </c>
      <c r="E5434" t="s">
        <v>48</v>
      </c>
      <c r="F5434">
        <v>1</v>
      </c>
      <c r="G5434">
        <v>1</v>
      </c>
      <c r="H5434" t="s">
        <v>32</v>
      </c>
      <c r="I5434">
        <v>43</v>
      </c>
      <c r="J5434" t="s">
        <v>49</v>
      </c>
      <c r="K5434">
        <v>45</v>
      </c>
      <c r="L5434" t="s">
        <v>50</v>
      </c>
      <c r="M5434" t="s">
        <v>312</v>
      </c>
      <c r="N5434">
        <v>3</v>
      </c>
      <c r="O5434" t="s">
        <v>126</v>
      </c>
      <c r="P5434">
        <v>3</v>
      </c>
      <c r="Q5434" t="s">
        <v>316</v>
      </c>
      <c r="R5434">
        <v>4</v>
      </c>
      <c r="S5434" t="s">
        <v>38</v>
      </c>
      <c r="T5434">
        <v>19</v>
      </c>
      <c r="U5434" t="s">
        <v>317</v>
      </c>
      <c r="V5434" t="s">
        <v>184</v>
      </c>
      <c r="W5434">
        <v>2</v>
      </c>
      <c r="X5434" t="s">
        <v>281</v>
      </c>
      <c r="Y5434">
        <v>30</v>
      </c>
      <c r="Z5434">
        <v>275</v>
      </c>
      <c r="AA5434">
        <v>82500</v>
      </c>
      <c r="AB5434">
        <v>33000.000000000007</v>
      </c>
      <c r="AC5434">
        <v>0.4</v>
      </c>
      <c r="AD5434">
        <v>1</v>
      </c>
      <c r="AE5434" t="s">
        <v>132</v>
      </c>
    </row>
    <row r="5435" spans="1:31" x14ac:dyDescent="0.3">
      <c r="A5435">
        <v>1185732</v>
      </c>
      <c r="B5435" t="s">
        <v>30</v>
      </c>
      <c r="C5435" s="1">
        <v>44268</v>
      </c>
      <c r="D5435">
        <v>2021</v>
      </c>
      <c r="E5435" t="s">
        <v>51</v>
      </c>
      <c r="F5435">
        <v>1</v>
      </c>
      <c r="G5435">
        <v>1</v>
      </c>
      <c r="H5435" t="s">
        <v>32</v>
      </c>
      <c r="I5435">
        <v>44</v>
      </c>
      <c r="J5435" t="s">
        <v>56</v>
      </c>
      <c r="K5435">
        <v>46</v>
      </c>
      <c r="L5435" t="s">
        <v>57</v>
      </c>
      <c r="M5435" t="s">
        <v>312</v>
      </c>
      <c r="N5435">
        <v>3</v>
      </c>
      <c r="O5435" t="s">
        <v>126</v>
      </c>
      <c r="P5435">
        <v>3</v>
      </c>
      <c r="Q5435" t="s">
        <v>316</v>
      </c>
      <c r="R5435">
        <v>4</v>
      </c>
      <c r="S5435" t="s">
        <v>38</v>
      </c>
      <c r="T5435">
        <v>19</v>
      </c>
      <c r="U5435" t="s">
        <v>317</v>
      </c>
      <c r="V5435" t="s">
        <v>202</v>
      </c>
      <c r="W5435">
        <v>2</v>
      </c>
      <c r="X5435" t="s">
        <v>281</v>
      </c>
      <c r="Y5435">
        <v>30</v>
      </c>
      <c r="Z5435">
        <v>275</v>
      </c>
      <c r="AA5435">
        <v>82500</v>
      </c>
      <c r="AB5435">
        <v>33000.000000000007</v>
      </c>
      <c r="AC5435">
        <v>0.4</v>
      </c>
      <c r="AD5435">
        <v>1</v>
      </c>
      <c r="AE5435" t="s">
        <v>132</v>
      </c>
    </row>
    <row r="5436" spans="1:31" x14ac:dyDescent="0.3">
      <c r="A5436">
        <v>1185732</v>
      </c>
      <c r="B5436" t="s">
        <v>30</v>
      </c>
      <c r="C5436" s="1">
        <v>44300</v>
      </c>
      <c r="D5436">
        <v>2021</v>
      </c>
      <c r="E5436" t="s">
        <v>52</v>
      </c>
      <c r="F5436">
        <v>2</v>
      </c>
      <c r="G5436">
        <v>1</v>
      </c>
      <c r="H5436" t="s">
        <v>32</v>
      </c>
      <c r="I5436">
        <v>44</v>
      </c>
      <c r="J5436" t="s">
        <v>56</v>
      </c>
      <c r="K5436">
        <v>46</v>
      </c>
      <c r="L5436" t="s">
        <v>57</v>
      </c>
      <c r="M5436" t="s">
        <v>312</v>
      </c>
      <c r="N5436">
        <v>3</v>
      </c>
      <c r="O5436" t="s">
        <v>126</v>
      </c>
      <c r="P5436">
        <v>3</v>
      </c>
      <c r="Q5436" t="s">
        <v>316</v>
      </c>
      <c r="R5436">
        <v>4</v>
      </c>
      <c r="S5436" t="s">
        <v>38</v>
      </c>
      <c r="T5436">
        <v>19</v>
      </c>
      <c r="U5436" t="s">
        <v>317</v>
      </c>
      <c r="V5436" t="s">
        <v>186</v>
      </c>
      <c r="W5436">
        <v>2</v>
      </c>
      <c r="X5436" t="s">
        <v>281</v>
      </c>
      <c r="Y5436">
        <v>30</v>
      </c>
      <c r="Z5436">
        <v>225</v>
      </c>
      <c r="AA5436">
        <v>67500</v>
      </c>
      <c r="AB5436">
        <v>27000.000000000007</v>
      </c>
      <c r="AC5436">
        <v>0.4</v>
      </c>
      <c r="AD5436">
        <v>1</v>
      </c>
      <c r="AE5436" t="s">
        <v>132</v>
      </c>
    </row>
    <row r="5437" spans="1:31" x14ac:dyDescent="0.3">
      <c r="A5437">
        <v>1185732</v>
      </c>
      <c r="B5437" t="s">
        <v>30</v>
      </c>
      <c r="C5437" s="1">
        <v>44329</v>
      </c>
      <c r="D5437">
        <v>2021</v>
      </c>
      <c r="E5437" t="s">
        <v>53</v>
      </c>
      <c r="F5437">
        <v>2</v>
      </c>
      <c r="G5437">
        <v>1</v>
      </c>
      <c r="H5437" t="s">
        <v>32</v>
      </c>
      <c r="I5437">
        <v>44</v>
      </c>
      <c r="J5437" t="s">
        <v>56</v>
      </c>
      <c r="K5437">
        <v>46</v>
      </c>
      <c r="L5437" t="s">
        <v>57</v>
      </c>
      <c r="M5437" t="s">
        <v>312</v>
      </c>
      <c r="N5437">
        <v>3</v>
      </c>
      <c r="O5437" t="s">
        <v>126</v>
      </c>
      <c r="P5437">
        <v>3</v>
      </c>
      <c r="Q5437" t="s">
        <v>316</v>
      </c>
      <c r="R5437">
        <v>4</v>
      </c>
      <c r="S5437" t="s">
        <v>38</v>
      </c>
      <c r="T5437">
        <v>19</v>
      </c>
      <c r="U5437" t="s">
        <v>317</v>
      </c>
      <c r="V5437" t="s">
        <v>189</v>
      </c>
      <c r="W5437">
        <v>2</v>
      </c>
      <c r="X5437" t="s">
        <v>281</v>
      </c>
      <c r="Y5437">
        <v>45</v>
      </c>
      <c r="Z5437">
        <v>300</v>
      </c>
      <c r="AA5437">
        <v>135000</v>
      </c>
      <c r="AB5437">
        <v>54000</v>
      </c>
      <c r="AC5437">
        <v>0.4</v>
      </c>
      <c r="AD5437">
        <v>1</v>
      </c>
      <c r="AE5437" t="s">
        <v>132</v>
      </c>
    </row>
    <row r="5438" spans="1:31" x14ac:dyDescent="0.3">
      <c r="A5438">
        <v>1185732</v>
      </c>
      <c r="B5438" t="s">
        <v>30</v>
      </c>
      <c r="C5438" s="1">
        <v>44362</v>
      </c>
      <c r="D5438">
        <v>2021</v>
      </c>
      <c r="E5438" t="s">
        <v>54</v>
      </c>
      <c r="F5438">
        <v>2</v>
      </c>
      <c r="G5438">
        <v>1</v>
      </c>
      <c r="H5438" t="s">
        <v>32</v>
      </c>
      <c r="I5438">
        <v>44</v>
      </c>
      <c r="J5438" t="s">
        <v>56</v>
      </c>
      <c r="K5438">
        <v>46</v>
      </c>
      <c r="L5438" t="s">
        <v>57</v>
      </c>
      <c r="M5438" t="s">
        <v>312</v>
      </c>
      <c r="N5438">
        <v>3</v>
      </c>
      <c r="O5438" t="s">
        <v>126</v>
      </c>
      <c r="P5438">
        <v>3</v>
      </c>
      <c r="Q5438" t="s">
        <v>316</v>
      </c>
      <c r="R5438">
        <v>4</v>
      </c>
      <c r="S5438" t="s">
        <v>38</v>
      </c>
      <c r="T5438">
        <v>19</v>
      </c>
      <c r="U5438" t="s">
        <v>317</v>
      </c>
      <c r="V5438" t="s">
        <v>184</v>
      </c>
      <c r="W5438">
        <v>2</v>
      </c>
      <c r="X5438" t="s">
        <v>281</v>
      </c>
      <c r="Y5438">
        <v>45</v>
      </c>
      <c r="Z5438">
        <v>325</v>
      </c>
      <c r="AA5438">
        <v>146250</v>
      </c>
      <c r="AB5438">
        <v>58500</v>
      </c>
      <c r="AC5438">
        <v>0.4</v>
      </c>
      <c r="AD5438">
        <v>1</v>
      </c>
      <c r="AE5438" t="s">
        <v>132</v>
      </c>
    </row>
    <row r="5439" spans="1:31" x14ac:dyDescent="0.3">
      <c r="A5439">
        <v>1185732</v>
      </c>
      <c r="B5439" t="s">
        <v>30</v>
      </c>
      <c r="C5439" s="1">
        <v>44390</v>
      </c>
      <c r="D5439">
        <v>2021</v>
      </c>
      <c r="E5439" t="s">
        <v>55</v>
      </c>
      <c r="F5439">
        <v>3</v>
      </c>
      <c r="G5439">
        <v>1</v>
      </c>
      <c r="H5439" t="s">
        <v>32</v>
      </c>
      <c r="I5439">
        <v>44</v>
      </c>
      <c r="J5439" t="s">
        <v>56</v>
      </c>
      <c r="K5439">
        <v>46</v>
      </c>
      <c r="L5439" t="s">
        <v>57</v>
      </c>
      <c r="M5439" t="s">
        <v>312</v>
      </c>
      <c r="N5439">
        <v>3</v>
      </c>
      <c r="O5439" t="s">
        <v>126</v>
      </c>
      <c r="P5439">
        <v>3</v>
      </c>
      <c r="Q5439" t="s">
        <v>316</v>
      </c>
      <c r="R5439">
        <v>4</v>
      </c>
      <c r="S5439" t="s">
        <v>38</v>
      </c>
      <c r="T5439">
        <v>19</v>
      </c>
      <c r="U5439" t="s">
        <v>317</v>
      </c>
      <c r="V5439" t="s">
        <v>201</v>
      </c>
      <c r="W5439">
        <v>2</v>
      </c>
      <c r="X5439" t="s">
        <v>281</v>
      </c>
      <c r="Y5439">
        <v>45</v>
      </c>
      <c r="Z5439">
        <v>350</v>
      </c>
      <c r="AA5439">
        <v>157500</v>
      </c>
      <c r="AB5439">
        <v>63000</v>
      </c>
      <c r="AC5439">
        <v>0.4</v>
      </c>
      <c r="AD5439">
        <v>1</v>
      </c>
      <c r="AE5439" t="s">
        <v>132</v>
      </c>
    </row>
    <row r="5440" spans="1:31" x14ac:dyDescent="0.3">
      <c r="A5440">
        <v>1185732</v>
      </c>
      <c r="B5440" t="s">
        <v>30</v>
      </c>
      <c r="C5440" s="1">
        <v>44422</v>
      </c>
      <c r="D5440">
        <v>2021</v>
      </c>
      <c r="E5440" t="s">
        <v>31</v>
      </c>
      <c r="F5440">
        <v>3</v>
      </c>
      <c r="G5440">
        <v>1</v>
      </c>
      <c r="H5440" t="s">
        <v>32</v>
      </c>
      <c r="I5440">
        <v>44</v>
      </c>
      <c r="J5440" t="s">
        <v>56</v>
      </c>
      <c r="K5440">
        <v>46</v>
      </c>
      <c r="L5440" t="s">
        <v>57</v>
      </c>
      <c r="M5440" t="s">
        <v>312</v>
      </c>
      <c r="N5440">
        <v>3</v>
      </c>
      <c r="O5440" t="s">
        <v>126</v>
      </c>
      <c r="P5440">
        <v>3</v>
      </c>
      <c r="Q5440" t="s">
        <v>316</v>
      </c>
      <c r="R5440">
        <v>4</v>
      </c>
      <c r="S5440" t="s">
        <v>38</v>
      </c>
      <c r="T5440">
        <v>19</v>
      </c>
      <c r="U5440" t="s">
        <v>317</v>
      </c>
      <c r="V5440" t="s">
        <v>186</v>
      </c>
      <c r="W5440">
        <v>2</v>
      </c>
      <c r="X5440" t="s">
        <v>281</v>
      </c>
      <c r="Y5440">
        <v>45</v>
      </c>
      <c r="Z5440">
        <v>350</v>
      </c>
      <c r="AA5440">
        <v>157500</v>
      </c>
      <c r="AB5440">
        <v>63000</v>
      </c>
      <c r="AC5440">
        <v>0.4</v>
      </c>
      <c r="AD5440">
        <v>1</v>
      </c>
      <c r="AE5440" t="s">
        <v>132</v>
      </c>
    </row>
    <row r="5441" spans="1:31" x14ac:dyDescent="0.3">
      <c r="A5441">
        <v>1185732</v>
      </c>
      <c r="B5441" t="s">
        <v>30</v>
      </c>
      <c r="C5441" s="1">
        <v>44452</v>
      </c>
      <c r="D5441">
        <v>2021</v>
      </c>
      <c r="E5441" t="s">
        <v>43</v>
      </c>
      <c r="F5441">
        <v>3</v>
      </c>
      <c r="G5441">
        <v>1</v>
      </c>
      <c r="H5441" t="s">
        <v>32</v>
      </c>
      <c r="I5441">
        <v>44</v>
      </c>
      <c r="J5441" t="s">
        <v>56</v>
      </c>
      <c r="K5441">
        <v>46</v>
      </c>
      <c r="L5441" t="s">
        <v>57</v>
      </c>
      <c r="M5441" t="s">
        <v>312</v>
      </c>
      <c r="N5441">
        <v>3</v>
      </c>
      <c r="O5441" t="s">
        <v>126</v>
      </c>
      <c r="P5441">
        <v>3</v>
      </c>
      <c r="Q5441" t="s">
        <v>316</v>
      </c>
      <c r="R5441">
        <v>4</v>
      </c>
      <c r="S5441" t="s">
        <v>38</v>
      </c>
      <c r="T5441">
        <v>19</v>
      </c>
      <c r="U5441" t="s">
        <v>317</v>
      </c>
      <c r="V5441" t="s">
        <v>202</v>
      </c>
      <c r="W5441">
        <v>2</v>
      </c>
      <c r="X5441" t="s">
        <v>281</v>
      </c>
      <c r="Y5441">
        <v>45</v>
      </c>
      <c r="Z5441">
        <v>225</v>
      </c>
      <c r="AA5441">
        <v>101250</v>
      </c>
      <c r="AB5441">
        <v>40500</v>
      </c>
      <c r="AC5441">
        <v>0.4</v>
      </c>
      <c r="AD5441">
        <v>1</v>
      </c>
      <c r="AE5441" t="s">
        <v>132</v>
      </c>
    </row>
    <row r="5442" spans="1:31" x14ac:dyDescent="0.3">
      <c r="A5442">
        <v>1185732</v>
      </c>
      <c r="B5442" t="s">
        <v>30</v>
      </c>
      <c r="C5442" s="1">
        <v>44484</v>
      </c>
      <c r="D5442">
        <v>2021</v>
      </c>
      <c r="E5442" t="s">
        <v>44</v>
      </c>
      <c r="F5442">
        <v>4</v>
      </c>
      <c r="G5442">
        <v>1</v>
      </c>
      <c r="H5442" t="s">
        <v>32</v>
      </c>
      <c r="I5442">
        <v>44</v>
      </c>
      <c r="J5442" t="s">
        <v>56</v>
      </c>
      <c r="K5442">
        <v>46</v>
      </c>
      <c r="L5442" t="s">
        <v>57</v>
      </c>
      <c r="M5442" t="s">
        <v>312</v>
      </c>
      <c r="N5442">
        <v>3</v>
      </c>
      <c r="O5442" t="s">
        <v>126</v>
      </c>
      <c r="P5442">
        <v>3</v>
      </c>
      <c r="Q5442" t="s">
        <v>316</v>
      </c>
      <c r="R5442">
        <v>4</v>
      </c>
      <c r="S5442" t="s">
        <v>38</v>
      </c>
      <c r="T5442">
        <v>19</v>
      </c>
      <c r="U5442" t="s">
        <v>317</v>
      </c>
      <c r="V5442" t="s">
        <v>261</v>
      </c>
      <c r="W5442">
        <v>2</v>
      </c>
      <c r="X5442" t="s">
        <v>281</v>
      </c>
      <c r="Y5442">
        <v>55</v>
      </c>
      <c r="Z5442">
        <v>200</v>
      </c>
      <c r="AA5442">
        <v>110000</v>
      </c>
      <c r="AB5442">
        <v>44000.000000000007</v>
      </c>
      <c r="AC5442">
        <v>0.4</v>
      </c>
      <c r="AD5442">
        <v>1</v>
      </c>
      <c r="AE5442" t="s">
        <v>132</v>
      </c>
    </row>
    <row r="5443" spans="1:31" x14ac:dyDescent="0.3">
      <c r="A5443">
        <v>1185732</v>
      </c>
      <c r="B5443" t="s">
        <v>30</v>
      </c>
      <c r="C5443" s="1">
        <v>44514</v>
      </c>
      <c r="D5443">
        <v>2021</v>
      </c>
      <c r="E5443" t="s">
        <v>45</v>
      </c>
      <c r="F5443">
        <v>4</v>
      </c>
      <c r="G5443">
        <v>1</v>
      </c>
      <c r="H5443" t="s">
        <v>32</v>
      </c>
      <c r="I5443">
        <v>44</v>
      </c>
      <c r="J5443" t="s">
        <v>56</v>
      </c>
      <c r="K5443">
        <v>46</v>
      </c>
      <c r="L5443" t="s">
        <v>57</v>
      </c>
      <c r="M5443" t="s">
        <v>312</v>
      </c>
      <c r="N5443">
        <v>3</v>
      </c>
      <c r="O5443" t="s">
        <v>126</v>
      </c>
      <c r="P5443">
        <v>3</v>
      </c>
      <c r="Q5443" t="s">
        <v>316</v>
      </c>
      <c r="R5443">
        <v>4</v>
      </c>
      <c r="S5443" t="s">
        <v>38</v>
      </c>
      <c r="T5443">
        <v>19</v>
      </c>
      <c r="U5443" t="s">
        <v>317</v>
      </c>
      <c r="V5443" t="s">
        <v>243</v>
      </c>
      <c r="W5443">
        <v>2</v>
      </c>
      <c r="X5443" t="s">
        <v>281</v>
      </c>
      <c r="Y5443">
        <v>55</v>
      </c>
      <c r="Z5443">
        <v>320</v>
      </c>
      <c r="AA5443">
        <v>176000</v>
      </c>
      <c r="AB5443">
        <v>70400.000000000015</v>
      </c>
      <c r="AC5443">
        <v>0.4</v>
      </c>
      <c r="AD5443">
        <v>1</v>
      </c>
      <c r="AE5443" t="s">
        <v>132</v>
      </c>
    </row>
    <row r="5444" spans="1:31" x14ac:dyDescent="0.3">
      <c r="A5444">
        <v>1185732</v>
      </c>
      <c r="B5444" t="s">
        <v>30</v>
      </c>
      <c r="C5444" s="1">
        <v>44543</v>
      </c>
      <c r="D5444">
        <v>2021</v>
      </c>
      <c r="E5444" t="s">
        <v>46</v>
      </c>
      <c r="F5444">
        <v>4</v>
      </c>
      <c r="G5444">
        <v>1</v>
      </c>
      <c r="H5444" t="s">
        <v>32</v>
      </c>
      <c r="I5444">
        <v>44</v>
      </c>
      <c r="J5444" t="s">
        <v>56</v>
      </c>
      <c r="K5444">
        <v>46</v>
      </c>
      <c r="L5444" t="s">
        <v>57</v>
      </c>
      <c r="M5444" t="s">
        <v>312</v>
      </c>
      <c r="N5444">
        <v>3</v>
      </c>
      <c r="O5444" t="s">
        <v>126</v>
      </c>
      <c r="P5444">
        <v>3</v>
      </c>
      <c r="Q5444" t="s">
        <v>316</v>
      </c>
      <c r="R5444">
        <v>4</v>
      </c>
      <c r="S5444" t="s">
        <v>38</v>
      </c>
      <c r="T5444">
        <v>19</v>
      </c>
      <c r="U5444" t="s">
        <v>317</v>
      </c>
      <c r="V5444" t="s">
        <v>195</v>
      </c>
      <c r="W5444">
        <v>2</v>
      </c>
      <c r="X5444" t="s">
        <v>281</v>
      </c>
      <c r="Y5444">
        <v>55</v>
      </c>
      <c r="Z5444">
        <v>375</v>
      </c>
      <c r="AA5444">
        <v>206250</v>
      </c>
      <c r="AB5444">
        <v>82500.000000000015</v>
      </c>
      <c r="AC5444">
        <v>0.4</v>
      </c>
      <c r="AD5444">
        <v>1</v>
      </c>
      <c r="AE5444" t="s">
        <v>132</v>
      </c>
    </row>
    <row r="5445" spans="1:31" x14ac:dyDescent="0.3">
      <c r="A5445">
        <v>1185732</v>
      </c>
      <c r="B5445" t="s">
        <v>30</v>
      </c>
      <c r="C5445" s="1">
        <v>44206</v>
      </c>
      <c r="D5445">
        <v>2021</v>
      </c>
      <c r="E5445" t="s">
        <v>47</v>
      </c>
      <c r="F5445">
        <v>1</v>
      </c>
      <c r="G5445">
        <v>1</v>
      </c>
      <c r="H5445" t="s">
        <v>32</v>
      </c>
      <c r="I5445">
        <v>44</v>
      </c>
      <c r="J5445" t="s">
        <v>56</v>
      </c>
      <c r="K5445">
        <v>46</v>
      </c>
      <c r="L5445" t="s">
        <v>57</v>
      </c>
      <c r="M5445" t="s">
        <v>312</v>
      </c>
      <c r="N5445">
        <v>3</v>
      </c>
      <c r="O5445" t="s">
        <v>126</v>
      </c>
      <c r="P5445">
        <v>3</v>
      </c>
      <c r="Q5445" t="s">
        <v>316</v>
      </c>
      <c r="R5445">
        <v>4</v>
      </c>
      <c r="S5445" t="s">
        <v>38</v>
      </c>
      <c r="T5445">
        <v>19</v>
      </c>
      <c r="U5445" t="s">
        <v>317</v>
      </c>
      <c r="V5445" t="s">
        <v>244</v>
      </c>
      <c r="W5445">
        <v>2</v>
      </c>
      <c r="X5445" t="s">
        <v>281</v>
      </c>
      <c r="Y5445">
        <v>25</v>
      </c>
      <c r="Z5445">
        <v>275</v>
      </c>
      <c r="AA5445">
        <v>68750</v>
      </c>
      <c r="AB5445">
        <v>27500.000000000007</v>
      </c>
      <c r="AC5445">
        <v>0.4</v>
      </c>
      <c r="AD5445">
        <v>1</v>
      </c>
      <c r="AE5445" t="s">
        <v>132</v>
      </c>
    </row>
    <row r="5446" spans="1:31" x14ac:dyDescent="0.3">
      <c r="A5446">
        <v>1185732</v>
      </c>
      <c r="B5446" t="s">
        <v>30</v>
      </c>
      <c r="C5446" s="1">
        <v>44235</v>
      </c>
      <c r="D5446">
        <v>2021</v>
      </c>
      <c r="E5446" t="s">
        <v>48</v>
      </c>
      <c r="F5446">
        <v>1</v>
      </c>
      <c r="G5446">
        <v>1</v>
      </c>
      <c r="H5446" t="s">
        <v>32</v>
      </c>
      <c r="I5446">
        <v>44</v>
      </c>
      <c r="J5446" t="s">
        <v>56</v>
      </c>
      <c r="K5446">
        <v>46</v>
      </c>
      <c r="L5446" t="s">
        <v>57</v>
      </c>
      <c r="M5446" t="s">
        <v>312</v>
      </c>
      <c r="N5446">
        <v>3</v>
      </c>
      <c r="O5446" t="s">
        <v>126</v>
      </c>
      <c r="P5446">
        <v>3</v>
      </c>
      <c r="Q5446" t="s">
        <v>316</v>
      </c>
      <c r="R5446">
        <v>4</v>
      </c>
      <c r="S5446" t="s">
        <v>38</v>
      </c>
      <c r="T5446">
        <v>19</v>
      </c>
      <c r="U5446" t="s">
        <v>317</v>
      </c>
      <c r="V5446" t="s">
        <v>191</v>
      </c>
      <c r="W5446">
        <v>2</v>
      </c>
      <c r="X5446" t="s">
        <v>281</v>
      </c>
      <c r="Y5446">
        <v>25</v>
      </c>
      <c r="Z5446">
        <v>225</v>
      </c>
      <c r="AA5446">
        <v>56250</v>
      </c>
      <c r="AB5446">
        <v>22500.000000000007</v>
      </c>
      <c r="AC5446">
        <v>0.4</v>
      </c>
      <c r="AD5446">
        <v>1</v>
      </c>
      <c r="AE5446" t="s">
        <v>132</v>
      </c>
    </row>
    <row r="5447" spans="1:31" x14ac:dyDescent="0.3">
      <c r="A5447">
        <v>1185732</v>
      </c>
      <c r="B5447" t="s">
        <v>30</v>
      </c>
      <c r="C5447" s="1">
        <v>44261</v>
      </c>
      <c r="D5447">
        <v>2021</v>
      </c>
      <c r="E5447" t="s">
        <v>51</v>
      </c>
      <c r="F5447">
        <v>1</v>
      </c>
      <c r="G5447">
        <v>1</v>
      </c>
      <c r="H5447" t="s">
        <v>32</v>
      </c>
      <c r="I5447">
        <v>45</v>
      </c>
      <c r="J5447" t="s">
        <v>59</v>
      </c>
      <c r="K5447">
        <v>47</v>
      </c>
      <c r="L5447" t="s">
        <v>60</v>
      </c>
      <c r="M5447" t="s">
        <v>312</v>
      </c>
      <c r="N5447">
        <v>3</v>
      </c>
      <c r="O5447" t="s">
        <v>126</v>
      </c>
      <c r="P5447">
        <v>3</v>
      </c>
      <c r="Q5447" t="s">
        <v>316</v>
      </c>
      <c r="R5447">
        <v>4</v>
      </c>
      <c r="S5447" t="s">
        <v>38</v>
      </c>
      <c r="T5447">
        <v>19</v>
      </c>
      <c r="U5447" t="s">
        <v>317</v>
      </c>
      <c r="V5447" t="s">
        <v>161</v>
      </c>
      <c r="W5447">
        <v>2</v>
      </c>
      <c r="X5447" t="s">
        <v>281</v>
      </c>
      <c r="Y5447">
        <v>25</v>
      </c>
      <c r="Z5447">
        <v>225</v>
      </c>
      <c r="AA5447">
        <v>56250</v>
      </c>
      <c r="AB5447">
        <v>22500.000000000007</v>
      </c>
      <c r="AC5447">
        <v>0.4</v>
      </c>
      <c r="AD5447">
        <v>1</v>
      </c>
      <c r="AE5447" t="s">
        <v>132</v>
      </c>
    </row>
    <row r="5448" spans="1:31" x14ac:dyDescent="0.3">
      <c r="A5448">
        <v>1185732</v>
      </c>
      <c r="B5448" t="s">
        <v>30</v>
      </c>
      <c r="C5448" s="1">
        <v>44355</v>
      </c>
      <c r="D5448">
        <v>2021</v>
      </c>
      <c r="E5448" t="s">
        <v>54</v>
      </c>
      <c r="F5448">
        <v>2</v>
      </c>
      <c r="G5448">
        <v>1</v>
      </c>
      <c r="H5448" t="s">
        <v>32</v>
      </c>
      <c r="I5448">
        <v>45</v>
      </c>
      <c r="J5448" t="s">
        <v>59</v>
      </c>
      <c r="K5448">
        <v>47</v>
      </c>
      <c r="L5448" t="s">
        <v>60</v>
      </c>
      <c r="M5448" t="s">
        <v>312</v>
      </c>
      <c r="N5448">
        <v>3</v>
      </c>
      <c r="O5448" t="s">
        <v>126</v>
      </c>
      <c r="P5448">
        <v>3</v>
      </c>
      <c r="Q5448" t="s">
        <v>316</v>
      </c>
      <c r="R5448">
        <v>4</v>
      </c>
      <c r="S5448" t="s">
        <v>38</v>
      </c>
      <c r="T5448">
        <v>19</v>
      </c>
      <c r="U5448" t="s">
        <v>317</v>
      </c>
      <c r="V5448" t="s">
        <v>245</v>
      </c>
      <c r="W5448">
        <v>2</v>
      </c>
      <c r="X5448" t="s">
        <v>281</v>
      </c>
      <c r="Y5448">
        <v>40</v>
      </c>
      <c r="Z5448">
        <v>275</v>
      </c>
      <c r="AA5448">
        <v>110000</v>
      </c>
      <c r="AB5448">
        <v>44000</v>
      </c>
      <c r="AC5448">
        <v>0.4</v>
      </c>
      <c r="AD5448">
        <v>1</v>
      </c>
      <c r="AE5448" t="s">
        <v>132</v>
      </c>
    </row>
    <row r="5449" spans="1:31" x14ac:dyDescent="0.3">
      <c r="A5449">
        <v>1185732</v>
      </c>
      <c r="B5449" t="s">
        <v>30</v>
      </c>
      <c r="C5449" s="1">
        <v>44383</v>
      </c>
      <c r="D5449">
        <v>2021</v>
      </c>
      <c r="E5449" t="s">
        <v>55</v>
      </c>
      <c r="F5449">
        <v>3</v>
      </c>
      <c r="G5449">
        <v>1</v>
      </c>
      <c r="H5449" t="s">
        <v>32</v>
      </c>
      <c r="I5449">
        <v>45</v>
      </c>
      <c r="J5449" t="s">
        <v>59</v>
      </c>
      <c r="K5449">
        <v>47</v>
      </c>
      <c r="L5449" t="s">
        <v>60</v>
      </c>
      <c r="M5449" t="s">
        <v>312</v>
      </c>
      <c r="N5449">
        <v>3</v>
      </c>
      <c r="O5449" t="s">
        <v>126</v>
      </c>
      <c r="P5449">
        <v>3</v>
      </c>
      <c r="Q5449" t="s">
        <v>316</v>
      </c>
      <c r="R5449">
        <v>4</v>
      </c>
      <c r="S5449" t="s">
        <v>38</v>
      </c>
      <c r="T5449">
        <v>19</v>
      </c>
      <c r="U5449" t="s">
        <v>317</v>
      </c>
      <c r="V5449" t="s">
        <v>129</v>
      </c>
      <c r="W5449">
        <v>2</v>
      </c>
      <c r="X5449" t="s">
        <v>281</v>
      </c>
      <c r="Y5449">
        <v>40</v>
      </c>
      <c r="Z5449">
        <v>300</v>
      </c>
      <c r="AA5449">
        <v>120000</v>
      </c>
      <c r="AB5449">
        <v>48000</v>
      </c>
      <c r="AC5449">
        <v>0.4</v>
      </c>
      <c r="AD5449">
        <v>1</v>
      </c>
      <c r="AE5449" t="s">
        <v>132</v>
      </c>
    </row>
    <row r="5450" spans="1:31" x14ac:dyDescent="0.3">
      <c r="A5450">
        <v>1185732</v>
      </c>
      <c r="B5450" t="s">
        <v>30</v>
      </c>
      <c r="C5450" s="1">
        <v>44415</v>
      </c>
      <c r="D5450">
        <v>2021</v>
      </c>
      <c r="E5450" t="s">
        <v>31</v>
      </c>
      <c r="F5450">
        <v>3</v>
      </c>
      <c r="G5450">
        <v>1</v>
      </c>
      <c r="H5450" t="s">
        <v>32</v>
      </c>
      <c r="I5450">
        <v>45</v>
      </c>
      <c r="J5450" t="s">
        <v>59</v>
      </c>
      <c r="K5450">
        <v>47</v>
      </c>
      <c r="L5450" t="s">
        <v>60</v>
      </c>
      <c r="M5450" t="s">
        <v>312</v>
      </c>
      <c r="N5450">
        <v>3</v>
      </c>
      <c r="O5450" t="s">
        <v>126</v>
      </c>
      <c r="P5450">
        <v>3</v>
      </c>
      <c r="Q5450" t="s">
        <v>316</v>
      </c>
      <c r="R5450">
        <v>4</v>
      </c>
      <c r="S5450" t="s">
        <v>38</v>
      </c>
      <c r="T5450">
        <v>19</v>
      </c>
      <c r="U5450" t="s">
        <v>317</v>
      </c>
      <c r="V5450" t="s">
        <v>196</v>
      </c>
      <c r="W5450">
        <v>2</v>
      </c>
      <c r="X5450" t="s">
        <v>281</v>
      </c>
      <c r="Y5450">
        <v>40</v>
      </c>
      <c r="Z5450">
        <v>300</v>
      </c>
      <c r="AA5450">
        <v>120000</v>
      </c>
      <c r="AB5450">
        <v>48000</v>
      </c>
      <c r="AC5450">
        <v>0.4</v>
      </c>
      <c r="AD5450">
        <v>1</v>
      </c>
      <c r="AE5450" t="s">
        <v>132</v>
      </c>
    </row>
    <row r="5451" spans="1:31" x14ac:dyDescent="0.3">
      <c r="A5451">
        <v>1185732</v>
      </c>
      <c r="B5451" t="s">
        <v>30</v>
      </c>
      <c r="C5451" s="1">
        <v>44445</v>
      </c>
      <c r="D5451">
        <v>2021</v>
      </c>
      <c r="E5451" t="s">
        <v>43</v>
      </c>
      <c r="F5451">
        <v>3</v>
      </c>
      <c r="G5451">
        <v>1</v>
      </c>
      <c r="H5451" t="s">
        <v>32</v>
      </c>
      <c r="I5451">
        <v>45</v>
      </c>
      <c r="J5451" t="s">
        <v>59</v>
      </c>
      <c r="K5451">
        <v>47</v>
      </c>
      <c r="L5451" t="s">
        <v>60</v>
      </c>
      <c r="M5451" t="s">
        <v>312</v>
      </c>
      <c r="N5451">
        <v>3</v>
      </c>
      <c r="O5451" t="s">
        <v>126</v>
      </c>
      <c r="P5451">
        <v>3</v>
      </c>
      <c r="Q5451" t="s">
        <v>316</v>
      </c>
      <c r="R5451">
        <v>4</v>
      </c>
      <c r="S5451" t="s">
        <v>38</v>
      </c>
      <c r="T5451">
        <v>19</v>
      </c>
      <c r="U5451" t="s">
        <v>317</v>
      </c>
      <c r="V5451" t="s">
        <v>215</v>
      </c>
      <c r="W5451">
        <v>2</v>
      </c>
      <c r="X5451" t="s">
        <v>281</v>
      </c>
      <c r="Y5451">
        <v>40</v>
      </c>
      <c r="Z5451">
        <v>175</v>
      </c>
      <c r="AA5451">
        <v>70000</v>
      </c>
      <c r="AB5451">
        <v>28000</v>
      </c>
      <c r="AC5451">
        <v>0.4</v>
      </c>
      <c r="AD5451">
        <v>1</v>
      </c>
      <c r="AE5451" t="s">
        <v>132</v>
      </c>
    </row>
    <row r="5452" spans="1:31" x14ac:dyDescent="0.3">
      <c r="A5452">
        <v>1185732</v>
      </c>
      <c r="B5452" t="s">
        <v>30</v>
      </c>
      <c r="C5452" s="1">
        <v>44477</v>
      </c>
      <c r="D5452">
        <v>2021</v>
      </c>
      <c r="E5452" t="s">
        <v>44</v>
      </c>
      <c r="F5452">
        <v>4</v>
      </c>
      <c r="G5452">
        <v>1</v>
      </c>
      <c r="H5452" t="s">
        <v>32</v>
      </c>
      <c r="I5452">
        <v>45</v>
      </c>
      <c r="J5452" t="s">
        <v>59</v>
      </c>
      <c r="K5452">
        <v>47</v>
      </c>
      <c r="L5452" t="s">
        <v>60</v>
      </c>
      <c r="M5452" t="s">
        <v>312</v>
      </c>
      <c r="N5452">
        <v>3</v>
      </c>
      <c r="O5452" t="s">
        <v>126</v>
      </c>
      <c r="P5452">
        <v>3</v>
      </c>
      <c r="Q5452" t="s">
        <v>316</v>
      </c>
      <c r="R5452">
        <v>4</v>
      </c>
      <c r="S5452" t="s">
        <v>38</v>
      </c>
      <c r="T5452">
        <v>19</v>
      </c>
      <c r="U5452" t="s">
        <v>317</v>
      </c>
      <c r="V5452" t="s">
        <v>190</v>
      </c>
      <c r="W5452">
        <v>2</v>
      </c>
      <c r="X5452" t="s">
        <v>281</v>
      </c>
      <c r="Y5452">
        <v>50</v>
      </c>
      <c r="Z5452">
        <v>150</v>
      </c>
      <c r="AA5452">
        <v>75000</v>
      </c>
      <c r="AB5452">
        <v>30000</v>
      </c>
      <c r="AC5452">
        <v>0.4</v>
      </c>
      <c r="AD5452">
        <v>1</v>
      </c>
      <c r="AE5452" t="s">
        <v>132</v>
      </c>
    </row>
    <row r="5453" spans="1:31" x14ac:dyDescent="0.3">
      <c r="A5453">
        <v>1185732</v>
      </c>
      <c r="B5453" t="s">
        <v>30</v>
      </c>
      <c r="C5453" s="1">
        <v>44507</v>
      </c>
      <c r="D5453">
        <v>2021</v>
      </c>
      <c r="E5453" t="s">
        <v>45</v>
      </c>
      <c r="F5453">
        <v>4</v>
      </c>
      <c r="G5453">
        <v>1</v>
      </c>
      <c r="H5453" t="s">
        <v>32</v>
      </c>
      <c r="I5453">
        <v>45</v>
      </c>
      <c r="J5453" t="s">
        <v>59</v>
      </c>
      <c r="K5453">
        <v>47</v>
      </c>
      <c r="L5453" t="s">
        <v>60</v>
      </c>
      <c r="M5453" t="s">
        <v>312</v>
      </c>
      <c r="N5453">
        <v>3</v>
      </c>
      <c r="O5453" t="s">
        <v>126</v>
      </c>
      <c r="P5453">
        <v>3</v>
      </c>
      <c r="Q5453" t="s">
        <v>316</v>
      </c>
      <c r="R5453">
        <v>4</v>
      </c>
      <c r="S5453" t="s">
        <v>38</v>
      </c>
      <c r="T5453">
        <v>19</v>
      </c>
      <c r="U5453" t="s">
        <v>317</v>
      </c>
      <c r="V5453" t="s">
        <v>207</v>
      </c>
      <c r="W5453">
        <v>2</v>
      </c>
      <c r="X5453" t="s">
        <v>281</v>
      </c>
      <c r="Y5453">
        <v>50</v>
      </c>
      <c r="Z5453">
        <v>270</v>
      </c>
      <c r="AA5453">
        <v>135000</v>
      </c>
      <c r="AB5453">
        <v>54000</v>
      </c>
      <c r="AC5453">
        <v>0.4</v>
      </c>
      <c r="AD5453">
        <v>1</v>
      </c>
      <c r="AE5453" t="s">
        <v>132</v>
      </c>
    </row>
    <row r="5454" spans="1:31" x14ac:dyDescent="0.3">
      <c r="A5454">
        <v>1185732</v>
      </c>
      <c r="B5454" t="s">
        <v>30</v>
      </c>
      <c r="C5454" s="1">
        <v>44536</v>
      </c>
      <c r="D5454">
        <v>2021</v>
      </c>
      <c r="E5454" t="s">
        <v>46</v>
      </c>
      <c r="F5454">
        <v>4</v>
      </c>
      <c r="G5454">
        <v>1</v>
      </c>
      <c r="H5454" t="s">
        <v>32</v>
      </c>
      <c r="I5454">
        <v>45</v>
      </c>
      <c r="J5454" t="s">
        <v>59</v>
      </c>
      <c r="K5454">
        <v>47</v>
      </c>
      <c r="L5454" t="s">
        <v>60</v>
      </c>
      <c r="M5454" t="s">
        <v>312</v>
      </c>
      <c r="N5454">
        <v>3</v>
      </c>
      <c r="O5454" t="s">
        <v>126</v>
      </c>
      <c r="P5454">
        <v>3</v>
      </c>
      <c r="Q5454" t="s">
        <v>316</v>
      </c>
      <c r="R5454">
        <v>4</v>
      </c>
      <c r="S5454" t="s">
        <v>38</v>
      </c>
      <c r="T5454">
        <v>19</v>
      </c>
      <c r="U5454" t="s">
        <v>317</v>
      </c>
      <c r="V5454" t="s">
        <v>129</v>
      </c>
      <c r="W5454">
        <v>2</v>
      </c>
      <c r="X5454" t="s">
        <v>281</v>
      </c>
      <c r="Y5454">
        <v>50</v>
      </c>
      <c r="Z5454">
        <v>325</v>
      </c>
      <c r="AA5454">
        <v>162500</v>
      </c>
      <c r="AB5454">
        <v>65000</v>
      </c>
      <c r="AC5454">
        <v>0.4</v>
      </c>
      <c r="AD5454">
        <v>1</v>
      </c>
      <c r="AE5454" t="s">
        <v>132</v>
      </c>
    </row>
    <row r="5455" spans="1:31" x14ac:dyDescent="0.3">
      <c r="A5455">
        <v>1185732</v>
      </c>
      <c r="B5455" t="s">
        <v>30</v>
      </c>
      <c r="C5455" s="1">
        <v>44203</v>
      </c>
      <c r="D5455">
        <v>2021</v>
      </c>
      <c r="E5455" t="s">
        <v>47</v>
      </c>
      <c r="F5455">
        <v>1</v>
      </c>
      <c r="G5455">
        <v>1</v>
      </c>
      <c r="H5455" t="s">
        <v>32</v>
      </c>
      <c r="I5455">
        <v>45</v>
      </c>
      <c r="J5455" t="s">
        <v>59</v>
      </c>
      <c r="K5455">
        <v>47</v>
      </c>
      <c r="L5455" t="s">
        <v>60</v>
      </c>
      <c r="M5455" t="s">
        <v>312</v>
      </c>
      <c r="N5455">
        <v>3</v>
      </c>
      <c r="O5455" t="s">
        <v>126</v>
      </c>
      <c r="P5455">
        <v>3</v>
      </c>
      <c r="Q5455" t="s">
        <v>316</v>
      </c>
      <c r="R5455">
        <v>4</v>
      </c>
      <c r="S5455" t="s">
        <v>38</v>
      </c>
      <c r="T5455">
        <v>19</v>
      </c>
      <c r="U5455" t="s">
        <v>317</v>
      </c>
      <c r="V5455" t="s">
        <v>201</v>
      </c>
      <c r="W5455">
        <v>2</v>
      </c>
      <c r="X5455" t="s">
        <v>281</v>
      </c>
      <c r="Y5455">
        <v>30</v>
      </c>
      <c r="Z5455">
        <v>300</v>
      </c>
      <c r="AA5455">
        <v>90000</v>
      </c>
      <c r="AB5455">
        <v>27000.000000000004</v>
      </c>
      <c r="AC5455">
        <v>0.3</v>
      </c>
      <c r="AD5455">
        <v>1</v>
      </c>
      <c r="AE5455" t="s">
        <v>132</v>
      </c>
    </row>
    <row r="5456" spans="1:31" x14ac:dyDescent="0.3">
      <c r="A5456">
        <v>1185732</v>
      </c>
      <c r="B5456" t="s">
        <v>30</v>
      </c>
      <c r="C5456" s="1">
        <v>44232</v>
      </c>
      <c r="D5456">
        <v>2021</v>
      </c>
      <c r="E5456" t="s">
        <v>48</v>
      </c>
      <c r="F5456">
        <v>1</v>
      </c>
      <c r="G5456">
        <v>1</v>
      </c>
      <c r="H5456" t="s">
        <v>32</v>
      </c>
      <c r="I5456">
        <v>45</v>
      </c>
      <c r="J5456" t="s">
        <v>59</v>
      </c>
      <c r="K5456">
        <v>47</v>
      </c>
      <c r="L5456" t="s">
        <v>60</v>
      </c>
      <c r="M5456" t="s">
        <v>312</v>
      </c>
      <c r="N5456">
        <v>3</v>
      </c>
      <c r="O5456" t="s">
        <v>126</v>
      </c>
      <c r="P5456">
        <v>3</v>
      </c>
      <c r="Q5456" t="s">
        <v>316</v>
      </c>
      <c r="R5456">
        <v>4</v>
      </c>
      <c r="S5456" t="s">
        <v>38</v>
      </c>
      <c r="T5456">
        <v>19</v>
      </c>
      <c r="U5456" t="s">
        <v>317</v>
      </c>
      <c r="V5456" t="s">
        <v>215</v>
      </c>
      <c r="W5456">
        <v>2</v>
      </c>
      <c r="X5456" t="s">
        <v>281</v>
      </c>
      <c r="Y5456">
        <v>30</v>
      </c>
      <c r="Z5456">
        <v>250</v>
      </c>
      <c r="AA5456">
        <v>75000</v>
      </c>
      <c r="AB5456">
        <v>22500.000000000004</v>
      </c>
      <c r="AC5456">
        <v>0.3</v>
      </c>
      <c r="AD5456">
        <v>1</v>
      </c>
      <c r="AE5456" t="s">
        <v>132</v>
      </c>
    </row>
    <row r="5457" spans="1:31" x14ac:dyDescent="0.3">
      <c r="A5457">
        <v>1185732</v>
      </c>
      <c r="B5457" t="s">
        <v>30</v>
      </c>
      <c r="C5457" s="1">
        <v>44258</v>
      </c>
      <c r="D5457">
        <v>2021</v>
      </c>
      <c r="E5457" t="s">
        <v>51</v>
      </c>
      <c r="F5457">
        <v>1</v>
      </c>
      <c r="G5457">
        <v>1</v>
      </c>
      <c r="H5457" t="s">
        <v>32</v>
      </c>
      <c r="I5457">
        <v>46</v>
      </c>
      <c r="J5457" t="s">
        <v>61</v>
      </c>
      <c r="K5457">
        <v>48</v>
      </c>
      <c r="L5457" t="s">
        <v>62</v>
      </c>
      <c r="M5457" t="s">
        <v>312</v>
      </c>
      <c r="N5457">
        <v>3</v>
      </c>
      <c r="O5457" t="s">
        <v>126</v>
      </c>
      <c r="P5457">
        <v>3</v>
      </c>
      <c r="Q5457" t="s">
        <v>316</v>
      </c>
      <c r="R5457">
        <v>4</v>
      </c>
      <c r="S5457" t="s">
        <v>38</v>
      </c>
      <c r="T5457">
        <v>19</v>
      </c>
      <c r="U5457" t="s">
        <v>317</v>
      </c>
      <c r="V5457" t="s">
        <v>246</v>
      </c>
      <c r="W5457">
        <v>2</v>
      </c>
      <c r="X5457" t="s">
        <v>281</v>
      </c>
      <c r="Y5457">
        <v>30</v>
      </c>
      <c r="Z5457">
        <v>250</v>
      </c>
      <c r="AA5457">
        <v>75000</v>
      </c>
      <c r="AB5457">
        <v>22500.000000000004</v>
      </c>
      <c r="AC5457">
        <v>0.3</v>
      </c>
      <c r="AD5457">
        <v>1</v>
      </c>
      <c r="AE5457" t="s">
        <v>132</v>
      </c>
    </row>
    <row r="5458" spans="1:31" x14ac:dyDescent="0.3">
      <c r="A5458">
        <v>1185732</v>
      </c>
      <c r="B5458" t="s">
        <v>30</v>
      </c>
      <c r="C5458" s="1">
        <v>44290</v>
      </c>
      <c r="D5458">
        <v>2021</v>
      </c>
      <c r="E5458" t="s">
        <v>52</v>
      </c>
      <c r="F5458">
        <v>2</v>
      </c>
      <c r="G5458">
        <v>1</v>
      </c>
      <c r="H5458" t="s">
        <v>32</v>
      </c>
      <c r="I5458">
        <v>46</v>
      </c>
      <c r="J5458" t="s">
        <v>61</v>
      </c>
      <c r="K5458">
        <v>48</v>
      </c>
      <c r="L5458" t="s">
        <v>62</v>
      </c>
      <c r="M5458" t="s">
        <v>312</v>
      </c>
      <c r="N5458">
        <v>3</v>
      </c>
      <c r="O5458" t="s">
        <v>126</v>
      </c>
      <c r="P5458">
        <v>3</v>
      </c>
      <c r="Q5458" t="s">
        <v>316</v>
      </c>
      <c r="R5458">
        <v>4</v>
      </c>
      <c r="S5458" t="s">
        <v>38</v>
      </c>
      <c r="T5458">
        <v>19</v>
      </c>
      <c r="U5458" t="s">
        <v>317</v>
      </c>
      <c r="V5458" t="s">
        <v>187</v>
      </c>
      <c r="W5458">
        <v>2</v>
      </c>
      <c r="X5458" t="s">
        <v>281</v>
      </c>
      <c r="Y5458">
        <v>30</v>
      </c>
      <c r="Z5458">
        <v>200</v>
      </c>
      <c r="AA5458">
        <v>60000</v>
      </c>
      <c r="AB5458">
        <v>18000</v>
      </c>
      <c r="AC5458">
        <v>0.3</v>
      </c>
      <c r="AD5458">
        <v>1</v>
      </c>
      <c r="AE5458" t="s">
        <v>132</v>
      </c>
    </row>
    <row r="5459" spans="1:31" x14ac:dyDescent="0.3">
      <c r="A5459">
        <v>1185732</v>
      </c>
      <c r="B5459" t="s">
        <v>30</v>
      </c>
      <c r="C5459" s="1">
        <v>44319</v>
      </c>
      <c r="D5459">
        <v>2021</v>
      </c>
      <c r="E5459" t="s">
        <v>53</v>
      </c>
      <c r="F5459">
        <v>2</v>
      </c>
      <c r="G5459">
        <v>1</v>
      </c>
      <c r="H5459" t="s">
        <v>32</v>
      </c>
      <c r="I5459">
        <v>46</v>
      </c>
      <c r="J5459" t="s">
        <v>61</v>
      </c>
      <c r="K5459">
        <v>48</v>
      </c>
      <c r="L5459" t="s">
        <v>62</v>
      </c>
      <c r="M5459" t="s">
        <v>312</v>
      </c>
      <c r="N5459">
        <v>3</v>
      </c>
      <c r="O5459" t="s">
        <v>126</v>
      </c>
      <c r="P5459">
        <v>3</v>
      </c>
      <c r="Q5459" t="s">
        <v>316</v>
      </c>
      <c r="R5459">
        <v>4</v>
      </c>
      <c r="S5459" t="s">
        <v>38</v>
      </c>
      <c r="T5459">
        <v>19</v>
      </c>
      <c r="U5459" t="s">
        <v>317</v>
      </c>
      <c r="V5459" t="s">
        <v>187</v>
      </c>
      <c r="W5459">
        <v>2</v>
      </c>
      <c r="X5459" t="s">
        <v>281</v>
      </c>
      <c r="Y5459">
        <v>45</v>
      </c>
      <c r="Z5459">
        <v>275</v>
      </c>
      <c r="AA5459">
        <v>123750</v>
      </c>
      <c r="AB5459">
        <v>37125</v>
      </c>
      <c r="AC5459">
        <v>0.3</v>
      </c>
      <c r="AD5459">
        <v>1</v>
      </c>
      <c r="AE5459" t="s">
        <v>132</v>
      </c>
    </row>
    <row r="5460" spans="1:31" x14ac:dyDescent="0.3">
      <c r="A5460">
        <v>1185732</v>
      </c>
      <c r="B5460" t="s">
        <v>30</v>
      </c>
      <c r="C5460" s="1">
        <v>44352</v>
      </c>
      <c r="D5460">
        <v>2021</v>
      </c>
      <c r="E5460" t="s">
        <v>54</v>
      </c>
      <c r="F5460">
        <v>2</v>
      </c>
      <c r="G5460">
        <v>1</v>
      </c>
      <c r="H5460" t="s">
        <v>32</v>
      </c>
      <c r="I5460">
        <v>46</v>
      </c>
      <c r="J5460" t="s">
        <v>61</v>
      </c>
      <c r="K5460">
        <v>48</v>
      </c>
      <c r="L5460" t="s">
        <v>62</v>
      </c>
      <c r="M5460" t="s">
        <v>312</v>
      </c>
      <c r="N5460">
        <v>3</v>
      </c>
      <c r="O5460" t="s">
        <v>126</v>
      </c>
      <c r="P5460">
        <v>3</v>
      </c>
      <c r="Q5460" t="s">
        <v>316</v>
      </c>
      <c r="R5460">
        <v>4</v>
      </c>
      <c r="S5460" t="s">
        <v>38</v>
      </c>
      <c r="T5460">
        <v>19</v>
      </c>
      <c r="U5460" t="s">
        <v>317</v>
      </c>
      <c r="V5460" t="s">
        <v>129</v>
      </c>
      <c r="W5460">
        <v>2</v>
      </c>
      <c r="X5460" t="s">
        <v>281</v>
      </c>
      <c r="Y5460">
        <v>45</v>
      </c>
      <c r="Z5460">
        <v>300</v>
      </c>
      <c r="AA5460">
        <v>135000</v>
      </c>
      <c r="AB5460">
        <v>40500</v>
      </c>
      <c r="AC5460">
        <v>0.3</v>
      </c>
      <c r="AD5460">
        <v>1</v>
      </c>
      <c r="AE5460" t="s">
        <v>132</v>
      </c>
    </row>
    <row r="5461" spans="1:31" x14ac:dyDescent="0.3">
      <c r="A5461">
        <v>1185732</v>
      </c>
      <c r="B5461" t="s">
        <v>30</v>
      </c>
      <c r="C5461" s="1">
        <v>44380</v>
      </c>
      <c r="D5461">
        <v>2021</v>
      </c>
      <c r="E5461" t="s">
        <v>55</v>
      </c>
      <c r="F5461">
        <v>3</v>
      </c>
      <c r="G5461">
        <v>1</v>
      </c>
      <c r="H5461" t="s">
        <v>32</v>
      </c>
      <c r="I5461">
        <v>46</v>
      </c>
      <c r="J5461" t="s">
        <v>61</v>
      </c>
      <c r="K5461">
        <v>48</v>
      </c>
      <c r="L5461" t="s">
        <v>62</v>
      </c>
      <c r="M5461" t="s">
        <v>312</v>
      </c>
      <c r="N5461">
        <v>3</v>
      </c>
      <c r="O5461" t="s">
        <v>126</v>
      </c>
      <c r="P5461">
        <v>3</v>
      </c>
      <c r="Q5461" t="s">
        <v>316</v>
      </c>
      <c r="R5461">
        <v>4</v>
      </c>
      <c r="S5461" t="s">
        <v>38</v>
      </c>
      <c r="T5461">
        <v>19</v>
      </c>
      <c r="U5461" t="s">
        <v>317</v>
      </c>
      <c r="V5461" t="s">
        <v>184</v>
      </c>
      <c r="W5461">
        <v>2</v>
      </c>
      <c r="X5461" t="s">
        <v>281</v>
      </c>
      <c r="Y5461">
        <v>45</v>
      </c>
      <c r="Z5461">
        <v>325</v>
      </c>
      <c r="AA5461">
        <v>146250</v>
      </c>
      <c r="AB5461">
        <v>43875</v>
      </c>
      <c r="AC5461">
        <v>0.3</v>
      </c>
      <c r="AD5461">
        <v>1</v>
      </c>
      <c r="AE5461" t="s">
        <v>132</v>
      </c>
    </row>
    <row r="5462" spans="1:31" x14ac:dyDescent="0.3">
      <c r="A5462">
        <v>1185732</v>
      </c>
      <c r="B5462" t="s">
        <v>30</v>
      </c>
      <c r="C5462" s="1">
        <v>44412</v>
      </c>
      <c r="D5462">
        <v>2021</v>
      </c>
      <c r="E5462" t="s">
        <v>31</v>
      </c>
      <c r="F5462">
        <v>3</v>
      </c>
      <c r="G5462">
        <v>1</v>
      </c>
      <c r="H5462" t="s">
        <v>32</v>
      </c>
      <c r="I5462">
        <v>46</v>
      </c>
      <c r="J5462" t="s">
        <v>61</v>
      </c>
      <c r="K5462">
        <v>48</v>
      </c>
      <c r="L5462" t="s">
        <v>62</v>
      </c>
      <c r="M5462" t="s">
        <v>312</v>
      </c>
      <c r="N5462">
        <v>3</v>
      </c>
      <c r="O5462" t="s">
        <v>126</v>
      </c>
      <c r="P5462">
        <v>3</v>
      </c>
      <c r="Q5462" t="s">
        <v>316</v>
      </c>
      <c r="R5462">
        <v>4</v>
      </c>
      <c r="S5462" t="s">
        <v>38</v>
      </c>
      <c r="T5462">
        <v>19</v>
      </c>
      <c r="U5462" t="s">
        <v>317</v>
      </c>
      <c r="V5462" t="s">
        <v>202</v>
      </c>
      <c r="W5462">
        <v>2</v>
      </c>
      <c r="X5462" t="s">
        <v>281</v>
      </c>
      <c r="Y5462">
        <v>45</v>
      </c>
      <c r="Z5462">
        <v>325</v>
      </c>
      <c r="AA5462">
        <v>146250</v>
      </c>
      <c r="AB5462">
        <v>43875</v>
      </c>
      <c r="AC5462">
        <v>0.3</v>
      </c>
      <c r="AD5462">
        <v>1</v>
      </c>
      <c r="AE5462" t="s">
        <v>132</v>
      </c>
    </row>
    <row r="5463" spans="1:31" x14ac:dyDescent="0.3">
      <c r="A5463">
        <v>1185732</v>
      </c>
      <c r="B5463" t="s">
        <v>30</v>
      </c>
      <c r="C5463" s="1">
        <v>44442</v>
      </c>
      <c r="D5463">
        <v>2021</v>
      </c>
      <c r="E5463" t="s">
        <v>43</v>
      </c>
      <c r="F5463">
        <v>3</v>
      </c>
      <c r="G5463">
        <v>1</v>
      </c>
      <c r="H5463" t="s">
        <v>32</v>
      </c>
      <c r="I5463">
        <v>46</v>
      </c>
      <c r="J5463" t="s">
        <v>61</v>
      </c>
      <c r="K5463">
        <v>48</v>
      </c>
      <c r="L5463" t="s">
        <v>62</v>
      </c>
      <c r="M5463" t="s">
        <v>312</v>
      </c>
      <c r="N5463">
        <v>3</v>
      </c>
      <c r="O5463" t="s">
        <v>126</v>
      </c>
      <c r="P5463">
        <v>3</v>
      </c>
      <c r="Q5463" t="s">
        <v>316</v>
      </c>
      <c r="R5463">
        <v>4</v>
      </c>
      <c r="S5463" t="s">
        <v>38</v>
      </c>
      <c r="T5463">
        <v>19</v>
      </c>
      <c r="U5463" t="s">
        <v>317</v>
      </c>
      <c r="V5463" t="s">
        <v>186</v>
      </c>
      <c r="W5463">
        <v>2</v>
      </c>
      <c r="X5463" t="s">
        <v>281</v>
      </c>
      <c r="Y5463">
        <v>45</v>
      </c>
      <c r="Z5463">
        <v>200</v>
      </c>
      <c r="AA5463">
        <v>90000</v>
      </c>
      <c r="AB5463">
        <v>27000</v>
      </c>
      <c r="AC5463">
        <v>0.3</v>
      </c>
      <c r="AD5463">
        <v>1</v>
      </c>
      <c r="AE5463" t="s">
        <v>132</v>
      </c>
    </row>
    <row r="5464" spans="1:31" x14ac:dyDescent="0.3">
      <c r="A5464">
        <v>1185732</v>
      </c>
      <c r="B5464" t="s">
        <v>30</v>
      </c>
      <c r="C5464" s="1">
        <v>44474</v>
      </c>
      <c r="D5464">
        <v>2021</v>
      </c>
      <c r="E5464" t="s">
        <v>44</v>
      </c>
      <c r="F5464">
        <v>4</v>
      </c>
      <c r="G5464">
        <v>1</v>
      </c>
      <c r="H5464" t="s">
        <v>32</v>
      </c>
      <c r="I5464">
        <v>46</v>
      </c>
      <c r="J5464" t="s">
        <v>61</v>
      </c>
      <c r="K5464">
        <v>48</v>
      </c>
      <c r="L5464" t="s">
        <v>62</v>
      </c>
      <c r="M5464" t="s">
        <v>312</v>
      </c>
      <c r="N5464">
        <v>3</v>
      </c>
      <c r="O5464" t="s">
        <v>126</v>
      </c>
      <c r="P5464">
        <v>3</v>
      </c>
      <c r="Q5464" t="s">
        <v>316</v>
      </c>
      <c r="R5464">
        <v>4</v>
      </c>
      <c r="S5464" t="s">
        <v>38</v>
      </c>
      <c r="T5464">
        <v>19</v>
      </c>
      <c r="U5464" t="s">
        <v>317</v>
      </c>
      <c r="V5464" t="s">
        <v>189</v>
      </c>
      <c r="W5464">
        <v>2</v>
      </c>
      <c r="X5464" t="s">
        <v>281</v>
      </c>
      <c r="Y5464">
        <v>55</v>
      </c>
      <c r="Z5464">
        <v>175</v>
      </c>
      <c r="AA5464">
        <v>96250</v>
      </c>
      <c r="AB5464">
        <v>28875.000000000004</v>
      </c>
      <c r="AC5464">
        <v>0.3</v>
      </c>
      <c r="AD5464">
        <v>1</v>
      </c>
      <c r="AE5464" t="s">
        <v>132</v>
      </c>
    </row>
    <row r="5465" spans="1:31" x14ac:dyDescent="0.3">
      <c r="A5465">
        <v>1185732</v>
      </c>
      <c r="B5465" t="s">
        <v>30</v>
      </c>
      <c r="C5465" s="1">
        <v>44504</v>
      </c>
      <c r="D5465">
        <v>2021</v>
      </c>
      <c r="E5465" t="s">
        <v>45</v>
      </c>
      <c r="F5465">
        <v>4</v>
      </c>
      <c r="G5465">
        <v>1</v>
      </c>
      <c r="H5465" t="s">
        <v>32</v>
      </c>
      <c r="I5465">
        <v>46</v>
      </c>
      <c r="J5465" t="s">
        <v>61</v>
      </c>
      <c r="K5465">
        <v>48</v>
      </c>
      <c r="L5465" t="s">
        <v>62</v>
      </c>
      <c r="M5465" t="s">
        <v>312</v>
      </c>
      <c r="N5465">
        <v>3</v>
      </c>
      <c r="O5465" t="s">
        <v>126</v>
      </c>
      <c r="P5465">
        <v>3</v>
      </c>
      <c r="Q5465" t="s">
        <v>316</v>
      </c>
      <c r="R5465">
        <v>4</v>
      </c>
      <c r="S5465" t="s">
        <v>38</v>
      </c>
      <c r="T5465">
        <v>19</v>
      </c>
      <c r="U5465" t="s">
        <v>317</v>
      </c>
      <c r="V5465" t="s">
        <v>184</v>
      </c>
      <c r="W5465">
        <v>2</v>
      </c>
      <c r="X5465" t="s">
        <v>281</v>
      </c>
      <c r="Y5465">
        <v>55</v>
      </c>
      <c r="Z5465">
        <v>295</v>
      </c>
      <c r="AA5465">
        <v>162250</v>
      </c>
      <c r="AB5465">
        <v>48675.000000000007</v>
      </c>
      <c r="AC5465">
        <v>0.3</v>
      </c>
      <c r="AD5465">
        <v>1</v>
      </c>
      <c r="AE5465" t="s">
        <v>132</v>
      </c>
    </row>
    <row r="5466" spans="1:31" x14ac:dyDescent="0.3">
      <c r="A5466">
        <v>1185732</v>
      </c>
      <c r="B5466" t="s">
        <v>30</v>
      </c>
      <c r="C5466" s="1">
        <v>44533</v>
      </c>
      <c r="D5466">
        <v>2021</v>
      </c>
      <c r="E5466" t="s">
        <v>46</v>
      </c>
      <c r="F5466">
        <v>4</v>
      </c>
      <c r="G5466">
        <v>1</v>
      </c>
      <c r="H5466" t="s">
        <v>32</v>
      </c>
      <c r="I5466">
        <v>46</v>
      </c>
      <c r="J5466" t="s">
        <v>61</v>
      </c>
      <c r="K5466">
        <v>48</v>
      </c>
      <c r="L5466" t="s">
        <v>62</v>
      </c>
      <c r="M5466" t="s">
        <v>312</v>
      </c>
      <c r="N5466">
        <v>3</v>
      </c>
      <c r="O5466" t="s">
        <v>126</v>
      </c>
      <c r="P5466">
        <v>3</v>
      </c>
      <c r="Q5466" t="s">
        <v>316</v>
      </c>
      <c r="R5466">
        <v>4</v>
      </c>
      <c r="S5466" t="s">
        <v>38</v>
      </c>
      <c r="T5466">
        <v>19</v>
      </c>
      <c r="U5466" t="s">
        <v>317</v>
      </c>
      <c r="V5466" t="s">
        <v>201</v>
      </c>
      <c r="W5466">
        <v>2</v>
      </c>
      <c r="X5466" t="s">
        <v>281</v>
      </c>
      <c r="Y5466">
        <v>55</v>
      </c>
      <c r="Z5466">
        <v>350</v>
      </c>
      <c r="AA5466">
        <v>192500</v>
      </c>
      <c r="AB5466">
        <v>57750.000000000007</v>
      </c>
      <c r="AC5466">
        <v>0.3</v>
      </c>
      <c r="AD5466">
        <v>1</v>
      </c>
      <c r="AE5466" t="s">
        <v>132</v>
      </c>
    </row>
    <row r="5467" spans="1:31" x14ac:dyDescent="0.3">
      <c r="A5467">
        <v>1185732</v>
      </c>
      <c r="B5467" t="s">
        <v>30</v>
      </c>
      <c r="C5467" s="1">
        <v>44235</v>
      </c>
      <c r="D5467">
        <v>2021</v>
      </c>
      <c r="E5467" t="s">
        <v>48</v>
      </c>
      <c r="F5467">
        <v>1</v>
      </c>
      <c r="G5467">
        <v>1</v>
      </c>
      <c r="H5467" t="s">
        <v>32</v>
      </c>
      <c r="I5467">
        <v>46</v>
      </c>
      <c r="J5467" t="s">
        <v>61</v>
      </c>
      <c r="K5467">
        <v>48</v>
      </c>
      <c r="L5467" t="s">
        <v>62</v>
      </c>
      <c r="M5467" t="s">
        <v>312</v>
      </c>
      <c r="N5467">
        <v>3</v>
      </c>
      <c r="O5467" t="s">
        <v>126</v>
      </c>
      <c r="P5467">
        <v>3</v>
      </c>
      <c r="Q5467" t="s">
        <v>316</v>
      </c>
      <c r="R5467">
        <v>4</v>
      </c>
      <c r="S5467" t="s">
        <v>38</v>
      </c>
      <c r="T5467">
        <v>19</v>
      </c>
      <c r="U5467" t="s">
        <v>317</v>
      </c>
      <c r="V5467" t="s">
        <v>186</v>
      </c>
      <c r="W5467">
        <v>2</v>
      </c>
      <c r="X5467" t="s">
        <v>281</v>
      </c>
      <c r="Y5467">
        <v>25</v>
      </c>
      <c r="Z5467">
        <v>175</v>
      </c>
      <c r="AA5467">
        <v>43750</v>
      </c>
      <c r="AB5467">
        <v>17500.000000000007</v>
      </c>
      <c r="AC5467">
        <v>0.4</v>
      </c>
      <c r="AD5467">
        <v>1</v>
      </c>
      <c r="AE5467" t="s">
        <v>132</v>
      </c>
    </row>
    <row r="5468" spans="1:31" x14ac:dyDescent="0.3">
      <c r="A5468">
        <v>1185732</v>
      </c>
      <c r="B5468" t="s">
        <v>30</v>
      </c>
      <c r="C5468" s="1">
        <v>44261</v>
      </c>
      <c r="D5468">
        <v>2021</v>
      </c>
      <c r="E5468" t="s">
        <v>51</v>
      </c>
      <c r="F5468">
        <v>1</v>
      </c>
      <c r="G5468">
        <v>1</v>
      </c>
      <c r="H5468" t="s">
        <v>32</v>
      </c>
      <c r="I5468">
        <v>47</v>
      </c>
      <c r="J5468" t="s">
        <v>63</v>
      </c>
      <c r="K5468">
        <v>49</v>
      </c>
      <c r="L5468" t="s">
        <v>64</v>
      </c>
      <c r="M5468" t="s">
        <v>312</v>
      </c>
      <c r="N5468">
        <v>3</v>
      </c>
      <c r="O5468" t="s">
        <v>126</v>
      </c>
      <c r="P5468">
        <v>3</v>
      </c>
      <c r="Q5468" t="s">
        <v>316</v>
      </c>
      <c r="R5468">
        <v>4</v>
      </c>
      <c r="S5468" t="s">
        <v>38</v>
      </c>
      <c r="T5468">
        <v>19</v>
      </c>
      <c r="U5468" t="s">
        <v>317</v>
      </c>
      <c r="V5468" t="s">
        <v>202</v>
      </c>
      <c r="W5468">
        <v>2</v>
      </c>
      <c r="X5468" t="s">
        <v>281</v>
      </c>
      <c r="Y5468">
        <v>25</v>
      </c>
      <c r="Z5468">
        <v>175</v>
      </c>
      <c r="AA5468">
        <v>43750</v>
      </c>
      <c r="AB5468">
        <v>17500.000000000007</v>
      </c>
      <c r="AC5468">
        <v>0.4</v>
      </c>
      <c r="AD5468">
        <v>1</v>
      </c>
      <c r="AE5468" t="s">
        <v>132</v>
      </c>
    </row>
    <row r="5469" spans="1:31" x14ac:dyDescent="0.3">
      <c r="A5469">
        <v>1185732</v>
      </c>
      <c r="B5469" t="s">
        <v>30</v>
      </c>
      <c r="C5469" s="1">
        <v>44293</v>
      </c>
      <c r="D5469">
        <v>2021</v>
      </c>
      <c r="E5469" t="s">
        <v>52</v>
      </c>
      <c r="F5469">
        <v>2</v>
      </c>
      <c r="G5469">
        <v>1</v>
      </c>
      <c r="H5469" t="s">
        <v>32</v>
      </c>
      <c r="I5469">
        <v>47</v>
      </c>
      <c r="J5469" t="s">
        <v>63</v>
      </c>
      <c r="K5469">
        <v>49</v>
      </c>
      <c r="L5469" t="s">
        <v>64</v>
      </c>
      <c r="M5469" t="s">
        <v>312</v>
      </c>
      <c r="N5469">
        <v>3</v>
      </c>
      <c r="O5469" t="s">
        <v>126</v>
      </c>
      <c r="P5469">
        <v>3</v>
      </c>
      <c r="Q5469" t="s">
        <v>316</v>
      </c>
      <c r="R5469">
        <v>4</v>
      </c>
      <c r="S5469" t="s">
        <v>38</v>
      </c>
      <c r="T5469">
        <v>19</v>
      </c>
      <c r="U5469" t="s">
        <v>317</v>
      </c>
      <c r="V5469" t="s">
        <v>261</v>
      </c>
      <c r="W5469">
        <v>2</v>
      </c>
      <c r="X5469" t="s">
        <v>281</v>
      </c>
      <c r="Y5469">
        <v>25</v>
      </c>
      <c r="Z5469">
        <v>125</v>
      </c>
      <c r="AA5469">
        <v>31250</v>
      </c>
      <c r="AB5469">
        <v>12500.000000000004</v>
      </c>
      <c r="AC5469">
        <v>0.4</v>
      </c>
      <c r="AD5469">
        <v>1</v>
      </c>
      <c r="AE5469" t="s">
        <v>132</v>
      </c>
    </row>
    <row r="5470" spans="1:31" x14ac:dyDescent="0.3">
      <c r="A5470">
        <v>1185732</v>
      </c>
      <c r="B5470" t="s">
        <v>30</v>
      </c>
      <c r="C5470" s="1">
        <v>44322</v>
      </c>
      <c r="D5470">
        <v>2021</v>
      </c>
      <c r="E5470" t="s">
        <v>53</v>
      </c>
      <c r="F5470">
        <v>2</v>
      </c>
      <c r="G5470">
        <v>1</v>
      </c>
      <c r="H5470" t="s">
        <v>32</v>
      </c>
      <c r="I5470">
        <v>47</v>
      </c>
      <c r="J5470" t="s">
        <v>63</v>
      </c>
      <c r="K5470">
        <v>49</v>
      </c>
      <c r="L5470" t="s">
        <v>64</v>
      </c>
      <c r="M5470" t="s">
        <v>312</v>
      </c>
      <c r="N5470">
        <v>3</v>
      </c>
      <c r="O5470" t="s">
        <v>126</v>
      </c>
      <c r="P5470">
        <v>3</v>
      </c>
      <c r="Q5470" t="s">
        <v>316</v>
      </c>
      <c r="R5470">
        <v>4</v>
      </c>
      <c r="S5470" t="s">
        <v>38</v>
      </c>
      <c r="T5470">
        <v>19</v>
      </c>
      <c r="U5470" t="s">
        <v>317</v>
      </c>
      <c r="V5470" t="s">
        <v>243</v>
      </c>
      <c r="W5470">
        <v>2</v>
      </c>
      <c r="X5470" t="s">
        <v>281</v>
      </c>
      <c r="Y5470">
        <v>40</v>
      </c>
      <c r="Z5470">
        <v>200</v>
      </c>
      <c r="AA5470">
        <v>80000</v>
      </c>
      <c r="AB5470">
        <v>32000</v>
      </c>
      <c r="AC5470">
        <v>0.4</v>
      </c>
      <c r="AD5470">
        <v>1</v>
      </c>
      <c r="AE5470" t="s">
        <v>132</v>
      </c>
    </row>
    <row r="5471" spans="1:31" x14ac:dyDescent="0.3">
      <c r="A5471">
        <v>1185732</v>
      </c>
      <c r="B5471" t="s">
        <v>30</v>
      </c>
      <c r="C5471" s="1">
        <v>44355</v>
      </c>
      <c r="D5471">
        <v>2021</v>
      </c>
      <c r="E5471" t="s">
        <v>54</v>
      </c>
      <c r="F5471">
        <v>2</v>
      </c>
      <c r="G5471">
        <v>1</v>
      </c>
      <c r="H5471" t="s">
        <v>32</v>
      </c>
      <c r="I5471">
        <v>47</v>
      </c>
      <c r="J5471" t="s">
        <v>63</v>
      </c>
      <c r="K5471">
        <v>49</v>
      </c>
      <c r="L5471" t="s">
        <v>64</v>
      </c>
      <c r="M5471" t="s">
        <v>312</v>
      </c>
      <c r="N5471">
        <v>3</v>
      </c>
      <c r="O5471" t="s">
        <v>126</v>
      </c>
      <c r="P5471">
        <v>3</v>
      </c>
      <c r="Q5471" t="s">
        <v>316</v>
      </c>
      <c r="R5471">
        <v>4</v>
      </c>
      <c r="S5471" t="s">
        <v>38</v>
      </c>
      <c r="T5471">
        <v>19</v>
      </c>
      <c r="U5471" t="s">
        <v>317</v>
      </c>
      <c r="V5471" t="s">
        <v>195</v>
      </c>
      <c r="W5471">
        <v>2</v>
      </c>
      <c r="X5471" t="s">
        <v>281</v>
      </c>
      <c r="Y5471">
        <v>40</v>
      </c>
      <c r="Z5471">
        <v>225</v>
      </c>
      <c r="AA5471">
        <v>90000</v>
      </c>
      <c r="AB5471">
        <v>36000</v>
      </c>
      <c r="AC5471">
        <v>0.4</v>
      </c>
      <c r="AD5471">
        <v>1</v>
      </c>
      <c r="AE5471" t="s">
        <v>132</v>
      </c>
    </row>
    <row r="5472" spans="1:31" x14ac:dyDescent="0.3">
      <c r="A5472">
        <v>1185732</v>
      </c>
      <c r="B5472" t="s">
        <v>30</v>
      </c>
      <c r="C5472" s="1">
        <v>44383</v>
      </c>
      <c r="D5472">
        <v>2021</v>
      </c>
      <c r="E5472" t="s">
        <v>55</v>
      </c>
      <c r="F5472">
        <v>3</v>
      </c>
      <c r="G5472">
        <v>1</v>
      </c>
      <c r="H5472" t="s">
        <v>32</v>
      </c>
      <c r="I5472">
        <v>47</v>
      </c>
      <c r="J5472" t="s">
        <v>63</v>
      </c>
      <c r="K5472">
        <v>49</v>
      </c>
      <c r="L5472" t="s">
        <v>64</v>
      </c>
      <c r="M5472" t="s">
        <v>312</v>
      </c>
      <c r="N5472">
        <v>3</v>
      </c>
      <c r="O5472" t="s">
        <v>126</v>
      </c>
      <c r="P5472">
        <v>3</v>
      </c>
      <c r="Q5472" t="s">
        <v>316</v>
      </c>
      <c r="R5472">
        <v>4</v>
      </c>
      <c r="S5472" t="s">
        <v>38</v>
      </c>
      <c r="T5472">
        <v>19</v>
      </c>
      <c r="U5472" t="s">
        <v>317</v>
      </c>
      <c r="V5472" t="s">
        <v>244</v>
      </c>
      <c r="W5472">
        <v>2</v>
      </c>
      <c r="X5472" t="s">
        <v>281</v>
      </c>
      <c r="Y5472">
        <v>40</v>
      </c>
      <c r="Z5472">
        <v>250</v>
      </c>
      <c r="AA5472">
        <v>100000</v>
      </c>
      <c r="AB5472">
        <v>40000</v>
      </c>
      <c r="AC5472">
        <v>0.4</v>
      </c>
      <c r="AD5472">
        <v>1</v>
      </c>
      <c r="AE5472" t="s">
        <v>132</v>
      </c>
    </row>
    <row r="5473" spans="1:31" x14ac:dyDescent="0.3">
      <c r="A5473">
        <v>1185732</v>
      </c>
      <c r="B5473" t="s">
        <v>30</v>
      </c>
      <c r="C5473" s="1">
        <v>44415</v>
      </c>
      <c r="D5473">
        <v>2021</v>
      </c>
      <c r="E5473" t="s">
        <v>31</v>
      </c>
      <c r="F5473">
        <v>3</v>
      </c>
      <c r="G5473">
        <v>1</v>
      </c>
      <c r="H5473" t="s">
        <v>32</v>
      </c>
      <c r="I5473">
        <v>47</v>
      </c>
      <c r="J5473" t="s">
        <v>63</v>
      </c>
      <c r="K5473">
        <v>49</v>
      </c>
      <c r="L5473" t="s">
        <v>64</v>
      </c>
      <c r="M5473" t="s">
        <v>312</v>
      </c>
      <c r="N5473">
        <v>3</v>
      </c>
      <c r="O5473" t="s">
        <v>126</v>
      </c>
      <c r="P5473">
        <v>3</v>
      </c>
      <c r="Q5473" t="s">
        <v>316</v>
      </c>
      <c r="R5473">
        <v>4</v>
      </c>
      <c r="S5473" t="s">
        <v>38</v>
      </c>
      <c r="T5473">
        <v>19</v>
      </c>
      <c r="U5473" t="s">
        <v>317</v>
      </c>
      <c r="V5473" t="s">
        <v>191</v>
      </c>
      <c r="W5473">
        <v>2</v>
      </c>
      <c r="X5473" t="s">
        <v>281</v>
      </c>
      <c r="Y5473">
        <v>40</v>
      </c>
      <c r="Z5473">
        <v>250</v>
      </c>
      <c r="AA5473">
        <v>100000</v>
      </c>
      <c r="AB5473">
        <v>40000</v>
      </c>
      <c r="AC5473">
        <v>0.4</v>
      </c>
      <c r="AD5473">
        <v>1</v>
      </c>
      <c r="AE5473" t="s">
        <v>132</v>
      </c>
    </row>
    <row r="5474" spans="1:31" x14ac:dyDescent="0.3">
      <c r="A5474">
        <v>1185732</v>
      </c>
      <c r="B5474" t="s">
        <v>30</v>
      </c>
      <c r="C5474" s="1">
        <v>44445</v>
      </c>
      <c r="D5474">
        <v>2021</v>
      </c>
      <c r="E5474" t="s">
        <v>43</v>
      </c>
      <c r="F5474">
        <v>3</v>
      </c>
      <c r="G5474">
        <v>1</v>
      </c>
      <c r="H5474" t="s">
        <v>32</v>
      </c>
      <c r="I5474">
        <v>47</v>
      </c>
      <c r="J5474" t="s">
        <v>63</v>
      </c>
      <c r="K5474">
        <v>49</v>
      </c>
      <c r="L5474" t="s">
        <v>64</v>
      </c>
      <c r="M5474" t="s">
        <v>312</v>
      </c>
      <c r="N5474">
        <v>3</v>
      </c>
      <c r="O5474" t="s">
        <v>126</v>
      </c>
      <c r="P5474">
        <v>3</v>
      </c>
      <c r="Q5474" t="s">
        <v>316</v>
      </c>
      <c r="R5474">
        <v>4</v>
      </c>
      <c r="S5474" t="s">
        <v>38</v>
      </c>
      <c r="T5474">
        <v>19</v>
      </c>
      <c r="U5474" t="s">
        <v>317</v>
      </c>
      <c r="V5474" t="s">
        <v>161</v>
      </c>
      <c r="W5474">
        <v>2</v>
      </c>
      <c r="X5474" t="s">
        <v>281</v>
      </c>
      <c r="Y5474">
        <v>40</v>
      </c>
      <c r="Z5474">
        <v>125</v>
      </c>
      <c r="AA5474">
        <v>50000</v>
      </c>
      <c r="AB5474">
        <v>20000</v>
      </c>
      <c r="AC5474">
        <v>0.4</v>
      </c>
      <c r="AD5474">
        <v>1</v>
      </c>
      <c r="AE5474" t="s">
        <v>132</v>
      </c>
    </row>
    <row r="5475" spans="1:31" x14ac:dyDescent="0.3">
      <c r="A5475">
        <v>1185732</v>
      </c>
      <c r="B5475" t="s">
        <v>30</v>
      </c>
      <c r="C5475" s="1">
        <v>44477</v>
      </c>
      <c r="D5475">
        <v>2021</v>
      </c>
      <c r="E5475" t="s">
        <v>44</v>
      </c>
      <c r="F5475">
        <v>4</v>
      </c>
      <c r="G5475">
        <v>1</v>
      </c>
      <c r="H5475" t="s">
        <v>32</v>
      </c>
      <c r="I5475">
        <v>47</v>
      </c>
      <c r="J5475" t="s">
        <v>63</v>
      </c>
      <c r="K5475">
        <v>49</v>
      </c>
      <c r="L5475" t="s">
        <v>64</v>
      </c>
      <c r="M5475" t="s">
        <v>312</v>
      </c>
      <c r="N5475">
        <v>3</v>
      </c>
      <c r="O5475" t="s">
        <v>126</v>
      </c>
      <c r="P5475">
        <v>3</v>
      </c>
      <c r="Q5475" t="s">
        <v>316</v>
      </c>
      <c r="R5475">
        <v>4</v>
      </c>
      <c r="S5475" t="s">
        <v>38</v>
      </c>
      <c r="T5475">
        <v>19</v>
      </c>
      <c r="U5475" t="s">
        <v>317</v>
      </c>
      <c r="V5475" t="s">
        <v>245</v>
      </c>
      <c r="W5475">
        <v>2</v>
      </c>
      <c r="X5475" t="s">
        <v>281</v>
      </c>
      <c r="Y5475">
        <v>50</v>
      </c>
      <c r="Z5475">
        <v>100</v>
      </c>
      <c r="AA5475">
        <v>50000</v>
      </c>
      <c r="AB5475">
        <v>20000</v>
      </c>
      <c r="AC5475">
        <v>0.4</v>
      </c>
      <c r="AD5475">
        <v>1</v>
      </c>
      <c r="AE5475" t="s">
        <v>132</v>
      </c>
    </row>
    <row r="5476" spans="1:31" x14ac:dyDescent="0.3">
      <c r="A5476">
        <v>1185732</v>
      </c>
      <c r="B5476" t="s">
        <v>30</v>
      </c>
      <c r="C5476" s="1">
        <v>44507</v>
      </c>
      <c r="D5476">
        <v>2021</v>
      </c>
      <c r="E5476" t="s">
        <v>45</v>
      </c>
      <c r="F5476">
        <v>4</v>
      </c>
      <c r="G5476">
        <v>1</v>
      </c>
      <c r="H5476" t="s">
        <v>32</v>
      </c>
      <c r="I5476">
        <v>47</v>
      </c>
      <c r="J5476" t="s">
        <v>63</v>
      </c>
      <c r="K5476">
        <v>49</v>
      </c>
      <c r="L5476" t="s">
        <v>64</v>
      </c>
      <c r="M5476" t="s">
        <v>312</v>
      </c>
      <c r="N5476">
        <v>3</v>
      </c>
      <c r="O5476" t="s">
        <v>126</v>
      </c>
      <c r="P5476">
        <v>3</v>
      </c>
      <c r="Q5476" t="s">
        <v>316</v>
      </c>
      <c r="R5476">
        <v>4</v>
      </c>
      <c r="S5476" t="s">
        <v>38</v>
      </c>
      <c r="T5476">
        <v>19</v>
      </c>
      <c r="U5476" t="s">
        <v>317</v>
      </c>
      <c r="V5476" t="s">
        <v>129</v>
      </c>
      <c r="W5476">
        <v>2</v>
      </c>
      <c r="X5476" t="s">
        <v>281</v>
      </c>
      <c r="Y5476">
        <v>50</v>
      </c>
      <c r="Z5476">
        <v>220</v>
      </c>
      <c r="AA5476">
        <v>110000</v>
      </c>
      <c r="AB5476">
        <v>44000</v>
      </c>
      <c r="AC5476">
        <v>0.4</v>
      </c>
      <c r="AD5476">
        <v>1</v>
      </c>
      <c r="AE5476" t="s">
        <v>132</v>
      </c>
    </row>
    <row r="5477" spans="1:31" x14ac:dyDescent="0.3">
      <c r="A5477">
        <v>1185732</v>
      </c>
      <c r="B5477" t="s">
        <v>30</v>
      </c>
      <c r="C5477" s="1">
        <v>44536</v>
      </c>
      <c r="D5477">
        <v>2021</v>
      </c>
      <c r="E5477" t="s">
        <v>46</v>
      </c>
      <c r="F5477">
        <v>4</v>
      </c>
      <c r="G5477">
        <v>1</v>
      </c>
      <c r="H5477" t="s">
        <v>32</v>
      </c>
      <c r="I5477">
        <v>47</v>
      </c>
      <c r="J5477" t="s">
        <v>63</v>
      </c>
      <c r="K5477">
        <v>49</v>
      </c>
      <c r="L5477" t="s">
        <v>64</v>
      </c>
      <c r="M5477" t="s">
        <v>312</v>
      </c>
      <c r="N5477">
        <v>3</v>
      </c>
      <c r="O5477" t="s">
        <v>126</v>
      </c>
      <c r="P5477">
        <v>3</v>
      </c>
      <c r="Q5477" t="s">
        <v>316</v>
      </c>
      <c r="R5477">
        <v>4</v>
      </c>
      <c r="S5477" t="s">
        <v>38</v>
      </c>
      <c r="T5477">
        <v>19</v>
      </c>
      <c r="U5477" t="s">
        <v>317</v>
      </c>
      <c r="V5477" t="s">
        <v>196</v>
      </c>
      <c r="W5477">
        <v>2</v>
      </c>
      <c r="X5477" t="s">
        <v>281</v>
      </c>
      <c r="Y5477">
        <v>50</v>
      </c>
      <c r="Z5477">
        <v>275</v>
      </c>
      <c r="AA5477">
        <v>137500</v>
      </c>
      <c r="AB5477">
        <v>55000</v>
      </c>
      <c r="AC5477">
        <v>0.4</v>
      </c>
      <c r="AD5477">
        <v>1</v>
      </c>
      <c r="AE5477" t="s">
        <v>132</v>
      </c>
    </row>
    <row r="5478" spans="1:31" x14ac:dyDescent="0.3">
      <c r="A5478">
        <v>1185732</v>
      </c>
      <c r="B5478" t="s">
        <v>30</v>
      </c>
      <c r="C5478" s="1">
        <v>44242</v>
      </c>
      <c r="D5478">
        <v>2021</v>
      </c>
      <c r="E5478" t="s">
        <v>48</v>
      </c>
      <c r="F5478">
        <v>1</v>
      </c>
      <c r="G5478">
        <v>1</v>
      </c>
      <c r="H5478" t="s">
        <v>32</v>
      </c>
      <c r="I5478">
        <v>47</v>
      </c>
      <c r="J5478" t="s">
        <v>63</v>
      </c>
      <c r="K5478">
        <v>49</v>
      </c>
      <c r="L5478" t="s">
        <v>64</v>
      </c>
      <c r="M5478" t="s">
        <v>312</v>
      </c>
      <c r="N5478">
        <v>3</v>
      </c>
      <c r="O5478" t="s">
        <v>126</v>
      </c>
      <c r="P5478">
        <v>3</v>
      </c>
      <c r="Q5478" t="s">
        <v>316</v>
      </c>
      <c r="R5478">
        <v>4</v>
      </c>
      <c r="S5478" t="s">
        <v>38</v>
      </c>
      <c r="T5478">
        <v>19</v>
      </c>
      <c r="U5478" t="s">
        <v>317</v>
      </c>
      <c r="V5478" t="s">
        <v>215</v>
      </c>
      <c r="W5478">
        <v>2</v>
      </c>
      <c r="X5478" t="s">
        <v>281</v>
      </c>
      <c r="Y5478">
        <v>30</v>
      </c>
      <c r="Z5478">
        <v>200</v>
      </c>
      <c r="AA5478">
        <v>60000</v>
      </c>
      <c r="AB5478">
        <v>15000.000000000002</v>
      </c>
      <c r="AC5478">
        <v>0.25</v>
      </c>
      <c r="AD5478">
        <v>1</v>
      </c>
      <c r="AE5478" t="s">
        <v>132</v>
      </c>
    </row>
    <row r="5479" spans="1:31" x14ac:dyDescent="0.3">
      <c r="A5479">
        <v>1185732</v>
      </c>
      <c r="B5479" t="s">
        <v>30</v>
      </c>
      <c r="C5479" s="1">
        <v>44268</v>
      </c>
      <c r="D5479">
        <v>2021</v>
      </c>
      <c r="E5479" t="s">
        <v>51</v>
      </c>
      <c r="F5479">
        <v>1</v>
      </c>
      <c r="G5479">
        <v>1</v>
      </c>
      <c r="H5479" t="s">
        <v>32</v>
      </c>
      <c r="I5479">
        <v>48</v>
      </c>
      <c r="J5479" t="s">
        <v>65</v>
      </c>
      <c r="K5479">
        <v>50</v>
      </c>
      <c r="L5479" t="s">
        <v>66</v>
      </c>
      <c r="M5479" t="s">
        <v>312</v>
      </c>
      <c r="N5479">
        <v>3</v>
      </c>
      <c r="O5479" t="s">
        <v>126</v>
      </c>
      <c r="P5479">
        <v>3</v>
      </c>
      <c r="Q5479" t="s">
        <v>316</v>
      </c>
      <c r="R5479">
        <v>4</v>
      </c>
      <c r="S5479" t="s">
        <v>38</v>
      </c>
      <c r="T5479">
        <v>19</v>
      </c>
      <c r="U5479" t="s">
        <v>317</v>
      </c>
      <c r="V5479" t="s">
        <v>190</v>
      </c>
      <c r="W5479">
        <v>2</v>
      </c>
      <c r="X5479" t="s">
        <v>281</v>
      </c>
      <c r="Y5479">
        <v>30</v>
      </c>
      <c r="Z5479">
        <v>200</v>
      </c>
      <c r="AA5479">
        <v>60000</v>
      </c>
      <c r="AB5479">
        <v>15000.000000000002</v>
      </c>
      <c r="AC5479">
        <v>0.25</v>
      </c>
      <c r="AD5479">
        <v>1</v>
      </c>
      <c r="AE5479" t="s">
        <v>132</v>
      </c>
    </row>
    <row r="5480" spans="1:31" x14ac:dyDescent="0.3">
      <c r="A5480">
        <v>1185732</v>
      </c>
      <c r="B5480" t="s">
        <v>30</v>
      </c>
      <c r="C5480" s="1">
        <v>44300</v>
      </c>
      <c r="D5480">
        <v>2021</v>
      </c>
      <c r="E5480" t="s">
        <v>52</v>
      </c>
      <c r="F5480">
        <v>2</v>
      </c>
      <c r="G5480">
        <v>1</v>
      </c>
      <c r="H5480" t="s">
        <v>32</v>
      </c>
      <c r="I5480">
        <v>48</v>
      </c>
      <c r="J5480" t="s">
        <v>65</v>
      </c>
      <c r="K5480">
        <v>50</v>
      </c>
      <c r="L5480" t="s">
        <v>66</v>
      </c>
      <c r="M5480" t="s">
        <v>312</v>
      </c>
      <c r="N5480">
        <v>3</v>
      </c>
      <c r="O5480" t="s">
        <v>126</v>
      </c>
      <c r="P5480">
        <v>3</v>
      </c>
      <c r="Q5480" t="s">
        <v>316</v>
      </c>
      <c r="R5480">
        <v>4</v>
      </c>
      <c r="S5480" t="s">
        <v>38</v>
      </c>
      <c r="T5480">
        <v>19</v>
      </c>
      <c r="U5480" t="s">
        <v>317</v>
      </c>
      <c r="V5480" t="s">
        <v>207</v>
      </c>
      <c r="W5480">
        <v>2</v>
      </c>
      <c r="X5480" t="s">
        <v>281</v>
      </c>
      <c r="Y5480">
        <v>30</v>
      </c>
      <c r="Z5480">
        <v>150</v>
      </c>
      <c r="AA5480">
        <v>45000</v>
      </c>
      <c r="AB5480">
        <v>11250.000000000002</v>
      </c>
      <c r="AC5480">
        <v>0.25</v>
      </c>
      <c r="AD5480">
        <v>1</v>
      </c>
      <c r="AE5480" t="s">
        <v>132</v>
      </c>
    </row>
    <row r="5481" spans="1:31" x14ac:dyDescent="0.3">
      <c r="A5481">
        <v>1185732</v>
      </c>
      <c r="B5481" t="s">
        <v>30</v>
      </c>
      <c r="C5481" s="1">
        <v>44329</v>
      </c>
      <c r="D5481">
        <v>2021</v>
      </c>
      <c r="E5481" t="s">
        <v>53</v>
      </c>
      <c r="F5481">
        <v>2</v>
      </c>
      <c r="G5481">
        <v>1</v>
      </c>
      <c r="H5481" t="s">
        <v>32</v>
      </c>
      <c r="I5481">
        <v>48</v>
      </c>
      <c r="J5481" t="s">
        <v>65</v>
      </c>
      <c r="K5481">
        <v>50</v>
      </c>
      <c r="L5481" t="s">
        <v>66</v>
      </c>
      <c r="M5481" t="s">
        <v>312</v>
      </c>
      <c r="N5481">
        <v>3</v>
      </c>
      <c r="O5481" t="s">
        <v>126</v>
      </c>
      <c r="P5481">
        <v>3</v>
      </c>
      <c r="Q5481" t="s">
        <v>316</v>
      </c>
      <c r="R5481">
        <v>4</v>
      </c>
      <c r="S5481" t="s">
        <v>38</v>
      </c>
      <c r="T5481">
        <v>19</v>
      </c>
      <c r="U5481" t="s">
        <v>317</v>
      </c>
      <c r="V5481" t="s">
        <v>129</v>
      </c>
      <c r="W5481">
        <v>2</v>
      </c>
      <c r="X5481" t="s">
        <v>281</v>
      </c>
      <c r="Y5481">
        <v>45</v>
      </c>
      <c r="Z5481">
        <v>225</v>
      </c>
      <c r="AA5481">
        <v>101250</v>
      </c>
      <c r="AB5481">
        <v>25312.5</v>
      </c>
      <c r="AC5481">
        <v>0.25</v>
      </c>
      <c r="AD5481">
        <v>1</v>
      </c>
      <c r="AE5481" t="s">
        <v>132</v>
      </c>
    </row>
    <row r="5482" spans="1:31" x14ac:dyDescent="0.3">
      <c r="A5482">
        <v>1185732</v>
      </c>
      <c r="B5482" t="s">
        <v>30</v>
      </c>
      <c r="C5482" s="1">
        <v>44362</v>
      </c>
      <c r="D5482">
        <v>2021</v>
      </c>
      <c r="E5482" t="s">
        <v>54</v>
      </c>
      <c r="F5482">
        <v>2</v>
      </c>
      <c r="G5482">
        <v>1</v>
      </c>
      <c r="H5482" t="s">
        <v>32</v>
      </c>
      <c r="I5482">
        <v>48</v>
      </c>
      <c r="J5482" t="s">
        <v>65</v>
      </c>
      <c r="K5482">
        <v>50</v>
      </c>
      <c r="L5482" t="s">
        <v>66</v>
      </c>
      <c r="M5482" t="s">
        <v>312</v>
      </c>
      <c r="N5482">
        <v>3</v>
      </c>
      <c r="O5482" t="s">
        <v>126</v>
      </c>
      <c r="P5482">
        <v>3</v>
      </c>
      <c r="Q5482" t="s">
        <v>316</v>
      </c>
      <c r="R5482">
        <v>4</v>
      </c>
      <c r="S5482" t="s">
        <v>38</v>
      </c>
      <c r="T5482">
        <v>19</v>
      </c>
      <c r="U5482" t="s">
        <v>317</v>
      </c>
      <c r="V5482" t="s">
        <v>201</v>
      </c>
      <c r="W5482">
        <v>2</v>
      </c>
      <c r="X5482" t="s">
        <v>281</v>
      </c>
      <c r="Y5482">
        <v>45</v>
      </c>
      <c r="Z5482">
        <v>250</v>
      </c>
      <c r="AA5482">
        <v>112500</v>
      </c>
      <c r="AB5482">
        <v>28125</v>
      </c>
      <c r="AC5482">
        <v>0.25</v>
      </c>
      <c r="AD5482">
        <v>1</v>
      </c>
      <c r="AE5482" t="s">
        <v>132</v>
      </c>
    </row>
    <row r="5483" spans="1:31" x14ac:dyDescent="0.3">
      <c r="A5483">
        <v>1185732</v>
      </c>
      <c r="B5483" t="s">
        <v>30</v>
      </c>
      <c r="C5483" s="1">
        <v>44390</v>
      </c>
      <c r="D5483">
        <v>2021</v>
      </c>
      <c r="E5483" t="s">
        <v>55</v>
      </c>
      <c r="F5483">
        <v>3</v>
      </c>
      <c r="G5483">
        <v>1</v>
      </c>
      <c r="H5483" t="s">
        <v>32</v>
      </c>
      <c r="I5483">
        <v>48</v>
      </c>
      <c r="J5483" t="s">
        <v>65</v>
      </c>
      <c r="K5483">
        <v>50</v>
      </c>
      <c r="L5483" t="s">
        <v>66</v>
      </c>
      <c r="M5483" t="s">
        <v>312</v>
      </c>
      <c r="N5483">
        <v>3</v>
      </c>
      <c r="O5483" t="s">
        <v>126</v>
      </c>
      <c r="P5483">
        <v>3</v>
      </c>
      <c r="Q5483" t="s">
        <v>316</v>
      </c>
      <c r="R5483">
        <v>4</v>
      </c>
      <c r="S5483" t="s">
        <v>38</v>
      </c>
      <c r="T5483">
        <v>19</v>
      </c>
      <c r="U5483" t="s">
        <v>317</v>
      </c>
      <c r="V5483" t="s">
        <v>215</v>
      </c>
      <c r="W5483">
        <v>2</v>
      </c>
      <c r="X5483" t="s">
        <v>281</v>
      </c>
      <c r="Y5483">
        <v>45</v>
      </c>
      <c r="Z5483">
        <v>275</v>
      </c>
      <c r="AA5483">
        <v>123750</v>
      </c>
      <c r="AB5483">
        <v>30937.5</v>
      </c>
      <c r="AC5483">
        <v>0.25</v>
      </c>
      <c r="AD5483">
        <v>1</v>
      </c>
      <c r="AE5483" t="s">
        <v>132</v>
      </c>
    </row>
    <row r="5484" spans="1:31" x14ac:dyDescent="0.3">
      <c r="A5484">
        <v>1185732</v>
      </c>
      <c r="B5484" t="s">
        <v>30</v>
      </c>
      <c r="C5484" s="1">
        <v>44422</v>
      </c>
      <c r="D5484">
        <v>2021</v>
      </c>
      <c r="E5484" t="s">
        <v>31</v>
      </c>
      <c r="F5484">
        <v>3</v>
      </c>
      <c r="G5484">
        <v>1</v>
      </c>
      <c r="H5484" t="s">
        <v>32</v>
      </c>
      <c r="I5484">
        <v>48</v>
      </c>
      <c r="J5484" t="s">
        <v>65</v>
      </c>
      <c r="K5484">
        <v>50</v>
      </c>
      <c r="L5484" t="s">
        <v>66</v>
      </c>
      <c r="M5484" t="s">
        <v>312</v>
      </c>
      <c r="N5484">
        <v>3</v>
      </c>
      <c r="O5484" t="s">
        <v>126</v>
      </c>
      <c r="P5484">
        <v>3</v>
      </c>
      <c r="Q5484" t="s">
        <v>316</v>
      </c>
      <c r="R5484">
        <v>4</v>
      </c>
      <c r="S5484" t="s">
        <v>38</v>
      </c>
      <c r="T5484">
        <v>19</v>
      </c>
      <c r="U5484" t="s">
        <v>317</v>
      </c>
      <c r="V5484" t="s">
        <v>246</v>
      </c>
      <c r="W5484">
        <v>2</v>
      </c>
      <c r="X5484" t="s">
        <v>281</v>
      </c>
      <c r="Y5484">
        <v>45</v>
      </c>
      <c r="Z5484">
        <v>275</v>
      </c>
      <c r="AA5484">
        <v>123750</v>
      </c>
      <c r="AB5484">
        <v>30937.5</v>
      </c>
      <c r="AC5484">
        <v>0.25</v>
      </c>
      <c r="AD5484">
        <v>1</v>
      </c>
      <c r="AE5484" t="s">
        <v>132</v>
      </c>
    </row>
    <row r="5485" spans="1:31" x14ac:dyDescent="0.3">
      <c r="A5485">
        <v>1185732</v>
      </c>
      <c r="B5485" t="s">
        <v>30</v>
      </c>
      <c r="C5485" s="1">
        <v>44452</v>
      </c>
      <c r="D5485">
        <v>2021</v>
      </c>
      <c r="E5485" t="s">
        <v>43</v>
      </c>
      <c r="F5485">
        <v>3</v>
      </c>
      <c r="G5485">
        <v>1</v>
      </c>
      <c r="H5485" t="s">
        <v>32</v>
      </c>
      <c r="I5485">
        <v>48</v>
      </c>
      <c r="J5485" t="s">
        <v>65</v>
      </c>
      <c r="K5485">
        <v>50</v>
      </c>
      <c r="L5485" t="s">
        <v>66</v>
      </c>
      <c r="M5485" t="s">
        <v>312</v>
      </c>
      <c r="N5485">
        <v>3</v>
      </c>
      <c r="O5485" t="s">
        <v>126</v>
      </c>
      <c r="P5485">
        <v>3</v>
      </c>
      <c r="Q5485" t="s">
        <v>316</v>
      </c>
      <c r="R5485">
        <v>4</v>
      </c>
      <c r="S5485" t="s">
        <v>38</v>
      </c>
      <c r="T5485">
        <v>19</v>
      </c>
      <c r="U5485" t="s">
        <v>317</v>
      </c>
      <c r="V5485" t="s">
        <v>187</v>
      </c>
      <c r="W5485">
        <v>2</v>
      </c>
      <c r="X5485" t="s">
        <v>281</v>
      </c>
      <c r="Y5485">
        <v>45</v>
      </c>
      <c r="Z5485">
        <v>150</v>
      </c>
      <c r="AA5485">
        <v>67500</v>
      </c>
      <c r="AB5485">
        <v>16875</v>
      </c>
      <c r="AC5485">
        <v>0.25</v>
      </c>
      <c r="AD5485">
        <v>1</v>
      </c>
      <c r="AE5485" t="s">
        <v>132</v>
      </c>
    </row>
    <row r="5486" spans="1:31" x14ac:dyDescent="0.3">
      <c r="A5486">
        <v>1185732</v>
      </c>
      <c r="B5486" t="s">
        <v>30</v>
      </c>
      <c r="C5486" s="1">
        <v>44484</v>
      </c>
      <c r="D5486">
        <v>2021</v>
      </c>
      <c r="E5486" t="s">
        <v>44</v>
      </c>
      <c r="F5486">
        <v>4</v>
      </c>
      <c r="G5486">
        <v>1</v>
      </c>
      <c r="H5486" t="s">
        <v>32</v>
      </c>
      <c r="I5486">
        <v>48</v>
      </c>
      <c r="J5486" t="s">
        <v>65</v>
      </c>
      <c r="K5486">
        <v>50</v>
      </c>
      <c r="L5486" t="s">
        <v>66</v>
      </c>
      <c r="M5486" t="s">
        <v>312</v>
      </c>
      <c r="N5486">
        <v>3</v>
      </c>
      <c r="O5486" t="s">
        <v>126</v>
      </c>
      <c r="P5486">
        <v>3</v>
      </c>
      <c r="Q5486" t="s">
        <v>316</v>
      </c>
      <c r="R5486">
        <v>4</v>
      </c>
      <c r="S5486" t="s">
        <v>38</v>
      </c>
      <c r="T5486">
        <v>19</v>
      </c>
      <c r="U5486" t="s">
        <v>317</v>
      </c>
      <c r="V5486" t="s">
        <v>187</v>
      </c>
      <c r="W5486">
        <v>2</v>
      </c>
      <c r="X5486" t="s">
        <v>281</v>
      </c>
      <c r="Y5486">
        <v>55</v>
      </c>
      <c r="Z5486">
        <v>125</v>
      </c>
      <c r="AA5486">
        <v>68750</v>
      </c>
      <c r="AB5486">
        <v>17187.500000000004</v>
      </c>
      <c r="AC5486">
        <v>0.25</v>
      </c>
      <c r="AD5486">
        <v>1</v>
      </c>
      <c r="AE5486" t="s">
        <v>132</v>
      </c>
    </row>
    <row r="5487" spans="1:31" x14ac:dyDescent="0.3">
      <c r="A5487">
        <v>1185732</v>
      </c>
      <c r="B5487" t="s">
        <v>30</v>
      </c>
      <c r="C5487" s="1">
        <v>44514</v>
      </c>
      <c r="D5487">
        <v>2021</v>
      </c>
      <c r="E5487" t="s">
        <v>45</v>
      </c>
      <c r="F5487">
        <v>4</v>
      </c>
      <c r="G5487">
        <v>1</v>
      </c>
      <c r="H5487" t="s">
        <v>32</v>
      </c>
      <c r="I5487">
        <v>48</v>
      </c>
      <c r="J5487" t="s">
        <v>65</v>
      </c>
      <c r="K5487">
        <v>50</v>
      </c>
      <c r="L5487" t="s">
        <v>66</v>
      </c>
      <c r="M5487" t="s">
        <v>312</v>
      </c>
      <c r="N5487">
        <v>3</v>
      </c>
      <c r="O5487" t="s">
        <v>126</v>
      </c>
      <c r="P5487">
        <v>3</v>
      </c>
      <c r="Q5487" t="s">
        <v>316</v>
      </c>
      <c r="R5487">
        <v>4</v>
      </c>
      <c r="S5487" t="s">
        <v>38</v>
      </c>
      <c r="T5487">
        <v>19</v>
      </c>
      <c r="U5487" t="s">
        <v>317</v>
      </c>
      <c r="V5487" t="s">
        <v>129</v>
      </c>
      <c r="W5487">
        <v>2</v>
      </c>
      <c r="X5487" t="s">
        <v>281</v>
      </c>
      <c r="Y5487">
        <v>55</v>
      </c>
      <c r="Z5487">
        <v>295</v>
      </c>
      <c r="AA5487">
        <v>162250</v>
      </c>
      <c r="AB5487">
        <v>40562.500000000007</v>
      </c>
      <c r="AC5487">
        <v>0.25</v>
      </c>
      <c r="AD5487">
        <v>1</v>
      </c>
      <c r="AE5487" t="s">
        <v>132</v>
      </c>
    </row>
    <row r="5488" spans="1:31" x14ac:dyDescent="0.3">
      <c r="A5488">
        <v>1185732</v>
      </c>
      <c r="B5488" t="s">
        <v>30</v>
      </c>
      <c r="C5488" s="1">
        <v>44210</v>
      </c>
      <c r="D5488">
        <v>2021</v>
      </c>
      <c r="E5488" t="s">
        <v>47</v>
      </c>
      <c r="F5488">
        <v>1</v>
      </c>
      <c r="G5488">
        <v>1</v>
      </c>
      <c r="H5488" t="s">
        <v>32</v>
      </c>
      <c r="I5488">
        <v>48</v>
      </c>
      <c r="J5488" t="s">
        <v>65</v>
      </c>
      <c r="K5488">
        <v>50</v>
      </c>
      <c r="L5488" t="s">
        <v>66</v>
      </c>
      <c r="M5488" t="s">
        <v>312</v>
      </c>
      <c r="N5488">
        <v>3</v>
      </c>
      <c r="O5488" t="s">
        <v>126</v>
      </c>
      <c r="P5488">
        <v>3</v>
      </c>
      <c r="Q5488" t="s">
        <v>316</v>
      </c>
      <c r="R5488">
        <v>4</v>
      </c>
      <c r="S5488" t="s">
        <v>38</v>
      </c>
      <c r="T5488">
        <v>19</v>
      </c>
      <c r="U5488" t="s">
        <v>317</v>
      </c>
      <c r="V5488" t="s">
        <v>184</v>
      </c>
      <c r="W5488">
        <v>2</v>
      </c>
      <c r="X5488" t="s">
        <v>281</v>
      </c>
      <c r="Y5488">
        <v>35</v>
      </c>
      <c r="Z5488">
        <v>325</v>
      </c>
      <c r="AA5488">
        <v>113750</v>
      </c>
      <c r="AB5488">
        <v>39812.5</v>
      </c>
      <c r="AC5488">
        <v>0.35</v>
      </c>
      <c r="AD5488">
        <v>1</v>
      </c>
      <c r="AE5488" t="s">
        <v>132</v>
      </c>
    </row>
    <row r="5489" spans="1:31" x14ac:dyDescent="0.3">
      <c r="A5489">
        <v>1185732</v>
      </c>
      <c r="B5489" t="s">
        <v>30</v>
      </c>
      <c r="C5489" s="1">
        <v>44239</v>
      </c>
      <c r="D5489">
        <v>2021</v>
      </c>
      <c r="E5489" t="s">
        <v>48</v>
      </c>
      <c r="F5489">
        <v>1</v>
      </c>
      <c r="G5489">
        <v>1</v>
      </c>
      <c r="H5489" t="s">
        <v>32</v>
      </c>
      <c r="I5489">
        <v>48</v>
      </c>
      <c r="J5489" t="s">
        <v>65</v>
      </c>
      <c r="K5489">
        <v>50</v>
      </c>
      <c r="L5489" t="s">
        <v>66</v>
      </c>
      <c r="M5489" t="s">
        <v>312</v>
      </c>
      <c r="N5489">
        <v>3</v>
      </c>
      <c r="O5489" t="s">
        <v>126</v>
      </c>
      <c r="P5489">
        <v>3</v>
      </c>
      <c r="Q5489" t="s">
        <v>316</v>
      </c>
      <c r="R5489">
        <v>4</v>
      </c>
      <c r="S5489" t="s">
        <v>38</v>
      </c>
      <c r="T5489">
        <v>19</v>
      </c>
      <c r="U5489" t="s">
        <v>317</v>
      </c>
      <c r="V5489" t="s">
        <v>202</v>
      </c>
      <c r="W5489">
        <v>2</v>
      </c>
      <c r="X5489" t="s">
        <v>281</v>
      </c>
      <c r="Y5489">
        <v>35</v>
      </c>
      <c r="Z5489">
        <v>275</v>
      </c>
      <c r="AA5489">
        <v>96250</v>
      </c>
      <c r="AB5489">
        <v>33687.5</v>
      </c>
      <c r="AC5489">
        <v>0.35</v>
      </c>
      <c r="AD5489">
        <v>1</v>
      </c>
      <c r="AE5489" t="s">
        <v>132</v>
      </c>
    </row>
    <row r="5490" spans="1:31" x14ac:dyDescent="0.3">
      <c r="A5490">
        <v>1185732</v>
      </c>
      <c r="B5490" t="s">
        <v>30</v>
      </c>
      <c r="C5490" s="1">
        <v>44265</v>
      </c>
      <c r="D5490">
        <v>2021</v>
      </c>
      <c r="E5490" t="s">
        <v>51</v>
      </c>
      <c r="F5490">
        <v>1</v>
      </c>
      <c r="G5490">
        <v>1</v>
      </c>
      <c r="H5490" t="s">
        <v>32</v>
      </c>
      <c r="I5490">
        <v>49</v>
      </c>
      <c r="J5490" t="s">
        <v>67</v>
      </c>
      <c r="K5490">
        <v>51</v>
      </c>
      <c r="L5490" t="s">
        <v>68</v>
      </c>
      <c r="M5490" t="s">
        <v>312</v>
      </c>
      <c r="N5490">
        <v>3</v>
      </c>
      <c r="O5490" t="s">
        <v>126</v>
      </c>
      <c r="P5490">
        <v>3</v>
      </c>
      <c r="Q5490" t="s">
        <v>316</v>
      </c>
      <c r="R5490">
        <v>4</v>
      </c>
      <c r="S5490" t="s">
        <v>38</v>
      </c>
      <c r="T5490">
        <v>19</v>
      </c>
      <c r="U5490" t="s">
        <v>317</v>
      </c>
      <c r="V5490" t="s">
        <v>186</v>
      </c>
      <c r="W5490">
        <v>2</v>
      </c>
      <c r="X5490" t="s">
        <v>281</v>
      </c>
      <c r="Y5490">
        <v>35</v>
      </c>
      <c r="Z5490">
        <v>275</v>
      </c>
      <c r="AA5490">
        <v>96250</v>
      </c>
      <c r="AB5490">
        <v>33687.5</v>
      </c>
      <c r="AC5490">
        <v>0.35</v>
      </c>
      <c r="AD5490">
        <v>1</v>
      </c>
      <c r="AE5490" t="s">
        <v>132</v>
      </c>
    </row>
    <row r="5491" spans="1:31" x14ac:dyDescent="0.3">
      <c r="A5491">
        <v>1185732</v>
      </c>
      <c r="B5491" t="s">
        <v>30</v>
      </c>
      <c r="C5491" s="1">
        <v>44297</v>
      </c>
      <c r="D5491">
        <v>2021</v>
      </c>
      <c r="E5491" t="s">
        <v>52</v>
      </c>
      <c r="F5491">
        <v>2</v>
      </c>
      <c r="G5491">
        <v>1</v>
      </c>
      <c r="H5491" t="s">
        <v>32</v>
      </c>
      <c r="I5491">
        <v>49</v>
      </c>
      <c r="J5491" t="s">
        <v>67</v>
      </c>
      <c r="K5491">
        <v>51</v>
      </c>
      <c r="L5491" t="s">
        <v>68</v>
      </c>
      <c r="M5491" t="s">
        <v>312</v>
      </c>
      <c r="N5491">
        <v>3</v>
      </c>
      <c r="O5491" t="s">
        <v>126</v>
      </c>
      <c r="P5491">
        <v>3</v>
      </c>
      <c r="Q5491" t="s">
        <v>316</v>
      </c>
      <c r="R5491">
        <v>4</v>
      </c>
      <c r="S5491" t="s">
        <v>38</v>
      </c>
      <c r="T5491">
        <v>19</v>
      </c>
      <c r="U5491" t="s">
        <v>317</v>
      </c>
      <c r="V5491" t="s">
        <v>189</v>
      </c>
      <c r="W5491">
        <v>2</v>
      </c>
      <c r="X5491" t="s">
        <v>281</v>
      </c>
      <c r="Y5491">
        <v>35</v>
      </c>
      <c r="Z5491">
        <v>225</v>
      </c>
      <c r="AA5491">
        <v>78750</v>
      </c>
      <c r="AB5491">
        <v>27562.5</v>
      </c>
      <c r="AC5491">
        <v>0.35</v>
      </c>
      <c r="AD5491">
        <v>1</v>
      </c>
      <c r="AE5491" t="s">
        <v>132</v>
      </c>
    </row>
    <row r="5492" spans="1:31" x14ac:dyDescent="0.3">
      <c r="A5492">
        <v>1185732</v>
      </c>
      <c r="B5492" t="s">
        <v>30</v>
      </c>
      <c r="C5492" s="1">
        <v>44326</v>
      </c>
      <c r="D5492">
        <v>2021</v>
      </c>
      <c r="E5492" t="s">
        <v>53</v>
      </c>
      <c r="F5492">
        <v>2</v>
      </c>
      <c r="G5492">
        <v>1</v>
      </c>
      <c r="H5492" t="s">
        <v>32</v>
      </c>
      <c r="I5492">
        <v>49</v>
      </c>
      <c r="J5492" t="s">
        <v>67</v>
      </c>
      <c r="K5492">
        <v>51</v>
      </c>
      <c r="L5492" t="s">
        <v>68</v>
      </c>
      <c r="M5492" t="s">
        <v>312</v>
      </c>
      <c r="N5492">
        <v>3</v>
      </c>
      <c r="O5492" t="s">
        <v>126</v>
      </c>
      <c r="P5492">
        <v>3</v>
      </c>
      <c r="Q5492" t="s">
        <v>316</v>
      </c>
      <c r="R5492">
        <v>4</v>
      </c>
      <c r="S5492" t="s">
        <v>38</v>
      </c>
      <c r="T5492">
        <v>19</v>
      </c>
      <c r="U5492" t="s">
        <v>317</v>
      </c>
      <c r="V5492" t="s">
        <v>184</v>
      </c>
      <c r="W5492">
        <v>2</v>
      </c>
      <c r="X5492" t="s">
        <v>281</v>
      </c>
      <c r="Y5492">
        <v>50</v>
      </c>
      <c r="Z5492">
        <v>300</v>
      </c>
      <c r="AA5492">
        <v>150000</v>
      </c>
      <c r="AB5492">
        <v>52500</v>
      </c>
      <c r="AC5492">
        <v>0.35</v>
      </c>
      <c r="AD5492">
        <v>1</v>
      </c>
      <c r="AE5492" t="s">
        <v>132</v>
      </c>
    </row>
    <row r="5493" spans="1:31" x14ac:dyDescent="0.3">
      <c r="A5493">
        <v>1185732</v>
      </c>
      <c r="B5493" t="s">
        <v>30</v>
      </c>
      <c r="C5493" s="1">
        <v>44359</v>
      </c>
      <c r="D5493">
        <v>2021</v>
      </c>
      <c r="E5493" t="s">
        <v>54</v>
      </c>
      <c r="F5493">
        <v>2</v>
      </c>
      <c r="G5493">
        <v>1</v>
      </c>
      <c r="H5493" t="s">
        <v>32</v>
      </c>
      <c r="I5493">
        <v>49</v>
      </c>
      <c r="J5493" t="s">
        <v>67</v>
      </c>
      <c r="K5493">
        <v>51</v>
      </c>
      <c r="L5493" t="s">
        <v>68</v>
      </c>
      <c r="M5493" t="s">
        <v>312</v>
      </c>
      <c r="N5493">
        <v>3</v>
      </c>
      <c r="O5493" t="s">
        <v>126</v>
      </c>
      <c r="P5493">
        <v>3</v>
      </c>
      <c r="Q5493" t="s">
        <v>316</v>
      </c>
      <c r="R5493">
        <v>4</v>
      </c>
      <c r="S5493" t="s">
        <v>38</v>
      </c>
      <c r="T5493">
        <v>19</v>
      </c>
      <c r="U5493" t="s">
        <v>317</v>
      </c>
      <c r="V5493" t="s">
        <v>201</v>
      </c>
      <c r="W5493">
        <v>2</v>
      </c>
      <c r="X5493" t="s">
        <v>281</v>
      </c>
      <c r="Y5493">
        <v>50</v>
      </c>
      <c r="Z5493">
        <v>325</v>
      </c>
      <c r="AA5493">
        <v>162500</v>
      </c>
      <c r="AB5493">
        <v>56875</v>
      </c>
      <c r="AC5493">
        <v>0.35</v>
      </c>
      <c r="AD5493">
        <v>1</v>
      </c>
      <c r="AE5493" t="s">
        <v>132</v>
      </c>
    </row>
    <row r="5494" spans="1:31" x14ac:dyDescent="0.3">
      <c r="A5494">
        <v>1185732</v>
      </c>
      <c r="B5494" t="s">
        <v>30</v>
      </c>
      <c r="C5494" s="1">
        <v>44387</v>
      </c>
      <c r="D5494">
        <v>2021</v>
      </c>
      <c r="E5494" t="s">
        <v>55</v>
      </c>
      <c r="F5494">
        <v>3</v>
      </c>
      <c r="G5494">
        <v>1</v>
      </c>
      <c r="H5494" t="s">
        <v>32</v>
      </c>
      <c r="I5494">
        <v>49</v>
      </c>
      <c r="J5494" t="s">
        <v>67</v>
      </c>
      <c r="K5494">
        <v>51</v>
      </c>
      <c r="L5494" t="s">
        <v>68</v>
      </c>
      <c r="M5494" t="s">
        <v>312</v>
      </c>
      <c r="N5494">
        <v>3</v>
      </c>
      <c r="O5494" t="s">
        <v>126</v>
      </c>
      <c r="P5494">
        <v>3</v>
      </c>
      <c r="Q5494" t="s">
        <v>316</v>
      </c>
      <c r="R5494">
        <v>4</v>
      </c>
      <c r="S5494" t="s">
        <v>38</v>
      </c>
      <c r="T5494">
        <v>19</v>
      </c>
      <c r="U5494" t="s">
        <v>317</v>
      </c>
      <c r="V5494" t="s">
        <v>186</v>
      </c>
      <c r="W5494">
        <v>2</v>
      </c>
      <c r="X5494" t="s">
        <v>281</v>
      </c>
      <c r="Y5494">
        <v>50</v>
      </c>
      <c r="Z5494">
        <v>350</v>
      </c>
      <c r="AA5494">
        <v>175000</v>
      </c>
      <c r="AB5494">
        <v>61249.999999999993</v>
      </c>
      <c r="AC5494">
        <v>0.35</v>
      </c>
      <c r="AD5494">
        <v>1</v>
      </c>
      <c r="AE5494" t="s">
        <v>132</v>
      </c>
    </row>
    <row r="5495" spans="1:31" x14ac:dyDescent="0.3">
      <c r="A5495">
        <v>1185732</v>
      </c>
      <c r="B5495" t="s">
        <v>30</v>
      </c>
      <c r="C5495" s="1">
        <v>44419</v>
      </c>
      <c r="D5495">
        <v>2021</v>
      </c>
      <c r="E5495" t="s">
        <v>31</v>
      </c>
      <c r="F5495">
        <v>3</v>
      </c>
      <c r="G5495">
        <v>1</v>
      </c>
      <c r="H5495" t="s">
        <v>32</v>
      </c>
      <c r="I5495">
        <v>49</v>
      </c>
      <c r="J5495" t="s">
        <v>67</v>
      </c>
      <c r="K5495">
        <v>51</v>
      </c>
      <c r="L5495" t="s">
        <v>68</v>
      </c>
      <c r="M5495" t="s">
        <v>312</v>
      </c>
      <c r="N5495">
        <v>3</v>
      </c>
      <c r="O5495" t="s">
        <v>126</v>
      </c>
      <c r="P5495">
        <v>3</v>
      </c>
      <c r="Q5495" t="s">
        <v>316</v>
      </c>
      <c r="R5495">
        <v>4</v>
      </c>
      <c r="S5495" t="s">
        <v>38</v>
      </c>
      <c r="T5495">
        <v>19</v>
      </c>
      <c r="U5495" t="s">
        <v>317</v>
      </c>
      <c r="V5495" t="s">
        <v>202</v>
      </c>
      <c r="W5495">
        <v>2</v>
      </c>
      <c r="X5495" t="s">
        <v>281</v>
      </c>
      <c r="Y5495">
        <v>50</v>
      </c>
      <c r="Z5495">
        <v>350</v>
      </c>
      <c r="AA5495">
        <v>175000</v>
      </c>
      <c r="AB5495">
        <v>61249.999999999993</v>
      </c>
      <c r="AC5495">
        <v>0.35</v>
      </c>
      <c r="AD5495">
        <v>1</v>
      </c>
      <c r="AE5495" t="s">
        <v>132</v>
      </c>
    </row>
    <row r="5496" spans="1:31" x14ac:dyDescent="0.3">
      <c r="A5496">
        <v>1185732</v>
      </c>
      <c r="B5496" t="s">
        <v>30</v>
      </c>
      <c r="C5496" s="1">
        <v>44449</v>
      </c>
      <c r="D5496">
        <v>2021</v>
      </c>
      <c r="E5496" t="s">
        <v>43</v>
      </c>
      <c r="F5496">
        <v>3</v>
      </c>
      <c r="G5496">
        <v>1</v>
      </c>
      <c r="H5496" t="s">
        <v>32</v>
      </c>
      <c r="I5496">
        <v>49</v>
      </c>
      <c r="J5496" t="s">
        <v>67</v>
      </c>
      <c r="K5496">
        <v>51</v>
      </c>
      <c r="L5496" t="s">
        <v>68</v>
      </c>
      <c r="M5496" t="s">
        <v>312</v>
      </c>
      <c r="N5496">
        <v>3</v>
      </c>
      <c r="O5496" t="s">
        <v>126</v>
      </c>
      <c r="P5496">
        <v>3</v>
      </c>
      <c r="Q5496" t="s">
        <v>316</v>
      </c>
      <c r="R5496">
        <v>4</v>
      </c>
      <c r="S5496" t="s">
        <v>38</v>
      </c>
      <c r="T5496">
        <v>19</v>
      </c>
      <c r="U5496" t="s">
        <v>317</v>
      </c>
      <c r="V5496" t="s">
        <v>261</v>
      </c>
      <c r="W5496">
        <v>2</v>
      </c>
      <c r="X5496" t="s">
        <v>281</v>
      </c>
      <c r="Y5496">
        <v>50</v>
      </c>
      <c r="Z5496">
        <v>225</v>
      </c>
      <c r="AA5496">
        <v>112500</v>
      </c>
      <c r="AB5496">
        <v>39375</v>
      </c>
      <c r="AC5496">
        <v>0.35</v>
      </c>
      <c r="AD5496">
        <v>1</v>
      </c>
      <c r="AE5496" t="s">
        <v>132</v>
      </c>
    </row>
    <row r="5497" spans="1:31" x14ac:dyDescent="0.3">
      <c r="A5497">
        <v>1185732</v>
      </c>
      <c r="B5497" t="s">
        <v>30</v>
      </c>
      <c r="C5497" s="1">
        <v>44481</v>
      </c>
      <c r="D5497">
        <v>2021</v>
      </c>
      <c r="E5497" t="s">
        <v>44</v>
      </c>
      <c r="F5497">
        <v>4</v>
      </c>
      <c r="G5497">
        <v>1</v>
      </c>
      <c r="H5497" t="s">
        <v>32</v>
      </c>
      <c r="I5497">
        <v>49</v>
      </c>
      <c r="J5497" t="s">
        <v>67</v>
      </c>
      <c r="K5497">
        <v>51</v>
      </c>
      <c r="L5497" t="s">
        <v>68</v>
      </c>
      <c r="M5497" t="s">
        <v>312</v>
      </c>
      <c r="N5497">
        <v>3</v>
      </c>
      <c r="O5497" t="s">
        <v>126</v>
      </c>
      <c r="P5497">
        <v>3</v>
      </c>
      <c r="Q5497" t="s">
        <v>316</v>
      </c>
      <c r="R5497">
        <v>4</v>
      </c>
      <c r="S5497" t="s">
        <v>38</v>
      </c>
      <c r="T5497">
        <v>19</v>
      </c>
      <c r="U5497" t="s">
        <v>317</v>
      </c>
      <c r="V5497" t="s">
        <v>243</v>
      </c>
      <c r="W5497">
        <v>2</v>
      </c>
      <c r="X5497" t="s">
        <v>281</v>
      </c>
      <c r="Y5497">
        <v>60</v>
      </c>
      <c r="Z5497">
        <v>200</v>
      </c>
      <c r="AA5497">
        <v>120000</v>
      </c>
      <c r="AB5497">
        <v>42000</v>
      </c>
      <c r="AC5497">
        <v>0.35</v>
      </c>
      <c r="AD5497">
        <v>1</v>
      </c>
      <c r="AE5497" t="s">
        <v>132</v>
      </c>
    </row>
    <row r="5498" spans="1:31" x14ac:dyDescent="0.3">
      <c r="A5498">
        <v>1185732</v>
      </c>
      <c r="B5498" t="s">
        <v>30</v>
      </c>
      <c r="C5498" s="1">
        <v>44511</v>
      </c>
      <c r="D5498">
        <v>2021</v>
      </c>
      <c r="E5498" t="s">
        <v>45</v>
      </c>
      <c r="F5498">
        <v>4</v>
      </c>
      <c r="G5498">
        <v>1</v>
      </c>
      <c r="H5498" t="s">
        <v>32</v>
      </c>
      <c r="I5498">
        <v>49</v>
      </c>
      <c r="J5498" t="s">
        <v>67</v>
      </c>
      <c r="K5498">
        <v>51</v>
      </c>
      <c r="L5498" t="s">
        <v>68</v>
      </c>
      <c r="M5498" t="s">
        <v>312</v>
      </c>
      <c r="N5498">
        <v>3</v>
      </c>
      <c r="O5498" t="s">
        <v>126</v>
      </c>
      <c r="P5498">
        <v>3</v>
      </c>
      <c r="Q5498" t="s">
        <v>316</v>
      </c>
      <c r="R5498">
        <v>4</v>
      </c>
      <c r="S5498" t="s">
        <v>38</v>
      </c>
      <c r="T5498">
        <v>19</v>
      </c>
      <c r="U5498" t="s">
        <v>317</v>
      </c>
      <c r="V5498" t="s">
        <v>195</v>
      </c>
      <c r="W5498">
        <v>2</v>
      </c>
      <c r="X5498" t="s">
        <v>281</v>
      </c>
      <c r="Y5498">
        <v>60</v>
      </c>
      <c r="Z5498">
        <v>320</v>
      </c>
      <c r="AA5498">
        <v>192000</v>
      </c>
      <c r="AB5498">
        <v>67200</v>
      </c>
      <c r="AC5498">
        <v>0.35</v>
      </c>
      <c r="AD5498">
        <v>1</v>
      </c>
      <c r="AE5498" t="s">
        <v>132</v>
      </c>
    </row>
    <row r="5499" spans="1:31" x14ac:dyDescent="0.3">
      <c r="A5499">
        <v>1185732</v>
      </c>
      <c r="B5499" t="s">
        <v>30</v>
      </c>
      <c r="C5499" s="1">
        <v>44540</v>
      </c>
      <c r="D5499">
        <v>2021</v>
      </c>
      <c r="E5499" t="s">
        <v>46</v>
      </c>
      <c r="F5499">
        <v>4</v>
      </c>
      <c r="G5499">
        <v>1</v>
      </c>
      <c r="H5499" t="s">
        <v>32</v>
      </c>
      <c r="I5499">
        <v>49</v>
      </c>
      <c r="J5499" t="s">
        <v>67</v>
      </c>
      <c r="K5499">
        <v>51</v>
      </c>
      <c r="L5499" t="s">
        <v>68</v>
      </c>
      <c r="M5499" t="s">
        <v>312</v>
      </c>
      <c r="N5499">
        <v>3</v>
      </c>
      <c r="O5499" t="s">
        <v>126</v>
      </c>
      <c r="P5499">
        <v>3</v>
      </c>
      <c r="Q5499" t="s">
        <v>316</v>
      </c>
      <c r="R5499">
        <v>4</v>
      </c>
      <c r="S5499" t="s">
        <v>38</v>
      </c>
      <c r="T5499">
        <v>19</v>
      </c>
      <c r="U5499" t="s">
        <v>317</v>
      </c>
      <c r="V5499" t="s">
        <v>244</v>
      </c>
      <c r="W5499">
        <v>2</v>
      </c>
      <c r="X5499" t="s">
        <v>281</v>
      </c>
      <c r="Y5499">
        <v>60</v>
      </c>
      <c r="Z5499">
        <v>375</v>
      </c>
      <c r="AA5499">
        <v>225000</v>
      </c>
      <c r="AB5499">
        <v>78750</v>
      </c>
      <c r="AC5499">
        <v>0.35</v>
      </c>
      <c r="AD5499">
        <v>1</v>
      </c>
      <c r="AE5499" t="s">
        <v>132</v>
      </c>
    </row>
    <row r="5500" spans="1:31" x14ac:dyDescent="0.3">
      <c r="A5500">
        <v>1185732</v>
      </c>
      <c r="B5500" t="s">
        <v>30</v>
      </c>
      <c r="C5500" s="1">
        <v>44217</v>
      </c>
      <c r="D5500">
        <v>2021</v>
      </c>
      <c r="E5500" t="s">
        <v>47</v>
      </c>
      <c r="F5500">
        <v>1</v>
      </c>
      <c r="G5500">
        <v>1</v>
      </c>
      <c r="H5500" t="s">
        <v>32</v>
      </c>
      <c r="I5500">
        <v>49</v>
      </c>
      <c r="J5500" t="s">
        <v>67</v>
      </c>
      <c r="K5500">
        <v>51</v>
      </c>
      <c r="L5500" t="s">
        <v>68</v>
      </c>
      <c r="M5500" t="s">
        <v>312</v>
      </c>
      <c r="N5500">
        <v>3</v>
      </c>
      <c r="O5500" t="s">
        <v>126</v>
      </c>
      <c r="P5500">
        <v>3</v>
      </c>
      <c r="Q5500" t="s">
        <v>316</v>
      </c>
      <c r="R5500">
        <v>4</v>
      </c>
      <c r="S5500" t="s">
        <v>38</v>
      </c>
      <c r="T5500">
        <v>19</v>
      </c>
      <c r="U5500" t="s">
        <v>317</v>
      </c>
      <c r="V5500" t="s">
        <v>191</v>
      </c>
      <c r="W5500">
        <v>2</v>
      </c>
      <c r="X5500" t="s">
        <v>281</v>
      </c>
      <c r="Y5500">
        <v>40</v>
      </c>
      <c r="Z5500">
        <v>325</v>
      </c>
      <c r="AA5500">
        <v>130000</v>
      </c>
      <c r="AB5500">
        <v>39000</v>
      </c>
      <c r="AC5500">
        <v>0.3</v>
      </c>
      <c r="AD5500">
        <v>1</v>
      </c>
      <c r="AE5500" t="s">
        <v>132</v>
      </c>
    </row>
    <row r="5501" spans="1:31" x14ac:dyDescent="0.3">
      <c r="A5501">
        <v>1185732</v>
      </c>
      <c r="B5501" t="s">
        <v>30</v>
      </c>
      <c r="C5501" s="1">
        <v>44246</v>
      </c>
      <c r="D5501">
        <v>2021</v>
      </c>
      <c r="E5501" t="s">
        <v>48</v>
      </c>
      <c r="F5501">
        <v>1</v>
      </c>
      <c r="G5501">
        <v>1</v>
      </c>
      <c r="H5501" t="s">
        <v>32</v>
      </c>
      <c r="I5501">
        <v>49</v>
      </c>
      <c r="J5501" t="s">
        <v>67</v>
      </c>
      <c r="K5501">
        <v>51</v>
      </c>
      <c r="L5501" t="s">
        <v>68</v>
      </c>
      <c r="M5501" t="s">
        <v>312</v>
      </c>
      <c r="N5501">
        <v>3</v>
      </c>
      <c r="O5501" t="s">
        <v>126</v>
      </c>
      <c r="P5501">
        <v>3</v>
      </c>
      <c r="Q5501" t="s">
        <v>316</v>
      </c>
      <c r="R5501">
        <v>4</v>
      </c>
      <c r="S5501" t="s">
        <v>38</v>
      </c>
      <c r="T5501">
        <v>19</v>
      </c>
      <c r="U5501" t="s">
        <v>317</v>
      </c>
      <c r="V5501" t="s">
        <v>161</v>
      </c>
      <c r="W5501">
        <v>2</v>
      </c>
      <c r="X5501" t="s">
        <v>281</v>
      </c>
      <c r="Y5501">
        <v>40</v>
      </c>
      <c r="Z5501">
        <v>300</v>
      </c>
      <c r="AA5501">
        <v>120000</v>
      </c>
      <c r="AB5501">
        <v>36000</v>
      </c>
      <c r="AC5501">
        <v>0.3</v>
      </c>
      <c r="AD5501">
        <v>1</v>
      </c>
      <c r="AE5501" t="s">
        <v>132</v>
      </c>
    </row>
    <row r="5502" spans="1:31" x14ac:dyDescent="0.3">
      <c r="A5502">
        <v>1185732</v>
      </c>
      <c r="B5502" t="s">
        <v>30</v>
      </c>
      <c r="C5502" s="1">
        <v>44456</v>
      </c>
      <c r="D5502">
        <v>2021</v>
      </c>
      <c r="E5502" t="s">
        <v>43</v>
      </c>
      <c r="F5502">
        <v>3</v>
      </c>
      <c r="G5502">
        <v>1</v>
      </c>
      <c r="H5502" t="s">
        <v>32</v>
      </c>
      <c r="I5502">
        <v>50</v>
      </c>
      <c r="J5502" t="s">
        <v>69</v>
      </c>
      <c r="K5502">
        <v>52</v>
      </c>
      <c r="L5502" t="s">
        <v>70</v>
      </c>
      <c r="M5502" t="s">
        <v>312</v>
      </c>
      <c r="N5502">
        <v>3</v>
      </c>
      <c r="O5502" t="s">
        <v>126</v>
      </c>
      <c r="P5502">
        <v>3</v>
      </c>
      <c r="Q5502" t="s">
        <v>316</v>
      </c>
      <c r="R5502">
        <v>4</v>
      </c>
      <c r="S5502" t="s">
        <v>38</v>
      </c>
      <c r="T5502">
        <v>19</v>
      </c>
      <c r="U5502" t="s">
        <v>317</v>
      </c>
      <c r="V5502" t="s">
        <v>245</v>
      </c>
      <c r="W5502">
        <v>2</v>
      </c>
      <c r="X5502" t="s">
        <v>281</v>
      </c>
      <c r="Y5502">
        <v>55</v>
      </c>
      <c r="Z5502">
        <v>250</v>
      </c>
      <c r="AA5502">
        <v>137500</v>
      </c>
      <c r="AB5502">
        <v>41250.000000000007</v>
      </c>
      <c r="AC5502">
        <v>0.3</v>
      </c>
      <c r="AD5502">
        <v>2</v>
      </c>
      <c r="AE5502" t="s">
        <v>72</v>
      </c>
    </row>
    <row r="5503" spans="1:31" x14ac:dyDescent="0.3">
      <c r="A5503">
        <v>1185732</v>
      </c>
      <c r="B5503" t="s">
        <v>30</v>
      </c>
      <c r="C5503" s="1">
        <v>44547</v>
      </c>
      <c r="D5503">
        <v>2021</v>
      </c>
      <c r="E5503" t="s">
        <v>46</v>
      </c>
      <c r="F5503">
        <v>4</v>
      </c>
      <c r="G5503">
        <v>1</v>
      </c>
      <c r="H5503" t="s">
        <v>32</v>
      </c>
      <c r="I5503">
        <v>50</v>
      </c>
      <c r="J5503" t="s">
        <v>69</v>
      </c>
      <c r="K5503">
        <v>52</v>
      </c>
      <c r="L5503" t="s">
        <v>70</v>
      </c>
      <c r="M5503" t="s">
        <v>312</v>
      </c>
      <c r="N5503">
        <v>3</v>
      </c>
      <c r="O5503" t="s">
        <v>126</v>
      </c>
      <c r="P5503">
        <v>3</v>
      </c>
      <c r="Q5503" t="s">
        <v>316</v>
      </c>
      <c r="R5503">
        <v>4</v>
      </c>
      <c r="S5503" t="s">
        <v>38</v>
      </c>
      <c r="T5503">
        <v>19</v>
      </c>
      <c r="U5503" t="s">
        <v>317</v>
      </c>
      <c r="V5503" t="s">
        <v>129</v>
      </c>
      <c r="W5503">
        <v>2</v>
      </c>
      <c r="X5503" t="s">
        <v>281</v>
      </c>
      <c r="Y5503">
        <v>65</v>
      </c>
      <c r="Z5503">
        <v>400</v>
      </c>
      <c r="AA5503">
        <v>260000</v>
      </c>
      <c r="AB5503">
        <v>78000.000000000015</v>
      </c>
      <c r="AC5503">
        <v>0.3</v>
      </c>
      <c r="AD5503">
        <v>2</v>
      </c>
      <c r="AE5503" t="s">
        <v>72</v>
      </c>
    </row>
    <row r="5504" spans="1:31" x14ac:dyDescent="0.3">
      <c r="A5504">
        <v>1185732</v>
      </c>
      <c r="B5504" t="s">
        <v>30</v>
      </c>
      <c r="C5504" s="1">
        <v>44220</v>
      </c>
      <c r="D5504">
        <v>2021</v>
      </c>
      <c r="E5504" t="s">
        <v>47</v>
      </c>
      <c r="F5504">
        <v>1</v>
      </c>
      <c r="G5504">
        <v>1</v>
      </c>
      <c r="H5504" t="s">
        <v>32</v>
      </c>
      <c r="I5504">
        <v>50</v>
      </c>
      <c r="J5504" t="s">
        <v>69</v>
      </c>
      <c r="K5504">
        <v>52</v>
      </c>
      <c r="L5504" t="s">
        <v>70</v>
      </c>
      <c r="M5504" t="s">
        <v>312</v>
      </c>
      <c r="N5504">
        <v>3</v>
      </c>
      <c r="O5504" t="s">
        <v>126</v>
      </c>
      <c r="P5504">
        <v>3</v>
      </c>
      <c r="Q5504" t="s">
        <v>316</v>
      </c>
      <c r="R5504">
        <v>4</v>
      </c>
      <c r="S5504" t="s">
        <v>38</v>
      </c>
      <c r="T5504">
        <v>19</v>
      </c>
      <c r="U5504" t="s">
        <v>317</v>
      </c>
      <c r="V5504" t="s">
        <v>196</v>
      </c>
      <c r="W5504">
        <v>2</v>
      </c>
      <c r="X5504" t="s">
        <v>281</v>
      </c>
      <c r="Y5504">
        <v>45</v>
      </c>
      <c r="Z5504">
        <v>300</v>
      </c>
      <c r="AA5504">
        <v>135000</v>
      </c>
      <c r="AB5504">
        <v>33750</v>
      </c>
      <c r="AC5504">
        <v>0.25</v>
      </c>
      <c r="AD5504">
        <v>2</v>
      </c>
      <c r="AE5504" t="s">
        <v>72</v>
      </c>
    </row>
    <row r="5505" spans="1:31" x14ac:dyDescent="0.3">
      <c r="A5505">
        <v>1185732</v>
      </c>
      <c r="B5505" t="s">
        <v>30</v>
      </c>
      <c r="C5505" s="1">
        <v>43833</v>
      </c>
      <c r="D5505">
        <v>2020</v>
      </c>
      <c r="E5505" t="s">
        <v>47</v>
      </c>
      <c r="F5505">
        <v>1</v>
      </c>
      <c r="G5505">
        <v>1</v>
      </c>
      <c r="H5505" t="s">
        <v>32</v>
      </c>
      <c r="I5505">
        <v>1</v>
      </c>
      <c r="J5505" t="s">
        <v>71</v>
      </c>
      <c r="K5505">
        <v>1</v>
      </c>
      <c r="L5505" t="s">
        <v>71</v>
      </c>
      <c r="M5505" t="s">
        <v>312</v>
      </c>
      <c r="N5505">
        <v>3</v>
      </c>
      <c r="O5505" t="s">
        <v>126</v>
      </c>
      <c r="P5505">
        <v>3</v>
      </c>
      <c r="Q5505" t="s">
        <v>316</v>
      </c>
      <c r="R5505">
        <v>4</v>
      </c>
      <c r="S5505" t="s">
        <v>38</v>
      </c>
      <c r="T5505">
        <v>19</v>
      </c>
      <c r="U5505" t="s">
        <v>317</v>
      </c>
      <c r="V5505" t="s">
        <v>215</v>
      </c>
      <c r="W5505">
        <v>2</v>
      </c>
      <c r="X5505" t="s">
        <v>281</v>
      </c>
      <c r="Y5505">
        <v>36</v>
      </c>
      <c r="Z5505">
        <v>250</v>
      </c>
      <c r="AA5505">
        <v>9000</v>
      </c>
      <c r="AB5505">
        <v>4140</v>
      </c>
      <c r="AC5505">
        <v>0.45999999999999996</v>
      </c>
      <c r="AD5505">
        <v>3</v>
      </c>
      <c r="AE5505" t="s">
        <v>42</v>
      </c>
    </row>
    <row r="5506" spans="1:31" x14ac:dyDescent="0.3">
      <c r="A5506">
        <v>1185732</v>
      </c>
      <c r="B5506" t="s">
        <v>30</v>
      </c>
      <c r="C5506" s="1">
        <v>43851</v>
      </c>
      <c r="D5506">
        <v>2020</v>
      </c>
      <c r="E5506" t="s">
        <v>47</v>
      </c>
      <c r="F5506">
        <v>1</v>
      </c>
      <c r="G5506">
        <v>1</v>
      </c>
      <c r="H5506" t="s">
        <v>32</v>
      </c>
      <c r="I5506">
        <v>1</v>
      </c>
      <c r="J5506" t="s">
        <v>71</v>
      </c>
      <c r="K5506">
        <v>1</v>
      </c>
      <c r="L5506" t="s">
        <v>71</v>
      </c>
      <c r="M5506" t="s">
        <v>312</v>
      </c>
      <c r="N5506">
        <v>3</v>
      </c>
      <c r="O5506" t="s">
        <v>126</v>
      </c>
      <c r="P5506">
        <v>3</v>
      </c>
      <c r="Q5506" t="s">
        <v>316</v>
      </c>
      <c r="R5506">
        <v>4</v>
      </c>
      <c r="S5506" t="s">
        <v>38</v>
      </c>
      <c r="T5506">
        <v>19</v>
      </c>
      <c r="U5506" t="s">
        <v>317</v>
      </c>
      <c r="V5506" t="s">
        <v>190</v>
      </c>
      <c r="W5506">
        <v>2</v>
      </c>
      <c r="X5506" t="s">
        <v>281</v>
      </c>
      <c r="Y5506">
        <v>36</v>
      </c>
      <c r="Z5506">
        <v>276</v>
      </c>
      <c r="AA5506">
        <v>9936</v>
      </c>
      <c r="AB5506">
        <v>4669.92</v>
      </c>
      <c r="AC5506">
        <v>0.47</v>
      </c>
      <c r="AD5506">
        <v>3</v>
      </c>
      <c r="AE5506" t="s">
        <v>42</v>
      </c>
    </row>
    <row r="5507" spans="1:31" x14ac:dyDescent="0.3">
      <c r="A5507">
        <v>1185732</v>
      </c>
      <c r="B5507" t="s">
        <v>30</v>
      </c>
      <c r="C5507" s="1">
        <v>43863</v>
      </c>
      <c r="D5507">
        <v>2020</v>
      </c>
      <c r="E5507" t="s">
        <v>48</v>
      </c>
      <c r="F5507">
        <v>1</v>
      </c>
      <c r="G5507">
        <v>1</v>
      </c>
      <c r="H5507" t="s">
        <v>32</v>
      </c>
      <c r="I5507">
        <v>1</v>
      </c>
      <c r="J5507" t="s">
        <v>71</v>
      </c>
      <c r="K5507">
        <v>1</v>
      </c>
      <c r="L5507" t="s">
        <v>71</v>
      </c>
      <c r="M5507" t="s">
        <v>312</v>
      </c>
      <c r="N5507">
        <v>3</v>
      </c>
      <c r="O5507" t="s">
        <v>126</v>
      </c>
      <c r="P5507">
        <v>3</v>
      </c>
      <c r="Q5507" t="s">
        <v>316</v>
      </c>
      <c r="R5507">
        <v>4</v>
      </c>
      <c r="S5507" t="s">
        <v>38</v>
      </c>
      <c r="T5507">
        <v>19</v>
      </c>
      <c r="U5507" t="s">
        <v>317</v>
      </c>
      <c r="V5507" t="s">
        <v>207</v>
      </c>
      <c r="W5507">
        <v>2</v>
      </c>
      <c r="X5507" t="s">
        <v>281</v>
      </c>
      <c r="Y5507">
        <v>39</v>
      </c>
      <c r="Z5507">
        <v>252</v>
      </c>
      <c r="AA5507">
        <v>9828</v>
      </c>
      <c r="AB5507">
        <v>4914</v>
      </c>
      <c r="AC5507">
        <v>0.5</v>
      </c>
      <c r="AD5507">
        <v>3</v>
      </c>
      <c r="AE5507" t="s">
        <v>42</v>
      </c>
    </row>
    <row r="5508" spans="1:31" x14ac:dyDescent="0.3">
      <c r="A5508">
        <v>1185732</v>
      </c>
      <c r="B5508" t="s">
        <v>30</v>
      </c>
      <c r="C5508" s="1">
        <v>43869</v>
      </c>
      <c r="D5508">
        <v>2020</v>
      </c>
      <c r="E5508" t="s">
        <v>48</v>
      </c>
      <c r="F5508">
        <v>1</v>
      </c>
      <c r="G5508">
        <v>1</v>
      </c>
      <c r="H5508" t="s">
        <v>32</v>
      </c>
      <c r="I5508">
        <v>1</v>
      </c>
      <c r="J5508" t="s">
        <v>71</v>
      </c>
      <c r="K5508">
        <v>1</v>
      </c>
      <c r="L5508" t="s">
        <v>71</v>
      </c>
      <c r="M5508" t="s">
        <v>312</v>
      </c>
      <c r="N5508">
        <v>3</v>
      </c>
      <c r="O5508" t="s">
        <v>126</v>
      </c>
      <c r="P5508">
        <v>3</v>
      </c>
      <c r="Q5508" t="s">
        <v>316</v>
      </c>
      <c r="R5508">
        <v>4</v>
      </c>
      <c r="S5508" t="s">
        <v>38</v>
      </c>
      <c r="T5508">
        <v>19</v>
      </c>
      <c r="U5508" t="s">
        <v>317</v>
      </c>
      <c r="V5508" t="s">
        <v>129</v>
      </c>
      <c r="W5508">
        <v>2</v>
      </c>
      <c r="X5508" t="s">
        <v>281</v>
      </c>
      <c r="Y5508">
        <v>46</v>
      </c>
      <c r="Z5508">
        <v>261</v>
      </c>
      <c r="AA5508">
        <v>12006</v>
      </c>
      <c r="AB5508">
        <v>5642.82</v>
      </c>
      <c r="AC5508">
        <v>0.47</v>
      </c>
      <c r="AD5508">
        <v>3</v>
      </c>
      <c r="AE5508" t="s">
        <v>42</v>
      </c>
    </row>
    <row r="5509" spans="1:31" x14ac:dyDescent="0.3">
      <c r="A5509">
        <v>1185732</v>
      </c>
      <c r="B5509" t="s">
        <v>30</v>
      </c>
      <c r="C5509" s="1">
        <v>43902</v>
      </c>
      <c r="D5509">
        <v>2020</v>
      </c>
      <c r="E5509" t="s">
        <v>51</v>
      </c>
      <c r="F5509">
        <v>1</v>
      </c>
      <c r="G5509">
        <v>1</v>
      </c>
      <c r="H5509" t="s">
        <v>32</v>
      </c>
      <c r="I5509">
        <v>1</v>
      </c>
      <c r="J5509" t="s">
        <v>71</v>
      </c>
      <c r="K5509">
        <v>1</v>
      </c>
      <c r="L5509" t="s">
        <v>71</v>
      </c>
      <c r="M5509" t="s">
        <v>312</v>
      </c>
      <c r="N5509">
        <v>3</v>
      </c>
      <c r="O5509" t="s">
        <v>126</v>
      </c>
      <c r="P5509">
        <v>3</v>
      </c>
      <c r="Q5509" t="s">
        <v>316</v>
      </c>
      <c r="R5509">
        <v>4</v>
      </c>
      <c r="S5509" t="s">
        <v>38</v>
      </c>
      <c r="T5509">
        <v>19</v>
      </c>
      <c r="U5509" t="s">
        <v>317</v>
      </c>
      <c r="V5509" t="s">
        <v>201</v>
      </c>
      <c r="W5509">
        <v>2</v>
      </c>
      <c r="X5509" t="s">
        <v>281</v>
      </c>
      <c r="Y5509">
        <v>46</v>
      </c>
      <c r="Z5509">
        <v>247</v>
      </c>
      <c r="AA5509">
        <v>11362</v>
      </c>
      <c r="AB5509">
        <v>5112.8999999999996</v>
      </c>
      <c r="AC5509">
        <v>0.44999999999999996</v>
      </c>
      <c r="AD5509">
        <v>3</v>
      </c>
      <c r="AE5509" t="s">
        <v>42</v>
      </c>
    </row>
    <row r="5510" spans="1:31" x14ac:dyDescent="0.3">
      <c r="A5510">
        <v>1185732</v>
      </c>
      <c r="B5510" t="s">
        <v>30</v>
      </c>
      <c r="C5510" s="1">
        <v>43908</v>
      </c>
      <c r="D5510">
        <v>2020</v>
      </c>
      <c r="E5510" t="s">
        <v>51</v>
      </c>
      <c r="F5510">
        <v>1</v>
      </c>
      <c r="G5510">
        <v>1</v>
      </c>
      <c r="H5510" t="s">
        <v>32</v>
      </c>
      <c r="I5510">
        <v>1</v>
      </c>
      <c r="J5510" t="s">
        <v>71</v>
      </c>
      <c r="K5510">
        <v>1</v>
      </c>
      <c r="L5510" t="s">
        <v>71</v>
      </c>
      <c r="M5510" t="s">
        <v>312</v>
      </c>
      <c r="N5510">
        <v>3</v>
      </c>
      <c r="O5510" t="s">
        <v>126</v>
      </c>
      <c r="P5510">
        <v>3</v>
      </c>
      <c r="Q5510" t="s">
        <v>316</v>
      </c>
      <c r="R5510">
        <v>4</v>
      </c>
      <c r="S5510" t="s">
        <v>38</v>
      </c>
      <c r="T5510">
        <v>19</v>
      </c>
      <c r="U5510" t="s">
        <v>317</v>
      </c>
      <c r="V5510" t="s">
        <v>215</v>
      </c>
      <c r="W5510">
        <v>2</v>
      </c>
      <c r="X5510" t="s">
        <v>281</v>
      </c>
      <c r="Y5510">
        <v>45</v>
      </c>
      <c r="Z5510">
        <v>257</v>
      </c>
      <c r="AA5510">
        <v>11565</v>
      </c>
      <c r="AB5510">
        <v>5319.9</v>
      </c>
      <c r="AC5510">
        <v>0.45999999999999996</v>
      </c>
      <c r="AD5510">
        <v>3</v>
      </c>
      <c r="AE5510" t="s">
        <v>42</v>
      </c>
    </row>
    <row r="5511" spans="1:31" x14ac:dyDescent="0.3">
      <c r="A5511">
        <v>1185732</v>
      </c>
      <c r="B5511" t="s">
        <v>30</v>
      </c>
      <c r="C5511" s="1">
        <v>43942</v>
      </c>
      <c r="D5511">
        <v>2020</v>
      </c>
      <c r="E5511" t="s">
        <v>52</v>
      </c>
      <c r="F5511">
        <v>2</v>
      </c>
      <c r="G5511">
        <v>1</v>
      </c>
      <c r="H5511" t="s">
        <v>32</v>
      </c>
      <c r="I5511">
        <v>1</v>
      </c>
      <c r="J5511" t="s">
        <v>71</v>
      </c>
      <c r="K5511">
        <v>1</v>
      </c>
      <c r="L5511" t="s">
        <v>71</v>
      </c>
      <c r="M5511" t="s">
        <v>312</v>
      </c>
      <c r="N5511">
        <v>3</v>
      </c>
      <c r="O5511" t="s">
        <v>126</v>
      </c>
      <c r="P5511">
        <v>3</v>
      </c>
      <c r="Q5511" t="s">
        <v>316</v>
      </c>
      <c r="R5511">
        <v>4</v>
      </c>
      <c r="S5511" t="s">
        <v>38</v>
      </c>
      <c r="T5511">
        <v>19</v>
      </c>
      <c r="U5511" t="s">
        <v>317</v>
      </c>
      <c r="V5511" t="s">
        <v>246</v>
      </c>
      <c r="W5511">
        <v>2</v>
      </c>
      <c r="X5511" t="s">
        <v>281</v>
      </c>
      <c r="Y5511">
        <v>47</v>
      </c>
      <c r="Z5511">
        <v>268</v>
      </c>
      <c r="AA5511">
        <v>12596</v>
      </c>
      <c r="AB5511">
        <v>5920.12</v>
      </c>
      <c r="AC5511">
        <v>0.47</v>
      </c>
      <c r="AD5511">
        <v>3</v>
      </c>
      <c r="AE5511" t="s">
        <v>42</v>
      </c>
    </row>
    <row r="5512" spans="1:31" x14ac:dyDescent="0.3">
      <c r="A5512">
        <v>1185732</v>
      </c>
      <c r="B5512" t="s">
        <v>30</v>
      </c>
      <c r="C5512" s="1">
        <v>43950</v>
      </c>
      <c r="D5512">
        <v>2020</v>
      </c>
      <c r="E5512" t="s">
        <v>52</v>
      </c>
      <c r="F5512">
        <v>2</v>
      </c>
      <c r="G5512">
        <v>1</v>
      </c>
      <c r="H5512" t="s">
        <v>32</v>
      </c>
      <c r="I5512">
        <v>1</v>
      </c>
      <c r="J5512" t="s">
        <v>71</v>
      </c>
      <c r="K5512">
        <v>1</v>
      </c>
      <c r="L5512" t="s">
        <v>71</v>
      </c>
      <c r="M5512" t="s">
        <v>312</v>
      </c>
      <c r="N5512">
        <v>3</v>
      </c>
      <c r="O5512" t="s">
        <v>126</v>
      </c>
      <c r="P5512">
        <v>3</v>
      </c>
      <c r="Q5512" t="s">
        <v>316</v>
      </c>
      <c r="R5512">
        <v>4</v>
      </c>
      <c r="S5512" t="s">
        <v>38</v>
      </c>
      <c r="T5512">
        <v>19</v>
      </c>
      <c r="U5512" t="s">
        <v>317</v>
      </c>
      <c r="V5512" t="s">
        <v>187</v>
      </c>
      <c r="W5512">
        <v>2</v>
      </c>
      <c r="X5512" t="s">
        <v>281</v>
      </c>
      <c r="Y5512">
        <v>52</v>
      </c>
      <c r="Z5512">
        <v>258</v>
      </c>
      <c r="AA5512">
        <v>13416</v>
      </c>
      <c r="AB5512">
        <v>6439.6799999999994</v>
      </c>
      <c r="AC5512">
        <v>0.48</v>
      </c>
      <c r="AD5512">
        <v>3</v>
      </c>
      <c r="AE5512" t="s">
        <v>42</v>
      </c>
    </row>
    <row r="5513" spans="1:31" x14ac:dyDescent="0.3">
      <c r="A5513">
        <v>1185732</v>
      </c>
      <c r="B5513" t="s">
        <v>30</v>
      </c>
      <c r="C5513" s="1">
        <v>43956</v>
      </c>
      <c r="D5513">
        <v>2020</v>
      </c>
      <c r="E5513" t="s">
        <v>53</v>
      </c>
      <c r="F5513">
        <v>2</v>
      </c>
      <c r="G5513">
        <v>1</v>
      </c>
      <c r="H5513" t="s">
        <v>32</v>
      </c>
      <c r="I5513">
        <v>1</v>
      </c>
      <c r="J5513" t="s">
        <v>71</v>
      </c>
      <c r="K5513">
        <v>1</v>
      </c>
      <c r="L5513" t="s">
        <v>71</v>
      </c>
      <c r="M5513" t="s">
        <v>312</v>
      </c>
      <c r="N5513">
        <v>3</v>
      </c>
      <c r="O5513" t="s">
        <v>126</v>
      </c>
      <c r="P5513">
        <v>3</v>
      </c>
      <c r="Q5513" t="s">
        <v>316</v>
      </c>
      <c r="R5513">
        <v>4</v>
      </c>
      <c r="S5513" t="s">
        <v>38</v>
      </c>
      <c r="T5513">
        <v>19</v>
      </c>
      <c r="U5513" t="s">
        <v>317</v>
      </c>
      <c r="V5513" t="s">
        <v>187</v>
      </c>
      <c r="W5513">
        <v>2</v>
      </c>
      <c r="X5513" t="s">
        <v>281</v>
      </c>
      <c r="Y5513">
        <v>54</v>
      </c>
      <c r="Z5513">
        <v>285</v>
      </c>
      <c r="AA5513">
        <v>15390</v>
      </c>
      <c r="AB5513">
        <v>7233.2999999999993</v>
      </c>
      <c r="AC5513">
        <v>0.47</v>
      </c>
      <c r="AD5513">
        <v>3</v>
      </c>
      <c r="AE5513" t="s">
        <v>42</v>
      </c>
    </row>
    <row r="5514" spans="1:31" x14ac:dyDescent="0.3">
      <c r="A5514">
        <v>1197831</v>
      </c>
      <c r="B5514" t="s">
        <v>73</v>
      </c>
      <c r="C5514" s="1">
        <v>44033</v>
      </c>
      <c r="D5514">
        <v>2020</v>
      </c>
      <c r="E5514" t="s">
        <v>55</v>
      </c>
      <c r="F5514">
        <v>3</v>
      </c>
      <c r="G5514">
        <v>1</v>
      </c>
      <c r="H5514" t="s">
        <v>32</v>
      </c>
      <c r="I5514">
        <v>1</v>
      </c>
      <c r="J5514" t="s">
        <v>71</v>
      </c>
      <c r="K5514">
        <v>1</v>
      </c>
      <c r="L5514" t="s">
        <v>71</v>
      </c>
      <c r="M5514" t="s">
        <v>312</v>
      </c>
      <c r="N5514">
        <v>3</v>
      </c>
      <c r="O5514" t="s">
        <v>126</v>
      </c>
      <c r="P5514">
        <v>3</v>
      </c>
      <c r="Q5514" t="s">
        <v>316</v>
      </c>
      <c r="R5514">
        <v>4</v>
      </c>
      <c r="S5514" t="s">
        <v>38</v>
      </c>
      <c r="T5514">
        <v>19</v>
      </c>
      <c r="U5514" t="s">
        <v>317</v>
      </c>
      <c r="V5514" t="s">
        <v>129</v>
      </c>
      <c r="W5514">
        <v>2</v>
      </c>
      <c r="X5514" t="s">
        <v>281</v>
      </c>
      <c r="Y5514">
        <v>33</v>
      </c>
      <c r="Z5514">
        <v>210</v>
      </c>
      <c r="AA5514">
        <v>6930</v>
      </c>
      <c r="AB5514">
        <v>3187.7999999999997</v>
      </c>
      <c r="AC5514">
        <v>0.45999999999999996</v>
      </c>
      <c r="AD5514">
        <v>3</v>
      </c>
      <c r="AE5514" t="s">
        <v>42</v>
      </c>
    </row>
    <row r="5515" spans="1:31" x14ac:dyDescent="0.3">
      <c r="A5515">
        <v>1197831</v>
      </c>
      <c r="B5515" t="s">
        <v>73</v>
      </c>
      <c r="C5515" s="1">
        <v>44057</v>
      </c>
      <c r="D5515">
        <v>2020</v>
      </c>
      <c r="E5515" t="s">
        <v>31</v>
      </c>
      <c r="F5515">
        <v>3</v>
      </c>
      <c r="G5515">
        <v>2</v>
      </c>
      <c r="H5515" t="s">
        <v>74</v>
      </c>
      <c r="I5515">
        <v>2</v>
      </c>
      <c r="J5515" t="s">
        <v>75</v>
      </c>
      <c r="K5515">
        <v>2</v>
      </c>
      <c r="L5515" t="s">
        <v>76</v>
      </c>
      <c r="M5515" t="s">
        <v>312</v>
      </c>
      <c r="N5515">
        <v>3</v>
      </c>
      <c r="O5515" t="s">
        <v>126</v>
      </c>
      <c r="P5515">
        <v>3</v>
      </c>
      <c r="Q5515" t="s">
        <v>316</v>
      </c>
      <c r="R5515">
        <v>4</v>
      </c>
      <c r="S5515" t="s">
        <v>38</v>
      </c>
      <c r="T5515">
        <v>19</v>
      </c>
      <c r="U5515" t="s">
        <v>317</v>
      </c>
      <c r="V5515" t="s">
        <v>184</v>
      </c>
      <c r="W5515">
        <v>2</v>
      </c>
      <c r="X5515" t="s">
        <v>281</v>
      </c>
      <c r="Y5515">
        <v>33</v>
      </c>
      <c r="Z5515">
        <v>225</v>
      </c>
      <c r="AA5515">
        <v>7425</v>
      </c>
      <c r="AB5515">
        <v>3564</v>
      </c>
      <c r="AC5515">
        <v>0.48</v>
      </c>
      <c r="AD5515">
        <v>3</v>
      </c>
      <c r="AE5515" t="s">
        <v>42</v>
      </c>
    </row>
    <row r="5516" spans="1:31" x14ac:dyDescent="0.3">
      <c r="A5516">
        <v>1197831</v>
      </c>
      <c r="B5516" t="s">
        <v>73</v>
      </c>
      <c r="C5516" s="1">
        <v>44069</v>
      </c>
      <c r="D5516">
        <v>2020</v>
      </c>
      <c r="E5516" t="s">
        <v>31</v>
      </c>
      <c r="F5516">
        <v>3</v>
      </c>
      <c r="G5516">
        <v>2</v>
      </c>
      <c r="H5516" t="s">
        <v>74</v>
      </c>
      <c r="I5516">
        <v>2</v>
      </c>
      <c r="J5516" t="s">
        <v>75</v>
      </c>
      <c r="K5516">
        <v>2</v>
      </c>
      <c r="L5516" t="s">
        <v>76</v>
      </c>
      <c r="M5516" t="s">
        <v>312</v>
      </c>
      <c r="N5516">
        <v>3</v>
      </c>
      <c r="O5516" t="s">
        <v>126</v>
      </c>
      <c r="P5516">
        <v>3</v>
      </c>
      <c r="Q5516" t="s">
        <v>316</v>
      </c>
      <c r="R5516">
        <v>4</v>
      </c>
      <c r="S5516" t="s">
        <v>38</v>
      </c>
      <c r="T5516">
        <v>19</v>
      </c>
      <c r="U5516" t="s">
        <v>317</v>
      </c>
      <c r="V5516" t="s">
        <v>202</v>
      </c>
      <c r="W5516">
        <v>2</v>
      </c>
      <c r="X5516" t="s">
        <v>281</v>
      </c>
      <c r="Y5516">
        <v>37</v>
      </c>
      <c r="Z5516">
        <v>319</v>
      </c>
      <c r="AA5516">
        <v>11803</v>
      </c>
      <c r="AB5516">
        <v>5311.3499999999995</v>
      </c>
      <c r="AC5516">
        <v>0.44999999999999996</v>
      </c>
      <c r="AD5516">
        <v>3</v>
      </c>
      <c r="AE5516" t="s">
        <v>42</v>
      </c>
    </row>
    <row r="5517" spans="1:31" x14ac:dyDescent="0.3">
      <c r="A5517">
        <v>1197831</v>
      </c>
      <c r="B5517" t="s">
        <v>73</v>
      </c>
      <c r="C5517" s="1">
        <v>44075</v>
      </c>
      <c r="D5517">
        <v>2020</v>
      </c>
      <c r="E5517" t="s">
        <v>43</v>
      </c>
      <c r="F5517">
        <v>3</v>
      </c>
      <c r="G5517">
        <v>2</v>
      </c>
      <c r="H5517" t="s">
        <v>74</v>
      </c>
      <c r="I5517">
        <v>2</v>
      </c>
      <c r="J5517" t="s">
        <v>75</v>
      </c>
      <c r="K5517">
        <v>2</v>
      </c>
      <c r="L5517" t="s">
        <v>76</v>
      </c>
      <c r="M5517" t="s">
        <v>312</v>
      </c>
      <c r="N5517">
        <v>3</v>
      </c>
      <c r="O5517" t="s">
        <v>126</v>
      </c>
      <c r="P5517">
        <v>3</v>
      </c>
      <c r="Q5517" t="s">
        <v>316</v>
      </c>
      <c r="R5517">
        <v>4</v>
      </c>
      <c r="S5517" t="s">
        <v>38</v>
      </c>
      <c r="T5517">
        <v>19</v>
      </c>
      <c r="U5517" t="s">
        <v>317</v>
      </c>
      <c r="V5517" t="s">
        <v>186</v>
      </c>
      <c r="W5517">
        <v>2</v>
      </c>
      <c r="X5517" t="s">
        <v>281</v>
      </c>
      <c r="Y5517">
        <v>39</v>
      </c>
      <c r="Z5517">
        <v>297</v>
      </c>
      <c r="AA5517">
        <v>11583</v>
      </c>
      <c r="AB5517">
        <v>5328.1799999999994</v>
      </c>
      <c r="AC5517">
        <v>0.45999999999999996</v>
      </c>
      <c r="AD5517">
        <v>3</v>
      </c>
      <c r="AE5517" t="s">
        <v>42</v>
      </c>
    </row>
    <row r="5518" spans="1:31" x14ac:dyDescent="0.3">
      <c r="A5518">
        <v>1197831</v>
      </c>
      <c r="B5518" t="s">
        <v>73</v>
      </c>
      <c r="C5518" s="1">
        <v>44081</v>
      </c>
      <c r="D5518">
        <v>2020</v>
      </c>
      <c r="E5518" t="s">
        <v>43</v>
      </c>
      <c r="F5518">
        <v>3</v>
      </c>
      <c r="G5518">
        <v>2</v>
      </c>
      <c r="H5518" t="s">
        <v>74</v>
      </c>
      <c r="I5518">
        <v>2</v>
      </c>
      <c r="J5518" t="s">
        <v>75</v>
      </c>
      <c r="K5518">
        <v>2</v>
      </c>
      <c r="L5518" t="s">
        <v>76</v>
      </c>
      <c r="M5518" t="s">
        <v>312</v>
      </c>
      <c r="N5518">
        <v>3</v>
      </c>
      <c r="O5518" t="s">
        <v>126</v>
      </c>
      <c r="P5518">
        <v>3</v>
      </c>
      <c r="Q5518" t="s">
        <v>316</v>
      </c>
      <c r="R5518">
        <v>4</v>
      </c>
      <c r="S5518" t="s">
        <v>38</v>
      </c>
      <c r="T5518">
        <v>19</v>
      </c>
      <c r="U5518" t="s">
        <v>317</v>
      </c>
      <c r="V5518" t="s">
        <v>189</v>
      </c>
      <c r="W5518">
        <v>2</v>
      </c>
      <c r="X5518" t="s">
        <v>281</v>
      </c>
      <c r="Y5518">
        <v>46</v>
      </c>
      <c r="Z5518">
        <v>234</v>
      </c>
      <c r="AA5518">
        <v>10764</v>
      </c>
      <c r="AB5518">
        <v>5274.36</v>
      </c>
      <c r="AC5518">
        <v>0.49</v>
      </c>
      <c r="AD5518">
        <v>3</v>
      </c>
      <c r="AE5518" t="s">
        <v>42</v>
      </c>
    </row>
    <row r="5519" spans="1:31" x14ac:dyDescent="0.3">
      <c r="A5519">
        <v>1197831</v>
      </c>
      <c r="B5519" t="s">
        <v>73</v>
      </c>
      <c r="C5519" s="1">
        <v>44126</v>
      </c>
      <c r="D5519">
        <v>2020</v>
      </c>
      <c r="E5519" t="s">
        <v>44</v>
      </c>
      <c r="F5519">
        <v>4</v>
      </c>
      <c r="G5519">
        <v>2</v>
      </c>
      <c r="H5519" t="s">
        <v>74</v>
      </c>
      <c r="I5519">
        <v>2</v>
      </c>
      <c r="J5519" t="s">
        <v>75</v>
      </c>
      <c r="K5519">
        <v>2</v>
      </c>
      <c r="L5519" t="s">
        <v>76</v>
      </c>
      <c r="M5519" t="s">
        <v>312</v>
      </c>
      <c r="N5519">
        <v>3</v>
      </c>
      <c r="O5519" t="s">
        <v>126</v>
      </c>
      <c r="P5519">
        <v>3</v>
      </c>
      <c r="Q5519" t="s">
        <v>316</v>
      </c>
      <c r="R5519">
        <v>4</v>
      </c>
      <c r="S5519" t="s">
        <v>38</v>
      </c>
      <c r="T5519">
        <v>19</v>
      </c>
      <c r="U5519" t="s">
        <v>317</v>
      </c>
      <c r="V5519" t="s">
        <v>184</v>
      </c>
      <c r="W5519">
        <v>2</v>
      </c>
      <c r="X5519" t="s">
        <v>281</v>
      </c>
      <c r="Y5519">
        <v>47</v>
      </c>
      <c r="Z5519">
        <v>206</v>
      </c>
      <c r="AA5519">
        <v>9682</v>
      </c>
      <c r="AB5519">
        <v>4647.3599999999997</v>
      </c>
      <c r="AC5519">
        <v>0.48</v>
      </c>
      <c r="AD5519">
        <v>3</v>
      </c>
      <c r="AE5519" t="s">
        <v>42</v>
      </c>
    </row>
    <row r="5520" spans="1:31" x14ac:dyDescent="0.3">
      <c r="A5520">
        <v>1197831</v>
      </c>
      <c r="B5520" t="s">
        <v>73</v>
      </c>
      <c r="C5520" s="1">
        <v>44132</v>
      </c>
      <c r="D5520">
        <v>2020</v>
      </c>
      <c r="E5520" t="s">
        <v>44</v>
      </c>
      <c r="F5520">
        <v>4</v>
      </c>
      <c r="G5520">
        <v>2</v>
      </c>
      <c r="H5520" t="s">
        <v>74</v>
      </c>
      <c r="I5520">
        <v>2</v>
      </c>
      <c r="J5520" t="s">
        <v>75</v>
      </c>
      <c r="K5520">
        <v>2</v>
      </c>
      <c r="L5520" t="s">
        <v>76</v>
      </c>
      <c r="M5520" t="s">
        <v>312</v>
      </c>
      <c r="N5520">
        <v>3</v>
      </c>
      <c r="O5520" t="s">
        <v>126</v>
      </c>
      <c r="P5520">
        <v>3</v>
      </c>
      <c r="Q5520" t="s">
        <v>316</v>
      </c>
      <c r="R5520">
        <v>4</v>
      </c>
      <c r="S5520" t="s">
        <v>38</v>
      </c>
      <c r="T5520">
        <v>19</v>
      </c>
      <c r="U5520" t="s">
        <v>317</v>
      </c>
      <c r="V5520" t="s">
        <v>201</v>
      </c>
      <c r="W5520">
        <v>2</v>
      </c>
      <c r="X5520" t="s">
        <v>281</v>
      </c>
      <c r="Y5520">
        <v>47</v>
      </c>
      <c r="Z5520">
        <v>255</v>
      </c>
      <c r="AA5520">
        <v>11985</v>
      </c>
      <c r="AB5520">
        <v>5872.65</v>
      </c>
      <c r="AC5520">
        <v>0.49</v>
      </c>
      <c r="AD5520">
        <v>3</v>
      </c>
      <c r="AE5520" t="s">
        <v>42</v>
      </c>
    </row>
    <row r="5521" spans="1:31" x14ac:dyDescent="0.3">
      <c r="A5521">
        <v>1128299</v>
      </c>
      <c r="B5521" t="s">
        <v>77</v>
      </c>
      <c r="C5521" s="1">
        <v>44144</v>
      </c>
      <c r="D5521">
        <v>2020</v>
      </c>
      <c r="E5521" t="s">
        <v>45</v>
      </c>
      <c r="F5521">
        <v>4</v>
      </c>
      <c r="G5521">
        <v>3</v>
      </c>
      <c r="H5521" t="s">
        <v>78</v>
      </c>
      <c r="I5521">
        <v>3</v>
      </c>
      <c r="J5521" t="s">
        <v>79</v>
      </c>
      <c r="K5521">
        <v>3</v>
      </c>
      <c r="L5521" t="s">
        <v>80</v>
      </c>
      <c r="M5521" t="s">
        <v>312</v>
      </c>
      <c r="N5521">
        <v>3</v>
      </c>
      <c r="O5521" t="s">
        <v>126</v>
      </c>
      <c r="P5521">
        <v>3</v>
      </c>
      <c r="Q5521" t="s">
        <v>316</v>
      </c>
      <c r="R5521">
        <v>4</v>
      </c>
      <c r="S5521" t="s">
        <v>38</v>
      </c>
      <c r="T5521">
        <v>19</v>
      </c>
      <c r="U5521" t="s">
        <v>317</v>
      </c>
      <c r="V5521" t="s">
        <v>186</v>
      </c>
      <c r="W5521">
        <v>2</v>
      </c>
      <c r="X5521" t="s">
        <v>281</v>
      </c>
      <c r="Y5521">
        <v>49</v>
      </c>
      <c r="Z5521">
        <v>196</v>
      </c>
      <c r="AA5521">
        <v>9604</v>
      </c>
      <c r="AB5521">
        <v>4705.96</v>
      </c>
      <c r="AC5521">
        <v>0.49000000000000005</v>
      </c>
      <c r="AD5521">
        <v>3</v>
      </c>
      <c r="AE5521" t="s">
        <v>42</v>
      </c>
    </row>
    <row r="5522" spans="1:31" x14ac:dyDescent="0.3">
      <c r="A5522">
        <v>1128299</v>
      </c>
      <c r="B5522" t="s">
        <v>77</v>
      </c>
      <c r="C5522" s="1">
        <v>44150</v>
      </c>
      <c r="D5522">
        <v>2020</v>
      </c>
      <c r="E5522" t="s">
        <v>45</v>
      </c>
      <c r="F5522">
        <v>4</v>
      </c>
      <c r="G5522">
        <v>3</v>
      </c>
      <c r="H5522" t="s">
        <v>78</v>
      </c>
      <c r="I5522">
        <v>3</v>
      </c>
      <c r="J5522" t="s">
        <v>79</v>
      </c>
      <c r="K5522">
        <v>3</v>
      </c>
      <c r="L5522" t="s">
        <v>80</v>
      </c>
      <c r="M5522" t="s">
        <v>312</v>
      </c>
      <c r="N5522">
        <v>3</v>
      </c>
      <c r="O5522" t="s">
        <v>126</v>
      </c>
      <c r="P5522">
        <v>3</v>
      </c>
      <c r="Q5522" t="s">
        <v>316</v>
      </c>
      <c r="R5522">
        <v>4</v>
      </c>
      <c r="S5522" t="s">
        <v>38</v>
      </c>
      <c r="T5522">
        <v>19</v>
      </c>
      <c r="U5522" t="s">
        <v>317</v>
      </c>
      <c r="V5522" t="s">
        <v>202</v>
      </c>
      <c r="W5522">
        <v>2</v>
      </c>
      <c r="X5522" t="s">
        <v>281</v>
      </c>
      <c r="Y5522">
        <v>55</v>
      </c>
      <c r="Z5522">
        <v>203</v>
      </c>
      <c r="AA5522">
        <v>11165</v>
      </c>
      <c r="AB5522">
        <v>5247.55</v>
      </c>
      <c r="AC5522">
        <v>0.47000000000000003</v>
      </c>
      <c r="AD5522">
        <v>3</v>
      </c>
      <c r="AE5522" t="s">
        <v>42</v>
      </c>
    </row>
    <row r="5523" spans="1:31" x14ac:dyDescent="0.3">
      <c r="A5523">
        <v>1128299</v>
      </c>
      <c r="B5523" t="s">
        <v>77</v>
      </c>
      <c r="C5523" s="1">
        <v>44192</v>
      </c>
      <c r="D5523">
        <v>2020</v>
      </c>
      <c r="E5523" t="s">
        <v>46</v>
      </c>
      <c r="F5523">
        <v>4</v>
      </c>
      <c r="G5523">
        <v>3</v>
      </c>
      <c r="H5523" t="s">
        <v>78</v>
      </c>
      <c r="I5523">
        <v>3</v>
      </c>
      <c r="J5523" t="s">
        <v>79</v>
      </c>
      <c r="K5523">
        <v>3</v>
      </c>
      <c r="L5523" t="s">
        <v>80</v>
      </c>
      <c r="M5523" t="s">
        <v>312</v>
      </c>
      <c r="N5523">
        <v>3</v>
      </c>
      <c r="O5523" t="s">
        <v>126</v>
      </c>
      <c r="P5523">
        <v>3</v>
      </c>
      <c r="Q5523" t="s">
        <v>316</v>
      </c>
      <c r="R5523">
        <v>4</v>
      </c>
      <c r="S5523" t="s">
        <v>38</v>
      </c>
      <c r="T5523">
        <v>19</v>
      </c>
      <c r="U5523" t="s">
        <v>317</v>
      </c>
      <c r="V5523" t="s">
        <v>261</v>
      </c>
      <c r="W5523">
        <v>2</v>
      </c>
      <c r="X5523" t="s">
        <v>281</v>
      </c>
      <c r="Y5523">
        <v>64</v>
      </c>
      <c r="Z5523">
        <v>210</v>
      </c>
      <c r="AA5523">
        <v>13440</v>
      </c>
      <c r="AB5523">
        <v>6720</v>
      </c>
      <c r="AC5523">
        <v>0.5</v>
      </c>
      <c r="AD5523">
        <v>3</v>
      </c>
      <c r="AE5523" t="s">
        <v>42</v>
      </c>
    </row>
    <row r="5524" spans="1:31" x14ac:dyDescent="0.3">
      <c r="A5524">
        <v>1128299</v>
      </c>
      <c r="B5524" t="s">
        <v>77</v>
      </c>
      <c r="C5524" s="1">
        <v>44198</v>
      </c>
      <c r="D5524">
        <v>2021</v>
      </c>
      <c r="E5524" t="s">
        <v>47</v>
      </c>
      <c r="F5524">
        <v>1</v>
      </c>
      <c r="G5524">
        <v>3</v>
      </c>
      <c r="H5524" t="s">
        <v>78</v>
      </c>
      <c r="I5524">
        <v>3</v>
      </c>
      <c r="J5524" t="s">
        <v>79</v>
      </c>
      <c r="K5524">
        <v>3</v>
      </c>
      <c r="L5524" t="s">
        <v>80</v>
      </c>
      <c r="M5524" t="s">
        <v>312</v>
      </c>
      <c r="N5524">
        <v>3</v>
      </c>
      <c r="O5524" t="s">
        <v>126</v>
      </c>
      <c r="P5524">
        <v>3</v>
      </c>
      <c r="Q5524" t="s">
        <v>316</v>
      </c>
      <c r="R5524">
        <v>4</v>
      </c>
      <c r="S5524" t="s">
        <v>38</v>
      </c>
      <c r="T5524">
        <v>19</v>
      </c>
      <c r="U5524" t="s">
        <v>317</v>
      </c>
      <c r="V5524" t="s">
        <v>243</v>
      </c>
      <c r="W5524">
        <v>2</v>
      </c>
      <c r="X5524" t="s">
        <v>281</v>
      </c>
      <c r="Y5524">
        <v>60</v>
      </c>
      <c r="Z5524">
        <v>218</v>
      </c>
      <c r="AA5524">
        <v>13080</v>
      </c>
      <c r="AB5524">
        <v>6670.8</v>
      </c>
      <c r="AC5524">
        <v>0.51</v>
      </c>
      <c r="AD5524">
        <v>3</v>
      </c>
      <c r="AE5524" t="s">
        <v>42</v>
      </c>
    </row>
    <row r="5525" spans="1:31" x14ac:dyDescent="0.3">
      <c r="A5525">
        <v>1128299</v>
      </c>
      <c r="B5525" t="s">
        <v>77</v>
      </c>
      <c r="C5525" s="1">
        <v>44204</v>
      </c>
      <c r="D5525">
        <v>2021</v>
      </c>
      <c r="E5525" t="s">
        <v>47</v>
      </c>
      <c r="F5525">
        <v>1</v>
      </c>
      <c r="G5525">
        <v>3</v>
      </c>
      <c r="H5525" t="s">
        <v>78</v>
      </c>
      <c r="I5525">
        <v>3</v>
      </c>
      <c r="J5525" t="s">
        <v>79</v>
      </c>
      <c r="K5525">
        <v>3</v>
      </c>
      <c r="L5525" t="s">
        <v>80</v>
      </c>
      <c r="M5525" t="s">
        <v>312</v>
      </c>
      <c r="N5525">
        <v>3</v>
      </c>
      <c r="O5525" t="s">
        <v>126</v>
      </c>
      <c r="P5525">
        <v>3</v>
      </c>
      <c r="Q5525" t="s">
        <v>316</v>
      </c>
      <c r="R5525">
        <v>4</v>
      </c>
      <c r="S5525" t="s">
        <v>38</v>
      </c>
      <c r="T5525">
        <v>19</v>
      </c>
      <c r="U5525" t="s">
        <v>317</v>
      </c>
      <c r="V5525" t="s">
        <v>195</v>
      </c>
      <c r="W5525">
        <v>2</v>
      </c>
      <c r="X5525" t="s">
        <v>281</v>
      </c>
      <c r="Y5525">
        <v>64</v>
      </c>
      <c r="Z5525">
        <v>206</v>
      </c>
      <c r="AA5525">
        <v>13184</v>
      </c>
      <c r="AB5525">
        <v>7251.2000000000007</v>
      </c>
      <c r="AC5525">
        <v>0.55000000000000004</v>
      </c>
      <c r="AD5525">
        <v>3</v>
      </c>
      <c r="AE5525" t="s">
        <v>42</v>
      </c>
    </row>
    <row r="5526" spans="1:31" x14ac:dyDescent="0.3">
      <c r="A5526">
        <v>1128299</v>
      </c>
      <c r="B5526" t="s">
        <v>77</v>
      </c>
      <c r="C5526" s="1">
        <v>44210</v>
      </c>
      <c r="D5526">
        <v>2021</v>
      </c>
      <c r="E5526" t="s">
        <v>47</v>
      </c>
      <c r="F5526">
        <v>1</v>
      </c>
      <c r="G5526">
        <v>3</v>
      </c>
      <c r="H5526" t="s">
        <v>78</v>
      </c>
      <c r="I5526">
        <v>3</v>
      </c>
      <c r="J5526" t="s">
        <v>79</v>
      </c>
      <c r="K5526">
        <v>3</v>
      </c>
      <c r="L5526" t="s">
        <v>80</v>
      </c>
      <c r="M5526" t="s">
        <v>312</v>
      </c>
      <c r="N5526">
        <v>3</v>
      </c>
      <c r="O5526" t="s">
        <v>126</v>
      </c>
      <c r="P5526">
        <v>3</v>
      </c>
      <c r="Q5526" t="s">
        <v>316</v>
      </c>
      <c r="R5526">
        <v>4</v>
      </c>
      <c r="S5526" t="s">
        <v>38</v>
      </c>
      <c r="T5526">
        <v>19</v>
      </c>
      <c r="U5526" t="s">
        <v>317</v>
      </c>
      <c r="V5526" t="s">
        <v>244</v>
      </c>
      <c r="W5526">
        <v>2</v>
      </c>
      <c r="X5526" t="s">
        <v>281</v>
      </c>
      <c r="Y5526">
        <v>62</v>
      </c>
      <c r="Z5526">
        <v>248</v>
      </c>
      <c r="AA5526">
        <v>15376</v>
      </c>
      <c r="AB5526">
        <v>7072.96</v>
      </c>
      <c r="AC5526">
        <v>0.46</v>
      </c>
      <c r="AD5526">
        <v>3</v>
      </c>
      <c r="AE5526" t="s">
        <v>42</v>
      </c>
    </row>
    <row r="5527" spans="1:31" x14ac:dyDescent="0.3">
      <c r="A5527">
        <v>1128299</v>
      </c>
      <c r="B5527" t="s">
        <v>77</v>
      </c>
      <c r="C5527" s="1">
        <v>44216</v>
      </c>
      <c r="D5527">
        <v>2021</v>
      </c>
      <c r="E5527" t="s">
        <v>47</v>
      </c>
      <c r="F5527">
        <v>1</v>
      </c>
      <c r="G5527">
        <v>3</v>
      </c>
      <c r="H5527" t="s">
        <v>78</v>
      </c>
      <c r="I5527">
        <v>3</v>
      </c>
      <c r="J5527" t="s">
        <v>79</v>
      </c>
      <c r="K5527">
        <v>3</v>
      </c>
      <c r="L5527" t="s">
        <v>80</v>
      </c>
      <c r="M5527" t="s">
        <v>312</v>
      </c>
      <c r="N5527">
        <v>3</v>
      </c>
      <c r="O5527" t="s">
        <v>126</v>
      </c>
      <c r="P5527">
        <v>3</v>
      </c>
      <c r="Q5527" t="s">
        <v>316</v>
      </c>
      <c r="R5527">
        <v>4</v>
      </c>
      <c r="S5527" t="s">
        <v>38</v>
      </c>
      <c r="T5527">
        <v>19</v>
      </c>
      <c r="U5527" t="s">
        <v>317</v>
      </c>
      <c r="V5527" t="s">
        <v>191</v>
      </c>
      <c r="W5527">
        <v>2</v>
      </c>
      <c r="X5527" t="s">
        <v>281</v>
      </c>
      <c r="Y5527">
        <v>60</v>
      </c>
      <c r="Z5527">
        <v>200</v>
      </c>
      <c r="AA5527">
        <v>12000</v>
      </c>
      <c r="AB5527">
        <v>5640</v>
      </c>
      <c r="AC5527">
        <v>0.47000000000000003</v>
      </c>
      <c r="AD5527">
        <v>3</v>
      </c>
      <c r="AE5527" t="s">
        <v>42</v>
      </c>
    </row>
    <row r="5528" spans="1:31" x14ac:dyDescent="0.3">
      <c r="A5528">
        <v>1128299</v>
      </c>
      <c r="B5528" t="s">
        <v>77</v>
      </c>
      <c r="C5528" s="1">
        <v>44222</v>
      </c>
      <c r="D5528">
        <v>2021</v>
      </c>
      <c r="E5528" t="s">
        <v>47</v>
      </c>
      <c r="F5528">
        <v>1</v>
      </c>
      <c r="G5528">
        <v>3</v>
      </c>
      <c r="H5528" t="s">
        <v>78</v>
      </c>
      <c r="I5528">
        <v>3</v>
      </c>
      <c r="J5528" t="s">
        <v>79</v>
      </c>
      <c r="K5528">
        <v>3</v>
      </c>
      <c r="L5528" t="s">
        <v>80</v>
      </c>
      <c r="M5528" t="s">
        <v>312</v>
      </c>
      <c r="N5528">
        <v>3</v>
      </c>
      <c r="O5528" t="s">
        <v>126</v>
      </c>
      <c r="P5528">
        <v>3</v>
      </c>
      <c r="Q5528" t="s">
        <v>316</v>
      </c>
      <c r="R5528">
        <v>4</v>
      </c>
      <c r="S5528" t="s">
        <v>38</v>
      </c>
      <c r="T5528">
        <v>19</v>
      </c>
      <c r="U5528" t="s">
        <v>317</v>
      </c>
      <c r="V5528" t="s">
        <v>161</v>
      </c>
      <c r="W5528">
        <v>2</v>
      </c>
      <c r="X5528" t="s">
        <v>281</v>
      </c>
      <c r="Y5528">
        <v>52</v>
      </c>
      <c r="Z5528">
        <v>225</v>
      </c>
      <c r="AA5528">
        <v>11700</v>
      </c>
      <c r="AB5528">
        <v>4680</v>
      </c>
      <c r="AC5528">
        <v>0.4</v>
      </c>
      <c r="AD5528">
        <v>3</v>
      </c>
      <c r="AE5528" t="s">
        <v>42</v>
      </c>
    </row>
    <row r="5529" spans="1:31" x14ac:dyDescent="0.3">
      <c r="A5529">
        <v>1128299</v>
      </c>
      <c r="B5529" t="s">
        <v>77</v>
      </c>
      <c r="C5529" s="1">
        <v>44228</v>
      </c>
      <c r="D5529">
        <v>2021</v>
      </c>
      <c r="E5529" t="s">
        <v>48</v>
      </c>
      <c r="F5529">
        <v>1</v>
      </c>
      <c r="G5529">
        <v>3</v>
      </c>
      <c r="H5529" t="s">
        <v>78</v>
      </c>
      <c r="I5529">
        <v>3</v>
      </c>
      <c r="J5529" t="s">
        <v>79</v>
      </c>
      <c r="K5529">
        <v>3</v>
      </c>
      <c r="L5529" t="s">
        <v>80</v>
      </c>
      <c r="M5529" t="s">
        <v>312</v>
      </c>
      <c r="N5529">
        <v>3</v>
      </c>
      <c r="O5529" t="s">
        <v>126</v>
      </c>
      <c r="P5529">
        <v>3</v>
      </c>
      <c r="Q5529" t="s">
        <v>316</v>
      </c>
      <c r="R5529">
        <v>4</v>
      </c>
      <c r="S5529" t="s">
        <v>38</v>
      </c>
      <c r="T5529">
        <v>19</v>
      </c>
      <c r="U5529" t="s">
        <v>317</v>
      </c>
      <c r="V5529" t="s">
        <v>245</v>
      </c>
      <c r="W5529">
        <v>2</v>
      </c>
      <c r="X5529" t="s">
        <v>281</v>
      </c>
      <c r="Y5529">
        <v>50</v>
      </c>
      <c r="Z5529">
        <v>182</v>
      </c>
      <c r="AA5529">
        <v>9100</v>
      </c>
      <c r="AB5529">
        <v>3822.0000000000005</v>
      </c>
      <c r="AC5529">
        <v>0.42000000000000004</v>
      </c>
      <c r="AD5529">
        <v>3</v>
      </c>
      <c r="AE5529" t="s">
        <v>42</v>
      </c>
    </row>
    <row r="5530" spans="1:31" x14ac:dyDescent="0.3">
      <c r="A5530">
        <v>1128299</v>
      </c>
      <c r="B5530" t="s">
        <v>77</v>
      </c>
      <c r="C5530" s="1">
        <v>44234</v>
      </c>
      <c r="D5530">
        <v>2021</v>
      </c>
      <c r="E5530" t="s">
        <v>48</v>
      </c>
      <c r="F5530">
        <v>1</v>
      </c>
      <c r="G5530">
        <v>3</v>
      </c>
      <c r="H5530" t="s">
        <v>78</v>
      </c>
      <c r="I5530">
        <v>3</v>
      </c>
      <c r="J5530" t="s">
        <v>79</v>
      </c>
      <c r="K5530">
        <v>3</v>
      </c>
      <c r="L5530" t="s">
        <v>80</v>
      </c>
      <c r="M5530" t="s">
        <v>312</v>
      </c>
      <c r="N5530">
        <v>3</v>
      </c>
      <c r="O5530" t="s">
        <v>126</v>
      </c>
      <c r="P5530">
        <v>3</v>
      </c>
      <c r="Q5530" t="s">
        <v>316</v>
      </c>
      <c r="R5530">
        <v>4</v>
      </c>
      <c r="S5530" t="s">
        <v>38</v>
      </c>
      <c r="T5530">
        <v>19</v>
      </c>
      <c r="U5530" t="s">
        <v>317</v>
      </c>
      <c r="V5530" t="s">
        <v>129</v>
      </c>
      <c r="W5530">
        <v>2</v>
      </c>
      <c r="X5530" t="s">
        <v>281</v>
      </c>
      <c r="Y5530">
        <v>50</v>
      </c>
      <c r="Z5530">
        <v>210</v>
      </c>
      <c r="AA5530">
        <v>10500</v>
      </c>
      <c r="AB5530">
        <v>4200</v>
      </c>
      <c r="AC5530">
        <v>0.4</v>
      </c>
      <c r="AD5530">
        <v>3</v>
      </c>
      <c r="AE5530" t="s">
        <v>42</v>
      </c>
    </row>
    <row r="5531" spans="1:31" x14ac:dyDescent="0.3">
      <c r="A5531">
        <v>1128299</v>
      </c>
      <c r="B5531" t="s">
        <v>77</v>
      </c>
      <c r="C5531" s="1">
        <v>44240</v>
      </c>
      <c r="D5531">
        <v>2021</v>
      </c>
      <c r="E5531" t="s">
        <v>48</v>
      </c>
      <c r="F5531">
        <v>1</v>
      </c>
      <c r="G5531">
        <v>3</v>
      </c>
      <c r="H5531" t="s">
        <v>78</v>
      </c>
      <c r="I5531">
        <v>3</v>
      </c>
      <c r="J5531" t="s">
        <v>79</v>
      </c>
      <c r="K5531">
        <v>3</v>
      </c>
      <c r="L5531" t="s">
        <v>80</v>
      </c>
      <c r="M5531" t="s">
        <v>312</v>
      </c>
      <c r="N5531">
        <v>3</v>
      </c>
      <c r="O5531" t="s">
        <v>126</v>
      </c>
      <c r="P5531">
        <v>3</v>
      </c>
      <c r="Q5531" t="s">
        <v>316</v>
      </c>
      <c r="R5531">
        <v>4</v>
      </c>
      <c r="S5531" t="s">
        <v>38</v>
      </c>
      <c r="T5531">
        <v>19</v>
      </c>
      <c r="U5531" t="s">
        <v>317</v>
      </c>
      <c r="V5531" t="s">
        <v>196</v>
      </c>
      <c r="W5531">
        <v>2</v>
      </c>
      <c r="X5531" t="s">
        <v>281</v>
      </c>
      <c r="Y5531">
        <v>52</v>
      </c>
      <c r="Z5531">
        <v>233</v>
      </c>
      <c r="AA5531">
        <v>12116</v>
      </c>
      <c r="AB5531">
        <v>4846.4000000000005</v>
      </c>
      <c r="AC5531">
        <v>0.4</v>
      </c>
      <c r="AD5531">
        <v>3</v>
      </c>
      <c r="AE5531" t="s">
        <v>42</v>
      </c>
    </row>
    <row r="5532" spans="1:31" x14ac:dyDescent="0.3">
      <c r="A5532">
        <v>1189833</v>
      </c>
      <c r="B5532" t="s">
        <v>89</v>
      </c>
      <c r="C5532" s="1">
        <v>44264</v>
      </c>
      <c r="D5532">
        <v>2021</v>
      </c>
      <c r="E5532" t="s">
        <v>51</v>
      </c>
      <c r="F5532">
        <v>1</v>
      </c>
      <c r="G5532">
        <v>3</v>
      </c>
      <c r="H5532" t="s">
        <v>78</v>
      </c>
      <c r="I5532">
        <v>3</v>
      </c>
      <c r="J5532" t="s">
        <v>79</v>
      </c>
      <c r="K5532">
        <v>3</v>
      </c>
      <c r="L5532" t="s">
        <v>80</v>
      </c>
      <c r="M5532" t="s">
        <v>312</v>
      </c>
      <c r="N5532">
        <v>3</v>
      </c>
      <c r="O5532" t="s">
        <v>126</v>
      </c>
      <c r="P5532">
        <v>3</v>
      </c>
      <c r="Q5532" t="s">
        <v>316</v>
      </c>
      <c r="R5532">
        <v>4</v>
      </c>
      <c r="S5532" t="s">
        <v>38</v>
      </c>
      <c r="T5532">
        <v>19</v>
      </c>
      <c r="U5532" t="s">
        <v>317</v>
      </c>
      <c r="V5532" t="s">
        <v>215</v>
      </c>
      <c r="W5532">
        <v>2</v>
      </c>
      <c r="X5532" t="s">
        <v>281</v>
      </c>
      <c r="Y5532">
        <v>41</v>
      </c>
      <c r="Z5532">
        <v>189</v>
      </c>
      <c r="AA5532">
        <v>7749</v>
      </c>
      <c r="AB5532">
        <v>4029.48</v>
      </c>
      <c r="AC5532">
        <v>0.52</v>
      </c>
      <c r="AD5532">
        <v>3</v>
      </c>
      <c r="AE5532" t="s">
        <v>42</v>
      </c>
    </row>
    <row r="5533" spans="1:31" x14ac:dyDescent="0.3">
      <c r="A5533">
        <v>1189833</v>
      </c>
      <c r="B5533" t="s">
        <v>89</v>
      </c>
      <c r="C5533" s="1">
        <v>44270</v>
      </c>
      <c r="D5533">
        <v>2021</v>
      </c>
      <c r="E5533" t="s">
        <v>51</v>
      </c>
      <c r="F5533">
        <v>1</v>
      </c>
      <c r="G5533">
        <v>3</v>
      </c>
      <c r="H5533" t="s">
        <v>78</v>
      </c>
      <c r="I5533">
        <v>3</v>
      </c>
      <c r="J5533" t="s">
        <v>79</v>
      </c>
      <c r="K5533">
        <v>4</v>
      </c>
      <c r="L5533" t="s">
        <v>90</v>
      </c>
      <c r="M5533" t="s">
        <v>312</v>
      </c>
      <c r="N5533">
        <v>3</v>
      </c>
      <c r="O5533" t="s">
        <v>126</v>
      </c>
      <c r="P5533">
        <v>3</v>
      </c>
      <c r="Q5533" t="s">
        <v>316</v>
      </c>
      <c r="R5533">
        <v>4</v>
      </c>
      <c r="S5533" t="s">
        <v>38</v>
      </c>
      <c r="T5533">
        <v>19</v>
      </c>
      <c r="U5533" t="s">
        <v>317</v>
      </c>
      <c r="V5533" t="s">
        <v>190</v>
      </c>
      <c r="W5533">
        <v>2</v>
      </c>
      <c r="X5533" t="s">
        <v>281</v>
      </c>
      <c r="Y5533">
        <v>44</v>
      </c>
      <c r="Z5533">
        <v>169</v>
      </c>
      <c r="AA5533">
        <v>7436</v>
      </c>
      <c r="AB5533">
        <v>3718</v>
      </c>
      <c r="AC5533">
        <v>0.5</v>
      </c>
      <c r="AD5533">
        <v>3</v>
      </c>
      <c r="AE5533" t="s">
        <v>42</v>
      </c>
    </row>
    <row r="5534" spans="1:31" x14ac:dyDescent="0.3">
      <c r="A5534">
        <v>1189833</v>
      </c>
      <c r="B5534" t="s">
        <v>89</v>
      </c>
      <c r="C5534" s="1">
        <v>44276</v>
      </c>
      <c r="D5534">
        <v>2021</v>
      </c>
      <c r="E5534" t="s">
        <v>51</v>
      </c>
      <c r="F5534">
        <v>1</v>
      </c>
      <c r="G5534">
        <v>3</v>
      </c>
      <c r="H5534" t="s">
        <v>78</v>
      </c>
      <c r="I5534">
        <v>3</v>
      </c>
      <c r="J5534" t="s">
        <v>79</v>
      </c>
      <c r="K5534">
        <v>4</v>
      </c>
      <c r="L5534" t="s">
        <v>90</v>
      </c>
      <c r="M5534" t="s">
        <v>312</v>
      </c>
      <c r="N5534">
        <v>3</v>
      </c>
      <c r="O5534" t="s">
        <v>126</v>
      </c>
      <c r="P5534">
        <v>3</v>
      </c>
      <c r="Q5534" t="s">
        <v>316</v>
      </c>
      <c r="R5534">
        <v>4</v>
      </c>
      <c r="S5534" t="s">
        <v>38</v>
      </c>
      <c r="T5534">
        <v>19</v>
      </c>
      <c r="U5534" t="s">
        <v>317</v>
      </c>
      <c r="V5534" t="s">
        <v>207</v>
      </c>
      <c r="W5534">
        <v>2</v>
      </c>
      <c r="X5534" t="s">
        <v>281</v>
      </c>
      <c r="Y5534">
        <v>42</v>
      </c>
      <c r="Z5534">
        <v>169</v>
      </c>
      <c r="AA5534">
        <v>7098</v>
      </c>
      <c r="AB5534">
        <v>3903.9</v>
      </c>
      <c r="AC5534">
        <v>0.55000000000000004</v>
      </c>
      <c r="AD5534">
        <v>3</v>
      </c>
      <c r="AE5534" t="s">
        <v>42</v>
      </c>
    </row>
    <row r="5535" spans="1:31" x14ac:dyDescent="0.3">
      <c r="A5535">
        <v>1189833</v>
      </c>
      <c r="B5535" t="s">
        <v>89</v>
      </c>
      <c r="C5535" s="1">
        <v>44295</v>
      </c>
      <c r="D5535">
        <v>2021</v>
      </c>
      <c r="E5535" t="s">
        <v>52</v>
      </c>
      <c r="F5535">
        <v>2</v>
      </c>
      <c r="G5535">
        <v>3</v>
      </c>
      <c r="H5535" t="s">
        <v>78</v>
      </c>
      <c r="I5535">
        <v>3</v>
      </c>
      <c r="J5535" t="s">
        <v>79</v>
      </c>
      <c r="K5535">
        <v>4</v>
      </c>
      <c r="L5535" t="s">
        <v>90</v>
      </c>
      <c r="M5535" t="s">
        <v>312</v>
      </c>
      <c r="N5535">
        <v>3</v>
      </c>
      <c r="O5535" t="s">
        <v>126</v>
      </c>
      <c r="P5535">
        <v>3</v>
      </c>
      <c r="Q5535" t="s">
        <v>316</v>
      </c>
      <c r="R5535">
        <v>4</v>
      </c>
      <c r="S5535" t="s">
        <v>38</v>
      </c>
      <c r="T5535">
        <v>19</v>
      </c>
      <c r="U5535" t="s">
        <v>317</v>
      </c>
      <c r="V5535" t="s">
        <v>129</v>
      </c>
      <c r="W5535">
        <v>2</v>
      </c>
      <c r="X5535" t="s">
        <v>281</v>
      </c>
      <c r="Y5535">
        <v>49</v>
      </c>
      <c r="Z5535">
        <v>175</v>
      </c>
      <c r="AA5535">
        <v>8575</v>
      </c>
      <c r="AB5535">
        <v>4716.25</v>
      </c>
      <c r="AC5535">
        <v>0.55000000000000004</v>
      </c>
      <c r="AD5535">
        <v>3</v>
      </c>
      <c r="AE5535" t="s">
        <v>42</v>
      </c>
    </row>
    <row r="5536" spans="1:31" x14ac:dyDescent="0.3">
      <c r="A5536">
        <v>1189833</v>
      </c>
      <c r="B5536" t="s">
        <v>89</v>
      </c>
      <c r="C5536" s="1">
        <v>44301</v>
      </c>
      <c r="D5536">
        <v>2021</v>
      </c>
      <c r="E5536" t="s">
        <v>52</v>
      </c>
      <c r="F5536">
        <v>2</v>
      </c>
      <c r="G5536">
        <v>3</v>
      </c>
      <c r="H5536" t="s">
        <v>78</v>
      </c>
      <c r="I5536">
        <v>3</v>
      </c>
      <c r="J5536" t="s">
        <v>79</v>
      </c>
      <c r="K5536">
        <v>4</v>
      </c>
      <c r="L5536" t="s">
        <v>90</v>
      </c>
      <c r="M5536" t="s">
        <v>312</v>
      </c>
      <c r="N5536">
        <v>3</v>
      </c>
      <c r="O5536" t="s">
        <v>126</v>
      </c>
      <c r="P5536">
        <v>3</v>
      </c>
      <c r="Q5536" t="s">
        <v>316</v>
      </c>
      <c r="R5536">
        <v>4</v>
      </c>
      <c r="S5536" t="s">
        <v>38</v>
      </c>
      <c r="T5536">
        <v>19</v>
      </c>
      <c r="U5536" t="s">
        <v>317</v>
      </c>
      <c r="V5536" t="s">
        <v>201</v>
      </c>
      <c r="W5536">
        <v>2</v>
      </c>
      <c r="X5536" t="s">
        <v>281</v>
      </c>
      <c r="Y5536">
        <v>45</v>
      </c>
      <c r="Z5536">
        <v>163</v>
      </c>
      <c r="AA5536">
        <v>7335</v>
      </c>
      <c r="AB5536">
        <v>3814.2000000000003</v>
      </c>
      <c r="AC5536">
        <v>0.52</v>
      </c>
      <c r="AD5536">
        <v>3</v>
      </c>
      <c r="AE5536" t="s">
        <v>42</v>
      </c>
    </row>
    <row r="5537" spans="1:31" x14ac:dyDescent="0.3">
      <c r="A5537">
        <v>1189833</v>
      </c>
      <c r="B5537" t="s">
        <v>89</v>
      </c>
      <c r="C5537" s="1">
        <v>44307</v>
      </c>
      <c r="D5537">
        <v>2021</v>
      </c>
      <c r="E5537" t="s">
        <v>52</v>
      </c>
      <c r="F5537">
        <v>2</v>
      </c>
      <c r="G5537">
        <v>3</v>
      </c>
      <c r="H5537" t="s">
        <v>78</v>
      </c>
      <c r="I5537">
        <v>3</v>
      </c>
      <c r="J5537" t="s">
        <v>79</v>
      </c>
      <c r="K5537">
        <v>4</v>
      </c>
      <c r="L5537" t="s">
        <v>90</v>
      </c>
      <c r="M5537" t="s">
        <v>312</v>
      </c>
      <c r="N5537">
        <v>3</v>
      </c>
      <c r="O5537" t="s">
        <v>126</v>
      </c>
      <c r="P5537">
        <v>3</v>
      </c>
      <c r="Q5537" t="s">
        <v>316</v>
      </c>
      <c r="R5537">
        <v>4</v>
      </c>
      <c r="S5537" t="s">
        <v>38</v>
      </c>
      <c r="T5537">
        <v>19</v>
      </c>
      <c r="U5537" t="s">
        <v>317</v>
      </c>
      <c r="V5537" t="s">
        <v>215</v>
      </c>
      <c r="W5537">
        <v>2</v>
      </c>
      <c r="X5537" t="s">
        <v>281</v>
      </c>
      <c r="Y5537">
        <v>48</v>
      </c>
      <c r="Z5537">
        <v>203</v>
      </c>
      <c r="AA5537">
        <v>9744</v>
      </c>
      <c r="AB5537">
        <v>5359.2000000000007</v>
      </c>
      <c r="AC5537">
        <v>0.55000000000000004</v>
      </c>
      <c r="AD5537">
        <v>3</v>
      </c>
      <c r="AE5537" t="s">
        <v>42</v>
      </c>
    </row>
    <row r="5538" spans="1:31" x14ac:dyDescent="0.3">
      <c r="A5538">
        <v>1189833</v>
      </c>
      <c r="B5538" t="s">
        <v>89</v>
      </c>
      <c r="C5538" s="1">
        <v>44319</v>
      </c>
      <c r="D5538">
        <v>2021</v>
      </c>
      <c r="E5538" t="s">
        <v>53</v>
      </c>
      <c r="F5538">
        <v>2</v>
      </c>
      <c r="G5538">
        <v>3</v>
      </c>
      <c r="H5538" t="s">
        <v>78</v>
      </c>
      <c r="I5538">
        <v>3</v>
      </c>
      <c r="J5538" t="s">
        <v>79</v>
      </c>
      <c r="K5538">
        <v>4</v>
      </c>
      <c r="L5538" t="s">
        <v>90</v>
      </c>
      <c r="M5538" t="s">
        <v>312</v>
      </c>
      <c r="N5538">
        <v>3</v>
      </c>
      <c r="O5538" t="s">
        <v>126</v>
      </c>
      <c r="P5538">
        <v>3</v>
      </c>
      <c r="Q5538" t="s">
        <v>316</v>
      </c>
      <c r="R5538">
        <v>4</v>
      </c>
      <c r="S5538" t="s">
        <v>38</v>
      </c>
      <c r="T5538">
        <v>19</v>
      </c>
      <c r="U5538" t="s">
        <v>317</v>
      </c>
      <c r="V5538" t="s">
        <v>246</v>
      </c>
      <c r="W5538">
        <v>2</v>
      </c>
      <c r="X5538" t="s">
        <v>281</v>
      </c>
      <c r="Y5538">
        <v>48</v>
      </c>
      <c r="Z5538">
        <v>218</v>
      </c>
      <c r="AA5538">
        <v>10464</v>
      </c>
      <c r="AB5538">
        <v>5336.64</v>
      </c>
      <c r="AC5538">
        <v>0.51</v>
      </c>
      <c r="AD5538">
        <v>3</v>
      </c>
      <c r="AE5538" t="s">
        <v>42</v>
      </c>
    </row>
    <row r="5539" spans="1:31" x14ac:dyDescent="0.3">
      <c r="A5539">
        <v>1189833</v>
      </c>
      <c r="B5539" t="s">
        <v>89</v>
      </c>
      <c r="C5539" s="1">
        <v>44325</v>
      </c>
      <c r="D5539">
        <v>2021</v>
      </c>
      <c r="E5539" t="s">
        <v>53</v>
      </c>
      <c r="F5539">
        <v>2</v>
      </c>
      <c r="G5539">
        <v>3</v>
      </c>
      <c r="H5539" t="s">
        <v>78</v>
      </c>
      <c r="I5539">
        <v>3</v>
      </c>
      <c r="J5539" t="s">
        <v>79</v>
      </c>
      <c r="K5539">
        <v>4</v>
      </c>
      <c r="L5539" t="s">
        <v>90</v>
      </c>
      <c r="M5539" t="s">
        <v>312</v>
      </c>
      <c r="N5539">
        <v>3</v>
      </c>
      <c r="O5539" t="s">
        <v>126</v>
      </c>
      <c r="P5539">
        <v>3</v>
      </c>
      <c r="Q5539" t="s">
        <v>316</v>
      </c>
      <c r="R5539">
        <v>4</v>
      </c>
      <c r="S5539" t="s">
        <v>38</v>
      </c>
      <c r="T5539">
        <v>19</v>
      </c>
      <c r="U5539" t="s">
        <v>317</v>
      </c>
      <c r="V5539" t="s">
        <v>187</v>
      </c>
      <c r="W5539">
        <v>2</v>
      </c>
      <c r="X5539" t="s">
        <v>281</v>
      </c>
      <c r="Y5539">
        <v>46</v>
      </c>
      <c r="Z5539">
        <v>196</v>
      </c>
      <c r="AA5539">
        <v>9016</v>
      </c>
      <c r="AB5539">
        <v>4508</v>
      </c>
      <c r="AC5539">
        <v>0.5</v>
      </c>
      <c r="AD5539">
        <v>3</v>
      </c>
      <c r="AE5539" t="s">
        <v>42</v>
      </c>
    </row>
    <row r="5540" spans="1:31" x14ac:dyDescent="0.3">
      <c r="A5540">
        <v>1189833</v>
      </c>
      <c r="B5540" t="s">
        <v>89</v>
      </c>
      <c r="C5540" s="1">
        <v>44331</v>
      </c>
      <c r="D5540">
        <v>2021</v>
      </c>
      <c r="E5540" t="s">
        <v>53</v>
      </c>
      <c r="F5540">
        <v>2</v>
      </c>
      <c r="G5540">
        <v>3</v>
      </c>
      <c r="H5540" t="s">
        <v>78</v>
      </c>
      <c r="I5540">
        <v>3</v>
      </c>
      <c r="J5540" t="s">
        <v>79</v>
      </c>
      <c r="K5540">
        <v>4</v>
      </c>
      <c r="L5540" t="s">
        <v>90</v>
      </c>
      <c r="M5540" t="s">
        <v>312</v>
      </c>
      <c r="N5540">
        <v>3</v>
      </c>
      <c r="O5540" t="s">
        <v>126</v>
      </c>
      <c r="P5540">
        <v>3</v>
      </c>
      <c r="Q5540" t="s">
        <v>316</v>
      </c>
      <c r="R5540">
        <v>4</v>
      </c>
      <c r="S5540" t="s">
        <v>38</v>
      </c>
      <c r="T5540">
        <v>19</v>
      </c>
      <c r="U5540" t="s">
        <v>317</v>
      </c>
      <c r="V5540" t="s">
        <v>187</v>
      </c>
      <c r="W5540">
        <v>2</v>
      </c>
      <c r="X5540" t="s">
        <v>281</v>
      </c>
      <c r="Y5540">
        <v>49</v>
      </c>
      <c r="Z5540">
        <v>176</v>
      </c>
      <c r="AA5540">
        <v>8624</v>
      </c>
      <c r="AB5540">
        <v>4398.24</v>
      </c>
      <c r="AC5540">
        <v>0.51</v>
      </c>
      <c r="AD5540">
        <v>3</v>
      </c>
      <c r="AE5540" t="s">
        <v>42</v>
      </c>
    </row>
    <row r="5541" spans="1:31" x14ac:dyDescent="0.3">
      <c r="A5541">
        <v>1189833</v>
      </c>
      <c r="B5541" t="s">
        <v>89</v>
      </c>
      <c r="C5541" s="1">
        <v>44337</v>
      </c>
      <c r="D5541">
        <v>2021</v>
      </c>
      <c r="E5541" t="s">
        <v>53</v>
      </c>
      <c r="F5541">
        <v>2</v>
      </c>
      <c r="G5541">
        <v>3</v>
      </c>
      <c r="H5541" t="s">
        <v>78</v>
      </c>
      <c r="I5541">
        <v>3</v>
      </c>
      <c r="J5541" t="s">
        <v>79</v>
      </c>
      <c r="K5541">
        <v>4</v>
      </c>
      <c r="L5541" t="s">
        <v>90</v>
      </c>
      <c r="M5541" t="s">
        <v>312</v>
      </c>
      <c r="N5541">
        <v>3</v>
      </c>
      <c r="O5541" t="s">
        <v>126</v>
      </c>
      <c r="P5541">
        <v>3</v>
      </c>
      <c r="Q5541" t="s">
        <v>316</v>
      </c>
      <c r="R5541">
        <v>4</v>
      </c>
      <c r="S5541" t="s">
        <v>38</v>
      </c>
      <c r="T5541">
        <v>19</v>
      </c>
      <c r="U5541" t="s">
        <v>317</v>
      </c>
      <c r="V5541" t="s">
        <v>129</v>
      </c>
      <c r="W5541">
        <v>2</v>
      </c>
      <c r="X5541" t="s">
        <v>281</v>
      </c>
      <c r="Y5541">
        <v>47</v>
      </c>
      <c r="Z5541">
        <v>169</v>
      </c>
      <c r="AA5541">
        <v>7943</v>
      </c>
      <c r="AB5541">
        <v>3971.5</v>
      </c>
      <c r="AC5541">
        <v>0.5</v>
      </c>
      <c r="AD5541">
        <v>3</v>
      </c>
      <c r="AE5541" t="s">
        <v>42</v>
      </c>
    </row>
    <row r="5542" spans="1:31" x14ac:dyDescent="0.3">
      <c r="A5542">
        <v>1189833</v>
      </c>
      <c r="B5542" t="s">
        <v>89</v>
      </c>
      <c r="C5542" s="1">
        <v>44343</v>
      </c>
      <c r="D5542">
        <v>2021</v>
      </c>
      <c r="E5542" t="s">
        <v>53</v>
      </c>
      <c r="F5542">
        <v>2</v>
      </c>
      <c r="G5542">
        <v>3</v>
      </c>
      <c r="H5542" t="s">
        <v>78</v>
      </c>
      <c r="I5542">
        <v>3</v>
      </c>
      <c r="J5542" t="s">
        <v>79</v>
      </c>
      <c r="K5542">
        <v>4</v>
      </c>
      <c r="L5542" t="s">
        <v>90</v>
      </c>
      <c r="M5542" t="s">
        <v>312</v>
      </c>
      <c r="N5542">
        <v>3</v>
      </c>
      <c r="O5542" t="s">
        <v>126</v>
      </c>
      <c r="P5542">
        <v>3</v>
      </c>
      <c r="Q5542" t="s">
        <v>316</v>
      </c>
      <c r="R5542">
        <v>4</v>
      </c>
      <c r="S5542" t="s">
        <v>38</v>
      </c>
      <c r="T5542">
        <v>19</v>
      </c>
      <c r="U5542" t="s">
        <v>317</v>
      </c>
      <c r="V5542" t="s">
        <v>184</v>
      </c>
      <c r="W5542">
        <v>2</v>
      </c>
      <c r="X5542" t="s">
        <v>281</v>
      </c>
      <c r="Y5542">
        <v>46</v>
      </c>
      <c r="Z5542">
        <v>182</v>
      </c>
      <c r="AA5542">
        <v>8372</v>
      </c>
      <c r="AB5542">
        <v>4520.88</v>
      </c>
      <c r="AC5542">
        <v>0.54</v>
      </c>
      <c r="AD5542">
        <v>3</v>
      </c>
      <c r="AE5542" t="s">
        <v>42</v>
      </c>
    </row>
    <row r="5543" spans="1:31" x14ac:dyDescent="0.3">
      <c r="A5543">
        <v>1185732</v>
      </c>
      <c r="B5543" t="s">
        <v>30</v>
      </c>
      <c r="C5543" s="1">
        <v>44349</v>
      </c>
      <c r="D5543">
        <v>2021</v>
      </c>
      <c r="E5543" t="s">
        <v>54</v>
      </c>
      <c r="F5543">
        <v>2</v>
      </c>
      <c r="G5543">
        <v>3</v>
      </c>
      <c r="H5543" t="s">
        <v>78</v>
      </c>
      <c r="I5543">
        <v>3</v>
      </c>
      <c r="J5543" t="s">
        <v>79</v>
      </c>
      <c r="K5543">
        <v>4</v>
      </c>
      <c r="L5543" t="s">
        <v>90</v>
      </c>
      <c r="M5543" t="s">
        <v>312</v>
      </c>
      <c r="N5543">
        <v>3</v>
      </c>
      <c r="O5543" t="s">
        <v>126</v>
      </c>
      <c r="P5543">
        <v>3</v>
      </c>
      <c r="Q5543" t="s">
        <v>316</v>
      </c>
      <c r="R5543">
        <v>4</v>
      </c>
      <c r="S5543" t="s">
        <v>38</v>
      </c>
      <c r="T5543">
        <v>19</v>
      </c>
      <c r="U5543" t="s">
        <v>317</v>
      </c>
      <c r="V5543" t="s">
        <v>202</v>
      </c>
      <c r="W5543">
        <v>2</v>
      </c>
      <c r="X5543" t="s">
        <v>281</v>
      </c>
      <c r="Y5543">
        <v>32</v>
      </c>
      <c r="Z5543">
        <v>83</v>
      </c>
      <c r="AA5543">
        <v>2656</v>
      </c>
      <c r="AB5543">
        <v>1248.32</v>
      </c>
      <c r="AC5543">
        <v>0.47</v>
      </c>
      <c r="AD5543">
        <v>3</v>
      </c>
      <c r="AE5543" t="s">
        <v>42</v>
      </c>
    </row>
    <row r="5544" spans="1:31" x14ac:dyDescent="0.3">
      <c r="A5544">
        <v>1185732</v>
      </c>
      <c r="B5544" t="s">
        <v>30</v>
      </c>
      <c r="C5544" s="1">
        <v>44355</v>
      </c>
      <c r="D5544">
        <v>2021</v>
      </c>
      <c r="E5544" t="s">
        <v>54</v>
      </c>
      <c r="F5544">
        <v>2</v>
      </c>
      <c r="G5544">
        <v>4</v>
      </c>
      <c r="H5544" t="s">
        <v>139</v>
      </c>
      <c r="I5544">
        <v>4</v>
      </c>
      <c r="J5544" t="s">
        <v>218</v>
      </c>
      <c r="K5544">
        <v>5</v>
      </c>
      <c r="L5544" t="s">
        <v>219</v>
      </c>
      <c r="M5544" t="s">
        <v>312</v>
      </c>
      <c r="N5544">
        <v>3</v>
      </c>
      <c r="O5544" t="s">
        <v>126</v>
      </c>
      <c r="P5544">
        <v>3</v>
      </c>
      <c r="Q5544" t="s">
        <v>316</v>
      </c>
      <c r="R5544">
        <v>4</v>
      </c>
      <c r="S5544" t="s">
        <v>38</v>
      </c>
      <c r="T5544">
        <v>19</v>
      </c>
      <c r="U5544" t="s">
        <v>317</v>
      </c>
      <c r="V5544" t="s">
        <v>186</v>
      </c>
      <c r="W5544">
        <v>2</v>
      </c>
      <c r="X5544" t="s">
        <v>281</v>
      </c>
      <c r="Y5544">
        <v>32</v>
      </c>
      <c r="Z5544">
        <v>61</v>
      </c>
      <c r="AA5544">
        <v>1952</v>
      </c>
      <c r="AB5544">
        <v>897.92</v>
      </c>
      <c r="AC5544">
        <v>0.45999999999999996</v>
      </c>
      <c r="AD5544">
        <v>3</v>
      </c>
      <c r="AE5544" t="s">
        <v>42</v>
      </c>
    </row>
    <row r="5545" spans="1:31" x14ac:dyDescent="0.3">
      <c r="A5545">
        <v>1185732</v>
      </c>
      <c r="B5545" t="s">
        <v>30</v>
      </c>
      <c r="C5545" s="1">
        <v>44361</v>
      </c>
      <c r="D5545">
        <v>2021</v>
      </c>
      <c r="E5545" t="s">
        <v>54</v>
      </c>
      <c r="F5545">
        <v>2</v>
      </c>
      <c r="G5545">
        <v>4</v>
      </c>
      <c r="H5545" t="s">
        <v>139</v>
      </c>
      <c r="I5545">
        <v>4</v>
      </c>
      <c r="J5545" t="s">
        <v>218</v>
      </c>
      <c r="K5545">
        <v>5</v>
      </c>
      <c r="L5545" t="s">
        <v>219</v>
      </c>
      <c r="M5545" t="s">
        <v>312</v>
      </c>
      <c r="N5545">
        <v>3</v>
      </c>
      <c r="O5545" t="s">
        <v>126</v>
      </c>
      <c r="P5545">
        <v>3</v>
      </c>
      <c r="Q5545" t="s">
        <v>316</v>
      </c>
      <c r="R5545">
        <v>4</v>
      </c>
      <c r="S5545" t="s">
        <v>38</v>
      </c>
      <c r="T5545">
        <v>19</v>
      </c>
      <c r="U5545" t="s">
        <v>317</v>
      </c>
      <c r="V5545" t="s">
        <v>189</v>
      </c>
      <c r="W5545">
        <v>2</v>
      </c>
      <c r="X5545" t="s">
        <v>281</v>
      </c>
      <c r="Y5545">
        <v>37</v>
      </c>
      <c r="Z5545">
        <v>68</v>
      </c>
      <c r="AA5545">
        <v>2516</v>
      </c>
      <c r="AB5545">
        <v>1132.1999999999998</v>
      </c>
      <c r="AC5545">
        <v>0.44999999999999996</v>
      </c>
      <c r="AD5545">
        <v>3</v>
      </c>
      <c r="AE5545" t="s">
        <v>42</v>
      </c>
    </row>
    <row r="5546" spans="1:31" x14ac:dyDescent="0.3">
      <c r="A5546">
        <v>1185732</v>
      </c>
      <c r="B5546" t="s">
        <v>30</v>
      </c>
      <c r="C5546" s="1">
        <v>44367</v>
      </c>
      <c r="D5546">
        <v>2021</v>
      </c>
      <c r="E5546" t="s">
        <v>54</v>
      </c>
      <c r="F5546">
        <v>2</v>
      </c>
      <c r="G5546">
        <v>4</v>
      </c>
      <c r="H5546" t="s">
        <v>139</v>
      </c>
      <c r="I5546">
        <v>4</v>
      </c>
      <c r="J5546" t="s">
        <v>218</v>
      </c>
      <c r="K5546">
        <v>5</v>
      </c>
      <c r="L5546" t="s">
        <v>219</v>
      </c>
      <c r="M5546" t="s">
        <v>312</v>
      </c>
      <c r="N5546">
        <v>3</v>
      </c>
      <c r="O5546" t="s">
        <v>126</v>
      </c>
      <c r="P5546">
        <v>3</v>
      </c>
      <c r="Q5546" t="s">
        <v>316</v>
      </c>
      <c r="R5546">
        <v>4</v>
      </c>
      <c r="S5546" t="s">
        <v>38</v>
      </c>
      <c r="T5546">
        <v>19</v>
      </c>
      <c r="U5546" t="s">
        <v>317</v>
      </c>
      <c r="V5546" t="s">
        <v>184</v>
      </c>
      <c r="W5546">
        <v>2</v>
      </c>
      <c r="X5546" t="s">
        <v>281</v>
      </c>
      <c r="Y5546">
        <v>36</v>
      </c>
      <c r="Z5546">
        <v>42</v>
      </c>
      <c r="AA5546">
        <v>1512</v>
      </c>
      <c r="AB5546">
        <v>725.76</v>
      </c>
      <c r="AC5546">
        <v>0.48</v>
      </c>
      <c r="AD5546">
        <v>3</v>
      </c>
      <c r="AE5546" t="s">
        <v>42</v>
      </c>
    </row>
    <row r="5547" spans="1:31" x14ac:dyDescent="0.3">
      <c r="A5547">
        <v>1185732</v>
      </c>
      <c r="B5547" t="s">
        <v>30</v>
      </c>
      <c r="C5547" s="1">
        <v>44373</v>
      </c>
      <c r="D5547">
        <v>2021</v>
      </c>
      <c r="E5547" t="s">
        <v>54</v>
      </c>
      <c r="F5547">
        <v>2</v>
      </c>
      <c r="G5547">
        <v>4</v>
      </c>
      <c r="H5547" t="s">
        <v>139</v>
      </c>
      <c r="I5547">
        <v>4</v>
      </c>
      <c r="J5547" t="s">
        <v>218</v>
      </c>
      <c r="K5547">
        <v>5</v>
      </c>
      <c r="L5547" t="s">
        <v>219</v>
      </c>
      <c r="M5547" t="s">
        <v>312</v>
      </c>
      <c r="N5547">
        <v>3</v>
      </c>
      <c r="O5547" t="s">
        <v>126</v>
      </c>
      <c r="P5547">
        <v>3</v>
      </c>
      <c r="Q5547" t="s">
        <v>316</v>
      </c>
      <c r="R5547">
        <v>4</v>
      </c>
      <c r="S5547" t="s">
        <v>38</v>
      </c>
      <c r="T5547">
        <v>19</v>
      </c>
      <c r="U5547" t="s">
        <v>317</v>
      </c>
      <c r="V5547" t="s">
        <v>201</v>
      </c>
      <c r="W5547">
        <v>2</v>
      </c>
      <c r="X5547" t="s">
        <v>281</v>
      </c>
      <c r="Y5547">
        <v>49</v>
      </c>
      <c r="Z5547">
        <v>44</v>
      </c>
      <c r="AA5547">
        <v>2156</v>
      </c>
      <c r="AB5547">
        <v>991.75999999999988</v>
      </c>
      <c r="AC5547">
        <v>0.45999999999999996</v>
      </c>
      <c r="AD5547">
        <v>3</v>
      </c>
      <c r="AE5547" t="s">
        <v>42</v>
      </c>
    </row>
    <row r="5548" spans="1:31" x14ac:dyDescent="0.3">
      <c r="A5548">
        <v>1185732</v>
      </c>
      <c r="B5548" t="s">
        <v>30</v>
      </c>
      <c r="C5548" s="1">
        <v>44385</v>
      </c>
      <c r="D5548">
        <v>2021</v>
      </c>
      <c r="E5548" t="s">
        <v>55</v>
      </c>
      <c r="F5548">
        <v>3</v>
      </c>
      <c r="G5548">
        <v>4</v>
      </c>
      <c r="H5548" t="s">
        <v>139</v>
      </c>
      <c r="I5548">
        <v>4</v>
      </c>
      <c r="J5548" t="s">
        <v>218</v>
      </c>
      <c r="K5548">
        <v>5</v>
      </c>
      <c r="L5548" t="s">
        <v>219</v>
      </c>
      <c r="M5548" t="s">
        <v>312</v>
      </c>
      <c r="N5548">
        <v>3</v>
      </c>
      <c r="O5548" t="s">
        <v>126</v>
      </c>
      <c r="P5548">
        <v>3</v>
      </c>
      <c r="Q5548" t="s">
        <v>316</v>
      </c>
      <c r="R5548">
        <v>4</v>
      </c>
      <c r="S5548" t="s">
        <v>38</v>
      </c>
      <c r="T5548">
        <v>19</v>
      </c>
      <c r="U5548" t="s">
        <v>317</v>
      </c>
      <c r="V5548" t="s">
        <v>186</v>
      </c>
      <c r="W5548">
        <v>2</v>
      </c>
      <c r="X5548" t="s">
        <v>281</v>
      </c>
      <c r="Y5548">
        <v>36</v>
      </c>
      <c r="Z5548">
        <v>65</v>
      </c>
      <c r="AA5548">
        <v>2340</v>
      </c>
      <c r="AB5548">
        <v>1053</v>
      </c>
      <c r="AC5548">
        <v>0.44999999999999996</v>
      </c>
      <c r="AD5548">
        <v>3</v>
      </c>
      <c r="AE5548" t="s">
        <v>42</v>
      </c>
    </row>
    <row r="5549" spans="1:31" x14ac:dyDescent="0.3">
      <c r="A5549">
        <v>1185732</v>
      </c>
      <c r="B5549" t="s">
        <v>30</v>
      </c>
      <c r="C5549" s="1">
        <v>44391</v>
      </c>
      <c r="D5549">
        <v>2021</v>
      </c>
      <c r="E5549" t="s">
        <v>55</v>
      </c>
      <c r="F5549">
        <v>3</v>
      </c>
      <c r="G5549">
        <v>4</v>
      </c>
      <c r="H5549" t="s">
        <v>139</v>
      </c>
      <c r="I5549">
        <v>4</v>
      </c>
      <c r="J5549" t="s">
        <v>218</v>
      </c>
      <c r="K5549">
        <v>5</v>
      </c>
      <c r="L5549" t="s">
        <v>219</v>
      </c>
      <c r="M5549" t="s">
        <v>312</v>
      </c>
      <c r="N5549">
        <v>3</v>
      </c>
      <c r="O5549" t="s">
        <v>126</v>
      </c>
      <c r="P5549">
        <v>3</v>
      </c>
      <c r="Q5549" t="s">
        <v>316</v>
      </c>
      <c r="R5549">
        <v>4</v>
      </c>
      <c r="S5549" t="s">
        <v>38</v>
      </c>
      <c r="T5549">
        <v>19</v>
      </c>
      <c r="U5549" t="s">
        <v>317</v>
      </c>
      <c r="V5549" t="s">
        <v>202</v>
      </c>
      <c r="W5549">
        <v>2</v>
      </c>
      <c r="X5549" t="s">
        <v>281</v>
      </c>
      <c r="Y5549">
        <v>38</v>
      </c>
      <c r="Z5549">
        <v>75</v>
      </c>
      <c r="AA5549">
        <v>2850</v>
      </c>
      <c r="AB5549">
        <v>1396.5</v>
      </c>
      <c r="AC5549">
        <v>0.49</v>
      </c>
      <c r="AD5549">
        <v>3</v>
      </c>
      <c r="AE5549" t="s">
        <v>42</v>
      </c>
    </row>
    <row r="5550" spans="1:31" x14ac:dyDescent="0.3">
      <c r="A5550">
        <v>1185732</v>
      </c>
      <c r="B5550" t="s">
        <v>30</v>
      </c>
      <c r="C5550" s="1">
        <v>44397</v>
      </c>
      <c r="D5550">
        <v>2021</v>
      </c>
      <c r="E5550" t="s">
        <v>55</v>
      </c>
      <c r="F5550">
        <v>3</v>
      </c>
      <c r="G5550">
        <v>4</v>
      </c>
      <c r="H5550" t="s">
        <v>139</v>
      </c>
      <c r="I5550">
        <v>4</v>
      </c>
      <c r="J5550" t="s">
        <v>218</v>
      </c>
      <c r="K5550">
        <v>5</v>
      </c>
      <c r="L5550" t="s">
        <v>219</v>
      </c>
      <c r="M5550" t="s">
        <v>312</v>
      </c>
      <c r="N5550">
        <v>3</v>
      </c>
      <c r="O5550" t="s">
        <v>126</v>
      </c>
      <c r="P5550">
        <v>3</v>
      </c>
      <c r="Q5550" t="s">
        <v>316</v>
      </c>
      <c r="R5550">
        <v>4</v>
      </c>
      <c r="S5550" t="s">
        <v>38</v>
      </c>
      <c r="T5550">
        <v>19</v>
      </c>
      <c r="U5550" t="s">
        <v>317</v>
      </c>
      <c r="V5550" t="s">
        <v>261</v>
      </c>
      <c r="W5550">
        <v>2</v>
      </c>
      <c r="X5550" t="s">
        <v>281</v>
      </c>
      <c r="Y5550">
        <v>36</v>
      </c>
      <c r="Z5550">
        <v>60</v>
      </c>
      <c r="AA5550">
        <v>2160</v>
      </c>
      <c r="AB5550">
        <v>1015.1999999999999</v>
      </c>
      <c r="AC5550">
        <v>0.47</v>
      </c>
      <c r="AD5550">
        <v>3</v>
      </c>
      <c r="AE5550" t="s">
        <v>42</v>
      </c>
    </row>
    <row r="5551" spans="1:31" x14ac:dyDescent="0.3">
      <c r="A5551">
        <v>1185732</v>
      </c>
      <c r="B5551" t="s">
        <v>30</v>
      </c>
      <c r="C5551" s="1">
        <v>44403</v>
      </c>
      <c r="D5551">
        <v>2021</v>
      </c>
      <c r="E5551" t="s">
        <v>55</v>
      </c>
      <c r="F5551">
        <v>3</v>
      </c>
      <c r="G5551">
        <v>4</v>
      </c>
      <c r="H5551" t="s">
        <v>139</v>
      </c>
      <c r="I5551">
        <v>4</v>
      </c>
      <c r="J5551" t="s">
        <v>218</v>
      </c>
      <c r="K5551">
        <v>5</v>
      </c>
      <c r="L5551" t="s">
        <v>219</v>
      </c>
      <c r="M5551" t="s">
        <v>312</v>
      </c>
      <c r="N5551">
        <v>3</v>
      </c>
      <c r="O5551" t="s">
        <v>126</v>
      </c>
      <c r="P5551">
        <v>3</v>
      </c>
      <c r="Q5551" t="s">
        <v>316</v>
      </c>
      <c r="R5551">
        <v>4</v>
      </c>
      <c r="S5551" t="s">
        <v>38</v>
      </c>
      <c r="T5551">
        <v>19</v>
      </c>
      <c r="U5551" t="s">
        <v>317</v>
      </c>
      <c r="V5551" t="s">
        <v>243</v>
      </c>
      <c r="W5551">
        <v>2</v>
      </c>
      <c r="X5551" t="s">
        <v>281</v>
      </c>
      <c r="Y5551">
        <v>48</v>
      </c>
      <c r="Z5551">
        <v>39</v>
      </c>
      <c r="AA5551">
        <v>1872</v>
      </c>
      <c r="AB5551">
        <v>842.39999999999986</v>
      </c>
      <c r="AC5551">
        <v>0.44999999999999996</v>
      </c>
      <c r="AD5551">
        <v>3</v>
      </c>
      <c r="AE5551" t="s">
        <v>42</v>
      </c>
    </row>
    <row r="5552" spans="1:31" x14ac:dyDescent="0.3">
      <c r="A5552">
        <v>1185732</v>
      </c>
      <c r="B5552" t="s">
        <v>30</v>
      </c>
      <c r="C5552" s="1">
        <v>44409</v>
      </c>
      <c r="D5552">
        <v>2021</v>
      </c>
      <c r="E5552" t="s">
        <v>31</v>
      </c>
      <c r="F5552">
        <v>3</v>
      </c>
      <c r="G5552">
        <v>4</v>
      </c>
      <c r="H5552" t="s">
        <v>139</v>
      </c>
      <c r="I5552">
        <v>4</v>
      </c>
      <c r="J5552" t="s">
        <v>218</v>
      </c>
      <c r="K5552">
        <v>5</v>
      </c>
      <c r="L5552" t="s">
        <v>219</v>
      </c>
      <c r="M5552" t="s">
        <v>312</v>
      </c>
      <c r="N5552">
        <v>3</v>
      </c>
      <c r="O5552" t="s">
        <v>126</v>
      </c>
      <c r="P5552">
        <v>3</v>
      </c>
      <c r="Q5552" t="s">
        <v>316</v>
      </c>
      <c r="R5552">
        <v>4</v>
      </c>
      <c r="S5552" t="s">
        <v>38</v>
      </c>
      <c r="T5552">
        <v>19</v>
      </c>
      <c r="U5552" t="s">
        <v>317</v>
      </c>
      <c r="V5552" t="s">
        <v>195</v>
      </c>
      <c r="W5552">
        <v>2</v>
      </c>
      <c r="X5552" t="s">
        <v>281</v>
      </c>
      <c r="Y5552">
        <v>48</v>
      </c>
      <c r="Z5552">
        <v>49</v>
      </c>
      <c r="AA5552">
        <v>2352</v>
      </c>
      <c r="AB5552">
        <v>1105.4399999999998</v>
      </c>
      <c r="AC5552">
        <v>0.47</v>
      </c>
      <c r="AD5552">
        <v>3</v>
      </c>
      <c r="AE5552" t="s">
        <v>42</v>
      </c>
    </row>
    <row r="5553" spans="1:31" x14ac:dyDescent="0.3">
      <c r="A5553">
        <v>1185732</v>
      </c>
      <c r="B5553" t="s">
        <v>30</v>
      </c>
      <c r="C5553" s="1">
        <v>44415</v>
      </c>
      <c r="D5553">
        <v>2021</v>
      </c>
      <c r="E5553" t="s">
        <v>31</v>
      </c>
      <c r="F5553">
        <v>3</v>
      </c>
      <c r="G5553">
        <v>4</v>
      </c>
      <c r="H5553" t="s">
        <v>139</v>
      </c>
      <c r="I5553">
        <v>4</v>
      </c>
      <c r="J5553" t="s">
        <v>218</v>
      </c>
      <c r="K5553">
        <v>5</v>
      </c>
      <c r="L5553" t="s">
        <v>219</v>
      </c>
      <c r="M5553" t="s">
        <v>312</v>
      </c>
      <c r="N5553">
        <v>3</v>
      </c>
      <c r="O5553" t="s">
        <v>126</v>
      </c>
      <c r="P5553">
        <v>3</v>
      </c>
      <c r="Q5553" t="s">
        <v>316</v>
      </c>
      <c r="R5553">
        <v>4</v>
      </c>
      <c r="S5553" t="s">
        <v>38</v>
      </c>
      <c r="T5553">
        <v>19</v>
      </c>
      <c r="U5553" t="s">
        <v>317</v>
      </c>
      <c r="V5553" t="s">
        <v>244</v>
      </c>
      <c r="W5553">
        <v>2</v>
      </c>
      <c r="X5553" t="s">
        <v>281</v>
      </c>
      <c r="Y5553">
        <v>46</v>
      </c>
      <c r="Z5553">
        <v>75</v>
      </c>
      <c r="AA5553">
        <v>3450</v>
      </c>
      <c r="AB5553">
        <v>1690.5</v>
      </c>
      <c r="AC5553">
        <v>0.49</v>
      </c>
      <c r="AD5553">
        <v>3</v>
      </c>
      <c r="AE5553" t="s">
        <v>42</v>
      </c>
    </row>
    <row r="5554" spans="1:31" x14ac:dyDescent="0.3">
      <c r="A5554">
        <v>1197831</v>
      </c>
      <c r="B5554" t="s">
        <v>73</v>
      </c>
      <c r="C5554" s="1">
        <v>44421</v>
      </c>
      <c r="D5554">
        <v>2021</v>
      </c>
      <c r="E5554" t="s">
        <v>31</v>
      </c>
      <c r="F5554">
        <v>3</v>
      </c>
      <c r="G5554">
        <v>4</v>
      </c>
      <c r="H5554" t="s">
        <v>139</v>
      </c>
      <c r="I5554">
        <v>4</v>
      </c>
      <c r="J5554" t="s">
        <v>218</v>
      </c>
      <c r="K5554">
        <v>5</v>
      </c>
      <c r="L5554" t="s">
        <v>219</v>
      </c>
      <c r="M5554" t="s">
        <v>312</v>
      </c>
      <c r="N5554">
        <v>3</v>
      </c>
      <c r="O5554" t="s">
        <v>126</v>
      </c>
      <c r="P5554">
        <v>3</v>
      </c>
      <c r="Q5554" t="s">
        <v>316</v>
      </c>
      <c r="R5554">
        <v>4</v>
      </c>
      <c r="S5554" t="s">
        <v>38</v>
      </c>
      <c r="T5554">
        <v>19</v>
      </c>
      <c r="U5554" t="s">
        <v>317</v>
      </c>
      <c r="V5554" t="s">
        <v>191</v>
      </c>
      <c r="W5554">
        <v>2</v>
      </c>
      <c r="X5554" t="s">
        <v>281</v>
      </c>
      <c r="Y5554">
        <v>27</v>
      </c>
      <c r="Z5554">
        <v>158</v>
      </c>
      <c r="AA5554">
        <v>4266</v>
      </c>
      <c r="AB5554">
        <v>1749.06</v>
      </c>
      <c r="AC5554">
        <v>0.41</v>
      </c>
      <c r="AD5554">
        <v>3</v>
      </c>
      <c r="AE5554" t="s">
        <v>42</v>
      </c>
    </row>
    <row r="5555" spans="1:31" x14ac:dyDescent="0.3">
      <c r="A5555">
        <v>1197831</v>
      </c>
      <c r="B5555" t="s">
        <v>73</v>
      </c>
      <c r="C5555" s="1">
        <v>44427</v>
      </c>
      <c r="D5555">
        <v>2021</v>
      </c>
      <c r="E5555" t="s">
        <v>31</v>
      </c>
      <c r="F5555">
        <v>3</v>
      </c>
      <c r="G5555">
        <v>2</v>
      </c>
      <c r="H5555" t="s">
        <v>74</v>
      </c>
      <c r="I5555">
        <v>2</v>
      </c>
      <c r="J5555" t="s">
        <v>75</v>
      </c>
      <c r="K5555">
        <v>6</v>
      </c>
      <c r="L5555" t="s">
        <v>91</v>
      </c>
      <c r="M5555" t="s">
        <v>312</v>
      </c>
      <c r="N5555">
        <v>3</v>
      </c>
      <c r="O5555" t="s">
        <v>126</v>
      </c>
      <c r="P5555">
        <v>3</v>
      </c>
      <c r="Q5555" t="s">
        <v>316</v>
      </c>
      <c r="R5555">
        <v>4</v>
      </c>
      <c r="S5555" t="s">
        <v>38</v>
      </c>
      <c r="T5555">
        <v>19</v>
      </c>
      <c r="U5555" t="s">
        <v>317</v>
      </c>
      <c r="V5555" t="s">
        <v>161</v>
      </c>
      <c r="W5555">
        <v>2</v>
      </c>
      <c r="X5555" t="s">
        <v>281</v>
      </c>
      <c r="Y5555">
        <v>34</v>
      </c>
      <c r="Z5555">
        <v>119</v>
      </c>
      <c r="AA5555">
        <v>4046</v>
      </c>
      <c r="AB5555">
        <v>1739.78</v>
      </c>
      <c r="AC5555">
        <v>0.43</v>
      </c>
      <c r="AD5555">
        <v>3</v>
      </c>
      <c r="AE5555" t="s">
        <v>42</v>
      </c>
    </row>
    <row r="5556" spans="1:31" x14ac:dyDescent="0.3">
      <c r="A5556">
        <v>1197831</v>
      </c>
      <c r="B5556" t="s">
        <v>73</v>
      </c>
      <c r="C5556" s="1">
        <v>44433</v>
      </c>
      <c r="D5556">
        <v>2021</v>
      </c>
      <c r="E5556" t="s">
        <v>31</v>
      </c>
      <c r="F5556">
        <v>3</v>
      </c>
      <c r="G5556">
        <v>2</v>
      </c>
      <c r="H5556" t="s">
        <v>74</v>
      </c>
      <c r="I5556">
        <v>2</v>
      </c>
      <c r="J5556" t="s">
        <v>75</v>
      </c>
      <c r="K5556">
        <v>6</v>
      </c>
      <c r="L5556" t="s">
        <v>91</v>
      </c>
      <c r="M5556" t="s">
        <v>312</v>
      </c>
      <c r="N5556">
        <v>3</v>
      </c>
      <c r="O5556" t="s">
        <v>126</v>
      </c>
      <c r="P5556">
        <v>3</v>
      </c>
      <c r="Q5556" t="s">
        <v>316</v>
      </c>
      <c r="R5556">
        <v>4</v>
      </c>
      <c r="S5556" t="s">
        <v>38</v>
      </c>
      <c r="T5556">
        <v>19</v>
      </c>
      <c r="U5556" t="s">
        <v>317</v>
      </c>
      <c r="V5556" t="s">
        <v>245</v>
      </c>
      <c r="W5556">
        <v>2</v>
      </c>
      <c r="X5556" t="s">
        <v>281</v>
      </c>
      <c r="Y5556">
        <v>28</v>
      </c>
      <c r="Z5556">
        <v>145</v>
      </c>
      <c r="AA5556">
        <v>4060</v>
      </c>
      <c r="AB5556">
        <v>1908.1999999999998</v>
      </c>
      <c r="AC5556">
        <v>0.47</v>
      </c>
      <c r="AD5556">
        <v>3</v>
      </c>
      <c r="AE5556" t="s">
        <v>42</v>
      </c>
    </row>
    <row r="5557" spans="1:31" x14ac:dyDescent="0.3">
      <c r="A5557">
        <v>1197831</v>
      </c>
      <c r="B5557" t="s">
        <v>73</v>
      </c>
      <c r="C5557" s="1">
        <v>44445</v>
      </c>
      <c r="D5557">
        <v>2021</v>
      </c>
      <c r="E5557" t="s">
        <v>43</v>
      </c>
      <c r="F5557">
        <v>3</v>
      </c>
      <c r="G5557">
        <v>2</v>
      </c>
      <c r="H5557" t="s">
        <v>74</v>
      </c>
      <c r="I5557">
        <v>2</v>
      </c>
      <c r="J5557" t="s">
        <v>75</v>
      </c>
      <c r="K5557">
        <v>6</v>
      </c>
      <c r="L5557" t="s">
        <v>91</v>
      </c>
      <c r="M5557" t="s">
        <v>312</v>
      </c>
      <c r="N5557">
        <v>3</v>
      </c>
      <c r="O5557" t="s">
        <v>126</v>
      </c>
      <c r="P5557">
        <v>3</v>
      </c>
      <c r="Q5557" t="s">
        <v>316</v>
      </c>
      <c r="R5557">
        <v>4</v>
      </c>
      <c r="S5557" t="s">
        <v>38</v>
      </c>
      <c r="T5557">
        <v>19</v>
      </c>
      <c r="U5557" t="s">
        <v>317</v>
      </c>
      <c r="V5557" t="s">
        <v>129</v>
      </c>
      <c r="W5557">
        <v>2</v>
      </c>
      <c r="X5557" t="s">
        <v>281</v>
      </c>
      <c r="Y5557">
        <v>24</v>
      </c>
      <c r="Z5557">
        <v>175</v>
      </c>
      <c r="AA5557">
        <v>4200</v>
      </c>
      <c r="AB5557">
        <v>1974</v>
      </c>
      <c r="AC5557">
        <v>0.47</v>
      </c>
      <c r="AD5557">
        <v>3</v>
      </c>
      <c r="AE5557" t="s">
        <v>42</v>
      </c>
    </row>
    <row r="5558" spans="1:31" x14ac:dyDescent="0.3">
      <c r="A5558">
        <v>1197831</v>
      </c>
      <c r="B5558" t="s">
        <v>73</v>
      </c>
      <c r="C5558" s="1">
        <v>44451</v>
      </c>
      <c r="D5558">
        <v>2021</v>
      </c>
      <c r="E5558" t="s">
        <v>43</v>
      </c>
      <c r="F5558">
        <v>3</v>
      </c>
      <c r="G5558">
        <v>2</v>
      </c>
      <c r="H5558" t="s">
        <v>74</v>
      </c>
      <c r="I5558">
        <v>2</v>
      </c>
      <c r="J5558" t="s">
        <v>75</v>
      </c>
      <c r="K5558">
        <v>6</v>
      </c>
      <c r="L5558" t="s">
        <v>91</v>
      </c>
      <c r="M5558" t="s">
        <v>312</v>
      </c>
      <c r="N5558">
        <v>3</v>
      </c>
      <c r="O5558" t="s">
        <v>126</v>
      </c>
      <c r="P5558">
        <v>3</v>
      </c>
      <c r="Q5558" t="s">
        <v>316</v>
      </c>
      <c r="R5558">
        <v>4</v>
      </c>
      <c r="S5558" t="s">
        <v>38</v>
      </c>
      <c r="T5558">
        <v>19</v>
      </c>
      <c r="U5558" t="s">
        <v>317</v>
      </c>
      <c r="V5558" t="s">
        <v>196</v>
      </c>
      <c r="W5558">
        <v>2</v>
      </c>
      <c r="X5558" t="s">
        <v>281</v>
      </c>
      <c r="Y5558">
        <v>44</v>
      </c>
      <c r="Z5558">
        <v>176</v>
      </c>
      <c r="AA5558">
        <v>7744</v>
      </c>
      <c r="AB5558">
        <v>3639.68</v>
      </c>
      <c r="AC5558">
        <v>0.47</v>
      </c>
      <c r="AD5558">
        <v>3</v>
      </c>
      <c r="AE5558" t="s">
        <v>42</v>
      </c>
    </row>
    <row r="5559" spans="1:31" x14ac:dyDescent="0.3">
      <c r="A5559">
        <v>1197831</v>
      </c>
      <c r="B5559" t="s">
        <v>73</v>
      </c>
      <c r="C5559" s="1">
        <v>44457</v>
      </c>
      <c r="D5559">
        <v>2021</v>
      </c>
      <c r="E5559" t="s">
        <v>43</v>
      </c>
      <c r="F5559">
        <v>3</v>
      </c>
      <c r="G5559">
        <v>2</v>
      </c>
      <c r="H5559" t="s">
        <v>74</v>
      </c>
      <c r="I5559">
        <v>2</v>
      </c>
      <c r="J5559" t="s">
        <v>75</v>
      </c>
      <c r="K5559">
        <v>6</v>
      </c>
      <c r="L5559" t="s">
        <v>91</v>
      </c>
      <c r="M5559" t="s">
        <v>312</v>
      </c>
      <c r="N5559">
        <v>3</v>
      </c>
      <c r="O5559" t="s">
        <v>126</v>
      </c>
      <c r="P5559">
        <v>3</v>
      </c>
      <c r="Q5559" t="s">
        <v>316</v>
      </c>
      <c r="R5559">
        <v>4</v>
      </c>
      <c r="S5559" t="s">
        <v>38</v>
      </c>
      <c r="T5559">
        <v>19</v>
      </c>
      <c r="U5559" t="s">
        <v>317</v>
      </c>
      <c r="V5559" t="s">
        <v>215</v>
      </c>
      <c r="W5559">
        <v>2</v>
      </c>
      <c r="X5559" t="s">
        <v>281</v>
      </c>
      <c r="Y5559">
        <v>44</v>
      </c>
      <c r="Z5559">
        <v>254</v>
      </c>
      <c r="AA5559">
        <v>11176</v>
      </c>
      <c r="AB5559">
        <v>6146.7999999999993</v>
      </c>
      <c r="AC5559">
        <v>0.54999999999999993</v>
      </c>
      <c r="AD5559">
        <v>3</v>
      </c>
      <c r="AE5559" t="s">
        <v>42</v>
      </c>
    </row>
    <row r="5560" spans="1:31" x14ac:dyDescent="0.3">
      <c r="A5560">
        <v>1197831</v>
      </c>
      <c r="B5560" t="s">
        <v>73</v>
      </c>
      <c r="C5560" s="1">
        <v>44463</v>
      </c>
      <c r="D5560">
        <v>2021</v>
      </c>
      <c r="E5560" t="s">
        <v>43</v>
      </c>
      <c r="F5560">
        <v>3</v>
      </c>
      <c r="G5560">
        <v>2</v>
      </c>
      <c r="H5560" t="s">
        <v>74</v>
      </c>
      <c r="I5560">
        <v>2</v>
      </c>
      <c r="J5560" t="s">
        <v>75</v>
      </c>
      <c r="K5560">
        <v>6</v>
      </c>
      <c r="L5560" t="s">
        <v>91</v>
      </c>
      <c r="M5560" t="s">
        <v>312</v>
      </c>
      <c r="N5560">
        <v>3</v>
      </c>
      <c r="O5560" t="s">
        <v>126</v>
      </c>
      <c r="P5560">
        <v>3</v>
      </c>
      <c r="Q5560" t="s">
        <v>316</v>
      </c>
      <c r="R5560">
        <v>4</v>
      </c>
      <c r="S5560" t="s">
        <v>38</v>
      </c>
      <c r="T5560">
        <v>19</v>
      </c>
      <c r="U5560" t="s">
        <v>317</v>
      </c>
      <c r="V5560" t="s">
        <v>190</v>
      </c>
      <c r="W5560">
        <v>2</v>
      </c>
      <c r="X5560" t="s">
        <v>281</v>
      </c>
      <c r="Y5560">
        <v>46</v>
      </c>
      <c r="Z5560">
        <v>273</v>
      </c>
      <c r="AA5560">
        <v>12558</v>
      </c>
      <c r="AB5560">
        <v>6906.8999999999987</v>
      </c>
      <c r="AC5560">
        <v>0.54999999999999993</v>
      </c>
      <c r="AD5560">
        <v>3</v>
      </c>
      <c r="AE5560" t="s">
        <v>42</v>
      </c>
    </row>
    <row r="5561" spans="1:31" x14ac:dyDescent="0.3">
      <c r="A5561">
        <v>1197831</v>
      </c>
      <c r="B5561" t="s">
        <v>73</v>
      </c>
      <c r="C5561" s="1">
        <v>44469</v>
      </c>
      <c r="D5561">
        <v>2021</v>
      </c>
      <c r="E5561" t="s">
        <v>43</v>
      </c>
      <c r="F5561">
        <v>3</v>
      </c>
      <c r="G5561">
        <v>2</v>
      </c>
      <c r="H5561" t="s">
        <v>74</v>
      </c>
      <c r="I5561">
        <v>2</v>
      </c>
      <c r="J5561" t="s">
        <v>75</v>
      </c>
      <c r="K5561">
        <v>6</v>
      </c>
      <c r="L5561" t="s">
        <v>91</v>
      </c>
      <c r="M5561" t="s">
        <v>312</v>
      </c>
      <c r="N5561">
        <v>3</v>
      </c>
      <c r="O5561" t="s">
        <v>126</v>
      </c>
      <c r="P5561">
        <v>3</v>
      </c>
      <c r="Q5561" t="s">
        <v>316</v>
      </c>
      <c r="R5561">
        <v>4</v>
      </c>
      <c r="S5561" t="s">
        <v>38</v>
      </c>
      <c r="T5561">
        <v>19</v>
      </c>
      <c r="U5561" t="s">
        <v>317</v>
      </c>
      <c r="V5561" t="s">
        <v>207</v>
      </c>
      <c r="W5561">
        <v>2</v>
      </c>
      <c r="X5561" t="s">
        <v>281</v>
      </c>
      <c r="Y5561">
        <v>59</v>
      </c>
      <c r="Z5561">
        <v>203</v>
      </c>
      <c r="AA5561">
        <v>11977</v>
      </c>
      <c r="AB5561">
        <v>6347.81</v>
      </c>
      <c r="AC5561">
        <v>0.53</v>
      </c>
      <c r="AD5561">
        <v>3</v>
      </c>
      <c r="AE5561" t="s">
        <v>42</v>
      </c>
    </row>
    <row r="5562" spans="1:31" x14ac:dyDescent="0.3">
      <c r="A5562">
        <v>1185732</v>
      </c>
      <c r="B5562" t="s">
        <v>30</v>
      </c>
      <c r="C5562" s="1">
        <v>44493</v>
      </c>
      <c r="D5562">
        <v>2021</v>
      </c>
      <c r="E5562" t="s">
        <v>44</v>
      </c>
      <c r="F5562">
        <v>4</v>
      </c>
      <c r="G5562">
        <v>2</v>
      </c>
      <c r="H5562" t="s">
        <v>74</v>
      </c>
      <c r="I5562">
        <v>2</v>
      </c>
      <c r="J5562" t="s">
        <v>75</v>
      </c>
      <c r="K5562">
        <v>6</v>
      </c>
      <c r="L5562" t="s">
        <v>91</v>
      </c>
      <c r="M5562" t="s">
        <v>312</v>
      </c>
      <c r="N5562">
        <v>3</v>
      </c>
      <c r="O5562" t="s">
        <v>126</v>
      </c>
      <c r="P5562">
        <v>3</v>
      </c>
      <c r="Q5562" t="s">
        <v>316</v>
      </c>
      <c r="R5562">
        <v>4</v>
      </c>
      <c r="S5562" t="s">
        <v>38</v>
      </c>
      <c r="T5562">
        <v>19</v>
      </c>
      <c r="U5562" t="s">
        <v>317</v>
      </c>
      <c r="V5562" t="s">
        <v>129</v>
      </c>
      <c r="W5562">
        <v>2</v>
      </c>
      <c r="X5562" t="s">
        <v>281</v>
      </c>
      <c r="Y5562">
        <v>33</v>
      </c>
      <c r="Z5562">
        <v>56</v>
      </c>
      <c r="AA5562">
        <v>1848</v>
      </c>
      <c r="AB5562">
        <v>942.48</v>
      </c>
      <c r="AC5562">
        <v>0.51</v>
      </c>
      <c r="AD5562">
        <v>3</v>
      </c>
      <c r="AE5562" t="s">
        <v>42</v>
      </c>
    </row>
    <row r="5563" spans="1:31" x14ac:dyDescent="0.3">
      <c r="A5563">
        <v>1185732</v>
      </c>
      <c r="B5563" t="s">
        <v>30</v>
      </c>
      <c r="C5563" s="1">
        <v>44499</v>
      </c>
      <c r="D5563">
        <v>2021</v>
      </c>
      <c r="E5563" t="s">
        <v>44</v>
      </c>
      <c r="F5563">
        <v>4</v>
      </c>
      <c r="G5563">
        <v>1</v>
      </c>
      <c r="H5563" t="s">
        <v>32</v>
      </c>
      <c r="I5563">
        <v>5</v>
      </c>
      <c r="J5563" t="s">
        <v>92</v>
      </c>
      <c r="K5563">
        <v>7</v>
      </c>
      <c r="L5563" t="s">
        <v>93</v>
      </c>
      <c r="M5563" t="s">
        <v>312</v>
      </c>
      <c r="N5563">
        <v>3</v>
      </c>
      <c r="O5563" t="s">
        <v>126</v>
      </c>
      <c r="P5563">
        <v>3</v>
      </c>
      <c r="Q5563" t="s">
        <v>316</v>
      </c>
      <c r="R5563">
        <v>4</v>
      </c>
      <c r="S5563" t="s">
        <v>38</v>
      </c>
      <c r="T5563">
        <v>19</v>
      </c>
      <c r="U5563" t="s">
        <v>317</v>
      </c>
      <c r="V5563" t="s">
        <v>201</v>
      </c>
      <c r="W5563">
        <v>2</v>
      </c>
      <c r="X5563" t="s">
        <v>281</v>
      </c>
      <c r="Y5563">
        <v>34</v>
      </c>
      <c r="Z5563">
        <v>46</v>
      </c>
      <c r="AA5563">
        <v>1564</v>
      </c>
      <c r="AB5563">
        <v>813.28</v>
      </c>
      <c r="AC5563">
        <v>0.52</v>
      </c>
      <c r="AD5563">
        <v>3</v>
      </c>
      <c r="AE5563" t="s">
        <v>42</v>
      </c>
    </row>
    <row r="5564" spans="1:31" x14ac:dyDescent="0.3">
      <c r="A5564">
        <v>1185732</v>
      </c>
      <c r="B5564" t="s">
        <v>30</v>
      </c>
      <c r="C5564" s="1">
        <v>44505</v>
      </c>
      <c r="D5564">
        <v>2021</v>
      </c>
      <c r="E5564" t="s">
        <v>45</v>
      </c>
      <c r="F5564">
        <v>4</v>
      </c>
      <c r="G5564">
        <v>1</v>
      </c>
      <c r="H5564" t="s">
        <v>32</v>
      </c>
      <c r="I5564">
        <v>5</v>
      </c>
      <c r="J5564" t="s">
        <v>92</v>
      </c>
      <c r="K5564">
        <v>7</v>
      </c>
      <c r="L5564" t="s">
        <v>93</v>
      </c>
      <c r="M5564" t="s">
        <v>312</v>
      </c>
      <c r="N5564">
        <v>3</v>
      </c>
      <c r="O5564" t="s">
        <v>126</v>
      </c>
      <c r="P5564">
        <v>3</v>
      </c>
      <c r="Q5564" t="s">
        <v>316</v>
      </c>
      <c r="R5564">
        <v>4</v>
      </c>
      <c r="S5564" t="s">
        <v>38</v>
      </c>
      <c r="T5564">
        <v>19</v>
      </c>
      <c r="U5564" t="s">
        <v>317</v>
      </c>
      <c r="V5564" t="s">
        <v>215</v>
      </c>
      <c r="W5564">
        <v>2</v>
      </c>
      <c r="X5564" t="s">
        <v>281</v>
      </c>
      <c r="Y5564">
        <v>36</v>
      </c>
      <c r="Z5564">
        <v>51</v>
      </c>
      <c r="AA5564">
        <v>1836</v>
      </c>
      <c r="AB5564">
        <v>991.44</v>
      </c>
      <c r="AC5564">
        <v>0.54</v>
      </c>
      <c r="AD5564">
        <v>3</v>
      </c>
      <c r="AE5564" t="s">
        <v>42</v>
      </c>
    </row>
    <row r="5565" spans="1:31" x14ac:dyDescent="0.3">
      <c r="A5565">
        <v>1185732</v>
      </c>
      <c r="B5565" t="s">
        <v>30</v>
      </c>
      <c r="C5565" s="1">
        <v>44511</v>
      </c>
      <c r="D5565">
        <v>2021</v>
      </c>
      <c r="E5565" t="s">
        <v>45</v>
      </c>
      <c r="F5565">
        <v>4</v>
      </c>
      <c r="G5565">
        <v>1</v>
      </c>
      <c r="H5565" t="s">
        <v>32</v>
      </c>
      <c r="I5565">
        <v>5</v>
      </c>
      <c r="J5565" t="s">
        <v>92</v>
      </c>
      <c r="K5565">
        <v>7</v>
      </c>
      <c r="L5565" t="s">
        <v>93</v>
      </c>
      <c r="M5565" t="s">
        <v>312</v>
      </c>
      <c r="N5565">
        <v>3</v>
      </c>
      <c r="O5565" t="s">
        <v>126</v>
      </c>
      <c r="P5565">
        <v>3</v>
      </c>
      <c r="Q5565" t="s">
        <v>316</v>
      </c>
      <c r="R5565">
        <v>4</v>
      </c>
      <c r="S5565" t="s">
        <v>38</v>
      </c>
      <c r="T5565">
        <v>19</v>
      </c>
      <c r="U5565" t="s">
        <v>317</v>
      </c>
      <c r="V5565" t="s">
        <v>246</v>
      </c>
      <c r="W5565">
        <v>2</v>
      </c>
      <c r="X5565" t="s">
        <v>281</v>
      </c>
      <c r="Y5565">
        <v>38</v>
      </c>
      <c r="Z5565">
        <v>38</v>
      </c>
      <c r="AA5565">
        <v>1444</v>
      </c>
      <c r="AB5565">
        <v>664.2399999999999</v>
      </c>
      <c r="AC5565">
        <v>0.45999999999999996</v>
      </c>
      <c r="AD5565">
        <v>3</v>
      </c>
      <c r="AE5565" t="s">
        <v>42</v>
      </c>
    </row>
    <row r="5566" spans="1:31" x14ac:dyDescent="0.3">
      <c r="A5566">
        <v>1185732</v>
      </c>
      <c r="B5566" t="s">
        <v>30</v>
      </c>
      <c r="C5566" s="1">
        <v>44517</v>
      </c>
      <c r="D5566">
        <v>2021</v>
      </c>
      <c r="E5566" t="s">
        <v>45</v>
      </c>
      <c r="F5566">
        <v>4</v>
      </c>
      <c r="G5566">
        <v>1</v>
      </c>
      <c r="H5566" t="s">
        <v>32</v>
      </c>
      <c r="I5566">
        <v>5</v>
      </c>
      <c r="J5566" t="s">
        <v>92</v>
      </c>
      <c r="K5566">
        <v>7</v>
      </c>
      <c r="L5566" t="s">
        <v>93</v>
      </c>
      <c r="M5566" t="s">
        <v>312</v>
      </c>
      <c r="N5566">
        <v>3</v>
      </c>
      <c r="O5566" t="s">
        <v>126</v>
      </c>
      <c r="P5566">
        <v>3</v>
      </c>
      <c r="Q5566" t="s">
        <v>316</v>
      </c>
      <c r="R5566">
        <v>4</v>
      </c>
      <c r="S5566" t="s">
        <v>38</v>
      </c>
      <c r="T5566">
        <v>19</v>
      </c>
      <c r="U5566" t="s">
        <v>317</v>
      </c>
      <c r="V5566" t="s">
        <v>187</v>
      </c>
      <c r="W5566">
        <v>2</v>
      </c>
      <c r="X5566" t="s">
        <v>281</v>
      </c>
      <c r="Y5566">
        <v>52</v>
      </c>
      <c r="Z5566">
        <v>42</v>
      </c>
      <c r="AA5566">
        <v>2184</v>
      </c>
      <c r="AB5566">
        <v>1004.6399999999999</v>
      </c>
      <c r="AC5566">
        <v>0.45999999999999996</v>
      </c>
      <c r="AD5566">
        <v>3</v>
      </c>
      <c r="AE5566" t="s">
        <v>42</v>
      </c>
    </row>
    <row r="5567" spans="1:31" x14ac:dyDescent="0.3">
      <c r="A5567">
        <v>1185732</v>
      </c>
      <c r="B5567" t="s">
        <v>30</v>
      </c>
      <c r="C5567" s="1">
        <v>44523</v>
      </c>
      <c r="D5567">
        <v>2021</v>
      </c>
      <c r="E5567" t="s">
        <v>45</v>
      </c>
      <c r="F5567">
        <v>4</v>
      </c>
      <c r="G5567">
        <v>1</v>
      </c>
      <c r="H5567" t="s">
        <v>32</v>
      </c>
      <c r="I5567">
        <v>5</v>
      </c>
      <c r="J5567" t="s">
        <v>92</v>
      </c>
      <c r="K5567">
        <v>7</v>
      </c>
      <c r="L5567" t="s">
        <v>93</v>
      </c>
      <c r="M5567" t="s">
        <v>312</v>
      </c>
      <c r="N5567">
        <v>3</v>
      </c>
      <c r="O5567" t="s">
        <v>126</v>
      </c>
      <c r="P5567">
        <v>3</v>
      </c>
      <c r="Q5567" t="s">
        <v>316</v>
      </c>
      <c r="R5567">
        <v>4</v>
      </c>
      <c r="S5567" t="s">
        <v>38</v>
      </c>
      <c r="T5567">
        <v>19</v>
      </c>
      <c r="U5567" t="s">
        <v>317</v>
      </c>
      <c r="V5567" t="s">
        <v>187</v>
      </c>
      <c r="W5567">
        <v>2</v>
      </c>
      <c r="X5567" t="s">
        <v>281</v>
      </c>
      <c r="Y5567">
        <v>52</v>
      </c>
      <c r="Z5567">
        <v>44</v>
      </c>
      <c r="AA5567">
        <v>2288</v>
      </c>
      <c r="AB5567">
        <v>1144</v>
      </c>
      <c r="AC5567">
        <v>0.5</v>
      </c>
      <c r="AD5567">
        <v>3</v>
      </c>
      <c r="AE5567" t="s">
        <v>42</v>
      </c>
    </row>
    <row r="5568" spans="1:31" x14ac:dyDescent="0.3">
      <c r="A5568">
        <v>1185732</v>
      </c>
      <c r="B5568" t="s">
        <v>30</v>
      </c>
      <c r="C5568" s="1">
        <v>44529</v>
      </c>
      <c r="D5568">
        <v>2021</v>
      </c>
      <c r="E5568" t="s">
        <v>45</v>
      </c>
      <c r="F5568">
        <v>4</v>
      </c>
      <c r="G5568">
        <v>1</v>
      </c>
      <c r="H5568" t="s">
        <v>32</v>
      </c>
      <c r="I5568">
        <v>5</v>
      </c>
      <c r="J5568" t="s">
        <v>92</v>
      </c>
      <c r="K5568">
        <v>7</v>
      </c>
      <c r="L5568" t="s">
        <v>93</v>
      </c>
      <c r="M5568" t="s">
        <v>312</v>
      </c>
      <c r="N5568">
        <v>3</v>
      </c>
      <c r="O5568" t="s">
        <v>126</v>
      </c>
      <c r="P5568">
        <v>3</v>
      </c>
      <c r="Q5568" t="s">
        <v>316</v>
      </c>
      <c r="R5568">
        <v>4</v>
      </c>
      <c r="S5568" t="s">
        <v>38</v>
      </c>
      <c r="T5568">
        <v>19</v>
      </c>
      <c r="U5568" t="s">
        <v>317</v>
      </c>
      <c r="V5568" t="s">
        <v>129</v>
      </c>
      <c r="W5568">
        <v>2</v>
      </c>
      <c r="X5568" t="s">
        <v>281</v>
      </c>
      <c r="Y5568">
        <v>51</v>
      </c>
      <c r="Z5568">
        <v>59</v>
      </c>
      <c r="AA5568">
        <v>3009</v>
      </c>
      <c r="AB5568">
        <v>1504.5</v>
      </c>
      <c r="AC5568">
        <v>0.5</v>
      </c>
      <c r="AD5568">
        <v>3</v>
      </c>
      <c r="AE5568" t="s">
        <v>42</v>
      </c>
    </row>
    <row r="5569" spans="1:31" x14ac:dyDescent="0.3">
      <c r="A5569">
        <v>1185732</v>
      </c>
      <c r="B5569" t="s">
        <v>30</v>
      </c>
      <c r="C5569" s="1">
        <v>44535</v>
      </c>
      <c r="D5569">
        <v>2021</v>
      </c>
      <c r="E5569" t="s">
        <v>46</v>
      </c>
      <c r="F5569">
        <v>4</v>
      </c>
      <c r="G5569">
        <v>1</v>
      </c>
      <c r="H5569" t="s">
        <v>32</v>
      </c>
      <c r="I5569">
        <v>5</v>
      </c>
      <c r="J5569" t="s">
        <v>92</v>
      </c>
      <c r="K5569">
        <v>7</v>
      </c>
      <c r="L5569" t="s">
        <v>93</v>
      </c>
      <c r="M5569" t="s">
        <v>312</v>
      </c>
      <c r="N5569">
        <v>3</v>
      </c>
      <c r="O5569" t="s">
        <v>126</v>
      </c>
      <c r="P5569">
        <v>3</v>
      </c>
      <c r="Q5569" t="s">
        <v>316</v>
      </c>
      <c r="R5569">
        <v>4</v>
      </c>
      <c r="S5569" t="s">
        <v>38</v>
      </c>
      <c r="T5569">
        <v>19</v>
      </c>
      <c r="U5569" t="s">
        <v>317</v>
      </c>
      <c r="V5569" t="s">
        <v>184</v>
      </c>
      <c r="W5569">
        <v>2</v>
      </c>
      <c r="X5569" t="s">
        <v>281</v>
      </c>
      <c r="Y5569">
        <v>54</v>
      </c>
      <c r="Z5569">
        <v>61</v>
      </c>
      <c r="AA5569">
        <v>3294</v>
      </c>
      <c r="AB5569">
        <v>1811.6999999999998</v>
      </c>
      <c r="AC5569">
        <v>0.54999999999999993</v>
      </c>
      <c r="AD5569">
        <v>3</v>
      </c>
      <c r="AE5569" t="s">
        <v>42</v>
      </c>
    </row>
    <row r="5570" spans="1:31" x14ac:dyDescent="0.3">
      <c r="A5570">
        <v>1185732</v>
      </c>
      <c r="B5570" t="s">
        <v>30</v>
      </c>
      <c r="C5570" s="1">
        <v>44541</v>
      </c>
      <c r="D5570">
        <v>2021</v>
      </c>
      <c r="E5570" t="s">
        <v>46</v>
      </c>
      <c r="F5570">
        <v>4</v>
      </c>
      <c r="G5570">
        <v>1</v>
      </c>
      <c r="H5570" t="s">
        <v>32</v>
      </c>
      <c r="I5570">
        <v>5</v>
      </c>
      <c r="J5570" t="s">
        <v>92</v>
      </c>
      <c r="K5570">
        <v>7</v>
      </c>
      <c r="L5570" t="s">
        <v>93</v>
      </c>
      <c r="M5570" t="s">
        <v>312</v>
      </c>
      <c r="N5570">
        <v>3</v>
      </c>
      <c r="O5570" t="s">
        <v>126</v>
      </c>
      <c r="P5570">
        <v>3</v>
      </c>
      <c r="Q5570" t="s">
        <v>316</v>
      </c>
      <c r="R5570">
        <v>4</v>
      </c>
      <c r="S5570" t="s">
        <v>38</v>
      </c>
      <c r="T5570">
        <v>19</v>
      </c>
      <c r="U5570" t="s">
        <v>317</v>
      </c>
      <c r="V5570" t="s">
        <v>202</v>
      </c>
      <c r="W5570">
        <v>2</v>
      </c>
      <c r="X5570" t="s">
        <v>281</v>
      </c>
      <c r="Y5570">
        <v>41</v>
      </c>
      <c r="Z5570">
        <v>50</v>
      </c>
      <c r="AA5570">
        <v>2050</v>
      </c>
      <c r="AB5570">
        <v>922.49999999999989</v>
      </c>
      <c r="AC5570">
        <v>0.44999999999999996</v>
      </c>
      <c r="AD5570">
        <v>3</v>
      </c>
      <c r="AE5570" t="s">
        <v>42</v>
      </c>
    </row>
    <row r="5571" spans="1:31" x14ac:dyDescent="0.3">
      <c r="A5571">
        <v>1185732</v>
      </c>
      <c r="B5571" t="s">
        <v>30</v>
      </c>
      <c r="C5571" s="1">
        <v>44547</v>
      </c>
      <c r="D5571">
        <v>2021</v>
      </c>
      <c r="E5571" t="s">
        <v>46</v>
      </c>
      <c r="F5571">
        <v>4</v>
      </c>
      <c r="G5571">
        <v>1</v>
      </c>
      <c r="H5571" t="s">
        <v>32</v>
      </c>
      <c r="I5571">
        <v>5</v>
      </c>
      <c r="J5571" t="s">
        <v>92</v>
      </c>
      <c r="K5571">
        <v>7</v>
      </c>
      <c r="L5571" t="s">
        <v>93</v>
      </c>
      <c r="M5571" t="s">
        <v>312</v>
      </c>
      <c r="N5571">
        <v>3</v>
      </c>
      <c r="O5571" t="s">
        <v>126</v>
      </c>
      <c r="P5571">
        <v>3</v>
      </c>
      <c r="Q5571" t="s">
        <v>316</v>
      </c>
      <c r="R5571">
        <v>4</v>
      </c>
      <c r="S5571" t="s">
        <v>38</v>
      </c>
      <c r="T5571">
        <v>19</v>
      </c>
      <c r="U5571" t="s">
        <v>317</v>
      </c>
      <c r="V5571" t="s">
        <v>186</v>
      </c>
      <c r="W5571">
        <v>2</v>
      </c>
      <c r="X5571" t="s">
        <v>281</v>
      </c>
      <c r="Y5571">
        <v>48</v>
      </c>
      <c r="Z5571">
        <v>34</v>
      </c>
      <c r="AA5571">
        <v>1632</v>
      </c>
      <c r="AB5571">
        <v>734.4</v>
      </c>
      <c r="AC5571">
        <v>0.44999999999999996</v>
      </c>
      <c r="AD5571">
        <v>3</v>
      </c>
      <c r="AE5571" t="s">
        <v>42</v>
      </c>
    </row>
    <row r="5572" spans="1:31" x14ac:dyDescent="0.3">
      <c r="A5572">
        <v>1185732</v>
      </c>
      <c r="B5572" t="s">
        <v>30</v>
      </c>
      <c r="C5572" s="1">
        <v>44553</v>
      </c>
      <c r="D5572">
        <v>2021</v>
      </c>
      <c r="E5572" t="s">
        <v>46</v>
      </c>
      <c r="F5572">
        <v>4</v>
      </c>
      <c r="G5572">
        <v>1</v>
      </c>
      <c r="H5572" t="s">
        <v>32</v>
      </c>
      <c r="I5572">
        <v>5</v>
      </c>
      <c r="J5572" t="s">
        <v>92</v>
      </c>
      <c r="K5572">
        <v>7</v>
      </c>
      <c r="L5572" t="s">
        <v>93</v>
      </c>
      <c r="M5572" t="s">
        <v>312</v>
      </c>
      <c r="N5572">
        <v>3</v>
      </c>
      <c r="O5572" t="s">
        <v>126</v>
      </c>
      <c r="P5572">
        <v>3</v>
      </c>
      <c r="Q5572" t="s">
        <v>316</v>
      </c>
      <c r="R5572">
        <v>4</v>
      </c>
      <c r="S5572" t="s">
        <v>38</v>
      </c>
      <c r="T5572">
        <v>19</v>
      </c>
      <c r="U5572" t="s">
        <v>317</v>
      </c>
      <c r="V5572" t="s">
        <v>189</v>
      </c>
      <c r="W5572">
        <v>2</v>
      </c>
      <c r="X5572" t="s">
        <v>281</v>
      </c>
      <c r="Y5572">
        <v>55</v>
      </c>
      <c r="Z5572">
        <v>55</v>
      </c>
      <c r="AA5572">
        <v>3025</v>
      </c>
      <c r="AB5572">
        <v>1603.25</v>
      </c>
      <c r="AC5572">
        <v>0.53</v>
      </c>
      <c r="AD5572">
        <v>3</v>
      </c>
      <c r="AE5572" t="s">
        <v>42</v>
      </c>
    </row>
    <row r="5573" spans="1:31" x14ac:dyDescent="0.3">
      <c r="A5573">
        <v>1185732</v>
      </c>
      <c r="B5573" t="s">
        <v>30</v>
      </c>
      <c r="C5573" s="1">
        <v>44559</v>
      </c>
      <c r="D5573">
        <v>2021</v>
      </c>
      <c r="E5573" t="s">
        <v>46</v>
      </c>
      <c r="F5573">
        <v>4</v>
      </c>
      <c r="G5573">
        <v>1</v>
      </c>
      <c r="H5573" t="s">
        <v>32</v>
      </c>
      <c r="I5573">
        <v>5</v>
      </c>
      <c r="J5573" t="s">
        <v>92</v>
      </c>
      <c r="K5573">
        <v>7</v>
      </c>
      <c r="L5573" t="s">
        <v>93</v>
      </c>
      <c r="M5573" t="s">
        <v>312</v>
      </c>
      <c r="N5573">
        <v>3</v>
      </c>
      <c r="O5573" t="s">
        <v>126</v>
      </c>
      <c r="P5573">
        <v>3</v>
      </c>
      <c r="Q5573" t="s">
        <v>316</v>
      </c>
      <c r="R5573">
        <v>4</v>
      </c>
      <c r="S5573" t="s">
        <v>38</v>
      </c>
      <c r="T5573">
        <v>19</v>
      </c>
      <c r="U5573" t="s">
        <v>317</v>
      </c>
      <c r="V5573" t="s">
        <v>184</v>
      </c>
      <c r="W5573">
        <v>2</v>
      </c>
      <c r="X5573" t="s">
        <v>281</v>
      </c>
      <c r="Y5573">
        <v>55</v>
      </c>
      <c r="Z5573">
        <v>65</v>
      </c>
      <c r="AA5573">
        <v>3575</v>
      </c>
      <c r="AB5573">
        <v>1894.75</v>
      </c>
      <c r="AC5573">
        <v>0.53</v>
      </c>
      <c r="AD5573">
        <v>3</v>
      </c>
      <c r="AE5573" t="s">
        <v>42</v>
      </c>
    </row>
    <row r="5574" spans="1:31" x14ac:dyDescent="0.3">
      <c r="A5574">
        <v>1128299</v>
      </c>
      <c r="B5574" t="s">
        <v>77</v>
      </c>
      <c r="C5574" s="1">
        <v>43834</v>
      </c>
      <c r="D5574">
        <v>2020</v>
      </c>
      <c r="E5574" t="s">
        <v>47</v>
      </c>
      <c r="F5574">
        <v>1</v>
      </c>
      <c r="G5574">
        <v>1</v>
      </c>
      <c r="H5574" t="s">
        <v>32</v>
      </c>
      <c r="I5574">
        <v>5</v>
      </c>
      <c r="J5574" t="s">
        <v>92</v>
      </c>
      <c r="K5574">
        <v>7</v>
      </c>
      <c r="L5574" t="s">
        <v>93</v>
      </c>
      <c r="M5574" t="s">
        <v>312</v>
      </c>
      <c r="N5574">
        <v>3</v>
      </c>
      <c r="O5574" t="s">
        <v>126</v>
      </c>
      <c r="P5574">
        <v>3</v>
      </c>
      <c r="Q5574" t="s">
        <v>316</v>
      </c>
      <c r="R5574">
        <v>4</v>
      </c>
      <c r="S5574" t="s">
        <v>38</v>
      </c>
      <c r="T5574">
        <v>19</v>
      </c>
      <c r="U5574" t="s">
        <v>317</v>
      </c>
      <c r="V5574" t="s">
        <v>201</v>
      </c>
      <c r="W5574">
        <v>2</v>
      </c>
      <c r="X5574" t="s">
        <v>281</v>
      </c>
      <c r="Y5574">
        <v>41</v>
      </c>
      <c r="Z5574">
        <v>117</v>
      </c>
      <c r="AA5574">
        <v>4797</v>
      </c>
      <c r="AB5574">
        <v>2590.38</v>
      </c>
      <c r="AC5574">
        <v>0.54</v>
      </c>
      <c r="AD5574">
        <v>3</v>
      </c>
      <c r="AE5574" t="s">
        <v>42</v>
      </c>
    </row>
    <row r="5575" spans="1:31" x14ac:dyDescent="0.3">
      <c r="A5575">
        <v>1128299</v>
      </c>
      <c r="B5575" t="s">
        <v>77</v>
      </c>
      <c r="C5575" s="1">
        <v>43840</v>
      </c>
      <c r="D5575">
        <v>2020</v>
      </c>
      <c r="E5575" t="s">
        <v>47</v>
      </c>
      <c r="F5575">
        <v>1</v>
      </c>
      <c r="G5575">
        <v>3</v>
      </c>
      <c r="H5575" t="s">
        <v>78</v>
      </c>
      <c r="I5575">
        <v>6</v>
      </c>
      <c r="J5575" t="s">
        <v>94</v>
      </c>
      <c r="K5575">
        <v>8</v>
      </c>
      <c r="L5575" t="s">
        <v>95</v>
      </c>
      <c r="M5575" t="s">
        <v>312</v>
      </c>
      <c r="N5575">
        <v>3</v>
      </c>
      <c r="O5575" t="s">
        <v>126</v>
      </c>
      <c r="P5575">
        <v>3</v>
      </c>
      <c r="Q5575" t="s">
        <v>316</v>
      </c>
      <c r="R5575">
        <v>4</v>
      </c>
      <c r="S5575" t="s">
        <v>38</v>
      </c>
      <c r="T5575">
        <v>19</v>
      </c>
      <c r="U5575" t="s">
        <v>317</v>
      </c>
      <c r="V5575" t="s">
        <v>186</v>
      </c>
      <c r="W5575">
        <v>2</v>
      </c>
      <c r="X5575" t="s">
        <v>281</v>
      </c>
      <c r="Y5575">
        <v>41</v>
      </c>
      <c r="Z5575">
        <v>119</v>
      </c>
      <c r="AA5575">
        <v>4879</v>
      </c>
      <c r="AB5575">
        <v>2585.8700000000003</v>
      </c>
      <c r="AC5575">
        <v>0.53</v>
      </c>
      <c r="AD5575">
        <v>3</v>
      </c>
      <c r="AE5575" t="s">
        <v>42</v>
      </c>
    </row>
    <row r="5576" spans="1:31" x14ac:dyDescent="0.3">
      <c r="A5576">
        <v>1128299</v>
      </c>
      <c r="B5576" t="s">
        <v>77</v>
      </c>
      <c r="C5576" s="1">
        <v>43846</v>
      </c>
      <c r="D5576">
        <v>2020</v>
      </c>
      <c r="E5576" t="s">
        <v>47</v>
      </c>
      <c r="F5576">
        <v>1</v>
      </c>
      <c r="G5576">
        <v>3</v>
      </c>
      <c r="H5576" t="s">
        <v>78</v>
      </c>
      <c r="I5576">
        <v>6</v>
      </c>
      <c r="J5576" t="s">
        <v>94</v>
      </c>
      <c r="K5576">
        <v>8</v>
      </c>
      <c r="L5576" t="s">
        <v>95</v>
      </c>
      <c r="M5576" t="s">
        <v>312</v>
      </c>
      <c r="N5576">
        <v>3</v>
      </c>
      <c r="O5576" t="s">
        <v>126</v>
      </c>
      <c r="P5576">
        <v>3</v>
      </c>
      <c r="Q5576" t="s">
        <v>316</v>
      </c>
      <c r="R5576">
        <v>4</v>
      </c>
      <c r="S5576" t="s">
        <v>38</v>
      </c>
      <c r="T5576">
        <v>19</v>
      </c>
      <c r="U5576" t="s">
        <v>317</v>
      </c>
      <c r="V5576" t="s">
        <v>202</v>
      </c>
      <c r="W5576">
        <v>2</v>
      </c>
      <c r="X5576" t="s">
        <v>281</v>
      </c>
      <c r="Y5576">
        <v>52</v>
      </c>
      <c r="Z5576">
        <v>104</v>
      </c>
      <c r="AA5576">
        <v>5408</v>
      </c>
      <c r="AB5576">
        <v>2866.2400000000002</v>
      </c>
      <c r="AC5576">
        <v>0.53</v>
      </c>
      <c r="AD5576">
        <v>3</v>
      </c>
      <c r="AE5576" t="s">
        <v>42</v>
      </c>
    </row>
    <row r="5577" spans="1:31" x14ac:dyDescent="0.3">
      <c r="A5577">
        <v>1128299</v>
      </c>
      <c r="B5577" t="s">
        <v>77</v>
      </c>
      <c r="C5577" s="1">
        <v>43852</v>
      </c>
      <c r="D5577">
        <v>2020</v>
      </c>
      <c r="E5577" t="s">
        <v>47</v>
      </c>
      <c r="F5577">
        <v>1</v>
      </c>
      <c r="G5577">
        <v>3</v>
      </c>
      <c r="H5577" t="s">
        <v>78</v>
      </c>
      <c r="I5577">
        <v>6</v>
      </c>
      <c r="J5577" t="s">
        <v>94</v>
      </c>
      <c r="K5577">
        <v>8</v>
      </c>
      <c r="L5577" t="s">
        <v>95</v>
      </c>
      <c r="M5577" t="s">
        <v>312</v>
      </c>
      <c r="N5577">
        <v>3</v>
      </c>
      <c r="O5577" t="s">
        <v>126</v>
      </c>
      <c r="P5577">
        <v>3</v>
      </c>
      <c r="Q5577" t="s">
        <v>316</v>
      </c>
      <c r="R5577">
        <v>4</v>
      </c>
      <c r="S5577" t="s">
        <v>38</v>
      </c>
      <c r="T5577">
        <v>19</v>
      </c>
      <c r="U5577" t="s">
        <v>317</v>
      </c>
      <c r="V5577" t="s">
        <v>261</v>
      </c>
      <c r="W5577">
        <v>2</v>
      </c>
      <c r="X5577" t="s">
        <v>281</v>
      </c>
      <c r="Y5577">
        <v>61</v>
      </c>
      <c r="Z5577">
        <v>120</v>
      </c>
      <c r="AA5577">
        <v>7320</v>
      </c>
      <c r="AB5577">
        <v>3879.6000000000004</v>
      </c>
      <c r="AC5577">
        <v>0.53</v>
      </c>
      <c r="AD5577">
        <v>3</v>
      </c>
      <c r="AE5577" t="s">
        <v>42</v>
      </c>
    </row>
    <row r="5578" spans="1:31" x14ac:dyDescent="0.3">
      <c r="A5578">
        <v>1128299</v>
      </c>
      <c r="B5578" t="s">
        <v>77</v>
      </c>
      <c r="C5578" s="1">
        <v>43858</v>
      </c>
      <c r="D5578">
        <v>2020</v>
      </c>
      <c r="E5578" t="s">
        <v>47</v>
      </c>
      <c r="F5578">
        <v>1</v>
      </c>
      <c r="G5578">
        <v>3</v>
      </c>
      <c r="H5578" t="s">
        <v>78</v>
      </c>
      <c r="I5578">
        <v>6</v>
      </c>
      <c r="J5578" t="s">
        <v>94</v>
      </c>
      <c r="K5578">
        <v>8</v>
      </c>
      <c r="L5578" t="s">
        <v>95</v>
      </c>
      <c r="M5578" t="s">
        <v>312</v>
      </c>
      <c r="N5578">
        <v>3</v>
      </c>
      <c r="O5578" t="s">
        <v>126</v>
      </c>
      <c r="P5578">
        <v>3</v>
      </c>
      <c r="Q5578" t="s">
        <v>316</v>
      </c>
      <c r="R5578">
        <v>4</v>
      </c>
      <c r="S5578" t="s">
        <v>38</v>
      </c>
      <c r="T5578">
        <v>19</v>
      </c>
      <c r="U5578" t="s">
        <v>317</v>
      </c>
      <c r="V5578" t="s">
        <v>243</v>
      </c>
      <c r="W5578">
        <v>2</v>
      </c>
      <c r="X5578" t="s">
        <v>281</v>
      </c>
      <c r="Y5578">
        <v>63</v>
      </c>
      <c r="Z5578">
        <v>116</v>
      </c>
      <c r="AA5578">
        <v>7308</v>
      </c>
      <c r="AB5578">
        <v>4165.5600000000004</v>
      </c>
      <c r="AC5578">
        <v>0.57000000000000006</v>
      </c>
      <c r="AD5578">
        <v>3</v>
      </c>
      <c r="AE5578" t="s">
        <v>42</v>
      </c>
    </row>
    <row r="5579" spans="1:31" x14ac:dyDescent="0.3">
      <c r="A5579">
        <v>1128299</v>
      </c>
      <c r="B5579" t="s">
        <v>77</v>
      </c>
      <c r="C5579" s="1">
        <v>43864</v>
      </c>
      <c r="D5579">
        <v>2020</v>
      </c>
      <c r="E5579" t="s">
        <v>48</v>
      </c>
      <c r="F5579">
        <v>1</v>
      </c>
      <c r="G5579">
        <v>3</v>
      </c>
      <c r="H5579" t="s">
        <v>78</v>
      </c>
      <c r="I5579">
        <v>6</v>
      </c>
      <c r="J5579" t="s">
        <v>94</v>
      </c>
      <c r="K5579">
        <v>8</v>
      </c>
      <c r="L5579" t="s">
        <v>95</v>
      </c>
      <c r="M5579" t="s">
        <v>312</v>
      </c>
      <c r="N5579">
        <v>3</v>
      </c>
      <c r="O5579" t="s">
        <v>126</v>
      </c>
      <c r="P5579">
        <v>3</v>
      </c>
      <c r="Q5579" t="s">
        <v>316</v>
      </c>
      <c r="R5579">
        <v>4</v>
      </c>
      <c r="S5579" t="s">
        <v>38</v>
      </c>
      <c r="T5579">
        <v>19</v>
      </c>
      <c r="U5579" t="s">
        <v>317</v>
      </c>
      <c r="V5579" t="s">
        <v>195</v>
      </c>
      <c r="W5579">
        <v>2</v>
      </c>
      <c r="X5579" t="s">
        <v>281</v>
      </c>
      <c r="Y5579">
        <v>62</v>
      </c>
      <c r="Z5579">
        <v>165</v>
      </c>
      <c r="AA5579">
        <v>10230</v>
      </c>
      <c r="AB5579">
        <v>6035.7000000000007</v>
      </c>
      <c r="AC5579">
        <v>0.59000000000000008</v>
      </c>
      <c r="AD5579">
        <v>3</v>
      </c>
      <c r="AE5579" t="s">
        <v>42</v>
      </c>
    </row>
    <row r="5580" spans="1:31" x14ac:dyDescent="0.3">
      <c r="A5580">
        <v>1128299</v>
      </c>
      <c r="B5580" t="s">
        <v>77</v>
      </c>
      <c r="C5580" s="1">
        <v>43876</v>
      </c>
      <c r="D5580">
        <v>2020</v>
      </c>
      <c r="E5580" t="s">
        <v>48</v>
      </c>
      <c r="F5580">
        <v>1</v>
      </c>
      <c r="G5580">
        <v>3</v>
      </c>
      <c r="H5580" t="s">
        <v>78</v>
      </c>
      <c r="I5580">
        <v>6</v>
      </c>
      <c r="J5580" t="s">
        <v>94</v>
      </c>
      <c r="K5580">
        <v>8</v>
      </c>
      <c r="L5580" t="s">
        <v>95</v>
      </c>
      <c r="M5580" t="s">
        <v>312</v>
      </c>
      <c r="N5580">
        <v>3</v>
      </c>
      <c r="O5580" t="s">
        <v>126</v>
      </c>
      <c r="P5580">
        <v>3</v>
      </c>
      <c r="Q5580" t="s">
        <v>316</v>
      </c>
      <c r="R5580">
        <v>4</v>
      </c>
      <c r="S5580" t="s">
        <v>38</v>
      </c>
      <c r="T5580">
        <v>19</v>
      </c>
      <c r="U5580" t="s">
        <v>317</v>
      </c>
      <c r="V5580" t="s">
        <v>244</v>
      </c>
      <c r="W5580">
        <v>2</v>
      </c>
      <c r="X5580" t="s">
        <v>281</v>
      </c>
      <c r="Y5580">
        <v>60</v>
      </c>
      <c r="Z5580">
        <v>152</v>
      </c>
      <c r="AA5580">
        <v>9120</v>
      </c>
      <c r="AB5580">
        <v>4742.4000000000005</v>
      </c>
      <c r="AC5580">
        <v>0.52</v>
      </c>
      <c r="AD5580">
        <v>3</v>
      </c>
      <c r="AE5580" t="s">
        <v>42</v>
      </c>
    </row>
    <row r="5581" spans="1:31" x14ac:dyDescent="0.3">
      <c r="A5581">
        <v>1128299</v>
      </c>
      <c r="B5581" t="s">
        <v>77</v>
      </c>
      <c r="C5581" s="1">
        <v>43882</v>
      </c>
      <c r="D5581">
        <v>2020</v>
      </c>
      <c r="E5581" t="s">
        <v>48</v>
      </c>
      <c r="F5581">
        <v>1</v>
      </c>
      <c r="G5581">
        <v>3</v>
      </c>
      <c r="H5581" t="s">
        <v>78</v>
      </c>
      <c r="I5581">
        <v>6</v>
      </c>
      <c r="J5581" t="s">
        <v>94</v>
      </c>
      <c r="K5581">
        <v>8</v>
      </c>
      <c r="L5581" t="s">
        <v>95</v>
      </c>
      <c r="M5581" t="s">
        <v>312</v>
      </c>
      <c r="N5581">
        <v>3</v>
      </c>
      <c r="O5581" t="s">
        <v>126</v>
      </c>
      <c r="P5581">
        <v>3</v>
      </c>
      <c r="Q5581" t="s">
        <v>316</v>
      </c>
      <c r="R5581">
        <v>4</v>
      </c>
      <c r="S5581" t="s">
        <v>38</v>
      </c>
      <c r="T5581">
        <v>19</v>
      </c>
      <c r="U5581" t="s">
        <v>317</v>
      </c>
      <c r="V5581" t="s">
        <v>191</v>
      </c>
      <c r="W5581">
        <v>2</v>
      </c>
      <c r="X5581" t="s">
        <v>281</v>
      </c>
      <c r="Y5581">
        <v>57</v>
      </c>
      <c r="Z5581">
        <v>117</v>
      </c>
      <c r="AA5581">
        <v>6669</v>
      </c>
      <c r="AB5581">
        <v>3334.5</v>
      </c>
      <c r="AC5581">
        <v>0.5</v>
      </c>
      <c r="AD5581">
        <v>3</v>
      </c>
      <c r="AE5581" t="s">
        <v>42</v>
      </c>
    </row>
    <row r="5582" spans="1:31" x14ac:dyDescent="0.3">
      <c r="A5582">
        <v>1128299</v>
      </c>
      <c r="B5582" t="s">
        <v>77</v>
      </c>
      <c r="C5582" s="1">
        <v>43888</v>
      </c>
      <c r="D5582">
        <v>2020</v>
      </c>
      <c r="E5582" t="s">
        <v>48</v>
      </c>
      <c r="F5582">
        <v>1</v>
      </c>
      <c r="G5582">
        <v>3</v>
      </c>
      <c r="H5582" t="s">
        <v>78</v>
      </c>
      <c r="I5582">
        <v>6</v>
      </c>
      <c r="J5582" t="s">
        <v>94</v>
      </c>
      <c r="K5582">
        <v>8</v>
      </c>
      <c r="L5582" t="s">
        <v>95</v>
      </c>
      <c r="M5582" t="s">
        <v>312</v>
      </c>
      <c r="N5582">
        <v>3</v>
      </c>
      <c r="O5582" t="s">
        <v>126</v>
      </c>
      <c r="P5582">
        <v>3</v>
      </c>
      <c r="Q5582" t="s">
        <v>316</v>
      </c>
      <c r="R5582">
        <v>4</v>
      </c>
      <c r="S5582" t="s">
        <v>38</v>
      </c>
      <c r="T5582">
        <v>19</v>
      </c>
      <c r="U5582" t="s">
        <v>317</v>
      </c>
      <c r="V5582" t="s">
        <v>161</v>
      </c>
      <c r="W5582">
        <v>2</v>
      </c>
      <c r="X5582" t="s">
        <v>281</v>
      </c>
      <c r="Y5582">
        <v>54</v>
      </c>
      <c r="Z5582">
        <v>109</v>
      </c>
      <c r="AA5582">
        <v>5886</v>
      </c>
      <c r="AB5582">
        <v>2648.7000000000003</v>
      </c>
      <c r="AC5582">
        <v>0.45000000000000007</v>
      </c>
      <c r="AD5582">
        <v>3</v>
      </c>
      <c r="AE5582" t="s">
        <v>42</v>
      </c>
    </row>
    <row r="5583" spans="1:31" x14ac:dyDescent="0.3">
      <c r="A5583">
        <v>1128299</v>
      </c>
      <c r="B5583" t="s">
        <v>77</v>
      </c>
      <c r="C5583" s="1">
        <v>43895</v>
      </c>
      <c r="D5583">
        <v>2020</v>
      </c>
      <c r="E5583" t="s">
        <v>51</v>
      </c>
      <c r="F5583">
        <v>1</v>
      </c>
      <c r="G5583">
        <v>3</v>
      </c>
      <c r="H5583" t="s">
        <v>78</v>
      </c>
      <c r="I5583">
        <v>6</v>
      </c>
      <c r="J5583" t="s">
        <v>94</v>
      </c>
      <c r="K5583">
        <v>8</v>
      </c>
      <c r="L5583" t="s">
        <v>95</v>
      </c>
      <c r="M5583" t="s">
        <v>312</v>
      </c>
      <c r="N5583">
        <v>3</v>
      </c>
      <c r="O5583" t="s">
        <v>126</v>
      </c>
      <c r="P5583">
        <v>3</v>
      </c>
      <c r="Q5583" t="s">
        <v>316</v>
      </c>
      <c r="R5583">
        <v>4</v>
      </c>
      <c r="S5583" t="s">
        <v>38</v>
      </c>
      <c r="T5583">
        <v>19</v>
      </c>
      <c r="U5583" t="s">
        <v>317</v>
      </c>
      <c r="V5583" t="s">
        <v>245</v>
      </c>
      <c r="W5583">
        <v>2</v>
      </c>
      <c r="X5583" t="s">
        <v>281</v>
      </c>
      <c r="Y5583">
        <v>55</v>
      </c>
      <c r="Z5583">
        <v>106</v>
      </c>
      <c r="AA5583">
        <v>5830</v>
      </c>
      <c r="AB5583">
        <v>2681.8</v>
      </c>
      <c r="AC5583">
        <v>0.46</v>
      </c>
      <c r="AD5583">
        <v>3</v>
      </c>
      <c r="AE5583" t="s">
        <v>42</v>
      </c>
    </row>
    <row r="5584" spans="1:31" x14ac:dyDescent="0.3">
      <c r="A5584">
        <v>1128299</v>
      </c>
      <c r="B5584" t="s">
        <v>77</v>
      </c>
      <c r="C5584" s="1">
        <v>43901</v>
      </c>
      <c r="D5584">
        <v>2020</v>
      </c>
      <c r="E5584" t="s">
        <v>51</v>
      </c>
      <c r="F5584">
        <v>1</v>
      </c>
      <c r="G5584">
        <v>3</v>
      </c>
      <c r="H5584" t="s">
        <v>78</v>
      </c>
      <c r="I5584">
        <v>6</v>
      </c>
      <c r="J5584" t="s">
        <v>94</v>
      </c>
      <c r="K5584">
        <v>8</v>
      </c>
      <c r="L5584" t="s">
        <v>95</v>
      </c>
      <c r="M5584" t="s">
        <v>312</v>
      </c>
      <c r="N5584">
        <v>3</v>
      </c>
      <c r="O5584" t="s">
        <v>126</v>
      </c>
      <c r="P5584">
        <v>3</v>
      </c>
      <c r="Q5584" t="s">
        <v>316</v>
      </c>
      <c r="R5584">
        <v>4</v>
      </c>
      <c r="S5584" t="s">
        <v>38</v>
      </c>
      <c r="T5584">
        <v>19</v>
      </c>
      <c r="U5584" t="s">
        <v>317</v>
      </c>
      <c r="V5584" t="s">
        <v>129</v>
      </c>
      <c r="W5584">
        <v>2</v>
      </c>
      <c r="X5584" t="s">
        <v>281</v>
      </c>
      <c r="Y5584">
        <v>59</v>
      </c>
      <c r="Z5584">
        <v>119</v>
      </c>
      <c r="AA5584">
        <v>7021</v>
      </c>
      <c r="AB5584">
        <v>3299.8700000000003</v>
      </c>
      <c r="AC5584">
        <v>0.47000000000000003</v>
      </c>
      <c r="AD5584">
        <v>3</v>
      </c>
      <c r="AE5584" t="s">
        <v>42</v>
      </c>
    </row>
    <row r="5585" spans="1:31" x14ac:dyDescent="0.3">
      <c r="A5585">
        <v>1128299</v>
      </c>
      <c r="B5585" t="s">
        <v>77</v>
      </c>
      <c r="C5585" s="1">
        <v>43907</v>
      </c>
      <c r="D5585">
        <v>2020</v>
      </c>
      <c r="E5585" t="s">
        <v>51</v>
      </c>
      <c r="F5585">
        <v>1</v>
      </c>
      <c r="G5585">
        <v>3</v>
      </c>
      <c r="H5585" t="s">
        <v>78</v>
      </c>
      <c r="I5585">
        <v>6</v>
      </c>
      <c r="J5585" t="s">
        <v>94</v>
      </c>
      <c r="K5585">
        <v>8</v>
      </c>
      <c r="L5585" t="s">
        <v>95</v>
      </c>
      <c r="M5585" t="s">
        <v>312</v>
      </c>
      <c r="N5585">
        <v>3</v>
      </c>
      <c r="O5585" t="s">
        <v>126</v>
      </c>
      <c r="P5585">
        <v>3</v>
      </c>
      <c r="Q5585" t="s">
        <v>316</v>
      </c>
      <c r="R5585">
        <v>4</v>
      </c>
      <c r="S5585" t="s">
        <v>38</v>
      </c>
      <c r="T5585">
        <v>19</v>
      </c>
      <c r="U5585" t="s">
        <v>317</v>
      </c>
      <c r="V5585" t="s">
        <v>196</v>
      </c>
      <c r="W5585">
        <v>2</v>
      </c>
      <c r="X5585" t="s">
        <v>281</v>
      </c>
      <c r="Y5585">
        <v>39</v>
      </c>
      <c r="Z5585">
        <v>115</v>
      </c>
      <c r="AA5585">
        <v>4485</v>
      </c>
      <c r="AB5585">
        <v>2063.1</v>
      </c>
      <c r="AC5585">
        <v>0.46</v>
      </c>
      <c r="AD5585">
        <v>3</v>
      </c>
      <c r="AE5585" t="s">
        <v>42</v>
      </c>
    </row>
    <row r="5586" spans="1:31" x14ac:dyDescent="0.3">
      <c r="A5586">
        <v>1128299</v>
      </c>
      <c r="B5586" t="s">
        <v>77</v>
      </c>
      <c r="C5586" s="1">
        <v>43913</v>
      </c>
      <c r="D5586">
        <v>2020</v>
      </c>
      <c r="E5586" t="s">
        <v>51</v>
      </c>
      <c r="F5586">
        <v>1</v>
      </c>
      <c r="G5586">
        <v>3</v>
      </c>
      <c r="H5586" t="s">
        <v>78</v>
      </c>
      <c r="I5586">
        <v>7</v>
      </c>
      <c r="J5586" t="s">
        <v>134</v>
      </c>
      <c r="K5586">
        <v>9</v>
      </c>
      <c r="L5586" t="s">
        <v>135</v>
      </c>
      <c r="M5586" t="s">
        <v>312</v>
      </c>
      <c r="N5586">
        <v>3</v>
      </c>
      <c r="O5586" t="s">
        <v>126</v>
      </c>
      <c r="P5586">
        <v>3</v>
      </c>
      <c r="Q5586" t="s">
        <v>316</v>
      </c>
      <c r="R5586">
        <v>4</v>
      </c>
      <c r="S5586" t="s">
        <v>38</v>
      </c>
      <c r="T5586">
        <v>19</v>
      </c>
      <c r="U5586" t="s">
        <v>317</v>
      </c>
      <c r="V5586" t="s">
        <v>215</v>
      </c>
      <c r="W5586">
        <v>2</v>
      </c>
      <c r="X5586" t="s">
        <v>281</v>
      </c>
      <c r="Y5586">
        <v>38</v>
      </c>
      <c r="Z5586">
        <v>123</v>
      </c>
      <c r="AA5586">
        <v>4674</v>
      </c>
      <c r="AB5586">
        <v>2337</v>
      </c>
      <c r="AC5586">
        <v>0.5</v>
      </c>
      <c r="AD5586">
        <v>3</v>
      </c>
      <c r="AE5586" t="s">
        <v>42</v>
      </c>
    </row>
    <row r="5587" spans="1:31" x14ac:dyDescent="0.3">
      <c r="A5587">
        <v>1128299</v>
      </c>
      <c r="B5587" t="s">
        <v>77</v>
      </c>
      <c r="C5587" s="1">
        <v>43919</v>
      </c>
      <c r="D5587">
        <v>2020</v>
      </c>
      <c r="E5587" t="s">
        <v>51</v>
      </c>
      <c r="F5587">
        <v>1</v>
      </c>
      <c r="G5587">
        <v>3</v>
      </c>
      <c r="H5587" t="s">
        <v>78</v>
      </c>
      <c r="I5587">
        <v>7</v>
      </c>
      <c r="J5587" t="s">
        <v>134</v>
      </c>
      <c r="K5587">
        <v>9</v>
      </c>
      <c r="L5587" t="s">
        <v>135</v>
      </c>
      <c r="M5587" t="s">
        <v>312</v>
      </c>
      <c r="N5587">
        <v>3</v>
      </c>
      <c r="O5587" t="s">
        <v>126</v>
      </c>
      <c r="P5587">
        <v>3</v>
      </c>
      <c r="Q5587" t="s">
        <v>316</v>
      </c>
      <c r="R5587">
        <v>4</v>
      </c>
      <c r="S5587" t="s">
        <v>38</v>
      </c>
      <c r="T5587">
        <v>19</v>
      </c>
      <c r="U5587" t="s">
        <v>317</v>
      </c>
      <c r="V5587" t="s">
        <v>190</v>
      </c>
      <c r="W5587">
        <v>2</v>
      </c>
      <c r="X5587" t="s">
        <v>281</v>
      </c>
      <c r="Y5587">
        <v>51</v>
      </c>
      <c r="Z5587">
        <v>116</v>
      </c>
      <c r="AA5587">
        <v>5916</v>
      </c>
      <c r="AB5587">
        <v>2898.84</v>
      </c>
      <c r="AC5587">
        <v>0.49000000000000005</v>
      </c>
      <c r="AD5587">
        <v>3</v>
      </c>
      <c r="AE5587" t="s">
        <v>42</v>
      </c>
    </row>
    <row r="5588" spans="1:31" x14ac:dyDescent="0.3">
      <c r="A5588">
        <v>1128299</v>
      </c>
      <c r="B5588" t="s">
        <v>77</v>
      </c>
      <c r="C5588" s="1">
        <v>43925</v>
      </c>
      <c r="D5588">
        <v>2020</v>
      </c>
      <c r="E5588" t="s">
        <v>52</v>
      </c>
      <c r="F5588">
        <v>2</v>
      </c>
      <c r="G5588">
        <v>3</v>
      </c>
      <c r="H5588" t="s">
        <v>78</v>
      </c>
      <c r="I5588">
        <v>7</v>
      </c>
      <c r="J5588" t="s">
        <v>134</v>
      </c>
      <c r="K5588">
        <v>9</v>
      </c>
      <c r="L5588" t="s">
        <v>135</v>
      </c>
      <c r="M5588" t="s">
        <v>312</v>
      </c>
      <c r="N5588">
        <v>3</v>
      </c>
      <c r="O5588" t="s">
        <v>126</v>
      </c>
      <c r="P5588">
        <v>3</v>
      </c>
      <c r="Q5588" t="s">
        <v>316</v>
      </c>
      <c r="R5588">
        <v>4</v>
      </c>
      <c r="S5588" t="s">
        <v>38</v>
      </c>
      <c r="T5588">
        <v>19</v>
      </c>
      <c r="U5588" t="s">
        <v>317</v>
      </c>
      <c r="V5588" t="s">
        <v>207</v>
      </c>
      <c r="W5588">
        <v>2</v>
      </c>
      <c r="X5588" t="s">
        <v>281</v>
      </c>
      <c r="Y5588">
        <v>61</v>
      </c>
      <c r="Z5588">
        <v>113</v>
      </c>
      <c r="AA5588">
        <v>6893</v>
      </c>
      <c r="AB5588">
        <v>3446.5</v>
      </c>
      <c r="AC5588">
        <v>0.5</v>
      </c>
      <c r="AD5588">
        <v>3</v>
      </c>
      <c r="AE5588" t="s">
        <v>42</v>
      </c>
    </row>
    <row r="5589" spans="1:31" x14ac:dyDescent="0.3">
      <c r="A5589">
        <v>1128299</v>
      </c>
      <c r="B5589" t="s">
        <v>77</v>
      </c>
      <c r="C5589" s="1">
        <v>43931</v>
      </c>
      <c r="D5589">
        <v>2020</v>
      </c>
      <c r="E5589" t="s">
        <v>52</v>
      </c>
      <c r="F5589">
        <v>2</v>
      </c>
      <c r="G5589">
        <v>3</v>
      </c>
      <c r="H5589" t="s">
        <v>78</v>
      </c>
      <c r="I5589">
        <v>7</v>
      </c>
      <c r="J5589" t="s">
        <v>134</v>
      </c>
      <c r="K5589">
        <v>9</v>
      </c>
      <c r="L5589" t="s">
        <v>135</v>
      </c>
      <c r="M5589" t="s">
        <v>312</v>
      </c>
      <c r="N5589">
        <v>3</v>
      </c>
      <c r="O5589" t="s">
        <v>126</v>
      </c>
      <c r="P5589">
        <v>3</v>
      </c>
      <c r="Q5589" t="s">
        <v>316</v>
      </c>
      <c r="R5589">
        <v>4</v>
      </c>
      <c r="S5589" t="s">
        <v>38</v>
      </c>
      <c r="T5589">
        <v>19</v>
      </c>
      <c r="U5589" t="s">
        <v>317</v>
      </c>
      <c r="V5589" t="s">
        <v>129</v>
      </c>
      <c r="W5589">
        <v>2</v>
      </c>
      <c r="X5589" t="s">
        <v>281</v>
      </c>
      <c r="Y5589">
        <v>59</v>
      </c>
      <c r="Z5589">
        <v>98</v>
      </c>
      <c r="AA5589">
        <v>5782</v>
      </c>
      <c r="AB5589">
        <v>3469.2</v>
      </c>
      <c r="AC5589">
        <v>0.6</v>
      </c>
      <c r="AD5589">
        <v>3</v>
      </c>
      <c r="AE5589" t="s">
        <v>42</v>
      </c>
    </row>
    <row r="5590" spans="1:31" x14ac:dyDescent="0.3">
      <c r="A5590">
        <v>1128299</v>
      </c>
      <c r="B5590" t="s">
        <v>77</v>
      </c>
      <c r="C5590" s="1">
        <v>43937</v>
      </c>
      <c r="D5590">
        <v>2020</v>
      </c>
      <c r="E5590" t="s">
        <v>52</v>
      </c>
      <c r="F5590">
        <v>2</v>
      </c>
      <c r="G5590">
        <v>3</v>
      </c>
      <c r="H5590" t="s">
        <v>78</v>
      </c>
      <c r="I5590">
        <v>7</v>
      </c>
      <c r="J5590" t="s">
        <v>134</v>
      </c>
      <c r="K5590">
        <v>9</v>
      </c>
      <c r="L5590" t="s">
        <v>135</v>
      </c>
      <c r="M5590" t="s">
        <v>312</v>
      </c>
      <c r="N5590">
        <v>3</v>
      </c>
      <c r="O5590" t="s">
        <v>126</v>
      </c>
      <c r="P5590">
        <v>3</v>
      </c>
      <c r="Q5590" t="s">
        <v>316</v>
      </c>
      <c r="R5590">
        <v>4</v>
      </c>
      <c r="S5590" t="s">
        <v>38</v>
      </c>
      <c r="T5590">
        <v>19</v>
      </c>
      <c r="U5590" t="s">
        <v>317</v>
      </c>
      <c r="V5590" t="s">
        <v>201</v>
      </c>
      <c r="W5590">
        <v>2</v>
      </c>
      <c r="X5590" t="s">
        <v>281</v>
      </c>
      <c r="Y5590">
        <v>64</v>
      </c>
      <c r="Z5590">
        <v>150</v>
      </c>
      <c r="AA5590">
        <v>9600</v>
      </c>
      <c r="AB5590">
        <v>6144</v>
      </c>
      <c r="AC5590">
        <v>0.64</v>
      </c>
      <c r="AD5590">
        <v>3</v>
      </c>
      <c r="AE5590" t="s">
        <v>42</v>
      </c>
    </row>
    <row r="5591" spans="1:31" x14ac:dyDescent="0.3">
      <c r="A5591">
        <v>1128299</v>
      </c>
      <c r="B5591" t="s">
        <v>77</v>
      </c>
      <c r="C5591" s="1">
        <v>43943</v>
      </c>
      <c r="D5591">
        <v>2020</v>
      </c>
      <c r="E5591" t="s">
        <v>52</v>
      </c>
      <c r="F5591">
        <v>2</v>
      </c>
      <c r="G5591">
        <v>3</v>
      </c>
      <c r="H5591" t="s">
        <v>78</v>
      </c>
      <c r="I5591">
        <v>7</v>
      </c>
      <c r="J5591" t="s">
        <v>134</v>
      </c>
      <c r="K5591">
        <v>9</v>
      </c>
      <c r="L5591" t="s">
        <v>135</v>
      </c>
      <c r="M5591" t="s">
        <v>312</v>
      </c>
      <c r="N5591">
        <v>3</v>
      </c>
      <c r="O5591" t="s">
        <v>126</v>
      </c>
      <c r="P5591">
        <v>3</v>
      </c>
      <c r="Q5591" t="s">
        <v>316</v>
      </c>
      <c r="R5591">
        <v>4</v>
      </c>
      <c r="S5591" t="s">
        <v>38</v>
      </c>
      <c r="T5591">
        <v>19</v>
      </c>
      <c r="U5591" t="s">
        <v>317</v>
      </c>
      <c r="V5591" t="s">
        <v>215</v>
      </c>
      <c r="W5591">
        <v>2</v>
      </c>
      <c r="X5591" t="s">
        <v>281</v>
      </c>
      <c r="Y5591">
        <v>67</v>
      </c>
      <c r="Z5591">
        <v>161</v>
      </c>
      <c r="AA5591">
        <v>10787</v>
      </c>
      <c r="AB5591">
        <v>5932.85</v>
      </c>
      <c r="AC5591">
        <v>0.55000000000000004</v>
      </c>
      <c r="AD5591">
        <v>3</v>
      </c>
      <c r="AE5591" t="s">
        <v>42</v>
      </c>
    </row>
    <row r="5592" spans="1:31" x14ac:dyDescent="0.3">
      <c r="A5592">
        <v>1128299</v>
      </c>
      <c r="B5592" t="s">
        <v>77</v>
      </c>
      <c r="C5592" s="1">
        <v>43949</v>
      </c>
      <c r="D5592">
        <v>2020</v>
      </c>
      <c r="E5592" t="s">
        <v>52</v>
      </c>
      <c r="F5592">
        <v>2</v>
      </c>
      <c r="G5592">
        <v>3</v>
      </c>
      <c r="H5592" t="s">
        <v>78</v>
      </c>
      <c r="I5592">
        <v>7</v>
      </c>
      <c r="J5592" t="s">
        <v>134</v>
      </c>
      <c r="K5592">
        <v>9</v>
      </c>
      <c r="L5592" t="s">
        <v>135</v>
      </c>
      <c r="M5592" t="s">
        <v>312</v>
      </c>
      <c r="N5592">
        <v>3</v>
      </c>
      <c r="O5592" t="s">
        <v>126</v>
      </c>
      <c r="P5592">
        <v>3</v>
      </c>
      <c r="Q5592" t="s">
        <v>316</v>
      </c>
      <c r="R5592">
        <v>4</v>
      </c>
      <c r="S5592" t="s">
        <v>38</v>
      </c>
      <c r="T5592">
        <v>19</v>
      </c>
      <c r="U5592" t="s">
        <v>317</v>
      </c>
      <c r="V5592" t="s">
        <v>246</v>
      </c>
      <c r="W5592">
        <v>2</v>
      </c>
      <c r="X5592" t="s">
        <v>281</v>
      </c>
      <c r="Y5592">
        <v>67</v>
      </c>
      <c r="Z5592">
        <v>143</v>
      </c>
      <c r="AA5592">
        <v>9581</v>
      </c>
      <c r="AB5592">
        <v>5461.170000000001</v>
      </c>
      <c r="AC5592">
        <v>0.57000000000000006</v>
      </c>
      <c r="AD5592">
        <v>3</v>
      </c>
      <c r="AE5592" t="s">
        <v>42</v>
      </c>
    </row>
    <row r="5593" spans="1:31" x14ac:dyDescent="0.3">
      <c r="A5593">
        <v>1128299</v>
      </c>
      <c r="B5593" t="s">
        <v>77</v>
      </c>
      <c r="C5593" s="1">
        <v>43955</v>
      </c>
      <c r="D5593">
        <v>2020</v>
      </c>
      <c r="E5593" t="s">
        <v>53</v>
      </c>
      <c r="F5593">
        <v>2</v>
      </c>
      <c r="G5593">
        <v>3</v>
      </c>
      <c r="H5593" t="s">
        <v>78</v>
      </c>
      <c r="I5593">
        <v>7</v>
      </c>
      <c r="J5593" t="s">
        <v>134</v>
      </c>
      <c r="K5593">
        <v>9</v>
      </c>
      <c r="L5593" t="s">
        <v>135</v>
      </c>
      <c r="M5593" t="s">
        <v>312</v>
      </c>
      <c r="N5593">
        <v>3</v>
      </c>
      <c r="O5593" t="s">
        <v>126</v>
      </c>
      <c r="P5593">
        <v>3</v>
      </c>
      <c r="Q5593" t="s">
        <v>316</v>
      </c>
      <c r="R5593">
        <v>4</v>
      </c>
      <c r="S5593" t="s">
        <v>38</v>
      </c>
      <c r="T5593">
        <v>19</v>
      </c>
      <c r="U5593" t="s">
        <v>317</v>
      </c>
      <c r="V5593" t="s">
        <v>187</v>
      </c>
      <c r="W5593">
        <v>2</v>
      </c>
      <c r="X5593" t="s">
        <v>281</v>
      </c>
      <c r="Y5593">
        <v>60</v>
      </c>
      <c r="Z5593">
        <v>113</v>
      </c>
      <c r="AA5593">
        <v>6780</v>
      </c>
      <c r="AB5593">
        <v>3390</v>
      </c>
      <c r="AC5593">
        <v>0.5</v>
      </c>
      <c r="AD5593">
        <v>3</v>
      </c>
      <c r="AE5593" t="s">
        <v>42</v>
      </c>
    </row>
    <row r="5594" spans="1:31" x14ac:dyDescent="0.3">
      <c r="A5594">
        <v>1128299</v>
      </c>
      <c r="B5594" t="s">
        <v>77</v>
      </c>
      <c r="C5594" s="1">
        <v>43961</v>
      </c>
      <c r="D5594">
        <v>2020</v>
      </c>
      <c r="E5594" t="s">
        <v>53</v>
      </c>
      <c r="F5594">
        <v>2</v>
      </c>
      <c r="G5594">
        <v>3</v>
      </c>
      <c r="H5594" t="s">
        <v>78</v>
      </c>
      <c r="I5594">
        <v>7</v>
      </c>
      <c r="J5594" t="s">
        <v>134</v>
      </c>
      <c r="K5594">
        <v>9</v>
      </c>
      <c r="L5594" t="s">
        <v>135</v>
      </c>
      <c r="M5594" t="s">
        <v>312</v>
      </c>
      <c r="N5594">
        <v>3</v>
      </c>
      <c r="O5594" t="s">
        <v>126</v>
      </c>
      <c r="P5594">
        <v>3</v>
      </c>
      <c r="Q5594" t="s">
        <v>316</v>
      </c>
      <c r="R5594">
        <v>4</v>
      </c>
      <c r="S5594" t="s">
        <v>38</v>
      </c>
      <c r="T5594">
        <v>19</v>
      </c>
      <c r="U5594" t="s">
        <v>317</v>
      </c>
      <c r="V5594" t="s">
        <v>187</v>
      </c>
      <c r="W5594">
        <v>2</v>
      </c>
      <c r="X5594" t="s">
        <v>281</v>
      </c>
      <c r="Y5594">
        <v>51</v>
      </c>
      <c r="Z5594">
        <v>102</v>
      </c>
      <c r="AA5594">
        <v>5202</v>
      </c>
      <c r="AB5594">
        <v>2601</v>
      </c>
      <c r="AC5594">
        <v>0.5</v>
      </c>
      <c r="AD5594">
        <v>3</v>
      </c>
      <c r="AE5594" t="s">
        <v>42</v>
      </c>
    </row>
    <row r="5595" spans="1:31" x14ac:dyDescent="0.3">
      <c r="A5595">
        <v>1128299</v>
      </c>
      <c r="B5595" t="s">
        <v>77</v>
      </c>
      <c r="C5595" s="1">
        <v>43967</v>
      </c>
      <c r="D5595">
        <v>2020</v>
      </c>
      <c r="E5595" t="s">
        <v>53</v>
      </c>
      <c r="F5595">
        <v>2</v>
      </c>
      <c r="G5595">
        <v>3</v>
      </c>
      <c r="H5595" t="s">
        <v>78</v>
      </c>
      <c r="I5595">
        <v>7</v>
      </c>
      <c r="J5595" t="s">
        <v>134</v>
      </c>
      <c r="K5595">
        <v>9</v>
      </c>
      <c r="L5595" t="s">
        <v>135</v>
      </c>
      <c r="M5595" t="s">
        <v>312</v>
      </c>
      <c r="N5595">
        <v>3</v>
      </c>
      <c r="O5595" t="s">
        <v>126</v>
      </c>
      <c r="P5595">
        <v>3</v>
      </c>
      <c r="Q5595" t="s">
        <v>316</v>
      </c>
      <c r="R5595">
        <v>4</v>
      </c>
      <c r="S5595" t="s">
        <v>38</v>
      </c>
      <c r="T5595">
        <v>19</v>
      </c>
      <c r="U5595" t="s">
        <v>317</v>
      </c>
      <c r="V5595" t="s">
        <v>129</v>
      </c>
      <c r="W5595">
        <v>2</v>
      </c>
      <c r="X5595" t="s">
        <v>281</v>
      </c>
      <c r="Y5595">
        <v>51</v>
      </c>
      <c r="Z5595">
        <v>128</v>
      </c>
      <c r="AA5595">
        <v>6528</v>
      </c>
      <c r="AB5595">
        <v>3459.84</v>
      </c>
      <c r="AC5595">
        <v>0.53</v>
      </c>
      <c r="AD5595">
        <v>3</v>
      </c>
      <c r="AE5595" t="s">
        <v>42</v>
      </c>
    </row>
    <row r="5596" spans="1:31" x14ac:dyDescent="0.3">
      <c r="A5596">
        <v>1128299</v>
      </c>
      <c r="B5596" t="s">
        <v>77</v>
      </c>
      <c r="C5596" s="1">
        <v>43973</v>
      </c>
      <c r="D5596">
        <v>2020</v>
      </c>
      <c r="E5596" t="s">
        <v>53</v>
      </c>
      <c r="F5596">
        <v>2</v>
      </c>
      <c r="G5596">
        <v>3</v>
      </c>
      <c r="H5596" t="s">
        <v>78</v>
      </c>
      <c r="I5596">
        <v>7</v>
      </c>
      <c r="J5596" t="s">
        <v>134</v>
      </c>
      <c r="K5596">
        <v>9</v>
      </c>
      <c r="L5596" t="s">
        <v>135</v>
      </c>
      <c r="M5596" t="s">
        <v>312</v>
      </c>
      <c r="N5596">
        <v>3</v>
      </c>
      <c r="O5596" t="s">
        <v>126</v>
      </c>
      <c r="P5596">
        <v>3</v>
      </c>
      <c r="Q5596" t="s">
        <v>316</v>
      </c>
      <c r="R5596">
        <v>4</v>
      </c>
      <c r="S5596" t="s">
        <v>38</v>
      </c>
      <c r="T5596">
        <v>19</v>
      </c>
      <c r="U5596" t="s">
        <v>317</v>
      </c>
      <c r="V5596" t="s">
        <v>184</v>
      </c>
      <c r="W5596">
        <v>2</v>
      </c>
      <c r="X5596" t="s">
        <v>281</v>
      </c>
      <c r="Y5596">
        <v>60</v>
      </c>
      <c r="Z5596">
        <v>125</v>
      </c>
      <c r="AA5596">
        <v>7500</v>
      </c>
      <c r="AB5596">
        <v>4125</v>
      </c>
      <c r="AC5596">
        <v>0.55000000000000004</v>
      </c>
      <c r="AD5596">
        <v>3</v>
      </c>
      <c r="AE5596" t="s">
        <v>42</v>
      </c>
    </row>
    <row r="5597" spans="1:31" x14ac:dyDescent="0.3">
      <c r="A5597">
        <v>1128299</v>
      </c>
      <c r="B5597" t="s">
        <v>77</v>
      </c>
      <c r="C5597" s="1">
        <v>43979</v>
      </c>
      <c r="D5597">
        <v>2020</v>
      </c>
      <c r="E5597" t="s">
        <v>53</v>
      </c>
      <c r="F5597">
        <v>2</v>
      </c>
      <c r="G5597">
        <v>3</v>
      </c>
      <c r="H5597" t="s">
        <v>78</v>
      </c>
      <c r="I5597">
        <v>7</v>
      </c>
      <c r="J5597" t="s">
        <v>134</v>
      </c>
      <c r="K5597">
        <v>9</v>
      </c>
      <c r="L5597" t="s">
        <v>135</v>
      </c>
      <c r="M5597" t="s">
        <v>312</v>
      </c>
      <c r="N5597">
        <v>3</v>
      </c>
      <c r="O5597" t="s">
        <v>126</v>
      </c>
      <c r="P5597">
        <v>3</v>
      </c>
      <c r="Q5597" t="s">
        <v>316</v>
      </c>
      <c r="R5597">
        <v>4</v>
      </c>
      <c r="S5597" t="s">
        <v>38</v>
      </c>
      <c r="T5597">
        <v>19</v>
      </c>
      <c r="U5597" t="s">
        <v>317</v>
      </c>
      <c r="V5597" t="s">
        <v>202</v>
      </c>
      <c r="W5597">
        <v>2</v>
      </c>
      <c r="X5597" t="s">
        <v>281</v>
      </c>
      <c r="Y5597">
        <v>46</v>
      </c>
      <c r="Z5597">
        <v>135</v>
      </c>
      <c r="AA5597">
        <v>6210</v>
      </c>
      <c r="AB5597">
        <v>2173.5</v>
      </c>
      <c r="AC5597">
        <v>0.35</v>
      </c>
      <c r="AD5597">
        <v>3</v>
      </c>
      <c r="AE5597" t="s">
        <v>42</v>
      </c>
    </row>
    <row r="5598" spans="1:31" x14ac:dyDescent="0.3">
      <c r="A5598">
        <v>1128299</v>
      </c>
      <c r="B5598" t="s">
        <v>77</v>
      </c>
      <c r="C5598" s="1">
        <v>43991</v>
      </c>
      <c r="D5598">
        <v>2020</v>
      </c>
      <c r="E5598" t="s">
        <v>54</v>
      </c>
      <c r="F5598">
        <v>2</v>
      </c>
      <c r="G5598">
        <v>3</v>
      </c>
      <c r="H5598" t="s">
        <v>78</v>
      </c>
      <c r="I5598">
        <v>8</v>
      </c>
      <c r="J5598" t="s">
        <v>136</v>
      </c>
      <c r="K5598">
        <v>10</v>
      </c>
      <c r="L5598" t="s">
        <v>137</v>
      </c>
      <c r="M5598" t="s">
        <v>312</v>
      </c>
      <c r="N5598">
        <v>3</v>
      </c>
      <c r="O5598" t="s">
        <v>126</v>
      </c>
      <c r="P5598">
        <v>3</v>
      </c>
      <c r="Q5598" t="s">
        <v>316</v>
      </c>
      <c r="R5598">
        <v>4</v>
      </c>
      <c r="S5598" t="s">
        <v>38</v>
      </c>
      <c r="T5598">
        <v>19</v>
      </c>
      <c r="U5598" t="s">
        <v>317</v>
      </c>
      <c r="V5598" t="s">
        <v>186</v>
      </c>
      <c r="W5598">
        <v>2</v>
      </c>
      <c r="X5598" t="s">
        <v>281</v>
      </c>
      <c r="Y5598">
        <v>60</v>
      </c>
      <c r="Z5598">
        <v>115</v>
      </c>
      <c r="AA5598">
        <v>6900</v>
      </c>
      <c r="AB5598">
        <v>2760</v>
      </c>
      <c r="AC5598">
        <v>0.4</v>
      </c>
      <c r="AD5598">
        <v>3</v>
      </c>
      <c r="AE5598" t="s">
        <v>42</v>
      </c>
    </row>
    <row r="5599" spans="1:31" x14ac:dyDescent="0.3">
      <c r="A5599">
        <v>1128299</v>
      </c>
      <c r="B5599" t="s">
        <v>77</v>
      </c>
      <c r="C5599" s="1">
        <v>43997</v>
      </c>
      <c r="D5599">
        <v>2020</v>
      </c>
      <c r="E5599" t="s">
        <v>54</v>
      </c>
      <c r="F5599">
        <v>2</v>
      </c>
      <c r="G5599">
        <v>3</v>
      </c>
      <c r="H5599" t="s">
        <v>78</v>
      </c>
      <c r="I5599">
        <v>8</v>
      </c>
      <c r="J5599" t="s">
        <v>136</v>
      </c>
      <c r="K5599">
        <v>10</v>
      </c>
      <c r="L5599" t="s">
        <v>137</v>
      </c>
      <c r="M5599" t="s">
        <v>312</v>
      </c>
      <c r="N5599">
        <v>3</v>
      </c>
      <c r="O5599" t="s">
        <v>126</v>
      </c>
      <c r="P5599">
        <v>3</v>
      </c>
      <c r="Q5599" t="s">
        <v>316</v>
      </c>
      <c r="R5599">
        <v>4</v>
      </c>
      <c r="S5599" t="s">
        <v>38</v>
      </c>
      <c r="T5599">
        <v>19</v>
      </c>
      <c r="U5599" t="s">
        <v>317</v>
      </c>
      <c r="V5599" t="s">
        <v>189</v>
      </c>
      <c r="W5599">
        <v>2</v>
      </c>
      <c r="X5599" t="s">
        <v>281</v>
      </c>
      <c r="Y5599">
        <v>74</v>
      </c>
      <c r="Z5599">
        <v>120</v>
      </c>
      <c r="AA5599">
        <v>8880</v>
      </c>
      <c r="AB5599">
        <v>3463.2000000000003</v>
      </c>
      <c r="AC5599">
        <v>0.39</v>
      </c>
      <c r="AD5599">
        <v>3</v>
      </c>
      <c r="AE5599" t="s">
        <v>42</v>
      </c>
    </row>
    <row r="5600" spans="1:31" x14ac:dyDescent="0.3">
      <c r="A5600">
        <v>1128299</v>
      </c>
      <c r="B5600" t="s">
        <v>77</v>
      </c>
      <c r="C5600" s="1">
        <v>44003</v>
      </c>
      <c r="D5600">
        <v>2020</v>
      </c>
      <c r="E5600" t="s">
        <v>54</v>
      </c>
      <c r="F5600">
        <v>2</v>
      </c>
      <c r="G5600">
        <v>3</v>
      </c>
      <c r="H5600" t="s">
        <v>78</v>
      </c>
      <c r="I5600">
        <v>8</v>
      </c>
      <c r="J5600" t="s">
        <v>136</v>
      </c>
      <c r="K5600">
        <v>10</v>
      </c>
      <c r="L5600" t="s">
        <v>137</v>
      </c>
      <c r="M5600" t="s">
        <v>312</v>
      </c>
      <c r="N5600">
        <v>3</v>
      </c>
      <c r="O5600" t="s">
        <v>126</v>
      </c>
      <c r="P5600">
        <v>3</v>
      </c>
      <c r="Q5600" t="s">
        <v>316</v>
      </c>
      <c r="R5600">
        <v>4</v>
      </c>
      <c r="S5600" t="s">
        <v>38</v>
      </c>
      <c r="T5600">
        <v>19</v>
      </c>
      <c r="U5600" t="s">
        <v>317</v>
      </c>
      <c r="V5600" t="s">
        <v>184</v>
      </c>
      <c r="W5600">
        <v>2</v>
      </c>
      <c r="X5600" t="s">
        <v>281</v>
      </c>
      <c r="Y5600">
        <v>61</v>
      </c>
      <c r="Z5600">
        <v>120</v>
      </c>
      <c r="AA5600">
        <v>7320</v>
      </c>
      <c r="AB5600">
        <v>2781.6</v>
      </c>
      <c r="AC5600">
        <v>0.38</v>
      </c>
      <c r="AD5600">
        <v>3</v>
      </c>
      <c r="AE5600" t="s">
        <v>42</v>
      </c>
    </row>
    <row r="5601" spans="1:31" x14ac:dyDescent="0.3">
      <c r="A5601">
        <v>1128299</v>
      </c>
      <c r="B5601" t="s">
        <v>77</v>
      </c>
      <c r="C5601" s="1">
        <v>44009</v>
      </c>
      <c r="D5601">
        <v>2020</v>
      </c>
      <c r="E5601" t="s">
        <v>54</v>
      </c>
      <c r="F5601">
        <v>2</v>
      </c>
      <c r="G5601">
        <v>3</v>
      </c>
      <c r="H5601" t="s">
        <v>78</v>
      </c>
      <c r="I5601">
        <v>8</v>
      </c>
      <c r="J5601" t="s">
        <v>136</v>
      </c>
      <c r="K5601">
        <v>10</v>
      </c>
      <c r="L5601" t="s">
        <v>137</v>
      </c>
      <c r="M5601" t="s">
        <v>312</v>
      </c>
      <c r="N5601">
        <v>3</v>
      </c>
      <c r="O5601" t="s">
        <v>126</v>
      </c>
      <c r="P5601">
        <v>3</v>
      </c>
      <c r="Q5601" t="s">
        <v>316</v>
      </c>
      <c r="R5601">
        <v>4</v>
      </c>
      <c r="S5601" t="s">
        <v>38</v>
      </c>
      <c r="T5601">
        <v>19</v>
      </c>
      <c r="U5601" t="s">
        <v>317</v>
      </c>
      <c r="V5601" t="s">
        <v>201</v>
      </c>
      <c r="W5601">
        <v>2</v>
      </c>
      <c r="X5601" t="s">
        <v>281</v>
      </c>
      <c r="Y5601">
        <v>72</v>
      </c>
      <c r="Z5601">
        <v>163</v>
      </c>
      <c r="AA5601">
        <v>11736</v>
      </c>
      <c r="AB5601">
        <v>4459.68</v>
      </c>
      <c r="AC5601">
        <v>0.38</v>
      </c>
      <c r="AD5601">
        <v>3</v>
      </c>
      <c r="AE5601" t="s">
        <v>42</v>
      </c>
    </row>
    <row r="5602" spans="1:31" x14ac:dyDescent="0.3">
      <c r="A5602">
        <v>1128299</v>
      </c>
      <c r="B5602" t="s">
        <v>77</v>
      </c>
      <c r="C5602" s="1">
        <v>44015</v>
      </c>
      <c r="D5602">
        <v>2020</v>
      </c>
      <c r="E5602" t="s">
        <v>55</v>
      </c>
      <c r="F5602">
        <v>3</v>
      </c>
      <c r="G5602">
        <v>3</v>
      </c>
      <c r="H5602" t="s">
        <v>78</v>
      </c>
      <c r="I5602">
        <v>8</v>
      </c>
      <c r="J5602" t="s">
        <v>136</v>
      </c>
      <c r="K5602">
        <v>10</v>
      </c>
      <c r="L5602" t="s">
        <v>137</v>
      </c>
      <c r="M5602" t="s">
        <v>312</v>
      </c>
      <c r="N5602">
        <v>3</v>
      </c>
      <c r="O5602" t="s">
        <v>126</v>
      </c>
      <c r="P5602">
        <v>3</v>
      </c>
      <c r="Q5602" t="s">
        <v>316</v>
      </c>
      <c r="R5602">
        <v>4</v>
      </c>
      <c r="S5602" t="s">
        <v>38</v>
      </c>
      <c r="T5602">
        <v>19</v>
      </c>
      <c r="U5602" t="s">
        <v>317</v>
      </c>
      <c r="V5602" t="s">
        <v>186</v>
      </c>
      <c r="W5602">
        <v>2</v>
      </c>
      <c r="X5602" t="s">
        <v>281</v>
      </c>
      <c r="Y5602">
        <v>78</v>
      </c>
      <c r="Z5602">
        <v>175</v>
      </c>
      <c r="AA5602">
        <v>13650</v>
      </c>
      <c r="AB5602">
        <v>4777.5</v>
      </c>
      <c r="AC5602">
        <v>0.35</v>
      </c>
      <c r="AD5602">
        <v>3</v>
      </c>
      <c r="AE5602" t="s">
        <v>42</v>
      </c>
    </row>
    <row r="5603" spans="1:31" x14ac:dyDescent="0.3">
      <c r="A5603">
        <v>1128299</v>
      </c>
      <c r="B5603" t="s">
        <v>77</v>
      </c>
      <c r="C5603" s="1">
        <v>44021</v>
      </c>
      <c r="D5603">
        <v>2020</v>
      </c>
      <c r="E5603" t="s">
        <v>55</v>
      </c>
      <c r="F5603">
        <v>3</v>
      </c>
      <c r="G5603">
        <v>3</v>
      </c>
      <c r="H5603" t="s">
        <v>78</v>
      </c>
      <c r="I5603">
        <v>8</v>
      </c>
      <c r="J5603" t="s">
        <v>136</v>
      </c>
      <c r="K5603">
        <v>10</v>
      </c>
      <c r="L5603" t="s">
        <v>137</v>
      </c>
      <c r="M5603" t="s">
        <v>312</v>
      </c>
      <c r="N5603">
        <v>3</v>
      </c>
      <c r="O5603" t="s">
        <v>126</v>
      </c>
      <c r="P5603">
        <v>3</v>
      </c>
      <c r="Q5603" t="s">
        <v>316</v>
      </c>
      <c r="R5603">
        <v>4</v>
      </c>
      <c r="S5603" t="s">
        <v>38</v>
      </c>
      <c r="T5603">
        <v>19</v>
      </c>
      <c r="U5603" t="s">
        <v>317</v>
      </c>
      <c r="V5603" t="s">
        <v>202</v>
      </c>
      <c r="W5603">
        <v>2</v>
      </c>
      <c r="X5603" t="s">
        <v>281</v>
      </c>
      <c r="Y5603">
        <v>73</v>
      </c>
      <c r="Z5603">
        <v>163</v>
      </c>
      <c r="AA5603">
        <v>11899</v>
      </c>
      <c r="AB5603">
        <v>4164.6499999999996</v>
      </c>
      <c r="AC5603">
        <v>0.35</v>
      </c>
      <c r="AD5603">
        <v>3</v>
      </c>
      <c r="AE5603" t="s">
        <v>42</v>
      </c>
    </row>
    <row r="5604" spans="1:31" x14ac:dyDescent="0.3">
      <c r="A5604">
        <v>1128299</v>
      </c>
      <c r="B5604" t="s">
        <v>77</v>
      </c>
      <c r="C5604" s="1">
        <v>44033</v>
      </c>
      <c r="D5604">
        <v>2020</v>
      </c>
      <c r="E5604" t="s">
        <v>55</v>
      </c>
      <c r="F5604">
        <v>3</v>
      </c>
      <c r="G5604">
        <v>3</v>
      </c>
      <c r="H5604" t="s">
        <v>78</v>
      </c>
      <c r="I5604">
        <v>8</v>
      </c>
      <c r="J5604" t="s">
        <v>136</v>
      </c>
      <c r="K5604">
        <v>10</v>
      </c>
      <c r="L5604" t="s">
        <v>137</v>
      </c>
      <c r="M5604" t="s">
        <v>312</v>
      </c>
      <c r="N5604">
        <v>3</v>
      </c>
      <c r="O5604" t="s">
        <v>126</v>
      </c>
      <c r="P5604">
        <v>3</v>
      </c>
      <c r="Q5604" t="s">
        <v>316</v>
      </c>
      <c r="R5604">
        <v>4</v>
      </c>
      <c r="S5604" t="s">
        <v>38</v>
      </c>
      <c r="T5604">
        <v>19</v>
      </c>
      <c r="U5604" t="s">
        <v>317</v>
      </c>
      <c r="V5604" t="s">
        <v>261</v>
      </c>
      <c r="W5604">
        <v>2</v>
      </c>
      <c r="X5604" t="s">
        <v>281</v>
      </c>
      <c r="Y5604">
        <v>56</v>
      </c>
      <c r="Z5604">
        <v>113</v>
      </c>
      <c r="AA5604">
        <v>6328</v>
      </c>
      <c r="AB5604">
        <v>2278.08</v>
      </c>
      <c r="AC5604">
        <v>0.36</v>
      </c>
      <c r="AD5604">
        <v>3</v>
      </c>
      <c r="AE5604" t="s">
        <v>42</v>
      </c>
    </row>
    <row r="5605" spans="1:31" x14ac:dyDescent="0.3">
      <c r="A5605">
        <v>1128299</v>
      </c>
      <c r="B5605" t="s">
        <v>77</v>
      </c>
      <c r="C5605" s="1">
        <v>44039</v>
      </c>
      <c r="D5605">
        <v>2020</v>
      </c>
      <c r="E5605" t="s">
        <v>55</v>
      </c>
      <c r="F5605">
        <v>3</v>
      </c>
      <c r="G5605">
        <v>3</v>
      </c>
      <c r="H5605" t="s">
        <v>78</v>
      </c>
      <c r="I5605">
        <v>8</v>
      </c>
      <c r="J5605" t="s">
        <v>136</v>
      </c>
      <c r="K5605">
        <v>10</v>
      </c>
      <c r="L5605" t="s">
        <v>137</v>
      </c>
      <c r="M5605" t="s">
        <v>312</v>
      </c>
      <c r="N5605">
        <v>3</v>
      </c>
      <c r="O5605" t="s">
        <v>126</v>
      </c>
      <c r="P5605">
        <v>3</v>
      </c>
      <c r="Q5605" t="s">
        <v>316</v>
      </c>
      <c r="R5605">
        <v>4</v>
      </c>
      <c r="S5605" t="s">
        <v>38</v>
      </c>
      <c r="T5605">
        <v>19</v>
      </c>
      <c r="U5605" t="s">
        <v>317</v>
      </c>
      <c r="V5605" t="s">
        <v>243</v>
      </c>
      <c r="W5605">
        <v>2</v>
      </c>
      <c r="X5605" t="s">
        <v>281</v>
      </c>
      <c r="Y5605">
        <v>54</v>
      </c>
      <c r="Z5605">
        <v>124</v>
      </c>
      <c r="AA5605">
        <v>6696</v>
      </c>
      <c r="AB5605">
        <v>2477.52</v>
      </c>
      <c r="AC5605">
        <v>0.37</v>
      </c>
      <c r="AD5605">
        <v>3</v>
      </c>
      <c r="AE5605" t="s">
        <v>42</v>
      </c>
    </row>
    <row r="5606" spans="1:31" x14ac:dyDescent="0.3">
      <c r="A5606">
        <v>1185732</v>
      </c>
      <c r="B5606" t="s">
        <v>30</v>
      </c>
      <c r="C5606" s="1">
        <v>44051</v>
      </c>
      <c r="D5606">
        <v>2020</v>
      </c>
      <c r="E5606" t="s">
        <v>31</v>
      </c>
      <c r="F5606">
        <v>3</v>
      </c>
      <c r="G5606">
        <v>3</v>
      </c>
      <c r="H5606" t="s">
        <v>78</v>
      </c>
      <c r="I5606">
        <v>8</v>
      </c>
      <c r="J5606" t="s">
        <v>136</v>
      </c>
      <c r="K5606">
        <v>10</v>
      </c>
      <c r="L5606" t="s">
        <v>137</v>
      </c>
      <c r="M5606" t="s">
        <v>312</v>
      </c>
      <c r="N5606">
        <v>3</v>
      </c>
      <c r="O5606" t="s">
        <v>126</v>
      </c>
      <c r="P5606">
        <v>3</v>
      </c>
      <c r="Q5606" t="s">
        <v>316</v>
      </c>
      <c r="R5606">
        <v>4</v>
      </c>
      <c r="S5606" t="s">
        <v>38</v>
      </c>
      <c r="T5606">
        <v>19</v>
      </c>
      <c r="U5606" t="s">
        <v>317</v>
      </c>
      <c r="V5606" t="s">
        <v>195</v>
      </c>
      <c r="W5606">
        <v>2</v>
      </c>
      <c r="X5606" t="s">
        <v>281</v>
      </c>
      <c r="Y5606">
        <v>34</v>
      </c>
      <c r="Z5606">
        <v>230</v>
      </c>
      <c r="AA5606">
        <v>7820</v>
      </c>
      <c r="AB5606">
        <v>3049.8</v>
      </c>
      <c r="AC5606">
        <v>0.39</v>
      </c>
      <c r="AD5606">
        <v>3</v>
      </c>
      <c r="AE5606" t="s">
        <v>42</v>
      </c>
    </row>
    <row r="5607" spans="1:31" x14ac:dyDescent="0.3">
      <c r="A5607">
        <v>1185732</v>
      </c>
      <c r="B5607" t="s">
        <v>30</v>
      </c>
      <c r="C5607" s="1">
        <v>44057</v>
      </c>
      <c r="D5607">
        <v>2020</v>
      </c>
      <c r="E5607" t="s">
        <v>31</v>
      </c>
      <c r="F5607">
        <v>3</v>
      </c>
      <c r="G5607">
        <v>5</v>
      </c>
      <c r="H5607" t="s">
        <v>100</v>
      </c>
      <c r="I5607">
        <v>9</v>
      </c>
      <c r="J5607" t="s">
        <v>101</v>
      </c>
      <c r="K5607">
        <v>11</v>
      </c>
      <c r="L5607" t="s">
        <v>138</v>
      </c>
      <c r="M5607" t="s">
        <v>312</v>
      </c>
      <c r="N5607">
        <v>3</v>
      </c>
      <c r="O5607" t="s">
        <v>126</v>
      </c>
      <c r="P5607">
        <v>3</v>
      </c>
      <c r="Q5607" t="s">
        <v>316</v>
      </c>
      <c r="R5607">
        <v>4</v>
      </c>
      <c r="S5607" t="s">
        <v>38</v>
      </c>
      <c r="T5607">
        <v>19</v>
      </c>
      <c r="U5607" t="s">
        <v>317</v>
      </c>
      <c r="V5607" t="s">
        <v>244</v>
      </c>
      <c r="W5607">
        <v>2</v>
      </c>
      <c r="X5607" t="s">
        <v>281</v>
      </c>
      <c r="Y5607">
        <v>32</v>
      </c>
      <c r="Z5607">
        <v>240</v>
      </c>
      <c r="AA5607">
        <v>7680</v>
      </c>
      <c r="AB5607">
        <v>2918.4</v>
      </c>
      <c r="AC5607">
        <v>0.38</v>
      </c>
      <c r="AD5607">
        <v>3</v>
      </c>
      <c r="AE5607" t="s">
        <v>42</v>
      </c>
    </row>
    <row r="5608" spans="1:31" x14ac:dyDescent="0.3">
      <c r="A5608">
        <v>1185732</v>
      </c>
      <c r="B5608" t="s">
        <v>30</v>
      </c>
      <c r="C5608" s="1">
        <v>44081</v>
      </c>
      <c r="D5608">
        <v>2020</v>
      </c>
      <c r="E5608" t="s">
        <v>43</v>
      </c>
      <c r="F5608">
        <v>3</v>
      </c>
      <c r="G5608">
        <v>5</v>
      </c>
      <c r="H5608" t="s">
        <v>100</v>
      </c>
      <c r="I5608">
        <v>9</v>
      </c>
      <c r="J5608" t="s">
        <v>101</v>
      </c>
      <c r="K5608">
        <v>11</v>
      </c>
      <c r="L5608" t="s">
        <v>138</v>
      </c>
      <c r="M5608" t="s">
        <v>312</v>
      </c>
      <c r="N5608">
        <v>3</v>
      </c>
      <c r="O5608" t="s">
        <v>126</v>
      </c>
      <c r="P5608">
        <v>3</v>
      </c>
      <c r="Q5608" t="s">
        <v>316</v>
      </c>
      <c r="R5608">
        <v>4</v>
      </c>
      <c r="S5608" t="s">
        <v>38</v>
      </c>
      <c r="T5608">
        <v>19</v>
      </c>
      <c r="U5608" t="s">
        <v>317</v>
      </c>
      <c r="V5608" t="s">
        <v>191</v>
      </c>
      <c r="W5608">
        <v>2</v>
      </c>
      <c r="X5608" t="s">
        <v>281</v>
      </c>
      <c r="Y5608">
        <v>49</v>
      </c>
      <c r="Z5608">
        <v>208</v>
      </c>
      <c r="AA5608">
        <v>10192</v>
      </c>
      <c r="AB5608">
        <v>3567.2</v>
      </c>
      <c r="AC5608">
        <v>0.35</v>
      </c>
      <c r="AD5608">
        <v>3</v>
      </c>
      <c r="AE5608" t="s">
        <v>42</v>
      </c>
    </row>
    <row r="5609" spans="1:31" x14ac:dyDescent="0.3">
      <c r="A5609">
        <v>1185732</v>
      </c>
      <c r="B5609" t="s">
        <v>30</v>
      </c>
      <c r="C5609" s="1">
        <v>44087</v>
      </c>
      <c r="D5609">
        <v>2020</v>
      </c>
      <c r="E5609" t="s">
        <v>43</v>
      </c>
      <c r="F5609">
        <v>3</v>
      </c>
      <c r="G5609">
        <v>5</v>
      </c>
      <c r="H5609" t="s">
        <v>100</v>
      </c>
      <c r="I5609">
        <v>9</v>
      </c>
      <c r="J5609" t="s">
        <v>101</v>
      </c>
      <c r="K5609">
        <v>11</v>
      </c>
      <c r="L5609" t="s">
        <v>138</v>
      </c>
      <c r="M5609" t="s">
        <v>312</v>
      </c>
      <c r="N5609">
        <v>3</v>
      </c>
      <c r="O5609" t="s">
        <v>126</v>
      </c>
      <c r="P5609">
        <v>3</v>
      </c>
      <c r="Q5609" t="s">
        <v>316</v>
      </c>
      <c r="R5609">
        <v>4</v>
      </c>
      <c r="S5609" t="s">
        <v>38</v>
      </c>
      <c r="T5609">
        <v>19</v>
      </c>
      <c r="U5609" t="s">
        <v>317</v>
      </c>
      <c r="V5609" t="s">
        <v>161</v>
      </c>
      <c r="W5609">
        <v>2</v>
      </c>
      <c r="X5609" t="s">
        <v>281</v>
      </c>
      <c r="Y5609">
        <v>50</v>
      </c>
      <c r="Z5609">
        <v>215</v>
      </c>
      <c r="AA5609">
        <v>10750</v>
      </c>
      <c r="AB5609">
        <v>3977.5</v>
      </c>
      <c r="AC5609">
        <v>0.37</v>
      </c>
      <c r="AD5609">
        <v>3</v>
      </c>
      <c r="AE5609" t="s">
        <v>42</v>
      </c>
    </row>
    <row r="5610" spans="1:31" x14ac:dyDescent="0.3">
      <c r="A5610">
        <v>1185732</v>
      </c>
      <c r="B5610" t="s">
        <v>30</v>
      </c>
      <c r="C5610" s="1">
        <v>44093</v>
      </c>
      <c r="D5610">
        <v>2020</v>
      </c>
      <c r="E5610" t="s">
        <v>43</v>
      </c>
      <c r="F5610">
        <v>3</v>
      </c>
      <c r="G5610">
        <v>5</v>
      </c>
      <c r="H5610" t="s">
        <v>100</v>
      </c>
      <c r="I5610">
        <v>9</v>
      </c>
      <c r="J5610" t="s">
        <v>101</v>
      </c>
      <c r="K5610">
        <v>11</v>
      </c>
      <c r="L5610" t="s">
        <v>138</v>
      </c>
      <c r="M5610" t="s">
        <v>312</v>
      </c>
      <c r="N5610">
        <v>3</v>
      </c>
      <c r="O5610" t="s">
        <v>126</v>
      </c>
      <c r="P5610">
        <v>3</v>
      </c>
      <c r="Q5610" t="s">
        <v>316</v>
      </c>
      <c r="R5610">
        <v>4</v>
      </c>
      <c r="S5610" t="s">
        <v>38</v>
      </c>
      <c r="T5610">
        <v>19</v>
      </c>
      <c r="U5610" t="s">
        <v>317</v>
      </c>
      <c r="V5610" t="s">
        <v>245</v>
      </c>
      <c r="W5610">
        <v>2</v>
      </c>
      <c r="X5610" t="s">
        <v>281</v>
      </c>
      <c r="Y5610">
        <v>53</v>
      </c>
      <c r="Z5610">
        <v>231</v>
      </c>
      <c r="AA5610">
        <v>12243</v>
      </c>
      <c r="AB5610">
        <v>4529.91</v>
      </c>
      <c r="AC5610">
        <v>0.37</v>
      </c>
      <c r="AD5610">
        <v>3</v>
      </c>
      <c r="AE5610" t="s">
        <v>42</v>
      </c>
    </row>
    <row r="5611" spans="1:31" x14ac:dyDescent="0.3">
      <c r="A5611">
        <v>1185732</v>
      </c>
      <c r="B5611" t="s">
        <v>30</v>
      </c>
      <c r="C5611" s="1">
        <v>44099</v>
      </c>
      <c r="D5611">
        <v>2020</v>
      </c>
      <c r="E5611" t="s">
        <v>43</v>
      </c>
      <c r="F5611">
        <v>3</v>
      </c>
      <c r="G5611">
        <v>5</v>
      </c>
      <c r="H5611" t="s">
        <v>100</v>
      </c>
      <c r="I5611">
        <v>9</v>
      </c>
      <c r="J5611" t="s">
        <v>101</v>
      </c>
      <c r="K5611">
        <v>11</v>
      </c>
      <c r="L5611" t="s">
        <v>138</v>
      </c>
      <c r="M5611" t="s">
        <v>312</v>
      </c>
      <c r="N5611">
        <v>3</v>
      </c>
      <c r="O5611" t="s">
        <v>126</v>
      </c>
      <c r="P5611">
        <v>3</v>
      </c>
      <c r="Q5611" t="s">
        <v>316</v>
      </c>
      <c r="R5611">
        <v>4</v>
      </c>
      <c r="S5611" t="s">
        <v>38</v>
      </c>
      <c r="T5611">
        <v>19</v>
      </c>
      <c r="U5611" t="s">
        <v>317</v>
      </c>
      <c r="V5611" t="s">
        <v>129</v>
      </c>
      <c r="W5611">
        <v>2</v>
      </c>
      <c r="X5611" t="s">
        <v>281</v>
      </c>
      <c r="Y5611">
        <v>41</v>
      </c>
      <c r="Z5611">
        <v>225</v>
      </c>
      <c r="AA5611">
        <v>9225</v>
      </c>
      <c r="AB5611">
        <v>3413.25</v>
      </c>
      <c r="AC5611">
        <v>0.37</v>
      </c>
      <c r="AD5611">
        <v>3</v>
      </c>
      <c r="AE5611" t="s">
        <v>42</v>
      </c>
    </row>
    <row r="5612" spans="1:31" x14ac:dyDescent="0.3">
      <c r="A5612">
        <v>1185732</v>
      </c>
      <c r="B5612" t="s">
        <v>30</v>
      </c>
      <c r="C5612" s="1">
        <v>44105</v>
      </c>
      <c r="D5612">
        <v>2020</v>
      </c>
      <c r="E5612" t="s">
        <v>44</v>
      </c>
      <c r="F5612">
        <v>4</v>
      </c>
      <c r="G5612">
        <v>5</v>
      </c>
      <c r="H5612" t="s">
        <v>100</v>
      </c>
      <c r="I5612">
        <v>9</v>
      </c>
      <c r="J5612" t="s">
        <v>101</v>
      </c>
      <c r="K5612">
        <v>11</v>
      </c>
      <c r="L5612" t="s">
        <v>138</v>
      </c>
      <c r="M5612" t="s">
        <v>312</v>
      </c>
      <c r="N5612">
        <v>3</v>
      </c>
      <c r="O5612" t="s">
        <v>126</v>
      </c>
      <c r="P5612">
        <v>3</v>
      </c>
      <c r="Q5612" t="s">
        <v>316</v>
      </c>
      <c r="R5612">
        <v>4</v>
      </c>
      <c r="S5612" t="s">
        <v>38</v>
      </c>
      <c r="T5612">
        <v>19</v>
      </c>
      <c r="U5612" t="s">
        <v>317</v>
      </c>
      <c r="V5612" t="s">
        <v>196</v>
      </c>
      <c r="W5612">
        <v>2</v>
      </c>
      <c r="X5612" t="s">
        <v>281</v>
      </c>
      <c r="Y5612">
        <v>47</v>
      </c>
      <c r="Z5612">
        <v>203</v>
      </c>
      <c r="AA5612">
        <v>9541</v>
      </c>
      <c r="AB5612">
        <v>3720.9900000000002</v>
      </c>
      <c r="AC5612">
        <v>0.39</v>
      </c>
      <c r="AD5612">
        <v>3</v>
      </c>
      <c r="AE5612" t="s">
        <v>42</v>
      </c>
    </row>
    <row r="5613" spans="1:31" x14ac:dyDescent="0.3">
      <c r="A5613">
        <v>1185732</v>
      </c>
      <c r="B5613" t="s">
        <v>30</v>
      </c>
      <c r="C5613" s="1">
        <v>44111</v>
      </c>
      <c r="D5613">
        <v>2020</v>
      </c>
      <c r="E5613" t="s">
        <v>44</v>
      </c>
      <c r="F5613">
        <v>4</v>
      </c>
      <c r="G5613">
        <v>5</v>
      </c>
      <c r="H5613" t="s">
        <v>100</v>
      </c>
      <c r="I5613">
        <v>9</v>
      </c>
      <c r="J5613" t="s">
        <v>101</v>
      </c>
      <c r="K5613">
        <v>11</v>
      </c>
      <c r="L5613" t="s">
        <v>138</v>
      </c>
      <c r="M5613" t="s">
        <v>312</v>
      </c>
      <c r="N5613">
        <v>3</v>
      </c>
      <c r="O5613" t="s">
        <v>126</v>
      </c>
      <c r="P5613">
        <v>3</v>
      </c>
      <c r="Q5613" t="s">
        <v>316</v>
      </c>
      <c r="R5613">
        <v>4</v>
      </c>
      <c r="S5613" t="s">
        <v>38</v>
      </c>
      <c r="T5613">
        <v>19</v>
      </c>
      <c r="U5613" t="s">
        <v>317</v>
      </c>
      <c r="V5613" t="s">
        <v>215</v>
      </c>
      <c r="W5613">
        <v>2</v>
      </c>
      <c r="X5613" t="s">
        <v>281</v>
      </c>
      <c r="Y5613">
        <v>46</v>
      </c>
      <c r="Z5613">
        <v>224</v>
      </c>
      <c r="AA5613">
        <v>10304</v>
      </c>
      <c r="AB5613">
        <v>3812.48</v>
      </c>
      <c r="AC5613">
        <v>0.37</v>
      </c>
      <c r="AD5613">
        <v>3</v>
      </c>
      <c r="AE5613" t="s">
        <v>42</v>
      </c>
    </row>
    <row r="5614" spans="1:31" x14ac:dyDescent="0.3">
      <c r="A5614">
        <v>1185732</v>
      </c>
      <c r="B5614" t="s">
        <v>30</v>
      </c>
      <c r="C5614" s="1">
        <v>43975</v>
      </c>
      <c r="D5614">
        <v>2020</v>
      </c>
      <c r="E5614" t="s">
        <v>53</v>
      </c>
      <c r="F5614">
        <v>2</v>
      </c>
      <c r="G5614">
        <v>5</v>
      </c>
      <c r="H5614" t="s">
        <v>100</v>
      </c>
      <c r="I5614">
        <v>9</v>
      </c>
      <c r="J5614" t="s">
        <v>101</v>
      </c>
      <c r="K5614">
        <v>11</v>
      </c>
      <c r="L5614" t="s">
        <v>138</v>
      </c>
      <c r="M5614" t="s">
        <v>312</v>
      </c>
      <c r="N5614">
        <v>3</v>
      </c>
      <c r="O5614" t="s">
        <v>126</v>
      </c>
      <c r="P5614">
        <v>3</v>
      </c>
      <c r="Q5614" t="s">
        <v>316</v>
      </c>
      <c r="R5614">
        <v>4</v>
      </c>
      <c r="S5614" t="s">
        <v>38</v>
      </c>
      <c r="T5614">
        <v>19</v>
      </c>
      <c r="U5614" t="s">
        <v>317</v>
      </c>
      <c r="V5614" t="s">
        <v>190</v>
      </c>
      <c r="W5614">
        <v>2</v>
      </c>
      <c r="X5614" t="s">
        <v>281</v>
      </c>
      <c r="Y5614">
        <v>52</v>
      </c>
      <c r="Z5614">
        <v>248</v>
      </c>
      <c r="AA5614">
        <v>12896</v>
      </c>
      <c r="AB5614">
        <v>4771.5199999999995</v>
      </c>
      <c r="AC5614">
        <v>0.37</v>
      </c>
      <c r="AD5614">
        <v>3</v>
      </c>
      <c r="AE5614" t="s">
        <v>42</v>
      </c>
    </row>
    <row r="5615" spans="1:31" x14ac:dyDescent="0.3">
      <c r="A5615">
        <v>1185732</v>
      </c>
      <c r="B5615" t="s">
        <v>30</v>
      </c>
      <c r="C5615" s="1">
        <v>44123</v>
      </c>
      <c r="D5615">
        <v>2020</v>
      </c>
      <c r="E5615" t="s">
        <v>44</v>
      </c>
      <c r="F5615">
        <v>4</v>
      </c>
      <c r="G5615">
        <v>5</v>
      </c>
      <c r="H5615" t="s">
        <v>100</v>
      </c>
      <c r="I5615">
        <v>9</v>
      </c>
      <c r="J5615" t="s">
        <v>101</v>
      </c>
      <c r="K5615">
        <v>11</v>
      </c>
      <c r="L5615" t="s">
        <v>138</v>
      </c>
      <c r="M5615" t="s">
        <v>312</v>
      </c>
      <c r="N5615">
        <v>3</v>
      </c>
      <c r="O5615" t="s">
        <v>126</v>
      </c>
      <c r="P5615">
        <v>3</v>
      </c>
      <c r="Q5615" t="s">
        <v>316</v>
      </c>
      <c r="R5615">
        <v>4</v>
      </c>
      <c r="S5615" t="s">
        <v>38</v>
      </c>
      <c r="T5615">
        <v>19</v>
      </c>
      <c r="U5615" t="s">
        <v>317</v>
      </c>
      <c r="V5615" t="s">
        <v>207</v>
      </c>
      <c r="W5615">
        <v>2</v>
      </c>
      <c r="X5615" t="s">
        <v>281</v>
      </c>
      <c r="Y5615">
        <v>24</v>
      </c>
      <c r="Z5615">
        <v>63</v>
      </c>
      <c r="AA5615">
        <v>1512</v>
      </c>
      <c r="AB5615">
        <v>665.28</v>
      </c>
      <c r="AC5615">
        <v>0.44</v>
      </c>
      <c r="AD5615">
        <v>3</v>
      </c>
      <c r="AE5615" t="s">
        <v>42</v>
      </c>
    </row>
    <row r="5616" spans="1:31" x14ac:dyDescent="0.3">
      <c r="A5616">
        <v>1185732</v>
      </c>
      <c r="B5616" t="s">
        <v>30</v>
      </c>
      <c r="C5616" s="1">
        <v>44129</v>
      </c>
      <c r="D5616">
        <v>2020</v>
      </c>
      <c r="E5616" t="s">
        <v>44</v>
      </c>
      <c r="F5616">
        <v>4</v>
      </c>
      <c r="G5616">
        <v>4</v>
      </c>
      <c r="H5616" t="s">
        <v>139</v>
      </c>
      <c r="I5616">
        <v>10</v>
      </c>
      <c r="J5616" t="s">
        <v>140</v>
      </c>
      <c r="K5616">
        <v>12</v>
      </c>
      <c r="L5616" t="s">
        <v>141</v>
      </c>
      <c r="M5616" t="s">
        <v>312</v>
      </c>
      <c r="N5616">
        <v>3</v>
      </c>
      <c r="O5616" t="s">
        <v>126</v>
      </c>
      <c r="P5616">
        <v>3</v>
      </c>
      <c r="Q5616" t="s">
        <v>316</v>
      </c>
      <c r="R5616">
        <v>4</v>
      </c>
      <c r="S5616" t="s">
        <v>38</v>
      </c>
      <c r="T5616">
        <v>19</v>
      </c>
      <c r="U5616" t="s">
        <v>317</v>
      </c>
      <c r="V5616" t="s">
        <v>129</v>
      </c>
      <c r="W5616">
        <v>2</v>
      </c>
      <c r="X5616" t="s">
        <v>281</v>
      </c>
      <c r="Y5616">
        <v>25</v>
      </c>
      <c r="Z5616">
        <v>56</v>
      </c>
      <c r="AA5616">
        <v>1400</v>
      </c>
      <c r="AB5616">
        <v>588</v>
      </c>
      <c r="AC5616">
        <v>0.42</v>
      </c>
      <c r="AD5616">
        <v>3</v>
      </c>
      <c r="AE5616" t="s">
        <v>42</v>
      </c>
    </row>
    <row r="5617" spans="1:31" x14ac:dyDescent="0.3">
      <c r="A5617">
        <v>1185732</v>
      </c>
      <c r="B5617" t="s">
        <v>30</v>
      </c>
      <c r="C5617" s="1">
        <v>44135</v>
      </c>
      <c r="D5617">
        <v>2020</v>
      </c>
      <c r="E5617" t="s">
        <v>44</v>
      </c>
      <c r="F5617">
        <v>4</v>
      </c>
      <c r="G5617">
        <v>4</v>
      </c>
      <c r="H5617" t="s">
        <v>139</v>
      </c>
      <c r="I5617">
        <v>10</v>
      </c>
      <c r="J5617" t="s">
        <v>140</v>
      </c>
      <c r="K5617">
        <v>12</v>
      </c>
      <c r="L5617" t="s">
        <v>141</v>
      </c>
      <c r="M5617" t="s">
        <v>312</v>
      </c>
      <c r="N5617">
        <v>3</v>
      </c>
      <c r="O5617" t="s">
        <v>126</v>
      </c>
      <c r="P5617">
        <v>3</v>
      </c>
      <c r="Q5617" t="s">
        <v>316</v>
      </c>
      <c r="R5617">
        <v>4</v>
      </c>
      <c r="S5617" t="s">
        <v>38</v>
      </c>
      <c r="T5617">
        <v>19</v>
      </c>
      <c r="U5617" t="s">
        <v>317</v>
      </c>
      <c r="V5617" t="s">
        <v>201</v>
      </c>
      <c r="W5617">
        <v>2</v>
      </c>
      <c r="X5617" t="s">
        <v>281</v>
      </c>
      <c r="Y5617">
        <v>29</v>
      </c>
      <c r="Z5617">
        <v>53</v>
      </c>
      <c r="AA5617">
        <v>1537</v>
      </c>
      <c r="AB5617">
        <v>691.65</v>
      </c>
      <c r="AC5617">
        <v>0.44999999999999996</v>
      </c>
      <c r="AD5617">
        <v>3</v>
      </c>
      <c r="AE5617" t="s">
        <v>42</v>
      </c>
    </row>
    <row r="5618" spans="1:31" x14ac:dyDescent="0.3">
      <c r="A5618">
        <v>1185732</v>
      </c>
      <c r="B5618" t="s">
        <v>30</v>
      </c>
      <c r="C5618" s="1">
        <v>44147</v>
      </c>
      <c r="D5618">
        <v>2020</v>
      </c>
      <c r="E5618" t="s">
        <v>45</v>
      </c>
      <c r="F5618">
        <v>4</v>
      </c>
      <c r="G5618">
        <v>4</v>
      </c>
      <c r="H5618" t="s">
        <v>139</v>
      </c>
      <c r="I5618">
        <v>10</v>
      </c>
      <c r="J5618" t="s">
        <v>140</v>
      </c>
      <c r="K5618">
        <v>12</v>
      </c>
      <c r="L5618" t="s">
        <v>141</v>
      </c>
      <c r="M5618" t="s">
        <v>312</v>
      </c>
      <c r="N5618">
        <v>3</v>
      </c>
      <c r="O5618" t="s">
        <v>126</v>
      </c>
      <c r="P5618">
        <v>3</v>
      </c>
      <c r="Q5618" t="s">
        <v>316</v>
      </c>
      <c r="R5618">
        <v>4</v>
      </c>
      <c r="S5618" t="s">
        <v>38</v>
      </c>
      <c r="T5618">
        <v>19</v>
      </c>
      <c r="U5618" t="s">
        <v>317</v>
      </c>
      <c r="V5618" t="s">
        <v>215</v>
      </c>
      <c r="W5618">
        <v>2</v>
      </c>
      <c r="X5618" t="s">
        <v>281</v>
      </c>
      <c r="Y5618">
        <v>37</v>
      </c>
      <c r="Z5618">
        <v>38</v>
      </c>
      <c r="AA5618">
        <v>1406</v>
      </c>
      <c r="AB5618">
        <v>618.64</v>
      </c>
      <c r="AC5618">
        <v>0.44</v>
      </c>
      <c r="AD5618">
        <v>3</v>
      </c>
      <c r="AE5618" t="s">
        <v>42</v>
      </c>
    </row>
    <row r="5619" spans="1:31" x14ac:dyDescent="0.3">
      <c r="A5619">
        <v>1185732</v>
      </c>
      <c r="B5619" t="s">
        <v>30</v>
      </c>
      <c r="C5619" s="1">
        <v>44159</v>
      </c>
      <c r="D5619">
        <v>2020</v>
      </c>
      <c r="E5619" t="s">
        <v>45</v>
      </c>
      <c r="F5619">
        <v>4</v>
      </c>
      <c r="G5619">
        <v>4</v>
      </c>
      <c r="H5619" t="s">
        <v>139</v>
      </c>
      <c r="I5619">
        <v>10</v>
      </c>
      <c r="J5619" t="s">
        <v>140</v>
      </c>
      <c r="K5619">
        <v>12</v>
      </c>
      <c r="L5619" t="s">
        <v>141</v>
      </c>
      <c r="M5619" t="s">
        <v>312</v>
      </c>
      <c r="N5619">
        <v>3</v>
      </c>
      <c r="O5619" t="s">
        <v>126</v>
      </c>
      <c r="P5619">
        <v>3</v>
      </c>
      <c r="Q5619" t="s">
        <v>316</v>
      </c>
      <c r="R5619">
        <v>4</v>
      </c>
      <c r="S5619" t="s">
        <v>38</v>
      </c>
      <c r="T5619">
        <v>19</v>
      </c>
      <c r="U5619" t="s">
        <v>317</v>
      </c>
      <c r="V5619" t="s">
        <v>246</v>
      </c>
      <c r="W5619">
        <v>2</v>
      </c>
      <c r="X5619" t="s">
        <v>281</v>
      </c>
      <c r="Y5619">
        <v>36</v>
      </c>
      <c r="Z5619">
        <v>63</v>
      </c>
      <c r="AA5619">
        <v>2268</v>
      </c>
      <c r="AB5619">
        <v>952.56</v>
      </c>
      <c r="AC5619">
        <v>0.42</v>
      </c>
      <c r="AD5619">
        <v>3</v>
      </c>
      <c r="AE5619" t="s">
        <v>42</v>
      </c>
    </row>
    <row r="5620" spans="1:31" x14ac:dyDescent="0.3">
      <c r="A5620">
        <v>1185732</v>
      </c>
      <c r="B5620" t="s">
        <v>30</v>
      </c>
      <c r="C5620" s="1">
        <v>44165</v>
      </c>
      <c r="D5620">
        <v>2020</v>
      </c>
      <c r="E5620" t="s">
        <v>45</v>
      </c>
      <c r="F5620">
        <v>4</v>
      </c>
      <c r="G5620">
        <v>4</v>
      </c>
      <c r="H5620" t="s">
        <v>139</v>
      </c>
      <c r="I5620">
        <v>10</v>
      </c>
      <c r="J5620" t="s">
        <v>140</v>
      </c>
      <c r="K5620">
        <v>12</v>
      </c>
      <c r="L5620" t="s">
        <v>141</v>
      </c>
      <c r="M5620" t="s">
        <v>312</v>
      </c>
      <c r="N5620">
        <v>3</v>
      </c>
      <c r="O5620" t="s">
        <v>126</v>
      </c>
      <c r="P5620">
        <v>3</v>
      </c>
      <c r="Q5620" t="s">
        <v>316</v>
      </c>
      <c r="R5620">
        <v>4</v>
      </c>
      <c r="S5620" t="s">
        <v>38</v>
      </c>
      <c r="T5620">
        <v>19</v>
      </c>
      <c r="U5620" t="s">
        <v>317</v>
      </c>
      <c r="V5620" t="s">
        <v>187</v>
      </c>
      <c r="W5620">
        <v>2</v>
      </c>
      <c r="X5620" t="s">
        <v>281</v>
      </c>
      <c r="Y5620">
        <v>37</v>
      </c>
      <c r="Z5620">
        <v>68</v>
      </c>
      <c r="AA5620">
        <v>2516</v>
      </c>
      <c r="AB5620">
        <v>1006.4000000000001</v>
      </c>
      <c r="AC5620">
        <v>0.4</v>
      </c>
      <c r="AD5620">
        <v>3</v>
      </c>
      <c r="AE5620" t="s">
        <v>42</v>
      </c>
    </row>
    <row r="5621" spans="1:31" x14ac:dyDescent="0.3">
      <c r="A5621">
        <v>1185732</v>
      </c>
      <c r="B5621" t="s">
        <v>30</v>
      </c>
      <c r="C5621" s="1">
        <v>44171</v>
      </c>
      <c r="D5621">
        <v>2020</v>
      </c>
      <c r="E5621" t="s">
        <v>46</v>
      </c>
      <c r="F5621">
        <v>4</v>
      </c>
      <c r="G5621">
        <v>4</v>
      </c>
      <c r="H5621" t="s">
        <v>139</v>
      </c>
      <c r="I5621">
        <v>10</v>
      </c>
      <c r="J5621" t="s">
        <v>140</v>
      </c>
      <c r="K5621">
        <v>12</v>
      </c>
      <c r="L5621" t="s">
        <v>141</v>
      </c>
      <c r="M5621" t="s">
        <v>312</v>
      </c>
      <c r="N5621">
        <v>3</v>
      </c>
      <c r="O5621" t="s">
        <v>126</v>
      </c>
      <c r="P5621">
        <v>3</v>
      </c>
      <c r="Q5621" t="s">
        <v>316</v>
      </c>
      <c r="R5621">
        <v>4</v>
      </c>
      <c r="S5621" t="s">
        <v>38</v>
      </c>
      <c r="T5621">
        <v>19</v>
      </c>
      <c r="U5621" t="s">
        <v>317</v>
      </c>
      <c r="V5621" t="s">
        <v>187</v>
      </c>
      <c r="W5621">
        <v>2</v>
      </c>
      <c r="X5621" t="s">
        <v>281</v>
      </c>
      <c r="Y5621">
        <v>24</v>
      </c>
      <c r="Z5621">
        <v>41</v>
      </c>
      <c r="AA5621">
        <v>984</v>
      </c>
      <c r="AB5621">
        <v>393.6</v>
      </c>
      <c r="AC5621">
        <v>0.4</v>
      </c>
      <c r="AD5621">
        <v>3</v>
      </c>
      <c r="AE5621" t="s">
        <v>42</v>
      </c>
    </row>
    <row r="5622" spans="1:31" x14ac:dyDescent="0.3">
      <c r="A5622">
        <v>1185732</v>
      </c>
      <c r="B5622" t="s">
        <v>30</v>
      </c>
      <c r="C5622" s="1">
        <v>44177</v>
      </c>
      <c r="D5622">
        <v>2020</v>
      </c>
      <c r="E5622" t="s">
        <v>46</v>
      </c>
      <c r="F5622">
        <v>4</v>
      </c>
      <c r="G5622">
        <v>4</v>
      </c>
      <c r="H5622" t="s">
        <v>139</v>
      </c>
      <c r="I5622">
        <v>10</v>
      </c>
      <c r="J5622" t="s">
        <v>140</v>
      </c>
      <c r="K5622">
        <v>12</v>
      </c>
      <c r="L5622" t="s">
        <v>141</v>
      </c>
      <c r="M5622" t="s">
        <v>312</v>
      </c>
      <c r="N5622">
        <v>3</v>
      </c>
      <c r="O5622" t="s">
        <v>126</v>
      </c>
      <c r="P5622">
        <v>3</v>
      </c>
      <c r="Q5622" t="s">
        <v>316</v>
      </c>
      <c r="R5622">
        <v>4</v>
      </c>
      <c r="S5622" t="s">
        <v>38</v>
      </c>
      <c r="T5622">
        <v>19</v>
      </c>
      <c r="U5622" t="s">
        <v>317</v>
      </c>
      <c r="V5622" t="s">
        <v>129</v>
      </c>
      <c r="W5622">
        <v>2</v>
      </c>
      <c r="X5622" t="s">
        <v>281</v>
      </c>
      <c r="Y5622">
        <v>32</v>
      </c>
      <c r="Z5622">
        <v>25</v>
      </c>
      <c r="AA5622">
        <v>800</v>
      </c>
      <c r="AB5622">
        <v>336</v>
      </c>
      <c r="AC5622">
        <v>0.42</v>
      </c>
      <c r="AD5622">
        <v>3</v>
      </c>
      <c r="AE5622" t="s">
        <v>42</v>
      </c>
    </row>
    <row r="5623" spans="1:31" x14ac:dyDescent="0.3">
      <c r="A5623">
        <v>1185732</v>
      </c>
      <c r="B5623" t="s">
        <v>30</v>
      </c>
      <c r="C5623" s="1">
        <v>44183</v>
      </c>
      <c r="D5623">
        <v>2020</v>
      </c>
      <c r="E5623" t="s">
        <v>46</v>
      </c>
      <c r="F5623">
        <v>4</v>
      </c>
      <c r="G5623">
        <v>4</v>
      </c>
      <c r="H5623" t="s">
        <v>139</v>
      </c>
      <c r="I5623">
        <v>10</v>
      </c>
      <c r="J5623" t="s">
        <v>140</v>
      </c>
      <c r="K5623">
        <v>12</v>
      </c>
      <c r="L5623" t="s">
        <v>141</v>
      </c>
      <c r="M5623" t="s">
        <v>312</v>
      </c>
      <c r="N5623">
        <v>3</v>
      </c>
      <c r="O5623" t="s">
        <v>126</v>
      </c>
      <c r="P5623">
        <v>3</v>
      </c>
      <c r="Q5623" t="s">
        <v>316</v>
      </c>
      <c r="R5623">
        <v>4</v>
      </c>
      <c r="S5623" t="s">
        <v>38</v>
      </c>
      <c r="T5623">
        <v>19</v>
      </c>
      <c r="U5623" t="s">
        <v>317</v>
      </c>
      <c r="V5623" t="s">
        <v>184</v>
      </c>
      <c r="W5623">
        <v>2</v>
      </c>
      <c r="X5623" t="s">
        <v>281</v>
      </c>
      <c r="Y5623">
        <v>36</v>
      </c>
      <c r="Z5623">
        <v>38</v>
      </c>
      <c r="AA5623">
        <v>1368</v>
      </c>
      <c r="AB5623">
        <v>547.20000000000005</v>
      </c>
      <c r="AC5623">
        <v>0.4</v>
      </c>
      <c r="AD5623">
        <v>3</v>
      </c>
      <c r="AE5623" t="s">
        <v>42</v>
      </c>
    </row>
    <row r="5624" spans="1:31" x14ac:dyDescent="0.3">
      <c r="A5624">
        <v>1185732</v>
      </c>
      <c r="B5624" t="s">
        <v>30</v>
      </c>
      <c r="C5624" s="1">
        <v>44189</v>
      </c>
      <c r="D5624">
        <v>2020</v>
      </c>
      <c r="E5624" t="s">
        <v>46</v>
      </c>
      <c r="F5624">
        <v>4</v>
      </c>
      <c r="G5624">
        <v>4</v>
      </c>
      <c r="H5624" t="s">
        <v>139</v>
      </c>
      <c r="I5624">
        <v>10</v>
      </c>
      <c r="J5624" t="s">
        <v>140</v>
      </c>
      <c r="K5624">
        <v>12</v>
      </c>
      <c r="L5624" t="s">
        <v>141</v>
      </c>
      <c r="M5624" t="s">
        <v>312</v>
      </c>
      <c r="N5624">
        <v>3</v>
      </c>
      <c r="O5624" t="s">
        <v>126</v>
      </c>
      <c r="P5624">
        <v>3</v>
      </c>
      <c r="Q5624" t="s">
        <v>316</v>
      </c>
      <c r="R5624">
        <v>4</v>
      </c>
      <c r="S5624" t="s">
        <v>38</v>
      </c>
      <c r="T5624">
        <v>19</v>
      </c>
      <c r="U5624" t="s">
        <v>317</v>
      </c>
      <c r="V5624" t="s">
        <v>202</v>
      </c>
      <c r="W5624">
        <v>2</v>
      </c>
      <c r="X5624" t="s">
        <v>281</v>
      </c>
      <c r="Y5624">
        <v>44</v>
      </c>
      <c r="Z5624">
        <v>56</v>
      </c>
      <c r="AA5624">
        <v>2464</v>
      </c>
      <c r="AB5624">
        <v>1010.2399999999999</v>
      </c>
      <c r="AC5624">
        <v>0.41</v>
      </c>
      <c r="AD5624">
        <v>3</v>
      </c>
      <c r="AE5624" t="s">
        <v>42</v>
      </c>
    </row>
    <row r="5625" spans="1:31" x14ac:dyDescent="0.3">
      <c r="A5625">
        <v>1189833</v>
      </c>
      <c r="B5625" t="s">
        <v>89</v>
      </c>
      <c r="C5625" s="1">
        <v>44195</v>
      </c>
      <c r="D5625">
        <v>2020</v>
      </c>
      <c r="E5625" t="s">
        <v>46</v>
      </c>
      <c r="F5625">
        <v>4</v>
      </c>
      <c r="G5625">
        <v>4</v>
      </c>
      <c r="H5625" t="s">
        <v>139</v>
      </c>
      <c r="I5625">
        <v>10</v>
      </c>
      <c r="J5625" t="s">
        <v>140</v>
      </c>
      <c r="K5625">
        <v>12</v>
      </c>
      <c r="L5625" t="s">
        <v>141</v>
      </c>
      <c r="M5625" t="s">
        <v>312</v>
      </c>
      <c r="N5625">
        <v>3</v>
      </c>
      <c r="O5625" t="s">
        <v>126</v>
      </c>
      <c r="P5625">
        <v>3</v>
      </c>
      <c r="Q5625" t="s">
        <v>316</v>
      </c>
      <c r="R5625">
        <v>4</v>
      </c>
      <c r="S5625" t="s">
        <v>38</v>
      </c>
      <c r="T5625">
        <v>19</v>
      </c>
      <c r="U5625" t="s">
        <v>317</v>
      </c>
      <c r="V5625" t="s">
        <v>186</v>
      </c>
      <c r="W5625">
        <v>2</v>
      </c>
      <c r="X5625" t="s">
        <v>281</v>
      </c>
      <c r="Y5625">
        <v>41</v>
      </c>
      <c r="Z5625">
        <v>119</v>
      </c>
      <c r="AA5625">
        <v>4879</v>
      </c>
      <c r="AB5625">
        <v>2878.6100000000006</v>
      </c>
      <c r="AC5625">
        <v>0.59000000000000008</v>
      </c>
      <c r="AD5625">
        <v>3</v>
      </c>
      <c r="AE5625" t="s">
        <v>42</v>
      </c>
    </row>
    <row r="5626" spans="1:31" x14ac:dyDescent="0.3">
      <c r="A5626">
        <v>1189833</v>
      </c>
      <c r="B5626" t="s">
        <v>89</v>
      </c>
      <c r="C5626" s="1">
        <v>44201</v>
      </c>
      <c r="D5626">
        <v>2021</v>
      </c>
      <c r="E5626" t="s">
        <v>47</v>
      </c>
      <c r="F5626">
        <v>1</v>
      </c>
      <c r="G5626">
        <v>4</v>
      </c>
      <c r="H5626" t="s">
        <v>139</v>
      </c>
      <c r="I5626">
        <v>11</v>
      </c>
      <c r="J5626" t="s">
        <v>142</v>
      </c>
      <c r="K5626">
        <v>13</v>
      </c>
      <c r="L5626" t="s">
        <v>143</v>
      </c>
      <c r="M5626" t="s">
        <v>312</v>
      </c>
      <c r="N5626">
        <v>3</v>
      </c>
      <c r="O5626" t="s">
        <v>126</v>
      </c>
      <c r="P5626">
        <v>3</v>
      </c>
      <c r="Q5626" t="s">
        <v>316</v>
      </c>
      <c r="R5626">
        <v>4</v>
      </c>
      <c r="S5626" t="s">
        <v>38</v>
      </c>
      <c r="T5626">
        <v>19</v>
      </c>
      <c r="U5626" t="s">
        <v>317</v>
      </c>
      <c r="V5626" t="s">
        <v>189</v>
      </c>
      <c r="W5626">
        <v>2</v>
      </c>
      <c r="X5626" t="s">
        <v>281</v>
      </c>
      <c r="Y5626">
        <v>43</v>
      </c>
      <c r="Z5626">
        <v>122</v>
      </c>
      <c r="AA5626">
        <v>5246</v>
      </c>
      <c r="AB5626">
        <v>2990.2200000000003</v>
      </c>
      <c r="AC5626">
        <v>0.57000000000000006</v>
      </c>
      <c r="AD5626">
        <v>3</v>
      </c>
      <c r="AE5626" t="s">
        <v>42</v>
      </c>
    </row>
    <row r="5627" spans="1:31" x14ac:dyDescent="0.3">
      <c r="A5627">
        <v>1189833</v>
      </c>
      <c r="B5627" t="s">
        <v>89</v>
      </c>
      <c r="C5627" s="1">
        <v>44207</v>
      </c>
      <c r="D5627">
        <v>2021</v>
      </c>
      <c r="E5627" t="s">
        <v>47</v>
      </c>
      <c r="F5627">
        <v>1</v>
      </c>
      <c r="G5627">
        <v>4</v>
      </c>
      <c r="H5627" t="s">
        <v>139</v>
      </c>
      <c r="I5627">
        <v>11</v>
      </c>
      <c r="J5627" t="s">
        <v>142</v>
      </c>
      <c r="K5627">
        <v>13</v>
      </c>
      <c r="L5627" t="s">
        <v>143</v>
      </c>
      <c r="M5627" t="s">
        <v>312</v>
      </c>
      <c r="N5627">
        <v>3</v>
      </c>
      <c r="O5627" t="s">
        <v>126</v>
      </c>
      <c r="P5627">
        <v>3</v>
      </c>
      <c r="Q5627" t="s">
        <v>316</v>
      </c>
      <c r="R5627">
        <v>4</v>
      </c>
      <c r="S5627" t="s">
        <v>38</v>
      </c>
      <c r="T5627">
        <v>19</v>
      </c>
      <c r="U5627" t="s">
        <v>317</v>
      </c>
      <c r="V5627" t="s">
        <v>184</v>
      </c>
      <c r="W5627">
        <v>2</v>
      </c>
      <c r="X5627" t="s">
        <v>281</v>
      </c>
      <c r="Y5627">
        <v>42</v>
      </c>
      <c r="Z5627">
        <v>128</v>
      </c>
      <c r="AA5627">
        <v>5376</v>
      </c>
      <c r="AB5627">
        <v>3064.32</v>
      </c>
      <c r="AC5627">
        <v>0.57000000000000006</v>
      </c>
      <c r="AD5627">
        <v>3</v>
      </c>
      <c r="AE5627" t="s">
        <v>42</v>
      </c>
    </row>
    <row r="5628" spans="1:31" x14ac:dyDescent="0.3">
      <c r="A5628">
        <v>1189833</v>
      </c>
      <c r="B5628" t="s">
        <v>89</v>
      </c>
      <c r="C5628" s="1">
        <v>44213</v>
      </c>
      <c r="D5628">
        <v>2021</v>
      </c>
      <c r="E5628" t="s">
        <v>47</v>
      </c>
      <c r="F5628">
        <v>1</v>
      </c>
      <c r="G5628">
        <v>4</v>
      </c>
      <c r="H5628" t="s">
        <v>139</v>
      </c>
      <c r="I5628">
        <v>11</v>
      </c>
      <c r="J5628" t="s">
        <v>142</v>
      </c>
      <c r="K5628">
        <v>13</v>
      </c>
      <c r="L5628" t="s">
        <v>143</v>
      </c>
      <c r="M5628" t="s">
        <v>312</v>
      </c>
      <c r="N5628">
        <v>3</v>
      </c>
      <c r="O5628" t="s">
        <v>126</v>
      </c>
      <c r="P5628">
        <v>3</v>
      </c>
      <c r="Q5628" t="s">
        <v>316</v>
      </c>
      <c r="R5628">
        <v>4</v>
      </c>
      <c r="S5628" t="s">
        <v>38</v>
      </c>
      <c r="T5628">
        <v>19</v>
      </c>
      <c r="U5628" t="s">
        <v>317</v>
      </c>
      <c r="V5628" t="s">
        <v>201</v>
      </c>
      <c r="W5628">
        <v>2</v>
      </c>
      <c r="X5628" t="s">
        <v>281</v>
      </c>
      <c r="Y5628">
        <v>44</v>
      </c>
      <c r="Z5628">
        <v>120</v>
      </c>
      <c r="AA5628">
        <v>5280</v>
      </c>
      <c r="AB5628">
        <v>3168</v>
      </c>
      <c r="AC5628">
        <v>0.6</v>
      </c>
      <c r="AD5628">
        <v>3</v>
      </c>
      <c r="AE5628" t="s">
        <v>42</v>
      </c>
    </row>
    <row r="5629" spans="1:31" x14ac:dyDescent="0.3">
      <c r="A5629">
        <v>1189833</v>
      </c>
      <c r="B5629" t="s">
        <v>89</v>
      </c>
      <c r="C5629" s="1">
        <v>44219</v>
      </c>
      <c r="D5629">
        <v>2021</v>
      </c>
      <c r="E5629" t="s">
        <v>47</v>
      </c>
      <c r="F5629">
        <v>1</v>
      </c>
      <c r="G5629">
        <v>4</v>
      </c>
      <c r="H5629" t="s">
        <v>139</v>
      </c>
      <c r="I5629">
        <v>11</v>
      </c>
      <c r="J5629" t="s">
        <v>142</v>
      </c>
      <c r="K5629">
        <v>13</v>
      </c>
      <c r="L5629" t="s">
        <v>143</v>
      </c>
      <c r="M5629" t="s">
        <v>312</v>
      </c>
      <c r="N5629">
        <v>3</v>
      </c>
      <c r="O5629" t="s">
        <v>126</v>
      </c>
      <c r="P5629">
        <v>3</v>
      </c>
      <c r="Q5629" t="s">
        <v>316</v>
      </c>
      <c r="R5629">
        <v>4</v>
      </c>
      <c r="S5629" t="s">
        <v>38</v>
      </c>
      <c r="T5629">
        <v>19</v>
      </c>
      <c r="U5629" t="s">
        <v>317</v>
      </c>
      <c r="V5629" t="s">
        <v>186</v>
      </c>
      <c r="W5629">
        <v>2</v>
      </c>
      <c r="X5629" t="s">
        <v>281</v>
      </c>
      <c r="Y5629">
        <v>44</v>
      </c>
      <c r="Z5629">
        <v>111</v>
      </c>
      <c r="AA5629">
        <v>4884</v>
      </c>
      <c r="AB5629">
        <v>2686.2000000000003</v>
      </c>
      <c r="AC5629">
        <v>0.55000000000000004</v>
      </c>
      <c r="AD5629">
        <v>3</v>
      </c>
      <c r="AE5629" t="s">
        <v>42</v>
      </c>
    </row>
    <row r="5630" spans="1:31" x14ac:dyDescent="0.3">
      <c r="A5630">
        <v>1189833</v>
      </c>
      <c r="B5630" t="s">
        <v>89</v>
      </c>
      <c r="C5630" s="1">
        <v>44225</v>
      </c>
      <c r="D5630">
        <v>2021</v>
      </c>
      <c r="E5630" t="s">
        <v>47</v>
      </c>
      <c r="F5630">
        <v>1</v>
      </c>
      <c r="G5630">
        <v>4</v>
      </c>
      <c r="H5630" t="s">
        <v>139</v>
      </c>
      <c r="I5630">
        <v>11</v>
      </c>
      <c r="J5630" t="s">
        <v>142</v>
      </c>
      <c r="K5630">
        <v>13</v>
      </c>
      <c r="L5630" t="s">
        <v>143</v>
      </c>
      <c r="M5630" t="s">
        <v>312</v>
      </c>
      <c r="N5630">
        <v>3</v>
      </c>
      <c r="O5630" t="s">
        <v>126</v>
      </c>
      <c r="P5630">
        <v>3</v>
      </c>
      <c r="Q5630" t="s">
        <v>316</v>
      </c>
      <c r="R5630">
        <v>4</v>
      </c>
      <c r="S5630" t="s">
        <v>38</v>
      </c>
      <c r="T5630">
        <v>19</v>
      </c>
      <c r="U5630" t="s">
        <v>317</v>
      </c>
      <c r="V5630" t="s">
        <v>202</v>
      </c>
      <c r="W5630">
        <v>2</v>
      </c>
      <c r="X5630" t="s">
        <v>281</v>
      </c>
      <c r="Y5630">
        <v>44</v>
      </c>
      <c r="Z5630">
        <v>165</v>
      </c>
      <c r="AA5630">
        <v>7260</v>
      </c>
      <c r="AB5630">
        <v>3993.0000000000005</v>
      </c>
      <c r="AC5630">
        <v>0.55000000000000004</v>
      </c>
      <c r="AD5630">
        <v>3</v>
      </c>
      <c r="AE5630" t="s">
        <v>42</v>
      </c>
    </row>
    <row r="5631" spans="1:31" x14ac:dyDescent="0.3">
      <c r="A5631">
        <v>1189833</v>
      </c>
      <c r="B5631" t="s">
        <v>89</v>
      </c>
      <c r="C5631" s="1">
        <v>44231</v>
      </c>
      <c r="D5631">
        <v>2021</v>
      </c>
      <c r="E5631" t="s">
        <v>48</v>
      </c>
      <c r="F5631">
        <v>1</v>
      </c>
      <c r="G5631">
        <v>4</v>
      </c>
      <c r="H5631" t="s">
        <v>139</v>
      </c>
      <c r="I5631">
        <v>11</v>
      </c>
      <c r="J5631" t="s">
        <v>142</v>
      </c>
      <c r="K5631">
        <v>13</v>
      </c>
      <c r="L5631" t="s">
        <v>143</v>
      </c>
      <c r="M5631" t="s">
        <v>312</v>
      </c>
      <c r="N5631">
        <v>3</v>
      </c>
      <c r="O5631" t="s">
        <v>126</v>
      </c>
      <c r="P5631">
        <v>3</v>
      </c>
      <c r="Q5631" t="s">
        <v>316</v>
      </c>
      <c r="R5631">
        <v>4</v>
      </c>
      <c r="S5631" t="s">
        <v>38</v>
      </c>
      <c r="T5631">
        <v>19</v>
      </c>
      <c r="U5631" t="s">
        <v>317</v>
      </c>
      <c r="V5631" t="s">
        <v>261</v>
      </c>
      <c r="W5631">
        <v>2</v>
      </c>
      <c r="X5631" t="s">
        <v>281</v>
      </c>
      <c r="Y5631">
        <v>44</v>
      </c>
      <c r="Z5631">
        <v>143</v>
      </c>
      <c r="AA5631">
        <v>6292</v>
      </c>
      <c r="AB5631">
        <v>3712.2800000000007</v>
      </c>
      <c r="AC5631">
        <v>0.59000000000000008</v>
      </c>
      <c r="AD5631">
        <v>3</v>
      </c>
      <c r="AE5631" t="s">
        <v>42</v>
      </c>
    </row>
    <row r="5632" spans="1:31" x14ac:dyDescent="0.3">
      <c r="A5632">
        <v>1189833</v>
      </c>
      <c r="B5632" t="s">
        <v>89</v>
      </c>
      <c r="C5632" s="1">
        <v>44237</v>
      </c>
      <c r="D5632">
        <v>2021</v>
      </c>
      <c r="E5632" t="s">
        <v>48</v>
      </c>
      <c r="F5632">
        <v>1</v>
      </c>
      <c r="G5632">
        <v>4</v>
      </c>
      <c r="H5632" t="s">
        <v>139</v>
      </c>
      <c r="I5632">
        <v>11</v>
      </c>
      <c r="J5632" t="s">
        <v>142</v>
      </c>
      <c r="K5632">
        <v>13</v>
      </c>
      <c r="L5632" t="s">
        <v>143</v>
      </c>
      <c r="M5632" t="s">
        <v>312</v>
      </c>
      <c r="N5632">
        <v>3</v>
      </c>
      <c r="O5632" t="s">
        <v>126</v>
      </c>
      <c r="P5632">
        <v>3</v>
      </c>
      <c r="Q5632" t="s">
        <v>316</v>
      </c>
      <c r="R5632">
        <v>4</v>
      </c>
      <c r="S5632" t="s">
        <v>38</v>
      </c>
      <c r="T5632">
        <v>19</v>
      </c>
      <c r="U5632" t="s">
        <v>317</v>
      </c>
      <c r="V5632" t="s">
        <v>243</v>
      </c>
      <c r="W5632">
        <v>2</v>
      </c>
      <c r="X5632" t="s">
        <v>281</v>
      </c>
      <c r="Y5632">
        <v>49</v>
      </c>
      <c r="Z5632">
        <v>130</v>
      </c>
      <c r="AA5632">
        <v>6370</v>
      </c>
      <c r="AB5632">
        <v>3758.3000000000006</v>
      </c>
      <c r="AC5632">
        <v>0.59000000000000008</v>
      </c>
      <c r="AD5632">
        <v>3</v>
      </c>
      <c r="AE5632" t="s">
        <v>42</v>
      </c>
    </row>
    <row r="5633" spans="1:31" x14ac:dyDescent="0.3">
      <c r="A5633">
        <v>1189833</v>
      </c>
      <c r="B5633" t="s">
        <v>89</v>
      </c>
      <c r="C5633" s="1">
        <v>44243</v>
      </c>
      <c r="D5633">
        <v>2021</v>
      </c>
      <c r="E5633" t="s">
        <v>48</v>
      </c>
      <c r="F5633">
        <v>1</v>
      </c>
      <c r="G5633">
        <v>4</v>
      </c>
      <c r="H5633" t="s">
        <v>139</v>
      </c>
      <c r="I5633">
        <v>11</v>
      </c>
      <c r="J5633" t="s">
        <v>142</v>
      </c>
      <c r="K5633">
        <v>13</v>
      </c>
      <c r="L5633" t="s">
        <v>143</v>
      </c>
      <c r="M5633" t="s">
        <v>312</v>
      </c>
      <c r="N5633">
        <v>3</v>
      </c>
      <c r="O5633" t="s">
        <v>126</v>
      </c>
      <c r="P5633">
        <v>3</v>
      </c>
      <c r="Q5633" t="s">
        <v>316</v>
      </c>
      <c r="R5633">
        <v>4</v>
      </c>
      <c r="S5633" t="s">
        <v>38</v>
      </c>
      <c r="T5633">
        <v>19</v>
      </c>
      <c r="U5633" t="s">
        <v>317</v>
      </c>
      <c r="V5633" t="s">
        <v>195</v>
      </c>
      <c r="W5633">
        <v>2</v>
      </c>
      <c r="X5633" t="s">
        <v>281</v>
      </c>
      <c r="Y5633">
        <v>42</v>
      </c>
      <c r="Z5633">
        <v>117</v>
      </c>
      <c r="AA5633">
        <v>4914</v>
      </c>
      <c r="AB5633">
        <v>2751.84</v>
      </c>
      <c r="AC5633">
        <v>0.56000000000000005</v>
      </c>
      <c r="AD5633">
        <v>3</v>
      </c>
      <c r="AE5633" t="s">
        <v>42</v>
      </c>
    </row>
    <row r="5634" spans="1:31" x14ac:dyDescent="0.3">
      <c r="A5634">
        <v>1189833</v>
      </c>
      <c r="B5634" t="s">
        <v>89</v>
      </c>
      <c r="C5634" s="1">
        <v>44249</v>
      </c>
      <c r="D5634">
        <v>2021</v>
      </c>
      <c r="E5634" t="s">
        <v>48</v>
      </c>
      <c r="F5634">
        <v>1</v>
      </c>
      <c r="G5634">
        <v>4</v>
      </c>
      <c r="H5634" t="s">
        <v>139</v>
      </c>
      <c r="I5634">
        <v>11</v>
      </c>
      <c r="J5634" t="s">
        <v>142</v>
      </c>
      <c r="K5634">
        <v>13</v>
      </c>
      <c r="L5634" t="s">
        <v>143</v>
      </c>
      <c r="M5634" t="s">
        <v>312</v>
      </c>
      <c r="N5634">
        <v>3</v>
      </c>
      <c r="O5634" t="s">
        <v>126</v>
      </c>
      <c r="P5634">
        <v>3</v>
      </c>
      <c r="Q5634" t="s">
        <v>316</v>
      </c>
      <c r="R5634">
        <v>4</v>
      </c>
      <c r="S5634" t="s">
        <v>38</v>
      </c>
      <c r="T5634">
        <v>19</v>
      </c>
      <c r="U5634" t="s">
        <v>317</v>
      </c>
      <c r="V5634" t="s">
        <v>244</v>
      </c>
      <c r="W5634">
        <v>2</v>
      </c>
      <c r="X5634" t="s">
        <v>281</v>
      </c>
      <c r="Y5634">
        <v>41</v>
      </c>
      <c r="Z5634">
        <v>116</v>
      </c>
      <c r="AA5634">
        <v>4756</v>
      </c>
      <c r="AB5634">
        <v>2710.92</v>
      </c>
      <c r="AC5634">
        <v>0.57000000000000006</v>
      </c>
      <c r="AD5634">
        <v>3</v>
      </c>
      <c r="AE5634" t="s">
        <v>42</v>
      </c>
    </row>
    <row r="5635" spans="1:31" x14ac:dyDescent="0.3">
      <c r="A5635">
        <v>1189833</v>
      </c>
      <c r="B5635" t="s">
        <v>89</v>
      </c>
      <c r="C5635" s="1">
        <v>44255</v>
      </c>
      <c r="D5635">
        <v>2021</v>
      </c>
      <c r="E5635" t="s">
        <v>48</v>
      </c>
      <c r="F5635">
        <v>1</v>
      </c>
      <c r="G5635">
        <v>4</v>
      </c>
      <c r="H5635" t="s">
        <v>139</v>
      </c>
      <c r="I5635">
        <v>11</v>
      </c>
      <c r="J5635" t="s">
        <v>142</v>
      </c>
      <c r="K5635">
        <v>13</v>
      </c>
      <c r="L5635" t="s">
        <v>143</v>
      </c>
      <c r="M5635" t="s">
        <v>312</v>
      </c>
      <c r="N5635">
        <v>3</v>
      </c>
      <c r="O5635" t="s">
        <v>126</v>
      </c>
      <c r="P5635">
        <v>3</v>
      </c>
      <c r="Q5635" t="s">
        <v>316</v>
      </c>
      <c r="R5635">
        <v>4</v>
      </c>
      <c r="S5635" t="s">
        <v>38</v>
      </c>
      <c r="T5635">
        <v>19</v>
      </c>
      <c r="U5635" t="s">
        <v>317</v>
      </c>
      <c r="V5635" t="s">
        <v>191</v>
      </c>
      <c r="W5635">
        <v>2</v>
      </c>
      <c r="X5635" t="s">
        <v>281</v>
      </c>
      <c r="Y5635">
        <v>37</v>
      </c>
      <c r="Z5635">
        <v>123</v>
      </c>
      <c r="AA5635">
        <v>4551</v>
      </c>
      <c r="AB5635">
        <v>2594.0700000000002</v>
      </c>
      <c r="AC5635">
        <v>0.57000000000000006</v>
      </c>
      <c r="AD5635">
        <v>3</v>
      </c>
      <c r="AE5635" t="s">
        <v>42</v>
      </c>
    </row>
    <row r="5636" spans="1:31" x14ac:dyDescent="0.3">
      <c r="A5636">
        <v>1189833</v>
      </c>
      <c r="B5636" t="s">
        <v>89</v>
      </c>
      <c r="C5636" s="1">
        <v>44261</v>
      </c>
      <c r="D5636">
        <v>2021</v>
      </c>
      <c r="E5636" t="s">
        <v>51</v>
      </c>
      <c r="F5636">
        <v>1</v>
      </c>
      <c r="G5636">
        <v>4</v>
      </c>
      <c r="H5636" t="s">
        <v>139</v>
      </c>
      <c r="I5636">
        <v>11</v>
      </c>
      <c r="J5636" t="s">
        <v>142</v>
      </c>
      <c r="K5636">
        <v>13</v>
      </c>
      <c r="L5636" t="s">
        <v>143</v>
      </c>
      <c r="M5636" t="s">
        <v>312</v>
      </c>
      <c r="N5636">
        <v>3</v>
      </c>
      <c r="O5636" t="s">
        <v>126</v>
      </c>
      <c r="P5636">
        <v>3</v>
      </c>
      <c r="Q5636" t="s">
        <v>316</v>
      </c>
      <c r="R5636">
        <v>4</v>
      </c>
      <c r="S5636" t="s">
        <v>38</v>
      </c>
      <c r="T5636">
        <v>19</v>
      </c>
      <c r="U5636" t="s">
        <v>317</v>
      </c>
      <c r="V5636" t="s">
        <v>161</v>
      </c>
      <c r="W5636">
        <v>2</v>
      </c>
      <c r="X5636" t="s">
        <v>281</v>
      </c>
      <c r="Y5636">
        <v>42</v>
      </c>
      <c r="Z5636">
        <v>133</v>
      </c>
      <c r="AA5636">
        <v>5586</v>
      </c>
      <c r="AB5636">
        <v>3351.6</v>
      </c>
      <c r="AC5636">
        <v>0.6</v>
      </c>
      <c r="AD5636">
        <v>3</v>
      </c>
      <c r="AE5636" t="s">
        <v>42</v>
      </c>
    </row>
    <row r="5637" spans="1:31" x14ac:dyDescent="0.3">
      <c r="A5637">
        <v>1197831</v>
      </c>
      <c r="B5637" t="s">
        <v>73</v>
      </c>
      <c r="C5637" s="1">
        <v>44267</v>
      </c>
      <c r="D5637">
        <v>2021</v>
      </c>
      <c r="E5637" t="s">
        <v>51</v>
      </c>
      <c r="F5637">
        <v>1</v>
      </c>
      <c r="G5637">
        <v>4</v>
      </c>
      <c r="H5637" t="s">
        <v>139</v>
      </c>
      <c r="I5637">
        <v>11</v>
      </c>
      <c r="J5637" t="s">
        <v>142</v>
      </c>
      <c r="K5637">
        <v>13</v>
      </c>
      <c r="L5637" t="s">
        <v>143</v>
      </c>
      <c r="M5637" t="s">
        <v>312</v>
      </c>
      <c r="N5637">
        <v>3</v>
      </c>
      <c r="O5637" t="s">
        <v>126</v>
      </c>
      <c r="P5637">
        <v>3</v>
      </c>
      <c r="Q5637" t="s">
        <v>316</v>
      </c>
      <c r="R5637">
        <v>4</v>
      </c>
      <c r="S5637" t="s">
        <v>38</v>
      </c>
      <c r="T5637">
        <v>19</v>
      </c>
      <c r="U5637" t="s">
        <v>317</v>
      </c>
      <c r="V5637" t="s">
        <v>245</v>
      </c>
      <c r="W5637">
        <v>2</v>
      </c>
      <c r="X5637" t="s">
        <v>281</v>
      </c>
      <c r="Y5637">
        <v>27</v>
      </c>
      <c r="Z5637">
        <v>130</v>
      </c>
      <c r="AA5637">
        <v>3510</v>
      </c>
      <c r="AB5637">
        <v>1579.4999999999998</v>
      </c>
      <c r="AC5637">
        <v>0.44999999999999996</v>
      </c>
      <c r="AD5637">
        <v>3</v>
      </c>
      <c r="AE5637" t="s">
        <v>42</v>
      </c>
    </row>
    <row r="5638" spans="1:31" x14ac:dyDescent="0.3">
      <c r="A5638">
        <v>1197831</v>
      </c>
      <c r="B5638" t="s">
        <v>73</v>
      </c>
      <c r="C5638" s="1">
        <v>44273</v>
      </c>
      <c r="D5638">
        <v>2021</v>
      </c>
      <c r="E5638" t="s">
        <v>51</v>
      </c>
      <c r="F5638">
        <v>1</v>
      </c>
      <c r="G5638">
        <v>2</v>
      </c>
      <c r="H5638" t="s">
        <v>74</v>
      </c>
      <c r="I5638">
        <v>12</v>
      </c>
      <c r="J5638" t="s">
        <v>96</v>
      </c>
      <c r="K5638">
        <v>14</v>
      </c>
      <c r="L5638" t="s">
        <v>97</v>
      </c>
      <c r="M5638" t="s">
        <v>312</v>
      </c>
      <c r="N5638">
        <v>3</v>
      </c>
      <c r="O5638" t="s">
        <v>126</v>
      </c>
      <c r="P5638">
        <v>3</v>
      </c>
      <c r="Q5638" t="s">
        <v>316</v>
      </c>
      <c r="R5638">
        <v>4</v>
      </c>
      <c r="S5638" t="s">
        <v>38</v>
      </c>
      <c r="T5638">
        <v>19</v>
      </c>
      <c r="U5638" t="s">
        <v>317</v>
      </c>
      <c r="V5638" t="s">
        <v>129</v>
      </c>
      <c r="W5638">
        <v>2</v>
      </c>
      <c r="X5638" t="s">
        <v>281</v>
      </c>
      <c r="Y5638">
        <v>32</v>
      </c>
      <c r="Z5638">
        <v>122</v>
      </c>
      <c r="AA5638">
        <v>3904</v>
      </c>
      <c r="AB5638">
        <v>1873.9199999999998</v>
      </c>
      <c r="AC5638">
        <v>0.48</v>
      </c>
      <c r="AD5638">
        <v>3</v>
      </c>
      <c r="AE5638" t="s">
        <v>42</v>
      </c>
    </row>
    <row r="5639" spans="1:31" x14ac:dyDescent="0.3">
      <c r="A5639">
        <v>1197831</v>
      </c>
      <c r="B5639" t="s">
        <v>73</v>
      </c>
      <c r="C5639" s="1">
        <v>44279</v>
      </c>
      <c r="D5639">
        <v>2021</v>
      </c>
      <c r="E5639" t="s">
        <v>51</v>
      </c>
      <c r="F5639">
        <v>1</v>
      </c>
      <c r="G5639">
        <v>2</v>
      </c>
      <c r="H5639" t="s">
        <v>74</v>
      </c>
      <c r="I5639">
        <v>12</v>
      </c>
      <c r="J5639" t="s">
        <v>96</v>
      </c>
      <c r="K5639">
        <v>14</v>
      </c>
      <c r="L5639" t="s">
        <v>97</v>
      </c>
      <c r="M5639" t="s">
        <v>312</v>
      </c>
      <c r="N5639">
        <v>3</v>
      </c>
      <c r="O5639" t="s">
        <v>126</v>
      </c>
      <c r="P5639">
        <v>3</v>
      </c>
      <c r="Q5639" t="s">
        <v>316</v>
      </c>
      <c r="R5639">
        <v>4</v>
      </c>
      <c r="S5639" t="s">
        <v>38</v>
      </c>
      <c r="T5639">
        <v>19</v>
      </c>
      <c r="U5639" t="s">
        <v>317</v>
      </c>
      <c r="V5639" t="s">
        <v>196</v>
      </c>
      <c r="W5639">
        <v>2</v>
      </c>
      <c r="X5639" t="s">
        <v>281</v>
      </c>
      <c r="Y5639">
        <v>28</v>
      </c>
      <c r="Z5639">
        <v>124</v>
      </c>
      <c r="AA5639">
        <v>3472</v>
      </c>
      <c r="AB5639">
        <v>1909.5999999999997</v>
      </c>
      <c r="AC5639">
        <v>0.54999999999999993</v>
      </c>
      <c r="AD5639">
        <v>3</v>
      </c>
      <c r="AE5639" t="s">
        <v>42</v>
      </c>
    </row>
    <row r="5640" spans="1:31" x14ac:dyDescent="0.3">
      <c r="A5640">
        <v>1197831</v>
      </c>
      <c r="B5640" t="s">
        <v>73</v>
      </c>
      <c r="C5640" s="1">
        <v>44285</v>
      </c>
      <c r="D5640">
        <v>2021</v>
      </c>
      <c r="E5640" t="s">
        <v>51</v>
      </c>
      <c r="F5640">
        <v>1</v>
      </c>
      <c r="G5640">
        <v>2</v>
      </c>
      <c r="H5640" t="s">
        <v>74</v>
      </c>
      <c r="I5640">
        <v>12</v>
      </c>
      <c r="J5640" t="s">
        <v>96</v>
      </c>
      <c r="K5640">
        <v>14</v>
      </c>
      <c r="L5640" t="s">
        <v>97</v>
      </c>
      <c r="M5640" t="s">
        <v>312</v>
      </c>
      <c r="N5640">
        <v>3</v>
      </c>
      <c r="O5640" t="s">
        <v>126</v>
      </c>
      <c r="P5640">
        <v>3</v>
      </c>
      <c r="Q5640" t="s">
        <v>316</v>
      </c>
      <c r="R5640">
        <v>4</v>
      </c>
      <c r="S5640" t="s">
        <v>38</v>
      </c>
      <c r="T5640">
        <v>19</v>
      </c>
      <c r="U5640" t="s">
        <v>317</v>
      </c>
      <c r="V5640" t="s">
        <v>215</v>
      </c>
      <c r="W5640">
        <v>2</v>
      </c>
      <c r="X5640" t="s">
        <v>281</v>
      </c>
      <c r="Y5640">
        <v>19</v>
      </c>
      <c r="Z5640">
        <v>135</v>
      </c>
      <c r="AA5640">
        <v>2565</v>
      </c>
      <c r="AB5640">
        <v>1410.7499999999998</v>
      </c>
      <c r="AC5640">
        <v>0.54999999999999993</v>
      </c>
      <c r="AD5640">
        <v>3</v>
      </c>
      <c r="AE5640" t="s">
        <v>42</v>
      </c>
    </row>
    <row r="5641" spans="1:31" x14ac:dyDescent="0.3">
      <c r="A5641">
        <v>1197831</v>
      </c>
      <c r="B5641" t="s">
        <v>73</v>
      </c>
      <c r="C5641" s="1">
        <v>44291</v>
      </c>
      <c r="D5641">
        <v>2021</v>
      </c>
      <c r="E5641" t="s">
        <v>52</v>
      </c>
      <c r="F5641">
        <v>2</v>
      </c>
      <c r="G5641">
        <v>2</v>
      </c>
      <c r="H5641" t="s">
        <v>74</v>
      </c>
      <c r="I5641">
        <v>12</v>
      </c>
      <c r="J5641" t="s">
        <v>96</v>
      </c>
      <c r="K5641">
        <v>14</v>
      </c>
      <c r="L5641" t="s">
        <v>97</v>
      </c>
      <c r="M5641" t="s">
        <v>312</v>
      </c>
      <c r="N5641">
        <v>3</v>
      </c>
      <c r="O5641" t="s">
        <v>126</v>
      </c>
      <c r="P5641">
        <v>3</v>
      </c>
      <c r="Q5641" t="s">
        <v>316</v>
      </c>
      <c r="R5641">
        <v>4</v>
      </c>
      <c r="S5641" t="s">
        <v>38</v>
      </c>
      <c r="T5641">
        <v>19</v>
      </c>
      <c r="U5641" t="s">
        <v>317</v>
      </c>
      <c r="V5641" t="s">
        <v>190</v>
      </c>
      <c r="W5641">
        <v>2</v>
      </c>
      <c r="X5641" t="s">
        <v>281</v>
      </c>
      <c r="Y5641">
        <v>19</v>
      </c>
      <c r="Z5641">
        <v>180</v>
      </c>
      <c r="AA5641">
        <v>3420</v>
      </c>
      <c r="AB5641">
        <v>1846.8000000000002</v>
      </c>
      <c r="AC5641">
        <v>0.54</v>
      </c>
      <c r="AD5641">
        <v>3</v>
      </c>
      <c r="AE5641" t="s">
        <v>42</v>
      </c>
    </row>
    <row r="5642" spans="1:31" x14ac:dyDescent="0.3">
      <c r="A5642">
        <v>1197831</v>
      </c>
      <c r="B5642" t="s">
        <v>73</v>
      </c>
      <c r="C5642" s="1">
        <v>44303</v>
      </c>
      <c r="D5642">
        <v>2021</v>
      </c>
      <c r="E5642" t="s">
        <v>52</v>
      </c>
      <c r="F5642">
        <v>2</v>
      </c>
      <c r="G5642">
        <v>2</v>
      </c>
      <c r="H5642" t="s">
        <v>74</v>
      </c>
      <c r="I5642">
        <v>12</v>
      </c>
      <c r="J5642" t="s">
        <v>96</v>
      </c>
      <c r="K5642">
        <v>14</v>
      </c>
      <c r="L5642" t="s">
        <v>97</v>
      </c>
      <c r="M5642" t="s">
        <v>312</v>
      </c>
      <c r="N5642">
        <v>3</v>
      </c>
      <c r="O5642" t="s">
        <v>126</v>
      </c>
      <c r="P5642">
        <v>3</v>
      </c>
      <c r="Q5642" t="s">
        <v>316</v>
      </c>
      <c r="R5642">
        <v>4</v>
      </c>
      <c r="S5642" t="s">
        <v>38</v>
      </c>
      <c r="T5642">
        <v>19</v>
      </c>
      <c r="U5642" t="s">
        <v>317</v>
      </c>
      <c r="V5642" t="s">
        <v>207</v>
      </c>
      <c r="W5642">
        <v>2</v>
      </c>
      <c r="X5642" t="s">
        <v>281</v>
      </c>
      <c r="Y5642">
        <v>36</v>
      </c>
      <c r="Z5642">
        <v>263</v>
      </c>
      <c r="AA5642">
        <v>9468</v>
      </c>
      <c r="AB5642">
        <v>5680.8</v>
      </c>
      <c r="AC5642">
        <v>0.6</v>
      </c>
      <c r="AD5642">
        <v>3</v>
      </c>
      <c r="AE5642" t="s">
        <v>42</v>
      </c>
    </row>
    <row r="5643" spans="1:31" x14ac:dyDescent="0.3">
      <c r="A5643">
        <v>1197831</v>
      </c>
      <c r="B5643" t="s">
        <v>73</v>
      </c>
      <c r="C5643" s="1">
        <v>44309</v>
      </c>
      <c r="D5643">
        <v>2021</v>
      </c>
      <c r="E5643" t="s">
        <v>52</v>
      </c>
      <c r="F5643">
        <v>2</v>
      </c>
      <c r="G5643">
        <v>2</v>
      </c>
      <c r="H5643" t="s">
        <v>74</v>
      </c>
      <c r="I5643">
        <v>12</v>
      </c>
      <c r="J5643" t="s">
        <v>96</v>
      </c>
      <c r="K5643">
        <v>14</v>
      </c>
      <c r="L5643" t="s">
        <v>97</v>
      </c>
      <c r="M5643" t="s">
        <v>312</v>
      </c>
      <c r="N5643">
        <v>3</v>
      </c>
      <c r="O5643" t="s">
        <v>126</v>
      </c>
      <c r="P5643">
        <v>3</v>
      </c>
      <c r="Q5643" t="s">
        <v>316</v>
      </c>
      <c r="R5643">
        <v>4</v>
      </c>
      <c r="S5643" t="s">
        <v>38</v>
      </c>
      <c r="T5643">
        <v>19</v>
      </c>
      <c r="U5643" t="s">
        <v>317</v>
      </c>
      <c r="V5643" t="s">
        <v>129</v>
      </c>
      <c r="W5643">
        <v>2</v>
      </c>
      <c r="X5643" t="s">
        <v>281</v>
      </c>
      <c r="Y5643">
        <v>46</v>
      </c>
      <c r="Z5643">
        <v>285</v>
      </c>
      <c r="AA5643">
        <v>13110</v>
      </c>
      <c r="AB5643">
        <v>7866</v>
      </c>
      <c r="AC5643">
        <v>0.6</v>
      </c>
      <c r="AD5643">
        <v>3</v>
      </c>
      <c r="AE5643" t="s">
        <v>42</v>
      </c>
    </row>
    <row r="5644" spans="1:31" x14ac:dyDescent="0.3">
      <c r="A5644">
        <v>1197831</v>
      </c>
      <c r="B5644" t="s">
        <v>73</v>
      </c>
      <c r="C5644" s="1">
        <v>44315</v>
      </c>
      <c r="D5644">
        <v>2021</v>
      </c>
      <c r="E5644" t="s">
        <v>52</v>
      </c>
      <c r="F5644">
        <v>2</v>
      </c>
      <c r="G5644">
        <v>2</v>
      </c>
      <c r="H5644" t="s">
        <v>74</v>
      </c>
      <c r="I5644">
        <v>12</v>
      </c>
      <c r="J5644" t="s">
        <v>96</v>
      </c>
      <c r="K5644">
        <v>14</v>
      </c>
      <c r="L5644" t="s">
        <v>97</v>
      </c>
      <c r="M5644" t="s">
        <v>312</v>
      </c>
      <c r="N5644">
        <v>3</v>
      </c>
      <c r="O5644" t="s">
        <v>126</v>
      </c>
      <c r="P5644">
        <v>3</v>
      </c>
      <c r="Q5644" t="s">
        <v>316</v>
      </c>
      <c r="R5644">
        <v>4</v>
      </c>
      <c r="S5644" t="s">
        <v>38</v>
      </c>
      <c r="T5644">
        <v>19</v>
      </c>
      <c r="U5644" t="s">
        <v>317</v>
      </c>
      <c r="V5644" t="s">
        <v>201</v>
      </c>
      <c r="W5644">
        <v>2</v>
      </c>
      <c r="X5644" t="s">
        <v>281</v>
      </c>
      <c r="Y5644">
        <v>54</v>
      </c>
      <c r="Z5644">
        <v>182</v>
      </c>
      <c r="AA5644">
        <v>9828</v>
      </c>
      <c r="AB5644">
        <v>5798.5199999999995</v>
      </c>
      <c r="AC5644">
        <v>0.59</v>
      </c>
      <c r="AD5644">
        <v>3</v>
      </c>
      <c r="AE5644" t="s">
        <v>42</v>
      </c>
    </row>
    <row r="5645" spans="1:31" x14ac:dyDescent="0.3">
      <c r="A5645">
        <v>1197831</v>
      </c>
      <c r="B5645" t="s">
        <v>73</v>
      </c>
      <c r="C5645" s="1">
        <v>44321</v>
      </c>
      <c r="D5645">
        <v>2021</v>
      </c>
      <c r="E5645" t="s">
        <v>53</v>
      </c>
      <c r="F5645">
        <v>2</v>
      </c>
      <c r="G5645">
        <v>2</v>
      </c>
      <c r="H5645" t="s">
        <v>74</v>
      </c>
      <c r="I5645">
        <v>12</v>
      </c>
      <c r="J5645" t="s">
        <v>96</v>
      </c>
      <c r="K5645">
        <v>14</v>
      </c>
      <c r="L5645" t="s">
        <v>97</v>
      </c>
      <c r="M5645" t="s">
        <v>312</v>
      </c>
      <c r="N5645">
        <v>3</v>
      </c>
      <c r="O5645" t="s">
        <v>126</v>
      </c>
      <c r="P5645">
        <v>3</v>
      </c>
      <c r="Q5645" t="s">
        <v>316</v>
      </c>
      <c r="R5645">
        <v>4</v>
      </c>
      <c r="S5645" t="s">
        <v>38</v>
      </c>
      <c r="T5645">
        <v>19</v>
      </c>
      <c r="U5645" t="s">
        <v>317</v>
      </c>
      <c r="V5645" t="s">
        <v>215</v>
      </c>
      <c r="W5645">
        <v>2</v>
      </c>
      <c r="X5645" t="s">
        <v>281</v>
      </c>
      <c r="Y5645">
        <v>36</v>
      </c>
      <c r="Z5645">
        <v>147</v>
      </c>
      <c r="AA5645">
        <v>5292</v>
      </c>
      <c r="AB5645">
        <v>3069.3599999999997</v>
      </c>
      <c r="AC5645">
        <v>0.57999999999999996</v>
      </c>
      <c r="AD5645">
        <v>3</v>
      </c>
      <c r="AE5645" t="s">
        <v>42</v>
      </c>
    </row>
    <row r="5646" spans="1:31" x14ac:dyDescent="0.3">
      <c r="A5646">
        <v>1197831</v>
      </c>
      <c r="B5646" t="s">
        <v>73</v>
      </c>
      <c r="C5646" s="1">
        <v>44327</v>
      </c>
      <c r="D5646">
        <v>2021</v>
      </c>
      <c r="E5646" t="s">
        <v>53</v>
      </c>
      <c r="F5646">
        <v>2</v>
      </c>
      <c r="G5646">
        <v>2</v>
      </c>
      <c r="H5646" t="s">
        <v>74</v>
      </c>
      <c r="I5646">
        <v>12</v>
      </c>
      <c r="J5646" t="s">
        <v>96</v>
      </c>
      <c r="K5646">
        <v>14</v>
      </c>
      <c r="L5646" t="s">
        <v>97</v>
      </c>
      <c r="M5646" t="s">
        <v>312</v>
      </c>
      <c r="N5646">
        <v>3</v>
      </c>
      <c r="O5646" t="s">
        <v>126</v>
      </c>
      <c r="P5646">
        <v>3</v>
      </c>
      <c r="Q5646" t="s">
        <v>316</v>
      </c>
      <c r="R5646">
        <v>4</v>
      </c>
      <c r="S5646" t="s">
        <v>38</v>
      </c>
      <c r="T5646">
        <v>19</v>
      </c>
      <c r="U5646" t="s">
        <v>317</v>
      </c>
      <c r="V5646" t="s">
        <v>246</v>
      </c>
      <c r="W5646">
        <v>2</v>
      </c>
      <c r="X5646" t="s">
        <v>281</v>
      </c>
      <c r="Y5646">
        <v>50</v>
      </c>
      <c r="Z5646">
        <v>174</v>
      </c>
      <c r="AA5646">
        <v>8700</v>
      </c>
      <c r="AB5646">
        <v>4871.9999999999991</v>
      </c>
      <c r="AC5646">
        <v>0.55999999999999994</v>
      </c>
      <c r="AD5646">
        <v>3</v>
      </c>
      <c r="AE5646" t="s">
        <v>42</v>
      </c>
    </row>
    <row r="5647" spans="1:31" x14ac:dyDescent="0.3">
      <c r="A5647">
        <v>1185732</v>
      </c>
      <c r="B5647" t="s">
        <v>30</v>
      </c>
      <c r="C5647" s="1">
        <v>44351</v>
      </c>
      <c r="D5647">
        <v>2021</v>
      </c>
      <c r="E5647" t="s">
        <v>54</v>
      </c>
      <c r="F5647">
        <v>2</v>
      </c>
      <c r="G5647">
        <v>4</v>
      </c>
      <c r="H5647" t="s">
        <v>139</v>
      </c>
      <c r="I5647">
        <v>13</v>
      </c>
      <c r="J5647" t="s">
        <v>144</v>
      </c>
      <c r="K5647">
        <v>15</v>
      </c>
      <c r="L5647" t="s">
        <v>145</v>
      </c>
      <c r="M5647" t="s">
        <v>312</v>
      </c>
      <c r="N5647">
        <v>3</v>
      </c>
      <c r="O5647" t="s">
        <v>126</v>
      </c>
      <c r="P5647">
        <v>3</v>
      </c>
      <c r="Q5647" t="s">
        <v>316</v>
      </c>
      <c r="R5647">
        <v>4</v>
      </c>
      <c r="S5647" t="s">
        <v>38</v>
      </c>
      <c r="T5647">
        <v>19</v>
      </c>
      <c r="U5647" t="s">
        <v>317</v>
      </c>
      <c r="V5647" t="s">
        <v>187</v>
      </c>
      <c r="W5647">
        <v>2</v>
      </c>
      <c r="X5647" t="s">
        <v>281</v>
      </c>
      <c r="Y5647">
        <v>29</v>
      </c>
      <c r="Z5647">
        <v>39</v>
      </c>
      <c r="AA5647">
        <v>1131</v>
      </c>
      <c r="AB5647">
        <v>565.5</v>
      </c>
      <c r="AC5647">
        <v>0.5</v>
      </c>
      <c r="AD5647">
        <v>3</v>
      </c>
      <c r="AE5647" t="s">
        <v>42</v>
      </c>
    </row>
    <row r="5648" spans="1:31" x14ac:dyDescent="0.3">
      <c r="A5648">
        <v>1185732</v>
      </c>
      <c r="B5648" t="s">
        <v>30</v>
      </c>
      <c r="C5648" s="1">
        <v>44357</v>
      </c>
      <c r="D5648">
        <v>2021</v>
      </c>
      <c r="E5648" t="s">
        <v>54</v>
      </c>
      <c r="F5648">
        <v>2</v>
      </c>
      <c r="G5648">
        <v>4</v>
      </c>
      <c r="H5648" t="s">
        <v>139</v>
      </c>
      <c r="I5648">
        <v>13</v>
      </c>
      <c r="J5648" t="s">
        <v>144</v>
      </c>
      <c r="K5648">
        <v>15</v>
      </c>
      <c r="L5648" t="s">
        <v>145</v>
      </c>
      <c r="M5648" t="s">
        <v>312</v>
      </c>
      <c r="N5648">
        <v>3</v>
      </c>
      <c r="O5648" t="s">
        <v>126</v>
      </c>
      <c r="P5648">
        <v>3</v>
      </c>
      <c r="Q5648" t="s">
        <v>316</v>
      </c>
      <c r="R5648">
        <v>4</v>
      </c>
      <c r="S5648" t="s">
        <v>38</v>
      </c>
      <c r="T5648">
        <v>19</v>
      </c>
      <c r="U5648" t="s">
        <v>317</v>
      </c>
      <c r="V5648" t="s">
        <v>187</v>
      </c>
      <c r="W5648">
        <v>2</v>
      </c>
      <c r="X5648" t="s">
        <v>281</v>
      </c>
      <c r="Y5648">
        <v>23</v>
      </c>
      <c r="Z5648">
        <v>21</v>
      </c>
      <c r="AA5648">
        <v>483</v>
      </c>
      <c r="AB5648">
        <v>217.34999999999997</v>
      </c>
      <c r="AC5648">
        <v>0.44999999999999996</v>
      </c>
      <c r="AD5648">
        <v>3</v>
      </c>
      <c r="AE5648" t="s">
        <v>42</v>
      </c>
    </row>
    <row r="5649" spans="1:31" x14ac:dyDescent="0.3">
      <c r="A5649">
        <v>1185732</v>
      </c>
      <c r="B5649" t="s">
        <v>30</v>
      </c>
      <c r="C5649" s="1">
        <v>44363</v>
      </c>
      <c r="D5649">
        <v>2021</v>
      </c>
      <c r="E5649" t="s">
        <v>54</v>
      </c>
      <c r="F5649">
        <v>2</v>
      </c>
      <c r="G5649">
        <v>4</v>
      </c>
      <c r="H5649" t="s">
        <v>139</v>
      </c>
      <c r="I5649">
        <v>13</v>
      </c>
      <c r="J5649" t="s">
        <v>144</v>
      </c>
      <c r="K5649">
        <v>15</v>
      </c>
      <c r="L5649" t="s">
        <v>145</v>
      </c>
      <c r="M5649" t="s">
        <v>312</v>
      </c>
      <c r="N5649">
        <v>3</v>
      </c>
      <c r="O5649" t="s">
        <v>126</v>
      </c>
      <c r="P5649">
        <v>3</v>
      </c>
      <c r="Q5649" t="s">
        <v>316</v>
      </c>
      <c r="R5649">
        <v>4</v>
      </c>
      <c r="S5649" t="s">
        <v>38</v>
      </c>
      <c r="T5649">
        <v>19</v>
      </c>
      <c r="U5649" t="s">
        <v>317</v>
      </c>
      <c r="V5649" t="s">
        <v>129</v>
      </c>
      <c r="W5649">
        <v>2</v>
      </c>
      <c r="X5649" t="s">
        <v>281</v>
      </c>
      <c r="Y5649">
        <v>32</v>
      </c>
      <c r="Z5649">
        <v>30</v>
      </c>
      <c r="AA5649">
        <v>960</v>
      </c>
      <c r="AB5649">
        <v>460.79999999999995</v>
      </c>
      <c r="AC5649">
        <v>0.48</v>
      </c>
      <c r="AD5649">
        <v>3</v>
      </c>
      <c r="AE5649" t="s">
        <v>42</v>
      </c>
    </row>
    <row r="5650" spans="1:31" x14ac:dyDescent="0.3">
      <c r="A5650">
        <v>1185732</v>
      </c>
      <c r="B5650" t="s">
        <v>30</v>
      </c>
      <c r="C5650" s="1">
        <v>44375</v>
      </c>
      <c r="D5650">
        <v>2021</v>
      </c>
      <c r="E5650" t="s">
        <v>54</v>
      </c>
      <c r="F5650">
        <v>2</v>
      </c>
      <c r="G5650">
        <v>4</v>
      </c>
      <c r="H5650" t="s">
        <v>139</v>
      </c>
      <c r="I5650">
        <v>13</v>
      </c>
      <c r="J5650" t="s">
        <v>144</v>
      </c>
      <c r="K5650">
        <v>15</v>
      </c>
      <c r="L5650" t="s">
        <v>145</v>
      </c>
      <c r="M5650" t="s">
        <v>312</v>
      </c>
      <c r="N5650">
        <v>3</v>
      </c>
      <c r="O5650" t="s">
        <v>126</v>
      </c>
      <c r="P5650">
        <v>3</v>
      </c>
      <c r="Q5650" t="s">
        <v>316</v>
      </c>
      <c r="R5650">
        <v>4</v>
      </c>
      <c r="S5650" t="s">
        <v>38</v>
      </c>
      <c r="T5650">
        <v>19</v>
      </c>
      <c r="U5650" t="s">
        <v>317</v>
      </c>
      <c r="V5650" t="s">
        <v>184</v>
      </c>
      <c r="W5650">
        <v>2</v>
      </c>
      <c r="X5650" t="s">
        <v>281</v>
      </c>
      <c r="Y5650">
        <v>34</v>
      </c>
      <c r="Z5650">
        <v>63</v>
      </c>
      <c r="AA5650">
        <v>2142</v>
      </c>
      <c r="AB5650">
        <v>963.89999999999986</v>
      </c>
      <c r="AC5650">
        <v>0.44999999999999996</v>
      </c>
      <c r="AD5650">
        <v>3</v>
      </c>
      <c r="AE5650" t="s">
        <v>42</v>
      </c>
    </row>
    <row r="5651" spans="1:31" x14ac:dyDescent="0.3">
      <c r="A5651">
        <v>1185732</v>
      </c>
      <c r="B5651" t="s">
        <v>30</v>
      </c>
      <c r="C5651" s="1">
        <v>44381</v>
      </c>
      <c r="D5651">
        <v>2021</v>
      </c>
      <c r="E5651" t="s">
        <v>55</v>
      </c>
      <c r="F5651">
        <v>3</v>
      </c>
      <c r="G5651">
        <v>4</v>
      </c>
      <c r="H5651" t="s">
        <v>139</v>
      </c>
      <c r="I5651">
        <v>13</v>
      </c>
      <c r="J5651" t="s">
        <v>144</v>
      </c>
      <c r="K5651">
        <v>15</v>
      </c>
      <c r="L5651" t="s">
        <v>145</v>
      </c>
      <c r="M5651" t="s">
        <v>312</v>
      </c>
      <c r="N5651">
        <v>3</v>
      </c>
      <c r="O5651" t="s">
        <v>126</v>
      </c>
      <c r="P5651">
        <v>3</v>
      </c>
      <c r="Q5651" t="s">
        <v>316</v>
      </c>
      <c r="R5651">
        <v>4</v>
      </c>
      <c r="S5651" t="s">
        <v>38</v>
      </c>
      <c r="T5651">
        <v>19</v>
      </c>
      <c r="U5651" t="s">
        <v>317</v>
      </c>
      <c r="V5651" t="s">
        <v>202</v>
      </c>
      <c r="W5651">
        <v>2</v>
      </c>
      <c r="X5651" t="s">
        <v>281</v>
      </c>
      <c r="Y5651">
        <v>36</v>
      </c>
      <c r="Z5651">
        <v>52</v>
      </c>
      <c r="AA5651">
        <v>1872</v>
      </c>
      <c r="AB5651">
        <v>898.56</v>
      </c>
      <c r="AC5651">
        <v>0.48</v>
      </c>
      <c r="AD5651">
        <v>3</v>
      </c>
      <c r="AE5651" t="s">
        <v>42</v>
      </c>
    </row>
    <row r="5652" spans="1:31" x14ac:dyDescent="0.3">
      <c r="A5652">
        <v>1185732</v>
      </c>
      <c r="B5652" t="s">
        <v>30</v>
      </c>
      <c r="C5652" s="1">
        <v>44387</v>
      </c>
      <c r="D5652">
        <v>2021</v>
      </c>
      <c r="E5652" t="s">
        <v>55</v>
      </c>
      <c r="F5652">
        <v>3</v>
      </c>
      <c r="G5652">
        <v>4</v>
      </c>
      <c r="H5652" t="s">
        <v>139</v>
      </c>
      <c r="I5652">
        <v>13</v>
      </c>
      <c r="J5652" t="s">
        <v>144</v>
      </c>
      <c r="K5652">
        <v>15</v>
      </c>
      <c r="L5652" t="s">
        <v>145</v>
      </c>
      <c r="M5652" t="s">
        <v>312</v>
      </c>
      <c r="N5652">
        <v>3</v>
      </c>
      <c r="O5652" t="s">
        <v>126</v>
      </c>
      <c r="P5652">
        <v>3</v>
      </c>
      <c r="Q5652" t="s">
        <v>316</v>
      </c>
      <c r="R5652">
        <v>4</v>
      </c>
      <c r="S5652" t="s">
        <v>38</v>
      </c>
      <c r="T5652">
        <v>19</v>
      </c>
      <c r="U5652" t="s">
        <v>317</v>
      </c>
      <c r="V5652" t="s">
        <v>186</v>
      </c>
      <c r="W5652">
        <v>2</v>
      </c>
      <c r="X5652" t="s">
        <v>281</v>
      </c>
      <c r="Y5652">
        <v>18</v>
      </c>
      <c r="Z5652">
        <v>25</v>
      </c>
      <c r="AA5652">
        <v>450</v>
      </c>
      <c r="AB5652">
        <v>216</v>
      </c>
      <c r="AC5652">
        <v>0.48</v>
      </c>
      <c r="AD5652">
        <v>3</v>
      </c>
      <c r="AE5652" t="s">
        <v>42</v>
      </c>
    </row>
    <row r="5653" spans="1:31" x14ac:dyDescent="0.3">
      <c r="A5653">
        <v>1185732</v>
      </c>
      <c r="B5653" t="s">
        <v>30</v>
      </c>
      <c r="C5653" s="1">
        <v>44393</v>
      </c>
      <c r="D5653">
        <v>2021</v>
      </c>
      <c r="E5653" t="s">
        <v>55</v>
      </c>
      <c r="F5653">
        <v>3</v>
      </c>
      <c r="G5653">
        <v>4</v>
      </c>
      <c r="H5653" t="s">
        <v>139</v>
      </c>
      <c r="I5653">
        <v>13</v>
      </c>
      <c r="J5653" t="s">
        <v>144</v>
      </c>
      <c r="K5653">
        <v>15</v>
      </c>
      <c r="L5653" t="s">
        <v>145</v>
      </c>
      <c r="M5653" t="s">
        <v>312</v>
      </c>
      <c r="N5653">
        <v>3</v>
      </c>
      <c r="O5653" t="s">
        <v>126</v>
      </c>
      <c r="P5653">
        <v>3</v>
      </c>
      <c r="Q5653" t="s">
        <v>316</v>
      </c>
      <c r="R5653">
        <v>4</v>
      </c>
      <c r="S5653" t="s">
        <v>38</v>
      </c>
      <c r="T5653">
        <v>19</v>
      </c>
      <c r="U5653" t="s">
        <v>317</v>
      </c>
      <c r="V5653" t="s">
        <v>189</v>
      </c>
      <c r="W5653">
        <v>2</v>
      </c>
      <c r="X5653" t="s">
        <v>281</v>
      </c>
      <c r="Y5653">
        <v>29</v>
      </c>
      <c r="Z5653">
        <v>14</v>
      </c>
      <c r="AA5653">
        <v>406</v>
      </c>
      <c r="AB5653">
        <v>203</v>
      </c>
      <c r="AC5653">
        <v>0.5</v>
      </c>
      <c r="AD5653">
        <v>3</v>
      </c>
      <c r="AE5653" t="s">
        <v>42</v>
      </c>
    </row>
    <row r="5654" spans="1:31" x14ac:dyDescent="0.3">
      <c r="A5654">
        <v>1185732</v>
      </c>
      <c r="B5654" t="s">
        <v>30</v>
      </c>
      <c r="C5654" s="1">
        <v>44399</v>
      </c>
      <c r="D5654">
        <v>2021</v>
      </c>
      <c r="E5654" t="s">
        <v>55</v>
      </c>
      <c r="F5654">
        <v>3</v>
      </c>
      <c r="G5654">
        <v>4</v>
      </c>
      <c r="H5654" t="s">
        <v>139</v>
      </c>
      <c r="I5654">
        <v>13</v>
      </c>
      <c r="J5654" t="s">
        <v>144</v>
      </c>
      <c r="K5654">
        <v>15</v>
      </c>
      <c r="L5654" t="s">
        <v>145</v>
      </c>
      <c r="M5654" t="s">
        <v>312</v>
      </c>
      <c r="N5654">
        <v>3</v>
      </c>
      <c r="O5654" t="s">
        <v>126</v>
      </c>
      <c r="P5654">
        <v>3</v>
      </c>
      <c r="Q5654" t="s">
        <v>316</v>
      </c>
      <c r="R5654">
        <v>4</v>
      </c>
      <c r="S5654" t="s">
        <v>38</v>
      </c>
      <c r="T5654">
        <v>19</v>
      </c>
      <c r="U5654" t="s">
        <v>317</v>
      </c>
      <c r="V5654" t="s">
        <v>184</v>
      </c>
      <c r="W5654">
        <v>2</v>
      </c>
      <c r="X5654" t="s">
        <v>281</v>
      </c>
      <c r="Y5654">
        <v>29</v>
      </c>
      <c r="Z5654">
        <v>25</v>
      </c>
      <c r="AA5654">
        <v>725</v>
      </c>
      <c r="AB5654">
        <v>340.75</v>
      </c>
      <c r="AC5654">
        <v>0.47</v>
      </c>
      <c r="AD5654">
        <v>3</v>
      </c>
      <c r="AE5654" t="s">
        <v>42</v>
      </c>
    </row>
    <row r="5655" spans="1:31" x14ac:dyDescent="0.3">
      <c r="A5655">
        <v>1185732</v>
      </c>
      <c r="B5655" t="s">
        <v>30</v>
      </c>
      <c r="C5655" s="1">
        <v>44405</v>
      </c>
      <c r="D5655">
        <v>2021</v>
      </c>
      <c r="E5655" t="s">
        <v>55</v>
      </c>
      <c r="F5655">
        <v>3</v>
      </c>
      <c r="G5655">
        <v>4</v>
      </c>
      <c r="H5655" t="s">
        <v>139</v>
      </c>
      <c r="I5655">
        <v>13</v>
      </c>
      <c r="J5655" t="s">
        <v>144</v>
      </c>
      <c r="K5655">
        <v>15</v>
      </c>
      <c r="L5655" t="s">
        <v>145</v>
      </c>
      <c r="M5655" t="s">
        <v>312</v>
      </c>
      <c r="N5655">
        <v>3</v>
      </c>
      <c r="O5655" t="s">
        <v>126</v>
      </c>
      <c r="P5655">
        <v>3</v>
      </c>
      <c r="Q5655" t="s">
        <v>316</v>
      </c>
      <c r="R5655">
        <v>4</v>
      </c>
      <c r="S5655" t="s">
        <v>38</v>
      </c>
      <c r="T5655">
        <v>19</v>
      </c>
      <c r="U5655" t="s">
        <v>317</v>
      </c>
      <c r="V5655" t="s">
        <v>201</v>
      </c>
      <c r="W5655">
        <v>2</v>
      </c>
      <c r="X5655" t="s">
        <v>281</v>
      </c>
      <c r="Y5655">
        <v>39</v>
      </c>
      <c r="Z5655">
        <v>60</v>
      </c>
      <c r="AA5655">
        <v>2340</v>
      </c>
      <c r="AB5655">
        <v>1146.5999999999999</v>
      </c>
      <c r="AC5655">
        <v>0.49</v>
      </c>
      <c r="AD5655">
        <v>3</v>
      </c>
      <c r="AE5655" t="s">
        <v>42</v>
      </c>
    </row>
    <row r="5656" spans="1:31" x14ac:dyDescent="0.3">
      <c r="A5656">
        <v>1197831</v>
      </c>
      <c r="B5656" t="s">
        <v>73</v>
      </c>
      <c r="C5656" s="1">
        <v>44417</v>
      </c>
      <c r="D5656">
        <v>2021</v>
      </c>
      <c r="E5656" t="s">
        <v>31</v>
      </c>
      <c r="F5656">
        <v>3</v>
      </c>
      <c r="G5656">
        <v>2</v>
      </c>
      <c r="H5656" t="s">
        <v>74</v>
      </c>
      <c r="I5656">
        <v>14</v>
      </c>
      <c r="J5656" t="s">
        <v>98</v>
      </c>
      <c r="K5656">
        <v>16</v>
      </c>
      <c r="L5656" t="s">
        <v>99</v>
      </c>
      <c r="M5656" t="s">
        <v>312</v>
      </c>
      <c r="N5656">
        <v>3</v>
      </c>
      <c r="O5656" t="s">
        <v>126</v>
      </c>
      <c r="P5656">
        <v>3</v>
      </c>
      <c r="Q5656" t="s">
        <v>316</v>
      </c>
      <c r="R5656">
        <v>4</v>
      </c>
      <c r="S5656" t="s">
        <v>38</v>
      </c>
      <c r="T5656">
        <v>19</v>
      </c>
      <c r="U5656" t="s">
        <v>317</v>
      </c>
      <c r="V5656" t="s">
        <v>186</v>
      </c>
      <c r="W5656">
        <v>2</v>
      </c>
      <c r="X5656" t="s">
        <v>281</v>
      </c>
      <c r="Y5656">
        <v>32</v>
      </c>
      <c r="Z5656">
        <v>128</v>
      </c>
      <c r="AA5656">
        <v>4096</v>
      </c>
      <c r="AB5656">
        <v>2129.92</v>
      </c>
      <c r="AC5656">
        <v>0.52</v>
      </c>
      <c r="AD5656">
        <v>3</v>
      </c>
      <c r="AE5656" t="s">
        <v>42</v>
      </c>
    </row>
    <row r="5657" spans="1:31" x14ac:dyDescent="0.3">
      <c r="A5657">
        <v>1197831</v>
      </c>
      <c r="B5657" t="s">
        <v>73</v>
      </c>
      <c r="C5657" s="1">
        <v>44423</v>
      </c>
      <c r="D5657">
        <v>2021</v>
      </c>
      <c r="E5657" t="s">
        <v>31</v>
      </c>
      <c r="F5657">
        <v>3</v>
      </c>
      <c r="G5657">
        <v>2</v>
      </c>
      <c r="H5657" t="s">
        <v>74</v>
      </c>
      <c r="I5657">
        <v>14</v>
      </c>
      <c r="J5657" t="s">
        <v>98</v>
      </c>
      <c r="K5657">
        <v>16</v>
      </c>
      <c r="L5657" t="s">
        <v>99</v>
      </c>
      <c r="M5657" t="s">
        <v>312</v>
      </c>
      <c r="N5657">
        <v>3</v>
      </c>
      <c r="O5657" t="s">
        <v>126</v>
      </c>
      <c r="P5657">
        <v>3</v>
      </c>
      <c r="Q5657" t="s">
        <v>316</v>
      </c>
      <c r="R5657">
        <v>4</v>
      </c>
      <c r="S5657" t="s">
        <v>38</v>
      </c>
      <c r="T5657">
        <v>19</v>
      </c>
      <c r="U5657" t="s">
        <v>317</v>
      </c>
      <c r="V5657" t="s">
        <v>202</v>
      </c>
      <c r="W5657">
        <v>2</v>
      </c>
      <c r="X5657" t="s">
        <v>281</v>
      </c>
      <c r="Y5657">
        <v>27</v>
      </c>
      <c r="Z5657">
        <v>117</v>
      </c>
      <c r="AA5657">
        <v>3159</v>
      </c>
      <c r="AB5657">
        <v>1832.2199999999998</v>
      </c>
      <c r="AC5657">
        <v>0.57999999999999996</v>
      </c>
      <c r="AD5657">
        <v>3</v>
      </c>
      <c r="AE5657" t="s">
        <v>42</v>
      </c>
    </row>
    <row r="5658" spans="1:31" x14ac:dyDescent="0.3">
      <c r="A5658">
        <v>1197831</v>
      </c>
      <c r="B5658" t="s">
        <v>73</v>
      </c>
      <c r="C5658" s="1">
        <v>44429</v>
      </c>
      <c r="D5658">
        <v>2021</v>
      </c>
      <c r="E5658" t="s">
        <v>31</v>
      </c>
      <c r="F5658">
        <v>3</v>
      </c>
      <c r="G5658">
        <v>2</v>
      </c>
      <c r="H5658" t="s">
        <v>74</v>
      </c>
      <c r="I5658">
        <v>14</v>
      </c>
      <c r="J5658" t="s">
        <v>98</v>
      </c>
      <c r="K5658">
        <v>16</v>
      </c>
      <c r="L5658" t="s">
        <v>99</v>
      </c>
      <c r="M5658" t="s">
        <v>312</v>
      </c>
      <c r="N5658">
        <v>3</v>
      </c>
      <c r="O5658" t="s">
        <v>126</v>
      </c>
      <c r="P5658">
        <v>3</v>
      </c>
      <c r="Q5658" t="s">
        <v>316</v>
      </c>
      <c r="R5658">
        <v>4</v>
      </c>
      <c r="S5658" t="s">
        <v>38</v>
      </c>
      <c r="T5658">
        <v>19</v>
      </c>
      <c r="U5658" t="s">
        <v>317</v>
      </c>
      <c r="V5658" t="s">
        <v>261</v>
      </c>
      <c r="W5658">
        <v>2</v>
      </c>
      <c r="X5658" t="s">
        <v>281</v>
      </c>
      <c r="Y5658">
        <v>14</v>
      </c>
      <c r="Z5658">
        <v>119</v>
      </c>
      <c r="AA5658">
        <v>1666</v>
      </c>
      <c r="AB5658">
        <v>982.93999999999994</v>
      </c>
      <c r="AC5658">
        <v>0.59</v>
      </c>
      <c r="AD5658">
        <v>3</v>
      </c>
      <c r="AE5658" t="s">
        <v>42</v>
      </c>
    </row>
    <row r="5659" spans="1:31" x14ac:dyDescent="0.3">
      <c r="A5659">
        <v>1197831</v>
      </c>
      <c r="B5659" t="s">
        <v>73</v>
      </c>
      <c r="C5659" s="1">
        <v>44447</v>
      </c>
      <c r="D5659">
        <v>2021</v>
      </c>
      <c r="E5659" t="s">
        <v>43</v>
      </c>
      <c r="F5659">
        <v>3</v>
      </c>
      <c r="G5659">
        <v>2</v>
      </c>
      <c r="H5659" t="s">
        <v>74</v>
      </c>
      <c r="I5659">
        <v>14</v>
      </c>
      <c r="J5659" t="s">
        <v>98</v>
      </c>
      <c r="K5659">
        <v>16</v>
      </c>
      <c r="L5659" t="s">
        <v>99</v>
      </c>
      <c r="M5659" t="s">
        <v>312</v>
      </c>
      <c r="N5659">
        <v>3</v>
      </c>
      <c r="O5659" t="s">
        <v>126</v>
      </c>
      <c r="P5659">
        <v>3</v>
      </c>
      <c r="Q5659" t="s">
        <v>316</v>
      </c>
      <c r="R5659">
        <v>4</v>
      </c>
      <c r="S5659" t="s">
        <v>38</v>
      </c>
      <c r="T5659">
        <v>19</v>
      </c>
      <c r="U5659" t="s">
        <v>317</v>
      </c>
      <c r="V5659" t="s">
        <v>243</v>
      </c>
      <c r="W5659">
        <v>2</v>
      </c>
      <c r="X5659" t="s">
        <v>281</v>
      </c>
      <c r="Y5659">
        <v>41</v>
      </c>
      <c r="Z5659">
        <v>254</v>
      </c>
      <c r="AA5659">
        <v>10414</v>
      </c>
      <c r="AB5659">
        <v>6560.8199999999988</v>
      </c>
      <c r="AC5659">
        <v>0.62999999999999989</v>
      </c>
      <c r="AD5659">
        <v>3</v>
      </c>
      <c r="AE5659" t="s">
        <v>42</v>
      </c>
    </row>
    <row r="5660" spans="1:31" x14ac:dyDescent="0.3">
      <c r="A5660">
        <v>1197831</v>
      </c>
      <c r="B5660" t="s">
        <v>73</v>
      </c>
      <c r="C5660" s="1">
        <v>44453</v>
      </c>
      <c r="D5660">
        <v>2021</v>
      </c>
      <c r="E5660" t="s">
        <v>43</v>
      </c>
      <c r="F5660">
        <v>3</v>
      </c>
      <c r="G5660">
        <v>2</v>
      </c>
      <c r="H5660" t="s">
        <v>74</v>
      </c>
      <c r="I5660">
        <v>14</v>
      </c>
      <c r="J5660" t="s">
        <v>98</v>
      </c>
      <c r="K5660">
        <v>16</v>
      </c>
      <c r="L5660" t="s">
        <v>99</v>
      </c>
      <c r="M5660" t="s">
        <v>312</v>
      </c>
      <c r="N5660">
        <v>3</v>
      </c>
      <c r="O5660" t="s">
        <v>126</v>
      </c>
      <c r="P5660">
        <v>3</v>
      </c>
      <c r="Q5660" t="s">
        <v>316</v>
      </c>
      <c r="R5660">
        <v>4</v>
      </c>
      <c r="S5660" t="s">
        <v>38</v>
      </c>
      <c r="T5660">
        <v>19</v>
      </c>
      <c r="U5660" t="s">
        <v>317</v>
      </c>
      <c r="V5660" t="s">
        <v>195</v>
      </c>
      <c r="W5660">
        <v>2</v>
      </c>
      <c r="X5660" t="s">
        <v>281</v>
      </c>
      <c r="Y5660">
        <v>51</v>
      </c>
      <c r="Z5660">
        <v>268</v>
      </c>
      <c r="AA5660">
        <v>13668</v>
      </c>
      <c r="AB5660">
        <v>8200.7999999999993</v>
      </c>
      <c r="AC5660">
        <v>0.6</v>
      </c>
      <c r="AD5660">
        <v>3</v>
      </c>
      <c r="AE5660" t="s">
        <v>42</v>
      </c>
    </row>
    <row r="5661" spans="1:31" x14ac:dyDescent="0.3">
      <c r="A5661">
        <v>1197831</v>
      </c>
      <c r="B5661" t="s">
        <v>73</v>
      </c>
      <c r="C5661" s="1">
        <v>44459</v>
      </c>
      <c r="D5661">
        <v>2021</v>
      </c>
      <c r="E5661" t="s">
        <v>43</v>
      </c>
      <c r="F5661">
        <v>3</v>
      </c>
      <c r="G5661">
        <v>2</v>
      </c>
      <c r="H5661" t="s">
        <v>74</v>
      </c>
      <c r="I5661">
        <v>14</v>
      </c>
      <c r="J5661" t="s">
        <v>98</v>
      </c>
      <c r="K5661">
        <v>16</v>
      </c>
      <c r="L5661" t="s">
        <v>99</v>
      </c>
      <c r="M5661" t="s">
        <v>312</v>
      </c>
      <c r="N5661">
        <v>3</v>
      </c>
      <c r="O5661" t="s">
        <v>126</v>
      </c>
      <c r="P5661">
        <v>3</v>
      </c>
      <c r="Q5661" t="s">
        <v>316</v>
      </c>
      <c r="R5661">
        <v>4</v>
      </c>
      <c r="S5661" t="s">
        <v>38</v>
      </c>
      <c r="T5661">
        <v>19</v>
      </c>
      <c r="U5661" t="s">
        <v>317</v>
      </c>
      <c r="V5661" t="s">
        <v>244</v>
      </c>
      <c r="W5661">
        <v>2</v>
      </c>
      <c r="X5661" t="s">
        <v>281</v>
      </c>
      <c r="Y5661">
        <v>59</v>
      </c>
      <c r="Z5661">
        <v>188</v>
      </c>
      <c r="AA5661">
        <v>11092</v>
      </c>
      <c r="AB5661">
        <v>6987.9599999999991</v>
      </c>
      <c r="AC5661">
        <v>0.62999999999999989</v>
      </c>
      <c r="AD5661">
        <v>3</v>
      </c>
      <c r="AE5661" t="s">
        <v>42</v>
      </c>
    </row>
    <row r="5662" spans="1:31" x14ac:dyDescent="0.3">
      <c r="A5662">
        <v>1197831</v>
      </c>
      <c r="B5662" t="s">
        <v>73</v>
      </c>
      <c r="C5662" s="1">
        <v>44465</v>
      </c>
      <c r="D5662">
        <v>2021</v>
      </c>
      <c r="E5662" t="s">
        <v>43</v>
      </c>
      <c r="F5662">
        <v>3</v>
      </c>
      <c r="G5662">
        <v>2</v>
      </c>
      <c r="H5662" t="s">
        <v>74</v>
      </c>
      <c r="I5662">
        <v>14</v>
      </c>
      <c r="J5662" t="s">
        <v>98</v>
      </c>
      <c r="K5662">
        <v>16</v>
      </c>
      <c r="L5662" t="s">
        <v>99</v>
      </c>
      <c r="M5662" t="s">
        <v>312</v>
      </c>
      <c r="N5662">
        <v>3</v>
      </c>
      <c r="O5662" t="s">
        <v>126</v>
      </c>
      <c r="P5662">
        <v>3</v>
      </c>
      <c r="Q5662" t="s">
        <v>316</v>
      </c>
      <c r="R5662">
        <v>4</v>
      </c>
      <c r="S5662" t="s">
        <v>38</v>
      </c>
      <c r="T5662">
        <v>19</v>
      </c>
      <c r="U5662" t="s">
        <v>317</v>
      </c>
      <c r="V5662" t="s">
        <v>191</v>
      </c>
      <c r="W5662">
        <v>2</v>
      </c>
      <c r="X5662" t="s">
        <v>281</v>
      </c>
      <c r="Y5662">
        <v>32</v>
      </c>
      <c r="Z5662">
        <v>124</v>
      </c>
      <c r="AA5662">
        <v>3968</v>
      </c>
      <c r="AB5662">
        <v>2380.7999999999997</v>
      </c>
      <c r="AC5662">
        <v>0.6</v>
      </c>
      <c r="AD5662">
        <v>3</v>
      </c>
      <c r="AE5662" t="s">
        <v>42</v>
      </c>
    </row>
    <row r="5663" spans="1:31" x14ac:dyDescent="0.3">
      <c r="A5663">
        <v>1197831</v>
      </c>
      <c r="B5663" t="s">
        <v>73</v>
      </c>
      <c r="C5663" s="1">
        <v>44471</v>
      </c>
      <c r="D5663">
        <v>2021</v>
      </c>
      <c r="E5663" t="s">
        <v>44</v>
      </c>
      <c r="F5663">
        <v>4</v>
      </c>
      <c r="G5663">
        <v>2</v>
      </c>
      <c r="H5663" t="s">
        <v>74</v>
      </c>
      <c r="I5663">
        <v>14</v>
      </c>
      <c r="J5663" t="s">
        <v>98</v>
      </c>
      <c r="K5663">
        <v>16</v>
      </c>
      <c r="L5663" t="s">
        <v>99</v>
      </c>
      <c r="M5663" t="s">
        <v>312</v>
      </c>
      <c r="N5663">
        <v>3</v>
      </c>
      <c r="O5663" t="s">
        <v>126</v>
      </c>
      <c r="P5663">
        <v>3</v>
      </c>
      <c r="Q5663" t="s">
        <v>316</v>
      </c>
      <c r="R5663">
        <v>4</v>
      </c>
      <c r="S5663" t="s">
        <v>38</v>
      </c>
      <c r="T5663">
        <v>19</v>
      </c>
      <c r="U5663" t="s">
        <v>317</v>
      </c>
      <c r="V5663" t="s">
        <v>161</v>
      </c>
      <c r="W5663">
        <v>2</v>
      </c>
      <c r="X5663" t="s">
        <v>281</v>
      </c>
      <c r="Y5663">
        <v>43</v>
      </c>
      <c r="Z5663">
        <v>144</v>
      </c>
      <c r="AA5663">
        <v>6192</v>
      </c>
      <c r="AB5663">
        <v>3962.8799999999992</v>
      </c>
      <c r="AC5663">
        <v>0.6399999999999999</v>
      </c>
      <c r="AD5663">
        <v>3</v>
      </c>
      <c r="AE5663" t="s">
        <v>42</v>
      </c>
    </row>
    <row r="5664" spans="1:31" x14ac:dyDescent="0.3">
      <c r="A5664">
        <v>1197831</v>
      </c>
      <c r="B5664" t="s">
        <v>73</v>
      </c>
      <c r="C5664" s="1">
        <v>44477</v>
      </c>
      <c r="D5664">
        <v>2021</v>
      </c>
      <c r="E5664" t="s">
        <v>44</v>
      </c>
      <c r="F5664">
        <v>4</v>
      </c>
      <c r="G5664">
        <v>2</v>
      </c>
      <c r="H5664" t="s">
        <v>74</v>
      </c>
      <c r="I5664">
        <v>14</v>
      </c>
      <c r="J5664" t="s">
        <v>98</v>
      </c>
      <c r="K5664">
        <v>16</v>
      </c>
      <c r="L5664" t="s">
        <v>99</v>
      </c>
      <c r="M5664" t="s">
        <v>312</v>
      </c>
      <c r="N5664">
        <v>3</v>
      </c>
      <c r="O5664" t="s">
        <v>126</v>
      </c>
      <c r="P5664">
        <v>3</v>
      </c>
      <c r="Q5664" t="s">
        <v>316</v>
      </c>
      <c r="R5664">
        <v>4</v>
      </c>
      <c r="S5664" t="s">
        <v>38</v>
      </c>
      <c r="T5664">
        <v>19</v>
      </c>
      <c r="U5664" t="s">
        <v>317</v>
      </c>
      <c r="V5664" t="s">
        <v>245</v>
      </c>
      <c r="W5664">
        <v>2</v>
      </c>
      <c r="X5664" t="s">
        <v>281</v>
      </c>
      <c r="Y5664">
        <v>64</v>
      </c>
      <c r="Z5664">
        <v>175</v>
      </c>
      <c r="AA5664">
        <v>11200</v>
      </c>
      <c r="AB5664">
        <v>6943.9999999999991</v>
      </c>
      <c r="AC5664">
        <v>0.61999999999999988</v>
      </c>
      <c r="AD5664">
        <v>3</v>
      </c>
      <c r="AE5664" t="s">
        <v>42</v>
      </c>
    </row>
    <row r="5665" spans="1:31" x14ac:dyDescent="0.3">
      <c r="A5665">
        <v>1185732</v>
      </c>
      <c r="B5665" t="s">
        <v>30</v>
      </c>
      <c r="C5665" s="1">
        <v>44483</v>
      </c>
      <c r="D5665">
        <v>2021</v>
      </c>
      <c r="E5665" t="s">
        <v>44</v>
      </c>
      <c r="F5665">
        <v>4</v>
      </c>
      <c r="G5665">
        <v>2</v>
      </c>
      <c r="H5665" t="s">
        <v>74</v>
      </c>
      <c r="I5665">
        <v>14</v>
      </c>
      <c r="J5665" t="s">
        <v>98</v>
      </c>
      <c r="K5665">
        <v>16</v>
      </c>
      <c r="L5665" t="s">
        <v>99</v>
      </c>
      <c r="M5665" t="s">
        <v>312</v>
      </c>
      <c r="N5665">
        <v>3</v>
      </c>
      <c r="O5665" t="s">
        <v>126</v>
      </c>
      <c r="P5665">
        <v>3</v>
      </c>
      <c r="Q5665" t="s">
        <v>316</v>
      </c>
      <c r="R5665">
        <v>4</v>
      </c>
      <c r="S5665" t="s">
        <v>38</v>
      </c>
      <c r="T5665">
        <v>19</v>
      </c>
      <c r="U5665" t="s">
        <v>317</v>
      </c>
      <c r="V5665" t="s">
        <v>129</v>
      </c>
      <c r="W5665">
        <v>2</v>
      </c>
      <c r="X5665" t="s">
        <v>281</v>
      </c>
      <c r="Y5665">
        <v>28</v>
      </c>
      <c r="Z5665">
        <v>63</v>
      </c>
      <c r="AA5665">
        <v>1764</v>
      </c>
      <c r="AB5665">
        <v>917.28000000000009</v>
      </c>
      <c r="AC5665">
        <v>0.52</v>
      </c>
      <c r="AD5665">
        <v>3</v>
      </c>
      <c r="AE5665" t="s">
        <v>42</v>
      </c>
    </row>
    <row r="5666" spans="1:31" x14ac:dyDescent="0.3">
      <c r="A5666">
        <v>1185732</v>
      </c>
      <c r="B5666" t="s">
        <v>30</v>
      </c>
      <c r="C5666" s="1">
        <v>44489</v>
      </c>
      <c r="D5666">
        <v>2021</v>
      </c>
      <c r="E5666" t="s">
        <v>44</v>
      </c>
      <c r="F5666">
        <v>4</v>
      </c>
      <c r="G5666">
        <v>1</v>
      </c>
      <c r="H5666" t="s">
        <v>32</v>
      </c>
      <c r="I5666">
        <v>15</v>
      </c>
      <c r="J5666" t="s">
        <v>146</v>
      </c>
      <c r="K5666">
        <v>17</v>
      </c>
      <c r="L5666" t="s">
        <v>108</v>
      </c>
      <c r="M5666" t="s">
        <v>312</v>
      </c>
      <c r="N5666">
        <v>3</v>
      </c>
      <c r="O5666" t="s">
        <v>126</v>
      </c>
      <c r="P5666">
        <v>3</v>
      </c>
      <c r="Q5666" t="s">
        <v>316</v>
      </c>
      <c r="R5666">
        <v>4</v>
      </c>
      <c r="S5666" t="s">
        <v>38</v>
      </c>
      <c r="T5666">
        <v>19</v>
      </c>
      <c r="U5666" t="s">
        <v>317</v>
      </c>
      <c r="V5666" t="s">
        <v>196</v>
      </c>
      <c r="W5666">
        <v>2</v>
      </c>
      <c r="X5666" t="s">
        <v>281</v>
      </c>
      <c r="Y5666">
        <v>29</v>
      </c>
      <c r="Z5666">
        <v>60</v>
      </c>
      <c r="AA5666">
        <v>1740</v>
      </c>
      <c r="AB5666">
        <v>922.2</v>
      </c>
      <c r="AC5666">
        <v>0.53</v>
      </c>
      <c r="AD5666">
        <v>3</v>
      </c>
      <c r="AE5666" t="s">
        <v>42</v>
      </c>
    </row>
    <row r="5667" spans="1:31" x14ac:dyDescent="0.3">
      <c r="A5667">
        <v>1185732</v>
      </c>
      <c r="B5667" t="s">
        <v>30</v>
      </c>
      <c r="C5667" s="1">
        <v>44495</v>
      </c>
      <c r="D5667">
        <v>2021</v>
      </c>
      <c r="E5667" t="s">
        <v>44</v>
      </c>
      <c r="F5667">
        <v>4</v>
      </c>
      <c r="G5667">
        <v>1</v>
      </c>
      <c r="H5667" t="s">
        <v>32</v>
      </c>
      <c r="I5667">
        <v>15</v>
      </c>
      <c r="J5667" t="s">
        <v>146</v>
      </c>
      <c r="K5667">
        <v>17</v>
      </c>
      <c r="L5667" t="s">
        <v>108</v>
      </c>
      <c r="M5667" t="s">
        <v>312</v>
      </c>
      <c r="N5667">
        <v>3</v>
      </c>
      <c r="O5667" t="s">
        <v>126</v>
      </c>
      <c r="P5667">
        <v>3</v>
      </c>
      <c r="Q5667" t="s">
        <v>316</v>
      </c>
      <c r="R5667">
        <v>4</v>
      </c>
      <c r="S5667" t="s">
        <v>38</v>
      </c>
      <c r="T5667">
        <v>19</v>
      </c>
      <c r="U5667" t="s">
        <v>317</v>
      </c>
      <c r="V5667" t="s">
        <v>215</v>
      </c>
      <c r="W5667">
        <v>2</v>
      </c>
      <c r="X5667" t="s">
        <v>281</v>
      </c>
      <c r="Y5667">
        <v>27</v>
      </c>
      <c r="Z5667">
        <v>52</v>
      </c>
      <c r="AA5667">
        <v>1404</v>
      </c>
      <c r="AB5667">
        <v>772.19999999999993</v>
      </c>
      <c r="AC5667">
        <v>0.54999999999999993</v>
      </c>
      <c r="AD5667">
        <v>3</v>
      </c>
      <c r="AE5667" t="s">
        <v>42</v>
      </c>
    </row>
    <row r="5668" spans="1:31" x14ac:dyDescent="0.3">
      <c r="A5668">
        <v>1185732</v>
      </c>
      <c r="B5668" t="s">
        <v>30</v>
      </c>
      <c r="C5668" s="1">
        <v>44507</v>
      </c>
      <c r="D5668">
        <v>2021</v>
      </c>
      <c r="E5668" t="s">
        <v>45</v>
      </c>
      <c r="F5668">
        <v>4</v>
      </c>
      <c r="G5668">
        <v>1</v>
      </c>
      <c r="H5668" t="s">
        <v>32</v>
      </c>
      <c r="I5668">
        <v>15</v>
      </c>
      <c r="J5668" t="s">
        <v>146</v>
      </c>
      <c r="K5668">
        <v>17</v>
      </c>
      <c r="L5668" t="s">
        <v>108</v>
      </c>
      <c r="M5668" t="s">
        <v>312</v>
      </c>
      <c r="N5668">
        <v>3</v>
      </c>
      <c r="O5668" t="s">
        <v>126</v>
      </c>
      <c r="P5668">
        <v>3</v>
      </c>
      <c r="Q5668" t="s">
        <v>316</v>
      </c>
      <c r="R5668">
        <v>4</v>
      </c>
      <c r="S5668" t="s">
        <v>38</v>
      </c>
      <c r="T5668">
        <v>19</v>
      </c>
      <c r="U5668" t="s">
        <v>317</v>
      </c>
      <c r="V5668" t="s">
        <v>190</v>
      </c>
      <c r="W5668">
        <v>2</v>
      </c>
      <c r="X5668" t="s">
        <v>281</v>
      </c>
      <c r="Y5668">
        <v>42</v>
      </c>
      <c r="Z5668">
        <v>47</v>
      </c>
      <c r="AA5668">
        <v>1974</v>
      </c>
      <c r="AB5668">
        <v>1065.96</v>
      </c>
      <c r="AC5668">
        <v>0.54</v>
      </c>
      <c r="AD5668">
        <v>3</v>
      </c>
      <c r="AE5668" t="s">
        <v>42</v>
      </c>
    </row>
    <row r="5669" spans="1:31" x14ac:dyDescent="0.3">
      <c r="A5669">
        <v>1185732</v>
      </c>
      <c r="B5669" t="s">
        <v>30</v>
      </c>
      <c r="C5669" s="1">
        <v>44513</v>
      </c>
      <c r="D5669">
        <v>2021</v>
      </c>
      <c r="E5669" t="s">
        <v>45</v>
      </c>
      <c r="F5669">
        <v>4</v>
      </c>
      <c r="G5669">
        <v>1</v>
      </c>
      <c r="H5669" t="s">
        <v>32</v>
      </c>
      <c r="I5669">
        <v>15</v>
      </c>
      <c r="J5669" t="s">
        <v>146</v>
      </c>
      <c r="K5669">
        <v>17</v>
      </c>
      <c r="L5669" t="s">
        <v>108</v>
      </c>
      <c r="M5669" t="s">
        <v>312</v>
      </c>
      <c r="N5669">
        <v>3</v>
      </c>
      <c r="O5669" t="s">
        <v>126</v>
      </c>
      <c r="P5669">
        <v>3</v>
      </c>
      <c r="Q5669" t="s">
        <v>316</v>
      </c>
      <c r="R5669">
        <v>4</v>
      </c>
      <c r="S5669" t="s">
        <v>38</v>
      </c>
      <c r="T5669">
        <v>19</v>
      </c>
      <c r="U5669" t="s">
        <v>317</v>
      </c>
      <c r="V5669" t="s">
        <v>207</v>
      </c>
      <c r="W5669">
        <v>2</v>
      </c>
      <c r="X5669" t="s">
        <v>281</v>
      </c>
      <c r="Y5669">
        <v>42</v>
      </c>
      <c r="Z5669">
        <v>58</v>
      </c>
      <c r="AA5669">
        <v>2436</v>
      </c>
      <c r="AB5669">
        <v>1242.3600000000001</v>
      </c>
      <c r="AC5669">
        <v>0.51</v>
      </c>
      <c r="AD5669">
        <v>3</v>
      </c>
      <c r="AE5669" t="s">
        <v>42</v>
      </c>
    </row>
    <row r="5670" spans="1:31" x14ac:dyDescent="0.3">
      <c r="A5670">
        <v>1185732</v>
      </c>
      <c r="B5670" t="s">
        <v>30</v>
      </c>
      <c r="C5670" s="1">
        <v>44519</v>
      </c>
      <c r="D5670">
        <v>2021</v>
      </c>
      <c r="E5670" t="s">
        <v>45</v>
      </c>
      <c r="F5670">
        <v>4</v>
      </c>
      <c r="G5670">
        <v>1</v>
      </c>
      <c r="H5670" t="s">
        <v>32</v>
      </c>
      <c r="I5670">
        <v>15</v>
      </c>
      <c r="J5670" t="s">
        <v>146</v>
      </c>
      <c r="K5670">
        <v>17</v>
      </c>
      <c r="L5670" t="s">
        <v>108</v>
      </c>
      <c r="M5670" t="s">
        <v>312</v>
      </c>
      <c r="N5670">
        <v>3</v>
      </c>
      <c r="O5670" t="s">
        <v>126</v>
      </c>
      <c r="P5670">
        <v>3</v>
      </c>
      <c r="Q5670" t="s">
        <v>316</v>
      </c>
      <c r="R5670">
        <v>4</v>
      </c>
      <c r="S5670" t="s">
        <v>38</v>
      </c>
      <c r="T5670">
        <v>19</v>
      </c>
      <c r="U5670" t="s">
        <v>317</v>
      </c>
      <c r="V5670" t="s">
        <v>129</v>
      </c>
      <c r="W5670">
        <v>2</v>
      </c>
      <c r="X5670" t="s">
        <v>281</v>
      </c>
      <c r="Y5670">
        <v>43</v>
      </c>
      <c r="Z5670">
        <v>63</v>
      </c>
      <c r="AA5670">
        <v>2709</v>
      </c>
      <c r="AB5670">
        <v>1489.9499999999998</v>
      </c>
      <c r="AC5670">
        <v>0.54999999999999993</v>
      </c>
      <c r="AD5670">
        <v>3</v>
      </c>
      <c r="AE5670" t="s">
        <v>42</v>
      </c>
    </row>
    <row r="5671" spans="1:31" x14ac:dyDescent="0.3">
      <c r="A5671">
        <v>1185732</v>
      </c>
      <c r="B5671" t="s">
        <v>30</v>
      </c>
      <c r="C5671" s="1">
        <v>44553</v>
      </c>
      <c r="D5671">
        <v>2021</v>
      </c>
      <c r="E5671" t="s">
        <v>46</v>
      </c>
      <c r="F5671">
        <v>4</v>
      </c>
      <c r="G5671">
        <v>1</v>
      </c>
      <c r="H5671" t="s">
        <v>32</v>
      </c>
      <c r="I5671">
        <v>15</v>
      </c>
      <c r="J5671" t="s">
        <v>146</v>
      </c>
      <c r="K5671">
        <v>17</v>
      </c>
      <c r="L5671" t="s">
        <v>108</v>
      </c>
      <c r="M5671" t="s">
        <v>312</v>
      </c>
      <c r="N5671">
        <v>3</v>
      </c>
      <c r="O5671" t="s">
        <v>126</v>
      </c>
      <c r="P5671">
        <v>3</v>
      </c>
      <c r="Q5671" t="s">
        <v>316</v>
      </c>
      <c r="R5671">
        <v>4</v>
      </c>
      <c r="S5671" t="s">
        <v>38</v>
      </c>
      <c r="T5671">
        <v>19</v>
      </c>
      <c r="U5671" t="s">
        <v>317</v>
      </c>
      <c r="V5671" t="s">
        <v>201</v>
      </c>
      <c r="W5671">
        <v>2</v>
      </c>
      <c r="X5671" t="s">
        <v>281</v>
      </c>
      <c r="Y5671">
        <v>41</v>
      </c>
      <c r="Z5671">
        <v>68</v>
      </c>
      <c r="AA5671">
        <v>2788</v>
      </c>
      <c r="AB5671">
        <v>1394</v>
      </c>
      <c r="AC5671">
        <v>0.5</v>
      </c>
      <c r="AD5671">
        <v>3</v>
      </c>
      <c r="AE5671" t="s">
        <v>42</v>
      </c>
    </row>
    <row r="5672" spans="1:31" x14ac:dyDescent="0.3">
      <c r="A5672">
        <v>1185732</v>
      </c>
      <c r="B5672" t="s">
        <v>30</v>
      </c>
      <c r="C5672" s="1">
        <v>44559</v>
      </c>
      <c r="D5672">
        <v>2021</v>
      </c>
      <c r="E5672" t="s">
        <v>46</v>
      </c>
      <c r="F5672">
        <v>4</v>
      </c>
      <c r="G5672">
        <v>1</v>
      </c>
      <c r="H5672" t="s">
        <v>32</v>
      </c>
      <c r="I5672">
        <v>15</v>
      </c>
      <c r="J5672" t="s">
        <v>146</v>
      </c>
      <c r="K5672">
        <v>17</v>
      </c>
      <c r="L5672" t="s">
        <v>108</v>
      </c>
      <c r="M5672" t="s">
        <v>312</v>
      </c>
      <c r="N5672">
        <v>3</v>
      </c>
      <c r="O5672" t="s">
        <v>126</v>
      </c>
      <c r="P5672">
        <v>3</v>
      </c>
      <c r="Q5672" t="s">
        <v>316</v>
      </c>
      <c r="R5672">
        <v>4</v>
      </c>
      <c r="S5672" t="s">
        <v>38</v>
      </c>
      <c r="T5672">
        <v>19</v>
      </c>
      <c r="U5672" t="s">
        <v>317</v>
      </c>
      <c r="V5672" t="s">
        <v>215</v>
      </c>
      <c r="W5672">
        <v>2</v>
      </c>
      <c r="X5672" t="s">
        <v>281</v>
      </c>
      <c r="Y5672">
        <v>41</v>
      </c>
      <c r="Z5672">
        <v>38</v>
      </c>
      <c r="AA5672">
        <v>1558</v>
      </c>
      <c r="AB5672">
        <v>856.89999999999986</v>
      </c>
      <c r="AC5672">
        <v>0.54999999999999993</v>
      </c>
      <c r="AD5672">
        <v>3</v>
      </c>
      <c r="AE5672" t="s">
        <v>42</v>
      </c>
    </row>
    <row r="5673" spans="1:31" x14ac:dyDescent="0.3">
      <c r="A5673">
        <v>1185732</v>
      </c>
      <c r="B5673" t="s">
        <v>30</v>
      </c>
      <c r="C5673" s="1">
        <v>44488</v>
      </c>
      <c r="D5673">
        <v>2021</v>
      </c>
      <c r="E5673" t="s">
        <v>44</v>
      </c>
      <c r="F5673">
        <v>4</v>
      </c>
      <c r="G5673">
        <v>1</v>
      </c>
      <c r="H5673" t="s">
        <v>32</v>
      </c>
      <c r="I5673">
        <v>15</v>
      </c>
      <c r="J5673" t="s">
        <v>146</v>
      </c>
      <c r="K5673">
        <v>17</v>
      </c>
      <c r="L5673" t="s">
        <v>108</v>
      </c>
      <c r="M5673" t="s">
        <v>312</v>
      </c>
      <c r="N5673">
        <v>3</v>
      </c>
      <c r="O5673" t="s">
        <v>126</v>
      </c>
      <c r="P5673">
        <v>3</v>
      </c>
      <c r="Q5673" t="s">
        <v>316</v>
      </c>
      <c r="R5673">
        <v>4</v>
      </c>
      <c r="S5673" t="s">
        <v>38</v>
      </c>
      <c r="T5673">
        <v>19</v>
      </c>
      <c r="U5673" t="s">
        <v>317</v>
      </c>
      <c r="V5673" t="s">
        <v>246</v>
      </c>
      <c r="W5673">
        <v>2</v>
      </c>
      <c r="X5673" t="s">
        <v>281</v>
      </c>
      <c r="Y5673">
        <v>52</v>
      </c>
      <c r="Z5673">
        <v>31</v>
      </c>
      <c r="AA5673">
        <v>1612</v>
      </c>
      <c r="AB5673">
        <v>886.59999999999991</v>
      </c>
      <c r="AC5673">
        <v>0.54999999999999993</v>
      </c>
      <c r="AD5673">
        <v>3</v>
      </c>
      <c r="AE5673" t="s">
        <v>42</v>
      </c>
    </row>
    <row r="5674" spans="1:31" x14ac:dyDescent="0.3">
      <c r="A5674">
        <v>1185732</v>
      </c>
      <c r="B5674" t="s">
        <v>30</v>
      </c>
      <c r="C5674" s="1">
        <v>44518</v>
      </c>
      <c r="D5674">
        <v>2021</v>
      </c>
      <c r="E5674" t="s">
        <v>45</v>
      </c>
      <c r="F5674">
        <v>4</v>
      </c>
      <c r="G5674">
        <v>1</v>
      </c>
      <c r="H5674" t="s">
        <v>32</v>
      </c>
      <c r="I5674">
        <v>15</v>
      </c>
      <c r="J5674" t="s">
        <v>146</v>
      </c>
      <c r="K5674">
        <v>17</v>
      </c>
      <c r="L5674" t="s">
        <v>108</v>
      </c>
      <c r="M5674" t="s">
        <v>312</v>
      </c>
      <c r="N5674">
        <v>3</v>
      </c>
      <c r="O5674" t="s">
        <v>126</v>
      </c>
      <c r="P5674">
        <v>3</v>
      </c>
      <c r="Q5674" t="s">
        <v>316</v>
      </c>
      <c r="R5674">
        <v>4</v>
      </c>
      <c r="S5674" t="s">
        <v>38</v>
      </c>
      <c r="T5674">
        <v>19</v>
      </c>
      <c r="U5674" t="s">
        <v>317</v>
      </c>
      <c r="V5674" t="s">
        <v>187</v>
      </c>
      <c r="W5674">
        <v>2</v>
      </c>
      <c r="X5674" t="s">
        <v>281</v>
      </c>
      <c r="Y5674">
        <v>52</v>
      </c>
      <c r="Z5674">
        <v>55</v>
      </c>
      <c r="AA5674">
        <v>2860</v>
      </c>
      <c r="AB5674">
        <v>1487.2</v>
      </c>
      <c r="AC5674">
        <v>0.52</v>
      </c>
      <c r="AD5674">
        <v>3</v>
      </c>
      <c r="AE5674" t="s">
        <v>42</v>
      </c>
    </row>
    <row r="5675" spans="1:31" x14ac:dyDescent="0.3">
      <c r="A5675">
        <v>1185732</v>
      </c>
      <c r="B5675" t="s">
        <v>30</v>
      </c>
      <c r="C5675" s="1">
        <v>44547</v>
      </c>
      <c r="D5675">
        <v>2021</v>
      </c>
      <c r="E5675" t="s">
        <v>46</v>
      </c>
      <c r="F5675">
        <v>4</v>
      </c>
      <c r="G5675">
        <v>1</v>
      </c>
      <c r="H5675" t="s">
        <v>32</v>
      </c>
      <c r="I5675">
        <v>15</v>
      </c>
      <c r="J5675" t="s">
        <v>146</v>
      </c>
      <c r="K5675">
        <v>17</v>
      </c>
      <c r="L5675" t="s">
        <v>108</v>
      </c>
      <c r="M5675" t="s">
        <v>312</v>
      </c>
      <c r="N5675">
        <v>3</v>
      </c>
      <c r="O5675" t="s">
        <v>126</v>
      </c>
      <c r="P5675">
        <v>3</v>
      </c>
      <c r="Q5675" t="s">
        <v>316</v>
      </c>
      <c r="R5675">
        <v>4</v>
      </c>
      <c r="S5675" t="s">
        <v>38</v>
      </c>
      <c r="T5675">
        <v>19</v>
      </c>
      <c r="U5675" t="s">
        <v>317</v>
      </c>
      <c r="V5675" t="s">
        <v>187</v>
      </c>
      <c r="W5675">
        <v>2</v>
      </c>
      <c r="X5675" t="s">
        <v>281</v>
      </c>
      <c r="Y5675">
        <v>52</v>
      </c>
      <c r="Z5675">
        <v>68</v>
      </c>
      <c r="AA5675">
        <v>3536</v>
      </c>
      <c r="AB5675">
        <v>1768</v>
      </c>
      <c r="AC5675">
        <v>0.5</v>
      </c>
      <c r="AD5675">
        <v>3</v>
      </c>
      <c r="AE5675" t="s">
        <v>42</v>
      </c>
    </row>
    <row r="5676" spans="1:31" x14ac:dyDescent="0.3">
      <c r="A5676">
        <v>1128299</v>
      </c>
      <c r="B5676" t="s">
        <v>77</v>
      </c>
      <c r="C5676" s="1">
        <v>44206</v>
      </c>
      <c r="D5676">
        <v>2021</v>
      </c>
      <c r="E5676" t="s">
        <v>47</v>
      </c>
      <c r="F5676">
        <v>1</v>
      </c>
      <c r="G5676">
        <v>1</v>
      </c>
      <c r="H5676" t="s">
        <v>32</v>
      </c>
      <c r="I5676">
        <v>15</v>
      </c>
      <c r="J5676" t="s">
        <v>146</v>
      </c>
      <c r="K5676">
        <v>17</v>
      </c>
      <c r="L5676" t="s">
        <v>108</v>
      </c>
      <c r="M5676" t="s">
        <v>312</v>
      </c>
      <c r="N5676">
        <v>3</v>
      </c>
      <c r="O5676" t="s">
        <v>126</v>
      </c>
      <c r="P5676">
        <v>3</v>
      </c>
      <c r="Q5676" t="s">
        <v>316</v>
      </c>
      <c r="R5676">
        <v>4</v>
      </c>
      <c r="S5676" t="s">
        <v>38</v>
      </c>
      <c r="T5676">
        <v>19</v>
      </c>
      <c r="U5676" t="s">
        <v>317</v>
      </c>
      <c r="V5676" t="s">
        <v>129</v>
      </c>
      <c r="W5676">
        <v>2</v>
      </c>
      <c r="X5676" t="s">
        <v>281</v>
      </c>
      <c r="Y5676">
        <v>43</v>
      </c>
      <c r="Z5676">
        <v>101</v>
      </c>
      <c r="AA5676">
        <v>4343</v>
      </c>
      <c r="AB5676">
        <v>1737.2</v>
      </c>
      <c r="AC5676">
        <v>0.4</v>
      </c>
      <c r="AD5676">
        <v>3</v>
      </c>
      <c r="AE5676" t="s">
        <v>42</v>
      </c>
    </row>
    <row r="5677" spans="1:31" x14ac:dyDescent="0.3">
      <c r="A5677">
        <v>1185732</v>
      </c>
      <c r="B5677" t="s">
        <v>30</v>
      </c>
      <c r="C5677" s="1">
        <v>44249</v>
      </c>
      <c r="D5677">
        <v>2021</v>
      </c>
      <c r="E5677" t="s">
        <v>48</v>
      </c>
      <c r="F5677">
        <v>1</v>
      </c>
      <c r="G5677">
        <v>3</v>
      </c>
      <c r="H5677" t="s">
        <v>78</v>
      </c>
      <c r="I5677">
        <v>16</v>
      </c>
      <c r="J5677" t="s">
        <v>147</v>
      </c>
      <c r="K5677">
        <v>18</v>
      </c>
      <c r="L5677" t="s">
        <v>148</v>
      </c>
      <c r="M5677" t="s">
        <v>312</v>
      </c>
      <c r="N5677">
        <v>3</v>
      </c>
      <c r="O5677" t="s">
        <v>126</v>
      </c>
      <c r="P5677">
        <v>3</v>
      </c>
      <c r="Q5677" t="s">
        <v>316</v>
      </c>
      <c r="R5677">
        <v>4</v>
      </c>
      <c r="S5677" t="s">
        <v>38</v>
      </c>
      <c r="T5677">
        <v>19</v>
      </c>
      <c r="U5677" t="s">
        <v>317</v>
      </c>
      <c r="V5677" t="s">
        <v>184</v>
      </c>
      <c r="W5677">
        <v>2</v>
      </c>
      <c r="X5677" t="s">
        <v>281</v>
      </c>
      <c r="Y5677">
        <v>43</v>
      </c>
      <c r="Z5677">
        <v>77</v>
      </c>
      <c r="AA5677">
        <v>3311</v>
      </c>
      <c r="AB5677">
        <v>1225.07</v>
      </c>
      <c r="AC5677">
        <v>0.37</v>
      </c>
      <c r="AD5677">
        <v>3</v>
      </c>
      <c r="AE5677" t="s">
        <v>42</v>
      </c>
    </row>
    <row r="5678" spans="1:31" x14ac:dyDescent="0.3">
      <c r="A5678">
        <v>1185732</v>
      </c>
      <c r="B5678" t="s">
        <v>30</v>
      </c>
      <c r="C5678" s="1">
        <v>44336</v>
      </c>
      <c r="D5678">
        <v>2021</v>
      </c>
      <c r="E5678" t="s">
        <v>53</v>
      </c>
      <c r="F5678">
        <v>2</v>
      </c>
      <c r="G5678">
        <v>3</v>
      </c>
      <c r="H5678" t="s">
        <v>78</v>
      </c>
      <c r="I5678">
        <v>16</v>
      </c>
      <c r="J5678" t="s">
        <v>147</v>
      </c>
      <c r="K5678">
        <v>18</v>
      </c>
      <c r="L5678" t="s">
        <v>148</v>
      </c>
      <c r="M5678" t="s">
        <v>312</v>
      </c>
      <c r="N5678">
        <v>3</v>
      </c>
      <c r="O5678" t="s">
        <v>126</v>
      </c>
      <c r="P5678">
        <v>3</v>
      </c>
      <c r="Q5678" t="s">
        <v>316</v>
      </c>
      <c r="R5678">
        <v>4</v>
      </c>
      <c r="S5678" t="s">
        <v>38</v>
      </c>
      <c r="T5678">
        <v>19</v>
      </c>
      <c r="U5678" t="s">
        <v>317</v>
      </c>
      <c r="V5678" t="s">
        <v>202</v>
      </c>
      <c r="W5678">
        <v>2</v>
      </c>
      <c r="X5678" t="s">
        <v>281</v>
      </c>
      <c r="Y5678">
        <v>53</v>
      </c>
      <c r="Z5678">
        <v>84</v>
      </c>
      <c r="AA5678">
        <v>4452</v>
      </c>
      <c r="AB5678">
        <v>1780.8000000000002</v>
      </c>
      <c r="AC5678">
        <v>0.4</v>
      </c>
      <c r="AD5678">
        <v>3</v>
      </c>
      <c r="AE5678" t="s">
        <v>42</v>
      </c>
    </row>
    <row r="5679" spans="1:31" x14ac:dyDescent="0.3">
      <c r="A5679">
        <v>1185732</v>
      </c>
      <c r="B5679" t="s">
        <v>30</v>
      </c>
      <c r="C5679" s="1">
        <v>44369</v>
      </c>
      <c r="D5679">
        <v>2021</v>
      </c>
      <c r="E5679" t="s">
        <v>54</v>
      </c>
      <c r="F5679">
        <v>2</v>
      </c>
      <c r="G5679">
        <v>3</v>
      </c>
      <c r="H5679" t="s">
        <v>78</v>
      </c>
      <c r="I5679">
        <v>16</v>
      </c>
      <c r="J5679" t="s">
        <v>147</v>
      </c>
      <c r="K5679">
        <v>18</v>
      </c>
      <c r="L5679" t="s">
        <v>148</v>
      </c>
      <c r="M5679" t="s">
        <v>312</v>
      </c>
      <c r="N5679">
        <v>3</v>
      </c>
      <c r="O5679" t="s">
        <v>126</v>
      </c>
      <c r="P5679">
        <v>3</v>
      </c>
      <c r="Q5679" t="s">
        <v>316</v>
      </c>
      <c r="R5679">
        <v>4</v>
      </c>
      <c r="S5679" t="s">
        <v>38</v>
      </c>
      <c r="T5679">
        <v>19</v>
      </c>
      <c r="U5679" t="s">
        <v>317</v>
      </c>
      <c r="V5679" t="s">
        <v>186</v>
      </c>
      <c r="W5679">
        <v>2</v>
      </c>
      <c r="X5679" t="s">
        <v>281</v>
      </c>
      <c r="Y5679">
        <v>53</v>
      </c>
      <c r="Z5679">
        <v>81</v>
      </c>
      <c r="AA5679">
        <v>4293</v>
      </c>
      <c r="AB5679">
        <v>1545.48</v>
      </c>
      <c r="AC5679">
        <v>0.36</v>
      </c>
      <c r="AD5679">
        <v>3</v>
      </c>
      <c r="AE5679" t="s">
        <v>42</v>
      </c>
    </row>
    <row r="5680" spans="1:31" x14ac:dyDescent="0.3">
      <c r="A5680">
        <v>1185732</v>
      </c>
      <c r="B5680" t="s">
        <v>30</v>
      </c>
      <c r="C5680" s="1">
        <v>44397</v>
      </c>
      <c r="D5680">
        <v>2021</v>
      </c>
      <c r="E5680" t="s">
        <v>55</v>
      </c>
      <c r="F5680">
        <v>3</v>
      </c>
      <c r="G5680">
        <v>3</v>
      </c>
      <c r="H5680" t="s">
        <v>78</v>
      </c>
      <c r="I5680">
        <v>16</v>
      </c>
      <c r="J5680" t="s">
        <v>147</v>
      </c>
      <c r="K5680">
        <v>18</v>
      </c>
      <c r="L5680" t="s">
        <v>148</v>
      </c>
      <c r="M5680" t="s">
        <v>312</v>
      </c>
      <c r="N5680">
        <v>3</v>
      </c>
      <c r="O5680" t="s">
        <v>126</v>
      </c>
      <c r="P5680">
        <v>3</v>
      </c>
      <c r="Q5680" t="s">
        <v>316</v>
      </c>
      <c r="R5680">
        <v>4</v>
      </c>
      <c r="S5680" t="s">
        <v>38</v>
      </c>
      <c r="T5680">
        <v>19</v>
      </c>
      <c r="U5680" t="s">
        <v>317</v>
      </c>
      <c r="V5680" t="s">
        <v>189</v>
      </c>
      <c r="W5680">
        <v>2</v>
      </c>
      <c r="X5680" t="s">
        <v>281</v>
      </c>
      <c r="Y5680">
        <v>53</v>
      </c>
      <c r="Z5680">
        <v>102</v>
      </c>
      <c r="AA5680">
        <v>5406</v>
      </c>
      <c r="AB5680">
        <v>1946.1599999999999</v>
      </c>
      <c r="AC5680">
        <v>0.36</v>
      </c>
      <c r="AD5680">
        <v>3</v>
      </c>
      <c r="AE5680" t="s">
        <v>42</v>
      </c>
    </row>
    <row r="5681" spans="1:31" x14ac:dyDescent="0.3">
      <c r="A5681">
        <v>1185732</v>
      </c>
      <c r="B5681" t="s">
        <v>30</v>
      </c>
      <c r="C5681" s="1">
        <v>44429</v>
      </c>
      <c r="D5681">
        <v>2021</v>
      </c>
      <c r="E5681" t="s">
        <v>31</v>
      </c>
      <c r="F5681">
        <v>3</v>
      </c>
      <c r="G5681">
        <v>3</v>
      </c>
      <c r="H5681" t="s">
        <v>78</v>
      </c>
      <c r="I5681">
        <v>16</v>
      </c>
      <c r="J5681" t="s">
        <v>147</v>
      </c>
      <c r="K5681">
        <v>18</v>
      </c>
      <c r="L5681" t="s">
        <v>148</v>
      </c>
      <c r="M5681" t="s">
        <v>312</v>
      </c>
      <c r="N5681">
        <v>3</v>
      </c>
      <c r="O5681" t="s">
        <v>126</v>
      </c>
      <c r="P5681">
        <v>3</v>
      </c>
      <c r="Q5681" t="s">
        <v>316</v>
      </c>
      <c r="R5681">
        <v>4</v>
      </c>
      <c r="S5681" t="s">
        <v>38</v>
      </c>
      <c r="T5681">
        <v>19</v>
      </c>
      <c r="U5681" t="s">
        <v>317</v>
      </c>
      <c r="V5681" t="s">
        <v>184</v>
      </c>
      <c r="W5681">
        <v>2</v>
      </c>
      <c r="X5681" t="s">
        <v>281</v>
      </c>
      <c r="Y5681">
        <v>54</v>
      </c>
      <c r="Z5681">
        <v>102</v>
      </c>
      <c r="AA5681">
        <v>5508</v>
      </c>
      <c r="AB5681">
        <v>1982.8799999999999</v>
      </c>
      <c r="AC5681">
        <v>0.36</v>
      </c>
      <c r="AD5681">
        <v>3</v>
      </c>
      <c r="AE5681" t="s">
        <v>42</v>
      </c>
    </row>
    <row r="5682" spans="1:31" x14ac:dyDescent="0.3">
      <c r="A5682">
        <v>1185732</v>
      </c>
      <c r="B5682" t="s">
        <v>30</v>
      </c>
      <c r="C5682" s="1">
        <v>44459</v>
      </c>
      <c r="D5682">
        <v>2021</v>
      </c>
      <c r="E5682" t="s">
        <v>43</v>
      </c>
      <c r="F5682">
        <v>3</v>
      </c>
      <c r="G5682">
        <v>3</v>
      </c>
      <c r="H5682" t="s">
        <v>78</v>
      </c>
      <c r="I5682">
        <v>16</v>
      </c>
      <c r="J5682" t="s">
        <v>147</v>
      </c>
      <c r="K5682">
        <v>18</v>
      </c>
      <c r="L5682" t="s">
        <v>148</v>
      </c>
      <c r="M5682" t="s">
        <v>312</v>
      </c>
      <c r="N5682">
        <v>3</v>
      </c>
      <c r="O5682" t="s">
        <v>126</v>
      </c>
      <c r="P5682">
        <v>3</v>
      </c>
      <c r="Q5682" t="s">
        <v>316</v>
      </c>
      <c r="R5682">
        <v>4</v>
      </c>
      <c r="S5682" t="s">
        <v>38</v>
      </c>
      <c r="T5682">
        <v>19</v>
      </c>
      <c r="U5682" t="s">
        <v>317</v>
      </c>
      <c r="V5682" t="s">
        <v>201</v>
      </c>
      <c r="W5682">
        <v>2</v>
      </c>
      <c r="X5682" t="s">
        <v>281</v>
      </c>
      <c r="Y5682">
        <v>50</v>
      </c>
      <c r="Z5682">
        <v>59</v>
      </c>
      <c r="AA5682">
        <v>2950</v>
      </c>
      <c r="AB5682">
        <v>1121</v>
      </c>
      <c r="AC5682">
        <v>0.38</v>
      </c>
      <c r="AD5682">
        <v>3</v>
      </c>
      <c r="AE5682" t="s">
        <v>42</v>
      </c>
    </row>
    <row r="5683" spans="1:31" x14ac:dyDescent="0.3">
      <c r="A5683">
        <v>1185732</v>
      </c>
      <c r="B5683" t="s">
        <v>30</v>
      </c>
      <c r="C5683" s="1">
        <v>44491</v>
      </c>
      <c r="D5683">
        <v>2021</v>
      </c>
      <c r="E5683" t="s">
        <v>44</v>
      </c>
      <c r="F5683">
        <v>4</v>
      </c>
      <c r="G5683">
        <v>3</v>
      </c>
      <c r="H5683" t="s">
        <v>78</v>
      </c>
      <c r="I5683">
        <v>16</v>
      </c>
      <c r="J5683" t="s">
        <v>147</v>
      </c>
      <c r="K5683">
        <v>18</v>
      </c>
      <c r="L5683" t="s">
        <v>148</v>
      </c>
      <c r="M5683" t="s">
        <v>312</v>
      </c>
      <c r="N5683">
        <v>3</v>
      </c>
      <c r="O5683" t="s">
        <v>126</v>
      </c>
      <c r="P5683">
        <v>3</v>
      </c>
      <c r="Q5683" t="s">
        <v>316</v>
      </c>
      <c r="R5683">
        <v>4</v>
      </c>
      <c r="S5683" t="s">
        <v>38</v>
      </c>
      <c r="T5683">
        <v>19</v>
      </c>
      <c r="U5683" t="s">
        <v>317</v>
      </c>
      <c r="V5683" t="s">
        <v>186</v>
      </c>
      <c r="W5683">
        <v>2</v>
      </c>
      <c r="X5683" t="s">
        <v>281</v>
      </c>
      <c r="Y5683">
        <v>59</v>
      </c>
      <c r="Z5683">
        <v>46</v>
      </c>
      <c r="AA5683">
        <v>2714</v>
      </c>
      <c r="AB5683">
        <v>1085.6000000000001</v>
      </c>
      <c r="AC5683">
        <v>0.4</v>
      </c>
      <c r="AD5683">
        <v>3</v>
      </c>
      <c r="AE5683" t="s">
        <v>42</v>
      </c>
    </row>
    <row r="5684" spans="1:31" x14ac:dyDescent="0.3">
      <c r="A5684">
        <v>1185732</v>
      </c>
      <c r="B5684" t="s">
        <v>30</v>
      </c>
      <c r="C5684" s="1">
        <v>44521</v>
      </c>
      <c r="D5684">
        <v>2021</v>
      </c>
      <c r="E5684" t="s">
        <v>45</v>
      </c>
      <c r="F5684">
        <v>4</v>
      </c>
      <c r="G5684">
        <v>3</v>
      </c>
      <c r="H5684" t="s">
        <v>78</v>
      </c>
      <c r="I5684">
        <v>16</v>
      </c>
      <c r="J5684" t="s">
        <v>147</v>
      </c>
      <c r="K5684">
        <v>18</v>
      </c>
      <c r="L5684" t="s">
        <v>148</v>
      </c>
      <c r="M5684" t="s">
        <v>312</v>
      </c>
      <c r="N5684">
        <v>3</v>
      </c>
      <c r="O5684" t="s">
        <v>126</v>
      </c>
      <c r="P5684">
        <v>3</v>
      </c>
      <c r="Q5684" t="s">
        <v>316</v>
      </c>
      <c r="R5684">
        <v>4</v>
      </c>
      <c r="S5684" t="s">
        <v>38</v>
      </c>
      <c r="T5684">
        <v>19</v>
      </c>
      <c r="U5684" t="s">
        <v>317</v>
      </c>
      <c r="V5684" t="s">
        <v>202</v>
      </c>
      <c r="W5684">
        <v>2</v>
      </c>
      <c r="X5684" t="s">
        <v>281</v>
      </c>
      <c r="Y5684">
        <v>59</v>
      </c>
      <c r="Z5684">
        <v>93</v>
      </c>
      <c r="AA5684">
        <v>5487</v>
      </c>
      <c r="AB5684">
        <v>2139.9300000000003</v>
      </c>
      <c r="AC5684">
        <v>0.39</v>
      </c>
      <c r="AD5684">
        <v>3</v>
      </c>
      <c r="AE5684" t="s">
        <v>42</v>
      </c>
    </row>
    <row r="5685" spans="1:31" x14ac:dyDescent="0.3">
      <c r="A5685">
        <v>1128299</v>
      </c>
      <c r="B5685" t="s">
        <v>77</v>
      </c>
      <c r="C5685" s="1">
        <v>44206</v>
      </c>
      <c r="D5685">
        <v>2021</v>
      </c>
      <c r="E5685" t="s">
        <v>47</v>
      </c>
      <c r="F5685">
        <v>1</v>
      </c>
      <c r="G5685">
        <v>3</v>
      </c>
      <c r="H5685" t="s">
        <v>78</v>
      </c>
      <c r="I5685">
        <v>16</v>
      </c>
      <c r="J5685" t="s">
        <v>147</v>
      </c>
      <c r="K5685">
        <v>18</v>
      </c>
      <c r="L5685" t="s">
        <v>148</v>
      </c>
      <c r="M5685" t="s">
        <v>312</v>
      </c>
      <c r="N5685">
        <v>3</v>
      </c>
      <c r="O5685" t="s">
        <v>126</v>
      </c>
      <c r="P5685">
        <v>3</v>
      </c>
      <c r="Q5685" t="s">
        <v>316</v>
      </c>
      <c r="R5685">
        <v>4</v>
      </c>
      <c r="S5685" t="s">
        <v>38</v>
      </c>
      <c r="T5685">
        <v>19</v>
      </c>
      <c r="U5685" t="s">
        <v>317</v>
      </c>
      <c r="V5685" t="s">
        <v>261</v>
      </c>
      <c r="W5685">
        <v>2</v>
      </c>
      <c r="X5685" t="s">
        <v>281</v>
      </c>
      <c r="Y5685">
        <v>41</v>
      </c>
      <c r="Z5685">
        <v>113</v>
      </c>
      <c r="AA5685">
        <v>4633</v>
      </c>
      <c r="AB5685">
        <v>1667.8799999999999</v>
      </c>
      <c r="AC5685">
        <v>0.36</v>
      </c>
      <c r="AD5685">
        <v>3</v>
      </c>
      <c r="AE5685" t="s">
        <v>42</v>
      </c>
    </row>
    <row r="5686" spans="1:31" x14ac:dyDescent="0.3">
      <c r="A5686">
        <v>1128299</v>
      </c>
      <c r="B5686" t="s">
        <v>77</v>
      </c>
      <c r="C5686" s="1">
        <v>44237</v>
      </c>
      <c r="D5686">
        <v>2021</v>
      </c>
      <c r="E5686" t="s">
        <v>48</v>
      </c>
      <c r="F5686">
        <v>1</v>
      </c>
      <c r="G5686">
        <v>3</v>
      </c>
      <c r="H5686" t="s">
        <v>78</v>
      </c>
      <c r="I5686">
        <v>16</v>
      </c>
      <c r="J5686" t="s">
        <v>147</v>
      </c>
      <c r="K5686">
        <v>18</v>
      </c>
      <c r="L5686" t="s">
        <v>148</v>
      </c>
      <c r="M5686" t="s">
        <v>312</v>
      </c>
      <c r="N5686">
        <v>3</v>
      </c>
      <c r="O5686" t="s">
        <v>126</v>
      </c>
      <c r="P5686">
        <v>3</v>
      </c>
      <c r="Q5686" t="s">
        <v>316</v>
      </c>
      <c r="R5686">
        <v>4</v>
      </c>
      <c r="S5686" t="s">
        <v>38</v>
      </c>
      <c r="T5686">
        <v>19</v>
      </c>
      <c r="U5686" t="s">
        <v>317</v>
      </c>
      <c r="V5686" t="s">
        <v>243</v>
      </c>
      <c r="W5686">
        <v>2</v>
      </c>
      <c r="X5686" t="s">
        <v>281</v>
      </c>
      <c r="Y5686">
        <v>44</v>
      </c>
      <c r="Z5686">
        <v>94</v>
      </c>
      <c r="AA5686">
        <v>4136</v>
      </c>
      <c r="AB5686">
        <v>1488.96</v>
      </c>
      <c r="AC5686">
        <v>0.36</v>
      </c>
      <c r="AD5686">
        <v>3</v>
      </c>
      <c r="AE5686" t="s">
        <v>42</v>
      </c>
    </row>
    <row r="5687" spans="1:31" x14ac:dyDescent="0.3">
      <c r="A5687">
        <v>1128299</v>
      </c>
      <c r="B5687" t="s">
        <v>77</v>
      </c>
      <c r="C5687" s="1">
        <v>44264</v>
      </c>
      <c r="D5687">
        <v>2021</v>
      </c>
      <c r="E5687" t="s">
        <v>51</v>
      </c>
      <c r="F5687">
        <v>1</v>
      </c>
      <c r="G5687">
        <v>3</v>
      </c>
      <c r="H5687" t="s">
        <v>78</v>
      </c>
      <c r="I5687">
        <v>17</v>
      </c>
      <c r="J5687" t="s">
        <v>149</v>
      </c>
      <c r="K5687">
        <v>19</v>
      </c>
      <c r="L5687" t="s">
        <v>150</v>
      </c>
      <c r="M5687" t="s">
        <v>312</v>
      </c>
      <c r="N5687">
        <v>3</v>
      </c>
      <c r="O5687" t="s">
        <v>126</v>
      </c>
      <c r="P5687">
        <v>3</v>
      </c>
      <c r="Q5687" t="s">
        <v>316</v>
      </c>
      <c r="R5687">
        <v>4</v>
      </c>
      <c r="S5687" t="s">
        <v>38</v>
      </c>
      <c r="T5687">
        <v>19</v>
      </c>
      <c r="U5687" t="s">
        <v>317</v>
      </c>
      <c r="V5687" t="s">
        <v>195</v>
      </c>
      <c r="W5687">
        <v>2</v>
      </c>
      <c r="X5687" t="s">
        <v>281</v>
      </c>
      <c r="Y5687">
        <v>57</v>
      </c>
      <c r="Z5687">
        <v>101</v>
      </c>
      <c r="AA5687">
        <v>5757</v>
      </c>
      <c r="AB5687">
        <v>2245.23</v>
      </c>
      <c r="AC5687">
        <v>0.39</v>
      </c>
      <c r="AD5687">
        <v>3</v>
      </c>
      <c r="AE5687" t="s">
        <v>42</v>
      </c>
    </row>
    <row r="5688" spans="1:31" x14ac:dyDescent="0.3">
      <c r="A5688">
        <v>1128299</v>
      </c>
      <c r="B5688" t="s">
        <v>77</v>
      </c>
      <c r="C5688" s="1">
        <v>44296</v>
      </c>
      <c r="D5688">
        <v>2021</v>
      </c>
      <c r="E5688" t="s">
        <v>52</v>
      </c>
      <c r="F5688">
        <v>2</v>
      </c>
      <c r="G5688">
        <v>3</v>
      </c>
      <c r="H5688" t="s">
        <v>78</v>
      </c>
      <c r="I5688">
        <v>17</v>
      </c>
      <c r="J5688" t="s">
        <v>149</v>
      </c>
      <c r="K5688">
        <v>19</v>
      </c>
      <c r="L5688" t="s">
        <v>150</v>
      </c>
      <c r="M5688" t="s">
        <v>312</v>
      </c>
      <c r="N5688">
        <v>3</v>
      </c>
      <c r="O5688" t="s">
        <v>126</v>
      </c>
      <c r="P5688">
        <v>3</v>
      </c>
      <c r="Q5688" t="s">
        <v>316</v>
      </c>
      <c r="R5688">
        <v>4</v>
      </c>
      <c r="S5688" t="s">
        <v>38</v>
      </c>
      <c r="T5688">
        <v>19</v>
      </c>
      <c r="U5688" t="s">
        <v>317</v>
      </c>
      <c r="V5688" t="s">
        <v>244</v>
      </c>
      <c r="W5688">
        <v>2</v>
      </c>
      <c r="X5688" t="s">
        <v>281</v>
      </c>
      <c r="Y5688">
        <v>60</v>
      </c>
      <c r="Z5688">
        <v>91</v>
      </c>
      <c r="AA5688">
        <v>5460</v>
      </c>
      <c r="AB5688">
        <v>2074.8000000000002</v>
      </c>
      <c r="AC5688">
        <v>0.38</v>
      </c>
      <c r="AD5688">
        <v>3</v>
      </c>
      <c r="AE5688" t="s">
        <v>42</v>
      </c>
    </row>
    <row r="5689" spans="1:31" x14ac:dyDescent="0.3">
      <c r="A5689">
        <v>1128299</v>
      </c>
      <c r="B5689" t="s">
        <v>77</v>
      </c>
      <c r="C5689" s="1">
        <v>44327</v>
      </c>
      <c r="D5689">
        <v>2021</v>
      </c>
      <c r="E5689" t="s">
        <v>53</v>
      </c>
      <c r="F5689">
        <v>2</v>
      </c>
      <c r="G5689">
        <v>3</v>
      </c>
      <c r="H5689" t="s">
        <v>78</v>
      </c>
      <c r="I5689">
        <v>17</v>
      </c>
      <c r="J5689" t="s">
        <v>149</v>
      </c>
      <c r="K5689">
        <v>19</v>
      </c>
      <c r="L5689" t="s">
        <v>150</v>
      </c>
      <c r="M5689" t="s">
        <v>312</v>
      </c>
      <c r="N5689">
        <v>3</v>
      </c>
      <c r="O5689" t="s">
        <v>126</v>
      </c>
      <c r="P5689">
        <v>3</v>
      </c>
      <c r="Q5689" t="s">
        <v>316</v>
      </c>
      <c r="R5689">
        <v>4</v>
      </c>
      <c r="S5689" t="s">
        <v>38</v>
      </c>
      <c r="T5689">
        <v>19</v>
      </c>
      <c r="U5689" t="s">
        <v>317</v>
      </c>
      <c r="V5689" t="s">
        <v>191</v>
      </c>
      <c r="W5689">
        <v>2</v>
      </c>
      <c r="X5689" t="s">
        <v>281</v>
      </c>
      <c r="Y5689">
        <v>56</v>
      </c>
      <c r="Z5689">
        <v>98</v>
      </c>
      <c r="AA5689">
        <v>5488</v>
      </c>
      <c r="AB5689">
        <v>2195.2000000000003</v>
      </c>
      <c r="AC5689">
        <v>0.4</v>
      </c>
      <c r="AD5689">
        <v>3</v>
      </c>
      <c r="AE5689" t="s">
        <v>42</v>
      </c>
    </row>
    <row r="5690" spans="1:31" x14ac:dyDescent="0.3">
      <c r="A5690">
        <v>1128299</v>
      </c>
      <c r="B5690" t="s">
        <v>77</v>
      </c>
      <c r="C5690" s="1">
        <v>44386</v>
      </c>
      <c r="D5690">
        <v>2021</v>
      </c>
      <c r="E5690" t="s">
        <v>55</v>
      </c>
      <c r="F5690">
        <v>3</v>
      </c>
      <c r="G5690">
        <v>3</v>
      </c>
      <c r="H5690" t="s">
        <v>78</v>
      </c>
      <c r="I5690">
        <v>17</v>
      </c>
      <c r="J5690" t="s">
        <v>149</v>
      </c>
      <c r="K5690">
        <v>19</v>
      </c>
      <c r="L5690" t="s">
        <v>150</v>
      </c>
      <c r="M5690" t="s">
        <v>312</v>
      </c>
      <c r="N5690">
        <v>3</v>
      </c>
      <c r="O5690" t="s">
        <v>126</v>
      </c>
      <c r="P5690">
        <v>3</v>
      </c>
      <c r="Q5690" t="s">
        <v>316</v>
      </c>
      <c r="R5690">
        <v>4</v>
      </c>
      <c r="S5690" t="s">
        <v>38</v>
      </c>
      <c r="T5690">
        <v>19</v>
      </c>
      <c r="U5690" t="s">
        <v>317</v>
      </c>
      <c r="V5690" t="s">
        <v>161</v>
      </c>
      <c r="W5690">
        <v>2</v>
      </c>
      <c r="X5690" t="s">
        <v>281</v>
      </c>
      <c r="Y5690">
        <v>79</v>
      </c>
      <c r="Z5690">
        <v>150</v>
      </c>
      <c r="AA5690">
        <v>11850</v>
      </c>
      <c r="AB5690">
        <v>4266</v>
      </c>
      <c r="AC5690">
        <v>0.36</v>
      </c>
      <c r="AD5690">
        <v>3</v>
      </c>
      <c r="AE5690" t="s">
        <v>42</v>
      </c>
    </row>
    <row r="5691" spans="1:31" x14ac:dyDescent="0.3">
      <c r="A5691">
        <v>1128299</v>
      </c>
      <c r="B5691" t="s">
        <v>77</v>
      </c>
      <c r="C5691" s="1">
        <v>44418</v>
      </c>
      <c r="D5691">
        <v>2021</v>
      </c>
      <c r="E5691" t="s">
        <v>31</v>
      </c>
      <c r="F5691">
        <v>3</v>
      </c>
      <c r="G5691">
        <v>3</v>
      </c>
      <c r="H5691" t="s">
        <v>78</v>
      </c>
      <c r="I5691">
        <v>17</v>
      </c>
      <c r="J5691" t="s">
        <v>149</v>
      </c>
      <c r="K5691">
        <v>19</v>
      </c>
      <c r="L5691" t="s">
        <v>150</v>
      </c>
      <c r="M5691" t="s">
        <v>312</v>
      </c>
      <c r="N5691">
        <v>3</v>
      </c>
      <c r="O5691" t="s">
        <v>126</v>
      </c>
      <c r="P5691">
        <v>3</v>
      </c>
      <c r="Q5691" t="s">
        <v>316</v>
      </c>
      <c r="R5691">
        <v>4</v>
      </c>
      <c r="S5691" t="s">
        <v>38</v>
      </c>
      <c r="T5691">
        <v>19</v>
      </c>
      <c r="U5691" t="s">
        <v>317</v>
      </c>
      <c r="V5691" t="s">
        <v>245</v>
      </c>
      <c r="W5691">
        <v>2</v>
      </c>
      <c r="X5691" t="s">
        <v>281</v>
      </c>
      <c r="Y5691">
        <v>64</v>
      </c>
      <c r="Z5691">
        <v>162</v>
      </c>
      <c r="AA5691">
        <v>10368</v>
      </c>
      <c r="AB5691">
        <v>4043.52</v>
      </c>
      <c r="AC5691">
        <v>0.39</v>
      </c>
      <c r="AD5691">
        <v>3</v>
      </c>
      <c r="AE5691" t="s">
        <v>42</v>
      </c>
    </row>
    <row r="5692" spans="1:31" x14ac:dyDescent="0.3">
      <c r="A5692">
        <v>1128299</v>
      </c>
      <c r="B5692" t="s">
        <v>77</v>
      </c>
      <c r="C5692" s="1">
        <v>44479</v>
      </c>
      <c r="D5692">
        <v>2021</v>
      </c>
      <c r="E5692" t="s">
        <v>44</v>
      </c>
      <c r="F5692">
        <v>4</v>
      </c>
      <c r="G5692">
        <v>3</v>
      </c>
      <c r="H5692" t="s">
        <v>78</v>
      </c>
      <c r="I5692">
        <v>17</v>
      </c>
      <c r="J5692" t="s">
        <v>149</v>
      </c>
      <c r="K5692">
        <v>19</v>
      </c>
      <c r="L5692" t="s">
        <v>150</v>
      </c>
      <c r="M5692" t="s">
        <v>312</v>
      </c>
      <c r="N5692">
        <v>3</v>
      </c>
      <c r="O5692" t="s">
        <v>126</v>
      </c>
      <c r="P5692">
        <v>3</v>
      </c>
      <c r="Q5692" t="s">
        <v>316</v>
      </c>
      <c r="R5692">
        <v>4</v>
      </c>
      <c r="S5692" t="s">
        <v>38</v>
      </c>
      <c r="T5692">
        <v>19</v>
      </c>
      <c r="U5692" t="s">
        <v>317</v>
      </c>
      <c r="V5692" t="s">
        <v>129</v>
      </c>
      <c r="W5692">
        <v>2</v>
      </c>
      <c r="X5692" t="s">
        <v>281</v>
      </c>
      <c r="Y5692">
        <v>56</v>
      </c>
      <c r="Z5692">
        <v>87</v>
      </c>
      <c r="AA5692">
        <v>4872</v>
      </c>
      <c r="AB5692">
        <v>1705.1999999999998</v>
      </c>
      <c r="AC5692">
        <v>0.35</v>
      </c>
      <c r="AD5692">
        <v>3</v>
      </c>
      <c r="AE5692" t="s">
        <v>42</v>
      </c>
    </row>
    <row r="5693" spans="1:31" x14ac:dyDescent="0.3">
      <c r="A5693">
        <v>1128299</v>
      </c>
      <c r="B5693" t="s">
        <v>77</v>
      </c>
      <c r="C5693" s="1">
        <v>44213</v>
      </c>
      <c r="D5693">
        <v>2021</v>
      </c>
      <c r="E5693" t="s">
        <v>47</v>
      </c>
      <c r="F5693">
        <v>1</v>
      </c>
      <c r="G5693">
        <v>3</v>
      </c>
      <c r="H5693" t="s">
        <v>78</v>
      </c>
      <c r="I5693">
        <v>17</v>
      </c>
      <c r="J5693" t="s">
        <v>149</v>
      </c>
      <c r="K5693">
        <v>19</v>
      </c>
      <c r="L5693" t="s">
        <v>150</v>
      </c>
      <c r="M5693" t="s">
        <v>312</v>
      </c>
      <c r="N5693">
        <v>3</v>
      </c>
      <c r="O5693" t="s">
        <v>126</v>
      </c>
      <c r="P5693">
        <v>3</v>
      </c>
      <c r="Q5693" t="s">
        <v>316</v>
      </c>
      <c r="R5693">
        <v>4</v>
      </c>
      <c r="S5693" t="s">
        <v>38</v>
      </c>
      <c r="T5693">
        <v>19</v>
      </c>
      <c r="U5693" t="s">
        <v>317</v>
      </c>
      <c r="V5693" t="s">
        <v>196</v>
      </c>
      <c r="W5693">
        <v>2</v>
      </c>
      <c r="X5693" t="s">
        <v>281</v>
      </c>
      <c r="Y5693">
        <v>45</v>
      </c>
      <c r="Z5693">
        <v>123</v>
      </c>
      <c r="AA5693">
        <v>5535</v>
      </c>
      <c r="AB5693">
        <v>2269.35</v>
      </c>
      <c r="AC5693">
        <v>0.41</v>
      </c>
      <c r="AD5693">
        <v>3</v>
      </c>
      <c r="AE5693" t="s">
        <v>42</v>
      </c>
    </row>
    <row r="5694" spans="1:31" x14ac:dyDescent="0.3">
      <c r="A5694">
        <v>1128299</v>
      </c>
      <c r="B5694" t="s">
        <v>77</v>
      </c>
      <c r="C5694" s="1">
        <v>44271</v>
      </c>
      <c r="D5694">
        <v>2021</v>
      </c>
      <c r="E5694" t="s">
        <v>51</v>
      </c>
      <c r="F5694">
        <v>1</v>
      </c>
      <c r="G5694">
        <v>5</v>
      </c>
      <c r="H5694" t="s">
        <v>100</v>
      </c>
      <c r="I5694">
        <v>9</v>
      </c>
      <c r="J5694" t="s">
        <v>101</v>
      </c>
      <c r="K5694">
        <v>20</v>
      </c>
      <c r="L5694" t="s">
        <v>102</v>
      </c>
      <c r="M5694" t="s">
        <v>312</v>
      </c>
      <c r="N5694">
        <v>3</v>
      </c>
      <c r="O5694" t="s">
        <v>126</v>
      </c>
      <c r="P5694">
        <v>3</v>
      </c>
      <c r="Q5694" t="s">
        <v>316</v>
      </c>
      <c r="R5694">
        <v>4</v>
      </c>
      <c r="S5694" t="s">
        <v>38</v>
      </c>
      <c r="T5694">
        <v>19</v>
      </c>
      <c r="U5694" t="s">
        <v>317</v>
      </c>
      <c r="V5694" t="s">
        <v>215</v>
      </c>
      <c r="W5694">
        <v>2</v>
      </c>
      <c r="X5694" t="s">
        <v>281</v>
      </c>
      <c r="Y5694">
        <v>59</v>
      </c>
      <c r="Z5694">
        <v>115</v>
      </c>
      <c r="AA5694">
        <v>6785</v>
      </c>
      <c r="AB5694">
        <v>2917.55</v>
      </c>
      <c r="AC5694">
        <v>0.43</v>
      </c>
      <c r="AD5694">
        <v>3</v>
      </c>
      <c r="AE5694" t="s">
        <v>42</v>
      </c>
    </row>
    <row r="5695" spans="1:31" x14ac:dyDescent="0.3">
      <c r="A5695">
        <v>1128299</v>
      </c>
      <c r="B5695" t="s">
        <v>77</v>
      </c>
      <c r="C5695" s="1">
        <v>44303</v>
      </c>
      <c r="D5695">
        <v>2021</v>
      </c>
      <c r="E5695" t="s">
        <v>52</v>
      </c>
      <c r="F5695">
        <v>2</v>
      </c>
      <c r="G5695">
        <v>5</v>
      </c>
      <c r="H5695" t="s">
        <v>100</v>
      </c>
      <c r="I5695">
        <v>9</v>
      </c>
      <c r="J5695" t="s">
        <v>101</v>
      </c>
      <c r="K5695">
        <v>20</v>
      </c>
      <c r="L5695" t="s">
        <v>102</v>
      </c>
      <c r="M5695" t="s">
        <v>312</v>
      </c>
      <c r="N5695">
        <v>3</v>
      </c>
      <c r="O5695" t="s">
        <v>126</v>
      </c>
      <c r="P5695">
        <v>3</v>
      </c>
      <c r="Q5695" t="s">
        <v>316</v>
      </c>
      <c r="R5695">
        <v>4</v>
      </c>
      <c r="S5695" t="s">
        <v>38</v>
      </c>
      <c r="T5695">
        <v>19</v>
      </c>
      <c r="U5695" t="s">
        <v>317</v>
      </c>
      <c r="V5695" t="s">
        <v>190</v>
      </c>
      <c r="W5695">
        <v>2</v>
      </c>
      <c r="X5695" t="s">
        <v>281</v>
      </c>
      <c r="Y5695">
        <v>66</v>
      </c>
      <c r="Z5695">
        <v>120</v>
      </c>
      <c r="AA5695">
        <v>7920</v>
      </c>
      <c r="AB5695">
        <v>3247.2</v>
      </c>
      <c r="AC5695">
        <v>0.41</v>
      </c>
      <c r="AD5695">
        <v>3</v>
      </c>
      <c r="AE5695" t="s">
        <v>42</v>
      </c>
    </row>
    <row r="5696" spans="1:31" x14ac:dyDescent="0.3">
      <c r="A5696">
        <v>1128299</v>
      </c>
      <c r="B5696" t="s">
        <v>77</v>
      </c>
      <c r="C5696" s="1">
        <v>44334</v>
      </c>
      <c r="D5696">
        <v>2021</v>
      </c>
      <c r="E5696" t="s">
        <v>53</v>
      </c>
      <c r="F5696">
        <v>2</v>
      </c>
      <c r="G5696">
        <v>5</v>
      </c>
      <c r="H5696" t="s">
        <v>100</v>
      </c>
      <c r="I5696">
        <v>9</v>
      </c>
      <c r="J5696" t="s">
        <v>101</v>
      </c>
      <c r="K5696">
        <v>20</v>
      </c>
      <c r="L5696" t="s">
        <v>102</v>
      </c>
      <c r="M5696" t="s">
        <v>312</v>
      </c>
      <c r="N5696">
        <v>3</v>
      </c>
      <c r="O5696" t="s">
        <v>126</v>
      </c>
      <c r="P5696">
        <v>3</v>
      </c>
      <c r="Q5696" t="s">
        <v>316</v>
      </c>
      <c r="R5696">
        <v>4</v>
      </c>
      <c r="S5696" t="s">
        <v>38</v>
      </c>
      <c r="T5696">
        <v>19</v>
      </c>
      <c r="U5696" t="s">
        <v>317</v>
      </c>
      <c r="V5696" t="s">
        <v>207</v>
      </c>
      <c r="W5696">
        <v>2</v>
      </c>
      <c r="X5696" t="s">
        <v>281</v>
      </c>
      <c r="Y5696">
        <v>59</v>
      </c>
      <c r="Z5696">
        <v>119</v>
      </c>
      <c r="AA5696">
        <v>7021</v>
      </c>
      <c r="AB5696">
        <v>3159.45</v>
      </c>
      <c r="AC5696">
        <v>0.44999999999999996</v>
      </c>
      <c r="AD5696">
        <v>3</v>
      </c>
      <c r="AE5696" t="s">
        <v>42</v>
      </c>
    </row>
    <row r="5697" spans="1:31" x14ac:dyDescent="0.3">
      <c r="A5697">
        <v>1128299</v>
      </c>
      <c r="B5697" t="s">
        <v>77</v>
      </c>
      <c r="C5697" s="1">
        <v>44364</v>
      </c>
      <c r="D5697">
        <v>2021</v>
      </c>
      <c r="E5697" t="s">
        <v>54</v>
      </c>
      <c r="F5697">
        <v>2</v>
      </c>
      <c r="G5697">
        <v>5</v>
      </c>
      <c r="H5697" t="s">
        <v>100</v>
      </c>
      <c r="I5697">
        <v>9</v>
      </c>
      <c r="J5697" t="s">
        <v>101</v>
      </c>
      <c r="K5697">
        <v>20</v>
      </c>
      <c r="L5697" t="s">
        <v>102</v>
      </c>
      <c r="M5697" t="s">
        <v>312</v>
      </c>
      <c r="N5697">
        <v>3</v>
      </c>
      <c r="O5697" t="s">
        <v>126</v>
      </c>
      <c r="P5697">
        <v>3</v>
      </c>
      <c r="Q5697" t="s">
        <v>316</v>
      </c>
      <c r="R5697">
        <v>4</v>
      </c>
      <c r="S5697" t="s">
        <v>38</v>
      </c>
      <c r="T5697">
        <v>19</v>
      </c>
      <c r="U5697" t="s">
        <v>317</v>
      </c>
      <c r="V5697" t="s">
        <v>129</v>
      </c>
      <c r="W5697">
        <v>2</v>
      </c>
      <c r="X5697" t="s">
        <v>281</v>
      </c>
      <c r="Y5697">
        <v>80</v>
      </c>
      <c r="Z5697">
        <v>210</v>
      </c>
      <c r="AA5697">
        <v>16800</v>
      </c>
      <c r="AB5697">
        <v>7224</v>
      </c>
      <c r="AC5697">
        <v>0.43</v>
      </c>
      <c r="AD5697">
        <v>3</v>
      </c>
      <c r="AE5697" t="s">
        <v>42</v>
      </c>
    </row>
    <row r="5698" spans="1:31" x14ac:dyDescent="0.3">
      <c r="A5698">
        <v>1128299</v>
      </c>
      <c r="B5698" t="s">
        <v>77</v>
      </c>
      <c r="C5698" s="1">
        <v>44425</v>
      </c>
      <c r="D5698">
        <v>2021</v>
      </c>
      <c r="E5698" t="s">
        <v>31</v>
      </c>
      <c r="F5698">
        <v>3</v>
      </c>
      <c r="G5698">
        <v>5</v>
      </c>
      <c r="H5698" t="s">
        <v>100</v>
      </c>
      <c r="I5698">
        <v>9</v>
      </c>
      <c r="J5698" t="s">
        <v>101</v>
      </c>
      <c r="K5698">
        <v>20</v>
      </c>
      <c r="L5698" t="s">
        <v>102</v>
      </c>
      <c r="M5698" t="s">
        <v>312</v>
      </c>
      <c r="N5698">
        <v>3</v>
      </c>
      <c r="O5698" t="s">
        <v>126</v>
      </c>
      <c r="P5698">
        <v>3</v>
      </c>
      <c r="Q5698" t="s">
        <v>316</v>
      </c>
      <c r="R5698">
        <v>4</v>
      </c>
      <c r="S5698" t="s">
        <v>38</v>
      </c>
      <c r="T5698">
        <v>19</v>
      </c>
      <c r="U5698" t="s">
        <v>317</v>
      </c>
      <c r="V5698" t="s">
        <v>201</v>
      </c>
      <c r="W5698">
        <v>2</v>
      </c>
      <c r="X5698" t="s">
        <v>281</v>
      </c>
      <c r="Y5698">
        <v>78</v>
      </c>
      <c r="Z5698">
        <v>189</v>
      </c>
      <c r="AA5698">
        <v>14742</v>
      </c>
      <c r="AB5698">
        <v>6339.0599999999995</v>
      </c>
      <c r="AC5698">
        <v>0.43</v>
      </c>
      <c r="AD5698">
        <v>3</v>
      </c>
      <c r="AE5698" t="s">
        <v>42</v>
      </c>
    </row>
    <row r="5699" spans="1:31" x14ac:dyDescent="0.3">
      <c r="A5699">
        <v>1128299</v>
      </c>
      <c r="B5699" t="s">
        <v>77</v>
      </c>
      <c r="C5699" s="1">
        <v>44457</v>
      </c>
      <c r="D5699">
        <v>2021</v>
      </c>
      <c r="E5699" t="s">
        <v>43</v>
      </c>
      <c r="F5699">
        <v>3</v>
      </c>
      <c r="G5699">
        <v>5</v>
      </c>
      <c r="H5699" t="s">
        <v>100</v>
      </c>
      <c r="I5699">
        <v>9</v>
      </c>
      <c r="J5699" t="s">
        <v>101</v>
      </c>
      <c r="K5699">
        <v>20</v>
      </c>
      <c r="L5699" t="s">
        <v>102</v>
      </c>
      <c r="M5699" t="s">
        <v>312</v>
      </c>
      <c r="N5699">
        <v>3</v>
      </c>
      <c r="O5699" t="s">
        <v>126</v>
      </c>
      <c r="P5699">
        <v>3</v>
      </c>
      <c r="Q5699" t="s">
        <v>316</v>
      </c>
      <c r="R5699">
        <v>4</v>
      </c>
      <c r="S5699" t="s">
        <v>38</v>
      </c>
      <c r="T5699">
        <v>19</v>
      </c>
      <c r="U5699" t="s">
        <v>317</v>
      </c>
      <c r="V5699" t="s">
        <v>215</v>
      </c>
      <c r="W5699">
        <v>2</v>
      </c>
      <c r="X5699" t="s">
        <v>281</v>
      </c>
      <c r="Y5699">
        <v>54</v>
      </c>
      <c r="Z5699">
        <v>75</v>
      </c>
      <c r="AA5699">
        <v>4050</v>
      </c>
      <c r="AB5699">
        <v>1822.4999999999998</v>
      </c>
      <c r="AC5699">
        <v>0.44999999999999996</v>
      </c>
      <c r="AD5699">
        <v>3</v>
      </c>
      <c r="AE5699" t="s">
        <v>42</v>
      </c>
    </row>
    <row r="5700" spans="1:31" x14ac:dyDescent="0.3">
      <c r="A5700">
        <v>1128299</v>
      </c>
      <c r="B5700" t="s">
        <v>77</v>
      </c>
      <c r="C5700" s="1">
        <v>44517</v>
      </c>
      <c r="D5700">
        <v>2021</v>
      </c>
      <c r="E5700" t="s">
        <v>45</v>
      </c>
      <c r="F5700">
        <v>4</v>
      </c>
      <c r="G5700">
        <v>5</v>
      </c>
      <c r="H5700" t="s">
        <v>100</v>
      </c>
      <c r="I5700">
        <v>9</v>
      </c>
      <c r="J5700" t="s">
        <v>101</v>
      </c>
      <c r="K5700">
        <v>20</v>
      </c>
      <c r="L5700" t="s">
        <v>102</v>
      </c>
      <c r="M5700" t="s">
        <v>312</v>
      </c>
      <c r="N5700">
        <v>3</v>
      </c>
      <c r="O5700" t="s">
        <v>126</v>
      </c>
      <c r="P5700">
        <v>3</v>
      </c>
      <c r="Q5700" t="s">
        <v>316</v>
      </c>
      <c r="R5700">
        <v>4</v>
      </c>
      <c r="S5700" t="s">
        <v>38</v>
      </c>
      <c r="T5700">
        <v>19</v>
      </c>
      <c r="U5700" t="s">
        <v>317</v>
      </c>
      <c r="V5700" t="s">
        <v>246</v>
      </c>
      <c r="W5700">
        <v>2</v>
      </c>
      <c r="X5700" t="s">
        <v>281</v>
      </c>
      <c r="Y5700">
        <v>53</v>
      </c>
      <c r="Z5700">
        <v>147</v>
      </c>
      <c r="AA5700">
        <v>7791</v>
      </c>
      <c r="AB5700">
        <v>3194.31</v>
      </c>
      <c r="AC5700">
        <v>0.41</v>
      </c>
      <c r="AD5700">
        <v>3</v>
      </c>
      <c r="AE5700" t="s">
        <v>42</v>
      </c>
    </row>
    <row r="5701" spans="1:31" x14ac:dyDescent="0.3">
      <c r="A5701">
        <v>1185732</v>
      </c>
      <c r="B5701" t="s">
        <v>30</v>
      </c>
      <c r="C5701" s="1">
        <v>44237</v>
      </c>
      <c r="D5701">
        <v>2021</v>
      </c>
      <c r="E5701" t="s">
        <v>48</v>
      </c>
      <c r="F5701">
        <v>1</v>
      </c>
      <c r="G5701">
        <v>5</v>
      </c>
      <c r="H5701" t="s">
        <v>100</v>
      </c>
      <c r="I5701">
        <v>9</v>
      </c>
      <c r="J5701" t="s">
        <v>101</v>
      </c>
      <c r="K5701">
        <v>20</v>
      </c>
      <c r="L5701" t="s">
        <v>102</v>
      </c>
      <c r="M5701" t="s">
        <v>312</v>
      </c>
      <c r="N5701">
        <v>3</v>
      </c>
      <c r="O5701" t="s">
        <v>126</v>
      </c>
      <c r="P5701">
        <v>3</v>
      </c>
      <c r="Q5701" t="s">
        <v>316</v>
      </c>
      <c r="R5701">
        <v>4</v>
      </c>
      <c r="S5701" t="s">
        <v>38</v>
      </c>
      <c r="T5701">
        <v>19</v>
      </c>
      <c r="U5701" t="s">
        <v>317</v>
      </c>
      <c r="V5701" t="s">
        <v>187</v>
      </c>
      <c r="W5701">
        <v>2</v>
      </c>
      <c r="X5701" t="s">
        <v>281</v>
      </c>
      <c r="Y5701">
        <v>33</v>
      </c>
      <c r="Z5701">
        <v>174</v>
      </c>
      <c r="AA5701">
        <v>5742</v>
      </c>
      <c r="AB5701">
        <v>2124.54</v>
      </c>
      <c r="AC5701">
        <v>0.37</v>
      </c>
      <c r="AD5701">
        <v>3</v>
      </c>
      <c r="AE5701" t="s">
        <v>42</v>
      </c>
    </row>
    <row r="5702" spans="1:31" x14ac:dyDescent="0.3">
      <c r="A5702">
        <v>1185732</v>
      </c>
      <c r="B5702" t="s">
        <v>30</v>
      </c>
      <c r="C5702" s="1">
        <v>44263</v>
      </c>
      <c r="D5702">
        <v>2021</v>
      </c>
      <c r="E5702" t="s">
        <v>51</v>
      </c>
      <c r="F5702">
        <v>1</v>
      </c>
      <c r="G5702">
        <v>1</v>
      </c>
      <c r="H5702" t="s">
        <v>32</v>
      </c>
      <c r="I5702">
        <v>1</v>
      </c>
      <c r="J5702" t="s">
        <v>71</v>
      </c>
      <c r="K5702">
        <v>21</v>
      </c>
      <c r="L5702" t="s">
        <v>151</v>
      </c>
      <c r="M5702" t="s">
        <v>312</v>
      </c>
      <c r="N5702">
        <v>3</v>
      </c>
      <c r="O5702" t="s">
        <v>126</v>
      </c>
      <c r="P5702">
        <v>3</v>
      </c>
      <c r="Q5702" t="s">
        <v>316</v>
      </c>
      <c r="R5702">
        <v>4</v>
      </c>
      <c r="S5702" t="s">
        <v>38</v>
      </c>
      <c r="T5702">
        <v>19</v>
      </c>
      <c r="U5702" t="s">
        <v>317</v>
      </c>
      <c r="V5702" t="s">
        <v>187</v>
      </c>
      <c r="W5702">
        <v>2</v>
      </c>
      <c r="X5702" t="s">
        <v>281</v>
      </c>
      <c r="Y5702">
        <v>33</v>
      </c>
      <c r="Z5702">
        <v>161</v>
      </c>
      <c r="AA5702">
        <v>5313</v>
      </c>
      <c r="AB5702">
        <v>1912.6799999999998</v>
      </c>
      <c r="AC5702">
        <v>0.36</v>
      </c>
      <c r="AD5702">
        <v>3</v>
      </c>
      <c r="AE5702" t="s">
        <v>42</v>
      </c>
    </row>
    <row r="5703" spans="1:31" x14ac:dyDescent="0.3">
      <c r="A5703">
        <v>1185732</v>
      </c>
      <c r="B5703" t="s">
        <v>30</v>
      </c>
      <c r="C5703" s="1">
        <v>44295</v>
      </c>
      <c r="D5703">
        <v>2021</v>
      </c>
      <c r="E5703" t="s">
        <v>52</v>
      </c>
      <c r="F5703">
        <v>2</v>
      </c>
      <c r="G5703">
        <v>1</v>
      </c>
      <c r="H5703" t="s">
        <v>32</v>
      </c>
      <c r="I5703">
        <v>1</v>
      </c>
      <c r="J5703" t="s">
        <v>71</v>
      </c>
      <c r="K5703">
        <v>21</v>
      </c>
      <c r="L5703" t="s">
        <v>151</v>
      </c>
      <c r="M5703" t="s">
        <v>312</v>
      </c>
      <c r="N5703">
        <v>3</v>
      </c>
      <c r="O5703" t="s">
        <v>126</v>
      </c>
      <c r="P5703">
        <v>3</v>
      </c>
      <c r="Q5703" t="s">
        <v>316</v>
      </c>
      <c r="R5703">
        <v>4</v>
      </c>
      <c r="S5703" t="s">
        <v>38</v>
      </c>
      <c r="T5703">
        <v>19</v>
      </c>
      <c r="U5703" t="s">
        <v>317</v>
      </c>
      <c r="V5703" t="s">
        <v>129</v>
      </c>
      <c r="W5703">
        <v>2</v>
      </c>
      <c r="X5703" t="s">
        <v>281</v>
      </c>
      <c r="Y5703">
        <v>34</v>
      </c>
      <c r="Z5703">
        <v>152</v>
      </c>
      <c r="AA5703">
        <v>5168</v>
      </c>
      <c r="AB5703">
        <v>1860.48</v>
      </c>
      <c r="AC5703">
        <v>0.36</v>
      </c>
      <c r="AD5703">
        <v>3</v>
      </c>
      <c r="AE5703" t="s">
        <v>42</v>
      </c>
    </row>
    <row r="5704" spans="1:31" x14ac:dyDescent="0.3">
      <c r="A5704">
        <v>1185732</v>
      </c>
      <c r="B5704" t="s">
        <v>30</v>
      </c>
      <c r="C5704" s="1">
        <v>44324</v>
      </c>
      <c r="D5704">
        <v>2021</v>
      </c>
      <c r="E5704" t="s">
        <v>53</v>
      </c>
      <c r="F5704">
        <v>2</v>
      </c>
      <c r="G5704">
        <v>1</v>
      </c>
      <c r="H5704" t="s">
        <v>32</v>
      </c>
      <c r="I5704">
        <v>1</v>
      </c>
      <c r="J5704" t="s">
        <v>71</v>
      </c>
      <c r="K5704">
        <v>21</v>
      </c>
      <c r="L5704" t="s">
        <v>151</v>
      </c>
      <c r="M5704" t="s">
        <v>312</v>
      </c>
      <c r="N5704">
        <v>3</v>
      </c>
      <c r="O5704" t="s">
        <v>126</v>
      </c>
      <c r="P5704">
        <v>3</v>
      </c>
      <c r="Q5704" t="s">
        <v>316</v>
      </c>
      <c r="R5704">
        <v>4</v>
      </c>
      <c r="S5704" t="s">
        <v>38</v>
      </c>
      <c r="T5704">
        <v>19</v>
      </c>
      <c r="U5704" t="s">
        <v>317</v>
      </c>
      <c r="V5704" t="s">
        <v>184</v>
      </c>
      <c r="W5704">
        <v>2</v>
      </c>
      <c r="X5704" t="s">
        <v>281</v>
      </c>
      <c r="Y5704">
        <v>49</v>
      </c>
      <c r="Z5704">
        <v>160</v>
      </c>
      <c r="AA5704">
        <v>7840</v>
      </c>
      <c r="AB5704">
        <v>2822.4</v>
      </c>
      <c r="AC5704">
        <v>0.36</v>
      </c>
      <c r="AD5704">
        <v>3</v>
      </c>
      <c r="AE5704" t="s">
        <v>42</v>
      </c>
    </row>
    <row r="5705" spans="1:31" x14ac:dyDescent="0.3">
      <c r="A5705">
        <v>1185732</v>
      </c>
      <c r="B5705" t="s">
        <v>30</v>
      </c>
      <c r="C5705" s="1">
        <v>44357</v>
      </c>
      <c r="D5705">
        <v>2021</v>
      </c>
      <c r="E5705" t="s">
        <v>54</v>
      </c>
      <c r="F5705">
        <v>2</v>
      </c>
      <c r="G5705">
        <v>1</v>
      </c>
      <c r="H5705" t="s">
        <v>32</v>
      </c>
      <c r="I5705">
        <v>1</v>
      </c>
      <c r="J5705" t="s">
        <v>71</v>
      </c>
      <c r="K5705">
        <v>21</v>
      </c>
      <c r="L5705" t="s">
        <v>151</v>
      </c>
      <c r="M5705" t="s">
        <v>312</v>
      </c>
      <c r="N5705">
        <v>3</v>
      </c>
      <c r="O5705" t="s">
        <v>126</v>
      </c>
      <c r="P5705">
        <v>3</v>
      </c>
      <c r="Q5705" t="s">
        <v>316</v>
      </c>
      <c r="R5705">
        <v>4</v>
      </c>
      <c r="S5705" t="s">
        <v>38</v>
      </c>
      <c r="T5705">
        <v>19</v>
      </c>
      <c r="U5705" t="s">
        <v>317</v>
      </c>
      <c r="V5705" t="s">
        <v>202</v>
      </c>
      <c r="W5705">
        <v>2</v>
      </c>
      <c r="X5705" t="s">
        <v>281</v>
      </c>
      <c r="Y5705">
        <v>48</v>
      </c>
      <c r="Z5705">
        <v>150</v>
      </c>
      <c r="AA5705">
        <v>7200</v>
      </c>
      <c r="AB5705">
        <v>2736</v>
      </c>
      <c r="AC5705">
        <v>0.38</v>
      </c>
      <c r="AD5705">
        <v>3</v>
      </c>
      <c r="AE5705" t="s">
        <v>42</v>
      </c>
    </row>
    <row r="5706" spans="1:31" x14ac:dyDescent="0.3">
      <c r="A5706">
        <v>1185732</v>
      </c>
      <c r="B5706" t="s">
        <v>30</v>
      </c>
      <c r="C5706" s="1">
        <v>44385</v>
      </c>
      <c r="D5706">
        <v>2021</v>
      </c>
      <c r="E5706" t="s">
        <v>55</v>
      </c>
      <c r="F5706">
        <v>3</v>
      </c>
      <c r="G5706">
        <v>1</v>
      </c>
      <c r="H5706" t="s">
        <v>32</v>
      </c>
      <c r="I5706">
        <v>1</v>
      </c>
      <c r="J5706" t="s">
        <v>71</v>
      </c>
      <c r="K5706">
        <v>21</v>
      </c>
      <c r="L5706" t="s">
        <v>151</v>
      </c>
      <c r="M5706" t="s">
        <v>312</v>
      </c>
      <c r="N5706">
        <v>3</v>
      </c>
      <c r="O5706" t="s">
        <v>126</v>
      </c>
      <c r="P5706">
        <v>3</v>
      </c>
      <c r="Q5706" t="s">
        <v>316</v>
      </c>
      <c r="R5706">
        <v>4</v>
      </c>
      <c r="S5706" t="s">
        <v>38</v>
      </c>
      <c r="T5706">
        <v>19</v>
      </c>
      <c r="U5706" t="s">
        <v>317</v>
      </c>
      <c r="V5706" t="s">
        <v>186</v>
      </c>
      <c r="W5706">
        <v>2</v>
      </c>
      <c r="X5706" t="s">
        <v>281</v>
      </c>
      <c r="Y5706">
        <v>51</v>
      </c>
      <c r="Z5706">
        <v>169</v>
      </c>
      <c r="AA5706">
        <v>8619</v>
      </c>
      <c r="AB5706">
        <v>3016.6499999999996</v>
      </c>
      <c r="AC5706">
        <v>0.35</v>
      </c>
      <c r="AD5706">
        <v>3</v>
      </c>
      <c r="AE5706" t="s">
        <v>42</v>
      </c>
    </row>
    <row r="5707" spans="1:31" x14ac:dyDescent="0.3">
      <c r="A5707">
        <v>1185732</v>
      </c>
      <c r="B5707" t="s">
        <v>30</v>
      </c>
      <c r="C5707" s="1">
        <v>44417</v>
      </c>
      <c r="D5707">
        <v>2021</v>
      </c>
      <c r="E5707" t="s">
        <v>31</v>
      </c>
      <c r="F5707">
        <v>3</v>
      </c>
      <c r="G5707">
        <v>1</v>
      </c>
      <c r="H5707" t="s">
        <v>32</v>
      </c>
      <c r="I5707">
        <v>1</v>
      </c>
      <c r="J5707" t="s">
        <v>71</v>
      </c>
      <c r="K5707">
        <v>21</v>
      </c>
      <c r="L5707" t="s">
        <v>151</v>
      </c>
      <c r="M5707" t="s">
        <v>312</v>
      </c>
      <c r="N5707">
        <v>3</v>
      </c>
      <c r="O5707" t="s">
        <v>126</v>
      </c>
      <c r="P5707">
        <v>3</v>
      </c>
      <c r="Q5707" t="s">
        <v>316</v>
      </c>
      <c r="R5707">
        <v>4</v>
      </c>
      <c r="S5707" t="s">
        <v>38</v>
      </c>
      <c r="T5707">
        <v>19</v>
      </c>
      <c r="U5707" t="s">
        <v>317</v>
      </c>
      <c r="V5707" t="s">
        <v>189</v>
      </c>
      <c r="W5707">
        <v>2</v>
      </c>
      <c r="X5707" t="s">
        <v>281</v>
      </c>
      <c r="Y5707">
        <v>51</v>
      </c>
      <c r="Z5707">
        <v>188</v>
      </c>
      <c r="AA5707">
        <v>9588</v>
      </c>
      <c r="AB5707">
        <v>3451.68</v>
      </c>
      <c r="AC5707">
        <v>0.36</v>
      </c>
      <c r="AD5707">
        <v>3</v>
      </c>
      <c r="AE5707" t="s">
        <v>42</v>
      </c>
    </row>
    <row r="5708" spans="1:31" x14ac:dyDescent="0.3">
      <c r="A5708">
        <v>1185732</v>
      </c>
      <c r="B5708" t="s">
        <v>30</v>
      </c>
      <c r="C5708" s="1">
        <v>44447</v>
      </c>
      <c r="D5708">
        <v>2021</v>
      </c>
      <c r="E5708" t="s">
        <v>43</v>
      </c>
      <c r="F5708">
        <v>3</v>
      </c>
      <c r="G5708">
        <v>1</v>
      </c>
      <c r="H5708" t="s">
        <v>32</v>
      </c>
      <c r="I5708">
        <v>1</v>
      </c>
      <c r="J5708" t="s">
        <v>71</v>
      </c>
      <c r="K5708">
        <v>21</v>
      </c>
      <c r="L5708" t="s">
        <v>151</v>
      </c>
      <c r="M5708" t="s">
        <v>312</v>
      </c>
      <c r="N5708">
        <v>3</v>
      </c>
      <c r="O5708" t="s">
        <v>126</v>
      </c>
      <c r="P5708">
        <v>3</v>
      </c>
      <c r="Q5708" t="s">
        <v>316</v>
      </c>
      <c r="R5708">
        <v>4</v>
      </c>
      <c r="S5708" t="s">
        <v>38</v>
      </c>
      <c r="T5708">
        <v>19</v>
      </c>
      <c r="U5708" t="s">
        <v>317</v>
      </c>
      <c r="V5708" t="s">
        <v>184</v>
      </c>
      <c r="W5708">
        <v>2</v>
      </c>
      <c r="X5708" t="s">
        <v>281</v>
      </c>
      <c r="Y5708">
        <v>41</v>
      </c>
      <c r="Z5708">
        <v>138</v>
      </c>
      <c r="AA5708">
        <v>5658</v>
      </c>
      <c r="AB5708">
        <v>1980.3</v>
      </c>
      <c r="AC5708">
        <v>0.35</v>
      </c>
      <c r="AD5708">
        <v>3</v>
      </c>
      <c r="AE5708" t="s">
        <v>42</v>
      </c>
    </row>
    <row r="5709" spans="1:31" x14ac:dyDescent="0.3">
      <c r="A5709">
        <v>1185732</v>
      </c>
      <c r="B5709" t="s">
        <v>30</v>
      </c>
      <c r="C5709" s="1">
        <v>44479</v>
      </c>
      <c r="D5709">
        <v>2021</v>
      </c>
      <c r="E5709" t="s">
        <v>44</v>
      </c>
      <c r="F5709">
        <v>4</v>
      </c>
      <c r="G5709">
        <v>1</v>
      </c>
      <c r="H5709" t="s">
        <v>32</v>
      </c>
      <c r="I5709">
        <v>1</v>
      </c>
      <c r="J5709" t="s">
        <v>71</v>
      </c>
      <c r="K5709">
        <v>21</v>
      </c>
      <c r="L5709" t="s">
        <v>151</v>
      </c>
      <c r="M5709" t="s">
        <v>312</v>
      </c>
      <c r="N5709">
        <v>3</v>
      </c>
      <c r="O5709" t="s">
        <v>126</v>
      </c>
      <c r="P5709">
        <v>3</v>
      </c>
      <c r="Q5709" t="s">
        <v>316</v>
      </c>
      <c r="R5709">
        <v>4</v>
      </c>
      <c r="S5709" t="s">
        <v>38</v>
      </c>
      <c r="T5709">
        <v>19</v>
      </c>
      <c r="U5709" t="s">
        <v>317</v>
      </c>
      <c r="V5709" t="s">
        <v>201</v>
      </c>
      <c r="W5709">
        <v>2</v>
      </c>
      <c r="X5709" t="s">
        <v>281</v>
      </c>
      <c r="Y5709">
        <v>46</v>
      </c>
      <c r="Z5709">
        <v>137</v>
      </c>
      <c r="AA5709">
        <v>6302</v>
      </c>
      <c r="AB5709">
        <v>2520.8000000000002</v>
      </c>
      <c r="AC5709">
        <v>0.4</v>
      </c>
      <c r="AD5709">
        <v>3</v>
      </c>
      <c r="AE5709" t="s">
        <v>42</v>
      </c>
    </row>
    <row r="5710" spans="1:31" x14ac:dyDescent="0.3">
      <c r="A5710">
        <v>1185732</v>
      </c>
      <c r="B5710" t="s">
        <v>30</v>
      </c>
      <c r="C5710" s="1">
        <v>44509</v>
      </c>
      <c r="D5710">
        <v>2021</v>
      </c>
      <c r="E5710" t="s">
        <v>45</v>
      </c>
      <c r="F5710">
        <v>4</v>
      </c>
      <c r="G5710">
        <v>1</v>
      </c>
      <c r="H5710" t="s">
        <v>32</v>
      </c>
      <c r="I5710">
        <v>1</v>
      </c>
      <c r="J5710" t="s">
        <v>71</v>
      </c>
      <c r="K5710">
        <v>21</v>
      </c>
      <c r="L5710" t="s">
        <v>151</v>
      </c>
      <c r="M5710" t="s">
        <v>312</v>
      </c>
      <c r="N5710">
        <v>3</v>
      </c>
      <c r="O5710" t="s">
        <v>126</v>
      </c>
      <c r="P5710">
        <v>3</v>
      </c>
      <c r="Q5710" t="s">
        <v>316</v>
      </c>
      <c r="R5710">
        <v>4</v>
      </c>
      <c r="S5710" t="s">
        <v>38</v>
      </c>
      <c r="T5710">
        <v>19</v>
      </c>
      <c r="U5710" t="s">
        <v>317</v>
      </c>
      <c r="V5710" t="s">
        <v>186</v>
      </c>
      <c r="W5710">
        <v>2</v>
      </c>
      <c r="X5710" t="s">
        <v>281</v>
      </c>
      <c r="Y5710">
        <v>45</v>
      </c>
      <c r="Z5710">
        <v>147</v>
      </c>
      <c r="AA5710">
        <v>6615</v>
      </c>
      <c r="AB5710">
        <v>2381.4</v>
      </c>
      <c r="AC5710">
        <v>0.36</v>
      </c>
      <c r="AD5710">
        <v>3</v>
      </c>
      <c r="AE5710" t="s">
        <v>42</v>
      </c>
    </row>
    <row r="5711" spans="1:31" x14ac:dyDescent="0.3">
      <c r="A5711">
        <v>1185732</v>
      </c>
      <c r="B5711" t="s">
        <v>30</v>
      </c>
      <c r="C5711" s="1">
        <v>44210</v>
      </c>
      <c r="D5711">
        <v>2021</v>
      </c>
      <c r="E5711" t="s">
        <v>47</v>
      </c>
      <c r="F5711">
        <v>1</v>
      </c>
      <c r="G5711">
        <v>1</v>
      </c>
      <c r="H5711" t="s">
        <v>32</v>
      </c>
      <c r="I5711">
        <v>1</v>
      </c>
      <c r="J5711" t="s">
        <v>71</v>
      </c>
      <c r="K5711">
        <v>21</v>
      </c>
      <c r="L5711" t="s">
        <v>151</v>
      </c>
      <c r="M5711" t="s">
        <v>312</v>
      </c>
      <c r="N5711">
        <v>3</v>
      </c>
      <c r="O5711" t="s">
        <v>126</v>
      </c>
      <c r="P5711">
        <v>3</v>
      </c>
      <c r="Q5711" t="s">
        <v>316</v>
      </c>
      <c r="R5711">
        <v>4</v>
      </c>
      <c r="S5711" t="s">
        <v>38</v>
      </c>
      <c r="T5711">
        <v>19</v>
      </c>
      <c r="U5711" t="s">
        <v>317</v>
      </c>
      <c r="V5711" t="s">
        <v>202</v>
      </c>
      <c r="W5711">
        <v>2</v>
      </c>
      <c r="X5711" t="s">
        <v>281</v>
      </c>
      <c r="Y5711">
        <v>29</v>
      </c>
      <c r="Z5711">
        <v>168</v>
      </c>
      <c r="AA5711">
        <v>4872</v>
      </c>
      <c r="AB5711">
        <v>2338.56</v>
      </c>
      <c r="AC5711">
        <v>0.48</v>
      </c>
      <c r="AD5711">
        <v>3</v>
      </c>
      <c r="AE5711" t="s">
        <v>42</v>
      </c>
    </row>
    <row r="5712" spans="1:31" x14ac:dyDescent="0.3">
      <c r="A5712">
        <v>1185732</v>
      </c>
      <c r="B5712" t="s">
        <v>30</v>
      </c>
      <c r="C5712" s="1">
        <v>44239</v>
      </c>
      <c r="D5712">
        <v>2021</v>
      </c>
      <c r="E5712" t="s">
        <v>48</v>
      </c>
      <c r="F5712">
        <v>1</v>
      </c>
      <c r="G5712">
        <v>1</v>
      </c>
      <c r="H5712" t="s">
        <v>32</v>
      </c>
      <c r="I5712">
        <v>1</v>
      </c>
      <c r="J5712" t="s">
        <v>71</v>
      </c>
      <c r="K5712">
        <v>21</v>
      </c>
      <c r="L5712" t="s">
        <v>151</v>
      </c>
      <c r="M5712" t="s">
        <v>312</v>
      </c>
      <c r="N5712">
        <v>3</v>
      </c>
      <c r="O5712" t="s">
        <v>126</v>
      </c>
      <c r="P5712">
        <v>3</v>
      </c>
      <c r="Q5712" t="s">
        <v>316</v>
      </c>
      <c r="R5712">
        <v>4</v>
      </c>
      <c r="S5712" t="s">
        <v>38</v>
      </c>
      <c r="T5712">
        <v>19</v>
      </c>
      <c r="U5712" t="s">
        <v>317</v>
      </c>
      <c r="V5712" t="s">
        <v>261</v>
      </c>
      <c r="W5712">
        <v>2</v>
      </c>
      <c r="X5712" t="s">
        <v>281</v>
      </c>
      <c r="Y5712">
        <v>29</v>
      </c>
      <c r="Z5712">
        <v>143</v>
      </c>
      <c r="AA5712">
        <v>4147</v>
      </c>
      <c r="AB5712">
        <v>2032.03</v>
      </c>
      <c r="AC5712">
        <v>0.49</v>
      </c>
      <c r="AD5712">
        <v>3</v>
      </c>
      <c r="AE5712" t="s">
        <v>42</v>
      </c>
    </row>
    <row r="5713" spans="1:31" x14ac:dyDescent="0.3">
      <c r="A5713">
        <v>1185732</v>
      </c>
      <c r="B5713" t="s">
        <v>30</v>
      </c>
      <c r="C5713" s="1">
        <v>44265</v>
      </c>
      <c r="D5713">
        <v>2021</v>
      </c>
      <c r="E5713" t="s">
        <v>51</v>
      </c>
      <c r="F5713">
        <v>1</v>
      </c>
      <c r="G5713">
        <v>3</v>
      </c>
      <c r="H5713" t="s">
        <v>78</v>
      </c>
      <c r="I5713">
        <v>18</v>
      </c>
      <c r="J5713" t="s">
        <v>152</v>
      </c>
      <c r="K5713">
        <v>22</v>
      </c>
      <c r="L5713" t="s">
        <v>153</v>
      </c>
      <c r="M5713" t="s">
        <v>312</v>
      </c>
      <c r="N5713">
        <v>3</v>
      </c>
      <c r="O5713" t="s">
        <v>126</v>
      </c>
      <c r="P5713">
        <v>3</v>
      </c>
      <c r="Q5713" t="s">
        <v>316</v>
      </c>
      <c r="R5713">
        <v>4</v>
      </c>
      <c r="S5713" t="s">
        <v>38</v>
      </c>
      <c r="T5713">
        <v>19</v>
      </c>
      <c r="U5713" t="s">
        <v>317</v>
      </c>
      <c r="V5713" t="s">
        <v>243</v>
      </c>
      <c r="W5713">
        <v>2</v>
      </c>
      <c r="X5713" t="s">
        <v>281</v>
      </c>
      <c r="Y5713">
        <v>27</v>
      </c>
      <c r="Z5713">
        <v>149</v>
      </c>
      <c r="AA5713">
        <v>4023</v>
      </c>
      <c r="AB5713">
        <v>1810.35</v>
      </c>
      <c r="AC5713">
        <v>0.44999999999999996</v>
      </c>
      <c r="AD5713">
        <v>3</v>
      </c>
      <c r="AE5713" t="s">
        <v>42</v>
      </c>
    </row>
    <row r="5714" spans="1:31" x14ac:dyDescent="0.3">
      <c r="A5714">
        <v>1185732</v>
      </c>
      <c r="B5714" t="s">
        <v>30</v>
      </c>
      <c r="C5714" s="1">
        <v>44297</v>
      </c>
      <c r="D5714">
        <v>2021</v>
      </c>
      <c r="E5714" t="s">
        <v>52</v>
      </c>
      <c r="F5714">
        <v>2</v>
      </c>
      <c r="G5714">
        <v>3</v>
      </c>
      <c r="H5714" t="s">
        <v>78</v>
      </c>
      <c r="I5714">
        <v>18</v>
      </c>
      <c r="J5714" t="s">
        <v>152</v>
      </c>
      <c r="K5714">
        <v>22</v>
      </c>
      <c r="L5714" t="s">
        <v>153</v>
      </c>
      <c r="M5714" t="s">
        <v>312</v>
      </c>
      <c r="N5714">
        <v>3</v>
      </c>
      <c r="O5714" t="s">
        <v>126</v>
      </c>
      <c r="P5714">
        <v>3</v>
      </c>
      <c r="Q5714" t="s">
        <v>316</v>
      </c>
      <c r="R5714">
        <v>4</v>
      </c>
      <c r="S5714" t="s">
        <v>38</v>
      </c>
      <c r="T5714">
        <v>19</v>
      </c>
      <c r="U5714" t="s">
        <v>317</v>
      </c>
      <c r="V5714" t="s">
        <v>195</v>
      </c>
      <c r="W5714">
        <v>2</v>
      </c>
      <c r="X5714" t="s">
        <v>281</v>
      </c>
      <c r="Y5714">
        <v>28</v>
      </c>
      <c r="Z5714">
        <v>145</v>
      </c>
      <c r="AA5714">
        <v>4060</v>
      </c>
      <c r="AB5714">
        <v>1867.6</v>
      </c>
      <c r="AC5714">
        <v>0.45999999999999996</v>
      </c>
      <c r="AD5714">
        <v>3</v>
      </c>
      <c r="AE5714" t="s">
        <v>42</v>
      </c>
    </row>
    <row r="5715" spans="1:31" x14ac:dyDescent="0.3">
      <c r="A5715">
        <v>1185732</v>
      </c>
      <c r="B5715" t="s">
        <v>30</v>
      </c>
      <c r="C5715" s="1">
        <v>44326</v>
      </c>
      <c r="D5715">
        <v>2021</v>
      </c>
      <c r="E5715" t="s">
        <v>53</v>
      </c>
      <c r="F5715">
        <v>2</v>
      </c>
      <c r="G5715">
        <v>3</v>
      </c>
      <c r="H5715" t="s">
        <v>78</v>
      </c>
      <c r="I5715">
        <v>18</v>
      </c>
      <c r="J5715" t="s">
        <v>152</v>
      </c>
      <c r="K5715">
        <v>22</v>
      </c>
      <c r="L5715" t="s">
        <v>153</v>
      </c>
      <c r="M5715" t="s">
        <v>312</v>
      </c>
      <c r="N5715">
        <v>3</v>
      </c>
      <c r="O5715" t="s">
        <v>126</v>
      </c>
      <c r="P5715">
        <v>3</v>
      </c>
      <c r="Q5715" t="s">
        <v>316</v>
      </c>
      <c r="R5715">
        <v>4</v>
      </c>
      <c r="S5715" t="s">
        <v>38</v>
      </c>
      <c r="T5715">
        <v>19</v>
      </c>
      <c r="U5715" t="s">
        <v>317</v>
      </c>
      <c r="V5715" t="s">
        <v>244</v>
      </c>
      <c r="W5715">
        <v>2</v>
      </c>
      <c r="X5715" t="s">
        <v>281</v>
      </c>
      <c r="Y5715">
        <v>39</v>
      </c>
      <c r="Z5715">
        <v>145</v>
      </c>
      <c r="AA5715">
        <v>5655</v>
      </c>
      <c r="AB5715">
        <v>2770.95</v>
      </c>
      <c r="AC5715">
        <v>0.49</v>
      </c>
      <c r="AD5715">
        <v>3</v>
      </c>
      <c r="AE5715" t="s">
        <v>42</v>
      </c>
    </row>
    <row r="5716" spans="1:31" x14ac:dyDescent="0.3">
      <c r="A5716">
        <v>1185732</v>
      </c>
      <c r="B5716" t="s">
        <v>30</v>
      </c>
      <c r="C5716" s="1">
        <v>44359</v>
      </c>
      <c r="D5716">
        <v>2021</v>
      </c>
      <c r="E5716" t="s">
        <v>54</v>
      </c>
      <c r="F5716">
        <v>2</v>
      </c>
      <c r="G5716">
        <v>3</v>
      </c>
      <c r="H5716" t="s">
        <v>78</v>
      </c>
      <c r="I5716">
        <v>18</v>
      </c>
      <c r="J5716" t="s">
        <v>152</v>
      </c>
      <c r="K5716">
        <v>22</v>
      </c>
      <c r="L5716" t="s">
        <v>153</v>
      </c>
      <c r="M5716" t="s">
        <v>312</v>
      </c>
      <c r="N5716">
        <v>3</v>
      </c>
      <c r="O5716" t="s">
        <v>126</v>
      </c>
      <c r="P5716">
        <v>3</v>
      </c>
      <c r="Q5716" t="s">
        <v>316</v>
      </c>
      <c r="R5716">
        <v>4</v>
      </c>
      <c r="S5716" t="s">
        <v>38</v>
      </c>
      <c r="T5716">
        <v>19</v>
      </c>
      <c r="U5716" t="s">
        <v>317</v>
      </c>
      <c r="V5716" t="s">
        <v>191</v>
      </c>
      <c r="W5716">
        <v>2</v>
      </c>
      <c r="X5716" t="s">
        <v>281</v>
      </c>
      <c r="Y5716">
        <v>38</v>
      </c>
      <c r="Z5716">
        <v>131</v>
      </c>
      <c r="AA5716">
        <v>4978</v>
      </c>
      <c r="AB5716">
        <v>2240.1</v>
      </c>
      <c r="AC5716">
        <v>0.44999999999999996</v>
      </c>
      <c r="AD5716">
        <v>3</v>
      </c>
      <c r="AE5716" t="s">
        <v>42</v>
      </c>
    </row>
    <row r="5717" spans="1:31" x14ac:dyDescent="0.3">
      <c r="A5717">
        <v>1185732</v>
      </c>
      <c r="B5717" t="s">
        <v>30</v>
      </c>
      <c r="C5717" s="1">
        <v>44387</v>
      </c>
      <c r="D5717">
        <v>2021</v>
      </c>
      <c r="E5717" t="s">
        <v>55</v>
      </c>
      <c r="F5717">
        <v>3</v>
      </c>
      <c r="G5717">
        <v>3</v>
      </c>
      <c r="H5717" t="s">
        <v>78</v>
      </c>
      <c r="I5717">
        <v>18</v>
      </c>
      <c r="J5717" t="s">
        <v>152</v>
      </c>
      <c r="K5717">
        <v>22</v>
      </c>
      <c r="L5717" t="s">
        <v>153</v>
      </c>
      <c r="M5717" t="s">
        <v>312</v>
      </c>
      <c r="N5717">
        <v>3</v>
      </c>
      <c r="O5717" t="s">
        <v>126</v>
      </c>
      <c r="P5717">
        <v>3</v>
      </c>
      <c r="Q5717" t="s">
        <v>316</v>
      </c>
      <c r="R5717">
        <v>4</v>
      </c>
      <c r="S5717" t="s">
        <v>38</v>
      </c>
      <c r="T5717">
        <v>19</v>
      </c>
      <c r="U5717" t="s">
        <v>317</v>
      </c>
      <c r="V5717" t="s">
        <v>161</v>
      </c>
      <c r="W5717">
        <v>2</v>
      </c>
      <c r="X5717" t="s">
        <v>281</v>
      </c>
      <c r="Y5717">
        <v>38</v>
      </c>
      <c r="Z5717">
        <v>149</v>
      </c>
      <c r="AA5717">
        <v>5662</v>
      </c>
      <c r="AB5717">
        <v>2717.7599999999998</v>
      </c>
      <c r="AC5717">
        <v>0.48</v>
      </c>
      <c r="AD5717">
        <v>3</v>
      </c>
      <c r="AE5717" t="s">
        <v>42</v>
      </c>
    </row>
    <row r="5718" spans="1:31" x14ac:dyDescent="0.3">
      <c r="A5718">
        <v>1185732</v>
      </c>
      <c r="B5718" t="s">
        <v>30</v>
      </c>
      <c r="C5718" s="1">
        <v>44419</v>
      </c>
      <c r="D5718">
        <v>2021</v>
      </c>
      <c r="E5718" t="s">
        <v>31</v>
      </c>
      <c r="F5718">
        <v>3</v>
      </c>
      <c r="G5718">
        <v>3</v>
      </c>
      <c r="H5718" t="s">
        <v>78</v>
      </c>
      <c r="I5718">
        <v>18</v>
      </c>
      <c r="J5718" t="s">
        <v>152</v>
      </c>
      <c r="K5718">
        <v>22</v>
      </c>
      <c r="L5718" t="s">
        <v>153</v>
      </c>
      <c r="M5718" t="s">
        <v>312</v>
      </c>
      <c r="N5718">
        <v>3</v>
      </c>
      <c r="O5718" t="s">
        <v>126</v>
      </c>
      <c r="P5718">
        <v>3</v>
      </c>
      <c r="Q5718" t="s">
        <v>316</v>
      </c>
      <c r="R5718">
        <v>4</v>
      </c>
      <c r="S5718" t="s">
        <v>38</v>
      </c>
      <c r="T5718">
        <v>19</v>
      </c>
      <c r="U5718" t="s">
        <v>317</v>
      </c>
      <c r="V5718" t="s">
        <v>245</v>
      </c>
      <c r="W5718">
        <v>2</v>
      </c>
      <c r="X5718" t="s">
        <v>281</v>
      </c>
      <c r="Y5718">
        <v>38</v>
      </c>
      <c r="Z5718">
        <v>143</v>
      </c>
      <c r="AA5718">
        <v>5434</v>
      </c>
      <c r="AB5718">
        <v>2445.2999999999997</v>
      </c>
      <c r="AC5718">
        <v>0.44999999999999996</v>
      </c>
      <c r="AD5718">
        <v>3</v>
      </c>
      <c r="AE5718" t="s">
        <v>42</v>
      </c>
    </row>
    <row r="5719" spans="1:31" x14ac:dyDescent="0.3">
      <c r="A5719">
        <v>1185732</v>
      </c>
      <c r="B5719" t="s">
        <v>30</v>
      </c>
      <c r="C5719" s="1">
        <v>44449</v>
      </c>
      <c r="D5719">
        <v>2021</v>
      </c>
      <c r="E5719" t="s">
        <v>43</v>
      </c>
      <c r="F5719">
        <v>3</v>
      </c>
      <c r="G5719">
        <v>3</v>
      </c>
      <c r="H5719" t="s">
        <v>78</v>
      </c>
      <c r="I5719">
        <v>18</v>
      </c>
      <c r="J5719" t="s">
        <v>152</v>
      </c>
      <c r="K5719">
        <v>22</v>
      </c>
      <c r="L5719" t="s">
        <v>153</v>
      </c>
      <c r="M5719" t="s">
        <v>312</v>
      </c>
      <c r="N5719">
        <v>3</v>
      </c>
      <c r="O5719" t="s">
        <v>126</v>
      </c>
      <c r="P5719">
        <v>3</v>
      </c>
      <c r="Q5719" t="s">
        <v>316</v>
      </c>
      <c r="R5719">
        <v>4</v>
      </c>
      <c r="S5719" t="s">
        <v>38</v>
      </c>
      <c r="T5719">
        <v>19</v>
      </c>
      <c r="U5719" t="s">
        <v>317</v>
      </c>
      <c r="V5719" t="s">
        <v>129</v>
      </c>
      <c r="W5719">
        <v>2</v>
      </c>
      <c r="X5719" t="s">
        <v>281</v>
      </c>
      <c r="Y5719">
        <v>38</v>
      </c>
      <c r="Z5719">
        <v>137</v>
      </c>
      <c r="AA5719">
        <v>5206</v>
      </c>
      <c r="AB5719">
        <v>2394.7599999999998</v>
      </c>
      <c r="AC5719">
        <v>0.45999999999999996</v>
      </c>
      <c r="AD5719">
        <v>3</v>
      </c>
      <c r="AE5719" t="s">
        <v>42</v>
      </c>
    </row>
    <row r="5720" spans="1:31" x14ac:dyDescent="0.3">
      <c r="A5720">
        <v>1185732</v>
      </c>
      <c r="B5720" t="s">
        <v>30</v>
      </c>
      <c r="C5720" s="1">
        <v>44481</v>
      </c>
      <c r="D5720">
        <v>2021</v>
      </c>
      <c r="E5720" t="s">
        <v>44</v>
      </c>
      <c r="F5720">
        <v>4</v>
      </c>
      <c r="G5720">
        <v>3</v>
      </c>
      <c r="H5720" t="s">
        <v>78</v>
      </c>
      <c r="I5720">
        <v>18</v>
      </c>
      <c r="J5720" t="s">
        <v>152</v>
      </c>
      <c r="K5720">
        <v>22</v>
      </c>
      <c r="L5720" t="s">
        <v>153</v>
      </c>
      <c r="M5720" t="s">
        <v>312</v>
      </c>
      <c r="N5720">
        <v>3</v>
      </c>
      <c r="O5720" t="s">
        <v>126</v>
      </c>
      <c r="P5720">
        <v>3</v>
      </c>
      <c r="Q5720" t="s">
        <v>316</v>
      </c>
      <c r="R5720">
        <v>4</v>
      </c>
      <c r="S5720" t="s">
        <v>38</v>
      </c>
      <c r="T5720">
        <v>19</v>
      </c>
      <c r="U5720" t="s">
        <v>317</v>
      </c>
      <c r="V5720" t="s">
        <v>196</v>
      </c>
      <c r="W5720">
        <v>2</v>
      </c>
      <c r="X5720" t="s">
        <v>281</v>
      </c>
      <c r="Y5720">
        <v>42</v>
      </c>
      <c r="Z5720">
        <v>125</v>
      </c>
      <c r="AA5720">
        <v>5250</v>
      </c>
      <c r="AB5720">
        <v>2415</v>
      </c>
      <c r="AC5720">
        <v>0.45999999999999996</v>
      </c>
      <c r="AD5720">
        <v>3</v>
      </c>
      <c r="AE5720" t="s">
        <v>42</v>
      </c>
    </row>
    <row r="5721" spans="1:31" x14ac:dyDescent="0.3">
      <c r="A5721">
        <v>1185732</v>
      </c>
      <c r="B5721" t="s">
        <v>30</v>
      </c>
      <c r="C5721" s="1">
        <v>44511</v>
      </c>
      <c r="D5721">
        <v>2021</v>
      </c>
      <c r="E5721" t="s">
        <v>45</v>
      </c>
      <c r="F5721">
        <v>4</v>
      </c>
      <c r="G5721">
        <v>3</v>
      </c>
      <c r="H5721" t="s">
        <v>78</v>
      </c>
      <c r="I5721">
        <v>18</v>
      </c>
      <c r="J5721" t="s">
        <v>152</v>
      </c>
      <c r="K5721">
        <v>22</v>
      </c>
      <c r="L5721" t="s">
        <v>153</v>
      </c>
      <c r="M5721" t="s">
        <v>312</v>
      </c>
      <c r="N5721">
        <v>3</v>
      </c>
      <c r="O5721" t="s">
        <v>126</v>
      </c>
      <c r="P5721">
        <v>3</v>
      </c>
      <c r="Q5721" t="s">
        <v>316</v>
      </c>
      <c r="R5721">
        <v>4</v>
      </c>
      <c r="S5721" t="s">
        <v>38</v>
      </c>
      <c r="T5721">
        <v>19</v>
      </c>
      <c r="U5721" t="s">
        <v>317</v>
      </c>
      <c r="V5721" t="s">
        <v>215</v>
      </c>
      <c r="W5721">
        <v>2</v>
      </c>
      <c r="X5721" t="s">
        <v>281</v>
      </c>
      <c r="Y5721">
        <v>42</v>
      </c>
      <c r="Z5721">
        <v>146</v>
      </c>
      <c r="AA5721">
        <v>6132</v>
      </c>
      <c r="AB5721">
        <v>3066</v>
      </c>
      <c r="AC5721">
        <v>0.5</v>
      </c>
      <c r="AD5721">
        <v>3</v>
      </c>
      <c r="AE5721" t="s">
        <v>42</v>
      </c>
    </row>
    <row r="5722" spans="1:31" x14ac:dyDescent="0.3">
      <c r="A5722">
        <v>1128299</v>
      </c>
      <c r="B5722" t="s">
        <v>77</v>
      </c>
      <c r="C5722" s="1">
        <v>44251</v>
      </c>
      <c r="D5722">
        <v>2021</v>
      </c>
      <c r="E5722" t="s">
        <v>48</v>
      </c>
      <c r="F5722">
        <v>1</v>
      </c>
      <c r="G5722">
        <v>3</v>
      </c>
      <c r="H5722" t="s">
        <v>78</v>
      </c>
      <c r="I5722">
        <v>18</v>
      </c>
      <c r="J5722" t="s">
        <v>152</v>
      </c>
      <c r="K5722">
        <v>22</v>
      </c>
      <c r="L5722" t="s">
        <v>153</v>
      </c>
      <c r="M5722" t="s">
        <v>312</v>
      </c>
      <c r="N5722">
        <v>3</v>
      </c>
      <c r="O5722" t="s">
        <v>126</v>
      </c>
      <c r="P5722">
        <v>3</v>
      </c>
      <c r="Q5722" t="s">
        <v>316</v>
      </c>
      <c r="R5722">
        <v>4</v>
      </c>
      <c r="S5722" t="s">
        <v>38</v>
      </c>
      <c r="T5722">
        <v>19</v>
      </c>
      <c r="U5722" t="s">
        <v>317</v>
      </c>
      <c r="V5722" t="s">
        <v>190</v>
      </c>
      <c r="W5722">
        <v>2</v>
      </c>
      <c r="X5722" t="s">
        <v>281</v>
      </c>
      <c r="Y5722">
        <v>39</v>
      </c>
      <c r="Z5722">
        <v>88</v>
      </c>
      <c r="AA5722">
        <v>3432</v>
      </c>
      <c r="AB5722">
        <v>1544.3999999999999</v>
      </c>
      <c r="AC5722">
        <v>0.44999999999999996</v>
      </c>
      <c r="AD5722">
        <v>3</v>
      </c>
      <c r="AE5722" t="s">
        <v>42</v>
      </c>
    </row>
    <row r="5723" spans="1:31" x14ac:dyDescent="0.3">
      <c r="A5723">
        <v>1128299</v>
      </c>
      <c r="B5723" t="s">
        <v>77</v>
      </c>
      <c r="C5723" s="1">
        <v>44371</v>
      </c>
      <c r="D5723">
        <v>2021</v>
      </c>
      <c r="E5723" t="s">
        <v>54</v>
      </c>
      <c r="F5723">
        <v>2</v>
      </c>
      <c r="G5723">
        <v>5</v>
      </c>
      <c r="H5723" t="s">
        <v>100</v>
      </c>
      <c r="I5723">
        <v>19</v>
      </c>
      <c r="J5723" t="s">
        <v>103</v>
      </c>
      <c r="K5723">
        <v>23</v>
      </c>
      <c r="L5723" t="s">
        <v>104</v>
      </c>
      <c r="M5723" t="s">
        <v>312</v>
      </c>
      <c r="N5723">
        <v>3</v>
      </c>
      <c r="O5723" t="s">
        <v>126</v>
      </c>
      <c r="P5723">
        <v>3</v>
      </c>
      <c r="Q5723" t="s">
        <v>316</v>
      </c>
      <c r="R5723">
        <v>4</v>
      </c>
      <c r="S5723" t="s">
        <v>38</v>
      </c>
      <c r="T5723">
        <v>19</v>
      </c>
      <c r="U5723" t="s">
        <v>317</v>
      </c>
      <c r="V5723" t="s">
        <v>207</v>
      </c>
      <c r="W5723">
        <v>2</v>
      </c>
      <c r="X5723" t="s">
        <v>281</v>
      </c>
      <c r="Y5723">
        <v>73</v>
      </c>
      <c r="Z5723">
        <v>195</v>
      </c>
      <c r="AA5723">
        <v>14235</v>
      </c>
      <c r="AB5723">
        <v>6832.8</v>
      </c>
      <c r="AC5723">
        <v>0.48</v>
      </c>
      <c r="AD5723">
        <v>3</v>
      </c>
      <c r="AE5723" t="s">
        <v>42</v>
      </c>
    </row>
    <row r="5724" spans="1:31" x14ac:dyDescent="0.3">
      <c r="A5724">
        <v>1128299</v>
      </c>
      <c r="B5724" t="s">
        <v>77</v>
      </c>
      <c r="C5724" s="1">
        <v>44400</v>
      </c>
      <c r="D5724">
        <v>2021</v>
      </c>
      <c r="E5724" t="s">
        <v>55</v>
      </c>
      <c r="F5724">
        <v>3</v>
      </c>
      <c r="G5724">
        <v>5</v>
      </c>
      <c r="H5724" t="s">
        <v>100</v>
      </c>
      <c r="I5724">
        <v>19</v>
      </c>
      <c r="J5724" t="s">
        <v>103</v>
      </c>
      <c r="K5724">
        <v>23</v>
      </c>
      <c r="L5724" t="s">
        <v>104</v>
      </c>
      <c r="M5724" t="s">
        <v>312</v>
      </c>
      <c r="N5724">
        <v>3</v>
      </c>
      <c r="O5724" t="s">
        <v>126</v>
      </c>
      <c r="P5724">
        <v>3</v>
      </c>
      <c r="Q5724" t="s">
        <v>316</v>
      </c>
      <c r="R5724">
        <v>4</v>
      </c>
      <c r="S5724" t="s">
        <v>38</v>
      </c>
      <c r="T5724">
        <v>19</v>
      </c>
      <c r="U5724" t="s">
        <v>317</v>
      </c>
      <c r="V5724" t="s">
        <v>129</v>
      </c>
      <c r="W5724">
        <v>2</v>
      </c>
      <c r="X5724" t="s">
        <v>281</v>
      </c>
      <c r="Y5724">
        <v>86</v>
      </c>
      <c r="Z5724">
        <v>182</v>
      </c>
      <c r="AA5724">
        <v>15652</v>
      </c>
      <c r="AB5724">
        <v>7043.4</v>
      </c>
      <c r="AC5724">
        <v>0.44999999999999996</v>
      </c>
      <c r="AD5724">
        <v>3</v>
      </c>
      <c r="AE5724" t="s">
        <v>42</v>
      </c>
    </row>
    <row r="5725" spans="1:31" x14ac:dyDescent="0.3">
      <c r="A5725">
        <v>1128299</v>
      </c>
      <c r="B5725" t="s">
        <v>77</v>
      </c>
      <c r="C5725" s="1">
        <v>44432</v>
      </c>
      <c r="D5725">
        <v>2021</v>
      </c>
      <c r="E5725" t="s">
        <v>31</v>
      </c>
      <c r="F5725">
        <v>3</v>
      </c>
      <c r="G5725">
        <v>5</v>
      </c>
      <c r="H5725" t="s">
        <v>100</v>
      </c>
      <c r="I5725">
        <v>19</v>
      </c>
      <c r="J5725" t="s">
        <v>103</v>
      </c>
      <c r="K5725">
        <v>23</v>
      </c>
      <c r="L5725" t="s">
        <v>104</v>
      </c>
      <c r="M5725" t="s">
        <v>312</v>
      </c>
      <c r="N5725">
        <v>3</v>
      </c>
      <c r="O5725" t="s">
        <v>126</v>
      </c>
      <c r="P5725">
        <v>3</v>
      </c>
      <c r="Q5725" t="s">
        <v>316</v>
      </c>
      <c r="R5725">
        <v>4</v>
      </c>
      <c r="S5725" t="s">
        <v>38</v>
      </c>
      <c r="T5725">
        <v>19</v>
      </c>
      <c r="U5725" t="s">
        <v>317</v>
      </c>
      <c r="V5725" t="s">
        <v>201</v>
      </c>
      <c r="W5725">
        <v>2</v>
      </c>
      <c r="X5725" t="s">
        <v>281</v>
      </c>
      <c r="Y5725">
        <v>69</v>
      </c>
      <c r="Z5725">
        <v>189</v>
      </c>
      <c r="AA5725">
        <v>13041</v>
      </c>
      <c r="AB5725">
        <v>6259.6799999999994</v>
      </c>
      <c r="AC5725">
        <v>0.48</v>
      </c>
      <c r="AD5725">
        <v>3</v>
      </c>
      <c r="AE5725" t="s">
        <v>42</v>
      </c>
    </row>
    <row r="5726" spans="1:31" x14ac:dyDescent="0.3">
      <c r="A5726">
        <v>1128299</v>
      </c>
      <c r="B5726" t="s">
        <v>77</v>
      </c>
      <c r="C5726" s="1">
        <v>44464</v>
      </c>
      <c r="D5726">
        <v>2021</v>
      </c>
      <c r="E5726" t="s">
        <v>43</v>
      </c>
      <c r="F5726">
        <v>3</v>
      </c>
      <c r="G5726">
        <v>5</v>
      </c>
      <c r="H5726" t="s">
        <v>100</v>
      </c>
      <c r="I5726">
        <v>19</v>
      </c>
      <c r="J5726" t="s">
        <v>103</v>
      </c>
      <c r="K5726">
        <v>23</v>
      </c>
      <c r="L5726" t="s">
        <v>104</v>
      </c>
      <c r="M5726" t="s">
        <v>312</v>
      </c>
      <c r="N5726">
        <v>3</v>
      </c>
      <c r="O5726" t="s">
        <v>126</v>
      </c>
      <c r="P5726">
        <v>3</v>
      </c>
      <c r="Q5726" t="s">
        <v>316</v>
      </c>
      <c r="R5726">
        <v>4</v>
      </c>
      <c r="S5726" t="s">
        <v>38</v>
      </c>
      <c r="T5726">
        <v>19</v>
      </c>
      <c r="U5726" t="s">
        <v>317</v>
      </c>
      <c r="V5726" t="s">
        <v>215</v>
      </c>
      <c r="W5726">
        <v>2</v>
      </c>
      <c r="X5726" t="s">
        <v>281</v>
      </c>
      <c r="Y5726">
        <v>47</v>
      </c>
      <c r="Z5726">
        <v>65</v>
      </c>
      <c r="AA5726">
        <v>3055</v>
      </c>
      <c r="AB5726">
        <v>1435.85</v>
      </c>
      <c r="AC5726">
        <v>0.47</v>
      </c>
      <c r="AD5726">
        <v>3</v>
      </c>
      <c r="AE5726" t="s">
        <v>42</v>
      </c>
    </row>
    <row r="5727" spans="1:31" x14ac:dyDescent="0.3">
      <c r="A5727">
        <v>1128299</v>
      </c>
      <c r="B5727" t="s">
        <v>77</v>
      </c>
      <c r="C5727" s="1">
        <v>44493</v>
      </c>
      <c r="D5727">
        <v>2021</v>
      </c>
      <c r="E5727" t="s">
        <v>44</v>
      </c>
      <c r="F5727">
        <v>4</v>
      </c>
      <c r="G5727">
        <v>5</v>
      </c>
      <c r="H5727" t="s">
        <v>100</v>
      </c>
      <c r="I5727">
        <v>19</v>
      </c>
      <c r="J5727" t="s">
        <v>103</v>
      </c>
      <c r="K5727">
        <v>23</v>
      </c>
      <c r="L5727" t="s">
        <v>104</v>
      </c>
      <c r="M5727" t="s">
        <v>312</v>
      </c>
      <c r="N5727">
        <v>3</v>
      </c>
      <c r="O5727" t="s">
        <v>126</v>
      </c>
      <c r="P5727">
        <v>3</v>
      </c>
      <c r="Q5727" t="s">
        <v>316</v>
      </c>
      <c r="R5727">
        <v>4</v>
      </c>
      <c r="S5727" t="s">
        <v>38</v>
      </c>
      <c r="T5727">
        <v>19</v>
      </c>
      <c r="U5727" t="s">
        <v>317</v>
      </c>
      <c r="V5727" t="s">
        <v>246</v>
      </c>
      <c r="W5727">
        <v>2</v>
      </c>
      <c r="X5727" t="s">
        <v>281</v>
      </c>
      <c r="Y5727">
        <v>46</v>
      </c>
      <c r="Z5727">
        <v>95</v>
      </c>
      <c r="AA5727">
        <v>4370</v>
      </c>
      <c r="AB5727">
        <v>2010.1999999999998</v>
      </c>
      <c r="AC5727">
        <v>0.45999999999999996</v>
      </c>
      <c r="AD5727">
        <v>3</v>
      </c>
      <c r="AE5727" t="s">
        <v>42</v>
      </c>
    </row>
    <row r="5728" spans="1:31" x14ac:dyDescent="0.3">
      <c r="A5728">
        <v>1128299</v>
      </c>
      <c r="B5728" t="s">
        <v>77</v>
      </c>
      <c r="C5728" s="1">
        <v>44524</v>
      </c>
      <c r="D5728">
        <v>2021</v>
      </c>
      <c r="E5728" t="s">
        <v>45</v>
      </c>
      <c r="F5728">
        <v>4</v>
      </c>
      <c r="G5728">
        <v>5</v>
      </c>
      <c r="H5728" t="s">
        <v>100</v>
      </c>
      <c r="I5728">
        <v>19</v>
      </c>
      <c r="J5728" t="s">
        <v>103</v>
      </c>
      <c r="K5728">
        <v>23</v>
      </c>
      <c r="L5728" t="s">
        <v>104</v>
      </c>
      <c r="M5728" t="s">
        <v>312</v>
      </c>
      <c r="N5728">
        <v>3</v>
      </c>
      <c r="O5728" t="s">
        <v>126</v>
      </c>
      <c r="P5728">
        <v>3</v>
      </c>
      <c r="Q5728" t="s">
        <v>316</v>
      </c>
      <c r="R5728">
        <v>4</v>
      </c>
      <c r="S5728" t="s">
        <v>38</v>
      </c>
      <c r="T5728">
        <v>19</v>
      </c>
      <c r="U5728" t="s">
        <v>317</v>
      </c>
      <c r="V5728" t="s">
        <v>187</v>
      </c>
      <c r="W5728">
        <v>2</v>
      </c>
      <c r="X5728" t="s">
        <v>281</v>
      </c>
      <c r="Y5728">
        <v>43</v>
      </c>
      <c r="Z5728">
        <v>138</v>
      </c>
      <c r="AA5728">
        <v>5934</v>
      </c>
      <c r="AB5728">
        <v>2848.3199999999997</v>
      </c>
      <c r="AC5728">
        <v>0.48</v>
      </c>
      <c r="AD5728">
        <v>3</v>
      </c>
      <c r="AE5728" t="s">
        <v>42</v>
      </c>
    </row>
    <row r="5729" spans="1:31" x14ac:dyDescent="0.3">
      <c r="A5729">
        <v>1185732</v>
      </c>
      <c r="B5729" t="s">
        <v>30</v>
      </c>
      <c r="C5729" s="1">
        <v>44215</v>
      </c>
      <c r="D5729">
        <v>2021</v>
      </c>
      <c r="E5729" t="s">
        <v>47</v>
      </c>
      <c r="F5729">
        <v>1</v>
      </c>
      <c r="G5729">
        <v>5</v>
      </c>
      <c r="H5729" t="s">
        <v>100</v>
      </c>
      <c r="I5729">
        <v>19</v>
      </c>
      <c r="J5729" t="s">
        <v>103</v>
      </c>
      <c r="K5729">
        <v>23</v>
      </c>
      <c r="L5729" t="s">
        <v>104</v>
      </c>
      <c r="M5729" t="s">
        <v>312</v>
      </c>
      <c r="N5729">
        <v>3</v>
      </c>
      <c r="O5729" t="s">
        <v>126</v>
      </c>
      <c r="P5729">
        <v>3</v>
      </c>
      <c r="Q5729" t="s">
        <v>316</v>
      </c>
      <c r="R5729">
        <v>4</v>
      </c>
      <c r="S5729" t="s">
        <v>38</v>
      </c>
      <c r="T5729">
        <v>19</v>
      </c>
      <c r="U5729" t="s">
        <v>317</v>
      </c>
      <c r="V5729" t="s">
        <v>187</v>
      </c>
      <c r="W5729">
        <v>2</v>
      </c>
      <c r="X5729" t="s">
        <v>281</v>
      </c>
      <c r="Y5729">
        <v>23</v>
      </c>
      <c r="Z5729">
        <v>149</v>
      </c>
      <c r="AA5729">
        <v>3427</v>
      </c>
      <c r="AB5729">
        <v>1370.8000000000002</v>
      </c>
      <c r="AC5729">
        <v>0.4</v>
      </c>
      <c r="AD5729">
        <v>3</v>
      </c>
      <c r="AE5729" t="s">
        <v>42</v>
      </c>
    </row>
    <row r="5730" spans="1:31" x14ac:dyDescent="0.3">
      <c r="A5730">
        <v>1185732</v>
      </c>
      <c r="B5730" t="s">
        <v>30</v>
      </c>
      <c r="C5730" s="1">
        <v>44244</v>
      </c>
      <c r="D5730">
        <v>2021</v>
      </c>
      <c r="E5730" t="s">
        <v>48</v>
      </c>
      <c r="F5730">
        <v>1</v>
      </c>
      <c r="G5730">
        <v>5</v>
      </c>
      <c r="H5730" t="s">
        <v>100</v>
      </c>
      <c r="I5730">
        <v>19</v>
      </c>
      <c r="J5730" t="s">
        <v>103</v>
      </c>
      <c r="K5730">
        <v>23</v>
      </c>
      <c r="L5730" t="s">
        <v>104</v>
      </c>
      <c r="M5730" t="s">
        <v>312</v>
      </c>
      <c r="N5730">
        <v>3</v>
      </c>
      <c r="O5730" t="s">
        <v>126</v>
      </c>
      <c r="P5730">
        <v>3</v>
      </c>
      <c r="Q5730" t="s">
        <v>316</v>
      </c>
      <c r="R5730">
        <v>4</v>
      </c>
      <c r="S5730" t="s">
        <v>38</v>
      </c>
      <c r="T5730">
        <v>19</v>
      </c>
      <c r="U5730" t="s">
        <v>317</v>
      </c>
      <c r="V5730" t="s">
        <v>129</v>
      </c>
      <c r="W5730">
        <v>2</v>
      </c>
      <c r="X5730" t="s">
        <v>281</v>
      </c>
      <c r="Y5730">
        <v>23</v>
      </c>
      <c r="Z5730">
        <v>150</v>
      </c>
      <c r="AA5730">
        <v>3450</v>
      </c>
      <c r="AB5730">
        <v>1483.5</v>
      </c>
      <c r="AC5730">
        <v>0.43</v>
      </c>
      <c r="AD5730">
        <v>3</v>
      </c>
      <c r="AE5730" t="s">
        <v>42</v>
      </c>
    </row>
    <row r="5731" spans="1:31" x14ac:dyDescent="0.3">
      <c r="A5731">
        <v>1185732</v>
      </c>
      <c r="B5731" t="s">
        <v>30</v>
      </c>
      <c r="C5731" s="1">
        <v>44302</v>
      </c>
      <c r="D5731">
        <v>2021</v>
      </c>
      <c r="E5731" t="s">
        <v>52</v>
      </c>
      <c r="F5731">
        <v>2</v>
      </c>
      <c r="G5731">
        <v>4</v>
      </c>
      <c r="H5731" t="s">
        <v>139</v>
      </c>
      <c r="I5731">
        <v>20</v>
      </c>
      <c r="J5731" t="s">
        <v>154</v>
      </c>
      <c r="K5731">
        <v>24</v>
      </c>
      <c r="L5731" t="s">
        <v>155</v>
      </c>
      <c r="M5731" t="s">
        <v>312</v>
      </c>
      <c r="N5731">
        <v>3</v>
      </c>
      <c r="O5731" t="s">
        <v>126</v>
      </c>
      <c r="P5731">
        <v>3</v>
      </c>
      <c r="Q5731" t="s">
        <v>316</v>
      </c>
      <c r="R5731">
        <v>4</v>
      </c>
      <c r="S5731" t="s">
        <v>38</v>
      </c>
      <c r="T5731">
        <v>19</v>
      </c>
      <c r="U5731" t="s">
        <v>317</v>
      </c>
      <c r="V5731" t="s">
        <v>184</v>
      </c>
      <c r="W5731">
        <v>2</v>
      </c>
      <c r="X5731" t="s">
        <v>281</v>
      </c>
      <c r="Y5731">
        <v>27</v>
      </c>
      <c r="Z5731">
        <v>135</v>
      </c>
      <c r="AA5731">
        <v>3645</v>
      </c>
      <c r="AB5731">
        <v>1530.8999999999999</v>
      </c>
      <c r="AC5731">
        <v>0.42</v>
      </c>
      <c r="AD5731">
        <v>3</v>
      </c>
      <c r="AE5731" t="s">
        <v>42</v>
      </c>
    </row>
    <row r="5732" spans="1:31" x14ac:dyDescent="0.3">
      <c r="A5732">
        <v>1185732</v>
      </c>
      <c r="B5732" t="s">
        <v>30</v>
      </c>
      <c r="C5732" s="1">
        <v>44331</v>
      </c>
      <c r="D5732">
        <v>2021</v>
      </c>
      <c r="E5732" t="s">
        <v>53</v>
      </c>
      <c r="F5732">
        <v>2</v>
      </c>
      <c r="G5732">
        <v>4</v>
      </c>
      <c r="H5732" t="s">
        <v>139</v>
      </c>
      <c r="I5732">
        <v>20</v>
      </c>
      <c r="J5732" t="s">
        <v>154</v>
      </c>
      <c r="K5732">
        <v>24</v>
      </c>
      <c r="L5732" t="s">
        <v>155</v>
      </c>
      <c r="M5732" t="s">
        <v>312</v>
      </c>
      <c r="N5732">
        <v>3</v>
      </c>
      <c r="O5732" t="s">
        <v>126</v>
      </c>
      <c r="P5732">
        <v>3</v>
      </c>
      <c r="Q5732" t="s">
        <v>316</v>
      </c>
      <c r="R5732">
        <v>4</v>
      </c>
      <c r="S5732" t="s">
        <v>38</v>
      </c>
      <c r="T5732">
        <v>19</v>
      </c>
      <c r="U5732" t="s">
        <v>317</v>
      </c>
      <c r="V5732" t="s">
        <v>202</v>
      </c>
      <c r="W5732">
        <v>2</v>
      </c>
      <c r="X5732" t="s">
        <v>281</v>
      </c>
      <c r="Y5732">
        <v>44</v>
      </c>
      <c r="Z5732">
        <v>133</v>
      </c>
      <c r="AA5732">
        <v>5852</v>
      </c>
      <c r="AB5732">
        <v>2340.8000000000002</v>
      </c>
      <c r="AC5732">
        <v>0.4</v>
      </c>
      <c r="AD5732">
        <v>3</v>
      </c>
      <c r="AE5732" t="s">
        <v>42</v>
      </c>
    </row>
    <row r="5733" spans="1:31" x14ac:dyDescent="0.3">
      <c r="A5733">
        <v>1185732</v>
      </c>
      <c r="B5733" t="s">
        <v>30</v>
      </c>
      <c r="C5733" s="1">
        <v>44364</v>
      </c>
      <c r="D5733">
        <v>2021</v>
      </c>
      <c r="E5733" t="s">
        <v>54</v>
      </c>
      <c r="F5733">
        <v>2</v>
      </c>
      <c r="G5733">
        <v>4</v>
      </c>
      <c r="H5733" t="s">
        <v>139</v>
      </c>
      <c r="I5733">
        <v>20</v>
      </c>
      <c r="J5733" t="s">
        <v>154</v>
      </c>
      <c r="K5733">
        <v>24</v>
      </c>
      <c r="L5733" t="s">
        <v>155</v>
      </c>
      <c r="M5733" t="s">
        <v>312</v>
      </c>
      <c r="N5733">
        <v>3</v>
      </c>
      <c r="O5733" t="s">
        <v>126</v>
      </c>
      <c r="P5733">
        <v>3</v>
      </c>
      <c r="Q5733" t="s">
        <v>316</v>
      </c>
      <c r="R5733">
        <v>4</v>
      </c>
      <c r="S5733" t="s">
        <v>38</v>
      </c>
      <c r="T5733">
        <v>19</v>
      </c>
      <c r="U5733" t="s">
        <v>317</v>
      </c>
      <c r="V5733" t="s">
        <v>186</v>
      </c>
      <c r="W5733">
        <v>2</v>
      </c>
      <c r="X5733" t="s">
        <v>281</v>
      </c>
      <c r="Y5733">
        <v>41</v>
      </c>
      <c r="Z5733">
        <v>138</v>
      </c>
      <c r="AA5733">
        <v>5658</v>
      </c>
      <c r="AB5733">
        <v>2489.52</v>
      </c>
      <c r="AC5733">
        <v>0.44</v>
      </c>
      <c r="AD5733">
        <v>3</v>
      </c>
      <c r="AE5733" t="s">
        <v>42</v>
      </c>
    </row>
    <row r="5734" spans="1:31" x14ac:dyDescent="0.3">
      <c r="A5734">
        <v>1185732</v>
      </c>
      <c r="B5734" t="s">
        <v>30</v>
      </c>
      <c r="C5734" s="1">
        <v>44392</v>
      </c>
      <c r="D5734">
        <v>2021</v>
      </c>
      <c r="E5734" t="s">
        <v>55</v>
      </c>
      <c r="F5734">
        <v>3</v>
      </c>
      <c r="G5734">
        <v>4</v>
      </c>
      <c r="H5734" t="s">
        <v>139</v>
      </c>
      <c r="I5734">
        <v>20</v>
      </c>
      <c r="J5734" t="s">
        <v>154</v>
      </c>
      <c r="K5734">
        <v>24</v>
      </c>
      <c r="L5734" t="s">
        <v>155</v>
      </c>
      <c r="M5734" t="s">
        <v>312</v>
      </c>
      <c r="N5734">
        <v>3</v>
      </c>
      <c r="O5734" t="s">
        <v>126</v>
      </c>
      <c r="P5734">
        <v>3</v>
      </c>
      <c r="Q5734" t="s">
        <v>316</v>
      </c>
      <c r="R5734">
        <v>4</v>
      </c>
      <c r="S5734" t="s">
        <v>38</v>
      </c>
      <c r="T5734">
        <v>19</v>
      </c>
      <c r="U5734" t="s">
        <v>317</v>
      </c>
      <c r="V5734" t="s">
        <v>189</v>
      </c>
      <c r="W5734">
        <v>2</v>
      </c>
      <c r="X5734" t="s">
        <v>281</v>
      </c>
      <c r="Y5734">
        <v>46</v>
      </c>
      <c r="Z5734">
        <v>173</v>
      </c>
      <c r="AA5734">
        <v>7958</v>
      </c>
      <c r="AB5734">
        <v>3581.0999999999995</v>
      </c>
      <c r="AC5734">
        <v>0.44999999999999996</v>
      </c>
      <c r="AD5734">
        <v>3</v>
      </c>
      <c r="AE5734" t="s">
        <v>42</v>
      </c>
    </row>
    <row r="5735" spans="1:31" x14ac:dyDescent="0.3">
      <c r="A5735">
        <v>1185732</v>
      </c>
      <c r="B5735" t="s">
        <v>30</v>
      </c>
      <c r="C5735" s="1">
        <v>44454</v>
      </c>
      <c r="D5735">
        <v>2021</v>
      </c>
      <c r="E5735" t="s">
        <v>43</v>
      </c>
      <c r="F5735">
        <v>3</v>
      </c>
      <c r="G5735">
        <v>4</v>
      </c>
      <c r="H5735" t="s">
        <v>139</v>
      </c>
      <c r="I5735">
        <v>20</v>
      </c>
      <c r="J5735" t="s">
        <v>154</v>
      </c>
      <c r="K5735">
        <v>24</v>
      </c>
      <c r="L5735" t="s">
        <v>155</v>
      </c>
      <c r="M5735" t="s">
        <v>312</v>
      </c>
      <c r="N5735">
        <v>3</v>
      </c>
      <c r="O5735" t="s">
        <v>126</v>
      </c>
      <c r="P5735">
        <v>3</v>
      </c>
      <c r="Q5735" t="s">
        <v>316</v>
      </c>
      <c r="R5735">
        <v>4</v>
      </c>
      <c r="S5735" t="s">
        <v>38</v>
      </c>
      <c r="T5735">
        <v>19</v>
      </c>
      <c r="U5735" t="s">
        <v>317</v>
      </c>
      <c r="V5735" t="s">
        <v>184</v>
      </c>
      <c r="W5735">
        <v>2</v>
      </c>
      <c r="X5735" t="s">
        <v>281</v>
      </c>
      <c r="Y5735">
        <v>34</v>
      </c>
      <c r="Z5735">
        <v>145</v>
      </c>
      <c r="AA5735">
        <v>4930</v>
      </c>
      <c r="AB5735">
        <v>2070.6</v>
      </c>
      <c r="AC5735">
        <v>0.42</v>
      </c>
      <c r="AD5735">
        <v>3</v>
      </c>
      <c r="AE5735" t="s">
        <v>42</v>
      </c>
    </row>
    <row r="5736" spans="1:31" x14ac:dyDescent="0.3">
      <c r="A5736">
        <v>1185732</v>
      </c>
      <c r="B5736" t="s">
        <v>30</v>
      </c>
      <c r="C5736" s="1">
        <v>44486</v>
      </c>
      <c r="D5736">
        <v>2021</v>
      </c>
      <c r="E5736" t="s">
        <v>44</v>
      </c>
      <c r="F5736">
        <v>4</v>
      </c>
      <c r="G5736">
        <v>4</v>
      </c>
      <c r="H5736" t="s">
        <v>139</v>
      </c>
      <c r="I5736">
        <v>20</v>
      </c>
      <c r="J5736" t="s">
        <v>154</v>
      </c>
      <c r="K5736">
        <v>24</v>
      </c>
      <c r="L5736" t="s">
        <v>155</v>
      </c>
      <c r="M5736" t="s">
        <v>312</v>
      </c>
      <c r="N5736">
        <v>3</v>
      </c>
      <c r="O5736" t="s">
        <v>126</v>
      </c>
      <c r="P5736">
        <v>3</v>
      </c>
      <c r="Q5736" t="s">
        <v>316</v>
      </c>
      <c r="R5736">
        <v>4</v>
      </c>
      <c r="S5736" t="s">
        <v>38</v>
      </c>
      <c r="T5736">
        <v>19</v>
      </c>
      <c r="U5736" t="s">
        <v>317</v>
      </c>
      <c r="V5736" t="s">
        <v>201</v>
      </c>
      <c r="W5736">
        <v>2</v>
      </c>
      <c r="X5736" t="s">
        <v>281</v>
      </c>
      <c r="Y5736">
        <v>37</v>
      </c>
      <c r="Z5736">
        <v>123</v>
      </c>
      <c r="AA5736">
        <v>4551</v>
      </c>
      <c r="AB5736">
        <v>2047.9499999999998</v>
      </c>
      <c r="AC5736">
        <v>0.44999999999999996</v>
      </c>
      <c r="AD5736">
        <v>3</v>
      </c>
      <c r="AE5736" t="s">
        <v>42</v>
      </c>
    </row>
    <row r="5737" spans="1:31" x14ac:dyDescent="0.3">
      <c r="A5737">
        <v>1185732</v>
      </c>
      <c r="B5737" t="s">
        <v>30</v>
      </c>
      <c r="C5737" s="1">
        <v>44516</v>
      </c>
      <c r="D5737">
        <v>2021</v>
      </c>
      <c r="E5737" t="s">
        <v>45</v>
      </c>
      <c r="F5737">
        <v>4</v>
      </c>
      <c r="G5737">
        <v>4</v>
      </c>
      <c r="H5737" t="s">
        <v>139</v>
      </c>
      <c r="I5737">
        <v>20</v>
      </c>
      <c r="J5737" t="s">
        <v>154</v>
      </c>
      <c r="K5737">
        <v>24</v>
      </c>
      <c r="L5737" t="s">
        <v>155</v>
      </c>
      <c r="M5737" t="s">
        <v>312</v>
      </c>
      <c r="N5737">
        <v>3</v>
      </c>
      <c r="O5737" t="s">
        <v>126</v>
      </c>
      <c r="P5737">
        <v>3</v>
      </c>
      <c r="Q5737" t="s">
        <v>316</v>
      </c>
      <c r="R5737">
        <v>4</v>
      </c>
      <c r="S5737" t="s">
        <v>38</v>
      </c>
      <c r="T5737">
        <v>19</v>
      </c>
      <c r="U5737" t="s">
        <v>317</v>
      </c>
      <c r="V5737" t="s">
        <v>186</v>
      </c>
      <c r="W5737">
        <v>2</v>
      </c>
      <c r="X5737" t="s">
        <v>281</v>
      </c>
      <c r="Y5737">
        <v>43</v>
      </c>
      <c r="Z5737">
        <v>120</v>
      </c>
      <c r="AA5737">
        <v>5160</v>
      </c>
      <c r="AB5737">
        <v>2321.9999999999995</v>
      </c>
      <c r="AC5737">
        <v>0.44999999999999996</v>
      </c>
      <c r="AD5737">
        <v>3</v>
      </c>
      <c r="AE5737" t="s">
        <v>42</v>
      </c>
    </row>
    <row r="5738" spans="1:31" x14ac:dyDescent="0.3">
      <c r="A5738">
        <v>1185732</v>
      </c>
      <c r="B5738" t="s">
        <v>30</v>
      </c>
      <c r="C5738" s="1">
        <v>44545</v>
      </c>
      <c r="D5738">
        <v>2021</v>
      </c>
      <c r="E5738" t="s">
        <v>46</v>
      </c>
      <c r="F5738">
        <v>4</v>
      </c>
      <c r="G5738">
        <v>4</v>
      </c>
      <c r="H5738" t="s">
        <v>139</v>
      </c>
      <c r="I5738">
        <v>20</v>
      </c>
      <c r="J5738" t="s">
        <v>154</v>
      </c>
      <c r="K5738">
        <v>24</v>
      </c>
      <c r="L5738" t="s">
        <v>155</v>
      </c>
      <c r="M5738" t="s">
        <v>312</v>
      </c>
      <c r="N5738">
        <v>3</v>
      </c>
      <c r="O5738" t="s">
        <v>126</v>
      </c>
      <c r="P5738">
        <v>3</v>
      </c>
      <c r="Q5738" t="s">
        <v>316</v>
      </c>
      <c r="R5738">
        <v>4</v>
      </c>
      <c r="S5738" t="s">
        <v>38</v>
      </c>
      <c r="T5738">
        <v>19</v>
      </c>
      <c r="U5738" t="s">
        <v>317</v>
      </c>
      <c r="V5738" t="s">
        <v>202</v>
      </c>
      <c r="W5738">
        <v>2</v>
      </c>
      <c r="X5738" t="s">
        <v>281</v>
      </c>
      <c r="Y5738">
        <v>48</v>
      </c>
      <c r="Z5738">
        <v>168</v>
      </c>
      <c r="AA5738">
        <v>8064</v>
      </c>
      <c r="AB5738">
        <v>3628.7999999999997</v>
      </c>
      <c r="AC5738">
        <v>0.44999999999999996</v>
      </c>
      <c r="AD5738">
        <v>3</v>
      </c>
      <c r="AE5738" t="s">
        <v>42</v>
      </c>
    </row>
    <row r="5739" spans="1:31" x14ac:dyDescent="0.3">
      <c r="A5739">
        <v>1185732</v>
      </c>
      <c r="B5739" t="s">
        <v>30</v>
      </c>
      <c r="C5739" s="1">
        <v>44214</v>
      </c>
      <c r="D5739">
        <v>2021</v>
      </c>
      <c r="E5739" t="s">
        <v>47</v>
      </c>
      <c r="F5739">
        <v>1</v>
      </c>
      <c r="G5739">
        <v>4</v>
      </c>
      <c r="H5739" t="s">
        <v>139</v>
      </c>
      <c r="I5739">
        <v>20</v>
      </c>
      <c r="J5739" t="s">
        <v>154</v>
      </c>
      <c r="K5739">
        <v>24</v>
      </c>
      <c r="L5739" t="s">
        <v>155</v>
      </c>
      <c r="M5739" t="s">
        <v>312</v>
      </c>
      <c r="N5739">
        <v>3</v>
      </c>
      <c r="O5739" t="s">
        <v>126</v>
      </c>
      <c r="P5739">
        <v>3</v>
      </c>
      <c r="Q5739" t="s">
        <v>316</v>
      </c>
      <c r="R5739">
        <v>4</v>
      </c>
      <c r="S5739" t="s">
        <v>38</v>
      </c>
      <c r="T5739">
        <v>19</v>
      </c>
      <c r="U5739" t="s">
        <v>317</v>
      </c>
      <c r="V5739" t="s">
        <v>261</v>
      </c>
      <c r="W5739">
        <v>2</v>
      </c>
      <c r="X5739" t="s">
        <v>281</v>
      </c>
      <c r="Y5739">
        <v>19</v>
      </c>
      <c r="Z5739">
        <v>123</v>
      </c>
      <c r="AA5739">
        <v>2337</v>
      </c>
      <c r="AB5739">
        <v>1051.6499999999999</v>
      </c>
      <c r="AC5739">
        <v>0.44999999999999996</v>
      </c>
      <c r="AD5739">
        <v>3</v>
      </c>
      <c r="AE5739" t="s">
        <v>42</v>
      </c>
    </row>
    <row r="5740" spans="1:31" x14ac:dyDescent="0.3">
      <c r="A5740">
        <v>1185732</v>
      </c>
      <c r="B5740" t="s">
        <v>30</v>
      </c>
      <c r="C5740" s="1">
        <v>44272</v>
      </c>
      <c r="D5740">
        <v>2021</v>
      </c>
      <c r="E5740" t="s">
        <v>51</v>
      </c>
      <c r="F5740">
        <v>1</v>
      </c>
      <c r="G5740">
        <v>4</v>
      </c>
      <c r="H5740" t="s">
        <v>139</v>
      </c>
      <c r="I5740">
        <v>21</v>
      </c>
      <c r="J5740" t="s">
        <v>156</v>
      </c>
      <c r="K5740">
        <v>25</v>
      </c>
      <c r="L5740" t="s">
        <v>157</v>
      </c>
      <c r="M5740" t="s">
        <v>312</v>
      </c>
      <c r="N5740">
        <v>3</v>
      </c>
      <c r="O5740" t="s">
        <v>126</v>
      </c>
      <c r="P5740">
        <v>3</v>
      </c>
      <c r="Q5740" t="s">
        <v>316</v>
      </c>
      <c r="R5740">
        <v>4</v>
      </c>
      <c r="S5740" t="s">
        <v>38</v>
      </c>
      <c r="T5740">
        <v>19</v>
      </c>
      <c r="U5740" t="s">
        <v>317</v>
      </c>
      <c r="V5740" t="s">
        <v>243</v>
      </c>
      <c r="W5740">
        <v>2</v>
      </c>
      <c r="X5740" t="s">
        <v>281</v>
      </c>
      <c r="Y5740">
        <v>23</v>
      </c>
      <c r="Z5740">
        <v>95</v>
      </c>
      <c r="AA5740">
        <v>2185</v>
      </c>
      <c r="AB5740">
        <v>1005.0999999999999</v>
      </c>
      <c r="AC5740">
        <v>0.45999999999999996</v>
      </c>
      <c r="AD5740">
        <v>3</v>
      </c>
      <c r="AE5740" t="s">
        <v>42</v>
      </c>
    </row>
    <row r="5741" spans="1:31" x14ac:dyDescent="0.3">
      <c r="A5741">
        <v>1185732</v>
      </c>
      <c r="B5741" t="s">
        <v>30</v>
      </c>
      <c r="C5741" s="1">
        <v>44304</v>
      </c>
      <c r="D5741">
        <v>2021</v>
      </c>
      <c r="E5741" t="s">
        <v>52</v>
      </c>
      <c r="F5741">
        <v>2</v>
      </c>
      <c r="G5741">
        <v>4</v>
      </c>
      <c r="H5741" t="s">
        <v>139</v>
      </c>
      <c r="I5741">
        <v>21</v>
      </c>
      <c r="J5741" t="s">
        <v>156</v>
      </c>
      <c r="K5741">
        <v>25</v>
      </c>
      <c r="L5741" t="s">
        <v>157</v>
      </c>
      <c r="M5741" t="s">
        <v>312</v>
      </c>
      <c r="N5741">
        <v>3</v>
      </c>
      <c r="O5741" t="s">
        <v>126</v>
      </c>
      <c r="P5741">
        <v>3</v>
      </c>
      <c r="Q5741" t="s">
        <v>316</v>
      </c>
      <c r="R5741">
        <v>4</v>
      </c>
      <c r="S5741" t="s">
        <v>38</v>
      </c>
      <c r="T5741">
        <v>19</v>
      </c>
      <c r="U5741" t="s">
        <v>317</v>
      </c>
      <c r="V5741" t="s">
        <v>195</v>
      </c>
      <c r="W5741">
        <v>2</v>
      </c>
      <c r="X5741" t="s">
        <v>281</v>
      </c>
      <c r="Y5741">
        <v>18</v>
      </c>
      <c r="Z5741">
        <v>83</v>
      </c>
      <c r="AA5741">
        <v>1494</v>
      </c>
      <c r="AB5741">
        <v>732.06</v>
      </c>
      <c r="AC5741">
        <v>0.49</v>
      </c>
      <c r="AD5741">
        <v>3</v>
      </c>
      <c r="AE5741" t="s">
        <v>42</v>
      </c>
    </row>
    <row r="5742" spans="1:31" x14ac:dyDescent="0.3">
      <c r="A5742">
        <v>1185732</v>
      </c>
      <c r="B5742" t="s">
        <v>30</v>
      </c>
      <c r="C5742" s="1">
        <v>44335</v>
      </c>
      <c r="D5742">
        <v>2021</v>
      </c>
      <c r="E5742" t="s">
        <v>53</v>
      </c>
      <c r="F5742">
        <v>2</v>
      </c>
      <c r="G5742">
        <v>4</v>
      </c>
      <c r="H5742" t="s">
        <v>139</v>
      </c>
      <c r="I5742">
        <v>21</v>
      </c>
      <c r="J5742" t="s">
        <v>156</v>
      </c>
      <c r="K5742">
        <v>25</v>
      </c>
      <c r="L5742" t="s">
        <v>157</v>
      </c>
      <c r="M5742" t="s">
        <v>312</v>
      </c>
      <c r="N5742">
        <v>3</v>
      </c>
      <c r="O5742" t="s">
        <v>126</v>
      </c>
      <c r="P5742">
        <v>3</v>
      </c>
      <c r="Q5742" t="s">
        <v>316</v>
      </c>
      <c r="R5742">
        <v>4</v>
      </c>
      <c r="S5742" t="s">
        <v>38</v>
      </c>
      <c r="T5742">
        <v>19</v>
      </c>
      <c r="U5742" t="s">
        <v>317</v>
      </c>
      <c r="V5742" t="s">
        <v>244</v>
      </c>
      <c r="W5742">
        <v>2</v>
      </c>
      <c r="X5742" t="s">
        <v>281</v>
      </c>
      <c r="Y5742">
        <v>29</v>
      </c>
      <c r="Z5742">
        <v>87</v>
      </c>
      <c r="AA5742">
        <v>2523</v>
      </c>
      <c r="AB5742">
        <v>1160.58</v>
      </c>
      <c r="AC5742">
        <v>0.45999999999999996</v>
      </c>
      <c r="AD5742">
        <v>3</v>
      </c>
      <c r="AE5742" t="s">
        <v>42</v>
      </c>
    </row>
    <row r="5743" spans="1:31" x14ac:dyDescent="0.3">
      <c r="A5743">
        <v>1185732</v>
      </c>
      <c r="B5743" t="s">
        <v>30</v>
      </c>
      <c r="C5743" s="1">
        <v>44365</v>
      </c>
      <c r="D5743">
        <v>2021</v>
      </c>
      <c r="E5743" t="s">
        <v>54</v>
      </c>
      <c r="F5743">
        <v>2</v>
      </c>
      <c r="G5743">
        <v>4</v>
      </c>
      <c r="H5743" t="s">
        <v>139</v>
      </c>
      <c r="I5743">
        <v>21</v>
      </c>
      <c r="J5743" t="s">
        <v>156</v>
      </c>
      <c r="K5743">
        <v>25</v>
      </c>
      <c r="L5743" t="s">
        <v>157</v>
      </c>
      <c r="M5743" t="s">
        <v>312</v>
      </c>
      <c r="N5743">
        <v>3</v>
      </c>
      <c r="O5743" t="s">
        <v>126</v>
      </c>
      <c r="P5743">
        <v>3</v>
      </c>
      <c r="Q5743" t="s">
        <v>316</v>
      </c>
      <c r="R5743">
        <v>4</v>
      </c>
      <c r="S5743" t="s">
        <v>38</v>
      </c>
      <c r="T5743">
        <v>19</v>
      </c>
      <c r="U5743" t="s">
        <v>317</v>
      </c>
      <c r="V5743" t="s">
        <v>191</v>
      </c>
      <c r="W5743">
        <v>2</v>
      </c>
      <c r="X5743" t="s">
        <v>281</v>
      </c>
      <c r="Y5743">
        <v>23</v>
      </c>
      <c r="Z5743">
        <v>113</v>
      </c>
      <c r="AA5743">
        <v>2599</v>
      </c>
      <c r="AB5743">
        <v>1273.51</v>
      </c>
      <c r="AC5743">
        <v>0.49</v>
      </c>
      <c r="AD5743">
        <v>3</v>
      </c>
      <c r="AE5743" t="s">
        <v>42</v>
      </c>
    </row>
    <row r="5744" spans="1:31" x14ac:dyDescent="0.3">
      <c r="A5744">
        <v>1185732</v>
      </c>
      <c r="B5744" t="s">
        <v>30</v>
      </c>
      <c r="C5744" s="1">
        <v>44394</v>
      </c>
      <c r="D5744">
        <v>2021</v>
      </c>
      <c r="E5744" t="s">
        <v>55</v>
      </c>
      <c r="F5744">
        <v>3</v>
      </c>
      <c r="G5744">
        <v>4</v>
      </c>
      <c r="H5744" t="s">
        <v>139</v>
      </c>
      <c r="I5744">
        <v>21</v>
      </c>
      <c r="J5744" t="s">
        <v>156</v>
      </c>
      <c r="K5744">
        <v>25</v>
      </c>
      <c r="L5744" t="s">
        <v>157</v>
      </c>
      <c r="M5744" t="s">
        <v>312</v>
      </c>
      <c r="N5744">
        <v>3</v>
      </c>
      <c r="O5744" t="s">
        <v>126</v>
      </c>
      <c r="P5744">
        <v>3</v>
      </c>
      <c r="Q5744" t="s">
        <v>316</v>
      </c>
      <c r="R5744">
        <v>4</v>
      </c>
      <c r="S5744" t="s">
        <v>38</v>
      </c>
      <c r="T5744">
        <v>19</v>
      </c>
      <c r="U5744" t="s">
        <v>317</v>
      </c>
      <c r="V5744" t="s">
        <v>161</v>
      </c>
      <c r="W5744">
        <v>2</v>
      </c>
      <c r="X5744" t="s">
        <v>281</v>
      </c>
      <c r="Y5744">
        <v>29</v>
      </c>
      <c r="Z5744">
        <v>128</v>
      </c>
      <c r="AA5744">
        <v>3712</v>
      </c>
      <c r="AB5744">
        <v>1707.52</v>
      </c>
      <c r="AC5744">
        <v>0.45999999999999996</v>
      </c>
      <c r="AD5744">
        <v>3</v>
      </c>
      <c r="AE5744" t="s">
        <v>42</v>
      </c>
    </row>
    <row r="5745" spans="1:31" x14ac:dyDescent="0.3">
      <c r="A5745">
        <v>1185732</v>
      </c>
      <c r="B5745" t="s">
        <v>30</v>
      </c>
      <c r="C5745" s="1">
        <v>44426</v>
      </c>
      <c r="D5745">
        <v>2021</v>
      </c>
      <c r="E5745" t="s">
        <v>31</v>
      </c>
      <c r="F5745">
        <v>3</v>
      </c>
      <c r="G5745">
        <v>4</v>
      </c>
      <c r="H5745" t="s">
        <v>139</v>
      </c>
      <c r="I5745">
        <v>21</v>
      </c>
      <c r="J5745" t="s">
        <v>156</v>
      </c>
      <c r="K5745">
        <v>25</v>
      </c>
      <c r="L5745" t="s">
        <v>157</v>
      </c>
      <c r="M5745" t="s">
        <v>312</v>
      </c>
      <c r="N5745">
        <v>3</v>
      </c>
      <c r="O5745" t="s">
        <v>126</v>
      </c>
      <c r="P5745">
        <v>3</v>
      </c>
      <c r="Q5745" t="s">
        <v>316</v>
      </c>
      <c r="R5745">
        <v>4</v>
      </c>
      <c r="S5745" t="s">
        <v>38</v>
      </c>
      <c r="T5745">
        <v>19</v>
      </c>
      <c r="U5745" t="s">
        <v>317</v>
      </c>
      <c r="V5745" t="s">
        <v>245</v>
      </c>
      <c r="W5745">
        <v>2</v>
      </c>
      <c r="X5745" t="s">
        <v>281</v>
      </c>
      <c r="Y5745">
        <v>32</v>
      </c>
      <c r="Z5745">
        <v>120</v>
      </c>
      <c r="AA5745">
        <v>3840</v>
      </c>
      <c r="AB5745">
        <v>1766.3999999999999</v>
      </c>
      <c r="AC5745">
        <v>0.45999999999999996</v>
      </c>
      <c r="AD5745">
        <v>3</v>
      </c>
      <c r="AE5745" t="s">
        <v>42</v>
      </c>
    </row>
    <row r="5746" spans="1:31" x14ac:dyDescent="0.3">
      <c r="A5746">
        <v>1185732</v>
      </c>
      <c r="B5746" t="s">
        <v>30</v>
      </c>
      <c r="C5746" s="1">
        <v>44458</v>
      </c>
      <c r="D5746">
        <v>2021</v>
      </c>
      <c r="E5746" t="s">
        <v>43</v>
      </c>
      <c r="F5746">
        <v>3</v>
      </c>
      <c r="G5746">
        <v>4</v>
      </c>
      <c r="H5746" t="s">
        <v>139</v>
      </c>
      <c r="I5746">
        <v>21</v>
      </c>
      <c r="J5746" t="s">
        <v>156</v>
      </c>
      <c r="K5746">
        <v>25</v>
      </c>
      <c r="L5746" t="s">
        <v>157</v>
      </c>
      <c r="M5746" t="s">
        <v>312</v>
      </c>
      <c r="N5746">
        <v>3</v>
      </c>
      <c r="O5746" t="s">
        <v>126</v>
      </c>
      <c r="P5746">
        <v>3</v>
      </c>
      <c r="Q5746" t="s">
        <v>316</v>
      </c>
      <c r="R5746">
        <v>4</v>
      </c>
      <c r="S5746" t="s">
        <v>38</v>
      </c>
      <c r="T5746">
        <v>19</v>
      </c>
      <c r="U5746" t="s">
        <v>317</v>
      </c>
      <c r="V5746" t="s">
        <v>129</v>
      </c>
      <c r="W5746">
        <v>2</v>
      </c>
      <c r="X5746" t="s">
        <v>281</v>
      </c>
      <c r="Y5746">
        <v>14</v>
      </c>
      <c r="Z5746">
        <v>75</v>
      </c>
      <c r="AA5746">
        <v>1050</v>
      </c>
      <c r="AB5746">
        <v>514.5</v>
      </c>
      <c r="AC5746">
        <v>0.49</v>
      </c>
      <c r="AD5746">
        <v>3</v>
      </c>
      <c r="AE5746" t="s">
        <v>42</v>
      </c>
    </row>
    <row r="5747" spans="1:31" x14ac:dyDescent="0.3">
      <c r="A5747">
        <v>1185732</v>
      </c>
      <c r="B5747" t="s">
        <v>30</v>
      </c>
      <c r="C5747" s="1">
        <v>44518</v>
      </c>
      <c r="D5747">
        <v>2021</v>
      </c>
      <c r="E5747" t="s">
        <v>45</v>
      </c>
      <c r="F5747">
        <v>4</v>
      </c>
      <c r="G5747">
        <v>4</v>
      </c>
      <c r="H5747" t="s">
        <v>139</v>
      </c>
      <c r="I5747">
        <v>21</v>
      </c>
      <c r="J5747" t="s">
        <v>156</v>
      </c>
      <c r="K5747">
        <v>25</v>
      </c>
      <c r="L5747" t="s">
        <v>157</v>
      </c>
      <c r="M5747" t="s">
        <v>312</v>
      </c>
      <c r="N5747">
        <v>3</v>
      </c>
      <c r="O5747" t="s">
        <v>126</v>
      </c>
      <c r="P5747">
        <v>3</v>
      </c>
      <c r="Q5747" t="s">
        <v>316</v>
      </c>
      <c r="R5747">
        <v>4</v>
      </c>
      <c r="S5747" t="s">
        <v>38</v>
      </c>
      <c r="T5747">
        <v>19</v>
      </c>
      <c r="U5747" t="s">
        <v>317</v>
      </c>
      <c r="V5747" t="s">
        <v>196</v>
      </c>
      <c r="W5747">
        <v>2</v>
      </c>
      <c r="X5747" t="s">
        <v>281</v>
      </c>
      <c r="Y5747">
        <v>23</v>
      </c>
      <c r="Z5747">
        <v>80</v>
      </c>
      <c r="AA5747">
        <v>1840</v>
      </c>
      <c r="AB5747">
        <v>901.6</v>
      </c>
      <c r="AC5747">
        <v>0.49</v>
      </c>
      <c r="AD5747">
        <v>3</v>
      </c>
      <c r="AE5747" t="s">
        <v>42</v>
      </c>
    </row>
    <row r="5748" spans="1:31" x14ac:dyDescent="0.3">
      <c r="A5748">
        <v>1185732</v>
      </c>
      <c r="B5748" t="s">
        <v>30</v>
      </c>
      <c r="C5748" s="1">
        <v>44547</v>
      </c>
      <c r="D5748">
        <v>2021</v>
      </c>
      <c r="E5748" t="s">
        <v>46</v>
      </c>
      <c r="F5748">
        <v>4</v>
      </c>
      <c r="G5748">
        <v>4</v>
      </c>
      <c r="H5748" t="s">
        <v>139</v>
      </c>
      <c r="I5748">
        <v>21</v>
      </c>
      <c r="J5748" t="s">
        <v>156</v>
      </c>
      <c r="K5748">
        <v>25</v>
      </c>
      <c r="L5748" t="s">
        <v>157</v>
      </c>
      <c r="M5748" t="s">
        <v>312</v>
      </c>
      <c r="N5748">
        <v>3</v>
      </c>
      <c r="O5748" t="s">
        <v>126</v>
      </c>
      <c r="P5748">
        <v>3</v>
      </c>
      <c r="Q5748" t="s">
        <v>316</v>
      </c>
      <c r="R5748">
        <v>4</v>
      </c>
      <c r="S5748" t="s">
        <v>38</v>
      </c>
      <c r="T5748">
        <v>19</v>
      </c>
      <c r="U5748" t="s">
        <v>317</v>
      </c>
      <c r="V5748" t="s">
        <v>215</v>
      </c>
      <c r="W5748">
        <v>2</v>
      </c>
      <c r="X5748" t="s">
        <v>281</v>
      </c>
      <c r="Y5748">
        <v>32</v>
      </c>
      <c r="Z5748">
        <v>120</v>
      </c>
      <c r="AA5748">
        <v>3840</v>
      </c>
      <c r="AB5748">
        <v>1804.8</v>
      </c>
      <c r="AC5748">
        <v>0.47</v>
      </c>
      <c r="AD5748">
        <v>3</v>
      </c>
      <c r="AE5748" t="s">
        <v>42</v>
      </c>
    </row>
    <row r="5749" spans="1:31" x14ac:dyDescent="0.3">
      <c r="A5749">
        <v>1185732</v>
      </c>
      <c r="B5749" t="s">
        <v>30</v>
      </c>
      <c r="C5749" s="1">
        <v>44207</v>
      </c>
      <c r="D5749">
        <v>2021</v>
      </c>
      <c r="E5749" t="s">
        <v>47</v>
      </c>
      <c r="F5749">
        <v>1</v>
      </c>
      <c r="G5749">
        <v>4</v>
      </c>
      <c r="H5749" t="s">
        <v>139</v>
      </c>
      <c r="I5749">
        <v>21</v>
      </c>
      <c r="J5749" t="s">
        <v>156</v>
      </c>
      <c r="K5749">
        <v>25</v>
      </c>
      <c r="L5749" t="s">
        <v>157</v>
      </c>
      <c r="M5749" t="s">
        <v>312</v>
      </c>
      <c r="N5749">
        <v>3</v>
      </c>
      <c r="O5749" t="s">
        <v>126</v>
      </c>
      <c r="P5749">
        <v>3</v>
      </c>
      <c r="Q5749" t="s">
        <v>316</v>
      </c>
      <c r="R5749">
        <v>4</v>
      </c>
      <c r="S5749" t="s">
        <v>38</v>
      </c>
      <c r="T5749">
        <v>19</v>
      </c>
      <c r="U5749" t="s">
        <v>317</v>
      </c>
      <c r="V5749" t="s">
        <v>190</v>
      </c>
      <c r="W5749">
        <v>2</v>
      </c>
      <c r="X5749" t="s">
        <v>281</v>
      </c>
      <c r="Y5749">
        <v>14</v>
      </c>
      <c r="Z5749">
        <v>143</v>
      </c>
      <c r="AA5749">
        <v>2002</v>
      </c>
      <c r="AB5749">
        <v>940.93999999999994</v>
      </c>
      <c r="AC5749">
        <v>0.47</v>
      </c>
      <c r="AD5749">
        <v>3</v>
      </c>
      <c r="AE5749" t="s">
        <v>42</v>
      </c>
    </row>
    <row r="5750" spans="1:31" x14ac:dyDescent="0.3">
      <c r="A5750">
        <v>1185732</v>
      </c>
      <c r="B5750" t="s">
        <v>30</v>
      </c>
      <c r="C5750" s="1">
        <v>44265</v>
      </c>
      <c r="D5750">
        <v>2021</v>
      </c>
      <c r="E5750" t="s">
        <v>51</v>
      </c>
      <c r="F5750">
        <v>1</v>
      </c>
      <c r="G5750">
        <v>3</v>
      </c>
      <c r="H5750" t="s">
        <v>78</v>
      </c>
      <c r="I5750">
        <v>22</v>
      </c>
      <c r="J5750" t="s">
        <v>105</v>
      </c>
      <c r="K5750">
        <v>26</v>
      </c>
      <c r="L5750" t="s">
        <v>106</v>
      </c>
      <c r="M5750" t="s">
        <v>312</v>
      </c>
      <c r="N5750">
        <v>3</v>
      </c>
      <c r="O5750" t="s">
        <v>126</v>
      </c>
      <c r="P5750">
        <v>3</v>
      </c>
      <c r="Q5750" t="s">
        <v>316</v>
      </c>
      <c r="R5750">
        <v>4</v>
      </c>
      <c r="S5750" t="s">
        <v>38</v>
      </c>
      <c r="T5750">
        <v>19</v>
      </c>
      <c r="U5750" t="s">
        <v>317</v>
      </c>
      <c r="V5750" t="s">
        <v>207</v>
      </c>
      <c r="W5750">
        <v>2</v>
      </c>
      <c r="X5750" t="s">
        <v>281</v>
      </c>
      <c r="Y5750">
        <v>18</v>
      </c>
      <c r="Z5750">
        <v>112</v>
      </c>
      <c r="AA5750">
        <v>2016</v>
      </c>
      <c r="AB5750">
        <v>1008</v>
      </c>
      <c r="AC5750">
        <v>0.5</v>
      </c>
      <c r="AD5750">
        <v>3</v>
      </c>
      <c r="AE5750" t="s">
        <v>42</v>
      </c>
    </row>
    <row r="5751" spans="1:31" x14ac:dyDescent="0.3">
      <c r="A5751">
        <v>1185732</v>
      </c>
      <c r="B5751" t="s">
        <v>30</v>
      </c>
      <c r="C5751" s="1">
        <v>44297</v>
      </c>
      <c r="D5751">
        <v>2021</v>
      </c>
      <c r="E5751" t="s">
        <v>52</v>
      </c>
      <c r="F5751">
        <v>2</v>
      </c>
      <c r="G5751">
        <v>3</v>
      </c>
      <c r="H5751" t="s">
        <v>78</v>
      </c>
      <c r="I5751">
        <v>22</v>
      </c>
      <c r="J5751" t="s">
        <v>105</v>
      </c>
      <c r="K5751">
        <v>26</v>
      </c>
      <c r="L5751" t="s">
        <v>106</v>
      </c>
      <c r="M5751" t="s">
        <v>312</v>
      </c>
      <c r="N5751">
        <v>3</v>
      </c>
      <c r="O5751" t="s">
        <v>126</v>
      </c>
      <c r="P5751">
        <v>3</v>
      </c>
      <c r="Q5751" t="s">
        <v>316</v>
      </c>
      <c r="R5751">
        <v>4</v>
      </c>
      <c r="S5751" t="s">
        <v>38</v>
      </c>
      <c r="T5751">
        <v>19</v>
      </c>
      <c r="U5751" t="s">
        <v>317</v>
      </c>
      <c r="V5751" t="s">
        <v>129</v>
      </c>
      <c r="W5751">
        <v>2</v>
      </c>
      <c r="X5751" t="s">
        <v>281</v>
      </c>
      <c r="Y5751">
        <v>14</v>
      </c>
      <c r="Z5751">
        <v>98</v>
      </c>
      <c r="AA5751">
        <v>1372</v>
      </c>
      <c r="AB5751">
        <v>631.12</v>
      </c>
      <c r="AC5751">
        <v>0.45999999999999996</v>
      </c>
      <c r="AD5751">
        <v>3</v>
      </c>
      <c r="AE5751" t="s">
        <v>42</v>
      </c>
    </row>
    <row r="5752" spans="1:31" x14ac:dyDescent="0.3">
      <c r="A5752">
        <v>1185732</v>
      </c>
      <c r="B5752" t="s">
        <v>30</v>
      </c>
      <c r="C5752" s="1">
        <v>44328</v>
      </c>
      <c r="D5752">
        <v>2021</v>
      </c>
      <c r="E5752" t="s">
        <v>53</v>
      </c>
      <c r="F5752">
        <v>2</v>
      </c>
      <c r="G5752">
        <v>3</v>
      </c>
      <c r="H5752" t="s">
        <v>78</v>
      </c>
      <c r="I5752">
        <v>22</v>
      </c>
      <c r="J5752" t="s">
        <v>105</v>
      </c>
      <c r="K5752">
        <v>26</v>
      </c>
      <c r="L5752" t="s">
        <v>106</v>
      </c>
      <c r="M5752" t="s">
        <v>312</v>
      </c>
      <c r="N5752">
        <v>3</v>
      </c>
      <c r="O5752" t="s">
        <v>126</v>
      </c>
      <c r="P5752">
        <v>3</v>
      </c>
      <c r="Q5752" t="s">
        <v>316</v>
      </c>
      <c r="R5752">
        <v>4</v>
      </c>
      <c r="S5752" t="s">
        <v>38</v>
      </c>
      <c r="T5752">
        <v>19</v>
      </c>
      <c r="U5752" t="s">
        <v>317</v>
      </c>
      <c r="V5752" t="s">
        <v>201</v>
      </c>
      <c r="W5752">
        <v>2</v>
      </c>
      <c r="X5752" t="s">
        <v>281</v>
      </c>
      <c r="Y5752">
        <v>25</v>
      </c>
      <c r="Z5752">
        <v>98</v>
      </c>
      <c r="AA5752">
        <v>2450</v>
      </c>
      <c r="AB5752">
        <v>1225</v>
      </c>
      <c r="AC5752">
        <v>0.5</v>
      </c>
      <c r="AD5752">
        <v>3</v>
      </c>
      <c r="AE5752" t="s">
        <v>42</v>
      </c>
    </row>
    <row r="5753" spans="1:31" x14ac:dyDescent="0.3">
      <c r="A5753">
        <v>1185732</v>
      </c>
      <c r="B5753" t="s">
        <v>30</v>
      </c>
      <c r="C5753" s="1">
        <v>44358</v>
      </c>
      <c r="D5753">
        <v>2021</v>
      </c>
      <c r="E5753" t="s">
        <v>54</v>
      </c>
      <c r="F5753">
        <v>2</v>
      </c>
      <c r="G5753">
        <v>3</v>
      </c>
      <c r="H5753" t="s">
        <v>78</v>
      </c>
      <c r="I5753">
        <v>22</v>
      </c>
      <c r="J5753" t="s">
        <v>105</v>
      </c>
      <c r="K5753">
        <v>26</v>
      </c>
      <c r="L5753" t="s">
        <v>106</v>
      </c>
      <c r="M5753" t="s">
        <v>312</v>
      </c>
      <c r="N5753">
        <v>3</v>
      </c>
      <c r="O5753" t="s">
        <v>126</v>
      </c>
      <c r="P5753">
        <v>3</v>
      </c>
      <c r="Q5753" t="s">
        <v>316</v>
      </c>
      <c r="R5753">
        <v>4</v>
      </c>
      <c r="S5753" t="s">
        <v>38</v>
      </c>
      <c r="T5753">
        <v>19</v>
      </c>
      <c r="U5753" t="s">
        <v>317</v>
      </c>
      <c r="V5753" t="s">
        <v>215</v>
      </c>
      <c r="W5753">
        <v>2</v>
      </c>
      <c r="X5753" t="s">
        <v>281</v>
      </c>
      <c r="Y5753">
        <v>19</v>
      </c>
      <c r="Z5753">
        <v>115</v>
      </c>
      <c r="AA5753">
        <v>2185</v>
      </c>
      <c r="AB5753">
        <v>1070.6500000000001</v>
      </c>
      <c r="AC5753">
        <v>0.49</v>
      </c>
      <c r="AD5753">
        <v>3</v>
      </c>
      <c r="AE5753" t="s">
        <v>42</v>
      </c>
    </row>
    <row r="5754" spans="1:31" x14ac:dyDescent="0.3">
      <c r="A5754">
        <v>1185732</v>
      </c>
      <c r="B5754" t="s">
        <v>30</v>
      </c>
      <c r="C5754" s="1">
        <v>44419</v>
      </c>
      <c r="D5754">
        <v>2021</v>
      </c>
      <c r="E5754" t="s">
        <v>31</v>
      </c>
      <c r="F5754">
        <v>3</v>
      </c>
      <c r="G5754">
        <v>3</v>
      </c>
      <c r="H5754" t="s">
        <v>78</v>
      </c>
      <c r="I5754">
        <v>22</v>
      </c>
      <c r="J5754" t="s">
        <v>105</v>
      </c>
      <c r="K5754">
        <v>26</v>
      </c>
      <c r="L5754" t="s">
        <v>106</v>
      </c>
      <c r="M5754" t="s">
        <v>312</v>
      </c>
      <c r="N5754">
        <v>3</v>
      </c>
      <c r="O5754" t="s">
        <v>126</v>
      </c>
      <c r="P5754">
        <v>3</v>
      </c>
      <c r="Q5754" t="s">
        <v>316</v>
      </c>
      <c r="R5754">
        <v>4</v>
      </c>
      <c r="S5754" t="s">
        <v>38</v>
      </c>
      <c r="T5754">
        <v>19</v>
      </c>
      <c r="U5754" t="s">
        <v>317</v>
      </c>
      <c r="V5754" t="s">
        <v>246</v>
      </c>
      <c r="W5754">
        <v>2</v>
      </c>
      <c r="X5754" t="s">
        <v>281</v>
      </c>
      <c r="Y5754">
        <v>29</v>
      </c>
      <c r="Z5754">
        <v>113</v>
      </c>
      <c r="AA5754">
        <v>3277</v>
      </c>
      <c r="AB5754">
        <v>1605.73</v>
      </c>
      <c r="AC5754">
        <v>0.49</v>
      </c>
      <c r="AD5754">
        <v>3</v>
      </c>
      <c r="AE5754" t="s">
        <v>42</v>
      </c>
    </row>
    <row r="5755" spans="1:31" x14ac:dyDescent="0.3">
      <c r="A5755">
        <v>1185732</v>
      </c>
      <c r="B5755" t="s">
        <v>30</v>
      </c>
      <c r="C5755" s="1">
        <v>44451</v>
      </c>
      <c r="D5755">
        <v>2021</v>
      </c>
      <c r="E5755" t="s">
        <v>43</v>
      </c>
      <c r="F5755">
        <v>3</v>
      </c>
      <c r="G5755">
        <v>3</v>
      </c>
      <c r="H5755" t="s">
        <v>78</v>
      </c>
      <c r="I5755">
        <v>22</v>
      </c>
      <c r="J5755" t="s">
        <v>105</v>
      </c>
      <c r="K5755">
        <v>26</v>
      </c>
      <c r="L5755" t="s">
        <v>106</v>
      </c>
      <c r="M5755" t="s">
        <v>312</v>
      </c>
      <c r="N5755">
        <v>3</v>
      </c>
      <c r="O5755" t="s">
        <v>126</v>
      </c>
      <c r="P5755">
        <v>3</v>
      </c>
      <c r="Q5755" t="s">
        <v>316</v>
      </c>
      <c r="R5755">
        <v>4</v>
      </c>
      <c r="S5755" t="s">
        <v>38</v>
      </c>
      <c r="T5755">
        <v>19</v>
      </c>
      <c r="U5755" t="s">
        <v>317</v>
      </c>
      <c r="V5755" t="s">
        <v>187</v>
      </c>
      <c r="W5755">
        <v>2</v>
      </c>
      <c r="X5755" t="s">
        <v>281</v>
      </c>
      <c r="Y5755">
        <v>9</v>
      </c>
      <c r="Z5755">
        <v>91</v>
      </c>
      <c r="AA5755">
        <v>819</v>
      </c>
      <c r="AB5755">
        <v>409.5</v>
      </c>
      <c r="AC5755">
        <v>0.5</v>
      </c>
      <c r="AD5755">
        <v>3</v>
      </c>
      <c r="AE5755" t="s">
        <v>42</v>
      </c>
    </row>
    <row r="5756" spans="1:31" x14ac:dyDescent="0.3">
      <c r="A5756">
        <v>1185732</v>
      </c>
      <c r="B5756" t="s">
        <v>30</v>
      </c>
      <c r="C5756" s="1">
        <v>44511</v>
      </c>
      <c r="D5756">
        <v>2021</v>
      </c>
      <c r="E5756" t="s">
        <v>45</v>
      </c>
      <c r="F5756">
        <v>4</v>
      </c>
      <c r="G5756">
        <v>3</v>
      </c>
      <c r="H5756" t="s">
        <v>78</v>
      </c>
      <c r="I5756">
        <v>22</v>
      </c>
      <c r="J5756" t="s">
        <v>105</v>
      </c>
      <c r="K5756">
        <v>26</v>
      </c>
      <c r="L5756" t="s">
        <v>106</v>
      </c>
      <c r="M5756" t="s">
        <v>312</v>
      </c>
      <c r="N5756">
        <v>3</v>
      </c>
      <c r="O5756" t="s">
        <v>126</v>
      </c>
      <c r="P5756">
        <v>3</v>
      </c>
      <c r="Q5756" t="s">
        <v>316</v>
      </c>
      <c r="R5756">
        <v>4</v>
      </c>
      <c r="S5756" t="s">
        <v>38</v>
      </c>
      <c r="T5756">
        <v>19</v>
      </c>
      <c r="U5756" t="s">
        <v>317</v>
      </c>
      <c r="V5756" t="s">
        <v>187</v>
      </c>
      <c r="W5756">
        <v>2</v>
      </c>
      <c r="X5756" t="s">
        <v>281</v>
      </c>
      <c r="Y5756">
        <v>19</v>
      </c>
      <c r="Z5756">
        <v>93</v>
      </c>
      <c r="AA5756">
        <v>1767</v>
      </c>
      <c r="AB5756">
        <v>848.16</v>
      </c>
      <c r="AC5756">
        <v>0.48</v>
      </c>
      <c r="AD5756">
        <v>3</v>
      </c>
      <c r="AE5756" t="s">
        <v>42</v>
      </c>
    </row>
    <row r="5757" spans="1:31" x14ac:dyDescent="0.3">
      <c r="A5757">
        <v>1128299</v>
      </c>
      <c r="B5757" t="s">
        <v>77</v>
      </c>
      <c r="C5757" s="1">
        <v>44220</v>
      </c>
      <c r="D5757">
        <v>2021</v>
      </c>
      <c r="E5757" t="s">
        <v>47</v>
      </c>
      <c r="F5757">
        <v>1</v>
      </c>
      <c r="G5757">
        <v>3</v>
      </c>
      <c r="H5757" t="s">
        <v>78</v>
      </c>
      <c r="I5757">
        <v>22</v>
      </c>
      <c r="J5757" t="s">
        <v>105</v>
      </c>
      <c r="K5757">
        <v>26</v>
      </c>
      <c r="L5757" t="s">
        <v>106</v>
      </c>
      <c r="M5757" t="s">
        <v>312</v>
      </c>
      <c r="N5757">
        <v>3</v>
      </c>
      <c r="O5757" t="s">
        <v>126</v>
      </c>
      <c r="P5757">
        <v>3</v>
      </c>
      <c r="Q5757" t="s">
        <v>316</v>
      </c>
      <c r="R5757">
        <v>4</v>
      </c>
      <c r="S5757" t="s">
        <v>38</v>
      </c>
      <c r="T5757">
        <v>19</v>
      </c>
      <c r="U5757" t="s">
        <v>317</v>
      </c>
      <c r="V5757" t="s">
        <v>129</v>
      </c>
      <c r="W5757">
        <v>2</v>
      </c>
      <c r="X5757" t="s">
        <v>281</v>
      </c>
      <c r="Y5757">
        <v>39</v>
      </c>
      <c r="Z5757">
        <v>105</v>
      </c>
      <c r="AA5757">
        <v>4095</v>
      </c>
      <c r="AB5757">
        <v>1965.6</v>
      </c>
      <c r="AC5757">
        <v>0.48</v>
      </c>
      <c r="AD5757">
        <v>3</v>
      </c>
      <c r="AE5757" t="s">
        <v>42</v>
      </c>
    </row>
    <row r="5758" spans="1:31" x14ac:dyDescent="0.3">
      <c r="A5758">
        <v>1128299</v>
      </c>
      <c r="B5758" t="s">
        <v>77</v>
      </c>
      <c r="C5758" s="1">
        <v>44251</v>
      </c>
      <c r="D5758">
        <v>2021</v>
      </c>
      <c r="E5758" t="s">
        <v>48</v>
      </c>
      <c r="F5758">
        <v>1</v>
      </c>
      <c r="G5758">
        <v>3</v>
      </c>
      <c r="H5758" t="s">
        <v>78</v>
      </c>
      <c r="I5758">
        <v>22</v>
      </c>
      <c r="J5758" t="s">
        <v>105</v>
      </c>
      <c r="K5758">
        <v>26</v>
      </c>
      <c r="L5758" t="s">
        <v>106</v>
      </c>
      <c r="M5758" t="s">
        <v>312</v>
      </c>
      <c r="N5758">
        <v>3</v>
      </c>
      <c r="O5758" t="s">
        <v>126</v>
      </c>
      <c r="P5758">
        <v>3</v>
      </c>
      <c r="Q5758" t="s">
        <v>316</v>
      </c>
      <c r="R5758">
        <v>4</v>
      </c>
      <c r="S5758" t="s">
        <v>38</v>
      </c>
      <c r="T5758">
        <v>19</v>
      </c>
      <c r="U5758" t="s">
        <v>317</v>
      </c>
      <c r="V5758" t="s">
        <v>184</v>
      </c>
      <c r="W5758">
        <v>2</v>
      </c>
      <c r="X5758" t="s">
        <v>281</v>
      </c>
      <c r="Y5758">
        <v>36</v>
      </c>
      <c r="Z5758">
        <v>88</v>
      </c>
      <c r="AA5758">
        <v>3168</v>
      </c>
      <c r="AB5758">
        <v>1425.6</v>
      </c>
      <c r="AC5758">
        <v>0.44999999999999996</v>
      </c>
      <c r="AD5758">
        <v>3</v>
      </c>
      <c r="AE5758" t="s">
        <v>42</v>
      </c>
    </row>
    <row r="5759" spans="1:31" x14ac:dyDescent="0.3">
      <c r="A5759">
        <v>1128299</v>
      </c>
      <c r="B5759" t="s">
        <v>77</v>
      </c>
      <c r="C5759" s="1">
        <v>44278</v>
      </c>
      <c r="D5759">
        <v>2021</v>
      </c>
      <c r="E5759" t="s">
        <v>51</v>
      </c>
      <c r="F5759">
        <v>1</v>
      </c>
      <c r="G5759">
        <v>3</v>
      </c>
      <c r="H5759" t="s">
        <v>78</v>
      </c>
      <c r="I5759">
        <v>23</v>
      </c>
      <c r="J5759" t="s">
        <v>107</v>
      </c>
      <c r="K5759">
        <v>17</v>
      </c>
      <c r="L5759" t="s">
        <v>108</v>
      </c>
      <c r="M5759" t="s">
        <v>312</v>
      </c>
      <c r="N5759">
        <v>3</v>
      </c>
      <c r="O5759" t="s">
        <v>126</v>
      </c>
      <c r="P5759">
        <v>3</v>
      </c>
      <c r="Q5759" t="s">
        <v>316</v>
      </c>
      <c r="R5759">
        <v>4</v>
      </c>
      <c r="S5759" t="s">
        <v>38</v>
      </c>
      <c r="T5759">
        <v>19</v>
      </c>
      <c r="U5759" t="s">
        <v>317</v>
      </c>
      <c r="V5759" t="s">
        <v>202</v>
      </c>
      <c r="W5759">
        <v>2</v>
      </c>
      <c r="X5759" t="s">
        <v>281</v>
      </c>
      <c r="Y5759">
        <v>54</v>
      </c>
      <c r="Z5759">
        <v>88</v>
      </c>
      <c r="AA5759">
        <v>4752</v>
      </c>
      <c r="AB5759">
        <v>2138.3999999999996</v>
      </c>
      <c r="AC5759">
        <v>0.44999999999999996</v>
      </c>
      <c r="AD5759">
        <v>3</v>
      </c>
      <c r="AE5759" t="s">
        <v>42</v>
      </c>
    </row>
    <row r="5760" spans="1:31" x14ac:dyDescent="0.3">
      <c r="A5760">
        <v>1128299</v>
      </c>
      <c r="B5760" t="s">
        <v>77</v>
      </c>
      <c r="C5760" s="1">
        <v>44310</v>
      </c>
      <c r="D5760">
        <v>2021</v>
      </c>
      <c r="E5760" t="s">
        <v>52</v>
      </c>
      <c r="F5760">
        <v>2</v>
      </c>
      <c r="G5760">
        <v>3</v>
      </c>
      <c r="H5760" t="s">
        <v>78</v>
      </c>
      <c r="I5760">
        <v>23</v>
      </c>
      <c r="J5760" t="s">
        <v>107</v>
      </c>
      <c r="K5760">
        <v>17</v>
      </c>
      <c r="L5760" t="s">
        <v>108</v>
      </c>
      <c r="M5760" t="s">
        <v>312</v>
      </c>
      <c r="N5760">
        <v>3</v>
      </c>
      <c r="O5760" t="s">
        <v>126</v>
      </c>
      <c r="P5760">
        <v>3</v>
      </c>
      <c r="Q5760" t="s">
        <v>316</v>
      </c>
      <c r="R5760">
        <v>4</v>
      </c>
      <c r="S5760" t="s">
        <v>38</v>
      </c>
      <c r="T5760">
        <v>19</v>
      </c>
      <c r="U5760" t="s">
        <v>317</v>
      </c>
      <c r="V5760" t="s">
        <v>186</v>
      </c>
      <c r="W5760">
        <v>2</v>
      </c>
      <c r="X5760" t="s">
        <v>281</v>
      </c>
      <c r="Y5760">
        <v>55</v>
      </c>
      <c r="Z5760">
        <v>85</v>
      </c>
      <c r="AA5760">
        <v>4675</v>
      </c>
      <c r="AB5760">
        <v>2244</v>
      </c>
      <c r="AC5760">
        <v>0.48</v>
      </c>
      <c r="AD5760">
        <v>3</v>
      </c>
      <c r="AE5760" t="s">
        <v>42</v>
      </c>
    </row>
    <row r="5761" spans="1:31" x14ac:dyDescent="0.3">
      <c r="A5761">
        <v>1128299</v>
      </c>
      <c r="B5761" t="s">
        <v>77</v>
      </c>
      <c r="C5761" s="1">
        <v>44341</v>
      </c>
      <c r="D5761">
        <v>2021</v>
      </c>
      <c r="E5761" t="s">
        <v>53</v>
      </c>
      <c r="F5761">
        <v>2</v>
      </c>
      <c r="G5761">
        <v>3</v>
      </c>
      <c r="H5761" t="s">
        <v>78</v>
      </c>
      <c r="I5761">
        <v>23</v>
      </c>
      <c r="J5761" t="s">
        <v>107</v>
      </c>
      <c r="K5761">
        <v>17</v>
      </c>
      <c r="L5761" t="s">
        <v>108</v>
      </c>
      <c r="M5761" t="s">
        <v>312</v>
      </c>
      <c r="N5761">
        <v>3</v>
      </c>
      <c r="O5761" t="s">
        <v>126</v>
      </c>
      <c r="P5761">
        <v>3</v>
      </c>
      <c r="Q5761" t="s">
        <v>316</v>
      </c>
      <c r="R5761">
        <v>4</v>
      </c>
      <c r="S5761" t="s">
        <v>38</v>
      </c>
      <c r="T5761">
        <v>19</v>
      </c>
      <c r="U5761" t="s">
        <v>317</v>
      </c>
      <c r="V5761" t="s">
        <v>189</v>
      </c>
      <c r="W5761">
        <v>2</v>
      </c>
      <c r="X5761" t="s">
        <v>281</v>
      </c>
      <c r="Y5761">
        <v>50</v>
      </c>
      <c r="Z5761">
        <v>95</v>
      </c>
      <c r="AA5761">
        <v>4750</v>
      </c>
      <c r="AB5761">
        <v>2375</v>
      </c>
      <c r="AC5761">
        <v>0.5</v>
      </c>
      <c r="AD5761">
        <v>3</v>
      </c>
      <c r="AE5761" t="s">
        <v>42</v>
      </c>
    </row>
    <row r="5762" spans="1:31" x14ac:dyDescent="0.3">
      <c r="A5762">
        <v>1128299</v>
      </c>
      <c r="B5762" t="s">
        <v>77</v>
      </c>
      <c r="C5762" s="1">
        <v>44371</v>
      </c>
      <c r="D5762">
        <v>2021</v>
      </c>
      <c r="E5762" t="s">
        <v>54</v>
      </c>
      <c r="F5762">
        <v>2</v>
      </c>
      <c r="G5762">
        <v>3</v>
      </c>
      <c r="H5762" t="s">
        <v>78</v>
      </c>
      <c r="I5762">
        <v>23</v>
      </c>
      <c r="J5762" t="s">
        <v>107</v>
      </c>
      <c r="K5762">
        <v>17</v>
      </c>
      <c r="L5762" t="s">
        <v>108</v>
      </c>
      <c r="M5762" t="s">
        <v>312</v>
      </c>
      <c r="N5762">
        <v>3</v>
      </c>
      <c r="O5762" t="s">
        <v>126</v>
      </c>
      <c r="P5762">
        <v>3</v>
      </c>
      <c r="Q5762" t="s">
        <v>316</v>
      </c>
      <c r="R5762">
        <v>4</v>
      </c>
      <c r="S5762" t="s">
        <v>38</v>
      </c>
      <c r="T5762">
        <v>19</v>
      </c>
      <c r="U5762" t="s">
        <v>317</v>
      </c>
      <c r="V5762" t="s">
        <v>184</v>
      </c>
      <c r="W5762">
        <v>2</v>
      </c>
      <c r="X5762" t="s">
        <v>281</v>
      </c>
      <c r="Y5762">
        <v>78</v>
      </c>
      <c r="Z5762">
        <v>189</v>
      </c>
      <c r="AA5762">
        <v>14742</v>
      </c>
      <c r="AB5762">
        <v>6781.32</v>
      </c>
      <c r="AC5762">
        <v>0.45999999999999996</v>
      </c>
      <c r="AD5762">
        <v>3</v>
      </c>
      <c r="AE5762" t="s">
        <v>42</v>
      </c>
    </row>
    <row r="5763" spans="1:31" x14ac:dyDescent="0.3">
      <c r="A5763">
        <v>1128299</v>
      </c>
      <c r="B5763" t="s">
        <v>77</v>
      </c>
      <c r="C5763" s="1">
        <v>44400</v>
      </c>
      <c r="D5763">
        <v>2021</v>
      </c>
      <c r="E5763" t="s">
        <v>55</v>
      </c>
      <c r="F5763">
        <v>3</v>
      </c>
      <c r="G5763">
        <v>3</v>
      </c>
      <c r="H5763" t="s">
        <v>78</v>
      </c>
      <c r="I5763">
        <v>23</v>
      </c>
      <c r="J5763" t="s">
        <v>107</v>
      </c>
      <c r="K5763">
        <v>17</v>
      </c>
      <c r="L5763" t="s">
        <v>108</v>
      </c>
      <c r="M5763" t="s">
        <v>312</v>
      </c>
      <c r="N5763">
        <v>3</v>
      </c>
      <c r="O5763" t="s">
        <v>126</v>
      </c>
      <c r="P5763">
        <v>3</v>
      </c>
      <c r="Q5763" t="s">
        <v>316</v>
      </c>
      <c r="R5763">
        <v>4</v>
      </c>
      <c r="S5763" t="s">
        <v>38</v>
      </c>
      <c r="T5763">
        <v>19</v>
      </c>
      <c r="U5763" t="s">
        <v>317</v>
      </c>
      <c r="V5763" t="s">
        <v>201</v>
      </c>
      <c r="W5763">
        <v>2</v>
      </c>
      <c r="X5763" t="s">
        <v>281</v>
      </c>
      <c r="Y5763">
        <v>86</v>
      </c>
      <c r="Z5763">
        <v>163</v>
      </c>
      <c r="AA5763">
        <v>14018</v>
      </c>
      <c r="AB5763">
        <v>6588.46</v>
      </c>
      <c r="AC5763">
        <v>0.47</v>
      </c>
      <c r="AD5763">
        <v>3</v>
      </c>
      <c r="AE5763" t="s">
        <v>42</v>
      </c>
    </row>
    <row r="5764" spans="1:31" x14ac:dyDescent="0.3">
      <c r="A5764">
        <v>1128299</v>
      </c>
      <c r="B5764" t="s">
        <v>77</v>
      </c>
      <c r="C5764" s="1">
        <v>44432</v>
      </c>
      <c r="D5764">
        <v>2021</v>
      </c>
      <c r="E5764" t="s">
        <v>31</v>
      </c>
      <c r="F5764">
        <v>3</v>
      </c>
      <c r="G5764">
        <v>3</v>
      </c>
      <c r="H5764" t="s">
        <v>78</v>
      </c>
      <c r="I5764">
        <v>23</v>
      </c>
      <c r="J5764" t="s">
        <v>107</v>
      </c>
      <c r="K5764">
        <v>17</v>
      </c>
      <c r="L5764" t="s">
        <v>108</v>
      </c>
      <c r="M5764" t="s">
        <v>312</v>
      </c>
      <c r="N5764">
        <v>3</v>
      </c>
      <c r="O5764" t="s">
        <v>126</v>
      </c>
      <c r="P5764">
        <v>3</v>
      </c>
      <c r="Q5764" t="s">
        <v>316</v>
      </c>
      <c r="R5764">
        <v>4</v>
      </c>
      <c r="S5764" t="s">
        <v>38</v>
      </c>
      <c r="T5764">
        <v>19</v>
      </c>
      <c r="U5764" t="s">
        <v>317</v>
      </c>
      <c r="V5764" t="s">
        <v>186</v>
      </c>
      <c r="W5764">
        <v>2</v>
      </c>
      <c r="X5764" t="s">
        <v>281</v>
      </c>
      <c r="Y5764">
        <v>68</v>
      </c>
      <c r="Z5764">
        <v>195</v>
      </c>
      <c r="AA5764">
        <v>13260</v>
      </c>
      <c r="AB5764">
        <v>6497.4</v>
      </c>
      <c r="AC5764">
        <v>0.49</v>
      </c>
      <c r="AD5764">
        <v>3</v>
      </c>
      <c r="AE5764" t="s">
        <v>42</v>
      </c>
    </row>
    <row r="5765" spans="1:31" x14ac:dyDescent="0.3">
      <c r="A5765">
        <v>1128299</v>
      </c>
      <c r="B5765" t="s">
        <v>77</v>
      </c>
      <c r="C5765" s="1">
        <v>44464</v>
      </c>
      <c r="D5765">
        <v>2021</v>
      </c>
      <c r="E5765" t="s">
        <v>43</v>
      </c>
      <c r="F5765">
        <v>3</v>
      </c>
      <c r="G5765">
        <v>3</v>
      </c>
      <c r="H5765" t="s">
        <v>78</v>
      </c>
      <c r="I5765">
        <v>23</v>
      </c>
      <c r="J5765" t="s">
        <v>107</v>
      </c>
      <c r="K5765">
        <v>17</v>
      </c>
      <c r="L5765" t="s">
        <v>108</v>
      </c>
      <c r="M5765" t="s">
        <v>312</v>
      </c>
      <c r="N5765">
        <v>3</v>
      </c>
      <c r="O5765" t="s">
        <v>126</v>
      </c>
      <c r="P5765">
        <v>3</v>
      </c>
      <c r="Q5765" t="s">
        <v>316</v>
      </c>
      <c r="R5765">
        <v>4</v>
      </c>
      <c r="S5765" t="s">
        <v>38</v>
      </c>
      <c r="T5765">
        <v>19</v>
      </c>
      <c r="U5765" t="s">
        <v>317</v>
      </c>
      <c r="V5765" t="s">
        <v>202</v>
      </c>
      <c r="W5765">
        <v>2</v>
      </c>
      <c r="X5765" t="s">
        <v>281</v>
      </c>
      <c r="Y5765">
        <v>49</v>
      </c>
      <c r="Z5765">
        <v>75</v>
      </c>
      <c r="AA5765">
        <v>3675</v>
      </c>
      <c r="AB5765">
        <v>1653.7499999999998</v>
      </c>
      <c r="AC5765">
        <v>0.44999999999999996</v>
      </c>
      <c r="AD5765">
        <v>3</v>
      </c>
      <c r="AE5765" t="s">
        <v>42</v>
      </c>
    </row>
    <row r="5766" spans="1:31" x14ac:dyDescent="0.3">
      <c r="A5766">
        <v>1128299</v>
      </c>
      <c r="B5766" t="s">
        <v>77</v>
      </c>
      <c r="C5766" s="1">
        <v>44493</v>
      </c>
      <c r="D5766">
        <v>2021</v>
      </c>
      <c r="E5766" t="s">
        <v>44</v>
      </c>
      <c r="F5766">
        <v>4</v>
      </c>
      <c r="G5766">
        <v>3</v>
      </c>
      <c r="H5766" t="s">
        <v>78</v>
      </c>
      <c r="I5766">
        <v>23</v>
      </c>
      <c r="J5766" t="s">
        <v>107</v>
      </c>
      <c r="K5766">
        <v>17</v>
      </c>
      <c r="L5766" t="s">
        <v>108</v>
      </c>
      <c r="M5766" t="s">
        <v>312</v>
      </c>
      <c r="N5766">
        <v>3</v>
      </c>
      <c r="O5766" t="s">
        <v>126</v>
      </c>
      <c r="P5766">
        <v>3</v>
      </c>
      <c r="Q5766" t="s">
        <v>316</v>
      </c>
      <c r="R5766">
        <v>4</v>
      </c>
      <c r="S5766" t="s">
        <v>38</v>
      </c>
      <c r="T5766">
        <v>19</v>
      </c>
      <c r="U5766" t="s">
        <v>317</v>
      </c>
      <c r="V5766" t="s">
        <v>261</v>
      </c>
      <c r="W5766">
        <v>2</v>
      </c>
      <c r="X5766" t="s">
        <v>281</v>
      </c>
      <c r="Y5766">
        <v>46</v>
      </c>
      <c r="Z5766">
        <v>91</v>
      </c>
      <c r="AA5766">
        <v>4186</v>
      </c>
      <c r="AB5766">
        <v>2051.14</v>
      </c>
      <c r="AC5766">
        <v>0.49</v>
      </c>
      <c r="AD5766">
        <v>3</v>
      </c>
      <c r="AE5766" t="s">
        <v>42</v>
      </c>
    </row>
    <row r="5767" spans="1:31" x14ac:dyDescent="0.3">
      <c r="A5767">
        <v>1128299</v>
      </c>
      <c r="B5767" t="s">
        <v>77</v>
      </c>
      <c r="C5767" s="1">
        <v>44524</v>
      </c>
      <c r="D5767">
        <v>2021</v>
      </c>
      <c r="E5767" t="s">
        <v>45</v>
      </c>
      <c r="F5767">
        <v>4</v>
      </c>
      <c r="G5767">
        <v>3</v>
      </c>
      <c r="H5767" t="s">
        <v>78</v>
      </c>
      <c r="I5767">
        <v>23</v>
      </c>
      <c r="J5767" t="s">
        <v>107</v>
      </c>
      <c r="K5767">
        <v>17</v>
      </c>
      <c r="L5767" t="s">
        <v>108</v>
      </c>
      <c r="M5767" t="s">
        <v>312</v>
      </c>
      <c r="N5767">
        <v>3</v>
      </c>
      <c r="O5767" t="s">
        <v>126</v>
      </c>
      <c r="P5767">
        <v>3</v>
      </c>
      <c r="Q5767" t="s">
        <v>316</v>
      </c>
      <c r="R5767">
        <v>4</v>
      </c>
      <c r="S5767" t="s">
        <v>38</v>
      </c>
      <c r="T5767">
        <v>19</v>
      </c>
      <c r="U5767" t="s">
        <v>317</v>
      </c>
      <c r="V5767" t="s">
        <v>243</v>
      </c>
      <c r="W5767">
        <v>2</v>
      </c>
      <c r="X5767" t="s">
        <v>281</v>
      </c>
      <c r="Y5767">
        <v>42</v>
      </c>
      <c r="Z5767">
        <v>128</v>
      </c>
      <c r="AA5767">
        <v>5376</v>
      </c>
      <c r="AB5767">
        <v>2688</v>
      </c>
      <c r="AC5767">
        <v>0.5</v>
      </c>
      <c r="AD5767">
        <v>3</v>
      </c>
      <c r="AE5767" t="s">
        <v>42</v>
      </c>
    </row>
    <row r="5768" spans="1:31" x14ac:dyDescent="0.3">
      <c r="A5768">
        <v>1128299</v>
      </c>
      <c r="B5768" t="s">
        <v>77</v>
      </c>
      <c r="C5768" s="1">
        <v>44553</v>
      </c>
      <c r="D5768">
        <v>2021</v>
      </c>
      <c r="E5768" t="s">
        <v>46</v>
      </c>
      <c r="F5768">
        <v>4</v>
      </c>
      <c r="G5768">
        <v>3</v>
      </c>
      <c r="H5768" t="s">
        <v>78</v>
      </c>
      <c r="I5768">
        <v>23</v>
      </c>
      <c r="J5768" t="s">
        <v>107</v>
      </c>
      <c r="K5768">
        <v>17</v>
      </c>
      <c r="L5768" t="s">
        <v>108</v>
      </c>
      <c r="M5768" t="s">
        <v>312</v>
      </c>
      <c r="N5768">
        <v>3</v>
      </c>
      <c r="O5768" t="s">
        <v>126</v>
      </c>
      <c r="P5768">
        <v>3</v>
      </c>
      <c r="Q5768" t="s">
        <v>316</v>
      </c>
      <c r="R5768">
        <v>4</v>
      </c>
      <c r="S5768" t="s">
        <v>38</v>
      </c>
      <c r="T5768">
        <v>19</v>
      </c>
      <c r="U5768" t="s">
        <v>317</v>
      </c>
      <c r="V5768" t="s">
        <v>195</v>
      </c>
      <c r="W5768">
        <v>2</v>
      </c>
      <c r="X5768" t="s">
        <v>281</v>
      </c>
      <c r="Y5768">
        <v>67</v>
      </c>
      <c r="Z5768">
        <v>165</v>
      </c>
      <c r="AA5768">
        <v>11055</v>
      </c>
      <c r="AB5768">
        <v>4974.7499999999991</v>
      </c>
      <c r="AC5768">
        <v>0.44999999999999996</v>
      </c>
      <c r="AD5768">
        <v>3</v>
      </c>
      <c r="AE5768" t="s">
        <v>42</v>
      </c>
    </row>
    <row r="5769" spans="1:31" x14ac:dyDescent="0.3">
      <c r="A5769">
        <v>1128299</v>
      </c>
      <c r="B5769" t="s">
        <v>77</v>
      </c>
      <c r="C5769" s="1">
        <v>44213</v>
      </c>
      <c r="D5769">
        <v>2021</v>
      </c>
      <c r="E5769" t="s">
        <v>47</v>
      </c>
      <c r="F5769">
        <v>1</v>
      </c>
      <c r="G5769">
        <v>3</v>
      </c>
      <c r="H5769" t="s">
        <v>78</v>
      </c>
      <c r="I5769">
        <v>23</v>
      </c>
      <c r="J5769" t="s">
        <v>107</v>
      </c>
      <c r="K5769">
        <v>17</v>
      </c>
      <c r="L5769" t="s">
        <v>108</v>
      </c>
      <c r="M5769" t="s">
        <v>312</v>
      </c>
      <c r="N5769">
        <v>3</v>
      </c>
      <c r="O5769" t="s">
        <v>126</v>
      </c>
      <c r="P5769">
        <v>3</v>
      </c>
      <c r="Q5769" t="s">
        <v>316</v>
      </c>
      <c r="R5769">
        <v>4</v>
      </c>
      <c r="S5769" t="s">
        <v>38</v>
      </c>
      <c r="T5769">
        <v>19</v>
      </c>
      <c r="U5769" t="s">
        <v>317</v>
      </c>
      <c r="V5769" t="s">
        <v>244</v>
      </c>
      <c r="W5769">
        <v>2</v>
      </c>
      <c r="X5769" t="s">
        <v>281</v>
      </c>
      <c r="Y5769">
        <v>43</v>
      </c>
      <c r="Z5769">
        <v>112</v>
      </c>
      <c r="AA5769">
        <v>4816</v>
      </c>
      <c r="AB5769">
        <v>2600.6400000000003</v>
      </c>
      <c r="AC5769">
        <v>0.54</v>
      </c>
      <c r="AD5769">
        <v>3</v>
      </c>
      <c r="AE5769" t="s">
        <v>42</v>
      </c>
    </row>
    <row r="5770" spans="1:31" x14ac:dyDescent="0.3">
      <c r="A5770">
        <v>1128299</v>
      </c>
      <c r="B5770" t="s">
        <v>77</v>
      </c>
      <c r="C5770" s="1">
        <v>44244</v>
      </c>
      <c r="D5770">
        <v>2021</v>
      </c>
      <c r="E5770" t="s">
        <v>48</v>
      </c>
      <c r="F5770">
        <v>1</v>
      </c>
      <c r="G5770">
        <v>3</v>
      </c>
      <c r="H5770" t="s">
        <v>78</v>
      </c>
      <c r="I5770">
        <v>23</v>
      </c>
      <c r="J5770" t="s">
        <v>107</v>
      </c>
      <c r="K5770">
        <v>17</v>
      </c>
      <c r="L5770" t="s">
        <v>108</v>
      </c>
      <c r="M5770" t="s">
        <v>312</v>
      </c>
      <c r="N5770">
        <v>3</v>
      </c>
      <c r="O5770" t="s">
        <v>126</v>
      </c>
      <c r="P5770">
        <v>3</v>
      </c>
      <c r="Q5770" t="s">
        <v>316</v>
      </c>
      <c r="R5770">
        <v>4</v>
      </c>
      <c r="S5770" t="s">
        <v>38</v>
      </c>
      <c r="T5770">
        <v>19</v>
      </c>
      <c r="U5770" t="s">
        <v>317</v>
      </c>
      <c r="V5770" t="s">
        <v>191</v>
      </c>
      <c r="W5770">
        <v>2</v>
      </c>
      <c r="X5770" t="s">
        <v>281</v>
      </c>
      <c r="Y5770">
        <v>41</v>
      </c>
      <c r="Z5770">
        <v>120</v>
      </c>
      <c r="AA5770">
        <v>4920</v>
      </c>
      <c r="AB5770">
        <v>2558.4</v>
      </c>
      <c r="AC5770">
        <v>0.52</v>
      </c>
      <c r="AD5770">
        <v>3</v>
      </c>
      <c r="AE5770" t="s">
        <v>42</v>
      </c>
    </row>
    <row r="5771" spans="1:31" x14ac:dyDescent="0.3">
      <c r="A5771">
        <v>1128299</v>
      </c>
      <c r="B5771" t="s">
        <v>77</v>
      </c>
      <c r="C5771" s="1">
        <v>44271</v>
      </c>
      <c r="D5771">
        <v>2021</v>
      </c>
      <c r="E5771" t="s">
        <v>51</v>
      </c>
      <c r="F5771">
        <v>1</v>
      </c>
      <c r="G5771">
        <v>2</v>
      </c>
      <c r="H5771" t="s">
        <v>74</v>
      </c>
      <c r="I5771">
        <v>24</v>
      </c>
      <c r="J5771" t="s">
        <v>109</v>
      </c>
      <c r="K5771">
        <v>27</v>
      </c>
      <c r="L5771" t="s">
        <v>110</v>
      </c>
      <c r="M5771" t="s">
        <v>312</v>
      </c>
      <c r="N5771">
        <v>3</v>
      </c>
      <c r="O5771" t="s">
        <v>126</v>
      </c>
      <c r="P5771">
        <v>3</v>
      </c>
      <c r="Q5771" t="s">
        <v>316</v>
      </c>
      <c r="R5771">
        <v>4</v>
      </c>
      <c r="S5771" t="s">
        <v>38</v>
      </c>
      <c r="T5771">
        <v>19</v>
      </c>
      <c r="U5771" t="s">
        <v>317</v>
      </c>
      <c r="V5771" t="s">
        <v>161</v>
      </c>
      <c r="W5771">
        <v>2</v>
      </c>
      <c r="X5771" t="s">
        <v>281</v>
      </c>
      <c r="Y5771">
        <v>56</v>
      </c>
      <c r="Z5771">
        <v>116</v>
      </c>
      <c r="AA5771">
        <v>6496</v>
      </c>
      <c r="AB5771">
        <v>3572.7999999999997</v>
      </c>
      <c r="AC5771">
        <v>0.54999999999999993</v>
      </c>
      <c r="AD5771">
        <v>3</v>
      </c>
      <c r="AE5771" t="s">
        <v>42</v>
      </c>
    </row>
    <row r="5772" spans="1:31" x14ac:dyDescent="0.3">
      <c r="A5772">
        <v>1128299</v>
      </c>
      <c r="B5772" t="s">
        <v>77</v>
      </c>
      <c r="C5772" s="1">
        <v>44303</v>
      </c>
      <c r="D5772">
        <v>2021</v>
      </c>
      <c r="E5772" t="s">
        <v>52</v>
      </c>
      <c r="F5772">
        <v>2</v>
      </c>
      <c r="G5772">
        <v>2</v>
      </c>
      <c r="H5772" t="s">
        <v>74</v>
      </c>
      <c r="I5772">
        <v>24</v>
      </c>
      <c r="J5772" t="s">
        <v>109</v>
      </c>
      <c r="K5772">
        <v>27</v>
      </c>
      <c r="L5772" t="s">
        <v>110</v>
      </c>
      <c r="M5772" t="s">
        <v>312</v>
      </c>
      <c r="N5772">
        <v>3</v>
      </c>
      <c r="O5772" t="s">
        <v>126</v>
      </c>
      <c r="P5772">
        <v>3</v>
      </c>
      <c r="Q5772" t="s">
        <v>316</v>
      </c>
      <c r="R5772">
        <v>4</v>
      </c>
      <c r="S5772" t="s">
        <v>38</v>
      </c>
      <c r="T5772">
        <v>19</v>
      </c>
      <c r="U5772" t="s">
        <v>317</v>
      </c>
      <c r="V5772" t="s">
        <v>245</v>
      </c>
      <c r="W5772">
        <v>2</v>
      </c>
      <c r="X5772" t="s">
        <v>281</v>
      </c>
      <c r="Y5772">
        <v>52</v>
      </c>
      <c r="Z5772">
        <v>105</v>
      </c>
      <c r="AA5772">
        <v>5460</v>
      </c>
      <c r="AB5772">
        <v>2784.6</v>
      </c>
      <c r="AC5772">
        <v>0.51</v>
      </c>
      <c r="AD5772">
        <v>3</v>
      </c>
      <c r="AE5772" t="s">
        <v>42</v>
      </c>
    </row>
    <row r="5773" spans="1:31" x14ac:dyDescent="0.3">
      <c r="A5773">
        <v>1128299</v>
      </c>
      <c r="B5773" t="s">
        <v>77</v>
      </c>
      <c r="C5773" s="1">
        <v>44334</v>
      </c>
      <c r="D5773">
        <v>2021</v>
      </c>
      <c r="E5773" t="s">
        <v>53</v>
      </c>
      <c r="F5773">
        <v>2</v>
      </c>
      <c r="G5773">
        <v>2</v>
      </c>
      <c r="H5773" t="s">
        <v>74</v>
      </c>
      <c r="I5773">
        <v>24</v>
      </c>
      <c r="J5773" t="s">
        <v>109</v>
      </c>
      <c r="K5773">
        <v>27</v>
      </c>
      <c r="L5773" t="s">
        <v>110</v>
      </c>
      <c r="M5773" t="s">
        <v>312</v>
      </c>
      <c r="N5773">
        <v>3</v>
      </c>
      <c r="O5773" t="s">
        <v>126</v>
      </c>
      <c r="P5773">
        <v>3</v>
      </c>
      <c r="Q5773" t="s">
        <v>316</v>
      </c>
      <c r="R5773">
        <v>4</v>
      </c>
      <c r="S5773" t="s">
        <v>38</v>
      </c>
      <c r="T5773">
        <v>19</v>
      </c>
      <c r="U5773" t="s">
        <v>317</v>
      </c>
      <c r="V5773" t="s">
        <v>129</v>
      </c>
      <c r="W5773">
        <v>2</v>
      </c>
      <c r="X5773" t="s">
        <v>281</v>
      </c>
      <c r="Y5773">
        <v>49</v>
      </c>
      <c r="Z5773">
        <v>112</v>
      </c>
      <c r="AA5773">
        <v>5488</v>
      </c>
      <c r="AB5773">
        <v>2798.88</v>
      </c>
      <c r="AC5773">
        <v>0.51</v>
      </c>
      <c r="AD5773">
        <v>3</v>
      </c>
      <c r="AE5773" t="s">
        <v>42</v>
      </c>
    </row>
    <row r="5774" spans="1:31" x14ac:dyDescent="0.3">
      <c r="A5774">
        <v>1128299</v>
      </c>
      <c r="B5774" t="s">
        <v>77</v>
      </c>
      <c r="C5774" s="1">
        <v>44364</v>
      </c>
      <c r="D5774">
        <v>2021</v>
      </c>
      <c r="E5774" t="s">
        <v>54</v>
      </c>
      <c r="F5774">
        <v>2</v>
      </c>
      <c r="G5774">
        <v>2</v>
      </c>
      <c r="H5774" t="s">
        <v>74</v>
      </c>
      <c r="I5774">
        <v>24</v>
      </c>
      <c r="J5774" t="s">
        <v>109</v>
      </c>
      <c r="K5774">
        <v>27</v>
      </c>
      <c r="L5774" t="s">
        <v>110</v>
      </c>
      <c r="M5774" t="s">
        <v>312</v>
      </c>
      <c r="N5774">
        <v>3</v>
      </c>
      <c r="O5774" t="s">
        <v>126</v>
      </c>
      <c r="P5774">
        <v>3</v>
      </c>
      <c r="Q5774" t="s">
        <v>316</v>
      </c>
      <c r="R5774">
        <v>4</v>
      </c>
      <c r="S5774" t="s">
        <v>38</v>
      </c>
      <c r="T5774">
        <v>19</v>
      </c>
      <c r="U5774" t="s">
        <v>317</v>
      </c>
      <c r="V5774" t="s">
        <v>196</v>
      </c>
      <c r="W5774">
        <v>2</v>
      </c>
      <c r="X5774" t="s">
        <v>281</v>
      </c>
      <c r="Y5774">
        <v>83</v>
      </c>
      <c r="Z5774">
        <v>203</v>
      </c>
      <c r="AA5774">
        <v>16849</v>
      </c>
      <c r="AB5774">
        <v>9266.9499999999989</v>
      </c>
      <c r="AC5774">
        <v>0.54999999999999993</v>
      </c>
      <c r="AD5774">
        <v>3</v>
      </c>
      <c r="AE5774" t="s">
        <v>42</v>
      </c>
    </row>
    <row r="5775" spans="1:31" x14ac:dyDescent="0.3">
      <c r="A5775">
        <v>1128299</v>
      </c>
      <c r="B5775" t="s">
        <v>77</v>
      </c>
      <c r="C5775" s="1">
        <v>44393</v>
      </c>
      <c r="D5775">
        <v>2021</v>
      </c>
      <c r="E5775" t="s">
        <v>55</v>
      </c>
      <c r="F5775">
        <v>3</v>
      </c>
      <c r="G5775">
        <v>2</v>
      </c>
      <c r="H5775" t="s">
        <v>74</v>
      </c>
      <c r="I5775">
        <v>24</v>
      </c>
      <c r="J5775" t="s">
        <v>109</v>
      </c>
      <c r="K5775">
        <v>27</v>
      </c>
      <c r="L5775" t="s">
        <v>110</v>
      </c>
      <c r="M5775" t="s">
        <v>312</v>
      </c>
      <c r="N5775">
        <v>3</v>
      </c>
      <c r="O5775" t="s">
        <v>126</v>
      </c>
      <c r="P5775">
        <v>3</v>
      </c>
      <c r="Q5775" t="s">
        <v>316</v>
      </c>
      <c r="R5775">
        <v>4</v>
      </c>
      <c r="S5775" t="s">
        <v>38</v>
      </c>
      <c r="T5775">
        <v>19</v>
      </c>
      <c r="U5775" t="s">
        <v>317</v>
      </c>
      <c r="V5775" t="s">
        <v>215</v>
      </c>
      <c r="W5775">
        <v>2</v>
      </c>
      <c r="X5775" t="s">
        <v>281</v>
      </c>
      <c r="Y5775">
        <v>90</v>
      </c>
      <c r="Z5775">
        <v>196</v>
      </c>
      <c r="AA5775">
        <v>17640</v>
      </c>
      <c r="AB5775">
        <v>9525.6</v>
      </c>
      <c r="AC5775">
        <v>0.54</v>
      </c>
      <c r="AD5775">
        <v>3</v>
      </c>
      <c r="AE5775" t="s">
        <v>42</v>
      </c>
    </row>
    <row r="5776" spans="1:31" x14ac:dyDescent="0.3">
      <c r="A5776">
        <v>1128299</v>
      </c>
      <c r="B5776" t="s">
        <v>77</v>
      </c>
      <c r="C5776" s="1">
        <v>44425</v>
      </c>
      <c r="D5776">
        <v>2021</v>
      </c>
      <c r="E5776" t="s">
        <v>31</v>
      </c>
      <c r="F5776">
        <v>3</v>
      </c>
      <c r="G5776">
        <v>2</v>
      </c>
      <c r="H5776" t="s">
        <v>74</v>
      </c>
      <c r="I5776">
        <v>24</v>
      </c>
      <c r="J5776" t="s">
        <v>109</v>
      </c>
      <c r="K5776">
        <v>27</v>
      </c>
      <c r="L5776" t="s">
        <v>110</v>
      </c>
      <c r="M5776" t="s">
        <v>312</v>
      </c>
      <c r="N5776">
        <v>3</v>
      </c>
      <c r="O5776" t="s">
        <v>126</v>
      </c>
      <c r="P5776">
        <v>3</v>
      </c>
      <c r="Q5776" t="s">
        <v>316</v>
      </c>
      <c r="R5776">
        <v>4</v>
      </c>
      <c r="S5776" t="s">
        <v>38</v>
      </c>
      <c r="T5776">
        <v>19</v>
      </c>
      <c r="U5776" t="s">
        <v>317</v>
      </c>
      <c r="V5776" t="s">
        <v>190</v>
      </c>
      <c r="W5776">
        <v>2</v>
      </c>
      <c r="X5776" t="s">
        <v>281</v>
      </c>
      <c r="Y5776">
        <v>70</v>
      </c>
      <c r="Z5776">
        <v>189</v>
      </c>
      <c r="AA5776">
        <v>13230</v>
      </c>
      <c r="AB5776">
        <v>7276.4999999999991</v>
      </c>
      <c r="AC5776">
        <v>0.54999999999999993</v>
      </c>
      <c r="AD5776">
        <v>3</v>
      </c>
      <c r="AE5776" t="s">
        <v>42</v>
      </c>
    </row>
    <row r="5777" spans="1:31" x14ac:dyDescent="0.3">
      <c r="A5777">
        <v>1128299</v>
      </c>
      <c r="B5777" t="s">
        <v>77</v>
      </c>
      <c r="C5777" s="1">
        <v>44457</v>
      </c>
      <c r="D5777">
        <v>2021</v>
      </c>
      <c r="E5777" t="s">
        <v>43</v>
      </c>
      <c r="F5777">
        <v>3</v>
      </c>
      <c r="G5777">
        <v>2</v>
      </c>
      <c r="H5777" t="s">
        <v>74</v>
      </c>
      <c r="I5777">
        <v>24</v>
      </c>
      <c r="J5777" t="s">
        <v>109</v>
      </c>
      <c r="K5777">
        <v>27</v>
      </c>
      <c r="L5777" t="s">
        <v>110</v>
      </c>
      <c r="M5777" t="s">
        <v>312</v>
      </c>
      <c r="N5777">
        <v>3</v>
      </c>
      <c r="O5777" t="s">
        <v>126</v>
      </c>
      <c r="P5777">
        <v>3</v>
      </c>
      <c r="Q5777" t="s">
        <v>316</v>
      </c>
      <c r="R5777">
        <v>4</v>
      </c>
      <c r="S5777" t="s">
        <v>38</v>
      </c>
      <c r="T5777">
        <v>19</v>
      </c>
      <c r="U5777" t="s">
        <v>317</v>
      </c>
      <c r="V5777" t="s">
        <v>207</v>
      </c>
      <c r="W5777">
        <v>2</v>
      </c>
      <c r="X5777" t="s">
        <v>281</v>
      </c>
      <c r="Y5777">
        <v>43</v>
      </c>
      <c r="Z5777">
        <v>78</v>
      </c>
      <c r="AA5777">
        <v>3354</v>
      </c>
      <c r="AB5777">
        <v>1744.0800000000002</v>
      </c>
      <c r="AC5777">
        <v>0.52</v>
      </c>
      <c r="AD5777">
        <v>3</v>
      </c>
      <c r="AE5777" t="s">
        <v>42</v>
      </c>
    </row>
    <row r="5778" spans="1:31" x14ac:dyDescent="0.3">
      <c r="A5778">
        <v>1128299</v>
      </c>
      <c r="B5778" t="s">
        <v>77</v>
      </c>
      <c r="C5778" s="1">
        <v>44486</v>
      </c>
      <c r="D5778">
        <v>2021</v>
      </c>
      <c r="E5778" t="s">
        <v>44</v>
      </c>
      <c r="F5778">
        <v>4</v>
      </c>
      <c r="G5778">
        <v>2</v>
      </c>
      <c r="H5778" t="s">
        <v>74</v>
      </c>
      <c r="I5778">
        <v>24</v>
      </c>
      <c r="J5778" t="s">
        <v>109</v>
      </c>
      <c r="K5778">
        <v>27</v>
      </c>
      <c r="L5778" t="s">
        <v>110</v>
      </c>
      <c r="M5778" t="s">
        <v>312</v>
      </c>
      <c r="N5778">
        <v>3</v>
      </c>
      <c r="O5778" t="s">
        <v>126</v>
      </c>
      <c r="P5778">
        <v>3</v>
      </c>
      <c r="Q5778" t="s">
        <v>316</v>
      </c>
      <c r="R5778">
        <v>4</v>
      </c>
      <c r="S5778" t="s">
        <v>38</v>
      </c>
      <c r="T5778">
        <v>19</v>
      </c>
      <c r="U5778" t="s">
        <v>317</v>
      </c>
      <c r="V5778" t="s">
        <v>129</v>
      </c>
      <c r="W5778">
        <v>2</v>
      </c>
      <c r="X5778" t="s">
        <v>281</v>
      </c>
      <c r="Y5778">
        <v>42</v>
      </c>
      <c r="Z5778">
        <v>100</v>
      </c>
      <c r="AA5778">
        <v>4200</v>
      </c>
      <c r="AB5778">
        <v>2100</v>
      </c>
      <c r="AC5778">
        <v>0.5</v>
      </c>
      <c r="AD5778">
        <v>3</v>
      </c>
      <c r="AE5778" t="s">
        <v>42</v>
      </c>
    </row>
    <row r="5779" spans="1:31" x14ac:dyDescent="0.3">
      <c r="A5779">
        <v>1128299</v>
      </c>
      <c r="B5779" t="s">
        <v>77</v>
      </c>
      <c r="C5779" s="1">
        <v>44517</v>
      </c>
      <c r="D5779">
        <v>2021</v>
      </c>
      <c r="E5779" t="s">
        <v>45</v>
      </c>
      <c r="F5779">
        <v>4</v>
      </c>
      <c r="G5779">
        <v>2</v>
      </c>
      <c r="H5779" t="s">
        <v>74</v>
      </c>
      <c r="I5779">
        <v>24</v>
      </c>
      <c r="J5779" t="s">
        <v>109</v>
      </c>
      <c r="K5779">
        <v>27</v>
      </c>
      <c r="L5779" t="s">
        <v>110</v>
      </c>
      <c r="M5779" t="s">
        <v>312</v>
      </c>
      <c r="N5779">
        <v>3</v>
      </c>
      <c r="O5779" t="s">
        <v>126</v>
      </c>
      <c r="P5779">
        <v>3</v>
      </c>
      <c r="Q5779" t="s">
        <v>316</v>
      </c>
      <c r="R5779">
        <v>4</v>
      </c>
      <c r="S5779" t="s">
        <v>38</v>
      </c>
      <c r="T5779">
        <v>19</v>
      </c>
      <c r="U5779" t="s">
        <v>317</v>
      </c>
      <c r="V5779" t="s">
        <v>201</v>
      </c>
      <c r="W5779">
        <v>2</v>
      </c>
      <c r="X5779" t="s">
        <v>281</v>
      </c>
      <c r="Y5779">
        <v>38</v>
      </c>
      <c r="Z5779">
        <v>137</v>
      </c>
      <c r="AA5779">
        <v>5206</v>
      </c>
      <c r="AB5779">
        <v>2707.12</v>
      </c>
      <c r="AC5779">
        <v>0.52</v>
      </c>
      <c r="AD5779">
        <v>3</v>
      </c>
      <c r="AE5779" t="s">
        <v>42</v>
      </c>
    </row>
    <row r="5780" spans="1:31" x14ac:dyDescent="0.3">
      <c r="A5780">
        <v>1128299</v>
      </c>
      <c r="B5780" t="s">
        <v>77</v>
      </c>
      <c r="C5780" s="1">
        <v>44546</v>
      </c>
      <c r="D5780">
        <v>2021</v>
      </c>
      <c r="E5780" t="s">
        <v>46</v>
      </c>
      <c r="F5780">
        <v>4</v>
      </c>
      <c r="G5780">
        <v>2</v>
      </c>
      <c r="H5780" t="s">
        <v>74</v>
      </c>
      <c r="I5780">
        <v>24</v>
      </c>
      <c r="J5780" t="s">
        <v>109</v>
      </c>
      <c r="K5780">
        <v>27</v>
      </c>
      <c r="L5780" t="s">
        <v>110</v>
      </c>
      <c r="M5780" t="s">
        <v>312</v>
      </c>
      <c r="N5780">
        <v>3</v>
      </c>
      <c r="O5780" t="s">
        <v>126</v>
      </c>
      <c r="P5780">
        <v>3</v>
      </c>
      <c r="Q5780" t="s">
        <v>316</v>
      </c>
      <c r="R5780">
        <v>4</v>
      </c>
      <c r="S5780" t="s">
        <v>38</v>
      </c>
      <c r="T5780">
        <v>19</v>
      </c>
      <c r="U5780" t="s">
        <v>317</v>
      </c>
      <c r="V5780" t="s">
        <v>215</v>
      </c>
      <c r="W5780">
        <v>2</v>
      </c>
      <c r="X5780" t="s">
        <v>281</v>
      </c>
      <c r="Y5780">
        <v>69</v>
      </c>
      <c r="Z5780">
        <v>162</v>
      </c>
      <c r="AA5780">
        <v>11178</v>
      </c>
      <c r="AB5780">
        <v>5812.56</v>
      </c>
      <c r="AC5780">
        <v>0.52</v>
      </c>
      <c r="AD5780">
        <v>3</v>
      </c>
      <c r="AE5780" t="s">
        <v>42</v>
      </c>
    </row>
    <row r="5781" spans="1:31" x14ac:dyDescent="0.3">
      <c r="A5781">
        <v>1197831</v>
      </c>
      <c r="B5781" t="s">
        <v>73</v>
      </c>
      <c r="C5781" s="1">
        <v>44201</v>
      </c>
      <c r="D5781">
        <v>2021</v>
      </c>
      <c r="E5781" t="s">
        <v>47</v>
      </c>
      <c r="F5781">
        <v>1</v>
      </c>
      <c r="G5781">
        <v>2</v>
      </c>
      <c r="H5781" t="s">
        <v>74</v>
      </c>
      <c r="I5781">
        <v>24</v>
      </c>
      <c r="J5781" t="s">
        <v>109</v>
      </c>
      <c r="K5781">
        <v>27</v>
      </c>
      <c r="L5781" t="s">
        <v>110</v>
      </c>
      <c r="M5781" t="s">
        <v>312</v>
      </c>
      <c r="N5781">
        <v>3</v>
      </c>
      <c r="O5781" t="s">
        <v>126</v>
      </c>
      <c r="P5781">
        <v>3</v>
      </c>
      <c r="Q5781" t="s">
        <v>316</v>
      </c>
      <c r="R5781">
        <v>4</v>
      </c>
      <c r="S5781" t="s">
        <v>38</v>
      </c>
      <c r="T5781">
        <v>19</v>
      </c>
      <c r="U5781" t="s">
        <v>317</v>
      </c>
      <c r="V5781" t="s">
        <v>246</v>
      </c>
      <c r="W5781">
        <v>2</v>
      </c>
      <c r="X5781" t="s">
        <v>281</v>
      </c>
      <c r="Y5781">
        <v>28</v>
      </c>
      <c r="Z5781">
        <v>119</v>
      </c>
      <c r="AA5781">
        <v>3332</v>
      </c>
      <c r="AB5781">
        <v>1332.8000000000002</v>
      </c>
      <c r="AC5781">
        <v>0.4</v>
      </c>
      <c r="AD5781">
        <v>3</v>
      </c>
      <c r="AE5781" t="s">
        <v>42</v>
      </c>
    </row>
    <row r="5782" spans="1:31" x14ac:dyDescent="0.3">
      <c r="A5782">
        <v>1197831</v>
      </c>
      <c r="B5782" t="s">
        <v>73</v>
      </c>
      <c r="C5782" s="1">
        <v>44231</v>
      </c>
      <c r="D5782">
        <v>2021</v>
      </c>
      <c r="E5782" t="s">
        <v>48</v>
      </c>
      <c r="F5782">
        <v>1</v>
      </c>
      <c r="G5782">
        <v>2</v>
      </c>
      <c r="H5782" t="s">
        <v>74</v>
      </c>
      <c r="I5782">
        <v>24</v>
      </c>
      <c r="J5782" t="s">
        <v>109</v>
      </c>
      <c r="K5782">
        <v>27</v>
      </c>
      <c r="L5782" t="s">
        <v>110</v>
      </c>
      <c r="M5782" t="s">
        <v>312</v>
      </c>
      <c r="N5782">
        <v>3</v>
      </c>
      <c r="O5782" t="s">
        <v>126</v>
      </c>
      <c r="P5782">
        <v>3</v>
      </c>
      <c r="Q5782" t="s">
        <v>316</v>
      </c>
      <c r="R5782">
        <v>4</v>
      </c>
      <c r="S5782" t="s">
        <v>38</v>
      </c>
      <c r="T5782">
        <v>19</v>
      </c>
      <c r="U5782" t="s">
        <v>317</v>
      </c>
      <c r="V5782" t="s">
        <v>187</v>
      </c>
      <c r="W5782">
        <v>2</v>
      </c>
      <c r="X5782" t="s">
        <v>281</v>
      </c>
      <c r="Y5782">
        <v>34</v>
      </c>
      <c r="Z5782">
        <v>128</v>
      </c>
      <c r="AA5782">
        <v>4352</v>
      </c>
      <c r="AB5782">
        <v>1784.32</v>
      </c>
      <c r="AC5782">
        <v>0.41</v>
      </c>
      <c r="AD5782">
        <v>3</v>
      </c>
      <c r="AE5782" t="s">
        <v>42</v>
      </c>
    </row>
    <row r="5783" spans="1:31" x14ac:dyDescent="0.3">
      <c r="A5783">
        <v>1197831</v>
      </c>
      <c r="B5783" t="s">
        <v>73</v>
      </c>
      <c r="C5783" s="1">
        <v>44261</v>
      </c>
      <c r="D5783">
        <v>2021</v>
      </c>
      <c r="E5783" t="s">
        <v>51</v>
      </c>
      <c r="F5783">
        <v>1</v>
      </c>
      <c r="G5783">
        <v>3</v>
      </c>
      <c r="H5783" t="s">
        <v>78</v>
      </c>
      <c r="I5783">
        <v>25</v>
      </c>
      <c r="J5783" t="s">
        <v>111</v>
      </c>
      <c r="K5783">
        <v>28</v>
      </c>
      <c r="L5783" t="s">
        <v>112</v>
      </c>
      <c r="M5783" t="s">
        <v>312</v>
      </c>
      <c r="N5783">
        <v>3</v>
      </c>
      <c r="O5783" t="s">
        <v>126</v>
      </c>
      <c r="P5783">
        <v>3</v>
      </c>
      <c r="Q5783" t="s">
        <v>316</v>
      </c>
      <c r="R5783">
        <v>4</v>
      </c>
      <c r="S5783" t="s">
        <v>38</v>
      </c>
      <c r="T5783">
        <v>19</v>
      </c>
      <c r="U5783" t="s">
        <v>317</v>
      </c>
      <c r="V5783" t="s">
        <v>187</v>
      </c>
      <c r="W5783">
        <v>2</v>
      </c>
      <c r="X5783" t="s">
        <v>281</v>
      </c>
      <c r="Y5783">
        <v>28</v>
      </c>
      <c r="Z5783">
        <v>113</v>
      </c>
      <c r="AA5783">
        <v>3164</v>
      </c>
      <c r="AB5783">
        <v>1550.36</v>
      </c>
      <c r="AC5783">
        <v>0.49</v>
      </c>
      <c r="AD5783">
        <v>3</v>
      </c>
      <c r="AE5783" t="s">
        <v>42</v>
      </c>
    </row>
    <row r="5784" spans="1:31" x14ac:dyDescent="0.3">
      <c r="A5784">
        <v>1197831</v>
      </c>
      <c r="B5784" t="s">
        <v>73</v>
      </c>
      <c r="C5784" s="1">
        <v>44291</v>
      </c>
      <c r="D5784">
        <v>2021</v>
      </c>
      <c r="E5784" t="s">
        <v>52</v>
      </c>
      <c r="F5784">
        <v>2</v>
      </c>
      <c r="G5784">
        <v>3</v>
      </c>
      <c r="H5784" t="s">
        <v>78</v>
      </c>
      <c r="I5784">
        <v>25</v>
      </c>
      <c r="J5784" t="s">
        <v>111</v>
      </c>
      <c r="K5784">
        <v>28</v>
      </c>
      <c r="L5784" t="s">
        <v>112</v>
      </c>
      <c r="M5784" t="s">
        <v>312</v>
      </c>
      <c r="N5784">
        <v>3</v>
      </c>
      <c r="O5784" t="s">
        <v>126</v>
      </c>
      <c r="P5784">
        <v>3</v>
      </c>
      <c r="Q5784" t="s">
        <v>316</v>
      </c>
      <c r="R5784">
        <v>4</v>
      </c>
      <c r="S5784" t="s">
        <v>38</v>
      </c>
      <c r="T5784">
        <v>19</v>
      </c>
      <c r="U5784" t="s">
        <v>317</v>
      </c>
      <c r="V5784" t="s">
        <v>129</v>
      </c>
      <c r="W5784">
        <v>2</v>
      </c>
      <c r="X5784" t="s">
        <v>281</v>
      </c>
      <c r="Y5784">
        <v>24</v>
      </c>
      <c r="Z5784">
        <v>138</v>
      </c>
      <c r="AA5784">
        <v>3312</v>
      </c>
      <c r="AB5784">
        <v>1556.6399999999999</v>
      </c>
      <c r="AC5784">
        <v>0.47</v>
      </c>
      <c r="AD5784">
        <v>3</v>
      </c>
      <c r="AE5784" t="s">
        <v>42</v>
      </c>
    </row>
    <row r="5785" spans="1:31" x14ac:dyDescent="0.3">
      <c r="A5785">
        <v>1197831</v>
      </c>
      <c r="B5785" t="s">
        <v>73</v>
      </c>
      <c r="C5785" s="1">
        <v>44351</v>
      </c>
      <c r="D5785">
        <v>2021</v>
      </c>
      <c r="E5785" t="s">
        <v>54</v>
      </c>
      <c r="F5785">
        <v>2</v>
      </c>
      <c r="G5785">
        <v>3</v>
      </c>
      <c r="H5785" t="s">
        <v>78</v>
      </c>
      <c r="I5785">
        <v>25</v>
      </c>
      <c r="J5785" t="s">
        <v>111</v>
      </c>
      <c r="K5785">
        <v>28</v>
      </c>
      <c r="L5785" t="s">
        <v>112</v>
      </c>
      <c r="M5785" t="s">
        <v>312</v>
      </c>
      <c r="N5785">
        <v>3</v>
      </c>
      <c r="O5785" t="s">
        <v>126</v>
      </c>
      <c r="P5785">
        <v>3</v>
      </c>
      <c r="Q5785" t="s">
        <v>316</v>
      </c>
      <c r="R5785">
        <v>4</v>
      </c>
      <c r="S5785" t="s">
        <v>38</v>
      </c>
      <c r="T5785">
        <v>19</v>
      </c>
      <c r="U5785" t="s">
        <v>317</v>
      </c>
      <c r="V5785" t="s">
        <v>184</v>
      </c>
      <c r="W5785">
        <v>2</v>
      </c>
      <c r="X5785" t="s">
        <v>281</v>
      </c>
      <c r="Y5785">
        <v>47</v>
      </c>
      <c r="Z5785">
        <v>174</v>
      </c>
      <c r="AA5785">
        <v>8178</v>
      </c>
      <c r="AB5785">
        <v>3925.44</v>
      </c>
      <c r="AC5785">
        <v>0.48</v>
      </c>
      <c r="AD5785">
        <v>3</v>
      </c>
      <c r="AE5785" t="s">
        <v>42</v>
      </c>
    </row>
    <row r="5786" spans="1:31" x14ac:dyDescent="0.3">
      <c r="A5786">
        <v>1197831</v>
      </c>
      <c r="B5786" t="s">
        <v>73</v>
      </c>
      <c r="C5786" s="1">
        <v>44383</v>
      </c>
      <c r="D5786">
        <v>2021</v>
      </c>
      <c r="E5786" t="s">
        <v>55</v>
      </c>
      <c r="F5786">
        <v>3</v>
      </c>
      <c r="G5786">
        <v>3</v>
      </c>
      <c r="H5786" t="s">
        <v>78</v>
      </c>
      <c r="I5786">
        <v>25</v>
      </c>
      <c r="J5786" t="s">
        <v>111</v>
      </c>
      <c r="K5786">
        <v>28</v>
      </c>
      <c r="L5786" t="s">
        <v>112</v>
      </c>
      <c r="M5786" t="s">
        <v>312</v>
      </c>
      <c r="N5786">
        <v>3</v>
      </c>
      <c r="O5786" t="s">
        <v>126</v>
      </c>
      <c r="P5786">
        <v>3</v>
      </c>
      <c r="Q5786" t="s">
        <v>316</v>
      </c>
      <c r="R5786">
        <v>4</v>
      </c>
      <c r="S5786" t="s">
        <v>38</v>
      </c>
      <c r="T5786">
        <v>19</v>
      </c>
      <c r="U5786" t="s">
        <v>317</v>
      </c>
      <c r="V5786" t="s">
        <v>202</v>
      </c>
      <c r="W5786">
        <v>2</v>
      </c>
      <c r="X5786" t="s">
        <v>281</v>
      </c>
      <c r="Y5786">
        <v>46</v>
      </c>
      <c r="Z5786">
        <v>241</v>
      </c>
      <c r="AA5786">
        <v>11086</v>
      </c>
      <c r="AB5786">
        <v>6097.2999999999993</v>
      </c>
      <c r="AC5786">
        <v>0.54999999999999993</v>
      </c>
      <c r="AD5786">
        <v>3</v>
      </c>
      <c r="AE5786" t="s">
        <v>42</v>
      </c>
    </row>
    <row r="5787" spans="1:31" x14ac:dyDescent="0.3">
      <c r="A5787">
        <v>1197831</v>
      </c>
      <c r="B5787" t="s">
        <v>73</v>
      </c>
      <c r="C5787" s="1">
        <v>44416</v>
      </c>
      <c r="D5787">
        <v>2021</v>
      </c>
      <c r="E5787" t="s">
        <v>31</v>
      </c>
      <c r="F5787">
        <v>3</v>
      </c>
      <c r="G5787">
        <v>3</v>
      </c>
      <c r="H5787" t="s">
        <v>78</v>
      </c>
      <c r="I5787">
        <v>25</v>
      </c>
      <c r="J5787" t="s">
        <v>111</v>
      </c>
      <c r="K5787">
        <v>28</v>
      </c>
      <c r="L5787" t="s">
        <v>112</v>
      </c>
      <c r="M5787" t="s">
        <v>312</v>
      </c>
      <c r="N5787">
        <v>3</v>
      </c>
      <c r="O5787" t="s">
        <v>126</v>
      </c>
      <c r="P5787">
        <v>3</v>
      </c>
      <c r="Q5787" t="s">
        <v>316</v>
      </c>
      <c r="R5787">
        <v>4</v>
      </c>
      <c r="S5787" t="s">
        <v>38</v>
      </c>
      <c r="T5787">
        <v>19</v>
      </c>
      <c r="U5787" t="s">
        <v>317</v>
      </c>
      <c r="V5787" t="s">
        <v>186</v>
      </c>
      <c r="W5787">
        <v>2</v>
      </c>
      <c r="X5787" t="s">
        <v>281</v>
      </c>
      <c r="Y5787">
        <v>46</v>
      </c>
      <c r="Z5787">
        <v>250</v>
      </c>
      <c r="AA5787">
        <v>11500</v>
      </c>
      <c r="AB5787">
        <v>6095</v>
      </c>
      <c r="AC5787">
        <v>0.53</v>
      </c>
      <c r="AD5787">
        <v>3</v>
      </c>
      <c r="AE5787" t="s">
        <v>42</v>
      </c>
    </row>
    <row r="5788" spans="1:31" x14ac:dyDescent="0.3">
      <c r="A5788">
        <v>1197831</v>
      </c>
      <c r="B5788" t="s">
        <v>73</v>
      </c>
      <c r="C5788" s="1">
        <v>44444</v>
      </c>
      <c r="D5788">
        <v>2021</v>
      </c>
      <c r="E5788" t="s">
        <v>43</v>
      </c>
      <c r="F5788">
        <v>3</v>
      </c>
      <c r="G5788">
        <v>3</v>
      </c>
      <c r="H5788" t="s">
        <v>78</v>
      </c>
      <c r="I5788">
        <v>25</v>
      </c>
      <c r="J5788" t="s">
        <v>111</v>
      </c>
      <c r="K5788">
        <v>28</v>
      </c>
      <c r="L5788" t="s">
        <v>112</v>
      </c>
      <c r="M5788" t="s">
        <v>312</v>
      </c>
      <c r="N5788">
        <v>3</v>
      </c>
      <c r="O5788" t="s">
        <v>126</v>
      </c>
      <c r="P5788">
        <v>3</v>
      </c>
      <c r="Q5788" t="s">
        <v>316</v>
      </c>
      <c r="R5788">
        <v>4</v>
      </c>
      <c r="S5788" t="s">
        <v>38</v>
      </c>
      <c r="T5788">
        <v>19</v>
      </c>
      <c r="U5788" t="s">
        <v>317</v>
      </c>
      <c r="V5788" t="s">
        <v>189</v>
      </c>
      <c r="W5788">
        <v>2</v>
      </c>
      <c r="X5788" t="s">
        <v>281</v>
      </c>
      <c r="Y5788">
        <v>56</v>
      </c>
      <c r="Z5788">
        <v>182</v>
      </c>
      <c r="AA5788">
        <v>10192</v>
      </c>
      <c r="AB5788">
        <v>5299.84</v>
      </c>
      <c r="AC5788">
        <v>0.52</v>
      </c>
      <c r="AD5788">
        <v>3</v>
      </c>
      <c r="AE5788" t="s">
        <v>42</v>
      </c>
    </row>
    <row r="5789" spans="1:31" x14ac:dyDescent="0.3">
      <c r="A5789">
        <v>1197831</v>
      </c>
      <c r="B5789" t="s">
        <v>73</v>
      </c>
      <c r="C5789" s="1">
        <v>44473</v>
      </c>
      <c r="D5789">
        <v>2021</v>
      </c>
      <c r="E5789" t="s">
        <v>44</v>
      </c>
      <c r="F5789">
        <v>4</v>
      </c>
      <c r="G5789">
        <v>3</v>
      </c>
      <c r="H5789" t="s">
        <v>78</v>
      </c>
      <c r="I5789">
        <v>25</v>
      </c>
      <c r="J5789" t="s">
        <v>111</v>
      </c>
      <c r="K5789">
        <v>28</v>
      </c>
      <c r="L5789" t="s">
        <v>112</v>
      </c>
      <c r="M5789" t="s">
        <v>312</v>
      </c>
      <c r="N5789">
        <v>3</v>
      </c>
      <c r="O5789" t="s">
        <v>126</v>
      </c>
      <c r="P5789">
        <v>3</v>
      </c>
      <c r="Q5789" t="s">
        <v>316</v>
      </c>
      <c r="R5789">
        <v>4</v>
      </c>
      <c r="S5789" t="s">
        <v>38</v>
      </c>
      <c r="T5789">
        <v>19</v>
      </c>
      <c r="U5789" t="s">
        <v>317</v>
      </c>
      <c r="V5789" t="s">
        <v>184</v>
      </c>
      <c r="W5789">
        <v>2</v>
      </c>
      <c r="X5789" t="s">
        <v>281</v>
      </c>
      <c r="Y5789">
        <v>41</v>
      </c>
      <c r="Z5789">
        <v>131</v>
      </c>
      <c r="AA5789">
        <v>5371</v>
      </c>
      <c r="AB5789">
        <v>2739.21</v>
      </c>
      <c r="AC5789">
        <v>0.51</v>
      </c>
      <c r="AD5789">
        <v>3</v>
      </c>
      <c r="AE5789" t="s">
        <v>42</v>
      </c>
    </row>
    <row r="5790" spans="1:31" x14ac:dyDescent="0.3">
      <c r="A5790">
        <v>1128299</v>
      </c>
      <c r="B5790" t="s">
        <v>77</v>
      </c>
      <c r="C5790" s="1">
        <v>44219</v>
      </c>
      <c r="D5790">
        <v>2021</v>
      </c>
      <c r="E5790" t="s">
        <v>47</v>
      </c>
      <c r="F5790">
        <v>1</v>
      </c>
      <c r="G5790">
        <v>3</v>
      </c>
      <c r="H5790" t="s">
        <v>78</v>
      </c>
      <c r="I5790">
        <v>25</v>
      </c>
      <c r="J5790" t="s">
        <v>111</v>
      </c>
      <c r="K5790">
        <v>28</v>
      </c>
      <c r="L5790" t="s">
        <v>112</v>
      </c>
      <c r="M5790" t="s">
        <v>312</v>
      </c>
      <c r="N5790">
        <v>3</v>
      </c>
      <c r="O5790" t="s">
        <v>126</v>
      </c>
      <c r="P5790">
        <v>3</v>
      </c>
      <c r="Q5790" t="s">
        <v>316</v>
      </c>
      <c r="R5790">
        <v>4</v>
      </c>
      <c r="S5790" t="s">
        <v>38</v>
      </c>
      <c r="T5790">
        <v>19</v>
      </c>
      <c r="U5790" t="s">
        <v>317</v>
      </c>
      <c r="V5790" t="s">
        <v>201</v>
      </c>
      <c r="W5790">
        <v>2</v>
      </c>
      <c r="X5790" t="s">
        <v>281</v>
      </c>
      <c r="Y5790">
        <v>37</v>
      </c>
      <c r="Z5790">
        <v>106</v>
      </c>
      <c r="AA5790">
        <v>3922</v>
      </c>
      <c r="AB5790">
        <v>1921.78</v>
      </c>
      <c r="AC5790">
        <v>0.49</v>
      </c>
      <c r="AD5790">
        <v>3</v>
      </c>
      <c r="AE5790" t="s">
        <v>42</v>
      </c>
    </row>
    <row r="5791" spans="1:31" x14ac:dyDescent="0.3">
      <c r="A5791">
        <v>1128299</v>
      </c>
      <c r="B5791" t="s">
        <v>77</v>
      </c>
      <c r="C5791" s="1">
        <v>44277</v>
      </c>
      <c r="D5791">
        <v>2021</v>
      </c>
      <c r="E5791" t="s">
        <v>51</v>
      </c>
      <c r="F5791">
        <v>1</v>
      </c>
      <c r="G5791">
        <v>3</v>
      </c>
      <c r="H5791" t="s">
        <v>78</v>
      </c>
      <c r="I5791">
        <v>26</v>
      </c>
      <c r="J5791" t="s">
        <v>113</v>
      </c>
      <c r="K5791">
        <v>29</v>
      </c>
      <c r="L5791" t="s">
        <v>114</v>
      </c>
      <c r="M5791" t="s">
        <v>312</v>
      </c>
      <c r="N5791">
        <v>3</v>
      </c>
      <c r="O5791" t="s">
        <v>126</v>
      </c>
      <c r="P5791">
        <v>3</v>
      </c>
      <c r="Q5791" t="s">
        <v>316</v>
      </c>
      <c r="R5791">
        <v>4</v>
      </c>
      <c r="S5791" t="s">
        <v>38</v>
      </c>
      <c r="T5791">
        <v>19</v>
      </c>
      <c r="U5791" t="s">
        <v>317</v>
      </c>
      <c r="V5791" t="s">
        <v>186</v>
      </c>
      <c r="W5791">
        <v>2</v>
      </c>
      <c r="X5791" t="s">
        <v>281</v>
      </c>
      <c r="Y5791">
        <v>49</v>
      </c>
      <c r="Z5791">
        <v>91</v>
      </c>
      <c r="AA5791">
        <v>4459</v>
      </c>
      <c r="AB5791">
        <v>2229.5</v>
      </c>
      <c r="AC5791">
        <v>0.5</v>
      </c>
      <c r="AD5791">
        <v>3</v>
      </c>
      <c r="AE5791" t="s">
        <v>42</v>
      </c>
    </row>
    <row r="5792" spans="1:31" x14ac:dyDescent="0.3">
      <c r="A5792">
        <v>1128299</v>
      </c>
      <c r="B5792" t="s">
        <v>77</v>
      </c>
      <c r="C5792" s="1">
        <v>44309</v>
      </c>
      <c r="D5792">
        <v>2021</v>
      </c>
      <c r="E5792" t="s">
        <v>52</v>
      </c>
      <c r="F5792">
        <v>2</v>
      </c>
      <c r="G5792">
        <v>3</v>
      </c>
      <c r="H5792" t="s">
        <v>78</v>
      </c>
      <c r="I5792">
        <v>26</v>
      </c>
      <c r="J5792" t="s">
        <v>113</v>
      </c>
      <c r="K5792">
        <v>29</v>
      </c>
      <c r="L5792" t="s">
        <v>114</v>
      </c>
      <c r="M5792" t="s">
        <v>312</v>
      </c>
      <c r="N5792">
        <v>3</v>
      </c>
      <c r="O5792" t="s">
        <v>126</v>
      </c>
      <c r="P5792">
        <v>3</v>
      </c>
      <c r="Q5792" t="s">
        <v>316</v>
      </c>
      <c r="R5792">
        <v>4</v>
      </c>
      <c r="S5792" t="s">
        <v>38</v>
      </c>
      <c r="T5792">
        <v>19</v>
      </c>
      <c r="U5792" t="s">
        <v>317</v>
      </c>
      <c r="V5792" t="s">
        <v>202</v>
      </c>
      <c r="W5792">
        <v>2</v>
      </c>
      <c r="X5792" t="s">
        <v>281</v>
      </c>
      <c r="Y5792">
        <v>50</v>
      </c>
      <c r="Z5792">
        <v>102</v>
      </c>
      <c r="AA5792">
        <v>5100</v>
      </c>
      <c r="AB5792">
        <v>2550</v>
      </c>
      <c r="AC5792">
        <v>0.5</v>
      </c>
      <c r="AD5792">
        <v>3</v>
      </c>
      <c r="AE5792" t="s">
        <v>42</v>
      </c>
    </row>
    <row r="5793" spans="1:31" x14ac:dyDescent="0.3">
      <c r="A5793">
        <v>1128299</v>
      </c>
      <c r="B5793" t="s">
        <v>77</v>
      </c>
      <c r="C5793" s="1">
        <v>44340</v>
      </c>
      <c r="D5793">
        <v>2021</v>
      </c>
      <c r="E5793" t="s">
        <v>53</v>
      </c>
      <c r="F5793">
        <v>2</v>
      </c>
      <c r="G5793">
        <v>3</v>
      </c>
      <c r="H5793" t="s">
        <v>78</v>
      </c>
      <c r="I5793">
        <v>26</v>
      </c>
      <c r="J5793" t="s">
        <v>113</v>
      </c>
      <c r="K5793">
        <v>29</v>
      </c>
      <c r="L5793" t="s">
        <v>114</v>
      </c>
      <c r="M5793" t="s">
        <v>312</v>
      </c>
      <c r="N5793">
        <v>3</v>
      </c>
      <c r="O5793" t="s">
        <v>126</v>
      </c>
      <c r="P5793">
        <v>3</v>
      </c>
      <c r="Q5793" t="s">
        <v>316</v>
      </c>
      <c r="R5793">
        <v>4</v>
      </c>
      <c r="S5793" t="s">
        <v>38</v>
      </c>
      <c r="T5793">
        <v>19</v>
      </c>
      <c r="U5793" t="s">
        <v>317</v>
      </c>
      <c r="V5793" t="s">
        <v>261</v>
      </c>
      <c r="W5793">
        <v>2</v>
      </c>
      <c r="X5793" t="s">
        <v>281</v>
      </c>
      <c r="Y5793">
        <v>50</v>
      </c>
      <c r="Z5793">
        <v>120</v>
      </c>
      <c r="AA5793">
        <v>6000</v>
      </c>
      <c r="AB5793">
        <v>2820</v>
      </c>
      <c r="AC5793">
        <v>0.47</v>
      </c>
      <c r="AD5793">
        <v>3</v>
      </c>
      <c r="AE5793" t="s">
        <v>42</v>
      </c>
    </row>
    <row r="5794" spans="1:31" x14ac:dyDescent="0.3">
      <c r="A5794">
        <v>1128299</v>
      </c>
      <c r="B5794" t="s">
        <v>77</v>
      </c>
      <c r="C5794" s="1">
        <v>44370</v>
      </c>
      <c r="D5794">
        <v>2021</v>
      </c>
      <c r="E5794" t="s">
        <v>54</v>
      </c>
      <c r="F5794">
        <v>2</v>
      </c>
      <c r="G5794">
        <v>3</v>
      </c>
      <c r="H5794" t="s">
        <v>78</v>
      </c>
      <c r="I5794">
        <v>26</v>
      </c>
      <c r="J5794" t="s">
        <v>113</v>
      </c>
      <c r="K5794">
        <v>29</v>
      </c>
      <c r="L5794" t="s">
        <v>114</v>
      </c>
      <c r="M5794" t="s">
        <v>312</v>
      </c>
      <c r="N5794">
        <v>3</v>
      </c>
      <c r="O5794" t="s">
        <v>126</v>
      </c>
      <c r="P5794">
        <v>3</v>
      </c>
      <c r="Q5794" t="s">
        <v>316</v>
      </c>
      <c r="R5794">
        <v>4</v>
      </c>
      <c r="S5794" t="s">
        <v>38</v>
      </c>
      <c r="T5794">
        <v>19</v>
      </c>
      <c r="U5794" t="s">
        <v>317</v>
      </c>
      <c r="V5794" t="s">
        <v>243</v>
      </c>
      <c r="W5794">
        <v>2</v>
      </c>
      <c r="X5794" t="s">
        <v>281</v>
      </c>
      <c r="Y5794">
        <v>51</v>
      </c>
      <c r="Z5794">
        <v>138</v>
      </c>
      <c r="AA5794">
        <v>7038</v>
      </c>
      <c r="AB5794">
        <v>3167.1</v>
      </c>
      <c r="AC5794">
        <v>0.44999999999999996</v>
      </c>
      <c r="AD5794">
        <v>3</v>
      </c>
      <c r="AE5794" t="s">
        <v>42</v>
      </c>
    </row>
    <row r="5795" spans="1:31" x14ac:dyDescent="0.3">
      <c r="A5795">
        <v>1128299</v>
      </c>
      <c r="B5795" t="s">
        <v>77</v>
      </c>
      <c r="C5795" s="1">
        <v>44399</v>
      </c>
      <c r="D5795">
        <v>2021</v>
      </c>
      <c r="E5795" t="s">
        <v>55</v>
      </c>
      <c r="F5795">
        <v>3</v>
      </c>
      <c r="G5795">
        <v>3</v>
      </c>
      <c r="H5795" t="s">
        <v>78</v>
      </c>
      <c r="I5795">
        <v>26</v>
      </c>
      <c r="J5795" t="s">
        <v>113</v>
      </c>
      <c r="K5795">
        <v>29</v>
      </c>
      <c r="L5795" t="s">
        <v>114</v>
      </c>
      <c r="M5795" t="s">
        <v>312</v>
      </c>
      <c r="N5795">
        <v>3</v>
      </c>
      <c r="O5795" t="s">
        <v>126</v>
      </c>
      <c r="P5795">
        <v>3</v>
      </c>
      <c r="Q5795" t="s">
        <v>316</v>
      </c>
      <c r="R5795">
        <v>4</v>
      </c>
      <c r="S5795" t="s">
        <v>38</v>
      </c>
      <c r="T5795">
        <v>19</v>
      </c>
      <c r="U5795" t="s">
        <v>317</v>
      </c>
      <c r="V5795" t="s">
        <v>195</v>
      </c>
      <c r="W5795">
        <v>2</v>
      </c>
      <c r="X5795" t="s">
        <v>281</v>
      </c>
      <c r="Y5795">
        <v>51</v>
      </c>
      <c r="Z5795">
        <v>133</v>
      </c>
      <c r="AA5795">
        <v>6783</v>
      </c>
      <c r="AB5795">
        <v>3188.0099999999998</v>
      </c>
      <c r="AC5795">
        <v>0.47</v>
      </c>
      <c r="AD5795">
        <v>3</v>
      </c>
      <c r="AE5795" t="s">
        <v>42</v>
      </c>
    </row>
    <row r="5796" spans="1:31" x14ac:dyDescent="0.3">
      <c r="A5796">
        <v>1128299</v>
      </c>
      <c r="B5796" t="s">
        <v>77</v>
      </c>
      <c r="C5796" s="1">
        <v>44431</v>
      </c>
      <c r="D5796">
        <v>2021</v>
      </c>
      <c r="E5796" t="s">
        <v>31</v>
      </c>
      <c r="F5796">
        <v>3</v>
      </c>
      <c r="G5796">
        <v>3</v>
      </c>
      <c r="H5796" t="s">
        <v>78</v>
      </c>
      <c r="I5796">
        <v>26</v>
      </c>
      <c r="J5796" t="s">
        <v>113</v>
      </c>
      <c r="K5796">
        <v>29</v>
      </c>
      <c r="L5796" t="s">
        <v>114</v>
      </c>
      <c r="M5796" t="s">
        <v>312</v>
      </c>
      <c r="N5796">
        <v>3</v>
      </c>
      <c r="O5796" t="s">
        <v>126</v>
      </c>
      <c r="P5796">
        <v>3</v>
      </c>
      <c r="Q5796" t="s">
        <v>316</v>
      </c>
      <c r="R5796">
        <v>4</v>
      </c>
      <c r="S5796" t="s">
        <v>38</v>
      </c>
      <c r="T5796">
        <v>19</v>
      </c>
      <c r="U5796" t="s">
        <v>317</v>
      </c>
      <c r="V5796" t="s">
        <v>244</v>
      </c>
      <c r="W5796">
        <v>2</v>
      </c>
      <c r="X5796" t="s">
        <v>281</v>
      </c>
      <c r="Y5796">
        <v>54</v>
      </c>
      <c r="Z5796">
        <v>113</v>
      </c>
      <c r="AA5796">
        <v>6102</v>
      </c>
      <c r="AB5796">
        <v>2989.98</v>
      </c>
      <c r="AC5796">
        <v>0.49</v>
      </c>
      <c r="AD5796">
        <v>3</v>
      </c>
      <c r="AE5796" t="s">
        <v>42</v>
      </c>
    </row>
    <row r="5797" spans="1:31" x14ac:dyDescent="0.3">
      <c r="A5797">
        <v>1128299</v>
      </c>
      <c r="B5797" t="s">
        <v>77</v>
      </c>
      <c r="C5797" s="1">
        <v>44463</v>
      </c>
      <c r="D5797">
        <v>2021</v>
      </c>
      <c r="E5797" t="s">
        <v>43</v>
      </c>
      <c r="F5797">
        <v>3</v>
      </c>
      <c r="G5797">
        <v>3</v>
      </c>
      <c r="H5797" t="s">
        <v>78</v>
      </c>
      <c r="I5797">
        <v>26</v>
      </c>
      <c r="J5797" t="s">
        <v>113</v>
      </c>
      <c r="K5797">
        <v>29</v>
      </c>
      <c r="L5797" t="s">
        <v>114</v>
      </c>
      <c r="M5797" t="s">
        <v>312</v>
      </c>
      <c r="N5797">
        <v>3</v>
      </c>
      <c r="O5797" t="s">
        <v>126</v>
      </c>
      <c r="P5797">
        <v>3</v>
      </c>
      <c r="Q5797" t="s">
        <v>316</v>
      </c>
      <c r="R5797">
        <v>4</v>
      </c>
      <c r="S5797" t="s">
        <v>38</v>
      </c>
      <c r="T5797">
        <v>19</v>
      </c>
      <c r="U5797" t="s">
        <v>317</v>
      </c>
      <c r="V5797" t="s">
        <v>191</v>
      </c>
      <c r="W5797">
        <v>2</v>
      </c>
      <c r="X5797" t="s">
        <v>281</v>
      </c>
      <c r="Y5797">
        <v>43</v>
      </c>
      <c r="Z5797">
        <v>128</v>
      </c>
      <c r="AA5797">
        <v>5504</v>
      </c>
      <c r="AB5797">
        <v>2476.7999999999997</v>
      </c>
      <c r="AC5797">
        <v>0.44999999999999996</v>
      </c>
      <c r="AD5797">
        <v>3</v>
      </c>
      <c r="AE5797" t="s">
        <v>42</v>
      </c>
    </row>
    <row r="5798" spans="1:31" x14ac:dyDescent="0.3">
      <c r="A5798">
        <v>1128299</v>
      </c>
      <c r="B5798" t="s">
        <v>77</v>
      </c>
      <c r="C5798" s="1">
        <v>44552</v>
      </c>
      <c r="D5798">
        <v>2021</v>
      </c>
      <c r="E5798" t="s">
        <v>46</v>
      </c>
      <c r="F5798">
        <v>4</v>
      </c>
      <c r="G5798">
        <v>3</v>
      </c>
      <c r="H5798" t="s">
        <v>78</v>
      </c>
      <c r="I5798">
        <v>26</v>
      </c>
      <c r="J5798" t="s">
        <v>113</v>
      </c>
      <c r="K5798">
        <v>29</v>
      </c>
      <c r="L5798" t="s">
        <v>114</v>
      </c>
      <c r="M5798" t="s">
        <v>312</v>
      </c>
      <c r="N5798">
        <v>3</v>
      </c>
      <c r="O5798" t="s">
        <v>126</v>
      </c>
      <c r="P5798">
        <v>3</v>
      </c>
      <c r="Q5798" t="s">
        <v>316</v>
      </c>
      <c r="R5798">
        <v>4</v>
      </c>
      <c r="S5798" t="s">
        <v>38</v>
      </c>
      <c r="T5798">
        <v>19</v>
      </c>
      <c r="U5798" t="s">
        <v>317</v>
      </c>
      <c r="V5798" t="s">
        <v>161</v>
      </c>
      <c r="W5798">
        <v>2</v>
      </c>
      <c r="X5798" t="s">
        <v>281</v>
      </c>
      <c r="Y5798">
        <v>43</v>
      </c>
      <c r="Z5798">
        <v>123</v>
      </c>
      <c r="AA5798">
        <v>5289</v>
      </c>
      <c r="AB5798">
        <v>2538.7199999999998</v>
      </c>
      <c r="AC5798">
        <v>0.48</v>
      </c>
      <c r="AD5798">
        <v>3</v>
      </c>
      <c r="AE5798" t="s">
        <v>42</v>
      </c>
    </row>
    <row r="5799" spans="1:31" x14ac:dyDescent="0.3">
      <c r="A5799">
        <v>1128299</v>
      </c>
      <c r="B5799" t="s">
        <v>77</v>
      </c>
      <c r="C5799" s="1">
        <v>44222</v>
      </c>
      <c r="D5799">
        <v>2021</v>
      </c>
      <c r="E5799" t="s">
        <v>47</v>
      </c>
      <c r="F5799">
        <v>1</v>
      </c>
      <c r="G5799">
        <v>3</v>
      </c>
      <c r="H5799" t="s">
        <v>78</v>
      </c>
      <c r="I5799">
        <v>26</v>
      </c>
      <c r="J5799" t="s">
        <v>113</v>
      </c>
      <c r="K5799">
        <v>29</v>
      </c>
      <c r="L5799" t="s">
        <v>114</v>
      </c>
      <c r="M5799" t="s">
        <v>312</v>
      </c>
      <c r="N5799">
        <v>3</v>
      </c>
      <c r="O5799" t="s">
        <v>126</v>
      </c>
      <c r="P5799">
        <v>3</v>
      </c>
      <c r="Q5799" t="s">
        <v>316</v>
      </c>
      <c r="R5799">
        <v>4</v>
      </c>
      <c r="S5799" t="s">
        <v>38</v>
      </c>
      <c r="T5799">
        <v>19</v>
      </c>
      <c r="U5799" t="s">
        <v>317</v>
      </c>
      <c r="V5799" t="s">
        <v>245</v>
      </c>
      <c r="W5799">
        <v>2</v>
      </c>
      <c r="X5799" t="s">
        <v>281</v>
      </c>
      <c r="Y5799">
        <v>42</v>
      </c>
      <c r="Z5799">
        <v>138</v>
      </c>
      <c r="AA5799">
        <v>5796</v>
      </c>
      <c r="AB5799">
        <v>2666.16</v>
      </c>
      <c r="AC5799">
        <v>0.45999999999999996</v>
      </c>
      <c r="AD5799">
        <v>3</v>
      </c>
      <c r="AE5799" t="s">
        <v>42</v>
      </c>
    </row>
    <row r="5800" spans="1:31" x14ac:dyDescent="0.3">
      <c r="A5800">
        <v>1128299</v>
      </c>
      <c r="B5800" t="s">
        <v>77</v>
      </c>
      <c r="C5800" s="1">
        <v>44253</v>
      </c>
      <c r="D5800">
        <v>2021</v>
      </c>
      <c r="E5800" t="s">
        <v>48</v>
      </c>
      <c r="F5800">
        <v>1</v>
      </c>
      <c r="G5800">
        <v>3</v>
      </c>
      <c r="H5800" t="s">
        <v>78</v>
      </c>
      <c r="I5800">
        <v>26</v>
      </c>
      <c r="J5800" t="s">
        <v>113</v>
      </c>
      <c r="K5800">
        <v>29</v>
      </c>
      <c r="L5800" t="s">
        <v>114</v>
      </c>
      <c r="M5800" t="s">
        <v>312</v>
      </c>
      <c r="N5800">
        <v>3</v>
      </c>
      <c r="O5800" t="s">
        <v>126</v>
      </c>
      <c r="P5800">
        <v>3</v>
      </c>
      <c r="Q5800" t="s">
        <v>316</v>
      </c>
      <c r="R5800">
        <v>4</v>
      </c>
      <c r="S5800" t="s">
        <v>38</v>
      </c>
      <c r="T5800">
        <v>19</v>
      </c>
      <c r="U5800" t="s">
        <v>317</v>
      </c>
      <c r="V5800" t="s">
        <v>129</v>
      </c>
      <c r="W5800">
        <v>2</v>
      </c>
      <c r="X5800" t="s">
        <v>281</v>
      </c>
      <c r="Y5800">
        <v>41</v>
      </c>
      <c r="Z5800">
        <v>111</v>
      </c>
      <c r="AA5800">
        <v>4551</v>
      </c>
      <c r="AB5800">
        <v>2093.46</v>
      </c>
      <c r="AC5800">
        <v>0.45999999999999996</v>
      </c>
      <c r="AD5800">
        <v>3</v>
      </c>
      <c r="AE5800" t="s">
        <v>42</v>
      </c>
    </row>
    <row r="5801" spans="1:31" x14ac:dyDescent="0.3">
      <c r="A5801">
        <v>1128299</v>
      </c>
      <c r="B5801" t="s">
        <v>77</v>
      </c>
      <c r="C5801" s="1">
        <v>44280</v>
      </c>
      <c r="D5801">
        <v>2021</v>
      </c>
      <c r="E5801" t="s">
        <v>51</v>
      </c>
      <c r="F5801">
        <v>1</v>
      </c>
      <c r="G5801">
        <v>3</v>
      </c>
      <c r="H5801" t="s">
        <v>78</v>
      </c>
      <c r="I5801">
        <v>27</v>
      </c>
      <c r="J5801" t="s">
        <v>115</v>
      </c>
      <c r="K5801">
        <v>30</v>
      </c>
      <c r="L5801" t="s">
        <v>116</v>
      </c>
      <c r="M5801" t="s">
        <v>312</v>
      </c>
      <c r="N5801">
        <v>3</v>
      </c>
      <c r="O5801" t="s">
        <v>126</v>
      </c>
      <c r="P5801">
        <v>3</v>
      </c>
      <c r="Q5801" t="s">
        <v>316</v>
      </c>
      <c r="R5801">
        <v>4</v>
      </c>
      <c r="S5801" t="s">
        <v>38</v>
      </c>
      <c r="T5801">
        <v>19</v>
      </c>
      <c r="U5801" t="s">
        <v>317</v>
      </c>
      <c r="V5801" t="s">
        <v>196</v>
      </c>
      <c r="W5801">
        <v>2</v>
      </c>
      <c r="X5801" t="s">
        <v>281</v>
      </c>
      <c r="Y5801">
        <v>52</v>
      </c>
      <c r="Z5801">
        <v>112</v>
      </c>
      <c r="AA5801">
        <v>5824</v>
      </c>
      <c r="AB5801">
        <v>2853.7599999999998</v>
      </c>
      <c r="AC5801">
        <v>0.49</v>
      </c>
      <c r="AD5801">
        <v>3</v>
      </c>
      <c r="AE5801" t="s">
        <v>42</v>
      </c>
    </row>
    <row r="5802" spans="1:31" x14ac:dyDescent="0.3">
      <c r="A5802">
        <v>1128299</v>
      </c>
      <c r="B5802" t="s">
        <v>77</v>
      </c>
      <c r="C5802" s="1">
        <v>44466</v>
      </c>
      <c r="D5802">
        <v>2021</v>
      </c>
      <c r="E5802" t="s">
        <v>43</v>
      </c>
      <c r="F5802">
        <v>3</v>
      </c>
      <c r="G5802">
        <v>3</v>
      </c>
      <c r="H5802" t="s">
        <v>78</v>
      </c>
      <c r="I5802">
        <v>27</v>
      </c>
      <c r="J5802" t="s">
        <v>115</v>
      </c>
      <c r="K5802">
        <v>30</v>
      </c>
      <c r="L5802" t="s">
        <v>116</v>
      </c>
      <c r="M5802" t="s">
        <v>312</v>
      </c>
      <c r="N5802">
        <v>3</v>
      </c>
      <c r="O5802" t="s">
        <v>126</v>
      </c>
      <c r="P5802">
        <v>3</v>
      </c>
      <c r="Q5802" t="s">
        <v>316</v>
      </c>
      <c r="R5802">
        <v>4</v>
      </c>
      <c r="S5802" t="s">
        <v>38</v>
      </c>
      <c r="T5802">
        <v>19</v>
      </c>
      <c r="U5802" t="s">
        <v>317</v>
      </c>
      <c r="V5802" t="s">
        <v>215</v>
      </c>
      <c r="W5802">
        <v>2</v>
      </c>
      <c r="X5802" t="s">
        <v>281</v>
      </c>
      <c r="Y5802">
        <v>46</v>
      </c>
      <c r="Z5802">
        <v>143</v>
      </c>
      <c r="AA5802">
        <v>6578</v>
      </c>
      <c r="AB5802">
        <v>3091.66</v>
      </c>
      <c r="AC5802">
        <v>0.47</v>
      </c>
      <c r="AD5802">
        <v>3</v>
      </c>
      <c r="AE5802" t="s">
        <v>42</v>
      </c>
    </row>
    <row r="5803" spans="1:31" x14ac:dyDescent="0.3">
      <c r="A5803">
        <v>1128299</v>
      </c>
      <c r="B5803" t="s">
        <v>77</v>
      </c>
      <c r="C5803" s="1">
        <v>44495</v>
      </c>
      <c r="D5803">
        <v>2021</v>
      </c>
      <c r="E5803" t="s">
        <v>44</v>
      </c>
      <c r="F5803">
        <v>4</v>
      </c>
      <c r="G5803">
        <v>3</v>
      </c>
      <c r="H5803" t="s">
        <v>78</v>
      </c>
      <c r="I5803">
        <v>27</v>
      </c>
      <c r="J5803" t="s">
        <v>115</v>
      </c>
      <c r="K5803">
        <v>30</v>
      </c>
      <c r="L5803" t="s">
        <v>116</v>
      </c>
      <c r="M5803" t="s">
        <v>312</v>
      </c>
      <c r="N5803">
        <v>3</v>
      </c>
      <c r="O5803" t="s">
        <v>126</v>
      </c>
      <c r="P5803">
        <v>3</v>
      </c>
      <c r="Q5803" t="s">
        <v>316</v>
      </c>
      <c r="R5803">
        <v>4</v>
      </c>
      <c r="S5803" t="s">
        <v>38</v>
      </c>
      <c r="T5803">
        <v>19</v>
      </c>
      <c r="U5803" t="s">
        <v>317</v>
      </c>
      <c r="V5803" t="s">
        <v>190</v>
      </c>
      <c r="W5803">
        <v>2</v>
      </c>
      <c r="X5803" t="s">
        <v>281</v>
      </c>
      <c r="Y5803">
        <v>48</v>
      </c>
      <c r="Z5803">
        <v>105</v>
      </c>
      <c r="AA5803">
        <v>5040</v>
      </c>
      <c r="AB5803">
        <v>2368.7999999999997</v>
      </c>
      <c r="AC5803">
        <v>0.47</v>
      </c>
      <c r="AD5803">
        <v>3</v>
      </c>
      <c r="AE5803" t="s">
        <v>42</v>
      </c>
    </row>
    <row r="5804" spans="1:31" x14ac:dyDescent="0.3">
      <c r="A5804">
        <v>1128299</v>
      </c>
      <c r="B5804" t="s">
        <v>77</v>
      </c>
      <c r="C5804" s="1">
        <v>44526</v>
      </c>
      <c r="D5804">
        <v>2021</v>
      </c>
      <c r="E5804" t="s">
        <v>45</v>
      </c>
      <c r="F5804">
        <v>4</v>
      </c>
      <c r="G5804">
        <v>3</v>
      </c>
      <c r="H5804" t="s">
        <v>78</v>
      </c>
      <c r="I5804">
        <v>27</v>
      </c>
      <c r="J5804" t="s">
        <v>115</v>
      </c>
      <c r="K5804">
        <v>30</v>
      </c>
      <c r="L5804" t="s">
        <v>116</v>
      </c>
      <c r="M5804" t="s">
        <v>312</v>
      </c>
      <c r="N5804">
        <v>3</v>
      </c>
      <c r="O5804" t="s">
        <v>126</v>
      </c>
      <c r="P5804">
        <v>3</v>
      </c>
      <c r="Q5804" t="s">
        <v>316</v>
      </c>
      <c r="R5804">
        <v>4</v>
      </c>
      <c r="S5804" t="s">
        <v>38</v>
      </c>
      <c r="T5804">
        <v>19</v>
      </c>
      <c r="U5804" t="s">
        <v>317</v>
      </c>
      <c r="V5804" t="s">
        <v>207</v>
      </c>
      <c r="W5804">
        <v>2</v>
      </c>
      <c r="X5804" t="s">
        <v>281</v>
      </c>
      <c r="Y5804">
        <v>54</v>
      </c>
      <c r="Z5804">
        <v>117</v>
      </c>
      <c r="AA5804">
        <v>6318</v>
      </c>
      <c r="AB5804">
        <v>3032.64</v>
      </c>
      <c r="AC5804">
        <v>0.48</v>
      </c>
      <c r="AD5804">
        <v>3</v>
      </c>
      <c r="AE5804" t="s">
        <v>42</v>
      </c>
    </row>
    <row r="5805" spans="1:31" x14ac:dyDescent="0.3">
      <c r="A5805">
        <v>1128299</v>
      </c>
      <c r="B5805" t="s">
        <v>77</v>
      </c>
      <c r="C5805" s="1">
        <v>44555</v>
      </c>
      <c r="D5805">
        <v>2021</v>
      </c>
      <c r="E5805" t="s">
        <v>46</v>
      </c>
      <c r="F5805">
        <v>4</v>
      </c>
      <c r="G5805">
        <v>3</v>
      </c>
      <c r="H5805" t="s">
        <v>78</v>
      </c>
      <c r="I5805">
        <v>27</v>
      </c>
      <c r="J5805" t="s">
        <v>115</v>
      </c>
      <c r="K5805">
        <v>30</v>
      </c>
      <c r="L5805" t="s">
        <v>116</v>
      </c>
      <c r="M5805" t="s">
        <v>312</v>
      </c>
      <c r="N5805">
        <v>3</v>
      </c>
      <c r="O5805" t="s">
        <v>126</v>
      </c>
      <c r="P5805">
        <v>3</v>
      </c>
      <c r="Q5805" t="s">
        <v>316</v>
      </c>
      <c r="R5805">
        <v>4</v>
      </c>
      <c r="S5805" t="s">
        <v>38</v>
      </c>
      <c r="T5805">
        <v>19</v>
      </c>
      <c r="U5805" t="s">
        <v>317</v>
      </c>
      <c r="V5805" t="s">
        <v>129</v>
      </c>
      <c r="W5805">
        <v>2</v>
      </c>
      <c r="X5805" t="s">
        <v>281</v>
      </c>
      <c r="Y5805">
        <v>59</v>
      </c>
      <c r="Z5805">
        <v>130</v>
      </c>
      <c r="AA5805">
        <v>7670</v>
      </c>
      <c r="AB5805">
        <v>3758.2999999999997</v>
      </c>
      <c r="AC5805">
        <v>0.49</v>
      </c>
      <c r="AD5805">
        <v>3</v>
      </c>
      <c r="AE5805" t="s">
        <v>42</v>
      </c>
    </row>
    <row r="5806" spans="1:31" x14ac:dyDescent="0.3">
      <c r="A5806">
        <v>1128299</v>
      </c>
      <c r="B5806" t="s">
        <v>77</v>
      </c>
      <c r="C5806" s="1">
        <v>44209</v>
      </c>
      <c r="D5806">
        <v>2021</v>
      </c>
      <c r="E5806" t="s">
        <v>47</v>
      </c>
      <c r="F5806">
        <v>1</v>
      </c>
      <c r="G5806">
        <v>3</v>
      </c>
      <c r="H5806" t="s">
        <v>78</v>
      </c>
      <c r="I5806">
        <v>27</v>
      </c>
      <c r="J5806" t="s">
        <v>115</v>
      </c>
      <c r="K5806">
        <v>30</v>
      </c>
      <c r="L5806" t="s">
        <v>116</v>
      </c>
      <c r="M5806" t="s">
        <v>312</v>
      </c>
      <c r="N5806">
        <v>3</v>
      </c>
      <c r="O5806" t="s">
        <v>126</v>
      </c>
      <c r="P5806">
        <v>3</v>
      </c>
      <c r="Q5806" t="s">
        <v>316</v>
      </c>
      <c r="R5806">
        <v>4</v>
      </c>
      <c r="S5806" t="s">
        <v>38</v>
      </c>
      <c r="T5806">
        <v>19</v>
      </c>
      <c r="U5806" t="s">
        <v>317</v>
      </c>
      <c r="V5806" t="s">
        <v>201</v>
      </c>
      <c r="W5806">
        <v>2</v>
      </c>
      <c r="X5806" t="s">
        <v>281</v>
      </c>
      <c r="Y5806">
        <v>38</v>
      </c>
      <c r="Z5806">
        <v>126</v>
      </c>
      <c r="AA5806">
        <v>4788</v>
      </c>
      <c r="AB5806">
        <v>2154.6</v>
      </c>
      <c r="AC5806">
        <v>0.44999999999999996</v>
      </c>
      <c r="AD5806">
        <v>3</v>
      </c>
      <c r="AE5806" t="s">
        <v>42</v>
      </c>
    </row>
    <row r="5807" spans="1:31" x14ac:dyDescent="0.3">
      <c r="A5807">
        <v>1128299</v>
      </c>
      <c r="B5807" t="s">
        <v>77</v>
      </c>
      <c r="C5807" s="1">
        <v>44240</v>
      </c>
      <c r="D5807">
        <v>2021</v>
      </c>
      <c r="E5807" t="s">
        <v>48</v>
      </c>
      <c r="F5807">
        <v>1</v>
      </c>
      <c r="G5807">
        <v>3</v>
      </c>
      <c r="H5807" t="s">
        <v>78</v>
      </c>
      <c r="I5807">
        <v>27</v>
      </c>
      <c r="J5807" t="s">
        <v>115</v>
      </c>
      <c r="K5807">
        <v>30</v>
      </c>
      <c r="L5807" t="s">
        <v>116</v>
      </c>
      <c r="M5807" t="s">
        <v>312</v>
      </c>
      <c r="N5807">
        <v>3</v>
      </c>
      <c r="O5807" t="s">
        <v>126</v>
      </c>
      <c r="P5807">
        <v>3</v>
      </c>
      <c r="Q5807" t="s">
        <v>316</v>
      </c>
      <c r="R5807">
        <v>4</v>
      </c>
      <c r="S5807" t="s">
        <v>38</v>
      </c>
      <c r="T5807">
        <v>19</v>
      </c>
      <c r="U5807" t="s">
        <v>317</v>
      </c>
      <c r="V5807" t="s">
        <v>215</v>
      </c>
      <c r="W5807">
        <v>2</v>
      </c>
      <c r="X5807" t="s">
        <v>281</v>
      </c>
      <c r="Y5807">
        <v>37</v>
      </c>
      <c r="Z5807">
        <v>104</v>
      </c>
      <c r="AA5807">
        <v>3848</v>
      </c>
      <c r="AB5807">
        <v>1924</v>
      </c>
      <c r="AC5807">
        <v>0.5</v>
      </c>
      <c r="AD5807">
        <v>3</v>
      </c>
      <c r="AE5807" t="s">
        <v>42</v>
      </c>
    </row>
    <row r="5808" spans="1:31" x14ac:dyDescent="0.3">
      <c r="A5808">
        <v>1128299</v>
      </c>
      <c r="B5808" t="s">
        <v>77</v>
      </c>
      <c r="C5808" s="1">
        <v>44267</v>
      </c>
      <c r="D5808">
        <v>2021</v>
      </c>
      <c r="E5808" t="s">
        <v>51</v>
      </c>
      <c r="F5808">
        <v>1</v>
      </c>
      <c r="G5808">
        <v>5</v>
      </c>
      <c r="H5808" t="s">
        <v>100</v>
      </c>
      <c r="I5808">
        <v>28</v>
      </c>
      <c r="J5808" t="s">
        <v>117</v>
      </c>
      <c r="K5808">
        <v>31</v>
      </c>
      <c r="L5808" t="s">
        <v>118</v>
      </c>
      <c r="M5808" t="s">
        <v>312</v>
      </c>
      <c r="N5808">
        <v>3</v>
      </c>
      <c r="O5808" t="s">
        <v>126</v>
      </c>
      <c r="P5808">
        <v>3</v>
      </c>
      <c r="Q5808" t="s">
        <v>316</v>
      </c>
      <c r="R5808">
        <v>4</v>
      </c>
      <c r="S5808" t="s">
        <v>38</v>
      </c>
      <c r="T5808">
        <v>19</v>
      </c>
      <c r="U5808" t="s">
        <v>317</v>
      </c>
      <c r="V5808" t="s">
        <v>246</v>
      </c>
      <c r="W5808">
        <v>2</v>
      </c>
      <c r="X5808" t="s">
        <v>281</v>
      </c>
      <c r="Y5808">
        <v>49</v>
      </c>
      <c r="Z5808">
        <v>113</v>
      </c>
      <c r="AA5808">
        <v>5537</v>
      </c>
      <c r="AB5808">
        <v>2713.13</v>
      </c>
      <c r="AC5808">
        <v>0.49</v>
      </c>
      <c r="AD5808">
        <v>3</v>
      </c>
      <c r="AE5808" t="s">
        <v>42</v>
      </c>
    </row>
    <row r="5809" spans="1:31" x14ac:dyDescent="0.3">
      <c r="A5809">
        <v>1128299</v>
      </c>
      <c r="B5809" t="s">
        <v>77</v>
      </c>
      <c r="C5809" s="1">
        <v>44299</v>
      </c>
      <c r="D5809">
        <v>2021</v>
      </c>
      <c r="E5809" t="s">
        <v>52</v>
      </c>
      <c r="F5809">
        <v>2</v>
      </c>
      <c r="G5809">
        <v>5</v>
      </c>
      <c r="H5809" t="s">
        <v>100</v>
      </c>
      <c r="I5809">
        <v>28</v>
      </c>
      <c r="J5809" t="s">
        <v>117</v>
      </c>
      <c r="K5809">
        <v>31</v>
      </c>
      <c r="L5809" t="s">
        <v>118</v>
      </c>
      <c r="M5809" t="s">
        <v>312</v>
      </c>
      <c r="N5809">
        <v>3</v>
      </c>
      <c r="O5809" t="s">
        <v>126</v>
      </c>
      <c r="P5809">
        <v>3</v>
      </c>
      <c r="Q5809" t="s">
        <v>316</v>
      </c>
      <c r="R5809">
        <v>4</v>
      </c>
      <c r="S5809" t="s">
        <v>38</v>
      </c>
      <c r="T5809">
        <v>19</v>
      </c>
      <c r="U5809" t="s">
        <v>317</v>
      </c>
      <c r="V5809" t="s">
        <v>187</v>
      </c>
      <c r="W5809">
        <v>2</v>
      </c>
      <c r="X5809" t="s">
        <v>281</v>
      </c>
      <c r="Y5809">
        <v>50</v>
      </c>
      <c r="Z5809">
        <v>94</v>
      </c>
      <c r="AA5809">
        <v>4700</v>
      </c>
      <c r="AB5809">
        <v>2350</v>
      </c>
      <c r="AC5809">
        <v>0.5</v>
      </c>
      <c r="AD5809">
        <v>3</v>
      </c>
      <c r="AE5809" t="s">
        <v>42</v>
      </c>
    </row>
    <row r="5810" spans="1:31" x14ac:dyDescent="0.3">
      <c r="A5810">
        <v>1128299</v>
      </c>
      <c r="B5810" t="s">
        <v>77</v>
      </c>
      <c r="C5810" s="1">
        <v>44360</v>
      </c>
      <c r="D5810">
        <v>2021</v>
      </c>
      <c r="E5810" t="s">
        <v>54</v>
      </c>
      <c r="F5810">
        <v>2</v>
      </c>
      <c r="G5810">
        <v>5</v>
      </c>
      <c r="H5810" t="s">
        <v>100</v>
      </c>
      <c r="I5810">
        <v>28</v>
      </c>
      <c r="J5810" t="s">
        <v>117</v>
      </c>
      <c r="K5810">
        <v>31</v>
      </c>
      <c r="L5810" t="s">
        <v>118</v>
      </c>
      <c r="M5810" t="s">
        <v>312</v>
      </c>
      <c r="N5810">
        <v>3</v>
      </c>
      <c r="O5810" t="s">
        <v>126</v>
      </c>
      <c r="P5810">
        <v>3</v>
      </c>
      <c r="Q5810" t="s">
        <v>316</v>
      </c>
      <c r="R5810">
        <v>4</v>
      </c>
      <c r="S5810" t="s">
        <v>38</v>
      </c>
      <c r="T5810">
        <v>19</v>
      </c>
      <c r="U5810" t="s">
        <v>317</v>
      </c>
      <c r="V5810" t="s">
        <v>187</v>
      </c>
      <c r="W5810">
        <v>2</v>
      </c>
      <c r="X5810" t="s">
        <v>281</v>
      </c>
      <c r="Y5810">
        <v>52</v>
      </c>
      <c r="Z5810">
        <v>142</v>
      </c>
      <c r="AA5810">
        <v>7384</v>
      </c>
      <c r="AB5810">
        <v>3544.3199999999997</v>
      </c>
      <c r="AC5810">
        <v>0.48</v>
      </c>
      <c r="AD5810">
        <v>3</v>
      </c>
      <c r="AE5810" t="s">
        <v>42</v>
      </c>
    </row>
    <row r="5811" spans="1:31" x14ac:dyDescent="0.3">
      <c r="A5811">
        <v>1128299</v>
      </c>
      <c r="B5811" t="s">
        <v>77</v>
      </c>
      <c r="C5811" s="1">
        <v>44389</v>
      </c>
      <c r="D5811">
        <v>2021</v>
      </c>
      <c r="E5811" t="s">
        <v>55</v>
      </c>
      <c r="F5811">
        <v>3</v>
      </c>
      <c r="G5811">
        <v>5</v>
      </c>
      <c r="H5811" t="s">
        <v>100</v>
      </c>
      <c r="I5811">
        <v>28</v>
      </c>
      <c r="J5811" t="s">
        <v>117</v>
      </c>
      <c r="K5811">
        <v>31</v>
      </c>
      <c r="L5811" t="s">
        <v>118</v>
      </c>
      <c r="M5811" t="s">
        <v>312</v>
      </c>
      <c r="N5811">
        <v>3</v>
      </c>
      <c r="O5811" t="s">
        <v>126</v>
      </c>
      <c r="P5811">
        <v>3</v>
      </c>
      <c r="Q5811" t="s">
        <v>316</v>
      </c>
      <c r="R5811">
        <v>4</v>
      </c>
      <c r="S5811" t="s">
        <v>38</v>
      </c>
      <c r="T5811">
        <v>19</v>
      </c>
      <c r="U5811" t="s">
        <v>317</v>
      </c>
      <c r="V5811" t="s">
        <v>129</v>
      </c>
      <c r="W5811">
        <v>2</v>
      </c>
      <c r="X5811" t="s">
        <v>281</v>
      </c>
      <c r="Y5811">
        <v>50</v>
      </c>
      <c r="Z5811">
        <v>137</v>
      </c>
      <c r="AA5811">
        <v>6850</v>
      </c>
      <c r="AB5811">
        <v>3425</v>
      </c>
      <c r="AC5811">
        <v>0.5</v>
      </c>
      <c r="AD5811">
        <v>3</v>
      </c>
      <c r="AE5811" t="s">
        <v>42</v>
      </c>
    </row>
    <row r="5812" spans="1:31" x14ac:dyDescent="0.3">
      <c r="A5812">
        <v>1128299</v>
      </c>
      <c r="B5812" t="s">
        <v>77</v>
      </c>
      <c r="C5812" s="1">
        <v>44421</v>
      </c>
      <c r="D5812">
        <v>2021</v>
      </c>
      <c r="E5812" t="s">
        <v>31</v>
      </c>
      <c r="F5812">
        <v>3</v>
      </c>
      <c r="G5812">
        <v>5</v>
      </c>
      <c r="H5812" t="s">
        <v>100</v>
      </c>
      <c r="I5812">
        <v>28</v>
      </c>
      <c r="J5812" t="s">
        <v>117</v>
      </c>
      <c r="K5812">
        <v>31</v>
      </c>
      <c r="L5812" t="s">
        <v>118</v>
      </c>
      <c r="M5812" t="s">
        <v>312</v>
      </c>
      <c r="N5812">
        <v>3</v>
      </c>
      <c r="O5812" t="s">
        <v>126</v>
      </c>
      <c r="P5812">
        <v>3</v>
      </c>
      <c r="Q5812" t="s">
        <v>316</v>
      </c>
      <c r="R5812">
        <v>4</v>
      </c>
      <c r="S5812" t="s">
        <v>38</v>
      </c>
      <c r="T5812">
        <v>19</v>
      </c>
      <c r="U5812" t="s">
        <v>317</v>
      </c>
      <c r="V5812" t="s">
        <v>184</v>
      </c>
      <c r="W5812">
        <v>2</v>
      </c>
      <c r="X5812" t="s">
        <v>281</v>
      </c>
      <c r="Y5812">
        <v>54</v>
      </c>
      <c r="Z5812">
        <v>150</v>
      </c>
      <c r="AA5812">
        <v>8100</v>
      </c>
      <c r="AB5812">
        <v>3725.9999999999995</v>
      </c>
      <c r="AC5812">
        <v>0.45999999999999996</v>
      </c>
      <c r="AD5812">
        <v>3</v>
      </c>
      <c r="AE5812" t="s">
        <v>42</v>
      </c>
    </row>
    <row r="5813" spans="1:31" x14ac:dyDescent="0.3">
      <c r="A5813">
        <v>1128299</v>
      </c>
      <c r="B5813" t="s">
        <v>77</v>
      </c>
      <c r="C5813" s="1">
        <v>44453</v>
      </c>
      <c r="D5813">
        <v>2021</v>
      </c>
      <c r="E5813" t="s">
        <v>43</v>
      </c>
      <c r="F5813">
        <v>3</v>
      </c>
      <c r="G5813">
        <v>5</v>
      </c>
      <c r="H5813" t="s">
        <v>100</v>
      </c>
      <c r="I5813">
        <v>28</v>
      </c>
      <c r="J5813" t="s">
        <v>117</v>
      </c>
      <c r="K5813">
        <v>31</v>
      </c>
      <c r="L5813" t="s">
        <v>118</v>
      </c>
      <c r="M5813" t="s">
        <v>312</v>
      </c>
      <c r="N5813">
        <v>3</v>
      </c>
      <c r="O5813" t="s">
        <v>126</v>
      </c>
      <c r="P5813">
        <v>3</v>
      </c>
      <c r="Q5813" t="s">
        <v>316</v>
      </c>
      <c r="R5813">
        <v>4</v>
      </c>
      <c r="S5813" t="s">
        <v>38</v>
      </c>
      <c r="T5813">
        <v>19</v>
      </c>
      <c r="U5813" t="s">
        <v>317</v>
      </c>
      <c r="V5813" t="s">
        <v>202</v>
      </c>
      <c r="W5813">
        <v>2</v>
      </c>
      <c r="X5813" t="s">
        <v>281</v>
      </c>
      <c r="Y5813">
        <v>42</v>
      </c>
      <c r="Z5813">
        <v>135</v>
      </c>
      <c r="AA5813">
        <v>5670</v>
      </c>
      <c r="AB5813">
        <v>2664.8999999999996</v>
      </c>
      <c r="AC5813">
        <v>0.47</v>
      </c>
      <c r="AD5813">
        <v>3</v>
      </c>
      <c r="AE5813" t="s">
        <v>42</v>
      </c>
    </row>
    <row r="5814" spans="1:31" x14ac:dyDescent="0.3">
      <c r="A5814">
        <v>1128299</v>
      </c>
      <c r="B5814" t="s">
        <v>77</v>
      </c>
      <c r="C5814" s="1">
        <v>44482</v>
      </c>
      <c r="D5814">
        <v>2021</v>
      </c>
      <c r="E5814" t="s">
        <v>44</v>
      </c>
      <c r="F5814">
        <v>4</v>
      </c>
      <c r="G5814">
        <v>5</v>
      </c>
      <c r="H5814" t="s">
        <v>100</v>
      </c>
      <c r="I5814">
        <v>28</v>
      </c>
      <c r="J5814" t="s">
        <v>117</v>
      </c>
      <c r="K5814">
        <v>31</v>
      </c>
      <c r="L5814" t="s">
        <v>118</v>
      </c>
      <c r="M5814" t="s">
        <v>312</v>
      </c>
      <c r="N5814">
        <v>3</v>
      </c>
      <c r="O5814" t="s">
        <v>126</v>
      </c>
      <c r="P5814">
        <v>3</v>
      </c>
      <c r="Q5814" t="s">
        <v>316</v>
      </c>
      <c r="R5814">
        <v>4</v>
      </c>
      <c r="S5814" t="s">
        <v>38</v>
      </c>
      <c r="T5814">
        <v>19</v>
      </c>
      <c r="U5814" t="s">
        <v>317</v>
      </c>
      <c r="V5814" t="s">
        <v>186</v>
      </c>
      <c r="W5814">
        <v>2</v>
      </c>
      <c r="X5814" t="s">
        <v>281</v>
      </c>
      <c r="Y5814">
        <v>42</v>
      </c>
      <c r="Z5814">
        <v>105</v>
      </c>
      <c r="AA5814">
        <v>4410</v>
      </c>
      <c r="AB5814">
        <v>2072.6999999999998</v>
      </c>
      <c r="AC5814">
        <v>0.47</v>
      </c>
      <c r="AD5814">
        <v>3</v>
      </c>
      <c r="AE5814" t="s">
        <v>42</v>
      </c>
    </row>
    <row r="5815" spans="1:31" x14ac:dyDescent="0.3">
      <c r="A5815">
        <v>1128299</v>
      </c>
      <c r="B5815" t="s">
        <v>77</v>
      </c>
      <c r="C5815" s="1">
        <v>44513</v>
      </c>
      <c r="D5815">
        <v>2021</v>
      </c>
      <c r="E5815" t="s">
        <v>45</v>
      </c>
      <c r="F5815">
        <v>4</v>
      </c>
      <c r="G5815">
        <v>5</v>
      </c>
      <c r="H5815" t="s">
        <v>100</v>
      </c>
      <c r="I5815">
        <v>28</v>
      </c>
      <c r="J5815" t="s">
        <v>117</v>
      </c>
      <c r="K5815">
        <v>31</v>
      </c>
      <c r="L5815" t="s">
        <v>118</v>
      </c>
      <c r="M5815" t="s">
        <v>312</v>
      </c>
      <c r="N5815">
        <v>3</v>
      </c>
      <c r="O5815" t="s">
        <v>126</v>
      </c>
      <c r="P5815">
        <v>3</v>
      </c>
      <c r="Q5815" t="s">
        <v>316</v>
      </c>
      <c r="R5815">
        <v>4</v>
      </c>
      <c r="S5815" t="s">
        <v>38</v>
      </c>
      <c r="T5815">
        <v>19</v>
      </c>
      <c r="U5815" t="s">
        <v>317</v>
      </c>
      <c r="V5815" t="s">
        <v>189</v>
      </c>
      <c r="W5815">
        <v>2</v>
      </c>
      <c r="X5815" t="s">
        <v>281</v>
      </c>
      <c r="Y5815">
        <v>54</v>
      </c>
      <c r="Z5815">
        <v>115</v>
      </c>
      <c r="AA5815">
        <v>6210</v>
      </c>
      <c r="AB5815">
        <v>2918.7</v>
      </c>
      <c r="AC5815">
        <v>0.47</v>
      </c>
      <c r="AD5815">
        <v>3</v>
      </c>
      <c r="AE5815" t="s">
        <v>42</v>
      </c>
    </row>
    <row r="5816" spans="1:31" x14ac:dyDescent="0.3">
      <c r="A5816">
        <v>1128299</v>
      </c>
      <c r="B5816" t="s">
        <v>77</v>
      </c>
      <c r="C5816" s="1">
        <v>44542</v>
      </c>
      <c r="D5816">
        <v>2021</v>
      </c>
      <c r="E5816" t="s">
        <v>46</v>
      </c>
      <c r="F5816">
        <v>4</v>
      </c>
      <c r="G5816">
        <v>5</v>
      </c>
      <c r="H5816" t="s">
        <v>100</v>
      </c>
      <c r="I5816">
        <v>28</v>
      </c>
      <c r="J5816" t="s">
        <v>117</v>
      </c>
      <c r="K5816">
        <v>31</v>
      </c>
      <c r="L5816" t="s">
        <v>118</v>
      </c>
      <c r="M5816" t="s">
        <v>312</v>
      </c>
      <c r="N5816">
        <v>3</v>
      </c>
      <c r="O5816" t="s">
        <v>126</v>
      </c>
      <c r="P5816">
        <v>3</v>
      </c>
      <c r="Q5816" t="s">
        <v>316</v>
      </c>
      <c r="R5816">
        <v>4</v>
      </c>
      <c r="S5816" t="s">
        <v>38</v>
      </c>
      <c r="T5816">
        <v>19</v>
      </c>
      <c r="U5816" t="s">
        <v>317</v>
      </c>
      <c r="V5816" t="s">
        <v>184</v>
      </c>
      <c r="W5816">
        <v>2</v>
      </c>
      <c r="X5816" t="s">
        <v>281</v>
      </c>
      <c r="Y5816">
        <v>53</v>
      </c>
      <c r="Z5816">
        <v>138</v>
      </c>
      <c r="AA5816">
        <v>7314</v>
      </c>
      <c r="AB5816">
        <v>3657</v>
      </c>
      <c r="AC5816">
        <v>0.5</v>
      </c>
      <c r="AD5816">
        <v>3</v>
      </c>
      <c r="AE5816" t="s">
        <v>42</v>
      </c>
    </row>
    <row r="5817" spans="1:31" x14ac:dyDescent="0.3">
      <c r="A5817">
        <v>1185732</v>
      </c>
      <c r="B5817" t="s">
        <v>30</v>
      </c>
      <c r="C5817" s="1">
        <v>44205</v>
      </c>
      <c r="D5817">
        <v>2021</v>
      </c>
      <c r="E5817" t="s">
        <v>47</v>
      </c>
      <c r="F5817">
        <v>1</v>
      </c>
      <c r="G5817">
        <v>5</v>
      </c>
      <c r="H5817" t="s">
        <v>100</v>
      </c>
      <c r="I5817">
        <v>28</v>
      </c>
      <c r="J5817" t="s">
        <v>117</v>
      </c>
      <c r="K5817">
        <v>31</v>
      </c>
      <c r="L5817" t="s">
        <v>118</v>
      </c>
      <c r="M5817" t="s">
        <v>312</v>
      </c>
      <c r="N5817">
        <v>3</v>
      </c>
      <c r="O5817" t="s">
        <v>126</v>
      </c>
      <c r="P5817">
        <v>3</v>
      </c>
      <c r="Q5817" t="s">
        <v>316</v>
      </c>
      <c r="R5817">
        <v>4</v>
      </c>
      <c r="S5817" t="s">
        <v>38</v>
      </c>
      <c r="T5817">
        <v>19</v>
      </c>
      <c r="U5817" t="s">
        <v>317</v>
      </c>
      <c r="V5817" t="s">
        <v>201</v>
      </c>
      <c r="W5817">
        <v>2</v>
      </c>
      <c r="X5817" t="s">
        <v>281</v>
      </c>
      <c r="Y5817">
        <v>29</v>
      </c>
      <c r="Z5817">
        <v>248</v>
      </c>
      <c r="AA5817">
        <v>7192</v>
      </c>
      <c r="AB5817">
        <v>2804.88</v>
      </c>
      <c r="AC5817">
        <v>0.39</v>
      </c>
      <c r="AD5817">
        <v>3</v>
      </c>
      <c r="AE5817" t="s">
        <v>42</v>
      </c>
    </row>
    <row r="5818" spans="1:31" x14ac:dyDescent="0.3">
      <c r="A5818">
        <v>1185732</v>
      </c>
      <c r="B5818" t="s">
        <v>30</v>
      </c>
      <c r="C5818" s="1">
        <v>44234</v>
      </c>
      <c r="D5818">
        <v>2021</v>
      </c>
      <c r="E5818" t="s">
        <v>48</v>
      </c>
      <c r="F5818">
        <v>1</v>
      </c>
      <c r="G5818">
        <v>5</v>
      </c>
      <c r="H5818" t="s">
        <v>100</v>
      </c>
      <c r="I5818">
        <v>28</v>
      </c>
      <c r="J5818" t="s">
        <v>117</v>
      </c>
      <c r="K5818">
        <v>31</v>
      </c>
      <c r="L5818" t="s">
        <v>118</v>
      </c>
      <c r="M5818" t="s">
        <v>312</v>
      </c>
      <c r="N5818">
        <v>3</v>
      </c>
      <c r="O5818" t="s">
        <v>126</v>
      </c>
      <c r="P5818">
        <v>3</v>
      </c>
      <c r="Q5818" t="s">
        <v>316</v>
      </c>
      <c r="R5818">
        <v>4</v>
      </c>
      <c r="S5818" t="s">
        <v>38</v>
      </c>
      <c r="T5818">
        <v>19</v>
      </c>
      <c r="U5818" t="s">
        <v>317</v>
      </c>
      <c r="V5818" t="s">
        <v>186</v>
      </c>
      <c r="W5818">
        <v>2</v>
      </c>
      <c r="X5818" t="s">
        <v>281</v>
      </c>
      <c r="Y5818">
        <v>29</v>
      </c>
      <c r="Z5818">
        <v>217</v>
      </c>
      <c r="AA5818">
        <v>6293</v>
      </c>
      <c r="AB5818">
        <v>2328.41</v>
      </c>
      <c r="AC5818">
        <v>0.37</v>
      </c>
      <c r="AD5818">
        <v>3</v>
      </c>
      <c r="AE5818" t="s">
        <v>42</v>
      </c>
    </row>
    <row r="5819" spans="1:31" x14ac:dyDescent="0.3">
      <c r="A5819">
        <v>1185732</v>
      </c>
      <c r="B5819" t="s">
        <v>30</v>
      </c>
      <c r="C5819" s="1">
        <v>44260</v>
      </c>
      <c r="D5819">
        <v>2021</v>
      </c>
      <c r="E5819" t="s">
        <v>51</v>
      </c>
      <c r="F5819">
        <v>1</v>
      </c>
      <c r="G5819">
        <v>5</v>
      </c>
      <c r="H5819" t="s">
        <v>100</v>
      </c>
      <c r="I5819">
        <v>29</v>
      </c>
      <c r="J5819" t="s">
        <v>164</v>
      </c>
      <c r="K5819">
        <v>32</v>
      </c>
      <c r="L5819" t="s">
        <v>34</v>
      </c>
      <c r="M5819" t="s">
        <v>312</v>
      </c>
      <c r="N5819">
        <v>3</v>
      </c>
      <c r="O5819" t="s">
        <v>126</v>
      </c>
      <c r="P5819">
        <v>3</v>
      </c>
      <c r="Q5819" t="s">
        <v>316</v>
      </c>
      <c r="R5819">
        <v>4</v>
      </c>
      <c r="S5819" t="s">
        <v>38</v>
      </c>
      <c r="T5819">
        <v>19</v>
      </c>
      <c r="U5819" t="s">
        <v>317</v>
      </c>
      <c r="V5819" t="s">
        <v>202</v>
      </c>
      <c r="W5819">
        <v>2</v>
      </c>
      <c r="X5819" t="s">
        <v>281</v>
      </c>
      <c r="Y5819">
        <v>24</v>
      </c>
      <c r="Z5819">
        <v>181</v>
      </c>
      <c r="AA5819">
        <v>4344</v>
      </c>
      <c r="AB5819">
        <v>1650.72</v>
      </c>
      <c r="AC5819">
        <v>0.38</v>
      </c>
      <c r="AD5819">
        <v>3</v>
      </c>
      <c r="AE5819" t="s">
        <v>42</v>
      </c>
    </row>
    <row r="5820" spans="1:31" x14ac:dyDescent="0.3">
      <c r="A5820">
        <v>1185732</v>
      </c>
      <c r="B5820" t="s">
        <v>30</v>
      </c>
      <c r="C5820" s="1">
        <v>44292</v>
      </c>
      <c r="D5820">
        <v>2021</v>
      </c>
      <c r="E5820" t="s">
        <v>52</v>
      </c>
      <c r="F5820">
        <v>2</v>
      </c>
      <c r="G5820">
        <v>5</v>
      </c>
      <c r="H5820" t="s">
        <v>100</v>
      </c>
      <c r="I5820">
        <v>29</v>
      </c>
      <c r="J5820" t="s">
        <v>164</v>
      </c>
      <c r="K5820">
        <v>32</v>
      </c>
      <c r="L5820" t="s">
        <v>34</v>
      </c>
      <c r="M5820" t="s">
        <v>312</v>
      </c>
      <c r="N5820">
        <v>3</v>
      </c>
      <c r="O5820" t="s">
        <v>126</v>
      </c>
      <c r="P5820">
        <v>3</v>
      </c>
      <c r="Q5820" t="s">
        <v>316</v>
      </c>
      <c r="R5820">
        <v>4</v>
      </c>
      <c r="S5820" t="s">
        <v>38</v>
      </c>
      <c r="T5820">
        <v>19</v>
      </c>
      <c r="U5820" t="s">
        <v>317</v>
      </c>
      <c r="V5820" t="s">
        <v>261</v>
      </c>
      <c r="W5820">
        <v>2</v>
      </c>
      <c r="X5820" t="s">
        <v>281</v>
      </c>
      <c r="Y5820">
        <v>24</v>
      </c>
      <c r="Z5820">
        <v>182</v>
      </c>
      <c r="AA5820">
        <v>4368</v>
      </c>
      <c r="AB5820">
        <v>1659.84</v>
      </c>
      <c r="AC5820">
        <v>0.38</v>
      </c>
      <c r="AD5820">
        <v>3</v>
      </c>
      <c r="AE5820" t="s">
        <v>42</v>
      </c>
    </row>
    <row r="5821" spans="1:31" x14ac:dyDescent="0.3">
      <c r="A5821">
        <v>1185732</v>
      </c>
      <c r="B5821" t="s">
        <v>30</v>
      </c>
      <c r="C5821" s="1">
        <v>44321</v>
      </c>
      <c r="D5821">
        <v>2021</v>
      </c>
      <c r="E5821" t="s">
        <v>53</v>
      </c>
      <c r="F5821">
        <v>2</v>
      </c>
      <c r="G5821">
        <v>5</v>
      </c>
      <c r="H5821" t="s">
        <v>100</v>
      </c>
      <c r="I5821">
        <v>29</v>
      </c>
      <c r="J5821" t="s">
        <v>164</v>
      </c>
      <c r="K5821">
        <v>32</v>
      </c>
      <c r="L5821" t="s">
        <v>34</v>
      </c>
      <c r="M5821" t="s">
        <v>312</v>
      </c>
      <c r="N5821">
        <v>3</v>
      </c>
      <c r="O5821" t="s">
        <v>126</v>
      </c>
      <c r="P5821">
        <v>3</v>
      </c>
      <c r="Q5821" t="s">
        <v>316</v>
      </c>
      <c r="R5821">
        <v>4</v>
      </c>
      <c r="S5821" t="s">
        <v>38</v>
      </c>
      <c r="T5821">
        <v>19</v>
      </c>
      <c r="U5821" t="s">
        <v>317</v>
      </c>
      <c r="V5821" t="s">
        <v>243</v>
      </c>
      <c r="W5821">
        <v>2</v>
      </c>
      <c r="X5821" t="s">
        <v>281</v>
      </c>
      <c r="Y5821">
        <v>41</v>
      </c>
      <c r="Z5821">
        <v>210</v>
      </c>
      <c r="AA5821">
        <v>8610</v>
      </c>
      <c r="AB5821">
        <v>3185.7</v>
      </c>
      <c r="AC5821">
        <v>0.37</v>
      </c>
      <c r="AD5821">
        <v>3</v>
      </c>
      <c r="AE5821" t="s">
        <v>42</v>
      </c>
    </row>
    <row r="5822" spans="1:31" x14ac:dyDescent="0.3">
      <c r="A5822">
        <v>1185732</v>
      </c>
      <c r="B5822" t="s">
        <v>30</v>
      </c>
      <c r="C5822" s="1">
        <v>44354</v>
      </c>
      <c r="D5822">
        <v>2021</v>
      </c>
      <c r="E5822" t="s">
        <v>54</v>
      </c>
      <c r="F5822">
        <v>2</v>
      </c>
      <c r="G5822">
        <v>5</v>
      </c>
      <c r="H5822" t="s">
        <v>100</v>
      </c>
      <c r="I5822">
        <v>29</v>
      </c>
      <c r="J5822" t="s">
        <v>164</v>
      </c>
      <c r="K5822">
        <v>32</v>
      </c>
      <c r="L5822" t="s">
        <v>34</v>
      </c>
      <c r="M5822" t="s">
        <v>312</v>
      </c>
      <c r="N5822">
        <v>3</v>
      </c>
      <c r="O5822" t="s">
        <v>126</v>
      </c>
      <c r="P5822">
        <v>3</v>
      </c>
      <c r="Q5822" t="s">
        <v>316</v>
      </c>
      <c r="R5822">
        <v>4</v>
      </c>
      <c r="S5822" t="s">
        <v>38</v>
      </c>
      <c r="T5822">
        <v>19</v>
      </c>
      <c r="U5822" t="s">
        <v>317</v>
      </c>
      <c r="V5822" t="s">
        <v>195</v>
      </c>
      <c r="W5822">
        <v>2</v>
      </c>
      <c r="X5822" t="s">
        <v>281</v>
      </c>
      <c r="Y5822">
        <v>47</v>
      </c>
      <c r="Z5822">
        <v>209</v>
      </c>
      <c r="AA5822">
        <v>9823</v>
      </c>
      <c r="AB5822">
        <v>3536.2799999999997</v>
      </c>
      <c r="AC5822">
        <v>0.36</v>
      </c>
      <c r="AD5822">
        <v>3</v>
      </c>
      <c r="AE5822" t="s">
        <v>42</v>
      </c>
    </row>
    <row r="5823" spans="1:31" x14ac:dyDescent="0.3">
      <c r="A5823">
        <v>1185732</v>
      </c>
      <c r="B5823" t="s">
        <v>30</v>
      </c>
      <c r="C5823" s="1">
        <v>44382</v>
      </c>
      <c r="D5823">
        <v>2021</v>
      </c>
      <c r="E5823" t="s">
        <v>55</v>
      </c>
      <c r="F5823">
        <v>3</v>
      </c>
      <c r="G5823">
        <v>5</v>
      </c>
      <c r="H5823" t="s">
        <v>100</v>
      </c>
      <c r="I5823">
        <v>29</v>
      </c>
      <c r="J5823" t="s">
        <v>164</v>
      </c>
      <c r="K5823">
        <v>32</v>
      </c>
      <c r="L5823" t="s">
        <v>34</v>
      </c>
      <c r="M5823" t="s">
        <v>312</v>
      </c>
      <c r="N5823">
        <v>3</v>
      </c>
      <c r="O5823" t="s">
        <v>126</v>
      </c>
      <c r="P5823">
        <v>3</v>
      </c>
      <c r="Q5823" t="s">
        <v>316</v>
      </c>
      <c r="R5823">
        <v>4</v>
      </c>
      <c r="S5823" t="s">
        <v>38</v>
      </c>
      <c r="T5823">
        <v>19</v>
      </c>
      <c r="U5823" t="s">
        <v>317</v>
      </c>
      <c r="V5823" t="s">
        <v>244</v>
      </c>
      <c r="W5823">
        <v>2</v>
      </c>
      <c r="X5823" t="s">
        <v>281</v>
      </c>
      <c r="Y5823">
        <v>51</v>
      </c>
      <c r="Z5823">
        <v>248</v>
      </c>
      <c r="AA5823">
        <v>12648</v>
      </c>
      <c r="AB5823">
        <v>4553.28</v>
      </c>
      <c r="AC5823">
        <v>0.36</v>
      </c>
      <c r="AD5823">
        <v>3</v>
      </c>
      <c r="AE5823" t="s">
        <v>42</v>
      </c>
    </row>
    <row r="5824" spans="1:31" x14ac:dyDescent="0.3">
      <c r="A5824">
        <v>1185732</v>
      </c>
      <c r="B5824" t="s">
        <v>30</v>
      </c>
      <c r="C5824" s="1">
        <v>44414</v>
      </c>
      <c r="D5824">
        <v>2021</v>
      </c>
      <c r="E5824" t="s">
        <v>31</v>
      </c>
      <c r="F5824">
        <v>3</v>
      </c>
      <c r="G5824">
        <v>5</v>
      </c>
      <c r="H5824" t="s">
        <v>100</v>
      </c>
      <c r="I5824">
        <v>29</v>
      </c>
      <c r="J5824" t="s">
        <v>164</v>
      </c>
      <c r="K5824">
        <v>32</v>
      </c>
      <c r="L5824" t="s">
        <v>34</v>
      </c>
      <c r="M5824" t="s">
        <v>312</v>
      </c>
      <c r="N5824">
        <v>3</v>
      </c>
      <c r="O5824" t="s">
        <v>126</v>
      </c>
      <c r="P5824">
        <v>3</v>
      </c>
      <c r="Q5824" t="s">
        <v>316</v>
      </c>
      <c r="R5824">
        <v>4</v>
      </c>
      <c r="S5824" t="s">
        <v>38</v>
      </c>
      <c r="T5824">
        <v>19</v>
      </c>
      <c r="U5824" t="s">
        <v>317</v>
      </c>
      <c r="V5824" t="s">
        <v>191</v>
      </c>
      <c r="W5824">
        <v>2</v>
      </c>
      <c r="X5824" t="s">
        <v>281</v>
      </c>
      <c r="Y5824">
        <v>50</v>
      </c>
      <c r="Z5824">
        <v>231</v>
      </c>
      <c r="AA5824">
        <v>11550</v>
      </c>
      <c r="AB5824">
        <v>4620</v>
      </c>
      <c r="AC5824">
        <v>0.4</v>
      </c>
      <c r="AD5824">
        <v>3</v>
      </c>
      <c r="AE5824" t="s">
        <v>42</v>
      </c>
    </row>
    <row r="5825" spans="1:31" x14ac:dyDescent="0.3">
      <c r="A5825">
        <v>1185732</v>
      </c>
      <c r="B5825" t="s">
        <v>30</v>
      </c>
      <c r="C5825" s="1">
        <v>44444</v>
      </c>
      <c r="D5825">
        <v>2021</v>
      </c>
      <c r="E5825" t="s">
        <v>43</v>
      </c>
      <c r="F5825">
        <v>3</v>
      </c>
      <c r="G5825">
        <v>5</v>
      </c>
      <c r="H5825" t="s">
        <v>100</v>
      </c>
      <c r="I5825">
        <v>29</v>
      </c>
      <c r="J5825" t="s">
        <v>164</v>
      </c>
      <c r="K5825">
        <v>32</v>
      </c>
      <c r="L5825" t="s">
        <v>34</v>
      </c>
      <c r="M5825" t="s">
        <v>312</v>
      </c>
      <c r="N5825">
        <v>3</v>
      </c>
      <c r="O5825" t="s">
        <v>126</v>
      </c>
      <c r="P5825">
        <v>3</v>
      </c>
      <c r="Q5825" t="s">
        <v>316</v>
      </c>
      <c r="R5825">
        <v>4</v>
      </c>
      <c r="S5825" t="s">
        <v>38</v>
      </c>
      <c r="T5825">
        <v>19</v>
      </c>
      <c r="U5825" t="s">
        <v>317</v>
      </c>
      <c r="V5825" t="s">
        <v>161</v>
      </c>
      <c r="W5825">
        <v>2</v>
      </c>
      <c r="X5825" t="s">
        <v>281</v>
      </c>
      <c r="Y5825">
        <v>38</v>
      </c>
      <c r="Z5825">
        <v>196</v>
      </c>
      <c r="AA5825">
        <v>7448</v>
      </c>
      <c r="AB5825">
        <v>2904.7200000000003</v>
      </c>
      <c r="AC5825">
        <v>0.39</v>
      </c>
      <c r="AD5825">
        <v>3</v>
      </c>
      <c r="AE5825" t="s">
        <v>42</v>
      </c>
    </row>
    <row r="5826" spans="1:31" x14ac:dyDescent="0.3">
      <c r="A5826">
        <v>1185732</v>
      </c>
      <c r="B5826" t="s">
        <v>30</v>
      </c>
      <c r="C5826" s="1">
        <v>44476</v>
      </c>
      <c r="D5826">
        <v>2021</v>
      </c>
      <c r="E5826" t="s">
        <v>44</v>
      </c>
      <c r="F5826">
        <v>4</v>
      </c>
      <c r="G5826">
        <v>5</v>
      </c>
      <c r="H5826" t="s">
        <v>100</v>
      </c>
      <c r="I5826">
        <v>29</v>
      </c>
      <c r="J5826" t="s">
        <v>164</v>
      </c>
      <c r="K5826">
        <v>32</v>
      </c>
      <c r="L5826" t="s">
        <v>34</v>
      </c>
      <c r="M5826" t="s">
        <v>312</v>
      </c>
      <c r="N5826">
        <v>3</v>
      </c>
      <c r="O5826" t="s">
        <v>126</v>
      </c>
      <c r="P5826">
        <v>3</v>
      </c>
      <c r="Q5826" t="s">
        <v>316</v>
      </c>
      <c r="R5826">
        <v>4</v>
      </c>
      <c r="S5826" t="s">
        <v>38</v>
      </c>
      <c r="T5826">
        <v>19</v>
      </c>
      <c r="U5826" t="s">
        <v>317</v>
      </c>
      <c r="V5826" t="s">
        <v>245</v>
      </c>
      <c r="W5826">
        <v>2</v>
      </c>
      <c r="X5826" t="s">
        <v>281</v>
      </c>
      <c r="Y5826">
        <v>41</v>
      </c>
      <c r="Z5826">
        <v>176</v>
      </c>
      <c r="AA5826">
        <v>7216</v>
      </c>
      <c r="AB5826">
        <v>2814.2400000000002</v>
      </c>
      <c r="AC5826">
        <v>0.39</v>
      </c>
      <c r="AD5826">
        <v>3</v>
      </c>
      <c r="AE5826" t="s">
        <v>42</v>
      </c>
    </row>
    <row r="5827" spans="1:31" x14ac:dyDescent="0.3">
      <c r="A5827">
        <v>1185732</v>
      </c>
      <c r="B5827" t="s">
        <v>30</v>
      </c>
      <c r="C5827" s="1">
        <v>44506</v>
      </c>
      <c r="D5827">
        <v>2021</v>
      </c>
      <c r="E5827" t="s">
        <v>45</v>
      </c>
      <c r="F5827">
        <v>4</v>
      </c>
      <c r="G5827">
        <v>5</v>
      </c>
      <c r="H5827" t="s">
        <v>100</v>
      </c>
      <c r="I5827">
        <v>29</v>
      </c>
      <c r="J5827" t="s">
        <v>164</v>
      </c>
      <c r="K5827">
        <v>32</v>
      </c>
      <c r="L5827" t="s">
        <v>34</v>
      </c>
      <c r="M5827" t="s">
        <v>312</v>
      </c>
      <c r="N5827">
        <v>3</v>
      </c>
      <c r="O5827" t="s">
        <v>126</v>
      </c>
      <c r="P5827">
        <v>3</v>
      </c>
      <c r="Q5827" t="s">
        <v>316</v>
      </c>
      <c r="R5827">
        <v>4</v>
      </c>
      <c r="S5827" t="s">
        <v>38</v>
      </c>
      <c r="T5827">
        <v>19</v>
      </c>
      <c r="U5827" t="s">
        <v>317</v>
      </c>
      <c r="V5827" t="s">
        <v>129</v>
      </c>
      <c r="W5827">
        <v>2</v>
      </c>
      <c r="X5827" t="s">
        <v>281</v>
      </c>
      <c r="Y5827">
        <v>43</v>
      </c>
      <c r="Z5827">
        <v>202</v>
      </c>
      <c r="AA5827">
        <v>8686</v>
      </c>
      <c r="AB5827">
        <v>3040.1</v>
      </c>
      <c r="AC5827">
        <v>0.35</v>
      </c>
      <c r="AD5827">
        <v>3</v>
      </c>
      <c r="AE5827" t="s">
        <v>42</v>
      </c>
    </row>
    <row r="5828" spans="1:31" x14ac:dyDescent="0.3">
      <c r="A5828">
        <v>1185732</v>
      </c>
      <c r="B5828" t="s">
        <v>30</v>
      </c>
      <c r="C5828" s="1">
        <v>44535</v>
      </c>
      <c r="D5828">
        <v>2021</v>
      </c>
      <c r="E5828" t="s">
        <v>46</v>
      </c>
      <c r="F5828">
        <v>4</v>
      </c>
      <c r="G5828">
        <v>5</v>
      </c>
      <c r="H5828" t="s">
        <v>100</v>
      </c>
      <c r="I5828">
        <v>29</v>
      </c>
      <c r="J5828" t="s">
        <v>164</v>
      </c>
      <c r="K5828">
        <v>32</v>
      </c>
      <c r="L5828" t="s">
        <v>34</v>
      </c>
      <c r="M5828" t="s">
        <v>312</v>
      </c>
      <c r="N5828">
        <v>3</v>
      </c>
      <c r="O5828" t="s">
        <v>126</v>
      </c>
      <c r="P5828">
        <v>3</v>
      </c>
      <c r="Q5828" t="s">
        <v>316</v>
      </c>
      <c r="R5828">
        <v>4</v>
      </c>
      <c r="S5828" t="s">
        <v>38</v>
      </c>
      <c r="T5828">
        <v>19</v>
      </c>
      <c r="U5828" t="s">
        <v>317</v>
      </c>
      <c r="V5828" t="s">
        <v>196</v>
      </c>
      <c r="W5828">
        <v>2</v>
      </c>
      <c r="X5828" t="s">
        <v>281</v>
      </c>
      <c r="Y5828">
        <v>56</v>
      </c>
      <c r="Z5828">
        <v>215</v>
      </c>
      <c r="AA5828">
        <v>12040</v>
      </c>
      <c r="AB5828">
        <v>4214</v>
      </c>
      <c r="AC5828">
        <v>0.35</v>
      </c>
      <c r="AD5828">
        <v>3</v>
      </c>
      <c r="AE5828" t="s">
        <v>42</v>
      </c>
    </row>
    <row r="5829" spans="1:31" x14ac:dyDescent="0.3">
      <c r="A5829">
        <v>1185732</v>
      </c>
      <c r="B5829" t="s">
        <v>30</v>
      </c>
      <c r="C5829" s="1">
        <v>44231</v>
      </c>
      <c r="D5829">
        <v>2021</v>
      </c>
      <c r="E5829" t="s">
        <v>48</v>
      </c>
      <c r="F5829">
        <v>1</v>
      </c>
      <c r="G5829">
        <v>5</v>
      </c>
      <c r="H5829" t="s">
        <v>100</v>
      </c>
      <c r="I5829">
        <v>29</v>
      </c>
      <c r="J5829" t="s">
        <v>164</v>
      </c>
      <c r="K5829">
        <v>32</v>
      </c>
      <c r="L5829" t="s">
        <v>34</v>
      </c>
      <c r="M5829" t="s">
        <v>312</v>
      </c>
      <c r="N5829">
        <v>3</v>
      </c>
      <c r="O5829" t="s">
        <v>126</v>
      </c>
      <c r="P5829">
        <v>3</v>
      </c>
      <c r="Q5829" t="s">
        <v>316</v>
      </c>
      <c r="R5829">
        <v>4</v>
      </c>
      <c r="S5829" t="s">
        <v>38</v>
      </c>
      <c r="T5829">
        <v>19</v>
      </c>
      <c r="U5829" t="s">
        <v>317</v>
      </c>
      <c r="V5829" t="s">
        <v>215</v>
      </c>
      <c r="W5829">
        <v>2</v>
      </c>
      <c r="X5829" t="s">
        <v>281</v>
      </c>
      <c r="Y5829">
        <v>23</v>
      </c>
      <c r="Z5829">
        <v>169</v>
      </c>
      <c r="AA5829">
        <v>3887</v>
      </c>
      <c r="AB5829">
        <v>2137.8500000000004</v>
      </c>
      <c r="AC5829">
        <v>0.55000000000000004</v>
      </c>
      <c r="AD5829">
        <v>3</v>
      </c>
      <c r="AE5829" t="s">
        <v>42</v>
      </c>
    </row>
    <row r="5830" spans="1:31" x14ac:dyDescent="0.3">
      <c r="A5830">
        <v>1185732</v>
      </c>
      <c r="B5830" t="s">
        <v>30</v>
      </c>
      <c r="C5830" s="1">
        <v>44257</v>
      </c>
      <c r="D5830">
        <v>2021</v>
      </c>
      <c r="E5830" t="s">
        <v>51</v>
      </c>
      <c r="F5830">
        <v>1</v>
      </c>
      <c r="G5830">
        <v>5</v>
      </c>
      <c r="H5830" t="s">
        <v>100</v>
      </c>
      <c r="I5830">
        <v>30</v>
      </c>
      <c r="J5830" t="s">
        <v>165</v>
      </c>
      <c r="K5830">
        <v>33</v>
      </c>
      <c r="L5830" t="s">
        <v>166</v>
      </c>
      <c r="M5830" t="s">
        <v>312</v>
      </c>
      <c r="N5830">
        <v>3</v>
      </c>
      <c r="O5830" t="s">
        <v>126</v>
      </c>
      <c r="P5830">
        <v>3</v>
      </c>
      <c r="Q5830" t="s">
        <v>316</v>
      </c>
      <c r="R5830">
        <v>4</v>
      </c>
      <c r="S5830" t="s">
        <v>38</v>
      </c>
      <c r="T5830">
        <v>19</v>
      </c>
      <c r="U5830" t="s">
        <v>317</v>
      </c>
      <c r="V5830" t="s">
        <v>190</v>
      </c>
      <c r="W5830">
        <v>2</v>
      </c>
      <c r="X5830" t="s">
        <v>281</v>
      </c>
      <c r="Y5830">
        <v>19</v>
      </c>
      <c r="Z5830">
        <v>181</v>
      </c>
      <c r="AA5830">
        <v>3439</v>
      </c>
      <c r="AB5830">
        <v>1788.28</v>
      </c>
      <c r="AC5830">
        <v>0.52</v>
      </c>
      <c r="AD5830">
        <v>3</v>
      </c>
      <c r="AE5830" t="s">
        <v>42</v>
      </c>
    </row>
    <row r="5831" spans="1:31" x14ac:dyDescent="0.3">
      <c r="A5831">
        <v>1185732</v>
      </c>
      <c r="B5831" t="s">
        <v>30</v>
      </c>
      <c r="C5831" s="1">
        <v>44289</v>
      </c>
      <c r="D5831">
        <v>2021</v>
      </c>
      <c r="E5831" t="s">
        <v>52</v>
      </c>
      <c r="F5831">
        <v>2</v>
      </c>
      <c r="G5831">
        <v>5</v>
      </c>
      <c r="H5831" t="s">
        <v>100</v>
      </c>
      <c r="I5831">
        <v>30</v>
      </c>
      <c r="J5831" t="s">
        <v>165</v>
      </c>
      <c r="K5831">
        <v>33</v>
      </c>
      <c r="L5831" t="s">
        <v>166</v>
      </c>
      <c r="M5831" t="s">
        <v>312</v>
      </c>
      <c r="N5831">
        <v>3</v>
      </c>
      <c r="O5831" t="s">
        <v>126</v>
      </c>
      <c r="P5831">
        <v>3</v>
      </c>
      <c r="Q5831" t="s">
        <v>316</v>
      </c>
      <c r="R5831">
        <v>4</v>
      </c>
      <c r="S5831" t="s">
        <v>38</v>
      </c>
      <c r="T5831">
        <v>19</v>
      </c>
      <c r="U5831" t="s">
        <v>317</v>
      </c>
      <c r="V5831" t="s">
        <v>207</v>
      </c>
      <c r="W5831">
        <v>2</v>
      </c>
      <c r="X5831" t="s">
        <v>281</v>
      </c>
      <c r="Y5831">
        <v>20</v>
      </c>
      <c r="Z5831">
        <v>144</v>
      </c>
      <c r="AA5831">
        <v>2880</v>
      </c>
      <c r="AB5831">
        <v>1584.0000000000002</v>
      </c>
      <c r="AC5831">
        <v>0.55000000000000004</v>
      </c>
      <c r="AD5831">
        <v>3</v>
      </c>
      <c r="AE5831" t="s">
        <v>42</v>
      </c>
    </row>
    <row r="5832" spans="1:31" x14ac:dyDescent="0.3">
      <c r="A5832">
        <v>1185732</v>
      </c>
      <c r="B5832" t="s">
        <v>30</v>
      </c>
      <c r="C5832" s="1">
        <v>44318</v>
      </c>
      <c r="D5832">
        <v>2021</v>
      </c>
      <c r="E5832" t="s">
        <v>53</v>
      </c>
      <c r="F5832">
        <v>2</v>
      </c>
      <c r="G5832">
        <v>5</v>
      </c>
      <c r="H5832" t="s">
        <v>100</v>
      </c>
      <c r="I5832">
        <v>30</v>
      </c>
      <c r="J5832" t="s">
        <v>165</v>
      </c>
      <c r="K5832">
        <v>33</v>
      </c>
      <c r="L5832" t="s">
        <v>166</v>
      </c>
      <c r="M5832" t="s">
        <v>312</v>
      </c>
      <c r="N5832">
        <v>3</v>
      </c>
      <c r="O5832" t="s">
        <v>126</v>
      </c>
      <c r="P5832">
        <v>3</v>
      </c>
      <c r="Q5832" t="s">
        <v>316</v>
      </c>
      <c r="R5832">
        <v>4</v>
      </c>
      <c r="S5832" t="s">
        <v>38</v>
      </c>
      <c r="T5832">
        <v>19</v>
      </c>
      <c r="U5832" t="s">
        <v>317</v>
      </c>
      <c r="V5832" t="s">
        <v>129</v>
      </c>
      <c r="W5832">
        <v>2</v>
      </c>
      <c r="X5832" t="s">
        <v>281</v>
      </c>
      <c r="Y5832">
        <v>37</v>
      </c>
      <c r="Z5832">
        <v>169</v>
      </c>
      <c r="AA5832">
        <v>6253</v>
      </c>
      <c r="AB5832">
        <v>3314.09</v>
      </c>
      <c r="AC5832">
        <v>0.53</v>
      </c>
      <c r="AD5832">
        <v>3</v>
      </c>
      <c r="AE5832" t="s">
        <v>42</v>
      </c>
    </row>
    <row r="5833" spans="1:31" x14ac:dyDescent="0.3">
      <c r="A5833">
        <v>1185732</v>
      </c>
      <c r="B5833" t="s">
        <v>30</v>
      </c>
      <c r="C5833" s="1">
        <v>44351</v>
      </c>
      <c r="D5833">
        <v>2021</v>
      </c>
      <c r="E5833" t="s">
        <v>54</v>
      </c>
      <c r="F5833">
        <v>2</v>
      </c>
      <c r="G5833">
        <v>5</v>
      </c>
      <c r="H5833" t="s">
        <v>100</v>
      </c>
      <c r="I5833">
        <v>30</v>
      </c>
      <c r="J5833" t="s">
        <v>165</v>
      </c>
      <c r="K5833">
        <v>33</v>
      </c>
      <c r="L5833" t="s">
        <v>166</v>
      </c>
      <c r="M5833" t="s">
        <v>312</v>
      </c>
      <c r="N5833">
        <v>3</v>
      </c>
      <c r="O5833" t="s">
        <v>126</v>
      </c>
      <c r="P5833">
        <v>3</v>
      </c>
      <c r="Q5833" t="s">
        <v>316</v>
      </c>
      <c r="R5833">
        <v>4</v>
      </c>
      <c r="S5833" t="s">
        <v>38</v>
      </c>
      <c r="T5833">
        <v>19</v>
      </c>
      <c r="U5833" t="s">
        <v>317</v>
      </c>
      <c r="V5833" t="s">
        <v>201</v>
      </c>
      <c r="W5833">
        <v>2</v>
      </c>
      <c r="X5833" t="s">
        <v>281</v>
      </c>
      <c r="Y5833">
        <v>47</v>
      </c>
      <c r="Z5833">
        <v>169</v>
      </c>
      <c r="AA5833">
        <v>7943</v>
      </c>
      <c r="AB5833">
        <v>4289.22</v>
      </c>
      <c r="AC5833">
        <v>0.54</v>
      </c>
      <c r="AD5833">
        <v>3</v>
      </c>
      <c r="AE5833" t="s">
        <v>42</v>
      </c>
    </row>
    <row r="5834" spans="1:31" x14ac:dyDescent="0.3">
      <c r="A5834">
        <v>1185732</v>
      </c>
      <c r="B5834" t="s">
        <v>30</v>
      </c>
      <c r="C5834" s="1">
        <v>44379</v>
      </c>
      <c r="D5834">
        <v>2021</v>
      </c>
      <c r="E5834" t="s">
        <v>55</v>
      </c>
      <c r="F5834">
        <v>3</v>
      </c>
      <c r="G5834">
        <v>5</v>
      </c>
      <c r="H5834" t="s">
        <v>100</v>
      </c>
      <c r="I5834">
        <v>30</v>
      </c>
      <c r="J5834" t="s">
        <v>165</v>
      </c>
      <c r="K5834">
        <v>33</v>
      </c>
      <c r="L5834" t="s">
        <v>166</v>
      </c>
      <c r="M5834" t="s">
        <v>312</v>
      </c>
      <c r="N5834">
        <v>3</v>
      </c>
      <c r="O5834" t="s">
        <v>126</v>
      </c>
      <c r="P5834">
        <v>3</v>
      </c>
      <c r="Q5834" t="s">
        <v>316</v>
      </c>
      <c r="R5834">
        <v>4</v>
      </c>
      <c r="S5834" t="s">
        <v>38</v>
      </c>
      <c r="T5834">
        <v>19</v>
      </c>
      <c r="U5834" t="s">
        <v>317</v>
      </c>
      <c r="V5834" t="s">
        <v>215</v>
      </c>
      <c r="W5834">
        <v>2</v>
      </c>
      <c r="X5834" t="s">
        <v>281</v>
      </c>
      <c r="Y5834">
        <v>53</v>
      </c>
      <c r="Z5834">
        <v>196</v>
      </c>
      <c r="AA5834">
        <v>10388</v>
      </c>
      <c r="AB5834">
        <v>5713.4000000000005</v>
      </c>
      <c r="AC5834">
        <v>0.55000000000000004</v>
      </c>
      <c r="AD5834">
        <v>3</v>
      </c>
      <c r="AE5834" t="s">
        <v>42</v>
      </c>
    </row>
    <row r="5835" spans="1:31" x14ac:dyDescent="0.3">
      <c r="A5835">
        <v>1185732</v>
      </c>
      <c r="B5835" t="s">
        <v>30</v>
      </c>
      <c r="C5835" s="1">
        <v>44411</v>
      </c>
      <c r="D5835">
        <v>2021</v>
      </c>
      <c r="E5835" t="s">
        <v>31</v>
      </c>
      <c r="F5835">
        <v>3</v>
      </c>
      <c r="G5835">
        <v>5</v>
      </c>
      <c r="H5835" t="s">
        <v>100</v>
      </c>
      <c r="I5835">
        <v>30</v>
      </c>
      <c r="J5835" t="s">
        <v>165</v>
      </c>
      <c r="K5835">
        <v>33</v>
      </c>
      <c r="L5835" t="s">
        <v>166</v>
      </c>
      <c r="M5835" t="s">
        <v>312</v>
      </c>
      <c r="N5835">
        <v>3</v>
      </c>
      <c r="O5835" t="s">
        <v>126</v>
      </c>
      <c r="P5835">
        <v>3</v>
      </c>
      <c r="Q5835" t="s">
        <v>316</v>
      </c>
      <c r="R5835">
        <v>4</v>
      </c>
      <c r="S5835" t="s">
        <v>38</v>
      </c>
      <c r="T5835">
        <v>19</v>
      </c>
      <c r="U5835" t="s">
        <v>317</v>
      </c>
      <c r="V5835" t="s">
        <v>246</v>
      </c>
      <c r="W5835">
        <v>2</v>
      </c>
      <c r="X5835" t="s">
        <v>281</v>
      </c>
      <c r="Y5835">
        <v>54</v>
      </c>
      <c r="Z5835">
        <v>210</v>
      </c>
      <c r="AA5835">
        <v>11340</v>
      </c>
      <c r="AB5835">
        <v>6010.2000000000007</v>
      </c>
      <c r="AC5835">
        <v>0.53</v>
      </c>
      <c r="AD5835">
        <v>3</v>
      </c>
      <c r="AE5835" t="s">
        <v>42</v>
      </c>
    </row>
    <row r="5836" spans="1:31" x14ac:dyDescent="0.3">
      <c r="A5836">
        <v>1185732</v>
      </c>
      <c r="B5836" t="s">
        <v>30</v>
      </c>
      <c r="C5836" s="1">
        <v>44441</v>
      </c>
      <c r="D5836">
        <v>2021</v>
      </c>
      <c r="E5836" t="s">
        <v>43</v>
      </c>
      <c r="F5836">
        <v>3</v>
      </c>
      <c r="G5836">
        <v>5</v>
      </c>
      <c r="H5836" t="s">
        <v>100</v>
      </c>
      <c r="I5836">
        <v>30</v>
      </c>
      <c r="J5836" t="s">
        <v>165</v>
      </c>
      <c r="K5836">
        <v>33</v>
      </c>
      <c r="L5836" t="s">
        <v>166</v>
      </c>
      <c r="M5836" t="s">
        <v>312</v>
      </c>
      <c r="N5836">
        <v>3</v>
      </c>
      <c r="O5836" t="s">
        <v>126</v>
      </c>
      <c r="P5836">
        <v>3</v>
      </c>
      <c r="Q5836" t="s">
        <v>316</v>
      </c>
      <c r="R5836">
        <v>4</v>
      </c>
      <c r="S5836" t="s">
        <v>38</v>
      </c>
      <c r="T5836">
        <v>19</v>
      </c>
      <c r="U5836" t="s">
        <v>317</v>
      </c>
      <c r="V5836" t="s">
        <v>187</v>
      </c>
      <c r="W5836">
        <v>2</v>
      </c>
      <c r="X5836" t="s">
        <v>281</v>
      </c>
      <c r="Y5836">
        <v>28</v>
      </c>
      <c r="Z5836">
        <v>175</v>
      </c>
      <c r="AA5836">
        <v>4900</v>
      </c>
      <c r="AB5836">
        <v>2499</v>
      </c>
      <c r="AC5836">
        <v>0.51</v>
      </c>
      <c r="AD5836">
        <v>3</v>
      </c>
      <c r="AE5836" t="s">
        <v>42</v>
      </c>
    </row>
    <row r="5837" spans="1:31" x14ac:dyDescent="0.3">
      <c r="A5837">
        <v>1185732</v>
      </c>
      <c r="B5837" t="s">
        <v>30</v>
      </c>
      <c r="C5837" s="1">
        <v>44473</v>
      </c>
      <c r="D5837">
        <v>2021</v>
      </c>
      <c r="E5837" t="s">
        <v>44</v>
      </c>
      <c r="F5837">
        <v>4</v>
      </c>
      <c r="G5837">
        <v>5</v>
      </c>
      <c r="H5837" t="s">
        <v>100</v>
      </c>
      <c r="I5837">
        <v>30</v>
      </c>
      <c r="J5837" t="s">
        <v>165</v>
      </c>
      <c r="K5837">
        <v>33</v>
      </c>
      <c r="L5837" t="s">
        <v>166</v>
      </c>
      <c r="M5837" t="s">
        <v>312</v>
      </c>
      <c r="N5837">
        <v>3</v>
      </c>
      <c r="O5837" t="s">
        <v>126</v>
      </c>
      <c r="P5837">
        <v>3</v>
      </c>
      <c r="Q5837" t="s">
        <v>316</v>
      </c>
      <c r="R5837">
        <v>4</v>
      </c>
      <c r="S5837" t="s">
        <v>38</v>
      </c>
      <c r="T5837">
        <v>19</v>
      </c>
      <c r="U5837" t="s">
        <v>317</v>
      </c>
      <c r="V5837" t="s">
        <v>187</v>
      </c>
      <c r="W5837">
        <v>2</v>
      </c>
      <c r="X5837" t="s">
        <v>281</v>
      </c>
      <c r="Y5837">
        <v>34</v>
      </c>
      <c r="Z5837">
        <v>150</v>
      </c>
      <c r="AA5837">
        <v>5100</v>
      </c>
      <c r="AB5837">
        <v>2601</v>
      </c>
      <c r="AC5837">
        <v>0.51</v>
      </c>
      <c r="AD5837">
        <v>3</v>
      </c>
      <c r="AE5837" t="s">
        <v>42</v>
      </c>
    </row>
    <row r="5838" spans="1:31" x14ac:dyDescent="0.3">
      <c r="A5838">
        <v>1185732</v>
      </c>
      <c r="B5838" t="s">
        <v>30</v>
      </c>
      <c r="C5838" s="1">
        <v>44503</v>
      </c>
      <c r="D5838">
        <v>2021</v>
      </c>
      <c r="E5838" t="s">
        <v>45</v>
      </c>
      <c r="F5838">
        <v>4</v>
      </c>
      <c r="G5838">
        <v>5</v>
      </c>
      <c r="H5838" t="s">
        <v>100</v>
      </c>
      <c r="I5838">
        <v>30</v>
      </c>
      <c r="J5838" t="s">
        <v>165</v>
      </c>
      <c r="K5838">
        <v>33</v>
      </c>
      <c r="L5838" t="s">
        <v>166</v>
      </c>
      <c r="M5838" t="s">
        <v>312</v>
      </c>
      <c r="N5838">
        <v>3</v>
      </c>
      <c r="O5838" t="s">
        <v>126</v>
      </c>
      <c r="P5838">
        <v>3</v>
      </c>
      <c r="Q5838" t="s">
        <v>316</v>
      </c>
      <c r="R5838">
        <v>4</v>
      </c>
      <c r="S5838" t="s">
        <v>38</v>
      </c>
      <c r="T5838">
        <v>19</v>
      </c>
      <c r="U5838" t="s">
        <v>317</v>
      </c>
      <c r="V5838" t="s">
        <v>129</v>
      </c>
      <c r="W5838">
        <v>2</v>
      </c>
      <c r="X5838" t="s">
        <v>281</v>
      </c>
      <c r="Y5838">
        <v>38</v>
      </c>
      <c r="Z5838">
        <v>167</v>
      </c>
      <c r="AA5838">
        <v>6346</v>
      </c>
      <c r="AB5838">
        <v>3426.84</v>
      </c>
      <c r="AC5838">
        <v>0.54</v>
      </c>
      <c r="AD5838">
        <v>3</v>
      </c>
      <c r="AE5838" t="s">
        <v>42</v>
      </c>
    </row>
    <row r="5839" spans="1:31" x14ac:dyDescent="0.3">
      <c r="A5839">
        <v>1185732</v>
      </c>
      <c r="B5839" t="s">
        <v>30</v>
      </c>
      <c r="C5839" s="1">
        <v>44532</v>
      </c>
      <c r="D5839">
        <v>2021</v>
      </c>
      <c r="E5839" t="s">
        <v>46</v>
      </c>
      <c r="F5839">
        <v>4</v>
      </c>
      <c r="G5839">
        <v>5</v>
      </c>
      <c r="H5839" t="s">
        <v>100</v>
      </c>
      <c r="I5839">
        <v>30</v>
      </c>
      <c r="J5839" t="s">
        <v>165</v>
      </c>
      <c r="K5839">
        <v>33</v>
      </c>
      <c r="L5839" t="s">
        <v>166</v>
      </c>
      <c r="M5839" t="s">
        <v>312</v>
      </c>
      <c r="N5839">
        <v>3</v>
      </c>
      <c r="O5839" t="s">
        <v>126</v>
      </c>
      <c r="P5839">
        <v>3</v>
      </c>
      <c r="Q5839" t="s">
        <v>316</v>
      </c>
      <c r="R5839">
        <v>4</v>
      </c>
      <c r="S5839" t="s">
        <v>38</v>
      </c>
      <c r="T5839">
        <v>19</v>
      </c>
      <c r="U5839" t="s">
        <v>317</v>
      </c>
      <c r="V5839" t="s">
        <v>184</v>
      </c>
      <c r="W5839">
        <v>2</v>
      </c>
      <c r="X5839" t="s">
        <v>281</v>
      </c>
      <c r="Y5839">
        <v>55</v>
      </c>
      <c r="Z5839">
        <v>218</v>
      </c>
      <c r="AA5839">
        <v>11990</v>
      </c>
      <c r="AB5839">
        <v>6114.9000000000005</v>
      </c>
      <c r="AC5839">
        <v>0.51</v>
      </c>
      <c r="AD5839">
        <v>3</v>
      </c>
      <c r="AE5839" t="s">
        <v>42</v>
      </c>
    </row>
    <row r="5840" spans="1:31" x14ac:dyDescent="0.3">
      <c r="A5840">
        <v>1185732</v>
      </c>
      <c r="B5840" t="s">
        <v>30</v>
      </c>
      <c r="C5840" s="1">
        <v>44209</v>
      </c>
      <c r="D5840">
        <v>2021</v>
      </c>
      <c r="E5840" t="s">
        <v>47</v>
      </c>
      <c r="F5840">
        <v>1</v>
      </c>
      <c r="G5840">
        <v>5</v>
      </c>
      <c r="H5840" t="s">
        <v>100</v>
      </c>
      <c r="I5840">
        <v>30</v>
      </c>
      <c r="J5840" t="s">
        <v>165</v>
      </c>
      <c r="K5840">
        <v>33</v>
      </c>
      <c r="L5840" t="s">
        <v>166</v>
      </c>
      <c r="M5840" t="s">
        <v>312</v>
      </c>
      <c r="N5840">
        <v>3</v>
      </c>
      <c r="O5840" t="s">
        <v>126</v>
      </c>
      <c r="P5840">
        <v>3</v>
      </c>
      <c r="Q5840" t="s">
        <v>316</v>
      </c>
      <c r="R5840">
        <v>4</v>
      </c>
      <c r="S5840" t="s">
        <v>38</v>
      </c>
      <c r="T5840">
        <v>19</v>
      </c>
      <c r="U5840" t="s">
        <v>317</v>
      </c>
      <c r="V5840" t="s">
        <v>202</v>
      </c>
      <c r="W5840">
        <v>2</v>
      </c>
      <c r="X5840" t="s">
        <v>281</v>
      </c>
      <c r="Y5840">
        <v>24</v>
      </c>
      <c r="Z5840">
        <v>167</v>
      </c>
      <c r="AA5840">
        <v>4008</v>
      </c>
      <c r="AB5840">
        <v>2164.3200000000002</v>
      </c>
      <c r="AC5840">
        <v>0.54</v>
      </c>
      <c r="AD5840">
        <v>3</v>
      </c>
      <c r="AE5840" t="s">
        <v>42</v>
      </c>
    </row>
    <row r="5841" spans="1:31" x14ac:dyDescent="0.3">
      <c r="A5841">
        <v>1185732</v>
      </c>
      <c r="B5841" t="s">
        <v>30</v>
      </c>
      <c r="C5841" s="1">
        <v>44238</v>
      </c>
      <c r="D5841">
        <v>2021</v>
      </c>
      <c r="E5841" t="s">
        <v>48</v>
      </c>
      <c r="F5841">
        <v>1</v>
      </c>
      <c r="G5841">
        <v>5</v>
      </c>
      <c r="H5841" t="s">
        <v>100</v>
      </c>
      <c r="I5841">
        <v>30</v>
      </c>
      <c r="J5841" t="s">
        <v>165</v>
      </c>
      <c r="K5841">
        <v>33</v>
      </c>
      <c r="L5841" t="s">
        <v>166</v>
      </c>
      <c r="M5841" t="s">
        <v>312</v>
      </c>
      <c r="N5841">
        <v>3</v>
      </c>
      <c r="O5841" t="s">
        <v>126</v>
      </c>
      <c r="P5841">
        <v>3</v>
      </c>
      <c r="Q5841" t="s">
        <v>316</v>
      </c>
      <c r="R5841">
        <v>4</v>
      </c>
      <c r="S5841" t="s">
        <v>38</v>
      </c>
      <c r="T5841">
        <v>19</v>
      </c>
      <c r="U5841" t="s">
        <v>317</v>
      </c>
      <c r="V5841" t="s">
        <v>186</v>
      </c>
      <c r="W5841">
        <v>2</v>
      </c>
      <c r="X5841" t="s">
        <v>281</v>
      </c>
      <c r="Y5841">
        <v>23</v>
      </c>
      <c r="Z5841">
        <v>158</v>
      </c>
      <c r="AA5841">
        <v>3634</v>
      </c>
      <c r="AB5841">
        <v>1817</v>
      </c>
      <c r="AC5841">
        <v>0.5</v>
      </c>
      <c r="AD5841">
        <v>3</v>
      </c>
      <c r="AE5841" t="s">
        <v>42</v>
      </c>
    </row>
    <row r="5842" spans="1:31" x14ac:dyDescent="0.3">
      <c r="A5842">
        <v>1185732</v>
      </c>
      <c r="B5842" t="s">
        <v>30</v>
      </c>
      <c r="C5842" s="1">
        <v>44264</v>
      </c>
      <c r="D5842">
        <v>2021</v>
      </c>
      <c r="E5842" t="s">
        <v>51</v>
      </c>
      <c r="F5842">
        <v>1</v>
      </c>
      <c r="G5842">
        <v>4</v>
      </c>
      <c r="H5842" t="s">
        <v>139</v>
      </c>
      <c r="I5842">
        <v>31</v>
      </c>
      <c r="J5842" t="s">
        <v>167</v>
      </c>
      <c r="K5842">
        <v>34</v>
      </c>
      <c r="L5842" t="s">
        <v>168</v>
      </c>
      <c r="M5842" t="s">
        <v>312</v>
      </c>
      <c r="N5842">
        <v>3</v>
      </c>
      <c r="O5842" t="s">
        <v>126</v>
      </c>
      <c r="P5842">
        <v>3</v>
      </c>
      <c r="Q5842" t="s">
        <v>316</v>
      </c>
      <c r="R5842">
        <v>4</v>
      </c>
      <c r="S5842" t="s">
        <v>38</v>
      </c>
      <c r="T5842">
        <v>19</v>
      </c>
      <c r="U5842" t="s">
        <v>317</v>
      </c>
      <c r="V5842" t="s">
        <v>189</v>
      </c>
      <c r="W5842">
        <v>2</v>
      </c>
      <c r="X5842" t="s">
        <v>281</v>
      </c>
      <c r="Y5842">
        <v>20</v>
      </c>
      <c r="Z5842">
        <v>124</v>
      </c>
      <c r="AA5842">
        <v>2480</v>
      </c>
      <c r="AB5842">
        <v>1314.4</v>
      </c>
      <c r="AC5842">
        <v>0.53</v>
      </c>
      <c r="AD5842">
        <v>3</v>
      </c>
      <c r="AE5842" t="s">
        <v>42</v>
      </c>
    </row>
    <row r="5843" spans="1:31" x14ac:dyDescent="0.3">
      <c r="A5843">
        <v>1185732</v>
      </c>
      <c r="B5843" t="s">
        <v>30</v>
      </c>
      <c r="C5843" s="1">
        <v>44325</v>
      </c>
      <c r="D5843">
        <v>2021</v>
      </c>
      <c r="E5843" t="s">
        <v>53</v>
      </c>
      <c r="F5843">
        <v>2</v>
      </c>
      <c r="G5843">
        <v>4</v>
      </c>
      <c r="H5843" t="s">
        <v>139</v>
      </c>
      <c r="I5843">
        <v>31</v>
      </c>
      <c r="J5843" t="s">
        <v>167</v>
      </c>
      <c r="K5843">
        <v>34</v>
      </c>
      <c r="L5843" t="s">
        <v>168</v>
      </c>
      <c r="M5843" t="s">
        <v>312</v>
      </c>
      <c r="N5843">
        <v>3</v>
      </c>
      <c r="O5843" t="s">
        <v>126</v>
      </c>
      <c r="P5843">
        <v>3</v>
      </c>
      <c r="Q5843" t="s">
        <v>316</v>
      </c>
      <c r="R5843">
        <v>4</v>
      </c>
      <c r="S5843" t="s">
        <v>38</v>
      </c>
      <c r="T5843">
        <v>19</v>
      </c>
      <c r="U5843" t="s">
        <v>317</v>
      </c>
      <c r="V5843" t="s">
        <v>184</v>
      </c>
      <c r="W5843">
        <v>2</v>
      </c>
      <c r="X5843" t="s">
        <v>281</v>
      </c>
      <c r="Y5843">
        <v>39</v>
      </c>
      <c r="Z5843">
        <v>143</v>
      </c>
      <c r="AA5843">
        <v>5577</v>
      </c>
      <c r="AB5843">
        <v>2844.27</v>
      </c>
      <c r="AC5843">
        <v>0.51</v>
      </c>
      <c r="AD5843">
        <v>3</v>
      </c>
      <c r="AE5843" t="s">
        <v>42</v>
      </c>
    </row>
    <row r="5844" spans="1:31" x14ac:dyDescent="0.3">
      <c r="A5844">
        <v>1185732</v>
      </c>
      <c r="B5844" t="s">
        <v>30</v>
      </c>
      <c r="C5844" s="1">
        <v>44358</v>
      </c>
      <c r="D5844">
        <v>2021</v>
      </c>
      <c r="E5844" t="s">
        <v>54</v>
      </c>
      <c r="F5844">
        <v>2</v>
      </c>
      <c r="G5844">
        <v>4</v>
      </c>
      <c r="H5844" t="s">
        <v>139</v>
      </c>
      <c r="I5844">
        <v>31</v>
      </c>
      <c r="J5844" t="s">
        <v>167</v>
      </c>
      <c r="K5844">
        <v>34</v>
      </c>
      <c r="L5844" t="s">
        <v>168</v>
      </c>
      <c r="M5844" t="s">
        <v>312</v>
      </c>
      <c r="N5844">
        <v>3</v>
      </c>
      <c r="O5844" t="s">
        <v>126</v>
      </c>
      <c r="P5844">
        <v>3</v>
      </c>
      <c r="Q5844" t="s">
        <v>316</v>
      </c>
      <c r="R5844">
        <v>4</v>
      </c>
      <c r="S5844" t="s">
        <v>38</v>
      </c>
      <c r="T5844">
        <v>19</v>
      </c>
      <c r="U5844" t="s">
        <v>317</v>
      </c>
      <c r="V5844" t="s">
        <v>201</v>
      </c>
      <c r="W5844">
        <v>2</v>
      </c>
      <c r="X5844" t="s">
        <v>281</v>
      </c>
      <c r="Y5844">
        <v>49</v>
      </c>
      <c r="Z5844">
        <v>142</v>
      </c>
      <c r="AA5844">
        <v>6958</v>
      </c>
      <c r="AB5844">
        <v>3757.32</v>
      </c>
      <c r="AC5844">
        <v>0.54</v>
      </c>
      <c r="AD5844">
        <v>3</v>
      </c>
      <c r="AE5844" t="s">
        <v>42</v>
      </c>
    </row>
    <row r="5845" spans="1:31" x14ac:dyDescent="0.3">
      <c r="A5845">
        <v>1185732</v>
      </c>
      <c r="B5845" t="s">
        <v>30</v>
      </c>
      <c r="C5845" s="1">
        <v>44386</v>
      </c>
      <c r="D5845">
        <v>2021</v>
      </c>
      <c r="E5845" t="s">
        <v>55</v>
      </c>
      <c r="F5845">
        <v>3</v>
      </c>
      <c r="G5845">
        <v>4</v>
      </c>
      <c r="H5845" t="s">
        <v>139</v>
      </c>
      <c r="I5845">
        <v>31</v>
      </c>
      <c r="J5845" t="s">
        <v>167</v>
      </c>
      <c r="K5845">
        <v>34</v>
      </c>
      <c r="L5845" t="s">
        <v>168</v>
      </c>
      <c r="M5845" t="s">
        <v>312</v>
      </c>
      <c r="N5845">
        <v>3</v>
      </c>
      <c r="O5845" t="s">
        <v>126</v>
      </c>
      <c r="P5845">
        <v>3</v>
      </c>
      <c r="Q5845" t="s">
        <v>316</v>
      </c>
      <c r="R5845">
        <v>4</v>
      </c>
      <c r="S5845" t="s">
        <v>38</v>
      </c>
      <c r="T5845">
        <v>19</v>
      </c>
      <c r="U5845" t="s">
        <v>317</v>
      </c>
      <c r="V5845" t="s">
        <v>186</v>
      </c>
      <c r="W5845">
        <v>2</v>
      </c>
      <c r="X5845" t="s">
        <v>281</v>
      </c>
      <c r="Y5845">
        <v>51</v>
      </c>
      <c r="Z5845">
        <v>173</v>
      </c>
      <c r="AA5845">
        <v>8823</v>
      </c>
      <c r="AB5845">
        <v>4499.7300000000005</v>
      </c>
      <c r="AC5845">
        <v>0.51</v>
      </c>
      <c r="AD5845">
        <v>3</v>
      </c>
      <c r="AE5845" t="s">
        <v>42</v>
      </c>
    </row>
    <row r="5846" spans="1:31" x14ac:dyDescent="0.3">
      <c r="A5846">
        <v>1185732</v>
      </c>
      <c r="B5846" t="s">
        <v>30</v>
      </c>
      <c r="C5846" s="1">
        <v>44418</v>
      </c>
      <c r="D5846">
        <v>2021</v>
      </c>
      <c r="E5846" t="s">
        <v>31</v>
      </c>
      <c r="F5846">
        <v>3</v>
      </c>
      <c r="G5846">
        <v>4</v>
      </c>
      <c r="H5846" t="s">
        <v>139</v>
      </c>
      <c r="I5846">
        <v>31</v>
      </c>
      <c r="J5846" t="s">
        <v>167</v>
      </c>
      <c r="K5846">
        <v>34</v>
      </c>
      <c r="L5846" t="s">
        <v>168</v>
      </c>
      <c r="M5846" t="s">
        <v>312</v>
      </c>
      <c r="N5846">
        <v>3</v>
      </c>
      <c r="O5846" t="s">
        <v>126</v>
      </c>
      <c r="P5846">
        <v>3</v>
      </c>
      <c r="Q5846" t="s">
        <v>316</v>
      </c>
      <c r="R5846">
        <v>4</v>
      </c>
      <c r="S5846" t="s">
        <v>38</v>
      </c>
      <c r="T5846">
        <v>19</v>
      </c>
      <c r="U5846" t="s">
        <v>317</v>
      </c>
      <c r="V5846" t="s">
        <v>202</v>
      </c>
      <c r="W5846">
        <v>2</v>
      </c>
      <c r="X5846" t="s">
        <v>281</v>
      </c>
      <c r="Y5846">
        <v>53</v>
      </c>
      <c r="Z5846">
        <v>150</v>
      </c>
      <c r="AA5846">
        <v>7950</v>
      </c>
      <c r="AB5846">
        <v>4054.5</v>
      </c>
      <c r="AC5846">
        <v>0.51</v>
      </c>
      <c r="AD5846">
        <v>3</v>
      </c>
      <c r="AE5846" t="s">
        <v>42</v>
      </c>
    </row>
    <row r="5847" spans="1:31" x14ac:dyDescent="0.3">
      <c r="A5847">
        <v>1185732</v>
      </c>
      <c r="B5847" t="s">
        <v>30</v>
      </c>
      <c r="C5847" s="1">
        <v>44448</v>
      </c>
      <c r="D5847">
        <v>2021</v>
      </c>
      <c r="E5847" t="s">
        <v>43</v>
      </c>
      <c r="F5847">
        <v>3</v>
      </c>
      <c r="G5847">
        <v>4</v>
      </c>
      <c r="H5847" t="s">
        <v>139</v>
      </c>
      <c r="I5847">
        <v>31</v>
      </c>
      <c r="J5847" t="s">
        <v>167</v>
      </c>
      <c r="K5847">
        <v>34</v>
      </c>
      <c r="L5847" t="s">
        <v>168</v>
      </c>
      <c r="M5847" t="s">
        <v>312</v>
      </c>
      <c r="N5847">
        <v>3</v>
      </c>
      <c r="O5847" t="s">
        <v>126</v>
      </c>
      <c r="P5847">
        <v>3</v>
      </c>
      <c r="Q5847" t="s">
        <v>316</v>
      </c>
      <c r="R5847">
        <v>4</v>
      </c>
      <c r="S5847" t="s">
        <v>38</v>
      </c>
      <c r="T5847">
        <v>19</v>
      </c>
      <c r="U5847" t="s">
        <v>317</v>
      </c>
      <c r="V5847" t="s">
        <v>261</v>
      </c>
      <c r="W5847">
        <v>2</v>
      </c>
      <c r="X5847" t="s">
        <v>281</v>
      </c>
      <c r="Y5847">
        <v>23</v>
      </c>
      <c r="Z5847">
        <v>138</v>
      </c>
      <c r="AA5847">
        <v>3174</v>
      </c>
      <c r="AB5847">
        <v>1745.7</v>
      </c>
      <c r="AC5847">
        <v>0.55000000000000004</v>
      </c>
      <c r="AD5847">
        <v>3</v>
      </c>
      <c r="AE5847" t="s">
        <v>42</v>
      </c>
    </row>
    <row r="5848" spans="1:31" x14ac:dyDescent="0.3">
      <c r="A5848">
        <v>1185732</v>
      </c>
      <c r="B5848" t="s">
        <v>30</v>
      </c>
      <c r="C5848" s="1">
        <v>44480</v>
      </c>
      <c r="D5848">
        <v>2021</v>
      </c>
      <c r="E5848" t="s">
        <v>44</v>
      </c>
      <c r="F5848">
        <v>4</v>
      </c>
      <c r="G5848">
        <v>4</v>
      </c>
      <c r="H5848" t="s">
        <v>139</v>
      </c>
      <c r="I5848">
        <v>31</v>
      </c>
      <c r="J5848" t="s">
        <v>167</v>
      </c>
      <c r="K5848">
        <v>34</v>
      </c>
      <c r="L5848" t="s">
        <v>168</v>
      </c>
      <c r="M5848" t="s">
        <v>312</v>
      </c>
      <c r="N5848">
        <v>3</v>
      </c>
      <c r="O5848" t="s">
        <v>126</v>
      </c>
      <c r="P5848">
        <v>3</v>
      </c>
      <c r="Q5848" t="s">
        <v>316</v>
      </c>
      <c r="R5848">
        <v>4</v>
      </c>
      <c r="S5848" t="s">
        <v>38</v>
      </c>
      <c r="T5848">
        <v>19</v>
      </c>
      <c r="U5848" t="s">
        <v>317</v>
      </c>
      <c r="V5848" t="s">
        <v>243</v>
      </c>
      <c r="W5848">
        <v>2</v>
      </c>
      <c r="X5848" t="s">
        <v>281</v>
      </c>
      <c r="Y5848">
        <v>27</v>
      </c>
      <c r="Z5848">
        <v>106</v>
      </c>
      <c r="AA5848">
        <v>2862</v>
      </c>
      <c r="AB5848">
        <v>1516.8600000000001</v>
      </c>
      <c r="AC5848">
        <v>0.53</v>
      </c>
      <c r="AD5848">
        <v>3</v>
      </c>
      <c r="AE5848" t="s">
        <v>42</v>
      </c>
    </row>
    <row r="5849" spans="1:31" x14ac:dyDescent="0.3">
      <c r="A5849">
        <v>1185732</v>
      </c>
      <c r="B5849" t="s">
        <v>30</v>
      </c>
      <c r="C5849" s="1">
        <v>44510</v>
      </c>
      <c r="D5849">
        <v>2021</v>
      </c>
      <c r="E5849" t="s">
        <v>45</v>
      </c>
      <c r="F5849">
        <v>4</v>
      </c>
      <c r="G5849">
        <v>4</v>
      </c>
      <c r="H5849" t="s">
        <v>139</v>
      </c>
      <c r="I5849">
        <v>31</v>
      </c>
      <c r="J5849" t="s">
        <v>167</v>
      </c>
      <c r="K5849">
        <v>34</v>
      </c>
      <c r="L5849" t="s">
        <v>168</v>
      </c>
      <c r="M5849" t="s">
        <v>312</v>
      </c>
      <c r="N5849">
        <v>3</v>
      </c>
      <c r="O5849" t="s">
        <v>126</v>
      </c>
      <c r="P5849">
        <v>3</v>
      </c>
      <c r="Q5849" t="s">
        <v>316</v>
      </c>
      <c r="R5849">
        <v>4</v>
      </c>
      <c r="S5849" t="s">
        <v>38</v>
      </c>
      <c r="T5849">
        <v>19</v>
      </c>
      <c r="U5849" t="s">
        <v>317</v>
      </c>
      <c r="V5849" t="s">
        <v>195</v>
      </c>
      <c r="W5849">
        <v>2</v>
      </c>
      <c r="X5849" t="s">
        <v>281</v>
      </c>
      <c r="Y5849">
        <v>32</v>
      </c>
      <c r="Z5849">
        <v>116</v>
      </c>
      <c r="AA5849">
        <v>3712</v>
      </c>
      <c r="AB5849">
        <v>1856</v>
      </c>
      <c r="AC5849">
        <v>0.5</v>
      </c>
      <c r="AD5849">
        <v>3</v>
      </c>
      <c r="AE5849" t="s">
        <v>42</v>
      </c>
    </row>
    <row r="5850" spans="1:31" x14ac:dyDescent="0.3">
      <c r="A5850">
        <v>1185732</v>
      </c>
      <c r="B5850" t="s">
        <v>30</v>
      </c>
      <c r="C5850" s="1">
        <v>44539</v>
      </c>
      <c r="D5850">
        <v>2021</v>
      </c>
      <c r="E5850" t="s">
        <v>46</v>
      </c>
      <c r="F5850">
        <v>4</v>
      </c>
      <c r="G5850">
        <v>4</v>
      </c>
      <c r="H5850" t="s">
        <v>139</v>
      </c>
      <c r="I5850">
        <v>31</v>
      </c>
      <c r="J5850" t="s">
        <v>167</v>
      </c>
      <c r="K5850">
        <v>34</v>
      </c>
      <c r="L5850" t="s">
        <v>168</v>
      </c>
      <c r="M5850" t="s">
        <v>312</v>
      </c>
      <c r="N5850">
        <v>3</v>
      </c>
      <c r="O5850" t="s">
        <v>126</v>
      </c>
      <c r="P5850">
        <v>3</v>
      </c>
      <c r="Q5850" t="s">
        <v>316</v>
      </c>
      <c r="R5850">
        <v>4</v>
      </c>
      <c r="S5850" t="s">
        <v>38</v>
      </c>
      <c r="T5850">
        <v>19</v>
      </c>
      <c r="U5850" t="s">
        <v>317</v>
      </c>
      <c r="V5850" t="s">
        <v>244</v>
      </c>
      <c r="W5850">
        <v>2</v>
      </c>
      <c r="X5850" t="s">
        <v>281</v>
      </c>
      <c r="Y5850">
        <v>59</v>
      </c>
      <c r="Z5850">
        <v>161</v>
      </c>
      <c r="AA5850">
        <v>9499</v>
      </c>
      <c r="AB5850">
        <v>4939.4800000000005</v>
      </c>
      <c r="AC5850">
        <v>0.52</v>
      </c>
      <c r="AD5850">
        <v>3</v>
      </c>
      <c r="AE5850" t="s">
        <v>42</v>
      </c>
    </row>
    <row r="5851" spans="1:31" x14ac:dyDescent="0.3">
      <c r="A5851">
        <v>1185732</v>
      </c>
      <c r="B5851" t="s">
        <v>30</v>
      </c>
      <c r="C5851" s="1">
        <v>44218</v>
      </c>
      <c r="D5851">
        <v>2021</v>
      </c>
      <c r="E5851" t="s">
        <v>47</v>
      </c>
      <c r="F5851">
        <v>1</v>
      </c>
      <c r="G5851">
        <v>4</v>
      </c>
      <c r="H5851" t="s">
        <v>139</v>
      </c>
      <c r="I5851">
        <v>31</v>
      </c>
      <c r="J5851" t="s">
        <v>167</v>
      </c>
      <c r="K5851">
        <v>34</v>
      </c>
      <c r="L5851" t="s">
        <v>168</v>
      </c>
      <c r="M5851" t="s">
        <v>312</v>
      </c>
      <c r="N5851">
        <v>3</v>
      </c>
      <c r="O5851" t="s">
        <v>126</v>
      </c>
      <c r="P5851">
        <v>3</v>
      </c>
      <c r="Q5851" t="s">
        <v>316</v>
      </c>
      <c r="R5851">
        <v>4</v>
      </c>
      <c r="S5851" t="s">
        <v>38</v>
      </c>
      <c r="T5851">
        <v>19</v>
      </c>
      <c r="U5851" t="s">
        <v>317</v>
      </c>
      <c r="V5851" t="s">
        <v>191</v>
      </c>
      <c r="W5851">
        <v>2</v>
      </c>
      <c r="X5851" t="s">
        <v>281</v>
      </c>
      <c r="Y5851">
        <v>28</v>
      </c>
      <c r="Z5851">
        <v>75</v>
      </c>
      <c r="AA5851">
        <v>2100</v>
      </c>
      <c r="AB5851">
        <v>1092</v>
      </c>
      <c r="AC5851">
        <v>0.52</v>
      </c>
      <c r="AD5851">
        <v>3</v>
      </c>
      <c r="AE5851" t="s">
        <v>42</v>
      </c>
    </row>
    <row r="5852" spans="1:31" x14ac:dyDescent="0.3">
      <c r="A5852">
        <v>1185732</v>
      </c>
      <c r="B5852" t="s">
        <v>30</v>
      </c>
      <c r="C5852" s="1">
        <v>44249</v>
      </c>
      <c r="D5852">
        <v>2021</v>
      </c>
      <c r="E5852" t="s">
        <v>48</v>
      </c>
      <c r="F5852">
        <v>1</v>
      </c>
      <c r="G5852">
        <v>4</v>
      </c>
      <c r="H5852" t="s">
        <v>139</v>
      </c>
      <c r="I5852">
        <v>31</v>
      </c>
      <c r="J5852" t="s">
        <v>167</v>
      </c>
      <c r="K5852">
        <v>34</v>
      </c>
      <c r="L5852" t="s">
        <v>168</v>
      </c>
      <c r="M5852" t="s">
        <v>312</v>
      </c>
      <c r="N5852">
        <v>3</v>
      </c>
      <c r="O5852" t="s">
        <v>126</v>
      </c>
      <c r="P5852">
        <v>3</v>
      </c>
      <c r="Q5852" t="s">
        <v>316</v>
      </c>
      <c r="R5852">
        <v>4</v>
      </c>
      <c r="S5852" t="s">
        <v>38</v>
      </c>
      <c r="T5852">
        <v>19</v>
      </c>
      <c r="U5852" t="s">
        <v>317</v>
      </c>
      <c r="V5852" t="s">
        <v>161</v>
      </c>
      <c r="W5852">
        <v>2</v>
      </c>
      <c r="X5852" t="s">
        <v>281</v>
      </c>
      <c r="Y5852">
        <v>29</v>
      </c>
      <c r="Z5852">
        <v>63</v>
      </c>
      <c r="AA5852">
        <v>1827</v>
      </c>
      <c r="AB5852">
        <v>968.31000000000006</v>
      </c>
      <c r="AC5852">
        <v>0.53</v>
      </c>
      <c r="AD5852">
        <v>3</v>
      </c>
      <c r="AE5852" t="s">
        <v>42</v>
      </c>
    </row>
    <row r="5853" spans="1:31" x14ac:dyDescent="0.3">
      <c r="A5853">
        <v>1185732</v>
      </c>
      <c r="B5853" t="s">
        <v>30</v>
      </c>
      <c r="C5853" s="1">
        <v>44276</v>
      </c>
      <c r="D5853">
        <v>2021</v>
      </c>
      <c r="E5853" t="s">
        <v>51</v>
      </c>
      <c r="F5853">
        <v>1</v>
      </c>
      <c r="G5853">
        <v>5</v>
      </c>
      <c r="H5853" t="s">
        <v>100</v>
      </c>
      <c r="I5853">
        <v>32</v>
      </c>
      <c r="J5853" t="s">
        <v>169</v>
      </c>
      <c r="K5853">
        <v>35</v>
      </c>
      <c r="L5853" t="s">
        <v>170</v>
      </c>
      <c r="M5853" t="s">
        <v>312</v>
      </c>
      <c r="N5853">
        <v>3</v>
      </c>
      <c r="O5853" t="s">
        <v>126</v>
      </c>
      <c r="P5853">
        <v>3</v>
      </c>
      <c r="Q5853" t="s">
        <v>316</v>
      </c>
      <c r="R5853">
        <v>4</v>
      </c>
      <c r="S5853" t="s">
        <v>38</v>
      </c>
      <c r="T5853">
        <v>19</v>
      </c>
      <c r="U5853" t="s">
        <v>317</v>
      </c>
      <c r="V5853" t="s">
        <v>245</v>
      </c>
      <c r="W5853">
        <v>2</v>
      </c>
      <c r="X5853" t="s">
        <v>281</v>
      </c>
      <c r="Y5853">
        <v>34</v>
      </c>
      <c r="Z5853">
        <v>73</v>
      </c>
      <c r="AA5853">
        <v>2482</v>
      </c>
      <c r="AB5853">
        <v>1241</v>
      </c>
      <c r="AC5853">
        <v>0.5</v>
      </c>
      <c r="AD5853">
        <v>3</v>
      </c>
      <c r="AE5853" t="s">
        <v>42</v>
      </c>
    </row>
    <row r="5854" spans="1:31" x14ac:dyDescent="0.3">
      <c r="A5854">
        <v>1185732</v>
      </c>
      <c r="B5854" t="s">
        <v>30</v>
      </c>
      <c r="C5854" s="1">
        <v>44308</v>
      </c>
      <c r="D5854">
        <v>2021</v>
      </c>
      <c r="E5854" t="s">
        <v>52</v>
      </c>
      <c r="F5854">
        <v>2</v>
      </c>
      <c r="G5854">
        <v>5</v>
      </c>
      <c r="H5854" t="s">
        <v>100</v>
      </c>
      <c r="I5854">
        <v>32</v>
      </c>
      <c r="J5854" t="s">
        <v>169</v>
      </c>
      <c r="K5854">
        <v>35</v>
      </c>
      <c r="L5854" t="s">
        <v>170</v>
      </c>
      <c r="M5854" t="s">
        <v>312</v>
      </c>
      <c r="N5854">
        <v>3</v>
      </c>
      <c r="O5854" t="s">
        <v>126</v>
      </c>
      <c r="P5854">
        <v>3</v>
      </c>
      <c r="Q5854" t="s">
        <v>316</v>
      </c>
      <c r="R5854">
        <v>4</v>
      </c>
      <c r="S5854" t="s">
        <v>38</v>
      </c>
      <c r="T5854">
        <v>19</v>
      </c>
      <c r="U5854" t="s">
        <v>317</v>
      </c>
      <c r="V5854" t="s">
        <v>129</v>
      </c>
      <c r="W5854">
        <v>2</v>
      </c>
      <c r="X5854" t="s">
        <v>281</v>
      </c>
      <c r="Y5854">
        <v>38</v>
      </c>
      <c r="Z5854">
        <v>49</v>
      </c>
      <c r="AA5854">
        <v>1862</v>
      </c>
      <c r="AB5854">
        <v>1024.1000000000001</v>
      </c>
      <c r="AC5854">
        <v>0.55000000000000004</v>
      </c>
      <c r="AD5854">
        <v>3</v>
      </c>
      <c r="AE5854" t="s">
        <v>42</v>
      </c>
    </row>
    <row r="5855" spans="1:31" x14ac:dyDescent="0.3">
      <c r="A5855">
        <v>1185732</v>
      </c>
      <c r="B5855" t="s">
        <v>30</v>
      </c>
      <c r="C5855" s="1">
        <v>44339</v>
      </c>
      <c r="D5855">
        <v>2021</v>
      </c>
      <c r="E5855" t="s">
        <v>53</v>
      </c>
      <c r="F5855">
        <v>2</v>
      </c>
      <c r="G5855">
        <v>5</v>
      </c>
      <c r="H5855" t="s">
        <v>100</v>
      </c>
      <c r="I5855">
        <v>32</v>
      </c>
      <c r="J5855" t="s">
        <v>169</v>
      </c>
      <c r="K5855">
        <v>35</v>
      </c>
      <c r="L5855" t="s">
        <v>170</v>
      </c>
      <c r="M5855" t="s">
        <v>312</v>
      </c>
      <c r="N5855">
        <v>3</v>
      </c>
      <c r="O5855" t="s">
        <v>126</v>
      </c>
      <c r="P5855">
        <v>3</v>
      </c>
      <c r="Q5855" t="s">
        <v>316</v>
      </c>
      <c r="R5855">
        <v>4</v>
      </c>
      <c r="S5855" t="s">
        <v>38</v>
      </c>
      <c r="T5855">
        <v>19</v>
      </c>
      <c r="U5855" t="s">
        <v>317</v>
      </c>
      <c r="V5855" t="s">
        <v>196</v>
      </c>
      <c r="W5855">
        <v>2</v>
      </c>
      <c r="X5855" t="s">
        <v>281</v>
      </c>
      <c r="Y5855">
        <v>38</v>
      </c>
      <c r="Z5855">
        <v>58</v>
      </c>
      <c r="AA5855">
        <v>2204</v>
      </c>
      <c r="AB5855">
        <v>1146.08</v>
      </c>
      <c r="AC5855">
        <v>0.52</v>
      </c>
      <c r="AD5855">
        <v>3</v>
      </c>
      <c r="AE5855" t="s">
        <v>42</v>
      </c>
    </row>
    <row r="5856" spans="1:31" x14ac:dyDescent="0.3">
      <c r="A5856">
        <v>1185732</v>
      </c>
      <c r="B5856" t="s">
        <v>30</v>
      </c>
      <c r="C5856" s="1">
        <v>44369</v>
      </c>
      <c r="D5856">
        <v>2021</v>
      </c>
      <c r="E5856" t="s">
        <v>54</v>
      </c>
      <c r="F5856">
        <v>2</v>
      </c>
      <c r="G5856">
        <v>5</v>
      </c>
      <c r="H5856" t="s">
        <v>100</v>
      </c>
      <c r="I5856">
        <v>32</v>
      </c>
      <c r="J5856" t="s">
        <v>169</v>
      </c>
      <c r="K5856">
        <v>35</v>
      </c>
      <c r="L5856" t="s">
        <v>170</v>
      </c>
      <c r="M5856" t="s">
        <v>312</v>
      </c>
      <c r="N5856">
        <v>3</v>
      </c>
      <c r="O5856" t="s">
        <v>126</v>
      </c>
      <c r="P5856">
        <v>3</v>
      </c>
      <c r="Q5856" t="s">
        <v>316</v>
      </c>
      <c r="R5856">
        <v>4</v>
      </c>
      <c r="S5856" t="s">
        <v>38</v>
      </c>
      <c r="T5856">
        <v>19</v>
      </c>
      <c r="U5856" t="s">
        <v>317</v>
      </c>
      <c r="V5856" t="s">
        <v>215</v>
      </c>
      <c r="W5856">
        <v>2</v>
      </c>
      <c r="X5856" t="s">
        <v>281</v>
      </c>
      <c r="Y5856">
        <v>28</v>
      </c>
      <c r="Z5856">
        <v>56</v>
      </c>
      <c r="AA5856">
        <v>1568</v>
      </c>
      <c r="AB5856">
        <v>862.40000000000009</v>
      </c>
      <c r="AC5856">
        <v>0.55000000000000004</v>
      </c>
      <c r="AD5856">
        <v>3</v>
      </c>
      <c r="AE5856" t="s">
        <v>42</v>
      </c>
    </row>
    <row r="5857" spans="1:31" x14ac:dyDescent="0.3">
      <c r="A5857">
        <v>1185732</v>
      </c>
      <c r="B5857" t="s">
        <v>30</v>
      </c>
      <c r="C5857" s="1">
        <v>44398</v>
      </c>
      <c r="D5857">
        <v>2021</v>
      </c>
      <c r="E5857" t="s">
        <v>55</v>
      </c>
      <c r="F5857">
        <v>3</v>
      </c>
      <c r="G5857">
        <v>5</v>
      </c>
      <c r="H5857" t="s">
        <v>100</v>
      </c>
      <c r="I5857">
        <v>32</v>
      </c>
      <c r="J5857" t="s">
        <v>169</v>
      </c>
      <c r="K5857">
        <v>35</v>
      </c>
      <c r="L5857" t="s">
        <v>170</v>
      </c>
      <c r="M5857" t="s">
        <v>312</v>
      </c>
      <c r="N5857">
        <v>3</v>
      </c>
      <c r="O5857" t="s">
        <v>126</v>
      </c>
      <c r="P5857">
        <v>3</v>
      </c>
      <c r="Q5857" t="s">
        <v>316</v>
      </c>
      <c r="R5857">
        <v>4</v>
      </c>
      <c r="S5857" t="s">
        <v>38</v>
      </c>
      <c r="T5857">
        <v>19</v>
      </c>
      <c r="U5857" t="s">
        <v>317</v>
      </c>
      <c r="V5857" t="s">
        <v>190</v>
      </c>
      <c r="W5857">
        <v>2</v>
      </c>
      <c r="X5857" t="s">
        <v>281</v>
      </c>
      <c r="Y5857">
        <v>38</v>
      </c>
      <c r="Z5857">
        <v>69</v>
      </c>
      <c r="AA5857">
        <v>2622</v>
      </c>
      <c r="AB5857">
        <v>1363.44</v>
      </c>
      <c r="AC5857">
        <v>0.52</v>
      </c>
      <c r="AD5857">
        <v>3</v>
      </c>
      <c r="AE5857" t="s">
        <v>42</v>
      </c>
    </row>
    <row r="5858" spans="1:31" x14ac:dyDescent="0.3">
      <c r="A5858">
        <v>1185732</v>
      </c>
      <c r="B5858" t="s">
        <v>30</v>
      </c>
      <c r="C5858" s="1">
        <v>44430</v>
      </c>
      <c r="D5858">
        <v>2021</v>
      </c>
      <c r="E5858" t="s">
        <v>31</v>
      </c>
      <c r="F5858">
        <v>3</v>
      </c>
      <c r="G5858">
        <v>5</v>
      </c>
      <c r="H5858" t="s">
        <v>100</v>
      </c>
      <c r="I5858">
        <v>32</v>
      </c>
      <c r="J5858" t="s">
        <v>169</v>
      </c>
      <c r="K5858">
        <v>35</v>
      </c>
      <c r="L5858" t="s">
        <v>170</v>
      </c>
      <c r="M5858" t="s">
        <v>312</v>
      </c>
      <c r="N5858">
        <v>3</v>
      </c>
      <c r="O5858" t="s">
        <v>126</v>
      </c>
      <c r="P5858">
        <v>3</v>
      </c>
      <c r="Q5858" t="s">
        <v>316</v>
      </c>
      <c r="R5858">
        <v>4</v>
      </c>
      <c r="S5858" t="s">
        <v>38</v>
      </c>
      <c r="T5858">
        <v>19</v>
      </c>
      <c r="U5858" t="s">
        <v>317</v>
      </c>
      <c r="V5858" t="s">
        <v>207</v>
      </c>
      <c r="W5858">
        <v>2</v>
      </c>
      <c r="X5858" t="s">
        <v>281</v>
      </c>
      <c r="Y5858">
        <v>36</v>
      </c>
      <c r="Z5858">
        <v>80</v>
      </c>
      <c r="AA5858">
        <v>2880</v>
      </c>
      <c r="AB5858">
        <v>1555.2</v>
      </c>
      <c r="AC5858">
        <v>0.54</v>
      </c>
      <c r="AD5858">
        <v>3</v>
      </c>
      <c r="AE5858" t="s">
        <v>42</v>
      </c>
    </row>
    <row r="5859" spans="1:31" x14ac:dyDescent="0.3">
      <c r="A5859">
        <v>1185732</v>
      </c>
      <c r="B5859" t="s">
        <v>30</v>
      </c>
      <c r="C5859" s="1">
        <v>44462</v>
      </c>
      <c r="D5859">
        <v>2021</v>
      </c>
      <c r="E5859" t="s">
        <v>43</v>
      </c>
      <c r="F5859">
        <v>3</v>
      </c>
      <c r="G5859">
        <v>5</v>
      </c>
      <c r="H5859" t="s">
        <v>100</v>
      </c>
      <c r="I5859">
        <v>32</v>
      </c>
      <c r="J5859" t="s">
        <v>169</v>
      </c>
      <c r="K5859">
        <v>35</v>
      </c>
      <c r="L5859" t="s">
        <v>170</v>
      </c>
      <c r="M5859" t="s">
        <v>312</v>
      </c>
      <c r="N5859">
        <v>3</v>
      </c>
      <c r="O5859" t="s">
        <v>126</v>
      </c>
      <c r="P5859">
        <v>3</v>
      </c>
      <c r="Q5859" t="s">
        <v>316</v>
      </c>
      <c r="R5859">
        <v>4</v>
      </c>
      <c r="S5859" t="s">
        <v>38</v>
      </c>
      <c r="T5859">
        <v>19</v>
      </c>
      <c r="U5859" t="s">
        <v>317</v>
      </c>
      <c r="V5859" t="s">
        <v>129</v>
      </c>
      <c r="W5859">
        <v>2</v>
      </c>
      <c r="X5859" t="s">
        <v>281</v>
      </c>
      <c r="Y5859">
        <v>33</v>
      </c>
      <c r="Z5859">
        <v>65</v>
      </c>
      <c r="AA5859">
        <v>2145</v>
      </c>
      <c r="AB5859">
        <v>1136.8500000000001</v>
      </c>
      <c r="AC5859">
        <v>0.53</v>
      </c>
      <c r="AD5859">
        <v>3</v>
      </c>
      <c r="AE5859" t="s">
        <v>42</v>
      </c>
    </row>
    <row r="5860" spans="1:31" x14ac:dyDescent="0.3">
      <c r="A5860">
        <v>1185732</v>
      </c>
      <c r="B5860" t="s">
        <v>30</v>
      </c>
      <c r="C5860" s="1">
        <v>44491</v>
      </c>
      <c r="D5860">
        <v>2021</v>
      </c>
      <c r="E5860" t="s">
        <v>44</v>
      </c>
      <c r="F5860">
        <v>4</v>
      </c>
      <c r="G5860">
        <v>5</v>
      </c>
      <c r="H5860" t="s">
        <v>100</v>
      </c>
      <c r="I5860">
        <v>32</v>
      </c>
      <c r="J5860" t="s">
        <v>169</v>
      </c>
      <c r="K5860">
        <v>35</v>
      </c>
      <c r="L5860" t="s">
        <v>170</v>
      </c>
      <c r="M5860" t="s">
        <v>312</v>
      </c>
      <c r="N5860">
        <v>3</v>
      </c>
      <c r="O5860" t="s">
        <v>126</v>
      </c>
      <c r="P5860">
        <v>3</v>
      </c>
      <c r="Q5860" t="s">
        <v>316</v>
      </c>
      <c r="R5860">
        <v>4</v>
      </c>
      <c r="S5860" t="s">
        <v>38</v>
      </c>
      <c r="T5860">
        <v>19</v>
      </c>
      <c r="U5860" t="s">
        <v>317</v>
      </c>
      <c r="V5860" t="s">
        <v>201</v>
      </c>
      <c r="W5860">
        <v>2</v>
      </c>
      <c r="X5860" t="s">
        <v>281</v>
      </c>
      <c r="Y5860">
        <v>43</v>
      </c>
      <c r="Z5860">
        <v>47</v>
      </c>
      <c r="AA5860">
        <v>2021</v>
      </c>
      <c r="AB5860">
        <v>1091.3400000000001</v>
      </c>
      <c r="AC5860">
        <v>0.54</v>
      </c>
      <c r="AD5860">
        <v>3</v>
      </c>
      <c r="AE5860" t="s">
        <v>42</v>
      </c>
    </row>
    <row r="5861" spans="1:31" x14ac:dyDescent="0.3">
      <c r="A5861">
        <v>1185732</v>
      </c>
      <c r="B5861" t="s">
        <v>30</v>
      </c>
      <c r="C5861" s="1">
        <v>44522</v>
      </c>
      <c r="D5861">
        <v>2021</v>
      </c>
      <c r="E5861" t="s">
        <v>45</v>
      </c>
      <c r="F5861">
        <v>4</v>
      </c>
      <c r="G5861">
        <v>5</v>
      </c>
      <c r="H5861" t="s">
        <v>100</v>
      </c>
      <c r="I5861">
        <v>32</v>
      </c>
      <c r="J5861" t="s">
        <v>169</v>
      </c>
      <c r="K5861">
        <v>35</v>
      </c>
      <c r="L5861" t="s">
        <v>170</v>
      </c>
      <c r="M5861" t="s">
        <v>312</v>
      </c>
      <c r="N5861">
        <v>3</v>
      </c>
      <c r="O5861" t="s">
        <v>126</v>
      </c>
      <c r="P5861">
        <v>3</v>
      </c>
      <c r="Q5861" t="s">
        <v>316</v>
      </c>
      <c r="R5861">
        <v>4</v>
      </c>
      <c r="S5861" t="s">
        <v>38</v>
      </c>
      <c r="T5861">
        <v>19</v>
      </c>
      <c r="U5861" t="s">
        <v>317</v>
      </c>
      <c r="V5861" t="s">
        <v>215</v>
      </c>
      <c r="W5861">
        <v>2</v>
      </c>
      <c r="X5861" t="s">
        <v>281</v>
      </c>
      <c r="Y5861">
        <v>41</v>
      </c>
      <c r="Z5861">
        <v>57</v>
      </c>
      <c r="AA5861">
        <v>2337</v>
      </c>
      <c r="AB5861">
        <v>1191.8700000000001</v>
      </c>
      <c r="AC5861">
        <v>0.51</v>
      </c>
      <c r="AD5861">
        <v>3</v>
      </c>
      <c r="AE5861" t="s">
        <v>42</v>
      </c>
    </row>
    <row r="5862" spans="1:31" x14ac:dyDescent="0.3">
      <c r="A5862">
        <v>1185732</v>
      </c>
      <c r="B5862" t="s">
        <v>30</v>
      </c>
      <c r="C5862" s="1">
        <v>44551</v>
      </c>
      <c r="D5862">
        <v>2021</v>
      </c>
      <c r="E5862" t="s">
        <v>46</v>
      </c>
      <c r="F5862">
        <v>4</v>
      </c>
      <c r="G5862">
        <v>5</v>
      </c>
      <c r="H5862" t="s">
        <v>100</v>
      </c>
      <c r="I5862">
        <v>32</v>
      </c>
      <c r="J5862" t="s">
        <v>169</v>
      </c>
      <c r="K5862">
        <v>35</v>
      </c>
      <c r="L5862" t="s">
        <v>170</v>
      </c>
      <c r="M5862" t="s">
        <v>312</v>
      </c>
      <c r="N5862">
        <v>3</v>
      </c>
      <c r="O5862" t="s">
        <v>126</v>
      </c>
      <c r="P5862">
        <v>3</v>
      </c>
      <c r="Q5862" t="s">
        <v>316</v>
      </c>
      <c r="R5862">
        <v>4</v>
      </c>
      <c r="S5862" t="s">
        <v>38</v>
      </c>
      <c r="T5862">
        <v>19</v>
      </c>
      <c r="U5862" t="s">
        <v>317</v>
      </c>
      <c r="V5862" t="s">
        <v>246</v>
      </c>
      <c r="W5862">
        <v>2</v>
      </c>
      <c r="X5862" t="s">
        <v>281</v>
      </c>
      <c r="Y5862">
        <v>51</v>
      </c>
      <c r="Z5862">
        <v>74</v>
      </c>
      <c r="AA5862">
        <v>3774</v>
      </c>
      <c r="AB5862">
        <v>2075.7000000000003</v>
      </c>
      <c r="AC5862">
        <v>0.55000000000000004</v>
      </c>
      <c r="AD5862">
        <v>3</v>
      </c>
      <c r="AE5862" t="s">
        <v>42</v>
      </c>
    </row>
    <row r="5863" spans="1:31" x14ac:dyDescent="0.3">
      <c r="A5863">
        <v>1185732</v>
      </c>
      <c r="B5863" t="s">
        <v>30</v>
      </c>
      <c r="C5863" s="1">
        <v>44216</v>
      </c>
      <c r="D5863">
        <v>2021</v>
      </c>
      <c r="E5863" t="s">
        <v>47</v>
      </c>
      <c r="F5863">
        <v>1</v>
      </c>
      <c r="G5863">
        <v>5</v>
      </c>
      <c r="H5863" t="s">
        <v>100</v>
      </c>
      <c r="I5863">
        <v>32</v>
      </c>
      <c r="J5863" t="s">
        <v>169</v>
      </c>
      <c r="K5863">
        <v>35</v>
      </c>
      <c r="L5863" t="s">
        <v>170</v>
      </c>
      <c r="M5863" t="s">
        <v>312</v>
      </c>
      <c r="N5863">
        <v>3</v>
      </c>
      <c r="O5863" t="s">
        <v>126</v>
      </c>
      <c r="P5863">
        <v>3</v>
      </c>
      <c r="Q5863" t="s">
        <v>316</v>
      </c>
      <c r="R5863">
        <v>4</v>
      </c>
      <c r="S5863" t="s">
        <v>38</v>
      </c>
      <c r="T5863">
        <v>19</v>
      </c>
      <c r="U5863" t="s">
        <v>317</v>
      </c>
      <c r="V5863" t="s">
        <v>187</v>
      </c>
      <c r="W5863">
        <v>2</v>
      </c>
      <c r="X5863" t="s">
        <v>281</v>
      </c>
      <c r="Y5863">
        <v>18</v>
      </c>
      <c r="Z5863">
        <v>158</v>
      </c>
      <c r="AA5863">
        <v>2844</v>
      </c>
      <c r="AB5863">
        <v>1564.2</v>
      </c>
      <c r="AC5863">
        <v>0.55000000000000004</v>
      </c>
      <c r="AD5863">
        <v>3</v>
      </c>
      <c r="AE5863" t="s">
        <v>42</v>
      </c>
    </row>
    <row r="5864" spans="1:31" x14ac:dyDescent="0.3">
      <c r="A5864">
        <v>1185732</v>
      </c>
      <c r="B5864" t="s">
        <v>30</v>
      </c>
      <c r="C5864" s="1">
        <v>44245</v>
      </c>
      <c r="D5864">
        <v>2021</v>
      </c>
      <c r="E5864" t="s">
        <v>48</v>
      </c>
      <c r="F5864">
        <v>1</v>
      </c>
      <c r="G5864">
        <v>5</v>
      </c>
      <c r="H5864" t="s">
        <v>100</v>
      </c>
      <c r="I5864">
        <v>32</v>
      </c>
      <c r="J5864" t="s">
        <v>169</v>
      </c>
      <c r="K5864">
        <v>35</v>
      </c>
      <c r="L5864" t="s">
        <v>170</v>
      </c>
      <c r="M5864" t="s">
        <v>312</v>
      </c>
      <c r="N5864">
        <v>3</v>
      </c>
      <c r="O5864" t="s">
        <v>126</v>
      </c>
      <c r="P5864">
        <v>3</v>
      </c>
      <c r="Q5864" t="s">
        <v>316</v>
      </c>
      <c r="R5864">
        <v>4</v>
      </c>
      <c r="S5864" t="s">
        <v>38</v>
      </c>
      <c r="T5864">
        <v>19</v>
      </c>
      <c r="U5864" t="s">
        <v>317</v>
      </c>
      <c r="V5864" t="s">
        <v>187</v>
      </c>
      <c r="W5864">
        <v>2</v>
      </c>
      <c r="X5864" t="s">
        <v>281</v>
      </c>
      <c r="Y5864">
        <v>18</v>
      </c>
      <c r="Z5864">
        <v>124</v>
      </c>
      <c r="AA5864">
        <v>2232</v>
      </c>
      <c r="AB5864">
        <v>1227.6000000000001</v>
      </c>
      <c r="AC5864">
        <v>0.55000000000000004</v>
      </c>
      <c r="AD5864">
        <v>3</v>
      </c>
      <c r="AE5864" t="s">
        <v>42</v>
      </c>
    </row>
    <row r="5865" spans="1:31" x14ac:dyDescent="0.3">
      <c r="A5865">
        <v>1185732</v>
      </c>
      <c r="B5865" t="s">
        <v>30</v>
      </c>
      <c r="C5865" s="1">
        <v>44271</v>
      </c>
      <c r="D5865">
        <v>2021</v>
      </c>
      <c r="E5865" t="s">
        <v>51</v>
      </c>
      <c r="F5865">
        <v>1</v>
      </c>
      <c r="G5865">
        <v>2</v>
      </c>
      <c r="H5865" t="s">
        <v>74</v>
      </c>
      <c r="I5865">
        <v>33</v>
      </c>
      <c r="J5865" t="s">
        <v>119</v>
      </c>
      <c r="K5865">
        <v>36</v>
      </c>
      <c r="L5865" t="s">
        <v>120</v>
      </c>
      <c r="M5865" t="s">
        <v>312</v>
      </c>
      <c r="N5865">
        <v>3</v>
      </c>
      <c r="O5865" t="s">
        <v>126</v>
      </c>
      <c r="P5865">
        <v>3</v>
      </c>
      <c r="Q5865" t="s">
        <v>316</v>
      </c>
      <c r="R5865">
        <v>4</v>
      </c>
      <c r="S5865" t="s">
        <v>38</v>
      </c>
      <c r="T5865">
        <v>19</v>
      </c>
      <c r="U5865" t="s">
        <v>317</v>
      </c>
      <c r="V5865" t="s">
        <v>129</v>
      </c>
      <c r="W5865">
        <v>2</v>
      </c>
      <c r="X5865" t="s">
        <v>281</v>
      </c>
      <c r="Y5865">
        <v>14</v>
      </c>
      <c r="Z5865">
        <v>128</v>
      </c>
      <c r="AA5865">
        <v>1792</v>
      </c>
      <c r="AB5865">
        <v>949.76</v>
      </c>
      <c r="AC5865">
        <v>0.53</v>
      </c>
      <c r="AD5865">
        <v>3</v>
      </c>
      <c r="AE5865" t="s">
        <v>42</v>
      </c>
    </row>
    <row r="5866" spans="1:31" x14ac:dyDescent="0.3">
      <c r="A5866">
        <v>1185732</v>
      </c>
      <c r="B5866" t="s">
        <v>30</v>
      </c>
      <c r="C5866" s="1">
        <v>44303</v>
      </c>
      <c r="D5866">
        <v>2021</v>
      </c>
      <c r="E5866" t="s">
        <v>52</v>
      </c>
      <c r="F5866">
        <v>2</v>
      </c>
      <c r="G5866">
        <v>2</v>
      </c>
      <c r="H5866" t="s">
        <v>74</v>
      </c>
      <c r="I5866">
        <v>33</v>
      </c>
      <c r="J5866" t="s">
        <v>119</v>
      </c>
      <c r="K5866">
        <v>36</v>
      </c>
      <c r="L5866" t="s">
        <v>120</v>
      </c>
      <c r="M5866" t="s">
        <v>312</v>
      </c>
      <c r="N5866">
        <v>3</v>
      </c>
      <c r="O5866" t="s">
        <v>126</v>
      </c>
      <c r="P5866">
        <v>3</v>
      </c>
      <c r="Q5866" t="s">
        <v>316</v>
      </c>
      <c r="R5866">
        <v>4</v>
      </c>
      <c r="S5866" t="s">
        <v>38</v>
      </c>
      <c r="T5866">
        <v>19</v>
      </c>
      <c r="U5866" t="s">
        <v>317</v>
      </c>
      <c r="V5866" t="s">
        <v>184</v>
      </c>
      <c r="W5866">
        <v>2</v>
      </c>
      <c r="X5866" t="s">
        <v>281</v>
      </c>
      <c r="Y5866">
        <v>14</v>
      </c>
      <c r="Z5866">
        <v>101</v>
      </c>
      <c r="AA5866">
        <v>1414</v>
      </c>
      <c r="AB5866">
        <v>777.7</v>
      </c>
      <c r="AC5866">
        <v>0.55000000000000004</v>
      </c>
      <c r="AD5866">
        <v>3</v>
      </c>
      <c r="AE5866" t="s">
        <v>42</v>
      </c>
    </row>
    <row r="5867" spans="1:31" x14ac:dyDescent="0.3">
      <c r="A5867">
        <v>1185732</v>
      </c>
      <c r="B5867" t="s">
        <v>30</v>
      </c>
      <c r="C5867" s="1">
        <v>44332</v>
      </c>
      <c r="D5867">
        <v>2021</v>
      </c>
      <c r="E5867" t="s">
        <v>53</v>
      </c>
      <c r="F5867">
        <v>2</v>
      </c>
      <c r="G5867">
        <v>2</v>
      </c>
      <c r="H5867" t="s">
        <v>74</v>
      </c>
      <c r="I5867">
        <v>33</v>
      </c>
      <c r="J5867" t="s">
        <v>119</v>
      </c>
      <c r="K5867">
        <v>36</v>
      </c>
      <c r="L5867" t="s">
        <v>120</v>
      </c>
      <c r="M5867" t="s">
        <v>312</v>
      </c>
      <c r="N5867">
        <v>3</v>
      </c>
      <c r="O5867" t="s">
        <v>126</v>
      </c>
      <c r="P5867">
        <v>3</v>
      </c>
      <c r="Q5867" t="s">
        <v>316</v>
      </c>
      <c r="R5867">
        <v>4</v>
      </c>
      <c r="S5867" t="s">
        <v>38</v>
      </c>
      <c r="T5867">
        <v>19</v>
      </c>
      <c r="U5867" t="s">
        <v>317</v>
      </c>
      <c r="V5867" t="s">
        <v>202</v>
      </c>
      <c r="W5867">
        <v>2</v>
      </c>
      <c r="X5867" t="s">
        <v>281</v>
      </c>
      <c r="Y5867">
        <v>33</v>
      </c>
      <c r="Z5867">
        <v>119</v>
      </c>
      <c r="AA5867">
        <v>3927</v>
      </c>
      <c r="AB5867">
        <v>2120.58</v>
      </c>
      <c r="AC5867">
        <v>0.54</v>
      </c>
      <c r="AD5867">
        <v>3</v>
      </c>
      <c r="AE5867" t="s">
        <v>42</v>
      </c>
    </row>
    <row r="5868" spans="1:31" x14ac:dyDescent="0.3">
      <c r="A5868">
        <v>1185732</v>
      </c>
      <c r="B5868" t="s">
        <v>30</v>
      </c>
      <c r="C5868" s="1">
        <v>44365</v>
      </c>
      <c r="D5868">
        <v>2021</v>
      </c>
      <c r="E5868" t="s">
        <v>54</v>
      </c>
      <c r="F5868">
        <v>2</v>
      </c>
      <c r="G5868">
        <v>2</v>
      </c>
      <c r="H5868" t="s">
        <v>74</v>
      </c>
      <c r="I5868">
        <v>33</v>
      </c>
      <c r="J5868" t="s">
        <v>119</v>
      </c>
      <c r="K5868">
        <v>36</v>
      </c>
      <c r="L5868" t="s">
        <v>120</v>
      </c>
      <c r="M5868" t="s">
        <v>312</v>
      </c>
      <c r="N5868">
        <v>3</v>
      </c>
      <c r="O5868" t="s">
        <v>126</v>
      </c>
      <c r="P5868">
        <v>3</v>
      </c>
      <c r="Q5868" t="s">
        <v>316</v>
      </c>
      <c r="R5868">
        <v>4</v>
      </c>
      <c r="S5868" t="s">
        <v>38</v>
      </c>
      <c r="T5868">
        <v>19</v>
      </c>
      <c r="U5868" t="s">
        <v>317</v>
      </c>
      <c r="V5868" t="s">
        <v>186</v>
      </c>
      <c r="W5868">
        <v>2</v>
      </c>
      <c r="X5868" t="s">
        <v>281</v>
      </c>
      <c r="Y5868">
        <v>41</v>
      </c>
      <c r="Z5868">
        <v>143</v>
      </c>
      <c r="AA5868">
        <v>5863</v>
      </c>
      <c r="AB5868">
        <v>3224.65</v>
      </c>
      <c r="AC5868">
        <v>0.55000000000000004</v>
      </c>
      <c r="AD5868">
        <v>3</v>
      </c>
      <c r="AE5868" t="s">
        <v>42</v>
      </c>
    </row>
    <row r="5869" spans="1:31" x14ac:dyDescent="0.3">
      <c r="A5869">
        <v>1185732</v>
      </c>
      <c r="B5869" t="s">
        <v>30</v>
      </c>
      <c r="C5869" s="1">
        <v>44455</v>
      </c>
      <c r="D5869">
        <v>2021</v>
      </c>
      <c r="E5869" t="s">
        <v>43</v>
      </c>
      <c r="F5869">
        <v>3</v>
      </c>
      <c r="G5869">
        <v>2</v>
      </c>
      <c r="H5869" t="s">
        <v>74</v>
      </c>
      <c r="I5869">
        <v>33</v>
      </c>
      <c r="J5869" t="s">
        <v>119</v>
      </c>
      <c r="K5869">
        <v>36</v>
      </c>
      <c r="L5869" t="s">
        <v>120</v>
      </c>
      <c r="M5869" t="s">
        <v>312</v>
      </c>
      <c r="N5869">
        <v>3</v>
      </c>
      <c r="O5869" t="s">
        <v>126</v>
      </c>
      <c r="P5869">
        <v>3</v>
      </c>
      <c r="Q5869" t="s">
        <v>316</v>
      </c>
      <c r="R5869">
        <v>4</v>
      </c>
      <c r="S5869" t="s">
        <v>38</v>
      </c>
      <c r="T5869">
        <v>19</v>
      </c>
      <c r="U5869" t="s">
        <v>317</v>
      </c>
      <c r="V5869" t="s">
        <v>189</v>
      </c>
      <c r="W5869">
        <v>2</v>
      </c>
      <c r="X5869" t="s">
        <v>281</v>
      </c>
      <c r="Y5869">
        <v>19</v>
      </c>
      <c r="Z5869">
        <v>123</v>
      </c>
      <c r="AA5869">
        <v>2337</v>
      </c>
      <c r="AB5869">
        <v>1168.5</v>
      </c>
      <c r="AC5869">
        <v>0.5</v>
      </c>
      <c r="AD5869">
        <v>3</v>
      </c>
      <c r="AE5869" t="s">
        <v>42</v>
      </c>
    </row>
    <row r="5870" spans="1:31" x14ac:dyDescent="0.3">
      <c r="A5870">
        <v>1185732</v>
      </c>
      <c r="B5870" t="s">
        <v>30</v>
      </c>
      <c r="C5870" s="1">
        <v>44487</v>
      </c>
      <c r="D5870">
        <v>2021</v>
      </c>
      <c r="E5870" t="s">
        <v>44</v>
      </c>
      <c r="F5870">
        <v>4</v>
      </c>
      <c r="G5870">
        <v>2</v>
      </c>
      <c r="H5870" t="s">
        <v>74</v>
      </c>
      <c r="I5870">
        <v>33</v>
      </c>
      <c r="J5870" t="s">
        <v>119</v>
      </c>
      <c r="K5870">
        <v>36</v>
      </c>
      <c r="L5870" t="s">
        <v>120</v>
      </c>
      <c r="M5870" t="s">
        <v>312</v>
      </c>
      <c r="N5870">
        <v>3</v>
      </c>
      <c r="O5870" t="s">
        <v>126</v>
      </c>
      <c r="P5870">
        <v>3</v>
      </c>
      <c r="Q5870" t="s">
        <v>316</v>
      </c>
      <c r="R5870">
        <v>4</v>
      </c>
      <c r="S5870" t="s">
        <v>38</v>
      </c>
      <c r="T5870">
        <v>19</v>
      </c>
      <c r="U5870" t="s">
        <v>317</v>
      </c>
      <c r="V5870" t="s">
        <v>184</v>
      </c>
      <c r="W5870">
        <v>2</v>
      </c>
      <c r="X5870" t="s">
        <v>281</v>
      </c>
      <c r="Y5870">
        <v>24</v>
      </c>
      <c r="Z5870">
        <v>98</v>
      </c>
      <c r="AA5870">
        <v>2352</v>
      </c>
      <c r="AB5870">
        <v>1270.0800000000002</v>
      </c>
      <c r="AC5870">
        <v>0.54</v>
      </c>
      <c r="AD5870">
        <v>3</v>
      </c>
      <c r="AE5870" t="s">
        <v>42</v>
      </c>
    </row>
    <row r="5871" spans="1:31" x14ac:dyDescent="0.3">
      <c r="A5871">
        <v>1185732</v>
      </c>
      <c r="B5871" t="s">
        <v>30</v>
      </c>
      <c r="C5871" s="1">
        <v>44517</v>
      </c>
      <c r="D5871">
        <v>2021</v>
      </c>
      <c r="E5871" t="s">
        <v>45</v>
      </c>
      <c r="F5871">
        <v>4</v>
      </c>
      <c r="G5871">
        <v>2</v>
      </c>
      <c r="H5871" t="s">
        <v>74</v>
      </c>
      <c r="I5871">
        <v>33</v>
      </c>
      <c r="J5871" t="s">
        <v>119</v>
      </c>
      <c r="K5871">
        <v>36</v>
      </c>
      <c r="L5871" t="s">
        <v>120</v>
      </c>
      <c r="M5871" t="s">
        <v>312</v>
      </c>
      <c r="N5871">
        <v>3</v>
      </c>
      <c r="O5871" t="s">
        <v>126</v>
      </c>
      <c r="P5871">
        <v>3</v>
      </c>
      <c r="Q5871" t="s">
        <v>316</v>
      </c>
      <c r="R5871">
        <v>4</v>
      </c>
      <c r="S5871" t="s">
        <v>38</v>
      </c>
      <c r="T5871">
        <v>19</v>
      </c>
      <c r="U5871" t="s">
        <v>317</v>
      </c>
      <c r="V5871" t="s">
        <v>201</v>
      </c>
      <c r="W5871">
        <v>2</v>
      </c>
      <c r="X5871" t="s">
        <v>281</v>
      </c>
      <c r="Y5871">
        <v>28</v>
      </c>
      <c r="Z5871">
        <v>111</v>
      </c>
      <c r="AA5871">
        <v>3108</v>
      </c>
      <c r="AB5871">
        <v>1678.3200000000002</v>
      </c>
      <c r="AC5871">
        <v>0.54</v>
      </c>
      <c r="AD5871">
        <v>3</v>
      </c>
      <c r="AE5871" t="s">
        <v>42</v>
      </c>
    </row>
    <row r="5872" spans="1:31" x14ac:dyDescent="0.3">
      <c r="A5872">
        <v>1185732</v>
      </c>
      <c r="B5872" t="s">
        <v>30</v>
      </c>
      <c r="C5872" s="1">
        <v>44546</v>
      </c>
      <c r="D5872">
        <v>2021</v>
      </c>
      <c r="E5872" t="s">
        <v>46</v>
      </c>
      <c r="F5872">
        <v>4</v>
      </c>
      <c r="G5872">
        <v>2</v>
      </c>
      <c r="H5872" t="s">
        <v>74</v>
      </c>
      <c r="I5872">
        <v>33</v>
      </c>
      <c r="J5872" t="s">
        <v>119</v>
      </c>
      <c r="K5872">
        <v>36</v>
      </c>
      <c r="L5872" t="s">
        <v>120</v>
      </c>
      <c r="M5872" t="s">
        <v>312</v>
      </c>
      <c r="N5872">
        <v>3</v>
      </c>
      <c r="O5872" t="s">
        <v>126</v>
      </c>
      <c r="P5872">
        <v>3</v>
      </c>
      <c r="Q5872" t="s">
        <v>316</v>
      </c>
      <c r="R5872">
        <v>4</v>
      </c>
      <c r="S5872" t="s">
        <v>38</v>
      </c>
      <c r="T5872">
        <v>19</v>
      </c>
      <c r="U5872" t="s">
        <v>317</v>
      </c>
      <c r="V5872" t="s">
        <v>186</v>
      </c>
      <c r="W5872">
        <v>2</v>
      </c>
      <c r="X5872" t="s">
        <v>281</v>
      </c>
      <c r="Y5872">
        <v>59</v>
      </c>
      <c r="Z5872">
        <v>137</v>
      </c>
      <c r="AA5872">
        <v>8083</v>
      </c>
      <c r="AB5872">
        <v>4364.8200000000006</v>
      </c>
      <c r="AC5872">
        <v>0.54</v>
      </c>
      <c r="AD5872">
        <v>3</v>
      </c>
      <c r="AE5872" t="s">
        <v>42</v>
      </c>
    </row>
    <row r="5873" spans="1:31" x14ac:dyDescent="0.3">
      <c r="A5873">
        <v>1197831</v>
      </c>
      <c r="B5873" t="s">
        <v>73</v>
      </c>
      <c r="C5873" s="1">
        <v>44306</v>
      </c>
      <c r="D5873">
        <v>2021</v>
      </c>
      <c r="E5873" t="s">
        <v>52</v>
      </c>
      <c r="F5873">
        <v>2</v>
      </c>
      <c r="G5873">
        <v>2</v>
      </c>
      <c r="H5873" t="s">
        <v>74</v>
      </c>
      <c r="I5873">
        <v>34</v>
      </c>
      <c r="J5873" t="s">
        <v>121</v>
      </c>
      <c r="K5873">
        <v>37</v>
      </c>
      <c r="L5873" t="s">
        <v>122</v>
      </c>
      <c r="M5873" t="s">
        <v>312</v>
      </c>
      <c r="N5873">
        <v>3</v>
      </c>
      <c r="O5873" t="s">
        <v>126</v>
      </c>
      <c r="P5873">
        <v>3</v>
      </c>
      <c r="Q5873" t="s">
        <v>316</v>
      </c>
      <c r="R5873">
        <v>4</v>
      </c>
      <c r="S5873" t="s">
        <v>38</v>
      </c>
      <c r="T5873">
        <v>19</v>
      </c>
      <c r="U5873" t="s">
        <v>317</v>
      </c>
      <c r="V5873" t="s">
        <v>202</v>
      </c>
      <c r="W5873">
        <v>2</v>
      </c>
      <c r="X5873" t="s">
        <v>281</v>
      </c>
      <c r="Y5873">
        <v>14</v>
      </c>
      <c r="Z5873">
        <v>75</v>
      </c>
      <c r="AA5873">
        <v>1050</v>
      </c>
      <c r="AB5873">
        <v>546</v>
      </c>
      <c r="AC5873">
        <v>0.52</v>
      </c>
      <c r="AD5873">
        <v>3</v>
      </c>
      <c r="AE5873" t="s">
        <v>42</v>
      </c>
    </row>
    <row r="5874" spans="1:31" x14ac:dyDescent="0.3">
      <c r="A5874">
        <v>1197831</v>
      </c>
      <c r="B5874" t="s">
        <v>73</v>
      </c>
      <c r="C5874" s="1">
        <v>44428</v>
      </c>
      <c r="D5874">
        <v>2021</v>
      </c>
      <c r="E5874" t="s">
        <v>31</v>
      </c>
      <c r="F5874">
        <v>3</v>
      </c>
      <c r="G5874">
        <v>2</v>
      </c>
      <c r="H5874" t="s">
        <v>74</v>
      </c>
      <c r="I5874">
        <v>34</v>
      </c>
      <c r="J5874" t="s">
        <v>121</v>
      </c>
      <c r="K5874">
        <v>37</v>
      </c>
      <c r="L5874" t="s">
        <v>122</v>
      </c>
      <c r="M5874" t="s">
        <v>312</v>
      </c>
      <c r="N5874">
        <v>3</v>
      </c>
      <c r="O5874" t="s">
        <v>126</v>
      </c>
      <c r="P5874">
        <v>3</v>
      </c>
      <c r="Q5874" t="s">
        <v>316</v>
      </c>
      <c r="R5874">
        <v>4</v>
      </c>
      <c r="S5874" t="s">
        <v>38</v>
      </c>
      <c r="T5874">
        <v>19</v>
      </c>
      <c r="U5874" t="s">
        <v>317</v>
      </c>
      <c r="V5874" t="s">
        <v>261</v>
      </c>
      <c r="W5874">
        <v>2</v>
      </c>
      <c r="X5874" t="s">
        <v>281</v>
      </c>
      <c r="Y5874">
        <v>47</v>
      </c>
      <c r="Z5874">
        <v>126</v>
      </c>
      <c r="AA5874">
        <v>5922</v>
      </c>
      <c r="AB5874">
        <v>3079.44</v>
      </c>
      <c r="AC5874">
        <v>0.52</v>
      </c>
      <c r="AD5874">
        <v>3</v>
      </c>
      <c r="AE5874" t="s">
        <v>42</v>
      </c>
    </row>
    <row r="5875" spans="1:31" x14ac:dyDescent="0.3">
      <c r="A5875">
        <v>1197831</v>
      </c>
      <c r="B5875" t="s">
        <v>73</v>
      </c>
      <c r="C5875" s="1">
        <v>44458</v>
      </c>
      <c r="D5875">
        <v>2021</v>
      </c>
      <c r="E5875" t="s">
        <v>43</v>
      </c>
      <c r="F5875">
        <v>3</v>
      </c>
      <c r="G5875">
        <v>2</v>
      </c>
      <c r="H5875" t="s">
        <v>74</v>
      </c>
      <c r="I5875">
        <v>34</v>
      </c>
      <c r="J5875" t="s">
        <v>121</v>
      </c>
      <c r="K5875">
        <v>37</v>
      </c>
      <c r="L5875" t="s">
        <v>122</v>
      </c>
      <c r="M5875" t="s">
        <v>312</v>
      </c>
      <c r="N5875">
        <v>3</v>
      </c>
      <c r="O5875" t="s">
        <v>126</v>
      </c>
      <c r="P5875">
        <v>3</v>
      </c>
      <c r="Q5875" t="s">
        <v>316</v>
      </c>
      <c r="R5875">
        <v>4</v>
      </c>
      <c r="S5875" t="s">
        <v>38</v>
      </c>
      <c r="T5875">
        <v>19</v>
      </c>
      <c r="U5875" t="s">
        <v>317</v>
      </c>
      <c r="V5875" t="s">
        <v>243</v>
      </c>
      <c r="W5875">
        <v>2</v>
      </c>
      <c r="X5875" t="s">
        <v>281</v>
      </c>
      <c r="Y5875">
        <v>14</v>
      </c>
      <c r="Z5875">
        <v>88</v>
      </c>
      <c r="AA5875">
        <v>1232</v>
      </c>
      <c r="AB5875">
        <v>640.64</v>
      </c>
      <c r="AC5875">
        <v>0.52</v>
      </c>
      <c r="AD5875">
        <v>3</v>
      </c>
      <c r="AE5875" t="s">
        <v>42</v>
      </c>
    </row>
    <row r="5876" spans="1:31" x14ac:dyDescent="0.3">
      <c r="A5876">
        <v>1197831</v>
      </c>
      <c r="B5876" t="s">
        <v>73</v>
      </c>
      <c r="C5876" s="1">
        <v>44490</v>
      </c>
      <c r="D5876">
        <v>2021</v>
      </c>
      <c r="E5876" t="s">
        <v>44</v>
      </c>
      <c r="F5876">
        <v>4</v>
      </c>
      <c r="G5876">
        <v>2</v>
      </c>
      <c r="H5876" t="s">
        <v>74</v>
      </c>
      <c r="I5876">
        <v>34</v>
      </c>
      <c r="J5876" t="s">
        <v>121</v>
      </c>
      <c r="K5876">
        <v>37</v>
      </c>
      <c r="L5876" t="s">
        <v>122</v>
      </c>
      <c r="M5876" t="s">
        <v>312</v>
      </c>
      <c r="N5876">
        <v>3</v>
      </c>
      <c r="O5876" t="s">
        <v>126</v>
      </c>
      <c r="P5876">
        <v>3</v>
      </c>
      <c r="Q5876" t="s">
        <v>316</v>
      </c>
      <c r="R5876">
        <v>4</v>
      </c>
      <c r="S5876" t="s">
        <v>38</v>
      </c>
      <c r="T5876">
        <v>19</v>
      </c>
      <c r="U5876" t="s">
        <v>317</v>
      </c>
      <c r="V5876" t="s">
        <v>195</v>
      </c>
      <c r="W5876">
        <v>2</v>
      </c>
      <c r="X5876" t="s">
        <v>281</v>
      </c>
      <c r="Y5876">
        <v>19</v>
      </c>
      <c r="Z5876">
        <v>78</v>
      </c>
      <c r="AA5876">
        <v>1482</v>
      </c>
      <c r="AB5876">
        <v>741</v>
      </c>
      <c r="AC5876">
        <v>0.5</v>
      </c>
      <c r="AD5876">
        <v>3</v>
      </c>
      <c r="AE5876" t="s">
        <v>42</v>
      </c>
    </row>
    <row r="5877" spans="1:31" x14ac:dyDescent="0.3">
      <c r="A5877">
        <v>1197831</v>
      </c>
      <c r="B5877" t="s">
        <v>73</v>
      </c>
      <c r="C5877" s="1">
        <v>44520</v>
      </c>
      <c r="D5877">
        <v>2021</v>
      </c>
      <c r="E5877" t="s">
        <v>45</v>
      </c>
      <c r="F5877">
        <v>4</v>
      </c>
      <c r="G5877">
        <v>2</v>
      </c>
      <c r="H5877" t="s">
        <v>74</v>
      </c>
      <c r="I5877">
        <v>34</v>
      </c>
      <c r="J5877" t="s">
        <v>121</v>
      </c>
      <c r="K5877">
        <v>37</v>
      </c>
      <c r="L5877" t="s">
        <v>122</v>
      </c>
      <c r="M5877" t="s">
        <v>312</v>
      </c>
      <c r="N5877">
        <v>3</v>
      </c>
      <c r="O5877" t="s">
        <v>126</v>
      </c>
      <c r="P5877">
        <v>3</v>
      </c>
      <c r="Q5877" t="s">
        <v>316</v>
      </c>
      <c r="R5877">
        <v>4</v>
      </c>
      <c r="S5877" t="s">
        <v>38</v>
      </c>
      <c r="T5877">
        <v>19</v>
      </c>
      <c r="U5877" t="s">
        <v>317</v>
      </c>
      <c r="V5877" t="s">
        <v>244</v>
      </c>
      <c r="W5877">
        <v>2</v>
      </c>
      <c r="X5877" t="s">
        <v>281</v>
      </c>
      <c r="Y5877">
        <v>23</v>
      </c>
      <c r="Z5877">
        <v>90</v>
      </c>
      <c r="AA5877">
        <v>2070</v>
      </c>
      <c r="AB5877">
        <v>1055.7</v>
      </c>
      <c r="AC5877">
        <v>0.51</v>
      </c>
      <c r="AD5877">
        <v>3</v>
      </c>
      <c r="AE5877" t="s">
        <v>42</v>
      </c>
    </row>
    <row r="5878" spans="1:31" x14ac:dyDescent="0.3">
      <c r="A5878">
        <v>1197831</v>
      </c>
      <c r="B5878" t="s">
        <v>73</v>
      </c>
      <c r="C5878" s="1">
        <v>44549</v>
      </c>
      <c r="D5878">
        <v>2021</v>
      </c>
      <c r="E5878" t="s">
        <v>46</v>
      </c>
      <c r="F5878">
        <v>4</v>
      </c>
      <c r="G5878">
        <v>2</v>
      </c>
      <c r="H5878" t="s">
        <v>74</v>
      </c>
      <c r="I5878">
        <v>34</v>
      </c>
      <c r="J5878" t="s">
        <v>121</v>
      </c>
      <c r="K5878">
        <v>37</v>
      </c>
      <c r="L5878" t="s">
        <v>122</v>
      </c>
      <c r="M5878" t="s">
        <v>312</v>
      </c>
      <c r="N5878">
        <v>3</v>
      </c>
      <c r="O5878" t="s">
        <v>126</v>
      </c>
      <c r="P5878">
        <v>3</v>
      </c>
      <c r="Q5878" t="s">
        <v>316</v>
      </c>
      <c r="R5878">
        <v>4</v>
      </c>
      <c r="S5878" t="s">
        <v>38</v>
      </c>
      <c r="T5878">
        <v>19</v>
      </c>
      <c r="U5878" t="s">
        <v>317</v>
      </c>
      <c r="V5878" t="s">
        <v>191</v>
      </c>
      <c r="W5878">
        <v>2</v>
      </c>
      <c r="X5878" t="s">
        <v>281</v>
      </c>
      <c r="Y5878">
        <v>55</v>
      </c>
      <c r="Z5878">
        <v>126</v>
      </c>
      <c r="AA5878">
        <v>6930</v>
      </c>
      <c r="AB5878">
        <v>3742.2000000000003</v>
      </c>
      <c r="AC5878">
        <v>0.54</v>
      </c>
      <c r="AD5878">
        <v>3</v>
      </c>
      <c r="AE5878" t="s">
        <v>42</v>
      </c>
    </row>
    <row r="5879" spans="1:31" x14ac:dyDescent="0.3">
      <c r="A5879">
        <v>1197831</v>
      </c>
      <c r="B5879" t="s">
        <v>73</v>
      </c>
      <c r="C5879" s="1">
        <v>44219</v>
      </c>
      <c r="D5879">
        <v>2021</v>
      </c>
      <c r="E5879" t="s">
        <v>47</v>
      </c>
      <c r="F5879">
        <v>1</v>
      </c>
      <c r="G5879">
        <v>2</v>
      </c>
      <c r="H5879" t="s">
        <v>74</v>
      </c>
      <c r="I5879">
        <v>34</v>
      </c>
      <c r="J5879" t="s">
        <v>121</v>
      </c>
      <c r="K5879">
        <v>37</v>
      </c>
      <c r="L5879" t="s">
        <v>122</v>
      </c>
      <c r="M5879" t="s">
        <v>312</v>
      </c>
      <c r="N5879">
        <v>3</v>
      </c>
      <c r="O5879" t="s">
        <v>126</v>
      </c>
      <c r="P5879">
        <v>3</v>
      </c>
      <c r="Q5879" t="s">
        <v>316</v>
      </c>
      <c r="R5879">
        <v>4</v>
      </c>
      <c r="S5879" t="s">
        <v>38</v>
      </c>
      <c r="T5879">
        <v>19</v>
      </c>
      <c r="U5879" t="s">
        <v>317</v>
      </c>
      <c r="V5879" t="s">
        <v>161</v>
      </c>
      <c r="W5879">
        <v>2</v>
      </c>
      <c r="X5879" t="s">
        <v>281</v>
      </c>
      <c r="Y5879">
        <v>15</v>
      </c>
      <c r="Z5879">
        <v>98</v>
      </c>
      <c r="AA5879">
        <v>1470</v>
      </c>
      <c r="AB5879">
        <v>808.50000000000011</v>
      </c>
      <c r="AC5879">
        <v>0.55000000000000004</v>
      </c>
      <c r="AD5879">
        <v>3</v>
      </c>
      <c r="AE5879" t="s">
        <v>42</v>
      </c>
    </row>
    <row r="5880" spans="1:31" x14ac:dyDescent="0.3">
      <c r="A5880">
        <v>1197831</v>
      </c>
      <c r="B5880" t="s">
        <v>73</v>
      </c>
      <c r="C5880" s="1">
        <v>44248</v>
      </c>
      <c r="D5880">
        <v>2021</v>
      </c>
      <c r="E5880" t="s">
        <v>48</v>
      </c>
      <c r="F5880">
        <v>1</v>
      </c>
      <c r="G5880">
        <v>2</v>
      </c>
      <c r="H5880" t="s">
        <v>74</v>
      </c>
      <c r="I5880">
        <v>34</v>
      </c>
      <c r="J5880" t="s">
        <v>121</v>
      </c>
      <c r="K5880">
        <v>37</v>
      </c>
      <c r="L5880" t="s">
        <v>122</v>
      </c>
      <c r="M5880" t="s">
        <v>312</v>
      </c>
      <c r="N5880">
        <v>3</v>
      </c>
      <c r="O5880" t="s">
        <v>126</v>
      </c>
      <c r="P5880">
        <v>3</v>
      </c>
      <c r="Q5880" t="s">
        <v>316</v>
      </c>
      <c r="R5880">
        <v>4</v>
      </c>
      <c r="S5880" t="s">
        <v>38</v>
      </c>
      <c r="T5880">
        <v>19</v>
      </c>
      <c r="U5880" t="s">
        <v>317</v>
      </c>
      <c r="V5880" t="s">
        <v>245</v>
      </c>
      <c r="W5880">
        <v>2</v>
      </c>
      <c r="X5880" t="s">
        <v>281</v>
      </c>
      <c r="Y5880">
        <v>15</v>
      </c>
      <c r="Z5880">
        <v>91</v>
      </c>
      <c r="AA5880">
        <v>1365</v>
      </c>
      <c r="AB5880">
        <v>682.5</v>
      </c>
      <c r="AC5880">
        <v>0.5</v>
      </c>
      <c r="AD5880">
        <v>3</v>
      </c>
      <c r="AE5880" t="s">
        <v>42</v>
      </c>
    </row>
    <row r="5881" spans="1:31" x14ac:dyDescent="0.3">
      <c r="A5881">
        <v>1197831</v>
      </c>
      <c r="B5881" t="s">
        <v>73</v>
      </c>
      <c r="C5881" s="1">
        <v>44274</v>
      </c>
      <c r="D5881">
        <v>2021</v>
      </c>
      <c r="E5881" t="s">
        <v>51</v>
      </c>
      <c r="F5881">
        <v>1</v>
      </c>
      <c r="G5881">
        <v>2</v>
      </c>
      <c r="H5881" t="s">
        <v>74</v>
      </c>
      <c r="I5881">
        <v>35</v>
      </c>
      <c r="J5881" t="s">
        <v>123</v>
      </c>
      <c r="K5881">
        <v>38</v>
      </c>
      <c r="L5881" t="s">
        <v>124</v>
      </c>
      <c r="M5881" t="s">
        <v>312</v>
      </c>
      <c r="N5881">
        <v>3</v>
      </c>
      <c r="O5881" t="s">
        <v>126</v>
      </c>
      <c r="P5881">
        <v>3</v>
      </c>
      <c r="Q5881" t="s">
        <v>316</v>
      </c>
      <c r="R5881">
        <v>4</v>
      </c>
      <c r="S5881" t="s">
        <v>38</v>
      </c>
      <c r="T5881">
        <v>19</v>
      </c>
      <c r="U5881" t="s">
        <v>317</v>
      </c>
      <c r="V5881" t="s">
        <v>129</v>
      </c>
      <c r="W5881">
        <v>2</v>
      </c>
      <c r="X5881" t="s">
        <v>281</v>
      </c>
      <c r="Y5881">
        <v>9</v>
      </c>
      <c r="Z5881">
        <v>80</v>
      </c>
      <c r="AA5881">
        <v>720</v>
      </c>
      <c r="AB5881">
        <v>360</v>
      </c>
      <c r="AC5881">
        <v>0.5</v>
      </c>
      <c r="AD5881">
        <v>3</v>
      </c>
      <c r="AE5881" t="s">
        <v>42</v>
      </c>
    </row>
    <row r="5882" spans="1:31" x14ac:dyDescent="0.3">
      <c r="A5882">
        <v>1197831</v>
      </c>
      <c r="B5882" t="s">
        <v>73</v>
      </c>
      <c r="C5882" s="1">
        <v>44335</v>
      </c>
      <c r="D5882">
        <v>2021</v>
      </c>
      <c r="E5882" t="s">
        <v>53</v>
      </c>
      <c r="F5882">
        <v>2</v>
      </c>
      <c r="G5882">
        <v>2</v>
      </c>
      <c r="H5882" t="s">
        <v>74</v>
      </c>
      <c r="I5882">
        <v>35</v>
      </c>
      <c r="J5882" t="s">
        <v>123</v>
      </c>
      <c r="K5882">
        <v>38</v>
      </c>
      <c r="L5882" t="s">
        <v>124</v>
      </c>
      <c r="M5882" t="s">
        <v>312</v>
      </c>
      <c r="N5882">
        <v>3</v>
      </c>
      <c r="O5882" t="s">
        <v>126</v>
      </c>
      <c r="P5882">
        <v>3</v>
      </c>
      <c r="Q5882" t="s">
        <v>316</v>
      </c>
      <c r="R5882">
        <v>4</v>
      </c>
      <c r="S5882" t="s">
        <v>38</v>
      </c>
      <c r="T5882">
        <v>19</v>
      </c>
      <c r="U5882" t="s">
        <v>317</v>
      </c>
      <c r="V5882" t="s">
        <v>196</v>
      </c>
      <c r="W5882">
        <v>2</v>
      </c>
      <c r="X5882" t="s">
        <v>281</v>
      </c>
      <c r="Y5882">
        <v>34</v>
      </c>
      <c r="Z5882">
        <v>72</v>
      </c>
      <c r="AA5882">
        <v>2448</v>
      </c>
      <c r="AB5882">
        <v>1272.96</v>
      </c>
      <c r="AC5882">
        <v>0.52</v>
      </c>
      <c r="AD5882">
        <v>3</v>
      </c>
      <c r="AE5882" t="s">
        <v>42</v>
      </c>
    </row>
    <row r="5883" spans="1:31" x14ac:dyDescent="0.3">
      <c r="A5883">
        <v>1197831</v>
      </c>
      <c r="B5883" t="s">
        <v>73</v>
      </c>
      <c r="C5883" s="1">
        <v>44396</v>
      </c>
      <c r="D5883">
        <v>2021</v>
      </c>
      <c r="E5883" t="s">
        <v>55</v>
      </c>
      <c r="F5883">
        <v>3</v>
      </c>
      <c r="G5883">
        <v>2</v>
      </c>
      <c r="H5883" t="s">
        <v>74</v>
      </c>
      <c r="I5883">
        <v>35</v>
      </c>
      <c r="J5883" t="s">
        <v>123</v>
      </c>
      <c r="K5883">
        <v>38</v>
      </c>
      <c r="L5883" t="s">
        <v>124</v>
      </c>
      <c r="M5883" t="s">
        <v>312</v>
      </c>
      <c r="N5883">
        <v>3</v>
      </c>
      <c r="O5883" t="s">
        <v>126</v>
      </c>
      <c r="P5883">
        <v>3</v>
      </c>
      <c r="Q5883" t="s">
        <v>316</v>
      </c>
      <c r="R5883">
        <v>4</v>
      </c>
      <c r="S5883" t="s">
        <v>38</v>
      </c>
      <c r="T5883">
        <v>19</v>
      </c>
      <c r="U5883" t="s">
        <v>317</v>
      </c>
      <c r="V5883" t="s">
        <v>215</v>
      </c>
      <c r="W5883">
        <v>2</v>
      </c>
      <c r="X5883" t="s">
        <v>281</v>
      </c>
      <c r="Y5883">
        <v>44</v>
      </c>
      <c r="Z5883">
        <v>94</v>
      </c>
      <c r="AA5883">
        <v>4136</v>
      </c>
      <c r="AB5883">
        <v>2233.44</v>
      </c>
      <c r="AC5883">
        <v>0.54</v>
      </c>
      <c r="AD5883">
        <v>3</v>
      </c>
      <c r="AE5883" t="s">
        <v>42</v>
      </c>
    </row>
    <row r="5884" spans="1:31" x14ac:dyDescent="0.3">
      <c r="A5884">
        <v>1197831</v>
      </c>
      <c r="B5884" t="s">
        <v>73</v>
      </c>
      <c r="C5884" s="1">
        <v>44428</v>
      </c>
      <c r="D5884">
        <v>2021</v>
      </c>
      <c r="E5884" t="s">
        <v>31</v>
      </c>
      <c r="F5884">
        <v>3</v>
      </c>
      <c r="G5884">
        <v>2</v>
      </c>
      <c r="H5884" t="s">
        <v>74</v>
      </c>
      <c r="I5884">
        <v>35</v>
      </c>
      <c r="J5884" t="s">
        <v>123</v>
      </c>
      <c r="K5884">
        <v>38</v>
      </c>
      <c r="L5884" t="s">
        <v>124</v>
      </c>
      <c r="M5884" t="s">
        <v>312</v>
      </c>
      <c r="N5884">
        <v>3</v>
      </c>
      <c r="O5884" t="s">
        <v>126</v>
      </c>
      <c r="P5884">
        <v>3</v>
      </c>
      <c r="Q5884" t="s">
        <v>316</v>
      </c>
      <c r="R5884">
        <v>4</v>
      </c>
      <c r="S5884" t="s">
        <v>38</v>
      </c>
      <c r="T5884">
        <v>19</v>
      </c>
      <c r="U5884" t="s">
        <v>317</v>
      </c>
      <c r="V5884" t="s">
        <v>190</v>
      </c>
      <c r="W5884">
        <v>2</v>
      </c>
      <c r="X5884" t="s">
        <v>281</v>
      </c>
      <c r="Y5884">
        <v>47</v>
      </c>
      <c r="Z5884">
        <v>113</v>
      </c>
      <c r="AA5884">
        <v>5311</v>
      </c>
      <c r="AB5884">
        <v>2814.83</v>
      </c>
      <c r="AC5884">
        <v>0.53</v>
      </c>
      <c r="AD5884">
        <v>3</v>
      </c>
      <c r="AE5884" t="s">
        <v>42</v>
      </c>
    </row>
    <row r="5885" spans="1:31" x14ac:dyDescent="0.3">
      <c r="A5885">
        <v>1197831</v>
      </c>
      <c r="B5885" t="s">
        <v>73</v>
      </c>
      <c r="C5885" s="1">
        <v>44458</v>
      </c>
      <c r="D5885">
        <v>2021</v>
      </c>
      <c r="E5885" t="s">
        <v>43</v>
      </c>
      <c r="F5885">
        <v>3</v>
      </c>
      <c r="G5885">
        <v>2</v>
      </c>
      <c r="H5885" t="s">
        <v>74</v>
      </c>
      <c r="I5885">
        <v>35</v>
      </c>
      <c r="J5885" t="s">
        <v>123</v>
      </c>
      <c r="K5885">
        <v>38</v>
      </c>
      <c r="L5885" t="s">
        <v>124</v>
      </c>
      <c r="M5885" t="s">
        <v>312</v>
      </c>
      <c r="N5885">
        <v>3</v>
      </c>
      <c r="O5885" t="s">
        <v>126</v>
      </c>
      <c r="P5885">
        <v>3</v>
      </c>
      <c r="Q5885" t="s">
        <v>316</v>
      </c>
      <c r="R5885">
        <v>4</v>
      </c>
      <c r="S5885" t="s">
        <v>38</v>
      </c>
      <c r="T5885">
        <v>19</v>
      </c>
      <c r="U5885" t="s">
        <v>317</v>
      </c>
      <c r="V5885" t="s">
        <v>207</v>
      </c>
      <c r="W5885">
        <v>2</v>
      </c>
      <c r="X5885" t="s">
        <v>281</v>
      </c>
      <c r="Y5885">
        <v>14</v>
      </c>
      <c r="Z5885">
        <v>69</v>
      </c>
      <c r="AA5885">
        <v>966</v>
      </c>
      <c r="AB5885">
        <v>492.66</v>
      </c>
      <c r="AC5885">
        <v>0.51</v>
      </c>
      <c r="AD5885">
        <v>3</v>
      </c>
      <c r="AE5885" t="s">
        <v>42</v>
      </c>
    </row>
    <row r="5886" spans="1:31" x14ac:dyDescent="0.3">
      <c r="A5886">
        <v>1197831</v>
      </c>
      <c r="B5886" t="s">
        <v>73</v>
      </c>
      <c r="C5886" s="1">
        <v>44490</v>
      </c>
      <c r="D5886">
        <v>2021</v>
      </c>
      <c r="E5886" t="s">
        <v>44</v>
      </c>
      <c r="F5886">
        <v>4</v>
      </c>
      <c r="G5886">
        <v>2</v>
      </c>
      <c r="H5886" t="s">
        <v>74</v>
      </c>
      <c r="I5886">
        <v>35</v>
      </c>
      <c r="J5886" t="s">
        <v>123</v>
      </c>
      <c r="K5886">
        <v>38</v>
      </c>
      <c r="L5886" t="s">
        <v>124</v>
      </c>
      <c r="M5886" t="s">
        <v>312</v>
      </c>
      <c r="N5886">
        <v>3</v>
      </c>
      <c r="O5886" t="s">
        <v>126</v>
      </c>
      <c r="P5886">
        <v>3</v>
      </c>
      <c r="Q5886" t="s">
        <v>316</v>
      </c>
      <c r="R5886">
        <v>4</v>
      </c>
      <c r="S5886" t="s">
        <v>38</v>
      </c>
      <c r="T5886">
        <v>19</v>
      </c>
      <c r="U5886" t="s">
        <v>317</v>
      </c>
      <c r="V5886" t="s">
        <v>129</v>
      </c>
      <c r="W5886">
        <v>2</v>
      </c>
      <c r="X5886" t="s">
        <v>281</v>
      </c>
      <c r="Y5886">
        <v>20</v>
      </c>
      <c r="Z5886">
        <v>56</v>
      </c>
      <c r="AA5886">
        <v>1120</v>
      </c>
      <c r="AB5886">
        <v>571.20000000000005</v>
      </c>
      <c r="AC5886">
        <v>0.51</v>
      </c>
      <c r="AD5886">
        <v>3</v>
      </c>
      <c r="AE5886" t="s">
        <v>42</v>
      </c>
    </row>
    <row r="5887" spans="1:31" x14ac:dyDescent="0.3">
      <c r="A5887">
        <v>1197831</v>
      </c>
      <c r="B5887" t="s">
        <v>73</v>
      </c>
      <c r="C5887" s="1">
        <v>44520</v>
      </c>
      <c r="D5887">
        <v>2021</v>
      </c>
      <c r="E5887" t="s">
        <v>45</v>
      </c>
      <c r="F5887">
        <v>4</v>
      </c>
      <c r="G5887">
        <v>2</v>
      </c>
      <c r="H5887" t="s">
        <v>74</v>
      </c>
      <c r="I5887">
        <v>35</v>
      </c>
      <c r="J5887" t="s">
        <v>123</v>
      </c>
      <c r="K5887">
        <v>38</v>
      </c>
      <c r="L5887" t="s">
        <v>124</v>
      </c>
      <c r="M5887" t="s">
        <v>312</v>
      </c>
      <c r="N5887">
        <v>3</v>
      </c>
      <c r="O5887" t="s">
        <v>126</v>
      </c>
      <c r="P5887">
        <v>3</v>
      </c>
      <c r="Q5887" t="s">
        <v>316</v>
      </c>
      <c r="R5887">
        <v>4</v>
      </c>
      <c r="S5887" t="s">
        <v>38</v>
      </c>
      <c r="T5887">
        <v>19</v>
      </c>
      <c r="U5887" t="s">
        <v>317</v>
      </c>
      <c r="V5887" t="s">
        <v>201</v>
      </c>
      <c r="W5887">
        <v>2</v>
      </c>
      <c r="X5887" t="s">
        <v>281</v>
      </c>
      <c r="Y5887">
        <v>23</v>
      </c>
      <c r="Z5887">
        <v>74</v>
      </c>
      <c r="AA5887">
        <v>1702</v>
      </c>
      <c r="AB5887">
        <v>919.08</v>
      </c>
      <c r="AC5887">
        <v>0.54</v>
      </c>
      <c r="AD5887">
        <v>3</v>
      </c>
      <c r="AE5887" t="s">
        <v>42</v>
      </c>
    </row>
    <row r="5888" spans="1:31" x14ac:dyDescent="0.3">
      <c r="A5888">
        <v>1197831</v>
      </c>
      <c r="B5888" t="s">
        <v>73</v>
      </c>
      <c r="C5888" s="1">
        <v>44549</v>
      </c>
      <c r="D5888">
        <v>2021</v>
      </c>
      <c r="E5888" t="s">
        <v>46</v>
      </c>
      <c r="F5888">
        <v>4</v>
      </c>
      <c r="G5888">
        <v>2</v>
      </c>
      <c r="H5888" t="s">
        <v>74</v>
      </c>
      <c r="I5888">
        <v>35</v>
      </c>
      <c r="J5888" t="s">
        <v>123</v>
      </c>
      <c r="K5888">
        <v>38</v>
      </c>
      <c r="L5888" t="s">
        <v>124</v>
      </c>
      <c r="M5888" t="s">
        <v>312</v>
      </c>
      <c r="N5888">
        <v>3</v>
      </c>
      <c r="O5888" t="s">
        <v>126</v>
      </c>
      <c r="P5888">
        <v>3</v>
      </c>
      <c r="Q5888" t="s">
        <v>316</v>
      </c>
      <c r="R5888">
        <v>4</v>
      </c>
      <c r="S5888" t="s">
        <v>38</v>
      </c>
      <c r="T5888">
        <v>19</v>
      </c>
      <c r="U5888" t="s">
        <v>317</v>
      </c>
      <c r="V5888" t="s">
        <v>215</v>
      </c>
      <c r="W5888">
        <v>2</v>
      </c>
      <c r="X5888" t="s">
        <v>281</v>
      </c>
      <c r="Y5888">
        <v>55</v>
      </c>
      <c r="Z5888">
        <v>101</v>
      </c>
      <c r="AA5888">
        <v>5555</v>
      </c>
      <c r="AB5888">
        <v>2777.5</v>
      </c>
      <c r="AC5888">
        <v>0.5</v>
      </c>
      <c r="AD5888">
        <v>3</v>
      </c>
      <c r="AE5888" t="s">
        <v>42</v>
      </c>
    </row>
    <row r="5889" spans="1:31" x14ac:dyDescent="0.3">
      <c r="A5889">
        <v>1197831</v>
      </c>
      <c r="B5889" t="s">
        <v>73</v>
      </c>
      <c r="C5889" s="1">
        <v>44212</v>
      </c>
      <c r="D5889">
        <v>2021</v>
      </c>
      <c r="E5889" t="s">
        <v>47</v>
      </c>
      <c r="F5889">
        <v>1</v>
      </c>
      <c r="G5889">
        <v>2</v>
      </c>
      <c r="H5889" t="s">
        <v>74</v>
      </c>
      <c r="I5889">
        <v>35</v>
      </c>
      <c r="J5889" t="s">
        <v>123</v>
      </c>
      <c r="K5889">
        <v>38</v>
      </c>
      <c r="L5889" t="s">
        <v>124</v>
      </c>
      <c r="M5889" t="s">
        <v>312</v>
      </c>
      <c r="N5889">
        <v>3</v>
      </c>
      <c r="O5889" t="s">
        <v>126</v>
      </c>
      <c r="P5889">
        <v>3</v>
      </c>
      <c r="Q5889" t="s">
        <v>316</v>
      </c>
      <c r="R5889">
        <v>4</v>
      </c>
      <c r="S5889" t="s">
        <v>38</v>
      </c>
      <c r="T5889">
        <v>19</v>
      </c>
      <c r="U5889" t="s">
        <v>317</v>
      </c>
      <c r="V5889" t="s">
        <v>246</v>
      </c>
      <c r="W5889">
        <v>2</v>
      </c>
      <c r="X5889" t="s">
        <v>281</v>
      </c>
      <c r="Y5889">
        <v>14</v>
      </c>
      <c r="Z5889">
        <v>88</v>
      </c>
      <c r="AA5889">
        <v>1232</v>
      </c>
      <c r="AB5889">
        <v>591.36</v>
      </c>
      <c r="AC5889">
        <v>0.48</v>
      </c>
      <c r="AD5889">
        <v>3</v>
      </c>
      <c r="AE5889" t="s">
        <v>42</v>
      </c>
    </row>
    <row r="5890" spans="1:31" x14ac:dyDescent="0.3">
      <c r="A5890">
        <v>1197831</v>
      </c>
      <c r="B5890" t="s">
        <v>73</v>
      </c>
      <c r="C5890" s="1">
        <v>44241</v>
      </c>
      <c r="D5890">
        <v>2021</v>
      </c>
      <c r="E5890" t="s">
        <v>48</v>
      </c>
      <c r="F5890">
        <v>1</v>
      </c>
      <c r="G5890">
        <v>2</v>
      </c>
      <c r="H5890" t="s">
        <v>74</v>
      </c>
      <c r="I5890">
        <v>35</v>
      </c>
      <c r="J5890" t="s">
        <v>123</v>
      </c>
      <c r="K5890">
        <v>38</v>
      </c>
      <c r="L5890" t="s">
        <v>124</v>
      </c>
      <c r="M5890" t="s">
        <v>312</v>
      </c>
      <c r="N5890">
        <v>3</v>
      </c>
      <c r="O5890" t="s">
        <v>126</v>
      </c>
      <c r="P5890">
        <v>3</v>
      </c>
      <c r="Q5890" t="s">
        <v>316</v>
      </c>
      <c r="R5890">
        <v>4</v>
      </c>
      <c r="S5890" t="s">
        <v>38</v>
      </c>
      <c r="T5890">
        <v>19</v>
      </c>
      <c r="U5890" t="s">
        <v>317</v>
      </c>
      <c r="V5890" t="s">
        <v>187</v>
      </c>
      <c r="W5890">
        <v>2</v>
      </c>
      <c r="X5890" t="s">
        <v>281</v>
      </c>
      <c r="Y5890">
        <v>14</v>
      </c>
      <c r="Z5890">
        <v>75</v>
      </c>
      <c r="AA5890">
        <v>1050</v>
      </c>
      <c r="AB5890">
        <v>514.5</v>
      </c>
      <c r="AC5890">
        <v>0.49</v>
      </c>
      <c r="AD5890">
        <v>3</v>
      </c>
      <c r="AE5890" t="s">
        <v>42</v>
      </c>
    </row>
    <row r="5891" spans="1:31" x14ac:dyDescent="0.3">
      <c r="A5891">
        <v>1197831</v>
      </c>
      <c r="B5891" t="s">
        <v>73</v>
      </c>
      <c r="C5891" s="1">
        <v>44267</v>
      </c>
      <c r="D5891">
        <v>2021</v>
      </c>
      <c r="E5891" t="s">
        <v>51</v>
      </c>
      <c r="F5891">
        <v>1</v>
      </c>
      <c r="G5891">
        <v>4</v>
      </c>
      <c r="H5891" t="s">
        <v>139</v>
      </c>
      <c r="I5891">
        <v>36</v>
      </c>
      <c r="J5891" t="s">
        <v>171</v>
      </c>
      <c r="K5891">
        <v>39</v>
      </c>
      <c r="L5891" t="s">
        <v>172</v>
      </c>
      <c r="M5891" t="s">
        <v>312</v>
      </c>
      <c r="N5891">
        <v>3</v>
      </c>
      <c r="O5891" t="s">
        <v>126</v>
      </c>
      <c r="P5891">
        <v>3</v>
      </c>
      <c r="Q5891" t="s">
        <v>316</v>
      </c>
      <c r="R5891">
        <v>4</v>
      </c>
      <c r="S5891" t="s">
        <v>38</v>
      </c>
      <c r="T5891">
        <v>19</v>
      </c>
      <c r="U5891" t="s">
        <v>317</v>
      </c>
      <c r="V5891" t="s">
        <v>187</v>
      </c>
      <c r="W5891">
        <v>2</v>
      </c>
      <c r="X5891" t="s">
        <v>281</v>
      </c>
      <c r="Y5891">
        <v>9</v>
      </c>
      <c r="Z5891">
        <v>75</v>
      </c>
      <c r="AA5891">
        <v>675</v>
      </c>
      <c r="AB5891">
        <v>310.5</v>
      </c>
      <c r="AC5891">
        <v>0.45999999999999996</v>
      </c>
      <c r="AD5891">
        <v>3</v>
      </c>
      <c r="AE5891" t="s">
        <v>42</v>
      </c>
    </row>
    <row r="5892" spans="1:31" x14ac:dyDescent="0.3">
      <c r="A5892">
        <v>1197831</v>
      </c>
      <c r="B5892" t="s">
        <v>73</v>
      </c>
      <c r="C5892" s="1">
        <v>44299</v>
      </c>
      <c r="D5892">
        <v>2021</v>
      </c>
      <c r="E5892" t="s">
        <v>52</v>
      </c>
      <c r="F5892">
        <v>2</v>
      </c>
      <c r="G5892">
        <v>4</v>
      </c>
      <c r="H5892" t="s">
        <v>139</v>
      </c>
      <c r="I5892">
        <v>36</v>
      </c>
      <c r="J5892" t="s">
        <v>171</v>
      </c>
      <c r="K5892">
        <v>39</v>
      </c>
      <c r="L5892" t="s">
        <v>172</v>
      </c>
      <c r="M5892" t="s">
        <v>312</v>
      </c>
      <c r="N5892">
        <v>3</v>
      </c>
      <c r="O5892" t="s">
        <v>126</v>
      </c>
      <c r="P5892">
        <v>3</v>
      </c>
      <c r="Q5892" t="s">
        <v>316</v>
      </c>
      <c r="R5892">
        <v>4</v>
      </c>
      <c r="S5892" t="s">
        <v>38</v>
      </c>
      <c r="T5892">
        <v>19</v>
      </c>
      <c r="U5892" t="s">
        <v>317</v>
      </c>
      <c r="V5892" t="s">
        <v>129</v>
      </c>
      <c r="W5892">
        <v>2</v>
      </c>
      <c r="X5892" t="s">
        <v>281</v>
      </c>
      <c r="Y5892">
        <v>14</v>
      </c>
      <c r="Z5892">
        <v>60</v>
      </c>
      <c r="AA5892">
        <v>840</v>
      </c>
      <c r="AB5892">
        <v>420</v>
      </c>
      <c r="AC5892">
        <v>0.5</v>
      </c>
      <c r="AD5892">
        <v>3</v>
      </c>
      <c r="AE5892" t="s">
        <v>42</v>
      </c>
    </row>
    <row r="5893" spans="1:31" x14ac:dyDescent="0.3">
      <c r="A5893">
        <v>1197831</v>
      </c>
      <c r="B5893" t="s">
        <v>73</v>
      </c>
      <c r="C5893" s="1">
        <v>44328</v>
      </c>
      <c r="D5893">
        <v>2021</v>
      </c>
      <c r="E5893" t="s">
        <v>53</v>
      </c>
      <c r="F5893">
        <v>2</v>
      </c>
      <c r="G5893">
        <v>4</v>
      </c>
      <c r="H5893" t="s">
        <v>139</v>
      </c>
      <c r="I5893">
        <v>36</v>
      </c>
      <c r="J5893" t="s">
        <v>171</v>
      </c>
      <c r="K5893">
        <v>39</v>
      </c>
      <c r="L5893" t="s">
        <v>172</v>
      </c>
      <c r="M5893" t="s">
        <v>312</v>
      </c>
      <c r="N5893">
        <v>3</v>
      </c>
      <c r="O5893" t="s">
        <v>126</v>
      </c>
      <c r="P5893">
        <v>3</v>
      </c>
      <c r="Q5893" t="s">
        <v>316</v>
      </c>
      <c r="R5893">
        <v>4</v>
      </c>
      <c r="S5893" t="s">
        <v>38</v>
      </c>
      <c r="T5893">
        <v>19</v>
      </c>
      <c r="U5893" t="s">
        <v>317</v>
      </c>
      <c r="V5893" t="s">
        <v>184</v>
      </c>
      <c r="W5893">
        <v>2</v>
      </c>
      <c r="X5893" t="s">
        <v>281</v>
      </c>
      <c r="Y5893">
        <v>32</v>
      </c>
      <c r="Z5893">
        <v>65</v>
      </c>
      <c r="AA5893">
        <v>2080</v>
      </c>
      <c r="AB5893">
        <v>1019.1999999999999</v>
      </c>
      <c r="AC5893">
        <v>0.49</v>
      </c>
      <c r="AD5893">
        <v>3</v>
      </c>
      <c r="AE5893" t="s">
        <v>42</v>
      </c>
    </row>
    <row r="5894" spans="1:31" x14ac:dyDescent="0.3">
      <c r="A5894">
        <v>1197831</v>
      </c>
      <c r="B5894" t="s">
        <v>73</v>
      </c>
      <c r="C5894" s="1">
        <v>44361</v>
      </c>
      <c r="D5894">
        <v>2021</v>
      </c>
      <c r="E5894" t="s">
        <v>54</v>
      </c>
      <c r="F5894">
        <v>2</v>
      </c>
      <c r="G5894">
        <v>4</v>
      </c>
      <c r="H5894" t="s">
        <v>139</v>
      </c>
      <c r="I5894">
        <v>36</v>
      </c>
      <c r="J5894" t="s">
        <v>171</v>
      </c>
      <c r="K5894">
        <v>39</v>
      </c>
      <c r="L5894" t="s">
        <v>172</v>
      </c>
      <c r="M5894" t="s">
        <v>312</v>
      </c>
      <c r="N5894">
        <v>3</v>
      </c>
      <c r="O5894" t="s">
        <v>126</v>
      </c>
      <c r="P5894">
        <v>3</v>
      </c>
      <c r="Q5894" t="s">
        <v>316</v>
      </c>
      <c r="R5894">
        <v>4</v>
      </c>
      <c r="S5894" t="s">
        <v>38</v>
      </c>
      <c r="T5894">
        <v>19</v>
      </c>
      <c r="U5894" t="s">
        <v>317</v>
      </c>
      <c r="V5894" t="s">
        <v>202</v>
      </c>
      <c r="W5894">
        <v>2</v>
      </c>
      <c r="X5894" t="s">
        <v>281</v>
      </c>
      <c r="Y5894">
        <v>37</v>
      </c>
      <c r="Z5894">
        <v>81</v>
      </c>
      <c r="AA5894">
        <v>2997</v>
      </c>
      <c r="AB5894">
        <v>1378.62</v>
      </c>
      <c r="AC5894">
        <v>0.45999999999999996</v>
      </c>
      <c r="AD5894">
        <v>3</v>
      </c>
      <c r="AE5894" t="s">
        <v>42</v>
      </c>
    </row>
    <row r="5895" spans="1:31" x14ac:dyDescent="0.3">
      <c r="A5895">
        <v>1197831</v>
      </c>
      <c r="B5895" t="s">
        <v>73</v>
      </c>
      <c r="C5895" s="1">
        <v>44389</v>
      </c>
      <c r="D5895">
        <v>2021</v>
      </c>
      <c r="E5895" t="s">
        <v>55</v>
      </c>
      <c r="F5895">
        <v>3</v>
      </c>
      <c r="G5895">
        <v>4</v>
      </c>
      <c r="H5895" t="s">
        <v>139</v>
      </c>
      <c r="I5895">
        <v>36</v>
      </c>
      <c r="J5895" t="s">
        <v>171</v>
      </c>
      <c r="K5895">
        <v>39</v>
      </c>
      <c r="L5895" t="s">
        <v>172</v>
      </c>
      <c r="M5895" t="s">
        <v>312</v>
      </c>
      <c r="N5895">
        <v>3</v>
      </c>
      <c r="O5895" t="s">
        <v>126</v>
      </c>
      <c r="P5895">
        <v>3</v>
      </c>
      <c r="Q5895" t="s">
        <v>316</v>
      </c>
      <c r="R5895">
        <v>4</v>
      </c>
      <c r="S5895" t="s">
        <v>38</v>
      </c>
      <c r="T5895">
        <v>19</v>
      </c>
      <c r="U5895" t="s">
        <v>317</v>
      </c>
      <c r="V5895" t="s">
        <v>186</v>
      </c>
      <c r="W5895">
        <v>2</v>
      </c>
      <c r="X5895" t="s">
        <v>281</v>
      </c>
      <c r="Y5895">
        <v>42</v>
      </c>
      <c r="Z5895">
        <v>102</v>
      </c>
      <c r="AA5895">
        <v>4284</v>
      </c>
      <c r="AB5895">
        <v>1970.6399999999999</v>
      </c>
      <c r="AC5895">
        <v>0.45999999999999996</v>
      </c>
      <c r="AD5895">
        <v>3</v>
      </c>
      <c r="AE5895" t="s">
        <v>42</v>
      </c>
    </row>
    <row r="5896" spans="1:31" x14ac:dyDescent="0.3">
      <c r="A5896">
        <v>1197831</v>
      </c>
      <c r="B5896" t="s">
        <v>73</v>
      </c>
      <c r="C5896" s="1">
        <v>44421</v>
      </c>
      <c r="D5896">
        <v>2021</v>
      </c>
      <c r="E5896" t="s">
        <v>31</v>
      </c>
      <c r="F5896">
        <v>3</v>
      </c>
      <c r="G5896">
        <v>4</v>
      </c>
      <c r="H5896" t="s">
        <v>139</v>
      </c>
      <c r="I5896">
        <v>36</v>
      </c>
      <c r="J5896" t="s">
        <v>171</v>
      </c>
      <c r="K5896">
        <v>39</v>
      </c>
      <c r="L5896" t="s">
        <v>172</v>
      </c>
      <c r="M5896" t="s">
        <v>312</v>
      </c>
      <c r="N5896">
        <v>3</v>
      </c>
      <c r="O5896" t="s">
        <v>126</v>
      </c>
      <c r="P5896">
        <v>3</v>
      </c>
      <c r="Q5896" t="s">
        <v>316</v>
      </c>
      <c r="R5896">
        <v>4</v>
      </c>
      <c r="S5896" t="s">
        <v>38</v>
      </c>
      <c r="T5896">
        <v>19</v>
      </c>
      <c r="U5896" t="s">
        <v>317</v>
      </c>
      <c r="V5896" t="s">
        <v>189</v>
      </c>
      <c r="W5896">
        <v>2</v>
      </c>
      <c r="X5896" t="s">
        <v>281</v>
      </c>
      <c r="Y5896">
        <v>47</v>
      </c>
      <c r="Z5896">
        <v>102</v>
      </c>
      <c r="AA5896">
        <v>4794</v>
      </c>
      <c r="AB5896">
        <v>2397</v>
      </c>
      <c r="AC5896">
        <v>0.5</v>
      </c>
      <c r="AD5896">
        <v>3</v>
      </c>
      <c r="AE5896" t="s">
        <v>42</v>
      </c>
    </row>
    <row r="5897" spans="1:31" x14ac:dyDescent="0.3">
      <c r="A5897">
        <v>1197831</v>
      </c>
      <c r="B5897" t="s">
        <v>73</v>
      </c>
      <c r="C5897" s="1">
        <v>44451</v>
      </c>
      <c r="D5897">
        <v>2021</v>
      </c>
      <c r="E5897" t="s">
        <v>43</v>
      </c>
      <c r="F5897">
        <v>3</v>
      </c>
      <c r="G5897">
        <v>4</v>
      </c>
      <c r="H5897" t="s">
        <v>139</v>
      </c>
      <c r="I5897">
        <v>36</v>
      </c>
      <c r="J5897" t="s">
        <v>171</v>
      </c>
      <c r="K5897">
        <v>39</v>
      </c>
      <c r="L5897" t="s">
        <v>172</v>
      </c>
      <c r="M5897" t="s">
        <v>312</v>
      </c>
      <c r="N5897">
        <v>3</v>
      </c>
      <c r="O5897" t="s">
        <v>126</v>
      </c>
      <c r="P5897">
        <v>3</v>
      </c>
      <c r="Q5897" t="s">
        <v>316</v>
      </c>
      <c r="R5897">
        <v>4</v>
      </c>
      <c r="S5897" t="s">
        <v>38</v>
      </c>
      <c r="T5897">
        <v>19</v>
      </c>
      <c r="U5897" t="s">
        <v>317</v>
      </c>
      <c r="V5897" t="s">
        <v>184</v>
      </c>
      <c r="W5897">
        <v>2</v>
      </c>
      <c r="X5897" t="s">
        <v>281</v>
      </c>
      <c r="Y5897">
        <v>15</v>
      </c>
      <c r="Z5897">
        <v>75</v>
      </c>
      <c r="AA5897">
        <v>1125</v>
      </c>
      <c r="AB5897">
        <v>528.75</v>
      </c>
      <c r="AC5897">
        <v>0.47</v>
      </c>
      <c r="AD5897">
        <v>3</v>
      </c>
      <c r="AE5897" t="s">
        <v>42</v>
      </c>
    </row>
    <row r="5898" spans="1:31" x14ac:dyDescent="0.3">
      <c r="A5898">
        <v>1197831</v>
      </c>
      <c r="B5898" t="s">
        <v>73</v>
      </c>
      <c r="C5898" s="1">
        <v>44483</v>
      </c>
      <c r="D5898">
        <v>2021</v>
      </c>
      <c r="E5898" t="s">
        <v>44</v>
      </c>
      <c r="F5898">
        <v>4</v>
      </c>
      <c r="G5898">
        <v>4</v>
      </c>
      <c r="H5898" t="s">
        <v>139</v>
      </c>
      <c r="I5898">
        <v>36</v>
      </c>
      <c r="J5898" t="s">
        <v>171</v>
      </c>
      <c r="K5898">
        <v>39</v>
      </c>
      <c r="L5898" t="s">
        <v>172</v>
      </c>
      <c r="M5898" t="s">
        <v>312</v>
      </c>
      <c r="N5898">
        <v>3</v>
      </c>
      <c r="O5898" t="s">
        <v>126</v>
      </c>
      <c r="P5898">
        <v>3</v>
      </c>
      <c r="Q5898" t="s">
        <v>316</v>
      </c>
      <c r="R5898">
        <v>4</v>
      </c>
      <c r="S5898" t="s">
        <v>38</v>
      </c>
      <c r="T5898">
        <v>19</v>
      </c>
      <c r="U5898" t="s">
        <v>317</v>
      </c>
      <c r="V5898" t="s">
        <v>201</v>
      </c>
      <c r="W5898">
        <v>2</v>
      </c>
      <c r="X5898" t="s">
        <v>281</v>
      </c>
      <c r="Y5898">
        <v>19</v>
      </c>
      <c r="Z5898">
        <v>60</v>
      </c>
      <c r="AA5898">
        <v>1140</v>
      </c>
      <c r="AB5898">
        <v>535.79999999999995</v>
      </c>
      <c r="AC5898">
        <v>0.47</v>
      </c>
      <c r="AD5898">
        <v>3</v>
      </c>
      <c r="AE5898" t="s">
        <v>42</v>
      </c>
    </row>
    <row r="5899" spans="1:31" x14ac:dyDescent="0.3">
      <c r="A5899">
        <v>1197831</v>
      </c>
      <c r="B5899" t="s">
        <v>73</v>
      </c>
      <c r="C5899" s="1">
        <v>44542</v>
      </c>
      <c r="D5899">
        <v>2021</v>
      </c>
      <c r="E5899" t="s">
        <v>46</v>
      </c>
      <c r="F5899">
        <v>4</v>
      </c>
      <c r="G5899">
        <v>4</v>
      </c>
      <c r="H5899" t="s">
        <v>139</v>
      </c>
      <c r="I5899">
        <v>36</v>
      </c>
      <c r="J5899" t="s">
        <v>171</v>
      </c>
      <c r="K5899">
        <v>39</v>
      </c>
      <c r="L5899" t="s">
        <v>172</v>
      </c>
      <c r="M5899" t="s">
        <v>312</v>
      </c>
      <c r="N5899">
        <v>3</v>
      </c>
      <c r="O5899" t="s">
        <v>126</v>
      </c>
      <c r="P5899">
        <v>3</v>
      </c>
      <c r="Q5899" t="s">
        <v>316</v>
      </c>
      <c r="R5899">
        <v>4</v>
      </c>
      <c r="S5899" t="s">
        <v>38</v>
      </c>
      <c r="T5899">
        <v>19</v>
      </c>
      <c r="U5899" t="s">
        <v>317</v>
      </c>
      <c r="V5899" t="s">
        <v>186</v>
      </c>
      <c r="W5899">
        <v>2</v>
      </c>
      <c r="X5899" t="s">
        <v>281</v>
      </c>
      <c r="Y5899">
        <v>58</v>
      </c>
      <c r="Z5899">
        <v>95</v>
      </c>
      <c r="AA5899">
        <v>5510</v>
      </c>
      <c r="AB5899">
        <v>2534.6</v>
      </c>
      <c r="AC5899">
        <v>0.45999999999999996</v>
      </c>
      <c r="AD5899">
        <v>3</v>
      </c>
      <c r="AE5899" t="s">
        <v>42</v>
      </c>
    </row>
    <row r="5900" spans="1:31" x14ac:dyDescent="0.3">
      <c r="A5900">
        <v>1185732</v>
      </c>
      <c r="B5900" t="s">
        <v>30</v>
      </c>
      <c r="C5900" s="1">
        <v>44208</v>
      </c>
      <c r="D5900">
        <v>2021</v>
      </c>
      <c r="E5900" t="s">
        <v>47</v>
      </c>
      <c r="F5900">
        <v>1</v>
      </c>
      <c r="G5900">
        <v>4</v>
      </c>
      <c r="H5900" t="s">
        <v>139</v>
      </c>
      <c r="I5900">
        <v>36</v>
      </c>
      <c r="J5900" t="s">
        <v>171</v>
      </c>
      <c r="K5900">
        <v>39</v>
      </c>
      <c r="L5900" t="s">
        <v>172</v>
      </c>
      <c r="M5900" t="s">
        <v>312</v>
      </c>
      <c r="N5900">
        <v>3</v>
      </c>
      <c r="O5900" t="s">
        <v>126</v>
      </c>
      <c r="P5900">
        <v>3</v>
      </c>
      <c r="Q5900" t="s">
        <v>316</v>
      </c>
      <c r="R5900">
        <v>4</v>
      </c>
      <c r="S5900" t="s">
        <v>38</v>
      </c>
      <c r="T5900">
        <v>19</v>
      </c>
      <c r="U5900" t="s">
        <v>317</v>
      </c>
      <c r="V5900" t="s">
        <v>202</v>
      </c>
      <c r="W5900">
        <v>2</v>
      </c>
      <c r="X5900" t="s">
        <v>281</v>
      </c>
      <c r="Y5900">
        <v>27</v>
      </c>
      <c r="Z5900">
        <v>83</v>
      </c>
      <c r="AA5900">
        <v>2241</v>
      </c>
      <c r="AB5900">
        <v>986.04</v>
      </c>
      <c r="AC5900">
        <v>0.44</v>
      </c>
      <c r="AD5900">
        <v>3</v>
      </c>
      <c r="AE5900" t="s">
        <v>42</v>
      </c>
    </row>
    <row r="5901" spans="1:31" x14ac:dyDescent="0.3">
      <c r="A5901">
        <v>1185732</v>
      </c>
      <c r="B5901" t="s">
        <v>30</v>
      </c>
      <c r="C5901" s="1">
        <v>44239</v>
      </c>
      <c r="D5901">
        <v>2021</v>
      </c>
      <c r="E5901" t="s">
        <v>48</v>
      </c>
      <c r="F5901">
        <v>1</v>
      </c>
      <c r="G5901">
        <v>4</v>
      </c>
      <c r="H5901" t="s">
        <v>139</v>
      </c>
      <c r="I5901">
        <v>36</v>
      </c>
      <c r="J5901" t="s">
        <v>171</v>
      </c>
      <c r="K5901">
        <v>39</v>
      </c>
      <c r="L5901" t="s">
        <v>172</v>
      </c>
      <c r="M5901" t="s">
        <v>312</v>
      </c>
      <c r="N5901">
        <v>3</v>
      </c>
      <c r="O5901" t="s">
        <v>126</v>
      </c>
      <c r="P5901">
        <v>3</v>
      </c>
      <c r="Q5901" t="s">
        <v>316</v>
      </c>
      <c r="R5901">
        <v>4</v>
      </c>
      <c r="S5901" t="s">
        <v>38</v>
      </c>
      <c r="T5901">
        <v>19</v>
      </c>
      <c r="U5901" t="s">
        <v>317</v>
      </c>
      <c r="V5901" t="s">
        <v>261</v>
      </c>
      <c r="W5901">
        <v>2</v>
      </c>
      <c r="X5901" t="s">
        <v>281</v>
      </c>
      <c r="Y5901">
        <v>29</v>
      </c>
      <c r="Z5901">
        <v>59</v>
      </c>
      <c r="AA5901">
        <v>1711</v>
      </c>
      <c r="AB5901">
        <v>735.73</v>
      </c>
      <c r="AC5901">
        <v>0.43</v>
      </c>
      <c r="AD5901">
        <v>3</v>
      </c>
      <c r="AE5901" t="s">
        <v>42</v>
      </c>
    </row>
    <row r="5902" spans="1:31" x14ac:dyDescent="0.3">
      <c r="A5902">
        <v>1185732</v>
      </c>
      <c r="B5902" t="s">
        <v>30</v>
      </c>
      <c r="C5902" s="1">
        <v>44266</v>
      </c>
      <c r="D5902">
        <v>2021</v>
      </c>
      <c r="E5902" t="s">
        <v>51</v>
      </c>
      <c r="F5902">
        <v>1</v>
      </c>
      <c r="G5902">
        <v>4</v>
      </c>
      <c r="H5902" t="s">
        <v>139</v>
      </c>
      <c r="I5902">
        <v>37</v>
      </c>
      <c r="J5902" t="s">
        <v>173</v>
      </c>
      <c r="K5902">
        <v>40</v>
      </c>
      <c r="L5902" t="s">
        <v>174</v>
      </c>
      <c r="M5902" t="s">
        <v>312</v>
      </c>
      <c r="N5902">
        <v>3</v>
      </c>
      <c r="O5902" t="s">
        <v>126</v>
      </c>
      <c r="P5902">
        <v>3</v>
      </c>
      <c r="Q5902" t="s">
        <v>316</v>
      </c>
      <c r="R5902">
        <v>4</v>
      </c>
      <c r="S5902" t="s">
        <v>38</v>
      </c>
      <c r="T5902">
        <v>19</v>
      </c>
      <c r="U5902" t="s">
        <v>317</v>
      </c>
      <c r="V5902" t="s">
        <v>243</v>
      </c>
      <c r="W5902">
        <v>2</v>
      </c>
      <c r="X5902" t="s">
        <v>281</v>
      </c>
      <c r="Y5902">
        <v>27</v>
      </c>
      <c r="Z5902">
        <v>59</v>
      </c>
      <c r="AA5902">
        <v>1593</v>
      </c>
      <c r="AB5902">
        <v>669.06</v>
      </c>
      <c r="AC5902">
        <v>0.42</v>
      </c>
      <c r="AD5902">
        <v>3</v>
      </c>
      <c r="AE5902" t="s">
        <v>42</v>
      </c>
    </row>
    <row r="5903" spans="1:31" x14ac:dyDescent="0.3">
      <c r="A5903">
        <v>1185732</v>
      </c>
      <c r="B5903" t="s">
        <v>30</v>
      </c>
      <c r="C5903" s="1">
        <v>44298</v>
      </c>
      <c r="D5903">
        <v>2021</v>
      </c>
      <c r="E5903" t="s">
        <v>52</v>
      </c>
      <c r="F5903">
        <v>2</v>
      </c>
      <c r="G5903">
        <v>4</v>
      </c>
      <c r="H5903" t="s">
        <v>139</v>
      </c>
      <c r="I5903">
        <v>37</v>
      </c>
      <c r="J5903" t="s">
        <v>173</v>
      </c>
      <c r="K5903">
        <v>40</v>
      </c>
      <c r="L5903" t="s">
        <v>174</v>
      </c>
      <c r="M5903" t="s">
        <v>312</v>
      </c>
      <c r="N5903">
        <v>3</v>
      </c>
      <c r="O5903" t="s">
        <v>126</v>
      </c>
      <c r="P5903">
        <v>3</v>
      </c>
      <c r="Q5903" t="s">
        <v>316</v>
      </c>
      <c r="R5903">
        <v>4</v>
      </c>
      <c r="S5903" t="s">
        <v>38</v>
      </c>
      <c r="T5903">
        <v>19</v>
      </c>
      <c r="U5903" t="s">
        <v>317</v>
      </c>
      <c r="V5903" t="s">
        <v>195</v>
      </c>
      <c r="W5903">
        <v>2</v>
      </c>
      <c r="X5903" t="s">
        <v>281</v>
      </c>
      <c r="Y5903">
        <v>29</v>
      </c>
      <c r="Z5903">
        <v>45</v>
      </c>
      <c r="AA5903">
        <v>1305</v>
      </c>
      <c r="AB5903">
        <v>522</v>
      </c>
      <c r="AC5903">
        <v>0.4</v>
      </c>
      <c r="AD5903">
        <v>3</v>
      </c>
      <c r="AE5903" t="s">
        <v>42</v>
      </c>
    </row>
    <row r="5904" spans="1:31" x14ac:dyDescent="0.3">
      <c r="A5904">
        <v>1185732</v>
      </c>
      <c r="B5904" t="s">
        <v>30</v>
      </c>
      <c r="C5904" s="1">
        <v>44329</v>
      </c>
      <c r="D5904">
        <v>2021</v>
      </c>
      <c r="E5904" t="s">
        <v>53</v>
      </c>
      <c r="F5904">
        <v>2</v>
      </c>
      <c r="G5904">
        <v>4</v>
      </c>
      <c r="H5904" t="s">
        <v>139</v>
      </c>
      <c r="I5904">
        <v>37</v>
      </c>
      <c r="J5904" t="s">
        <v>173</v>
      </c>
      <c r="K5904">
        <v>40</v>
      </c>
      <c r="L5904" t="s">
        <v>174</v>
      </c>
      <c r="M5904" t="s">
        <v>312</v>
      </c>
      <c r="N5904">
        <v>3</v>
      </c>
      <c r="O5904" t="s">
        <v>126</v>
      </c>
      <c r="P5904">
        <v>3</v>
      </c>
      <c r="Q5904" t="s">
        <v>316</v>
      </c>
      <c r="R5904">
        <v>4</v>
      </c>
      <c r="S5904" t="s">
        <v>38</v>
      </c>
      <c r="T5904">
        <v>19</v>
      </c>
      <c r="U5904" t="s">
        <v>317</v>
      </c>
      <c r="V5904" t="s">
        <v>244</v>
      </c>
      <c r="W5904">
        <v>2</v>
      </c>
      <c r="X5904" t="s">
        <v>281</v>
      </c>
      <c r="Y5904">
        <v>43</v>
      </c>
      <c r="Z5904">
        <v>46</v>
      </c>
      <c r="AA5904">
        <v>1978</v>
      </c>
      <c r="AB5904">
        <v>830.76</v>
      </c>
      <c r="AC5904">
        <v>0.42</v>
      </c>
      <c r="AD5904">
        <v>3</v>
      </c>
      <c r="AE5904" t="s">
        <v>42</v>
      </c>
    </row>
    <row r="5905" spans="1:31" x14ac:dyDescent="0.3">
      <c r="A5905">
        <v>1185732</v>
      </c>
      <c r="B5905" t="s">
        <v>30</v>
      </c>
      <c r="C5905" s="1">
        <v>44388</v>
      </c>
      <c r="D5905">
        <v>2021</v>
      </c>
      <c r="E5905" t="s">
        <v>55</v>
      </c>
      <c r="F5905">
        <v>3</v>
      </c>
      <c r="G5905">
        <v>4</v>
      </c>
      <c r="H5905" t="s">
        <v>139</v>
      </c>
      <c r="I5905">
        <v>37</v>
      </c>
      <c r="J5905" t="s">
        <v>173</v>
      </c>
      <c r="K5905">
        <v>40</v>
      </c>
      <c r="L5905" t="s">
        <v>174</v>
      </c>
      <c r="M5905" t="s">
        <v>312</v>
      </c>
      <c r="N5905">
        <v>3</v>
      </c>
      <c r="O5905" t="s">
        <v>126</v>
      </c>
      <c r="P5905">
        <v>3</v>
      </c>
      <c r="Q5905" t="s">
        <v>316</v>
      </c>
      <c r="R5905">
        <v>4</v>
      </c>
      <c r="S5905" t="s">
        <v>38</v>
      </c>
      <c r="T5905">
        <v>19</v>
      </c>
      <c r="U5905" t="s">
        <v>317</v>
      </c>
      <c r="V5905" t="s">
        <v>191</v>
      </c>
      <c r="W5905">
        <v>2</v>
      </c>
      <c r="X5905" t="s">
        <v>281</v>
      </c>
      <c r="Y5905">
        <v>37</v>
      </c>
      <c r="Z5905">
        <v>61</v>
      </c>
      <c r="AA5905">
        <v>2257</v>
      </c>
      <c r="AB5905">
        <v>947.93999999999994</v>
      </c>
      <c r="AC5905">
        <v>0.42</v>
      </c>
      <c r="AD5905">
        <v>3</v>
      </c>
      <c r="AE5905" t="s">
        <v>42</v>
      </c>
    </row>
    <row r="5906" spans="1:31" x14ac:dyDescent="0.3">
      <c r="A5906">
        <v>1185732</v>
      </c>
      <c r="B5906" t="s">
        <v>30</v>
      </c>
      <c r="C5906" s="1">
        <v>44420</v>
      </c>
      <c r="D5906">
        <v>2021</v>
      </c>
      <c r="E5906" t="s">
        <v>31</v>
      </c>
      <c r="F5906">
        <v>3</v>
      </c>
      <c r="G5906">
        <v>4</v>
      </c>
      <c r="H5906" t="s">
        <v>139</v>
      </c>
      <c r="I5906">
        <v>37</v>
      </c>
      <c r="J5906" t="s">
        <v>173</v>
      </c>
      <c r="K5906">
        <v>40</v>
      </c>
      <c r="L5906" t="s">
        <v>174</v>
      </c>
      <c r="M5906" t="s">
        <v>312</v>
      </c>
      <c r="N5906">
        <v>3</v>
      </c>
      <c r="O5906" t="s">
        <v>126</v>
      </c>
      <c r="P5906">
        <v>3</v>
      </c>
      <c r="Q5906" t="s">
        <v>316</v>
      </c>
      <c r="R5906">
        <v>4</v>
      </c>
      <c r="S5906" t="s">
        <v>38</v>
      </c>
      <c r="T5906">
        <v>19</v>
      </c>
      <c r="U5906" t="s">
        <v>317</v>
      </c>
      <c r="V5906" t="s">
        <v>161</v>
      </c>
      <c r="W5906">
        <v>2</v>
      </c>
      <c r="X5906" t="s">
        <v>281</v>
      </c>
      <c r="Y5906">
        <v>36</v>
      </c>
      <c r="Z5906">
        <v>65</v>
      </c>
      <c r="AA5906">
        <v>2340</v>
      </c>
      <c r="AB5906">
        <v>936</v>
      </c>
      <c r="AC5906">
        <v>0.4</v>
      </c>
      <c r="AD5906">
        <v>3</v>
      </c>
      <c r="AE5906" t="s">
        <v>42</v>
      </c>
    </row>
    <row r="5907" spans="1:31" x14ac:dyDescent="0.3">
      <c r="A5907">
        <v>1185732</v>
      </c>
      <c r="B5907" t="s">
        <v>30</v>
      </c>
      <c r="C5907" s="1">
        <v>44452</v>
      </c>
      <c r="D5907">
        <v>2021</v>
      </c>
      <c r="E5907" t="s">
        <v>43</v>
      </c>
      <c r="F5907">
        <v>3</v>
      </c>
      <c r="G5907">
        <v>4</v>
      </c>
      <c r="H5907" t="s">
        <v>139</v>
      </c>
      <c r="I5907">
        <v>37</v>
      </c>
      <c r="J5907" t="s">
        <v>173</v>
      </c>
      <c r="K5907">
        <v>40</v>
      </c>
      <c r="L5907" t="s">
        <v>174</v>
      </c>
      <c r="M5907" t="s">
        <v>312</v>
      </c>
      <c r="N5907">
        <v>3</v>
      </c>
      <c r="O5907" t="s">
        <v>126</v>
      </c>
      <c r="P5907">
        <v>3</v>
      </c>
      <c r="Q5907" t="s">
        <v>316</v>
      </c>
      <c r="R5907">
        <v>4</v>
      </c>
      <c r="S5907" t="s">
        <v>38</v>
      </c>
      <c r="T5907">
        <v>19</v>
      </c>
      <c r="U5907" t="s">
        <v>317</v>
      </c>
      <c r="V5907" t="s">
        <v>245</v>
      </c>
      <c r="W5907">
        <v>2</v>
      </c>
      <c r="X5907" t="s">
        <v>281</v>
      </c>
      <c r="Y5907">
        <v>32</v>
      </c>
      <c r="Z5907">
        <v>53</v>
      </c>
      <c r="AA5907">
        <v>1696</v>
      </c>
      <c r="AB5907">
        <v>678.40000000000009</v>
      </c>
      <c r="AC5907">
        <v>0.4</v>
      </c>
      <c r="AD5907">
        <v>3</v>
      </c>
      <c r="AE5907" t="s">
        <v>42</v>
      </c>
    </row>
    <row r="5908" spans="1:31" x14ac:dyDescent="0.3">
      <c r="A5908">
        <v>1185732</v>
      </c>
      <c r="B5908" t="s">
        <v>30</v>
      </c>
      <c r="C5908" s="1">
        <v>44481</v>
      </c>
      <c r="D5908">
        <v>2021</v>
      </c>
      <c r="E5908" t="s">
        <v>44</v>
      </c>
      <c r="F5908">
        <v>4</v>
      </c>
      <c r="G5908">
        <v>4</v>
      </c>
      <c r="H5908" t="s">
        <v>139</v>
      </c>
      <c r="I5908">
        <v>37</v>
      </c>
      <c r="J5908" t="s">
        <v>173</v>
      </c>
      <c r="K5908">
        <v>40</v>
      </c>
      <c r="L5908" t="s">
        <v>174</v>
      </c>
      <c r="M5908" t="s">
        <v>312</v>
      </c>
      <c r="N5908">
        <v>3</v>
      </c>
      <c r="O5908" t="s">
        <v>126</v>
      </c>
      <c r="P5908">
        <v>3</v>
      </c>
      <c r="Q5908" t="s">
        <v>316</v>
      </c>
      <c r="R5908">
        <v>4</v>
      </c>
      <c r="S5908" t="s">
        <v>38</v>
      </c>
      <c r="T5908">
        <v>19</v>
      </c>
      <c r="U5908" t="s">
        <v>317</v>
      </c>
      <c r="V5908" t="s">
        <v>129</v>
      </c>
      <c r="W5908">
        <v>2</v>
      </c>
      <c r="X5908" t="s">
        <v>281</v>
      </c>
      <c r="Y5908">
        <v>43</v>
      </c>
      <c r="Z5908">
        <v>42</v>
      </c>
      <c r="AA5908">
        <v>1806</v>
      </c>
      <c r="AB5908">
        <v>722.40000000000009</v>
      </c>
      <c r="AC5908">
        <v>0.4</v>
      </c>
      <c r="AD5908">
        <v>3</v>
      </c>
      <c r="AE5908" t="s">
        <v>42</v>
      </c>
    </row>
    <row r="5909" spans="1:31" x14ac:dyDescent="0.3">
      <c r="A5909">
        <v>1185732</v>
      </c>
      <c r="B5909" t="s">
        <v>30</v>
      </c>
      <c r="C5909" s="1">
        <v>44512</v>
      </c>
      <c r="D5909">
        <v>2021</v>
      </c>
      <c r="E5909" t="s">
        <v>45</v>
      </c>
      <c r="F5909">
        <v>4</v>
      </c>
      <c r="G5909">
        <v>4</v>
      </c>
      <c r="H5909" t="s">
        <v>139</v>
      </c>
      <c r="I5909">
        <v>37</v>
      </c>
      <c r="J5909" t="s">
        <v>173</v>
      </c>
      <c r="K5909">
        <v>40</v>
      </c>
      <c r="L5909" t="s">
        <v>174</v>
      </c>
      <c r="M5909" t="s">
        <v>312</v>
      </c>
      <c r="N5909">
        <v>3</v>
      </c>
      <c r="O5909" t="s">
        <v>126</v>
      </c>
      <c r="P5909">
        <v>3</v>
      </c>
      <c r="Q5909" t="s">
        <v>316</v>
      </c>
      <c r="R5909">
        <v>4</v>
      </c>
      <c r="S5909" t="s">
        <v>38</v>
      </c>
      <c r="T5909">
        <v>19</v>
      </c>
      <c r="U5909" t="s">
        <v>317</v>
      </c>
      <c r="V5909" t="s">
        <v>196</v>
      </c>
      <c r="W5909">
        <v>2</v>
      </c>
      <c r="X5909" t="s">
        <v>281</v>
      </c>
      <c r="Y5909">
        <v>43</v>
      </c>
      <c r="Z5909">
        <v>57</v>
      </c>
      <c r="AA5909">
        <v>2451</v>
      </c>
      <c r="AB5909">
        <v>1078.44</v>
      </c>
      <c r="AC5909">
        <v>0.44</v>
      </c>
      <c r="AD5909">
        <v>3</v>
      </c>
      <c r="AE5909" t="s">
        <v>42</v>
      </c>
    </row>
    <row r="5910" spans="1:31" x14ac:dyDescent="0.3">
      <c r="A5910">
        <v>1185732</v>
      </c>
      <c r="B5910" t="s">
        <v>30</v>
      </c>
      <c r="C5910" s="1">
        <v>44541</v>
      </c>
      <c r="D5910">
        <v>2021</v>
      </c>
      <c r="E5910" t="s">
        <v>46</v>
      </c>
      <c r="F5910">
        <v>4</v>
      </c>
      <c r="G5910">
        <v>4</v>
      </c>
      <c r="H5910" t="s">
        <v>139</v>
      </c>
      <c r="I5910">
        <v>37</v>
      </c>
      <c r="J5910" t="s">
        <v>173</v>
      </c>
      <c r="K5910">
        <v>40</v>
      </c>
      <c r="L5910" t="s">
        <v>174</v>
      </c>
      <c r="M5910" t="s">
        <v>312</v>
      </c>
      <c r="N5910">
        <v>3</v>
      </c>
      <c r="O5910" t="s">
        <v>126</v>
      </c>
      <c r="P5910">
        <v>3</v>
      </c>
      <c r="Q5910" t="s">
        <v>316</v>
      </c>
      <c r="R5910">
        <v>4</v>
      </c>
      <c r="S5910" t="s">
        <v>38</v>
      </c>
      <c r="T5910">
        <v>19</v>
      </c>
      <c r="U5910" t="s">
        <v>317</v>
      </c>
      <c r="V5910" t="s">
        <v>215</v>
      </c>
      <c r="W5910">
        <v>2</v>
      </c>
      <c r="X5910" t="s">
        <v>281</v>
      </c>
      <c r="Y5910">
        <v>45</v>
      </c>
      <c r="Z5910">
        <v>73</v>
      </c>
      <c r="AA5910">
        <v>3285</v>
      </c>
      <c r="AB5910">
        <v>1379.7</v>
      </c>
      <c r="AC5910">
        <v>0.42</v>
      </c>
      <c r="AD5910">
        <v>3</v>
      </c>
      <c r="AE5910" t="s">
        <v>42</v>
      </c>
    </row>
    <row r="5911" spans="1:31" x14ac:dyDescent="0.3">
      <c r="A5911">
        <v>1185732</v>
      </c>
      <c r="B5911" t="s">
        <v>30</v>
      </c>
      <c r="C5911" s="1">
        <v>44205</v>
      </c>
      <c r="D5911">
        <v>2021</v>
      </c>
      <c r="E5911" t="s">
        <v>47</v>
      </c>
      <c r="F5911">
        <v>1</v>
      </c>
      <c r="G5911">
        <v>4</v>
      </c>
      <c r="H5911" t="s">
        <v>139</v>
      </c>
      <c r="I5911">
        <v>37</v>
      </c>
      <c r="J5911" t="s">
        <v>173</v>
      </c>
      <c r="K5911">
        <v>40</v>
      </c>
      <c r="L5911" t="s">
        <v>174</v>
      </c>
      <c r="M5911" t="s">
        <v>312</v>
      </c>
      <c r="N5911">
        <v>3</v>
      </c>
      <c r="O5911" t="s">
        <v>126</v>
      </c>
      <c r="P5911">
        <v>3</v>
      </c>
      <c r="Q5911" t="s">
        <v>316</v>
      </c>
      <c r="R5911">
        <v>4</v>
      </c>
      <c r="S5911" t="s">
        <v>38</v>
      </c>
      <c r="T5911">
        <v>19</v>
      </c>
      <c r="U5911" t="s">
        <v>317</v>
      </c>
      <c r="V5911" t="s">
        <v>190</v>
      </c>
      <c r="W5911">
        <v>2</v>
      </c>
      <c r="X5911" t="s">
        <v>281</v>
      </c>
      <c r="Y5911">
        <v>25</v>
      </c>
      <c r="Z5911">
        <v>74</v>
      </c>
      <c r="AA5911">
        <v>1850</v>
      </c>
      <c r="AB5911">
        <v>740</v>
      </c>
      <c r="AC5911">
        <v>0.4</v>
      </c>
      <c r="AD5911">
        <v>3</v>
      </c>
      <c r="AE5911" t="s">
        <v>42</v>
      </c>
    </row>
    <row r="5912" spans="1:31" x14ac:dyDescent="0.3">
      <c r="A5912">
        <v>1185732</v>
      </c>
      <c r="B5912" t="s">
        <v>30</v>
      </c>
      <c r="C5912" s="1">
        <v>44236</v>
      </c>
      <c r="D5912">
        <v>2021</v>
      </c>
      <c r="E5912" t="s">
        <v>48</v>
      </c>
      <c r="F5912">
        <v>1</v>
      </c>
      <c r="G5912">
        <v>4</v>
      </c>
      <c r="H5912" t="s">
        <v>139</v>
      </c>
      <c r="I5912">
        <v>37</v>
      </c>
      <c r="J5912" t="s">
        <v>173</v>
      </c>
      <c r="K5912">
        <v>40</v>
      </c>
      <c r="L5912" t="s">
        <v>174</v>
      </c>
      <c r="M5912" t="s">
        <v>312</v>
      </c>
      <c r="N5912">
        <v>3</v>
      </c>
      <c r="O5912" t="s">
        <v>126</v>
      </c>
      <c r="P5912">
        <v>3</v>
      </c>
      <c r="Q5912" t="s">
        <v>316</v>
      </c>
      <c r="R5912">
        <v>4</v>
      </c>
      <c r="S5912" t="s">
        <v>38</v>
      </c>
      <c r="T5912">
        <v>19</v>
      </c>
      <c r="U5912" t="s">
        <v>317</v>
      </c>
      <c r="V5912" t="s">
        <v>207</v>
      </c>
      <c r="W5912">
        <v>2</v>
      </c>
      <c r="X5912" t="s">
        <v>281</v>
      </c>
      <c r="Y5912">
        <v>24</v>
      </c>
      <c r="Z5912">
        <v>68</v>
      </c>
      <c r="AA5912">
        <v>1632</v>
      </c>
      <c r="AB5912">
        <v>685.43999999999994</v>
      </c>
      <c r="AC5912">
        <v>0.42</v>
      </c>
      <c r="AD5912">
        <v>3</v>
      </c>
      <c r="AE5912" t="s">
        <v>42</v>
      </c>
    </row>
    <row r="5913" spans="1:31" x14ac:dyDescent="0.3">
      <c r="A5913">
        <v>1185732</v>
      </c>
      <c r="B5913" t="s">
        <v>30</v>
      </c>
      <c r="C5913" s="1">
        <v>44263</v>
      </c>
      <c r="D5913">
        <v>2021</v>
      </c>
      <c r="E5913" t="s">
        <v>51</v>
      </c>
      <c r="F5913">
        <v>1</v>
      </c>
      <c r="G5913">
        <v>4</v>
      </c>
      <c r="H5913" t="s">
        <v>139</v>
      </c>
      <c r="I5913">
        <v>38</v>
      </c>
      <c r="J5913" t="s">
        <v>175</v>
      </c>
      <c r="K5913">
        <v>41</v>
      </c>
      <c r="L5913" t="s">
        <v>176</v>
      </c>
      <c r="M5913" t="s">
        <v>312</v>
      </c>
      <c r="N5913">
        <v>3</v>
      </c>
      <c r="O5913" t="s">
        <v>126</v>
      </c>
      <c r="P5913">
        <v>3</v>
      </c>
      <c r="Q5913" t="s">
        <v>316</v>
      </c>
      <c r="R5913">
        <v>4</v>
      </c>
      <c r="S5913" t="s">
        <v>38</v>
      </c>
      <c r="T5913">
        <v>19</v>
      </c>
      <c r="U5913" t="s">
        <v>317</v>
      </c>
      <c r="V5913" t="s">
        <v>129</v>
      </c>
      <c r="W5913">
        <v>2</v>
      </c>
      <c r="X5913" t="s">
        <v>281</v>
      </c>
      <c r="Y5913">
        <v>19</v>
      </c>
      <c r="Z5913">
        <v>56</v>
      </c>
      <c r="AA5913">
        <v>1064</v>
      </c>
      <c r="AB5913">
        <v>446.88</v>
      </c>
      <c r="AC5913">
        <v>0.42</v>
      </c>
      <c r="AD5913">
        <v>3</v>
      </c>
      <c r="AE5913" t="s">
        <v>42</v>
      </c>
    </row>
    <row r="5914" spans="1:31" x14ac:dyDescent="0.3">
      <c r="A5914">
        <v>1185732</v>
      </c>
      <c r="B5914" t="s">
        <v>30</v>
      </c>
      <c r="C5914" s="1">
        <v>44295</v>
      </c>
      <c r="D5914">
        <v>2021</v>
      </c>
      <c r="E5914" t="s">
        <v>52</v>
      </c>
      <c r="F5914">
        <v>2</v>
      </c>
      <c r="G5914">
        <v>4</v>
      </c>
      <c r="H5914" t="s">
        <v>139</v>
      </c>
      <c r="I5914">
        <v>38</v>
      </c>
      <c r="J5914" t="s">
        <v>175</v>
      </c>
      <c r="K5914">
        <v>41</v>
      </c>
      <c r="L5914" t="s">
        <v>176</v>
      </c>
      <c r="M5914" t="s">
        <v>312</v>
      </c>
      <c r="N5914">
        <v>3</v>
      </c>
      <c r="O5914" t="s">
        <v>126</v>
      </c>
      <c r="P5914">
        <v>3</v>
      </c>
      <c r="Q5914" t="s">
        <v>316</v>
      </c>
      <c r="R5914">
        <v>4</v>
      </c>
      <c r="S5914" t="s">
        <v>38</v>
      </c>
      <c r="T5914">
        <v>19</v>
      </c>
      <c r="U5914" t="s">
        <v>317</v>
      </c>
      <c r="V5914" t="s">
        <v>201</v>
      </c>
      <c r="W5914">
        <v>2</v>
      </c>
      <c r="X5914" t="s">
        <v>281</v>
      </c>
      <c r="Y5914">
        <v>19</v>
      </c>
      <c r="Z5914">
        <v>41</v>
      </c>
      <c r="AA5914">
        <v>779</v>
      </c>
      <c r="AB5914">
        <v>327.18</v>
      </c>
      <c r="AC5914">
        <v>0.42</v>
      </c>
      <c r="AD5914">
        <v>3</v>
      </c>
      <c r="AE5914" t="s">
        <v>42</v>
      </c>
    </row>
    <row r="5915" spans="1:31" x14ac:dyDescent="0.3">
      <c r="A5915">
        <v>1185732</v>
      </c>
      <c r="B5915" t="s">
        <v>30</v>
      </c>
      <c r="C5915" s="1">
        <v>44326</v>
      </c>
      <c r="D5915">
        <v>2021</v>
      </c>
      <c r="E5915" t="s">
        <v>53</v>
      </c>
      <c r="F5915">
        <v>2</v>
      </c>
      <c r="G5915">
        <v>4</v>
      </c>
      <c r="H5915" t="s">
        <v>139</v>
      </c>
      <c r="I5915">
        <v>38</v>
      </c>
      <c r="J5915" t="s">
        <v>175</v>
      </c>
      <c r="K5915">
        <v>41</v>
      </c>
      <c r="L5915" t="s">
        <v>176</v>
      </c>
      <c r="M5915" t="s">
        <v>312</v>
      </c>
      <c r="N5915">
        <v>3</v>
      </c>
      <c r="O5915" t="s">
        <v>126</v>
      </c>
      <c r="P5915">
        <v>3</v>
      </c>
      <c r="Q5915" t="s">
        <v>316</v>
      </c>
      <c r="R5915">
        <v>4</v>
      </c>
      <c r="S5915" t="s">
        <v>38</v>
      </c>
      <c r="T5915">
        <v>19</v>
      </c>
      <c r="U5915" t="s">
        <v>317</v>
      </c>
      <c r="V5915" t="s">
        <v>215</v>
      </c>
      <c r="W5915">
        <v>2</v>
      </c>
      <c r="X5915" t="s">
        <v>281</v>
      </c>
      <c r="Y5915">
        <v>37</v>
      </c>
      <c r="Z5915">
        <v>51</v>
      </c>
      <c r="AA5915">
        <v>1887</v>
      </c>
      <c r="AB5915">
        <v>811.41</v>
      </c>
      <c r="AC5915">
        <v>0.43</v>
      </c>
      <c r="AD5915">
        <v>3</v>
      </c>
      <c r="AE5915" t="s">
        <v>42</v>
      </c>
    </row>
    <row r="5916" spans="1:31" x14ac:dyDescent="0.3">
      <c r="A5916">
        <v>1185732</v>
      </c>
      <c r="B5916" t="s">
        <v>30</v>
      </c>
      <c r="C5916" s="1">
        <v>44356</v>
      </c>
      <c r="D5916">
        <v>2021</v>
      </c>
      <c r="E5916" t="s">
        <v>54</v>
      </c>
      <c r="F5916">
        <v>2</v>
      </c>
      <c r="G5916">
        <v>4</v>
      </c>
      <c r="H5916" t="s">
        <v>139</v>
      </c>
      <c r="I5916">
        <v>38</v>
      </c>
      <c r="J5916" t="s">
        <v>175</v>
      </c>
      <c r="K5916">
        <v>41</v>
      </c>
      <c r="L5916" t="s">
        <v>176</v>
      </c>
      <c r="M5916" t="s">
        <v>312</v>
      </c>
      <c r="N5916">
        <v>3</v>
      </c>
      <c r="O5916" t="s">
        <v>126</v>
      </c>
      <c r="P5916">
        <v>3</v>
      </c>
      <c r="Q5916" t="s">
        <v>316</v>
      </c>
      <c r="R5916">
        <v>4</v>
      </c>
      <c r="S5916" t="s">
        <v>38</v>
      </c>
      <c r="T5916">
        <v>19</v>
      </c>
      <c r="U5916" t="s">
        <v>317</v>
      </c>
      <c r="V5916" t="s">
        <v>246</v>
      </c>
      <c r="W5916">
        <v>2</v>
      </c>
      <c r="X5916" t="s">
        <v>281</v>
      </c>
      <c r="Y5916">
        <v>27</v>
      </c>
      <c r="Z5916">
        <v>60</v>
      </c>
      <c r="AA5916">
        <v>1620</v>
      </c>
      <c r="AB5916">
        <v>648</v>
      </c>
      <c r="AC5916">
        <v>0.4</v>
      </c>
      <c r="AD5916">
        <v>3</v>
      </c>
      <c r="AE5916" t="s">
        <v>42</v>
      </c>
    </row>
    <row r="5917" spans="1:31" x14ac:dyDescent="0.3">
      <c r="A5917">
        <v>1185732</v>
      </c>
      <c r="B5917" t="s">
        <v>30</v>
      </c>
      <c r="C5917" s="1">
        <v>44385</v>
      </c>
      <c r="D5917">
        <v>2021</v>
      </c>
      <c r="E5917" t="s">
        <v>55</v>
      </c>
      <c r="F5917">
        <v>3</v>
      </c>
      <c r="G5917">
        <v>4</v>
      </c>
      <c r="H5917" t="s">
        <v>139</v>
      </c>
      <c r="I5917">
        <v>38</v>
      </c>
      <c r="J5917" t="s">
        <v>175</v>
      </c>
      <c r="K5917">
        <v>41</v>
      </c>
      <c r="L5917" t="s">
        <v>176</v>
      </c>
      <c r="M5917" t="s">
        <v>312</v>
      </c>
      <c r="N5917">
        <v>3</v>
      </c>
      <c r="O5917" t="s">
        <v>126</v>
      </c>
      <c r="P5917">
        <v>3</v>
      </c>
      <c r="Q5917" t="s">
        <v>316</v>
      </c>
      <c r="R5917">
        <v>4</v>
      </c>
      <c r="S5917" t="s">
        <v>38</v>
      </c>
      <c r="T5917">
        <v>19</v>
      </c>
      <c r="U5917" t="s">
        <v>317</v>
      </c>
      <c r="V5917" t="s">
        <v>187</v>
      </c>
      <c r="W5917">
        <v>2</v>
      </c>
      <c r="X5917" t="s">
        <v>281</v>
      </c>
      <c r="Y5917">
        <v>37</v>
      </c>
      <c r="Z5917">
        <v>59</v>
      </c>
      <c r="AA5917">
        <v>2183</v>
      </c>
      <c r="AB5917">
        <v>873.2</v>
      </c>
      <c r="AC5917">
        <v>0.4</v>
      </c>
      <c r="AD5917">
        <v>3</v>
      </c>
      <c r="AE5917" t="s">
        <v>42</v>
      </c>
    </row>
    <row r="5918" spans="1:31" x14ac:dyDescent="0.3">
      <c r="A5918">
        <v>1185732</v>
      </c>
      <c r="B5918" t="s">
        <v>30</v>
      </c>
      <c r="C5918" s="1">
        <v>44417</v>
      </c>
      <c r="D5918">
        <v>2021</v>
      </c>
      <c r="E5918" t="s">
        <v>31</v>
      </c>
      <c r="F5918">
        <v>3</v>
      </c>
      <c r="G5918">
        <v>4</v>
      </c>
      <c r="H5918" t="s">
        <v>139</v>
      </c>
      <c r="I5918">
        <v>38</v>
      </c>
      <c r="J5918" t="s">
        <v>175</v>
      </c>
      <c r="K5918">
        <v>41</v>
      </c>
      <c r="L5918" t="s">
        <v>176</v>
      </c>
      <c r="M5918" t="s">
        <v>312</v>
      </c>
      <c r="N5918">
        <v>3</v>
      </c>
      <c r="O5918" t="s">
        <v>126</v>
      </c>
      <c r="P5918">
        <v>3</v>
      </c>
      <c r="Q5918" t="s">
        <v>316</v>
      </c>
      <c r="R5918">
        <v>4</v>
      </c>
      <c r="S5918" t="s">
        <v>38</v>
      </c>
      <c r="T5918">
        <v>19</v>
      </c>
      <c r="U5918" t="s">
        <v>317</v>
      </c>
      <c r="V5918" t="s">
        <v>187</v>
      </c>
      <c r="W5918">
        <v>2</v>
      </c>
      <c r="X5918" t="s">
        <v>281</v>
      </c>
      <c r="Y5918">
        <v>37</v>
      </c>
      <c r="Z5918">
        <v>63</v>
      </c>
      <c r="AA5918">
        <v>2331</v>
      </c>
      <c r="AB5918">
        <v>955.70999999999992</v>
      </c>
      <c r="AC5918">
        <v>0.41</v>
      </c>
      <c r="AD5918">
        <v>3</v>
      </c>
      <c r="AE5918" t="s">
        <v>42</v>
      </c>
    </row>
    <row r="5919" spans="1:31" x14ac:dyDescent="0.3">
      <c r="A5919">
        <v>1185732</v>
      </c>
      <c r="B5919" t="s">
        <v>30</v>
      </c>
      <c r="C5919" s="1">
        <v>44449</v>
      </c>
      <c r="D5919">
        <v>2021</v>
      </c>
      <c r="E5919" t="s">
        <v>43</v>
      </c>
      <c r="F5919">
        <v>3</v>
      </c>
      <c r="G5919">
        <v>4</v>
      </c>
      <c r="H5919" t="s">
        <v>139</v>
      </c>
      <c r="I5919">
        <v>38</v>
      </c>
      <c r="J5919" t="s">
        <v>175</v>
      </c>
      <c r="K5919">
        <v>41</v>
      </c>
      <c r="L5919" t="s">
        <v>176</v>
      </c>
      <c r="M5919" t="s">
        <v>312</v>
      </c>
      <c r="N5919">
        <v>3</v>
      </c>
      <c r="O5919" t="s">
        <v>126</v>
      </c>
      <c r="P5919">
        <v>3</v>
      </c>
      <c r="Q5919" t="s">
        <v>316</v>
      </c>
      <c r="R5919">
        <v>4</v>
      </c>
      <c r="S5919" t="s">
        <v>38</v>
      </c>
      <c r="T5919">
        <v>19</v>
      </c>
      <c r="U5919" t="s">
        <v>317</v>
      </c>
      <c r="V5919" t="s">
        <v>129</v>
      </c>
      <c r="W5919">
        <v>2</v>
      </c>
      <c r="X5919" t="s">
        <v>281</v>
      </c>
      <c r="Y5919">
        <v>27</v>
      </c>
      <c r="Z5919">
        <v>51</v>
      </c>
      <c r="AA5919">
        <v>1377</v>
      </c>
      <c r="AB5919">
        <v>605.88</v>
      </c>
      <c r="AC5919">
        <v>0.44</v>
      </c>
      <c r="AD5919">
        <v>3</v>
      </c>
      <c r="AE5919" t="s">
        <v>42</v>
      </c>
    </row>
    <row r="5920" spans="1:31" x14ac:dyDescent="0.3">
      <c r="A5920">
        <v>1185732</v>
      </c>
      <c r="B5920" t="s">
        <v>30</v>
      </c>
      <c r="C5920" s="1">
        <v>44478</v>
      </c>
      <c r="D5920">
        <v>2021</v>
      </c>
      <c r="E5920" t="s">
        <v>44</v>
      </c>
      <c r="F5920">
        <v>4</v>
      </c>
      <c r="G5920">
        <v>4</v>
      </c>
      <c r="H5920" t="s">
        <v>139</v>
      </c>
      <c r="I5920">
        <v>38</v>
      </c>
      <c r="J5920" t="s">
        <v>175</v>
      </c>
      <c r="K5920">
        <v>41</v>
      </c>
      <c r="L5920" t="s">
        <v>176</v>
      </c>
      <c r="M5920" t="s">
        <v>312</v>
      </c>
      <c r="N5920">
        <v>3</v>
      </c>
      <c r="O5920" t="s">
        <v>126</v>
      </c>
      <c r="P5920">
        <v>3</v>
      </c>
      <c r="Q5920" t="s">
        <v>316</v>
      </c>
      <c r="R5920">
        <v>4</v>
      </c>
      <c r="S5920" t="s">
        <v>38</v>
      </c>
      <c r="T5920">
        <v>19</v>
      </c>
      <c r="U5920" t="s">
        <v>317</v>
      </c>
      <c r="V5920" t="s">
        <v>184</v>
      </c>
      <c r="W5920">
        <v>2</v>
      </c>
      <c r="X5920" t="s">
        <v>281</v>
      </c>
      <c r="Y5920">
        <v>39</v>
      </c>
      <c r="Z5920">
        <v>39</v>
      </c>
      <c r="AA5920">
        <v>1521</v>
      </c>
      <c r="AB5920">
        <v>669.24</v>
      </c>
      <c r="AC5920">
        <v>0.44</v>
      </c>
      <c r="AD5920">
        <v>3</v>
      </c>
      <c r="AE5920" t="s">
        <v>42</v>
      </c>
    </row>
    <row r="5921" spans="1:31" x14ac:dyDescent="0.3">
      <c r="A5921">
        <v>1185732</v>
      </c>
      <c r="B5921" t="s">
        <v>30</v>
      </c>
      <c r="C5921" s="1">
        <v>44538</v>
      </c>
      <c r="D5921">
        <v>2021</v>
      </c>
      <c r="E5921" t="s">
        <v>46</v>
      </c>
      <c r="F5921">
        <v>4</v>
      </c>
      <c r="G5921">
        <v>4</v>
      </c>
      <c r="H5921" t="s">
        <v>139</v>
      </c>
      <c r="I5921">
        <v>38</v>
      </c>
      <c r="J5921" t="s">
        <v>175</v>
      </c>
      <c r="K5921">
        <v>41</v>
      </c>
      <c r="L5921" t="s">
        <v>176</v>
      </c>
      <c r="M5921" t="s">
        <v>312</v>
      </c>
      <c r="N5921">
        <v>3</v>
      </c>
      <c r="O5921" t="s">
        <v>126</v>
      </c>
      <c r="P5921">
        <v>3</v>
      </c>
      <c r="Q5921" t="s">
        <v>316</v>
      </c>
      <c r="R5921">
        <v>4</v>
      </c>
      <c r="S5921" t="s">
        <v>38</v>
      </c>
      <c r="T5921">
        <v>19</v>
      </c>
      <c r="U5921" t="s">
        <v>317</v>
      </c>
      <c r="V5921" t="s">
        <v>202</v>
      </c>
      <c r="W5921">
        <v>2</v>
      </c>
      <c r="X5921" t="s">
        <v>281</v>
      </c>
      <c r="Y5921">
        <v>48</v>
      </c>
      <c r="Z5921">
        <v>73</v>
      </c>
      <c r="AA5921">
        <v>3504</v>
      </c>
      <c r="AB5921">
        <v>1576.8</v>
      </c>
      <c r="AC5921">
        <v>0.44999999999999996</v>
      </c>
      <c r="AD5921">
        <v>3</v>
      </c>
      <c r="AE5921" t="s">
        <v>42</v>
      </c>
    </row>
    <row r="5922" spans="1:31" x14ac:dyDescent="0.3">
      <c r="A5922">
        <v>1185732</v>
      </c>
      <c r="B5922" t="s">
        <v>30</v>
      </c>
      <c r="C5922" s="1">
        <v>44202</v>
      </c>
      <c r="D5922">
        <v>2021</v>
      </c>
      <c r="E5922" t="s">
        <v>47</v>
      </c>
      <c r="F5922">
        <v>1</v>
      </c>
      <c r="G5922">
        <v>4</v>
      </c>
      <c r="H5922" t="s">
        <v>139</v>
      </c>
      <c r="I5922">
        <v>38</v>
      </c>
      <c r="J5922" t="s">
        <v>175</v>
      </c>
      <c r="K5922">
        <v>41</v>
      </c>
      <c r="L5922" t="s">
        <v>176</v>
      </c>
      <c r="M5922" t="s">
        <v>312</v>
      </c>
      <c r="N5922">
        <v>3</v>
      </c>
      <c r="O5922" t="s">
        <v>126</v>
      </c>
      <c r="P5922">
        <v>3</v>
      </c>
      <c r="Q5922" t="s">
        <v>316</v>
      </c>
      <c r="R5922">
        <v>4</v>
      </c>
      <c r="S5922" t="s">
        <v>38</v>
      </c>
      <c r="T5922">
        <v>19</v>
      </c>
      <c r="U5922" t="s">
        <v>317</v>
      </c>
      <c r="V5922" t="s">
        <v>186</v>
      </c>
      <c r="W5922">
        <v>2</v>
      </c>
      <c r="X5922" t="s">
        <v>281</v>
      </c>
      <c r="Y5922">
        <v>19</v>
      </c>
      <c r="Z5922">
        <v>68</v>
      </c>
      <c r="AA5922">
        <v>1292</v>
      </c>
      <c r="AB5922">
        <v>581.4</v>
      </c>
      <c r="AC5922">
        <v>0.44999999999999996</v>
      </c>
      <c r="AD5922">
        <v>3</v>
      </c>
      <c r="AE5922" t="s">
        <v>42</v>
      </c>
    </row>
    <row r="5923" spans="1:31" x14ac:dyDescent="0.3">
      <c r="A5923">
        <v>1185732</v>
      </c>
      <c r="B5923" t="s">
        <v>30</v>
      </c>
      <c r="C5923" s="1">
        <v>44323</v>
      </c>
      <c r="D5923">
        <v>2021</v>
      </c>
      <c r="E5923" t="s">
        <v>53</v>
      </c>
      <c r="F5923">
        <v>2</v>
      </c>
      <c r="G5923">
        <v>4</v>
      </c>
      <c r="H5923" t="s">
        <v>139</v>
      </c>
      <c r="I5923">
        <v>39</v>
      </c>
      <c r="J5923" t="s">
        <v>177</v>
      </c>
      <c r="K5923">
        <v>42</v>
      </c>
      <c r="L5923" t="s">
        <v>178</v>
      </c>
      <c r="M5923" t="s">
        <v>312</v>
      </c>
      <c r="N5923">
        <v>3</v>
      </c>
      <c r="O5923" t="s">
        <v>126</v>
      </c>
      <c r="P5923">
        <v>3</v>
      </c>
      <c r="Q5923" t="s">
        <v>316</v>
      </c>
      <c r="R5923">
        <v>4</v>
      </c>
      <c r="S5923" t="s">
        <v>38</v>
      </c>
      <c r="T5923">
        <v>19</v>
      </c>
      <c r="U5923" t="s">
        <v>317</v>
      </c>
      <c r="V5923" t="s">
        <v>189</v>
      </c>
      <c r="W5923">
        <v>2</v>
      </c>
      <c r="X5923" t="s">
        <v>281</v>
      </c>
      <c r="Y5923">
        <v>33</v>
      </c>
      <c r="Z5923">
        <v>54</v>
      </c>
      <c r="AA5923">
        <v>1782</v>
      </c>
      <c r="AB5923">
        <v>730.62</v>
      </c>
      <c r="AC5923">
        <v>0.41</v>
      </c>
      <c r="AD5923">
        <v>3</v>
      </c>
      <c r="AE5923" t="s">
        <v>42</v>
      </c>
    </row>
    <row r="5924" spans="1:31" x14ac:dyDescent="0.3">
      <c r="A5924">
        <v>1185732</v>
      </c>
      <c r="B5924" t="s">
        <v>30</v>
      </c>
      <c r="C5924" s="1">
        <v>44353</v>
      </c>
      <c r="D5924">
        <v>2021</v>
      </c>
      <c r="E5924" t="s">
        <v>54</v>
      </c>
      <c r="F5924">
        <v>2</v>
      </c>
      <c r="G5924">
        <v>4</v>
      </c>
      <c r="H5924" t="s">
        <v>139</v>
      </c>
      <c r="I5924">
        <v>39</v>
      </c>
      <c r="J5924" t="s">
        <v>177</v>
      </c>
      <c r="K5924">
        <v>42</v>
      </c>
      <c r="L5924" t="s">
        <v>178</v>
      </c>
      <c r="M5924" t="s">
        <v>312</v>
      </c>
      <c r="N5924">
        <v>3</v>
      </c>
      <c r="O5924" t="s">
        <v>126</v>
      </c>
      <c r="P5924">
        <v>3</v>
      </c>
      <c r="Q5924" t="s">
        <v>316</v>
      </c>
      <c r="R5924">
        <v>4</v>
      </c>
      <c r="S5924" t="s">
        <v>38</v>
      </c>
      <c r="T5924">
        <v>19</v>
      </c>
      <c r="U5924" t="s">
        <v>317</v>
      </c>
      <c r="V5924" t="s">
        <v>184</v>
      </c>
      <c r="W5924">
        <v>2</v>
      </c>
      <c r="X5924" t="s">
        <v>281</v>
      </c>
      <c r="Y5924">
        <v>23</v>
      </c>
      <c r="Z5924">
        <v>50</v>
      </c>
      <c r="AA5924">
        <v>1150</v>
      </c>
      <c r="AB5924">
        <v>517.5</v>
      </c>
      <c r="AC5924">
        <v>0.44999999999999996</v>
      </c>
      <c r="AD5924">
        <v>3</v>
      </c>
      <c r="AE5924" t="s">
        <v>42</v>
      </c>
    </row>
    <row r="5925" spans="1:31" x14ac:dyDescent="0.3">
      <c r="A5925">
        <v>1185732</v>
      </c>
      <c r="B5925" t="s">
        <v>30</v>
      </c>
      <c r="C5925" s="1">
        <v>44414</v>
      </c>
      <c r="D5925">
        <v>2021</v>
      </c>
      <c r="E5925" t="s">
        <v>31</v>
      </c>
      <c r="F5925">
        <v>3</v>
      </c>
      <c r="G5925">
        <v>4</v>
      </c>
      <c r="H5925" t="s">
        <v>139</v>
      </c>
      <c r="I5925">
        <v>39</v>
      </c>
      <c r="J5925" t="s">
        <v>177</v>
      </c>
      <c r="K5925">
        <v>42</v>
      </c>
      <c r="L5925" t="s">
        <v>178</v>
      </c>
      <c r="M5925" t="s">
        <v>312</v>
      </c>
      <c r="N5925">
        <v>3</v>
      </c>
      <c r="O5925" t="s">
        <v>126</v>
      </c>
      <c r="P5925">
        <v>3</v>
      </c>
      <c r="Q5925" t="s">
        <v>316</v>
      </c>
      <c r="R5925">
        <v>4</v>
      </c>
      <c r="S5925" t="s">
        <v>38</v>
      </c>
      <c r="T5925">
        <v>19</v>
      </c>
      <c r="U5925" t="s">
        <v>317</v>
      </c>
      <c r="V5925" t="s">
        <v>201</v>
      </c>
      <c r="W5925">
        <v>2</v>
      </c>
      <c r="X5925" t="s">
        <v>281</v>
      </c>
      <c r="Y5925">
        <v>39</v>
      </c>
      <c r="Z5925">
        <v>61</v>
      </c>
      <c r="AA5925">
        <v>2379</v>
      </c>
      <c r="AB5925">
        <v>1022.97</v>
      </c>
      <c r="AC5925">
        <v>0.43</v>
      </c>
      <c r="AD5925">
        <v>3</v>
      </c>
      <c r="AE5925" t="s">
        <v>42</v>
      </c>
    </row>
    <row r="5926" spans="1:31" x14ac:dyDescent="0.3">
      <c r="A5926">
        <v>1185732</v>
      </c>
      <c r="B5926" t="s">
        <v>30</v>
      </c>
      <c r="C5926" s="1">
        <v>44446</v>
      </c>
      <c r="D5926">
        <v>2021</v>
      </c>
      <c r="E5926" t="s">
        <v>43</v>
      </c>
      <c r="F5926">
        <v>3</v>
      </c>
      <c r="G5926">
        <v>4</v>
      </c>
      <c r="H5926" t="s">
        <v>139</v>
      </c>
      <c r="I5926">
        <v>39</v>
      </c>
      <c r="J5926" t="s">
        <v>177</v>
      </c>
      <c r="K5926">
        <v>42</v>
      </c>
      <c r="L5926" t="s">
        <v>178</v>
      </c>
      <c r="M5926" t="s">
        <v>312</v>
      </c>
      <c r="N5926">
        <v>3</v>
      </c>
      <c r="O5926" t="s">
        <v>126</v>
      </c>
      <c r="P5926">
        <v>3</v>
      </c>
      <c r="Q5926" t="s">
        <v>316</v>
      </c>
      <c r="R5926">
        <v>4</v>
      </c>
      <c r="S5926" t="s">
        <v>38</v>
      </c>
      <c r="T5926">
        <v>19</v>
      </c>
      <c r="U5926" t="s">
        <v>317</v>
      </c>
      <c r="V5926" t="s">
        <v>186</v>
      </c>
      <c r="W5926">
        <v>2</v>
      </c>
      <c r="X5926" t="s">
        <v>281</v>
      </c>
      <c r="Y5926">
        <v>24</v>
      </c>
      <c r="Z5926">
        <v>49</v>
      </c>
      <c r="AA5926">
        <v>1176</v>
      </c>
      <c r="AB5926">
        <v>470.40000000000003</v>
      </c>
      <c r="AC5926">
        <v>0.4</v>
      </c>
      <c r="AD5926">
        <v>3</v>
      </c>
      <c r="AE5926" t="s">
        <v>42</v>
      </c>
    </row>
    <row r="5927" spans="1:31" x14ac:dyDescent="0.3">
      <c r="A5927">
        <v>1185732</v>
      </c>
      <c r="B5927" t="s">
        <v>30</v>
      </c>
      <c r="C5927" s="1">
        <v>44475</v>
      </c>
      <c r="D5927">
        <v>2021</v>
      </c>
      <c r="E5927" t="s">
        <v>44</v>
      </c>
      <c r="F5927">
        <v>4</v>
      </c>
      <c r="G5927">
        <v>4</v>
      </c>
      <c r="H5927" t="s">
        <v>139</v>
      </c>
      <c r="I5927">
        <v>39</v>
      </c>
      <c r="J5927" t="s">
        <v>177</v>
      </c>
      <c r="K5927">
        <v>42</v>
      </c>
      <c r="L5927" t="s">
        <v>178</v>
      </c>
      <c r="M5927" t="s">
        <v>312</v>
      </c>
      <c r="N5927">
        <v>3</v>
      </c>
      <c r="O5927" t="s">
        <v>126</v>
      </c>
      <c r="P5927">
        <v>3</v>
      </c>
      <c r="Q5927" t="s">
        <v>316</v>
      </c>
      <c r="R5927">
        <v>4</v>
      </c>
      <c r="S5927" t="s">
        <v>38</v>
      </c>
      <c r="T5927">
        <v>19</v>
      </c>
      <c r="U5927" t="s">
        <v>317</v>
      </c>
      <c r="V5927" t="s">
        <v>202</v>
      </c>
      <c r="W5927">
        <v>2</v>
      </c>
      <c r="X5927" t="s">
        <v>281</v>
      </c>
      <c r="Y5927">
        <v>34</v>
      </c>
      <c r="Z5927">
        <v>39</v>
      </c>
      <c r="AA5927">
        <v>1326</v>
      </c>
      <c r="AB5927">
        <v>543.66</v>
      </c>
      <c r="AC5927">
        <v>0.41</v>
      </c>
      <c r="AD5927">
        <v>3</v>
      </c>
      <c r="AE5927" t="s">
        <v>42</v>
      </c>
    </row>
    <row r="5928" spans="1:31" x14ac:dyDescent="0.3">
      <c r="A5928">
        <v>1185732</v>
      </c>
      <c r="B5928" t="s">
        <v>30</v>
      </c>
      <c r="C5928" s="1">
        <v>44506</v>
      </c>
      <c r="D5928">
        <v>2021</v>
      </c>
      <c r="E5928" t="s">
        <v>45</v>
      </c>
      <c r="F5928">
        <v>4</v>
      </c>
      <c r="G5928">
        <v>4</v>
      </c>
      <c r="H5928" t="s">
        <v>139</v>
      </c>
      <c r="I5928">
        <v>39</v>
      </c>
      <c r="J5928" t="s">
        <v>177</v>
      </c>
      <c r="K5928">
        <v>42</v>
      </c>
      <c r="L5928" t="s">
        <v>178</v>
      </c>
      <c r="M5928" t="s">
        <v>312</v>
      </c>
      <c r="N5928">
        <v>3</v>
      </c>
      <c r="O5928" t="s">
        <v>126</v>
      </c>
      <c r="P5928">
        <v>3</v>
      </c>
      <c r="Q5928" t="s">
        <v>316</v>
      </c>
      <c r="R5928">
        <v>4</v>
      </c>
      <c r="S5928" t="s">
        <v>38</v>
      </c>
      <c r="T5928">
        <v>19</v>
      </c>
      <c r="U5928" t="s">
        <v>317</v>
      </c>
      <c r="V5928" t="s">
        <v>261</v>
      </c>
      <c r="W5928">
        <v>2</v>
      </c>
      <c r="X5928" t="s">
        <v>281</v>
      </c>
      <c r="Y5928">
        <v>32</v>
      </c>
      <c r="Z5928">
        <v>57</v>
      </c>
      <c r="AA5928">
        <v>1824</v>
      </c>
      <c r="AB5928">
        <v>802.56000000000006</v>
      </c>
      <c r="AC5928">
        <v>0.44</v>
      </c>
      <c r="AD5928">
        <v>3</v>
      </c>
      <c r="AE5928" t="s">
        <v>42</v>
      </c>
    </row>
    <row r="5929" spans="1:31" x14ac:dyDescent="0.3">
      <c r="A5929">
        <v>1185732</v>
      </c>
      <c r="B5929" t="s">
        <v>30</v>
      </c>
      <c r="C5929" s="1">
        <v>44199</v>
      </c>
      <c r="D5929">
        <v>2021</v>
      </c>
      <c r="E5929" t="s">
        <v>47</v>
      </c>
      <c r="F5929">
        <v>1</v>
      </c>
      <c r="G5929">
        <v>4</v>
      </c>
      <c r="H5929" t="s">
        <v>139</v>
      </c>
      <c r="I5929">
        <v>39</v>
      </c>
      <c r="J5929" t="s">
        <v>177</v>
      </c>
      <c r="K5929">
        <v>42</v>
      </c>
      <c r="L5929" t="s">
        <v>178</v>
      </c>
      <c r="M5929" t="s">
        <v>312</v>
      </c>
      <c r="N5929">
        <v>3</v>
      </c>
      <c r="O5929" t="s">
        <v>126</v>
      </c>
      <c r="P5929">
        <v>3</v>
      </c>
      <c r="Q5929" t="s">
        <v>316</v>
      </c>
      <c r="R5929">
        <v>4</v>
      </c>
      <c r="S5929" t="s">
        <v>38</v>
      </c>
      <c r="T5929">
        <v>19</v>
      </c>
      <c r="U5929" t="s">
        <v>317</v>
      </c>
      <c r="V5929" t="s">
        <v>243</v>
      </c>
      <c r="W5929">
        <v>2</v>
      </c>
      <c r="X5929" t="s">
        <v>281</v>
      </c>
      <c r="Y5929">
        <v>18</v>
      </c>
      <c r="Z5929">
        <v>65</v>
      </c>
      <c r="AA5929">
        <v>1170</v>
      </c>
      <c r="AB5929">
        <v>479.7</v>
      </c>
      <c r="AC5929">
        <v>0.41</v>
      </c>
      <c r="AD5929">
        <v>3</v>
      </c>
      <c r="AE5929" t="s">
        <v>42</v>
      </c>
    </row>
    <row r="5930" spans="1:31" x14ac:dyDescent="0.3">
      <c r="A5930">
        <v>1185732</v>
      </c>
      <c r="B5930" t="s">
        <v>30</v>
      </c>
      <c r="C5930" s="1">
        <v>44230</v>
      </c>
      <c r="D5930">
        <v>2021</v>
      </c>
      <c r="E5930" t="s">
        <v>48</v>
      </c>
      <c r="F5930">
        <v>1</v>
      </c>
      <c r="G5930">
        <v>4</v>
      </c>
      <c r="H5930" t="s">
        <v>139</v>
      </c>
      <c r="I5930">
        <v>39</v>
      </c>
      <c r="J5930" t="s">
        <v>177</v>
      </c>
      <c r="K5930">
        <v>42</v>
      </c>
      <c r="L5930" t="s">
        <v>178</v>
      </c>
      <c r="M5930" t="s">
        <v>312</v>
      </c>
      <c r="N5930">
        <v>3</v>
      </c>
      <c r="O5930" t="s">
        <v>126</v>
      </c>
      <c r="P5930">
        <v>3</v>
      </c>
      <c r="Q5930" t="s">
        <v>316</v>
      </c>
      <c r="R5930">
        <v>4</v>
      </c>
      <c r="S5930" t="s">
        <v>38</v>
      </c>
      <c r="T5930">
        <v>19</v>
      </c>
      <c r="U5930" t="s">
        <v>317</v>
      </c>
      <c r="V5930" t="s">
        <v>195</v>
      </c>
      <c r="W5930">
        <v>2</v>
      </c>
      <c r="X5930" t="s">
        <v>281</v>
      </c>
      <c r="Y5930">
        <v>20</v>
      </c>
      <c r="Z5930">
        <v>60</v>
      </c>
      <c r="AA5930">
        <v>1200</v>
      </c>
      <c r="AB5930">
        <v>516</v>
      </c>
      <c r="AC5930">
        <v>0.43</v>
      </c>
      <c r="AD5930">
        <v>3</v>
      </c>
      <c r="AE5930" t="s">
        <v>42</v>
      </c>
    </row>
    <row r="5931" spans="1:31" x14ac:dyDescent="0.3">
      <c r="A5931">
        <v>1185732</v>
      </c>
      <c r="B5931" t="s">
        <v>30</v>
      </c>
      <c r="C5931" s="1">
        <v>44257</v>
      </c>
      <c r="D5931">
        <v>2021</v>
      </c>
      <c r="E5931" t="s">
        <v>51</v>
      </c>
      <c r="F5931">
        <v>1</v>
      </c>
      <c r="G5931">
        <v>4</v>
      </c>
      <c r="H5931" t="s">
        <v>139</v>
      </c>
      <c r="I5931">
        <v>40</v>
      </c>
      <c r="J5931" t="s">
        <v>179</v>
      </c>
      <c r="K5931">
        <v>43</v>
      </c>
      <c r="L5931" t="s">
        <v>180</v>
      </c>
      <c r="M5931" t="s">
        <v>312</v>
      </c>
      <c r="N5931">
        <v>3</v>
      </c>
      <c r="O5931" t="s">
        <v>126</v>
      </c>
      <c r="P5931">
        <v>3</v>
      </c>
      <c r="Q5931" t="s">
        <v>316</v>
      </c>
      <c r="R5931">
        <v>4</v>
      </c>
      <c r="S5931" t="s">
        <v>38</v>
      </c>
      <c r="T5931">
        <v>19</v>
      </c>
      <c r="U5931" t="s">
        <v>317</v>
      </c>
      <c r="V5931" t="s">
        <v>244</v>
      </c>
      <c r="W5931">
        <v>2</v>
      </c>
      <c r="X5931" t="s">
        <v>281</v>
      </c>
      <c r="Y5931">
        <v>9</v>
      </c>
      <c r="Z5931">
        <v>59</v>
      </c>
      <c r="AA5931">
        <v>531</v>
      </c>
      <c r="AB5931">
        <v>233.64000000000001</v>
      </c>
      <c r="AC5931">
        <v>0.44</v>
      </c>
      <c r="AD5931">
        <v>3</v>
      </c>
      <c r="AE5931" t="s">
        <v>42</v>
      </c>
    </row>
    <row r="5932" spans="1:31" x14ac:dyDescent="0.3">
      <c r="A5932">
        <v>1185732</v>
      </c>
      <c r="B5932" t="s">
        <v>30</v>
      </c>
      <c r="C5932" s="1">
        <v>44289</v>
      </c>
      <c r="D5932">
        <v>2021</v>
      </c>
      <c r="E5932" t="s">
        <v>52</v>
      </c>
      <c r="F5932">
        <v>2</v>
      </c>
      <c r="G5932">
        <v>4</v>
      </c>
      <c r="H5932" t="s">
        <v>139</v>
      </c>
      <c r="I5932">
        <v>40</v>
      </c>
      <c r="J5932" t="s">
        <v>179</v>
      </c>
      <c r="K5932">
        <v>43</v>
      </c>
      <c r="L5932" t="s">
        <v>180</v>
      </c>
      <c r="M5932" t="s">
        <v>312</v>
      </c>
      <c r="N5932">
        <v>3</v>
      </c>
      <c r="O5932" t="s">
        <v>126</v>
      </c>
      <c r="P5932">
        <v>3</v>
      </c>
      <c r="Q5932" t="s">
        <v>316</v>
      </c>
      <c r="R5932">
        <v>4</v>
      </c>
      <c r="S5932" t="s">
        <v>38</v>
      </c>
      <c r="T5932">
        <v>19</v>
      </c>
      <c r="U5932" t="s">
        <v>317</v>
      </c>
      <c r="V5932" t="s">
        <v>191</v>
      </c>
      <c r="W5932">
        <v>2</v>
      </c>
      <c r="X5932" t="s">
        <v>281</v>
      </c>
      <c r="Y5932">
        <v>9</v>
      </c>
      <c r="Z5932">
        <v>41</v>
      </c>
      <c r="AA5932">
        <v>369</v>
      </c>
      <c r="AB5932">
        <v>158.66999999999999</v>
      </c>
      <c r="AC5932">
        <v>0.43</v>
      </c>
      <c r="AD5932">
        <v>3</v>
      </c>
      <c r="AE5932" t="s">
        <v>42</v>
      </c>
    </row>
    <row r="5933" spans="1:31" x14ac:dyDescent="0.3">
      <c r="A5933">
        <v>1185732</v>
      </c>
      <c r="B5933" t="s">
        <v>30</v>
      </c>
      <c r="C5933" s="1">
        <v>44320</v>
      </c>
      <c r="D5933">
        <v>2021</v>
      </c>
      <c r="E5933" t="s">
        <v>53</v>
      </c>
      <c r="F5933">
        <v>2</v>
      </c>
      <c r="G5933">
        <v>4</v>
      </c>
      <c r="H5933" t="s">
        <v>139</v>
      </c>
      <c r="I5933">
        <v>40</v>
      </c>
      <c r="J5933" t="s">
        <v>179</v>
      </c>
      <c r="K5933">
        <v>43</v>
      </c>
      <c r="L5933" t="s">
        <v>180</v>
      </c>
      <c r="M5933" t="s">
        <v>312</v>
      </c>
      <c r="N5933">
        <v>3</v>
      </c>
      <c r="O5933" t="s">
        <v>126</v>
      </c>
      <c r="P5933">
        <v>3</v>
      </c>
      <c r="Q5933" t="s">
        <v>316</v>
      </c>
      <c r="R5933">
        <v>4</v>
      </c>
      <c r="S5933" t="s">
        <v>38</v>
      </c>
      <c r="T5933">
        <v>19</v>
      </c>
      <c r="U5933" t="s">
        <v>317</v>
      </c>
      <c r="V5933" t="s">
        <v>161</v>
      </c>
      <c r="W5933">
        <v>2</v>
      </c>
      <c r="X5933" t="s">
        <v>281</v>
      </c>
      <c r="Y5933">
        <v>33</v>
      </c>
      <c r="Z5933">
        <v>49</v>
      </c>
      <c r="AA5933">
        <v>1617</v>
      </c>
      <c r="AB5933">
        <v>727.65</v>
      </c>
      <c r="AC5933">
        <v>0.44999999999999996</v>
      </c>
      <c r="AD5933">
        <v>3</v>
      </c>
      <c r="AE5933" t="s">
        <v>42</v>
      </c>
    </row>
    <row r="5934" spans="1:31" x14ac:dyDescent="0.3">
      <c r="A5934">
        <v>1185732</v>
      </c>
      <c r="B5934" t="s">
        <v>30</v>
      </c>
      <c r="C5934" s="1">
        <v>44350</v>
      </c>
      <c r="D5934">
        <v>2021</v>
      </c>
      <c r="E5934" t="s">
        <v>54</v>
      </c>
      <c r="F5934">
        <v>2</v>
      </c>
      <c r="G5934">
        <v>4</v>
      </c>
      <c r="H5934" t="s">
        <v>139</v>
      </c>
      <c r="I5934">
        <v>40</v>
      </c>
      <c r="J5934" t="s">
        <v>179</v>
      </c>
      <c r="K5934">
        <v>43</v>
      </c>
      <c r="L5934" t="s">
        <v>180</v>
      </c>
      <c r="M5934" t="s">
        <v>312</v>
      </c>
      <c r="N5934">
        <v>3</v>
      </c>
      <c r="O5934" t="s">
        <v>126</v>
      </c>
      <c r="P5934">
        <v>3</v>
      </c>
      <c r="Q5934" t="s">
        <v>316</v>
      </c>
      <c r="R5934">
        <v>4</v>
      </c>
      <c r="S5934" t="s">
        <v>38</v>
      </c>
      <c r="T5934">
        <v>19</v>
      </c>
      <c r="U5934" t="s">
        <v>317</v>
      </c>
      <c r="V5934" t="s">
        <v>245</v>
      </c>
      <c r="W5934">
        <v>2</v>
      </c>
      <c r="X5934" t="s">
        <v>281</v>
      </c>
      <c r="Y5934">
        <v>24</v>
      </c>
      <c r="Z5934">
        <v>52</v>
      </c>
      <c r="AA5934">
        <v>1248</v>
      </c>
      <c r="AB5934">
        <v>549.12</v>
      </c>
      <c r="AC5934">
        <v>0.44</v>
      </c>
      <c r="AD5934">
        <v>3</v>
      </c>
      <c r="AE5934" t="s">
        <v>42</v>
      </c>
    </row>
    <row r="5935" spans="1:31" x14ac:dyDescent="0.3">
      <c r="A5935">
        <v>1185732</v>
      </c>
      <c r="B5935" t="s">
        <v>30</v>
      </c>
      <c r="C5935" s="1">
        <v>44379</v>
      </c>
      <c r="D5935">
        <v>2021</v>
      </c>
      <c r="E5935" t="s">
        <v>55</v>
      </c>
      <c r="F5935">
        <v>3</v>
      </c>
      <c r="G5935">
        <v>4</v>
      </c>
      <c r="H5935" t="s">
        <v>139</v>
      </c>
      <c r="I5935">
        <v>40</v>
      </c>
      <c r="J5935" t="s">
        <v>179</v>
      </c>
      <c r="K5935">
        <v>43</v>
      </c>
      <c r="L5935" t="s">
        <v>180</v>
      </c>
      <c r="M5935" t="s">
        <v>312</v>
      </c>
      <c r="N5935">
        <v>3</v>
      </c>
      <c r="O5935" t="s">
        <v>126</v>
      </c>
      <c r="P5935">
        <v>3</v>
      </c>
      <c r="Q5935" t="s">
        <v>316</v>
      </c>
      <c r="R5935">
        <v>4</v>
      </c>
      <c r="S5935" t="s">
        <v>38</v>
      </c>
      <c r="T5935">
        <v>19</v>
      </c>
      <c r="U5935" t="s">
        <v>317</v>
      </c>
      <c r="V5935" t="s">
        <v>129</v>
      </c>
      <c r="W5935">
        <v>2</v>
      </c>
      <c r="X5935" t="s">
        <v>281</v>
      </c>
      <c r="Y5935">
        <v>38</v>
      </c>
      <c r="Z5935">
        <v>61</v>
      </c>
      <c r="AA5935">
        <v>2318</v>
      </c>
      <c r="AB5935">
        <v>996.74</v>
      </c>
      <c r="AC5935">
        <v>0.43</v>
      </c>
      <c r="AD5935">
        <v>3</v>
      </c>
      <c r="AE5935" t="s">
        <v>42</v>
      </c>
    </row>
    <row r="5936" spans="1:31" x14ac:dyDescent="0.3">
      <c r="A5936">
        <v>1185732</v>
      </c>
      <c r="B5936" t="s">
        <v>30</v>
      </c>
      <c r="C5936" s="1">
        <v>44443</v>
      </c>
      <c r="D5936">
        <v>2021</v>
      </c>
      <c r="E5936" t="s">
        <v>43</v>
      </c>
      <c r="F5936">
        <v>3</v>
      </c>
      <c r="G5936">
        <v>4</v>
      </c>
      <c r="H5936" t="s">
        <v>139</v>
      </c>
      <c r="I5936">
        <v>40</v>
      </c>
      <c r="J5936" t="s">
        <v>179</v>
      </c>
      <c r="K5936">
        <v>43</v>
      </c>
      <c r="L5936" t="s">
        <v>180</v>
      </c>
      <c r="M5936" t="s">
        <v>312</v>
      </c>
      <c r="N5936">
        <v>3</v>
      </c>
      <c r="O5936" t="s">
        <v>126</v>
      </c>
      <c r="P5936">
        <v>3</v>
      </c>
      <c r="Q5936" t="s">
        <v>316</v>
      </c>
      <c r="R5936">
        <v>4</v>
      </c>
      <c r="S5936" t="s">
        <v>38</v>
      </c>
      <c r="T5936">
        <v>19</v>
      </c>
      <c r="U5936" t="s">
        <v>317</v>
      </c>
      <c r="V5936" t="s">
        <v>196</v>
      </c>
      <c r="W5936">
        <v>2</v>
      </c>
      <c r="X5936" t="s">
        <v>281</v>
      </c>
      <c r="Y5936">
        <v>24</v>
      </c>
      <c r="Z5936">
        <v>44</v>
      </c>
      <c r="AA5936">
        <v>1056</v>
      </c>
      <c r="AB5936">
        <v>475.19999999999993</v>
      </c>
      <c r="AC5936">
        <v>0.44999999999999996</v>
      </c>
      <c r="AD5936">
        <v>3</v>
      </c>
      <c r="AE5936" t="s">
        <v>42</v>
      </c>
    </row>
    <row r="5937" spans="1:31" x14ac:dyDescent="0.3">
      <c r="A5937">
        <v>1185732</v>
      </c>
      <c r="B5937" t="s">
        <v>30</v>
      </c>
      <c r="C5937" s="1">
        <v>44503</v>
      </c>
      <c r="D5937">
        <v>2021</v>
      </c>
      <c r="E5937" t="s">
        <v>45</v>
      </c>
      <c r="F5937">
        <v>4</v>
      </c>
      <c r="G5937">
        <v>4</v>
      </c>
      <c r="H5937" t="s">
        <v>139</v>
      </c>
      <c r="I5937">
        <v>40</v>
      </c>
      <c r="J5937" t="s">
        <v>179</v>
      </c>
      <c r="K5937">
        <v>43</v>
      </c>
      <c r="L5937" t="s">
        <v>180</v>
      </c>
      <c r="M5937" t="s">
        <v>312</v>
      </c>
      <c r="N5937">
        <v>3</v>
      </c>
      <c r="O5937" t="s">
        <v>126</v>
      </c>
      <c r="P5937">
        <v>3</v>
      </c>
      <c r="Q5937" t="s">
        <v>316</v>
      </c>
      <c r="R5937">
        <v>4</v>
      </c>
      <c r="S5937" t="s">
        <v>38</v>
      </c>
      <c r="T5937">
        <v>19</v>
      </c>
      <c r="U5937" t="s">
        <v>317</v>
      </c>
      <c r="V5937" t="s">
        <v>215</v>
      </c>
      <c r="W5937">
        <v>2</v>
      </c>
      <c r="X5937" t="s">
        <v>281</v>
      </c>
      <c r="Y5937">
        <v>33</v>
      </c>
      <c r="Z5937">
        <v>69</v>
      </c>
      <c r="AA5937">
        <v>2277</v>
      </c>
      <c r="AB5937">
        <v>956.33999999999992</v>
      </c>
      <c r="AC5937">
        <v>0.42</v>
      </c>
      <c r="AD5937">
        <v>3</v>
      </c>
      <c r="AE5937" t="s">
        <v>42</v>
      </c>
    </row>
    <row r="5938" spans="1:31" x14ac:dyDescent="0.3">
      <c r="A5938">
        <v>1185732</v>
      </c>
      <c r="B5938" t="s">
        <v>30</v>
      </c>
      <c r="C5938" s="1">
        <v>44532</v>
      </c>
      <c r="D5938">
        <v>2021</v>
      </c>
      <c r="E5938" t="s">
        <v>46</v>
      </c>
      <c r="F5938">
        <v>4</v>
      </c>
      <c r="G5938">
        <v>4</v>
      </c>
      <c r="H5938" t="s">
        <v>139</v>
      </c>
      <c r="I5938">
        <v>40</v>
      </c>
      <c r="J5938" t="s">
        <v>179</v>
      </c>
      <c r="K5938">
        <v>43</v>
      </c>
      <c r="L5938" t="s">
        <v>180</v>
      </c>
      <c r="M5938" t="s">
        <v>312</v>
      </c>
      <c r="N5938">
        <v>3</v>
      </c>
      <c r="O5938" t="s">
        <v>126</v>
      </c>
      <c r="P5938">
        <v>3</v>
      </c>
      <c r="Q5938" t="s">
        <v>316</v>
      </c>
      <c r="R5938">
        <v>4</v>
      </c>
      <c r="S5938" t="s">
        <v>38</v>
      </c>
      <c r="T5938">
        <v>19</v>
      </c>
      <c r="U5938" t="s">
        <v>317</v>
      </c>
      <c r="V5938" t="s">
        <v>190</v>
      </c>
      <c r="W5938">
        <v>2</v>
      </c>
      <c r="X5938" t="s">
        <v>281</v>
      </c>
      <c r="Y5938">
        <v>45</v>
      </c>
      <c r="Z5938">
        <v>87</v>
      </c>
      <c r="AA5938">
        <v>3915</v>
      </c>
      <c r="AB5938">
        <v>1722.6</v>
      </c>
      <c r="AC5938">
        <v>0.44</v>
      </c>
      <c r="AD5938">
        <v>3</v>
      </c>
      <c r="AE5938" t="s">
        <v>42</v>
      </c>
    </row>
    <row r="5939" spans="1:31" x14ac:dyDescent="0.3">
      <c r="A5939">
        <v>1185732</v>
      </c>
      <c r="B5939" t="s">
        <v>30</v>
      </c>
      <c r="C5939" s="1">
        <v>44206</v>
      </c>
      <c r="D5939">
        <v>2021</v>
      </c>
      <c r="E5939" t="s">
        <v>47</v>
      </c>
      <c r="F5939">
        <v>1</v>
      </c>
      <c r="G5939">
        <v>4</v>
      </c>
      <c r="H5939" t="s">
        <v>139</v>
      </c>
      <c r="I5939">
        <v>40</v>
      </c>
      <c r="J5939" t="s">
        <v>179</v>
      </c>
      <c r="K5939">
        <v>43</v>
      </c>
      <c r="L5939" t="s">
        <v>180</v>
      </c>
      <c r="M5939" t="s">
        <v>312</v>
      </c>
      <c r="N5939">
        <v>3</v>
      </c>
      <c r="O5939" t="s">
        <v>126</v>
      </c>
      <c r="P5939">
        <v>3</v>
      </c>
      <c r="Q5939" t="s">
        <v>316</v>
      </c>
      <c r="R5939">
        <v>4</v>
      </c>
      <c r="S5939" t="s">
        <v>38</v>
      </c>
      <c r="T5939">
        <v>19</v>
      </c>
      <c r="U5939" t="s">
        <v>317</v>
      </c>
      <c r="V5939" t="s">
        <v>207</v>
      </c>
      <c r="W5939">
        <v>2</v>
      </c>
      <c r="X5939" t="s">
        <v>281</v>
      </c>
      <c r="Y5939">
        <v>24</v>
      </c>
      <c r="Z5939">
        <v>87</v>
      </c>
      <c r="AA5939">
        <v>2088</v>
      </c>
      <c r="AB5939">
        <v>939.59999999999991</v>
      </c>
      <c r="AC5939">
        <v>0.44999999999999996</v>
      </c>
      <c r="AD5939">
        <v>3</v>
      </c>
      <c r="AE5939" t="s">
        <v>42</v>
      </c>
    </row>
    <row r="5940" spans="1:31" x14ac:dyDescent="0.3">
      <c r="A5940">
        <v>1185732</v>
      </c>
      <c r="B5940" t="s">
        <v>30</v>
      </c>
      <c r="C5940" s="1">
        <v>44237</v>
      </c>
      <c r="D5940">
        <v>2021</v>
      </c>
      <c r="E5940" t="s">
        <v>48</v>
      </c>
      <c r="F5940">
        <v>1</v>
      </c>
      <c r="G5940">
        <v>4</v>
      </c>
      <c r="H5940" t="s">
        <v>139</v>
      </c>
      <c r="I5940">
        <v>40</v>
      </c>
      <c r="J5940" t="s">
        <v>179</v>
      </c>
      <c r="K5940">
        <v>43</v>
      </c>
      <c r="L5940" t="s">
        <v>180</v>
      </c>
      <c r="M5940" t="s">
        <v>312</v>
      </c>
      <c r="N5940">
        <v>3</v>
      </c>
      <c r="O5940" t="s">
        <v>126</v>
      </c>
      <c r="P5940">
        <v>3</v>
      </c>
      <c r="Q5940" t="s">
        <v>316</v>
      </c>
      <c r="R5940">
        <v>4</v>
      </c>
      <c r="S5940" t="s">
        <v>38</v>
      </c>
      <c r="T5940">
        <v>19</v>
      </c>
      <c r="U5940" t="s">
        <v>317</v>
      </c>
      <c r="V5940" t="s">
        <v>129</v>
      </c>
      <c r="W5940">
        <v>2</v>
      </c>
      <c r="X5940" t="s">
        <v>281</v>
      </c>
      <c r="Y5940">
        <v>24</v>
      </c>
      <c r="Z5940">
        <v>73</v>
      </c>
      <c r="AA5940">
        <v>1752</v>
      </c>
      <c r="AB5940">
        <v>876</v>
      </c>
      <c r="AC5940">
        <v>0.5</v>
      </c>
      <c r="AD5940">
        <v>3</v>
      </c>
      <c r="AE5940" t="s">
        <v>42</v>
      </c>
    </row>
    <row r="5941" spans="1:31" x14ac:dyDescent="0.3">
      <c r="A5941">
        <v>1185732</v>
      </c>
      <c r="B5941" t="s">
        <v>30</v>
      </c>
      <c r="C5941" s="1">
        <v>44264</v>
      </c>
      <c r="D5941">
        <v>2021</v>
      </c>
      <c r="E5941" t="s">
        <v>51</v>
      </c>
      <c r="F5941">
        <v>1</v>
      </c>
      <c r="G5941">
        <v>4</v>
      </c>
      <c r="H5941" t="s">
        <v>139</v>
      </c>
      <c r="I5941">
        <v>41</v>
      </c>
      <c r="J5941" t="s">
        <v>181</v>
      </c>
      <c r="K5941">
        <v>44</v>
      </c>
      <c r="L5941" t="s">
        <v>182</v>
      </c>
      <c r="M5941" t="s">
        <v>312</v>
      </c>
      <c r="N5941">
        <v>3</v>
      </c>
      <c r="O5941" t="s">
        <v>126</v>
      </c>
      <c r="P5941">
        <v>3</v>
      </c>
      <c r="Q5941" t="s">
        <v>316</v>
      </c>
      <c r="R5941">
        <v>4</v>
      </c>
      <c r="S5941" t="s">
        <v>38</v>
      </c>
      <c r="T5941">
        <v>19</v>
      </c>
      <c r="U5941" t="s">
        <v>317</v>
      </c>
      <c r="V5941" t="s">
        <v>201</v>
      </c>
      <c r="W5941">
        <v>2</v>
      </c>
      <c r="X5941" t="s">
        <v>281</v>
      </c>
      <c r="Y5941">
        <v>14</v>
      </c>
      <c r="Z5941">
        <v>72</v>
      </c>
      <c r="AA5941">
        <v>1008</v>
      </c>
      <c r="AB5941">
        <v>504</v>
      </c>
      <c r="AC5941">
        <v>0.5</v>
      </c>
      <c r="AD5941">
        <v>3</v>
      </c>
      <c r="AE5941" t="s">
        <v>42</v>
      </c>
    </row>
    <row r="5942" spans="1:31" x14ac:dyDescent="0.3">
      <c r="A5942">
        <v>1185732</v>
      </c>
      <c r="B5942" t="s">
        <v>30</v>
      </c>
      <c r="C5942" s="1">
        <v>44296</v>
      </c>
      <c r="D5942">
        <v>2021</v>
      </c>
      <c r="E5942" t="s">
        <v>52</v>
      </c>
      <c r="F5942">
        <v>2</v>
      </c>
      <c r="G5942">
        <v>4</v>
      </c>
      <c r="H5942" t="s">
        <v>139</v>
      </c>
      <c r="I5942">
        <v>41</v>
      </c>
      <c r="J5942" t="s">
        <v>181</v>
      </c>
      <c r="K5942">
        <v>44</v>
      </c>
      <c r="L5942" t="s">
        <v>182</v>
      </c>
      <c r="M5942" t="s">
        <v>312</v>
      </c>
      <c r="N5942">
        <v>3</v>
      </c>
      <c r="O5942" t="s">
        <v>126</v>
      </c>
      <c r="P5942">
        <v>3</v>
      </c>
      <c r="Q5942" t="s">
        <v>316</v>
      </c>
      <c r="R5942">
        <v>4</v>
      </c>
      <c r="S5942" t="s">
        <v>38</v>
      </c>
      <c r="T5942">
        <v>19</v>
      </c>
      <c r="U5942" t="s">
        <v>317</v>
      </c>
      <c r="V5942" t="s">
        <v>215</v>
      </c>
      <c r="W5942">
        <v>2</v>
      </c>
      <c r="X5942" t="s">
        <v>281</v>
      </c>
      <c r="Y5942">
        <v>14</v>
      </c>
      <c r="Z5942">
        <v>52</v>
      </c>
      <c r="AA5942">
        <v>728</v>
      </c>
      <c r="AB5942">
        <v>364</v>
      </c>
      <c r="AC5942">
        <v>0.5</v>
      </c>
      <c r="AD5942">
        <v>3</v>
      </c>
      <c r="AE5942" t="s">
        <v>42</v>
      </c>
    </row>
    <row r="5943" spans="1:31" x14ac:dyDescent="0.3">
      <c r="A5943">
        <v>1185732</v>
      </c>
      <c r="B5943" t="s">
        <v>30</v>
      </c>
      <c r="C5943" s="1">
        <v>44327</v>
      </c>
      <c r="D5943">
        <v>2021</v>
      </c>
      <c r="E5943" t="s">
        <v>53</v>
      </c>
      <c r="F5943">
        <v>2</v>
      </c>
      <c r="G5943">
        <v>4</v>
      </c>
      <c r="H5943" t="s">
        <v>139</v>
      </c>
      <c r="I5943">
        <v>41</v>
      </c>
      <c r="J5943" t="s">
        <v>181</v>
      </c>
      <c r="K5943">
        <v>44</v>
      </c>
      <c r="L5943" t="s">
        <v>182</v>
      </c>
      <c r="M5943" t="s">
        <v>312</v>
      </c>
      <c r="N5943">
        <v>3</v>
      </c>
      <c r="O5943" t="s">
        <v>126</v>
      </c>
      <c r="P5943">
        <v>3</v>
      </c>
      <c r="Q5943" t="s">
        <v>316</v>
      </c>
      <c r="R5943">
        <v>4</v>
      </c>
      <c r="S5943" t="s">
        <v>38</v>
      </c>
      <c r="T5943">
        <v>19</v>
      </c>
      <c r="U5943" t="s">
        <v>317</v>
      </c>
      <c r="V5943" t="s">
        <v>246</v>
      </c>
      <c r="W5943">
        <v>2</v>
      </c>
      <c r="X5943" t="s">
        <v>281</v>
      </c>
      <c r="Y5943">
        <v>34</v>
      </c>
      <c r="Z5943">
        <v>56</v>
      </c>
      <c r="AA5943">
        <v>1904</v>
      </c>
      <c r="AB5943">
        <v>894.88</v>
      </c>
      <c r="AC5943">
        <v>0.47</v>
      </c>
      <c r="AD5943">
        <v>3</v>
      </c>
      <c r="AE5943" t="s">
        <v>42</v>
      </c>
    </row>
    <row r="5944" spans="1:31" x14ac:dyDescent="0.3">
      <c r="A5944">
        <v>1185732</v>
      </c>
      <c r="B5944" t="s">
        <v>30</v>
      </c>
      <c r="C5944" s="1">
        <v>44357</v>
      </c>
      <c r="D5944">
        <v>2021</v>
      </c>
      <c r="E5944" t="s">
        <v>54</v>
      </c>
      <c r="F5944">
        <v>2</v>
      </c>
      <c r="G5944">
        <v>4</v>
      </c>
      <c r="H5944" t="s">
        <v>139</v>
      </c>
      <c r="I5944">
        <v>41</v>
      </c>
      <c r="J5944" t="s">
        <v>181</v>
      </c>
      <c r="K5944">
        <v>44</v>
      </c>
      <c r="L5944" t="s">
        <v>182</v>
      </c>
      <c r="M5944" t="s">
        <v>312</v>
      </c>
      <c r="N5944">
        <v>3</v>
      </c>
      <c r="O5944" t="s">
        <v>126</v>
      </c>
      <c r="P5944">
        <v>3</v>
      </c>
      <c r="Q5944" t="s">
        <v>316</v>
      </c>
      <c r="R5944">
        <v>4</v>
      </c>
      <c r="S5944" t="s">
        <v>38</v>
      </c>
      <c r="T5944">
        <v>19</v>
      </c>
      <c r="U5944" t="s">
        <v>317</v>
      </c>
      <c r="V5944" t="s">
        <v>187</v>
      </c>
      <c r="W5944">
        <v>2</v>
      </c>
      <c r="X5944" t="s">
        <v>281</v>
      </c>
      <c r="Y5944">
        <v>27</v>
      </c>
      <c r="Z5944">
        <v>50</v>
      </c>
      <c r="AA5944">
        <v>1350</v>
      </c>
      <c r="AB5944">
        <v>607.49999999999989</v>
      </c>
      <c r="AC5944">
        <v>0.44999999999999996</v>
      </c>
      <c r="AD5944">
        <v>3</v>
      </c>
      <c r="AE5944" t="s">
        <v>42</v>
      </c>
    </row>
    <row r="5945" spans="1:31" x14ac:dyDescent="0.3">
      <c r="A5945">
        <v>1185732</v>
      </c>
      <c r="B5945" t="s">
        <v>30</v>
      </c>
      <c r="C5945" s="1">
        <v>44386</v>
      </c>
      <c r="D5945">
        <v>2021</v>
      </c>
      <c r="E5945" t="s">
        <v>55</v>
      </c>
      <c r="F5945">
        <v>3</v>
      </c>
      <c r="G5945">
        <v>4</v>
      </c>
      <c r="H5945" t="s">
        <v>139</v>
      </c>
      <c r="I5945">
        <v>41</v>
      </c>
      <c r="J5945" t="s">
        <v>181</v>
      </c>
      <c r="K5945">
        <v>44</v>
      </c>
      <c r="L5945" t="s">
        <v>182</v>
      </c>
      <c r="M5945" t="s">
        <v>312</v>
      </c>
      <c r="N5945">
        <v>3</v>
      </c>
      <c r="O5945" t="s">
        <v>126</v>
      </c>
      <c r="P5945">
        <v>3</v>
      </c>
      <c r="Q5945" t="s">
        <v>316</v>
      </c>
      <c r="R5945">
        <v>4</v>
      </c>
      <c r="S5945" t="s">
        <v>38</v>
      </c>
      <c r="T5945">
        <v>19</v>
      </c>
      <c r="U5945" t="s">
        <v>317</v>
      </c>
      <c r="V5945" t="s">
        <v>187</v>
      </c>
      <c r="W5945">
        <v>2</v>
      </c>
      <c r="X5945" t="s">
        <v>281</v>
      </c>
      <c r="Y5945">
        <v>42</v>
      </c>
      <c r="Z5945">
        <v>68</v>
      </c>
      <c r="AA5945">
        <v>2856</v>
      </c>
      <c r="AB5945">
        <v>1285.1999999999998</v>
      </c>
      <c r="AC5945">
        <v>0.44999999999999996</v>
      </c>
      <c r="AD5945">
        <v>3</v>
      </c>
      <c r="AE5945" t="s">
        <v>42</v>
      </c>
    </row>
    <row r="5946" spans="1:31" x14ac:dyDescent="0.3">
      <c r="A5946">
        <v>1185732</v>
      </c>
      <c r="B5946" t="s">
        <v>30</v>
      </c>
      <c r="C5946" s="1">
        <v>44418</v>
      </c>
      <c r="D5946">
        <v>2021</v>
      </c>
      <c r="E5946" t="s">
        <v>31</v>
      </c>
      <c r="F5946">
        <v>3</v>
      </c>
      <c r="G5946">
        <v>4</v>
      </c>
      <c r="H5946" t="s">
        <v>139</v>
      </c>
      <c r="I5946">
        <v>41</v>
      </c>
      <c r="J5946" t="s">
        <v>181</v>
      </c>
      <c r="K5946">
        <v>44</v>
      </c>
      <c r="L5946" t="s">
        <v>182</v>
      </c>
      <c r="M5946" t="s">
        <v>312</v>
      </c>
      <c r="N5946">
        <v>3</v>
      </c>
      <c r="O5946" t="s">
        <v>126</v>
      </c>
      <c r="P5946">
        <v>3</v>
      </c>
      <c r="Q5946" t="s">
        <v>316</v>
      </c>
      <c r="R5946">
        <v>4</v>
      </c>
      <c r="S5946" t="s">
        <v>38</v>
      </c>
      <c r="T5946">
        <v>19</v>
      </c>
      <c r="U5946" t="s">
        <v>317</v>
      </c>
      <c r="V5946" t="s">
        <v>129</v>
      </c>
      <c r="W5946">
        <v>2</v>
      </c>
      <c r="X5946" t="s">
        <v>281</v>
      </c>
      <c r="Y5946">
        <v>37</v>
      </c>
      <c r="Z5946">
        <v>56</v>
      </c>
      <c r="AA5946">
        <v>2072</v>
      </c>
      <c r="AB5946">
        <v>973.83999999999992</v>
      </c>
      <c r="AC5946">
        <v>0.47</v>
      </c>
      <c r="AD5946">
        <v>3</v>
      </c>
      <c r="AE5946" t="s">
        <v>42</v>
      </c>
    </row>
    <row r="5947" spans="1:31" x14ac:dyDescent="0.3">
      <c r="A5947">
        <v>1185732</v>
      </c>
      <c r="B5947" t="s">
        <v>30</v>
      </c>
      <c r="C5947" s="1">
        <v>44450</v>
      </c>
      <c r="D5947">
        <v>2021</v>
      </c>
      <c r="E5947" t="s">
        <v>43</v>
      </c>
      <c r="F5947">
        <v>3</v>
      </c>
      <c r="G5947">
        <v>4</v>
      </c>
      <c r="H5947" t="s">
        <v>139</v>
      </c>
      <c r="I5947">
        <v>41</v>
      </c>
      <c r="J5947" t="s">
        <v>181</v>
      </c>
      <c r="K5947">
        <v>44</v>
      </c>
      <c r="L5947" t="s">
        <v>182</v>
      </c>
      <c r="M5947" t="s">
        <v>312</v>
      </c>
      <c r="N5947">
        <v>3</v>
      </c>
      <c r="O5947" t="s">
        <v>126</v>
      </c>
      <c r="P5947">
        <v>3</v>
      </c>
      <c r="Q5947" t="s">
        <v>316</v>
      </c>
      <c r="R5947">
        <v>4</v>
      </c>
      <c r="S5947" t="s">
        <v>38</v>
      </c>
      <c r="T5947">
        <v>19</v>
      </c>
      <c r="U5947" t="s">
        <v>317</v>
      </c>
      <c r="V5947" t="s">
        <v>184</v>
      </c>
      <c r="W5947">
        <v>2</v>
      </c>
      <c r="X5947" t="s">
        <v>281</v>
      </c>
      <c r="Y5947">
        <v>23</v>
      </c>
      <c r="Z5947">
        <v>49</v>
      </c>
      <c r="AA5947">
        <v>1127</v>
      </c>
      <c r="AB5947">
        <v>529.68999999999994</v>
      </c>
      <c r="AC5947">
        <v>0.47</v>
      </c>
      <c r="AD5947">
        <v>3</v>
      </c>
      <c r="AE5947" t="s">
        <v>42</v>
      </c>
    </row>
    <row r="5948" spans="1:31" x14ac:dyDescent="0.3">
      <c r="A5948">
        <v>1185732</v>
      </c>
      <c r="B5948" t="s">
        <v>30</v>
      </c>
      <c r="C5948" s="1">
        <v>44479</v>
      </c>
      <c r="D5948">
        <v>2021</v>
      </c>
      <c r="E5948" t="s">
        <v>44</v>
      </c>
      <c r="F5948">
        <v>4</v>
      </c>
      <c r="G5948">
        <v>4</v>
      </c>
      <c r="H5948" t="s">
        <v>139</v>
      </c>
      <c r="I5948">
        <v>41</v>
      </c>
      <c r="J5948" t="s">
        <v>181</v>
      </c>
      <c r="K5948">
        <v>44</v>
      </c>
      <c r="L5948" t="s">
        <v>182</v>
      </c>
      <c r="M5948" t="s">
        <v>312</v>
      </c>
      <c r="N5948">
        <v>3</v>
      </c>
      <c r="O5948" t="s">
        <v>126</v>
      </c>
      <c r="P5948">
        <v>3</v>
      </c>
      <c r="Q5948" t="s">
        <v>316</v>
      </c>
      <c r="R5948">
        <v>4</v>
      </c>
      <c r="S5948" t="s">
        <v>38</v>
      </c>
      <c r="T5948">
        <v>19</v>
      </c>
      <c r="U5948" t="s">
        <v>317</v>
      </c>
      <c r="V5948" t="s">
        <v>202</v>
      </c>
      <c r="W5948">
        <v>2</v>
      </c>
      <c r="X5948" t="s">
        <v>281</v>
      </c>
      <c r="Y5948">
        <v>32</v>
      </c>
      <c r="Z5948">
        <v>38</v>
      </c>
      <c r="AA5948">
        <v>1216</v>
      </c>
      <c r="AB5948">
        <v>571.52</v>
      </c>
      <c r="AC5948">
        <v>0.47</v>
      </c>
      <c r="AD5948">
        <v>3</v>
      </c>
      <c r="AE5948" t="s">
        <v>42</v>
      </c>
    </row>
    <row r="5949" spans="1:31" x14ac:dyDescent="0.3">
      <c r="A5949">
        <v>1185732</v>
      </c>
      <c r="B5949" t="s">
        <v>30</v>
      </c>
      <c r="C5949" s="1">
        <v>44510</v>
      </c>
      <c r="D5949">
        <v>2021</v>
      </c>
      <c r="E5949" t="s">
        <v>45</v>
      </c>
      <c r="F5949">
        <v>4</v>
      </c>
      <c r="G5949">
        <v>4</v>
      </c>
      <c r="H5949" t="s">
        <v>139</v>
      </c>
      <c r="I5949">
        <v>41</v>
      </c>
      <c r="J5949" t="s">
        <v>181</v>
      </c>
      <c r="K5949">
        <v>44</v>
      </c>
      <c r="L5949" t="s">
        <v>182</v>
      </c>
      <c r="M5949" t="s">
        <v>312</v>
      </c>
      <c r="N5949">
        <v>3</v>
      </c>
      <c r="O5949" t="s">
        <v>126</v>
      </c>
      <c r="P5949">
        <v>3</v>
      </c>
      <c r="Q5949" t="s">
        <v>316</v>
      </c>
      <c r="R5949">
        <v>4</v>
      </c>
      <c r="S5949" t="s">
        <v>38</v>
      </c>
      <c r="T5949">
        <v>19</v>
      </c>
      <c r="U5949" t="s">
        <v>317</v>
      </c>
      <c r="V5949" t="s">
        <v>186</v>
      </c>
      <c r="W5949">
        <v>2</v>
      </c>
      <c r="X5949" t="s">
        <v>281</v>
      </c>
      <c r="Y5949">
        <v>32</v>
      </c>
      <c r="Z5949">
        <v>81</v>
      </c>
      <c r="AA5949">
        <v>2592</v>
      </c>
      <c r="AB5949">
        <v>1244.1599999999999</v>
      </c>
      <c r="AC5949">
        <v>0.48</v>
      </c>
      <c r="AD5949">
        <v>3</v>
      </c>
      <c r="AE5949" t="s">
        <v>42</v>
      </c>
    </row>
    <row r="5950" spans="1:31" x14ac:dyDescent="0.3">
      <c r="A5950">
        <v>1185732</v>
      </c>
      <c r="B5950" t="s">
        <v>30</v>
      </c>
      <c r="C5950" s="1">
        <v>44539</v>
      </c>
      <c r="D5950">
        <v>2021</v>
      </c>
      <c r="E5950" t="s">
        <v>46</v>
      </c>
      <c r="F5950">
        <v>4</v>
      </c>
      <c r="G5950">
        <v>4</v>
      </c>
      <c r="H5950" t="s">
        <v>139</v>
      </c>
      <c r="I5950">
        <v>41</v>
      </c>
      <c r="J5950" t="s">
        <v>181</v>
      </c>
      <c r="K5950">
        <v>44</v>
      </c>
      <c r="L5950" t="s">
        <v>182</v>
      </c>
      <c r="M5950" t="s">
        <v>312</v>
      </c>
      <c r="N5950">
        <v>3</v>
      </c>
      <c r="O5950" t="s">
        <v>126</v>
      </c>
      <c r="P5950">
        <v>3</v>
      </c>
      <c r="Q5950" t="s">
        <v>316</v>
      </c>
      <c r="R5950">
        <v>4</v>
      </c>
      <c r="S5950" t="s">
        <v>38</v>
      </c>
      <c r="T5950">
        <v>19</v>
      </c>
      <c r="U5950" t="s">
        <v>317</v>
      </c>
      <c r="V5950" t="s">
        <v>189</v>
      </c>
      <c r="W5950">
        <v>2</v>
      </c>
      <c r="X5950" t="s">
        <v>281</v>
      </c>
      <c r="Y5950">
        <v>49</v>
      </c>
      <c r="Z5950">
        <v>105</v>
      </c>
      <c r="AA5950">
        <v>5145</v>
      </c>
      <c r="AB5950">
        <v>2366.6999999999998</v>
      </c>
      <c r="AC5950">
        <v>0.45999999999999996</v>
      </c>
      <c r="AD5950">
        <v>3</v>
      </c>
      <c r="AE5950" t="s">
        <v>42</v>
      </c>
    </row>
    <row r="5951" spans="1:31" x14ac:dyDescent="0.3">
      <c r="A5951">
        <v>1185732</v>
      </c>
      <c r="B5951" t="s">
        <v>30</v>
      </c>
      <c r="C5951" s="1">
        <v>44213</v>
      </c>
      <c r="D5951">
        <v>2021</v>
      </c>
      <c r="E5951" t="s">
        <v>47</v>
      </c>
      <c r="F5951">
        <v>1</v>
      </c>
      <c r="G5951">
        <v>4</v>
      </c>
      <c r="H5951" t="s">
        <v>139</v>
      </c>
      <c r="I5951">
        <v>41</v>
      </c>
      <c r="J5951" t="s">
        <v>181</v>
      </c>
      <c r="K5951">
        <v>44</v>
      </c>
      <c r="L5951" t="s">
        <v>182</v>
      </c>
      <c r="M5951" t="s">
        <v>312</v>
      </c>
      <c r="N5951">
        <v>3</v>
      </c>
      <c r="O5951" t="s">
        <v>126</v>
      </c>
      <c r="P5951">
        <v>3</v>
      </c>
      <c r="Q5951" t="s">
        <v>316</v>
      </c>
      <c r="R5951">
        <v>4</v>
      </c>
      <c r="S5951" t="s">
        <v>38</v>
      </c>
      <c r="T5951">
        <v>19</v>
      </c>
      <c r="U5951" t="s">
        <v>317</v>
      </c>
      <c r="V5951" t="s">
        <v>184</v>
      </c>
      <c r="W5951">
        <v>2</v>
      </c>
      <c r="X5951" t="s">
        <v>281</v>
      </c>
      <c r="Y5951">
        <v>25</v>
      </c>
      <c r="Z5951">
        <v>87</v>
      </c>
      <c r="AA5951">
        <v>2175</v>
      </c>
      <c r="AB5951">
        <v>1196.25</v>
      </c>
      <c r="AC5951">
        <v>0.55000000000000004</v>
      </c>
      <c r="AD5951">
        <v>3</v>
      </c>
      <c r="AE5951" t="s">
        <v>42</v>
      </c>
    </row>
    <row r="5952" spans="1:31" x14ac:dyDescent="0.3">
      <c r="A5952">
        <v>1185732</v>
      </c>
      <c r="B5952" t="s">
        <v>30</v>
      </c>
      <c r="C5952" s="1">
        <v>44244</v>
      </c>
      <c r="D5952">
        <v>2021</v>
      </c>
      <c r="E5952" t="s">
        <v>48</v>
      </c>
      <c r="F5952">
        <v>1</v>
      </c>
      <c r="G5952">
        <v>4</v>
      </c>
      <c r="H5952" t="s">
        <v>139</v>
      </c>
      <c r="I5952">
        <v>41</v>
      </c>
      <c r="J5952" t="s">
        <v>181</v>
      </c>
      <c r="K5952">
        <v>44</v>
      </c>
      <c r="L5952" t="s">
        <v>182</v>
      </c>
      <c r="M5952" t="s">
        <v>312</v>
      </c>
      <c r="N5952">
        <v>3</v>
      </c>
      <c r="O5952" t="s">
        <v>126</v>
      </c>
      <c r="P5952">
        <v>3</v>
      </c>
      <c r="Q5952" t="s">
        <v>316</v>
      </c>
      <c r="R5952">
        <v>4</v>
      </c>
      <c r="S5952" t="s">
        <v>38</v>
      </c>
      <c r="T5952">
        <v>19</v>
      </c>
      <c r="U5952" t="s">
        <v>317</v>
      </c>
      <c r="V5952" t="s">
        <v>201</v>
      </c>
      <c r="W5952">
        <v>2</v>
      </c>
      <c r="X5952" t="s">
        <v>281</v>
      </c>
      <c r="Y5952">
        <v>27</v>
      </c>
      <c r="Z5952">
        <v>75</v>
      </c>
      <c r="AA5952">
        <v>2025</v>
      </c>
      <c r="AB5952">
        <v>1032.75</v>
      </c>
      <c r="AC5952">
        <v>0.51</v>
      </c>
      <c r="AD5952">
        <v>3</v>
      </c>
      <c r="AE5952" t="s">
        <v>42</v>
      </c>
    </row>
    <row r="5953" spans="1:31" x14ac:dyDescent="0.3">
      <c r="A5953">
        <v>1185732</v>
      </c>
      <c r="B5953" t="s">
        <v>30</v>
      </c>
      <c r="C5953" s="1">
        <v>44393</v>
      </c>
      <c r="D5953">
        <v>2021</v>
      </c>
      <c r="E5953" t="s">
        <v>55</v>
      </c>
      <c r="F5953">
        <v>3</v>
      </c>
      <c r="G5953">
        <v>1</v>
      </c>
      <c r="H5953" t="s">
        <v>32</v>
      </c>
      <c r="I5953">
        <v>42</v>
      </c>
      <c r="J5953" t="s">
        <v>33</v>
      </c>
      <c r="K5953">
        <v>32</v>
      </c>
      <c r="L5953" t="s">
        <v>34</v>
      </c>
      <c r="M5953" t="s">
        <v>312</v>
      </c>
      <c r="N5953">
        <v>3</v>
      </c>
      <c r="O5953" t="s">
        <v>126</v>
      </c>
      <c r="P5953">
        <v>3</v>
      </c>
      <c r="Q5953" t="s">
        <v>316</v>
      </c>
      <c r="R5953">
        <v>4</v>
      </c>
      <c r="S5953" t="s">
        <v>38</v>
      </c>
      <c r="T5953">
        <v>19</v>
      </c>
      <c r="U5953" t="s">
        <v>317</v>
      </c>
      <c r="V5953" t="s">
        <v>186</v>
      </c>
      <c r="W5953">
        <v>2</v>
      </c>
      <c r="X5953" t="s">
        <v>281</v>
      </c>
      <c r="Y5953">
        <v>49</v>
      </c>
      <c r="Z5953">
        <v>98</v>
      </c>
      <c r="AA5953">
        <v>4802</v>
      </c>
      <c r="AB5953">
        <v>2545.06</v>
      </c>
      <c r="AC5953">
        <v>0.53</v>
      </c>
      <c r="AD5953">
        <v>3</v>
      </c>
      <c r="AE5953" t="s">
        <v>42</v>
      </c>
    </row>
    <row r="5954" spans="1:31" x14ac:dyDescent="0.3">
      <c r="A5954">
        <v>1185732</v>
      </c>
      <c r="B5954" t="s">
        <v>30</v>
      </c>
      <c r="C5954" s="1">
        <v>44486</v>
      </c>
      <c r="D5954">
        <v>2021</v>
      </c>
      <c r="E5954" t="s">
        <v>44</v>
      </c>
      <c r="F5954">
        <v>4</v>
      </c>
      <c r="G5954">
        <v>1</v>
      </c>
      <c r="H5954" t="s">
        <v>32</v>
      </c>
      <c r="I5954">
        <v>42</v>
      </c>
      <c r="J5954" t="s">
        <v>33</v>
      </c>
      <c r="K5954">
        <v>32</v>
      </c>
      <c r="L5954" t="s">
        <v>34</v>
      </c>
      <c r="M5954" t="s">
        <v>312</v>
      </c>
      <c r="N5954">
        <v>3</v>
      </c>
      <c r="O5954" t="s">
        <v>126</v>
      </c>
      <c r="P5954">
        <v>3</v>
      </c>
      <c r="Q5954" t="s">
        <v>316</v>
      </c>
      <c r="R5954">
        <v>4</v>
      </c>
      <c r="S5954" t="s">
        <v>38</v>
      </c>
      <c r="T5954">
        <v>19</v>
      </c>
      <c r="U5954" t="s">
        <v>317</v>
      </c>
      <c r="V5954" t="s">
        <v>202</v>
      </c>
      <c r="W5954">
        <v>2</v>
      </c>
      <c r="X5954" t="s">
        <v>281</v>
      </c>
      <c r="Y5954">
        <v>33</v>
      </c>
      <c r="Z5954">
        <v>44</v>
      </c>
      <c r="AA5954">
        <v>1452</v>
      </c>
      <c r="AB5954">
        <v>769.56000000000006</v>
      </c>
      <c r="AC5954">
        <v>0.53</v>
      </c>
      <c r="AD5954">
        <v>3</v>
      </c>
      <c r="AE5954" t="s">
        <v>42</v>
      </c>
    </row>
    <row r="5955" spans="1:31" x14ac:dyDescent="0.3">
      <c r="A5955">
        <v>1185732</v>
      </c>
      <c r="B5955" t="s">
        <v>30</v>
      </c>
      <c r="C5955" s="1">
        <v>44517</v>
      </c>
      <c r="D5955">
        <v>2021</v>
      </c>
      <c r="E5955" t="s">
        <v>45</v>
      </c>
      <c r="F5955">
        <v>4</v>
      </c>
      <c r="G5955">
        <v>1</v>
      </c>
      <c r="H5955" t="s">
        <v>32</v>
      </c>
      <c r="I5955">
        <v>42</v>
      </c>
      <c r="J5955" t="s">
        <v>33</v>
      </c>
      <c r="K5955">
        <v>32</v>
      </c>
      <c r="L5955" t="s">
        <v>34</v>
      </c>
      <c r="M5955" t="s">
        <v>312</v>
      </c>
      <c r="N5955">
        <v>3</v>
      </c>
      <c r="O5955" t="s">
        <v>126</v>
      </c>
      <c r="P5955">
        <v>3</v>
      </c>
      <c r="Q5955" t="s">
        <v>316</v>
      </c>
      <c r="R5955">
        <v>4</v>
      </c>
      <c r="S5955" t="s">
        <v>38</v>
      </c>
      <c r="T5955">
        <v>19</v>
      </c>
      <c r="U5955" t="s">
        <v>317</v>
      </c>
      <c r="V5955" t="s">
        <v>261</v>
      </c>
      <c r="W5955">
        <v>2</v>
      </c>
      <c r="X5955" t="s">
        <v>281</v>
      </c>
      <c r="Y5955">
        <v>32</v>
      </c>
      <c r="Z5955">
        <v>77</v>
      </c>
      <c r="AA5955">
        <v>2464</v>
      </c>
      <c r="AB5955">
        <v>1232</v>
      </c>
      <c r="AC5955">
        <v>0.5</v>
      </c>
      <c r="AD5955">
        <v>3</v>
      </c>
      <c r="AE5955" t="s">
        <v>42</v>
      </c>
    </row>
    <row r="5956" spans="1:31" x14ac:dyDescent="0.3">
      <c r="A5956">
        <v>1185732</v>
      </c>
      <c r="B5956" t="s">
        <v>30</v>
      </c>
      <c r="C5956" s="1">
        <v>44546</v>
      </c>
      <c r="D5956">
        <v>2021</v>
      </c>
      <c r="E5956" t="s">
        <v>46</v>
      </c>
      <c r="F5956">
        <v>4</v>
      </c>
      <c r="G5956">
        <v>1</v>
      </c>
      <c r="H5956" t="s">
        <v>32</v>
      </c>
      <c r="I5956">
        <v>42</v>
      </c>
      <c r="J5956" t="s">
        <v>33</v>
      </c>
      <c r="K5956">
        <v>32</v>
      </c>
      <c r="L5956" t="s">
        <v>34</v>
      </c>
      <c r="M5956" t="s">
        <v>312</v>
      </c>
      <c r="N5956">
        <v>3</v>
      </c>
      <c r="O5956" t="s">
        <v>126</v>
      </c>
      <c r="P5956">
        <v>3</v>
      </c>
      <c r="Q5956" t="s">
        <v>316</v>
      </c>
      <c r="R5956">
        <v>4</v>
      </c>
      <c r="S5956" t="s">
        <v>38</v>
      </c>
      <c r="T5956">
        <v>19</v>
      </c>
      <c r="U5956" t="s">
        <v>317</v>
      </c>
      <c r="V5956" t="s">
        <v>243</v>
      </c>
      <c r="W5956">
        <v>2</v>
      </c>
      <c r="X5956" t="s">
        <v>281</v>
      </c>
      <c r="Y5956">
        <v>50</v>
      </c>
      <c r="Z5956">
        <v>112</v>
      </c>
      <c r="AA5956">
        <v>5600</v>
      </c>
      <c r="AB5956">
        <v>2968</v>
      </c>
      <c r="AC5956">
        <v>0.53</v>
      </c>
      <c r="AD5956">
        <v>3</v>
      </c>
      <c r="AE5956" t="s">
        <v>42</v>
      </c>
    </row>
    <row r="5957" spans="1:31" x14ac:dyDescent="0.3">
      <c r="A5957">
        <v>1185732</v>
      </c>
      <c r="B5957" t="s">
        <v>30</v>
      </c>
      <c r="C5957" s="1">
        <v>44220</v>
      </c>
      <c r="D5957">
        <v>2021</v>
      </c>
      <c r="E5957" t="s">
        <v>47</v>
      </c>
      <c r="F5957">
        <v>1</v>
      </c>
      <c r="G5957">
        <v>1</v>
      </c>
      <c r="H5957" t="s">
        <v>32</v>
      </c>
      <c r="I5957">
        <v>42</v>
      </c>
      <c r="J5957" t="s">
        <v>33</v>
      </c>
      <c r="K5957">
        <v>32</v>
      </c>
      <c r="L5957" t="s">
        <v>34</v>
      </c>
      <c r="M5957" t="s">
        <v>312</v>
      </c>
      <c r="N5957">
        <v>3</v>
      </c>
      <c r="O5957" t="s">
        <v>126</v>
      </c>
      <c r="P5957">
        <v>3</v>
      </c>
      <c r="Q5957" t="s">
        <v>316</v>
      </c>
      <c r="R5957">
        <v>4</v>
      </c>
      <c r="S5957" t="s">
        <v>38</v>
      </c>
      <c r="T5957">
        <v>19</v>
      </c>
      <c r="U5957" t="s">
        <v>317</v>
      </c>
      <c r="V5957" t="s">
        <v>195</v>
      </c>
      <c r="W5957">
        <v>2</v>
      </c>
      <c r="X5957" t="s">
        <v>281</v>
      </c>
      <c r="Y5957">
        <v>24</v>
      </c>
      <c r="Z5957">
        <v>63</v>
      </c>
      <c r="AA5957">
        <v>1512</v>
      </c>
      <c r="AB5957">
        <v>695.52</v>
      </c>
      <c r="AC5957">
        <v>0.45999999999999996</v>
      </c>
      <c r="AD5957">
        <v>3</v>
      </c>
      <c r="AE5957" t="s">
        <v>42</v>
      </c>
    </row>
    <row r="5958" spans="1:31" x14ac:dyDescent="0.3">
      <c r="A5958">
        <v>1185732</v>
      </c>
      <c r="B5958" t="s">
        <v>30</v>
      </c>
      <c r="C5958" s="1">
        <v>44275</v>
      </c>
      <c r="D5958">
        <v>2021</v>
      </c>
      <c r="E5958" t="s">
        <v>51</v>
      </c>
      <c r="F5958">
        <v>1</v>
      </c>
      <c r="G5958">
        <v>1</v>
      </c>
      <c r="H5958" t="s">
        <v>32</v>
      </c>
      <c r="I5958">
        <v>43</v>
      </c>
      <c r="J5958" t="s">
        <v>49</v>
      </c>
      <c r="K5958">
        <v>45</v>
      </c>
      <c r="L5958" t="s">
        <v>50</v>
      </c>
      <c r="M5958" t="s">
        <v>312</v>
      </c>
      <c r="N5958">
        <v>3</v>
      </c>
      <c r="O5958" t="s">
        <v>126</v>
      </c>
      <c r="P5958">
        <v>3</v>
      </c>
      <c r="Q5958" t="s">
        <v>316</v>
      </c>
      <c r="R5958">
        <v>4</v>
      </c>
      <c r="S5958" t="s">
        <v>38</v>
      </c>
      <c r="T5958">
        <v>19</v>
      </c>
      <c r="U5958" t="s">
        <v>317</v>
      </c>
      <c r="V5958" t="s">
        <v>244</v>
      </c>
      <c r="W5958">
        <v>2</v>
      </c>
      <c r="X5958" t="s">
        <v>281</v>
      </c>
      <c r="Y5958">
        <v>24</v>
      </c>
      <c r="Z5958">
        <v>53</v>
      </c>
      <c r="AA5958">
        <v>1272</v>
      </c>
      <c r="AB5958">
        <v>623.28</v>
      </c>
      <c r="AC5958">
        <v>0.49</v>
      </c>
      <c r="AD5958">
        <v>3</v>
      </c>
      <c r="AE5958" t="s">
        <v>42</v>
      </c>
    </row>
    <row r="5959" spans="1:31" x14ac:dyDescent="0.3">
      <c r="A5959">
        <v>1185732</v>
      </c>
      <c r="B5959" t="s">
        <v>30</v>
      </c>
      <c r="C5959" s="1">
        <v>44369</v>
      </c>
      <c r="D5959">
        <v>2021</v>
      </c>
      <c r="E5959" t="s">
        <v>54</v>
      </c>
      <c r="F5959">
        <v>2</v>
      </c>
      <c r="G5959">
        <v>1</v>
      </c>
      <c r="H5959" t="s">
        <v>32</v>
      </c>
      <c r="I5959">
        <v>43</v>
      </c>
      <c r="J5959" t="s">
        <v>49</v>
      </c>
      <c r="K5959">
        <v>45</v>
      </c>
      <c r="L5959" t="s">
        <v>50</v>
      </c>
      <c r="M5959" t="s">
        <v>312</v>
      </c>
      <c r="N5959">
        <v>3</v>
      </c>
      <c r="O5959" t="s">
        <v>126</v>
      </c>
      <c r="P5959">
        <v>3</v>
      </c>
      <c r="Q5959" t="s">
        <v>316</v>
      </c>
      <c r="R5959">
        <v>4</v>
      </c>
      <c r="S5959" t="s">
        <v>38</v>
      </c>
      <c r="T5959">
        <v>19</v>
      </c>
      <c r="U5959" t="s">
        <v>317</v>
      </c>
      <c r="V5959" t="s">
        <v>191</v>
      </c>
      <c r="W5959">
        <v>2</v>
      </c>
      <c r="X5959" t="s">
        <v>281</v>
      </c>
      <c r="Y5959">
        <v>37</v>
      </c>
      <c r="Z5959">
        <v>47</v>
      </c>
      <c r="AA5959">
        <v>1739</v>
      </c>
      <c r="AB5959">
        <v>869.5</v>
      </c>
      <c r="AC5959">
        <v>0.5</v>
      </c>
      <c r="AD5959">
        <v>3</v>
      </c>
      <c r="AE5959" t="s">
        <v>42</v>
      </c>
    </row>
    <row r="5960" spans="1:31" x14ac:dyDescent="0.3">
      <c r="A5960">
        <v>1185732</v>
      </c>
      <c r="B5960" t="s">
        <v>30</v>
      </c>
      <c r="C5960" s="1">
        <v>44397</v>
      </c>
      <c r="D5960">
        <v>2021</v>
      </c>
      <c r="E5960" t="s">
        <v>55</v>
      </c>
      <c r="F5960">
        <v>3</v>
      </c>
      <c r="G5960">
        <v>1</v>
      </c>
      <c r="H5960" t="s">
        <v>32</v>
      </c>
      <c r="I5960">
        <v>43</v>
      </c>
      <c r="J5960" t="s">
        <v>49</v>
      </c>
      <c r="K5960">
        <v>45</v>
      </c>
      <c r="L5960" t="s">
        <v>50</v>
      </c>
      <c r="M5960" t="s">
        <v>312</v>
      </c>
      <c r="N5960">
        <v>3</v>
      </c>
      <c r="O5960" t="s">
        <v>126</v>
      </c>
      <c r="P5960">
        <v>3</v>
      </c>
      <c r="Q5960" t="s">
        <v>316</v>
      </c>
      <c r="R5960">
        <v>4</v>
      </c>
      <c r="S5960" t="s">
        <v>38</v>
      </c>
      <c r="T5960">
        <v>19</v>
      </c>
      <c r="U5960" t="s">
        <v>317</v>
      </c>
      <c r="V5960" t="s">
        <v>161</v>
      </c>
      <c r="W5960">
        <v>2</v>
      </c>
      <c r="X5960" t="s">
        <v>281</v>
      </c>
      <c r="Y5960">
        <v>37</v>
      </c>
      <c r="Z5960">
        <v>60</v>
      </c>
      <c r="AA5960">
        <v>2220</v>
      </c>
      <c r="AB5960">
        <v>1087.8</v>
      </c>
      <c r="AC5960">
        <v>0.49</v>
      </c>
      <c r="AD5960">
        <v>3</v>
      </c>
      <c r="AE5960" t="s">
        <v>42</v>
      </c>
    </row>
    <row r="5961" spans="1:31" x14ac:dyDescent="0.3">
      <c r="A5961">
        <v>1185732</v>
      </c>
      <c r="B5961" t="s">
        <v>30</v>
      </c>
      <c r="C5961" s="1">
        <v>44429</v>
      </c>
      <c r="D5961">
        <v>2021</v>
      </c>
      <c r="E5961" t="s">
        <v>31</v>
      </c>
      <c r="F5961">
        <v>3</v>
      </c>
      <c r="G5961">
        <v>1</v>
      </c>
      <c r="H5961" t="s">
        <v>32</v>
      </c>
      <c r="I5961">
        <v>43</v>
      </c>
      <c r="J5961" t="s">
        <v>49</v>
      </c>
      <c r="K5961">
        <v>45</v>
      </c>
      <c r="L5961" t="s">
        <v>50</v>
      </c>
      <c r="M5961" t="s">
        <v>312</v>
      </c>
      <c r="N5961">
        <v>3</v>
      </c>
      <c r="O5961" t="s">
        <v>126</v>
      </c>
      <c r="P5961">
        <v>3</v>
      </c>
      <c r="Q5961" t="s">
        <v>316</v>
      </c>
      <c r="R5961">
        <v>4</v>
      </c>
      <c r="S5961" t="s">
        <v>38</v>
      </c>
      <c r="T5961">
        <v>19</v>
      </c>
      <c r="U5961" t="s">
        <v>317</v>
      </c>
      <c r="V5961" t="s">
        <v>245</v>
      </c>
      <c r="W5961">
        <v>2</v>
      </c>
      <c r="X5961" t="s">
        <v>281</v>
      </c>
      <c r="Y5961">
        <v>39</v>
      </c>
      <c r="Z5961">
        <v>60</v>
      </c>
      <c r="AA5961">
        <v>2340</v>
      </c>
      <c r="AB5961">
        <v>1170</v>
      </c>
      <c r="AC5961">
        <v>0.5</v>
      </c>
      <c r="AD5961">
        <v>3</v>
      </c>
      <c r="AE5961" t="s">
        <v>42</v>
      </c>
    </row>
    <row r="5962" spans="1:31" x14ac:dyDescent="0.3">
      <c r="A5962">
        <v>1185732</v>
      </c>
      <c r="B5962" t="s">
        <v>30</v>
      </c>
      <c r="C5962" s="1">
        <v>44459</v>
      </c>
      <c r="D5962">
        <v>2021</v>
      </c>
      <c r="E5962" t="s">
        <v>43</v>
      </c>
      <c r="F5962">
        <v>3</v>
      </c>
      <c r="G5962">
        <v>1</v>
      </c>
      <c r="H5962" t="s">
        <v>32</v>
      </c>
      <c r="I5962">
        <v>43</v>
      </c>
      <c r="J5962" t="s">
        <v>49</v>
      </c>
      <c r="K5962">
        <v>45</v>
      </c>
      <c r="L5962" t="s">
        <v>50</v>
      </c>
      <c r="M5962" t="s">
        <v>312</v>
      </c>
      <c r="N5962">
        <v>3</v>
      </c>
      <c r="O5962" t="s">
        <v>126</v>
      </c>
      <c r="P5962">
        <v>3</v>
      </c>
      <c r="Q5962" t="s">
        <v>316</v>
      </c>
      <c r="R5962">
        <v>4</v>
      </c>
      <c r="S5962" t="s">
        <v>38</v>
      </c>
      <c r="T5962">
        <v>19</v>
      </c>
      <c r="U5962" t="s">
        <v>317</v>
      </c>
      <c r="V5962" t="s">
        <v>129</v>
      </c>
      <c r="W5962">
        <v>2</v>
      </c>
      <c r="X5962" t="s">
        <v>281</v>
      </c>
      <c r="Y5962">
        <v>38</v>
      </c>
      <c r="Z5962">
        <v>36</v>
      </c>
      <c r="AA5962">
        <v>1368</v>
      </c>
      <c r="AB5962">
        <v>684</v>
      </c>
      <c r="AC5962">
        <v>0.5</v>
      </c>
      <c r="AD5962">
        <v>3</v>
      </c>
      <c r="AE5962" t="s">
        <v>42</v>
      </c>
    </row>
    <row r="5963" spans="1:31" x14ac:dyDescent="0.3">
      <c r="A5963">
        <v>1185732</v>
      </c>
      <c r="B5963" t="s">
        <v>30</v>
      </c>
      <c r="C5963" s="1">
        <v>44491</v>
      </c>
      <c r="D5963">
        <v>2021</v>
      </c>
      <c r="E5963" t="s">
        <v>44</v>
      </c>
      <c r="F5963">
        <v>4</v>
      </c>
      <c r="G5963">
        <v>1</v>
      </c>
      <c r="H5963" t="s">
        <v>32</v>
      </c>
      <c r="I5963">
        <v>43</v>
      </c>
      <c r="J5963" t="s">
        <v>49</v>
      </c>
      <c r="K5963">
        <v>45</v>
      </c>
      <c r="L5963" t="s">
        <v>50</v>
      </c>
      <c r="M5963" t="s">
        <v>312</v>
      </c>
      <c r="N5963">
        <v>3</v>
      </c>
      <c r="O5963" t="s">
        <v>126</v>
      </c>
      <c r="P5963">
        <v>3</v>
      </c>
      <c r="Q5963" t="s">
        <v>316</v>
      </c>
      <c r="R5963">
        <v>4</v>
      </c>
      <c r="S5963" t="s">
        <v>38</v>
      </c>
      <c r="T5963">
        <v>19</v>
      </c>
      <c r="U5963" t="s">
        <v>317</v>
      </c>
      <c r="V5963" t="s">
        <v>196</v>
      </c>
      <c r="W5963">
        <v>2</v>
      </c>
      <c r="X5963" t="s">
        <v>281</v>
      </c>
      <c r="Y5963">
        <v>49</v>
      </c>
      <c r="Z5963">
        <v>25</v>
      </c>
      <c r="AA5963">
        <v>1225</v>
      </c>
      <c r="AB5963">
        <v>563.5</v>
      </c>
      <c r="AC5963">
        <v>0.45999999999999996</v>
      </c>
      <c r="AD5963">
        <v>3</v>
      </c>
      <c r="AE5963" t="s">
        <v>42</v>
      </c>
    </row>
    <row r="5964" spans="1:31" x14ac:dyDescent="0.3">
      <c r="A5964">
        <v>1185732</v>
      </c>
      <c r="B5964" t="s">
        <v>30</v>
      </c>
      <c r="C5964" s="1">
        <v>44521</v>
      </c>
      <c r="D5964">
        <v>2021</v>
      </c>
      <c r="E5964" t="s">
        <v>45</v>
      </c>
      <c r="F5964">
        <v>4</v>
      </c>
      <c r="G5964">
        <v>1</v>
      </c>
      <c r="H5964" t="s">
        <v>32</v>
      </c>
      <c r="I5964">
        <v>43</v>
      </c>
      <c r="J5964" t="s">
        <v>49</v>
      </c>
      <c r="K5964">
        <v>45</v>
      </c>
      <c r="L5964" t="s">
        <v>50</v>
      </c>
      <c r="M5964" t="s">
        <v>312</v>
      </c>
      <c r="N5964">
        <v>3</v>
      </c>
      <c r="O5964" t="s">
        <v>126</v>
      </c>
      <c r="P5964">
        <v>3</v>
      </c>
      <c r="Q5964" t="s">
        <v>316</v>
      </c>
      <c r="R5964">
        <v>4</v>
      </c>
      <c r="S5964" t="s">
        <v>38</v>
      </c>
      <c r="T5964">
        <v>19</v>
      </c>
      <c r="U5964" t="s">
        <v>317</v>
      </c>
      <c r="V5964" t="s">
        <v>215</v>
      </c>
      <c r="W5964">
        <v>2</v>
      </c>
      <c r="X5964" t="s">
        <v>281</v>
      </c>
      <c r="Y5964">
        <v>49</v>
      </c>
      <c r="Z5964">
        <v>48</v>
      </c>
      <c r="AA5964">
        <v>2352</v>
      </c>
      <c r="AB5964">
        <v>1176</v>
      </c>
      <c r="AC5964">
        <v>0.5</v>
      </c>
      <c r="AD5964">
        <v>3</v>
      </c>
      <c r="AE5964" t="s">
        <v>42</v>
      </c>
    </row>
    <row r="5965" spans="1:31" x14ac:dyDescent="0.3">
      <c r="A5965">
        <v>1185732</v>
      </c>
      <c r="B5965" t="s">
        <v>30</v>
      </c>
      <c r="C5965" s="1">
        <v>44550</v>
      </c>
      <c r="D5965">
        <v>2021</v>
      </c>
      <c r="E5965" t="s">
        <v>46</v>
      </c>
      <c r="F5965">
        <v>4</v>
      </c>
      <c r="G5965">
        <v>1</v>
      </c>
      <c r="H5965" t="s">
        <v>32</v>
      </c>
      <c r="I5965">
        <v>43</v>
      </c>
      <c r="J5965" t="s">
        <v>49</v>
      </c>
      <c r="K5965">
        <v>45</v>
      </c>
      <c r="L5965" t="s">
        <v>50</v>
      </c>
      <c r="M5965" t="s">
        <v>312</v>
      </c>
      <c r="N5965">
        <v>3</v>
      </c>
      <c r="O5965" t="s">
        <v>126</v>
      </c>
      <c r="P5965">
        <v>3</v>
      </c>
      <c r="Q5965" t="s">
        <v>316</v>
      </c>
      <c r="R5965">
        <v>4</v>
      </c>
      <c r="S5965" t="s">
        <v>38</v>
      </c>
      <c r="T5965">
        <v>19</v>
      </c>
      <c r="U5965" t="s">
        <v>317</v>
      </c>
      <c r="V5965" t="s">
        <v>190</v>
      </c>
      <c r="W5965">
        <v>2</v>
      </c>
      <c r="X5965" t="s">
        <v>281</v>
      </c>
      <c r="Y5965">
        <v>45</v>
      </c>
      <c r="Z5965">
        <v>65</v>
      </c>
      <c r="AA5965">
        <v>2925</v>
      </c>
      <c r="AB5965">
        <v>1374.75</v>
      </c>
      <c r="AC5965">
        <v>0.47</v>
      </c>
      <c r="AD5965">
        <v>3</v>
      </c>
      <c r="AE5965" t="s">
        <v>42</v>
      </c>
    </row>
    <row r="5966" spans="1:31" x14ac:dyDescent="0.3">
      <c r="A5966">
        <v>1185732</v>
      </c>
      <c r="B5966" t="s">
        <v>30</v>
      </c>
      <c r="C5966" s="1">
        <v>44213</v>
      </c>
      <c r="D5966">
        <v>2021</v>
      </c>
      <c r="E5966" t="s">
        <v>47</v>
      </c>
      <c r="F5966">
        <v>1</v>
      </c>
      <c r="G5966">
        <v>1</v>
      </c>
      <c r="H5966" t="s">
        <v>32</v>
      </c>
      <c r="I5966">
        <v>43</v>
      </c>
      <c r="J5966" t="s">
        <v>49</v>
      </c>
      <c r="K5966">
        <v>45</v>
      </c>
      <c r="L5966" t="s">
        <v>50</v>
      </c>
      <c r="M5966" t="s">
        <v>312</v>
      </c>
      <c r="N5966">
        <v>3</v>
      </c>
      <c r="O5966" t="s">
        <v>126</v>
      </c>
      <c r="P5966">
        <v>3</v>
      </c>
      <c r="Q5966" t="s">
        <v>316</v>
      </c>
      <c r="R5966">
        <v>4</v>
      </c>
      <c r="S5966" t="s">
        <v>38</v>
      </c>
      <c r="T5966">
        <v>19</v>
      </c>
      <c r="U5966" t="s">
        <v>317</v>
      </c>
      <c r="V5966" t="s">
        <v>207</v>
      </c>
      <c r="W5966">
        <v>2</v>
      </c>
      <c r="X5966" t="s">
        <v>281</v>
      </c>
      <c r="Y5966">
        <v>29</v>
      </c>
      <c r="Z5966">
        <v>91</v>
      </c>
      <c r="AA5966">
        <v>2639</v>
      </c>
      <c r="AB5966">
        <v>1398.67</v>
      </c>
      <c r="AC5966">
        <v>0.53</v>
      </c>
      <c r="AD5966">
        <v>3</v>
      </c>
      <c r="AE5966" t="s">
        <v>42</v>
      </c>
    </row>
    <row r="5967" spans="1:31" x14ac:dyDescent="0.3">
      <c r="A5967">
        <v>1185732</v>
      </c>
      <c r="B5967" t="s">
        <v>30</v>
      </c>
      <c r="C5967" s="1">
        <v>44268</v>
      </c>
      <c r="D5967">
        <v>2021</v>
      </c>
      <c r="E5967" t="s">
        <v>51</v>
      </c>
      <c r="F5967">
        <v>1</v>
      </c>
      <c r="G5967">
        <v>1</v>
      </c>
      <c r="H5967" t="s">
        <v>32</v>
      </c>
      <c r="I5967">
        <v>44</v>
      </c>
      <c r="J5967" t="s">
        <v>56</v>
      </c>
      <c r="K5967">
        <v>46</v>
      </c>
      <c r="L5967" t="s">
        <v>57</v>
      </c>
      <c r="M5967" t="s">
        <v>312</v>
      </c>
      <c r="N5967">
        <v>3</v>
      </c>
      <c r="O5967" t="s">
        <v>126</v>
      </c>
      <c r="P5967">
        <v>3</v>
      </c>
      <c r="Q5967" t="s">
        <v>316</v>
      </c>
      <c r="R5967">
        <v>4</v>
      </c>
      <c r="S5967" t="s">
        <v>38</v>
      </c>
      <c r="T5967">
        <v>19</v>
      </c>
      <c r="U5967" t="s">
        <v>317</v>
      </c>
      <c r="V5967" t="s">
        <v>129</v>
      </c>
      <c r="W5967">
        <v>2</v>
      </c>
      <c r="X5967" t="s">
        <v>281</v>
      </c>
      <c r="Y5967">
        <v>29</v>
      </c>
      <c r="Z5967">
        <v>69</v>
      </c>
      <c r="AA5967">
        <v>2001</v>
      </c>
      <c r="AB5967">
        <v>1080.54</v>
      </c>
      <c r="AC5967">
        <v>0.54</v>
      </c>
      <c r="AD5967">
        <v>3</v>
      </c>
      <c r="AE5967" t="s">
        <v>42</v>
      </c>
    </row>
    <row r="5968" spans="1:31" x14ac:dyDescent="0.3">
      <c r="A5968">
        <v>1185732</v>
      </c>
      <c r="B5968" t="s">
        <v>30</v>
      </c>
      <c r="C5968" s="1">
        <v>44362</v>
      </c>
      <c r="D5968">
        <v>2021</v>
      </c>
      <c r="E5968" t="s">
        <v>54</v>
      </c>
      <c r="F5968">
        <v>2</v>
      </c>
      <c r="G5968">
        <v>1</v>
      </c>
      <c r="H5968" t="s">
        <v>32</v>
      </c>
      <c r="I5968">
        <v>44</v>
      </c>
      <c r="J5968" t="s">
        <v>56</v>
      </c>
      <c r="K5968">
        <v>46</v>
      </c>
      <c r="L5968" t="s">
        <v>57</v>
      </c>
      <c r="M5968" t="s">
        <v>312</v>
      </c>
      <c r="N5968">
        <v>3</v>
      </c>
      <c r="O5968" t="s">
        <v>126</v>
      </c>
      <c r="P5968">
        <v>3</v>
      </c>
      <c r="Q5968" t="s">
        <v>316</v>
      </c>
      <c r="R5968">
        <v>4</v>
      </c>
      <c r="S5968" t="s">
        <v>38</v>
      </c>
      <c r="T5968">
        <v>19</v>
      </c>
      <c r="U5968" t="s">
        <v>317</v>
      </c>
      <c r="V5968" t="s">
        <v>201</v>
      </c>
      <c r="W5968">
        <v>2</v>
      </c>
      <c r="X5968" t="s">
        <v>281</v>
      </c>
      <c r="Y5968">
        <v>43</v>
      </c>
      <c r="Z5968">
        <v>85</v>
      </c>
      <c r="AA5968">
        <v>3655</v>
      </c>
      <c r="AB5968">
        <v>1937.15</v>
      </c>
      <c r="AC5968">
        <v>0.53</v>
      </c>
      <c r="AD5968">
        <v>3</v>
      </c>
      <c r="AE5968" t="s">
        <v>42</v>
      </c>
    </row>
    <row r="5969" spans="1:31" x14ac:dyDescent="0.3">
      <c r="A5969">
        <v>1185732</v>
      </c>
      <c r="B5969" t="s">
        <v>30</v>
      </c>
      <c r="C5969" s="1">
        <v>44422</v>
      </c>
      <c r="D5969">
        <v>2021</v>
      </c>
      <c r="E5969" t="s">
        <v>31</v>
      </c>
      <c r="F5969">
        <v>3</v>
      </c>
      <c r="G5969">
        <v>1</v>
      </c>
      <c r="H5969" t="s">
        <v>32</v>
      </c>
      <c r="I5969">
        <v>44</v>
      </c>
      <c r="J5969" t="s">
        <v>56</v>
      </c>
      <c r="K5969">
        <v>46</v>
      </c>
      <c r="L5969" t="s">
        <v>57</v>
      </c>
      <c r="M5969" t="s">
        <v>312</v>
      </c>
      <c r="N5969">
        <v>3</v>
      </c>
      <c r="O5969" t="s">
        <v>126</v>
      </c>
      <c r="P5969">
        <v>3</v>
      </c>
      <c r="Q5969" t="s">
        <v>316</v>
      </c>
      <c r="R5969">
        <v>4</v>
      </c>
      <c r="S5969" t="s">
        <v>38</v>
      </c>
      <c r="T5969">
        <v>19</v>
      </c>
      <c r="U5969" t="s">
        <v>317</v>
      </c>
      <c r="V5969" t="s">
        <v>215</v>
      </c>
      <c r="W5969">
        <v>2</v>
      </c>
      <c r="X5969" t="s">
        <v>281</v>
      </c>
      <c r="Y5969">
        <v>42</v>
      </c>
      <c r="Z5969">
        <v>105</v>
      </c>
      <c r="AA5969">
        <v>4410</v>
      </c>
      <c r="AB5969">
        <v>2205</v>
      </c>
      <c r="AC5969">
        <v>0.5</v>
      </c>
      <c r="AD5969">
        <v>3</v>
      </c>
      <c r="AE5969" t="s">
        <v>42</v>
      </c>
    </row>
    <row r="5970" spans="1:31" x14ac:dyDescent="0.3">
      <c r="A5970">
        <v>1185732</v>
      </c>
      <c r="B5970" t="s">
        <v>30</v>
      </c>
      <c r="C5970" s="1">
        <v>44452</v>
      </c>
      <c r="D5970">
        <v>2021</v>
      </c>
      <c r="E5970" t="s">
        <v>43</v>
      </c>
      <c r="F5970">
        <v>3</v>
      </c>
      <c r="G5970">
        <v>1</v>
      </c>
      <c r="H5970" t="s">
        <v>32</v>
      </c>
      <c r="I5970">
        <v>44</v>
      </c>
      <c r="J5970" t="s">
        <v>56</v>
      </c>
      <c r="K5970">
        <v>46</v>
      </c>
      <c r="L5970" t="s">
        <v>57</v>
      </c>
      <c r="M5970" t="s">
        <v>312</v>
      </c>
      <c r="N5970">
        <v>3</v>
      </c>
      <c r="O5970" t="s">
        <v>126</v>
      </c>
      <c r="P5970">
        <v>3</v>
      </c>
      <c r="Q5970" t="s">
        <v>316</v>
      </c>
      <c r="R5970">
        <v>4</v>
      </c>
      <c r="S5970" t="s">
        <v>38</v>
      </c>
      <c r="T5970">
        <v>19</v>
      </c>
      <c r="U5970" t="s">
        <v>317</v>
      </c>
      <c r="V5970" t="s">
        <v>246</v>
      </c>
      <c r="W5970">
        <v>2</v>
      </c>
      <c r="X5970" t="s">
        <v>281</v>
      </c>
      <c r="Y5970">
        <v>43</v>
      </c>
      <c r="Z5970">
        <v>61</v>
      </c>
      <c r="AA5970">
        <v>2623</v>
      </c>
      <c r="AB5970">
        <v>1337.73</v>
      </c>
      <c r="AC5970">
        <v>0.51</v>
      </c>
      <c r="AD5970">
        <v>3</v>
      </c>
      <c r="AE5970" t="s">
        <v>42</v>
      </c>
    </row>
    <row r="5971" spans="1:31" x14ac:dyDescent="0.3">
      <c r="A5971">
        <v>1185732</v>
      </c>
      <c r="B5971" t="s">
        <v>30</v>
      </c>
      <c r="C5971" s="1">
        <v>44484</v>
      </c>
      <c r="D5971">
        <v>2021</v>
      </c>
      <c r="E5971" t="s">
        <v>44</v>
      </c>
      <c r="F5971">
        <v>4</v>
      </c>
      <c r="G5971">
        <v>1</v>
      </c>
      <c r="H5971" t="s">
        <v>32</v>
      </c>
      <c r="I5971">
        <v>44</v>
      </c>
      <c r="J5971" t="s">
        <v>56</v>
      </c>
      <c r="K5971">
        <v>46</v>
      </c>
      <c r="L5971" t="s">
        <v>57</v>
      </c>
      <c r="M5971" t="s">
        <v>312</v>
      </c>
      <c r="N5971">
        <v>3</v>
      </c>
      <c r="O5971" t="s">
        <v>126</v>
      </c>
      <c r="P5971">
        <v>3</v>
      </c>
      <c r="Q5971" t="s">
        <v>316</v>
      </c>
      <c r="R5971">
        <v>4</v>
      </c>
      <c r="S5971" t="s">
        <v>38</v>
      </c>
      <c r="T5971">
        <v>19</v>
      </c>
      <c r="U5971" t="s">
        <v>317</v>
      </c>
      <c r="V5971" t="s">
        <v>187</v>
      </c>
      <c r="W5971">
        <v>2</v>
      </c>
      <c r="X5971" t="s">
        <v>281</v>
      </c>
      <c r="Y5971">
        <v>50</v>
      </c>
      <c r="Z5971">
        <v>52</v>
      </c>
      <c r="AA5971">
        <v>2600</v>
      </c>
      <c r="AB5971">
        <v>1430.0000000000002</v>
      </c>
      <c r="AC5971">
        <v>0.55000000000000004</v>
      </c>
      <c r="AD5971">
        <v>3</v>
      </c>
      <c r="AE5971" t="s">
        <v>42</v>
      </c>
    </row>
    <row r="5972" spans="1:31" x14ac:dyDescent="0.3">
      <c r="A5972">
        <v>1185732</v>
      </c>
      <c r="B5972" t="s">
        <v>30</v>
      </c>
      <c r="C5972" s="1">
        <v>44514</v>
      </c>
      <c r="D5972">
        <v>2021</v>
      </c>
      <c r="E5972" t="s">
        <v>45</v>
      </c>
      <c r="F5972">
        <v>4</v>
      </c>
      <c r="G5972">
        <v>1</v>
      </c>
      <c r="H5972" t="s">
        <v>32</v>
      </c>
      <c r="I5972">
        <v>44</v>
      </c>
      <c r="J5972" t="s">
        <v>56</v>
      </c>
      <c r="K5972">
        <v>46</v>
      </c>
      <c r="L5972" t="s">
        <v>57</v>
      </c>
      <c r="M5972" t="s">
        <v>312</v>
      </c>
      <c r="N5972">
        <v>3</v>
      </c>
      <c r="O5972" t="s">
        <v>126</v>
      </c>
      <c r="P5972">
        <v>3</v>
      </c>
      <c r="Q5972" t="s">
        <v>316</v>
      </c>
      <c r="R5972">
        <v>4</v>
      </c>
      <c r="S5972" t="s">
        <v>38</v>
      </c>
      <c r="T5972">
        <v>19</v>
      </c>
      <c r="U5972" t="s">
        <v>317</v>
      </c>
      <c r="V5972" t="s">
        <v>187</v>
      </c>
      <c r="W5972">
        <v>2</v>
      </c>
      <c r="X5972" t="s">
        <v>281</v>
      </c>
      <c r="Y5972">
        <v>52</v>
      </c>
      <c r="Z5972">
        <v>86</v>
      </c>
      <c r="AA5972">
        <v>4472</v>
      </c>
      <c r="AB5972">
        <v>2280.7200000000003</v>
      </c>
      <c r="AC5972">
        <v>0.51</v>
      </c>
      <c r="AD5972">
        <v>3</v>
      </c>
      <c r="AE5972" t="s">
        <v>42</v>
      </c>
    </row>
    <row r="5973" spans="1:31" x14ac:dyDescent="0.3">
      <c r="A5973">
        <v>1185732</v>
      </c>
      <c r="B5973" t="s">
        <v>30</v>
      </c>
      <c r="C5973" s="1">
        <v>44261</v>
      </c>
      <c r="D5973">
        <v>2021</v>
      </c>
      <c r="E5973" t="s">
        <v>51</v>
      </c>
      <c r="F5973">
        <v>1</v>
      </c>
      <c r="G5973">
        <v>1</v>
      </c>
      <c r="H5973" t="s">
        <v>32</v>
      </c>
      <c r="I5973">
        <v>45</v>
      </c>
      <c r="J5973" t="s">
        <v>59</v>
      </c>
      <c r="K5973">
        <v>47</v>
      </c>
      <c r="L5973" t="s">
        <v>60</v>
      </c>
      <c r="M5973" t="s">
        <v>312</v>
      </c>
      <c r="N5973">
        <v>3</v>
      </c>
      <c r="O5973" t="s">
        <v>126</v>
      </c>
      <c r="P5973">
        <v>3</v>
      </c>
      <c r="Q5973" t="s">
        <v>316</v>
      </c>
      <c r="R5973">
        <v>4</v>
      </c>
      <c r="S5973" t="s">
        <v>38</v>
      </c>
      <c r="T5973">
        <v>19</v>
      </c>
      <c r="U5973" t="s">
        <v>317</v>
      </c>
      <c r="V5973" t="s">
        <v>129</v>
      </c>
      <c r="W5973">
        <v>2</v>
      </c>
      <c r="X5973" t="s">
        <v>281</v>
      </c>
      <c r="Y5973">
        <v>24</v>
      </c>
      <c r="Z5973">
        <v>59</v>
      </c>
      <c r="AA5973">
        <v>1416</v>
      </c>
      <c r="AB5973">
        <v>750.48</v>
      </c>
      <c r="AC5973">
        <v>0.53</v>
      </c>
      <c r="AD5973">
        <v>3</v>
      </c>
      <c r="AE5973" t="s">
        <v>42</v>
      </c>
    </row>
    <row r="5974" spans="1:31" x14ac:dyDescent="0.3">
      <c r="A5974">
        <v>1185732</v>
      </c>
      <c r="B5974" t="s">
        <v>30</v>
      </c>
      <c r="C5974" s="1">
        <v>44293</v>
      </c>
      <c r="D5974">
        <v>2021</v>
      </c>
      <c r="E5974" t="s">
        <v>52</v>
      </c>
      <c r="F5974">
        <v>2</v>
      </c>
      <c r="G5974">
        <v>1</v>
      </c>
      <c r="H5974" t="s">
        <v>32</v>
      </c>
      <c r="I5974">
        <v>45</v>
      </c>
      <c r="J5974" t="s">
        <v>59</v>
      </c>
      <c r="K5974">
        <v>47</v>
      </c>
      <c r="L5974" t="s">
        <v>60</v>
      </c>
      <c r="M5974" t="s">
        <v>312</v>
      </c>
      <c r="N5974">
        <v>3</v>
      </c>
      <c r="O5974" t="s">
        <v>126</v>
      </c>
      <c r="P5974">
        <v>3</v>
      </c>
      <c r="Q5974" t="s">
        <v>316</v>
      </c>
      <c r="R5974">
        <v>4</v>
      </c>
      <c r="S5974" t="s">
        <v>38</v>
      </c>
      <c r="T5974">
        <v>19</v>
      </c>
      <c r="U5974" t="s">
        <v>317</v>
      </c>
      <c r="V5974" t="s">
        <v>184</v>
      </c>
      <c r="W5974">
        <v>2</v>
      </c>
      <c r="X5974" t="s">
        <v>281</v>
      </c>
      <c r="Y5974">
        <v>24</v>
      </c>
      <c r="Z5974">
        <v>51</v>
      </c>
      <c r="AA5974">
        <v>1224</v>
      </c>
      <c r="AB5974">
        <v>612</v>
      </c>
      <c r="AC5974">
        <v>0.5</v>
      </c>
      <c r="AD5974">
        <v>3</v>
      </c>
      <c r="AE5974" t="s">
        <v>42</v>
      </c>
    </row>
    <row r="5975" spans="1:31" x14ac:dyDescent="0.3">
      <c r="A5975">
        <v>1185732</v>
      </c>
      <c r="B5975" t="s">
        <v>30</v>
      </c>
      <c r="C5975" s="1">
        <v>44322</v>
      </c>
      <c r="D5975">
        <v>2021</v>
      </c>
      <c r="E5975" t="s">
        <v>53</v>
      </c>
      <c r="F5975">
        <v>2</v>
      </c>
      <c r="G5975">
        <v>1</v>
      </c>
      <c r="H5975" t="s">
        <v>32</v>
      </c>
      <c r="I5975">
        <v>45</v>
      </c>
      <c r="J5975" t="s">
        <v>59</v>
      </c>
      <c r="K5975">
        <v>47</v>
      </c>
      <c r="L5975" t="s">
        <v>60</v>
      </c>
      <c r="M5975" t="s">
        <v>312</v>
      </c>
      <c r="N5975">
        <v>3</v>
      </c>
      <c r="O5975" t="s">
        <v>126</v>
      </c>
      <c r="P5975">
        <v>3</v>
      </c>
      <c r="Q5975" t="s">
        <v>316</v>
      </c>
      <c r="R5975">
        <v>4</v>
      </c>
      <c r="S5975" t="s">
        <v>38</v>
      </c>
      <c r="T5975">
        <v>19</v>
      </c>
      <c r="U5975" t="s">
        <v>317</v>
      </c>
      <c r="V5975" t="s">
        <v>202</v>
      </c>
      <c r="W5975">
        <v>2</v>
      </c>
      <c r="X5975" t="s">
        <v>281</v>
      </c>
      <c r="Y5975">
        <v>38</v>
      </c>
      <c r="Z5975">
        <v>75</v>
      </c>
      <c r="AA5975">
        <v>2850</v>
      </c>
      <c r="AB5975">
        <v>1425</v>
      </c>
      <c r="AC5975">
        <v>0.5</v>
      </c>
      <c r="AD5975">
        <v>3</v>
      </c>
      <c r="AE5975" t="s">
        <v>42</v>
      </c>
    </row>
    <row r="5976" spans="1:31" x14ac:dyDescent="0.3">
      <c r="A5976">
        <v>1185732</v>
      </c>
      <c r="B5976" t="s">
        <v>30</v>
      </c>
      <c r="C5976" s="1">
        <v>44355</v>
      </c>
      <c r="D5976">
        <v>2021</v>
      </c>
      <c r="E5976" t="s">
        <v>54</v>
      </c>
      <c r="F5976">
        <v>2</v>
      </c>
      <c r="G5976">
        <v>1</v>
      </c>
      <c r="H5976" t="s">
        <v>32</v>
      </c>
      <c r="I5976">
        <v>45</v>
      </c>
      <c r="J5976" t="s">
        <v>59</v>
      </c>
      <c r="K5976">
        <v>47</v>
      </c>
      <c r="L5976" t="s">
        <v>60</v>
      </c>
      <c r="M5976" t="s">
        <v>312</v>
      </c>
      <c r="N5976">
        <v>3</v>
      </c>
      <c r="O5976" t="s">
        <v>126</v>
      </c>
      <c r="P5976">
        <v>3</v>
      </c>
      <c r="Q5976" t="s">
        <v>316</v>
      </c>
      <c r="R5976">
        <v>4</v>
      </c>
      <c r="S5976" t="s">
        <v>38</v>
      </c>
      <c r="T5976">
        <v>19</v>
      </c>
      <c r="U5976" t="s">
        <v>317</v>
      </c>
      <c r="V5976" t="s">
        <v>186</v>
      </c>
      <c r="W5976">
        <v>2</v>
      </c>
      <c r="X5976" t="s">
        <v>281</v>
      </c>
      <c r="Y5976">
        <v>38</v>
      </c>
      <c r="Z5976">
        <v>69</v>
      </c>
      <c r="AA5976">
        <v>2622</v>
      </c>
      <c r="AB5976">
        <v>1389.66</v>
      </c>
      <c r="AC5976">
        <v>0.53</v>
      </c>
      <c r="AD5976">
        <v>3</v>
      </c>
      <c r="AE5976" t="s">
        <v>42</v>
      </c>
    </row>
    <row r="5977" spans="1:31" x14ac:dyDescent="0.3">
      <c r="A5977">
        <v>1185732</v>
      </c>
      <c r="B5977" t="s">
        <v>30</v>
      </c>
      <c r="C5977" s="1">
        <v>44383</v>
      </c>
      <c r="D5977">
        <v>2021</v>
      </c>
      <c r="E5977" t="s">
        <v>55</v>
      </c>
      <c r="F5977">
        <v>3</v>
      </c>
      <c r="G5977">
        <v>1</v>
      </c>
      <c r="H5977" t="s">
        <v>32</v>
      </c>
      <c r="I5977">
        <v>45</v>
      </c>
      <c r="J5977" t="s">
        <v>59</v>
      </c>
      <c r="K5977">
        <v>47</v>
      </c>
      <c r="L5977" t="s">
        <v>60</v>
      </c>
      <c r="M5977" t="s">
        <v>312</v>
      </c>
      <c r="N5977">
        <v>3</v>
      </c>
      <c r="O5977" t="s">
        <v>126</v>
      </c>
      <c r="P5977">
        <v>3</v>
      </c>
      <c r="Q5977" t="s">
        <v>316</v>
      </c>
      <c r="R5977">
        <v>4</v>
      </c>
      <c r="S5977" t="s">
        <v>38</v>
      </c>
      <c r="T5977">
        <v>19</v>
      </c>
      <c r="U5977" t="s">
        <v>317</v>
      </c>
      <c r="V5977" t="s">
        <v>189</v>
      </c>
      <c r="W5977">
        <v>2</v>
      </c>
      <c r="X5977" t="s">
        <v>281</v>
      </c>
      <c r="Y5977">
        <v>37</v>
      </c>
      <c r="Z5977">
        <v>81</v>
      </c>
      <c r="AA5977">
        <v>2997</v>
      </c>
      <c r="AB5977">
        <v>1558.44</v>
      </c>
      <c r="AC5977">
        <v>0.52</v>
      </c>
      <c r="AD5977">
        <v>3</v>
      </c>
      <c r="AE5977" t="s">
        <v>42</v>
      </c>
    </row>
    <row r="5978" spans="1:31" x14ac:dyDescent="0.3">
      <c r="A5978">
        <v>1185732</v>
      </c>
      <c r="B5978" t="s">
        <v>30</v>
      </c>
      <c r="C5978" s="1">
        <v>44415</v>
      </c>
      <c r="D5978">
        <v>2021</v>
      </c>
      <c r="E5978" t="s">
        <v>31</v>
      </c>
      <c r="F5978">
        <v>3</v>
      </c>
      <c r="G5978">
        <v>1</v>
      </c>
      <c r="H5978" t="s">
        <v>32</v>
      </c>
      <c r="I5978">
        <v>45</v>
      </c>
      <c r="J5978" t="s">
        <v>59</v>
      </c>
      <c r="K5978">
        <v>47</v>
      </c>
      <c r="L5978" t="s">
        <v>60</v>
      </c>
      <c r="M5978" t="s">
        <v>312</v>
      </c>
      <c r="N5978">
        <v>3</v>
      </c>
      <c r="O5978" t="s">
        <v>126</v>
      </c>
      <c r="P5978">
        <v>3</v>
      </c>
      <c r="Q5978" t="s">
        <v>316</v>
      </c>
      <c r="R5978">
        <v>4</v>
      </c>
      <c r="S5978" t="s">
        <v>38</v>
      </c>
      <c r="T5978">
        <v>19</v>
      </c>
      <c r="U5978" t="s">
        <v>317</v>
      </c>
      <c r="V5978" t="s">
        <v>184</v>
      </c>
      <c r="W5978">
        <v>2</v>
      </c>
      <c r="X5978" t="s">
        <v>281</v>
      </c>
      <c r="Y5978">
        <v>37</v>
      </c>
      <c r="Z5978">
        <v>75</v>
      </c>
      <c r="AA5978">
        <v>2775</v>
      </c>
      <c r="AB5978">
        <v>1498.5</v>
      </c>
      <c r="AC5978">
        <v>0.54</v>
      </c>
      <c r="AD5978">
        <v>3</v>
      </c>
      <c r="AE5978" t="s">
        <v>42</v>
      </c>
    </row>
    <row r="5979" spans="1:31" x14ac:dyDescent="0.3">
      <c r="A5979">
        <v>1185732</v>
      </c>
      <c r="B5979" t="s">
        <v>30</v>
      </c>
      <c r="C5979" s="1">
        <v>44445</v>
      </c>
      <c r="D5979">
        <v>2021</v>
      </c>
      <c r="E5979" t="s">
        <v>43</v>
      </c>
      <c r="F5979">
        <v>3</v>
      </c>
      <c r="G5979">
        <v>1</v>
      </c>
      <c r="H5979" t="s">
        <v>32</v>
      </c>
      <c r="I5979">
        <v>45</v>
      </c>
      <c r="J5979" t="s">
        <v>59</v>
      </c>
      <c r="K5979">
        <v>47</v>
      </c>
      <c r="L5979" t="s">
        <v>60</v>
      </c>
      <c r="M5979" t="s">
        <v>312</v>
      </c>
      <c r="N5979">
        <v>3</v>
      </c>
      <c r="O5979" t="s">
        <v>126</v>
      </c>
      <c r="P5979">
        <v>3</v>
      </c>
      <c r="Q5979" t="s">
        <v>316</v>
      </c>
      <c r="R5979">
        <v>4</v>
      </c>
      <c r="S5979" t="s">
        <v>38</v>
      </c>
      <c r="T5979">
        <v>19</v>
      </c>
      <c r="U5979" t="s">
        <v>317</v>
      </c>
      <c r="V5979" t="s">
        <v>201</v>
      </c>
      <c r="W5979">
        <v>2</v>
      </c>
      <c r="X5979" t="s">
        <v>281</v>
      </c>
      <c r="Y5979">
        <v>39</v>
      </c>
      <c r="Z5979">
        <v>51</v>
      </c>
      <c r="AA5979">
        <v>1989</v>
      </c>
      <c r="AB5979">
        <v>1054.17</v>
      </c>
      <c r="AC5979">
        <v>0.53</v>
      </c>
      <c r="AD5979">
        <v>3</v>
      </c>
      <c r="AE5979" t="s">
        <v>42</v>
      </c>
    </row>
    <row r="5980" spans="1:31" x14ac:dyDescent="0.3">
      <c r="A5980">
        <v>1185732</v>
      </c>
      <c r="B5980" t="s">
        <v>30</v>
      </c>
      <c r="C5980" s="1">
        <v>44477</v>
      </c>
      <c r="D5980">
        <v>2021</v>
      </c>
      <c r="E5980" t="s">
        <v>44</v>
      </c>
      <c r="F5980">
        <v>4</v>
      </c>
      <c r="G5980">
        <v>1</v>
      </c>
      <c r="H5980" t="s">
        <v>32</v>
      </c>
      <c r="I5980">
        <v>45</v>
      </c>
      <c r="J5980" t="s">
        <v>59</v>
      </c>
      <c r="K5980">
        <v>47</v>
      </c>
      <c r="L5980" t="s">
        <v>60</v>
      </c>
      <c r="M5980" t="s">
        <v>312</v>
      </c>
      <c r="N5980">
        <v>3</v>
      </c>
      <c r="O5980" t="s">
        <v>126</v>
      </c>
      <c r="P5980">
        <v>3</v>
      </c>
      <c r="Q5980" t="s">
        <v>316</v>
      </c>
      <c r="R5980">
        <v>4</v>
      </c>
      <c r="S5980" t="s">
        <v>38</v>
      </c>
      <c r="T5980">
        <v>19</v>
      </c>
      <c r="U5980" t="s">
        <v>317</v>
      </c>
      <c r="V5980" t="s">
        <v>186</v>
      </c>
      <c r="W5980">
        <v>2</v>
      </c>
      <c r="X5980" t="s">
        <v>281</v>
      </c>
      <c r="Y5980">
        <v>46</v>
      </c>
      <c r="Z5980">
        <v>42</v>
      </c>
      <c r="AA5980">
        <v>1932</v>
      </c>
      <c r="AB5980">
        <v>966</v>
      </c>
      <c r="AC5980">
        <v>0.5</v>
      </c>
      <c r="AD5980">
        <v>3</v>
      </c>
      <c r="AE5980" t="s">
        <v>42</v>
      </c>
    </row>
    <row r="5981" spans="1:31" x14ac:dyDescent="0.3">
      <c r="A5981">
        <v>1185732</v>
      </c>
      <c r="B5981" t="s">
        <v>30</v>
      </c>
      <c r="C5981" s="1">
        <v>44203</v>
      </c>
      <c r="D5981">
        <v>2021</v>
      </c>
      <c r="E5981" t="s">
        <v>47</v>
      </c>
      <c r="F5981">
        <v>1</v>
      </c>
      <c r="G5981">
        <v>1</v>
      </c>
      <c r="H5981" t="s">
        <v>32</v>
      </c>
      <c r="I5981">
        <v>45</v>
      </c>
      <c r="J5981" t="s">
        <v>59</v>
      </c>
      <c r="K5981">
        <v>47</v>
      </c>
      <c r="L5981" t="s">
        <v>60</v>
      </c>
      <c r="M5981" t="s">
        <v>312</v>
      </c>
      <c r="N5981">
        <v>3</v>
      </c>
      <c r="O5981" t="s">
        <v>126</v>
      </c>
      <c r="P5981">
        <v>3</v>
      </c>
      <c r="Q5981" t="s">
        <v>316</v>
      </c>
      <c r="R5981">
        <v>4</v>
      </c>
      <c r="S5981" t="s">
        <v>38</v>
      </c>
      <c r="T5981">
        <v>19</v>
      </c>
      <c r="U5981" t="s">
        <v>317</v>
      </c>
      <c r="V5981" t="s">
        <v>202</v>
      </c>
      <c r="W5981">
        <v>2</v>
      </c>
      <c r="X5981" t="s">
        <v>281</v>
      </c>
      <c r="Y5981">
        <v>28</v>
      </c>
      <c r="Z5981">
        <v>90</v>
      </c>
      <c r="AA5981">
        <v>2520</v>
      </c>
      <c r="AB5981">
        <v>1008</v>
      </c>
      <c r="AC5981">
        <v>0.4</v>
      </c>
      <c r="AD5981">
        <v>3</v>
      </c>
      <c r="AE5981" t="s">
        <v>42</v>
      </c>
    </row>
    <row r="5982" spans="1:31" x14ac:dyDescent="0.3">
      <c r="A5982">
        <v>1185732</v>
      </c>
      <c r="B5982" t="s">
        <v>30</v>
      </c>
      <c r="C5982" s="1">
        <v>44258</v>
      </c>
      <c r="D5982">
        <v>2021</v>
      </c>
      <c r="E5982" t="s">
        <v>51</v>
      </c>
      <c r="F5982">
        <v>1</v>
      </c>
      <c r="G5982">
        <v>1</v>
      </c>
      <c r="H5982" t="s">
        <v>32</v>
      </c>
      <c r="I5982">
        <v>46</v>
      </c>
      <c r="J5982" t="s">
        <v>61</v>
      </c>
      <c r="K5982">
        <v>48</v>
      </c>
      <c r="L5982" t="s">
        <v>62</v>
      </c>
      <c r="M5982" t="s">
        <v>312</v>
      </c>
      <c r="N5982">
        <v>3</v>
      </c>
      <c r="O5982" t="s">
        <v>126</v>
      </c>
      <c r="P5982">
        <v>3</v>
      </c>
      <c r="Q5982" t="s">
        <v>316</v>
      </c>
      <c r="R5982">
        <v>4</v>
      </c>
      <c r="S5982" t="s">
        <v>38</v>
      </c>
      <c r="T5982">
        <v>19</v>
      </c>
      <c r="U5982" t="s">
        <v>317</v>
      </c>
      <c r="V5982" t="s">
        <v>261</v>
      </c>
      <c r="W5982">
        <v>2</v>
      </c>
      <c r="X5982" t="s">
        <v>281</v>
      </c>
      <c r="Y5982">
        <v>29</v>
      </c>
      <c r="Z5982">
        <v>68</v>
      </c>
      <c r="AA5982">
        <v>1972</v>
      </c>
      <c r="AB5982">
        <v>887.39999999999986</v>
      </c>
      <c r="AC5982">
        <v>0.44999999999999996</v>
      </c>
      <c r="AD5982">
        <v>3</v>
      </c>
      <c r="AE5982" t="s">
        <v>42</v>
      </c>
    </row>
    <row r="5983" spans="1:31" x14ac:dyDescent="0.3">
      <c r="A5983">
        <v>1185732</v>
      </c>
      <c r="B5983" t="s">
        <v>30</v>
      </c>
      <c r="C5983" s="1">
        <v>44290</v>
      </c>
      <c r="D5983">
        <v>2021</v>
      </c>
      <c r="E5983" t="s">
        <v>52</v>
      </c>
      <c r="F5983">
        <v>2</v>
      </c>
      <c r="G5983">
        <v>1</v>
      </c>
      <c r="H5983" t="s">
        <v>32</v>
      </c>
      <c r="I5983">
        <v>46</v>
      </c>
      <c r="J5983" t="s">
        <v>61</v>
      </c>
      <c r="K5983">
        <v>48</v>
      </c>
      <c r="L5983" t="s">
        <v>62</v>
      </c>
      <c r="M5983" t="s">
        <v>312</v>
      </c>
      <c r="N5983">
        <v>3</v>
      </c>
      <c r="O5983" t="s">
        <v>126</v>
      </c>
      <c r="P5983">
        <v>3</v>
      </c>
      <c r="Q5983" t="s">
        <v>316</v>
      </c>
      <c r="R5983">
        <v>4</v>
      </c>
      <c r="S5983" t="s">
        <v>38</v>
      </c>
      <c r="T5983">
        <v>19</v>
      </c>
      <c r="U5983" t="s">
        <v>317</v>
      </c>
      <c r="V5983" t="s">
        <v>243</v>
      </c>
      <c r="W5983">
        <v>2</v>
      </c>
      <c r="X5983" t="s">
        <v>281</v>
      </c>
      <c r="Y5983">
        <v>29</v>
      </c>
      <c r="Z5983">
        <v>56</v>
      </c>
      <c r="AA5983">
        <v>1624</v>
      </c>
      <c r="AB5983">
        <v>698.31999999999994</v>
      </c>
      <c r="AC5983">
        <v>0.43</v>
      </c>
      <c r="AD5983">
        <v>3</v>
      </c>
      <c r="AE5983" t="s">
        <v>42</v>
      </c>
    </row>
    <row r="5984" spans="1:31" x14ac:dyDescent="0.3">
      <c r="A5984">
        <v>1185732</v>
      </c>
      <c r="B5984" t="s">
        <v>30</v>
      </c>
      <c r="C5984" s="1">
        <v>44319</v>
      </c>
      <c r="D5984">
        <v>2021</v>
      </c>
      <c r="E5984" t="s">
        <v>53</v>
      </c>
      <c r="F5984">
        <v>2</v>
      </c>
      <c r="G5984">
        <v>1</v>
      </c>
      <c r="H5984" t="s">
        <v>32</v>
      </c>
      <c r="I5984">
        <v>46</v>
      </c>
      <c r="J5984" t="s">
        <v>61</v>
      </c>
      <c r="K5984">
        <v>48</v>
      </c>
      <c r="L5984" t="s">
        <v>62</v>
      </c>
      <c r="M5984" t="s">
        <v>312</v>
      </c>
      <c r="N5984">
        <v>3</v>
      </c>
      <c r="O5984" t="s">
        <v>126</v>
      </c>
      <c r="P5984">
        <v>3</v>
      </c>
      <c r="Q5984" t="s">
        <v>316</v>
      </c>
      <c r="R5984">
        <v>4</v>
      </c>
      <c r="S5984" t="s">
        <v>38</v>
      </c>
      <c r="T5984">
        <v>19</v>
      </c>
      <c r="U5984" t="s">
        <v>317</v>
      </c>
      <c r="V5984" t="s">
        <v>195</v>
      </c>
      <c r="W5984">
        <v>2</v>
      </c>
      <c r="X5984" t="s">
        <v>281</v>
      </c>
      <c r="Y5984">
        <v>43</v>
      </c>
      <c r="Z5984">
        <v>74</v>
      </c>
      <c r="AA5984">
        <v>3182</v>
      </c>
      <c r="AB5984">
        <v>1272.8000000000002</v>
      </c>
      <c r="AC5984">
        <v>0.4</v>
      </c>
      <c r="AD5984">
        <v>3</v>
      </c>
      <c r="AE5984" t="s">
        <v>42</v>
      </c>
    </row>
    <row r="5985" spans="1:31" x14ac:dyDescent="0.3">
      <c r="A5985">
        <v>1185732</v>
      </c>
      <c r="B5985" t="s">
        <v>30</v>
      </c>
      <c r="C5985" s="1">
        <v>44352</v>
      </c>
      <c r="D5985">
        <v>2021</v>
      </c>
      <c r="E5985" t="s">
        <v>54</v>
      </c>
      <c r="F5985">
        <v>2</v>
      </c>
      <c r="G5985">
        <v>1</v>
      </c>
      <c r="H5985" t="s">
        <v>32</v>
      </c>
      <c r="I5985">
        <v>46</v>
      </c>
      <c r="J5985" t="s">
        <v>61</v>
      </c>
      <c r="K5985">
        <v>48</v>
      </c>
      <c r="L5985" t="s">
        <v>62</v>
      </c>
      <c r="M5985" t="s">
        <v>312</v>
      </c>
      <c r="N5985">
        <v>3</v>
      </c>
      <c r="O5985" t="s">
        <v>126</v>
      </c>
      <c r="P5985">
        <v>3</v>
      </c>
      <c r="Q5985" t="s">
        <v>316</v>
      </c>
      <c r="R5985">
        <v>4</v>
      </c>
      <c r="S5985" t="s">
        <v>38</v>
      </c>
      <c r="T5985">
        <v>19</v>
      </c>
      <c r="U5985" t="s">
        <v>317</v>
      </c>
      <c r="V5985" t="s">
        <v>244</v>
      </c>
      <c r="W5985">
        <v>2</v>
      </c>
      <c r="X5985" t="s">
        <v>281</v>
      </c>
      <c r="Y5985">
        <v>42</v>
      </c>
      <c r="Z5985">
        <v>87</v>
      </c>
      <c r="AA5985">
        <v>3654</v>
      </c>
      <c r="AB5985">
        <v>1644.2999999999997</v>
      </c>
      <c r="AC5985">
        <v>0.44999999999999996</v>
      </c>
      <c r="AD5985">
        <v>3</v>
      </c>
      <c r="AE5985" t="s">
        <v>42</v>
      </c>
    </row>
    <row r="5986" spans="1:31" x14ac:dyDescent="0.3">
      <c r="A5986">
        <v>1185732</v>
      </c>
      <c r="B5986" t="s">
        <v>30</v>
      </c>
      <c r="C5986" s="1">
        <v>44380</v>
      </c>
      <c r="D5986">
        <v>2021</v>
      </c>
      <c r="E5986" t="s">
        <v>55</v>
      </c>
      <c r="F5986">
        <v>3</v>
      </c>
      <c r="G5986">
        <v>1</v>
      </c>
      <c r="H5986" t="s">
        <v>32</v>
      </c>
      <c r="I5986">
        <v>46</v>
      </c>
      <c r="J5986" t="s">
        <v>61</v>
      </c>
      <c r="K5986">
        <v>48</v>
      </c>
      <c r="L5986" t="s">
        <v>62</v>
      </c>
      <c r="M5986" t="s">
        <v>312</v>
      </c>
      <c r="N5986">
        <v>3</v>
      </c>
      <c r="O5986" t="s">
        <v>126</v>
      </c>
      <c r="P5986">
        <v>3</v>
      </c>
      <c r="Q5986" t="s">
        <v>316</v>
      </c>
      <c r="R5986">
        <v>4</v>
      </c>
      <c r="S5986" t="s">
        <v>38</v>
      </c>
      <c r="T5986">
        <v>19</v>
      </c>
      <c r="U5986" t="s">
        <v>317</v>
      </c>
      <c r="V5986" t="s">
        <v>191</v>
      </c>
      <c r="W5986">
        <v>2</v>
      </c>
      <c r="X5986" t="s">
        <v>281</v>
      </c>
      <c r="Y5986">
        <v>44</v>
      </c>
      <c r="Z5986">
        <v>81</v>
      </c>
      <c r="AA5986">
        <v>3564</v>
      </c>
      <c r="AB5986">
        <v>1568.16</v>
      </c>
      <c r="AC5986">
        <v>0.44</v>
      </c>
      <c r="AD5986">
        <v>3</v>
      </c>
      <c r="AE5986" t="s">
        <v>42</v>
      </c>
    </row>
    <row r="5987" spans="1:31" x14ac:dyDescent="0.3">
      <c r="A5987">
        <v>1185732</v>
      </c>
      <c r="B5987" t="s">
        <v>30</v>
      </c>
      <c r="C5987" s="1">
        <v>44412</v>
      </c>
      <c r="D5987">
        <v>2021</v>
      </c>
      <c r="E5987" t="s">
        <v>31</v>
      </c>
      <c r="F5987">
        <v>3</v>
      </c>
      <c r="G5987">
        <v>1</v>
      </c>
      <c r="H5987" t="s">
        <v>32</v>
      </c>
      <c r="I5987">
        <v>46</v>
      </c>
      <c r="J5987" t="s">
        <v>61</v>
      </c>
      <c r="K5987">
        <v>48</v>
      </c>
      <c r="L5987" t="s">
        <v>62</v>
      </c>
      <c r="M5987" t="s">
        <v>312</v>
      </c>
      <c r="N5987">
        <v>3</v>
      </c>
      <c r="O5987" t="s">
        <v>126</v>
      </c>
      <c r="P5987">
        <v>3</v>
      </c>
      <c r="Q5987" t="s">
        <v>316</v>
      </c>
      <c r="R5987">
        <v>4</v>
      </c>
      <c r="S5987" t="s">
        <v>38</v>
      </c>
      <c r="T5987">
        <v>19</v>
      </c>
      <c r="U5987" t="s">
        <v>317</v>
      </c>
      <c r="V5987" t="s">
        <v>161</v>
      </c>
      <c r="W5987">
        <v>2</v>
      </c>
      <c r="X5987" t="s">
        <v>281</v>
      </c>
      <c r="Y5987">
        <v>41</v>
      </c>
      <c r="Z5987">
        <v>85</v>
      </c>
      <c r="AA5987">
        <v>3485</v>
      </c>
      <c r="AB5987">
        <v>1463.7</v>
      </c>
      <c r="AC5987">
        <v>0.42</v>
      </c>
      <c r="AD5987">
        <v>3</v>
      </c>
      <c r="AE5987" t="s">
        <v>42</v>
      </c>
    </row>
    <row r="5988" spans="1:31" x14ac:dyDescent="0.3">
      <c r="A5988">
        <v>1185732</v>
      </c>
      <c r="B5988" t="s">
        <v>30</v>
      </c>
      <c r="C5988" s="1">
        <v>44442</v>
      </c>
      <c r="D5988">
        <v>2021</v>
      </c>
      <c r="E5988" t="s">
        <v>43</v>
      </c>
      <c r="F5988">
        <v>3</v>
      </c>
      <c r="G5988">
        <v>1</v>
      </c>
      <c r="H5988" t="s">
        <v>32</v>
      </c>
      <c r="I5988">
        <v>46</v>
      </c>
      <c r="J5988" t="s">
        <v>61</v>
      </c>
      <c r="K5988">
        <v>48</v>
      </c>
      <c r="L5988" t="s">
        <v>62</v>
      </c>
      <c r="M5988" t="s">
        <v>312</v>
      </c>
      <c r="N5988">
        <v>3</v>
      </c>
      <c r="O5988" t="s">
        <v>126</v>
      </c>
      <c r="P5988">
        <v>3</v>
      </c>
      <c r="Q5988" t="s">
        <v>316</v>
      </c>
      <c r="R5988">
        <v>4</v>
      </c>
      <c r="S5988" t="s">
        <v>38</v>
      </c>
      <c r="T5988">
        <v>19</v>
      </c>
      <c r="U5988" t="s">
        <v>317</v>
      </c>
      <c r="V5988" t="s">
        <v>245</v>
      </c>
      <c r="W5988">
        <v>2</v>
      </c>
      <c r="X5988" t="s">
        <v>281</v>
      </c>
      <c r="Y5988">
        <v>41</v>
      </c>
      <c r="Z5988">
        <v>60</v>
      </c>
      <c r="AA5988">
        <v>2460</v>
      </c>
      <c r="AB5988">
        <v>1082.4000000000001</v>
      </c>
      <c r="AC5988">
        <v>0.44</v>
      </c>
      <c r="AD5988">
        <v>3</v>
      </c>
      <c r="AE5988" t="s">
        <v>42</v>
      </c>
    </row>
    <row r="5989" spans="1:31" x14ac:dyDescent="0.3">
      <c r="A5989">
        <v>1185732</v>
      </c>
      <c r="B5989" t="s">
        <v>30</v>
      </c>
      <c r="C5989" s="1">
        <v>44474</v>
      </c>
      <c r="D5989">
        <v>2021</v>
      </c>
      <c r="E5989" t="s">
        <v>44</v>
      </c>
      <c r="F5989">
        <v>4</v>
      </c>
      <c r="G5989">
        <v>1</v>
      </c>
      <c r="H5989" t="s">
        <v>32</v>
      </c>
      <c r="I5989">
        <v>46</v>
      </c>
      <c r="J5989" t="s">
        <v>61</v>
      </c>
      <c r="K5989">
        <v>48</v>
      </c>
      <c r="L5989" t="s">
        <v>62</v>
      </c>
      <c r="M5989" t="s">
        <v>312</v>
      </c>
      <c r="N5989">
        <v>3</v>
      </c>
      <c r="O5989" t="s">
        <v>126</v>
      </c>
      <c r="P5989">
        <v>3</v>
      </c>
      <c r="Q5989" t="s">
        <v>316</v>
      </c>
      <c r="R5989">
        <v>4</v>
      </c>
      <c r="S5989" t="s">
        <v>38</v>
      </c>
      <c r="T5989">
        <v>19</v>
      </c>
      <c r="U5989" t="s">
        <v>317</v>
      </c>
      <c r="V5989" t="s">
        <v>129</v>
      </c>
      <c r="W5989">
        <v>2</v>
      </c>
      <c r="X5989" t="s">
        <v>281</v>
      </c>
      <c r="Y5989">
        <v>53</v>
      </c>
      <c r="Z5989">
        <v>49</v>
      </c>
      <c r="AA5989">
        <v>2597</v>
      </c>
      <c r="AB5989">
        <v>1116.71</v>
      </c>
      <c r="AC5989">
        <v>0.43</v>
      </c>
      <c r="AD5989">
        <v>3</v>
      </c>
      <c r="AE5989" t="s">
        <v>42</v>
      </c>
    </row>
    <row r="5990" spans="1:31" x14ac:dyDescent="0.3">
      <c r="A5990">
        <v>1185732</v>
      </c>
      <c r="B5990" t="s">
        <v>30</v>
      </c>
      <c r="C5990" s="1">
        <v>44504</v>
      </c>
      <c r="D5990">
        <v>2021</v>
      </c>
      <c r="E5990" t="s">
        <v>45</v>
      </c>
      <c r="F5990">
        <v>4</v>
      </c>
      <c r="G5990">
        <v>1</v>
      </c>
      <c r="H5990" t="s">
        <v>32</v>
      </c>
      <c r="I5990">
        <v>46</v>
      </c>
      <c r="J5990" t="s">
        <v>61</v>
      </c>
      <c r="K5990">
        <v>48</v>
      </c>
      <c r="L5990" t="s">
        <v>62</v>
      </c>
      <c r="M5990" t="s">
        <v>312</v>
      </c>
      <c r="N5990">
        <v>3</v>
      </c>
      <c r="O5990" t="s">
        <v>126</v>
      </c>
      <c r="P5990">
        <v>3</v>
      </c>
      <c r="Q5990" t="s">
        <v>316</v>
      </c>
      <c r="R5990">
        <v>4</v>
      </c>
      <c r="S5990" t="s">
        <v>38</v>
      </c>
      <c r="T5990">
        <v>19</v>
      </c>
      <c r="U5990" t="s">
        <v>317</v>
      </c>
      <c r="V5990" t="s">
        <v>196</v>
      </c>
      <c r="W5990">
        <v>2</v>
      </c>
      <c r="X5990" t="s">
        <v>281</v>
      </c>
      <c r="Y5990">
        <v>51</v>
      </c>
      <c r="Z5990">
        <v>80</v>
      </c>
      <c r="AA5990">
        <v>4080</v>
      </c>
      <c r="AB5990">
        <v>1835.9999999999998</v>
      </c>
      <c r="AC5990">
        <v>0.44999999999999996</v>
      </c>
      <c r="AD5990">
        <v>3</v>
      </c>
      <c r="AE5990" t="s">
        <v>42</v>
      </c>
    </row>
    <row r="5991" spans="1:31" x14ac:dyDescent="0.3">
      <c r="A5991">
        <v>1185732</v>
      </c>
      <c r="B5991" t="s">
        <v>30</v>
      </c>
      <c r="C5991" s="1">
        <v>44533</v>
      </c>
      <c r="D5991">
        <v>2021</v>
      </c>
      <c r="E5991" t="s">
        <v>46</v>
      </c>
      <c r="F5991">
        <v>4</v>
      </c>
      <c r="G5991">
        <v>1</v>
      </c>
      <c r="H5991" t="s">
        <v>32</v>
      </c>
      <c r="I5991">
        <v>46</v>
      </c>
      <c r="J5991" t="s">
        <v>61</v>
      </c>
      <c r="K5991">
        <v>48</v>
      </c>
      <c r="L5991" t="s">
        <v>62</v>
      </c>
      <c r="M5991" t="s">
        <v>312</v>
      </c>
      <c r="N5991">
        <v>3</v>
      </c>
      <c r="O5991" t="s">
        <v>126</v>
      </c>
      <c r="P5991">
        <v>3</v>
      </c>
      <c r="Q5991" t="s">
        <v>316</v>
      </c>
      <c r="R5991">
        <v>4</v>
      </c>
      <c r="S5991" t="s">
        <v>38</v>
      </c>
      <c r="T5991">
        <v>19</v>
      </c>
      <c r="U5991" t="s">
        <v>317</v>
      </c>
      <c r="V5991" t="s">
        <v>215</v>
      </c>
      <c r="W5991">
        <v>2</v>
      </c>
      <c r="X5991" t="s">
        <v>281</v>
      </c>
      <c r="Y5991">
        <v>50</v>
      </c>
      <c r="Z5991">
        <v>88</v>
      </c>
      <c r="AA5991">
        <v>4400</v>
      </c>
      <c r="AB5991">
        <v>1979.9999999999998</v>
      </c>
      <c r="AC5991">
        <v>0.44999999999999996</v>
      </c>
      <c r="AD5991">
        <v>3</v>
      </c>
      <c r="AE5991" t="s">
        <v>42</v>
      </c>
    </row>
    <row r="5992" spans="1:31" x14ac:dyDescent="0.3">
      <c r="A5992">
        <v>1185732</v>
      </c>
      <c r="B5992" t="s">
        <v>30</v>
      </c>
      <c r="C5992" s="1">
        <v>44206</v>
      </c>
      <c r="D5992">
        <v>2021</v>
      </c>
      <c r="E5992" t="s">
        <v>47</v>
      </c>
      <c r="F5992">
        <v>1</v>
      </c>
      <c r="G5992">
        <v>1</v>
      </c>
      <c r="H5992" t="s">
        <v>32</v>
      </c>
      <c r="I5992">
        <v>46</v>
      </c>
      <c r="J5992" t="s">
        <v>61</v>
      </c>
      <c r="K5992">
        <v>48</v>
      </c>
      <c r="L5992" t="s">
        <v>62</v>
      </c>
      <c r="M5992" t="s">
        <v>312</v>
      </c>
      <c r="N5992">
        <v>3</v>
      </c>
      <c r="O5992" t="s">
        <v>126</v>
      </c>
      <c r="P5992">
        <v>3</v>
      </c>
      <c r="Q5992" t="s">
        <v>316</v>
      </c>
      <c r="R5992">
        <v>4</v>
      </c>
      <c r="S5992" t="s">
        <v>38</v>
      </c>
      <c r="T5992">
        <v>19</v>
      </c>
      <c r="U5992" t="s">
        <v>317</v>
      </c>
      <c r="V5992" t="s">
        <v>190</v>
      </c>
      <c r="W5992">
        <v>2</v>
      </c>
      <c r="X5992" t="s">
        <v>281</v>
      </c>
      <c r="Y5992">
        <v>24</v>
      </c>
      <c r="Z5992">
        <v>63</v>
      </c>
      <c r="AA5992">
        <v>1512</v>
      </c>
      <c r="AB5992">
        <v>831.6</v>
      </c>
      <c r="AC5992">
        <v>0.55000000000000004</v>
      </c>
      <c r="AD5992">
        <v>3</v>
      </c>
      <c r="AE5992" t="s">
        <v>42</v>
      </c>
    </row>
    <row r="5993" spans="1:31" x14ac:dyDescent="0.3">
      <c r="A5993">
        <v>1185732</v>
      </c>
      <c r="B5993" t="s">
        <v>30</v>
      </c>
      <c r="C5993" s="1">
        <v>44235</v>
      </c>
      <c r="D5993">
        <v>2021</v>
      </c>
      <c r="E5993" t="s">
        <v>48</v>
      </c>
      <c r="F5993">
        <v>1</v>
      </c>
      <c r="G5993">
        <v>1</v>
      </c>
      <c r="H5993" t="s">
        <v>32</v>
      </c>
      <c r="I5993">
        <v>46</v>
      </c>
      <c r="J5993" t="s">
        <v>61</v>
      </c>
      <c r="K5993">
        <v>48</v>
      </c>
      <c r="L5993" t="s">
        <v>62</v>
      </c>
      <c r="M5993" t="s">
        <v>312</v>
      </c>
      <c r="N5993">
        <v>3</v>
      </c>
      <c r="O5993" t="s">
        <v>126</v>
      </c>
      <c r="P5993">
        <v>3</v>
      </c>
      <c r="Q5993" t="s">
        <v>316</v>
      </c>
      <c r="R5993">
        <v>4</v>
      </c>
      <c r="S5993" t="s">
        <v>38</v>
      </c>
      <c r="T5993">
        <v>19</v>
      </c>
      <c r="U5993" t="s">
        <v>317</v>
      </c>
      <c r="V5993" t="s">
        <v>207</v>
      </c>
      <c r="W5993">
        <v>2</v>
      </c>
      <c r="X5993" t="s">
        <v>281</v>
      </c>
      <c r="Y5993">
        <v>24</v>
      </c>
      <c r="Z5993">
        <v>49</v>
      </c>
      <c r="AA5993">
        <v>1176</v>
      </c>
      <c r="AB5993">
        <v>588</v>
      </c>
      <c r="AC5993">
        <v>0.5</v>
      </c>
      <c r="AD5993">
        <v>3</v>
      </c>
      <c r="AE5993" t="s">
        <v>42</v>
      </c>
    </row>
    <row r="5994" spans="1:31" x14ac:dyDescent="0.3">
      <c r="A5994">
        <v>1185732</v>
      </c>
      <c r="B5994" t="s">
        <v>30</v>
      </c>
      <c r="C5994" s="1">
        <v>44261</v>
      </c>
      <c r="D5994">
        <v>2021</v>
      </c>
      <c r="E5994" t="s">
        <v>51</v>
      </c>
      <c r="F5994">
        <v>1</v>
      </c>
      <c r="G5994">
        <v>1</v>
      </c>
      <c r="H5994" t="s">
        <v>32</v>
      </c>
      <c r="I5994">
        <v>47</v>
      </c>
      <c r="J5994" t="s">
        <v>63</v>
      </c>
      <c r="K5994">
        <v>49</v>
      </c>
      <c r="L5994" t="s">
        <v>64</v>
      </c>
      <c r="M5994" t="s">
        <v>312</v>
      </c>
      <c r="N5994">
        <v>3</v>
      </c>
      <c r="O5994" t="s">
        <v>126</v>
      </c>
      <c r="P5994">
        <v>3</v>
      </c>
      <c r="Q5994" t="s">
        <v>316</v>
      </c>
      <c r="R5994">
        <v>4</v>
      </c>
      <c r="S5994" t="s">
        <v>38</v>
      </c>
      <c r="T5994">
        <v>19</v>
      </c>
      <c r="U5994" t="s">
        <v>317</v>
      </c>
      <c r="V5994" t="s">
        <v>129</v>
      </c>
      <c r="W5994">
        <v>2</v>
      </c>
      <c r="X5994" t="s">
        <v>281</v>
      </c>
      <c r="Y5994">
        <v>23</v>
      </c>
      <c r="Z5994">
        <v>51</v>
      </c>
      <c r="AA5994">
        <v>1173</v>
      </c>
      <c r="AB5994">
        <v>609.96</v>
      </c>
      <c r="AC5994">
        <v>0.52</v>
      </c>
      <c r="AD5994">
        <v>3</v>
      </c>
      <c r="AE5994" t="s">
        <v>42</v>
      </c>
    </row>
    <row r="5995" spans="1:31" x14ac:dyDescent="0.3">
      <c r="A5995">
        <v>1185732</v>
      </c>
      <c r="B5995" t="s">
        <v>30</v>
      </c>
      <c r="C5995" s="1">
        <v>44293</v>
      </c>
      <c r="D5995">
        <v>2021</v>
      </c>
      <c r="E5995" t="s">
        <v>52</v>
      </c>
      <c r="F5995">
        <v>2</v>
      </c>
      <c r="G5995">
        <v>1</v>
      </c>
      <c r="H5995" t="s">
        <v>32</v>
      </c>
      <c r="I5995">
        <v>47</v>
      </c>
      <c r="J5995" t="s">
        <v>63</v>
      </c>
      <c r="K5995">
        <v>49</v>
      </c>
      <c r="L5995" t="s">
        <v>64</v>
      </c>
      <c r="M5995" t="s">
        <v>312</v>
      </c>
      <c r="N5995">
        <v>3</v>
      </c>
      <c r="O5995" t="s">
        <v>126</v>
      </c>
      <c r="P5995">
        <v>3</v>
      </c>
      <c r="Q5995" t="s">
        <v>316</v>
      </c>
      <c r="R5995">
        <v>4</v>
      </c>
      <c r="S5995" t="s">
        <v>38</v>
      </c>
      <c r="T5995">
        <v>19</v>
      </c>
      <c r="U5995" t="s">
        <v>317</v>
      </c>
      <c r="V5995" t="s">
        <v>201</v>
      </c>
      <c r="W5995">
        <v>2</v>
      </c>
      <c r="X5995" t="s">
        <v>281</v>
      </c>
      <c r="Y5995">
        <v>24</v>
      </c>
      <c r="Z5995">
        <v>36</v>
      </c>
      <c r="AA5995">
        <v>864</v>
      </c>
      <c r="AB5995">
        <v>449.28000000000003</v>
      </c>
      <c r="AC5995">
        <v>0.52</v>
      </c>
      <c r="AD5995">
        <v>3</v>
      </c>
      <c r="AE5995" t="s">
        <v>42</v>
      </c>
    </row>
    <row r="5996" spans="1:31" x14ac:dyDescent="0.3">
      <c r="A5996">
        <v>1185732</v>
      </c>
      <c r="B5996" t="s">
        <v>30</v>
      </c>
      <c r="C5996" s="1">
        <v>44322</v>
      </c>
      <c r="D5996">
        <v>2021</v>
      </c>
      <c r="E5996" t="s">
        <v>53</v>
      </c>
      <c r="F5996">
        <v>2</v>
      </c>
      <c r="G5996">
        <v>1</v>
      </c>
      <c r="H5996" t="s">
        <v>32</v>
      </c>
      <c r="I5996">
        <v>47</v>
      </c>
      <c r="J5996" t="s">
        <v>63</v>
      </c>
      <c r="K5996">
        <v>49</v>
      </c>
      <c r="L5996" t="s">
        <v>64</v>
      </c>
      <c r="M5996" t="s">
        <v>312</v>
      </c>
      <c r="N5996">
        <v>3</v>
      </c>
      <c r="O5996" t="s">
        <v>126</v>
      </c>
      <c r="P5996">
        <v>3</v>
      </c>
      <c r="Q5996" t="s">
        <v>316</v>
      </c>
      <c r="R5996">
        <v>4</v>
      </c>
      <c r="S5996" t="s">
        <v>38</v>
      </c>
      <c r="T5996">
        <v>19</v>
      </c>
      <c r="U5996" t="s">
        <v>317</v>
      </c>
      <c r="V5996" t="s">
        <v>215</v>
      </c>
      <c r="W5996">
        <v>2</v>
      </c>
      <c r="X5996" t="s">
        <v>281</v>
      </c>
      <c r="Y5996">
        <v>39</v>
      </c>
      <c r="Z5996">
        <v>60</v>
      </c>
      <c r="AA5996">
        <v>2340</v>
      </c>
      <c r="AB5996">
        <v>1263.6000000000001</v>
      </c>
      <c r="AC5996">
        <v>0.54</v>
      </c>
      <c r="AD5996">
        <v>3</v>
      </c>
      <c r="AE5996" t="s">
        <v>42</v>
      </c>
    </row>
    <row r="5997" spans="1:31" x14ac:dyDescent="0.3">
      <c r="A5997">
        <v>1185732</v>
      </c>
      <c r="B5997" t="s">
        <v>30</v>
      </c>
      <c r="C5997" s="1">
        <v>44355</v>
      </c>
      <c r="D5997">
        <v>2021</v>
      </c>
      <c r="E5997" t="s">
        <v>54</v>
      </c>
      <c r="F5997">
        <v>2</v>
      </c>
      <c r="G5997">
        <v>1</v>
      </c>
      <c r="H5997" t="s">
        <v>32</v>
      </c>
      <c r="I5997">
        <v>47</v>
      </c>
      <c r="J5997" t="s">
        <v>63</v>
      </c>
      <c r="K5997">
        <v>49</v>
      </c>
      <c r="L5997" t="s">
        <v>64</v>
      </c>
      <c r="M5997" t="s">
        <v>312</v>
      </c>
      <c r="N5997">
        <v>3</v>
      </c>
      <c r="O5997" t="s">
        <v>126</v>
      </c>
      <c r="P5997">
        <v>3</v>
      </c>
      <c r="Q5997" t="s">
        <v>316</v>
      </c>
      <c r="R5997">
        <v>4</v>
      </c>
      <c r="S5997" t="s">
        <v>38</v>
      </c>
      <c r="T5997">
        <v>19</v>
      </c>
      <c r="U5997" t="s">
        <v>317</v>
      </c>
      <c r="V5997" t="s">
        <v>246</v>
      </c>
      <c r="W5997">
        <v>2</v>
      </c>
      <c r="X5997" t="s">
        <v>281</v>
      </c>
      <c r="Y5997">
        <v>39</v>
      </c>
      <c r="Z5997">
        <v>65</v>
      </c>
      <c r="AA5997">
        <v>2535</v>
      </c>
      <c r="AB5997">
        <v>1394.25</v>
      </c>
      <c r="AC5997">
        <v>0.55000000000000004</v>
      </c>
      <c r="AD5997">
        <v>3</v>
      </c>
      <c r="AE5997" t="s">
        <v>42</v>
      </c>
    </row>
    <row r="5998" spans="1:31" x14ac:dyDescent="0.3">
      <c r="A5998">
        <v>1185732</v>
      </c>
      <c r="B5998" t="s">
        <v>30</v>
      </c>
      <c r="C5998" s="1">
        <v>44383</v>
      </c>
      <c r="D5998">
        <v>2021</v>
      </c>
      <c r="E5998" t="s">
        <v>55</v>
      </c>
      <c r="F5998">
        <v>3</v>
      </c>
      <c r="G5998">
        <v>1</v>
      </c>
      <c r="H5998" t="s">
        <v>32</v>
      </c>
      <c r="I5998">
        <v>47</v>
      </c>
      <c r="J5998" t="s">
        <v>63</v>
      </c>
      <c r="K5998">
        <v>49</v>
      </c>
      <c r="L5998" t="s">
        <v>64</v>
      </c>
      <c r="M5998" t="s">
        <v>312</v>
      </c>
      <c r="N5998">
        <v>3</v>
      </c>
      <c r="O5998" t="s">
        <v>126</v>
      </c>
      <c r="P5998">
        <v>3</v>
      </c>
      <c r="Q5998" t="s">
        <v>316</v>
      </c>
      <c r="R5998">
        <v>4</v>
      </c>
      <c r="S5998" t="s">
        <v>38</v>
      </c>
      <c r="T5998">
        <v>19</v>
      </c>
      <c r="U5998" t="s">
        <v>317</v>
      </c>
      <c r="V5998" t="s">
        <v>187</v>
      </c>
      <c r="W5998">
        <v>2</v>
      </c>
      <c r="X5998" t="s">
        <v>281</v>
      </c>
      <c r="Y5998">
        <v>37</v>
      </c>
      <c r="Z5998">
        <v>65</v>
      </c>
      <c r="AA5998">
        <v>2405</v>
      </c>
      <c r="AB5998">
        <v>1250.6000000000001</v>
      </c>
      <c r="AC5998">
        <v>0.52</v>
      </c>
      <c r="AD5998">
        <v>3</v>
      </c>
      <c r="AE5998" t="s">
        <v>42</v>
      </c>
    </row>
    <row r="5999" spans="1:31" x14ac:dyDescent="0.3">
      <c r="A5999">
        <v>1185732</v>
      </c>
      <c r="B5999" t="s">
        <v>30</v>
      </c>
      <c r="C5999" s="1">
        <v>44415</v>
      </c>
      <c r="D5999">
        <v>2021</v>
      </c>
      <c r="E5999" t="s">
        <v>31</v>
      </c>
      <c r="F5999">
        <v>3</v>
      </c>
      <c r="G5999">
        <v>1</v>
      </c>
      <c r="H5999" t="s">
        <v>32</v>
      </c>
      <c r="I5999">
        <v>47</v>
      </c>
      <c r="J5999" t="s">
        <v>63</v>
      </c>
      <c r="K5999">
        <v>49</v>
      </c>
      <c r="L5999" t="s">
        <v>64</v>
      </c>
      <c r="M5999" t="s">
        <v>312</v>
      </c>
      <c r="N5999">
        <v>3</v>
      </c>
      <c r="O5999" t="s">
        <v>126</v>
      </c>
      <c r="P5999">
        <v>3</v>
      </c>
      <c r="Q5999" t="s">
        <v>316</v>
      </c>
      <c r="R5999">
        <v>4</v>
      </c>
      <c r="S5999" t="s">
        <v>38</v>
      </c>
      <c r="T5999">
        <v>19</v>
      </c>
      <c r="U5999" t="s">
        <v>317</v>
      </c>
      <c r="V5999" t="s">
        <v>187</v>
      </c>
      <c r="W5999">
        <v>2</v>
      </c>
      <c r="X5999" t="s">
        <v>281</v>
      </c>
      <c r="Y5999">
        <v>38</v>
      </c>
      <c r="Z5999">
        <v>75</v>
      </c>
      <c r="AA5999">
        <v>2850</v>
      </c>
      <c r="AB5999">
        <v>1567.5000000000002</v>
      </c>
      <c r="AC5999">
        <v>0.55000000000000004</v>
      </c>
      <c r="AD5999">
        <v>3</v>
      </c>
      <c r="AE5999" t="s">
        <v>42</v>
      </c>
    </row>
    <row r="6000" spans="1:31" x14ac:dyDescent="0.3">
      <c r="A6000">
        <v>1185732</v>
      </c>
      <c r="B6000" t="s">
        <v>30</v>
      </c>
      <c r="C6000" s="1">
        <v>44445</v>
      </c>
      <c r="D6000">
        <v>2021</v>
      </c>
      <c r="E6000" t="s">
        <v>43</v>
      </c>
      <c r="F6000">
        <v>3</v>
      </c>
      <c r="G6000">
        <v>1</v>
      </c>
      <c r="H6000" t="s">
        <v>32</v>
      </c>
      <c r="I6000">
        <v>47</v>
      </c>
      <c r="J6000" t="s">
        <v>63</v>
      </c>
      <c r="K6000">
        <v>49</v>
      </c>
      <c r="L6000" t="s">
        <v>64</v>
      </c>
      <c r="M6000" t="s">
        <v>312</v>
      </c>
      <c r="N6000">
        <v>3</v>
      </c>
      <c r="O6000" t="s">
        <v>126</v>
      </c>
      <c r="P6000">
        <v>3</v>
      </c>
      <c r="Q6000" t="s">
        <v>316</v>
      </c>
      <c r="R6000">
        <v>4</v>
      </c>
      <c r="S6000" t="s">
        <v>38</v>
      </c>
      <c r="T6000">
        <v>19</v>
      </c>
      <c r="U6000" t="s">
        <v>317</v>
      </c>
      <c r="V6000" t="s">
        <v>129</v>
      </c>
      <c r="W6000">
        <v>2</v>
      </c>
      <c r="X6000" t="s">
        <v>281</v>
      </c>
      <c r="Y6000">
        <v>36</v>
      </c>
      <c r="Z6000">
        <v>38</v>
      </c>
      <c r="AA6000">
        <v>1368</v>
      </c>
      <c r="AB6000">
        <v>697.68000000000006</v>
      </c>
      <c r="AC6000">
        <v>0.51</v>
      </c>
      <c r="AD6000">
        <v>3</v>
      </c>
      <c r="AE6000" t="s">
        <v>42</v>
      </c>
    </row>
    <row r="6001" spans="1:31" x14ac:dyDescent="0.3">
      <c r="A6001">
        <v>1185732</v>
      </c>
      <c r="B6001" t="s">
        <v>30</v>
      </c>
      <c r="C6001" s="1">
        <v>44477</v>
      </c>
      <c r="D6001">
        <v>2021</v>
      </c>
      <c r="E6001" t="s">
        <v>44</v>
      </c>
      <c r="F6001">
        <v>4</v>
      </c>
      <c r="G6001">
        <v>1</v>
      </c>
      <c r="H6001" t="s">
        <v>32</v>
      </c>
      <c r="I6001">
        <v>47</v>
      </c>
      <c r="J6001" t="s">
        <v>63</v>
      </c>
      <c r="K6001">
        <v>49</v>
      </c>
      <c r="L6001" t="s">
        <v>64</v>
      </c>
      <c r="M6001" t="s">
        <v>312</v>
      </c>
      <c r="N6001">
        <v>3</v>
      </c>
      <c r="O6001" t="s">
        <v>126</v>
      </c>
      <c r="P6001">
        <v>3</v>
      </c>
      <c r="Q6001" t="s">
        <v>316</v>
      </c>
      <c r="R6001">
        <v>4</v>
      </c>
      <c r="S6001" t="s">
        <v>38</v>
      </c>
      <c r="T6001">
        <v>19</v>
      </c>
      <c r="U6001" t="s">
        <v>317</v>
      </c>
      <c r="V6001" t="s">
        <v>184</v>
      </c>
      <c r="W6001">
        <v>2</v>
      </c>
      <c r="X6001" t="s">
        <v>281</v>
      </c>
      <c r="Y6001">
        <v>45</v>
      </c>
      <c r="Z6001">
        <v>29</v>
      </c>
      <c r="AA6001">
        <v>1305</v>
      </c>
      <c r="AB6001">
        <v>678.6</v>
      </c>
      <c r="AC6001">
        <v>0.52</v>
      </c>
      <c r="AD6001">
        <v>3</v>
      </c>
      <c r="AE6001" t="s">
        <v>42</v>
      </c>
    </row>
    <row r="6002" spans="1:31" x14ac:dyDescent="0.3">
      <c r="A6002">
        <v>1185732</v>
      </c>
      <c r="B6002" t="s">
        <v>30</v>
      </c>
      <c r="C6002" s="1">
        <v>44507</v>
      </c>
      <c r="D6002">
        <v>2021</v>
      </c>
      <c r="E6002" t="s">
        <v>45</v>
      </c>
      <c r="F6002">
        <v>4</v>
      </c>
      <c r="G6002">
        <v>1</v>
      </c>
      <c r="H6002" t="s">
        <v>32</v>
      </c>
      <c r="I6002">
        <v>47</v>
      </c>
      <c r="J6002" t="s">
        <v>63</v>
      </c>
      <c r="K6002">
        <v>49</v>
      </c>
      <c r="L6002" t="s">
        <v>64</v>
      </c>
      <c r="M6002" t="s">
        <v>312</v>
      </c>
      <c r="N6002">
        <v>3</v>
      </c>
      <c r="O6002" t="s">
        <v>126</v>
      </c>
      <c r="P6002">
        <v>3</v>
      </c>
      <c r="Q6002" t="s">
        <v>316</v>
      </c>
      <c r="R6002">
        <v>4</v>
      </c>
      <c r="S6002" t="s">
        <v>38</v>
      </c>
      <c r="T6002">
        <v>19</v>
      </c>
      <c r="U6002" t="s">
        <v>317</v>
      </c>
      <c r="V6002" t="s">
        <v>202</v>
      </c>
      <c r="W6002">
        <v>2</v>
      </c>
      <c r="X6002" t="s">
        <v>281</v>
      </c>
      <c r="Y6002">
        <v>48</v>
      </c>
      <c r="Z6002">
        <v>64</v>
      </c>
      <c r="AA6002">
        <v>3072</v>
      </c>
      <c r="AB6002">
        <v>1658.88</v>
      </c>
      <c r="AC6002">
        <v>0.54</v>
      </c>
      <c r="AD6002">
        <v>3</v>
      </c>
      <c r="AE6002" t="s">
        <v>42</v>
      </c>
    </row>
    <row r="6003" spans="1:31" x14ac:dyDescent="0.3">
      <c r="A6003">
        <v>1185732</v>
      </c>
      <c r="B6003" t="s">
        <v>30</v>
      </c>
      <c r="C6003" s="1">
        <v>44536</v>
      </c>
      <c r="D6003">
        <v>2021</v>
      </c>
      <c r="E6003" t="s">
        <v>46</v>
      </c>
      <c r="F6003">
        <v>4</v>
      </c>
      <c r="G6003">
        <v>1</v>
      </c>
      <c r="H6003" t="s">
        <v>32</v>
      </c>
      <c r="I6003">
        <v>47</v>
      </c>
      <c r="J6003" t="s">
        <v>63</v>
      </c>
      <c r="K6003">
        <v>49</v>
      </c>
      <c r="L6003" t="s">
        <v>64</v>
      </c>
      <c r="M6003" t="s">
        <v>312</v>
      </c>
      <c r="N6003">
        <v>3</v>
      </c>
      <c r="O6003" t="s">
        <v>126</v>
      </c>
      <c r="P6003">
        <v>3</v>
      </c>
      <c r="Q6003" t="s">
        <v>316</v>
      </c>
      <c r="R6003">
        <v>4</v>
      </c>
      <c r="S6003" t="s">
        <v>38</v>
      </c>
      <c r="T6003">
        <v>19</v>
      </c>
      <c r="U6003" t="s">
        <v>317</v>
      </c>
      <c r="V6003" t="s">
        <v>186</v>
      </c>
      <c r="W6003">
        <v>2</v>
      </c>
      <c r="X6003" t="s">
        <v>281</v>
      </c>
      <c r="Y6003">
        <v>47</v>
      </c>
      <c r="Z6003">
        <v>74</v>
      </c>
      <c r="AA6003">
        <v>3478</v>
      </c>
      <c r="AB6003">
        <v>1773.78</v>
      </c>
      <c r="AC6003">
        <v>0.51</v>
      </c>
      <c r="AD6003">
        <v>3</v>
      </c>
      <c r="AE6003" t="s">
        <v>42</v>
      </c>
    </row>
    <row r="6004" spans="1:31" x14ac:dyDescent="0.3">
      <c r="A6004">
        <v>1185732</v>
      </c>
      <c r="B6004" t="s">
        <v>30</v>
      </c>
      <c r="C6004" s="1">
        <v>44213</v>
      </c>
      <c r="D6004">
        <v>2021</v>
      </c>
      <c r="E6004" t="s">
        <v>47</v>
      </c>
      <c r="F6004">
        <v>1</v>
      </c>
      <c r="G6004">
        <v>1</v>
      </c>
      <c r="H6004" t="s">
        <v>32</v>
      </c>
      <c r="I6004">
        <v>47</v>
      </c>
      <c r="J6004" t="s">
        <v>63</v>
      </c>
      <c r="K6004">
        <v>49</v>
      </c>
      <c r="L6004" t="s">
        <v>64</v>
      </c>
      <c r="M6004" t="s">
        <v>312</v>
      </c>
      <c r="N6004">
        <v>3</v>
      </c>
      <c r="O6004" t="s">
        <v>126</v>
      </c>
      <c r="P6004">
        <v>3</v>
      </c>
      <c r="Q6004" t="s">
        <v>316</v>
      </c>
      <c r="R6004">
        <v>4</v>
      </c>
      <c r="S6004" t="s">
        <v>38</v>
      </c>
      <c r="T6004">
        <v>19</v>
      </c>
      <c r="U6004" t="s">
        <v>317</v>
      </c>
      <c r="V6004" t="s">
        <v>189</v>
      </c>
      <c r="W6004">
        <v>2</v>
      </c>
      <c r="X6004" t="s">
        <v>281</v>
      </c>
      <c r="Y6004">
        <v>27</v>
      </c>
      <c r="Z6004">
        <v>73</v>
      </c>
      <c r="AA6004">
        <v>1971</v>
      </c>
      <c r="AB6004">
        <v>709.56</v>
      </c>
      <c r="AC6004">
        <v>0.36</v>
      </c>
      <c r="AD6004">
        <v>3</v>
      </c>
      <c r="AE6004" t="s">
        <v>42</v>
      </c>
    </row>
    <row r="6005" spans="1:31" x14ac:dyDescent="0.3">
      <c r="A6005">
        <v>1185732</v>
      </c>
      <c r="B6005" t="s">
        <v>30</v>
      </c>
      <c r="C6005" s="1">
        <v>44242</v>
      </c>
      <c r="D6005">
        <v>2021</v>
      </c>
      <c r="E6005" t="s">
        <v>48</v>
      </c>
      <c r="F6005">
        <v>1</v>
      </c>
      <c r="G6005">
        <v>1</v>
      </c>
      <c r="H6005" t="s">
        <v>32</v>
      </c>
      <c r="I6005">
        <v>47</v>
      </c>
      <c r="J6005" t="s">
        <v>63</v>
      </c>
      <c r="K6005">
        <v>49</v>
      </c>
      <c r="L6005" t="s">
        <v>64</v>
      </c>
      <c r="M6005" t="s">
        <v>312</v>
      </c>
      <c r="N6005">
        <v>3</v>
      </c>
      <c r="O6005" t="s">
        <v>126</v>
      </c>
      <c r="P6005">
        <v>3</v>
      </c>
      <c r="Q6005" t="s">
        <v>316</v>
      </c>
      <c r="R6005">
        <v>4</v>
      </c>
      <c r="S6005" t="s">
        <v>38</v>
      </c>
      <c r="T6005">
        <v>19</v>
      </c>
      <c r="U6005" t="s">
        <v>317</v>
      </c>
      <c r="V6005" t="s">
        <v>184</v>
      </c>
      <c r="W6005">
        <v>2</v>
      </c>
      <c r="X6005" t="s">
        <v>281</v>
      </c>
      <c r="Y6005">
        <v>29</v>
      </c>
      <c r="Z6005">
        <v>60</v>
      </c>
      <c r="AA6005">
        <v>1740</v>
      </c>
      <c r="AB6005">
        <v>661.2</v>
      </c>
      <c r="AC6005">
        <v>0.38</v>
      </c>
      <c r="AD6005">
        <v>3</v>
      </c>
      <c r="AE6005" t="s">
        <v>42</v>
      </c>
    </row>
    <row r="6006" spans="1:31" x14ac:dyDescent="0.3">
      <c r="A6006">
        <v>1185732</v>
      </c>
      <c r="B6006" t="s">
        <v>30</v>
      </c>
      <c r="C6006" s="1">
        <v>44268</v>
      </c>
      <c r="D6006">
        <v>2021</v>
      </c>
      <c r="E6006" t="s">
        <v>51</v>
      </c>
      <c r="F6006">
        <v>1</v>
      </c>
      <c r="G6006">
        <v>1</v>
      </c>
      <c r="H6006" t="s">
        <v>32</v>
      </c>
      <c r="I6006">
        <v>48</v>
      </c>
      <c r="J6006" t="s">
        <v>65</v>
      </c>
      <c r="K6006">
        <v>50</v>
      </c>
      <c r="L6006" t="s">
        <v>66</v>
      </c>
      <c r="M6006" t="s">
        <v>312</v>
      </c>
      <c r="N6006">
        <v>3</v>
      </c>
      <c r="O6006" t="s">
        <v>126</v>
      </c>
      <c r="P6006">
        <v>3</v>
      </c>
      <c r="Q6006" t="s">
        <v>316</v>
      </c>
      <c r="R6006">
        <v>4</v>
      </c>
      <c r="S6006" t="s">
        <v>38</v>
      </c>
      <c r="T6006">
        <v>19</v>
      </c>
      <c r="U6006" t="s">
        <v>317</v>
      </c>
      <c r="V6006" t="s">
        <v>201</v>
      </c>
      <c r="W6006">
        <v>2</v>
      </c>
      <c r="X6006" t="s">
        <v>281</v>
      </c>
      <c r="Y6006">
        <v>28</v>
      </c>
      <c r="Z6006">
        <v>50</v>
      </c>
      <c r="AA6006">
        <v>1400</v>
      </c>
      <c r="AB6006">
        <v>546</v>
      </c>
      <c r="AC6006">
        <v>0.39</v>
      </c>
      <c r="AD6006">
        <v>3</v>
      </c>
      <c r="AE6006" t="s">
        <v>42</v>
      </c>
    </row>
    <row r="6007" spans="1:31" x14ac:dyDescent="0.3">
      <c r="A6007">
        <v>1185732</v>
      </c>
      <c r="B6007" t="s">
        <v>30</v>
      </c>
      <c r="C6007" s="1">
        <v>44300</v>
      </c>
      <c r="D6007">
        <v>2021</v>
      </c>
      <c r="E6007" t="s">
        <v>52</v>
      </c>
      <c r="F6007">
        <v>2</v>
      </c>
      <c r="G6007">
        <v>1</v>
      </c>
      <c r="H6007" t="s">
        <v>32</v>
      </c>
      <c r="I6007">
        <v>48</v>
      </c>
      <c r="J6007" t="s">
        <v>65</v>
      </c>
      <c r="K6007">
        <v>50</v>
      </c>
      <c r="L6007" t="s">
        <v>66</v>
      </c>
      <c r="M6007" t="s">
        <v>312</v>
      </c>
      <c r="N6007">
        <v>3</v>
      </c>
      <c r="O6007" t="s">
        <v>126</v>
      </c>
      <c r="P6007">
        <v>3</v>
      </c>
      <c r="Q6007" t="s">
        <v>316</v>
      </c>
      <c r="R6007">
        <v>4</v>
      </c>
      <c r="S6007" t="s">
        <v>38</v>
      </c>
      <c r="T6007">
        <v>19</v>
      </c>
      <c r="U6007" t="s">
        <v>317</v>
      </c>
      <c r="V6007" t="s">
        <v>186</v>
      </c>
      <c r="W6007">
        <v>2</v>
      </c>
      <c r="X6007" t="s">
        <v>281</v>
      </c>
      <c r="Y6007">
        <v>29</v>
      </c>
      <c r="Z6007">
        <v>41</v>
      </c>
      <c r="AA6007">
        <v>1189</v>
      </c>
      <c r="AB6007">
        <v>416.15</v>
      </c>
      <c r="AC6007">
        <v>0.35</v>
      </c>
      <c r="AD6007">
        <v>3</v>
      </c>
      <c r="AE6007" t="s">
        <v>42</v>
      </c>
    </row>
    <row r="6008" spans="1:31" x14ac:dyDescent="0.3">
      <c r="A6008">
        <v>1185732</v>
      </c>
      <c r="B6008" t="s">
        <v>30</v>
      </c>
      <c r="C6008" s="1">
        <v>44329</v>
      </c>
      <c r="D6008">
        <v>2021</v>
      </c>
      <c r="E6008" t="s">
        <v>53</v>
      </c>
      <c r="F6008">
        <v>2</v>
      </c>
      <c r="G6008">
        <v>1</v>
      </c>
      <c r="H6008" t="s">
        <v>32</v>
      </c>
      <c r="I6008">
        <v>48</v>
      </c>
      <c r="J6008" t="s">
        <v>65</v>
      </c>
      <c r="K6008">
        <v>50</v>
      </c>
      <c r="L6008" t="s">
        <v>66</v>
      </c>
      <c r="M6008" t="s">
        <v>312</v>
      </c>
      <c r="N6008">
        <v>3</v>
      </c>
      <c r="O6008" t="s">
        <v>126</v>
      </c>
      <c r="P6008">
        <v>3</v>
      </c>
      <c r="Q6008" t="s">
        <v>316</v>
      </c>
      <c r="R6008">
        <v>4</v>
      </c>
      <c r="S6008" t="s">
        <v>38</v>
      </c>
      <c r="T6008">
        <v>19</v>
      </c>
      <c r="U6008" t="s">
        <v>317</v>
      </c>
      <c r="V6008" t="s">
        <v>202</v>
      </c>
      <c r="W6008">
        <v>2</v>
      </c>
      <c r="X6008" t="s">
        <v>281</v>
      </c>
      <c r="Y6008">
        <v>41</v>
      </c>
      <c r="Z6008">
        <v>56</v>
      </c>
      <c r="AA6008">
        <v>2296</v>
      </c>
      <c r="AB6008">
        <v>918.40000000000009</v>
      </c>
      <c r="AC6008">
        <v>0.4</v>
      </c>
      <c r="AD6008">
        <v>3</v>
      </c>
      <c r="AE6008" t="s">
        <v>42</v>
      </c>
    </row>
    <row r="6009" spans="1:31" x14ac:dyDescent="0.3">
      <c r="A6009">
        <v>1185732</v>
      </c>
      <c r="B6009" t="s">
        <v>30</v>
      </c>
      <c r="C6009" s="1">
        <v>44362</v>
      </c>
      <c r="D6009">
        <v>2021</v>
      </c>
      <c r="E6009" t="s">
        <v>54</v>
      </c>
      <c r="F6009">
        <v>2</v>
      </c>
      <c r="G6009">
        <v>1</v>
      </c>
      <c r="H6009" t="s">
        <v>32</v>
      </c>
      <c r="I6009">
        <v>48</v>
      </c>
      <c r="J6009" t="s">
        <v>65</v>
      </c>
      <c r="K6009">
        <v>50</v>
      </c>
      <c r="L6009" t="s">
        <v>66</v>
      </c>
      <c r="M6009" t="s">
        <v>312</v>
      </c>
      <c r="N6009">
        <v>3</v>
      </c>
      <c r="O6009" t="s">
        <v>126</v>
      </c>
      <c r="P6009">
        <v>3</v>
      </c>
      <c r="Q6009" t="s">
        <v>316</v>
      </c>
      <c r="R6009">
        <v>4</v>
      </c>
      <c r="S6009" t="s">
        <v>38</v>
      </c>
      <c r="T6009">
        <v>19</v>
      </c>
      <c r="U6009" t="s">
        <v>317</v>
      </c>
      <c r="V6009" t="s">
        <v>261</v>
      </c>
      <c r="W6009">
        <v>2</v>
      </c>
      <c r="X6009" t="s">
        <v>281</v>
      </c>
      <c r="Y6009">
        <v>42</v>
      </c>
      <c r="Z6009">
        <v>68</v>
      </c>
      <c r="AA6009">
        <v>2856</v>
      </c>
      <c r="AB6009">
        <v>1028.1599999999999</v>
      </c>
      <c r="AC6009">
        <v>0.36</v>
      </c>
      <c r="AD6009">
        <v>3</v>
      </c>
      <c r="AE6009" t="s">
        <v>42</v>
      </c>
    </row>
    <row r="6010" spans="1:31" x14ac:dyDescent="0.3">
      <c r="A6010">
        <v>1185732</v>
      </c>
      <c r="B6010" t="s">
        <v>30</v>
      </c>
      <c r="C6010" s="1">
        <v>44422</v>
      </c>
      <c r="D6010">
        <v>2021</v>
      </c>
      <c r="E6010" t="s">
        <v>31</v>
      </c>
      <c r="F6010">
        <v>3</v>
      </c>
      <c r="G6010">
        <v>1</v>
      </c>
      <c r="H6010" t="s">
        <v>32</v>
      </c>
      <c r="I6010">
        <v>48</v>
      </c>
      <c r="J6010" t="s">
        <v>65</v>
      </c>
      <c r="K6010">
        <v>50</v>
      </c>
      <c r="L6010" t="s">
        <v>66</v>
      </c>
      <c r="M6010" t="s">
        <v>312</v>
      </c>
      <c r="N6010">
        <v>3</v>
      </c>
      <c r="O6010" t="s">
        <v>126</v>
      </c>
      <c r="P6010">
        <v>3</v>
      </c>
      <c r="Q6010" t="s">
        <v>316</v>
      </c>
      <c r="R6010">
        <v>4</v>
      </c>
      <c r="S6010" t="s">
        <v>38</v>
      </c>
      <c r="T6010">
        <v>19</v>
      </c>
      <c r="U6010" t="s">
        <v>317</v>
      </c>
      <c r="V6010" t="s">
        <v>243</v>
      </c>
      <c r="W6010">
        <v>2</v>
      </c>
      <c r="X6010" t="s">
        <v>281</v>
      </c>
      <c r="Y6010">
        <v>42</v>
      </c>
      <c r="Z6010">
        <v>69</v>
      </c>
      <c r="AA6010">
        <v>2898</v>
      </c>
      <c r="AB6010">
        <v>1014.3</v>
      </c>
      <c r="AC6010">
        <v>0.35</v>
      </c>
      <c r="AD6010">
        <v>3</v>
      </c>
      <c r="AE6010" t="s">
        <v>42</v>
      </c>
    </row>
    <row r="6011" spans="1:31" x14ac:dyDescent="0.3">
      <c r="A6011">
        <v>1185732</v>
      </c>
      <c r="B6011" t="s">
        <v>30</v>
      </c>
      <c r="C6011" s="1">
        <v>44452</v>
      </c>
      <c r="D6011">
        <v>2021</v>
      </c>
      <c r="E6011" t="s">
        <v>43</v>
      </c>
      <c r="F6011">
        <v>3</v>
      </c>
      <c r="G6011">
        <v>1</v>
      </c>
      <c r="H6011" t="s">
        <v>32</v>
      </c>
      <c r="I6011">
        <v>48</v>
      </c>
      <c r="J6011" t="s">
        <v>65</v>
      </c>
      <c r="K6011">
        <v>50</v>
      </c>
      <c r="L6011" t="s">
        <v>66</v>
      </c>
      <c r="M6011" t="s">
        <v>312</v>
      </c>
      <c r="N6011">
        <v>3</v>
      </c>
      <c r="O6011" t="s">
        <v>126</v>
      </c>
      <c r="P6011">
        <v>3</v>
      </c>
      <c r="Q6011" t="s">
        <v>316</v>
      </c>
      <c r="R6011">
        <v>4</v>
      </c>
      <c r="S6011" t="s">
        <v>38</v>
      </c>
      <c r="T6011">
        <v>19</v>
      </c>
      <c r="U6011" t="s">
        <v>317</v>
      </c>
      <c r="V6011" t="s">
        <v>195</v>
      </c>
      <c r="W6011">
        <v>2</v>
      </c>
      <c r="X6011" t="s">
        <v>281</v>
      </c>
      <c r="Y6011">
        <v>41</v>
      </c>
      <c r="Z6011">
        <v>39</v>
      </c>
      <c r="AA6011">
        <v>1599</v>
      </c>
      <c r="AB6011">
        <v>591.63</v>
      </c>
      <c r="AC6011">
        <v>0.37</v>
      </c>
      <c r="AD6011">
        <v>3</v>
      </c>
      <c r="AE6011" t="s">
        <v>42</v>
      </c>
    </row>
    <row r="6012" spans="1:31" x14ac:dyDescent="0.3">
      <c r="A6012">
        <v>1185732</v>
      </c>
      <c r="B6012" t="s">
        <v>30</v>
      </c>
      <c r="C6012" s="1">
        <v>44484</v>
      </c>
      <c r="D6012">
        <v>2021</v>
      </c>
      <c r="E6012" t="s">
        <v>44</v>
      </c>
      <c r="F6012">
        <v>4</v>
      </c>
      <c r="G6012">
        <v>1</v>
      </c>
      <c r="H6012" t="s">
        <v>32</v>
      </c>
      <c r="I6012">
        <v>48</v>
      </c>
      <c r="J6012" t="s">
        <v>65</v>
      </c>
      <c r="K6012">
        <v>50</v>
      </c>
      <c r="L6012" t="s">
        <v>66</v>
      </c>
      <c r="M6012" t="s">
        <v>312</v>
      </c>
      <c r="N6012">
        <v>3</v>
      </c>
      <c r="O6012" t="s">
        <v>126</v>
      </c>
      <c r="P6012">
        <v>3</v>
      </c>
      <c r="Q6012" t="s">
        <v>316</v>
      </c>
      <c r="R6012">
        <v>4</v>
      </c>
      <c r="S6012" t="s">
        <v>38</v>
      </c>
      <c r="T6012">
        <v>19</v>
      </c>
      <c r="U6012" t="s">
        <v>317</v>
      </c>
      <c r="V6012" t="s">
        <v>244</v>
      </c>
      <c r="W6012">
        <v>2</v>
      </c>
      <c r="X6012" t="s">
        <v>281</v>
      </c>
      <c r="Y6012">
        <v>53</v>
      </c>
      <c r="Z6012">
        <v>34</v>
      </c>
      <c r="AA6012">
        <v>1802</v>
      </c>
      <c r="AB6012">
        <v>630.69999999999993</v>
      </c>
      <c r="AC6012">
        <v>0.35</v>
      </c>
      <c r="AD6012">
        <v>3</v>
      </c>
      <c r="AE6012" t="s">
        <v>42</v>
      </c>
    </row>
    <row r="6013" spans="1:31" x14ac:dyDescent="0.3">
      <c r="A6013">
        <v>1185732</v>
      </c>
      <c r="B6013" t="s">
        <v>30</v>
      </c>
      <c r="C6013" s="1">
        <v>44543</v>
      </c>
      <c r="D6013">
        <v>2021</v>
      </c>
      <c r="E6013" t="s">
        <v>46</v>
      </c>
      <c r="F6013">
        <v>4</v>
      </c>
      <c r="G6013">
        <v>1</v>
      </c>
      <c r="H6013" t="s">
        <v>32</v>
      </c>
      <c r="I6013">
        <v>48</v>
      </c>
      <c r="J6013" t="s">
        <v>65</v>
      </c>
      <c r="K6013">
        <v>50</v>
      </c>
      <c r="L6013" t="s">
        <v>66</v>
      </c>
      <c r="M6013" t="s">
        <v>312</v>
      </c>
      <c r="N6013">
        <v>3</v>
      </c>
      <c r="O6013" t="s">
        <v>126</v>
      </c>
      <c r="P6013">
        <v>3</v>
      </c>
      <c r="Q6013" t="s">
        <v>316</v>
      </c>
      <c r="R6013">
        <v>4</v>
      </c>
      <c r="S6013" t="s">
        <v>38</v>
      </c>
      <c r="T6013">
        <v>19</v>
      </c>
      <c r="U6013" t="s">
        <v>317</v>
      </c>
      <c r="V6013" t="s">
        <v>191</v>
      </c>
      <c r="W6013">
        <v>2</v>
      </c>
      <c r="X6013" t="s">
        <v>281</v>
      </c>
      <c r="Y6013">
        <v>51</v>
      </c>
      <c r="Z6013">
        <v>98</v>
      </c>
      <c r="AA6013">
        <v>4998</v>
      </c>
      <c r="AB6013">
        <v>1949.22</v>
      </c>
      <c r="AC6013">
        <v>0.39</v>
      </c>
      <c r="AD6013">
        <v>3</v>
      </c>
      <c r="AE6013" t="s">
        <v>42</v>
      </c>
    </row>
    <row r="6014" spans="1:31" x14ac:dyDescent="0.3">
      <c r="A6014">
        <v>1185732</v>
      </c>
      <c r="B6014" t="s">
        <v>30</v>
      </c>
      <c r="C6014" s="1">
        <v>44210</v>
      </c>
      <c r="D6014">
        <v>2021</v>
      </c>
      <c r="E6014" t="s">
        <v>47</v>
      </c>
      <c r="F6014">
        <v>1</v>
      </c>
      <c r="G6014">
        <v>1</v>
      </c>
      <c r="H6014" t="s">
        <v>32</v>
      </c>
      <c r="I6014">
        <v>48</v>
      </c>
      <c r="J6014" t="s">
        <v>65</v>
      </c>
      <c r="K6014">
        <v>50</v>
      </c>
      <c r="L6014" t="s">
        <v>66</v>
      </c>
      <c r="M6014" t="s">
        <v>312</v>
      </c>
      <c r="N6014">
        <v>3</v>
      </c>
      <c r="O6014" t="s">
        <v>126</v>
      </c>
      <c r="P6014">
        <v>3</v>
      </c>
      <c r="Q6014" t="s">
        <v>316</v>
      </c>
      <c r="R6014">
        <v>4</v>
      </c>
      <c r="S6014" t="s">
        <v>38</v>
      </c>
      <c r="T6014">
        <v>19</v>
      </c>
      <c r="U6014" t="s">
        <v>317</v>
      </c>
      <c r="V6014" t="s">
        <v>161</v>
      </c>
      <c r="W6014">
        <v>2</v>
      </c>
      <c r="X6014" t="s">
        <v>281</v>
      </c>
      <c r="Y6014">
        <v>32</v>
      </c>
      <c r="Z6014">
        <v>91</v>
      </c>
      <c r="AA6014">
        <v>2912</v>
      </c>
      <c r="AB6014">
        <v>1310.3999999999999</v>
      </c>
      <c r="AC6014">
        <v>0.44999999999999996</v>
      </c>
      <c r="AD6014">
        <v>3</v>
      </c>
      <c r="AE6014" t="s">
        <v>42</v>
      </c>
    </row>
    <row r="6015" spans="1:31" x14ac:dyDescent="0.3">
      <c r="A6015">
        <v>1185732</v>
      </c>
      <c r="B6015" t="s">
        <v>30</v>
      </c>
      <c r="C6015" s="1">
        <v>44239</v>
      </c>
      <c r="D6015">
        <v>2021</v>
      </c>
      <c r="E6015" t="s">
        <v>48</v>
      </c>
      <c r="F6015">
        <v>1</v>
      </c>
      <c r="G6015">
        <v>1</v>
      </c>
      <c r="H6015" t="s">
        <v>32</v>
      </c>
      <c r="I6015">
        <v>48</v>
      </c>
      <c r="J6015" t="s">
        <v>65</v>
      </c>
      <c r="K6015">
        <v>50</v>
      </c>
      <c r="L6015" t="s">
        <v>66</v>
      </c>
      <c r="M6015" t="s">
        <v>312</v>
      </c>
      <c r="N6015">
        <v>3</v>
      </c>
      <c r="O6015" t="s">
        <v>126</v>
      </c>
      <c r="P6015">
        <v>3</v>
      </c>
      <c r="Q6015" t="s">
        <v>316</v>
      </c>
      <c r="R6015">
        <v>4</v>
      </c>
      <c r="S6015" t="s">
        <v>38</v>
      </c>
      <c r="T6015">
        <v>19</v>
      </c>
      <c r="U6015" t="s">
        <v>317</v>
      </c>
      <c r="V6015" t="s">
        <v>245</v>
      </c>
      <c r="W6015">
        <v>2</v>
      </c>
      <c r="X6015" t="s">
        <v>281</v>
      </c>
      <c r="Y6015">
        <v>33</v>
      </c>
      <c r="Z6015">
        <v>74</v>
      </c>
      <c r="AA6015">
        <v>2442</v>
      </c>
      <c r="AB6015">
        <v>1221</v>
      </c>
      <c r="AC6015">
        <v>0.5</v>
      </c>
      <c r="AD6015">
        <v>3</v>
      </c>
      <c r="AE6015" t="s">
        <v>42</v>
      </c>
    </row>
    <row r="6016" spans="1:31" x14ac:dyDescent="0.3">
      <c r="A6016">
        <v>1185732</v>
      </c>
      <c r="B6016" t="s">
        <v>30</v>
      </c>
      <c r="C6016" s="1">
        <v>44265</v>
      </c>
      <c r="D6016">
        <v>2021</v>
      </c>
      <c r="E6016" t="s">
        <v>51</v>
      </c>
      <c r="F6016">
        <v>1</v>
      </c>
      <c r="G6016">
        <v>1</v>
      </c>
      <c r="H6016" t="s">
        <v>32</v>
      </c>
      <c r="I6016">
        <v>49</v>
      </c>
      <c r="J6016" t="s">
        <v>67</v>
      </c>
      <c r="K6016">
        <v>51</v>
      </c>
      <c r="L6016" t="s">
        <v>68</v>
      </c>
      <c r="M6016" t="s">
        <v>312</v>
      </c>
      <c r="N6016">
        <v>3</v>
      </c>
      <c r="O6016" t="s">
        <v>126</v>
      </c>
      <c r="P6016">
        <v>3</v>
      </c>
      <c r="Q6016" t="s">
        <v>316</v>
      </c>
      <c r="R6016">
        <v>4</v>
      </c>
      <c r="S6016" t="s">
        <v>38</v>
      </c>
      <c r="T6016">
        <v>19</v>
      </c>
      <c r="U6016" t="s">
        <v>317</v>
      </c>
      <c r="V6016" t="s">
        <v>129</v>
      </c>
      <c r="W6016">
        <v>2</v>
      </c>
      <c r="X6016" t="s">
        <v>281</v>
      </c>
      <c r="Y6016">
        <v>34</v>
      </c>
      <c r="Z6016">
        <v>77</v>
      </c>
      <c r="AA6016">
        <v>2618</v>
      </c>
      <c r="AB6016">
        <v>1282.82</v>
      </c>
      <c r="AC6016">
        <v>0.49</v>
      </c>
      <c r="AD6016">
        <v>3</v>
      </c>
      <c r="AE6016" t="s">
        <v>42</v>
      </c>
    </row>
    <row r="6017" spans="1:31" x14ac:dyDescent="0.3">
      <c r="A6017">
        <v>1185732</v>
      </c>
      <c r="B6017" t="s">
        <v>30</v>
      </c>
      <c r="C6017" s="1">
        <v>44297</v>
      </c>
      <c r="D6017">
        <v>2021</v>
      </c>
      <c r="E6017" t="s">
        <v>52</v>
      </c>
      <c r="F6017">
        <v>2</v>
      </c>
      <c r="G6017">
        <v>1</v>
      </c>
      <c r="H6017" t="s">
        <v>32</v>
      </c>
      <c r="I6017">
        <v>49</v>
      </c>
      <c r="J6017" t="s">
        <v>67</v>
      </c>
      <c r="K6017">
        <v>51</v>
      </c>
      <c r="L6017" t="s">
        <v>68</v>
      </c>
      <c r="M6017" t="s">
        <v>312</v>
      </c>
      <c r="N6017">
        <v>3</v>
      </c>
      <c r="O6017" t="s">
        <v>126</v>
      </c>
      <c r="P6017">
        <v>3</v>
      </c>
      <c r="Q6017" t="s">
        <v>316</v>
      </c>
      <c r="R6017">
        <v>4</v>
      </c>
      <c r="S6017" t="s">
        <v>38</v>
      </c>
      <c r="T6017">
        <v>19</v>
      </c>
      <c r="U6017" t="s">
        <v>317</v>
      </c>
      <c r="V6017" t="s">
        <v>196</v>
      </c>
      <c r="W6017">
        <v>2</v>
      </c>
      <c r="X6017" t="s">
        <v>281</v>
      </c>
      <c r="Y6017">
        <v>32</v>
      </c>
      <c r="Z6017">
        <v>65</v>
      </c>
      <c r="AA6017">
        <v>2080</v>
      </c>
      <c r="AB6017">
        <v>1040</v>
      </c>
      <c r="AC6017">
        <v>0.5</v>
      </c>
      <c r="AD6017">
        <v>3</v>
      </c>
      <c r="AE6017" t="s">
        <v>42</v>
      </c>
    </row>
    <row r="6018" spans="1:31" x14ac:dyDescent="0.3">
      <c r="A6018">
        <v>1185732</v>
      </c>
      <c r="B6018" t="s">
        <v>30</v>
      </c>
      <c r="C6018" s="1">
        <v>44326</v>
      </c>
      <c r="D6018">
        <v>2021</v>
      </c>
      <c r="E6018" t="s">
        <v>53</v>
      </c>
      <c r="F6018">
        <v>2</v>
      </c>
      <c r="G6018">
        <v>1</v>
      </c>
      <c r="H6018" t="s">
        <v>32</v>
      </c>
      <c r="I6018">
        <v>49</v>
      </c>
      <c r="J6018" t="s">
        <v>67</v>
      </c>
      <c r="K6018">
        <v>51</v>
      </c>
      <c r="L6018" t="s">
        <v>68</v>
      </c>
      <c r="M6018" t="s">
        <v>312</v>
      </c>
      <c r="N6018">
        <v>3</v>
      </c>
      <c r="O6018" t="s">
        <v>126</v>
      </c>
      <c r="P6018">
        <v>3</v>
      </c>
      <c r="Q6018" t="s">
        <v>316</v>
      </c>
      <c r="R6018">
        <v>4</v>
      </c>
      <c r="S6018" t="s">
        <v>38</v>
      </c>
      <c r="T6018">
        <v>19</v>
      </c>
      <c r="U6018" t="s">
        <v>317</v>
      </c>
      <c r="V6018" t="s">
        <v>215</v>
      </c>
      <c r="W6018">
        <v>2</v>
      </c>
      <c r="X6018" t="s">
        <v>281</v>
      </c>
      <c r="Y6018">
        <v>49</v>
      </c>
      <c r="Z6018">
        <v>75</v>
      </c>
      <c r="AA6018">
        <v>3675</v>
      </c>
      <c r="AB6018">
        <v>1690.4999999999998</v>
      </c>
      <c r="AC6018">
        <v>0.45999999999999996</v>
      </c>
      <c r="AD6018">
        <v>3</v>
      </c>
      <c r="AE6018" t="s">
        <v>42</v>
      </c>
    </row>
    <row r="6019" spans="1:31" x14ac:dyDescent="0.3">
      <c r="A6019">
        <v>1185732</v>
      </c>
      <c r="B6019" t="s">
        <v>30</v>
      </c>
      <c r="C6019" s="1">
        <v>44359</v>
      </c>
      <c r="D6019">
        <v>2021</v>
      </c>
      <c r="E6019" t="s">
        <v>54</v>
      </c>
      <c r="F6019">
        <v>2</v>
      </c>
      <c r="G6019">
        <v>1</v>
      </c>
      <c r="H6019" t="s">
        <v>32</v>
      </c>
      <c r="I6019">
        <v>49</v>
      </c>
      <c r="J6019" t="s">
        <v>67</v>
      </c>
      <c r="K6019">
        <v>51</v>
      </c>
      <c r="L6019" t="s">
        <v>68</v>
      </c>
      <c r="M6019" t="s">
        <v>312</v>
      </c>
      <c r="N6019">
        <v>3</v>
      </c>
      <c r="O6019" t="s">
        <v>126</v>
      </c>
      <c r="P6019">
        <v>3</v>
      </c>
      <c r="Q6019" t="s">
        <v>316</v>
      </c>
      <c r="R6019">
        <v>4</v>
      </c>
      <c r="S6019" t="s">
        <v>38</v>
      </c>
      <c r="T6019">
        <v>19</v>
      </c>
      <c r="U6019" t="s">
        <v>317</v>
      </c>
      <c r="V6019" t="s">
        <v>190</v>
      </c>
      <c r="W6019">
        <v>2</v>
      </c>
      <c r="X6019" t="s">
        <v>281</v>
      </c>
      <c r="Y6019">
        <v>45</v>
      </c>
      <c r="Z6019">
        <v>81</v>
      </c>
      <c r="AA6019">
        <v>3645</v>
      </c>
      <c r="AB6019">
        <v>1713.1499999999999</v>
      </c>
      <c r="AC6019">
        <v>0.47</v>
      </c>
      <c r="AD6019">
        <v>3</v>
      </c>
      <c r="AE6019" t="s">
        <v>42</v>
      </c>
    </row>
    <row r="6020" spans="1:31" x14ac:dyDescent="0.3">
      <c r="A6020">
        <v>1185732</v>
      </c>
      <c r="B6020" t="s">
        <v>30</v>
      </c>
      <c r="C6020" s="1">
        <v>44387</v>
      </c>
      <c r="D6020">
        <v>2021</v>
      </c>
      <c r="E6020" t="s">
        <v>55</v>
      </c>
      <c r="F6020">
        <v>3</v>
      </c>
      <c r="G6020">
        <v>1</v>
      </c>
      <c r="H6020" t="s">
        <v>32</v>
      </c>
      <c r="I6020">
        <v>49</v>
      </c>
      <c r="J6020" t="s">
        <v>67</v>
      </c>
      <c r="K6020">
        <v>51</v>
      </c>
      <c r="L6020" t="s">
        <v>68</v>
      </c>
      <c r="M6020" t="s">
        <v>312</v>
      </c>
      <c r="N6020">
        <v>3</v>
      </c>
      <c r="O6020" t="s">
        <v>126</v>
      </c>
      <c r="P6020">
        <v>3</v>
      </c>
      <c r="Q6020" t="s">
        <v>316</v>
      </c>
      <c r="R6020">
        <v>4</v>
      </c>
      <c r="S6020" t="s">
        <v>38</v>
      </c>
      <c r="T6020">
        <v>19</v>
      </c>
      <c r="U6020" t="s">
        <v>317</v>
      </c>
      <c r="V6020" t="s">
        <v>207</v>
      </c>
      <c r="W6020">
        <v>2</v>
      </c>
      <c r="X6020" t="s">
        <v>281</v>
      </c>
      <c r="Y6020">
        <v>46</v>
      </c>
      <c r="Z6020">
        <v>98</v>
      </c>
      <c r="AA6020">
        <v>4508</v>
      </c>
      <c r="AB6020">
        <v>2163.84</v>
      </c>
      <c r="AC6020">
        <v>0.48</v>
      </c>
      <c r="AD6020">
        <v>3</v>
      </c>
      <c r="AE6020" t="s">
        <v>42</v>
      </c>
    </row>
    <row r="6021" spans="1:31" x14ac:dyDescent="0.3">
      <c r="A6021">
        <v>1185732</v>
      </c>
      <c r="B6021" t="s">
        <v>30</v>
      </c>
      <c r="C6021" s="1">
        <v>44419</v>
      </c>
      <c r="D6021">
        <v>2021</v>
      </c>
      <c r="E6021" t="s">
        <v>31</v>
      </c>
      <c r="F6021">
        <v>3</v>
      </c>
      <c r="G6021">
        <v>1</v>
      </c>
      <c r="H6021" t="s">
        <v>32</v>
      </c>
      <c r="I6021">
        <v>49</v>
      </c>
      <c r="J6021" t="s">
        <v>67</v>
      </c>
      <c r="K6021">
        <v>51</v>
      </c>
      <c r="L6021" t="s">
        <v>68</v>
      </c>
      <c r="M6021" t="s">
        <v>312</v>
      </c>
      <c r="N6021">
        <v>3</v>
      </c>
      <c r="O6021" t="s">
        <v>126</v>
      </c>
      <c r="P6021">
        <v>3</v>
      </c>
      <c r="Q6021" t="s">
        <v>316</v>
      </c>
      <c r="R6021">
        <v>4</v>
      </c>
      <c r="S6021" t="s">
        <v>38</v>
      </c>
      <c r="T6021">
        <v>19</v>
      </c>
      <c r="U6021" t="s">
        <v>317</v>
      </c>
      <c r="V6021" t="s">
        <v>129</v>
      </c>
      <c r="W6021">
        <v>2</v>
      </c>
      <c r="X6021" t="s">
        <v>281</v>
      </c>
      <c r="Y6021">
        <v>48</v>
      </c>
      <c r="Z6021">
        <v>105</v>
      </c>
      <c r="AA6021">
        <v>5040</v>
      </c>
      <c r="AB6021">
        <v>2318.3999999999996</v>
      </c>
      <c r="AC6021">
        <v>0.45999999999999996</v>
      </c>
      <c r="AD6021">
        <v>3</v>
      </c>
      <c r="AE6021" t="s">
        <v>42</v>
      </c>
    </row>
    <row r="6022" spans="1:31" x14ac:dyDescent="0.3">
      <c r="A6022">
        <v>1185732</v>
      </c>
      <c r="B6022" t="s">
        <v>30</v>
      </c>
      <c r="C6022" s="1">
        <v>44449</v>
      </c>
      <c r="D6022">
        <v>2021</v>
      </c>
      <c r="E6022" t="s">
        <v>43</v>
      </c>
      <c r="F6022">
        <v>3</v>
      </c>
      <c r="G6022">
        <v>1</v>
      </c>
      <c r="H6022" t="s">
        <v>32</v>
      </c>
      <c r="I6022">
        <v>49</v>
      </c>
      <c r="J6022" t="s">
        <v>67</v>
      </c>
      <c r="K6022">
        <v>51</v>
      </c>
      <c r="L6022" t="s">
        <v>68</v>
      </c>
      <c r="M6022" t="s">
        <v>312</v>
      </c>
      <c r="N6022">
        <v>3</v>
      </c>
      <c r="O6022" t="s">
        <v>126</v>
      </c>
      <c r="P6022">
        <v>3</v>
      </c>
      <c r="Q6022" t="s">
        <v>316</v>
      </c>
      <c r="R6022">
        <v>4</v>
      </c>
      <c r="S6022" t="s">
        <v>38</v>
      </c>
      <c r="T6022">
        <v>19</v>
      </c>
      <c r="U6022" t="s">
        <v>317</v>
      </c>
      <c r="V6022" t="s">
        <v>201</v>
      </c>
      <c r="W6022">
        <v>2</v>
      </c>
      <c r="X6022" t="s">
        <v>281</v>
      </c>
      <c r="Y6022">
        <v>46</v>
      </c>
      <c r="Z6022">
        <v>56</v>
      </c>
      <c r="AA6022">
        <v>2576</v>
      </c>
      <c r="AB6022">
        <v>1288</v>
      </c>
      <c r="AC6022">
        <v>0.5</v>
      </c>
      <c r="AD6022">
        <v>3</v>
      </c>
      <c r="AE6022" t="s">
        <v>42</v>
      </c>
    </row>
    <row r="6023" spans="1:31" x14ac:dyDescent="0.3">
      <c r="A6023">
        <v>1185732</v>
      </c>
      <c r="B6023" t="s">
        <v>30</v>
      </c>
      <c r="C6023" s="1">
        <v>44481</v>
      </c>
      <c r="D6023">
        <v>2021</v>
      </c>
      <c r="E6023" t="s">
        <v>44</v>
      </c>
      <c r="F6023">
        <v>4</v>
      </c>
      <c r="G6023">
        <v>1</v>
      </c>
      <c r="H6023" t="s">
        <v>32</v>
      </c>
      <c r="I6023">
        <v>49</v>
      </c>
      <c r="J6023" t="s">
        <v>67</v>
      </c>
      <c r="K6023">
        <v>51</v>
      </c>
      <c r="L6023" t="s">
        <v>68</v>
      </c>
      <c r="M6023" t="s">
        <v>312</v>
      </c>
      <c r="N6023">
        <v>3</v>
      </c>
      <c r="O6023" t="s">
        <v>126</v>
      </c>
      <c r="P6023">
        <v>3</v>
      </c>
      <c r="Q6023" t="s">
        <v>316</v>
      </c>
      <c r="R6023">
        <v>4</v>
      </c>
      <c r="S6023" t="s">
        <v>38</v>
      </c>
      <c r="T6023">
        <v>19</v>
      </c>
      <c r="U6023" t="s">
        <v>317</v>
      </c>
      <c r="V6023" t="s">
        <v>215</v>
      </c>
      <c r="W6023">
        <v>2</v>
      </c>
      <c r="X6023" t="s">
        <v>281</v>
      </c>
      <c r="Y6023">
        <v>59</v>
      </c>
      <c r="Z6023">
        <v>54</v>
      </c>
      <c r="AA6023">
        <v>3186</v>
      </c>
      <c r="AB6023">
        <v>1593</v>
      </c>
      <c r="AC6023">
        <v>0.5</v>
      </c>
      <c r="AD6023">
        <v>3</v>
      </c>
      <c r="AE6023" t="s">
        <v>42</v>
      </c>
    </row>
    <row r="6024" spans="1:31" x14ac:dyDescent="0.3">
      <c r="A6024">
        <v>1185732</v>
      </c>
      <c r="B6024" t="s">
        <v>30</v>
      </c>
      <c r="C6024" s="1">
        <v>44511</v>
      </c>
      <c r="D6024">
        <v>2021</v>
      </c>
      <c r="E6024" t="s">
        <v>45</v>
      </c>
      <c r="F6024">
        <v>4</v>
      </c>
      <c r="G6024">
        <v>1</v>
      </c>
      <c r="H6024" t="s">
        <v>32</v>
      </c>
      <c r="I6024">
        <v>49</v>
      </c>
      <c r="J6024" t="s">
        <v>67</v>
      </c>
      <c r="K6024">
        <v>51</v>
      </c>
      <c r="L6024" t="s">
        <v>68</v>
      </c>
      <c r="M6024" t="s">
        <v>312</v>
      </c>
      <c r="N6024">
        <v>3</v>
      </c>
      <c r="O6024" t="s">
        <v>126</v>
      </c>
      <c r="P6024">
        <v>3</v>
      </c>
      <c r="Q6024" t="s">
        <v>316</v>
      </c>
      <c r="R6024">
        <v>4</v>
      </c>
      <c r="S6024" t="s">
        <v>38</v>
      </c>
      <c r="T6024">
        <v>19</v>
      </c>
      <c r="U6024" t="s">
        <v>317</v>
      </c>
      <c r="V6024" t="s">
        <v>246</v>
      </c>
      <c r="W6024">
        <v>2</v>
      </c>
      <c r="X6024" t="s">
        <v>281</v>
      </c>
      <c r="Y6024">
        <v>57</v>
      </c>
      <c r="Z6024">
        <v>96</v>
      </c>
      <c r="AA6024">
        <v>5472</v>
      </c>
      <c r="AB6024">
        <v>2626.56</v>
      </c>
      <c r="AC6024">
        <v>0.48</v>
      </c>
      <c r="AD6024">
        <v>3</v>
      </c>
      <c r="AE6024" t="s">
        <v>42</v>
      </c>
    </row>
    <row r="6025" spans="1:31" x14ac:dyDescent="0.3">
      <c r="A6025">
        <v>1185732</v>
      </c>
      <c r="B6025" t="s">
        <v>30</v>
      </c>
      <c r="C6025" s="1">
        <v>44540</v>
      </c>
      <c r="D6025">
        <v>2021</v>
      </c>
      <c r="E6025" t="s">
        <v>46</v>
      </c>
      <c r="F6025">
        <v>4</v>
      </c>
      <c r="G6025">
        <v>1</v>
      </c>
      <c r="H6025" t="s">
        <v>32</v>
      </c>
      <c r="I6025">
        <v>49</v>
      </c>
      <c r="J6025" t="s">
        <v>67</v>
      </c>
      <c r="K6025">
        <v>51</v>
      </c>
      <c r="L6025" t="s">
        <v>68</v>
      </c>
      <c r="M6025" t="s">
        <v>312</v>
      </c>
      <c r="N6025">
        <v>3</v>
      </c>
      <c r="O6025" t="s">
        <v>126</v>
      </c>
      <c r="P6025">
        <v>3</v>
      </c>
      <c r="Q6025" t="s">
        <v>316</v>
      </c>
      <c r="R6025">
        <v>4</v>
      </c>
      <c r="S6025" t="s">
        <v>38</v>
      </c>
      <c r="T6025">
        <v>19</v>
      </c>
      <c r="U6025" t="s">
        <v>317</v>
      </c>
      <c r="V6025" t="s">
        <v>187</v>
      </c>
      <c r="W6025">
        <v>2</v>
      </c>
      <c r="X6025" t="s">
        <v>281</v>
      </c>
      <c r="Y6025">
        <v>55</v>
      </c>
      <c r="Z6025">
        <v>113</v>
      </c>
      <c r="AA6025">
        <v>6215</v>
      </c>
      <c r="AB6025">
        <v>2921.0499999999997</v>
      </c>
      <c r="AC6025">
        <v>0.47</v>
      </c>
      <c r="AD6025">
        <v>3</v>
      </c>
      <c r="AE6025" t="s">
        <v>42</v>
      </c>
    </row>
    <row r="6026" spans="1:31" x14ac:dyDescent="0.3">
      <c r="A6026">
        <v>1185732</v>
      </c>
      <c r="B6026" t="s">
        <v>30</v>
      </c>
      <c r="C6026" s="1">
        <v>44217</v>
      </c>
      <c r="D6026">
        <v>2021</v>
      </c>
      <c r="E6026" t="s">
        <v>47</v>
      </c>
      <c r="F6026">
        <v>1</v>
      </c>
      <c r="G6026">
        <v>1</v>
      </c>
      <c r="H6026" t="s">
        <v>32</v>
      </c>
      <c r="I6026">
        <v>49</v>
      </c>
      <c r="J6026" t="s">
        <v>67</v>
      </c>
      <c r="K6026">
        <v>51</v>
      </c>
      <c r="L6026" t="s">
        <v>68</v>
      </c>
      <c r="M6026" t="s">
        <v>312</v>
      </c>
      <c r="N6026">
        <v>3</v>
      </c>
      <c r="O6026" t="s">
        <v>126</v>
      </c>
      <c r="P6026">
        <v>3</v>
      </c>
      <c r="Q6026" t="s">
        <v>316</v>
      </c>
      <c r="R6026">
        <v>4</v>
      </c>
      <c r="S6026" t="s">
        <v>38</v>
      </c>
      <c r="T6026">
        <v>19</v>
      </c>
      <c r="U6026" t="s">
        <v>317</v>
      </c>
      <c r="V6026" t="s">
        <v>187</v>
      </c>
      <c r="W6026">
        <v>2</v>
      </c>
      <c r="X6026" t="s">
        <v>281</v>
      </c>
      <c r="Y6026">
        <v>38</v>
      </c>
      <c r="Z6026">
        <v>81</v>
      </c>
      <c r="AA6026">
        <v>3078</v>
      </c>
      <c r="AB6026">
        <v>1385.1</v>
      </c>
      <c r="AC6026">
        <v>0.44999999999999996</v>
      </c>
      <c r="AD6026">
        <v>3</v>
      </c>
      <c r="AE6026" t="s">
        <v>42</v>
      </c>
    </row>
    <row r="6027" spans="1:31" x14ac:dyDescent="0.3">
      <c r="A6027">
        <v>1185732</v>
      </c>
      <c r="B6027" t="s">
        <v>30</v>
      </c>
      <c r="C6027" s="1">
        <v>44246</v>
      </c>
      <c r="D6027">
        <v>2021</v>
      </c>
      <c r="E6027" t="s">
        <v>48</v>
      </c>
      <c r="F6027">
        <v>1</v>
      </c>
      <c r="G6027">
        <v>1</v>
      </c>
      <c r="H6027" t="s">
        <v>32</v>
      </c>
      <c r="I6027">
        <v>49</v>
      </c>
      <c r="J6027" t="s">
        <v>67</v>
      </c>
      <c r="K6027">
        <v>51</v>
      </c>
      <c r="L6027" t="s">
        <v>68</v>
      </c>
      <c r="M6027" t="s">
        <v>312</v>
      </c>
      <c r="N6027">
        <v>3</v>
      </c>
      <c r="O6027" t="s">
        <v>126</v>
      </c>
      <c r="P6027">
        <v>3</v>
      </c>
      <c r="Q6027" t="s">
        <v>316</v>
      </c>
      <c r="R6027">
        <v>4</v>
      </c>
      <c r="S6027" t="s">
        <v>38</v>
      </c>
      <c r="T6027">
        <v>19</v>
      </c>
      <c r="U6027" t="s">
        <v>317</v>
      </c>
      <c r="V6027" t="s">
        <v>129</v>
      </c>
      <c r="W6027">
        <v>2</v>
      </c>
      <c r="X6027" t="s">
        <v>281</v>
      </c>
      <c r="Y6027">
        <v>39</v>
      </c>
      <c r="Z6027">
        <v>90</v>
      </c>
      <c r="AA6027">
        <v>3510</v>
      </c>
      <c r="AB6027">
        <v>1544.4</v>
      </c>
      <c r="AC6027">
        <v>0.44</v>
      </c>
      <c r="AD6027">
        <v>3</v>
      </c>
      <c r="AE6027" t="s">
        <v>42</v>
      </c>
    </row>
    <row r="6028" spans="1:31" x14ac:dyDescent="0.3">
      <c r="A6028">
        <v>1185732</v>
      </c>
      <c r="B6028" t="s">
        <v>30</v>
      </c>
      <c r="C6028" s="1">
        <v>44272</v>
      </c>
      <c r="D6028">
        <v>2021</v>
      </c>
      <c r="E6028" t="s">
        <v>51</v>
      </c>
      <c r="F6028">
        <v>1</v>
      </c>
      <c r="G6028">
        <v>1</v>
      </c>
      <c r="H6028" t="s">
        <v>32</v>
      </c>
      <c r="I6028">
        <v>50</v>
      </c>
      <c r="J6028" t="s">
        <v>69</v>
      </c>
      <c r="K6028">
        <v>52</v>
      </c>
      <c r="L6028" t="s">
        <v>70</v>
      </c>
      <c r="M6028" t="s">
        <v>312</v>
      </c>
      <c r="N6028">
        <v>3</v>
      </c>
      <c r="O6028" t="s">
        <v>126</v>
      </c>
      <c r="P6028">
        <v>3</v>
      </c>
      <c r="Q6028" t="s">
        <v>316</v>
      </c>
      <c r="R6028">
        <v>4</v>
      </c>
      <c r="S6028" t="s">
        <v>38</v>
      </c>
      <c r="T6028">
        <v>19</v>
      </c>
      <c r="U6028" t="s">
        <v>317</v>
      </c>
      <c r="V6028" t="s">
        <v>184</v>
      </c>
      <c r="W6028">
        <v>2</v>
      </c>
      <c r="X6028" t="s">
        <v>281</v>
      </c>
      <c r="Y6028">
        <v>38</v>
      </c>
      <c r="Z6028">
        <v>75</v>
      </c>
      <c r="AA6028">
        <v>2850</v>
      </c>
      <c r="AB6028">
        <v>1168.5</v>
      </c>
      <c r="AC6028">
        <v>0.41</v>
      </c>
      <c r="AD6028">
        <v>3</v>
      </c>
      <c r="AE6028" t="s">
        <v>42</v>
      </c>
    </row>
    <row r="6029" spans="1:31" x14ac:dyDescent="0.3">
      <c r="A6029">
        <v>1185732</v>
      </c>
      <c r="B6029" t="s">
        <v>30</v>
      </c>
      <c r="C6029" s="1">
        <v>44366</v>
      </c>
      <c r="D6029">
        <v>2021</v>
      </c>
      <c r="E6029" t="s">
        <v>54</v>
      </c>
      <c r="F6029">
        <v>2</v>
      </c>
      <c r="G6029">
        <v>1</v>
      </c>
      <c r="H6029" t="s">
        <v>32</v>
      </c>
      <c r="I6029">
        <v>50</v>
      </c>
      <c r="J6029" t="s">
        <v>69</v>
      </c>
      <c r="K6029">
        <v>52</v>
      </c>
      <c r="L6029" t="s">
        <v>70</v>
      </c>
      <c r="M6029" t="s">
        <v>312</v>
      </c>
      <c r="N6029">
        <v>3</v>
      </c>
      <c r="O6029" t="s">
        <v>126</v>
      </c>
      <c r="P6029">
        <v>3</v>
      </c>
      <c r="Q6029" t="s">
        <v>316</v>
      </c>
      <c r="R6029">
        <v>4</v>
      </c>
      <c r="S6029" t="s">
        <v>38</v>
      </c>
      <c r="T6029">
        <v>19</v>
      </c>
      <c r="U6029" t="s">
        <v>317</v>
      </c>
      <c r="V6029" t="s">
        <v>202</v>
      </c>
      <c r="W6029">
        <v>2</v>
      </c>
      <c r="X6029" t="s">
        <v>281</v>
      </c>
      <c r="Y6029">
        <v>53</v>
      </c>
      <c r="Z6029">
        <v>88</v>
      </c>
      <c r="AA6029">
        <v>4664</v>
      </c>
      <c r="AB6029">
        <v>2052.16</v>
      </c>
      <c r="AC6029">
        <v>0.44</v>
      </c>
      <c r="AD6029">
        <v>3</v>
      </c>
      <c r="AE6029" t="s">
        <v>42</v>
      </c>
    </row>
    <row r="6030" spans="1:31" x14ac:dyDescent="0.3">
      <c r="A6030">
        <v>1185732</v>
      </c>
      <c r="B6030" t="s">
        <v>30</v>
      </c>
      <c r="C6030" s="1">
        <v>44394</v>
      </c>
      <c r="D6030">
        <v>2021</v>
      </c>
      <c r="E6030" t="s">
        <v>55</v>
      </c>
      <c r="F6030">
        <v>3</v>
      </c>
      <c r="G6030">
        <v>1</v>
      </c>
      <c r="H6030" t="s">
        <v>32</v>
      </c>
      <c r="I6030">
        <v>50</v>
      </c>
      <c r="J6030" t="s">
        <v>69</v>
      </c>
      <c r="K6030">
        <v>52</v>
      </c>
      <c r="L6030" t="s">
        <v>70</v>
      </c>
      <c r="M6030" t="s">
        <v>312</v>
      </c>
      <c r="N6030">
        <v>3</v>
      </c>
      <c r="O6030" t="s">
        <v>126</v>
      </c>
      <c r="P6030">
        <v>3</v>
      </c>
      <c r="Q6030" t="s">
        <v>316</v>
      </c>
      <c r="R6030">
        <v>4</v>
      </c>
      <c r="S6030" t="s">
        <v>38</v>
      </c>
      <c r="T6030">
        <v>19</v>
      </c>
      <c r="U6030" t="s">
        <v>317</v>
      </c>
      <c r="V6030" t="s">
        <v>186</v>
      </c>
      <c r="W6030">
        <v>2</v>
      </c>
      <c r="X6030" t="s">
        <v>281</v>
      </c>
      <c r="Y6030">
        <v>54</v>
      </c>
      <c r="Z6030">
        <v>109</v>
      </c>
      <c r="AA6030">
        <v>5886</v>
      </c>
      <c r="AB6030">
        <v>2413.2599999999998</v>
      </c>
      <c r="AC6030">
        <v>0.41</v>
      </c>
      <c r="AD6030">
        <v>3</v>
      </c>
      <c r="AE6030" t="s">
        <v>42</v>
      </c>
    </row>
    <row r="6031" spans="1:31" x14ac:dyDescent="0.3">
      <c r="A6031">
        <v>1185732</v>
      </c>
      <c r="B6031" t="s">
        <v>30</v>
      </c>
      <c r="C6031" s="1">
        <v>44426</v>
      </c>
      <c r="D6031">
        <v>2021</v>
      </c>
      <c r="E6031" t="s">
        <v>31</v>
      </c>
      <c r="F6031">
        <v>3</v>
      </c>
      <c r="G6031">
        <v>1</v>
      </c>
      <c r="H6031" t="s">
        <v>32</v>
      </c>
      <c r="I6031">
        <v>50</v>
      </c>
      <c r="J6031" t="s">
        <v>69</v>
      </c>
      <c r="K6031">
        <v>52</v>
      </c>
      <c r="L6031" t="s">
        <v>70</v>
      </c>
      <c r="M6031" t="s">
        <v>312</v>
      </c>
      <c r="N6031">
        <v>3</v>
      </c>
      <c r="O6031" t="s">
        <v>126</v>
      </c>
      <c r="P6031">
        <v>3</v>
      </c>
      <c r="Q6031" t="s">
        <v>316</v>
      </c>
      <c r="R6031">
        <v>4</v>
      </c>
      <c r="S6031" t="s">
        <v>38</v>
      </c>
      <c r="T6031">
        <v>19</v>
      </c>
      <c r="U6031" t="s">
        <v>317</v>
      </c>
      <c r="V6031" t="s">
        <v>189</v>
      </c>
      <c r="W6031">
        <v>2</v>
      </c>
      <c r="X6031" t="s">
        <v>281</v>
      </c>
      <c r="Y6031">
        <v>52</v>
      </c>
      <c r="Z6031">
        <v>105</v>
      </c>
      <c r="AA6031">
        <v>5460</v>
      </c>
      <c r="AB6031">
        <v>2456.9999999999995</v>
      </c>
      <c r="AC6031">
        <v>0.44999999999999996</v>
      </c>
      <c r="AD6031">
        <v>3</v>
      </c>
      <c r="AE6031" t="s">
        <v>42</v>
      </c>
    </row>
    <row r="6032" spans="1:31" x14ac:dyDescent="0.3">
      <c r="A6032">
        <v>1185732</v>
      </c>
      <c r="B6032" t="s">
        <v>30</v>
      </c>
      <c r="C6032" s="1">
        <v>44456</v>
      </c>
      <c r="D6032">
        <v>2021</v>
      </c>
      <c r="E6032" t="s">
        <v>43</v>
      </c>
      <c r="F6032">
        <v>3</v>
      </c>
      <c r="G6032">
        <v>1</v>
      </c>
      <c r="H6032" t="s">
        <v>32</v>
      </c>
      <c r="I6032">
        <v>50</v>
      </c>
      <c r="J6032" t="s">
        <v>69</v>
      </c>
      <c r="K6032">
        <v>52</v>
      </c>
      <c r="L6032" t="s">
        <v>70</v>
      </c>
      <c r="M6032" t="s">
        <v>312</v>
      </c>
      <c r="N6032">
        <v>3</v>
      </c>
      <c r="O6032" t="s">
        <v>126</v>
      </c>
      <c r="P6032">
        <v>3</v>
      </c>
      <c r="Q6032" t="s">
        <v>316</v>
      </c>
      <c r="R6032">
        <v>4</v>
      </c>
      <c r="S6032" t="s">
        <v>38</v>
      </c>
      <c r="T6032">
        <v>19</v>
      </c>
      <c r="U6032" t="s">
        <v>317</v>
      </c>
      <c r="V6032" t="s">
        <v>184</v>
      </c>
      <c r="W6032">
        <v>2</v>
      </c>
      <c r="X6032" t="s">
        <v>281</v>
      </c>
      <c r="Y6032">
        <v>52</v>
      </c>
      <c r="Z6032">
        <v>75</v>
      </c>
      <c r="AA6032">
        <v>3900</v>
      </c>
      <c r="AB6032">
        <v>1677</v>
      </c>
      <c r="AC6032">
        <v>0.43</v>
      </c>
      <c r="AD6032">
        <v>3</v>
      </c>
      <c r="AE6032" t="s">
        <v>42</v>
      </c>
    </row>
    <row r="6033" spans="1:31" x14ac:dyDescent="0.3">
      <c r="A6033">
        <v>1185732</v>
      </c>
      <c r="B6033" t="s">
        <v>30</v>
      </c>
      <c r="C6033" s="1">
        <v>44488</v>
      </c>
      <c r="D6033">
        <v>2021</v>
      </c>
      <c r="E6033" t="s">
        <v>44</v>
      </c>
      <c r="F6033">
        <v>4</v>
      </c>
      <c r="G6033">
        <v>1</v>
      </c>
      <c r="H6033" t="s">
        <v>32</v>
      </c>
      <c r="I6033">
        <v>50</v>
      </c>
      <c r="J6033" t="s">
        <v>69</v>
      </c>
      <c r="K6033">
        <v>52</v>
      </c>
      <c r="L6033" t="s">
        <v>70</v>
      </c>
      <c r="M6033" t="s">
        <v>312</v>
      </c>
      <c r="N6033">
        <v>3</v>
      </c>
      <c r="O6033" t="s">
        <v>126</v>
      </c>
      <c r="P6033">
        <v>3</v>
      </c>
      <c r="Q6033" t="s">
        <v>316</v>
      </c>
      <c r="R6033">
        <v>4</v>
      </c>
      <c r="S6033" t="s">
        <v>38</v>
      </c>
      <c r="T6033">
        <v>19</v>
      </c>
      <c r="U6033" t="s">
        <v>317</v>
      </c>
      <c r="V6033" t="s">
        <v>201</v>
      </c>
      <c r="W6033">
        <v>2</v>
      </c>
      <c r="X6033" t="s">
        <v>281</v>
      </c>
      <c r="Y6033">
        <v>59</v>
      </c>
      <c r="Z6033">
        <v>54</v>
      </c>
      <c r="AA6033">
        <v>3186</v>
      </c>
      <c r="AB6033">
        <v>1401.84</v>
      </c>
      <c r="AC6033">
        <v>0.44</v>
      </c>
      <c r="AD6033">
        <v>3</v>
      </c>
      <c r="AE6033" t="s">
        <v>42</v>
      </c>
    </row>
    <row r="6034" spans="1:31" x14ac:dyDescent="0.3">
      <c r="A6034">
        <v>1185732</v>
      </c>
      <c r="B6034" t="s">
        <v>30</v>
      </c>
      <c r="C6034" s="1">
        <v>44518</v>
      </c>
      <c r="D6034">
        <v>2021</v>
      </c>
      <c r="E6034" t="s">
        <v>45</v>
      </c>
      <c r="F6034">
        <v>4</v>
      </c>
      <c r="G6034">
        <v>1</v>
      </c>
      <c r="H6034" t="s">
        <v>32</v>
      </c>
      <c r="I6034">
        <v>50</v>
      </c>
      <c r="J6034" t="s">
        <v>69</v>
      </c>
      <c r="K6034">
        <v>52</v>
      </c>
      <c r="L6034" t="s">
        <v>70</v>
      </c>
      <c r="M6034" t="s">
        <v>312</v>
      </c>
      <c r="N6034">
        <v>3</v>
      </c>
      <c r="O6034" t="s">
        <v>126</v>
      </c>
      <c r="P6034">
        <v>3</v>
      </c>
      <c r="Q6034" t="s">
        <v>316</v>
      </c>
      <c r="R6034">
        <v>4</v>
      </c>
      <c r="S6034" t="s">
        <v>38</v>
      </c>
      <c r="T6034">
        <v>19</v>
      </c>
      <c r="U6034" t="s">
        <v>317</v>
      </c>
      <c r="V6034" t="s">
        <v>186</v>
      </c>
      <c r="W6034">
        <v>2</v>
      </c>
      <c r="X6034" t="s">
        <v>281</v>
      </c>
      <c r="Y6034">
        <v>63</v>
      </c>
      <c r="Z6034">
        <v>104</v>
      </c>
      <c r="AA6034">
        <v>6552</v>
      </c>
      <c r="AB6034">
        <v>2948.3999999999996</v>
      </c>
      <c r="AC6034">
        <v>0.44999999999999996</v>
      </c>
      <c r="AD6034">
        <v>3</v>
      </c>
      <c r="AE6034" t="s">
        <v>42</v>
      </c>
    </row>
    <row r="6035" spans="1:31" x14ac:dyDescent="0.3">
      <c r="A6035">
        <v>1185732</v>
      </c>
      <c r="B6035" t="s">
        <v>30</v>
      </c>
      <c r="C6035" s="1">
        <v>44547</v>
      </c>
      <c r="D6035">
        <v>2021</v>
      </c>
      <c r="E6035" t="s">
        <v>46</v>
      </c>
      <c r="F6035">
        <v>4</v>
      </c>
      <c r="G6035">
        <v>1</v>
      </c>
      <c r="H6035" t="s">
        <v>32</v>
      </c>
      <c r="I6035">
        <v>50</v>
      </c>
      <c r="J6035" t="s">
        <v>69</v>
      </c>
      <c r="K6035">
        <v>52</v>
      </c>
      <c r="L6035" t="s">
        <v>70</v>
      </c>
      <c r="M6035" t="s">
        <v>312</v>
      </c>
      <c r="N6035">
        <v>3</v>
      </c>
      <c r="O6035" t="s">
        <v>126</v>
      </c>
      <c r="P6035">
        <v>3</v>
      </c>
      <c r="Q6035" t="s">
        <v>316</v>
      </c>
      <c r="R6035">
        <v>4</v>
      </c>
      <c r="S6035" t="s">
        <v>38</v>
      </c>
      <c r="T6035">
        <v>19</v>
      </c>
      <c r="U6035" t="s">
        <v>317</v>
      </c>
      <c r="V6035" t="s">
        <v>202</v>
      </c>
      <c r="W6035">
        <v>2</v>
      </c>
      <c r="X6035" t="s">
        <v>281</v>
      </c>
      <c r="Y6035">
        <v>62</v>
      </c>
      <c r="Z6035">
        <v>108</v>
      </c>
      <c r="AA6035">
        <v>6696</v>
      </c>
      <c r="AB6035">
        <v>2812.3199999999997</v>
      </c>
      <c r="AC6035">
        <v>0.42</v>
      </c>
      <c r="AD6035">
        <v>3</v>
      </c>
      <c r="AE6035" t="s">
        <v>42</v>
      </c>
    </row>
    <row r="6036" spans="1:31" x14ac:dyDescent="0.3">
      <c r="A6036">
        <v>1185732</v>
      </c>
      <c r="B6036" t="s">
        <v>30</v>
      </c>
      <c r="C6036" s="1">
        <v>44220</v>
      </c>
      <c r="D6036">
        <v>2021</v>
      </c>
      <c r="E6036" t="s">
        <v>47</v>
      </c>
      <c r="F6036">
        <v>1</v>
      </c>
      <c r="G6036">
        <v>1</v>
      </c>
      <c r="H6036" t="s">
        <v>32</v>
      </c>
      <c r="I6036">
        <v>50</v>
      </c>
      <c r="J6036" t="s">
        <v>69</v>
      </c>
      <c r="K6036">
        <v>52</v>
      </c>
      <c r="L6036" t="s">
        <v>70</v>
      </c>
      <c r="M6036" t="s">
        <v>312</v>
      </c>
      <c r="N6036">
        <v>3</v>
      </c>
      <c r="O6036" t="s">
        <v>126</v>
      </c>
      <c r="P6036">
        <v>3</v>
      </c>
      <c r="Q6036" t="s">
        <v>316</v>
      </c>
      <c r="R6036">
        <v>4</v>
      </c>
      <c r="S6036" t="s">
        <v>38</v>
      </c>
      <c r="T6036">
        <v>19</v>
      </c>
      <c r="U6036" t="s">
        <v>317</v>
      </c>
      <c r="V6036" t="s">
        <v>261</v>
      </c>
      <c r="W6036">
        <v>2</v>
      </c>
      <c r="X6036" t="s">
        <v>281</v>
      </c>
      <c r="Y6036">
        <v>44</v>
      </c>
      <c r="Z6036">
        <v>90</v>
      </c>
      <c r="AA6036">
        <v>3960</v>
      </c>
      <c r="AB6036">
        <v>1386</v>
      </c>
      <c r="AC6036">
        <v>0.35</v>
      </c>
      <c r="AD6036">
        <v>3</v>
      </c>
      <c r="AE6036" t="s">
        <v>42</v>
      </c>
    </row>
    <row r="6037" spans="1:31" x14ac:dyDescent="0.3">
      <c r="A6037">
        <v>1185732</v>
      </c>
      <c r="B6037" t="s">
        <v>30</v>
      </c>
      <c r="C6037" s="1">
        <v>44249</v>
      </c>
      <c r="D6037">
        <v>2021</v>
      </c>
      <c r="E6037" t="s">
        <v>48</v>
      </c>
      <c r="F6037">
        <v>1</v>
      </c>
      <c r="G6037">
        <v>1</v>
      </c>
      <c r="H6037" t="s">
        <v>32</v>
      </c>
      <c r="I6037">
        <v>50</v>
      </c>
      <c r="J6037" t="s">
        <v>69</v>
      </c>
      <c r="K6037">
        <v>52</v>
      </c>
      <c r="L6037" t="s">
        <v>70</v>
      </c>
      <c r="M6037" t="s">
        <v>312</v>
      </c>
      <c r="N6037">
        <v>3</v>
      </c>
      <c r="O6037" t="s">
        <v>126</v>
      </c>
      <c r="P6037">
        <v>3</v>
      </c>
      <c r="Q6037" t="s">
        <v>316</v>
      </c>
      <c r="R6037">
        <v>4</v>
      </c>
      <c r="S6037" t="s">
        <v>38</v>
      </c>
      <c r="T6037">
        <v>19</v>
      </c>
      <c r="U6037" t="s">
        <v>317</v>
      </c>
      <c r="V6037" t="s">
        <v>243</v>
      </c>
      <c r="W6037">
        <v>2</v>
      </c>
      <c r="X6037" t="s">
        <v>281</v>
      </c>
      <c r="Y6037">
        <v>43</v>
      </c>
      <c r="Z6037">
        <v>83</v>
      </c>
      <c r="AA6037">
        <v>3569</v>
      </c>
      <c r="AB6037">
        <v>1427.6000000000001</v>
      </c>
      <c r="AC6037">
        <v>0.4</v>
      </c>
      <c r="AD6037">
        <v>3</v>
      </c>
      <c r="AE6037" t="s">
        <v>42</v>
      </c>
    </row>
    <row r="6038" spans="1:31" x14ac:dyDescent="0.3">
      <c r="A6038">
        <v>1185732</v>
      </c>
      <c r="B6038" t="s">
        <v>30</v>
      </c>
      <c r="C6038" s="1">
        <v>43833</v>
      </c>
      <c r="D6038">
        <v>2020</v>
      </c>
      <c r="E6038" t="s">
        <v>47</v>
      </c>
      <c r="F6038">
        <v>1</v>
      </c>
      <c r="G6038">
        <v>1</v>
      </c>
      <c r="H6038" t="s">
        <v>32</v>
      </c>
      <c r="I6038">
        <v>1</v>
      </c>
      <c r="J6038" t="s">
        <v>71</v>
      </c>
      <c r="K6038">
        <v>1</v>
      </c>
      <c r="L6038" t="s">
        <v>71</v>
      </c>
      <c r="M6038" t="s">
        <v>312</v>
      </c>
      <c r="N6038">
        <v>3</v>
      </c>
      <c r="O6038" t="s">
        <v>126</v>
      </c>
      <c r="P6038">
        <v>3</v>
      </c>
      <c r="Q6038" t="s">
        <v>316</v>
      </c>
      <c r="R6038">
        <v>4</v>
      </c>
      <c r="S6038" t="s">
        <v>38</v>
      </c>
      <c r="T6038">
        <v>19</v>
      </c>
      <c r="U6038" t="s">
        <v>317</v>
      </c>
      <c r="V6038" t="s">
        <v>195</v>
      </c>
      <c r="W6038">
        <v>2</v>
      </c>
      <c r="X6038" t="s">
        <v>281</v>
      </c>
      <c r="Y6038">
        <v>32</v>
      </c>
      <c r="Z6038">
        <v>350</v>
      </c>
      <c r="AA6038">
        <v>11200</v>
      </c>
      <c r="AB6038">
        <v>4144</v>
      </c>
      <c r="AC6038">
        <v>0.37</v>
      </c>
      <c r="AD6038">
        <v>2</v>
      </c>
      <c r="AE6038" t="s">
        <v>72</v>
      </c>
    </row>
    <row r="6039" spans="1:31" x14ac:dyDescent="0.3">
      <c r="A6039">
        <v>1185732</v>
      </c>
      <c r="B6039" t="s">
        <v>30</v>
      </c>
      <c r="C6039" s="1">
        <v>43851</v>
      </c>
      <c r="D6039">
        <v>2020</v>
      </c>
      <c r="E6039" t="s">
        <v>47</v>
      </c>
      <c r="F6039">
        <v>1</v>
      </c>
      <c r="G6039">
        <v>1</v>
      </c>
      <c r="H6039" t="s">
        <v>32</v>
      </c>
      <c r="I6039">
        <v>1</v>
      </c>
      <c r="J6039" t="s">
        <v>71</v>
      </c>
      <c r="K6039">
        <v>1</v>
      </c>
      <c r="L6039" t="s">
        <v>71</v>
      </c>
      <c r="M6039" t="s">
        <v>312</v>
      </c>
      <c r="N6039">
        <v>3</v>
      </c>
      <c r="O6039" t="s">
        <v>126</v>
      </c>
      <c r="P6039">
        <v>3</v>
      </c>
      <c r="Q6039" t="s">
        <v>316</v>
      </c>
      <c r="R6039">
        <v>4</v>
      </c>
      <c r="S6039" t="s">
        <v>38</v>
      </c>
      <c r="T6039">
        <v>19</v>
      </c>
      <c r="U6039" t="s">
        <v>317</v>
      </c>
      <c r="V6039" t="s">
        <v>244</v>
      </c>
      <c r="W6039">
        <v>2</v>
      </c>
      <c r="X6039" t="s">
        <v>281</v>
      </c>
      <c r="Y6039">
        <v>32</v>
      </c>
      <c r="Z6039">
        <v>323</v>
      </c>
      <c r="AA6039">
        <v>10336</v>
      </c>
      <c r="AB6039">
        <v>3927.68</v>
      </c>
      <c r="AC6039">
        <v>0.38</v>
      </c>
      <c r="AD6039">
        <v>2</v>
      </c>
      <c r="AE6039" t="s">
        <v>72</v>
      </c>
    </row>
    <row r="6040" spans="1:31" x14ac:dyDescent="0.3">
      <c r="A6040">
        <v>1185732</v>
      </c>
      <c r="B6040" t="s">
        <v>30</v>
      </c>
      <c r="C6040" s="1">
        <v>43857</v>
      </c>
      <c r="D6040">
        <v>2020</v>
      </c>
      <c r="E6040" t="s">
        <v>47</v>
      </c>
      <c r="F6040">
        <v>1</v>
      </c>
      <c r="G6040">
        <v>1</v>
      </c>
      <c r="H6040" t="s">
        <v>32</v>
      </c>
      <c r="I6040">
        <v>1</v>
      </c>
      <c r="J6040" t="s">
        <v>71</v>
      </c>
      <c r="K6040">
        <v>1</v>
      </c>
      <c r="L6040" t="s">
        <v>71</v>
      </c>
      <c r="M6040" t="s">
        <v>312</v>
      </c>
      <c r="N6040">
        <v>3</v>
      </c>
      <c r="O6040" t="s">
        <v>126</v>
      </c>
      <c r="P6040">
        <v>3</v>
      </c>
      <c r="Q6040" t="s">
        <v>316</v>
      </c>
      <c r="R6040">
        <v>4</v>
      </c>
      <c r="S6040" t="s">
        <v>38</v>
      </c>
      <c r="T6040">
        <v>19</v>
      </c>
      <c r="U6040" t="s">
        <v>317</v>
      </c>
      <c r="V6040" t="s">
        <v>191</v>
      </c>
      <c r="W6040">
        <v>2</v>
      </c>
      <c r="X6040" t="s">
        <v>281</v>
      </c>
      <c r="Y6040">
        <v>27</v>
      </c>
      <c r="Z6040">
        <v>314</v>
      </c>
      <c r="AA6040">
        <v>8478</v>
      </c>
      <c r="AB6040">
        <v>3475.98</v>
      </c>
      <c r="AC6040">
        <v>0.41</v>
      </c>
      <c r="AD6040">
        <v>2</v>
      </c>
      <c r="AE6040" t="s">
        <v>72</v>
      </c>
    </row>
    <row r="6041" spans="1:31" x14ac:dyDescent="0.3">
      <c r="A6041">
        <v>1185732</v>
      </c>
      <c r="B6041" t="s">
        <v>30</v>
      </c>
      <c r="C6041" s="1">
        <v>43863</v>
      </c>
      <c r="D6041">
        <v>2020</v>
      </c>
      <c r="E6041" t="s">
        <v>48</v>
      </c>
      <c r="F6041">
        <v>1</v>
      </c>
      <c r="G6041">
        <v>1</v>
      </c>
      <c r="H6041" t="s">
        <v>32</v>
      </c>
      <c r="I6041">
        <v>1</v>
      </c>
      <c r="J6041" t="s">
        <v>71</v>
      </c>
      <c r="K6041">
        <v>1</v>
      </c>
      <c r="L6041" t="s">
        <v>71</v>
      </c>
      <c r="M6041" t="s">
        <v>312</v>
      </c>
      <c r="N6041">
        <v>3</v>
      </c>
      <c r="O6041" t="s">
        <v>126</v>
      </c>
      <c r="P6041">
        <v>3</v>
      </c>
      <c r="Q6041" t="s">
        <v>316</v>
      </c>
      <c r="R6041">
        <v>4</v>
      </c>
      <c r="S6041" t="s">
        <v>38</v>
      </c>
      <c r="T6041">
        <v>19</v>
      </c>
      <c r="U6041" t="s">
        <v>317</v>
      </c>
      <c r="V6041" t="s">
        <v>161</v>
      </c>
      <c r="W6041">
        <v>2</v>
      </c>
      <c r="X6041" t="s">
        <v>281</v>
      </c>
      <c r="Y6041">
        <v>28</v>
      </c>
      <c r="Z6041">
        <v>315</v>
      </c>
      <c r="AA6041">
        <v>8820</v>
      </c>
      <c r="AB6041">
        <v>3351.6</v>
      </c>
      <c r="AC6041">
        <v>0.38</v>
      </c>
      <c r="AD6041">
        <v>2</v>
      </c>
      <c r="AE6041" t="s">
        <v>72</v>
      </c>
    </row>
    <row r="6042" spans="1:31" x14ac:dyDescent="0.3">
      <c r="A6042">
        <v>1185732</v>
      </c>
      <c r="B6042" t="s">
        <v>30</v>
      </c>
      <c r="C6042" s="1">
        <v>43869</v>
      </c>
      <c r="D6042">
        <v>2020</v>
      </c>
      <c r="E6042" t="s">
        <v>48</v>
      </c>
      <c r="F6042">
        <v>1</v>
      </c>
      <c r="G6042">
        <v>1</v>
      </c>
      <c r="H6042" t="s">
        <v>32</v>
      </c>
      <c r="I6042">
        <v>1</v>
      </c>
      <c r="J6042" t="s">
        <v>71</v>
      </c>
      <c r="K6042">
        <v>1</v>
      </c>
      <c r="L6042" t="s">
        <v>71</v>
      </c>
      <c r="M6042" t="s">
        <v>312</v>
      </c>
      <c r="N6042">
        <v>3</v>
      </c>
      <c r="O6042" t="s">
        <v>126</v>
      </c>
      <c r="P6042">
        <v>3</v>
      </c>
      <c r="Q6042" t="s">
        <v>316</v>
      </c>
      <c r="R6042">
        <v>4</v>
      </c>
      <c r="S6042" t="s">
        <v>38</v>
      </c>
      <c r="T6042">
        <v>19</v>
      </c>
      <c r="U6042" t="s">
        <v>317</v>
      </c>
      <c r="V6042" t="s">
        <v>245</v>
      </c>
      <c r="W6042">
        <v>2</v>
      </c>
      <c r="X6042" t="s">
        <v>281</v>
      </c>
      <c r="Y6042">
        <v>36</v>
      </c>
      <c r="Z6042">
        <v>288</v>
      </c>
      <c r="AA6042">
        <v>10368</v>
      </c>
      <c r="AB6042">
        <v>4354.5599999999995</v>
      </c>
      <c r="AC6042">
        <v>0.42</v>
      </c>
      <c r="AD6042">
        <v>2</v>
      </c>
      <c r="AE6042" t="s">
        <v>72</v>
      </c>
    </row>
    <row r="6043" spans="1:31" x14ac:dyDescent="0.3">
      <c r="A6043">
        <v>1185732</v>
      </c>
      <c r="B6043" t="s">
        <v>30</v>
      </c>
      <c r="C6043" s="1">
        <v>43896</v>
      </c>
      <c r="D6043">
        <v>2020</v>
      </c>
      <c r="E6043" t="s">
        <v>51</v>
      </c>
      <c r="F6043">
        <v>1</v>
      </c>
      <c r="G6043">
        <v>1</v>
      </c>
      <c r="H6043" t="s">
        <v>32</v>
      </c>
      <c r="I6043">
        <v>1</v>
      </c>
      <c r="J6043" t="s">
        <v>71</v>
      </c>
      <c r="K6043">
        <v>1</v>
      </c>
      <c r="L6043" t="s">
        <v>71</v>
      </c>
      <c r="M6043" t="s">
        <v>312</v>
      </c>
      <c r="N6043">
        <v>3</v>
      </c>
      <c r="O6043" t="s">
        <v>126</v>
      </c>
      <c r="P6043">
        <v>3</v>
      </c>
      <c r="Q6043" t="s">
        <v>316</v>
      </c>
      <c r="R6043">
        <v>4</v>
      </c>
      <c r="S6043" t="s">
        <v>38</v>
      </c>
      <c r="T6043">
        <v>19</v>
      </c>
      <c r="U6043" t="s">
        <v>317</v>
      </c>
      <c r="V6043" t="s">
        <v>129</v>
      </c>
      <c r="W6043">
        <v>2</v>
      </c>
      <c r="X6043" t="s">
        <v>281</v>
      </c>
      <c r="Y6043">
        <v>37</v>
      </c>
      <c r="Z6043">
        <v>296</v>
      </c>
      <c r="AA6043">
        <v>10952</v>
      </c>
      <c r="AB6043">
        <v>4490.32</v>
      </c>
      <c r="AC6043">
        <v>0.41</v>
      </c>
      <c r="AD6043">
        <v>2</v>
      </c>
      <c r="AE6043" t="s">
        <v>72</v>
      </c>
    </row>
    <row r="6044" spans="1:31" x14ac:dyDescent="0.3">
      <c r="A6044">
        <v>1185732</v>
      </c>
      <c r="B6044" t="s">
        <v>30</v>
      </c>
      <c r="C6044" s="1">
        <v>43902</v>
      </c>
      <c r="D6044">
        <v>2020</v>
      </c>
      <c r="E6044" t="s">
        <v>51</v>
      </c>
      <c r="F6044">
        <v>1</v>
      </c>
      <c r="G6044">
        <v>1</v>
      </c>
      <c r="H6044" t="s">
        <v>32</v>
      </c>
      <c r="I6044">
        <v>1</v>
      </c>
      <c r="J6044" t="s">
        <v>71</v>
      </c>
      <c r="K6044">
        <v>1</v>
      </c>
      <c r="L6044" t="s">
        <v>71</v>
      </c>
      <c r="M6044" t="s">
        <v>312</v>
      </c>
      <c r="N6044">
        <v>3</v>
      </c>
      <c r="O6044" t="s">
        <v>126</v>
      </c>
      <c r="P6044">
        <v>3</v>
      </c>
      <c r="Q6044" t="s">
        <v>316</v>
      </c>
      <c r="R6044">
        <v>4</v>
      </c>
      <c r="S6044" t="s">
        <v>38</v>
      </c>
      <c r="T6044">
        <v>19</v>
      </c>
      <c r="U6044" t="s">
        <v>317</v>
      </c>
      <c r="V6044" t="s">
        <v>196</v>
      </c>
      <c r="W6044">
        <v>2</v>
      </c>
      <c r="X6044" t="s">
        <v>281</v>
      </c>
      <c r="Y6044">
        <v>35</v>
      </c>
      <c r="Z6044">
        <v>295</v>
      </c>
      <c r="AA6044">
        <v>10325</v>
      </c>
      <c r="AB6044">
        <v>4336.5</v>
      </c>
      <c r="AC6044">
        <v>0.42</v>
      </c>
      <c r="AD6044">
        <v>2</v>
      </c>
      <c r="AE6044" t="s">
        <v>72</v>
      </c>
    </row>
    <row r="6045" spans="1:31" x14ac:dyDescent="0.3">
      <c r="A6045">
        <v>1185732</v>
      </c>
      <c r="B6045" t="s">
        <v>30</v>
      </c>
      <c r="C6045" s="1">
        <v>43908</v>
      </c>
      <c r="D6045">
        <v>2020</v>
      </c>
      <c r="E6045" t="s">
        <v>51</v>
      </c>
      <c r="F6045">
        <v>1</v>
      </c>
      <c r="G6045">
        <v>1</v>
      </c>
      <c r="H6045" t="s">
        <v>32</v>
      </c>
      <c r="I6045">
        <v>1</v>
      </c>
      <c r="J6045" t="s">
        <v>71</v>
      </c>
      <c r="K6045">
        <v>1</v>
      </c>
      <c r="L6045" t="s">
        <v>71</v>
      </c>
      <c r="M6045" t="s">
        <v>312</v>
      </c>
      <c r="N6045">
        <v>3</v>
      </c>
      <c r="O6045" t="s">
        <v>126</v>
      </c>
      <c r="P6045">
        <v>3</v>
      </c>
      <c r="Q6045" t="s">
        <v>316</v>
      </c>
      <c r="R6045">
        <v>4</v>
      </c>
      <c r="S6045" t="s">
        <v>38</v>
      </c>
      <c r="T6045">
        <v>19</v>
      </c>
      <c r="U6045" t="s">
        <v>317</v>
      </c>
      <c r="V6045" t="s">
        <v>215</v>
      </c>
      <c r="W6045">
        <v>2</v>
      </c>
      <c r="X6045" t="s">
        <v>281</v>
      </c>
      <c r="Y6045">
        <v>37</v>
      </c>
      <c r="Z6045">
        <v>314</v>
      </c>
      <c r="AA6045">
        <v>11618</v>
      </c>
      <c r="AB6045">
        <v>4298.66</v>
      </c>
      <c r="AC6045">
        <v>0.37</v>
      </c>
      <c r="AD6045">
        <v>2</v>
      </c>
      <c r="AE6045" t="s">
        <v>72</v>
      </c>
    </row>
    <row r="6046" spans="1:31" x14ac:dyDescent="0.3">
      <c r="A6046">
        <v>1185732</v>
      </c>
      <c r="B6046" t="s">
        <v>30</v>
      </c>
      <c r="C6046" s="1">
        <v>43942</v>
      </c>
      <c r="D6046">
        <v>2020</v>
      </c>
      <c r="E6046" t="s">
        <v>52</v>
      </c>
      <c r="F6046">
        <v>2</v>
      </c>
      <c r="G6046">
        <v>1</v>
      </c>
      <c r="H6046" t="s">
        <v>32</v>
      </c>
      <c r="I6046">
        <v>1</v>
      </c>
      <c r="J6046" t="s">
        <v>71</v>
      </c>
      <c r="K6046">
        <v>1</v>
      </c>
      <c r="L6046" t="s">
        <v>71</v>
      </c>
      <c r="M6046" t="s">
        <v>312</v>
      </c>
      <c r="N6046">
        <v>3</v>
      </c>
      <c r="O6046" t="s">
        <v>126</v>
      </c>
      <c r="P6046">
        <v>3</v>
      </c>
      <c r="Q6046" t="s">
        <v>316</v>
      </c>
      <c r="R6046">
        <v>4</v>
      </c>
      <c r="S6046" t="s">
        <v>38</v>
      </c>
      <c r="T6046">
        <v>19</v>
      </c>
      <c r="U6046" t="s">
        <v>317</v>
      </c>
      <c r="V6046" t="s">
        <v>190</v>
      </c>
      <c r="W6046">
        <v>2</v>
      </c>
      <c r="X6046" t="s">
        <v>281</v>
      </c>
      <c r="Y6046">
        <v>36</v>
      </c>
      <c r="Z6046">
        <v>315</v>
      </c>
      <c r="AA6046">
        <v>11340</v>
      </c>
      <c r="AB6046">
        <v>4422.5999999999995</v>
      </c>
      <c r="AC6046">
        <v>0.38999999999999996</v>
      </c>
      <c r="AD6046">
        <v>2</v>
      </c>
      <c r="AE6046" t="s">
        <v>72</v>
      </c>
    </row>
    <row r="6047" spans="1:31" x14ac:dyDescent="0.3">
      <c r="A6047">
        <v>1185732</v>
      </c>
      <c r="B6047" t="s">
        <v>30</v>
      </c>
      <c r="C6047" s="1">
        <v>43950</v>
      </c>
      <c r="D6047">
        <v>2020</v>
      </c>
      <c r="E6047" t="s">
        <v>52</v>
      </c>
      <c r="F6047">
        <v>2</v>
      </c>
      <c r="G6047">
        <v>1</v>
      </c>
      <c r="H6047" t="s">
        <v>32</v>
      </c>
      <c r="I6047">
        <v>1</v>
      </c>
      <c r="J6047" t="s">
        <v>71</v>
      </c>
      <c r="K6047">
        <v>1</v>
      </c>
      <c r="L6047" t="s">
        <v>71</v>
      </c>
      <c r="M6047" t="s">
        <v>312</v>
      </c>
      <c r="N6047">
        <v>3</v>
      </c>
      <c r="O6047" t="s">
        <v>126</v>
      </c>
      <c r="P6047">
        <v>3</v>
      </c>
      <c r="Q6047" t="s">
        <v>316</v>
      </c>
      <c r="R6047">
        <v>4</v>
      </c>
      <c r="S6047" t="s">
        <v>38</v>
      </c>
      <c r="T6047">
        <v>19</v>
      </c>
      <c r="U6047" t="s">
        <v>317</v>
      </c>
      <c r="V6047" t="s">
        <v>207</v>
      </c>
      <c r="W6047">
        <v>2</v>
      </c>
      <c r="X6047" t="s">
        <v>281</v>
      </c>
      <c r="Y6047">
        <v>43</v>
      </c>
      <c r="Z6047">
        <v>294</v>
      </c>
      <c r="AA6047">
        <v>12642</v>
      </c>
      <c r="AB6047">
        <v>5309.6399999999994</v>
      </c>
      <c r="AC6047">
        <v>0.42</v>
      </c>
      <c r="AD6047">
        <v>2</v>
      </c>
      <c r="AE6047" t="s">
        <v>72</v>
      </c>
    </row>
    <row r="6048" spans="1:31" x14ac:dyDescent="0.3">
      <c r="A6048">
        <v>1185732</v>
      </c>
      <c r="B6048" t="s">
        <v>30</v>
      </c>
      <c r="C6048" s="1">
        <v>43956</v>
      </c>
      <c r="D6048">
        <v>2020</v>
      </c>
      <c r="E6048" t="s">
        <v>53</v>
      </c>
      <c r="F6048">
        <v>2</v>
      </c>
      <c r="G6048">
        <v>1</v>
      </c>
      <c r="H6048" t="s">
        <v>32</v>
      </c>
      <c r="I6048">
        <v>1</v>
      </c>
      <c r="J6048" t="s">
        <v>71</v>
      </c>
      <c r="K6048">
        <v>1</v>
      </c>
      <c r="L6048" t="s">
        <v>71</v>
      </c>
      <c r="M6048" t="s">
        <v>312</v>
      </c>
      <c r="N6048">
        <v>3</v>
      </c>
      <c r="O6048" t="s">
        <v>126</v>
      </c>
      <c r="P6048">
        <v>3</v>
      </c>
      <c r="Q6048" t="s">
        <v>316</v>
      </c>
      <c r="R6048">
        <v>4</v>
      </c>
      <c r="S6048" t="s">
        <v>38</v>
      </c>
      <c r="T6048">
        <v>19</v>
      </c>
      <c r="U6048" t="s">
        <v>317</v>
      </c>
      <c r="V6048" t="s">
        <v>129</v>
      </c>
      <c r="W6048">
        <v>2</v>
      </c>
      <c r="X6048" t="s">
        <v>281</v>
      </c>
      <c r="Y6048">
        <v>42</v>
      </c>
      <c r="Z6048">
        <v>333</v>
      </c>
      <c r="AA6048">
        <v>13986</v>
      </c>
      <c r="AB6048">
        <v>5594.4</v>
      </c>
      <c r="AC6048">
        <v>0.39999999999999997</v>
      </c>
      <c r="AD6048">
        <v>2</v>
      </c>
      <c r="AE6048" t="s">
        <v>72</v>
      </c>
    </row>
    <row r="6049" spans="1:31" x14ac:dyDescent="0.3">
      <c r="A6049">
        <v>1197831</v>
      </c>
      <c r="B6049" t="s">
        <v>73</v>
      </c>
      <c r="C6049" s="1">
        <v>44033</v>
      </c>
      <c r="D6049">
        <v>2020</v>
      </c>
      <c r="E6049" t="s">
        <v>55</v>
      </c>
      <c r="F6049">
        <v>3</v>
      </c>
      <c r="G6049">
        <v>1</v>
      </c>
      <c r="H6049" t="s">
        <v>32</v>
      </c>
      <c r="I6049">
        <v>1</v>
      </c>
      <c r="J6049" t="s">
        <v>71</v>
      </c>
      <c r="K6049">
        <v>1</v>
      </c>
      <c r="L6049" t="s">
        <v>71</v>
      </c>
      <c r="M6049" t="s">
        <v>312</v>
      </c>
      <c r="N6049">
        <v>3</v>
      </c>
      <c r="O6049" t="s">
        <v>126</v>
      </c>
      <c r="P6049">
        <v>3</v>
      </c>
      <c r="Q6049" t="s">
        <v>316</v>
      </c>
      <c r="R6049">
        <v>4</v>
      </c>
      <c r="S6049" t="s">
        <v>38</v>
      </c>
      <c r="T6049">
        <v>19</v>
      </c>
      <c r="U6049" t="s">
        <v>317</v>
      </c>
      <c r="V6049" t="s">
        <v>201</v>
      </c>
      <c r="W6049">
        <v>2</v>
      </c>
      <c r="X6049" t="s">
        <v>281</v>
      </c>
      <c r="Y6049">
        <v>27</v>
      </c>
      <c r="Z6049">
        <v>238</v>
      </c>
      <c r="AA6049">
        <v>6426</v>
      </c>
      <c r="AB6049">
        <v>2506.14</v>
      </c>
      <c r="AC6049">
        <v>0.38999999999999996</v>
      </c>
      <c r="AD6049">
        <v>2</v>
      </c>
      <c r="AE6049" t="s">
        <v>72</v>
      </c>
    </row>
    <row r="6050" spans="1:31" x14ac:dyDescent="0.3">
      <c r="A6050">
        <v>1197831</v>
      </c>
      <c r="B6050" t="s">
        <v>73</v>
      </c>
      <c r="C6050" s="1">
        <v>44039</v>
      </c>
      <c r="D6050">
        <v>2020</v>
      </c>
      <c r="E6050" t="s">
        <v>55</v>
      </c>
      <c r="F6050">
        <v>3</v>
      </c>
      <c r="G6050">
        <v>2</v>
      </c>
      <c r="H6050" t="s">
        <v>74</v>
      </c>
      <c r="I6050">
        <v>2</v>
      </c>
      <c r="J6050" t="s">
        <v>75</v>
      </c>
      <c r="K6050">
        <v>2</v>
      </c>
      <c r="L6050" t="s">
        <v>76</v>
      </c>
      <c r="M6050" t="s">
        <v>312</v>
      </c>
      <c r="N6050">
        <v>3</v>
      </c>
      <c r="O6050" t="s">
        <v>126</v>
      </c>
      <c r="P6050">
        <v>3</v>
      </c>
      <c r="Q6050" t="s">
        <v>316</v>
      </c>
      <c r="R6050">
        <v>4</v>
      </c>
      <c r="S6050" t="s">
        <v>38</v>
      </c>
      <c r="T6050">
        <v>19</v>
      </c>
      <c r="U6050" t="s">
        <v>317</v>
      </c>
      <c r="V6050" t="s">
        <v>215</v>
      </c>
      <c r="W6050">
        <v>2</v>
      </c>
      <c r="X6050" t="s">
        <v>281</v>
      </c>
      <c r="Y6050">
        <v>27</v>
      </c>
      <c r="Z6050">
        <v>236</v>
      </c>
      <c r="AA6050">
        <v>6372</v>
      </c>
      <c r="AB6050">
        <v>2612.52</v>
      </c>
      <c r="AC6050">
        <v>0.41</v>
      </c>
      <c r="AD6050">
        <v>2</v>
      </c>
      <c r="AE6050" t="s">
        <v>72</v>
      </c>
    </row>
    <row r="6051" spans="1:31" x14ac:dyDescent="0.3">
      <c r="A6051">
        <v>1197831</v>
      </c>
      <c r="B6051" t="s">
        <v>73</v>
      </c>
      <c r="C6051" s="1">
        <v>44045</v>
      </c>
      <c r="D6051">
        <v>2020</v>
      </c>
      <c r="E6051" t="s">
        <v>31</v>
      </c>
      <c r="F6051">
        <v>3</v>
      </c>
      <c r="G6051">
        <v>2</v>
      </c>
      <c r="H6051" t="s">
        <v>74</v>
      </c>
      <c r="I6051">
        <v>2</v>
      </c>
      <c r="J6051" t="s">
        <v>75</v>
      </c>
      <c r="K6051">
        <v>2</v>
      </c>
      <c r="L6051" t="s">
        <v>76</v>
      </c>
      <c r="M6051" t="s">
        <v>312</v>
      </c>
      <c r="N6051">
        <v>3</v>
      </c>
      <c r="O6051" t="s">
        <v>126</v>
      </c>
      <c r="P6051">
        <v>3</v>
      </c>
      <c r="Q6051" t="s">
        <v>316</v>
      </c>
      <c r="R6051">
        <v>4</v>
      </c>
      <c r="S6051" t="s">
        <v>38</v>
      </c>
      <c r="T6051">
        <v>19</v>
      </c>
      <c r="U6051" t="s">
        <v>317</v>
      </c>
      <c r="V6051" t="s">
        <v>246</v>
      </c>
      <c r="W6051">
        <v>2</v>
      </c>
      <c r="X6051" t="s">
        <v>281</v>
      </c>
      <c r="Y6051">
        <v>23</v>
      </c>
      <c r="Z6051">
        <v>224</v>
      </c>
      <c r="AA6051">
        <v>5152</v>
      </c>
      <c r="AB6051">
        <v>2163.84</v>
      </c>
      <c r="AC6051">
        <v>0.42</v>
      </c>
      <c r="AD6051">
        <v>2</v>
      </c>
      <c r="AE6051" t="s">
        <v>72</v>
      </c>
    </row>
    <row r="6052" spans="1:31" x14ac:dyDescent="0.3">
      <c r="A6052">
        <v>1197831</v>
      </c>
      <c r="B6052" t="s">
        <v>73</v>
      </c>
      <c r="C6052" s="1">
        <v>44051</v>
      </c>
      <c r="D6052">
        <v>2020</v>
      </c>
      <c r="E6052" t="s">
        <v>31</v>
      </c>
      <c r="F6052">
        <v>3</v>
      </c>
      <c r="G6052">
        <v>2</v>
      </c>
      <c r="H6052" t="s">
        <v>74</v>
      </c>
      <c r="I6052">
        <v>2</v>
      </c>
      <c r="J6052" t="s">
        <v>75</v>
      </c>
      <c r="K6052">
        <v>2</v>
      </c>
      <c r="L6052" t="s">
        <v>76</v>
      </c>
      <c r="M6052" t="s">
        <v>312</v>
      </c>
      <c r="N6052">
        <v>3</v>
      </c>
      <c r="O6052" t="s">
        <v>126</v>
      </c>
      <c r="P6052">
        <v>3</v>
      </c>
      <c r="Q6052" t="s">
        <v>316</v>
      </c>
      <c r="R6052">
        <v>4</v>
      </c>
      <c r="S6052" t="s">
        <v>38</v>
      </c>
      <c r="T6052">
        <v>19</v>
      </c>
      <c r="U6052" t="s">
        <v>317</v>
      </c>
      <c r="V6052" t="s">
        <v>187</v>
      </c>
      <c r="W6052">
        <v>2</v>
      </c>
      <c r="X6052" t="s">
        <v>281</v>
      </c>
      <c r="Y6052">
        <v>24</v>
      </c>
      <c r="Z6052">
        <v>232</v>
      </c>
      <c r="AA6052">
        <v>5568</v>
      </c>
      <c r="AB6052">
        <v>2060.16</v>
      </c>
      <c r="AC6052">
        <v>0.37</v>
      </c>
      <c r="AD6052">
        <v>2</v>
      </c>
      <c r="AE6052" t="s">
        <v>72</v>
      </c>
    </row>
    <row r="6053" spans="1:31" x14ac:dyDescent="0.3">
      <c r="A6053">
        <v>1197831</v>
      </c>
      <c r="B6053" t="s">
        <v>73</v>
      </c>
      <c r="C6053" s="1">
        <v>44057</v>
      </c>
      <c r="D6053">
        <v>2020</v>
      </c>
      <c r="E6053" t="s">
        <v>31</v>
      </c>
      <c r="F6053">
        <v>3</v>
      </c>
      <c r="G6053">
        <v>2</v>
      </c>
      <c r="H6053" t="s">
        <v>74</v>
      </c>
      <c r="I6053">
        <v>2</v>
      </c>
      <c r="J6053" t="s">
        <v>75</v>
      </c>
      <c r="K6053">
        <v>2</v>
      </c>
      <c r="L6053" t="s">
        <v>76</v>
      </c>
      <c r="M6053" t="s">
        <v>312</v>
      </c>
      <c r="N6053">
        <v>3</v>
      </c>
      <c r="O6053" t="s">
        <v>126</v>
      </c>
      <c r="P6053">
        <v>3</v>
      </c>
      <c r="Q6053" t="s">
        <v>316</v>
      </c>
      <c r="R6053">
        <v>4</v>
      </c>
      <c r="S6053" t="s">
        <v>38</v>
      </c>
      <c r="T6053">
        <v>19</v>
      </c>
      <c r="U6053" t="s">
        <v>317</v>
      </c>
      <c r="V6053" t="s">
        <v>187</v>
      </c>
      <c r="W6053">
        <v>2</v>
      </c>
      <c r="X6053" t="s">
        <v>281</v>
      </c>
      <c r="Y6053">
        <v>23</v>
      </c>
      <c r="Z6053">
        <v>240</v>
      </c>
      <c r="AA6053">
        <v>5520</v>
      </c>
      <c r="AB6053">
        <v>2042.3999999999999</v>
      </c>
      <c r="AC6053">
        <v>0.37</v>
      </c>
      <c r="AD6053">
        <v>2</v>
      </c>
      <c r="AE6053" t="s">
        <v>72</v>
      </c>
    </row>
    <row r="6054" spans="1:31" x14ac:dyDescent="0.3">
      <c r="A6054">
        <v>1197831</v>
      </c>
      <c r="B6054" t="s">
        <v>73</v>
      </c>
      <c r="C6054" s="1">
        <v>44063</v>
      </c>
      <c r="D6054">
        <v>2020</v>
      </c>
      <c r="E6054" t="s">
        <v>31</v>
      </c>
      <c r="F6054">
        <v>3</v>
      </c>
      <c r="G6054">
        <v>2</v>
      </c>
      <c r="H6054" t="s">
        <v>74</v>
      </c>
      <c r="I6054">
        <v>2</v>
      </c>
      <c r="J6054" t="s">
        <v>75</v>
      </c>
      <c r="K6054">
        <v>2</v>
      </c>
      <c r="L6054" t="s">
        <v>76</v>
      </c>
      <c r="M6054" t="s">
        <v>312</v>
      </c>
      <c r="N6054">
        <v>3</v>
      </c>
      <c r="O6054" t="s">
        <v>126</v>
      </c>
      <c r="P6054">
        <v>3</v>
      </c>
      <c r="Q6054" t="s">
        <v>316</v>
      </c>
      <c r="R6054">
        <v>4</v>
      </c>
      <c r="S6054" t="s">
        <v>38</v>
      </c>
      <c r="T6054">
        <v>19</v>
      </c>
      <c r="U6054" t="s">
        <v>317</v>
      </c>
      <c r="V6054" t="s">
        <v>129</v>
      </c>
      <c r="W6054">
        <v>2</v>
      </c>
      <c r="X6054" t="s">
        <v>281</v>
      </c>
      <c r="Y6054">
        <v>27</v>
      </c>
      <c r="Z6054">
        <v>264</v>
      </c>
      <c r="AA6054">
        <v>7128</v>
      </c>
      <c r="AB6054">
        <v>2851.2</v>
      </c>
      <c r="AC6054">
        <v>0.39999999999999997</v>
      </c>
      <c r="AD6054">
        <v>2</v>
      </c>
      <c r="AE6054" t="s">
        <v>72</v>
      </c>
    </row>
    <row r="6055" spans="1:31" x14ac:dyDescent="0.3">
      <c r="A6055">
        <v>1197831</v>
      </c>
      <c r="B6055" t="s">
        <v>73</v>
      </c>
      <c r="C6055" s="1">
        <v>44069</v>
      </c>
      <c r="D6055">
        <v>2020</v>
      </c>
      <c r="E6055" t="s">
        <v>31</v>
      </c>
      <c r="F6055">
        <v>3</v>
      </c>
      <c r="G6055">
        <v>2</v>
      </c>
      <c r="H6055" t="s">
        <v>74</v>
      </c>
      <c r="I6055">
        <v>2</v>
      </c>
      <c r="J6055" t="s">
        <v>75</v>
      </c>
      <c r="K6055">
        <v>2</v>
      </c>
      <c r="L6055" t="s">
        <v>76</v>
      </c>
      <c r="M6055" t="s">
        <v>312</v>
      </c>
      <c r="N6055">
        <v>3</v>
      </c>
      <c r="O6055" t="s">
        <v>126</v>
      </c>
      <c r="P6055">
        <v>3</v>
      </c>
      <c r="Q6055" t="s">
        <v>316</v>
      </c>
      <c r="R6055">
        <v>4</v>
      </c>
      <c r="S6055" t="s">
        <v>38</v>
      </c>
      <c r="T6055">
        <v>19</v>
      </c>
      <c r="U6055" t="s">
        <v>317</v>
      </c>
      <c r="V6055" t="s">
        <v>184</v>
      </c>
      <c r="W6055">
        <v>2</v>
      </c>
      <c r="X6055" t="s">
        <v>281</v>
      </c>
      <c r="Y6055">
        <v>29</v>
      </c>
      <c r="Z6055">
        <v>374</v>
      </c>
      <c r="AA6055">
        <v>10846</v>
      </c>
      <c r="AB6055">
        <v>4446.8599999999997</v>
      </c>
      <c r="AC6055">
        <v>0.41</v>
      </c>
      <c r="AD6055">
        <v>2</v>
      </c>
      <c r="AE6055" t="s">
        <v>72</v>
      </c>
    </row>
    <row r="6056" spans="1:31" x14ac:dyDescent="0.3">
      <c r="A6056">
        <v>1197831</v>
      </c>
      <c r="B6056" t="s">
        <v>73</v>
      </c>
      <c r="C6056" s="1">
        <v>44075</v>
      </c>
      <c r="D6056">
        <v>2020</v>
      </c>
      <c r="E6056" t="s">
        <v>43</v>
      </c>
      <c r="F6056">
        <v>3</v>
      </c>
      <c r="G6056">
        <v>2</v>
      </c>
      <c r="H6056" t="s">
        <v>74</v>
      </c>
      <c r="I6056">
        <v>2</v>
      </c>
      <c r="J6056" t="s">
        <v>75</v>
      </c>
      <c r="K6056">
        <v>2</v>
      </c>
      <c r="L6056" t="s">
        <v>76</v>
      </c>
      <c r="M6056" t="s">
        <v>312</v>
      </c>
      <c r="N6056">
        <v>3</v>
      </c>
      <c r="O6056" t="s">
        <v>126</v>
      </c>
      <c r="P6056">
        <v>3</v>
      </c>
      <c r="Q6056" t="s">
        <v>316</v>
      </c>
      <c r="R6056">
        <v>4</v>
      </c>
      <c r="S6056" t="s">
        <v>38</v>
      </c>
      <c r="T6056">
        <v>19</v>
      </c>
      <c r="U6056" t="s">
        <v>317</v>
      </c>
      <c r="V6056" t="s">
        <v>202</v>
      </c>
      <c r="W6056">
        <v>2</v>
      </c>
      <c r="X6056" t="s">
        <v>281</v>
      </c>
      <c r="Y6056">
        <v>29</v>
      </c>
      <c r="Z6056">
        <v>374</v>
      </c>
      <c r="AA6056">
        <v>10846</v>
      </c>
      <c r="AB6056">
        <v>4446.8599999999997</v>
      </c>
      <c r="AC6056">
        <v>0.41</v>
      </c>
      <c r="AD6056">
        <v>2</v>
      </c>
      <c r="AE6056" t="s">
        <v>72</v>
      </c>
    </row>
    <row r="6057" spans="1:31" x14ac:dyDescent="0.3">
      <c r="A6057">
        <v>1197831</v>
      </c>
      <c r="B6057" t="s">
        <v>73</v>
      </c>
      <c r="C6057" s="1">
        <v>44081</v>
      </c>
      <c r="D6057">
        <v>2020</v>
      </c>
      <c r="E6057" t="s">
        <v>43</v>
      </c>
      <c r="F6057">
        <v>3</v>
      </c>
      <c r="G6057">
        <v>2</v>
      </c>
      <c r="H6057" t="s">
        <v>74</v>
      </c>
      <c r="I6057">
        <v>2</v>
      </c>
      <c r="J6057" t="s">
        <v>75</v>
      </c>
      <c r="K6057">
        <v>2</v>
      </c>
      <c r="L6057" t="s">
        <v>76</v>
      </c>
      <c r="M6057" t="s">
        <v>312</v>
      </c>
      <c r="N6057">
        <v>3</v>
      </c>
      <c r="O6057" t="s">
        <v>126</v>
      </c>
      <c r="P6057">
        <v>3</v>
      </c>
      <c r="Q6057" t="s">
        <v>316</v>
      </c>
      <c r="R6057">
        <v>4</v>
      </c>
      <c r="S6057" t="s">
        <v>38</v>
      </c>
      <c r="T6057">
        <v>19</v>
      </c>
      <c r="U6057" t="s">
        <v>317</v>
      </c>
      <c r="V6057" t="s">
        <v>186</v>
      </c>
      <c r="W6057">
        <v>2</v>
      </c>
      <c r="X6057" t="s">
        <v>281</v>
      </c>
      <c r="Y6057">
        <v>36</v>
      </c>
      <c r="Z6057">
        <v>315</v>
      </c>
      <c r="AA6057">
        <v>11340</v>
      </c>
      <c r="AB6057">
        <v>4309.2</v>
      </c>
      <c r="AC6057">
        <v>0.38</v>
      </c>
      <c r="AD6057">
        <v>2</v>
      </c>
      <c r="AE6057" t="s">
        <v>72</v>
      </c>
    </row>
    <row r="6058" spans="1:31" x14ac:dyDescent="0.3">
      <c r="A6058">
        <v>1197831</v>
      </c>
      <c r="B6058" t="s">
        <v>73</v>
      </c>
      <c r="C6058" s="1">
        <v>44087</v>
      </c>
      <c r="D6058">
        <v>2020</v>
      </c>
      <c r="E6058" t="s">
        <v>43</v>
      </c>
      <c r="F6058">
        <v>3</v>
      </c>
      <c r="G6058">
        <v>2</v>
      </c>
      <c r="H6058" t="s">
        <v>74</v>
      </c>
      <c r="I6058">
        <v>2</v>
      </c>
      <c r="J6058" t="s">
        <v>75</v>
      </c>
      <c r="K6058">
        <v>2</v>
      </c>
      <c r="L6058" t="s">
        <v>76</v>
      </c>
      <c r="M6058" t="s">
        <v>312</v>
      </c>
      <c r="N6058">
        <v>3</v>
      </c>
      <c r="O6058" t="s">
        <v>126</v>
      </c>
      <c r="P6058">
        <v>3</v>
      </c>
      <c r="Q6058" t="s">
        <v>316</v>
      </c>
      <c r="R6058">
        <v>4</v>
      </c>
      <c r="S6058" t="s">
        <v>38</v>
      </c>
      <c r="T6058">
        <v>19</v>
      </c>
      <c r="U6058" t="s">
        <v>317</v>
      </c>
      <c r="V6058" t="s">
        <v>189</v>
      </c>
      <c r="W6058">
        <v>2</v>
      </c>
      <c r="X6058" t="s">
        <v>281</v>
      </c>
      <c r="Y6058">
        <v>39</v>
      </c>
      <c r="Z6058">
        <v>255</v>
      </c>
      <c r="AA6058">
        <v>9945</v>
      </c>
      <c r="AB6058">
        <v>3679.65</v>
      </c>
      <c r="AC6058">
        <v>0.37</v>
      </c>
      <c r="AD6058">
        <v>2</v>
      </c>
      <c r="AE6058" t="s">
        <v>72</v>
      </c>
    </row>
    <row r="6059" spans="1:31" x14ac:dyDescent="0.3">
      <c r="A6059">
        <v>1197831</v>
      </c>
      <c r="B6059" t="s">
        <v>73</v>
      </c>
      <c r="C6059" s="1">
        <v>44126</v>
      </c>
      <c r="D6059">
        <v>2020</v>
      </c>
      <c r="E6059" t="s">
        <v>44</v>
      </c>
      <c r="F6059">
        <v>4</v>
      </c>
      <c r="G6059">
        <v>2</v>
      </c>
      <c r="H6059" t="s">
        <v>74</v>
      </c>
      <c r="I6059">
        <v>2</v>
      </c>
      <c r="J6059" t="s">
        <v>75</v>
      </c>
      <c r="K6059">
        <v>2</v>
      </c>
      <c r="L6059" t="s">
        <v>76</v>
      </c>
      <c r="M6059" t="s">
        <v>312</v>
      </c>
      <c r="N6059">
        <v>3</v>
      </c>
      <c r="O6059" t="s">
        <v>126</v>
      </c>
      <c r="P6059">
        <v>3</v>
      </c>
      <c r="Q6059" t="s">
        <v>316</v>
      </c>
      <c r="R6059">
        <v>4</v>
      </c>
      <c r="S6059" t="s">
        <v>38</v>
      </c>
      <c r="T6059">
        <v>19</v>
      </c>
      <c r="U6059" t="s">
        <v>317</v>
      </c>
      <c r="V6059" t="s">
        <v>184</v>
      </c>
      <c r="W6059">
        <v>2</v>
      </c>
      <c r="X6059" t="s">
        <v>281</v>
      </c>
      <c r="Y6059">
        <v>34</v>
      </c>
      <c r="Z6059">
        <v>281</v>
      </c>
      <c r="AA6059">
        <v>9554</v>
      </c>
      <c r="AB6059">
        <v>3726.0599999999995</v>
      </c>
      <c r="AC6059">
        <v>0.38999999999999996</v>
      </c>
      <c r="AD6059">
        <v>2</v>
      </c>
      <c r="AE6059" t="s">
        <v>72</v>
      </c>
    </row>
    <row r="6060" spans="1:31" x14ac:dyDescent="0.3">
      <c r="A6060">
        <v>1197831</v>
      </c>
      <c r="B6060" t="s">
        <v>73</v>
      </c>
      <c r="C6060" s="1">
        <v>44132</v>
      </c>
      <c r="D6060">
        <v>2020</v>
      </c>
      <c r="E6060" t="s">
        <v>44</v>
      </c>
      <c r="F6060">
        <v>4</v>
      </c>
      <c r="G6060">
        <v>2</v>
      </c>
      <c r="H6060" t="s">
        <v>74</v>
      </c>
      <c r="I6060">
        <v>2</v>
      </c>
      <c r="J6060" t="s">
        <v>75</v>
      </c>
      <c r="K6060">
        <v>2</v>
      </c>
      <c r="L6060" t="s">
        <v>76</v>
      </c>
      <c r="M6060" t="s">
        <v>312</v>
      </c>
      <c r="N6060">
        <v>3</v>
      </c>
      <c r="O6060" t="s">
        <v>126</v>
      </c>
      <c r="P6060">
        <v>3</v>
      </c>
      <c r="Q6060" t="s">
        <v>316</v>
      </c>
      <c r="R6060">
        <v>4</v>
      </c>
      <c r="S6060" t="s">
        <v>38</v>
      </c>
      <c r="T6060">
        <v>19</v>
      </c>
      <c r="U6060" t="s">
        <v>317</v>
      </c>
      <c r="V6060" t="s">
        <v>201</v>
      </c>
      <c r="W6060">
        <v>2</v>
      </c>
      <c r="X6060" t="s">
        <v>281</v>
      </c>
      <c r="Y6060">
        <v>38</v>
      </c>
      <c r="Z6060">
        <v>298</v>
      </c>
      <c r="AA6060">
        <v>11324</v>
      </c>
      <c r="AB6060">
        <v>4303.12</v>
      </c>
      <c r="AC6060">
        <v>0.38</v>
      </c>
      <c r="AD6060">
        <v>2</v>
      </c>
      <c r="AE6060" t="s">
        <v>72</v>
      </c>
    </row>
    <row r="6061" spans="1:31" x14ac:dyDescent="0.3">
      <c r="A6061">
        <v>1128299</v>
      </c>
      <c r="B6061" t="s">
        <v>77</v>
      </c>
      <c r="C6061" s="1">
        <v>44138</v>
      </c>
      <c r="D6061">
        <v>2020</v>
      </c>
      <c r="E6061" t="s">
        <v>45</v>
      </c>
      <c r="F6061">
        <v>4</v>
      </c>
      <c r="G6061">
        <v>2</v>
      </c>
      <c r="H6061" t="s">
        <v>74</v>
      </c>
      <c r="I6061">
        <v>2</v>
      </c>
      <c r="J6061" t="s">
        <v>75</v>
      </c>
      <c r="K6061">
        <v>2</v>
      </c>
      <c r="L6061" t="s">
        <v>76</v>
      </c>
      <c r="M6061" t="s">
        <v>312</v>
      </c>
      <c r="N6061">
        <v>3</v>
      </c>
      <c r="O6061" t="s">
        <v>126</v>
      </c>
      <c r="P6061">
        <v>3</v>
      </c>
      <c r="Q6061" t="s">
        <v>316</v>
      </c>
      <c r="R6061">
        <v>4</v>
      </c>
      <c r="S6061" t="s">
        <v>38</v>
      </c>
      <c r="T6061">
        <v>19</v>
      </c>
      <c r="U6061" t="s">
        <v>317</v>
      </c>
      <c r="V6061" t="s">
        <v>186</v>
      </c>
      <c r="W6061">
        <v>2</v>
      </c>
      <c r="X6061" t="s">
        <v>281</v>
      </c>
      <c r="Y6061">
        <v>33</v>
      </c>
      <c r="Z6061">
        <v>271</v>
      </c>
      <c r="AA6061">
        <v>8943</v>
      </c>
      <c r="AB6061">
        <v>3756.0600000000004</v>
      </c>
      <c r="AC6061">
        <v>0.42000000000000004</v>
      </c>
      <c r="AD6061">
        <v>2</v>
      </c>
      <c r="AE6061" t="s">
        <v>72</v>
      </c>
    </row>
    <row r="6062" spans="1:31" x14ac:dyDescent="0.3">
      <c r="A6062">
        <v>1128299</v>
      </c>
      <c r="B6062" t="s">
        <v>77</v>
      </c>
      <c r="C6062" s="1">
        <v>44144</v>
      </c>
      <c r="D6062">
        <v>2020</v>
      </c>
      <c r="E6062" t="s">
        <v>45</v>
      </c>
      <c r="F6062">
        <v>4</v>
      </c>
      <c r="G6062">
        <v>3</v>
      </c>
      <c r="H6062" t="s">
        <v>78</v>
      </c>
      <c r="I6062">
        <v>3</v>
      </c>
      <c r="J6062" t="s">
        <v>79</v>
      </c>
      <c r="K6062">
        <v>3</v>
      </c>
      <c r="L6062" t="s">
        <v>80</v>
      </c>
      <c r="M6062" t="s">
        <v>312</v>
      </c>
      <c r="N6062">
        <v>3</v>
      </c>
      <c r="O6062" t="s">
        <v>126</v>
      </c>
      <c r="P6062">
        <v>3</v>
      </c>
      <c r="Q6062" t="s">
        <v>316</v>
      </c>
      <c r="R6062">
        <v>4</v>
      </c>
      <c r="S6062" t="s">
        <v>38</v>
      </c>
      <c r="T6062">
        <v>19</v>
      </c>
      <c r="U6062" t="s">
        <v>317</v>
      </c>
      <c r="V6062" t="s">
        <v>202</v>
      </c>
      <c r="W6062">
        <v>2</v>
      </c>
      <c r="X6062" t="s">
        <v>281</v>
      </c>
      <c r="Y6062">
        <v>40</v>
      </c>
      <c r="Z6062">
        <v>247</v>
      </c>
      <c r="AA6062">
        <v>9880</v>
      </c>
      <c r="AB6062">
        <v>4050.8</v>
      </c>
      <c r="AC6062">
        <v>0.41000000000000003</v>
      </c>
      <c r="AD6062">
        <v>2</v>
      </c>
      <c r="AE6062" t="s">
        <v>72</v>
      </c>
    </row>
    <row r="6063" spans="1:31" x14ac:dyDescent="0.3">
      <c r="A6063">
        <v>1128299</v>
      </c>
      <c r="B6063" t="s">
        <v>77</v>
      </c>
      <c r="C6063" s="1">
        <v>44150</v>
      </c>
      <c r="D6063">
        <v>2020</v>
      </c>
      <c r="E6063" t="s">
        <v>45</v>
      </c>
      <c r="F6063">
        <v>4</v>
      </c>
      <c r="G6063">
        <v>3</v>
      </c>
      <c r="H6063" t="s">
        <v>78</v>
      </c>
      <c r="I6063">
        <v>3</v>
      </c>
      <c r="J6063" t="s">
        <v>79</v>
      </c>
      <c r="K6063">
        <v>3</v>
      </c>
      <c r="L6063" t="s">
        <v>80</v>
      </c>
      <c r="M6063" t="s">
        <v>312</v>
      </c>
      <c r="N6063">
        <v>3</v>
      </c>
      <c r="O6063" t="s">
        <v>126</v>
      </c>
      <c r="P6063">
        <v>3</v>
      </c>
      <c r="Q6063" t="s">
        <v>316</v>
      </c>
      <c r="R6063">
        <v>4</v>
      </c>
      <c r="S6063" t="s">
        <v>38</v>
      </c>
      <c r="T6063">
        <v>19</v>
      </c>
      <c r="U6063" t="s">
        <v>317</v>
      </c>
      <c r="V6063" t="s">
        <v>261</v>
      </c>
      <c r="W6063">
        <v>2</v>
      </c>
      <c r="X6063" t="s">
        <v>281</v>
      </c>
      <c r="Y6063">
        <v>47</v>
      </c>
      <c r="Z6063">
        <v>210</v>
      </c>
      <c r="AA6063">
        <v>9870</v>
      </c>
      <c r="AB6063">
        <v>4145.4000000000005</v>
      </c>
      <c r="AC6063">
        <v>0.42000000000000004</v>
      </c>
      <c r="AD6063">
        <v>2</v>
      </c>
      <c r="AE6063" t="s">
        <v>72</v>
      </c>
    </row>
    <row r="6064" spans="1:31" x14ac:dyDescent="0.3">
      <c r="A6064">
        <v>1128299</v>
      </c>
      <c r="B6064" t="s">
        <v>77</v>
      </c>
      <c r="C6064" s="1">
        <v>44192</v>
      </c>
      <c r="D6064">
        <v>2020</v>
      </c>
      <c r="E6064" t="s">
        <v>46</v>
      </c>
      <c r="F6064">
        <v>4</v>
      </c>
      <c r="G6064">
        <v>3</v>
      </c>
      <c r="H6064" t="s">
        <v>78</v>
      </c>
      <c r="I6064">
        <v>3</v>
      </c>
      <c r="J6064" t="s">
        <v>79</v>
      </c>
      <c r="K6064">
        <v>3</v>
      </c>
      <c r="L6064" t="s">
        <v>80</v>
      </c>
      <c r="M6064" t="s">
        <v>312</v>
      </c>
      <c r="N6064">
        <v>3</v>
      </c>
      <c r="O6064" t="s">
        <v>126</v>
      </c>
      <c r="P6064">
        <v>3</v>
      </c>
      <c r="Q6064" t="s">
        <v>316</v>
      </c>
      <c r="R6064">
        <v>4</v>
      </c>
      <c r="S6064" t="s">
        <v>38</v>
      </c>
      <c r="T6064">
        <v>19</v>
      </c>
      <c r="U6064" t="s">
        <v>317</v>
      </c>
      <c r="V6064" t="s">
        <v>243</v>
      </c>
      <c r="W6064">
        <v>2</v>
      </c>
      <c r="X6064" t="s">
        <v>281</v>
      </c>
      <c r="Y6064">
        <v>46</v>
      </c>
      <c r="Z6064">
        <v>254</v>
      </c>
      <c r="AA6064">
        <v>11684</v>
      </c>
      <c r="AB6064">
        <v>4556.76</v>
      </c>
      <c r="AC6064">
        <v>0.39</v>
      </c>
      <c r="AD6064">
        <v>2</v>
      </c>
      <c r="AE6064" t="s">
        <v>72</v>
      </c>
    </row>
    <row r="6065" spans="1:31" x14ac:dyDescent="0.3">
      <c r="A6065">
        <v>1128299</v>
      </c>
      <c r="B6065" t="s">
        <v>77</v>
      </c>
      <c r="C6065" s="1">
        <v>44198</v>
      </c>
      <c r="D6065">
        <v>2021</v>
      </c>
      <c r="E6065" t="s">
        <v>47</v>
      </c>
      <c r="F6065">
        <v>1</v>
      </c>
      <c r="G6065">
        <v>3</v>
      </c>
      <c r="H6065" t="s">
        <v>78</v>
      </c>
      <c r="I6065">
        <v>3</v>
      </c>
      <c r="J6065" t="s">
        <v>79</v>
      </c>
      <c r="K6065">
        <v>3</v>
      </c>
      <c r="L6065" t="s">
        <v>80</v>
      </c>
      <c r="M6065" t="s">
        <v>312</v>
      </c>
      <c r="N6065">
        <v>3</v>
      </c>
      <c r="O6065" t="s">
        <v>126</v>
      </c>
      <c r="P6065">
        <v>3</v>
      </c>
      <c r="Q6065" t="s">
        <v>316</v>
      </c>
      <c r="R6065">
        <v>4</v>
      </c>
      <c r="S6065" t="s">
        <v>38</v>
      </c>
      <c r="T6065">
        <v>19</v>
      </c>
      <c r="U6065" t="s">
        <v>317</v>
      </c>
      <c r="V6065" t="s">
        <v>195</v>
      </c>
      <c r="W6065">
        <v>2</v>
      </c>
      <c r="X6065" t="s">
        <v>281</v>
      </c>
      <c r="Y6065">
        <v>46</v>
      </c>
      <c r="Z6065">
        <v>225</v>
      </c>
      <c r="AA6065">
        <v>10350</v>
      </c>
      <c r="AB6065">
        <v>4554</v>
      </c>
      <c r="AC6065">
        <v>0.44</v>
      </c>
      <c r="AD6065">
        <v>2</v>
      </c>
      <c r="AE6065" t="s">
        <v>72</v>
      </c>
    </row>
    <row r="6066" spans="1:31" x14ac:dyDescent="0.3">
      <c r="A6066">
        <v>1128299</v>
      </c>
      <c r="B6066" t="s">
        <v>77</v>
      </c>
      <c r="C6066" s="1">
        <v>44204</v>
      </c>
      <c r="D6066">
        <v>2021</v>
      </c>
      <c r="E6066" t="s">
        <v>47</v>
      </c>
      <c r="F6066">
        <v>1</v>
      </c>
      <c r="G6066">
        <v>3</v>
      </c>
      <c r="H6066" t="s">
        <v>78</v>
      </c>
      <c r="I6066">
        <v>3</v>
      </c>
      <c r="J6066" t="s">
        <v>79</v>
      </c>
      <c r="K6066">
        <v>3</v>
      </c>
      <c r="L6066" t="s">
        <v>80</v>
      </c>
      <c r="M6066" t="s">
        <v>312</v>
      </c>
      <c r="N6066">
        <v>3</v>
      </c>
      <c r="O6066" t="s">
        <v>126</v>
      </c>
      <c r="P6066">
        <v>3</v>
      </c>
      <c r="Q6066" t="s">
        <v>316</v>
      </c>
      <c r="R6066">
        <v>4</v>
      </c>
      <c r="S6066" t="s">
        <v>38</v>
      </c>
      <c r="T6066">
        <v>19</v>
      </c>
      <c r="U6066" t="s">
        <v>317</v>
      </c>
      <c r="V6066" t="s">
        <v>244</v>
      </c>
      <c r="W6066">
        <v>2</v>
      </c>
      <c r="X6066" t="s">
        <v>281</v>
      </c>
      <c r="Y6066">
        <v>42</v>
      </c>
      <c r="Z6066">
        <v>281</v>
      </c>
      <c r="AA6066">
        <v>11802</v>
      </c>
      <c r="AB6066">
        <v>5310.9000000000005</v>
      </c>
      <c r="AC6066">
        <v>0.45</v>
      </c>
      <c r="AD6066">
        <v>2</v>
      </c>
      <c r="AE6066" t="s">
        <v>72</v>
      </c>
    </row>
    <row r="6067" spans="1:31" x14ac:dyDescent="0.3">
      <c r="A6067">
        <v>1128299</v>
      </c>
      <c r="B6067" t="s">
        <v>77</v>
      </c>
      <c r="C6067" s="1">
        <v>44210</v>
      </c>
      <c r="D6067">
        <v>2021</v>
      </c>
      <c r="E6067" t="s">
        <v>47</v>
      </c>
      <c r="F6067">
        <v>1</v>
      </c>
      <c r="G6067">
        <v>3</v>
      </c>
      <c r="H6067" t="s">
        <v>78</v>
      </c>
      <c r="I6067">
        <v>3</v>
      </c>
      <c r="J6067" t="s">
        <v>79</v>
      </c>
      <c r="K6067">
        <v>3</v>
      </c>
      <c r="L6067" t="s">
        <v>80</v>
      </c>
      <c r="M6067" t="s">
        <v>312</v>
      </c>
      <c r="N6067">
        <v>3</v>
      </c>
      <c r="O6067" t="s">
        <v>126</v>
      </c>
      <c r="P6067">
        <v>3</v>
      </c>
      <c r="Q6067" t="s">
        <v>316</v>
      </c>
      <c r="R6067">
        <v>4</v>
      </c>
      <c r="S6067" t="s">
        <v>38</v>
      </c>
      <c r="T6067">
        <v>19</v>
      </c>
      <c r="U6067" t="s">
        <v>317</v>
      </c>
      <c r="V6067" t="s">
        <v>191</v>
      </c>
      <c r="W6067">
        <v>2</v>
      </c>
      <c r="X6067" t="s">
        <v>281</v>
      </c>
      <c r="Y6067">
        <v>46</v>
      </c>
      <c r="Z6067">
        <v>264</v>
      </c>
      <c r="AA6067">
        <v>12144</v>
      </c>
      <c r="AB6067">
        <v>4857.6000000000004</v>
      </c>
      <c r="AC6067">
        <v>0.4</v>
      </c>
      <c r="AD6067">
        <v>2</v>
      </c>
      <c r="AE6067" t="s">
        <v>72</v>
      </c>
    </row>
    <row r="6068" spans="1:31" x14ac:dyDescent="0.3">
      <c r="A6068">
        <v>1128299</v>
      </c>
      <c r="B6068" t="s">
        <v>77</v>
      </c>
      <c r="C6068" s="1">
        <v>44216</v>
      </c>
      <c r="D6068">
        <v>2021</v>
      </c>
      <c r="E6068" t="s">
        <v>47</v>
      </c>
      <c r="F6068">
        <v>1</v>
      </c>
      <c r="G6068">
        <v>3</v>
      </c>
      <c r="H6068" t="s">
        <v>78</v>
      </c>
      <c r="I6068">
        <v>3</v>
      </c>
      <c r="J6068" t="s">
        <v>79</v>
      </c>
      <c r="K6068">
        <v>3</v>
      </c>
      <c r="L6068" t="s">
        <v>80</v>
      </c>
      <c r="M6068" t="s">
        <v>312</v>
      </c>
      <c r="N6068">
        <v>3</v>
      </c>
      <c r="O6068" t="s">
        <v>126</v>
      </c>
      <c r="P6068">
        <v>3</v>
      </c>
      <c r="Q6068" t="s">
        <v>316</v>
      </c>
      <c r="R6068">
        <v>4</v>
      </c>
      <c r="S6068" t="s">
        <v>38</v>
      </c>
      <c r="T6068">
        <v>19</v>
      </c>
      <c r="U6068" t="s">
        <v>317</v>
      </c>
      <c r="V6068" t="s">
        <v>161</v>
      </c>
      <c r="W6068">
        <v>2</v>
      </c>
      <c r="X6068" t="s">
        <v>281</v>
      </c>
      <c r="Y6068">
        <v>51</v>
      </c>
      <c r="Z6068">
        <v>248</v>
      </c>
      <c r="AA6068">
        <v>12648</v>
      </c>
      <c r="AB6068">
        <v>4932.72</v>
      </c>
      <c r="AC6068">
        <v>0.39</v>
      </c>
      <c r="AD6068">
        <v>2</v>
      </c>
      <c r="AE6068" t="s">
        <v>72</v>
      </c>
    </row>
    <row r="6069" spans="1:31" x14ac:dyDescent="0.3">
      <c r="A6069">
        <v>1128299</v>
      </c>
      <c r="B6069" t="s">
        <v>77</v>
      </c>
      <c r="C6069" s="1">
        <v>44222</v>
      </c>
      <c r="D6069">
        <v>2021</v>
      </c>
      <c r="E6069" t="s">
        <v>47</v>
      </c>
      <c r="F6069">
        <v>1</v>
      </c>
      <c r="G6069">
        <v>3</v>
      </c>
      <c r="H6069" t="s">
        <v>78</v>
      </c>
      <c r="I6069">
        <v>3</v>
      </c>
      <c r="J6069" t="s">
        <v>79</v>
      </c>
      <c r="K6069">
        <v>3</v>
      </c>
      <c r="L6069" t="s">
        <v>80</v>
      </c>
      <c r="M6069" t="s">
        <v>312</v>
      </c>
      <c r="N6069">
        <v>3</v>
      </c>
      <c r="O6069" t="s">
        <v>126</v>
      </c>
      <c r="P6069">
        <v>3</v>
      </c>
      <c r="Q6069" t="s">
        <v>316</v>
      </c>
      <c r="R6069">
        <v>4</v>
      </c>
      <c r="S6069" t="s">
        <v>38</v>
      </c>
      <c r="T6069">
        <v>19</v>
      </c>
      <c r="U6069" t="s">
        <v>317</v>
      </c>
      <c r="V6069" t="s">
        <v>245</v>
      </c>
      <c r="W6069">
        <v>2</v>
      </c>
      <c r="X6069" t="s">
        <v>281</v>
      </c>
      <c r="Y6069">
        <v>39</v>
      </c>
      <c r="Z6069">
        <v>248</v>
      </c>
      <c r="AA6069">
        <v>9672</v>
      </c>
      <c r="AB6069">
        <v>3288.48</v>
      </c>
      <c r="AC6069">
        <v>0.34</v>
      </c>
      <c r="AD6069">
        <v>2</v>
      </c>
      <c r="AE6069" t="s">
        <v>72</v>
      </c>
    </row>
    <row r="6070" spans="1:31" x14ac:dyDescent="0.3">
      <c r="A6070">
        <v>1128299</v>
      </c>
      <c r="B6070" t="s">
        <v>77</v>
      </c>
      <c r="C6070" s="1">
        <v>44228</v>
      </c>
      <c r="D6070">
        <v>2021</v>
      </c>
      <c r="E6070" t="s">
        <v>48</v>
      </c>
      <c r="F6070">
        <v>1</v>
      </c>
      <c r="G6070">
        <v>3</v>
      </c>
      <c r="H6070" t="s">
        <v>78</v>
      </c>
      <c r="I6070">
        <v>3</v>
      </c>
      <c r="J6070" t="s">
        <v>79</v>
      </c>
      <c r="K6070">
        <v>3</v>
      </c>
      <c r="L6070" t="s">
        <v>80</v>
      </c>
      <c r="M6070" t="s">
        <v>312</v>
      </c>
      <c r="N6070">
        <v>3</v>
      </c>
      <c r="O6070" t="s">
        <v>126</v>
      </c>
      <c r="P6070">
        <v>3</v>
      </c>
      <c r="Q6070" t="s">
        <v>316</v>
      </c>
      <c r="R6070">
        <v>4</v>
      </c>
      <c r="S6070" t="s">
        <v>38</v>
      </c>
      <c r="T6070">
        <v>19</v>
      </c>
      <c r="U6070" t="s">
        <v>317</v>
      </c>
      <c r="V6070" t="s">
        <v>129</v>
      </c>
      <c r="W6070">
        <v>2</v>
      </c>
      <c r="X6070" t="s">
        <v>281</v>
      </c>
      <c r="Y6070">
        <v>42</v>
      </c>
      <c r="Z6070">
        <v>210</v>
      </c>
      <c r="AA6070">
        <v>8820</v>
      </c>
      <c r="AB6070">
        <v>2910.6000000000008</v>
      </c>
      <c r="AC6070">
        <v>0.33000000000000007</v>
      </c>
      <c r="AD6070">
        <v>2</v>
      </c>
      <c r="AE6070" t="s">
        <v>72</v>
      </c>
    </row>
    <row r="6071" spans="1:31" x14ac:dyDescent="0.3">
      <c r="A6071">
        <v>1128299</v>
      </c>
      <c r="B6071" t="s">
        <v>77</v>
      </c>
      <c r="C6071" s="1">
        <v>44234</v>
      </c>
      <c r="D6071">
        <v>2021</v>
      </c>
      <c r="E6071" t="s">
        <v>48</v>
      </c>
      <c r="F6071">
        <v>1</v>
      </c>
      <c r="G6071">
        <v>3</v>
      </c>
      <c r="H6071" t="s">
        <v>78</v>
      </c>
      <c r="I6071">
        <v>3</v>
      </c>
      <c r="J6071" t="s">
        <v>79</v>
      </c>
      <c r="K6071">
        <v>3</v>
      </c>
      <c r="L6071" t="s">
        <v>80</v>
      </c>
      <c r="M6071" t="s">
        <v>312</v>
      </c>
      <c r="N6071">
        <v>3</v>
      </c>
      <c r="O6071" t="s">
        <v>126</v>
      </c>
      <c r="P6071">
        <v>3</v>
      </c>
      <c r="Q6071" t="s">
        <v>316</v>
      </c>
      <c r="R6071">
        <v>4</v>
      </c>
      <c r="S6071" t="s">
        <v>38</v>
      </c>
      <c r="T6071">
        <v>19</v>
      </c>
      <c r="U6071" t="s">
        <v>317</v>
      </c>
      <c r="V6071" t="s">
        <v>196</v>
      </c>
      <c r="W6071">
        <v>2</v>
      </c>
      <c r="X6071" t="s">
        <v>281</v>
      </c>
      <c r="Y6071">
        <v>40</v>
      </c>
      <c r="Z6071">
        <v>247</v>
      </c>
      <c r="AA6071">
        <v>9880</v>
      </c>
      <c r="AB6071">
        <v>3359.2000000000003</v>
      </c>
      <c r="AC6071">
        <v>0.34</v>
      </c>
      <c r="AD6071">
        <v>2</v>
      </c>
      <c r="AE6071" t="s">
        <v>72</v>
      </c>
    </row>
    <row r="6072" spans="1:31" x14ac:dyDescent="0.3">
      <c r="A6072">
        <v>1128299</v>
      </c>
      <c r="B6072" t="s">
        <v>77</v>
      </c>
      <c r="C6072" s="1">
        <v>44240</v>
      </c>
      <c r="D6072">
        <v>2021</v>
      </c>
      <c r="E6072" t="s">
        <v>48</v>
      </c>
      <c r="F6072">
        <v>1</v>
      </c>
      <c r="G6072">
        <v>3</v>
      </c>
      <c r="H6072" t="s">
        <v>78</v>
      </c>
      <c r="I6072">
        <v>3</v>
      </c>
      <c r="J6072" t="s">
        <v>79</v>
      </c>
      <c r="K6072">
        <v>3</v>
      </c>
      <c r="L6072" t="s">
        <v>80</v>
      </c>
      <c r="M6072" t="s">
        <v>312</v>
      </c>
      <c r="N6072">
        <v>3</v>
      </c>
      <c r="O6072" t="s">
        <v>126</v>
      </c>
      <c r="P6072">
        <v>3</v>
      </c>
      <c r="Q6072" t="s">
        <v>316</v>
      </c>
      <c r="R6072">
        <v>4</v>
      </c>
      <c r="S6072" t="s">
        <v>38</v>
      </c>
      <c r="T6072">
        <v>19</v>
      </c>
      <c r="U6072" t="s">
        <v>317</v>
      </c>
      <c r="V6072" t="s">
        <v>215</v>
      </c>
      <c r="W6072">
        <v>2</v>
      </c>
      <c r="X6072" t="s">
        <v>281</v>
      </c>
      <c r="Y6072">
        <v>44</v>
      </c>
      <c r="Z6072">
        <v>256</v>
      </c>
      <c r="AA6072">
        <v>11264</v>
      </c>
      <c r="AB6072">
        <v>3717.1200000000008</v>
      </c>
      <c r="AC6072">
        <v>0.33000000000000007</v>
      </c>
      <c r="AD6072">
        <v>2</v>
      </c>
      <c r="AE6072" t="s">
        <v>72</v>
      </c>
    </row>
    <row r="6073" spans="1:31" x14ac:dyDescent="0.3">
      <c r="A6073">
        <v>1189833</v>
      </c>
      <c r="B6073" t="s">
        <v>89</v>
      </c>
      <c r="C6073" s="1">
        <v>44270</v>
      </c>
      <c r="D6073">
        <v>2021</v>
      </c>
      <c r="E6073" t="s">
        <v>51</v>
      </c>
      <c r="F6073">
        <v>1</v>
      </c>
      <c r="G6073">
        <v>3</v>
      </c>
      <c r="H6073" t="s">
        <v>78</v>
      </c>
      <c r="I6073">
        <v>3</v>
      </c>
      <c r="J6073" t="s">
        <v>79</v>
      </c>
      <c r="K6073">
        <v>4</v>
      </c>
      <c r="L6073" t="s">
        <v>90</v>
      </c>
      <c r="M6073" t="s">
        <v>312</v>
      </c>
      <c r="N6073">
        <v>3</v>
      </c>
      <c r="O6073" t="s">
        <v>126</v>
      </c>
      <c r="P6073">
        <v>3</v>
      </c>
      <c r="Q6073" t="s">
        <v>316</v>
      </c>
      <c r="R6073">
        <v>4</v>
      </c>
      <c r="S6073" t="s">
        <v>38</v>
      </c>
      <c r="T6073">
        <v>19</v>
      </c>
      <c r="U6073" t="s">
        <v>317</v>
      </c>
      <c r="V6073" t="s">
        <v>190</v>
      </c>
      <c r="W6073">
        <v>2</v>
      </c>
      <c r="X6073" t="s">
        <v>281</v>
      </c>
      <c r="Y6073">
        <v>33</v>
      </c>
      <c r="Z6073">
        <v>223</v>
      </c>
      <c r="AA6073">
        <v>7359</v>
      </c>
      <c r="AB6073">
        <v>3090.78</v>
      </c>
      <c r="AC6073">
        <v>0.42000000000000004</v>
      </c>
      <c r="AD6073">
        <v>2</v>
      </c>
      <c r="AE6073" t="s">
        <v>72</v>
      </c>
    </row>
    <row r="6074" spans="1:31" x14ac:dyDescent="0.3">
      <c r="A6074">
        <v>1189833</v>
      </c>
      <c r="B6074" t="s">
        <v>89</v>
      </c>
      <c r="C6074" s="1">
        <v>44276</v>
      </c>
      <c r="D6074">
        <v>2021</v>
      </c>
      <c r="E6074" t="s">
        <v>51</v>
      </c>
      <c r="F6074">
        <v>1</v>
      </c>
      <c r="G6074">
        <v>3</v>
      </c>
      <c r="H6074" t="s">
        <v>78</v>
      </c>
      <c r="I6074">
        <v>3</v>
      </c>
      <c r="J6074" t="s">
        <v>79</v>
      </c>
      <c r="K6074">
        <v>4</v>
      </c>
      <c r="L6074" t="s">
        <v>90</v>
      </c>
      <c r="M6074" t="s">
        <v>312</v>
      </c>
      <c r="N6074">
        <v>3</v>
      </c>
      <c r="O6074" t="s">
        <v>126</v>
      </c>
      <c r="P6074">
        <v>3</v>
      </c>
      <c r="Q6074" t="s">
        <v>316</v>
      </c>
      <c r="R6074">
        <v>4</v>
      </c>
      <c r="S6074" t="s">
        <v>38</v>
      </c>
      <c r="T6074">
        <v>19</v>
      </c>
      <c r="U6074" t="s">
        <v>317</v>
      </c>
      <c r="V6074" t="s">
        <v>207</v>
      </c>
      <c r="W6074">
        <v>2</v>
      </c>
      <c r="X6074" t="s">
        <v>281</v>
      </c>
      <c r="Y6074">
        <v>33</v>
      </c>
      <c r="Z6074">
        <v>221</v>
      </c>
      <c r="AA6074">
        <v>7293</v>
      </c>
      <c r="AB6074">
        <v>3354.78</v>
      </c>
      <c r="AC6074">
        <v>0.46</v>
      </c>
      <c r="AD6074">
        <v>2</v>
      </c>
      <c r="AE6074" t="s">
        <v>72</v>
      </c>
    </row>
    <row r="6075" spans="1:31" x14ac:dyDescent="0.3">
      <c r="A6075">
        <v>1189833</v>
      </c>
      <c r="B6075" t="s">
        <v>89</v>
      </c>
      <c r="C6075" s="1">
        <v>44295</v>
      </c>
      <c r="D6075">
        <v>2021</v>
      </c>
      <c r="E6075" t="s">
        <v>52</v>
      </c>
      <c r="F6075">
        <v>2</v>
      </c>
      <c r="G6075">
        <v>3</v>
      </c>
      <c r="H6075" t="s">
        <v>78</v>
      </c>
      <c r="I6075">
        <v>3</v>
      </c>
      <c r="J6075" t="s">
        <v>79</v>
      </c>
      <c r="K6075">
        <v>4</v>
      </c>
      <c r="L6075" t="s">
        <v>90</v>
      </c>
      <c r="M6075" t="s">
        <v>312</v>
      </c>
      <c r="N6075">
        <v>3</v>
      </c>
      <c r="O6075" t="s">
        <v>126</v>
      </c>
      <c r="P6075">
        <v>3</v>
      </c>
      <c r="Q6075" t="s">
        <v>316</v>
      </c>
      <c r="R6075">
        <v>4</v>
      </c>
      <c r="S6075" t="s">
        <v>38</v>
      </c>
      <c r="T6075">
        <v>19</v>
      </c>
      <c r="U6075" t="s">
        <v>317</v>
      </c>
      <c r="V6075" t="s">
        <v>129</v>
      </c>
      <c r="W6075">
        <v>2</v>
      </c>
      <c r="X6075" t="s">
        <v>281</v>
      </c>
      <c r="Y6075">
        <v>38</v>
      </c>
      <c r="Z6075">
        <v>206</v>
      </c>
      <c r="AA6075">
        <v>7828</v>
      </c>
      <c r="AB6075">
        <v>3679.1600000000003</v>
      </c>
      <c r="AC6075">
        <v>0.47000000000000003</v>
      </c>
      <c r="AD6075">
        <v>2</v>
      </c>
      <c r="AE6075" t="s">
        <v>72</v>
      </c>
    </row>
    <row r="6076" spans="1:31" x14ac:dyDescent="0.3">
      <c r="A6076">
        <v>1189833</v>
      </c>
      <c r="B6076" t="s">
        <v>89</v>
      </c>
      <c r="C6076" s="1">
        <v>44301</v>
      </c>
      <c r="D6076">
        <v>2021</v>
      </c>
      <c r="E6076" t="s">
        <v>52</v>
      </c>
      <c r="F6076">
        <v>2</v>
      </c>
      <c r="G6076">
        <v>3</v>
      </c>
      <c r="H6076" t="s">
        <v>78</v>
      </c>
      <c r="I6076">
        <v>3</v>
      </c>
      <c r="J6076" t="s">
        <v>79</v>
      </c>
      <c r="K6076">
        <v>4</v>
      </c>
      <c r="L6076" t="s">
        <v>90</v>
      </c>
      <c r="M6076" t="s">
        <v>312</v>
      </c>
      <c r="N6076">
        <v>3</v>
      </c>
      <c r="O6076" t="s">
        <v>126</v>
      </c>
      <c r="P6076">
        <v>3</v>
      </c>
      <c r="Q6076" t="s">
        <v>316</v>
      </c>
      <c r="R6076">
        <v>4</v>
      </c>
      <c r="S6076" t="s">
        <v>38</v>
      </c>
      <c r="T6076">
        <v>19</v>
      </c>
      <c r="U6076" t="s">
        <v>317</v>
      </c>
      <c r="V6076" t="s">
        <v>201</v>
      </c>
      <c r="W6076">
        <v>2</v>
      </c>
      <c r="X6076" t="s">
        <v>281</v>
      </c>
      <c r="Y6076">
        <v>36</v>
      </c>
      <c r="Z6076">
        <v>215</v>
      </c>
      <c r="AA6076">
        <v>7740</v>
      </c>
      <c r="AB6076">
        <v>3483</v>
      </c>
      <c r="AC6076">
        <v>0.45</v>
      </c>
      <c r="AD6076">
        <v>2</v>
      </c>
      <c r="AE6076" t="s">
        <v>72</v>
      </c>
    </row>
    <row r="6077" spans="1:31" x14ac:dyDescent="0.3">
      <c r="A6077">
        <v>1189833</v>
      </c>
      <c r="B6077" t="s">
        <v>89</v>
      </c>
      <c r="C6077" s="1">
        <v>44307</v>
      </c>
      <c r="D6077">
        <v>2021</v>
      </c>
      <c r="E6077" t="s">
        <v>52</v>
      </c>
      <c r="F6077">
        <v>2</v>
      </c>
      <c r="G6077">
        <v>3</v>
      </c>
      <c r="H6077" t="s">
        <v>78</v>
      </c>
      <c r="I6077">
        <v>3</v>
      </c>
      <c r="J6077" t="s">
        <v>79</v>
      </c>
      <c r="K6077">
        <v>4</v>
      </c>
      <c r="L6077" t="s">
        <v>90</v>
      </c>
      <c r="M6077" t="s">
        <v>312</v>
      </c>
      <c r="N6077">
        <v>3</v>
      </c>
      <c r="O6077" t="s">
        <v>126</v>
      </c>
      <c r="P6077">
        <v>3</v>
      </c>
      <c r="Q6077" t="s">
        <v>316</v>
      </c>
      <c r="R6077">
        <v>4</v>
      </c>
      <c r="S6077" t="s">
        <v>38</v>
      </c>
      <c r="T6077">
        <v>19</v>
      </c>
      <c r="U6077" t="s">
        <v>317</v>
      </c>
      <c r="V6077" t="s">
        <v>215</v>
      </c>
      <c r="W6077">
        <v>2</v>
      </c>
      <c r="X6077" t="s">
        <v>281</v>
      </c>
      <c r="Y6077">
        <v>35</v>
      </c>
      <c r="Z6077">
        <v>233</v>
      </c>
      <c r="AA6077">
        <v>8155</v>
      </c>
      <c r="AB6077">
        <v>3425.1000000000004</v>
      </c>
      <c r="AC6077">
        <v>0.42000000000000004</v>
      </c>
      <c r="AD6077">
        <v>2</v>
      </c>
      <c r="AE6077" t="s">
        <v>72</v>
      </c>
    </row>
    <row r="6078" spans="1:31" x14ac:dyDescent="0.3">
      <c r="A6078">
        <v>1189833</v>
      </c>
      <c r="B6078" t="s">
        <v>89</v>
      </c>
      <c r="C6078" s="1">
        <v>44319</v>
      </c>
      <c r="D6078">
        <v>2021</v>
      </c>
      <c r="E6078" t="s">
        <v>53</v>
      </c>
      <c r="F6078">
        <v>2</v>
      </c>
      <c r="G6078">
        <v>3</v>
      </c>
      <c r="H6078" t="s">
        <v>78</v>
      </c>
      <c r="I6078">
        <v>3</v>
      </c>
      <c r="J6078" t="s">
        <v>79</v>
      </c>
      <c r="K6078">
        <v>4</v>
      </c>
      <c r="L6078" t="s">
        <v>90</v>
      </c>
      <c r="M6078" t="s">
        <v>312</v>
      </c>
      <c r="N6078">
        <v>3</v>
      </c>
      <c r="O6078" t="s">
        <v>126</v>
      </c>
      <c r="P6078">
        <v>3</v>
      </c>
      <c r="Q6078" t="s">
        <v>316</v>
      </c>
      <c r="R6078">
        <v>4</v>
      </c>
      <c r="S6078" t="s">
        <v>38</v>
      </c>
      <c r="T6078">
        <v>19</v>
      </c>
      <c r="U6078" t="s">
        <v>317</v>
      </c>
      <c r="V6078" t="s">
        <v>246</v>
      </c>
      <c r="W6078">
        <v>2</v>
      </c>
      <c r="X6078" t="s">
        <v>281</v>
      </c>
      <c r="Y6078">
        <v>34</v>
      </c>
      <c r="Z6078">
        <v>232</v>
      </c>
      <c r="AA6078">
        <v>7888</v>
      </c>
      <c r="AB6078">
        <v>3470.72</v>
      </c>
      <c r="AC6078">
        <v>0.44</v>
      </c>
      <c r="AD6078">
        <v>2</v>
      </c>
      <c r="AE6078" t="s">
        <v>72</v>
      </c>
    </row>
    <row r="6079" spans="1:31" x14ac:dyDescent="0.3">
      <c r="A6079">
        <v>1189833</v>
      </c>
      <c r="B6079" t="s">
        <v>89</v>
      </c>
      <c r="C6079" s="1">
        <v>44325</v>
      </c>
      <c r="D6079">
        <v>2021</v>
      </c>
      <c r="E6079" t="s">
        <v>53</v>
      </c>
      <c r="F6079">
        <v>2</v>
      </c>
      <c r="G6079">
        <v>3</v>
      </c>
      <c r="H6079" t="s">
        <v>78</v>
      </c>
      <c r="I6079">
        <v>3</v>
      </c>
      <c r="J6079" t="s">
        <v>79</v>
      </c>
      <c r="K6079">
        <v>4</v>
      </c>
      <c r="L6079" t="s">
        <v>90</v>
      </c>
      <c r="M6079" t="s">
        <v>312</v>
      </c>
      <c r="N6079">
        <v>3</v>
      </c>
      <c r="O6079" t="s">
        <v>126</v>
      </c>
      <c r="P6079">
        <v>3</v>
      </c>
      <c r="Q6079" t="s">
        <v>316</v>
      </c>
      <c r="R6079">
        <v>4</v>
      </c>
      <c r="S6079" t="s">
        <v>38</v>
      </c>
      <c r="T6079">
        <v>19</v>
      </c>
      <c r="U6079" t="s">
        <v>317</v>
      </c>
      <c r="V6079" t="s">
        <v>187</v>
      </c>
      <c r="W6079">
        <v>2</v>
      </c>
      <c r="X6079" t="s">
        <v>281</v>
      </c>
      <c r="Y6079">
        <v>38</v>
      </c>
      <c r="Z6079">
        <v>210</v>
      </c>
      <c r="AA6079">
        <v>7980</v>
      </c>
      <c r="AB6079">
        <v>3591</v>
      </c>
      <c r="AC6079">
        <v>0.45</v>
      </c>
      <c r="AD6079">
        <v>2</v>
      </c>
      <c r="AE6079" t="s">
        <v>72</v>
      </c>
    </row>
    <row r="6080" spans="1:31" x14ac:dyDescent="0.3">
      <c r="A6080">
        <v>1189833</v>
      </c>
      <c r="B6080" t="s">
        <v>89</v>
      </c>
      <c r="C6080" s="1">
        <v>44331</v>
      </c>
      <c r="D6080">
        <v>2021</v>
      </c>
      <c r="E6080" t="s">
        <v>53</v>
      </c>
      <c r="F6080">
        <v>2</v>
      </c>
      <c r="G6080">
        <v>3</v>
      </c>
      <c r="H6080" t="s">
        <v>78</v>
      </c>
      <c r="I6080">
        <v>3</v>
      </c>
      <c r="J6080" t="s">
        <v>79</v>
      </c>
      <c r="K6080">
        <v>4</v>
      </c>
      <c r="L6080" t="s">
        <v>90</v>
      </c>
      <c r="M6080" t="s">
        <v>312</v>
      </c>
      <c r="N6080">
        <v>3</v>
      </c>
      <c r="O6080" t="s">
        <v>126</v>
      </c>
      <c r="P6080">
        <v>3</v>
      </c>
      <c r="Q6080" t="s">
        <v>316</v>
      </c>
      <c r="R6080">
        <v>4</v>
      </c>
      <c r="S6080" t="s">
        <v>38</v>
      </c>
      <c r="T6080">
        <v>19</v>
      </c>
      <c r="U6080" t="s">
        <v>317</v>
      </c>
      <c r="V6080" t="s">
        <v>187</v>
      </c>
      <c r="W6080">
        <v>2</v>
      </c>
      <c r="X6080" t="s">
        <v>281</v>
      </c>
      <c r="Y6080">
        <v>33</v>
      </c>
      <c r="Z6080">
        <v>208</v>
      </c>
      <c r="AA6080">
        <v>6864</v>
      </c>
      <c r="AB6080">
        <v>2882.88</v>
      </c>
      <c r="AC6080">
        <v>0.42000000000000004</v>
      </c>
      <c r="AD6080">
        <v>2</v>
      </c>
      <c r="AE6080" t="s">
        <v>72</v>
      </c>
    </row>
    <row r="6081" spans="1:31" x14ac:dyDescent="0.3">
      <c r="A6081">
        <v>1189833</v>
      </c>
      <c r="B6081" t="s">
        <v>89</v>
      </c>
      <c r="C6081" s="1">
        <v>44337</v>
      </c>
      <c r="D6081">
        <v>2021</v>
      </c>
      <c r="E6081" t="s">
        <v>53</v>
      </c>
      <c r="F6081">
        <v>2</v>
      </c>
      <c r="G6081">
        <v>3</v>
      </c>
      <c r="H6081" t="s">
        <v>78</v>
      </c>
      <c r="I6081">
        <v>3</v>
      </c>
      <c r="J6081" t="s">
        <v>79</v>
      </c>
      <c r="K6081">
        <v>4</v>
      </c>
      <c r="L6081" t="s">
        <v>90</v>
      </c>
      <c r="M6081" t="s">
        <v>312</v>
      </c>
      <c r="N6081">
        <v>3</v>
      </c>
      <c r="O6081" t="s">
        <v>126</v>
      </c>
      <c r="P6081">
        <v>3</v>
      </c>
      <c r="Q6081" t="s">
        <v>316</v>
      </c>
      <c r="R6081">
        <v>4</v>
      </c>
      <c r="S6081" t="s">
        <v>38</v>
      </c>
      <c r="T6081">
        <v>19</v>
      </c>
      <c r="U6081" t="s">
        <v>317</v>
      </c>
      <c r="V6081" t="s">
        <v>129</v>
      </c>
      <c r="W6081">
        <v>2</v>
      </c>
      <c r="X6081" t="s">
        <v>281</v>
      </c>
      <c r="Y6081">
        <v>35</v>
      </c>
      <c r="Z6081">
        <v>223</v>
      </c>
      <c r="AA6081">
        <v>7805</v>
      </c>
      <c r="AB6081">
        <v>3590.3</v>
      </c>
      <c r="AC6081">
        <v>0.46</v>
      </c>
      <c r="AD6081">
        <v>2</v>
      </c>
      <c r="AE6081" t="s">
        <v>72</v>
      </c>
    </row>
    <row r="6082" spans="1:31" x14ac:dyDescent="0.3">
      <c r="A6082">
        <v>1189833</v>
      </c>
      <c r="B6082" t="s">
        <v>89</v>
      </c>
      <c r="C6082" s="1">
        <v>44343</v>
      </c>
      <c r="D6082">
        <v>2021</v>
      </c>
      <c r="E6082" t="s">
        <v>53</v>
      </c>
      <c r="F6082">
        <v>2</v>
      </c>
      <c r="G6082">
        <v>3</v>
      </c>
      <c r="H6082" t="s">
        <v>78</v>
      </c>
      <c r="I6082">
        <v>3</v>
      </c>
      <c r="J6082" t="s">
        <v>79</v>
      </c>
      <c r="K6082">
        <v>4</v>
      </c>
      <c r="L6082" t="s">
        <v>90</v>
      </c>
      <c r="M6082" t="s">
        <v>312</v>
      </c>
      <c r="N6082">
        <v>3</v>
      </c>
      <c r="O6082" t="s">
        <v>126</v>
      </c>
      <c r="P6082">
        <v>3</v>
      </c>
      <c r="Q6082" t="s">
        <v>316</v>
      </c>
      <c r="R6082">
        <v>4</v>
      </c>
      <c r="S6082" t="s">
        <v>38</v>
      </c>
      <c r="T6082">
        <v>19</v>
      </c>
      <c r="U6082" t="s">
        <v>317</v>
      </c>
      <c r="V6082" t="s">
        <v>184</v>
      </c>
      <c r="W6082">
        <v>2</v>
      </c>
      <c r="X6082" t="s">
        <v>281</v>
      </c>
      <c r="Y6082">
        <v>39</v>
      </c>
      <c r="Z6082">
        <v>231</v>
      </c>
      <c r="AA6082">
        <v>9009</v>
      </c>
      <c r="AB6082">
        <v>4144.1400000000003</v>
      </c>
      <c r="AC6082">
        <v>0.46</v>
      </c>
      <c r="AD6082">
        <v>2</v>
      </c>
      <c r="AE6082" t="s">
        <v>72</v>
      </c>
    </row>
    <row r="6083" spans="1:31" x14ac:dyDescent="0.3">
      <c r="A6083">
        <v>1185732</v>
      </c>
      <c r="B6083" t="s">
        <v>30</v>
      </c>
      <c r="C6083" s="1">
        <v>44349</v>
      </c>
      <c r="D6083">
        <v>2021</v>
      </c>
      <c r="E6083" t="s">
        <v>54</v>
      </c>
      <c r="F6083">
        <v>2</v>
      </c>
      <c r="G6083">
        <v>3</v>
      </c>
      <c r="H6083" t="s">
        <v>78</v>
      </c>
      <c r="I6083">
        <v>3</v>
      </c>
      <c r="J6083" t="s">
        <v>79</v>
      </c>
      <c r="K6083">
        <v>4</v>
      </c>
      <c r="L6083" t="s">
        <v>90</v>
      </c>
      <c r="M6083" t="s">
        <v>312</v>
      </c>
      <c r="N6083">
        <v>3</v>
      </c>
      <c r="O6083" t="s">
        <v>126</v>
      </c>
      <c r="P6083">
        <v>3</v>
      </c>
      <c r="Q6083" t="s">
        <v>316</v>
      </c>
      <c r="R6083">
        <v>4</v>
      </c>
      <c r="S6083" t="s">
        <v>38</v>
      </c>
      <c r="T6083">
        <v>19</v>
      </c>
      <c r="U6083" t="s">
        <v>317</v>
      </c>
      <c r="V6083" t="s">
        <v>202</v>
      </c>
      <c r="W6083">
        <v>2</v>
      </c>
      <c r="X6083" t="s">
        <v>281</v>
      </c>
      <c r="Y6083">
        <v>24</v>
      </c>
      <c r="Z6083">
        <v>94</v>
      </c>
      <c r="AA6083">
        <v>2256</v>
      </c>
      <c r="AB6083">
        <v>879.83999999999992</v>
      </c>
      <c r="AC6083">
        <v>0.38999999999999996</v>
      </c>
      <c r="AD6083">
        <v>2</v>
      </c>
      <c r="AE6083" t="s">
        <v>72</v>
      </c>
    </row>
    <row r="6084" spans="1:31" x14ac:dyDescent="0.3">
      <c r="A6084">
        <v>1197831</v>
      </c>
      <c r="B6084" t="s">
        <v>73</v>
      </c>
      <c r="C6084" s="1">
        <v>44427</v>
      </c>
      <c r="D6084">
        <v>2021</v>
      </c>
      <c r="E6084" t="s">
        <v>31</v>
      </c>
      <c r="F6084">
        <v>3</v>
      </c>
      <c r="G6084">
        <v>2</v>
      </c>
      <c r="H6084" t="s">
        <v>74</v>
      </c>
      <c r="I6084">
        <v>2</v>
      </c>
      <c r="J6084" t="s">
        <v>75</v>
      </c>
      <c r="K6084">
        <v>6</v>
      </c>
      <c r="L6084" t="s">
        <v>91</v>
      </c>
      <c r="M6084" t="s">
        <v>312</v>
      </c>
      <c r="N6084">
        <v>3</v>
      </c>
      <c r="O6084" t="s">
        <v>126</v>
      </c>
      <c r="P6084">
        <v>3</v>
      </c>
      <c r="Q6084" t="s">
        <v>316</v>
      </c>
      <c r="R6084">
        <v>4</v>
      </c>
      <c r="S6084" t="s">
        <v>38</v>
      </c>
      <c r="T6084">
        <v>19</v>
      </c>
      <c r="U6084" t="s">
        <v>317</v>
      </c>
      <c r="V6084" t="s">
        <v>186</v>
      </c>
      <c r="W6084">
        <v>2</v>
      </c>
      <c r="X6084" t="s">
        <v>281</v>
      </c>
      <c r="Y6084">
        <v>27</v>
      </c>
      <c r="Z6084">
        <v>143</v>
      </c>
      <c r="AA6084">
        <v>3861</v>
      </c>
      <c r="AB6084">
        <v>1351.35</v>
      </c>
      <c r="AC6084">
        <v>0.35</v>
      </c>
      <c r="AD6084">
        <v>2</v>
      </c>
      <c r="AE6084" t="s">
        <v>72</v>
      </c>
    </row>
    <row r="6085" spans="1:31" x14ac:dyDescent="0.3">
      <c r="A6085">
        <v>1197831</v>
      </c>
      <c r="B6085" t="s">
        <v>73</v>
      </c>
      <c r="C6085" s="1">
        <v>44439</v>
      </c>
      <c r="D6085">
        <v>2021</v>
      </c>
      <c r="E6085" t="s">
        <v>31</v>
      </c>
      <c r="F6085">
        <v>3</v>
      </c>
      <c r="G6085">
        <v>2</v>
      </c>
      <c r="H6085" t="s">
        <v>74</v>
      </c>
      <c r="I6085">
        <v>2</v>
      </c>
      <c r="J6085" t="s">
        <v>75</v>
      </c>
      <c r="K6085">
        <v>6</v>
      </c>
      <c r="L6085" t="s">
        <v>91</v>
      </c>
      <c r="M6085" t="s">
        <v>312</v>
      </c>
      <c r="N6085">
        <v>3</v>
      </c>
      <c r="O6085" t="s">
        <v>126</v>
      </c>
      <c r="P6085">
        <v>3</v>
      </c>
      <c r="Q6085" t="s">
        <v>316</v>
      </c>
      <c r="R6085">
        <v>4</v>
      </c>
      <c r="S6085" t="s">
        <v>38</v>
      </c>
      <c r="T6085">
        <v>19</v>
      </c>
      <c r="U6085" t="s">
        <v>317</v>
      </c>
      <c r="V6085" t="s">
        <v>189</v>
      </c>
      <c r="W6085">
        <v>2</v>
      </c>
      <c r="X6085" t="s">
        <v>281</v>
      </c>
      <c r="Y6085">
        <v>20</v>
      </c>
      <c r="Z6085">
        <v>179</v>
      </c>
      <c r="AA6085">
        <v>3580</v>
      </c>
      <c r="AB6085">
        <v>1396.1999999999998</v>
      </c>
      <c r="AC6085">
        <v>0.38999999999999996</v>
      </c>
      <c r="AD6085">
        <v>2</v>
      </c>
      <c r="AE6085" t="s">
        <v>72</v>
      </c>
    </row>
    <row r="6086" spans="1:31" x14ac:dyDescent="0.3">
      <c r="A6086">
        <v>1197831</v>
      </c>
      <c r="B6086" t="s">
        <v>73</v>
      </c>
      <c r="C6086" s="1">
        <v>44445</v>
      </c>
      <c r="D6086">
        <v>2021</v>
      </c>
      <c r="E6086" t="s">
        <v>43</v>
      </c>
      <c r="F6086">
        <v>3</v>
      </c>
      <c r="G6086">
        <v>2</v>
      </c>
      <c r="H6086" t="s">
        <v>74</v>
      </c>
      <c r="I6086">
        <v>2</v>
      </c>
      <c r="J6086" t="s">
        <v>75</v>
      </c>
      <c r="K6086">
        <v>6</v>
      </c>
      <c r="L6086" t="s">
        <v>91</v>
      </c>
      <c r="M6086" t="s">
        <v>312</v>
      </c>
      <c r="N6086">
        <v>3</v>
      </c>
      <c r="O6086" t="s">
        <v>126</v>
      </c>
      <c r="P6086">
        <v>3</v>
      </c>
      <c r="Q6086" t="s">
        <v>316</v>
      </c>
      <c r="R6086">
        <v>4</v>
      </c>
      <c r="S6086" t="s">
        <v>38</v>
      </c>
      <c r="T6086">
        <v>19</v>
      </c>
      <c r="U6086" t="s">
        <v>317</v>
      </c>
      <c r="V6086" t="s">
        <v>184</v>
      </c>
      <c r="W6086">
        <v>2</v>
      </c>
      <c r="X6086" t="s">
        <v>281</v>
      </c>
      <c r="Y6086">
        <v>19</v>
      </c>
      <c r="Z6086">
        <v>200</v>
      </c>
      <c r="AA6086">
        <v>3800</v>
      </c>
      <c r="AB6086">
        <v>1519.9999999999998</v>
      </c>
      <c r="AC6086">
        <v>0.39999999999999997</v>
      </c>
      <c r="AD6086">
        <v>2</v>
      </c>
      <c r="AE6086" t="s">
        <v>72</v>
      </c>
    </row>
    <row r="6087" spans="1:31" x14ac:dyDescent="0.3">
      <c r="A6087">
        <v>1197831</v>
      </c>
      <c r="B6087" t="s">
        <v>73</v>
      </c>
      <c r="C6087" s="1">
        <v>44451</v>
      </c>
      <c r="D6087">
        <v>2021</v>
      </c>
      <c r="E6087" t="s">
        <v>43</v>
      </c>
      <c r="F6087">
        <v>3</v>
      </c>
      <c r="G6087">
        <v>2</v>
      </c>
      <c r="H6087" t="s">
        <v>74</v>
      </c>
      <c r="I6087">
        <v>2</v>
      </c>
      <c r="J6087" t="s">
        <v>75</v>
      </c>
      <c r="K6087">
        <v>6</v>
      </c>
      <c r="L6087" t="s">
        <v>91</v>
      </c>
      <c r="M6087" t="s">
        <v>312</v>
      </c>
      <c r="N6087">
        <v>3</v>
      </c>
      <c r="O6087" t="s">
        <v>126</v>
      </c>
      <c r="P6087">
        <v>3</v>
      </c>
      <c r="Q6087" t="s">
        <v>316</v>
      </c>
      <c r="R6087">
        <v>4</v>
      </c>
      <c r="S6087" t="s">
        <v>38</v>
      </c>
      <c r="T6087">
        <v>19</v>
      </c>
      <c r="U6087" t="s">
        <v>317</v>
      </c>
      <c r="V6087" t="s">
        <v>201</v>
      </c>
      <c r="W6087">
        <v>2</v>
      </c>
      <c r="X6087" t="s">
        <v>281</v>
      </c>
      <c r="Y6087">
        <v>30</v>
      </c>
      <c r="Z6087">
        <v>215</v>
      </c>
      <c r="AA6087">
        <v>6450</v>
      </c>
      <c r="AB6087">
        <v>2515.4999999999995</v>
      </c>
      <c r="AC6087">
        <v>0.38999999999999996</v>
      </c>
      <c r="AD6087">
        <v>2</v>
      </c>
      <c r="AE6087" t="s">
        <v>72</v>
      </c>
    </row>
    <row r="6088" spans="1:31" x14ac:dyDescent="0.3">
      <c r="A6088">
        <v>1197831</v>
      </c>
      <c r="B6088" t="s">
        <v>73</v>
      </c>
      <c r="C6088" s="1">
        <v>44457</v>
      </c>
      <c r="D6088">
        <v>2021</v>
      </c>
      <c r="E6088" t="s">
        <v>43</v>
      </c>
      <c r="F6088">
        <v>3</v>
      </c>
      <c r="G6088">
        <v>2</v>
      </c>
      <c r="H6088" t="s">
        <v>74</v>
      </c>
      <c r="I6088">
        <v>2</v>
      </c>
      <c r="J6088" t="s">
        <v>75</v>
      </c>
      <c r="K6088">
        <v>6</v>
      </c>
      <c r="L6088" t="s">
        <v>91</v>
      </c>
      <c r="M6088" t="s">
        <v>312</v>
      </c>
      <c r="N6088">
        <v>3</v>
      </c>
      <c r="O6088" t="s">
        <v>126</v>
      </c>
      <c r="P6088">
        <v>3</v>
      </c>
      <c r="Q6088" t="s">
        <v>316</v>
      </c>
      <c r="R6088">
        <v>4</v>
      </c>
      <c r="S6088" t="s">
        <v>38</v>
      </c>
      <c r="T6088">
        <v>19</v>
      </c>
      <c r="U6088" t="s">
        <v>317</v>
      </c>
      <c r="V6088" t="s">
        <v>186</v>
      </c>
      <c r="W6088">
        <v>2</v>
      </c>
      <c r="X6088" t="s">
        <v>281</v>
      </c>
      <c r="Y6088">
        <v>33</v>
      </c>
      <c r="Z6088">
        <v>322</v>
      </c>
      <c r="AA6088">
        <v>10626</v>
      </c>
      <c r="AB6088">
        <v>4462.92</v>
      </c>
      <c r="AC6088">
        <v>0.42</v>
      </c>
      <c r="AD6088">
        <v>2</v>
      </c>
      <c r="AE6088" t="s">
        <v>72</v>
      </c>
    </row>
    <row r="6089" spans="1:31" x14ac:dyDescent="0.3">
      <c r="A6089">
        <v>1197831</v>
      </c>
      <c r="B6089" t="s">
        <v>73</v>
      </c>
      <c r="C6089" s="1">
        <v>44463</v>
      </c>
      <c r="D6089">
        <v>2021</v>
      </c>
      <c r="E6089" t="s">
        <v>43</v>
      </c>
      <c r="F6089">
        <v>3</v>
      </c>
      <c r="G6089">
        <v>2</v>
      </c>
      <c r="H6089" t="s">
        <v>74</v>
      </c>
      <c r="I6089">
        <v>2</v>
      </c>
      <c r="J6089" t="s">
        <v>75</v>
      </c>
      <c r="K6089">
        <v>6</v>
      </c>
      <c r="L6089" t="s">
        <v>91</v>
      </c>
      <c r="M6089" t="s">
        <v>312</v>
      </c>
      <c r="N6089">
        <v>3</v>
      </c>
      <c r="O6089" t="s">
        <v>126</v>
      </c>
      <c r="P6089">
        <v>3</v>
      </c>
      <c r="Q6089" t="s">
        <v>316</v>
      </c>
      <c r="R6089">
        <v>4</v>
      </c>
      <c r="S6089" t="s">
        <v>38</v>
      </c>
      <c r="T6089">
        <v>19</v>
      </c>
      <c r="U6089" t="s">
        <v>317</v>
      </c>
      <c r="V6089" t="s">
        <v>202</v>
      </c>
      <c r="W6089">
        <v>2</v>
      </c>
      <c r="X6089" t="s">
        <v>281</v>
      </c>
      <c r="Y6089">
        <v>35</v>
      </c>
      <c r="Z6089">
        <v>332</v>
      </c>
      <c r="AA6089">
        <v>11620</v>
      </c>
      <c r="AB6089">
        <v>5461.4</v>
      </c>
      <c r="AC6089">
        <v>0.47</v>
      </c>
      <c r="AD6089">
        <v>2</v>
      </c>
      <c r="AE6089" t="s">
        <v>72</v>
      </c>
    </row>
    <row r="6090" spans="1:31" x14ac:dyDescent="0.3">
      <c r="A6090">
        <v>1197831</v>
      </c>
      <c r="B6090" t="s">
        <v>73</v>
      </c>
      <c r="C6090" s="1">
        <v>44469</v>
      </c>
      <c r="D6090">
        <v>2021</v>
      </c>
      <c r="E6090" t="s">
        <v>43</v>
      </c>
      <c r="F6090">
        <v>3</v>
      </c>
      <c r="G6090">
        <v>2</v>
      </c>
      <c r="H6090" t="s">
        <v>74</v>
      </c>
      <c r="I6090">
        <v>2</v>
      </c>
      <c r="J6090" t="s">
        <v>75</v>
      </c>
      <c r="K6090">
        <v>6</v>
      </c>
      <c r="L6090" t="s">
        <v>91</v>
      </c>
      <c r="M6090" t="s">
        <v>312</v>
      </c>
      <c r="N6090">
        <v>3</v>
      </c>
      <c r="O6090" t="s">
        <v>126</v>
      </c>
      <c r="P6090">
        <v>3</v>
      </c>
      <c r="Q6090" t="s">
        <v>316</v>
      </c>
      <c r="R6090">
        <v>4</v>
      </c>
      <c r="S6090" t="s">
        <v>38</v>
      </c>
      <c r="T6090">
        <v>19</v>
      </c>
      <c r="U6090" t="s">
        <v>317</v>
      </c>
      <c r="V6090" t="s">
        <v>261</v>
      </c>
      <c r="W6090">
        <v>2</v>
      </c>
      <c r="X6090" t="s">
        <v>281</v>
      </c>
      <c r="Y6090">
        <v>47</v>
      </c>
      <c r="Z6090">
        <v>254</v>
      </c>
      <c r="AA6090">
        <v>11938</v>
      </c>
      <c r="AB6090">
        <v>5372.0999999999995</v>
      </c>
      <c r="AC6090">
        <v>0.44999999999999996</v>
      </c>
      <c r="AD6090">
        <v>2</v>
      </c>
      <c r="AE6090" t="s">
        <v>72</v>
      </c>
    </row>
    <row r="6091" spans="1:31" x14ac:dyDescent="0.3">
      <c r="A6091">
        <v>1197831</v>
      </c>
      <c r="B6091" t="s">
        <v>73</v>
      </c>
      <c r="C6091" s="1">
        <v>44475</v>
      </c>
      <c r="D6091">
        <v>2021</v>
      </c>
      <c r="E6091" t="s">
        <v>44</v>
      </c>
      <c r="F6091">
        <v>4</v>
      </c>
      <c r="G6091">
        <v>2</v>
      </c>
      <c r="H6091" t="s">
        <v>74</v>
      </c>
      <c r="I6091">
        <v>2</v>
      </c>
      <c r="J6091" t="s">
        <v>75</v>
      </c>
      <c r="K6091">
        <v>6</v>
      </c>
      <c r="L6091" t="s">
        <v>91</v>
      </c>
      <c r="M6091" t="s">
        <v>312</v>
      </c>
      <c r="N6091">
        <v>3</v>
      </c>
      <c r="O6091" t="s">
        <v>126</v>
      </c>
      <c r="P6091">
        <v>3</v>
      </c>
      <c r="Q6091" t="s">
        <v>316</v>
      </c>
      <c r="R6091">
        <v>4</v>
      </c>
      <c r="S6091" t="s">
        <v>38</v>
      </c>
      <c r="T6091">
        <v>19</v>
      </c>
      <c r="U6091" t="s">
        <v>317</v>
      </c>
      <c r="V6091" t="s">
        <v>243</v>
      </c>
      <c r="W6091">
        <v>2</v>
      </c>
      <c r="X6091" t="s">
        <v>281</v>
      </c>
      <c r="Y6091">
        <v>32</v>
      </c>
      <c r="Z6091">
        <v>190</v>
      </c>
      <c r="AA6091">
        <v>6080</v>
      </c>
      <c r="AB6091">
        <v>2675.2</v>
      </c>
      <c r="AC6091">
        <v>0.43999999999999995</v>
      </c>
      <c r="AD6091">
        <v>2</v>
      </c>
      <c r="AE6091" t="s">
        <v>72</v>
      </c>
    </row>
    <row r="6092" spans="1:31" x14ac:dyDescent="0.3">
      <c r="A6092">
        <v>1197831</v>
      </c>
      <c r="B6092" t="s">
        <v>73</v>
      </c>
      <c r="C6092" s="1">
        <v>44481</v>
      </c>
      <c r="D6092">
        <v>2021</v>
      </c>
      <c r="E6092" t="s">
        <v>44</v>
      </c>
      <c r="F6092">
        <v>4</v>
      </c>
      <c r="G6092">
        <v>2</v>
      </c>
      <c r="H6092" t="s">
        <v>74</v>
      </c>
      <c r="I6092">
        <v>2</v>
      </c>
      <c r="J6092" t="s">
        <v>75</v>
      </c>
      <c r="K6092">
        <v>6</v>
      </c>
      <c r="L6092" t="s">
        <v>91</v>
      </c>
      <c r="M6092" t="s">
        <v>312</v>
      </c>
      <c r="N6092">
        <v>3</v>
      </c>
      <c r="O6092" t="s">
        <v>126</v>
      </c>
      <c r="P6092">
        <v>3</v>
      </c>
      <c r="Q6092" t="s">
        <v>316</v>
      </c>
      <c r="R6092">
        <v>4</v>
      </c>
      <c r="S6092" t="s">
        <v>38</v>
      </c>
      <c r="T6092">
        <v>19</v>
      </c>
      <c r="U6092" t="s">
        <v>317</v>
      </c>
      <c r="V6092" t="s">
        <v>195</v>
      </c>
      <c r="W6092">
        <v>2</v>
      </c>
      <c r="X6092" t="s">
        <v>281</v>
      </c>
      <c r="Y6092">
        <v>51</v>
      </c>
      <c r="Z6092">
        <v>228</v>
      </c>
      <c r="AA6092">
        <v>11628</v>
      </c>
      <c r="AB6092">
        <v>5116.32</v>
      </c>
      <c r="AC6092">
        <v>0.43999999999999995</v>
      </c>
      <c r="AD6092">
        <v>2</v>
      </c>
      <c r="AE6092" t="s">
        <v>72</v>
      </c>
    </row>
    <row r="6093" spans="1:31" x14ac:dyDescent="0.3">
      <c r="A6093">
        <v>1197831</v>
      </c>
      <c r="B6093" t="s">
        <v>73</v>
      </c>
      <c r="C6093" s="1">
        <v>44487</v>
      </c>
      <c r="D6093">
        <v>2021</v>
      </c>
      <c r="E6093" t="s">
        <v>44</v>
      </c>
      <c r="F6093">
        <v>4</v>
      </c>
      <c r="G6093">
        <v>2</v>
      </c>
      <c r="H6093" t="s">
        <v>74</v>
      </c>
      <c r="I6093">
        <v>2</v>
      </c>
      <c r="J6093" t="s">
        <v>75</v>
      </c>
      <c r="K6093">
        <v>6</v>
      </c>
      <c r="L6093" t="s">
        <v>91</v>
      </c>
      <c r="M6093" t="s">
        <v>312</v>
      </c>
      <c r="N6093">
        <v>3</v>
      </c>
      <c r="O6093" t="s">
        <v>126</v>
      </c>
      <c r="P6093">
        <v>3</v>
      </c>
      <c r="Q6093" t="s">
        <v>316</v>
      </c>
      <c r="R6093">
        <v>4</v>
      </c>
      <c r="S6093" t="s">
        <v>38</v>
      </c>
      <c r="T6093">
        <v>19</v>
      </c>
      <c r="U6093" t="s">
        <v>317</v>
      </c>
      <c r="V6093" t="s">
        <v>244</v>
      </c>
      <c r="W6093">
        <v>2</v>
      </c>
      <c r="X6093" t="s">
        <v>281</v>
      </c>
      <c r="Y6093">
        <v>46</v>
      </c>
      <c r="Z6093">
        <v>239</v>
      </c>
      <c r="AA6093">
        <v>10994</v>
      </c>
      <c r="AB6093">
        <v>4837.3599999999997</v>
      </c>
      <c r="AC6093">
        <v>0.43999999999999995</v>
      </c>
      <c r="AD6093">
        <v>2</v>
      </c>
      <c r="AE6093" t="s">
        <v>72</v>
      </c>
    </row>
    <row r="6094" spans="1:31" x14ac:dyDescent="0.3">
      <c r="A6094">
        <v>1185732</v>
      </c>
      <c r="B6094" t="s">
        <v>30</v>
      </c>
      <c r="C6094" s="1">
        <v>44493</v>
      </c>
      <c r="D6094">
        <v>2021</v>
      </c>
      <c r="E6094" t="s">
        <v>44</v>
      </c>
      <c r="F6094">
        <v>4</v>
      </c>
      <c r="G6094">
        <v>2</v>
      </c>
      <c r="H6094" t="s">
        <v>74</v>
      </c>
      <c r="I6094">
        <v>2</v>
      </c>
      <c r="J6094" t="s">
        <v>75</v>
      </c>
      <c r="K6094">
        <v>6</v>
      </c>
      <c r="L6094" t="s">
        <v>91</v>
      </c>
      <c r="M6094" t="s">
        <v>312</v>
      </c>
      <c r="N6094">
        <v>3</v>
      </c>
      <c r="O6094" t="s">
        <v>126</v>
      </c>
      <c r="P6094">
        <v>3</v>
      </c>
      <c r="Q6094" t="s">
        <v>316</v>
      </c>
      <c r="R6094">
        <v>4</v>
      </c>
      <c r="S6094" t="s">
        <v>38</v>
      </c>
      <c r="T6094">
        <v>19</v>
      </c>
      <c r="U6094" t="s">
        <v>317</v>
      </c>
      <c r="V6094" t="s">
        <v>191</v>
      </c>
      <c r="W6094">
        <v>2</v>
      </c>
      <c r="X6094" t="s">
        <v>281</v>
      </c>
      <c r="Y6094">
        <v>28</v>
      </c>
      <c r="Z6094">
        <v>72</v>
      </c>
      <c r="AA6094">
        <v>2016</v>
      </c>
      <c r="AB6094">
        <v>846.71999999999991</v>
      </c>
      <c r="AC6094">
        <v>0.42</v>
      </c>
      <c r="AD6094">
        <v>2</v>
      </c>
      <c r="AE6094" t="s">
        <v>72</v>
      </c>
    </row>
    <row r="6095" spans="1:31" x14ac:dyDescent="0.3">
      <c r="A6095">
        <v>1185732</v>
      </c>
      <c r="B6095" t="s">
        <v>30</v>
      </c>
      <c r="C6095" s="1">
        <v>44499</v>
      </c>
      <c r="D6095">
        <v>2021</v>
      </c>
      <c r="E6095" t="s">
        <v>44</v>
      </c>
      <c r="F6095">
        <v>4</v>
      </c>
      <c r="G6095">
        <v>1</v>
      </c>
      <c r="H6095" t="s">
        <v>32</v>
      </c>
      <c r="I6095">
        <v>5</v>
      </c>
      <c r="J6095" t="s">
        <v>92</v>
      </c>
      <c r="K6095">
        <v>7</v>
      </c>
      <c r="L6095" t="s">
        <v>93</v>
      </c>
      <c r="M6095" t="s">
        <v>312</v>
      </c>
      <c r="N6095">
        <v>3</v>
      </c>
      <c r="O6095" t="s">
        <v>126</v>
      </c>
      <c r="P6095">
        <v>3</v>
      </c>
      <c r="Q6095" t="s">
        <v>316</v>
      </c>
      <c r="R6095">
        <v>4</v>
      </c>
      <c r="S6095" t="s">
        <v>38</v>
      </c>
      <c r="T6095">
        <v>19</v>
      </c>
      <c r="U6095" t="s">
        <v>317</v>
      </c>
      <c r="V6095" t="s">
        <v>161</v>
      </c>
      <c r="W6095">
        <v>2</v>
      </c>
      <c r="X6095" t="s">
        <v>281</v>
      </c>
      <c r="Y6095">
        <v>25</v>
      </c>
      <c r="Z6095">
        <v>54</v>
      </c>
      <c r="AA6095">
        <v>1350</v>
      </c>
      <c r="AB6095">
        <v>607.49999999999989</v>
      </c>
      <c r="AC6095">
        <v>0.44999999999999996</v>
      </c>
      <c r="AD6095">
        <v>2</v>
      </c>
      <c r="AE6095" t="s">
        <v>72</v>
      </c>
    </row>
    <row r="6096" spans="1:31" x14ac:dyDescent="0.3">
      <c r="A6096">
        <v>1185732</v>
      </c>
      <c r="B6096" t="s">
        <v>30</v>
      </c>
      <c r="C6096" s="1">
        <v>44505</v>
      </c>
      <c r="D6096">
        <v>2021</v>
      </c>
      <c r="E6096" t="s">
        <v>45</v>
      </c>
      <c r="F6096">
        <v>4</v>
      </c>
      <c r="G6096">
        <v>1</v>
      </c>
      <c r="H6096" t="s">
        <v>32</v>
      </c>
      <c r="I6096">
        <v>5</v>
      </c>
      <c r="J6096" t="s">
        <v>92</v>
      </c>
      <c r="K6096">
        <v>7</v>
      </c>
      <c r="L6096" t="s">
        <v>93</v>
      </c>
      <c r="M6096" t="s">
        <v>312</v>
      </c>
      <c r="N6096">
        <v>3</v>
      </c>
      <c r="O6096" t="s">
        <v>126</v>
      </c>
      <c r="P6096">
        <v>3</v>
      </c>
      <c r="Q6096" t="s">
        <v>316</v>
      </c>
      <c r="R6096">
        <v>4</v>
      </c>
      <c r="S6096" t="s">
        <v>38</v>
      </c>
      <c r="T6096">
        <v>19</v>
      </c>
      <c r="U6096" t="s">
        <v>317</v>
      </c>
      <c r="V6096" t="s">
        <v>245</v>
      </c>
      <c r="W6096">
        <v>2</v>
      </c>
      <c r="X6096" t="s">
        <v>281</v>
      </c>
      <c r="Y6096">
        <v>29</v>
      </c>
      <c r="Z6096">
        <v>58</v>
      </c>
      <c r="AA6096">
        <v>1682</v>
      </c>
      <c r="AB6096">
        <v>756.9</v>
      </c>
      <c r="AC6096">
        <v>0.44999999999999996</v>
      </c>
      <c r="AD6096">
        <v>2</v>
      </c>
      <c r="AE6096" t="s">
        <v>72</v>
      </c>
    </row>
    <row r="6097" spans="1:31" x14ac:dyDescent="0.3">
      <c r="A6097">
        <v>1185732</v>
      </c>
      <c r="B6097" t="s">
        <v>30</v>
      </c>
      <c r="C6097" s="1">
        <v>44511</v>
      </c>
      <c r="D6097">
        <v>2021</v>
      </c>
      <c r="E6097" t="s">
        <v>45</v>
      </c>
      <c r="F6097">
        <v>4</v>
      </c>
      <c r="G6097">
        <v>1</v>
      </c>
      <c r="H6097" t="s">
        <v>32</v>
      </c>
      <c r="I6097">
        <v>5</v>
      </c>
      <c r="J6097" t="s">
        <v>92</v>
      </c>
      <c r="K6097">
        <v>7</v>
      </c>
      <c r="L6097" t="s">
        <v>93</v>
      </c>
      <c r="M6097" t="s">
        <v>312</v>
      </c>
      <c r="N6097">
        <v>3</v>
      </c>
      <c r="O6097" t="s">
        <v>126</v>
      </c>
      <c r="P6097">
        <v>3</v>
      </c>
      <c r="Q6097" t="s">
        <v>316</v>
      </c>
      <c r="R6097">
        <v>4</v>
      </c>
      <c r="S6097" t="s">
        <v>38</v>
      </c>
      <c r="T6097">
        <v>19</v>
      </c>
      <c r="U6097" t="s">
        <v>317</v>
      </c>
      <c r="V6097" t="s">
        <v>129</v>
      </c>
      <c r="W6097">
        <v>2</v>
      </c>
      <c r="X6097" t="s">
        <v>281</v>
      </c>
      <c r="Y6097">
        <v>27</v>
      </c>
      <c r="Z6097">
        <v>51</v>
      </c>
      <c r="AA6097">
        <v>1377</v>
      </c>
      <c r="AB6097">
        <v>578.34</v>
      </c>
      <c r="AC6097">
        <v>0.42</v>
      </c>
      <c r="AD6097">
        <v>2</v>
      </c>
      <c r="AE6097" t="s">
        <v>72</v>
      </c>
    </row>
    <row r="6098" spans="1:31" x14ac:dyDescent="0.3">
      <c r="A6098">
        <v>1185732</v>
      </c>
      <c r="B6098" t="s">
        <v>30</v>
      </c>
      <c r="C6098" s="1">
        <v>44517</v>
      </c>
      <c r="D6098">
        <v>2021</v>
      </c>
      <c r="E6098" t="s">
        <v>45</v>
      </c>
      <c r="F6098">
        <v>4</v>
      </c>
      <c r="G6098">
        <v>1</v>
      </c>
      <c r="H6098" t="s">
        <v>32</v>
      </c>
      <c r="I6098">
        <v>5</v>
      </c>
      <c r="J6098" t="s">
        <v>92</v>
      </c>
      <c r="K6098">
        <v>7</v>
      </c>
      <c r="L6098" t="s">
        <v>93</v>
      </c>
      <c r="M6098" t="s">
        <v>312</v>
      </c>
      <c r="N6098">
        <v>3</v>
      </c>
      <c r="O6098" t="s">
        <v>126</v>
      </c>
      <c r="P6098">
        <v>3</v>
      </c>
      <c r="Q6098" t="s">
        <v>316</v>
      </c>
      <c r="R6098">
        <v>4</v>
      </c>
      <c r="S6098" t="s">
        <v>38</v>
      </c>
      <c r="T6098">
        <v>19</v>
      </c>
      <c r="U6098" t="s">
        <v>317</v>
      </c>
      <c r="V6098" t="s">
        <v>196</v>
      </c>
      <c r="W6098">
        <v>2</v>
      </c>
      <c r="X6098" t="s">
        <v>281</v>
      </c>
      <c r="Y6098">
        <v>38</v>
      </c>
      <c r="Z6098">
        <v>53</v>
      </c>
      <c r="AA6098">
        <v>2014</v>
      </c>
      <c r="AB6098">
        <v>745.18</v>
      </c>
      <c r="AC6098">
        <v>0.37</v>
      </c>
      <c r="AD6098">
        <v>2</v>
      </c>
      <c r="AE6098" t="s">
        <v>72</v>
      </c>
    </row>
    <row r="6099" spans="1:31" x14ac:dyDescent="0.3">
      <c r="A6099">
        <v>1185732</v>
      </c>
      <c r="B6099" t="s">
        <v>30</v>
      </c>
      <c r="C6099" s="1">
        <v>44523</v>
      </c>
      <c r="D6099">
        <v>2021</v>
      </c>
      <c r="E6099" t="s">
        <v>45</v>
      </c>
      <c r="F6099">
        <v>4</v>
      </c>
      <c r="G6099">
        <v>1</v>
      </c>
      <c r="H6099" t="s">
        <v>32</v>
      </c>
      <c r="I6099">
        <v>5</v>
      </c>
      <c r="J6099" t="s">
        <v>92</v>
      </c>
      <c r="K6099">
        <v>7</v>
      </c>
      <c r="L6099" t="s">
        <v>93</v>
      </c>
      <c r="M6099" t="s">
        <v>312</v>
      </c>
      <c r="N6099">
        <v>3</v>
      </c>
      <c r="O6099" t="s">
        <v>126</v>
      </c>
      <c r="P6099">
        <v>3</v>
      </c>
      <c r="Q6099" t="s">
        <v>316</v>
      </c>
      <c r="R6099">
        <v>4</v>
      </c>
      <c r="S6099" t="s">
        <v>38</v>
      </c>
      <c r="T6099">
        <v>19</v>
      </c>
      <c r="U6099" t="s">
        <v>317</v>
      </c>
      <c r="V6099" t="s">
        <v>215</v>
      </c>
      <c r="W6099">
        <v>2</v>
      </c>
      <c r="X6099" t="s">
        <v>281</v>
      </c>
      <c r="Y6099">
        <v>42</v>
      </c>
      <c r="Z6099">
        <v>54</v>
      </c>
      <c r="AA6099">
        <v>2268</v>
      </c>
      <c r="AB6099">
        <v>975.2399999999999</v>
      </c>
      <c r="AC6099">
        <v>0.42999999999999994</v>
      </c>
      <c r="AD6099">
        <v>2</v>
      </c>
      <c r="AE6099" t="s">
        <v>72</v>
      </c>
    </row>
    <row r="6100" spans="1:31" x14ac:dyDescent="0.3">
      <c r="A6100">
        <v>1185732</v>
      </c>
      <c r="B6100" t="s">
        <v>30</v>
      </c>
      <c r="C6100" s="1">
        <v>44529</v>
      </c>
      <c r="D6100">
        <v>2021</v>
      </c>
      <c r="E6100" t="s">
        <v>45</v>
      </c>
      <c r="F6100">
        <v>4</v>
      </c>
      <c r="G6100">
        <v>1</v>
      </c>
      <c r="H6100" t="s">
        <v>32</v>
      </c>
      <c r="I6100">
        <v>5</v>
      </c>
      <c r="J6100" t="s">
        <v>92</v>
      </c>
      <c r="K6100">
        <v>7</v>
      </c>
      <c r="L6100" t="s">
        <v>93</v>
      </c>
      <c r="M6100" t="s">
        <v>312</v>
      </c>
      <c r="N6100">
        <v>3</v>
      </c>
      <c r="O6100" t="s">
        <v>126</v>
      </c>
      <c r="P6100">
        <v>3</v>
      </c>
      <c r="Q6100" t="s">
        <v>316</v>
      </c>
      <c r="R6100">
        <v>4</v>
      </c>
      <c r="S6100" t="s">
        <v>38</v>
      </c>
      <c r="T6100">
        <v>19</v>
      </c>
      <c r="U6100" t="s">
        <v>317</v>
      </c>
      <c r="V6100" t="s">
        <v>190</v>
      </c>
      <c r="W6100">
        <v>2</v>
      </c>
      <c r="X6100" t="s">
        <v>281</v>
      </c>
      <c r="Y6100">
        <v>43</v>
      </c>
      <c r="Z6100">
        <v>72</v>
      </c>
      <c r="AA6100">
        <v>3096</v>
      </c>
      <c r="AB6100">
        <v>1331.2799999999997</v>
      </c>
      <c r="AC6100">
        <v>0.42999999999999994</v>
      </c>
      <c r="AD6100">
        <v>2</v>
      </c>
      <c r="AE6100" t="s">
        <v>72</v>
      </c>
    </row>
    <row r="6101" spans="1:31" x14ac:dyDescent="0.3">
      <c r="A6101">
        <v>1185732</v>
      </c>
      <c r="B6101" t="s">
        <v>30</v>
      </c>
      <c r="C6101" s="1">
        <v>44535</v>
      </c>
      <c r="D6101">
        <v>2021</v>
      </c>
      <c r="E6101" t="s">
        <v>46</v>
      </c>
      <c r="F6101">
        <v>4</v>
      </c>
      <c r="G6101">
        <v>1</v>
      </c>
      <c r="H6101" t="s">
        <v>32</v>
      </c>
      <c r="I6101">
        <v>5</v>
      </c>
      <c r="J6101" t="s">
        <v>92</v>
      </c>
      <c r="K6101">
        <v>7</v>
      </c>
      <c r="L6101" t="s">
        <v>93</v>
      </c>
      <c r="M6101" t="s">
        <v>312</v>
      </c>
      <c r="N6101">
        <v>3</v>
      </c>
      <c r="O6101" t="s">
        <v>126</v>
      </c>
      <c r="P6101">
        <v>3</v>
      </c>
      <c r="Q6101" t="s">
        <v>316</v>
      </c>
      <c r="R6101">
        <v>4</v>
      </c>
      <c r="S6101" t="s">
        <v>38</v>
      </c>
      <c r="T6101">
        <v>19</v>
      </c>
      <c r="U6101" t="s">
        <v>317</v>
      </c>
      <c r="V6101" t="s">
        <v>207</v>
      </c>
      <c r="W6101">
        <v>2</v>
      </c>
      <c r="X6101" t="s">
        <v>281</v>
      </c>
      <c r="Y6101">
        <v>38</v>
      </c>
      <c r="Z6101">
        <v>79</v>
      </c>
      <c r="AA6101">
        <v>3002</v>
      </c>
      <c r="AB6101">
        <v>1410.9399999999998</v>
      </c>
      <c r="AC6101">
        <v>0.47</v>
      </c>
      <c r="AD6101">
        <v>2</v>
      </c>
      <c r="AE6101" t="s">
        <v>72</v>
      </c>
    </row>
    <row r="6102" spans="1:31" x14ac:dyDescent="0.3">
      <c r="A6102">
        <v>1185732</v>
      </c>
      <c r="B6102" t="s">
        <v>30</v>
      </c>
      <c r="C6102" s="1">
        <v>44547</v>
      </c>
      <c r="D6102">
        <v>2021</v>
      </c>
      <c r="E6102" t="s">
        <v>46</v>
      </c>
      <c r="F6102">
        <v>4</v>
      </c>
      <c r="G6102">
        <v>1</v>
      </c>
      <c r="H6102" t="s">
        <v>32</v>
      </c>
      <c r="I6102">
        <v>5</v>
      </c>
      <c r="J6102" t="s">
        <v>92</v>
      </c>
      <c r="K6102">
        <v>7</v>
      </c>
      <c r="L6102" t="s">
        <v>93</v>
      </c>
      <c r="M6102" t="s">
        <v>312</v>
      </c>
      <c r="N6102">
        <v>3</v>
      </c>
      <c r="O6102" t="s">
        <v>126</v>
      </c>
      <c r="P6102">
        <v>3</v>
      </c>
      <c r="Q6102" t="s">
        <v>316</v>
      </c>
      <c r="R6102">
        <v>4</v>
      </c>
      <c r="S6102" t="s">
        <v>38</v>
      </c>
      <c r="T6102">
        <v>19</v>
      </c>
      <c r="U6102" t="s">
        <v>317</v>
      </c>
      <c r="V6102" t="s">
        <v>129</v>
      </c>
      <c r="W6102">
        <v>2</v>
      </c>
      <c r="X6102" t="s">
        <v>281</v>
      </c>
      <c r="Y6102">
        <v>38</v>
      </c>
      <c r="Z6102">
        <v>38</v>
      </c>
      <c r="AA6102">
        <v>1444</v>
      </c>
      <c r="AB6102">
        <v>548.72</v>
      </c>
      <c r="AC6102">
        <v>0.38</v>
      </c>
      <c r="AD6102">
        <v>2</v>
      </c>
      <c r="AE6102" t="s">
        <v>72</v>
      </c>
    </row>
    <row r="6103" spans="1:31" x14ac:dyDescent="0.3">
      <c r="A6103">
        <v>1128299</v>
      </c>
      <c r="B6103" t="s">
        <v>77</v>
      </c>
      <c r="C6103" s="1">
        <v>43834</v>
      </c>
      <c r="D6103">
        <v>2020</v>
      </c>
      <c r="E6103" t="s">
        <v>47</v>
      </c>
      <c r="F6103">
        <v>1</v>
      </c>
      <c r="G6103">
        <v>1</v>
      </c>
      <c r="H6103" t="s">
        <v>32</v>
      </c>
      <c r="I6103">
        <v>5</v>
      </c>
      <c r="J6103" t="s">
        <v>92</v>
      </c>
      <c r="K6103">
        <v>7</v>
      </c>
      <c r="L6103" t="s">
        <v>93</v>
      </c>
      <c r="M6103" t="s">
        <v>312</v>
      </c>
      <c r="N6103">
        <v>3</v>
      </c>
      <c r="O6103" t="s">
        <v>126</v>
      </c>
      <c r="P6103">
        <v>3</v>
      </c>
      <c r="Q6103" t="s">
        <v>316</v>
      </c>
      <c r="R6103">
        <v>4</v>
      </c>
      <c r="S6103" t="s">
        <v>38</v>
      </c>
      <c r="T6103">
        <v>19</v>
      </c>
      <c r="U6103" t="s">
        <v>317</v>
      </c>
      <c r="V6103" t="s">
        <v>201</v>
      </c>
      <c r="W6103">
        <v>2</v>
      </c>
      <c r="X6103" t="s">
        <v>281</v>
      </c>
      <c r="Y6103">
        <v>36</v>
      </c>
      <c r="Z6103">
        <v>140</v>
      </c>
      <c r="AA6103">
        <v>5040</v>
      </c>
      <c r="AB6103">
        <v>2368.8000000000002</v>
      </c>
      <c r="AC6103">
        <v>0.47000000000000003</v>
      </c>
      <c r="AD6103">
        <v>2</v>
      </c>
      <c r="AE6103" t="s">
        <v>72</v>
      </c>
    </row>
    <row r="6104" spans="1:31" x14ac:dyDescent="0.3">
      <c r="A6104">
        <v>1128299</v>
      </c>
      <c r="B6104" t="s">
        <v>77</v>
      </c>
      <c r="C6104" s="1">
        <v>43858</v>
      </c>
      <c r="D6104">
        <v>2020</v>
      </c>
      <c r="E6104" t="s">
        <v>47</v>
      </c>
      <c r="F6104">
        <v>1</v>
      </c>
      <c r="G6104">
        <v>3</v>
      </c>
      <c r="H6104" t="s">
        <v>78</v>
      </c>
      <c r="I6104">
        <v>6</v>
      </c>
      <c r="J6104" t="s">
        <v>94</v>
      </c>
      <c r="K6104">
        <v>8</v>
      </c>
      <c r="L6104" t="s">
        <v>95</v>
      </c>
      <c r="M6104" t="s">
        <v>312</v>
      </c>
      <c r="N6104">
        <v>3</v>
      </c>
      <c r="O6104" t="s">
        <v>126</v>
      </c>
      <c r="P6104">
        <v>3</v>
      </c>
      <c r="Q6104" t="s">
        <v>316</v>
      </c>
      <c r="R6104">
        <v>4</v>
      </c>
      <c r="S6104" t="s">
        <v>38</v>
      </c>
      <c r="T6104">
        <v>19</v>
      </c>
      <c r="U6104" t="s">
        <v>317</v>
      </c>
      <c r="V6104" t="s">
        <v>215</v>
      </c>
      <c r="W6104">
        <v>2</v>
      </c>
      <c r="X6104" t="s">
        <v>281</v>
      </c>
      <c r="Y6104">
        <v>49</v>
      </c>
      <c r="Z6104">
        <v>132</v>
      </c>
      <c r="AA6104">
        <v>6468</v>
      </c>
      <c r="AB6104">
        <v>3039.96</v>
      </c>
      <c r="AC6104">
        <v>0.47000000000000003</v>
      </c>
      <c r="AD6104">
        <v>2</v>
      </c>
      <c r="AE6104" t="s">
        <v>72</v>
      </c>
    </row>
    <row r="6105" spans="1:31" x14ac:dyDescent="0.3">
      <c r="A6105">
        <v>1128299</v>
      </c>
      <c r="B6105" t="s">
        <v>77</v>
      </c>
      <c r="C6105" s="1">
        <v>43870</v>
      </c>
      <c r="D6105">
        <v>2020</v>
      </c>
      <c r="E6105" t="s">
        <v>48</v>
      </c>
      <c r="F6105">
        <v>1</v>
      </c>
      <c r="G6105">
        <v>3</v>
      </c>
      <c r="H6105" t="s">
        <v>78</v>
      </c>
      <c r="I6105">
        <v>6</v>
      </c>
      <c r="J6105" t="s">
        <v>94</v>
      </c>
      <c r="K6105">
        <v>8</v>
      </c>
      <c r="L6105" t="s">
        <v>95</v>
      </c>
      <c r="M6105" t="s">
        <v>312</v>
      </c>
      <c r="N6105">
        <v>3</v>
      </c>
      <c r="O6105" t="s">
        <v>126</v>
      </c>
      <c r="P6105">
        <v>3</v>
      </c>
      <c r="Q6105" t="s">
        <v>316</v>
      </c>
      <c r="R6105">
        <v>4</v>
      </c>
      <c r="S6105" t="s">
        <v>38</v>
      </c>
      <c r="T6105">
        <v>19</v>
      </c>
      <c r="U6105" t="s">
        <v>317</v>
      </c>
      <c r="V6105" t="s">
        <v>246</v>
      </c>
      <c r="W6105">
        <v>2</v>
      </c>
      <c r="X6105" t="s">
        <v>281</v>
      </c>
      <c r="Y6105">
        <v>47</v>
      </c>
      <c r="Z6105">
        <v>171</v>
      </c>
      <c r="AA6105">
        <v>8037</v>
      </c>
      <c r="AB6105">
        <v>3616.65</v>
      </c>
      <c r="AC6105">
        <v>0.45</v>
      </c>
      <c r="AD6105">
        <v>2</v>
      </c>
      <c r="AE6105" t="s">
        <v>72</v>
      </c>
    </row>
    <row r="6106" spans="1:31" x14ac:dyDescent="0.3">
      <c r="A6106">
        <v>1128299</v>
      </c>
      <c r="B6106" t="s">
        <v>77</v>
      </c>
      <c r="C6106" s="1">
        <v>43876</v>
      </c>
      <c r="D6106">
        <v>2020</v>
      </c>
      <c r="E6106" t="s">
        <v>48</v>
      </c>
      <c r="F6106">
        <v>1</v>
      </c>
      <c r="G6106">
        <v>3</v>
      </c>
      <c r="H6106" t="s">
        <v>78</v>
      </c>
      <c r="I6106">
        <v>6</v>
      </c>
      <c r="J6106" t="s">
        <v>94</v>
      </c>
      <c r="K6106">
        <v>8</v>
      </c>
      <c r="L6106" t="s">
        <v>95</v>
      </c>
      <c r="M6106" t="s">
        <v>312</v>
      </c>
      <c r="N6106">
        <v>3</v>
      </c>
      <c r="O6106" t="s">
        <v>126</v>
      </c>
      <c r="P6106">
        <v>3</v>
      </c>
      <c r="Q6106" t="s">
        <v>316</v>
      </c>
      <c r="R6106">
        <v>4</v>
      </c>
      <c r="S6106" t="s">
        <v>38</v>
      </c>
      <c r="T6106">
        <v>19</v>
      </c>
      <c r="U6106" t="s">
        <v>317</v>
      </c>
      <c r="V6106" t="s">
        <v>187</v>
      </c>
      <c r="W6106">
        <v>2</v>
      </c>
      <c r="X6106" t="s">
        <v>281</v>
      </c>
      <c r="Y6106">
        <v>44</v>
      </c>
      <c r="Z6106">
        <v>179</v>
      </c>
      <c r="AA6106">
        <v>7876</v>
      </c>
      <c r="AB6106">
        <v>3307.9200000000005</v>
      </c>
      <c r="AC6106">
        <v>0.42000000000000004</v>
      </c>
      <c r="AD6106">
        <v>2</v>
      </c>
      <c r="AE6106" t="s">
        <v>72</v>
      </c>
    </row>
    <row r="6107" spans="1:31" x14ac:dyDescent="0.3">
      <c r="A6107">
        <v>1128299</v>
      </c>
      <c r="B6107" t="s">
        <v>77</v>
      </c>
      <c r="C6107" s="1">
        <v>43882</v>
      </c>
      <c r="D6107">
        <v>2020</v>
      </c>
      <c r="E6107" t="s">
        <v>48</v>
      </c>
      <c r="F6107">
        <v>1</v>
      </c>
      <c r="G6107">
        <v>3</v>
      </c>
      <c r="H6107" t="s">
        <v>78</v>
      </c>
      <c r="I6107">
        <v>6</v>
      </c>
      <c r="J6107" t="s">
        <v>94</v>
      </c>
      <c r="K6107">
        <v>8</v>
      </c>
      <c r="L6107" t="s">
        <v>95</v>
      </c>
      <c r="M6107" t="s">
        <v>312</v>
      </c>
      <c r="N6107">
        <v>3</v>
      </c>
      <c r="O6107" t="s">
        <v>126</v>
      </c>
      <c r="P6107">
        <v>3</v>
      </c>
      <c r="Q6107" t="s">
        <v>316</v>
      </c>
      <c r="R6107">
        <v>4</v>
      </c>
      <c r="S6107" t="s">
        <v>38</v>
      </c>
      <c r="T6107">
        <v>19</v>
      </c>
      <c r="U6107" t="s">
        <v>317</v>
      </c>
      <c r="V6107" t="s">
        <v>187</v>
      </c>
      <c r="W6107">
        <v>2</v>
      </c>
      <c r="X6107" t="s">
        <v>281</v>
      </c>
      <c r="Y6107">
        <v>46</v>
      </c>
      <c r="Z6107">
        <v>144</v>
      </c>
      <c r="AA6107">
        <v>6624</v>
      </c>
      <c r="AB6107">
        <v>2715.84</v>
      </c>
      <c r="AC6107">
        <v>0.41000000000000003</v>
      </c>
      <c r="AD6107">
        <v>2</v>
      </c>
      <c r="AE6107" t="s">
        <v>72</v>
      </c>
    </row>
    <row r="6108" spans="1:31" x14ac:dyDescent="0.3">
      <c r="A6108">
        <v>1128299</v>
      </c>
      <c r="B6108" t="s">
        <v>77</v>
      </c>
      <c r="C6108" s="1">
        <v>43888</v>
      </c>
      <c r="D6108">
        <v>2020</v>
      </c>
      <c r="E6108" t="s">
        <v>48</v>
      </c>
      <c r="F6108">
        <v>1</v>
      </c>
      <c r="G6108">
        <v>3</v>
      </c>
      <c r="H6108" t="s">
        <v>78</v>
      </c>
      <c r="I6108">
        <v>6</v>
      </c>
      <c r="J6108" t="s">
        <v>94</v>
      </c>
      <c r="K6108">
        <v>8</v>
      </c>
      <c r="L6108" t="s">
        <v>95</v>
      </c>
      <c r="M6108" t="s">
        <v>312</v>
      </c>
      <c r="N6108">
        <v>3</v>
      </c>
      <c r="O6108" t="s">
        <v>126</v>
      </c>
      <c r="P6108">
        <v>3</v>
      </c>
      <c r="Q6108" t="s">
        <v>316</v>
      </c>
      <c r="R6108">
        <v>4</v>
      </c>
      <c r="S6108" t="s">
        <v>38</v>
      </c>
      <c r="T6108">
        <v>19</v>
      </c>
      <c r="U6108" t="s">
        <v>317</v>
      </c>
      <c r="V6108" t="s">
        <v>129</v>
      </c>
      <c r="W6108">
        <v>2</v>
      </c>
      <c r="X6108" t="s">
        <v>281</v>
      </c>
      <c r="Y6108">
        <v>47</v>
      </c>
      <c r="Z6108">
        <v>113</v>
      </c>
      <c r="AA6108">
        <v>5311</v>
      </c>
      <c r="AB6108">
        <v>2230.6200000000003</v>
      </c>
      <c r="AC6108">
        <v>0.42000000000000004</v>
      </c>
      <c r="AD6108">
        <v>2</v>
      </c>
      <c r="AE6108" t="s">
        <v>72</v>
      </c>
    </row>
    <row r="6109" spans="1:31" x14ac:dyDescent="0.3">
      <c r="A6109">
        <v>1128299</v>
      </c>
      <c r="B6109" t="s">
        <v>77</v>
      </c>
      <c r="C6109" s="1">
        <v>43895</v>
      </c>
      <c r="D6109">
        <v>2020</v>
      </c>
      <c r="E6109" t="s">
        <v>51</v>
      </c>
      <c r="F6109">
        <v>1</v>
      </c>
      <c r="G6109">
        <v>3</v>
      </c>
      <c r="H6109" t="s">
        <v>78</v>
      </c>
      <c r="I6109">
        <v>6</v>
      </c>
      <c r="J6109" t="s">
        <v>94</v>
      </c>
      <c r="K6109">
        <v>8</v>
      </c>
      <c r="L6109" t="s">
        <v>95</v>
      </c>
      <c r="M6109" t="s">
        <v>312</v>
      </c>
      <c r="N6109">
        <v>3</v>
      </c>
      <c r="O6109" t="s">
        <v>126</v>
      </c>
      <c r="P6109">
        <v>3</v>
      </c>
      <c r="Q6109" t="s">
        <v>316</v>
      </c>
      <c r="R6109">
        <v>4</v>
      </c>
      <c r="S6109" t="s">
        <v>38</v>
      </c>
      <c r="T6109">
        <v>19</v>
      </c>
      <c r="U6109" t="s">
        <v>317</v>
      </c>
      <c r="V6109" t="s">
        <v>184</v>
      </c>
      <c r="W6109">
        <v>2</v>
      </c>
      <c r="X6109" t="s">
        <v>281</v>
      </c>
      <c r="Y6109">
        <v>44</v>
      </c>
      <c r="Z6109">
        <v>140</v>
      </c>
      <c r="AA6109">
        <v>6160</v>
      </c>
      <c r="AB6109">
        <v>2587.2000000000003</v>
      </c>
      <c r="AC6109">
        <v>0.42000000000000004</v>
      </c>
      <c r="AD6109">
        <v>2</v>
      </c>
      <c r="AE6109" t="s">
        <v>72</v>
      </c>
    </row>
    <row r="6110" spans="1:31" x14ac:dyDescent="0.3">
      <c r="A6110">
        <v>1128299</v>
      </c>
      <c r="B6110" t="s">
        <v>77</v>
      </c>
      <c r="C6110" s="1">
        <v>43901</v>
      </c>
      <c r="D6110">
        <v>2020</v>
      </c>
      <c r="E6110" t="s">
        <v>51</v>
      </c>
      <c r="F6110">
        <v>1</v>
      </c>
      <c r="G6110">
        <v>3</v>
      </c>
      <c r="H6110" t="s">
        <v>78</v>
      </c>
      <c r="I6110">
        <v>6</v>
      </c>
      <c r="J6110" t="s">
        <v>94</v>
      </c>
      <c r="K6110">
        <v>8</v>
      </c>
      <c r="L6110" t="s">
        <v>95</v>
      </c>
      <c r="M6110" t="s">
        <v>312</v>
      </c>
      <c r="N6110">
        <v>3</v>
      </c>
      <c r="O6110" t="s">
        <v>126</v>
      </c>
      <c r="P6110">
        <v>3</v>
      </c>
      <c r="Q6110" t="s">
        <v>316</v>
      </c>
      <c r="R6110">
        <v>4</v>
      </c>
      <c r="S6110" t="s">
        <v>38</v>
      </c>
      <c r="T6110">
        <v>19</v>
      </c>
      <c r="U6110" t="s">
        <v>317</v>
      </c>
      <c r="V6110" t="s">
        <v>202</v>
      </c>
      <c r="W6110">
        <v>2</v>
      </c>
      <c r="X6110" t="s">
        <v>281</v>
      </c>
      <c r="Y6110">
        <v>47</v>
      </c>
      <c r="Z6110">
        <v>166</v>
      </c>
      <c r="AA6110">
        <v>7802</v>
      </c>
      <c r="AB6110">
        <v>3276.84</v>
      </c>
      <c r="AC6110">
        <v>0.42000000000000004</v>
      </c>
      <c r="AD6110">
        <v>2</v>
      </c>
      <c r="AE6110" t="s">
        <v>72</v>
      </c>
    </row>
    <row r="6111" spans="1:31" x14ac:dyDescent="0.3">
      <c r="A6111">
        <v>1128299</v>
      </c>
      <c r="B6111" t="s">
        <v>77</v>
      </c>
      <c r="C6111" s="1">
        <v>43907</v>
      </c>
      <c r="D6111">
        <v>2020</v>
      </c>
      <c r="E6111" t="s">
        <v>51</v>
      </c>
      <c r="F6111">
        <v>1</v>
      </c>
      <c r="G6111">
        <v>3</v>
      </c>
      <c r="H6111" t="s">
        <v>78</v>
      </c>
      <c r="I6111">
        <v>6</v>
      </c>
      <c r="J6111" t="s">
        <v>94</v>
      </c>
      <c r="K6111">
        <v>8</v>
      </c>
      <c r="L6111" t="s">
        <v>95</v>
      </c>
      <c r="M6111" t="s">
        <v>312</v>
      </c>
      <c r="N6111">
        <v>3</v>
      </c>
      <c r="O6111" t="s">
        <v>126</v>
      </c>
      <c r="P6111">
        <v>3</v>
      </c>
      <c r="Q6111" t="s">
        <v>316</v>
      </c>
      <c r="R6111">
        <v>4</v>
      </c>
      <c r="S6111" t="s">
        <v>38</v>
      </c>
      <c r="T6111">
        <v>19</v>
      </c>
      <c r="U6111" t="s">
        <v>317</v>
      </c>
      <c r="V6111" t="s">
        <v>186</v>
      </c>
      <c r="W6111">
        <v>2</v>
      </c>
      <c r="X6111" t="s">
        <v>281</v>
      </c>
      <c r="Y6111">
        <v>26</v>
      </c>
      <c r="Z6111">
        <v>128</v>
      </c>
      <c r="AA6111">
        <v>3328</v>
      </c>
      <c r="AB6111">
        <v>1397.7600000000002</v>
      </c>
      <c r="AC6111">
        <v>0.42000000000000004</v>
      </c>
      <c r="AD6111">
        <v>2</v>
      </c>
      <c r="AE6111" t="s">
        <v>72</v>
      </c>
    </row>
    <row r="6112" spans="1:31" x14ac:dyDescent="0.3">
      <c r="A6112">
        <v>1197831</v>
      </c>
      <c r="B6112" t="s">
        <v>73</v>
      </c>
      <c r="C6112" s="1">
        <v>44279</v>
      </c>
      <c r="D6112">
        <v>2021</v>
      </c>
      <c r="E6112" t="s">
        <v>51</v>
      </c>
      <c r="F6112">
        <v>1</v>
      </c>
      <c r="G6112">
        <v>2</v>
      </c>
      <c r="H6112" t="s">
        <v>74</v>
      </c>
      <c r="I6112">
        <v>12</v>
      </c>
      <c r="J6112" t="s">
        <v>96</v>
      </c>
      <c r="K6112">
        <v>14</v>
      </c>
      <c r="L6112" t="s">
        <v>97</v>
      </c>
      <c r="M6112" t="s">
        <v>312</v>
      </c>
      <c r="N6112">
        <v>3</v>
      </c>
      <c r="O6112" t="s">
        <v>126</v>
      </c>
      <c r="P6112">
        <v>3</v>
      </c>
      <c r="Q6112" t="s">
        <v>316</v>
      </c>
      <c r="R6112">
        <v>4</v>
      </c>
      <c r="S6112" t="s">
        <v>38</v>
      </c>
      <c r="T6112">
        <v>19</v>
      </c>
      <c r="U6112" t="s">
        <v>317</v>
      </c>
      <c r="V6112" t="s">
        <v>189</v>
      </c>
      <c r="W6112">
        <v>2</v>
      </c>
      <c r="X6112" t="s">
        <v>281</v>
      </c>
      <c r="Y6112">
        <v>22</v>
      </c>
      <c r="Z6112">
        <v>166</v>
      </c>
      <c r="AA6112">
        <v>3652</v>
      </c>
      <c r="AB6112">
        <v>1570.3599999999997</v>
      </c>
      <c r="AC6112">
        <v>0.42999999999999994</v>
      </c>
      <c r="AD6112">
        <v>2</v>
      </c>
      <c r="AE6112" t="s">
        <v>72</v>
      </c>
    </row>
    <row r="6113" spans="1:31" x14ac:dyDescent="0.3">
      <c r="A6113">
        <v>1197831</v>
      </c>
      <c r="B6113" t="s">
        <v>73</v>
      </c>
      <c r="C6113" s="1">
        <v>44303</v>
      </c>
      <c r="D6113">
        <v>2021</v>
      </c>
      <c r="E6113" t="s">
        <v>52</v>
      </c>
      <c r="F6113">
        <v>2</v>
      </c>
      <c r="G6113">
        <v>2</v>
      </c>
      <c r="H6113" t="s">
        <v>74</v>
      </c>
      <c r="I6113">
        <v>12</v>
      </c>
      <c r="J6113" t="s">
        <v>96</v>
      </c>
      <c r="K6113">
        <v>14</v>
      </c>
      <c r="L6113" t="s">
        <v>97</v>
      </c>
      <c r="M6113" t="s">
        <v>312</v>
      </c>
      <c r="N6113">
        <v>3</v>
      </c>
      <c r="O6113" t="s">
        <v>126</v>
      </c>
      <c r="P6113">
        <v>3</v>
      </c>
      <c r="Q6113" t="s">
        <v>316</v>
      </c>
      <c r="R6113">
        <v>4</v>
      </c>
      <c r="S6113" t="s">
        <v>38</v>
      </c>
      <c r="T6113">
        <v>19</v>
      </c>
      <c r="U6113" t="s">
        <v>317</v>
      </c>
      <c r="V6113" t="s">
        <v>184</v>
      </c>
      <c r="W6113">
        <v>2</v>
      </c>
      <c r="X6113" t="s">
        <v>281</v>
      </c>
      <c r="Y6113">
        <v>30</v>
      </c>
      <c r="Z6113">
        <v>322</v>
      </c>
      <c r="AA6113">
        <v>9660</v>
      </c>
      <c r="AB6113">
        <v>4829.9999999999991</v>
      </c>
      <c r="AC6113">
        <v>0.49999999999999994</v>
      </c>
      <c r="AD6113">
        <v>2</v>
      </c>
      <c r="AE6113" t="s">
        <v>72</v>
      </c>
    </row>
    <row r="6114" spans="1:31" x14ac:dyDescent="0.3">
      <c r="A6114">
        <v>1197831</v>
      </c>
      <c r="B6114" t="s">
        <v>73</v>
      </c>
      <c r="C6114" s="1">
        <v>44309</v>
      </c>
      <c r="D6114">
        <v>2021</v>
      </c>
      <c r="E6114" t="s">
        <v>52</v>
      </c>
      <c r="F6114">
        <v>2</v>
      </c>
      <c r="G6114">
        <v>2</v>
      </c>
      <c r="H6114" t="s">
        <v>74</v>
      </c>
      <c r="I6114">
        <v>12</v>
      </c>
      <c r="J6114" t="s">
        <v>96</v>
      </c>
      <c r="K6114">
        <v>14</v>
      </c>
      <c r="L6114" t="s">
        <v>97</v>
      </c>
      <c r="M6114" t="s">
        <v>312</v>
      </c>
      <c r="N6114">
        <v>3</v>
      </c>
      <c r="O6114" t="s">
        <v>126</v>
      </c>
      <c r="P6114">
        <v>3</v>
      </c>
      <c r="Q6114" t="s">
        <v>316</v>
      </c>
      <c r="R6114">
        <v>4</v>
      </c>
      <c r="S6114" t="s">
        <v>38</v>
      </c>
      <c r="T6114">
        <v>19</v>
      </c>
      <c r="U6114" t="s">
        <v>317</v>
      </c>
      <c r="V6114" t="s">
        <v>201</v>
      </c>
      <c r="W6114">
        <v>2</v>
      </c>
      <c r="X6114" t="s">
        <v>281</v>
      </c>
      <c r="Y6114">
        <v>39</v>
      </c>
      <c r="Z6114">
        <v>314</v>
      </c>
      <c r="AA6114">
        <v>12246</v>
      </c>
      <c r="AB6114">
        <v>5755.62</v>
      </c>
      <c r="AC6114">
        <v>0.47</v>
      </c>
      <c r="AD6114">
        <v>2</v>
      </c>
      <c r="AE6114" t="s">
        <v>72</v>
      </c>
    </row>
    <row r="6115" spans="1:31" x14ac:dyDescent="0.3">
      <c r="A6115">
        <v>1197831</v>
      </c>
      <c r="B6115" t="s">
        <v>73</v>
      </c>
      <c r="C6115" s="1">
        <v>44315</v>
      </c>
      <c r="D6115">
        <v>2021</v>
      </c>
      <c r="E6115" t="s">
        <v>52</v>
      </c>
      <c r="F6115">
        <v>2</v>
      </c>
      <c r="G6115">
        <v>2</v>
      </c>
      <c r="H6115" t="s">
        <v>74</v>
      </c>
      <c r="I6115">
        <v>12</v>
      </c>
      <c r="J6115" t="s">
        <v>96</v>
      </c>
      <c r="K6115">
        <v>14</v>
      </c>
      <c r="L6115" t="s">
        <v>97</v>
      </c>
      <c r="M6115" t="s">
        <v>312</v>
      </c>
      <c r="N6115">
        <v>3</v>
      </c>
      <c r="O6115" t="s">
        <v>126</v>
      </c>
      <c r="P6115">
        <v>3</v>
      </c>
      <c r="Q6115" t="s">
        <v>316</v>
      </c>
      <c r="R6115">
        <v>4</v>
      </c>
      <c r="S6115" t="s">
        <v>38</v>
      </c>
      <c r="T6115">
        <v>19</v>
      </c>
      <c r="U6115" t="s">
        <v>317</v>
      </c>
      <c r="V6115" t="s">
        <v>186</v>
      </c>
      <c r="W6115">
        <v>2</v>
      </c>
      <c r="X6115" t="s">
        <v>281</v>
      </c>
      <c r="Y6115">
        <v>40</v>
      </c>
      <c r="Z6115">
        <v>203</v>
      </c>
      <c r="AA6115">
        <v>8120</v>
      </c>
      <c r="AB6115">
        <v>4141.2</v>
      </c>
      <c r="AC6115">
        <v>0.51</v>
      </c>
      <c r="AD6115">
        <v>2</v>
      </c>
      <c r="AE6115" t="s">
        <v>72</v>
      </c>
    </row>
    <row r="6116" spans="1:31" x14ac:dyDescent="0.3">
      <c r="A6116">
        <v>1197831</v>
      </c>
      <c r="B6116" t="s">
        <v>73</v>
      </c>
      <c r="C6116" s="1">
        <v>44321</v>
      </c>
      <c r="D6116">
        <v>2021</v>
      </c>
      <c r="E6116" t="s">
        <v>53</v>
      </c>
      <c r="F6116">
        <v>2</v>
      </c>
      <c r="G6116">
        <v>2</v>
      </c>
      <c r="H6116" t="s">
        <v>74</v>
      </c>
      <c r="I6116">
        <v>12</v>
      </c>
      <c r="J6116" t="s">
        <v>96</v>
      </c>
      <c r="K6116">
        <v>14</v>
      </c>
      <c r="L6116" t="s">
        <v>97</v>
      </c>
      <c r="M6116" t="s">
        <v>312</v>
      </c>
      <c r="N6116">
        <v>3</v>
      </c>
      <c r="O6116" t="s">
        <v>126</v>
      </c>
      <c r="P6116">
        <v>3</v>
      </c>
      <c r="Q6116" t="s">
        <v>316</v>
      </c>
      <c r="R6116">
        <v>4</v>
      </c>
      <c r="S6116" t="s">
        <v>38</v>
      </c>
      <c r="T6116">
        <v>19</v>
      </c>
      <c r="U6116" t="s">
        <v>317</v>
      </c>
      <c r="V6116" t="s">
        <v>202</v>
      </c>
      <c r="W6116">
        <v>2</v>
      </c>
      <c r="X6116" t="s">
        <v>281</v>
      </c>
      <c r="Y6116">
        <v>27</v>
      </c>
      <c r="Z6116">
        <v>163</v>
      </c>
      <c r="AA6116">
        <v>4401</v>
      </c>
      <c r="AB6116">
        <v>2112.48</v>
      </c>
      <c r="AC6116">
        <v>0.48</v>
      </c>
      <c r="AD6116">
        <v>2</v>
      </c>
      <c r="AE6116" t="s">
        <v>72</v>
      </c>
    </row>
    <row r="6117" spans="1:31" x14ac:dyDescent="0.3">
      <c r="A6117">
        <v>1197831</v>
      </c>
      <c r="B6117" t="s">
        <v>73</v>
      </c>
      <c r="C6117" s="1">
        <v>44327</v>
      </c>
      <c r="D6117">
        <v>2021</v>
      </c>
      <c r="E6117" t="s">
        <v>53</v>
      </c>
      <c r="F6117">
        <v>2</v>
      </c>
      <c r="G6117">
        <v>2</v>
      </c>
      <c r="H6117" t="s">
        <v>74</v>
      </c>
      <c r="I6117">
        <v>12</v>
      </c>
      <c r="J6117" t="s">
        <v>96</v>
      </c>
      <c r="K6117">
        <v>14</v>
      </c>
      <c r="L6117" t="s">
        <v>97</v>
      </c>
      <c r="M6117" t="s">
        <v>312</v>
      </c>
      <c r="N6117">
        <v>3</v>
      </c>
      <c r="O6117" t="s">
        <v>126</v>
      </c>
      <c r="P6117">
        <v>3</v>
      </c>
      <c r="Q6117" t="s">
        <v>316</v>
      </c>
      <c r="R6117">
        <v>4</v>
      </c>
      <c r="S6117" t="s">
        <v>38</v>
      </c>
      <c r="T6117">
        <v>19</v>
      </c>
      <c r="U6117" t="s">
        <v>317</v>
      </c>
      <c r="V6117" t="s">
        <v>261</v>
      </c>
      <c r="W6117">
        <v>2</v>
      </c>
      <c r="X6117" t="s">
        <v>281</v>
      </c>
      <c r="Y6117">
        <v>37</v>
      </c>
      <c r="Z6117">
        <v>204</v>
      </c>
      <c r="AA6117">
        <v>7548</v>
      </c>
      <c r="AB6117">
        <v>3547.56</v>
      </c>
      <c r="AC6117">
        <v>0.47</v>
      </c>
      <c r="AD6117">
        <v>2</v>
      </c>
      <c r="AE6117" t="s">
        <v>72</v>
      </c>
    </row>
    <row r="6118" spans="1:31" x14ac:dyDescent="0.3">
      <c r="A6118">
        <v>1197831</v>
      </c>
      <c r="B6118" t="s">
        <v>73</v>
      </c>
      <c r="C6118" s="1">
        <v>44333</v>
      </c>
      <c r="D6118">
        <v>2021</v>
      </c>
      <c r="E6118" t="s">
        <v>53</v>
      </c>
      <c r="F6118">
        <v>2</v>
      </c>
      <c r="G6118">
        <v>2</v>
      </c>
      <c r="H6118" t="s">
        <v>74</v>
      </c>
      <c r="I6118">
        <v>12</v>
      </c>
      <c r="J6118" t="s">
        <v>96</v>
      </c>
      <c r="K6118">
        <v>14</v>
      </c>
      <c r="L6118" t="s">
        <v>97</v>
      </c>
      <c r="M6118" t="s">
        <v>312</v>
      </c>
      <c r="N6118">
        <v>3</v>
      </c>
      <c r="O6118" t="s">
        <v>126</v>
      </c>
      <c r="P6118">
        <v>3</v>
      </c>
      <c r="Q6118" t="s">
        <v>316</v>
      </c>
      <c r="R6118">
        <v>4</v>
      </c>
      <c r="S6118" t="s">
        <v>38</v>
      </c>
      <c r="T6118">
        <v>19</v>
      </c>
      <c r="U6118" t="s">
        <v>317</v>
      </c>
      <c r="V6118" t="s">
        <v>243</v>
      </c>
      <c r="W6118">
        <v>2</v>
      </c>
      <c r="X6118" t="s">
        <v>281</v>
      </c>
      <c r="Y6118">
        <v>44</v>
      </c>
      <c r="Z6118">
        <v>210</v>
      </c>
      <c r="AA6118">
        <v>9240</v>
      </c>
      <c r="AB6118">
        <v>4712.3999999999996</v>
      </c>
      <c r="AC6118">
        <v>0.51</v>
      </c>
      <c r="AD6118">
        <v>2</v>
      </c>
      <c r="AE6118" t="s">
        <v>72</v>
      </c>
    </row>
    <row r="6119" spans="1:31" x14ac:dyDescent="0.3">
      <c r="A6119">
        <v>1185732</v>
      </c>
      <c r="B6119" t="s">
        <v>30</v>
      </c>
      <c r="C6119" s="1">
        <v>44339</v>
      </c>
      <c r="D6119">
        <v>2021</v>
      </c>
      <c r="E6119" t="s">
        <v>53</v>
      </c>
      <c r="F6119">
        <v>2</v>
      </c>
      <c r="G6119">
        <v>2</v>
      </c>
      <c r="H6119" t="s">
        <v>74</v>
      </c>
      <c r="I6119">
        <v>12</v>
      </c>
      <c r="J6119" t="s">
        <v>96</v>
      </c>
      <c r="K6119">
        <v>14</v>
      </c>
      <c r="L6119" t="s">
        <v>97</v>
      </c>
      <c r="M6119" t="s">
        <v>312</v>
      </c>
      <c r="N6119">
        <v>3</v>
      </c>
      <c r="O6119" t="s">
        <v>126</v>
      </c>
      <c r="P6119">
        <v>3</v>
      </c>
      <c r="Q6119" t="s">
        <v>316</v>
      </c>
      <c r="R6119">
        <v>4</v>
      </c>
      <c r="S6119" t="s">
        <v>38</v>
      </c>
      <c r="T6119">
        <v>19</v>
      </c>
      <c r="U6119" t="s">
        <v>317</v>
      </c>
      <c r="V6119" t="s">
        <v>195</v>
      </c>
      <c r="W6119">
        <v>2</v>
      </c>
      <c r="X6119" t="s">
        <v>281</v>
      </c>
      <c r="Y6119">
        <v>19</v>
      </c>
      <c r="Z6119">
        <v>74</v>
      </c>
      <c r="AA6119">
        <v>1406</v>
      </c>
      <c r="AB6119">
        <v>548.33999999999992</v>
      </c>
      <c r="AC6119">
        <v>0.38999999999999996</v>
      </c>
      <c r="AD6119">
        <v>2</v>
      </c>
      <c r="AE6119" t="s">
        <v>72</v>
      </c>
    </row>
    <row r="6120" spans="1:31" x14ac:dyDescent="0.3">
      <c r="A6120">
        <v>1197831</v>
      </c>
      <c r="B6120" t="s">
        <v>73</v>
      </c>
      <c r="C6120" s="1">
        <v>44417</v>
      </c>
      <c r="D6120">
        <v>2021</v>
      </c>
      <c r="E6120" t="s">
        <v>31</v>
      </c>
      <c r="F6120">
        <v>3</v>
      </c>
      <c r="G6120">
        <v>2</v>
      </c>
      <c r="H6120" t="s">
        <v>74</v>
      </c>
      <c r="I6120">
        <v>14</v>
      </c>
      <c r="J6120" t="s">
        <v>98</v>
      </c>
      <c r="K6120">
        <v>16</v>
      </c>
      <c r="L6120" t="s">
        <v>99</v>
      </c>
      <c r="M6120" t="s">
        <v>312</v>
      </c>
      <c r="N6120">
        <v>3</v>
      </c>
      <c r="O6120" t="s">
        <v>126</v>
      </c>
      <c r="P6120">
        <v>3</v>
      </c>
      <c r="Q6120" t="s">
        <v>316</v>
      </c>
      <c r="R6120">
        <v>4</v>
      </c>
      <c r="S6120" t="s">
        <v>38</v>
      </c>
      <c r="T6120">
        <v>19</v>
      </c>
      <c r="U6120" t="s">
        <v>317</v>
      </c>
      <c r="V6120" t="s">
        <v>244</v>
      </c>
      <c r="W6120">
        <v>2</v>
      </c>
      <c r="X6120" t="s">
        <v>281</v>
      </c>
      <c r="Y6120">
        <v>26</v>
      </c>
      <c r="Z6120">
        <v>136</v>
      </c>
      <c r="AA6120">
        <v>3536</v>
      </c>
      <c r="AB6120">
        <v>1555.84</v>
      </c>
      <c r="AC6120">
        <v>0.43999999999999995</v>
      </c>
      <c r="AD6120">
        <v>2</v>
      </c>
      <c r="AE6120" t="s">
        <v>72</v>
      </c>
    </row>
    <row r="6121" spans="1:31" x14ac:dyDescent="0.3">
      <c r="A6121">
        <v>1197831</v>
      </c>
      <c r="B6121" t="s">
        <v>73</v>
      </c>
      <c r="C6121" s="1">
        <v>44423</v>
      </c>
      <c r="D6121">
        <v>2021</v>
      </c>
      <c r="E6121" t="s">
        <v>31</v>
      </c>
      <c r="F6121">
        <v>3</v>
      </c>
      <c r="G6121">
        <v>2</v>
      </c>
      <c r="H6121" t="s">
        <v>74</v>
      </c>
      <c r="I6121">
        <v>14</v>
      </c>
      <c r="J6121" t="s">
        <v>98</v>
      </c>
      <c r="K6121">
        <v>16</v>
      </c>
      <c r="L6121" t="s">
        <v>99</v>
      </c>
      <c r="M6121" t="s">
        <v>312</v>
      </c>
      <c r="N6121">
        <v>3</v>
      </c>
      <c r="O6121" t="s">
        <v>126</v>
      </c>
      <c r="P6121">
        <v>3</v>
      </c>
      <c r="Q6121" t="s">
        <v>316</v>
      </c>
      <c r="R6121">
        <v>4</v>
      </c>
      <c r="S6121" t="s">
        <v>38</v>
      </c>
      <c r="T6121">
        <v>19</v>
      </c>
      <c r="U6121" t="s">
        <v>317</v>
      </c>
      <c r="V6121" t="s">
        <v>191</v>
      </c>
      <c r="W6121">
        <v>2</v>
      </c>
      <c r="X6121" t="s">
        <v>281</v>
      </c>
      <c r="Y6121">
        <v>20</v>
      </c>
      <c r="Z6121">
        <v>144</v>
      </c>
      <c r="AA6121">
        <v>2880</v>
      </c>
      <c r="AB6121">
        <v>1468.8</v>
      </c>
      <c r="AC6121">
        <v>0.51</v>
      </c>
      <c r="AD6121">
        <v>2</v>
      </c>
      <c r="AE6121" t="s">
        <v>72</v>
      </c>
    </row>
    <row r="6122" spans="1:31" x14ac:dyDescent="0.3">
      <c r="A6122">
        <v>1197831</v>
      </c>
      <c r="B6122" t="s">
        <v>73</v>
      </c>
      <c r="C6122" s="1">
        <v>44429</v>
      </c>
      <c r="D6122">
        <v>2021</v>
      </c>
      <c r="E6122" t="s">
        <v>31</v>
      </c>
      <c r="F6122">
        <v>3</v>
      </c>
      <c r="G6122">
        <v>2</v>
      </c>
      <c r="H6122" t="s">
        <v>74</v>
      </c>
      <c r="I6122">
        <v>14</v>
      </c>
      <c r="J6122" t="s">
        <v>98</v>
      </c>
      <c r="K6122">
        <v>16</v>
      </c>
      <c r="L6122" t="s">
        <v>99</v>
      </c>
      <c r="M6122" t="s">
        <v>312</v>
      </c>
      <c r="N6122">
        <v>3</v>
      </c>
      <c r="O6122" t="s">
        <v>126</v>
      </c>
      <c r="P6122">
        <v>3</v>
      </c>
      <c r="Q6122" t="s">
        <v>316</v>
      </c>
      <c r="R6122">
        <v>4</v>
      </c>
      <c r="S6122" t="s">
        <v>38</v>
      </c>
      <c r="T6122">
        <v>19</v>
      </c>
      <c r="U6122" t="s">
        <v>317</v>
      </c>
      <c r="V6122" t="s">
        <v>161</v>
      </c>
      <c r="W6122">
        <v>2</v>
      </c>
      <c r="X6122" t="s">
        <v>281</v>
      </c>
      <c r="Y6122">
        <v>11</v>
      </c>
      <c r="Z6122">
        <v>152</v>
      </c>
      <c r="AA6122">
        <v>1672</v>
      </c>
      <c r="AB6122">
        <v>785.83999999999992</v>
      </c>
      <c r="AC6122">
        <v>0.47</v>
      </c>
      <c r="AD6122">
        <v>2</v>
      </c>
      <c r="AE6122" t="s">
        <v>72</v>
      </c>
    </row>
    <row r="6123" spans="1:31" x14ac:dyDescent="0.3">
      <c r="A6123">
        <v>1197831</v>
      </c>
      <c r="B6123" t="s">
        <v>73</v>
      </c>
      <c r="C6123" s="1">
        <v>44435</v>
      </c>
      <c r="D6123">
        <v>2021</v>
      </c>
      <c r="E6123" t="s">
        <v>31</v>
      </c>
      <c r="F6123">
        <v>3</v>
      </c>
      <c r="G6123">
        <v>2</v>
      </c>
      <c r="H6123" t="s">
        <v>74</v>
      </c>
      <c r="I6123">
        <v>14</v>
      </c>
      <c r="J6123" t="s">
        <v>98</v>
      </c>
      <c r="K6123">
        <v>16</v>
      </c>
      <c r="L6123" t="s">
        <v>99</v>
      </c>
      <c r="M6123" t="s">
        <v>312</v>
      </c>
      <c r="N6123">
        <v>3</v>
      </c>
      <c r="O6123" t="s">
        <v>126</v>
      </c>
      <c r="P6123">
        <v>3</v>
      </c>
      <c r="Q6123" t="s">
        <v>316</v>
      </c>
      <c r="R6123">
        <v>4</v>
      </c>
      <c r="S6123" t="s">
        <v>38</v>
      </c>
      <c r="T6123">
        <v>19</v>
      </c>
      <c r="U6123" t="s">
        <v>317</v>
      </c>
      <c r="V6123" t="s">
        <v>245</v>
      </c>
      <c r="W6123">
        <v>2</v>
      </c>
      <c r="X6123" t="s">
        <v>281</v>
      </c>
      <c r="Y6123">
        <v>11</v>
      </c>
      <c r="Z6123">
        <v>190</v>
      </c>
      <c r="AA6123">
        <v>2090</v>
      </c>
      <c r="AB6123">
        <v>1086.8</v>
      </c>
      <c r="AC6123">
        <v>0.52</v>
      </c>
      <c r="AD6123">
        <v>2</v>
      </c>
      <c r="AE6123" t="s">
        <v>72</v>
      </c>
    </row>
    <row r="6124" spans="1:31" x14ac:dyDescent="0.3">
      <c r="A6124">
        <v>1197831</v>
      </c>
      <c r="B6124" t="s">
        <v>73</v>
      </c>
      <c r="C6124" s="1">
        <v>44441</v>
      </c>
      <c r="D6124">
        <v>2021</v>
      </c>
      <c r="E6124" t="s">
        <v>43</v>
      </c>
      <c r="F6124">
        <v>3</v>
      </c>
      <c r="G6124">
        <v>2</v>
      </c>
      <c r="H6124" t="s">
        <v>74</v>
      </c>
      <c r="I6124">
        <v>14</v>
      </c>
      <c r="J6124" t="s">
        <v>98</v>
      </c>
      <c r="K6124">
        <v>16</v>
      </c>
      <c r="L6124" t="s">
        <v>99</v>
      </c>
      <c r="M6124" t="s">
        <v>312</v>
      </c>
      <c r="N6124">
        <v>3</v>
      </c>
      <c r="O6124" t="s">
        <v>126</v>
      </c>
      <c r="P6124">
        <v>3</v>
      </c>
      <c r="Q6124" t="s">
        <v>316</v>
      </c>
      <c r="R6124">
        <v>4</v>
      </c>
      <c r="S6124" t="s">
        <v>38</v>
      </c>
      <c r="T6124">
        <v>19</v>
      </c>
      <c r="U6124" t="s">
        <v>317</v>
      </c>
      <c r="V6124" t="s">
        <v>129</v>
      </c>
      <c r="W6124">
        <v>2</v>
      </c>
      <c r="X6124" t="s">
        <v>281</v>
      </c>
      <c r="Y6124">
        <v>35</v>
      </c>
      <c r="Z6124">
        <v>228</v>
      </c>
      <c r="AA6124">
        <v>7980</v>
      </c>
      <c r="AB6124">
        <v>4069.8</v>
      </c>
      <c r="AC6124">
        <v>0.51</v>
      </c>
      <c r="AD6124">
        <v>2</v>
      </c>
      <c r="AE6124" t="s">
        <v>72</v>
      </c>
    </row>
    <row r="6125" spans="1:31" x14ac:dyDescent="0.3">
      <c r="A6125">
        <v>1197831</v>
      </c>
      <c r="B6125" t="s">
        <v>73</v>
      </c>
      <c r="C6125" s="1">
        <v>44447</v>
      </c>
      <c r="D6125">
        <v>2021</v>
      </c>
      <c r="E6125" t="s">
        <v>43</v>
      </c>
      <c r="F6125">
        <v>3</v>
      </c>
      <c r="G6125">
        <v>2</v>
      </c>
      <c r="H6125" t="s">
        <v>74</v>
      </c>
      <c r="I6125">
        <v>14</v>
      </c>
      <c r="J6125" t="s">
        <v>98</v>
      </c>
      <c r="K6125">
        <v>16</v>
      </c>
      <c r="L6125" t="s">
        <v>99</v>
      </c>
      <c r="M6125" t="s">
        <v>312</v>
      </c>
      <c r="N6125">
        <v>3</v>
      </c>
      <c r="O6125" t="s">
        <v>126</v>
      </c>
      <c r="P6125">
        <v>3</v>
      </c>
      <c r="Q6125" t="s">
        <v>316</v>
      </c>
      <c r="R6125">
        <v>4</v>
      </c>
      <c r="S6125" t="s">
        <v>38</v>
      </c>
      <c r="T6125">
        <v>19</v>
      </c>
      <c r="U6125" t="s">
        <v>317</v>
      </c>
      <c r="V6125" t="s">
        <v>196</v>
      </c>
      <c r="W6125">
        <v>2</v>
      </c>
      <c r="X6125" t="s">
        <v>281</v>
      </c>
      <c r="Y6125">
        <v>31</v>
      </c>
      <c r="Z6125">
        <v>322</v>
      </c>
      <c r="AA6125">
        <v>9982</v>
      </c>
      <c r="AB6125">
        <v>5589.9199999999992</v>
      </c>
      <c r="AC6125">
        <v>0.55999999999999994</v>
      </c>
      <c r="AD6125">
        <v>2</v>
      </c>
      <c r="AE6125" t="s">
        <v>72</v>
      </c>
    </row>
    <row r="6126" spans="1:31" x14ac:dyDescent="0.3">
      <c r="A6126">
        <v>1197831</v>
      </c>
      <c r="B6126" t="s">
        <v>73</v>
      </c>
      <c r="C6126" s="1">
        <v>44453</v>
      </c>
      <c r="D6126">
        <v>2021</v>
      </c>
      <c r="E6126" t="s">
        <v>43</v>
      </c>
      <c r="F6126">
        <v>3</v>
      </c>
      <c r="G6126">
        <v>2</v>
      </c>
      <c r="H6126" t="s">
        <v>74</v>
      </c>
      <c r="I6126">
        <v>14</v>
      </c>
      <c r="J6126" t="s">
        <v>98</v>
      </c>
      <c r="K6126">
        <v>16</v>
      </c>
      <c r="L6126" t="s">
        <v>99</v>
      </c>
      <c r="M6126" t="s">
        <v>312</v>
      </c>
      <c r="N6126">
        <v>3</v>
      </c>
      <c r="O6126" t="s">
        <v>126</v>
      </c>
      <c r="P6126">
        <v>3</v>
      </c>
      <c r="Q6126" t="s">
        <v>316</v>
      </c>
      <c r="R6126">
        <v>4</v>
      </c>
      <c r="S6126" t="s">
        <v>38</v>
      </c>
      <c r="T6126">
        <v>19</v>
      </c>
      <c r="U6126" t="s">
        <v>317</v>
      </c>
      <c r="V6126" t="s">
        <v>215</v>
      </c>
      <c r="W6126">
        <v>2</v>
      </c>
      <c r="X6126" t="s">
        <v>281</v>
      </c>
      <c r="Y6126">
        <v>36</v>
      </c>
      <c r="Z6126">
        <v>278</v>
      </c>
      <c r="AA6126">
        <v>10008</v>
      </c>
      <c r="AB6126">
        <v>5304.2399999999989</v>
      </c>
      <c r="AC6126">
        <v>0.52999999999999992</v>
      </c>
      <c r="AD6126">
        <v>2</v>
      </c>
      <c r="AE6126" t="s">
        <v>72</v>
      </c>
    </row>
    <row r="6127" spans="1:31" x14ac:dyDescent="0.3">
      <c r="A6127">
        <v>1197831</v>
      </c>
      <c r="B6127" t="s">
        <v>73</v>
      </c>
      <c r="C6127" s="1">
        <v>44459</v>
      </c>
      <c r="D6127">
        <v>2021</v>
      </c>
      <c r="E6127" t="s">
        <v>43</v>
      </c>
      <c r="F6127">
        <v>3</v>
      </c>
      <c r="G6127">
        <v>2</v>
      </c>
      <c r="H6127" t="s">
        <v>74</v>
      </c>
      <c r="I6127">
        <v>14</v>
      </c>
      <c r="J6127" t="s">
        <v>98</v>
      </c>
      <c r="K6127">
        <v>16</v>
      </c>
      <c r="L6127" t="s">
        <v>99</v>
      </c>
      <c r="M6127" t="s">
        <v>312</v>
      </c>
      <c r="N6127">
        <v>3</v>
      </c>
      <c r="O6127" t="s">
        <v>126</v>
      </c>
      <c r="P6127">
        <v>3</v>
      </c>
      <c r="Q6127" t="s">
        <v>316</v>
      </c>
      <c r="R6127">
        <v>4</v>
      </c>
      <c r="S6127" t="s">
        <v>38</v>
      </c>
      <c r="T6127">
        <v>19</v>
      </c>
      <c r="U6127" t="s">
        <v>317</v>
      </c>
      <c r="V6127" t="s">
        <v>190</v>
      </c>
      <c r="W6127">
        <v>2</v>
      </c>
      <c r="X6127" t="s">
        <v>281</v>
      </c>
      <c r="Y6127">
        <v>47</v>
      </c>
      <c r="Z6127">
        <v>213</v>
      </c>
      <c r="AA6127">
        <v>10011</v>
      </c>
      <c r="AB6127">
        <v>5606.16</v>
      </c>
      <c r="AC6127">
        <v>0.55999999999999994</v>
      </c>
      <c r="AD6127">
        <v>2</v>
      </c>
      <c r="AE6127" t="s">
        <v>72</v>
      </c>
    </row>
    <row r="6128" spans="1:31" x14ac:dyDescent="0.3">
      <c r="A6128">
        <v>1197831</v>
      </c>
      <c r="B6128" t="s">
        <v>73</v>
      </c>
      <c r="C6128" s="1">
        <v>44465</v>
      </c>
      <c r="D6128">
        <v>2021</v>
      </c>
      <c r="E6128" t="s">
        <v>43</v>
      </c>
      <c r="F6128">
        <v>3</v>
      </c>
      <c r="G6128">
        <v>2</v>
      </c>
      <c r="H6128" t="s">
        <v>74</v>
      </c>
      <c r="I6128">
        <v>14</v>
      </c>
      <c r="J6128" t="s">
        <v>98</v>
      </c>
      <c r="K6128">
        <v>16</v>
      </c>
      <c r="L6128" t="s">
        <v>99</v>
      </c>
      <c r="M6128" t="s">
        <v>312</v>
      </c>
      <c r="N6128">
        <v>3</v>
      </c>
      <c r="O6128" t="s">
        <v>126</v>
      </c>
      <c r="P6128">
        <v>3</v>
      </c>
      <c r="Q6128" t="s">
        <v>316</v>
      </c>
      <c r="R6128">
        <v>4</v>
      </c>
      <c r="S6128" t="s">
        <v>38</v>
      </c>
      <c r="T6128">
        <v>19</v>
      </c>
      <c r="U6128" t="s">
        <v>317</v>
      </c>
      <c r="V6128" t="s">
        <v>207</v>
      </c>
      <c r="W6128">
        <v>2</v>
      </c>
      <c r="X6128" t="s">
        <v>281</v>
      </c>
      <c r="Y6128">
        <v>24</v>
      </c>
      <c r="Z6128">
        <v>166</v>
      </c>
      <c r="AA6128">
        <v>3984</v>
      </c>
      <c r="AB6128">
        <v>2151.3599999999997</v>
      </c>
      <c r="AC6128">
        <v>0.53999999999999992</v>
      </c>
      <c r="AD6128">
        <v>2</v>
      </c>
      <c r="AE6128" t="s">
        <v>72</v>
      </c>
    </row>
    <row r="6129" spans="1:31" x14ac:dyDescent="0.3">
      <c r="A6129">
        <v>1197831</v>
      </c>
      <c r="B6129" t="s">
        <v>73</v>
      </c>
      <c r="C6129" s="1">
        <v>44471</v>
      </c>
      <c r="D6129">
        <v>2021</v>
      </c>
      <c r="E6129" t="s">
        <v>44</v>
      </c>
      <c r="F6129">
        <v>4</v>
      </c>
      <c r="G6129">
        <v>2</v>
      </c>
      <c r="H6129" t="s">
        <v>74</v>
      </c>
      <c r="I6129">
        <v>14</v>
      </c>
      <c r="J6129" t="s">
        <v>98</v>
      </c>
      <c r="K6129">
        <v>16</v>
      </c>
      <c r="L6129" t="s">
        <v>99</v>
      </c>
      <c r="M6129" t="s">
        <v>312</v>
      </c>
      <c r="N6129">
        <v>3</v>
      </c>
      <c r="O6129" t="s">
        <v>126</v>
      </c>
      <c r="P6129">
        <v>3</v>
      </c>
      <c r="Q6129" t="s">
        <v>316</v>
      </c>
      <c r="R6129">
        <v>4</v>
      </c>
      <c r="S6129" t="s">
        <v>38</v>
      </c>
      <c r="T6129">
        <v>19</v>
      </c>
      <c r="U6129" t="s">
        <v>317</v>
      </c>
      <c r="V6129" t="s">
        <v>129</v>
      </c>
      <c r="W6129">
        <v>2</v>
      </c>
      <c r="X6129" t="s">
        <v>281</v>
      </c>
      <c r="Y6129">
        <v>33</v>
      </c>
      <c r="Z6129">
        <v>196</v>
      </c>
      <c r="AA6129">
        <v>6468</v>
      </c>
      <c r="AB6129">
        <v>3557.3999999999996</v>
      </c>
      <c r="AC6129">
        <v>0.54999999999999993</v>
      </c>
      <c r="AD6129">
        <v>2</v>
      </c>
      <c r="AE6129" t="s">
        <v>72</v>
      </c>
    </row>
    <row r="6130" spans="1:31" x14ac:dyDescent="0.3">
      <c r="A6130">
        <v>1197831</v>
      </c>
      <c r="B6130" t="s">
        <v>73</v>
      </c>
      <c r="C6130" s="1">
        <v>44477</v>
      </c>
      <c r="D6130">
        <v>2021</v>
      </c>
      <c r="E6130" t="s">
        <v>44</v>
      </c>
      <c r="F6130">
        <v>4</v>
      </c>
      <c r="G6130">
        <v>2</v>
      </c>
      <c r="H6130" t="s">
        <v>74</v>
      </c>
      <c r="I6130">
        <v>14</v>
      </c>
      <c r="J6130" t="s">
        <v>98</v>
      </c>
      <c r="K6130">
        <v>16</v>
      </c>
      <c r="L6130" t="s">
        <v>99</v>
      </c>
      <c r="M6130" t="s">
        <v>312</v>
      </c>
      <c r="N6130">
        <v>3</v>
      </c>
      <c r="O6130" t="s">
        <v>126</v>
      </c>
      <c r="P6130">
        <v>3</v>
      </c>
      <c r="Q6130" t="s">
        <v>316</v>
      </c>
      <c r="R6130">
        <v>4</v>
      </c>
      <c r="S6130" t="s">
        <v>38</v>
      </c>
      <c r="T6130">
        <v>19</v>
      </c>
      <c r="U6130" t="s">
        <v>317</v>
      </c>
      <c r="V6130" t="s">
        <v>201</v>
      </c>
      <c r="W6130">
        <v>2</v>
      </c>
      <c r="X6130" t="s">
        <v>281</v>
      </c>
      <c r="Y6130">
        <v>47</v>
      </c>
      <c r="Z6130">
        <v>217</v>
      </c>
      <c r="AA6130">
        <v>10199</v>
      </c>
      <c r="AB6130">
        <v>5507.4599999999991</v>
      </c>
      <c r="AC6130">
        <v>0.53999999999999992</v>
      </c>
      <c r="AD6130">
        <v>2</v>
      </c>
      <c r="AE6130" t="s">
        <v>72</v>
      </c>
    </row>
    <row r="6131" spans="1:31" x14ac:dyDescent="0.3">
      <c r="A6131">
        <v>1185732</v>
      </c>
      <c r="B6131" t="s">
        <v>30</v>
      </c>
      <c r="C6131" s="1">
        <v>44483</v>
      </c>
      <c r="D6131">
        <v>2021</v>
      </c>
      <c r="E6131" t="s">
        <v>44</v>
      </c>
      <c r="F6131">
        <v>4</v>
      </c>
      <c r="G6131">
        <v>2</v>
      </c>
      <c r="H6131" t="s">
        <v>74</v>
      </c>
      <c r="I6131">
        <v>14</v>
      </c>
      <c r="J6131" t="s">
        <v>98</v>
      </c>
      <c r="K6131">
        <v>16</v>
      </c>
      <c r="L6131" t="s">
        <v>99</v>
      </c>
      <c r="M6131" t="s">
        <v>312</v>
      </c>
      <c r="N6131">
        <v>3</v>
      </c>
      <c r="O6131" t="s">
        <v>126</v>
      </c>
      <c r="P6131">
        <v>3</v>
      </c>
      <c r="Q6131" t="s">
        <v>316</v>
      </c>
      <c r="R6131">
        <v>4</v>
      </c>
      <c r="S6131" t="s">
        <v>38</v>
      </c>
      <c r="T6131">
        <v>19</v>
      </c>
      <c r="U6131" t="s">
        <v>317</v>
      </c>
      <c r="V6131" t="s">
        <v>215</v>
      </c>
      <c r="W6131">
        <v>2</v>
      </c>
      <c r="X6131" t="s">
        <v>281</v>
      </c>
      <c r="Y6131">
        <v>23</v>
      </c>
      <c r="Z6131">
        <v>83</v>
      </c>
      <c r="AA6131">
        <v>1909</v>
      </c>
      <c r="AB6131">
        <v>801.78</v>
      </c>
      <c r="AC6131">
        <v>0.42</v>
      </c>
      <c r="AD6131">
        <v>2</v>
      </c>
      <c r="AE6131" t="s">
        <v>72</v>
      </c>
    </row>
    <row r="6132" spans="1:31" x14ac:dyDescent="0.3">
      <c r="A6132">
        <v>1128299</v>
      </c>
      <c r="B6132" t="s">
        <v>77</v>
      </c>
      <c r="C6132" s="1">
        <v>44334</v>
      </c>
      <c r="D6132">
        <v>2021</v>
      </c>
      <c r="E6132" t="s">
        <v>53</v>
      </c>
      <c r="F6132">
        <v>2</v>
      </c>
      <c r="G6132">
        <v>5</v>
      </c>
      <c r="H6132" t="s">
        <v>100</v>
      </c>
      <c r="I6132">
        <v>9</v>
      </c>
      <c r="J6132" t="s">
        <v>101</v>
      </c>
      <c r="K6132">
        <v>20</v>
      </c>
      <c r="L6132" t="s">
        <v>102</v>
      </c>
      <c r="M6132" t="s">
        <v>312</v>
      </c>
      <c r="N6132">
        <v>3</v>
      </c>
      <c r="O6132" t="s">
        <v>126</v>
      </c>
      <c r="P6132">
        <v>3</v>
      </c>
      <c r="Q6132" t="s">
        <v>316</v>
      </c>
      <c r="R6132">
        <v>4</v>
      </c>
      <c r="S6132" t="s">
        <v>38</v>
      </c>
      <c r="T6132">
        <v>19</v>
      </c>
      <c r="U6132" t="s">
        <v>317</v>
      </c>
      <c r="V6132" t="s">
        <v>246</v>
      </c>
      <c r="W6132">
        <v>2</v>
      </c>
      <c r="X6132" t="s">
        <v>281</v>
      </c>
      <c r="Y6132">
        <v>46</v>
      </c>
      <c r="Z6132">
        <v>132</v>
      </c>
      <c r="AA6132">
        <v>6072</v>
      </c>
      <c r="AB6132">
        <v>2185.92</v>
      </c>
      <c r="AC6132">
        <v>0.36</v>
      </c>
      <c r="AD6132">
        <v>2</v>
      </c>
      <c r="AE6132" t="s">
        <v>72</v>
      </c>
    </row>
    <row r="6133" spans="1:31" x14ac:dyDescent="0.3">
      <c r="A6133">
        <v>1128299</v>
      </c>
      <c r="B6133" t="s">
        <v>77</v>
      </c>
      <c r="C6133" s="1">
        <v>44364</v>
      </c>
      <c r="D6133">
        <v>2021</v>
      </c>
      <c r="E6133" t="s">
        <v>54</v>
      </c>
      <c r="F6133">
        <v>2</v>
      </c>
      <c r="G6133">
        <v>5</v>
      </c>
      <c r="H6133" t="s">
        <v>100</v>
      </c>
      <c r="I6133">
        <v>9</v>
      </c>
      <c r="J6133" t="s">
        <v>101</v>
      </c>
      <c r="K6133">
        <v>20</v>
      </c>
      <c r="L6133" t="s">
        <v>102</v>
      </c>
      <c r="M6133" t="s">
        <v>312</v>
      </c>
      <c r="N6133">
        <v>3</v>
      </c>
      <c r="O6133" t="s">
        <v>126</v>
      </c>
      <c r="P6133">
        <v>3</v>
      </c>
      <c r="Q6133" t="s">
        <v>316</v>
      </c>
      <c r="R6133">
        <v>4</v>
      </c>
      <c r="S6133" t="s">
        <v>38</v>
      </c>
      <c r="T6133">
        <v>19</v>
      </c>
      <c r="U6133" t="s">
        <v>317</v>
      </c>
      <c r="V6133" t="s">
        <v>187</v>
      </c>
      <c r="W6133">
        <v>2</v>
      </c>
      <c r="X6133" t="s">
        <v>281</v>
      </c>
      <c r="Y6133">
        <v>60</v>
      </c>
      <c r="Z6133">
        <v>238</v>
      </c>
      <c r="AA6133">
        <v>14280</v>
      </c>
      <c r="AB6133">
        <v>4712.3999999999996</v>
      </c>
      <c r="AC6133">
        <v>0.32999999999999996</v>
      </c>
      <c r="AD6133">
        <v>2</v>
      </c>
      <c r="AE6133" t="s">
        <v>72</v>
      </c>
    </row>
    <row r="6134" spans="1:31" x14ac:dyDescent="0.3">
      <c r="A6134">
        <v>1128299</v>
      </c>
      <c r="B6134" t="s">
        <v>77</v>
      </c>
      <c r="C6134" s="1">
        <v>44393</v>
      </c>
      <c r="D6134">
        <v>2021</v>
      </c>
      <c r="E6134" t="s">
        <v>55</v>
      </c>
      <c r="F6134">
        <v>3</v>
      </c>
      <c r="G6134">
        <v>5</v>
      </c>
      <c r="H6134" t="s">
        <v>100</v>
      </c>
      <c r="I6134">
        <v>9</v>
      </c>
      <c r="J6134" t="s">
        <v>101</v>
      </c>
      <c r="K6134">
        <v>20</v>
      </c>
      <c r="L6134" t="s">
        <v>102</v>
      </c>
      <c r="M6134" t="s">
        <v>312</v>
      </c>
      <c r="N6134">
        <v>3</v>
      </c>
      <c r="O6134" t="s">
        <v>126</v>
      </c>
      <c r="P6134">
        <v>3</v>
      </c>
      <c r="Q6134" t="s">
        <v>316</v>
      </c>
      <c r="R6134">
        <v>4</v>
      </c>
      <c r="S6134" t="s">
        <v>38</v>
      </c>
      <c r="T6134">
        <v>19</v>
      </c>
      <c r="U6134" t="s">
        <v>317</v>
      </c>
      <c r="V6134" t="s">
        <v>187</v>
      </c>
      <c r="W6134">
        <v>2</v>
      </c>
      <c r="X6134" t="s">
        <v>281</v>
      </c>
      <c r="Y6134">
        <v>72</v>
      </c>
      <c r="Z6134">
        <v>238</v>
      </c>
      <c r="AA6134">
        <v>17136</v>
      </c>
      <c r="AB6134">
        <v>5826.24</v>
      </c>
      <c r="AC6134">
        <v>0.33999999999999997</v>
      </c>
      <c r="AD6134">
        <v>2</v>
      </c>
      <c r="AE6134" t="s">
        <v>72</v>
      </c>
    </row>
    <row r="6135" spans="1:31" x14ac:dyDescent="0.3">
      <c r="A6135">
        <v>1128299</v>
      </c>
      <c r="B6135" t="s">
        <v>77</v>
      </c>
      <c r="C6135" s="1">
        <v>44425</v>
      </c>
      <c r="D6135">
        <v>2021</v>
      </c>
      <c r="E6135" t="s">
        <v>31</v>
      </c>
      <c r="F6135">
        <v>3</v>
      </c>
      <c r="G6135">
        <v>5</v>
      </c>
      <c r="H6135" t="s">
        <v>100</v>
      </c>
      <c r="I6135">
        <v>9</v>
      </c>
      <c r="J6135" t="s">
        <v>101</v>
      </c>
      <c r="K6135">
        <v>20</v>
      </c>
      <c r="L6135" t="s">
        <v>102</v>
      </c>
      <c r="M6135" t="s">
        <v>312</v>
      </c>
      <c r="N6135">
        <v>3</v>
      </c>
      <c r="O6135" t="s">
        <v>126</v>
      </c>
      <c r="P6135">
        <v>3</v>
      </c>
      <c r="Q6135" t="s">
        <v>316</v>
      </c>
      <c r="R6135">
        <v>4</v>
      </c>
      <c r="S6135" t="s">
        <v>38</v>
      </c>
      <c r="T6135">
        <v>19</v>
      </c>
      <c r="U6135" t="s">
        <v>317</v>
      </c>
      <c r="V6135" t="s">
        <v>129</v>
      </c>
      <c r="W6135">
        <v>2</v>
      </c>
      <c r="X6135" t="s">
        <v>281</v>
      </c>
      <c r="Y6135">
        <v>62</v>
      </c>
      <c r="Z6135">
        <v>231</v>
      </c>
      <c r="AA6135">
        <v>14322</v>
      </c>
      <c r="AB6135">
        <v>4726.2599999999993</v>
      </c>
      <c r="AC6135">
        <v>0.32999999999999996</v>
      </c>
      <c r="AD6135">
        <v>2</v>
      </c>
      <c r="AE6135" t="s">
        <v>72</v>
      </c>
    </row>
    <row r="6136" spans="1:31" x14ac:dyDescent="0.3">
      <c r="A6136">
        <v>1128299</v>
      </c>
      <c r="B6136" t="s">
        <v>77</v>
      </c>
      <c r="C6136" s="1">
        <v>44457</v>
      </c>
      <c r="D6136">
        <v>2021</v>
      </c>
      <c r="E6136" t="s">
        <v>43</v>
      </c>
      <c r="F6136">
        <v>3</v>
      </c>
      <c r="G6136">
        <v>5</v>
      </c>
      <c r="H6136" t="s">
        <v>100</v>
      </c>
      <c r="I6136">
        <v>9</v>
      </c>
      <c r="J6136" t="s">
        <v>101</v>
      </c>
      <c r="K6136">
        <v>20</v>
      </c>
      <c r="L6136" t="s">
        <v>102</v>
      </c>
      <c r="M6136" t="s">
        <v>312</v>
      </c>
      <c r="N6136">
        <v>3</v>
      </c>
      <c r="O6136" t="s">
        <v>126</v>
      </c>
      <c r="P6136">
        <v>3</v>
      </c>
      <c r="Q6136" t="s">
        <v>316</v>
      </c>
      <c r="R6136">
        <v>4</v>
      </c>
      <c r="S6136" t="s">
        <v>38</v>
      </c>
      <c r="T6136">
        <v>19</v>
      </c>
      <c r="U6136" t="s">
        <v>317</v>
      </c>
      <c r="V6136" t="s">
        <v>184</v>
      </c>
      <c r="W6136">
        <v>2</v>
      </c>
      <c r="X6136" t="s">
        <v>281</v>
      </c>
      <c r="Y6136">
        <v>39</v>
      </c>
      <c r="Z6136">
        <v>96</v>
      </c>
      <c r="AA6136">
        <v>3744</v>
      </c>
      <c r="AB6136">
        <v>1235.5199999999998</v>
      </c>
      <c r="AC6136">
        <v>0.32999999999999996</v>
      </c>
      <c r="AD6136">
        <v>2</v>
      </c>
      <c r="AE6136" t="s">
        <v>72</v>
      </c>
    </row>
    <row r="6137" spans="1:31" x14ac:dyDescent="0.3">
      <c r="A6137">
        <v>1128299</v>
      </c>
      <c r="B6137" t="s">
        <v>77</v>
      </c>
      <c r="C6137" s="1">
        <v>44486</v>
      </c>
      <c r="D6137">
        <v>2021</v>
      </c>
      <c r="E6137" t="s">
        <v>44</v>
      </c>
      <c r="F6137">
        <v>4</v>
      </c>
      <c r="G6137">
        <v>5</v>
      </c>
      <c r="H6137" t="s">
        <v>100</v>
      </c>
      <c r="I6137">
        <v>9</v>
      </c>
      <c r="J6137" t="s">
        <v>101</v>
      </c>
      <c r="K6137">
        <v>20</v>
      </c>
      <c r="L6137" t="s">
        <v>102</v>
      </c>
      <c r="M6137" t="s">
        <v>312</v>
      </c>
      <c r="N6137">
        <v>3</v>
      </c>
      <c r="O6137" t="s">
        <v>126</v>
      </c>
      <c r="P6137">
        <v>3</v>
      </c>
      <c r="Q6137" t="s">
        <v>316</v>
      </c>
      <c r="R6137">
        <v>4</v>
      </c>
      <c r="S6137" t="s">
        <v>38</v>
      </c>
      <c r="T6137">
        <v>19</v>
      </c>
      <c r="U6137" t="s">
        <v>317</v>
      </c>
      <c r="V6137" t="s">
        <v>202</v>
      </c>
      <c r="W6137">
        <v>2</v>
      </c>
      <c r="X6137" t="s">
        <v>281</v>
      </c>
      <c r="Y6137">
        <v>43</v>
      </c>
      <c r="Z6137">
        <v>128</v>
      </c>
      <c r="AA6137">
        <v>5504</v>
      </c>
      <c r="AB6137">
        <v>1871.36</v>
      </c>
      <c r="AC6137">
        <v>0.33999999999999997</v>
      </c>
      <c r="AD6137">
        <v>2</v>
      </c>
      <c r="AE6137" t="s">
        <v>72</v>
      </c>
    </row>
    <row r="6138" spans="1:31" x14ac:dyDescent="0.3">
      <c r="A6138">
        <v>1128299</v>
      </c>
      <c r="B6138" t="s">
        <v>77</v>
      </c>
      <c r="C6138" s="1">
        <v>44517</v>
      </c>
      <c r="D6138">
        <v>2021</v>
      </c>
      <c r="E6138" t="s">
        <v>45</v>
      </c>
      <c r="F6138">
        <v>4</v>
      </c>
      <c r="G6138">
        <v>5</v>
      </c>
      <c r="H6138" t="s">
        <v>100</v>
      </c>
      <c r="I6138">
        <v>9</v>
      </c>
      <c r="J6138" t="s">
        <v>101</v>
      </c>
      <c r="K6138">
        <v>20</v>
      </c>
      <c r="L6138" t="s">
        <v>102</v>
      </c>
      <c r="M6138" t="s">
        <v>312</v>
      </c>
      <c r="N6138">
        <v>3</v>
      </c>
      <c r="O6138" t="s">
        <v>126</v>
      </c>
      <c r="P6138">
        <v>3</v>
      </c>
      <c r="Q6138" t="s">
        <v>316</v>
      </c>
      <c r="R6138">
        <v>4</v>
      </c>
      <c r="S6138" t="s">
        <v>38</v>
      </c>
      <c r="T6138">
        <v>19</v>
      </c>
      <c r="U6138" t="s">
        <v>317</v>
      </c>
      <c r="V6138" t="s">
        <v>186</v>
      </c>
      <c r="W6138">
        <v>2</v>
      </c>
      <c r="X6138" t="s">
        <v>281</v>
      </c>
      <c r="Y6138">
        <v>44</v>
      </c>
      <c r="Z6138">
        <v>173</v>
      </c>
      <c r="AA6138">
        <v>7612</v>
      </c>
      <c r="AB6138">
        <v>2816.44</v>
      </c>
      <c r="AC6138">
        <v>0.37</v>
      </c>
      <c r="AD6138">
        <v>2</v>
      </c>
      <c r="AE6138" t="s">
        <v>72</v>
      </c>
    </row>
    <row r="6139" spans="1:31" x14ac:dyDescent="0.3">
      <c r="A6139">
        <v>1128299</v>
      </c>
      <c r="B6139" t="s">
        <v>77</v>
      </c>
      <c r="C6139" s="1">
        <v>44546</v>
      </c>
      <c r="D6139">
        <v>2021</v>
      </c>
      <c r="E6139" t="s">
        <v>46</v>
      </c>
      <c r="F6139">
        <v>4</v>
      </c>
      <c r="G6139">
        <v>5</v>
      </c>
      <c r="H6139" t="s">
        <v>100</v>
      </c>
      <c r="I6139">
        <v>9</v>
      </c>
      <c r="J6139" t="s">
        <v>101</v>
      </c>
      <c r="K6139">
        <v>20</v>
      </c>
      <c r="L6139" t="s">
        <v>102</v>
      </c>
      <c r="M6139" t="s">
        <v>312</v>
      </c>
      <c r="N6139">
        <v>3</v>
      </c>
      <c r="O6139" t="s">
        <v>126</v>
      </c>
      <c r="P6139">
        <v>3</v>
      </c>
      <c r="Q6139" t="s">
        <v>316</v>
      </c>
      <c r="R6139">
        <v>4</v>
      </c>
      <c r="S6139" t="s">
        <v>38</v>
      </c>
      <c r="T6139">
        <v>19</v>
      </c>
      <c r="U6139" t="s">
        <v>317</v>
      </c>
      <c r="V6139" t="s">
        <v>189</v>
      </c>
      <c r="W6139">
        <v>2</v>
      </c>
      <c r="X6139" t="s">
        <v>281</v>
      </c>
      <c r="Y6139">
        <v>64</v>
      </c>
      <c r="Z6139">
        <v>204</v>
      </c>
      <c r="AA6139">
        <v>13056</v>
      </c>
      <c r="AB6139">
        <v>4308.4799999999996</v>
      </c>
      <c r="AC6139">
        <v>0.32999999999999996</v>
      </c>
      <c r="AD6139">
        <v>2</v>
      </c>
      <c r="AE6139" t="s">
        <v>72</v>
      </c>
    </row>
    <row r="6140" spans="1:31" x14ac:dyDescent="0.3">
      <c r="A6140">
        <v>1185732</v>
      </c>
      <c r="B6140" t="s">
        <v>30</v>
      </c>
      <c r="C6140" s="1">
        <v>44208</v>
      </c>
      <c r="D6140">
        <v>2021</v>
      </c>
      <c r="E6140" t="s">
        <v>47</v>
      </c>
      <c r="F6140">
        <v>1</v>
      </c>
      <c r="G6140">
        <v>5</v>
      </c>
      <c r="H6140" t="s">
        <v>100</v>
      </c>
      <c r="I6140">
        <v>9</v>
      </c>
      <c r="J6140" t="s">
        <v>101</v>
      </c>
      <c r="K6140">
        <v>20</v>
      </c>
      <c r="L6140" t="s">
        <v>102</v>
      </c>
      <c r="M6140" t="s">
        <v>312</v>
      </c>
      <c r="N6140">
        <v>3</v>
      </c>
      <c r="O6140" t="s">
        <v>126</v>
      </c>
      <c r="P6140">
        <v>3</v>
      </c>
      <c r="Q6140" t="s">
        <v>316</v>
      </c>
      <c r="R6140">
        <v>4</v>
      </c>
      <c r="S6140" t="s">
        <v>38</v>
      </c>
      <c r="T6140">
        <v>19</v>
      </c>
      <c r="U6140" t="s">
        <v>317</v>
      </c>
      <c r="V6140" t="s">
        <v>184</v>
      </c>
      <c r="W6140">
        <v>2</v>
      </c>
      <c r="X6140" t="s">
        <v>281</v>
      </c>
      <c r="Y6140">
        <v>26</v>
      </c>
      <c r="Z6140">
        <v>202</v>
      </c>
      <c r="AA6140">
        <v>5252</v>
      </c>
      <c r="AB6140">
        <v>1523.08</v>
      </c>
      <c r="AC6140">
        <v>0.28999999999999998</v>
      </c>
      <c r="AD6140">
        <v>2</v>
      </c>
      <c r="AE6140" t="s">
        <v>72</v>
      </c>
    </row>
    <row r="6141" spans="1:31" x14ac:dyDescent="0.3">
      <c r="A6141">
        <v>1185732</v>
      </c>
      <c r="B6141" t="s">
        <v>30</v>
      </c>
      <c r="C6141" s="1">
        <v>44237</v>
      </c>
      <c r="D6141">
        <v>2021</v>
      </c>
      <c r="E6141" t="s">
        <v>48</v>
      </c>
      <c r="F6141">
        <v>1</v>
      </c>
      <c r="G6141">
        <v>5</v>
      </c>
      <c r="H6141" t="s">
        <v>100</v>
      </c>
      <c r="I6141">
        <v>9</v>
      </c>
      <c r="J6141" t="s">
        <v>101</v>
      </c>
      <c r="K6141">
        <v>20</v>
      </c>
      <c r="L6141" t="s">
        <v>102</v>
      </c>
      <c r="M6141" t="s">
        <v>312</v>
      </c>
      <c r="N6141">
        <v>3</v>
      </c>
      <c r="O6141" t="s">
        <v>126</v>
      </c>
      <c r="P6141">
        <v>3</v>
      </c>
      <c r="Q6141" t="s">
        <v>316</v>
      </c>
      <c r="R6141">
        <v>4</v>
      </c>
      <c r="S6141" t="s">
        <v>38</v>
      </c>
      <c r="T6141">
        <v>19</v>
      </c>
      <c r="U6141" t="s">
        <v>317</v>
      </c>
      <c r="V6141" t="s">
        <v>201</v>
      </c>
      <c r="W6141">
        <v>2</v>
      </c>
      <c r="X6141" t="s">
        <v>281</v>
      </c>
      <c r="Y6141">
        <v>23</v>
      </c>
      <c r="Z6141">
        <v>204</v>
      </c>
      <c r="AA6141">
        <v>4692</v>
      </c>
      <c r="AB6141">
        <v>1501.44</v>
      </c>
      <c r="AC6141">
        <v>0.32</v>
      </c>
      <c r="AD6141">
        <v>2</v>
      </c>
      <c r="AE6141" t="s">
        <v>72</v>
      </c>
    </row>
    <row r="6142" spans="1:31" x14ac:dyDescent="0.3">
      <c r="A6142">
        <v>1128299</v>
      </c>
      <c r="B6142" t="s">
        <v>77</v>
      </c>
      <c r="C6142" s="1">
        <v>44278</v>
      </c>
      <c r="D6142">
        <v>2021</v>
      </c>
      <c r="E6142" t="s">
        <v>51</v>
      </c>
      <c r="F6142">
        <v>1</v>
      </c>
      <c r="G6142">
        <v>5</v>
      </c>
      <c r="H6142" t="s">
        <v>100</v>
      </c>
      <c r="I6142">
        <v>19</v>
      </c>
      <c r="J6142" t="s">
        <v>103</v>
      </c>
      <c r="K6142">
        <v>23</v>
      </c>
      <c r="L6142" t="s">
        <v>104</v>
      </c>
      <c r="M6142" t="s">
        <v>312</v>
      </c>
      <c r="N6142">
        <v>3</v>
      </c>
      <c r="O6142" t="s">
        <v>126</v>
      </c>
      <c r="P6142">
        <v>3</v>
      </c>
      <c r="Q6142" t="s">
        <v>316</v>
      </c>
      <c r="R6142">
        <v>4</v>
      </c>
      <c r="S6142" t="s">
        <v>38</v>
      </c>
      <c r="T6142">
        <v>19</v>
      </c>
      <c r="U6142" t="s">
        <v>317</v>
      </c>
      <c r="V6142" t="s">
        <v>186</v>
      </c>
      <c r="W6142">
        <v>2</v>
      </c>
      <c r="X6142" t="s">
        <v>281</v>
      </c>
      <c r="Y6142">
        <v>43</v>
      </c>
      <c r="Z6142">
        <v>112</v>
      </c>
      <c r="AA6142">
        <v>4816</v>
      </c>
      <c r="AB6142">
        <v>1974.56</v>
      </c>
      <c r="AC6142">
        <v>0.41</v>
      </c>
      <c r="AD6142">
        <v>2</v>
      </c>
      <c r="AE6142" t="s">
        <v>72</v>
      </c>
    </row>
    <row r="6143" spans="1:31" x14ac:dyDescent="0.3">
      <c r="A6143">
        <v>1128299</v>
      </c>
      <c r="B6143" t="s">
        <v>77</v>
      </c>
      <c r="C6143" s="1">
        <v>44310</v>
      </c>
      <c r="D6143">
        <v>2021</v>
      </c>
      <c r="E6143" t="s">
        <v>52</v>
      </c>
      <c r="F6143">
        <v>2</v>
      </c>
      <c r="G6143">
        <v>5</v>
      </c>
      <c r="H6143" t="s">
        <v>100</v>
      </c>
      <c r="I6143">
        <v>19</v>
      </c>
      <c r="J6143" t="s">
        <v>103</v>
      </c>
      <c r="K6143">
        <v>23</v>
      </c>
      <c r="L6143" t="s">
        <v>104</v>
      </c>
      <c r="M6143" t="s">
        <v>312</v>
      </c>
      <c r="N6143">
        <v>3</v>
      </c>
      <c r="O6143" t="s">
        <v>126</v>
      </c>
      <c r="P6143">
        <v>3</v>
      </c>
      <c r="Q6143" t="s">
        <v>316</v>
      </c>
      <c r="R6143">
        <v>4</v>
      </c>
      <c r="S6143" t="s">
        <v>38</v>
      </c>
      <c r="T6143">
        <v>19</v>
      </c>
      <c r="U6143" t="s">
        <v>317</v>
      </c>
      <c r="V6143" t="s">
        <v>202</v>
      </c>
      <c r="W6143">
        <v>2</v>
      </c>
      <c r="X6143" t="s">
        <v>281</v>
      </c>
      <c r="Y6143">
        <v>41</v>
      </c>
      <c r="Z6143">
        <v>114</v>
      </c>
      <c r="AA6143">
        <v>4674</v>
      </c>
      <c r="AB6143">
        <v>1729.3799999999999</v>
      </c>
      <c r="AC6143">
        <v>0.37</v>
      </c>
      <c r="AD6143">
        <v>2</v>
      </c>
      <c r="AE6143" t="s">
        <v>72</v>
      </c>
    </row>
    <row r="6144" spans="1:31" x14ac:dyDescent="0.3">
      <c r="A6144">
        <v>1128299</v>
      </c>
      <c r="B6144" t="s">
        <v>77</v>
      </c>
      <c r="C6144" s="1">
        <v>44341</v>
      </c>
      <c r="D6144">
        <v>2021</v>
      </c>
      <c r="E6144" t="s">
        <v>53</v>
      </c>
      <c r="F6144">
        <v>2</v>
      </c>
      <c r="G6144">
        <v>5</v>
      </c>
      <c r="H6144" t="s">
        <v>100</v>
      </c>
      <c r="I6144">
        <v>19</v>
      </c>
      <c r="J6144" t="s">
        <v>103</v>
      </c>
      <c r="K6144">
        <v>23</v>
      </c>
      <c r="L6144" t="s">
        <v>104</v>
      </c>
      <c r="M6144" t="s">
        <v>312</v>
      </c>
      <c r="N6144">
        <v>3</v>
      </c>
      <c r="O6144" t="s">
        <v>126</v>
      </c>
      <c r="P6144">
        <v>3</v>
      </c>
      <c r="Q6144" t="s">
        <v>316</v>
      </c>
      <c r="R6144">
        <v>4</v>
      </c>
      <c r="S6144" t="s">
        <v>38</v>
      </c>
      <c r="T6144">
        <v>19</v>
      </c>
      <c r="U6144" t="s">
        <v>317</v>
      </c>
      <c r="V6144" t="s">
        <v>261</v>
      </c>
      <c r="W6144">
        <v>2</v>
      </c>
      <c r="X6144" t="s">
        <v>281</v>
      </c>
      <c r="Y6144">
        <v>37</v>
      </c>
      <c r="Z6144">
        <v>109</v>
      </c>
      <c r="AA6144">
        <v>4033</v>
      </c>
      <c r="AB6144">
        <v>1492.21</v>
      </c>
      <c r="AC6144">
        <v>0.37</v>
      </c>
      <c r="AD6144">
        <v>2</v>
      </c>
      <c r="AE6144" t="s">
        <v>72</v>
      </c>
    </row>
    <row r="6145" spans="1:31" x14ac:dyDescent="0.3">
      <c r="A6145">
        <v>1128299</v>
      </c>
      <c r="B6145" t="s">
        <v>77</v>
      </c>
      <c r="C6145" s="1">
        <v>44371</v>
      </c>
      <c r="D6145">
        <v>2021</v>
      </c>
      <c r="E6145" t="s">
        <v>54</v>
      </c>
      <c r="F6145">
        <v>2</v>
      </c>
      <c r="G6145">
        <v>5</v>
      </c>
      <c r="H6145" t="s">
        <v>100</v>
      </c>
      <c r="I6145">
        <v>19</v>
      </c>
      <c r="J6145" t="s">
        <v>103</v>
      </c>
      <c r="K6145">
        <v>23</v>
      </c>
      <c r="L6145" t="s">
        <v>104</v>
      </c>
      <c r="M6145" t="s">
        <v>312</v>
      </c>
      <c r="N6145">
        <v>3</v>
      </c>
      <c r="O6145" t="s">
        <v>126</v>
      </c>
      <c r="P6145">
        <v>3</v>
      </c>
      <c r="Q6145" t="s">
        <v>316</v>
      </c>
      <c r="R6145">
        <v>4</v>
      </c>
      <c r="S6145" t="s">
        <v>38</v>
      </c>
      <c r="T6145">
        <v>19</v>
      </c>
      <c r="U6145" t="s">
        <v>317</v>
      </c>
      <c r="V6145" t="s">
        <v>243</v>
      </c>
      <c r="W6145">
        <v>2</v>
      </c>
      <c r="X6145" t="s">
        <v>281</v>
      </c>
      <c r="Y6145">
        <v>58</v>
      </c>
      <c r="Z6145">
        <v>208</v>
      </c>
      <c r="AA6145">
        <v>12064</v>
      </c>
      <c r="AB6145">
        <v>4463.68</v>
      </c>
      <c r="AC6145">
        <v>0.37</v>
      </c>
      <c r="AD6145">
        <v>2</v>
      </c>
      <c r="AE6145" t="s">
        <v>72</v>
      </c>
    </row>
    <row r="6146" spans="1:31" x14ac:dyDescent="0.3">
      <c r="A6146">
        <v>1128299</v>
      </c>
      <c r="B6146" t="s">
        <v>77</v>
      </c>
      <c r="C6146" s="1">
        <v>44400</v>
      </c>
      <c r="D6146">
        <v>2021</v>
      </c>
      <c r="E6146" t="s">
        <v>55</v>
      </c>
      <c r="F6146">
        <v>3</v>
      </c>
      <c r="G6146">
        <v>5</v>
      </c>
      <c r="H6146" t="s">
        <v>100</v>
      </c>
      <c r="I6146">
        <v>19</v>
      </c>
      <c r="J6146" t="s">
        <v>103</v>
      </c>
      <c r="K6146">
        <v>23</v>
      </c>
      <c r="L6146" t="s">
        <v>104</v>
      </c>
      <c r="M6146" t="s">
        <v>312</v>
      </c>
      <c r="N6146">
        <v>3</v>
      </c>
      <c r="O6146" t="s">
        <v>126</v>
      </c>
      <c r="P6146">
        <v>3</v>
      </c>
      <c r="Q6146" t="s">
        <v>316</v>
      </c>
      <c r="R6146">
        <v>4</v>
      </c>
      <c r="S6146" t="s">
        <v>38</v>
      </c>
      <c r="T6146">
        <v>19</v>
      </c>
      <c r="U6146" t="s">
        <v>317</v>
      </c>
      <c r="V6146" t="s">
        <v>195</v>
      </c>
      <c r="W6146">
        <v>2</v>
      </c>
      <c r="X6146" t="s">
        <v>281</v>
      </c>
      <c r="Y6146">
        <v>62</v>
      </c>
      <c r="Z6146">
        <v>208</v>
      </c>
      <c r="AA6146">
        <v>12896</v>
      </c>
      <c r="AB6146">
        <v>4900.4800000000005</v>
      </c>
      <c r="AC6146">
        <v>0.38</v>
      </c>
      <c r="AD6146">
        <v>2</v>
      </c>
      <c r="AE6146" t="s">
        <v>72</v>
      </c>
    </row>
    <row r="6147" spans="1:31" x14ac:dyDescent="0.3">
      <c r="A6147">
        <v>1128299</v>
      </c>
      <c r="B6147" t="s">
        <v>77</v>
      </c>
      <c r="C6147" s="1">
        <v>44432</v>
      </c>
      <c r="D6147">
        <v>2021</v>
      </c>
      <c r="E6147" t="s">
        <v>31</v>
      </c>
      <c r="F6147">
        <v>3</v>
      </c>
      <c r="G6147">
        <v>5</v>
      </c>
      <c r="H6147" t="s">
        <v>100</v>
      </c>
      <c r="I6147">
        <v>19</v>
      </c>
      <c r="J6147" t="s">
        <v>103</v>
      </c>
      <c r="K6147">
        <v>23</v>
      </c>
      <c r="L6147" t="s">
        <v>104</v>
      </c>
      <c r="M6147" t="s">
        <v>312</v>
      </c>
      <c r="N6147">
        <v>3</v>
      </c>
      <c r="O6147" t="s">
        <v>126</v>
      </c>
      <c r="P6147">
        <v>3</v>
      </c>
      <c r="Q6147" t="s">
        <v>316</v>
      </c>
      <c r="R6147">
        <v>4</v>
      </c>
      <c r="S6147" t="s">
        <v>38</v>
      </c>
      <c r="T6147">
        <v>19</v>
      </c>
      <c r="U6147" t="s">
        <v>317</v>
      </c>
      <c r="V6147" t="s">
        <v>244</v>
      </c>
      <c r="W6147">
        <v>2</v>
      </c>
      <c r="X6147" t="s">
        <v>281</v>
      </c>
      <c r="Y6147">
        <v>53</v>
      </c>
      <c r="Z6147">
        <v>215</v>
      </c>
      <c r="AA6147">
        <v>11395</v>
      </c>
      <c r="AB6147">
        <v>4216.1499999999996</v>
      </c>
      <c r="AC6147">
        <v>0.37</v>
      </c>
      <c r="AD6147">
        <v>2</v>
      </c>
      <c r="AE6147" t="s">
        <v>72</v>
      </c>
    </row>
    <row r="6148" spans="1:31" x14ac:dyDescent="0.3">
      <c r="A6148">
        <v>1128299</v>
      </c>
      <c r="B6148" t="s">
        <v>77</v>
      </c>
      <c r="C6148" s="1">
        <v>44464</v>
      </c>
      <c r="D6148">
        <v>2021</v>
      </c>
      <c r="E6148" t="s">
        <v>43</v>
      </c>
      <c r="F6148">
        <v>3</v>
      </c>
      <c r="G6148">
        <v>5</v>
      </c>
      <c r="H6148" t="s">
        <v>100</v>
      </c>
      <c r="I6148">
        <v>19</v>
      </c>
      <c r="J6148" t="s">
        <v>103</v>
      </c>
      <c r="K6148">
        <v>23</v>
      </c>
      <c r="L6148" t="s">
        <v>104</v>
      </c>
      <c r="M6148" t="s">
        <v>312</v>
      </c>
      <c r="N6148">
        <v>3</v>
      </c>
      <c r="O6148" t="s">
        <v>126</v>
      </c>
      <c r="P6148">
        <v>3</v>
      </c>
      <c r="Q6148" t="s">
        <v>316</v>
      </c>
      <c r="R6148">
        <v>4</v>
      </c>
      <c r="S6148" t="s">
        <v>38</v>
      </c>
      <c r="T6148">
        <v>19</v>
      </c>
      <c r="U6148" t="s">
        <v>317</v>
      </c>
      <c r="V6148" t="s">
        <v>191</v>
      </c>
      <c r="W6148">
        <v>2</v>
      </c>
      <c r="X6148" t="s">
        <v>281</v>
      </c>
      <c r="Y6148">
        <v>34</v>
      </c>
      <c r="Z6148">
        <v>78</v>
      </c>
      <c r="AA6148">
        <v>2652</v>
      </c>
      <c r="AB6148">
        <v>1060.8</v>
      </c>
      <c r="AC6148">
        <v>0.39999999999999997</v>
      </c>
      <c r="AD6148">
        <v>2</v>
      </c>
      <c r="AE6148" t="s">
        <v>72</v>
      </c>
    </row>
    <row r="6149" spans="1:31" x14ac:dyDescent="0.3">
      <c r="A6149">
        <v>1128299</v>
      </c>
      <c r="B6149" t="s">
        <v>77</v>
      </c>
      <c r="C6149" s="1">
        <v>44493</v>
      </c>
      <c r="D6149">
        <v>2021</v>
      </c>
      <c r="E6149" t="s">
        <v>44</v>
      </c>
      <c r="F6149">
        <v>4</v>
      </c>
      <c r="G6149">
        <v>5</v>
      </c>
      <c r="H6149" t="s">
        <v>100</v>
      </c>
      <c r="I6149">
        <v>19</v>
      </c>
      <c r="J6149" t="s">
        <v>103</v>
      </c>
      <c r="K6149">
        <v>23</v>
      </c>
      <c r="L6149" t="s">
        <v>104</v>
      </c>
      <c r="M6149" t="s">
        <v>312</v>
      </c>
      <c r="N6149">
        <v>3</v>
      </c>
      <c r="O6149" t="s">
        <v>126</v>
      </c>
      <c r="P6149">
        <v>3</v>
      </c>
      <c r="Q6149" t="s">
        <v>316</v>
      </c>
      <c r="R6149">
        <v>4</v>
      </c>
      <c r="S6149" t="s">
        <v>38</v>
      </c>
      <c r="T6149">
        <v>19</v>
      </c>
      <c r="U6149" t="s">
        <v>317</v>
      </c>
      <c r="V6149" t="s">
        <v>161</v>
      </c>
      <c r="W6149">
        <v>2</v>
      </c>
      <c r="X6149" t="s">
        <v>281</v>
      </c>
      <c r="Y6149">
        <v>39</v>
      </c>
      <c r="Z6149">
        <v>119</v>
      </c>
      <c r="AA6149">
        <v>4641</v>
      </c>
      <c r="AB6149">
        <v>1949.22</v>
      </c>
      <c r="AC6149">
        <v>0.42</v>
      </c>
      <c r="AD6149">
        <v>2</v>
      </c>
      <c r="AE6149" t="s">
        <v>72</v>
      </c>
    </row>
    <row r="6150" spans="1:31" x14ac:dyDescent="0.3">
      <c r="A6150">
        <v>1128299</v>
      </c>
      <c r="B6150" t="s">
        <v>77</v>
      </c>
      <c r="C6150" s="1">
        <v>44524</v>
      </c>
      <c r="D6150">
        <v>2021</v>
      </c>
      <c r="E6150" t="s">
        <v>45</v>
      </c>
      <c r="F6150">
        <v>4</v>
      </c>
      <c r="G6150">
        <v>5</v>
      </c>
      <c r="H6150" t="s">
        <v>100</v>
      </c>
      <c r="I6150">
        <v>19</v>
      </c>
      <c r="J6150" t="s">
        <v>103</v>
      </c>
      <c r="K6150">
        <v>23</v>
      </c>
      <c r="L6150" t="s">
        <v>104</v>
      </c>
      <c r="M6150" t="s">
        <v>312</v>
      </c>
      <c r="N6150">
        <v>3</v>
      </c>
      <c r="O6150" t="s">
        <v>126</v>
      </c>
      <c r="P6150">
        <v>3</v>
      </c>
      <c r="Q6150" t="s">
        <v>316</v>
      </c>
      <c r="R6150">
        <v>4</v>
      </c>
      <c r="S6150" t="s">
        <v>38</v>
      </c>
      <c r="T6150">
        <v>19</v>
      </c>
      <c r="U6150" t="s">
        <v>317</v>
      </c>
      <c r="V6150" t="s">
        <v>245</v>
      </c>
      <c r="W6150">
        <v>2</v>
      </c>
      <c r="X6150" t="s">
        <v>281</v>
      </c>
      <c r="Y6150">
        <v>33</v>
      </c>
      <c r="Z6150">
        <v>143</v>
      </c>
      <c r="AA6150">
        <v>4719</v>
      </c>
      <c r="AB6150">
        <v>1840.4099999999999</v>
      </c>
      <c r="AC6150">
        <v>0.38999999999999996</v>
      </c>
      <c r="AD6150">
        <v>2</v>
      </c>
      <c r="AE6150" t="s">
        <v>72</v>
      </c>
    </row>
    <row r="6151" spans="1:31" x14ac:dyDescent="0.3">
      <c r="A6151">
        <v>1185732</v>
      </c>
      <c r="B6151" t="s">
        <v>30</v>
      </c>
      <c r="C6151" s="1">
        <v>44215</v>
      </c>
      <c r="D6151">
        <v>2021</v>
      </c>
      <c r="E6151" t="s">
        <v>47</v>
      </c>
      <c r="F6151">
        <v>1</v>
      </c>
      <c r="G6151">
        <v>5</v>
      </c>
      <c r="H6151" t="s">
        <v>100</v>
      </c>
      <c r="I6151">
        <v>19</v>
      </c>
      <c r="J6151" t="s">
        <v>103</v>
      </c>
      <c r="K6151">
        <v>23</v>
      </c>
      <c r="L6151" t="s">
        <v>104</v>
      </c>
      <c r="M6151" t="s">
        <v>312</v>
      </c>
      <c r="N6151">
        <v>3</v>
      </c>
      <c r="O6151" t="s">
        <v>126</v>
      </c>
      <c r="P6151">
        <v>3</v>
      </c>
      <c r="Q6151" t="s">
        <v>316</v>
      </c>
      <c r="R6151">
        <v>4</v>
      </c>
      <c r="S6151" t="s">
        <v>38</v>
      </c>
      <c r="T6151">
        <v>19</v>
      </c>
      <c r="U6151" t="s">
        <v>317</v>
      </c>
      <c r="V6151" t="s">
        <v>129</v>
      </c>
      <c r="W6151">
        <v>2</v>
      </c>
      <c r="X6151" t="s">
        <v>281</v>
      </c>
      <c r="Y6151">
        <v>18</v>
      </c>
      <c r="Z6151">
        <v>176</v>
      </c>
      <c r="AA6151">
        <v>3168</v>
      </c>
      <c r="AB6151">
        <v>1013.76</v>
      </c>
      <c r="AC6151">
        <v>0.32</v>
      </c>
      <c r="AD6151">
        <v>2</v>
      </c>
      <c r="AE6151" t="s">
        <v>72</v>
      </c>
    </row>
    <row r="6152" spans="1:31" x14ac:dyDescent="0.3">
      <c r="A6152">
        <v>1185732</v>
      </c>
      <c r="B6152" t="s">
        <v>30</v>
      </c>
      <c r="C6152" s="1">
        <v>44244</v>
      </c>
      <c r="D6152">
        <v>2021</v>
      </c>
      <c r="E6152" t="s">
        <v>48</v>
      </c>
      <c r="F6152">
        <v>1</v>
      </c>
      <c r="G6152">
        <v>5</v>
      </c>
      <c r="H6152" t="s">
        <v>100</v>
      </c>
      <c r="I6152">
        <v>19</v>
      </c>
      <c r="J6152" t="s">
        <v>103</v>
      </c>
      <c r="K6152">
        <v>23</v>
      </c>
      <c r="L6152" t="s">
        <v>104</v>
      </c>
      <c r="M6152" t="s">
        <v>312</v>
      </c>
      <c r="N6152">
        <v>3</v>
      </c>
      <c r="O6152" t="s">
        <v>126</v>
      </c>
      <c r="P6152">
        <v>3</v>
      </c>
      <c r="Q6152" t="s">
        <v>316</v>
      </c>
      <c r="R6152">
        <v>4</v>
      </c>
      <c r="S6152" t="s">
        <v>38</v>
      </c>
      <c r="T6152">
        <v>19</v>
      </c>
      <c r="U6152" t="s">
        <v>317</v>
      </c>
      <c r="V6152" t="s">
        <v>196</v>
      </c>
      <c r="W6152">
        <v>2</v>
      </c>
      <c r="X6152" t="s">
        <v>281</v>
      </c>
      <c r="Y6152">
        <v>17</v>
      </c>
      <c r="Z6152">
        <v>170</v>
      </c>
      <c r="AA6152">
        <v>2890</v>
      </c>
      <c r="AB6152">
        <v>1040.3999999999999</v>
      </c>
      <c r="AC6152">
        <v>0.36</v>
      </c>
      <c r="AD6152">
        <v>2</v>
      </c>
      <c r="AE6152" t="s">
        <v>72</v>
      </c>
    </row>
    <row r="6153" spans="1:31" x14ac:dyDescent="0.3">
      <c r="A6153">
        <v>1185732</v>
      </c>
      <c r="B6153" t="s">
        <v>30</v>
      </c>
      <c r="C6153" s="1">
        <v>44265</v>
      </c>
      <c r="D6153">
        <v>2021</v>
      </c>
      <c r="E6153" t="s">
        <v>51</v>
      </c>
      <c r="F6153">
        <v>1</v>
      </c>
      <c r="G6153">
        <v>3</v>
      </c>
      <c r="H6153" t="s">
        <v>78</v>
      </c>
      <c r="I6153">
        <v>22</v>
      </c>
      <c r="J6153" t="s">
        <v>105</v>
      </c>
      <c r="K6153">
        <v>26</v>
      </c>
      <c r="L6153" t="s">
        <v>106</v>
      </c>
      <c r="M6153" t="s">
        <v>312</v>
      </c>
      <c r="N6153">
        <v>3</v>
      </c>
      <c r="O6153" t="s">
        <v>126</v>
      </c>
      <c r="P6153">
        <v>3</v>
      </c>
      <c r="Q6153" t="s">
        <v>316</v>
      </c>
      <c r="R6153">
        <v>4</v>
      </c>
      <c r="S6153" t="s">
        <v>38</v>
      </c>
      <c r="T6153">
        <v>19</v>
      </c>
      <c r="U6153" t="s">
        <v>317</v>
      </c>
      <c r="V6153" t="s">
        <v>215</v>
      </c>
      <c r="W6153">
        <v>2</v>
      </c>
      <c r="X6153" t="s">
        <v>281</v>
      </c>
      <c r="Y6153">
        <v>16</v>
      </c>
      <c r="Z6153">
        <v>140</v>
      </c>
      <c r="AA6153">
        <v>2240</v>
      </c>
      <c r="AB6153">
        <v>873.59999999999991</v>
      </c>
      <c r="AC6153">
        <v>0.38999999999999996</v>
      </c>
      <c r="AD6153">
        <v>2</v>
      </c>
      <c r="AE6153" t="s">
        <v>72</v>
      </c>
    </row>
    <row r="6154" spans="1:31" x14ac:dyDescent="0.3">
      <c r="A6154">
        <v>1185732</v>
      </c>
      <c r="B6154" t="s">
        <v>30</v>
      </c>
      <c r="C6154" s="1">
        <v>44297</v>
      </c>
      <c r="D6154">
        <v>2021</v>
      </c>
      <c r="E6154" t="s">
        <v>52</v>
      </c>
      <c r="F6154">
        <v>2</v>
      </c>
      <c r="G6154">
        <v>3</v>
      </c>
      <c r="H6154" t="s">
        <v>78</v>
      </c>
      <c r="I6154">
        <v>22</v>
      </c>
      <c r="J6154" t="s">
        <v>105</v>
      </c>
      <c r="K6154">
        <v>26</v>
      </c>
      <c r="L6154" t="s">
        <v>106</v>
      </c>
      <c r="M6154" t="s">
        <v>312</v>
      </c>
      <c r="N6154">
        <v>3</v>
      </c>
      <c r="O6154" t="s">
        <v>126</v>
      </c>
      <c r="P6154">
        <v>3</v>
      </c>
      <c r="Q6154" t="s">
        <v>316</v>
      </c>
      <c r="R6154">
        <v>4</v>
      </c>
      <c r="S6154" t="s">
        <v>38</v>
      </c>
      <c r="T6154">
        <v>19</v>
      </c>
      <c r="U6154" t="s">
        <v>317</v>
      </c>
      <c r="V6154" t="s">
        <v>190</v>
      </c>
      <c r="W6154">
        <v>2</v>
      </c>
      <c r="X6154" t="s">
        <v>281</v>
      </c>
      <c r="Y6154">
        <v>10</v>
      </c>
      <c r="Z6154">
        <v>107</v>
      </c>
      <c r="AA6154">
        <v>1070</v>
      </c>
      <c r="AB6154">
        <v>438.7</v>
      </c>
      <c r="AC6154">
        <v>0.41</v>
      </c>
      <c r="AD6154">
        <v>2</v>
      </c>
      <c r="AE6154" t="s">
        <v>72</v>
      </c>
    </row>
    <row r="6155" spans="1:31" x14ac:dyDescent="0.3">
      <c r="A6155">
        <v>1185732</v>
      </c>
      <c r="B6155" t="s">
        <v>30</v>
      </c>
      <c r="C6155" s="1">
        <v>44328</v>
      </c>
      <c r="D6155">
        <v>2021</v>
      </c>
      <c r="E6155" t="s">
        <v>53</v>
      </c>
      <c r="F6155">
        <v>2</v>
      </c>
      <c r="G6155">
        <v>3</v>
      </c>
      <c r="H6155" t="s">
        <v>78</v>
      </c>
      <c r="I6155">
        <v>22</v>
      </c>
      <c r="J6155" t="s">
        <v>105</v>
      </c>
      <c r="K6155">
        <v>26</v>
      </c>
      <c r="L6155" t="s">
        <v>106</v>
      </c>
      <c r="M6155" t="s">
        <v>312</v>
      </c>
      <c r="N6155">
        <v>3</v>
      </c>
      <c r="O6155" t="s">
        <v>126</v>
      </c>
      <c r="P6155">
        <v>3</v>
      </c>
      <c r="Q6155" t="s">
        <v>316</v>
      </c>
      <c r="R6155">
        <v>4</v>
      </c>
      <c r="S6155" t="s">
        <v>38</v>
      </c>
      <c r="T6155">
        <v>19</v>
      </c>
      <c r="U6155" t="s">
        <v>317</v>
      </c>
      <c r="V6155" t="s">
        <v>207</v>
      </c>
      <c r="W6155">
        <v>2</v>
      </c>
      <c r="X6155" t="s">
        <v>281</v>
      </c>
      <c r="Y6155">
        <v>19</v>
      </c>
      <c r="Z6155">
        <v>109</v>
      </c>
      <c r="AA6155">
        <v>2071</v>
      </c>
      <c r="AB6155">
        <v>786.98</v>
      </c>
      <c r="AC6155">
        <v>0.38</v>
      </c>
      <c r="AD6155">
        <v>2</v>
      </c>
      <c r="AE6155" t="s">
        <v>72</v>
      </c>
    </row>
    <row r="6156" spans="1:31" x14ac:dyDescent="0.3">
      <c r="A6156">
        <v>1185732</v>
      </c>
      <c r="B6156" t="s">
        <v>30</v>
      </c>
      <c r="C6156" s="1">
        <v>44358</v>
      </c>
      <c r="D6156">
        <v>2021</v>
      </c>
      <c r="E6156" t="s">
        <v>54</v>
      </c>
      <c r="F6156">
        <v>2</v>
      </c>
      <c r="G6156">
        <v>3</v>
      </c>
      <c r="H6156" t="s">
        <v>78</v>
      </c>
      <c r="I6156">
        <v>22</v>
      </c>
      <c r="J6156" t="s">
        <v>105</v>
      </c>
      <c r="K6156">
        <v>26</v>
      </c>
      <c r="L6156" t="s">
        <v>106</v>
      </c>
      <c r="M6156" t="s">
        <v>312</v>
      </c>
      <c r="N6156">
        <v>3</v>
      </c>
      <c r="O6156" t="s">
        <v>126</v>
      </c>
      <c r="P6156">
        <v>3</v>
      </c>
      <c r="Q6156" t="s">
        <v>316</v>
      </c>
      <c r="R6156">
        <v>4</v>
      </c>
      <c r="S6156" t="s">
        <v>38</v>
      </c>
      <c r="T6156">
        <v>19</v>
      </c>
      <c r="U6156" t="s">
        <v>317</v>
      </c>
      <c r="V6156" t="s">
        <v>129</v>
      </c>
      <c r="W6156">
        <v>2</v>
      </c>
      <c r="X6156" t="s">
        <v>281</v>
      </c>
      <c r="Y6156">
        <v>13</v>
      </c>
      <c r="Z6156">
        <v>128</v>
      </c>
      <c r="AA6156">
        <v>1664</v>
      </c>
      <c r="AB6156">
        <v>615.67999999999995</v>
      </c>
      <c r="AC6156">
        <v>0.37</v>
      </c>
      <c r="AD6156">
        <v>2</v>
      </c>
      <c r="AE6156" t="s">
        <v>72</v>
      </c>
    </row>
    <row r="6157" spans="1:31" x14ac:dyDescent="0.3">
      <c r="A6157">
        <v>1185732</v>
      </c>
      <c r="B6157" t="s">
        <v>30</v>
      </c>
      <c r="C6157" s="1">
        <v>44387</v>
      </c>
      <c r="D6157">
        <v>2021</v>
      </c>
      <c r="E6157" t="s">
        <v>55</v>
      </c>
      <c r="F6157">
        <v>3</v>
      </c>
      <c r="G6157">
        <v>3</v>
      </c>
      <c r="H6157" t="s">
        <v>78</v>
      </c>
      <c r="I6157">
        <v>22</v>
      </c>
      <c r="J6157" t="s">
        <v>105</v>
      </c>
      <c r="K6157">
        <v>26</v>
      </c>
      <c r="L6157" t="s">
        <v>106</v>
      </c>
      <c r="M6157" t="s">
        <v>312</v>
      </c>
      <c r="N6157">
        <v>3</v>
      </c>
      <c r="O6157" t="s">
        <v>126</v>
      </c>
      <c r="P6157">
        <v>3</v>
      </c>
      <c r="Q6157" t="s">
        <v>316</v>
      </c>
      <c r="R6157">
        <v>4</v>
      </c>
      <c r="S6157" t="s">
        <v>38</v>
      </c>
      <c r="T6157">
        <v>19</v>
      </c>
      <c r="U6157" t="s">
        <v>317</v>
      </c>
      <c r="V6157" t="s">
        <v>201</v>
      </c>
      <c r="W6157">
        <v>2</v>
      </c>
      <c r="X6157" t="s">
        <v>281</v>
      </c>
      <c r="Y6157">
        <v>19</v>
      </c>
      <c r="Z6157">
        <v>157</v>
      </c>
      <c r="AA6157">
        <v>2983</v>
      </c>
      <c r="AB6157">
        <v>1163.3699999999999</v>
      </c>
      <c r="AC6157">
        <v>0.38999999999999996</v>
      </c>
      <c r="AD6157">
        <v>2</v>
      </c>
      <c r="AE6157" t="s">
        <v>72</v>
      </c>
    </row>
    <row r="6158" spans="1:31" x14ac:dyDescent="0.3">
      <c r="A6158">
        <v>1185732</v>
      </c>
      <c r="B6158" t="s">
        <v>30</v>
      </c>
      <c r="C6158" s="1">
        <v>44419</v>
      </c>
      <c r="D6158">
        <v>2021</v>
      </c>
      <c r="E6158" t="s">
        <v>31</v>
      </c>
      <c r="F6158">
        <v>3</v>
      </c>
      <c r="G6158">
        <v>3</v>
      </c>
      <c r="H6158" t="s">
        <v>78</v>
      </c>
      <c r="I6158">
        <v>22</v>
      </c>
      <c r="J6158" t="s">
        <v>105</v>
      </c>
      <c r="K6158">
        <v>26</v>
      </c>
      <c r="L6158" t="s">
        <v>106</v>
      </c>
      <c r="M6158" t="s">
        <v>312</v>
      </c>
      <c r="N6158">
        <v>3</v>
      </c>
      <c r="O6158" t="s">
        <v>126</v>
      </c>
      <c r="P6158">
        <v>3</v>
      </c>
      <c r="Q6158" t="s">
        <v>316</v>
      </c>
      <c r="R6158">
        <v>4</v>
      </c>
      <c r="S6158" t="s">
        <v>38</v>
      </c>
      <c r="T6158">
        <v>19</v>
      </c>
      <c r="U6158" t="s">
        <v>317</v>
      </c>
      <c r="V6158" t="s">
        <v>215</v>
      </c>
      <c r="W6158">
        <v>2</v>
      </c>
      <c r="X6158" t="s">
        <v>281</v>
      </c>
      <c r="Y6158">
        <v>23</v>
      </c>
      <c r="Z6158">
        <v>158</v>
      </c>
      <c r="AA6158">
        <v>3634</v>
      </c>
      <c r="AB6158">
        <v>1489.9399999999998</v>
      </c>
      <c r="AC6158">
        <v>0.41</v>
      </c>
      <c r="AD6158">
        <v>2</v>
      </c>
      <c r="AE6158" t="s">
        <v>72</v>
      </c>
    </row>
    <row r="6159" spans="1:31" x14ac:dyDescent="0.3">
      <c r="A6159">
        <v>1185732</v>
      </c>
      <c r="B6159" t="s">
        <v>30</v>
      </c>
      <c r="C6159" s="1">
        <v>44451</v>
      </c>
      <c r="D6159">
        <v>2021</v>
      </c>
      <c r="E6159" t="s">
        <v>43</v>
      </c>
      <c r="F6159">
        <v>3</v>
      </c>
      <c r="G6159">
        <v>3</v>
      </c>
      <c r="H6159" t="s">
        <v>78</v>
      </c>
      <c r="I6159">
        <v>22</v>
      </c>
      <c r="J6159" t="s">
        <v>105</v>
      </c>
      <c r="K6159">
        <v>26</v>
      </c>
      <c r="L6159" t="s">
        <v>106</v>
      </c>
      <c r="M6159" t="s">
        <v>312</v>
      </c>
      <c r="N6159">
        <v>3</v>
      </c>
      <c r="O6159" t="s">
        <v>126</v>
      </c>
      <c r="P6159">
        <v>3</v>
      </c>
      <c r="Q6159" t="s">
        <v>316</v>
      </c>
      <c r="R6159">
        <v>4</v>
      </c>
      <c r="S6159" t="s">
        <v>38</v>
      </c>
      <c r="T6159">
        <v>19</v>
      </c>
      <c r="U6159" t="s">
        <v>317</v>
      </c>
      <c r="V6159" t="s">
        <v>246</v>
      </c>
      <c r="W6159">
        <v>2</v>
      </c>
      <c r="X6159" t="s">
        <v>281</v>
      </c>
      <c r="Y6159">
        <v>7</v>
      </c>
      <c r="Z6159">
        <v>105</v>
      </c>
      <c r="AA6159">
        <v>735</v>
      </c>
      <c r="AB6159">
        <v>308.7</v>
      </c>
      <c r="AC6159">
        <v>0.42</v>
      </c>
      <c r="AD6159">
        <v>2</v>
      </c>
      <c r="AE6159" t="s">
        <v>72</v>
      </c>
    </row>
    <row r="6160" spans="1:31" x14ac:dyDescent="0.3">
      <c r="A6160">
        <v>1185732</v>
      </c>
      <c r="B6160" t="s">
        <v>30</v>
      </c>
      <c r="C6160" s="1">
        <v>44480</v>
      </c>
      <c r="D6160">
        <v>2021</v>
      </c>
      <c r="E6160" t="s">
        <v>44</v>
      </c>
      <c r="F6160">
        <v>4</v>
      </c>
      <c r="G6160">
        <v>3</v>
      </c>
      <c r="H6160" t="s">
        <v>78</v>
      </c>
      <c r="I6160">
        <v>22</v>
      </c>
      <c r="J6160" t="s">
        <v>105</v>
      </c>
      <c r="K6160">
        <v>26</v>
      </c>
      <c r="L6160" t="s">
        <v>106</v>
      </c>
      <c r="M6160" t="s">
        <v>312</v>
      </c>
      <c r="N6160">
        <v>3</v>
      </c>
      <c r="O6160" t="s">
        <v>126</v>
      </c>
      <c r="P6160">
        <v>3</v>
      </c>
      <c r="Q6160" t="s">
        <v>316</v>
      </c>
      <c r="R6160">
        <v>4</v>
      </c>
      <c r="S6160" t="s">
        <v>38</v>
      </c>
      <c r="T6160">
        <v>19</v>
      </c>
      <c r="U6160" t="s">
        <v>317</v>
      </c>
      <c r="V6160" t="s">
        <v>187</v>
      </c>
      <c r="W6160">
        <v>2</v>
      </c>
      <c r="X6160" t="s">
        <v>281</v>
      </c>
      <c r="Y6160">
        <v>13</v>
      </c>
      <c r="Z6160">
        <v>90</v>
      </c>
      <c r="AA6160">
        <v>1170</v>
      </c>
      <c r="AB6160">
        <v>479.7</v>
      </c>
      <c r="AC6160">
        <v>0.41</v>
      </c>
      <c r="AD6160">
        <v>2</v>
      </c>
      <c r="AE6160" t="s">
        <v>72</v>
      </c>
    </row>
    <row r="6161" spans="1:31" x14ac:dyDescent="0.3">
      <c r="A6161">
        <v>1185732</v>
      </c>
      <c r="B6161" t="s">
        <v>30</v>
      </c>
      <c r="C6161" s="1">
        <v>44511</v>
      </c>
      <c r="D6161">
        <v>2021</v>
      </c>
      <c r="E6161" t="s">
        <v>45</v>
      </c>
      <c r="F6161">
        <v>4</v>
      </c>
      <c r="G6161">
        <v>3</v>
      </c>
      <c r="H6161" t="s">
        <v>78</v>
      </c>
      <c r="I6161">
        <v>22</v>
      </c>
      <c r="J6161" t="s">
        <v>105</v>
      </c>
      <c r="K6161">
        <v>26</v>
      </c>
      <c r="L6161" t="s">
        <v>106</v>
      </c>
      <c r="M6161" t="s">
        <v>312</v>
      </c>
      <c r="N6161">
        <v>3</v>
      </c>
      <c r="O6161" t="s">
        <v>126</v>
      </c>
      <c r="P6161">
        <v>3</v>
      </c>
      <c r="Q6161" t="s">
        <v>316</v>
      </c>
      <c r="R6161">
        <v>4</v>
      </c>
      <c r="S6161" t="s">
        <v>38</v>
      </c>
      <c r="T6161">
        <v>19</v>
      </c>
      <c r="U6161" t="s">
        <v>317</v>
      </c>
      <c r="V6161" t="s">
        <v>187</v>
      </c>
      <c r="W6161">
        <v>2</v>
      </c>
      <c r="X6161" t="s">
        <v>281</v>
      </c>
      <c r="Y6161">
        <v>14</v>
      </c>
      <c r="Z6161">
        <v>107</v>
      </c>
      <c r="AA6161">
        <v>1498</v>
      </c>
      <c r="AB6161">
        <v>629.16</v>
      </c>
      <c r="AC6161">
        <v>0.42</v>
      </c>
      <c r="AD6161">
        <v>2</v>
      </c>
      <c r="AE6161" t="s">
        <v>72</v>
      </c>
    </row>
    <row r="6162" spans="1:31" x14ac:dyDescent="0.3">
      <c r="A6162">
        <v>1128299</v>
      </c>
      <c r="B6162" t="s">
        <v>77</v>
      </c>
      <c r="C6162" s="1">
        <v>44220</v>
      </c>
      <c r="D6162">
        <v>2021</v>
      </c>
      <c r="E6162" t="s">
        <v>47</v>
      </c>
      <c r="F6162">
        <v>1</v>
      </c>
      <c r="G6162">
        <v>3</v>
      </c>
      <c r="H6162" t="s">
        <v>78</v>
      </c>
      <c r="I6162">
        <v>22</v>
      </c>
      <c r="J6162" t="s">
        <v>105</v>
      </c>
      <c r="K6162">
        <v>26</v>
      </c>
      <c r="L6162" t="s">
        <v>106</v>
      </c>
      <c r="M6162" t="s">
        <v>312</v>
      </c>
      <c r="N6162">
        <v>3</v>
      </c>
      <c r="O6162" t="s">
        <v>126</v>
      </c>
      <c r="P6162">
        <v>3</v>
      </c>
      <c r="Q6162" t="s">
        <v>316</v>
      </c>
      <c r="R6162">
        <v>4</v>
      </c>
      <c r="S6162" t="s">
        <v>38</v>
      </c>
      <c r="T6162">
        <v>19</v>
      </c>
      <c r="U6162" t="s">
        <v>317</v>
      </c>
      <c r="V6162" t="s">
        <v>129</v>
      </c>
      <c r="W6162">
        <v>2</v>
      </c>
      <c r="X6162" t="s">
        <v>281</v>
      </c>
      <c r="Y6162">
        <v>31</v>
      </c>
      <c r="Z6162">
        <v>105</v>
      </c>
      <c r="AA6162">
        <v>3255</v>
      </c>
      <c r="AB6162">
        <v>1269.4499999999998</v>
      </c>
      <c r="AC6162">
        <v>0.38999999999999996</v>
      </c>
      <c r="AD6162">
        <v>2</v>
      </c>
      <c r="AE6162" t="s">
        <v>72</v>
      </c>
    </row>
    <row r="6163" spans="1:31" x14ac:dyDescent="0.3">
      <c r="A6163">
        <v>1128299</v>
      </c>
      <c r="B6163" t="s">
        <v>77</v>
      </c>
      <c r="C6163" s="1">
        <v>44251</v>
      </c>
      <c r="D6163">
        <v>2021</v>
      </c>
      <c r="E6163" t="s">
        <v>48</v>
      </c>
      <c r="F6163">
        <v>1</v>
      </c>
      <c r="G6163">
        <v>3</v>
      </c>
      <c r="H6163" t="s">
        <v>78</v>
      </c>
      <c r="I6163">
        <v>22</v>
      </c>
      <c r="J6163" t="s">
        <v>105</v>
      </c>
      <c r="K6163">
        <v>26</v>
      </c>
      <c r="L6163" t="s">
        <v>106</v>
      </c>
      <c r="M6163" t="s">
        <v>312</v>
      </c>
      <c r="N6163">
        <v>3</v>
      </c>
      <c r="O6163" t="s">
        <v>126</v>
      </c>
      <c r="P6163">
        <v>3</v>
      </c>
      <c r="Q6163" t="s">
        <v>316</v>
      </c>
      <c r="R6163">
        <v>4</v>
      </c>
      <c r="S6163" t="s">
        <v>38</v>
      </c>
      <c r="T6163">
        <v>19</v>
      </c>
      <c r="U6163" t="s">
        <v>317</v>
      </c>
      <c r="V6163" t="s">
        <v>184</v>
      </c>
      <c r="W6163">
        <v>2</v>
      </c>
      <c r="X6163" t="s">
        <v>281</v>
      </c>
      <c r="Y6163">
        <v>28</v>
      </c>
      <c r="Z6163">
        <v>123</v>
      </c>
      <c r="AA6163">
        <v>3444</v>
      </c>
      <c r="AB6163">
        <v>1274.28</v>
      </c>
      <c r="AC6163">
        <v>0.37</v>
      </c>
      <c r="AD6163">
        <v>2</v>
      </c>
      <c r="AE6163" t="s">
        <v>72</v>
      </c>
    </row>
    <row r="6164" spans="1:31" x14ac:dyDescent="0.3">
      <c r="A6164">
        <v>1128299</v>
      </c>
      <c r="B6164" t="s">
        <v>77</v>
      </c>
      <c r="C6164" s="1">
        <v>44278</v>
      </c>
      <c r="D6164">
        <v>2021</v>
      </c>
      <c r="E6164" t="s">
        <v>51</v>
      </c>
      <c r="F6164">
        <v>1</v>
      </c>
      <c r="G6164">
        <v>3</v>
      </c>
      <c r="H6164" t="s">
        <v>78</v>
      </c>
      <c r="I6164">
        <v>23</v>
      </c>
      <c r="J6164" t="s">
        <v>107</v>
      </c>
      <c r="K6164">
        <v>17</v>
      </c>
      <c r="L6164" t="s">
        <v>108</v>
      </c>
      <c r="M6164" t="s">
        <v>312</v>
      </c>
      <c r="N6164">
        <v>3</v>
      </c>
      <c r="O6164" t="s">
        <v>126</v>
      </c>
      <c r="P6164">
        <v>3</v>
      </c>
      <c r="Q6164" t="s">
        <v>316</v>
      </c>
      <c r="R6164">
        <v>4</v>
      </c>
      <c r="S6164" t="s">
        <v>38</v>
      </c>
      <c r="T6164">
        <v>19</v>
      </c>
      <c r="U6164" t="s">
        <v>317</v>
      </c>
      <c r="V6164" t="s">
        <v>202</v>
      </c>
      <c r="W6164">
        <v>2</v>
      </c>
      <c r="X6164" t="s">
        <v>281</v>
      </c>
      <c r="Y6164">
        <v>41</v>
      </c>
      <c r="Z6164">
        <v>112</v>
      </c>
      <c r="AA6164">
        <v>4592</v>
      </c>
      <c r="AB6164">
        <v>1744.96</v>
      </c>
      <c r="AC6164">
        <v>0.38</v>
      </c>
      <c r="AD6164">
        <v>2</v>
      </c>
      <c r="AE6164" t="s">
        <v>72</v>
      </c>
    </row>
    <row r="6165" spans="1:31" x14ac:dyDescent="0.3">
      <c r="A6165">
        <v>1128299</v>
      </c>
      <c r="B6165" t="s">
        <v>77</v>
      </c>
      <c r="C6165" s="1">
        <v>44310</v>
      </c>
      <c r="D6165">
        <v>2021</v>
      </c>
      <c r="E6165" t="s">
        <v>52</v>
      </c>
      <c r="F6165">
        <v>2</v>
      </c>
      <c r="G6165">
        <v>3</v>
      </c>
      <c r="H6165" t="s">
        <v>78</v>
      </c>
      <c r="I6165">
        <v>23</v>
      </c>
      <c r="J6165" t="s">
        <v>107</v>
      </c>
      <c r="K6165">
        <v>17</v>
      </c>
      <c r="L6165" t="s">
        <v>108</v>
      </c>
      <c r="M6165" t="s">
        <v>312</v>
      </c>
      <c r="N6165">
        <v>3</v>
      </c>
      <c r="O6165" t="s">
        <v>126</v>
      </c>
      <c r="P6165">
        <v>3</v>
      </c>
      <c r="Q6165" t="s">
        <v>316</v>
      </c>
      <c r="R6165">
        <v>4</v>
      </c>
      <c r="S6165" t="s">
        <v>38</v>
      </c>
      <c r="T6165">
        <v>19</v>
      </c>
      <c r="U6165" t="s">
        <v>317</v>
      </c>
      <c r="V6165" t="s">
        <v>186</v>
      </c>
      <c r="W6165">
        <v>2</v>
      </c>
      <c r="X6165" t="s">
        <v>281</v>
      </c>
      <c r="Y6165">
        <v>47</v>
      </c>
      <c r="Z6165">
        <v>114</v>
      </c>
      <c r="AA6165">
        <v>5358</v>
      </c>
      <c r="AB6165">
        <v>2196.7799999999997</v>
      </c>
      <c r="AC6165">
        <v>0.41</v>
      </c>
      <c r="AD6165">
        <v>2</v>
      </c>
      <c r="AE6165" t="s">
        <v>72</v>
      </c>
    </row>
    <row r="6166" spans="1:31" x14ac:dyDescent="0.3">
      <c r="A6166">
        <v>1128299</v>
      </c>
      <c r="B6166" t="s">
        <v>77</v>
      </c>
      <c r="C6166" s="1">
        <v>44341</v>
      </c>
      <c r="D6166">
        <v>2021</v>
      </c>
      <c r="E6166" t="s">
        <v>53</v>
      </c>
      <c r="F6166">
        <v>2</v>
      </c>
      <c r="G6166">
        <v>3</v>
      </c>
      <c r="H6166" t="s">
        <v>78</v>
      </c>
      <c r="I6166">
        <v>23</v>
      </c>
      <c r="J6166" t="s">
        <v>107</v>
      </c>
      <c r="K6166">
        <v>17</v>
      </c>
      <c r="L6166" t="s">
        <v>108</v>
      </c>
      <c r="M6166" t="s">
        <v>312</v>
      </c>
      <c r="N6166">
        <v>3</v>
      </c>
      <c r="O6166" t="s">
        <v>126</v>
      </c>
      <c r="P6166">
        <v>3</v>
      </c>
      <c r="Q6166" t="s">
        <v>316</v>
      </c>
      <c r="R6166">
        <v>4</v>
      </c>
      <c r="S6166" t="s">
        <v>38</v>
      </c>
      <c r="T6166">
        <v>19</v>
      </c>
      <c r="U6166" t="s">
        <v>317</v>
      </c>
      <c r="V6166" t="s">
        <v>189</v>
      </c>
      <c r="W6166">
        <v>2</v>
      </c>
      <c r="X6166" t="s">
        <v>281</v>
      </c>
      <c r="Y6166">
        <v>39</v>
      </c>
      <c r="Z6166">
        <v>119</v>
      </c>
      <c r="AA6166">
        <v>4641</v>
      </c>
      <c r="AB6166">
        <v>1809.9899999999998</v>
      </c>
      <c r="AC6166">
        <v>0.38999999999999996</v>
      </c>
      <c r="AD6166">
        <v>2</v>
      </c>
      <c r="AE6166" t="s">
        <v>72</v>
      </c>
    </row>
    <row r="6167" spans="1:31" x14ac:dyDescent="0.3">
      <c r="A6167">
        <v>1128299</v>
      </c>
      <c r="B6167" t="s">
        <v>77</v>
      </c>
      <c r="C6167" s="1">
        <v>44371</v>
      </c>
      <c r="D6167">
        <v>2021</v>
      </c>
      <c r="E6167" t="s">
        <v>54</v>
      </c>
      <c r="F6167">
        <v>2</v>
      </c>
      <c r="G6167">
        <v>3</v>
      </c>
      <c r="H6167" t="s">
        <v>78</v>
      </c>
      <c r="I6167">
        <v>23</v>
      </c>
      <c r="J6167" t="s">
        <v>107</v>
      </c>
      <c r="K6167">
        <v>17</v>
      </c>
      <c r="L6167" t="s">
        <v>108</v>
      </c>
      <c r="M6167" t="s">
        <v>312</v>
      </c>
      <c r="N6167">
        <v>3</v>
      </c>
      <c r="O6167" t="s">
        <v>126</v>
      </c>
      <c r="P6167">
        <v>3</v>
      </c>
      <c r="Q6167" t="s">
        <v>316</v>
      </c>
      <c r="R6167">
        <v>4</v>
      </c>
      <c r="S6167" t="s">
        <v>38</v>
      </c>
      <c r="T6167">
        <v>19</v>
      </c>
      <c r="U6167" t="s">
        <v>317</v>
      </c>
      <c r="V6167" t="s">
        <v>184</v>
      </c>
      <c r="W6167">
        <v>2</v>
      </c>
      <c r="X6167" t="s">
        <v>281</v>
      </c>
      <c r="Y6167">
        <v>53</v>
      </c>
      <c r="Z6167">
        <v>208</v>
      </c>
      <c r="AA6167">
        <v>11024</v>
      </c>
      <c r="AB6167">
        <v>4299.3599999999997</v>
      </c>
      <c r="AC6167">
        <v>0.38999999999999996</v>
      </c>
      <c r="AD6167">
        <v>2</v>
      </c>
      <c r="AE6167" t="s">
        <v>72</v>
      </c>
    </row>
    <row r="6168" spans="1:31" x14ac:dyDescent="0.3">
      <c r="A6168">
        <v>1128299</v>
      </c>
      <c r="B6168" t="s">
        <v>77</v>
      </c>
      <c r="C6168" s="1">
        <v>44400</v>
      </c>
      <c r="D6168">
        <v>2021</v>
      </c>
      <c r="E6168" t="s">
        <v>55</v>
      </c>
      <c r="F6168">
        <v>3</v>
      </c>
      <c r="G6168">
        <v>3</v>
      </c>
      <c r="H6168" t="s">
        <v>78</v>
      </c>
      <c r="I6168">
        <v>23</v>
      </c>
      <c r="J6168" t="s">
        <v>107</v>
      </c>
      <c r="K6168">
        <v>17</v>
      </c>
      <c r="L6168" t="s">
        <v>108</v>
      </c>
      <c r="M6168" t="s">
        <v>312</v>
      </c>
      <c r="N6168">
        <v>3</v>
      </c>
      <c r="O6168" t="s">
        <v>126</v>
      </c>
      <c r="P6168">
        <v>3</v>
      </c>
      <c r="Q6168" t="s">
        <v>316</v>
      </c>
      <c r="R6168">
        <v>4</v>
      </c>
      <c r="S6168" t="s">
        <v>38</v>
      </c>
      <c r="T6168">
        <v>19</v>
      </c>
      <c r="U6168" t="s">
        <v>317</v>
      </c>
      <c r="V6168" t="s">
        <v>201</v>
      </c>
      <c r="W6168">
        <v>2</v>
      </c>
      <c r="X6168" t="s">
        <v>281</v>
      </c>
      <c r="Y6168">
        <v>66</v>
      </c>
      <c r="Z6168">
        <v>221</v>
      </c>
      <c r="AA6168">
        <v>14586</v>
      </c>
      <c r="AB6168">
        <v>6126.12</v>
      </c>
      <c r="AC6168">
        <v>0.42</v>
      </c>
      <c r="AD6168">
        <v>2</v>
      </c>
      <c r="AE6168" t="s">
        <v>72</v>
      </c>
    </row>
    <row r="6169" spans="1:31" x14ac:dyDescent="0.3">
      <c r="A6169">
        <v>1128299</v>
      </c>
      <c r="B6169" t="s">
        <v>77</v>
      </c>
      <c r="C6169" s="1">
        <v>44432</v>
      </c>
      <c r="D6169">
        <v>2021</v>
      </c>
      <c r="E6169" t="s">
        <v>31</v>
      </c>
      <c r="F6169">
        <v>3</v>
      </c>
      <c r="G6169">
        <v>3</v>
      </c>
      <c r="H6169" t="s">
        <v>78</v>
      </c>
      <c r="I6169">
        <v>23</v>
      </c>
      <c r="J6169" t="s">
        <v>107</v>
      </c>
      <c r="K6169">
        <v>17</v>
      </c>
      <c r="L6169" t="s">
        <v>108</v>
      </c>
      <c r="M6169" t="s">
        <v>312</v>
      </c>
      <c r="N6169">
        <v>3</v>
      </c>
      <c r="O6169" t="s">
        <v>126</v>
      </c>
      <c r="P6169">
        <v>3</v>
      </c>
      <c r="Q6169" t="s">
        <v>316</v>
      </c>
      <c r="R6169">
        <v>4</v>
      </c>
      <c r="S6169" t="s">
        <v>38</v>
      </c>
      <c r="T6169">
        <v>19</v>
      </c>
      <c r="U6169" t="s">
        <v>317</v>
      </c>
      <c r="V6169" t="s">
        <v>186</v>
      </c>
      <c r="W6169">
        <v>2</v>
      </c>
      <c r="X6169" t="s">
        <v>281</v>
      </c>
      <c r="Y6169">
        <v>50</v>
      </c>
      <c r="Z6169">
        <v>215</v>
      </c>
      <c r="AA6169">
        <v>10750</v>
      </c>
      <c r="AB6169">
        <v>4300</v>
      </c>
      <c r="AC6169">
        <v>0.39999999999999997</v>
      </c>
      <c r="AD6169">
        <v>2</v>
      </c>
      <c r="AE6169" t="s">
        <v>72</v>
      </c>
    </row>
    <row r="6170" spans="1:31" x14ac:dyDescent="0.3">
      <c r="A6170">
        <v>1128299</v>
      </c>
      <c r="B6170" t="s">
        <v>77</v>
      </c>
      <c r="C6170" s="1">
        <v>44464</v>
      </c>
      <c r="D6170">
        <v>2021</v>
      </c>
      <c r="E6170" t="s">
        <v>43</v>
      </c>
      <c r="F6170">
        <v>3</v>
      </c>
      <c r="G6170">
        <v>3</v>
      </c>
      <c r="H6170" t="s">
        <v>78</v>
      </c>
      <c r="I6170">
        <v>23</v>
      </c>
      <c r="J6170" t="s">
        <v>107</v>
      </c>
      <c r="K6170">
        <v>17</v>
      </c>
      <c r="L6170" t="s">
        <v>108</v>
      </c>
      <c r="M6170" t="s">
        <v>312</v>
      </c>
      <c r="N6170">
        <v>3</v>
      </c>
      <c r="O6170" t="s">
        <v>126</v>
      </c>
      <c r="P6170">
        <v>3</v>
      </c>
      <c r="Q6170" t="s">
        <v>316</v>
      </c>
      <c r="R6170">
        <v>4</v>
      </c>
      <c r="S6170" t="s">
        <v>38</v>
      </c>
      <c r="T6170">
        <v>19</v>
      </c>
      <c r="U6170" t="s">
        <v>317</v>
      </c>
      <c r="V6170" t="s">
        <v>202</v>
      </c>
      <c r="W6170">
        <v>2</v>
      </c>
      <c r="X6170" t="s">
        <v>281</v>
      </c>
      <c r="Y6170">
        <v>39</v>
      </c>
      <c r="Z6170">
        <v>83</v>
      </c>
      <c r="AA6170">
        <v>3237</v>
      </c>
      <c r="AB6170">
        <v>1359.54</v>
      </c>
      <c r="AC6170">
        <v>0.42</v>
      </c>
      <c r="AD6170">
        <v>2</v>
      </c>
      <c r="AE6170" t="s">
        <v>72</v>
      </c>
    </row>
    <row r="6171" spans="1:31" x14ac:dyDescent="0.3">
      <c r="A6171">
        <v>1128299</v>
      </c>
      <c r="B6171" t="s">
        <v>77</v>
      </c>
      <c r="C6171" s="1">
        <v>44493</v>
      </c>
      <c r="D6171">
        <v>2021</v>
      </c>
      <c r="E6171" t="s">
        <v>44</v>
      </c>
      <c r="F6171">
        <v>4</v>
      </c>
      <c r="G6171">
        <v>3</v>
      </c>
      <c r="H6171" t="s">
        <v>78</v>
      </c>
      <c r="I6171">
        <v>23</v>
      </c>
      <c r="J6171" t="s">
        <v>107</v>
      </c>
      <c r="K6171">
        <v>17</v>
      </c>
      <c r="L6171" t="s">
        <v>108</v>
      </c>
      <c r="M6171" t="s">
        <v>312</v>
      </c>
      <c r="N6171">
        <v>3</v>
      </c>
      <c r="O6171" t="s">
        <v>126</v>
      </c>
      <c r="P6171">
        <v>3</v>
      </c>
      <c r="Q6171" t="s">
        <v>316</v>
      </c>
      <c r="R6171">
        <v>4</v>
      </c>
      <c r="S6171" t="s">
        <v>38</v>
      </c>
      <c r="T6171">
        <v>19</v>
      </c>
      <c r="U6171" t="s">
        <v>317</v>
      </c>
      <c r="V6171" t="s">
        <v>261</v>
      </c>
      <c r="W6171">
        <v>2</v>
      </c>
      <c r="X6171" t="s">
        <v>281</v>
      </c>
      <c r="Y6171">
        <v>37</v>
      </c>
      <c r="Z6171">
        <v>109</v>
      </c>
      <c r="AA6171">
        <v>4033</v>
      </c>
      <c r="AB6171">
        <v>1492.21</v>
      </c>
      <c r="AC6171">
        <v>0.37</v>
      </c>
      <c r="AD6171">
        <v>2</v>
      </c>
      <c r="AE6171" t="s">
        <v>72</v>
      </c>
    </row>
    <row r="6172" spans="1:31" x14ac:dyDescent="0.3">
      <c r="A6172">
        <v>1128299</v>
      </c>
      <c r="B6172" t="s">
        <v>77</v>
      </c>
      <c r="C6172" s="1">
        <v>44553</v>
      </c>
      <c r="D6172">
        <v>2021</v>
      </c>
      <c r="E6172" t="s">
        <v>46</v>
      </c>
      <c r="F6172">
        <v>4</v>
      </c>
      <c r="G6172">
        <v>3</v>
      </c>
      <c r="H6172" t="s">
        <v>78</v>
      </c>
      <c r="I6172">
        <v>23</v>
      </c>
      <c r="J6172" t="s">
        <v>107</v>
      </c>
      <c r="K6172">
        <v>17</v>
      </c>
      <c r="L6172" t="s">
        <v>108</v>
      </c>
      <c r="M6172" t="s">
        <v>312</v>
      </c>
      <c r="N6172">
        <v>3</v>
      </c>
      <c r="O6172" t="s">
        <v>126</v>
      </c>
      <c r="P6172">
        <v>3</v>
      </c>
      <c r="Q6172" t="s">
        <v>316</v>
      </c>
      <c r="R6172">
        <v>4</v>
      </c>
      <c r="S6172" t="s">
        <v>38</v>
      </c>
      <c r="T6172">
        <v>19</v>
      </c>
      <c r="U6172" t="s">
        <v>317</v>
      </c>
      <c r="V6172" t="s">
        <v>243</v>
      </c>
      <c r="W6172">
        <v>2</v>
      </c>
      <c r="X6172" t="s">
        <v>281</v>
      </c>
      <c r="Y6172">
        <v>48</v>
      </c>
      <c r="Z6172">
        <v>193</v>
      </c>
      <c r="AA6172">
        <v>9264</v>
      </c>
      <c r="AB6172">
        <v>3798.24</v>
      </c>
      <c r="AC6172">
        <v>0.41</v>
      </c>
      <c r="AD6172">
        <v>2</v>
      </c>
      <c r="AE6172" t="s">
        <v>72</v>
      </c>
    </row>
    <row r="6173" spans="1:31" x14ac:dyDescent="0.3">
      <c r="A6173">
        <v>1128299</v>
      </c>
      <c r="B6173" t="s">
        <v>77</v>
      </c>
      <c r="C6173" s="1">
        <v>44213</v>
      </c>
      <c r="D6173">
        <v>2021</v>
      </c>
      <c r="E6173" t="s">
        <v>47</v>
      </c>
      <c r="F6173">
        <v>1</v>
      </c>
      <c r="G6173">
        <v>3</v>
      </c>
      <c r="H6173" t="s">
        <v>78</v>
      </c>
      <c r="I6173">
        <v>23</v>
      </c>
      <c r="J6173" t="s">
        <v>107</v>
      </c>
      <c r="K6173">
        <v>17</v>
      </c>
      <c r="L6173" t="s">
        <v>108</v>
      </c>
      <c r="M6173" t="s">
        <v>312</v>
      </c>
      <c r="N6173">
        <v>3</v>
      </c>
      <c r="O6173" t="s">
        <v>126</v>
      </c>
      <c r="P6173">
        <v>3</v>
      </c>
      <c r="Q6173" t="s">
        <v>316</v>
      </c>
      <c r="R6173">
        <v>4</v>
      </c>
      <c r="S6173" t="s">
        <v>38</v>
      </c>
      <c r="T6173">
        <v>19</v>
      </c>
      <c r="U6173" t="s">
        <v>317</v>
      </c>
      <c r="V6173" t="s">
        <v>195</v>
      </c>
      <c r="W6173">
        <v>2</v>
      </c>
      <c r="X6173" t="s">
        <v>281</v>
      </c>
      <c r="Y6173">
        <v>33</v>
      </c>
      <c r="Z6173">
        <v>128</v>
      </c>
      <c r="AA6173">
        <v>4224</v>
      </c>
      <c r="AB6173">
        <v>1816.3199999999997</v>
      </c>
      <c r="AC6173">
        <v>0.42999999999999994</v>
      </c>
      <c r="AD6173">
        <v>2</v>
      </c>
      <c r="AE6173" t="s">
        <v>72</v>
      </c>
    </row>
    <row r="6174" spans="1:31" x14ac:dyDescent="0.3">
      <c r="A6174">
        <v>1128299</v>
      </c>
      <c r="B6174" t="s">
        <v>77</v>
      </c>
      <c r="C6174" s="1">
        <v>44244</v>
      </c>
      <c r="D6174">
        <v>2021</v>
      </c>
      <c r="E6174" t="s">
        <v>48</v>
      </c>
      <c r="F6174">
        <v>1</v>
      </c>
      <c r="G6174">
        <v>3</v>
      </c>
      <c r="H6174" t="s">
        <v>78</v>
      </c>
      <c r="I6174">
        <v>23</v>
      </c>
      <c r="J6174" t="s">
        <v>107</v>
      </c>
      <c r="K6174">
        <v>17</v>
      </c>
      <c r="L6174" t="s">
        <v>108</v>
      </c>
      <c r="M6174" t="s">
        <v>312</v>
      </c>
      <c r="N6174">
        <v>3</v>
      </c>
      <c r="O6174" t="s">
        <v>126</v>
      </c>
      <c r="P6174">
        <v>3</v>
      </c>
      <c r="Q6174" t="s">
        <v>316</v>
      </c>
      <c r="R6174">
        <v>4</v>
      </c>
      <c r="S6174" t="s">
        <v>38</v>
      </c>
      <c r="T6174">
        <v>19</v>
      </c>
      <c r="U6174" t="s">
        <v>317</v>
      </c>
      <c r="V6174" t="s">
        <v>244</v>
      </c>
      <c r="W6174">
        <v>2</v>
      </c>
      <c r="X6174" t="s">
        <v>281</v>
      </c>
      <c r="Y6174">
        <v>34</v>
      </c>
      <c r="Z6174">
        <v>132</v>
      </c>
      <c r="AA6174">
        <v>4488</v>
      </c>
      <c r="AB6174">
        <v>1929.8399999999997</v>
      </c>
      <c r="AC6174">
        <v>0.42999999999999994</v>
      </c>
      <c r="AD6174">
        <v>2</v>
      </c>
      <c r="AE6174" t="s">
        <v>72</v>
      </c>
    </row>
    <row r="6175" spans="1:31" x14ac:dyDescent="0.3">
      <c r="A6175">
        <v>1128299</v>
      </c>
      <c r="B6175" t="s">
        <v>77</v>
      </c>
      <c r="C6175" s="1">
        <v>44271</v>
      </c>
      <c r="D6175">
        <v>2021</v>
      </c>
      <c r="E6175" t="s">
        <v>51</v>
      </c>
      <c r="F6175">
        <v>1</v>
      </c>
      <c r="G6175">
        <v>2</v>
      </c>
      <c r="H6175" t="s">
        <v>74</v>
      </c>
      <c r="I6175">
        <v>24</v>
      </c>
      <c r="J6175" t="s">
        <v>109</v>
      </c>
      <c r="K6175">
        <v>27</v>
      </c>
      <c r="L6175" t="s">
        <v>110</v>
      </c>
      <c r="M6175" t="s">
        <v>312</v>
      </c>
      <c r="N6175">
        <v>3</v>
      </c>
      <c r="O6175" t="s">
        <v>126</v>
      </c>
      <c r="P6175">
        <v>3</v>
      </c>
      <c r="Q6175" t="s">
        <v>316</v>
      </c>
      <c r="R6175">
        <v>4</v>
      </c>
      <c r="S6175" t="s">
        <v>38</v>
      </c>
      <c r="T6175">
        <v>19</v>
      </c>
      <c r="U6175" t="s">
        <v>317</v>
      </c>
      <c r="V6175" t="s">
        <v>191</v>
      </c>
      <c r="W6175">
        <v>2</v>
      </c>
      <c r="X6175" t="s">
        <v>281</v>
      </c>
      <c r="Y6175">
        <v>39</v>
      </c>
      <c r="Z6175">
        <v>120</v>
      </c>
      <c r="AA6175">
        <v>4680</v>
      </c>
      <c r="AB6175">
        <v>2106</v>
      </c>
      <c r="AC6175">
        <v>0.44999999999999996</v>
      </c>
      <c r="AD6175">
        <v>2</v>
      </c>
      <c r="AE6175" t="s">
        <v>72</v>
      </c>
    </row>
    <row r="6176" spans="1:31" x14ac:dyDescent="0.3">
      <c r="A6176">
        <v>1128299</v>
      </c>
      <c r="B6176" t="s">
        <v>77</v>
      </c>
      <c r="C6176" s="1">
        <v>44303</v>
      </c>
      <c r="D6176">
        <v>2021</v>
      </c>
      <c r="E6176" t="s">
        <v>52</v>
      </c>
      <c r="F6176">
        <v>2</v>
      </c>
      <c r="G6176">
        <v>2</v>
      </c>
      <c r="H6176" t="s">
        <v>74</v>
      </c>
      <c r="I6176">
        <v>24</v>
      </c>
      <c r="J6176" t="s">
        <v>109</v>
      </c>
      <c r="K6176">
        <v>27</v>
      </c>
      <c r="L6176" t="s">
        <v>110</v>
      </c>
      <c r="M6176" t="s">
        <v>312</v>
      </c>
      <c r="N6176">
        <v>3</v>
      </c>
      <c r="O6176" t="s">
        <v>126</v>
      </c>
      <c r="P6176">
        <v>3</v>
      </c>
      <c r="Q6176" t="s">
        <v>316</v>
      </c>
      <c r="R6176">
        <v>4</v>
      </c>
      <c r="S6176" t="s">
        <v>38</v>
      </c>
      <c r="T6176">
        <v>19</v>
      </c>
      <c r="U6176" t="s">
        <v>317</v>
      </c>
      <c r="V6176" t="s">
        <v>161</v>
      </c>
      <c r="W6176">
        <v>2</v>
      </c>
      <c r="X6176" t="s">
        <v>281</v>
      </c>
      <c r="Y6176">
        <v>40</v>
      </c>
      <c r="Z6176">
        <v>120</v>
      </c>
      <c r="AA6176">
        <v>4800</v>
      </c>
      <c r="AB6176">
        <v>2016</v>
      </c>
      <c r="AC6176">
        <v>0.42</v>
      </c>
      <c r="AD6176">
        <v>2</v>
      </c>
      <c r="AE6176" t="s">
        <v>72</v>
      </c>
    </row>
    <row r="6177" spans="1:31" x14ac:dyDescent="0.3">
      <c r="A6177">
        <v>1128299</v>
      </c>
      <c r="B6177" t="s">
        <v>77</v>
      </c>
      <c r="C6177" s="1">
        <v>44334</v>
      </c>
      <c r="D6177">
        <v>2021</v>
      </c>
      <c r="E6177" t="s">
        <v>53</v>
      </c>
      <c r="F6177">
        <v>2</v>
      </c>
      <c r="G6177">
        <v>2</v>
      </c>
      <c r="H6177" t="s">
        <v>74</v>
      </c>
      <c r="I6177">
        <v>24</v>
      </c>
      <c r="J6177" t="s">
        <v>109</v>
      </c>
      <c r="K6177">
        <v>27</v>
      </c>
      <c r="L6177" t="s">
        <v>110</v>
      </c>
      <c r="M6177" t="s">
        <v>312</v>
      </c>
      <c r="N6177">
        <v>3</v>
      </c>
      <c r="O6177" t="s">
        <v>126</v>
      </c>
      <c r="P6177">
        <v>3</v>
      </c>
      <c r="Q6177" t="s">
        <v>316</v>
      </c>
      <c r="R6177">
        <v>4</v>
      </c>
      <c r="S6177" t="s">
        <v>38</v>
      </c>
      <c r="T6177">
        <v>19</v>
      </c>
      <c r="U6177" t="s">
        <v>317</v>
      </c>
      <c r="V6177" t="s">
        <v>245</v>
      </c>
      <c r="W6177">
        <v>2</v>
      </c>
      <c r="X6177" t="s">
        <v>281</v>
      </c>
      <c r="Y6177">
        <v>37</v>
      </c>
      <c r="Z6177">
        <v>136</v>
      </c>
      <c r="AA6177">
        <v>5032</v>
      </c>
      <c r="AB6177">
        <v>2113.44</v>
      </c>
      <c r="AC6177">
        <v>0.42</v>
      </c>
      <c r="AD6177">
        <v>2</v>
      </c>
      <c r="AE6177" t="s">
        <v>72</v>
      </c>
    </row>
    <row r="6178" spans="1:31" x14ac:dyDescent="0.3">
      <c r="A6178">
        <v>1128299</v>
      </c>
      <c r="B6178" t="s">
        <v>77</v>
      </c>
      <c r="C6178" s="1">
        <v>44364</v>
      </c>
      <c r="D6178">
        <v>2021</v>
      </c>
      <c r="E6178" t="s">
        <v>54</v>
      </c>
      <c r="F6178">
        <v>2</v>
      </c>
      <c r="G6178">
        <v>2</v>
      </c>
      <c r="H6178" t="s">
        <v>74</v>
      </c>
      <c r="I6178">
        <v>24</v>
      </c>
      <c r="J6178" t="s">
        <v>109</v>
      </c>
      <c r="K6178">
        <v>27</v>
      </c>
      <c r="L6178" t="s">
        <v>110</v>
      </c>
      <c r="M6178" t="s">
        <v>312</v>
      </c>
      <c r="N6178">
        <v>3</v>
      </c>
      <c r="O6178" t="s">
        <v>126</v>
      </c>
      <c r="P6178">
        <v>3</v>
      </c>
      <c r="Q6178" t="s">
        <v>316</v>
      </c>
      <c r="R6178">
        <v>4</v>
      </c>
      <c r="S6178" t="s">
        <v>38</v>
      </c>
      <c r="T6178">
        <v>19</v>
      </c>
      <c r="U6178" t="s">
        <v>317</v>
      </c>
      <c r="V6178" t="s">
        <v>129</v>
      </c>
      <c r="W6178">
        <v>2</v>
      </c>
      <c r="X6178" t="s">
        <v>281</v>
      </c>
      <c r="Y6178">
        <v>55</v>
      </c>
      <c r="Z6178">
        <v>210</v>
      </c>
      <c r="AA6178">
        <v>11550</v>
      </c>
      <c r="AB6178">
        <v>5081.9999999999991</v>
      </c>
      <c r="AC6178">
        <v>0.43999999999999995</v>
      </c>
      <c r="AD6178">
        <v>2</v>
      </c>
      <c r="AE6178" t="s">
        <v>72</v>
      </c>
    </row>
    <row r="6179" spans="1:31" x14ac:dyDescent="0.3">
      <c r="A6179">
        <v>1128299</v>
      </c>
      <c r="B6179" t="s">
        <v>77</v>
      </c>
      <c r="C6179" s="1">
        <v>44393</v>
      </c>
      <c r="D6179">
        <v>2021</v>
      </c>
      <c r="E6179" t="s">
        <v>55</v>
      </c>
      <c r="F6179">
        <v>3</v>
      </c>
      <c r="G6179">
        <v>2</v>
      </c>
      <c r="H6179" t="s">
        <v>74</v>
      </c>
      <c r="I6179">
        <v>24</v>
      </c>
      <c r="J6179" t="s">
        <v>109</v>
      </c>
      <c r="K6179">
        <v>27</v>
      </c>
      <c r="L6179" t="s">
        <v>110</v>
      </c>
      <c r="M6179" t="s">
        <v>312</v>
      </c>
      <c r="N6179">
        <v>3</v>
      </c>
      <c r="O6179" t="s">
        <v>126</v>
      </c>
      <c r="P6179">
        <v>3</v>
      </c>
      <c r="Q6179" t="s">
        <v>316</v>
      </c>
      <c r="R6179">
        <v>4</v>
      </c>
      <c r="S6179" t="s">
        <v>38</v>
      </c>
      <c r="T6179">
        <v>19</v>
      </c>
      <c r="U6179" t="s">
        <v>317</v>
      </c>
      <c r="V6179" t="s">
        <v>196</v>
      </c>
      <c r="W6179">
        <v>2</v>
      </c>
      <c r="X6179" t="s">
        <v>281</v>
      </c>
      <c r="Y6179">
        <v>69</v>
      </c>
      <c r="Z6179">
        <v>210</v>
      </c>
      <c r="AA6179">
        <v>14490</v>
      </c>
      <c r="AB6179">
        <v>6810.2999999999993</v>
      </c>
      <c r="AC6179">
        <v>0.47</v>
      </c>
      <c r="AD6179">
        <v>2</v>
      </c>
      <c r="AE6179" t="s">
        <v>72</v>
      </c>
    </row>
    <row r="6180" spans="1:31" x14ac:dyDescent="0.3">
      <c r="A6180">
        <v>1128299</v>
      </c>
      <c r="B6180" t="s">
        <v>77</v>
      </c>
      <c r="C6180" s="1">
        <v>44425</v>
      </c>
      <c r="D6180">
        <v>2021</v>
      </c>
      <c r="E6180" t="s">
        <v>31</v>
      </c>
      <c r="F6180">
        <v>3</v>
      </c>
      <c r="G6180">
        <v>2</v>
      </c>
      <c r="H6180" t="s">
        <v>74</v>
      </c>
      <c r="I6180">
        <v>24</v>
      </c>
      <c r="J6180" t="s">
        <v>109</v>
      </c>
      <c r="K6180">
        <v>27</v>
      </c>
      <c r="L6180" t="s">
        <v>110</v>
      </c>
      <c r="M6180" t="s">
        <v>312</v>
      </c>
      <c r="N6180">
        <v>3</v>
      </c>
      <c r="O6180" t="s">
        <v>126</v>
      </c>
      <c r="P6180">
        <v>3</v>
      </c>
      <c r="Q6180" t="s">
        <v>316</v>
      </c>
      <c r="R6180">
        <v>4</v>
      </c>
      <c r="S6180" t="s">
        <v>38</v>
      </c>
      <c r="T6180">
        <v>19</v>
      </c>
      <c r="U6180" t="s">
        <v>317</v>
      </c>
      <c r="V6180" t="s">
        <v>215</v>
      </c>
      <c r="W6180">
        <v>2</v>
      </c>
      <c r="X6180" t="s">
        <v>281</v>
      </c>
      <c r="Y6180">
        <v>50</v>
      </c>
      <c r="Z6180">
        <v>217</v>
      </c>
      <c r="AA6180">
        <v>10850</v>
      </c>
      <c r="AB6180">
        <v>4557</v>
      </c>
      <c r="AC6180">
        <v>0.42</v>
      </c>
      <c r="AD6180">
        <v>2</v>
      </c>
      <c r="AE6180" t="s">
        <v>72</v>
      </c>
    </row>
    <row r="6181" spans="1:31" x14ac:dyDescent="0.3">
      <c r="A6181">
        <v>1128299</v>
      </c>
      <c r="B6181" t="s">
        <v>77</v>
      </c>
      <c r="C6181" s="1">
        <v>44457</v>
      </c>
      <c r="D6181">
        <v>2021</v>
      </c>
      <c r="E6181" t="s">
        <v>43</v>
      </c>
      <c r="F6181">
        <v>3</v>
      </c>
      <c r="G6181">
        <v>2</v>
      </c>
      <c r="H6181" t="s">
        <v>74</v>
      </c>
      <c r="I6181">
        <v>24</v>
      </c>
      <c r="J6181" t="s">
        <v>109</v>
      </c>
      <c r="K6181">
        <v>27</v>
      </c>
      <c r="L6181" t="s">
        <v>110</v>
      </c>
      <c r="M6181" t="s">
        <v>312</v>
      </c>
      <c r="N6181">
        <v>3</v>
      </c>
      <c r="O6181" t="s">
        <v>126</v>
      </c>
      <c r="P6181">
        <v>3</v>
      </c>
      <c r="Q6181" t="s">
        <v>316</v>
      </c>
      <c r="R6181">
        <v>4</v>
      </c>
      <c r="S6181" t="s">
        <v>38</v>
      </c>
      <c r="T6181">
        <v>19</v>
      </c>
      <c r="U6181" t="s">
        <v>317</v>
      </c>
      <c r="V6181" t="s">
        <v>190</v>
      </c>
      <c r="W6181">
        <v>2</v>
      </c>
      <c r="X6181" t="s">
        <v>281</v>
      </c>
      <c r="Y6181">
        <v>30</v>
      </c>
      <c r="Z6181">
        <v>96</v>
      </c>
      <c r="AA6181">
        <v>2880</v>
      </c>
      <c r="AB6181">
        <v>1324.8</v>
      </c>
      <c r="AC6181">
        <v>0.45999999999999996</v>
      </c>
      <c r="AD6181">
        <v>2</v>
      </c>
      <c r="AE6181" t="s">
        <v>72</v>
      </c>
    </row>
    <row r="6182" spans="1:31" x14ac:dyDescent="0.3">
      <c r="A6182">
        <v>1128299</v>
      </c>
      <c r="B6182" t="s">
        <v>77</v>
      </c>
      <c r="C6182" s="1">
        <v>44486</v>
      </c>
      <c r="D6182">
        <v>2021</v>
      </c>
      <c r="E6182" t="s">
        <v>44</v>
      </c>
      <c r="F6182">
        <v>4</v>
      </c>
      <c r="G6182">
        <v>2</v>
      </c>
      <c r="H6182" t="s">
        <v>74</v>
      </c>
      <c r="I6182">
        <v>24</v>
      </c>
      <c r="J6182" t="s">
        <v>109</v>
      </c>
      <c r="K6182">
        <v>27</v>
      </c>
      <c r="L6182" t="s">
        <v>110</v>
      </c>
      <c r="M6182" t="s">
        <v>312</v>
      </c>
      <c r="N6182">
        <v>3</v>
      </c>
      <c r="O6182" t="s">
        <v>126</v>
      </c>
      <c r="P6182">
        <v>3</v>
      </c>
      <c r="Q6182" t="s">
        <v>316</v>
      </c>
      <c r="R6182">
        <v>4</v>
      </c>
      <c r="S6182" t="s">
        <v>38</v>
      </c>
      <c r="T6182">
        <v>19</v>
      </c>
      <c r="U6182" t="s">
        <v>317</v>
      </c>
      <c r="V6182" t="s">
        <v>207</v>
      </c>
      <c r="W6182">
        <v>2</v>
      </c>
      <c r="X6182" t="s">
        <v>281</v>
      </c>
      <c r="Y6182">
        <v>33</v>
      </c>
      <c r="Z6182">
        <v>128</v>
      </c>
      <c r="AA6182">
        <v>4224</v>
      </c>
      <c r="AB6182">
        <v>1900.7999999999997</v>
      </c>
      <c r="AC6182">
        <v>0.44999999999999996</v>
      </c>
      <c r="AD6182">
        <v>2</v>
      </c>
      <c r="AE6182" t="s">
        <v>72</v>
      </c>
    </row>
    <row r="6183" spans="1:31" x14ac:dyDescent="0.3">
      <c r="A6183">
        <v>1128299</v>
      </c>
      <c r="B6183" t="s">
        <v>77</v>
      </c>
      <c r="C6183" s="1">
        <v>44517</v>
      </c>
      <c r="D6183">
        <v>2021</v>
      </c>
      <c r="E6183" t="s">
        <v>45</v>
      </c>
      <c r="F6183">
        <v>4</v>
      </c>
      <c r="G6183">
        <v>2</v>
      </c>
      <c r="H6183" t="s">
        <v>74</v>
      </c>
      <c r="I6183">
        <v>24</v>
      </c>
      <c r="J6183" t="s">
        <v>109</v>
      </c>
      <c r="K6183">
        <v>27</v>
      </c>
      <c r="L6183" t="s">
        <v>110</v>
      </c>
      <c r="M6183" t="s">
        <v>312</v>
      </c>
      <c r="N6183">
        <v>3</v>
      </c>
      <c r="O6183" t="s">
        <v>126</v>
      </c>
      <c r="P6183">
        <v>3</v>
      </c>
      <c r="Q6183" t="s">
        <v>316</v>
      </c>
      <c r="R6183">
        <v>4</v>
      </c>
      <c r="S6183" t="s">
        <v>38</v>
      </c>
      <c r="T6183">
        <v>19</v>
      </c>
      <c r="U6183" t="s">
        <v>317</v>
      </c>
      <c r="V6183" t="s">
        <v>129</v>
      </c>
      <c r="W6183">
        <v>2</v>
      </c>
      <c r="X6183" t="s">
        <v>281</v>
      </c>
      <c r="Y6183">
        <v>30</v>
      </c>
      <c r="Z6183">
        <v>158</v>
      </c>
      <c r="AA6183">
        <v>4740</v>
      </c>
      <c r="AB6183">
        <v>2180.3999999999996</v>
      </c>
      <c r="AC6183">
        <v>0.45999999999999996</v>
      </c>
      <c r="AD6183">
        <v>2</v>
      </c>
      <c r="AE6183" t="s">
        <v>72</v>
      </c>
    </row>
    <row r="6184" spans="1:31" x14ac:dyDescent="0.3">
      <c r="A6184">
        <v>1128299</v>
      </c>
      <c r="B6184" t="s">
        <v>77</v>
      </c>
      <c r="C6184" s="1">
        <v>44546</v>
      </c>
      <c r="D6184">
        <v>2021</v>
      </c>
      <c r="E6184" t="s">
        <v>46</v>
      </c>
      <c r="F6184">
        <v>4</v>
      </c>
      <c r="G6184">
        <v>2</v>
      </c>
      <c r="H6184" t="s">
        <v>74</v>
      </c>
      <c r="I6184">
        <v>24</v>
      </c>
      <c r="J6184" t="s">
        <v>109</v>
      </c>
      <c r="K6184">
        <v>27</v>
      </c>
      <c r="L6184" t="s">
        <v>110</v>
      </c>
      <c r="M6184" t="s">
        <v>312</v>
      </c>
      <c r="N6184">
        <v>3</v>
      </c>
      <c r="O6184" t="s">
        <v>126</v>
      </c>
      <c r="P6184">
        <v>3</v>
      </c>
      <c r="Q6184" t="s">
        <v>316</v>
      </c>
      <c r="R6184">
        <v>4</v>
      </c>
      <c r="S6184" t="s">
        <v>38</v>
      </c>
      <c r="T6184">
        <v>19</v>
      </c>
      <c r="U6184" t="s">
        <v>317</v>
      </c>
      <c r="V6184" t="s">
        <v>201</v>
      </c>
      <c r="W6184">
        <v>2</v>
      </c>
      <c r="X6184" t="s">
        <v>281</v>
      </c>
      <c r="Y6184">
        <v>53</v>
      </c>
      <c r="Z6184">
        <v>192</v>
      </c>
      <c r="AA6184">
        <v>10176</v>
      </c>
      <c r="AB6184">
        <v>4375.6799999999994</v>
      </c>
      <c r="AC6184">
        <v>0.42999999999999994</v>
      </c>
      <c r="AD6184">
        <v>2</v>
      </c>
      <c r="AE6184" t="s">
        <v>72</v>
      </c>
    </row>
    <row r="6185" spans="1:31" x14ac:dyDescent="0.3">
      <c r="A6185">
        <v>1197831</v>
      </c>
      <c r="B6185" t="s">
        <v>73</v>
      </c>
      <c r="C6185" s="1">
        <v>44201</v>
      </c>
      <c r="D6185">
        <v>2021</v>
      </c>
      <c r="E6185" t="s">
        <v>47</v>
      </c>
      <c r="F6185">
        <v>1</v>
      </c>
      <c r="G6185">
        <v>2</v>
      </c>
      <c r="H6185" t="s">
        <v>74</v>
      </c>
      <c r="I6185">
        <v>24</v>
      </c>
      <c r="J6185" t="s">
        <v>109</v>
      </c>
      <c r="K6185">
        <v>27</v>
      </c>
      <c r="L6185" t="s">
        <v>110</v>
      </c>
      <c r="M6185" t="s">
        <v>312</v>
      </c>
      <c r="N6185">
        <v>3</v>
      </c>
      <c r="O6185" t="s">
        <v>126</v>
      </c>
      <c r="P6185">
        <v>3</v>
      </c>
      <c r="Q6185" t="s">
        <v>316</v>
      </c>
      <c r="R6185">
        <v>4</v>
      </c>
      <c r="S6185" t="s">
        <v>38</v>
      </c>
      <c r="T6185">
        <v>19</v>
      </c>
      <c r="U6185" t="s">
        <v>317</v>
      </c>
      <c r="V6185" t="s">
        <v>215</v>
      </c>
      <c r="W6185">
        <v>2</v>
      </c>
      <c r="X6185" t="s">
        <v>281</v>
      </c>
      <c r="Y6185">
        <v>21</v>
      </c>
      <c r="Z6185">
        <v>162</v>
      </c>
      <c r="AA6185">
        <v>3402</v>
      </c>
      <c r="AB6185">
        <v>1258.74</v>
      </c>
      <c r="AC6185">
        <v>0.37</v>
      </c>
      <c r="AD6185">
        <v>2</v>
      </c>
      <c r="AE6185" t="s">
        <v>72</v>
      </c>
    </row>
    <row r="6186" spans="1:31" x14ac:dyDescent="0.3">
      <c r="A6186">
        <v>1197831</v>
      </c>
      <c r="B6186" t="s">
        <v>73</v>
      </c>
      <c r="C6186" s="1">
        <v>44416</v>
      </c>
      <c r="D6186">
        <v>2021</v>
      </c>
      <c r="E6186" t="s">
        <v>31</v>
      </c>
      <c r="F6186">
        <v>3</v>
      </c>
      <c r="G6186">
        <v>3</v>
      </c>
      <c r="H6186" t="s">
        <v>78</v>
      </c>
      <c r="I6186">
        <v>25</v>
      </c>
      <c r="J6186" t="s">
        <v>111</v>
      </c>
      <c r="K6186">
        <v>28</v>
      </c>
      <c r="L6186" t="s">
        <v>112</v>
      </c>
      <c r="M6186" t="s">
        <v>312</v>
      </c>
      <c r="N6186">
        <v>3</v>
      </c>
      <c r="O6186" t="s">
        <v>126</v>
      </c>
      <c r="P6186">
        <v>3</v>
      </c>
      <c r="Q6186" t="s">
        <v>316</v>
      </c>
      <c r="R6186">
        <v>4</v>
      </c>
      <c r="S6186" t="s">
        <v>38</v>
      </c>
      <c r="T6186">
        <v>19</v>
      </c>
      <c r="U6186" t="s">
        <v>317</v>
      </c>
      <c r="V6186" t="s">
        <v>246</v>
      </c>
      <c r="W6186">
        <v>2</v>
      </c>
      <c r="X6186" t="s">
        <v>281</v>
      </c>
      <c r="Y6186">
        <v>39</v>
      </c>
      <c r="Z6186">
        <v>305</v>
      </c>
      <c r="AA6186">
        <v>11895</v>
      </c>
      <c r="AB6186">
        <v>5114.8499999999995</v>
      </c>
      <c r="AC6186">
        <v>0.42999999999999994</v>
      </c>
      <c r="AD6186">
        <v>2</v>
      </c>
      <c r="AE6186" t="s">
        <v>72</v>
      </c>
    </row>
    <row r="6187" spans="1:31" x14ac:dyDescent="0.3">
      <c r="A6187">
        <v>1197831</v>
      </c>
      <c r="B6187" t="s">
        <v>73</v>
      </c>
      <c r="C6187" s="1">
        <v>44505</v>
      </c>
      <c r="D6187">
        <v>2021</v>
      </c>
      <c r="E6187" t="s">
        <v>45</v>
      </c>
      <c r="F6187">
        <v>4</v>
      </c>
      <c r="G6187">
        <v>3</v>
      </c>
      <c r="H6187" t="s">
        <v>78</v>
      </c>
      <c r="I6187">
        <v>25</v>
      </c>
      <c r="J6187" t="s">
        <v>111</v>
      </c>
      <c r="K6187">
        <v>28</v>
      </c>
      <c r="L6187" t="s">
        <v>112</v>
      </c>
      <c r="M6187" t="s">
        <v>312</v>
      </c>
      <c r="N6187">
        <v>3</v>
      </c>
      <c r="O6187" t="s">
        <v>126</v>
      </c>
      <c r="P6187">
        <v>3</v>
      </c>
      <c r="Q6187" t="s">
        <v>316</v>
      </c>
      <c r="R6187">
        <v>4</v>
      </c>
      <c r="S6187" t="s">
        <v>38</v>
      </c>
      <c r="T6187">
        <v>19</v>
      </c>
      <c r="U6187" t="s">
        <v>317</v>
      </c>
      <c r="V6187" t="s">
        <v>187</v>
      </c>
      <c r="W6187">
        <v>2</v>
      </c>
      <c r="X6187" t="s">
        <v>281</v>
      </c>
      <c r="Y6187">
        <v>42</v>
      </c>
      <c r="Z6187">
        <v>210</v>
      </c>
      <c r="AA6187">
        <v>8820</v>
      </c>
      <c r="AB6187">
        <v>3704.3999999999996</v>
      </c>
      <c r="AC6187">
        <v>0.42</v>
      </c>
      <c r="AD6187">
        <v>2</v>
      </c>
      <c r="AE6187" t="s">
        <v>72</v>
      </c>
    </row>
    <row r="6188" spans="1:31" x14ac:dyDescent="0.3">
      <c r="A6188">
        <v>1197831</v>
      </c>
      <c r="B6188" t="s">
        <v>73</v>
      </c>
      <c r="C6188" s="1">
        <v>44534</v>
      </c>
      <c r="D6188">
        <v>2021</v>
      </c>
      <c r="E6188" t="s">
        <v>46</v>
      </c>
      <c r="F6188">
        <v>4</v>
      </c>
      <c r="G6188">
        <v>3</v>
      </c>
      <c r="H6188" t="s">
        <v>78</v>
      </c>
      <c r="I6188">
        <v>25</v>
      </c>
      <c r="J6188" t="s">
        <v>111</v>
      </c>
      <c r="K6188">
        <v>28</v>
      </c>
      <c r="L6188" t="s">
        <v>112</v>
      </c>
      <c r="M6188" t="s">
        <v>312</v>
      </c>
      <c r="N6188">
        <v>3</v>
      </c>
      <c r="O6188" t="s">
        <v>126</v>
      </c>
      <c r="P6188">
        <v>3</v>
      </c>
      <c r="Q6188" t="s">
        <v>316</v>
      </c>
      <c r="R6188">
        <v>4</v>
      </c>
      <c r="S6188" t="s">
        <v>38</v>
      </c>
      <c r="T6188">
        <v>19</v>
      </c>
      <c r="U6188" t="s">
        <v>317</v>
      </c>
      <c r="V6188" t="s">
        <v>187</v>
      </c>
      <c r="W6188">
        <v>2</v>
      </c>
      <c r="X6188" t="s">
        <v>281</v>
      </c>
      <c r="Y6188">
        <v>47</v>
      </c>
      <c r="Z6188">
        <v>223</v>
      </c>
      <c r="AA6188">
        <v>10481</v>
      </c>
      <c r="AB6188">
        <v>4611.6399999999994</v>
      </c>
      <c r="AC6188">
        <v>0.43999999999999995</v>
      </c>
      <c r="AD6188">
        <v>2</v>
      </c>
      <c r="AE6188" t="s">
        <v>72</v>
      </c>
    </row>
    <row r="6189" spans="1:31" x14ac:dyDescent="0.3">
      <c r="A6189">
        <v>1128299</v>
      </c>
      <c r="B6189" t="s">
        <v>77</v>
      </c>
      <c r="C6189" s="1">
        <v>44250</v>
      </c>
      <c r="D6189">
        <v>2021</v>
      </c>
      <c r="E6189" t="s">
        <v>48</v>
      </c>
      <c r="F6189">
        <v>1</v>
      </c>
      <c r="G6189">
        <v>3</v>
      </c>
      <c r="H6189" t="s">
        <v>78</v>
      </c>
      <c r="I6189">
        <v>25</v>
      </c>
      <c r="J6189" t="s">
        <v>111</v>
      </c>
      <c r="K6189">
        <v>28</v>
      </c>
      <c r="L6189" t="s">
        <v>112</v>
      </c>
      <c r="M6189" t="s">
        <v>312</v>
      </c>
      <c r="N6189">
        <v>3</v>
      </c>
      <c r="O6189" t="s">
        <v>126</v>
      </c>
      <c r="P6189">
        <v>3</v>
      </c>
      <c r="Q6189" t="s">
        <v>316</v>
      </c>
      <c r="R6189">
        <v>4</v>
      </c>
      <c r="S6189" t="s">
        <v>38</v>
      </c>
      <c r="T6189">
        <v>19</v>
      </c>
      <c r="U6189" t="s">
        <v>317</v>
      </c>
      <c r="V6189" t="s">
        <v>129</v>
      </c>
      <c r="W6189">
        <v>2</v>
      </c>
      <c r="X6189" t="s">
        <v>281</v>
      </c>
      <c r="Y6189">
        <v>28</v>
      </c>
      <c r="Z6189">
        <v>124</v>
      </c>
      <c r="AA6189">
        <v>3472</v>
      </c>
      <c r="AB6189">
        <v>1458.24</v>
      </c>
      <c r="AC6189">
        <v>0.42</v>
      </c>
      <c r="AD6189">
        <v>2</v>
      </c>
      <c r="AE6189" t="s">
        <v>72</v>
      </c>
    </row>
    <row r="6190" spans="1:31" x14ac:dyDescent="0.3">
      <c r="A6190">
        <v>1128299</v>
      </c>
      <c r="B6190" t="s">
        <v>77</v>
      </c>
      <c r="C6190" s="1">
        <v>44277</v>
      </c>
      <c r="D6190">
        <v>2021</v>
      </c>
      <c r="E6190" t="s">
        <v>51</v>
      </c>
      <c r="F6190">
        <v>1</v>
      </c>
      <c r="G6190">
        <v>3</v>
      </c>
      <c r="H6190" t="s">
        <v>78</v>
      </c>
      <c r="I6190">
        <v>26</v>
      </c>
      <c r="J6190" t="s">
        <v>113</v>
      </c>
      <c r="K6190">
        <v>29</v>
      </c>
      <c r="L6190" t="s">
        <v>114</v>
      </c>
      <c r="M6190" t="s">
        <v>312</v>
      </c>
      <c r="N6190">
        <v>3</v>
      </c>
      <c r="O6190" t="s">
        <v>126</v>
      </c>
      <c r="P6190">
        <v>3</v>
      </c>
      <c r="Q6190" t="s">
        <v>316</v>
      </c>
      <c r="R6190">
        <v>4</v>
      </c>
      <c r="S6190" t="s">
        <v>38</v>
      </c>
      <c r="T6190">
        <v>19</v>
      </c>
      <c r="U6190" t="s">
        <v>317</v>
      </c>
      <c r="V6190" t="s">
        <v>184</v>
      </c>
      <c r="W6190">
        <v>2</v>
      </c>
      <c r="X6190" t="s">
        <v>281</v>
      </c>
      <c r="Y6190">
        <v>37</v>
      </c>
      <c r="Z6190">
        <v>119</v>
      </c>
      <c r="AA6190">
        <v>4403</v>
      </c>
      <c r="AB6190">
        <v>1805.2299999999998</v>
      </c>
      <c r="AC6190">
        <v>0.41</v>
      </c>
      <c r="AD6190">
        <v>2</v>
      </c>
      <c r="AE6190" t="s">
        <v>72</v>
      </c>
    </row>
    <row r="6191" spans="1:31" x14ac:dyDescent="0.3">
      <c r="A6191">
        <v>1128299</v>
      </c>
      <c r="B6191" t="s">
        <v>77</v>
      </c>
      <c r="C6191" s="1">
        <v>44309</v>
      </c>
      <c r="D6191">
        <v>2021</v>
      </c>
      <c r="E6191" t="s">
        <v>52</v>
      </c>
      <c r="F6191">
        <v>2</v>
      </c>
      <c r="G6191">
        <v>3</v>
      </c>
      <c r="H6191" t="s">
        <v>78</v>
      </c>
      <c r="I6191">
        <v>26</v>
      </c>
      <c r="J6191" t="s">
        <v>113</v>
      </c>
      <c r="K6191">
        <v>29</v>
      </c>
      <c r="L6191" t="s">
        <v>114</v>
      </c>
      <c r="M6191" t="s">
        <v>312</v>
      </c>
      <c r="N6191">
        <v>3</v>
      </c>
      <c r="O6191" t="s">
        <v>126</v>
      </c>
      <c r="P6191">
        <v>3</v>
      </c>
      <c r="Q6191" t="s">
        <v>316</v>
      </c>
      <c r="R6191">
        <v>4</v>
      </c>
      <c r="S6191" t="s">
        <v>38</v>
      </c>
      <c r="T6191">
        <v>19</v>
      </c>
      <c r="U6191" t="s">
        <v>317</v>
      </c>
      <c r="V6191" t="s">
        <v>202</v>
      </c>
      <c r="W6191">
        <v>2</v>
      </c>
      <c r="X6191" t="s">
        <v>281</v>
      </c>
      <c r="Y6191">
        <v>42</v>
      </c>
      <c r="Z6191">
        <v>123</v>
      </c>
      <c r="AA6191">
        <v>5166</v>
      </c>
      <c r="AB6191">
        <v>1911.42</v>
      </c>
      <c r="AC6191">
        <v>0.37</v>
      </c>
      <c r="AD6191">
        <v>2</v>
      </c>
      <c r="AE6191" t="s">
        <v>72</v>
      </c>
    </row>
    <row r="6192" spans="1:31" x14ac:dyDescent="0.3">
      <c r="A6192">
        <v>1128299</v>
      </c>
      <c r="B6192" t="s">
        <v>77</v>
      </c>
      <c r="C6192" s="1">
        <v>44340</v>
      </c>
      <c r="D6192">
        <v>2021</v>
      </c>
      <c r="E6192" t="s">
        <v>53</v>
      </c>
      <c r="F6192">
        <v>2</v>
      </c>
      <c r="G6192">
        <v>3</v>
      </c>
      <c r="H6192" t="s">
        <v>78</v>
      </c>
      <c r="I6192">
        <v>26</v>
      </c>
      <c r="J6192" t="s">
        <v>113</v>
      </c>
      <c r="K6192">
        <v>29</v>
      </c>
      <c r="L6192" t="s">
        <v>114</v>
      </c>
      <c r="M6192" t="s">
        <v>312</v>
      </c>
      <c r="N6192">
        <v>3</v>
      </c>
      <c r="O6192" t="s">
        <v>126</v>
      </c>
      <c r="P6192">
        <v>3</v>
      </c>
      <c r="Q6192" t="s">
        <v>316</v>
      </c>
      <c r="R6192">
        <v>4</v>
      </c>
      <c r="S6192" t="s">
        <v>38</v>
      </c>
      <c r="T6192">
        <v>19</v>
      </c>
      <c r="U6192" t="s">
        <v>317</v>
      </c>
      <c r="V6192" t="s">
        <v>186</v>
      </c>
      <c r="W6192">
        <v>2</v>
      </c>
      <c r="X6192" t="s">
        <v>281</v>
      </c>
      <c r="Y6192">
        <v>41</v>
      </c>
      <c r="Z6192">
        <v>132</v>
      </c>
      <c r="AA6192">
        <v>5412</v>
      </c>
      <c r="AB6192">
        <v>2056.56</v>
      </c>
      <c r="AC6192">
        <v>0.38</v>
      </c>
      <c r="AD6192">
        <v>2</v>
      </c>
      <c r="AE6192" t="s">
        <v>72</v>
      </c>
    </row>
    <row r="6193" spans="1:31" x14ac:dyDescent="0.3">
      <c r="A6193">
        <v>1128299</v>
      </c>
      <c r="B6193" t="s">
        <v>77</v>
      </c>
      <c r="C6193" s="1">
        <v>44370</v>
      </c>
      <c r="D6193">
        <v>2021</v>
      </c>
      <c r="E6193" t="s">
        <v>54</v>
      </c>
      <c r="F6193">
        <v>2</v>
      </c>
      <c r="G6193">
        <v>3</v>
      </c>
      <c r="H6193" t="s">
        <v>78</v>
      </c>
      <c r="I6193">
        <v>26</v>
      </c>
      <c r="J6193" t="s">
        <v>113</v>
      </c>
      <c r="K6193">
        <v>29</v>
      </c>
      <c r="L6193" t="s">
        <v>114</v>
      </c>
      <c r="M6193" t="s">
        <v>312</v>
      </c>
      <c r="N6193">
        <v>3</v>
      </c>
      <c r="O6193" t="s">
        <v>126</v>
      </c>
      <c r="P6193">
        <v>3</v>
      </c>
      <c r="Q6193" t="s">
        <v>316</v>
      </c>
      <c r="R6193">
        <v>4</v>
      </c>
      <c r="S6193" t="s">
        <v>38</v>
      </c>
      <c r="T6193">
        <v>19</v>
      </c>
      <c r="U6193" t="s">
        <v>317</v>
      </c>
      <c r="V6193" t="s">
        <v>189</v>
      </c>
      <c r="W6193">
        <v>2</v>
      </c>
      <c r="X6193" t="s">
        <v>281</v>
      </c>
      <c r="Y6193">
        <v>41</v>
      </c>
      <c r="Z6193">
        <v>147</v>
      </c>
      <c r="AA6193">
        <v>6027</v>
      </c>
      <c r="AB6193">
        <v>2290.2600000000002</v>
      </c>
      <c r="AC6193">
        <v>0.38</v>
      </c>
      <c r="AD6193">
        <v>2</v>
      </c>
      <c r="AE6193" t="s">
        <v>72</v>
      </c>
    </row>
    <row r="6194" spans="1:31" x14ac:dyDescent="0.3">
      <c r="A6194">
        <v>1128299</v>
      </c>
      <c r="B6194" t="s">
        <v>77</v>
      </c>
      <c r="C6194" s="1">
        <v>44431</v>
      </c>
      <c r="D6194">
        <v>2021</v>
      </c>
      <c r="E6194" t="s">
        <v>31</v>
      </c>
      <c r="F6194">
        <v>3</v>
      </c>
      <c r="G6194">
        <v>3</v>
      </c>
      <c r="H6194" t="s">
        <v>78</v>
      </c>
      <c r="I6194">
        <v>26</v>
      </c>
      <c r="J6194" t="s">
        <v>113</v>
      </c>
      <c r="K6194">
        <v>29</v>
      </c>
      <c r="L6194" t="s">
        <v>114</v>
      </c>
      <c r="M6194" t="s">
        <v>312</v>
      </c>
      <c r="N6194">
        <v>3</v>
      </c>
      <c r="O6194" t="s">
        <v>126</v>
      </c>
      <c r="P6194">
        <v>3</v>
      </c>
      <c r="Q6194" t="s">
        <v>316</v>
      </c>
      <c r="R6194">
        <v>4</v>
      </c>
      <c r="S6194" t="s">
        <v>38</v>
      </c>
      <c r="T6194">
        <v>19</v>
      </c>
      <c r="U6194" t="s">
        <v>317</v>
      </c>
      <c r="V6194" t="s">
        <v>184</v>
      </c>
      <c r="W6194">
        <v>2</v>
      </c>
      <c r="X6194" t="s">
        <v>281</v>
      </c>
      <c r="Y6194">
        <v>37</v>
      </c>
      <c r="Z6194">
        <v>153</v>
      </c>
      <c r="AA6194">
        <v>5661</v>
      </c>
      <c r="AB6194">
        <v>2321.0099999999998</v>
      </c>
      <c r="AC6194">
        <v>0.41</v>
      </c>
      <c r="AD6194">
        <v>2</v>
      </c>
      <c r="AE6194" t="s">
        <v>72</v>
      </c>
    </row>
    <row r="6195" spans="1:31" x14ac:dyDescent="0.3">
      <c r="A6195">
        <v>1128299</v>
      </c>
      <c r="B6195" t="s">
        <v>77</v>
      </c>
      <c r="C6195" s="1">
        <v>44463</v>
      </c>
      <c r="D6195">
        <v>2021</v>
      </c>
      <c r="E6195" t="s">
        <v>43</v>
      </c>
      <c r="F6195">
        <v>3</v>
      </c>
      <c r="G6195">
        <v>3</v>
      </c>
      <c r="H6195" t="s">
        <v>78</v>
      </c>
      <c r="I6195">
        <v>26</v>
      </c>
      <c r="J6195" t="s">
        <v>113</v>
      </c>
      <c r="K6195">
        <v>29</v>
      </c>
      <c r="L6195" t="s">
        <v>114</v>
      </c>
      <c r="M6195" t="s">
        <v>312</v>
      </c>
      <c r="N6195">
        <v>3</v>
      </c>
      <c r="O6195" t="s">
        <v>126</v>
      </c>
      <c r="P6195">
        <v>3</v>
      </c>
      <c r="Q6195" t="s">
        <v>316</v>
      </c>
      <c r="R6195">
        <v>4</v>
      </c>
      <c r="S6195" t="s">
        <v>38</v>
      </c>
      <c r="T6195">
        <v>19</v>
      </c>
      <c r="U6195" t="s">
        <v>317</v>
      </c>
      <c r="V6195" t="s">
        <v>201</v>
      </c>
      <c r="W6195">
        <v>2</v>
      </c>
      <c r="X6195" t="s">
        <v>281</v>
      </c>
      <c r="Y6195">
        <v>34</v>
      </c>
      <c r="Z6195">
        <v>145</v>
      </c>
      <c r="AA6195">
        <v>4930</v>
      </c>
      <c r="AB6195">
        <v>1824.1</v>
      </c>
      <c r="AC6195">
        <v>0.37</v>
      </c>
      <c r="AD6195">
        <v>2</v>
      </c>
      <c r="AE6195" t="s">
        <v>72</v>
      </c>
    </row>
    <row r="6196" spans="1:31" x14ac:dyDescent="0.3">
      <c r="A6196">
        <v>1128299</v>
      </c>
      <c r="B6196" t="s">
        <v>77</v>
      </c>
      <c r="C6196" s="1">
        <v>44523</v>
      </c>
      <c r="D6196">
        <v>2021</v>
      </c>
      <c r="E6196" t="s">
        <v>45</v>
      </c>
      <c r="F6196">
        <v>4</v>
      </c>
      <c r="G6196">
        <v>3</v>
      </c>
      <c r="H6196" t="s">
        <v>78</v>
      </c>
      <c r="I6196">
        <v>26</v>
      </c>
      <c r="J6196" t="s">
        <v>113</v>
      </c>
      <c r="K6196">
        <v>29</v>
      </c>
      <c r="L6196" t="s">
        <v>114</v>
      </c>
      <c r="M6196" t="s">
        <v>312</v>
      </c>
      <c r="N6196">
        <v>3</v>
      </c>
      <c r="O6196" t="s">
        <v>126</v>
      </c>
      <c r="P6196">
        <v>3</v>
      </c>
      <c r="Q6196" t="s">
        <v>316</v>
      </c>
      <c r="R6196">
        <v>4</v>
      </c>
      <c r="S6196" t="s">
        <v>38</v>
      </c>
      <c r="T6196">
        <v>19</v>
      </c>
      <c r="U6196" t="s">
        <v>317</v>
      </c>
      <c r="V6196" t="s">
        <v>186</v>
      </c>
      <c r="W6196">
        <v>2</v>
      </c>
      <c r="X6196" t="s">
        <v>281</v>
      </c>
      <c r="Y6196">
        <v>33</v>
      </c>
      <c r="Z6196">
        <v>124</v>
      </c>
      <c r="AA6196">
        <v>4092</v>
      </c>
      <c r="AB6196">
        <v>1595.8799999999999</v>
      </c>
      <c r="AC6196">
        <v>0.38999999999999996</v>
      </c>
      <c r="AD6196">
        <v>2</v>
      </c>
      <c r="AE6196" t="s">
        <v>72</v>
      </c>
    </row>
    <row r="6197" spans="1:31" x14ac:dyDescent="0.3">
      <c r="A6197">
        <v>1128299</v>
      </c>
      <c r="B6197" t="s">
        <v>77</v>
      </c>
      <c r="C6197" s="1">
        <v>44552</v>
      </c>
      <c r="D6197">
        <v>2021</v>
      </c>
      <c r="E6197" t="s">
        <v>46</v>
      </c>
      <c r="F6197">
        <v>4</v>
      </c>
      <c r="G6197">
        <v>3</v>
      </c>
      <c r="H6197" t="s">
        <v>78</v>
      </c>
      <c r="I6197">
        <v>26</v>
      </c>
      <c r="J6197" t="s">
        <v>113</v>
      </c>
      <c r="K6197">
        <v>29</v>
      </c>
      <c r="L6197" t="s">
        <v>114</v>
      </c>
      <c r="M6197" t="s">
        <v>312</v>
      </c>
      <c r="N6197">
        <v>3</v>
      </c>
      <c r="O6197" t="s">
        <v>126</v>
      </c>
      <c r="P6197">
        <v>3</v>
      </c>
      <c r="Q6197" t="s">
        <v>316</v>
      </c>
      <c r="R6197">
        <v>4</v>
      </c>
      <c r="S6197" t="s">
        <v>38</v>
      </c>
      <c r="T6197">
        <v>19</v>
      </c>
      <c r="U6197" t="s">
        <v>317</v>
      </c>
      <c r="V6197" t="s">
        <v>202</v>
      </c>
      <c r="W6197">
        <v>2</v>
      </c>
      <c r="X6197" t="s">
        <v>281</v>
      </c>
      <c r="Y6197">
        <v>35</v>
      </c>
      <c r="Z6197">
        <v>136</v>
      </c>
      <c r="AA6197">
        <v>4760</v>
      </c>
      <c r="AB6197">
        <v>1951.6</v>
      </c>
      <c r="AC6197">
        <v>0.41</v>
      </c>
      <c r="AD6197">
        <v>2</v>
      </c>
      <c r="AE6197" t="s">
        <v>72</v>
      </c>
    </row>
    <row r="6198" spans="1:31" x14ac:dyDescent="0.3">
      <c r="A6198">
        <v>1128299</v>
      </c>
      <c r="B6198" t="s">
        <v>77</v>
      </c>
      <c r="C6198" s="1">
        <v>44253</v>
      </c>
      <c r="D6198">
        <v>2021</v>
      </c>
      <c r="E6198" t="s">
        <v>48</v>
      </c>
      <c r="F6198">
        <v>1</v>
      </c>
      <c r="G6198">
        <v>3</v>
      </c>
      <c r="H6198" t="s">
        <v>78</v>
      </c>
      <c r="I6198">
        <v>26</v>
      </c>
      <c r="J6198" t="s">
        <v>113</v>
      </c>
      <c r="K6198">
        <v>29</v>
      </c>
      <c r="L6198" t="s">
        <v>114</v>
      </c>
      <c r="M6198" t="s">
        <v>312</v>
      </c>
      <c r="N6198">
        <v>3</v>
      </c>
      <c r="O6198" t="s">
        <v>126</v>
      </c>
      <c r="P6198">
        <v>3</v>
      </c>
      <c r="Q6198" t="s">
        <v>316</v>
      </c>
      <c r="R6198">
        <v>4</v>
      </c>
      <c r="S6198" t="s">
        <v>38</v>
      </c>
      <c r="T6198">
        <v>19</v>
      </c>
      <c r="U6198" t="s">
        <v>317</v>
      </c>
      <c r="V6198" t="s">
        <v>261</v>
      </c>
      <c r="W6198">
        <v>2</v>
      </c>
      <c r="X6198" t="s">
        <v>281</v>
      </c>
      <c r="Y6198">
        <v>35</v>
      </c>
      <c r="Z6198">
        <v>132</v>
      </c>
      <c r="AA6198">
        <v>4620</v>
      </c>
      <c r="AB6198">
        <v>1847.9999999999998</v>
      </c>
      <c r="AC6198">
        <v>0.39999999999999997</v>
      </c>
      <c r="AD6198">
        <v>2</v>
      </c>
      <c r="AE6198" t="s">
        <v>72</v>
      </c>
    </row>
    <row r="6199" spans="1:31" x14ac:dyDescent="0.3">
      <c r="A6199">
        <v>1128299</v>
      </c>
      <c r="B6199" t="s">
        <v>77</v>
      </c>
      <c r="C6199" s="1">
        <v>44343</v>
      </c>
      <c r="D6199">
        <v>2021</v>
      </c>
      <c r="E6199" t="s">
        <v>53</v>
      </c>
      <c r="F6199">
        <v>2</v>
      </c>
      <c r="G6199">
        <v>3</v>
      </c>
      <c r="H6199" t="s">
        <v>78</v>
      </c>
      <c r="I6199">
        <v>27</v>
      </c>
      <c r="J6199" t="s">
        <v>115</v>
      </c>
      <c r="K6199">
        <v>30</v>
      </c>
      <c r="L6199" t="s">
        <v>116</v>
      </c>
      <c r="M6199" t="s">
        <v>312</v>
      </c>
      <c r="N6199">
        <v>3</v>
      </c>
      <c r="O6199" t="s">
        <v>126</v>
      </c>
      <c r="P6199">
        <v>3</v>
      </c>
      <c r="Q6199" t="s">
        <v>316</v>
      </c>
      <c r="R6199">
        <v>4</v>
      </c>
      <c r="S6199" t="s">
        <v>38</v>
      </c>
      <c r="T6199">
        <v>19</v>
      </c>
      <c r="U6199" t="s">
        <v>317</v>
      </c>
      <c r="V6199" t="s">
        <v>243</v>
      </c>
      <c r="W6199">
        <v>2</v>
      </c>
      <c r="X6199" t="s">
        <v>281</v>
      </c>
      <c r="Y6199">
        <v>46</v>
      </c>
      <c r="Z6199">
        <v>135</v>
      </c>
      <c r="AA6199">
        <v>6210</v>
      </c>
      <c r="AB6199">
        <v>2546.1</v>
      </c>
      <c r="AC6199">
        <v>0.41</v>
      </c>
      <c r="AD6199">
        <v>2</v>
      </c>
      <c r="AE6199" t="s">
        <v>72</v>
      </c>
    </row>
    <row r="6200" spans="1:31" x14ac:dyDescent="0.3">
      <c r="A6200">
        <v>1128299</v>
      </c>
      <c r="B6200" t="s">
        <v>77</v>
      </c>
      <c r="C6200" s="1">
        <v>44373</v>
      </c>
      <c r="D6200">
        <v>2021</v>
      </c>
      <c r="E6200" t="s">
        <v>54</v>
      </c>
      <c r="F6200">
        <v>2</v>
      </c>
      <c r="G6200">
        <v>3</v>
      </c>
      <c r="H6200" t="s">
        <v>78</v>
      </c>
      <c r="I6200">
        <v>27</v>
      </c>
      <c r="J6200" t="s">
        <v>115</v>
      </c>
      <c r="K6200">
        <v>30</v>
      </c>
      <c r="L6200" t="s">
        <v>116</v>
      </c>
      <c r="M6200" t="s">
        <v>312</v>
      </c>
      <c r="N6200">
        <v>3</v>
      </c>
      <c r="O6200" t="s">
        <v>126</v>
      </c>
      <c r="P6200">
        <v>3</v>
      </c>
      <c r="Q6200" t="s">
        <v>316</v>
      </c>
      <c r="R6200">
        <v>4</v>
      </c>
      <c r="S6200" t="s">
        <v>38</v>
      </c>
      <c r="T6200">
        <v>19</v>
      </c>
      <c r="U6200" t="s">
        <v>317</v>
      </c>
      <c r="V6200" t="s">
        <v>195</v>
      </c>
      <c r="W6200">
        <v>2</v>
      </c>
      <c r="X6200" t="s">
        <v>281</v>
      </c>
      <c r="Y6200">
        <v>41</v>
      </c>
      <c r="Z6200">
        <v>193</v>
      </c>
      <c r="AA6200">
        <v>7913</v>
      </c>
      <c r="AB6200">
        <v>3165.2</v>
      </c>
      <c r="AC6200">
        <v>0.39999999999999997</v>
      </c>
      <c r="AD6200">
        <v>2</v>
      </c>
      <c r="AE6200" t="s">
        <v>72</v>
      </c>
    </row>
    <row r="6201" spans="1:31" x14ac:dyDescent="0.3">
      <c r="A6201">
        <v>1128299</v>
      </c>
      <c r="B6201" t="s">
        <v>77</v>
      </c>
      <c r="C6201" s="1">
        <v>44402</v>
      </c>
      <c r="D6201">
        <v>2021</v>
      </c>
      <c r="E6201" t="s">
        <v>55</v>
      </c>
      <c r="F6201">
        <v>3</v>
      </c>
      <c r="G6201">
        <v>3</v>
      </c>
      <c r="H6201" t="s">
        <v>78</v>
      </c>
      <c r="I6201">
        <v>27</v>
      </c>
      <c r="J6201" t="s">
        <v>115</v>
      </c>
      <c r="K6201">
        <v>30</v>
      </c>
      <c r="L6201" t="s">
        <v>116</v>
      </c>
      <c r="M6201" t="s">
        <v>312</v>
      </c>
      <c r="N6201">
        <v>3</v>
      </c>
      <c r="O6201" t="s">
        <v>126</v>
      </c>
      <c r="P6201">
        <v>3</v>
      </c>
      <c r="Q6201" t="s">
        <v>316</v>
      </c>
      <c r="R6201">
        <v>4</v>
      </c>
      <c r="S6201" t="s">
        <v>38</v>
      </c>
      <c r="T6201">
        <v>19</v>
      </c>
      <c r="U6201" t="s">
        <v>317</v>
      </c>
      <c r="V6201" t="s">
        <v>244</v>
      </c>
      <c r="W6201">
        <v>2</v>
      </c>
      <c r="X6201" t="s">
        <v>281</v>
      </c>
      <c r="Y6201">
        <v>39</v>
      </c>
      <c r="Z6201">
        <v>171</v>
      </c>
      <c r="AA6201">
        <v>6669</v>
      </c>
      <c r="AB6201">
        <v>2467.5299999999997</v>
      </c>
      <c r="AC6201">
        <v>0.37</v>
      </c>
      <c r="AD6201">
        <v>2</v>
      </c>
      <c r="AE6201" t="s">
        <v>72</v>
      </c>
    </row>
    <row r="6202" spans="1:31" x14ac:dyDescent="0.3">
      <c r="A6202">
        <v>1128299</v>
      </c>
      <c r="B6202" t="s">
        <v>77</v>
      </c>
      <c r="C6202" s="1">
        <v>44434</v>
      </c>
      <c r="D6202">
        <v>2021</v>
      </c>
      <c r="E6202" t="s">
        <v>31</v>
      </c>
      <c r="F6202">
        <v>3</v>
      </c>
      <c r="G6202">
        <v>3</v>
      </c>
      <c r="H6202" t="s">
        <v>78</v>
      </c>
      <c r="I6202">
        <v>27</v>
      </c>
      <c r="J6202" t="s">
        <v>115</v>
      </c>
      <c r="K6202">
        <v>30</v>
      </c>
      <c r="L6202" t="s">
        <v>116</v>
      </c>
      <c r="M6202" t="s">
        <v>312</v>
      </c>
      <c r="N6202">
        <v>3</v>
      </c>
      <c r="O6202" t="s">
        <v>126</v>
      </c>
      <c r="P6202">
        <v>3</v>
      </c>
      <c r="Q6202" t="s">
        <v>316</v>
      </c>
      <c r="R6202">
        <v>4</v>
      </c>
      <c r="S6202" t="s">
        <v>38</v>
      </c>
      <c r="T6202">
        <v>19</v>
      </c>
      <c r="U6202" t="s">
        <v>317</v>
      </c>
      <c r="V6202" t="s">
        <v>191</v>
      </c>
      <c r="W6202">
        <v>2</v>
      </c>
      <c r="X6202" t="s">
        <v>281</v>
      </c>
      <c r="Y6202">
        <v>46</v>
      </c>
      <c r="Z6202">
        <v>163</v>
      </c>
      <c r="AA6202">
        <v>7498</v>
      </c>
      <c r="AB6202">
        <v>2999.2</v>
      </c>
      <c r="AC6202">
        <v>0.39999999999999997</v>
      </c>
      <c r="AD6202">
        <v>2</v>
      </c>
      <c r="AE6202" t="s">
        <v>72</v>
      </c>
    </row>
    <row r="6203" spans="1:31" x14ac:dyDescent="0.3">
      <c r="A6203">
        <v>1128299</v>
      </c>
      <c r="B6203" t="s">
        <v>77</v>
      </c>
      <c r="C6203" s="1">
        <v>44495</v>
      </c>
      <c r="D6203">
        <v>2021</v>
      </c>
      <c r="E6203" t="s">
        <v>44</v>
      </c>
      <c r="F6203">
        <v>4</v>
      </c>
      <c r="G6203">
        <v>3</v>
      </c>
      <c r="H6203" t="s">
        <v>78</v>
      </c>
      <c r="I6203">
        <v>27</v>
      </c>
      <c r="J6203" t="s">
        <v>115</v>
      </c>
      <c r="K6203">
        <v>30</v>
      </c>
      <c r="L6203" t="s">
        <v>116</v>
      </c>
      <c r="M6203" t="s">
        <v>312</v>
      </c>
      <c r="N6203">
        <v>3</v>
      </c>
      <c r="O6203" t="s">
        <v>126</v>
      </c>
      <c r="P6203">
        <v>3</v>
      </c>
      <c r="Q6203" t="s">
        <v>316</v>
      </c>
      <c r="R6203">
        <v>4</v>
      </c>
      <c r="S6203" t="s">
        <v>38</v>
      </c>
      <c r="T6203">
        <v>19</v>
      </c>
      <c r="U6203" t="s">
        <v>317</v>
      </c>
      <c r="V6203" t="s">
        <v>161</v>
      </c>
      <c r="W6203">
        <v>2</v>
      </c>
      <c r="X6203" t="s">
        <v>281</v>
      </c>
      <c r="Y6203">
        <v>34</v>
      </c>
      <c r="Z6203">
        <v>120</v>
      </c>
      <c r="AA6203">
        <v>4080</v>
      </c>
      <c r="AB6203">
        <v>1631.9999999999998</v>
      </c>
      <c r="AC6203">
        <v>0.39999999999999997</v>
      </c>
      <c r="AD6203">
        <v>2</v>
      </c>
      <c r="AE6203" t="s">
        <v>72</v>
      </c>
    </row>
    <row r="6204" spans="1:31" x14ac:dyDescent="0.3">
      <c r="A6204">
        <v>1128299</v>
      </c>
      <c r="B6204" t="s">
        <v>77</v>
      </c>
      <c r="C6204" s="1">
        <v>44209</v>
      </c>
      <c r="D6204">
        <v>2021</v>
      </c>
      <c r="E6204" t="s">
        <v>47</v>
      </c>
      <c r="F6204">
        <v>1</v>
      </c>
      <c r="G6204">
        <v>3</v>
      </c>
      <c r="H6204" t="s">
        <v>78</v>
      </c>
      <c r="I6204">
        <v>27</v>
      </c>
      <c r="J6204" t="s">
        <v>115</v>
      </c>
      <c r="K6204">
        <v>30</v>
      </c>
      <c r="L6204" t="s">
        <v>116</v>
      </c>
      <c r="M6204" t="s">
        <v>312</v>
      </c>
      <c r="N6204">
        <v>3</v>
      </c>
      <c r="O6204" t="s">
        <v>126</v>
      </c>
      <c r="P6204">
        <v>3</v>
      </c>
      <c r="Q6204" t="s">
        <v>316</v>
      </c>
      <c r="R6204">
        <v>4</v>
      </c>
      <c r="S6204" t="s">
        <v>38</v>
      </c>
      <c r="T6204">
        <v>19</v>
      </c>
      <c r="U6204" t="s">
        <v>317</v>
      </c>
      <c r="V6204" t="s">
        <v>245</v>
      </c>
      <c r="W6204">
        <v>2</v>
      </c>
      <c r="X6204" t="s">
        <v>281</v>
      </c>
      <c r="Y6204">
        <v>32</v>
      </c>
      <c r="Z6204">
        <v>140</v>
      </c>
      <c r="AA6204">
        <v>4480</v>
      </c>
      <c r="AB6204">
        <v>1881.6</v>
      </c>
      <c r="AC6204">
        <v>0.42</v>
      </c>
      <c r="AD6204">
        <v>2</v>
      </c>
      <c r="AE6204" t="s">
        <v>72</v>
      </c>
    </row>
    <row r="6205" spans="1:31" x14ac:dyDescent="0.3">
      <c r="A6205">
        <v>1128299</v>
      </c>
      <c r="B6205" t="s">
        <v>77</v>
      </c>
      <c r="C6205" s="1">
        <v>44240</v>
      </c>
      <c r="D6205">
        <v>2021</v>
      </c>
      <c r="E6205" t="s">
        <v>48</v>
      </c>
      <c r="F6205">
        <v>1</v>
      </c>
      <c r="G6205">
        <v>3</v>
      </c>
      <c r="H6205" t="s">
        <v>78</v>
      </c>
      <c r="I6205">
        <v>27</v>
      </c>
      <c r="J6205" t="s">
        <v>115</v>
      </c>
      <c r="K6205">
        <v>30</v>
      </c>
      <c r="L6205" t="s">
        <v>116</v>
      </c>
      <c r="M6205" t="s">
        <v>312</v>
      </c>
      <c r="N6205">
        <v>3</v>
      </c>
      <c r="O6205" t="s">
        <v>126</v>
      </c>
      <c r="P6205">
        <v>3</v>
      </c>
      <c r="Q6205" t="s">
        <v>316</v>
      </c>
      <c r="R6205">
        <v>4</v>
      </c>
      <c r="S6205" t="s">
        <v>38</v>
      </c>
      <c r="T6205">
        <v>19</v>
      </c>
      <c r="U6205" t="s">
        <v>317</v>
      </c>
      <c r="V6205" t="s">
        <v>129</v>
      </c>
      <c r="W6205">
        <v>2</v>
      </c>
      <c r="X6205" t="s">
        <v>281</v>
      </c>
      <c r="Y6205">
        <v>28</v>
      </c>
      <c r="Z6205">
        <v>120</v>
      </c>
      <c r="AA6205">
        <v>3360</v>
      </c>
      <c r="AB6205">
        <v>1377.6</v>
      </c>
      <c r="AC6205">
        <v>0.41</v>
      </c>
      <c r="AD6205">
        <v>2</v>
      </c>
      <c r="AE6205" t="s">
        <v>72</v>
      </c>
    </row>
    <row r="6206" spans="1:31" x14ac:dyDescent="0.3">
      <c r="A6206">
        <v>1128299</v>
      </c>
      <c r="B6206" t="s">
        <v>77</v>
      </c>
      <c r="C6206" s="1">
        <v>44360</v>
      </c>
      <c r="D6206">
        <v>2021</v>
      </c>
      <c r="E6206" t="s">
        <v>54</v>
      </c>
      <c r="F6206">
        <v>2</v>
      </c>
      <c r="G6206">
        <v>5</v>
      </c>
      <c r="H6206" t="s">
        <v>100</v>
      </c>
      <c r="I6206">
        <v>28</v>
      </c>
      <c r="J6206" t="s">
        <v>117</v>
      </c>
      <c r="K6206">
        <v>31</v>
      </c>
      <c r="L6206" t="s">
        <v>118</v>
      </c>
      <c r="M6206" t="s">
        <v>312</v>
      </c>
      <c r="N6206">
        <v>3</v>
      </c>
      <c r="O6206" t="s">
        <v>126</v>
      </c>
      <c r="P6206">
        <v>3</v>
      </c>
      <c r="Q6206" t="s">
        <v>316</v>
      </c>
      <c r="R6206">
        <v>4</v>
      </c>
      <c r="S6206" t="s">
        <v>38</v>
      </c>
      <c r="T6206">
        <v>19</v>
      </c>
      <c r="U6206" t="s">
        <v>317</v>
      </c>
      <c r="V6206" t="s">
        <v>196</v>
      </c>
      <c r="W6206">
        <v>2</v>
      </c>
      <c r="X6206" t="s">
        <v>281</v>
      </c>
      <c r="Y6206">
        <v>39</v>
      </c>
      <c r="Z6206">
        <v>158</v>
      </c>
      <c r="AA6206">
        <v>6162</v>
      </c>
      <c r="AB6206">
        <v>2341.56</v>
      </c>
      <c r="AC6206">
        <v>0.38</v>
      </c>
      <c r="AD6206">
        <v>2</v>
      </c>
      <c r="AE6206" t="s">
        <v>72</v>
      </c>
    </row>
    <row r="6207" spans="1:31" x14ac:dyDescent="0.3">
      <c r="A6207">
        <v>1128299</v>
      </c>
      <c r="B6207" t="s">
        <v>77</v>
      </c>
      <c r="C6207" s="1">
        <v>44389</v>
      </c>
      <c r="D6207">
        <v>2021</v>
      </c>
      <c r="E6207" t="s">
        <v>55</v>
      </c>
      <c r="F6207">
        <v>3</v>
      </c>
      <c r="G6207">
        <v>5</v>
      </c>
      <c r="H6207" t="s">
        <v>100</v>
      </c>
      <c r="I6207">
        <v>28</v>
      </c>
      <c r="J6207" t="s">
        <v>117</v>
      </c>
      <c r="K6207">
        <v>31</v>
      </c>
      <c r="L6207" t="s">
        <v>118</v>
      </c>
      <c r="M6207" t="s">
        <v>312</v>
      </c>
      <c r="N6207">
        <v>3</v>
      </c>
      <c r="O6207" t="s">
        <v>126</v>
      </c>
      <c r="P6207">
        <v>3</v>
      </c>
      <c r="Q6207" t="s">
        <v>316</v>
      </c>
      <c r="R6207">
        <v>4</v>
      </c>
      <c r="S6207" t="s">
        <v>38</v>
      </c>
      <c r="T6207">
        <v>19</v>
      </c>
      <c r="U6207" t="s">
        <v>317</v>
      </c>
      <c r="V6207" t="s">
        <v>215</v>
      </c>
      <c r="W6207">
        <v>2</v>
      </c>
      <c r="X6207" t="s">
        <v>281</v>
      </c>
      <c r="Y6207">
        <v>41</v>
      </c>
      <c r="Z6207">
        <v>184</v>
      </c>
      <c r="AA6207">
        <v>7544</v>
      </c>
      <c r="AB6207">
        <v>3093.04</v>
      </c>
      <c r="AC6207">
        <v>0.41</v>
      </c>
      <c r="AD6207">
        <v>2</v>
      </c>
      <c r="AE6207" t="s">
        <v>72</v>
      </c>
    </row>
    <row r="6208" spans="1:31" x14ac:dyDescent="0.3">
      <c r="A6208">
        <v>1128299</v>
      </c>
      <c r="B6208" t="s">
        <v>77</v>
      </c>
      <c r="C6208" s="1">
        <v>44421</v>
      </c>
      <c r="D6208">
        <v>2021</v>
      </c>
      <c r="E6208" t="s">
        <v>31</v>
      </c>
      <c r="F6208">
        <v>3</v>
      </c>
      <c r="G6208">
        <v>5</v>
      </c>
      <c r="H6208" t="s">
        <v>100</v>
      </c>
      <c r="I6208">
        <v>28</v>
      </c>
      <c r="J6208" t="s">
        <v>117</v>
      </c>
      <c r="K6208">
        <v>31</v>
      </c>
      <c r="L6208" t="s">
        <v>118</v>
      </c>
      <c r="M6208" t="s">
        <v>312</v>
      </c>
      <c r="N6208">
        <v>3</v>
      </c>
      <c r="O6208" t="s">
        <v>126</v>
      </c>
      <c r="P6208">
        <v>3</v>
      </c>
      <c r="Q6208" t="s">
        <v>316</v>
      </c>
      <c r="R6208">
        <v>4</v>
      </c>
      <c r="S6208" t="s">
        <v>38</v>
      </c>
      <c r="T6208">
        <v>19</v>
      </c>
      <c r="U6208" t="s">
        <v>317</v>
      </c>
      <c r="V6208" t="s">
        <v>190</v>
      </c>
      <c r="W6208">
        <v>2</v>
      </c>
      <c r="X6208" t="s">
        <v>281</v>
      </c>
      <c r="Y6208">
        <v>42</v>
      </c>
      <c r="Z6208">
        <v>150</v>
      </c>
      <c r="AA6208">
        <v>6300</v>
      </c>
      <c r="AB6208">
        <v>2646</v>
      </c>
      <c r="AC6208">
        <v>0.42</v>
      </c>
      <c r="AD6208">
        <v>2</v>
      </c>
      <c r="AE6208" t="s">
        <v>72</v>
      </c>
    </row>
    <row r="6209" spans="1:31" x14ac:dyDescent="0.3">
      <c r="A6209">
        <v>1128299</v>
      </c>
      <c r="B6209" t="s">
        <v>77</v>
      </c>
      <c r="C6209" s="1">
        <v>44482</v>
      </c>
      <c r="D6209">
        <v>2021</v>
      </c>
      <c r="E6209" t="s">
        <v>44</v>
      </c>
      <c r="F6209">
        <v>4</v>
      </c>
      <c r="G6209">
        <v>5</v>
      </c>
      <c r="H6209" t="s">
        <v>100</v>
      </c>
      <c r="I6209">
        <v>28</v>
      </c>
      <c r="J6209" t="s">
        <v>117</v>
      </c>
      <c r="K6209">
        <v>31</v>
      </c>
      <c r="L6209" t="s">
        <v>118</v>
      </c>
      <c r="M6209" t="s">
        <v>312</v>
      </c>
      <c r="N6209">
        <v>3</v>
      </c>
      <c r="O6209" t="s">
        <v>126</v>
      </c>
      <c r="P6209">
        <v>3</v>
      </c>
      <c r="Q6209" t="s">
        <v>316</v>
      </c>
      <c r="R6209">
        <v>4</v>
      </c>
      <c r="S6209" t="s">
        <v>38</v>
      </c>
      <c r="T6209">
        <v>19</v>
      </c>
      <c r="U6209" t="s">
        <v>317</v>
      </c>
      <c r="V6209" t="s">
        <v>207</v>
      </c>
      <c r="W6209">
        <v>2</v>
      </c>
      <c r="X6209" t="s">
        <v>281</v>
      </c>
      <c r="Y6209">
        <v>32</v>
      </c>
      <c r="Z6209">
        <v>123</v>
      </c>
      <c r="AA6209">
        <v>3936</v>
      </c>
      <c r="AB6209">
        <v>1495.68</v>
      </c>
      <c r="AC6209">
        <v>0.38</v>
      </c>
      <c r="AD6209">
        <v>2</v>
      </c>
      <c r="AE6209" t="s">
        <v>72</v>
      </c>
    </row>
    <row r="6210" spans="1:31" x14ac:dyDescent="0.3">
      <c r="A6210">
        <v>1128299</v>
      </c>
      <c r="B6210" t="s">
        <v>77</v>
      </c>
      <c r="C6210" s="1">
        <v>44513</v>
      </c>
      <c r="D6210">
        <v>2021</v>
      </c>
      <c r="E6210" t="s">
        <v>45</v>
      </c>
      <c r="F6210">
        <v>4</v>
      </c>
      <c r="G6210">
        <v>5</v>
      </c>
      <c r="H6210" t="s">
        <v>100</v>
      </c>
      <c r="I6210">
        <v>28</v>
      </c>
      <c r="J6210" t="s">
        <v>117</v>
      </c>
      <c r="K6210">
        <v>31</v>
      </c>
      <c r="L6210" t="s">
        <v>118</v>
      </c>
      <c r="M6210" t="s">
        <v>312</v>
      </c>
      <c r="N6210">
        <v>3</v>
      </c>
      <c r="O6210" t="s">
        <v>126</v>
      </c>
      <c r="P6210">
        <v>3</v>
      </c>
      <c r="Q6210" t="s">
        <v>316</v>
      </c>
      <c r="R6210">
        <v>4</v>
      </c>
      <c r="S6210" t="s">
        <v>38</v>
      </c>
      <c r="T6210">
        <v>19</v>
      </c>
      <c r="U6210" t="s">
        <v>317</v>
      </c>
      <c r="V6210" t="s">
        <v>129</v>
      </c>
      <c r="W6210">
        <v>2</v>
      </c>
      <c r="X6210" t="s">
        <v>281</v>
      </c>
      <c r="Y6210">
        <v>39</v>
      </c>
      <c r="Z6210">
        <v>145</v>
      </c>
      <c r="AA6210">
        <v>5655</v>
      </c>
      <c r="AB6210">
        <v>2262</v>
      </c>
      <c r="AC6210">
        <v>0.39999999999999997</v>
      </c>
      <c r="AD6210">
        <v>2</v>
      </c>
      <c r="AE6210" t="s">
        <v>72</v>
      </c>
    </row>
    <row r="6211" spans="1:31" x14ac:dyDescent="0.3">
      <c r="A6211">
        <v>1185732</v>
      </c>
      <c r="B6211" t="s">
        <v>30</v>
      </c>
      <c r="C6211" s="1">
        <v>44205</v>
      </c>
      <c r="D6211">
        <v>2021</v>
      </c>
      <c r="E6211" t="s">
        <v>47</v>
      </c>
      <c r="F6211">
        <v>1</v>
      </c>
      <c r="G6211">
        <v>5</v>
      </c>
      <c r="H6211" t="s">
        <v>100</v>
      </c>
      <c r="I6211">
        <v>28</v>
      </c>
      <c r="J6211" t="s">
        <v>117</v>
      </c>
      <c r="K6211">
        <v>31</v>
      </c>
      <c r="L6211" t="s">
        <v>118</v>
      </c>
      <c r="M6211" t="s">
        <v>312</v>
      </c>
      <c r="N6211">
        <v>3</v>
      </c>
      <c r="O6211" t="s">
        <v>126</v>
      </c>
      <c r="P6211">
        <v>3</v>
      </c>
      <c r="Q6211" t="s">
        <v>316</v>
      </c>
      <c r="R6211">
        <v>4</v>
      </c>
      <c r="S6211" t="s">
        <v>38</v>
      </c>
      <c r="T6211">
        <v>19</v>
      </c>
      <c r="U6211" t="s">
        <v>317</v>
      </c>
      <c r="V6211" t="s">
        <v>201</v>
      </c>
      <c r="W6211">
        <v>2</v>
      </c>
      <c r="X6211" t="s">
        <v>281</v>
      </c>
      <c r="Y6211">
        <v>24</v>
      </c>
      <c r="Z6211">
        <v>264</v>
      </c>
      <c r="AA6211">
        <v>6336</v>
      </c>
      <c r="AB6211">
        <v>2027.52</v>
      </c>
      <c r="AC6211">
        <v>0.32</v>
      </c>
      <c r="AD6211">
        <v>2</v>
      </c>
      <c r="AE6211" t="s">
        <v>72</v>
      </c>
    </row>
    <row r="6212" spans="1:31" x14ac:dyDescent="0.3">
      <c r="A6212">
        <v>1185732</v>
      </c>
      <c r="B6212" t="s">
        <v>30</v>
      </c>
      <c r="C6212" s="1">
        <v>44234</v>
      </c>
      <c r="D6212">
        <v>2021</v>
      </c>
      <c r="E6212" t="s">
        <v>48</v>
      </c>
      <c r="F6212">
        <v>1</v>
      </c>
      <c r="G6212">
        <v>5</v>
      </c>
      <c r="H6212" t="s">
        <v>100</v>
      </c>
      <c r="I6212">
        <v>28</v>
      </c>
      <c r="J6212" t="s">
        <v>117</v>
      </c>
      <c r="K6212">
        <v>31</v>
      </c>
      <c r="L6212" t="s">
        <v>118</v>
      </c>
      <c r="M6212" t="s">
        <v>312</v>
      </c>
      <c r="N6212">
        <v>3</v>
      </c>
      <c r="O6212" t="s">
        <v>126</v>
      </c>
      <c r="P6212">
        <v>3</v>
      </c>
      <c r="Q6212" t="s">
        <v>316</v>
      </c>
      <c r="R6212">
        <v>4</v>
      </c>
      <c r="S6212" t="s">
        <v>38</v>
      </c>
      <c r="T6212">
        <v>19</v>
      </c>
      <c r="U6212" t="s">
        <v>317</v>
      </c>
      <c r="V6212" t="s">
        <v>215</v>
      </c>
      <c r="W6212">
        <v>2</v>
      </c>
      <c r="X6212" t="s">
        <v>281</v>
      </c>
      <c r="Y6212">
        <v>21</v>
      </c>
      <c r="Z6212">
        <v>248</v>
      </c>
      <c r="AA6212">
        <v>5208</v>
      </c>
      <c r="AB6212">
        <v>1562.3999999999999</v>
      </c>
      <c r="AC6212">
        <v>0.3</v>
      </c>
      <c r="AD6212">
        <v>2</v>
      </c>
      <c r="AE6212" t="s">
        <v>72</v>
      </c>
    </row>
    <row r="6213" spans="1:31" x14ac:dyDescent="0.3">
      <c r="A6213">
        <v>1185732</v>
      </c>
      <c r="B6213" t="s">
        <v>30</v>
      </c>
      <c r="C6213" s="1">
        <v>44271</v>
      </c>
      <c r="D6213">
        <v>2021</v>
      </c>
      <c r="E6213" t="s">
        <v>51</v>
      </c>
      <c r="F6213">
        <v>1</v>
      </c>
      <c r="G6213">
        <v>2</v>
      </c>
      <c r="H6213" t="s">
        <v>74</v>
      </c>
      <c r="I6213">
        <v>33</v>
      </c>
      <c r="J6213" t="s">
        <v>119</v>
      </c>
      <c r="K6213">
        <v>36</v>
      </c>
      <c r="L6213" t="s">
        <v>120</v>
      </c>
      <c r="M6213" t="s">
        <v>312</v>
      </c>
      <c r="N6213">
        <v>3</v>
      </c>
      <c r="O6213" t="s">
        <v>126</v>
      </c>
      <c r="P6213">
        <v>3</v>
      </c>
      <c r="Q6213" t="s">
        <v>316</v>
      </c>
      <c r="R6213">
        <v>4</v>
      </c>
      <c r="S6213" t="s">
        <v>38</v>
      </c>
      <c r="T6213">
        <v>19</v>
      </c>
      <c r="U6213" t="s">
        <v>317</v>
      </c>
      <c r="V6213" t="s">
        <v>246</v>
      </c>
      <c r="W6213">
        <v>2</v>
      </c>
      <c r="X6213" t="s">
        <v>281</v>
      </c>
      <c r="Y6213">
        <v>11</v>
      </c>
      <c r="Z6213">
        <v>136</v>
      </c>
      <c r="AA6213">
        <v>1496</v>
      </c>
      <c r="AB6213">
        <v>703.12</v>
      </c>
      <c r="AC6213">
        <v>0.47000000000000003</v>
      </c>
      <c r="AD6213">
        <v>2</v>
      </c>
      <c r="AE6213" t="s">
        <v>72</v>
      </c>
    </row>
    <row r="6214" spans="1:31" x14ac:dyDescent="0.3">
      <c r="A6214">
        <v>1185732</v>
      </c>
      <c r="B6214" t="s">
        <v>30</v>
      </c>
      <c r="C6214" s="1">
        <v>44303</v>
      </c>
      <c r="D6214">
        <v>2021</v>
      </c>
      <c r="E6214" t="s">
        <v>52</v>
      </c>
      <c r="F6214">
        <v>2</v>
      </c>
      <c r="G6214">
        <v>2</v>
      </c>
      <c r="H6214" t="s">
        <v>74</v>
      </c>
      <c r="I6214">
        <v>33</v>
      </c>
      <c r="J6214" t="s">
        <v>119</v>
      </c>
      <c r="K6214">
        <v>36</v>
      </c>
      <c r="L6214" t="s">
        <v>120</v>
      </c>
      <c r="M6214" t="s">
        <v>312</v>
      </c>
      <c r="N6214">
        <v>3</v>
      </c>
      <c r="O6214" t="s">
        <v>126</v>
      </c>
      <c r="P6214">
        <v>3</v>
      </c>
      <c r="Q6214" t="s">
        <v>316</v>
      </c>
      <c r="R6214">
        <v>4</v>
      </c>
      <c r="S6214" t="s">
        <v>38</v>
      </c>
      <c r="T6214">
        <v>19</v>
      </c>
      <c r="U6214" t="s">
        <v>317</v>
      </c>
      <c r="V6214" t="s">
        <v>187</v>
      </c>
      <c r="W6214">
        <v>2</v>
      </c>
      <c r="X6214" t="s">
        <v>281</v>
      </c>
      <c r="Y6214">
        <v>11</v>
      </c>
      <c r="Z6214">
        <v>124</v>
      </c>
      <c r="AA6214">
        <v>1364</v>
      </c>
      <c r="AB6214">
        <v>613.80000000000007</v>
      </c>
      <c r="AC6214">
        <v>0.45</v>
      </c>
      <c r="AD6214">
        <v>2</v>
      </c>
      <c r="AE6214" t="s">
        <v>72</v>
      </c>
    </row>
    <row r="6215" spans="1:31" x14ac:dyDescent="0.3">
      <c r="A6215">
        <v>1185732</v>
      </c>
      <c r="B6215" t="s">
        <v>30</v>
      </c>
      <c r="C6215" s="1">
        <v>44365</v>
      </c>
      <c r="D6215">
        <v>2021</v>
      </c>
      <c r="E6215" t="s">
        <v>54</v>
      </c>
      <c r="F6215">
        <v>2</v>
      </c>
      <c r="G6215">
        <v>2</v>
      </c>
      <c r="H6215" t="s">
        <v>74</v>
      </c>
      <c r="I6215">
        <v>33</v>
      </c>
      <c r="J6215" t="s">
        <v>119</v>
      </c>
      <c r="K6215">
        <v>36</v>
      </c>
      <c r="L6215" t="s">
        <v>120</v>
      </c>
      <c r="M6215" t="s">
        <v>312</v>
      </c>
      <c r="N6215">
        <v>3</v>
      </c>
      <c r="O6215" t="s">
        <v>126</v>
      </c>
      <c r="P6215">
        <v>3</v>
      </c>
      <c r="Q6215" t="s">
        <v>316</v>
      </c>
      <c r="R6215">
        <v>4</v>
      </c>
      <c r="S6215" t="s">
        <v>38</v>
      </c>
      <c r="T6215">
        <v>19</v>
      </c>
      <c r="U6215" t="s">
        <v>317</v>
      </c>
      <c r="V6215" t="s">
        <v>187</v>
      </c>
      <c r="W6215">
        <v>2</v>
      </c>
      <c r="X6215" t="s">
        <v>281</v>
      </c>
      <c r="Y6215">
        <v>33</v>
      </c>
      <c r="Z6215">
        <v>157</v>
      </c>
      <c r="AA6215">
        <v>5181</v>
      </c>
      <c r="AB6215">
        <v>2383.2600000000002</v>
      </c>
      <c r="AC6215">
        <v>0.46</v>
      </c>
      <c r="AD6215">
        <v>2</v>
      </c>
      <c r="AE6215" t="s">
        <v>72</v>
      </c>
    </row>
    <row r="6216" spans="1:31" x14ac:dyDescent="0.3">
      <c r="A6216">
        <v>1185732</v>
      </c>
      <c r="B6216" t="s">
        <v>30</v>
      </c>
      <c r="C6216" s="1">
        <v>44393</v>
      </c>
      <c r="D6216">
        <v>2021</v>
      </c>
      <c r="E6216" t="s">
        <v>55</v>
      </c>
      <c r="F6216">
        <v>3</v>
      </c>
      <c r="G6216">
        <v>2</v>
      </c>
      <c r="H6216" t="s">
        <v>74</v>
      </c>
      <c r="I6216">
        <v>33</v>
      </c>
      <c r="J6216" t="s">
        <v>119</v>
      </c>
      <c r="K6216">
        <v>36</v>
      </c>
      <c r="L6216" t="s">
        <v>120</v>
      </c>
      <c r="M6216" t="s">
        <v>312</v>
      </c>
      <c r="N6216">
        <v>3</v>
      </c>
      <c r="O6216" t="s">
        <v>126</v>
      </c>
      <c r="P6216">
        <v>3</v>
      </c>
      <c r="Q6216" t="s">
        <v>316</v>
      </c>
      <c r="R6216">
        <v>4</v>
      </c>
      <c r="S6216" t="s">
        <v>38</v>
      </c>
      <c r="T6216">
        <v>19</v>
      </c>
      <c r="U6216" t="s">
        <v>317</v>
      </c>
      <c r="V6216" t="s">
        <v>129</v>
      </c>
      <c r="W6216">
        <v>2</v>
      </c>
      <c r="X6216" t="s">
        <v>281</v>
      </c>
      <c r="Y6216">
        <v>37</v>
      </c>
      <c r="Z6216">
        <v>168</v>
      </c>
      <c r="AA6216">
        <v>6216</v>
      </c>
      <c r="AB6216">
        <v>2610.7200000000003</v>
      </c>
      <c r="AC6216">
        <v>0.42000000000000004</v>
      </c>
      <c r="AD6216">
        <v>2</v>
      </c>
      <c r="AE6216" t="s">
        <v>72</v>
      </c>
    </row>
    <row r="6217" spans="1:31" x14ac:dyDescent="0.3">
      <c r="A6217">
        <v>1185732</v>
      </c>
      <c r="B6217" t="s">
        <v>30</v>
      </c>
      <c r="C6217" s="1">
        <v>44425</v>
      </c>
      <c r="D6217">
        <v>2021</v>
      </c>
      <c r="E6217" t="s">
        <v>31</v>
      </c>
      <c r="F6217">
        <v>3</v>
      </c>
      <c r="G6217">
        <v>2</v>
      </c>
      <c r="H6217" t="s">
        <v>74</v>
      </c>
      <c r="I6217">
        <v>33</v>
      </c>
      <c r="J6217" t="s">
        <v>119</v>
      </c>
      <c r="K6217">
        <v>36</v>
      </c>
      <c r="L6217" t="s">
        <v>120</v>
      </c>
      <c r="M6217" t="s">
        <v>312</v>
      </c>
      <c r="N6217">
        <v>3</v>
      </c>
      <c r="O6217" t="s">
        <v>126</v>
      </c>
      <c r="P6217">
        <v>3</v>
      </c>
      <c r="Q6217" t="s">
        <v>316</v>
      </c>
      <c r="R6217">
        <v>4</v>
      </c>
      <c r="S6217" t="s">
        <v>38</v>
      </c>
      <c r="T6217">
        <v>19</v>
      </c>
      <c r="U6217" t="s">
        <v>317</v>
      </c>
      <c r="V6217" t="s">
        <v>184</v>
      </c>
      <c r="W6217">
        <v>2</v>
      </c>
      <c r="X6217" t="s">
        <v>281</v>
      </c>
      <c r="Y6217">
        <v>37</v>
      </c>
      <c r="Z6217">
        <v>179</v>
      </c>
      <c r="AA6217">
        <v>6623</v>
      </c>
      <c r="AB6217">
        <v>2914.12</v>
      </c>
      <c r="AC6217">
        <v>0.44</v>
      </c>
      <c r="AD6217">
        <v>2</v>
      </c>
      <c r="AE6217" t="s">
        <v>72</v>
      </c>
    </row>
    <row r="6218" spans="1:31" x14ac:dyDescent="0.3">
      <c r="A6218">
        <v>1185732</v>
      </c>
      <c r="B6218" t="s">
        <v>30</v>
      </c>
      <c r="C6218" s="1">
        <v>44455</v>
      </c>
      <c r="D6218">
        <v>2021</v>
      </c>
      <c r="E6218" t="s">
        <v>43</v>
      </c>
      <c r="F6218">
        <v>3</v>
      </c>
      <c r="G6218">
        <v>2</v>
      </c>
      <c r="H6218" t="s">
        <v>74</v>
      </c>
      <c r="I6218">
        <v>33</v>
      </c>
      <c r="J6218" t="s">
        <v>119</v>
      </c>
      <c r="K6218">
        <v>36</v>
      </c>
      <c r="L6218" t="s">
        <v>120</v>
      </c>
      <c r="M6218" t="s">
        <v>312</v>
      </c>
      <c r="N6218">
        <v>3</v>
      </c>
      <c r="O6218" t="s">
        <v>126</v>
      </c>
      <c r="P6218">
        <v>3</v>
      </c>
      <c r="Q6218" t="s">
        <v>316</v>
      </c>
      <c r="R6218">
        <v>4</v>
      </c>
      <c r="S6218" t="s">
        <v>38</v>
      </c>
      <c r="T6218">
        <v>19</v>
      </c>
      <c r="U6218" t="s">
        <v>317</v>
      </c>
      <c r="V6218" t="s">
        <v>202</v>
      </c>
      <c r="W6218">
        <v>2</v>
      </c>
      <c r="X6218" t="s">
        <v>281</v>
      </c>
      <c r="Y6218">
        <v>15</v>
      </c>
      <c r="Z6218">
        <v>145</v>
      </c>
      <c r="AA6218">
        <v>2175</v>
      </c>
      <c r="AB6218">
        <v>1022.2500000000001</v>
      </c>
      <c r="AC6218">
        <v>0.47000000000000003</v>
      </c>
      <c r="AD6218">
        <v>2</v>
      </c>
      <c r="AE6218" t="s">
        <v>72</v>
      </c>
    </row>
    <row r="6219" spans="1:31" x14ac:dyDescent="0.3">
      <c r="A6219">
        <v>1185732</v>
      </c>
      <c r="B6219" t="s">
        <v>30</v>
      </c>
      <c r="C6219" s="1">
        <v>44487</v>
      </c>
      <c r="D6219">
        <v>2021</v>
      </c>
      <c r="E6219" t="s">
        <v>44</v>
      </c>
      <c r="F6219">
        <v>4</v>
      </c>
      <c r="G6219">
        <v>2</v>
      </c>
      <c r="H6219" t="s">
        <v>74</v>
      </c>
      <c r="I6219">
        <v>33</v>
      </c>
      <c r="J6219" t="s">
        <v>119</v>
      </c>
      <c r="K6219">
        <v>36</v>
      </c>
      <c r="L6219" t="s">
        <v>120</v>
      </c>
      <c r="M6219" t="s">
        <v>312</v>
      </c>
      <c r="N6219">
        <v>3</v>
      </c>
      <c r="O6219" t="s">
        <v>126</v>
      </c>
      <c r="P6219">
        <v>3</v>
      </c>
      <c r="Q6219" t="s">
        <v>316</v>
      </c>
      <c r="R6219">
        <v>4</v>
      </c>
      <c r="S6219" t="s">
        <v>38</v>
      </c>
      <c r="T6219">
        <v>19</v>
      </c>
      <c r="U6219" t="s">
        <v>317</v>
      </c>
      <c r="V6219" t="s">
        <v>186</v>
      </c>
      <c r="W6219">
        <v>2</v>
      </c>
      <c r="X6219" t="s">
        <v>281</v>
      </c>
      <c r="Y6219">
        <v>19</v>
      </c>
      <c r="Z6219">
        <v>120</v>
      </c>
      <c r="AA6219">
        <v>2280</v>
      </c>
      <c r="AB6219">
        <v>1071.6000000000001</v>
      </c>
      <c r="AC6219">
        <v>0.47000000000000003</v>
      </c>
      <c r="AD6219">
        <v>2</v>
      </c>
      <c r="AE6219" t="s">
        <v>72</v>
      </c>
    </row>
    <row r="6220" spans="1:31" x14ac:dyDescent="0.3">
      <c r="A6220">
        <v>1185732</v>
      </c>
      <c r="B6220" t="s">
        <v>30</v>
      </c>
      <c r="C6220" s="1">
        <v>44517</v>
      </c>
      <c r="D6220">
        <v>2021</v>
      </c>
      <c r="E6220" t="s">
        <v>45</v>
      </c>
      <c r="F6220">
        <v>4</v>
      </c>
      <c r="G6220">
        <v>2</v>
      </c>
      <c r="H6220" t="s">
        <v>74</v>
      </c>
      <c r="I6220">
        <v>33</v>
      </c>
      <c r="J6220" t="s">
        <v>119</v>
      </c>
      <c r="K6220">
        <v>36</v>
      </c>
      <c r="L6220" t="s">
        <v>120</v>
      </c>
      <c r="M6220" t="s">
        <v>312</v>
      </c>
      <c r="N6220">
        <v>3</v>
      </c>
      <c r="O6220" t="s">
        <v>126</v>
      </c>
      <c r="P6220">
        <v>3</v>
      </c>
      <c r="Q6220" t="s">
        <v>316</v>
      </c>
      <c r="R6220">
        <v>4</v>
      </c>
      <c r="S6220" t="s">
        <v>38</v>
      </c>
      <c r="T6220">
        <v>19</v>
      </c>
      <c r="U6220" t="s">
        <v>317</v>
      </c>
      <c r="V6220" t="s">
        <v>189</v>
      </c>
      <c r="W6220">
        <v>2</v>
      </c>
      <c r="X6220" t="s">
        <v>281</v>
      </c>
      <c r="Y6220">
        <v>22</v>
      </c>
      <c r="Z6220">
        <v>119</v>
      </c>
      <c r="AA6220">
        <v>2618</v>
      </c>
      <c r="AB6220">
        <v>1099.5600000000002</v>
      </c>
      <c r="AC6220">
        <v>0.42000000000000004</v>
      </c>
      <c r="AD6220">
        <v>2</v>
      </c>
      <c r="AE6220" t="s">
        <v>72</v>
      </c>
    </row>
    <row r="6221" spans="1:31" x14ac:dyDescent="0.3">
      <c r="A6221">
        <v>1185732</v>
      </c>
      <c r="B6221" t="s">
        <v>30</v>
      </c>
      <c r="C6221" s="1">
        <v>44546</v>
      </c>
      <c r="D6221">
        <v>2021</v>
      </c>
      <c r="E6221" t="s">
        <v>46</v>
      </c>
      <c r="F6221">
        <v>4</v>
      </c>
      <c r="G6221">
        <v>2</v>
      </c>
      <c r="H6221" t="s">
        <v>74</v>
      </c>
      <c r="I6221">
        <v>33</v>
      </c>
      <c r="J6221" t="s">
        <v>119</v>
      </c>
      <c r="K6221">
        <v>36</v>
      </c>
      <c r="L6221" t="s">
        <v>120</v>
      </c>
      <c r="M6221" t="s">
        <v>312</v>
      </c>
      <c r="N6221">
        <v>3</v>
      </c>
      <c r="O6221" t="s">
        <v>126</v>
      </c>
      <c r="P6221">
        <v>3</v>
      </c>
      <c r="Q6221" t="s">
        <v>316</v>
      </c>
      <c r="R6221">
        <v>4</v>
      </c>
      <c r="S6221" t="s">
        <v>38</v>
      </c>
      <c r="T6221">
        <v>19</v>
      </c>
      <c r="U6221" t="s">
        <v>317</v>
      </c>
      <c r="V6221" t="s">
        <v>184</v>
      </c>
      <c r="W6221">
        <v>2</v>
      </c>
      <c r="X6221" t="s">
        <v>281</v>
      </c>
      <c r="Y6221">
        <v>43</v>
      </c>
      <c r="Z6221">
        <v>158</v>
      </c>
      <c r="AA6221">
        <v>6794</v>
      </c>
      <c r="AB6221">
        <v>3057.3</v>
      </c>
      <c r="AC6221">
        <v>0.45</v>
      </c>
      <c r="AD6221">
        <v>2</v>
      </c>
      <c r="AE6221" t="s">
        <v>72</v>
      </c>
    </row>
    <row r="6222" spans="1:31" x14ac:dyDescent="0.3">
      <c r="A6222">
        <v>1197831</v>
      </c>
      <c r="B6222" t="s">
        <v>73</v>
      </c>
      <c r="C6222" s="1">
        <v>44219</v>
      </c>
      <c r="D6222">
        <v>2021</v>
      </c>
      <c r="E6222" t="s">
        <v>47</v>
      </c>
      <c r="F6222">
        <v>1</v>
      </c>
      <c r="G6222">
        <v>2</v>
      </c>
      <c r="H6222" t="s">
        <v>74</v>
      </c>
      <c r="I6222">
        <v>33</v>
      </c>
      <c r="J6222" t="s">
        <v>119</v>
      </c>
      <c r="K6222">
        <v>36</v>
      </c>
      <c r="L6222" t="s">
        <v>120</v>
      </c>
      <c r="M6222" t="s">
        <v>312</v>
      </c>
      <c r="N6222">
        <v>3</v>
      </c>
      <c r="O6222" t="s">
        <v>126</v>
      </c>
      <c r="P6222">
        <v>3</v>
      </c>
      <c r="Q6222" t="s">
        <v>316</v>
      </c>
      <c r="R6222">
        <v>4</v>
      </c>
      <c r="S6222" t="s">
        <v>38</v>
      </c>
      <c r="T6222">
        <v>19</v>
      </c>
      <c r="U6222" t="s">
        <v>317</v>
      </c>
      <c r="V6222" t="s">
        <v>201</v>
      </c>
      <c r="W6222">
        <v>2</v>
      </c>
      <c r="X6222" t="s">
        <v>281</v>
      </c>
      <c r="Y6222">
        <v>11</v>
      </c>
      <c r="Z6222">
        <v>140</v>
      </c>
      <c r="AA6222">
        <v>1540</v>
      </c>
      <c r="AB6222">
        <v>677.6</v>
      </c>
      <c r="AC6222">
        <v>0.44</v>
      </c>
      <c r="AD6222">
        <v>2</v>
      </c>
      <c r="AE6222" t="s">
        <v>72</v>
      </c>
    </row>
    <row r="6223" spans="1:31" x14ac:dyDescent="0.3">
      <c r="A6223">
        <v>1197831</v>
      </c>
      <c r="B6223" t="s">
        <v>73</v>
      </c>
      <c r="C6223" s="1">
        <v>44248</v>
      </c>
      <c r="D6223">
        <v>2021</v>
      </c>
      <c r="E6223" t="s">
        <v>48</v>
      </c>
      <c r="F6223">
        <v>1</v>
      </c>
      <c r="G6223">
        <v>2</v>
      </c>
      <c r="H6223" t="s">
        <v>74</v>
      </c>
      <c r="I6223">
        <v>33</v>
      </c>
      <c r="J6223" t="s">
        <v>119</v>
      </c>
      <c r="K6223">
        <v>36</v>
      </c>
      <c r="L6223" t="s">
        <v>120</v>
      </c>
      <c r="M6223" t="s">
        <v>312</v>
      </c>
      <c r="N6223">
        <v>3</v>
      </c>
      <c r="O6223" t="s">
        <v>126</v>
      </c>
      <c r="P6223">
        <v>3</v>
      </c>
      <c r="Q6223" t="s">
        <v>316</v>
      </c>
      <c r="R6223">
        <v>4</v>
      </c>
      <c r="S6223" t="s">
        <v>38</v>
      </c>
      <c r="T6223">
        <v>19</v>
      </c>
      <c r="U6223" t="s">
        <v>317</v>
      </c>
      <c r="V6223" t="s">
        <v>186</v>
      </c>
      <c r="W6223">
        <v>2</v>
      </c>
      <c r="X6223" t="s">
        <v>281</v>
      </c>
      <c r="Y6223">
        <v>11</v>
      </c>
      <c r="Z6223">
        <v>136</v>
      </c>
      <c r="AA6223">
        <v>1496</v>
      </c>
      <c r="AB6223">
        <v>628.32000000000005</v>
      </c>
      <c r="AC6223">
        <v>0.42000000000000004</v>
      </c>
      <c r="AD6223">
        <v>2</v>
      </c>
      <c r="AE6223" t="s">
        <v>72</v>
      </c>
    </row>
    <row r="6224" spans="1:31" x14ac:dyDescent="0.3">
      <c r="A6224">
        <v>1197831</v>
      </c>
      <c r="B6224" t="s">
        <v>73</v>
      </c>
      <c r="C6224" s="1">
        <v>44274</v>
      </c>
      <c r="D6224">
        <v>2021</v>
      </c>
      <c r="E6224" t="s">
        <v>51</v>
      </c>
      <c r="F6224">
        <v>1</v>
      </c>
      <c r="G6224">
        <v>2</v>
      </c>
      <c r="H6224" t="s">
        <v>74</v>
      </c>
      <c r="I6224">
        <v>34</v>
      </c>
      <c r="J6224" t="s">
        <v>121</v>
      </c>
      <c r="K6224">
        <v>37</v>
      </c>
      <c r="L6224" t="s">
        <v>122</v>
      </c>
      <c r="M6224" t="s">
        <v>312</v>
      </c>
      <c r="N6224">
        <v>3</v>
      </c>
      <c r="O6224" t="s">
        <v>126</v>
      </c>
      <c r="P6224">
        <v>3</v>
      </c>
      <c r="Q6224" t="s">
        <v>316</v>
      </c>
      <c r="R6224">
        <v>4</v>
      </c>
      <c r="S6224" t="s">
        <v>38</v>
      </c>
      <c r="T6224">
        <v>19</v>
      </c>
      <c r="U6224" t="s">
        <v>317</v>
      </c>
      <c r="V6224" t="s">
        <v>202</v>
      </c>
      <c r="W6224">
        <v>2</v>
      </c>
      <c r="X6224" t="s">
        <v>281</v>
      </c>
      <c r="Y6224">
        <v>8</v>
      </c>
      <c r="Z6224">
        <v>112</v>
      </c>
      <c r="AA6224">
        <v>896</v>
      </c>
      <c r="AB6224">
        <v>403.2</v>
      </c>
      <c r="AC6224">
        <v>0.45</v>
      </c>
      <c r="AD6224">
        <v>2</v>
      </c>
      <c r="AE6224" t="s">
        <v>72</v>
      </c>
    </row>
    <row r="6225" spans="1:31" x14ac:dyDescent="0.3">
      <c r="A6225">
        <v>1197831</v>
      </c>
      <c r="B6225" t="s">
        <v>73</v>
      </c>
      <c r="C6225" s="1">
        <v>44306</v>
      </c>
      <c r="D6225">
        <v>2021</v>
      </c>
      <c r="E6225" t="s">
        <v>52</v>
      </c>
      <c r="F6225">
        <v>2</v>
      </c>
      <c r="G6225">
        <v>2</v>
      </c>
      <c r="H6225" t="s">
        <v>74</v>
      </c>
      <c r="I6225">
        <v>34</v>
      </c>
      <c r="J6225" t="s">
        <v>121</v>
      </c>
      <c r="K6225">
        <v>37</v>
      </c>
      <c r="L6225" t="s">
        <v>122</v>
      </c>
      <c r="M6225" t="s">
        <v>312</v>
      </c>
      <c r="N6225">
        <v>3</v>
      </c>
      <c r="O6225" t="s">
        <v>126</v>
      </c>
      <c r="P6225">
        <v>3</v>
      </c>
      <c r="Q6225" t="s">
        <v>316</v>
      </c>
      <c r="R6225">
        <v>4</v>
      </c>
      <c r="S6225" t="s">
        <v>38</v>
      </c>
      <c r="T6225">
        <v>19</v>
      </c>
      <c r="U6225" t="s">
        <v>317</v>
      </c>
      <c r="V6225" t="s">
        <v>261</v>
      </c>
      <c r="W6225">
        <v>2</v>
      </c>
      <c r="X6225" t="s">
        <v>281</v>
      </c>
      <c r="Y6225">
        <v>11</v>
      </c>
      <c r="Z6225">
        <v>96</v>
      </c>
      <c r="AA6225">
        <v>1056</v>
      </c>
      <c r="AB6225">
        <v>496.32000000000005</v>
      </c>
      <c r="AC6225">
        <v>0.47000000000000003</v>
      </c>
      <c r="AD6225">
        <v>2</v>
      </c>
      <c r="AE6225" t="s">
        <v>72</v>
      </c>
    </row>
    <row r="6226" spans="1:31" x14ac:dyDescent="0.3">
      <c r="A6226">
        <v>1197831</v>
      </c>
      <c r="B6226" t="s">
        <v>73</v>
      </c>
      <c r="C6226" s="1">
        <v>44335</v>
      </c>
      <c r="D6226">
        <v>2021</v>
      </c>
      <c r="E6226" t="s">
        <v>53</v>
      </c>
      <c r="F6226">
        <v>2</v>
      </c>
      <c r="G6226">
        <v>2</v>
      </c>
      <c r="H6226" t="s">
        <v>74</v>
      </c>
      <c r="I6226">
        <v>34</v>
      </c>
      <c r="J6226" t="s">
        <v>121</v>
      </c>
      <c r="K6226">
        <v>37</v>
      </c>
      <c r="L6226" t="s">
        <v>122</v>
      </c>
      <c r="M6226" t="s">
        <v>312</v>
      </c>
      <c r="N6226">
        <v>3</v>
      </c>
      <c r="O6226" t="s">
        <v>126</v>
      </c>
      <c r="P6226">
        <v>3</v>
      </c>
      <c r="Q6226" t="s">
        <v>316</v>
      </c>
      <c r="R6226">
        <v>4</v>
      </c>
      <c r="S6226" t="s">
        <v>38</v>
      </c>
      <c r="T6226">
        <v>19</v>
      </c>
      <c r="U6226" t="s">
        <v>317</v>
      </c>
      <c r="V6226" t="s">
        <v>243</v>
      </c>
      <c r="W6226">
        <v>2</v>
      </c>
      <c r="X6226" t="s">
        <v>281</v>
      </c>
      <c r="Y6226">
        <v>27</v>
      </c>
      <c r="Z6226">
        <v>119</v>
      </c>
      <c r="AA6226">
        <v>3213</v>
      </c>
      <c r="AB6226">
        <v>1413.72</v>
      </c>
      <c r="AC6226">
        <v>0.44</v>
      </c>
      <c r="AD6226">
        <v>2</v>
      </c>
      <c r="AE6226" t="s">
        <v>72</v>
      </c>
    </row>
    <row r="6227" spans="1:31" x14ac:dyDescent="0.3">
      <c r="A6227">
        <v>1197831</v>
      </c>
      <c r="B6227" t="s">
        <v>73</v>
      </c>
      <c r="C6227" s="1">
        <v>44428</v>
      </c>
      <c r="D6227">
        <v>2021</v>
      </c>
      <c r="E6227" t="s">
        <v>31</v>
      </c>
      <c r="F6227">
        <v>3</v>
      </c>
      <c r="G6227">
        <v>2</v>
      </c>
      <c r="H6227" t="s">
        <v>74</v>
      </c>
      <c r="I6227">
        <v>34</v>
      </c>
      <c r="J6227" t="s">
        <v>121</v>
      </c>
      <c r="K6227">
        <v>37</v>
      </c>
      <c r="L6227" t="s">
        <v>122</v>
      </c>
      <c r="M6227" t="s">
        <v>312</v>
      </c>
      <c r="N6227">
        <v>3</v>
      </c>
      <c r="O6227" t="s">
        <v>126</v>
      </c>
      <c r="P6227">
        <v>3</v>
      </c>
      <c r="Q6227" t="s">
        <v>316</v>
      </c>
      <c r="R6227">
        <v>4</v>
      </c>
      <c r="S6227" t="s">
        <v>38</v>
      </c>
      <c r="T6227">
        <v>19</v>
      </c>
      <c r="U6227" t="s">
        <v>317</v>
      </c>
      <c r="V6227" t="s">
        <v>195</v>
      </c>
      <c r="W6227">
        <v>2</v>
      </c>
      <c r="X6227" t="s">
        <v>281</v>
      </c>
      <c r="Y6227">
        <v>40</v>
      </c>
      <c r="Z6227">
        <v>135</v>
      </c>
      <c r="AA6227">
        <v>5400</v>
      </c>
      <c r="AB6227">
        <v>2376</v>
      </c>
      <c r="AC6227">
        <v>0.44</v>
      </c>
      <c r="AD6227">
        <v>2</v>
      </c>
      <c r="AE6227" t="s">
        <v>72</v>
      </c>
    </row>
    <row r="6228" spans="1:31" x14ac:dyDescent="0.3">
      <c r="A6228">
        <v>1197831</v>
      </c>
      <c r="B6228" t="s">
        <v>73</v>
      </c>
      <c r="C6228" s="1">
        <v>44458</v>
      </c>
      <c r="D6228">
        <v>2021</v>
      </c>
      <c r="E6228" t="s">
        <v>43</v>
      </c>
      <c r="F6228">
        <v>3</v>
      </c>
      <c r="G6228">
        <v>2</v>
      </c>
      <c r="H6228" t="s">
        <v>74</v>
      </c>
      <c r="I6228">
        <v>34</v>
      </c>
      <c r="J6228" t="s">
        <v>121</v>
      </c>
      <c r="K6228">
        <v>37</v>
      </c>
      <c r="L6228" t="s">
        <v>122</v>
      </c>
      <c r="M6228" t="s">
        <v>312</v>
      </c>
      <c r="N6228">
        <v>3</v>
      </c>
      <c r="O6228" t="s">
        <v>126</v>
      </c>
      <c r="P6228">
        <v>3</v>
      </c>
      <c r="Q6228" t="s">
        <v>316</v>
      </c>
      <c r="R6228">
        <v>4</v>
      </c>
      <c r="S6228" t="s">
        <v>38</v>
      </c>
      <c r="T6228">
        <v>19</v>
      </c>
      <c r="U6228" t="s">
        <v>317</v>
      </c>
      <c r="V6228" t="s">
        <v>244</v>
      </c>
      <c r="W6228">
        <v>2</v>
      </c>
      <c r="X6228" t="s">
        <v>281</v>
      </c>
      <c r="Y6228">
        <v>11</v>
      </c>
      <c r="Z6228">
        <v>123</v>
      </c>
      <c r="AA6228">
        <v>1353</v>
      </c>
      <c r="AB6228">
        <v>635.91000000000008</v>
      </c>
      <c r="AC6228">
        <v>0.47000000000000003</v>
      </c>
      <c r="AD6228">
        <v>2</v>
      </c>
      <c r="AE6228" t="s">
        <v>72</v>
      </c>
    </row>
    <row r="6229" spans="1:31" x14ac:dyDescent="0.3">
      <c r="A6229">
        <v>1197831</v>
      </c>
      <c r="B6229" t="s">
        <v>73</v>
      </c>
      <c r="C6229" s="1">
        <v>44490</v>
      </c>
      <c r="D6229">
        <v>2021</v>
      </c>
      <c r="E6229" t="s">
        <v>44</v>
      </c>
      <c r="F6229">
        <v>4</v>
      </c>
      <c r="G6229">
        <v>2</v>
      </c>
      <c r="H6229" t="s">
        <v>74</v>
      </c>
      <c r="I6229">
        <v>34</v>
      </c>
      <c r="J6229" t="s">
        <v>121</v>
      </c>
      <c r="K6229">
        <v>37</v>
      </c>
      <c r="L6229" t="s">
        <v>122</v>
      </c>
      <c r="M6229" t="s">
        <v>312</v>
      </c>
      <c r="N6229">
        <v>3</v>
      </c>
      <c r="O6229" t="s">
        <v>126</v>
      </c>
      <c r="P6229">
        <v>3</v>
      </c>
      <c r="Q6229" t="s">
        <v>316</v>
      </c>
      <c r="R6229">
        <v>4</v>
      </c>
      <c r="S6229" t="s">
        <v>38</v>
      </c>
      <c r="T6229">
        <v>19</v>
      </c>
      <c r="U6229" t="s">
        <v>317</v>
      </c>
      <c r="V6229" t="s">
        <v>191</v>
      </c>
      <c r="W6229">
        <v>2</v>
      </c>
      <c r="X6229" t="s">
        <v>281</v>
      </c>
      <c r="Y6229">
        <v>16</v>
      </c>
      <c r="Z6229">
        <v>99</v>
      </c>
      <c r="AA6229">
        <v>1584</v>
      </c>
      <c r="AB6229">
        <v>728.64</v>
      </c>
      <c r="AC6229">
        <v>0.46</v>
      </c>
      <c r="AD6229">
        <v>2</v>
      </c>
      <c r="AE6229" t="s">
        <v>72</v>
      </c>
    </row>
    <row r="6230" spans="1:31" x14ac:dyDescent="0.3">
      <c r="A6230">
        <v>1197831</v>
      </c>
      <c r="B6230" t="s">
        <v>73</v>
      </c>
      <c r="C6230" s="1">
        <v>44520</v>
      </c>
      <c r="D6230">
        <v>2021</v>
      </c>
      <c r="E6230" t="s">
        <v>45</v>
      </c>
      <c r="F6230">
        <v>4</v>
      </c>
      <c r="G6230">
        <v>2</v>
      </c>
      <c r="H6230" t="s">
        <v>74</v>
      </c>
      <c r="I6230">
        <v>34</v>
      </c>
      <c r="J6230" t="s">
        <v>121</v>
      </c>
      <c r="K6230">
        <v>37</v>
      </c>
      <c r="L6230" t="s">
        <v>122</v>
      </c>
      <c r="M6230" t="s">
        <v>312</v>
      </c>
      <c r="N6230">
        <v>3</v>
      </c>
      <c r="O6230" t="s">
        <v>126</v>
      </c>
      <c r="P6230">
        <v>3</v>
      </c>
      <c r="Q6230" t="s">
        <v>316</v>
      </c>
      <c r="R6230">
        <v>4</v>
      </c>
      <c r="S6230" t="s">
        <v>38</v>
      </c>
      <c r="T6230">
        <v>19</v>
      </c>
      <c r="U6230" t="s">
        <v>317</v>
      </c>
      <c r="V6230" t="s">
        <v>161</v>
      </c>
      <c r="W6230">
        <v>2</v>
      </c>
      <c r="X6230" t="s">
        <v>281</v>
      </c>
      <c r="Y6230">
        <v>19</v>
      </c>
      <c r="Z6230">
        <v>102</v>
      </c>
      <c r="AA6230">
        <v>1938</v>
      </c>
      <c r="AB6230">
        <v>833.34000000000015</v>
      </c>
      <c r="AC6230">
        <v>0.43000000000000005</v>
      </c>
      <c r="AD6230">
        <v>2</v>
      </c>
      <c r="AE6230" t="s">
        <v>72</v>
      </c>
    </row>
    <row r="6231" spans="1:31" x14ac:dyDescent="0.3">
      <c r="A6231">
        <v>1197831</v>
      </c>
      <c r="B6231" t="s">
        <v>73</v>
      </c>
      <c r="C6231" s="1">
        <v>44549</v>
      </c>
      <c r="D6231">
        <v>2021</v>
      </c>
      <c r="E6231" t="s">
        <v>46</v>
      </c>
      <c r="F6231">
        <v>4</v>
      </c>
      <c r="G6231">
        <v>2</v>
      </c>
      <c r="H6231" t="s">
        <v>74</v>
      </c>
      <c r="I6231">
        <v>34</v>
      </c>
      <c r="J6231" t="s">
        <v>121</v>
      </c>
      <c r="K6231">
        <v>37</v>
      </c>
      <c r="L6231" t="s">
        <v>122</v>
      </c>
      <c r="M6231" t="s">
        <v>312</v>
      </c>
      <c r="N6231">
        <v>3</v>
      </c>
      <c r="O6231" t="s">
        <v>126</v>
      </c>
      <c r="P6231">
        <v>3</v>
      </c>
      <c r="Q6231" t="s">
        <v>316</v>
      </c>
      <c r="R6231">
        <v>4</v>
      </c>
      <c r="S6231" t="s">
        <v>38</v>
      </c>
      <c r="T6231">
        <v>19</v>
      </c>
      <c r="U6231" t="s">
        <v>317</v>
      </c>
      <c r="V6231" t="s">
        <v>245</v>
      </c>
      <c r="W6231">
        <v>2</v>
      </c>
      <c r="X6231" t="s">
        <v>281</v>
      </c>
      <c r="Y6231">
        <v>43</v>
      </c>
      <c r="Z6231">
        <v>149</v>
      </c>
      <c r="AA6231">
        <v>6407</v>
      </c>
      <c r="AB6231">
        <v>2819.08</v>
      </c>
      <c r="AC6231">
        <v>0.44</v>
      </c>
      <c r="AD6231">
        <v>2</v>
      </c>
      <c r="AE6231" t="s">
        <v>72</v>
      </c>
    </row>
    <row r="6232" spans="1:31" x14ac:dyDescent="0.3">
      <c r="A6232">
        <v>1197831</v>
      </c>
      <c r="B6232" t="s">
        <v>73</v>
      </c>
      <c r="C6232" s="1">
        <v>44219</v>
      </c>
      <c r="D6232">
        <v>2021</v>
      </c>
      <c r="E6232" t="s">
        <v>47</v>
      </c>
      <c r="F6232">
        <v>1</v>
      </c>
      <c r="G6232">
        <v>2</v>
      </c>
      <c r="H6232" t="s">
        <v>74</v>
      </c>
      <c r="I6232">
        <v>34</v>
      </c>
      <c r="J6232" t="s">
        <v>121</v>
      </c>
      <c r="K6232">
        <v>37</v>
      </c>
      <c r="L6232" t="s">
        <v>122</v>
      </c>
      <c r="M6232" t="s">
        <v>312</v>
      </c>
      <c r="N6232">
        <v>3</v>
      </c>
      <c r="O6232" t="s">
        <v>126</v>
      </c>
      <c r="P6232">
        <v>3</v>
      </c>
      <c r="Q6232" t="s">
        <v>316</v>
      </c>
      <c r="R6232">
        <v>4</v>
      </c>
      <c r="S6232" t="s">
        <v>38</v>
      </c>
      <c r="T6232">
        <v>19</v>
      </c>
      <c r="U6232" t="s">
        <v>317</v>
      </c>
      <c r="V6232" t="s">
        <v>129</v>
      </c>
      <c r="W6232">
        <v>2</v>
      </c>
      <c r="X6232" t="s">
        <v>281</v>
      </c>
      <c r="Y6232">
        <v>10</v>
      </c>
      <c r="Z6232">
        <v>131</v>
      </c>
      <c r="AA6232">
        <v>1310</v>
      </c>
      <c r="AB6232">
        <v>563.30000000000007</v>
      </c>
      <c r="AC6232">
        <v>0.43000000000000005</v>
      </c>
      <c r="AD6232">
        <v>2</v>
      </c>
      <c r="AE6232" t="s">
        <v>72</v>
      </c>
    </row>
    <row r="6233" spans="1:31" x14ac:dyDescent="0.3">
      <c r="A6233">
        <v>1197831</v>
      </c>
      <c r="B6233" t="s">
        <v>73</v>
      </c>
      <c r="C6233" s="1">
        <v>44248</v>
      </c>
      <c r="D6233">
        <v>2021</v>
      </c>
      <c r="E6233" t="s">
        <v>48</v>
      </c>
      <c r="F6233">
        <v>1</v>
      </c>
      <c r="G6233">
        <v>2</v>
      </c>
      <c r="H6233" t="s">
        <v>74</v>
      </c>
      <c r="I6233">
        <v>34</v>
      </c>
      <c r="J6233" t="s">
        <v>121</v>
      </c>
      <c r="K6233">
        <v>37</v>
      </c>
      <c r="L6233" t="s">
        <v>122</v>
      </c>
      <c r="M6233" t="s">
        <v>312</v>
      </c>
      <c r="N6233">
        <v>3</v>
      </c>
      <c r="O6233" t="s">
        <v>126</v>
      </c>
      <c r="P6233">
        <v>3</v>
      </c>
      <c r="Q6233" t="s">
        <v>316</v>
      </c>
      <c r="R6233">
        <v>4</v>
      </c>
      <c r="S6233" t="s">
        <v>38</v>
      </c>
      <c r="T6233">
        <v>19</v>
      </c>
      <c r="U6233" t="s">
        <v>317</v>
      </c>
      <c r="V6233" t="s">
        <v>196</v>
      </c>
      <c r="W6233">
        <v>2</v>
      </c>
      <c r="X6233" t="s">
        <v>281</v>
      </c>
      <c r="Y6233">
        <v>12</v>
      </c>
      <c r="Z6233">
        <v>98</v>
      </c>
      <c r="AA6233">
        <v>1176</v>
      </c>
      <c r="AB6233">
        <v>552.72</v>
      </c>
      <c r="AC6233">
        <v>0.47000000000000003</v>
      </c>
      <c r="AD6233">
        <v>2</v>
      </c>
      <c r="AE6233" t="s">
        <v>72</v>
      </c>
    </row>
    <row r="6234" spans="1:31" x14ac:dyDescent="0.3">
      <c r="A6234">
        <v>1197831</v>
      </c>
      <c r="B6234" t="s">
        <v>73</v>
      </c>
      <c r="C6234" s="1">
        <v>44274</v>
      </c>
      <c r="D6234">
        <v>2021</v>
      </c>
      <c r="E6234" t="s">
        <v>51</v>
      </c>
      <c r="F6234">
        <v>1</v>
      </c>
      <c r="G6234">
        <v>2</v>
      </c>
      <c r="H6234" t="s">
        <v>74</v>
      </c>
      <c r="I6234">
        <v>35</v>
      </c>
      <c r="J6234" t="s">
        <v>123</v>
      </c>
      <c r="K6234">
        <v>38</v>
      </c>
      <c r="L6234" t="s">
        <v>124</v>
      </c>
      <c r="M6234" t="s">
        <v>312</v>
      </c>
      <c r="N6234">
        <v>3</v>
      </c>
      <c r="O6234" t="s">
        <v>126</v>
      </c>
      <c r="P6234">
        <v>3</v>
      </c>
      <c r="Q6234" t="s">
        <v>316</v>
      </c>
      <c r="R6234">
        <v>4</v>
      </c>
      <c r="S6234" t="s">
        <v>38</v>
      </c>
      <c r="T6234">
        <v>19</v>
      </c>
      <c r="U6234" t="s">
        <v>317</v>
      </c>
      <c r="V6234" t="s">
        <v>215</v>
      </c>
      <c r="W6234">
        <v>2</v>
      </c>
      <c r="X6234" t="s">
        <v>281</v>
      </c>
      <c r="Y6234">
        <v>7</v>
      </c>
      <c r="Z6234">
        <v>83</v>
      </c>
      <c r="AA6234">
        <v>581</v>
      </c>
      <c r="AB6234">
        <v>261.45</v>
      </c>
      <c r="AC6234">
        <v>0.45</v>
      </c>
      <c r="AD6234">
        <v>2</v>
      </c>
      <c r="AE6234" t="s">
        <v>72</v>
      </c>
    </row>
    <row r="6235" spans="1:31" x14ac:dyDescent="0.3">
      <c r="A6235">
        <v>1197831</v>
      </c>
      <c r="B6235" t="s">
        <v>73</v>
      </c>
      <c r="C6235" s="1">
        <v>44306</v>
      </c>
      <c r="D6235">
        <v>2021</v>
      </c>
      <c r="E6235" t="s">
        <v>52</v>
      </c>
      <c r="F6235">
        <v>2</v>
      </c>
      <c r="G6235">
        <v>2</v>
      </c>
      <c r="H6235" t="s">
        <v>74</v>
      </c>
      <c r="I6235">
        <v>35</v>
      </c>
      <c r="J6235" t="s">
        <v>123</v>
      </c>
      <c r="K6235">
        <v>38</v>
      </c>
      <c r="L6235" t="s">
        <v>124</v>
      </c>
      <c r="M6235" t="s">
        <v>312</v>
      </c>
      <c r="N6235">
        <v>3</v>
      </c>
      <c r="O6235" t="s">
        <v>126</v>
      </c>
      <c r="P6235">
        <v>3</v>
      </c>
      <c r="Q6235" t="s">
        <v>316</v>
      </c>
      <c r="R6235">
        <v>4</v>
      </c>
      <c r="S6235" t="s">
        <v>38</v>
      </c>
      <c r="T6235">
        <v>19</v>
      </c>
      <c r="U6235" t="s">
        <v>317</v>
      </c>
      <c r="V6235" t="s">
        <v>190</v>
      </c>
      <c r="W6235">
        <v>2</v>
      </c>
      <c r="X6235" t="s">
        <v>281</v>
      </c>
      <c r="Y6235">
        <v>10</v>
      </c>
      <c r="Z6235">
        <v>70</v>
      </c>
      <c r="AA6235">
        <v>700</v>
      </c>
      <c r="AB6235">
        <v>322</v>
      </c>
      <c r="AC6235">
        <v>0.46</v>
      </c>
      <c r="AD6235">
        <v>2</v>
      </c>
      <c r="AE6235" t="s">
        <v>72</v>
      </c>
    </row>
    <row r="6236" spans="1:31" x14ac:dyDescent="0.3">
      <c r="A6236">
        <v>1197831</v>
      </c>
      <c r="B6236" t="s">
        <v>73</v>
      </c>
      <c r="C6236" s="1">
        <v>44368</v>
      </c>
      <c r="D6236">
        <v>2021</v>
      </c>
      <c r="E6236" t="s">
        <v>54</v>
      </c>
      <c r="F6236">
        <v>2</v>
      </c>
      <c r="G6236">
        <v>2</v>
      </c>
      <c r="H6236" t="s">
        <v>74</v>
      </c>
      <c r="I6236">
        <v>35</v>
      </c>
      <c r="J6236" t="s">
        <v>123</v>
      </c>
      <c r="K6236">
        <v>38</v>
      </c>
      <c r="L6236" t="s">
        <v>124</v>
      </c>
      <c r="M6236" t="s">
        <v>312</v>
      </c>
      <c r="N6236">
        <v>3</v>
      </c>
      <c r="O6236" t="s">
        <v>126</v>
      </c>
      <c r="P6236">
        <v>3</v>
      </c>
      <c r="Q6236" t="s">
        <v>316</v>
      </c>
      <c r="R6236">
        <v>4</v>
      </c>
      <c r="S6236" t="s">
        <v>38</v>
      </c>
      <c r="T6236">
        <v>19</v>
      </c>
      <c r="U6236" t="s">
        <v>317</v>
      </c>
      <c r="V6236" t="s">
        <v>207</v>
      </c>
      <c r="W6236">
        <v>2</v>
      </c>
      <c r="X6236" t="s">
        <v>281</v>
      </c>
      <c r="Y6236">
        <v>27</v>
      </c>
      <c r="Z6236">
        <v>107</v>
      </c>
      <c r="AA6236">
        <v>2889</v>
      </c>
      <c r="AB6236">
        <v>1242.2700000000002</v>
      </c>
      <c r="AC6236">
        <v>0.43000000000000005</v>
      </c>
      <c r="AD6236">
        <v>2</v>
      </c>
      <c r="AE6236" t="s">
        <v>72</v>
      </c>
    </row>
    <row r="6237" spans="1:31" x14ac:dyDescent="0.3">
      <c r="A6237">
        <v>1197831</v>
      </c>
      <c r="B6237" t="s">
        <v>73</v>
      </c>
      <c r="C6237" s="1">
        <v>44396</v>
      </c>
      <c r="D6237">
        <v>2021</v>
      </c>
      <c r="E6237" t="s">
        <v>55</v>
      </c>
      <c r="F6237">
        <v>3</v>
      </c>
      <c r="G6237">
        <v>2</v>
      </c>
      <c r="H6237" t="s">
        <v>74</v>
      </c>
      <c r="I6237">
        <v>35</v>
      </c>
      <c r="J6237" t="s">
        <v>123</v>
      </c>
      <c r="K6237">
        <v>38</v>
      </c>
      <c r="L6237" t="s">
        <v>124</v>
      </c>
      <c r="M6237" t="s">
        <v>312</v>
      </c>
      <c r="N6237">
        <v>3</v>
      </c>
      <c r="O6237" t="s">
        <v>126</v>
      </c>
      <c r="P6237">
        <v>3</v>
      </c>
      <c r="Q6237" t="s">
        <v>316</v>
      </c>
      <c r="R6237">
        <v>4</v>
      </c>
      <c r="S6237" t="s">
        <v>38</v>
      </c>
      <c r="T6237">
        <v>19</v>
      </c>
      <c r="U6237" t="s">
        <v>317</v>
      </c>
      <c r="V6237" t="s">
        <v>129</v>
      </c>
      <c r="W6237">
        <v>2</v>
      </c>
      <c r="X6237" t="s">
        <v>281</v>
      </c>
      <c r="Y6237">
        <v>33</v>
      </c>
      <c r="Z6237">
        <v>131</v>
      </c>
      <c r="AA6237">
        <v>4323</v>
      </c>
      <c r="AB6237">
        <v>1858.89</v>
      </c>
      <c r="AC6237">
        <v>0.43000000000000005</v>
      </c>
      <c r="AD6237">
        <v>2</v>
      </c>
      <c r="AE6237" t="s">
        <v>72</v>
      </c>
    </row>
    <row r="6238" spans="1:31" x14ac:dyDescent="0.3">
      <c r="A6238">
        <v>1197831</v>
      </c>
      <c r="B6238" t="s">
        <v>73</v>
      </c>
      <c r="C6238" s="1">
        <v>44428</v>
      </c>
      <c r="D6238">
        <v>2021</v>
      </c>
      <c r="E6238" t="s">
        <v>31</v>
      </c>
      <c r="F6238">
        <v>3</v>
      </c>
      <c r="G6238">
        <v>2</v>
      </c>
      <c r="H6238" t="s">
        <v>74</v>
      </c>
      <c r="I6238">
        <v>35</v>
      </c>
      <c r="J6238" t="s">
        <v>123</v>
      </c>
      <c r="K6238">
        <v>38</v>
      </c>
      <c r="L6238" t="s">
        <v>124</v>
      </c>
      <c r="M6238" t="s">
        <v>312</v>
      </c>
      <c r="N6238">
        <v>3</v>
      </c>
      <c r="O6238" t="s">
        <v>126</v>
      </c>
      <c r="P6238">
        <v>3</v>
      </c>
      <c r="Q6238" t="s">
        <v>316</v>
      </c>
      <c r="R6238">
        <v>4</v>
      </c>
      <c r="S6238" t="s">
        <v>38</v>
      </c>
      <c r="T6238">
        <v>19</v>
      </c>
      <c r="U6238" t="s">
        <v>317</v>
      </c>
      <c r="V6238" t="s">
        <v>201</v>
      </c>
      <c r="W6238">
        <v>2</v>
      </c>
      <c r="X6238" t="s">
        <v>281</v>
      </c>
      <c r="Y6238">
        <v>38</v>
      </c>
      <c r="Z6238">
        <v>113</v>
      </c>
      <c r="AA6238">
        <v>4294</v>
      </c>
      <c r="AB6238">
        <v>2018.18</v>
      </c>
      <c r="AC6238">
        <v>0.47000000000000003</v>
      </c>
      <c r="AD6238">
        <v>2</v>
      </c>
      <c r="AE6238" t="s">
        <v>72</v>
      </c>
    </row>
    <row r="6239" spans="1:31" x14ac:dyDescent="0.3">
      <c r="A6239">
        <v>1197831</v>
      </c>
      <c r="B6239" t="s">
        <v>73</v>
      </c>
      <c r="C6239" s="1">
        <v>44458</v>
      </c>
      <c r="D6239">
        <v>2021</v>
      </c>
      <c r="E6239" t="s">
        <v>43</v>
      </c>
      <c r="F6239">
        <v>3</v>
      </c>
      <c r="G6239">
        <v>2</v>
      </c>
      <c r="H6239" t="s">
        <v>74</v>
      </c>
      <c r="I6239">
        <v>35</v>
      </c>
      <c r="J6239" t="s">
        <v>123</v>
      </c>
      <c r="K6239">
        <v>38</v>
      </c>
      <c r="L6239" t="s">
        <v>124</v>
      </c>
      <c r="M6239" t="s">
        <v>312</v>
      </c>
      <c r="N6239">
        <v>3</v>
      </c>
      <c r="O6239" t="s">
        <v>126</v>
      </c>
      <c r="P6239">
        <v>3</v>
      </c>
      <c r="Q6239" t="s">
        <v>316</v>
      </c>
      <c r="R6239">
        <v>4</v>
      </c>
      <c r="S6239" t="s">
        <v>38</v>
      </c>
      <c r="T6239">
        <v>19</v>
      </c>
      <c r="U6239" t="s">
        <v>317</v>
      </c>
      <c r="V6239" t="s">
        <v>215</v>
      </c>
      <c r="W6239">
        <v>2</v>
      </c>
      <c r="X6239" t="s">
        <v>281</v>
      </c>
      <c r="Y6239">
        <v>12</v>
      </c>
      <c r="Z6239">
        <v>91</v>
      </c>
      <c r="AA6239">
        <v>1092</v>
      </c>
      <c r="AB6239">
        <v>458.64000000000004</v>
      </c>
      <c r="AC6239">
        <v>0.42000000000000004</v>
      </c>
      <c r="AD6239">
        <v>2</v>
      </c>
      <c r="AE6239" t="s">
        <v>72</v>
      </c>
    </row>
    <row r="6240" spans="1:31" x14ac:dyDescent="0.3">
      <c r="A6240">
        <v>1197831</v>
      </c>
      <c r="B6240" t="s">
        <v>73</v>
      </c>
      <c r="C6240" s="1">
        <v>44549</v>
      </c>
      <c r="D6240">
        <v>2021</v>
      </c>
      <c r="E6240" t="s">
        <v>46</v>
      </c>
      <c r="F6240">
        <v>4</v>
      </c>
      <c r="G6240">
        <v>2</v>
      </c>
      <c r="H6240" t="s">
        <v>74</v>
      </c>
      <c r="I6240">
        <v>35</v>
      </c>
      <c r="J6240" t="s">
        <v>123</v>
      </c>
      <c r="K6240">
        <v>38</v>
      </c>
      <c r="L6240" t="s">
        <v>124</v>
      </c>
      <c r="M6240" t="s">
        <v>312</v>
      </c>
      <c r="N6240">
        <v>3</v>
      </c>
      <c r="O6240" t="s">
        <v>126</v>
      </c>
      <c r="P6240">
        <v>3</v>
      </c>
      <c r="Q6240" t="s">
        <v>316</v>
      </c>
      <c r="R6240">
        <v>4</v>
      </c>
      <c r="S6240" t="s">
        <v>38</v>
      </c>
      <c r="T6240">
        <v>19</v>
      </c>
      <c r="U6240" t="s">
        <v>317</v>
      </c>
      <c r="V6240" t="s">
        <v>246</v>
      </c>
      <c r="W6240">
        <v>2</v>
      </c>
      <c r="X6240" t="s">
        <v>281</v>
      </c>
      <c r="Y6240">
        <v>44</v>
      </c>
      <c r="Z6240">
        <v>131</v>
      </c>
      <c r="AA6240">
        <v>5764</v>
      </c>
      <c r="AB6240">
        <v>2593.8000000000002</v>
      </c>
      <c r="AC6240">
        <v>0.45</v>
      </c>
      <c r="AD6240">
        <v>2</v>
      </c>
      <c r="AE6240" t="s">
        <v>72</v>
      </c>
    </row>
    <row r="6241" spans="1:31" x14ac:dyDescent="0.3">
      <c r="A6241">
        <v>1197831</v>
      </c>
      <c r="B6241" t="s">
        <v>73</v>
      </c>
      <c r="C6241" s="1">
        <v>44212</v>
      </c>
      <c r="D6241">
        <v>2021</v>
      </c>
      <c r="E6241" t="s">
        <v>47</v>
      </c>
      <c r="F6241">
        <v>1</v>
      </c>
      <c r="G6241">
        <v>2</v>
      </c>
      <c r="H6241" t="s">
        <v>74</v>
      </c>
      <c r="I6241">
        <v>35</v>
      </c>
      <c r="J6241" t="s">
        <v>123</v>
      </c>
      <c r="K6241">
        <v>38</v>
      </c>
      <c r="L6241" t="s">
        <v>124</v>
      </c>
      <c r="M6241" t="s">
        <v>312</v>
      </c>
      <c r="N6241">
        <v>3</v>
      </c>
      <c r="O6241" t="s">
        <v>126</v>
      </c>
      <c r="P6241">
        <v>3</v>
      </c>
      <c r="Q6241" t="s">
        <v>316</v>
      </c>
      <c r="R6241">
        <v>4</v>
      </c>
      <c r="S6241" t="s">
        <v>38</v>
      </c>
      <c r="T6241">
        <v>19</v>
      </c>
      <c r="U6241" t="s">
        <v>317</v>
      </c>
      <c r="V6241" t="s">
        <v>187</v>
      </c>
      <c r="W6241">
        <v>2</v>
      </c>
      <c r="X6241" t="s">
        <v>281</v>
      </c>
      <c r="Y6241">
        <v>12</v>
      </c>
      <c r="Z6241">
        <v>116</v>
      </c>
      <c r="AA6241">
        <v>1392</v>
      </c>
      <c r="AB6241">
        <v>556.79999999999995</v>
      </c>
      <c r="AC6241">
        <v>0.39999999999999997</v>
      </c>
      <c r="AD6241">
        <v>2</v>
      </c>
      <c r="AE6241" t="s">
        <v>72</v>
      </c>
    </row>
    <row r="6242" spans="1:31" x14ac:dyDescent="0.3">
      <c r="A6242">
        <v>1185732</v>
      </c>
      <c r="B6242" t="s">
        <v>30</v>
      </c>
      <c r="C6242" s="1">
        <v>44290</v>
      </c>
      <c r="D6242">
        <v>2021</v>
      </c>
      <c r="E6242" t="s">
        <v>52</v>
      </c>
      <c r="F6242">
        <v>2</v>
      </c>
      <c r="G6242">
        <v>1</v>
      </c>
      <c r="H6242" t="s">
        <v>32</v>
      </c>
      <c r="I6242">
        <v>46</v>
      </c>
      <c r="J6242" t="s">
        <v>61</v>
      </c>
      <c r="K6242">
        <v>48</v>
      </c>
      <c r="L6242" t="s">
        <v>62</v>
      </c>
      <c r="M6242" t="s">
        <v>312</v>
      </c>
      <c r="N6242">
        <v>3</v>
      </c>
      <c r="O6242" t="s">
        <v>126</v>
      </c>
      <c r="P6242">
        <v>3</v>
      </c>
      <c r="Q6242" t="s">
        <v>316</v>
      </c>
      <c r="R6242">
        <v>4</v>
      </c>
      <c r="S6242" t="s">
        <v>38</v>
      </c>
      <c r="T6242">
        <v>19</v>
      </c>
      <c r="U6242" t="s">
        <v>317</v>
      </c>
      <c r="V6242" t="s">
        <v>187</v>
      </c>
      <c r="W6242">
        <v>2</v>
      </c>
      <c r="X6242" t="s">
        <v>281</v>
      </c>
      <c r="Y6242">
        <v>20</v>
      </c>
      <c r="Z6242">
        <v>64</v>
      </c>
      <c r="AA6242">
        <v>1280</v>
      </c>
      <c r="AB6242">
        <v>460.79999999999995</v>
      </c>
      <c r="AC6242">
        <v>0.36</v>
      </c>
      <c r="AD6242">
        <v>2</v>
      </c>
      <c r="AE6242" t="s">
        <v>72</v>
      </c>
    </row>
    <row r="6243" spans="1:31" x14ac:dyDescent="0.3">
      <c r="A6243">
        <v>1185732</v>
      </c>
      <c r="B6243" t="s">
        <v>30</v>
      </c>
      <c r="C6243" s="1">
        <v>44319</v>
      </c>
      <c r="D6243">
        <v>2021</v>
      </c>
      <c r="E6243" t="s">
        <v>53</v>
      </c>
      <c r="F6243">
        <v>2</v>
      </c>
      <c r="G6243">
        <v>1</v>
      </c>
      <c r="H6243" t="s">
        <v>32</v>
      </c>
      <c r="I6243">
        <v>46</v>
      </c>
      <c r="J6243" t="s">
        <v>61</v>
      </c>
      <c r="K6243">
        <v>48</v>
      </c>
      <c r="L6243" t="s">
        <v>62</v>
      </c>
      <c r="M6243" t="s">
        <v>312</v>
      </c>
      <c r="N6243">
        <v>3</v>
      </c>
      <c r="O6243" t="s">
        <v>126</v>
      </c>
      <c r="P6243">
        <v>3</v>
      </c>
      <c r="Q6243" t="s">
        <v>316</v>
      </c>
      <c r="R6243">
        <v>4</v>
      </c>
      <c r="S6243" t="s">
        <v>38</v>
      </c>
      <c r="T6243">
        <v>19</v>
      </c>
      <c r="U6243" t="s">
        <v>317</v>
      </c>
      <c r="V6243" t="s">
        <v>129</v>
      </c>
      <c r="W6243">
        <v>2</v>
      </c>
      <c r="X6243" t="s">
        <v>281</v>
      </c>
      <c r="Y6243">
        <v>32</v>
      </c>
      <c r="Z6243">
        <v>83</v>
      </c>
      <c r="AA6243">
        <v>2656</v>
      </c>
      <c r="AB6243">
        <v>903.04</v>
      </c>
      <c r="AC6243">
        <v>0.33999999999999997</v>
      </c>
      <c r="AD6243">
        <v>2</v>
      </c>
      <c r="AE6243" t="s">
        <v>72</v>
      </c>
    </row>
    <row r="6244" spans="1:31" x14ac:dyDescent="0.3">
      <c r="A6244">
        <v>1185732</v>
      </c>
      <c r="B6244" t="s">
        <v>30</v>
      </c>
      <c r="C6244" s="1">
        <v>44352</v>
      </c>
      <c r="D6244">
        <v>2021</v>
      </c>
      <c r="E6244" t="s">
        <v>54</v>
      </c>
      <c r="F6244">
        <v>2</v>
      </c>
      <c r="G6244">
        <v>1</v>
      </c>
      <c r="H6244" t="s">
        <v>32</v>
      </c>
      <c r="I6244">
        <v>46</v>
      </c>
      <c r="J6244" t="s">
        <v>61</v>
      </c>
      <c r="K6244">
        <v>48</v>
      </c>
      <c r="L6244" t="s">
        <v>62</v>
      </c>
      <c r="M6244" t="s">
        <v>312</v>
      </c>
      <c r="N6244">
        <v>3</v>
      </c>
      <c r="O6244" t="s">
        <v>126</v>
      </c>
      <c r="P6244">
        <v>3</v>
      </c>
      <c r="Q6244" t="s">
        <v>316</v>
      </c>
      <c r="R6244">
        <v>4</v>
      </c>
      <c r="S6244" t="s">
        <v>38</v>
      </c>
      <c r="T6244">
        <v>19</v>
      </c>
      <c r="U6244" t="s">
        <v>317</v>
      </c>
      <c r="V6244" t="s">
        <v>184</v>
      </c>
      <c r="W6244">
        <v>2</v>
      </c>
      <c r="X6244" t="s">
        <v>281</v>
      </c>
      <c r="Y6244">
        <v>35</v>
      </c>
      <c r="Z6244">
        <v>96</v>
      </c>
      <c r="AA6244">
        <v>3360</v>
      </c>
      <c r="AB6244">
        <v>1108.8</v>
      </c>
      <c r="AC6244">
        <v>0.32999999999999996</v>
      </c>
      <c r="AD6244">
        <v>2</v>
      </c>
      <c r="AE6244" t="s">
        <v>72</v>
      </c>
    </row>
    <row r="6245" spans="1:31" x14ac:dyDescent="0.3">
      <c r="A6245">
        <v>1185732</v>
      </c>
      <c r="B6245" t="s">
        <v>30</v>
      </c>
      <c r="C6245" s="1">
        <v>44412</v>
      </c>
      <c r="D6245">
        <v>2021</v>
      </c>
      <c r="E6245" t="s">
        <v>31</v>
      </c>
      <c r="F6245">
        <v>3</v>
      </c>
      <c r="G6245">
        <v>1</v>
      </c>
      <c r="H6245" t="s">
        <v>32</v>
      </c>
      <c r="I6245">
        <v>46</v>
      </c>
      <c r="J6245" t="s">
        <v>61</v>
      </c>
      <c r="K6245">
        <v>48</v>
      </c>
      <c r="L6245" t="s">
        <v>62</v>
      </c>
      <c r="M6245" t="s">
        <v>312</v>
      </c>
      <c r="N6245">
        <v>3</v>
      </c>
      <c r="O6245" t="s">
        <v>126</v>
      </c>
      <c r="P6245">
        <v>3</v>
      </c>
      <c r="Q6245" t="s">
        <v>316</v>
      </c>
      <c r="R6245">
        <v>4</v>
      </c>
      <c r="S6245" t="s">
        <v>38</v>
      </c>
      <c r="T6245">
        <v>19</v>
      </c>
      <c r="U6245" t="s">
        <v>317</v>
      </c>
      <c r="V6245" t="s">
        <v>202</v>
      </c>
      <c r="W6245">
        <v>2</v>
      </c>
      <c r="X6245" t="s">
        <v>281</v>
      </c>
      <c r="Y6245">
        <v>36</v>
      </c>
      <c r="Z6245">
        <v>107</v>
      </c>
      <c r="AA6245">
        <v>3852</v>
      </c>
      <c r="AB6245">
        <v>1348.1999999999998</v>
      </c>
      <c r="AC6245">
        <v>0.35</v>
      </c>
      <c r="AD6245">
        <v>2</v>
      </c>
      <c r="AE6245" t="s">
        <v>72</v>
      </c>
    </row>
    <row r="6246" spans="1:31" x14ac:dyDescent="0.3">
      <c r="A6246">
        <v>1185732</v>
      </c>
      <c r="B6246" t="s">
        <v>30</v>
      </c>
      <c r="C6246" s="1">
        <v>44442</v>
      </c>
      <c r="D6246">
        <v>2021</v>
      </c>
      <c r="E6246" t="s">
        <v>43</v>
      </c>
      <c r="F6246">
        <v>3</v>
      </c>
      <c r="G6246">
        <v>1</v>
      </c>
      <c r="H6246" t="s">
        <v>32</v>
      </c>
      <c r="I6246">
        <v>46</v>
      </c>
      <c r="J6246" t="s">
        <v>61</v>
      </c>
      <c r="K6246">
        <v>48</v>
      </c>
      <c r="L6246" t="s">
        <v>62</v>
      </c>
      <c r="M6246" t="s">
        <v>312</v>
      </c>
      <c r="N6246">
        <v>3</v>
      </c>
      <c r="O6246" t="s">
        <v>126</v>
      </c>
      <c r="P6246">
        <v>3</v>
      </c>
      <c r="Q6246" t="s">
        <v>316</v>
      </c>
      <c r="R6246">
        <v>4</v>
      </c>
      <c r="S6246" t="s">
        <v>38</v>
      </c>
      <c r="T6246">
        <v>19</v>
      </c>
      <c r="U6246" t="s">
        <v>317</v>
      </c>
      <c r="V6246" t="s">
        <v>186</v>
      </c>
      <c r="W6246">
        <v>2</v>
      </c>
      <c r="X6246" t="s">
        <v>281</v>
      </c>
      <c r="Y6246">
        <v>33</v>
      </c>
      <c r="Z6246">
        <v>64</v>
      </c>
      <c r="AA6246">
        <v>2112</v>
      </c>
      <c r="AB6246">
        <v>675.84</v>
      </c>
      <c r="AC6246">
        <v>0.32</v>
      </c>
      <c r="AD6246">
        <v>2</v>
      </c>
      <c r="AE6246" t="s">
        <v>72</v>
      </c>
    </row>
    <row r="6247" spans="1:31" x14ac:dyDescent="0.3">
      <c r="A6247">
        <v>1185732</v>
      </c>
      <c r="B6247" t="s">
        <v>30</v>
      </c>
      <c r="C6247" s="1">
        <v>44474</v>
      </c>
      <c r="D6247">
        <v>2021</v>
      </c>
      <c r="E6247" t="s">
        <v>44</v>
      </c>
      <c r="F6247">
        <v>4</v>
      </c>
      <c r="G6247">
        <v>1</v>
      </c>
      <c r="H6247" t="s">
        <v>32</v>
      </c>
      <c r="I6247">
        <v>46</v>
      </c>
      <c r="J6247" t="s">
        <v>61</v>
      </c>
      <c r="K6247">
        <v>48</v>
      </c>
      <c r="L6247" t="s">
        <v>62</v>
      </c>
      <c r="M6247" t="s">
        <v>312</v>
      </c>
      <c r="N6247">
        <v>3</v>
      </c>
      <c r="O6247" t="s">
        <v>126</v>
      </c>
      <c r="P6247">
        <v>3</v>
      </c>
      <c r="Q6247" t="s">
        <v>316</v>
      </c>
      <c r="R6247">
        <v>4</v>
      </c>
      <c r="S6247" t="s">
        <v>38</v>
      </c>
      <c r="T6247">
        <v>19</v>
      </c>
      <c r="U6247" t="s">
        <v>317</v>
      </c>
      <c r="V6247" t="s">
        <v>189</v>
      </c>
      <c r="W6247">
        <v>2</v>
      </c>
      <c r="X6247" t="s">
        <v>281</v>
      </c>
      <c r="Y6247">
        <v>36</v>
      </c>
      <c r="Z6247">
        <v>61</v>
      </c>
      <c r="AA6247">
        <v>2196</v>
      </c>
      <c r="AB6247">
        <v>812.52</v>
      </c>
      <c r="AC6247">
        <v>0.37</v>
      </c>
      <c r="AD6247">
        <v>2</v>
      </c>
      <c r="AE6247" t="s">
        <v>72</v>
      </c>
    </row>
    <row r="6248" spans="1:31" x14ac:dyDescent="0.3">
      <c r="A6248">
        <v>1185732</v>
      </c>
      <c r="B6248" t="s">
        <v>30</v>
      </c>
      <c r="C6248" s="1">
        <v>44504</v>
      </c>
      <c r="D6248">
        <v>2021</v>
      </c>
      <c r="E6248" t="s">
        <v>45</v>
      </c>
      <c r="F6248">
        <v>4</v>
      </c>
      <c r="G6248">
        <v>1</v>
      </c>
      <c r="H6248" t="s">
        <v>32</v>
      </c>
      <c r="I6248">
        <v>46</v>
      </c>
      <c r="J6248" t="s">
        <v>61</v>
      </c>
      <c r="K6248">
        <v>48</v>
      </c>
      <c r="L6248" t="s">
        <v>62</v>
      </c>
      <c r="M6248" t="s">
        <v>312</v>
      </c>
      <c r="N6248">
        <v>3</v>
      </c>
      <c r="O6248" t="s">
        <v>126</v>
      </c>
      <c r="P6248">
        <v>3</v>
      </c>
      <c r="Q6248" t="s">
        <v>316</v>
      </c>
      <c r="R6248">
        <v>4</v>
      </c>
      <c r="S6248" t="s">
        <v>38</v>
      </c>
      <c r="T6248">
        <v>19</v>
      </c>
      <c r="U6248" t="s">
        <v>317</v>
      </c>
      <c r="V6248" t="s">
        <v>184</v>
      </c>
      <c r="W6248">
        <v>2</v>
      </c>
      <c r="X6248" t="s">
        <v>281</v>
      </c>
      <c r="Y6248">
        <v>36</v>
      </c>
      <c r="Z6248">
        <v>103</v>
      </c>
      <c r="AA6248">
        <v>3708</v>
      </c>
      <c r="AB6248">
        <v>1371.96</v>
      </c>
      <c r="AC6248">
        <v>0.37</v>
      </c>
      <c r="AD6248">
        <v>2</v>
      </c>
      <c r="AE6248" t="s">
        <v>72</v>
      </c>
    </row>
    <row r="6249" spans="1:31" x14ac:dyDescent="0.3">
      <c r="A6249">
        <v>1185732</v>
      </c>
      <c r="B6249" t="s">
        <v>30</v>
      </c>
      <c r="C6249" s="1">
        <v>44533</v>
      </c>
      <c r="D6249">
        <v>2021</v>
      </c>
      <c r="E6249" t="s">
        <v>46</v>
      </c>
      <c r="F6249">
        <v>4</v>
      </c>
      <c r="G6249">
        <v>1</v>
      </c>
      <c r="H6249" t="s">
        <v>32</v>
      </c>
      <c r="I6249">
        <v>46</v>
      </c>
      <c r="J6249" t="s">
        <v>61</v>
      </c>
      <c r="K6249">
        <v>48</v>
      </c>
      <c r="L6249" t="s">
        <v>62</v>
      </c>
      <c r="M6249" t="s">
        <v>312</v>
      </c>
      <c r="N6249">
        <v>3</v>
      </c>
      <c r="O6249" t="s">
        <v>126</v>
      </c>
      <c r="P6249">
        <v>3</v>
      </c>
      <c r="Q6249" t="s">
        <v>316</v>
      </c>
      <c r="R6249">
        <v>4</v>
      </c>
      <c r="S6249" t="s">
        <v>38</v>
      </c>
      <c r="T6249">
        <v>19</v>
      </c>
      <c r="U6249" t="s">
        <v>317</v>
      </c>
      <c r="V6249" t="s">
        <v>201</v>
      </c>
      <c r="W6249">
        <v>2</v>
      </c>
      <c r="X6249" t="s">
        <v>281</v>
      </c>
      <c r="Y6249">
        <v>43</v>
      </c>
      <c r="Z6249">
        <v>116</v>
      </c>
      <c r="AA6249">
        <v>4988</v>
      </c>
      <c r="AB6249">
        <v>1646.0399999999997</v>
      </c>
      <c r="AC6249">
        <v>0.32999999999999996</v>
      </c>
      <c r="AD6249">
        <v>2</v>
      </c>
      <c r="AE6249" t="s">
        <v>72</v>
      </c>
    </row>
    <row r="6250" spans="1:31" x14ac:dyDescent="0.3">
      <c r="A6250">
        <v>1185732</v>
      </c>
      <c r="B6250" t="s">
        <v>30</v>
      </c>
      <c r="C6250" s="1">
        <v>44206</v>
      </c>
      <c r="D6250">
        <v>2021</v>
      </c>
      <c r="E6250" t="s">
        <v>47</v>
      </c>
      <c r="F6250">
        <v>1</v>
      </c>
      <c r="G6250">
        <v>1</v>
      </c>
      <c r="H6250" t="s">
        <v>32</v>
      </c>
      <c r="I6250">
        <v>46</v>
      </c>
      <c r="J6250" t="s">
        <v>61</v>
      </c>
      <c r="K6250">
        <v>48</v>
      </c>
      <c r="L6250" t="s">
        <v>62</v>
      </c>
      <c r="M6250" t="s">
        <v>312</v>
      </c>
      <c r="N6250">
        <v>3</v>
      </c>
      <c r="O6250" t="s">
        <v>126</v>
      </c>
      <c r="P6250">
        <v>3</v>
      </c>
      <c r="Q6250" t="s">
        <v>316</v>
      </c>
      <c r="R6250">
        <v>4</v>
      </c>
      <c r="S6250" t="s">
        <v>38</v>
      </c>
      <c r="T6250">
        <v>19</v>
      </c>
      <c r="U6250" t="s">
        <v>317</v>
      </c>
      <c r="V6250" t="s">
        <v>186</v>
      </c>
      <c r="W6250">
        <v>2</v>
      </c>
      <c r="X6250" t="s">
        <v>281</v>
      </c>
      <c r="Y6250">
        <v>19</v>
      </c>
      <c r="Z6250">
        <v>72</v>
      </c>
      <c r="AA6250">
        <v>1368</v>
      </c>
      <c r="AB6250">
        <v>574.56000000000006</v>
      </c>
      <c r="AC6250">
        <v>0.42000000000000004</v>
      </c>
      <c r="AD6250">
        <v>2</v>
      </c>
      <c r="AE6250" t="s">
        <v>72</v>
      </c>
    </row>
    <row r="6251" spans="1:31" x14ac:dyDescent="0.3">
      <c r="A6251">
        <v>1185732</v>
      </c>
      <c r="B6251" t="s">
        <v>30</v>
      </c>
      <c r="C6251" s="1">
        <v>44235</v>
      </c>
      <c r="D6251">
        <v>2021</v>
      </c>
      <c r="E6251" t="s">
        <v>48</v>
      </c>
      <c r="F6251">
        <v>1</v>
      </c>
      <c r="G6251">
        <v>1</v>
      </c>
      <c r="H6251" t="s">
        <v>32</v>
      </c>
      <c r="I6251">
        <v>46</v>
      </c>
      <c r="J6251" t="s">
        <v>61</v>
      </c>
      <c r="K6251">
        <v>48</v>
      </c>
      <c r="L6251" t="s">
        <v>62</v>
      </c>
      <c r="M6251" t="s">
        <v>312</v>
      </c>
      <c r="N6251">
        <v>3</v>
      </c>
      <c r="O6251" t="s">
        <v>126</v>
      </c>
      <c r="P6251">
        <v>3</v>
      </c>
      <c r="Q6251" t="s">
        <v>316</v>
      </c>
      <c r="R6251">
        <v>4</v>
      </c>
      <c r="S6251" t="s">
        <v>38</v>
      </c>
      <c r="T6251">
        <v>19</v>
      </c>
      <c r="U6251" t="s">
        <v>317</v>
      </c>
      <c r="V6251" t="s">
        <v>202</v>
      </c>
      <c r="W6251">
        <v>2</v>
      </c>
      <c r="X6251" t="s">
        <v>281</v>
      </c>
      <c r="Y6251">
        <v>18</v>
      </c>
      <c r="Z6251">
        <v>53</v>
      </c>
      <c r="AA6251">
        <v>954</v>
      </c>
      <c r="AB6251">
        <v>410.22</v>
      </c>
      <c r="AC6251">
        <v>0.43000000000000005</v>
      </c>
      <c r="AD6251">
        <v>2</v>
      </c>
      <c r="AE6251" t="s">
        <v>72</v>
      </c>
    </row>
    <row r="6252" spans="1:31" x14ac:dyDescent="0.3">
      <c r="A6252">
        <v>1185732</v>
      </c>
      <c r="B6252" t="s">
        <v>30</v>
      </c>
      <c r="C6252" s="1">
        <v>44415</v>
      </c>
      <c r="D6252">
        <v>2021</v>
      </c>
      <c r="E6252" t="s">
        <v>31</v>
      </c>
      <c r="F6252">
        <v>3</v>
      </c>
      <c r="G6252">
        <v>1</v>
      </c>
      <c r="H6252" t="s">
        <v>32</v>
      </c>
      <c r="I6252">
        <v>47</v>
      </c>
      <c r="J6252" t="s">
        <v>63</v>
      </c>
      <c r="K6252">
        <v>49</v>
      </c>
      <c r="L6252" t="s">
        <v>64</v>
      </c>
      <c r="M6252" t="s">
        <v>312</v>
      </c>
      <c r="N6252">
        <v>3</v>
      </c>
      <c r="O6252" t="s">
        <v>126</v>
      </c>
      <c r="P6252">
        <v>3</v>
      </c>
      <c r="Q6252" t="s">
        <v>316</v>
      </c>
      <c r="R6252">
        <v>4</v>
      </c>
      <c r="S6252" t="s">
        <v>38</v>
      </c>
      <c r="T6252">
        <v>19</v>
      </c>
      <c r="U6252" t="s">
        <v>317</v>
      </c>
      <c r="V6252" t="s">
        <v>261</v>
      </c>
      <c r="W6252">
        <v>2</v>
      </c>
      <c r="X6252" t="s">
        <v>281</v>
      </c>
      <c r="Y6252">
        <v>30</v>
      </c>
      <c r="Z6252">
        <v>85</v>
      </c>
      <c r="AA6252">
        <v>2550</v>
      </c>
      <c r="AB6252">
        <v>1096.5000000000002</v>
      </c>
      <c r="AC6252">
        <v>0.43000000000000005</v>
      </c>
      <c r="AD6252">
        <v>2</v>
      </c>
      <c r="AE6252" t="s">
        <v>72</v>
      </c>
    </row>
    <row r="6253" spans="1:31" x14ac:dyDescent="0.3">
      <c r="A6253">
        <v>1185732</v>
      </c>
      <c r="B6253" t="s">
        <v>30</v>
      </c>
      <c r="C6253" s="1">
        <v>44445</v>
      </c>
      <c r="D6253">
        <v>2021</v>
      </c>
      <c r="E6253" t="s">
        <v>43</v>
      </c>
      <c r="F6253">
        <v>3</v>
      </c>
      <c r="G6253">
        <v>1</v>
      </c>
      <c r="H6253" t="s">
        <v>32</v>
      </c>
      <c r="I6253">
        <v>47</v>
      </c>
      <c r="J6253" t="s">
        <v>63</v>
      </c>
      <c r="K6253">
        <v>49</v>
      </c>
      <c r="L6253" t="s">
        <v>64</v>
      </c>
      <c r="M6253" t="s">
        <v>312</v>
      </c>
      <c r="N6253">
        <v>3</v>
      </c>
      <c r="O6253" t="s">
        <v>126</v>
      </c>
      <c r="P6253">
        <v>3</v>
      </c>
      <c r="Q6253" t="s">
        <v>316</v>
      </c>
      <c r="R6253">
        <v>4</v>
      </c>
      <c r="S6253" t="s">
        <v>38</v>
      </c>
      <c r="T6253">
        <v>19</v>
      </c>
      <c r="U6253" t="s">
        <v>317</v>
      </c>
      <c r="V6253" t="s">
        <v>243</v>
      </c>
      <c r="W6253">
        <v>2</v>
      </c>
      <c r="X6253" t="s">
        <v>281</v>
      </c>
      <c r="Y6253">
        <v>29</v>
      </c>
      <c r="Z6253">
        <v>39</v>
      </c>
      <c r="AA6253">
        <v>1131</v>
      </c>
      <c r="AB6253">
        <v>486.33000000000004</v>
      </c>
      <c r="AC6253">
        <v>0.43000000000000005</v>
      </c>
      <c r="AD6253">
        <v>2</v>
      </c>
      <c r="AE6253" t="s">
        <v>72</v>
      </c>
    </row>
    <row r="6254" spans="1:31" x14ac:dyDescent="0.3">
      <c r="A6254">
        <v>1185732</v>
      </c>
      <c r="B6254" t="s">
        <v>30</v>
      </c>
      <c r="C6254" s="1">
        <v>44477</v>
      </c>
      <c r="D6254">
        <v>2021</v>
      </c>
      <c r="E6254" t="s">
        <v>44</v>
      </c>
      <c r="F6254">
        <v>4</v>
      </c>
      <c r="G6254">
        <v>1</v>
      </c>
      <c r="H6254" t="s">
        <v>32</v>
      </c>
      <c r="I6254">
        <v>47</v>
      </c>
      <c r="J6254" t="s">
        <v>63</v>
      </c>
      <c r="K6254">
        <v>49</v>
      </c>
      <c r="L6254" t="s">
        <v>64</v>
      </c>
      <c r="M6254" t="s">
        <v>312</v>
      </c>
      <c r="N6254">
        <v>3</v>
      </c>
      <c r="O6254" t="s">
        <v>126</v>
      </c>
      <c r="P6254">
        <v>3</v>
      </c>
      <c r="Q6254" t="s">
        <v>316</v>
      </c>
      <c r="R6254">
        <v>4</v>
      </c>
      <c r="S6254" t="s">
        <v>38</v>
      </c>
      <c r="T6254">
        <v>19</v>
      </c>
      <c r="U6254" t="s">
        <v>317</v>
      </c>
      <c r="V6254" t="s">
        <v>195</v>
      </c>
      <c r="W6254">
        <v>2</v>
      </c>
      <c r="X6254" t="s">
        <v>281</v>
      </c>
      <c r="Y6254">
        <v>40</v>
      </c>
      <c r="Z6254">
        <v>30</v>
      </c>
      <c r="AA6254">
        <v>1200</v>
      </c>
      <c r="AB6254">
        <v>528</v>
      </c>
      <c r="AC6254">
        <v>0.44</v>
      </c>
      <c r="AD6254">
        <v>2</v>
      </c>
      <c r="AE6254" t="s">
        <v>72</v>
      </c>
    </row>
    <row r="6255" spans="1:31" x14ac:dyDescent="0.3">
      <c r="A6255">
        <v>1185732</v>
      </c>
      <c r="B6255" t="s">
        <v>30</v>
      </c>
      <c r="C6255" s="1">
        <v>44507</v>
      </c>
      <c r="D6255">
        <v>2021</v>
      </c>
      <c r="E6255" t="s">
        <v>45</v>
      </c>
      <c r="F6255">
        <v>4</v>
      </c>
      <c r="G6255">
        <v>1</v>
      </c>
      <c r="H6255" t="s">
        <v>32</v>
      </c>
      <c r="I6255">
        <v>47</v>
      </c>
      <c r="J6255" t="s">
        <v>63</v>
      </c>
      <c r="K6255">
        <v>49</v>
      </c>
      <c r="L6255" t="s">
        <v>64</v>
      </c>
      <c r="M6255" t="s">
        <v>312</v>
      </c>
      <c r="N6255">
        <v>3</v>
      </c>
      <c r="O6255" t="s">
        <v>126</v>
      </c>
      <c r="P6255">
        <v>3</v>
      </c>
      <c r="Q6255" t="s">
        <v>316</v>
      </c>
      <c r="R6255">
        <v>4</v>
      </c>
      <c r="S6255" t="s">
        <v>38</v>
      </c>
      <c r="T6255">
        <v>19</v>
      </c>
      <c r="U6255" t="s">
        <v>317</v>
      </c>
      <c r="V6255" t="s">
        <v>244</v>
      </c>
      <c r="W6255">
        <v>2</v>
      </c>
      <c r="X6255" t="s">
        <v>281</v>
      </c>
      <c r="Y6255">
        <v>37</v>
      </c>
      <c r="Z6255">
        <v>68</v>
      </c>
      <c r="AA6255">
        <v>2516</v>
      </c>
      <c r="AB6255">
        <v>1132.2</v>
      </c>
      <c r="AC6255">
        <v>0.45</v>
      </c>
      <c r="AD6255">
        <v>2</v>
      </c>
      <c r="AE6255" t="s">
        <v>72</v>
      </c>
    </row>
    <row r="6256" spans="1:31" x14ac:dyDescent="0.3">
      <c r="A6256">
        <v>1185732</v>
      </c>
      <c r="B6256" t="s">
        <v>30</v>
      </c>
      <c r="C6256" s="1">
        <v>44536</v>
      </c>
      <c r="D6256">
        <v>2021</v>
      </c>
      <c r="E6256" t="s">
        <v>46</v>
      </c>
      <c r="F6256">
        <v>4</v>
      </c>
      <c r="G6256">
        <v>1</v>
      </c>
      <c r="H6256" t="s">
        <v>32</v>
      </c>
      <c r="I6256">
        <v>47</v>
      </c>
      <c r="J6256" t="s">
        <v>63</v>
      </c>
      <c r="K6256">
        <v>49</v>
      </c>
      <c r="L6256" t="s">
        <v>64</v>
      </c>
      <c r="M6256" t="s">
        <v>312</v>
      </c>
      <c r="N6256">
        <v>3</v>
      </c>
      <c r="O6256" t="s">
        <v>126</v>
      </c>
      <c r="P6256">
        <v>3</v>
      </c>
      <c r="Q6256" t="s">
        <v>316</v>
      </c>
      <c r="R6256">
        <v>4</v>
      </c>
      <c r="S6256" t="s">
        <v>38</v>
      </c>
      <c r="T6256">
        <v>19</v>
      </c>
      <c r="U6256" t="s">
        <v>317</v>
      </c>
      <c r="V6256" t="s">
        <v>191</v>
      </c>
      <c r="W6256">
        <v>2</v>
      </c>
      <c r="X6256" t="s">
        <v>281</v>
      </c>
      <c r="Y6256">
        <v>40</v>
      </c>
      <c r="Z6256">
        <v>88</v>
      </c>
      <c r="AA6256">
        <v>3520</v>
      </c>
      <c r="AB6256">
        <v>1654.4</v>
      </c>
      <c r="AC6256">
        <v>0.47000000000000003</v>
      </c>
      <c r="AD6256">
        <v>2</v>
      </c>
      <c r="AE6256" t="s">
        <v>72</v>
      </c>
    </row>
    <row r="6257" spans="1:31" x14ac:dyDescent="0.3">
      <c r="A6257">
        <v>1185732</v>
      </c>
      <c r="B6257" t="s">
        <v>30</v>
      </c>
      <c r="C6257" s="1">
        <v>44213</v>
      </c>
      <c r="D6257">
        <v>2021</v>
      </c>
      <c r="E6257" t="s">
        <v>47</v>
      </c>
      <c r="F6257">
        <v>1</v>
      </c>
      <c r="G6257">
        <v>1</v>
      </c>
      <c r="H6257" t="s">
        <v>32</v>
      </c>
      <c r="I6257">
        <v>47</v>
      </c>
      <c r="J6257" t="s">
        <v>63</v>
      </c>
      <c r="K6257">
        <v>49</v>
      </c>
      <c r="L6257" t="s">
        <v>64</v>
      </c>
      <c r="M6257" t="s">
        <v>312</v>
      </c>
      <c r="N6257">
        <v>3</v>
      </c>
      <c r="O6257" t="s">
        <v>126</v>
      </c>
      <c r="P6257">
        <v>3</v>
      </c>
      <c r="Q6257" t="s">
        <v>316</v>
      </c>
      <c r="R6257">
        <v>4</v>
      </c>
      <c r="S6257" t="s">
        <v>38</v>
      </c>
      <c r="T6257">
        <v>19</v>
      </c>
      <c r="U6257" t="s">
        <v>317</v>
      </c>
      <c r="V6257" t="s">
        <v>161</v>
      </c>
      <c r="W6257">
        <v>2</v>
      </c>
      <c r="X6257" t="s">
        <v>281</v>
      </c>
      <c r="Y6257">
        <v>22</v>
      </c>
      <c r="Z6257">
        <v>75</v>
      </c>
      <c r="AA6257">
        <v>1650</v>
      </c>
      <c r="AB6257">
        <v>478.49999999999994</v>
      </c>
      <c r="AC6257">
        <v>0.28999999999999998</v>
      </c>
      <c r="AD6257">
        <v>2</v>
      </c>
      <c r="AE6257" t="s">
        <v>72</v>
      </c>
    </row>
    <row r="6258" spans="1:31" x14ac:dyDescent="0.3">
      <c r="A6258">
        <v>1185732</v>
      </c>
      <c r="B6258" t="s">
        <v>30</v>
      </c>
      <c r="C6258" s="1">
        <v>44242</v>
      </c>
      <c r="D6258">
        <v>2021</v>
      </c>
      <c r="E6258" t="s">
        <v>48</v>
      </c>
      <c r="F6258">
        <v>1</v>
      </c>
      <c r="G6258">
        <v>1</v>
      </c>
      <c r="H6258" t="s">
        <v>32</v>
      </c>
      <c r="I6258">
        <v>47</v>
      </c>
      <c r="J6258" t="s">
        <v>63</v>
      </c>
      <c r="K6258">
        <v>49</v>
      </c>
      <c r="L6258" t="s">
        <v>64</v>
      </c>
      <c r="M6258" t="s">
        <v>312</v>
      </c>
      <c r="N6258">
        <v>3</v>
      </c>
      <c r="O6258" t="s">
        <v>126</v>
      </c>
      <c r="P6258">
        <v>3</v>
      </c>
      <c r="Q6258" t="s">
        <v>316</v>
      </c>
      <c r="R6258">
        <v>4</v>
      </c>
      <c r="S6258" t="s">
        <v>38</v>
      </c>
      <c r="T6258">
        <v>19</v>
      </c>
      <c r="U6258" t="s">
        <v>317</v>
      </c>
      <c r="V6258" t="s">
        <v>245</v>
      </c>
      <c r="W6258">
        <v>2</v>
      </c>
      <c r="X6258" t="s">
        <v>281</v>
      </c>
      <c r="Y6258">
        <v>24</v>
      </c>
      <c r="Z6258">
        <v>70</v>
      </c>
      <c r="AA6258">
        <v>1680</v>
      </c>
      <c r="AB6258">
        <v>487.2</v>
      </c>
      <c r="AC6258">
        <v>0.28999999999999998</v>
      </c>
      <c r="AD6258">
        <v>2</v>
      </c>
      <c r="AE6258" t="s">
        <v>72</v>
      </c>
    </row>
    <row r="6259" spans="1:31" x14ac:dyDescent="0.3">
      <c r="A6259">
        <v>1185732</v>
      </c>
      <c r="B6259" t="s">
        <v>30</v>
      </c>
      <c r="C6259" s="1">
        <v>44268</v>
      </c>
      <c r="D6259">
        <v>2021</v>
      </c>
      <c r="E6259" t="s">
        <v>51</v>
      </c>
      <c r="F6259">
        <v>1</v>
      </c>
      <c r="G6259">
        <v>1</v>
      </c>
      <c r="H6259" t="s">
        <v>32</v>
      </c>
      <c r="I6259">
        <v>48</v>
      </c>
      <c r="J6259" t="s">
        <v>65</v>
      </c>
      <c r="K6259">
        <v>50</v>
      </c>
      <c r="L6259" t="s">
        <v>66</v>
      </c>
      <c r="M6259" t="s">
        <v>312</v>
      </c>
      <c r="N6259">
        <v>3</v>
      </c>
      <c r="O6259" t="s">
        <v>126</v>
      </c>
      <c r="P6259">
        <v>3</v>
      </c>
      <c r="Q6259" t="s">
        <v>316</v>
      </c>
      <c r="R6259">
        <v>4</v>
      </c>
      <c r="S6259" t="s">
        <v>38</v>
      </c>
      <c r="T6259">
        <v>19</v>
      </c>
      <c r="U6259" t="s">
        <v>317</v>
      </c>
      <c r="V6259" t="s">
        <v>129</v>
      </c>
      <c r="W6259">
        <v>2</v>
      </c>
      <c r="X6259" t="s">
        <v>281</v>
      </c>
      <c r="Y6259">
        <v>23</v>
      </c>
      <c r="Z6259">
        <v>60</v>
      </c>
      <c r="AA6259">
        <v>1380</v>
      </c>
      <c r="AB6259">
        <v>441.6</v>
      </c>
      <c r="AC6259">
        <v>0.32</v>
      </c>
      <c r="AD6259">
        <v>2</v>
      </c>
      <c r="AE6259" t="s">
        <v>72</v>
      </c>
    </row>
    <row r="6260" spans="1:31" x14ac:dyDescent="0.3">
      <c r="A6260">
        <v>1185732</v>
      </c>
      <c r="B6260" t="s">
        <v>30</v>
      </c>
      <c r="C6260" s="1">
        <v>44300</v>
      </c>
      <c r="D6260">
        <v>2021</v>
      </c>
      <c r="E6260" t="s">
        <v>52</v>
      </c>
      <c r="F6260">
        <v>2</v>
      </c>
      <c r="G6260">
        <v>1</v>
      </c>
      <c r="H6260" t="s">
        <v>32</v>
      </c>
      <c r="I6260">
        <v>48</v>
      </c>
      <c r="J6260" t="s">
        <v>65</v>
      </c>
      <c r="K6260">
        <v>50</v>
      </c>
      <c r="L6260" t="s">
        <v>66</v>
      </c>
      <c r="M6260" t="s">
        <v>312</v>
      </c>
      <c r="N6260">
        <v>3</v>
      </c>
      <c r="O6260" t="s">
        <v>126</v>
      </c>
      <c r="P6260">
        <v>3</v>
      </c>
      <c r="Q6260" t="s">
        <v>316</v>
      </c>
      <c r="R6260">
        <v>4</v>
      </c>
      <c r="S6260" t="s">
        <v>38</v>
      </c>
      <c r="T6260">
        <v>19</v>
      </c>
      <c r="U6260" t="s">
        <v>317</v>
      </c>
      <c r="V6260" t="s">
        <v>196</v>
      </c>
      <c r="W6260">
        <v>2</v>
      </c>
      <c r="X6260" t="s">
        <v>281</v>
      </c>
      <c r="Y6260">
        <v>22</v>
      </c>
      <c r="Z6260">
        <v>51</v>
      </c>
      <c r="AA6260">
        <v>1122</v>
      </c>
      <c r="AB6260">
        <v>347.82</v>
      </c>
      <c r="AC6260">
        <v>0.31</v>
      </c>
      <c r="AD6260">
        <v>2</v>
      </c>
      <c r="AE6260" t="s">
        <v>72</v>
      </c>
    </row>
    <row r="6261" spans="1:31" x14ac:dyDescent="0.3">
      <c r="A6261">
        <v>1185732</v>
      </c>
      <c r="B6261" t="s">
        <v>30</v>
      </c>
      <c r="C6261" s="1">
        <v>44329</v>
      </c>
      <c r="D6261">
        <v>2021</v>
      </c>
      <c r="E6261" t="s">
        <v>53</v>
      </c>
      <c r="F6261">
        <v>2</v>
      </c>
      <c r="G6261">
        <v>1</v>
      </c>
      <c r="H6261" t="s">
        <v>32</v>
      </c>
      <c r="I6261">
        <v>48</v>
      </c>
      <c r="J6261" t="s">
        <v>65</v>
      </c>
      <c r="K6261">
        <v>50</v>
      </c>
      <c r="L6261" t="s">
        <v>66</v>
      </c>
      <c r="M6261" t="s">
        <v>312</v>
      </c>
      <c r="N6261">
        <v>3</v>
      </c>
      <c r="O6261" t="s">
        <v>126</v>
      </c>
      <c r="P6261">
        <v>3</v>
      </c>
      <c r="Q6261" t="s">
        <v>316</v>
      </c>
      <c r="R6261">
        <v>4</v>
      </c>
      <c r="S6261" t="s">
        <v>38</v>
      </c>
      <c r="T6261">
        <v>19</v>
      </c>
      <c r="U6261" t="s">
        <v>317</v>
      </c>
      <c r="V6261" t="s">
        <v>215</v>
      </c>
      <c r="W6261">
        <v>2</v>
      </c>
      <c r="X6261" t="s">
        <v>281</v>
      </c>
      <c r="Y6261">
        <v>30</v>
      </c>
      <c r="Z6261">
        <v>68</v>
      </c>
      <c r="AA6261">
        <v>2040</v>
      </c>
      <c r="AB6261">
        <v>632.4</v>
      </c>
      <c r="AC6261">
        <v>0.31</v>
      </c>
      <c r="AD6261">
        <v>2</v>
      </c>
      <c r="AE6261" t="s">
        <v>72</v>
      </c>
    </row>
    <row r="6262" spans="1:31" x14ac:dyDescent="0.3">
      <c r="A6262">
        <v>1185732</v>
      </c>
      <c r="B6262" t="s">
        <v>30</v>
      </c>
      <c r="C6262" s="1">
        <v>44390</v>
      </c>
      <c r="D6262">
        <v>2021</v>
      </c>
      <c r="E6262" t="s">
        <v>55</v>
      </c>
      <c r="F6262">
        <v>3</v>
      </c>
      <c r="G6262">
        <v>1</v>
      </c>
      <c r="H6262" t="s">
        <v>32</v>
      </c>
      <c r="I6262">
        <v>48</v>
      </c>
      <c r="J6262" t="s">
        <v>65</v>
      </c>
      <c r="K6262">
        <v>50</v>
      </c>
      <c r="L6262" t="s">
        <v>66</v>
      </c>
      <c r="M6262" t="s">
        <v>312</v>
      </c>
      <c r="N6262">
        <v>3</v>
      </c>
      <c r="O6262" t="s">
        <v>126</v>
      </c>
      <c r="P6262">
        <v>3</v>
      </c>
      <c r="Q6262" t="s">
        <v>316</v>
      </c>
      <c r="R6262">
        <v>4</v>
      </c>
      <c r="S6262" t="s">
        <v>38</v>
      </c>
      <c r="T6262">
        <v>19</v>
      </c>
      <c r="U6262" t="s">
        <v>317</v>
      </c>
      <c r="V6262" t="s">
        <v>190</v>
      </c>
      <c r="W6262">
        <v>2</v>
      </c>
      <c r="X6262" t="s">
        <v>281</v>
      </c>
      <c r="Y6262">
        <v>32</v>
      </c>
      <c r="Z6262">
        <v>88</v>
      </c>
      <c r="AA6262">
        <v>2816</v>
      </c>
      <c r="AB6262">
        <v>844.8</v>
      </c>
      <c r="AC6262">
        <v>0.3</v>
      </c>
      <c r="AD6262">
        <v>2</v>
      </c>
      <c r="AE6262" t="s">
        <v>72</v>
      </c>
    </row>
    <row r="6263" spans="1:31" x14ac:dyDescent="0.3">
      <c r="A6263">
        <v>1185732</v>
      </c>
      <c r="B6263" t="s">
        <v>30</v>
      </c>
      <c r="C6263" s="1">
        <v>44422</v>
      </c>
      <c r="D6263">
        <v>2021</v>
      </c>
      <c r="E6263" t="s">
        <v>31</v>
      </c>
      <c r="F6263">
        <v>3</v>
      </c>
      <c r="G6263">
        <v>1</v>
      </c>
      <c r="H6263" t="s">
        <v>32</v>
      </c>
      <c r="I6263">
        <v>48</v>
      </c>
      <c r="J6263" t="s">
        <v>65</v>
      </c>
      <c r="K6263">
        <v>50</v>
      </c>
      <c r="L6263" t="s">
        <v>66</v>
      </c>
      <c r="M6263" t="s">
        <v>312</v>
      </c>
      <c r="N6263">
        <v>3</v>
      </c>
      <c r="O6263" t="s">
        <v>126</v>
      </c>
      <c r="P6263">
        <v>3</v>
      </c>
      <c r="Q6263" t="s">
        <v>316</v>
      </c>
      <c r="R6263">
        <v>4</v>
      </c>
      <c r="S6263" t="s">
        <v>38</v>
      </c>
      <c r="T6263">
        <v>19</v>
      </c>
      <c r="U6263" t="s">
        <v>317</v>
      </c>
      <c r="V6263" t="s">
        <v>207</v>
      </c>
      <c r="W6263">
        <v>2</v>
      </c>
      <c r="X6263" t="s">
        <v>281</v>
      </c>
      <c r="Y6263">
        <v>29</v>
      </c>
      <c r="Z6263">
        <v>85</v>
      </c>
      <c r="AA6263">
        <v>2465</v>
      </c>
      <c r="AB6263">
        <v>764.15</v>
      </c>
      <c r="AC6263">
        <v>0.31</v>
      </c>
      <c r="AD6263">
        <v>2</v>
      </c>
      <c r="AE6263" t="s">
        <v>72</v>
      </c>
    </row>
    <row r="6264" spans="1:31" x14ac:dyDescent="0.3">
      <c r="A6264">
        <v>1185732</v>
      </c>
      <c r="B6264" t="s">
        <v>30</v>
      </c>
      <c r="C6264" s="1">
        <v>44452</v>
      </c>
      <c r="D6264">
        <v>2021</v>
      </c>
      <c r="E6264" t="s">
        <v>43</v>
      </c>
      <c r="F6264">
        <v>3</v>
      </c>
      <c r="G6264">
        <v>1</v>
      </c>
      <c r="H6264" t="s">
        <v>32</v>
      </c>
      <c r="I6264">
        <v>48</v>
      </c>
      <c r="J6264" t="s">
        <v>65</v>
      </c>
      <c r="K6264">
        <v>50</v>
      </c>
      <c r="L6264" t="s">
        <v>66</v>
      </c>
      <c r="M6264" t="s">
        <v>312</v>
      </c>
      <c r="N6264">
        <v>3</v>
      </c>
      <c r="O6264" t="s">
        <v>126</v>
      </c>
      <c r="P6264">
        <v>3</v>
      </c>
      <c r="Q6264" t="s">
        <v>316</v>
      </c>
      <c r="R6264">
        <v>4</v>
      </c>
      <c r="S6264" t="s">
        <v>38</v>
      </c>
      <c r="T6264">
        <v>19</v>
      </c>
      <c r="U6264" t="s">
        <v>317</v>
      </c>
      <c r="V6264" t="s">
        <v>129</v>
      </c>
      <c r="W6264">
        <v>2</v>
      </c>
      <c r="X6264" t="s">
        <v>281</v>
      </c>
      <c r="Y6264">
        <v>30</v>
      </c>
      <c r="Z6264">
        <v>47</v>
      </c>
      <c r="AA6264">
        <v>1410</v>
      </c>
      <c r="AB6264">
        <v>423</v>
      </c>
      <c r="AC6264">
        <v>0.3</v>
      </c>
      <c r="AD6264">
        <v>2</v>
      </c>
      <c r="AE6264" t="s">
        <v>72</v>
      </c>
    </row>
    <row r="6265" spans="1:31" x14ac:dyDescent="0.3">
      <c r="A6265">
        <v>1185732</v>
      </c>
      <c r="B6265" t="s">
        <v>30</v>
      </c>
      <c r="C6265" s="1">
        <v>44484</v>
      </c>
      <c r="D6265">
        <v>2021</v>
      </c>
      <c r="E6265" t="s">
        <v>44</v>
      </c>
      <c r="F6265">
        <v>4</v>
      </c>
      <c r="G6265">
        <v>1</v>
      </c>
      <c r="H6265" t="s">
        <v>32</v>
      </c>
      <c r="I6265">
        <v>48</v>
      </c>
      <c r="J6265" t="s">
        <v>65</v>
      </c>
      <c r="K6265">
        <v>50</v>
      </c>
      <c r="L6265" t="s">
        <v>66</v>
      </c>
      <c r="M6265" t="s">
        <v>312</v>
      </c>
      <c r="N6265">
        <v>3</v>
      </c>
      <c r="O6265" t="s">
        <v>126</v>
      </c>
      <c r="P6265">
        <v>3</v>
      </c>
      <c r="Q6265" t="s">
        <v>316</v>
      </c>
      <c r="R6265">
        <v>4</v>
      </c>
      <c r="S6265" t="s">
        <v>38</v>
      </c>
      <c r="T6265">
        <v>19</v>
      </c>
      <c r="U6265" t="s">
        <v>317</v>
      </c>
      <c r="V6265" t="s">
        <v>201</v>
      </c>
      <c r="W6265">
        <v>2</v>
      </c>
      <c r="X6265" t="s">
        <v>281</v>
      </c>
      <c r="Y6265">
        <v>41</v>
      </c>
      <c r="Z6265">
        <v>38</v>
      </c>
      <c r="AA6265">
        <v>1558</v>
      </c>
      <c r="AB6265">
        <v>467.4</v>
      </c>
      <c r="AC6265">
        <v>0.3</v>
      </c>
      <c r="AD6265">
        <v>2</v>
      </c>
      <c r="AE6265" t="s">
        <v>72</v>
      </c>
    </row>
    <row r="6266" spans="1:31" x14ac:dyDescent="0.3">
      <c r="A6266">
        <v>1185732</v>
      </c>
      <c r="B6266" t="s">
        <v>30</v>
      </c>
      <c r="C6266" s="1">
        <v>44514</v>
      </c>
      <c r="D6266">
        <v>2021</v>
      </c>
      <c r="E6266" t="s">
        <v>45</v>
      </c>
      <c r="F6266">
        <v>4</v>
      </c>
      <c r="G6266">
        <v>1</v>
      </c>
      <c r="H6266" t="s">
        <v>32</v>
      </c>
      <c r="I6266">
        <v>48</v>
      </c>
      <c r="J6266" t="s">
        <v>65</v>
      </c>
      <c r="K6266">
        <v>50</v>
      </c>
      <c r="L6266" t="s">
        <v>66</v>
      </c>
      <c r="M6266" t="s">
        <v>312</v>
      </c>
      <c r="N6266">
        <v>3</v>
      </c>
      <c r="O6266" t="s">
        <v>126</v>
      </c>
      <c r="P6266">
        <v>3</v>
      </c>
      <c r="Q6266" t="s">
        <v>316</v>
      </c>
      <c r="R6266">
        <v>4</v>
      </c>
      <c r="S6266" t="s">
        <v>38</v>
      </c>
      <c r="T6266">
        <v>19</v>
      </c>
      <c r="U6266" t="s">
        <v>317</v>
      </c>
      <c r="V6266" t="s">
        <v>215</v>
      </c>
      <c r="W6266">
        <v>2</v>
      </c>
      <c r="X6266" t="s">
        <v>281</v>
      </c>
      <c r="Y6266">
        <v>44</v>
      </c>
      <c r="Z6266">
        <v>91</v>
      </c>
      <c r="AA6266">
        <v>4004</v>
      </c>
      <c r="AB6266">
        <v>1201.2</v>
      </c>
      <c r="AC6266">
        <v>0.3</v>
      </c>
      <c r="AD6266">
        <v>2</v>
      </c>
      <c r="AE6266" t="s">
        <v>72</v>
      </c>
    </row>
    <row r="6267" spans="1:31" x14ac:dyDescent="0.3">
      <c r="A6267">
        <v>1185732</v>
      </c>
      <c r="B6267" t="s">
        <v>30</v>
      </c>
      <c r="C6267" s="1">
        <v>44543</v>
      </c>
      <c r="D6267">
        <v>2021</v>
      </c>
      <c r="E6267" t="s">
        <v>46</v>
      </c>
      <c r="F6267">
        <v>4</v>
      </c>
      <c r="G6267">
        <v>1</v>
      </c>
      <c r="H6267" t="s">
        <v>32</v>
      </c>
      <c r="I6267">
        <v>48</v>
      </c>
      <c r="J6267" t="s">
        <v>65</v>
      </c>
      <c r="K6267">
        <v>50</v>
      </c>
      <c r="L6267" t="s">
        <v>66</v>
      </c>
      <c r="M6267" t="s">
        <v>312</v>
      </c>
      <c r="N6267">
        <v>3</v>
      </c>
      <c r="O6267" t="s">
        <v>126</v>
      </c>
      <c r="P6267">
        <v>3</v>
      </c>
      <c r="Q6267" t="s">
        <v>316</v>
      </c>
      <c r="R6267">
        <v>4</v>
      </c>
      <c r="S6267" t="s">
        <v>38</v>
      </c>
      <c r="T6267">
        <v>19</v>
      </c>
      <c r="U6267" t="s">
        <v>317</v>
      </c>
      <c r="V6267" t="s">
        <v>246</v>
      </c>
      <c r="W6267">
        <v>2</v>
      </c>
      <c r="X6267" t="s">
        <v>281</v>
      </c>
      <c r="Y6267">
        <v>36</v>
      </c>
      <c r="Z6267">
        <v>112</v>
      </c>
      <c r="AA6267">
        <v>4032</v>
      </c>
      <c r="AB6267">
        <v>1088.6400000000001</v>
      </c>
      <c r="AC6267">
        <v>0.27</v>
      </c>
      <c r="AD6267">
        <v>2</v>
      </c>
      <c r="AE6267" t="s">
        <v>72</v>
      </c>
    </row>
    <row r="6268" spans="1:31" x14ac:dyDescent="0.3">
      <c r="A6268">
        <v>1185732</v>
      </c>
      <c r="B6268" t="s">
        <v>30</v>
      </c>
      <c r="C6268" s="1">
        <v>44265</v>
      </c>
      <c r="D6268">
        <v>2021</v>
      </c>
      <c r="E6268" t="s">
        <v>51</v>
      </c>
      <c r="F6268">
        <v>1</v>
      </c>
      <c r="G6268">
        <v>1</v>
      </c>
      <c r="H6268" t="s">
        <v>32</v>
      </c>
      <c r="I6268">
        <v>49</v>
      </c>
      <c r="J6268" t="s">
        <v>67</v>
      </c>
      <c r="K6268">
        <v>51</v>
      </c>
      <c r="L6268" t="s">
        <v>68</v>
      </c>
      <c r="M6268" t="s">
        <v>312</v>
      </c>
      <c r="N6268">
        <v>3</v>
      </c>
      <c r="O6268" t="s">
        <v>126</v>
      </c>
      <c r="P6268">
        <v>3</v>
      </c>
      <c r="Q6268" t="s">
        <v>316</v>
      </c>
      <c r="R6268">
        <v>4</v>
      </c>
      <c r="S6268" t="s">
        <v>38</v>
      </c>
      <c r="T6268">
        <v>19</v>
      </c>
      <c r="U6268" t="s">
        <v>317</v>
      </c>
      <c r="V6268" t="s">
        <v>187</v>
      </c>
      <c r="W6268">
        <v>2</v>
      </c>
      <c r="X6268" t="s">
        <v>281</v>
      </c>
      <c r="Y6268">
        <v>23</v>
      </c>
      <c r="Z6268">
        <v>85</v>
      </c>
      <c r="AA6268">
        <v>1955</v>
      </c>
      <c r="AB6268">
        <v>742.9</v>
      </c>
      <c r="AC6268">
        <v>0.38</v>
      </c>
      <c r="AD6268">
        <v>2</v>
      </c>
      <c r="AE6268" t="s">
        <v>72</v>
      </c>
    </row>
    <row r="6269" spans="1:31" x14ac:dyDescent="0.3">
      <c r="A6269">
        <v>1185732</v>
      </c>
      <c r="B6269" t="s">
        <v>30</v>
      </c>
      <c r="C6269" s="1">
        <v>44297</v>
      </c>
      <c r="D6269">
        <v>2021</v>
      </c>
      <c r="E6269" t="s">
        <v>52</v>
      </c>
      <c r="F6269">
        <v>2</v>
      </c>
      <c r="G6269">
        <v>1</v>
      </c>
      <c r="H6269" t="s">
        <v>32</v>
      </c>
      <c r="I6269">
        <v>49</v>
      </c>
      <c r="J6269" t="s">
        <v>67</v>
      </c>
      <c r="K6269">
        <v>51</v>
      </c>
      <c r="L6269" t="s">
        <v>68</v>
      </c>
      <c r="M6269" t="s">
        <v>312</v>
      </c>
      <c r="N6269">
        <v>3</v>
      </c>
      <c r="O6269" t="s">
        <v>126</v>
      </c>
      <c r="P6269">
        <v>3</v>
      </c>
      <c r="Q6269" t="s">
        <v>316</v>
      </c>
      <c r="R6269">
        <v>4</v>
      </c>
      <c r="S6269" t="s">
        <v>38</v>
      </c>
      <c r="T6269">
        <v>19</v>
      </c>
      <c r="U6269" t="s">
        <v>317</v>
      </c>
      <c r="V6269" t="s">
        <v>187</v>
      </c>
      <c r="W6269">
        <v>2</v>
      </c>
      <c r="X6269" t="s">
        <v>281</v>
      </c>
      <c r="Y6269">
        <v>25</v>
      </c>
      <c r="Z6269">
        <v>74</v>
      </c>
      <c r="AA6269">
        <v>1850</v>
      </c>
      <c r="AB6269">
        <v>777</v>
      </c>
      <c r="AC6269">
        <v>0.42</v>
      </c>
      <c r="AD6269">
        <v>2</v>
      </c>
      <c r="AE6269" t="s">
        <v>72</v>
      </c>
    </row>
    <row r="6270" spans="1:31" x14ac:dyDescent="0.3">
      <c r="A6270">
        <v>1185732</v>
      </c>
      <c r="B6270" t="s">
        <v>30</v>
      </c>
      <c r="C6270" s="1">
        <v>44326</v>
      </c>
      <c r="D6270">
        <v>2021</v>
      </c>
      <c r="E6270" t="s">
        <v>53</v>
      </c>
      <c r="F6270">
        <v>2</v>
      </c>
      <c r="G6270">
        <v>1</v>
      </c>
      <c r="H6270" t="s">
        <v>32</v>
      </c>
      <c r="I6270">
        <v>49</v>
      </c>
      <c r="J6270" t="s">
        <v>67</v>
      </c>
      <c r="K6270">
        <v>51</v>
      </c>
      <c r="L6270" t="s">
        <v>68</v>
      </c>
      <c r="M6270" t="s">
        <v>312</v>
      </c>
      <c r="N6270">
        <v>3</v>
      </c>
      <c r="O6270" t="s">
        <v>126</v>
      </c>
      <c r="P6270">
        <v>3</v>
      </c>
      <c r="Q6270" t="s">
        <v>316</v>
      </c>
      <c r="R6270">
        <v>4</v>
      </c>
      <c r="S6270" t="s">
        <v>38</v>
      </c>
      <c r="T6270">
        <v>19</v>
      </c>
      <c r="U6270" t="s">
        <v>317</v>
      </c>
      <c r="V6270" t="s">
        <v>129</v>
      </c>
      <c r="W6270">
        <v>2</v>
      </c>
      <c r="X6270" t="s">
        <v>281</v>
      </c>
      <c r="Y6270">
        <v>37</v>
      </c>
      <c r="Z6270">
        <v>96</v>
      </c>
      <c r="AA6270">
        <v>3552</v>
      </c>
      <c r="AB6270">
        <v>1314.24</v>
      </c>
      <c r="AC6270">
        <v>0.37</v>
      </c>
      <c r="AD6270">
        <v>2</v>
      </c>
      <c r="AE6270" t="s">
        <v>72</v>
      </c>
    </row>
    <row r="6271" spans="1:31" x14ac:dyDescent="0.3">
      <c r="A6271">
        <v>1185732</v>
      </c>
      <c r="B6271" t="s">
        <v>30</v>
      </c>
      <c r="C6271" s="1">
        <v>44359</v>
      </c>
      <c r="D6271">
        <v>2021</v>
      </c>
      <c r="E6271" t="s">
        <v>54</v>
      </c>
      <c r="F6271">
        <v>2</v>
      </c>
      <c r="G6271">
        <v>1</v>
      </c>
      <c r="H6271" t="s">
        <v>32</v>
      </c>
      <c r="I6271">
        <v>49</v>
      </c>
      <c r="J6271" t="s">
        <v>67</v>
      </c>
      <c r="K6271">
        <v>51</v>
      </c>
      <c r="L6271" t="s">
        <v>68</v>
      </c>
      <c r="M6271" t="s">
        <v>312</v>
      </c>
      <c r="N6271">
        <v>3</v>
      </c>
      <c r="O6271" t="s">
        <v>126</v>
      </c>
      <c r="P6271">
        <v>3</v>
      </c>
      <c r="Q6271" t="s">
        <v>316</v>
      </c>
      <c r="R6271">
        <v>4</v>
      </c>
      <c r="S6271" t="s">
        <v>38</v>
      </c>
      <c r="T6271">
        <v>19</v>
      </c>
      <c r="U6271" t="s">
        <v>317</v>
      </c>
      <c r="V6271" t="s">
        <v>184</v>
      </c>
      <c r="W6271">
        <v>2</v>
      </c>
      <c r="X6271" t="s">
        <v>281</v>
      </c>
      <c r="Y6271">
        <v>35</v>
      </c>
      <c r="Z6271">
        <v>104</v>
      </c>
      <c r="AA6271">
        <v>3640</v>
      </c>
      <c r="AB6271">
        <v>1419.6</v>
      </c>
      <c r="AC6271">
        <v>0.38999999999999996</v>
      </c>
      <c r="AD6271">
        <v>2</v>
      </c>
      <c r="AE6271" t="s">
        <v>72</v>
      </c>
    </row>
    <row r="6272" spans="1:31" x14ac:dyDescent="0.3">
      <c r="A6272">
        <v>1185732</v>
      </c>
      <c r="B6272" t="s">
        <v>30</v>
      </c>
      <c r="C6272" s="1">
        <v>44387</v>
      </c>
      <c r="D6272">
        <v>2021</v>
      </c>
      <c r="E6272" t="s">
        <v>55</v>
      </c>
      <c r="F6272">
        <v>3</v>
      </c>
      <c r="G6272">
        <v>1</v>
      </c>
      <c r="H6272" t="s">
        <v>32</v>
      </c>
      <c r="I6272">
        <v>49</v>
      </c>
      <c r="J6272" t="s">
        <v>67</v>
      </c>
      <c r="K6272">
        <v>51</v>
      </c>
      <c r="L6272" t="s">
        <v>68</v>
      </c>
      <c r="M6272" t="s">
        <v>312</v>
      </c>
      <c r="N6272">
        <v>3</v>
      </c>
      <c r="O6272" t="s">
        <v>126</v>
      </c>
      <c r="P6272">
        <v>3</v>
      </c>
      <c r="Q6272" t="s">
        <v>316</v>
      </c>
      <c r="R6272">
        <v>4</v>
      </c>
      <c r="S6272" t="s">
        <v>38</v>
      </c>
      <c r="T6272">
        <v>19</v>
      </c>
      <c r="U6272" t="s">
        <v>317</v>
      </c>
      <c r="V6272" t="s">
        <v>202</v>
      </c>
      <c r="W6272">
        <v>2</v>
      </c>
      <c r="X6272" t="s">
        <v>281</v>
      </c>
      <c r="Y6272">
        <v>33</v>
      </c>
      <c r="Z6272">
        <v>109</v>
      </c>
      <c r="AA6272">
        <v>3597</v>
      </c>
      <c r="AB6272">
        <v>1330.8899999999999</v>
      </c>
      <c r="AC6272">
        <v>0.37</v>
      </c>
      <c r="AD6272">
        <v>2</v>
      </c>
      <c r="AE6272" t="s">
        <v>72</v>
      </c>
    </row>
    <row r="6273" spans="1:31" x14ac:dyDescent="0.3">
      <c r="A6273">
        <v>1185732</v>
      </c>
      <c r="B6273" t="s">
        <v>30</v>
      </c>
      <c r="C6273" s="1">
        <v>44419</v>
      </c>
      <c r="D6273">
        <v>2021</v>
      </c>
      <c r="E6273" t="s">
        <v>31</v>
      </c>
      <c r="F6273">
        <v>3</v>
      </c>
      <c r="G6273">
        <v>1</v>
      </c>
      <c r="H6273" t="s">
        <v>32</v>
      </c>
      <c r="I6273">
        <v>49</v>
      </c>
      <c r="J6273" t="s">
        <v>67</v>
      </c>
      <c r="K6273">
        <v>51</v>
      </c>
      <c r="L6273" t="s">
        <v>68</v>
      </c>
      <c r="M6273" t="s">
        <v>312</v>
      </c>
      <c r="N6273">
        <v>3</v>
      </c>
      <c r="O6273" t="s">
        <v>126</v>
      </c>
      <c r="P6273">
        <v>3</v>
      </c>
      <c r="Q6273" t="s">
        <v>316</v>
      </c>
      <c r="R6273">
        <v>4</v>
      </c>
      <c r="S6273" t="s">
        <v>38</v>
      </c>
      <c r="T6273">
        <v>19</v>
      </c>
      <c r="U6273" t="s">
        <v>317</v>
      </c>
      <c r="V6273" t="s">
        <v>186</v>
      </c>
      <c r="W6273">
        <v>2</v>
      </c>
      <c r="X6273" t="s">
        <v>281</v>
      </c>
      <c r="Y6273">
        <v>34</v>
      </c>
      <c r="Z6273">
        <v>116</v>
      </c>
      <c r="AA6273">
        <v>3944</v>
      </c>
      <c r="AB6273">
        <v>1538.1599999999999</v>
      </c>
      <c r="AC6273">
        <v>0.38999999999999996</v>
      </c>
      <c r="AD6273">
        <v>2</v>
      </c>
      <c r="AE6273" t="s">
        <v>72</v>
      </c>
    </row>
    <row r="6274" spans="1:31" x14ac:dyDescent="0.3">
      <c r="A6274">
        <v>1185732</v>
      </c>
      <c r="B6274" t="s">
        <v>30</v>
      </c>
      <c r="C6274" s="1">
        <v>44449</v>
      </c>
      <c r="D6274">
        <v>2021</v>
      </c>
      <c r="E6274" t="s">
        <v>43</v>
      </c>
      <c r="F6274">
        <v>3</v>
      </c>
      <c r="G6274">
        <v>1</v>
      </c>
      <c r="H6274" t="s">
        <v>32</v>
      </c>
      <c r="I6274">
        <v>49</v>
      </c>
      <c r="J6274" t="s">
        <v>67</v>
      </c>
      <c r="K6274">
        <v>51</v>
      </c>
      <c r="L6274" t="s">
        <v>68</v>
      </c>
      <c r="M6274" t="s">
        <v>312</v>
      </c>
      <c r="N6274">
        <v>3</v>
      </c>
      <c r="O6274" t="s">
        <v>126</v>
      </c>
      <c r="P6274">
        <v>3</v>
      </c>
      <c r="Q6274" t="s">
        <v>316</v>
      </c>
      <c r="R6274">
        <v>4</v>
      </c>
      <c r="S6274" t="s">
        <v>38</v>
      </c>
      <c r="T6274">
        <v>19</v>
      </c>
      <c r="U6274" t="s">
        <v>317</v>
      </c>
      <c r="V6274" t="s">
        <v>189</v>
      </c>
      <c r="W6274">
        <v>2</v>
      </c>
      <c r="X6274" t="s">
        <v>281</v>
      </c>
      <c r="Y6274">
        <v>40</v>
      </c>
      <c r="Z6274">
        <v>72</v>
      </c>
      <c r="AA6274">
        <v>2880</v>
      </c>
      <c r="AB6274">
        <v>1209.5999999999999</v>
      </c>
      <c r="AC6274">
        <v>0.42</v>
      </c>
      <c r="AD6274">
        <v>2</v>
      </c>
      <c r="AE6274" t="s">
        <v>72</v>
      </c>
    </row>
    <row r="6275" spans="1:31" x14ac:dyDescent="0.3">
      <c r="A6275">
        <v>1185732</v>
      </c>
      <c r="B6275" t="s">
        <v>30</v>
      </c>
      <c r="C6275" s="1">
        <v>44481</v>
      </c>
      <c r="D6275">
        <v>2021</v>
      </c>
      <c r="E6275" t="s">
        <v>44</v>
      </c>
      <c r="F6275">
        <v>4</v>
      </c>
      <c r="G6275">
        <v>1</v>
      </c>
      <c r="H6275" t="s">
        <v>32</v>
      </c>
      <c r="I6275">
        <v>49</v>
      </c>
      <c r="J6275" t="s">
        <v>67</v>
      </c>
      <c r="K6275">
        <v>51</v>
      </c>
      <c r="L6275" t="s">
        <v>68</v>
      </c>
      <c r="M6275" t="s">
        <v>312</v>
      </c>
      <c r="N6275">
        <v>3</v>
      </c>
      <c r="O6275" t="s">
        <v>126</v>
      </c>
      <c r="P6275">
        <v>3</v>
      </c>
      <c r="Q6275" t="s">
        <v>316</v>
      </c>
      <c r="R6275">
        <v>4</v>
      </c>
      <c r="S6275" t="s">
        <v>38</v>
      </c>
      <c r="T6275">
        <v>19</v>
      </c>
      <c r="U6275" t="s">
        <v>317</v>
      </c>
      <c r="V6275" t="s">
        <v>184</v>
      </c>
      <c r="W6275">
        <v>2</v>
      </c>
      <c r="X6275" t="s">
        <v>281</v>
      </c>
      <c r="Y6275">
        <v>40</v>
      </c>
      <c r="Z6275">
        <v>66</v>
      </c>
      <c r="AA6275">
        <v>2640</v>
      </c>
      <c r="AB6275">
        <v>976.8</v>
      </c>
      <c r="AC6275">
        <v>0.37</v>
      </c>
      <c r="AD6275">
        <v>2</v>
      </c>
      <c r="AE6275" t="s">
        <v>72</v>
      </c>
    </row>
    <row r="6276" spans="1:31" x14ac:dyDescent="0.3">
      <c r="A6276">
        <v>1185732</v>
      </c>
      <c r="B6276" t="s">
        <v>30</v>
      </c>
      <c r="C6276" s="1">
        <v>44511</v>
      </c>
      <c r="D6276">
        <v>2021</v>
      </c>
      <c r="E6276" t="s">
        <v>45</v>
      </c>
      <c r="F6276">
        <v>4</v>
      </c>
      <c r="G6276">
        <v>1</v>
      </c>
      <c r="H6276" t="s">
        <v>32</v>
      </c>
      <c r="I6276">
        <v>49</v>
      </c>
      <c r="J6276" t="s">
        <v>67</v>
      </c>
      <c r="K6276">
        <v>51</v>
      </c>
      <c r="L6276" t="s">
        <v>68</v>
      </c>
      <c r="M6276" t="s">
        <v>312</v>
      </c>
      <c r="N6276">
        <v>3</v>
      </c>
      <c r="O6276" t="s">
        <v>126</v>
      </c>
      <c r="P6276">
        <v>3</v>
      </c>
      <c r="Q6276" t="s">
        <v>316</v>
      </c>
      <c r="R6276">
        <v>4</v>
      </c>
      <c r="S6276" t="s">
        <v>38</v>
      </c>
      <c r="T6276">
        <v>19</v>
      </c>
      <c r="U6276" t="s">
        <v>317</v>
      </c>
      <c r="V6276" t="s">
        <v>201</v>
      </c>
      <c r="W6276">
        <v>2</v>
      </c>
      <c r="X6276" t="s">
        <v>281</v>
      </c>
      <c r="Y6276">
        <v>46</v>
      </c>
      <c r="Z6276">
        <v>102</v>
      </c>
      <c r="AA6276">
        <v>4692</v>
      </c>
      <c r="AB6276">
        <v>1736.04</v>
      </c>
      <c r="AC6276">
        <v>0.37</v>
      </c>
      <c r="AD6276">
        <v>2</v>
      </c>
      <c r="AE6276" t="s">
        <v>72</v>
      </c>
    </row>
    <row r="6277" spans="1:31" x14ac:dyDescent="0.3">
      <c r="A6277">
        <v>1185732</v>
      </c>
      <c r="B6277" t="s">
        <v>30</v>
      </c>
      <c r="C6277" s="1">
        <v>44246</v>
      </c>
      <c r="D6277">
        <v>2021</v>
      </c>
      <c r="E6277" t="s">
        <v>48</v>
      </c>
      <c r="F6277">
        <v>1</v>
      </c>
      <c r="G6277">
        <v>1</v>
      </c>
      <c r="H6277" t="s">
        <v>32</v>
      </c>
      <c r="I6277">
        <v>49</v>
      </c>
      <c r="J6277" t="s">
        <v>67</v>
      </c>
      <c r="K6277">
        <v>51</v>
      </c>
      <c r="L6277" t="s">
        <v>68</v>
      </c>
      <c r="M6277" t="s">
        <v>312</v>
      </c>
      <c r="N6277">
        <v>3</v>
      </c>
      <c r="O6277" t="s">
        <v>126</v>
      </c>
      <c r="P6277">
        <v>3</v>
      </c>
      <c r="Q6277" t="s">
        <v>316</v>
      </c>
      <c r="R6277">
        <v>4</v>
      </c>
      <c r="S6277" t="s">
        <v>38</v>
      </c>
      <c r="T6277">
        <v>19</v>
      </c>
      <c r="U6277" t="s">
        <v>317</v>
      </c>
      <c r="V6277" t="s">
        <v>186</v>
      </c>
      <c r="W6277">
        <v>2</v>
      </c>
      <c r="X6277" t="s">
        <v>281</v>
      </c>
      <c r="Y6277">
        <v>31</v>
      </c>
      <c r="Z6277">
        <v>96</v>
      </c>
      <c r="AA6277">
        <v>2976</v>
      </c>
      <c r="AB6277">
        <v>1011.8399999999999</v>
      </c>
      <c r="AC6277">
        <v>0.33999999999999997</v>
      </c>
      <c r="AD6277">
        <v>2</v>
      </c>
      <c r="AE6277" t="s">
        <v>72</v>
      </c>
    </row>
    <row r="6278" spans="1:31" x14ac:dyDescent="0.3">
      <c r="A6278">
        <v>1185732</v>
      </c>
      <c r="B6278" t="s">
        <v>30</v>
      </c>
      <c r="C6278" s="1">
        <v>44272</v>
      </c>
      <c r="D6278">
        <v>2021</v>
      </c>
      <c r="E6278" t="s">
        <v>51</v>
      </c>
      <c r="F6278">
        <v>1</v>
      </c>
      <c r="G6278">
        <v>1</v>
      </c>
      <c r="H6278" t="s">
        <v>32</v>
      </c>
      <c r="I6278">
        <v>50</v>
      </c>
      <c r="J6278" t="s">
        <v>69</v>
      </c>
      <c r="K6278">
        <v>52</v>
      </c>
      <c r="L6278" t="s">
        <v>70</v>
      </c>
      <c r="M6278" t="s">
        <v>312</v>
      </c>
      <c r="N6278">
        <v>3</v>
      </c>
      <c r="O6278" t="s">
        <v>126</v>
      </c>
      <c r="P6278">
        <v>3</v>
      </c>
      <c r="Q6278" t="s">
        <v>316</v>
      </c>
      <c r="R6278">
        <v>4</v>
      </c>
      <c r="S6278" t="s">
        <v>38</v>
      </c>
      <c r="T6278">
        <v>19</v>
      </c>
      <c r="U6278" t="s">
        <v>317</v>
      </c>
      <c r="V6278" t="s">
        <v>202</v>
      </c>
      <c r="W6278">
        <v>2</v>
      </c>
      <c r="X6278" t="s">
        <v>281</v>
      </c>
      <c r="Y6278">
        <v>32</v>
      </c>
      <c r="Z6278">
        <v>105</v>
      </c>
      <c r="AA6278">
        <v>3360</v>
      </c>
      <c r="AB6278">
        <v>1142.3999999999999</v>
      </c>
      <c r="AC6278">
        <v>0.33999999999999997</v>
      </c>
      <c r="AD6278">
        <v>2</v>
      </c>
      <c r="AE6278" t="s">
        <v>72</v>
      </c>
    </row>
    <row r="6279" spans="1:31" x14ac:dyDescent="0.3">
      <c r="A6279">
        <v>1185732</v>
      </c>
      <c r="B6279" t="s">
        <v>30</v>
      </c>
      <c r="C6279" s="1">
        <v>44304</v>
      </c>
      <c r="D6279">
        <v>2021</v>
      </c>
      <c r="E6279" t="s">
        <v>52</v>
      </c>
      <c r="F6279">
        <v>2</v>
      </c>
      <c r="G6279">
        <v>1</v>
      </c>
      <c r="H6279" t="s">
        <v>32</v>
      </c>
      <c r="I6279">
        <v>50</v>
      </c>
      <c r="J6279" t="s">
        <v>69</v>
      </c>
      <c r="K6279">
        <v>52</v>
      </c>
      <c r="L6279" t="s">
        <v>70</v>
      </c>
      <c r="M6279" t="s">
        <v>312</v>
      </c>
      <c r="N6279">
        <v>3</v>
      </c>
      <c r="O6279" t="s">
        <v>126</v>
      </c>
      <c r="P6279">
        <v>3</v>
      </c>
      <c r="Q6279" t="s">
        <v>316</v>
      </c>
      <c r="R6279">
        <v>4</v>
      </c>
      <c r="S6279" t="s">
        <v>38</v>
      </c>
      <c r="T6279">
        <v>19</v>
      </c>
      <c r="U6279" t="s">
        <v>317</v>
      </c>
      <c r="V6279" t="s">
        <v>261</v>
      </c>
      <c r="W6279">
        <v>2</v>
      </c>
      <c r="X6279" t="s">
        <v>281</v>
      </c>
      <c r="Y6279">
        <v>26</v>
      </c>
      <c r="Z6279">
        <v>80</v>
      </c>
      <c r="AA6279">
        <v>2080</v>
      </c>
      <c r="AB6279">
        <v>707.19999999999993</v>
      </c>
      <c r="AC6279">
        <v>0.33999999999999997</v>
      </c>
      <c r="AD6279">
        <v>2</v>
      </c>
      <c r="AE6279" t="s">
        <v>72</v>
      </c>
    </row>
    <row r="6280" spans="1:31" x14ac:dyDescent="0.3">
      <c r="A6280">
        <v>1185732</v>
      </c>
      <c r="B6280" t="s">
        <v>30</v>
      </c>
      <c r="C6280" s="1">
        <v>44333</v>
      </c>
      <c r="D6280">
        <v>2021</v>
      </c>
      <c r="E6280" t="s">
        <v>53</v>
      </c>
      <c r="F6280">
        <v>2</v>
      </c>
      <c r="G6280">
        <v>1</v>
      </c>
      <c r="H6280" t="s">
        <v>32</v>
      </c>
      <c r="I6280">
        <v>50</v>
      </c>
      <c r="J6280" t="s">
        <v>69</v>
      </c>
      <c r="K6280">
        <v>52</v>
      </c>
      <c r="L6280" t="s">
        <v>70</v>
      </c>
      <c r="M6280" t="s">
        <v>312</v>
      </c>
      <c r="N6280">
        <v>3</v>
      </c>
      <c r="O6280" t="s">
        <v>126</v>
      </c>
      <c r="P6280">
        <v>3</v>
      </c>
      <c r="Q6280" t="s">
        <v>316</v>
      </c>
      <c r="R6280">
        <v>4</v>
      </c>
      <c r="S6280" t="s">
        <v>38</v>
      </c>
      <c r="T6280">
        <v>19</v>
      </c>
      <c r="U6280" t="s">
        <v>317</v>
      </c>
      <c r="V6280" t="s">
        <v>243</v>
      </c>
      <c r="W6280">
        <v>2</v>
      </c>
      <c r="X6280" t="s">
        <v>281</v>
      </c>
      <c r="Y6280">
        <v>42</v>
      </c>
      <c r="Z6280">
        <v>101</v>
      </c>
      <c r="AA6280">
        <v>4242</v>
      </c>
      <c r="AB6280">
        <v>1442.28</v>
      </c>
      <c r="AC6280">
        <v>0.33999999999999997</v>
      </c>
      <c r="AD6280">
        <v>2</v>
      </c>
      <c r="AE6280" t="s">
        <v>72</v>
      </c>
    </row>
    <row r="6281" spans="1:31" x14ac:dyDescent="0.3">
      <c r="A6281">
        <v>1185732</v>
      </c>
      <c r="B6281" t="s">
        <v>30</v>
      </c>
      <c r="C6281" s="1">
        <v>44366</v>
      </c>
      <c r="D6281">
        <v>2021</v>
      </c>
      <c r="E6281" t="s">
        <v>54</v>
      </c>
      <c r="F6281">
        <v>2</v>
      </c>
      <c r="G6281">
        <v>1</v>
      </c>
      <c r="H6281" t="s">
        <v>32</v>
      </c>
      <c r="I6281">
        <v>50</v>
      </c>
      <c r="J6281" t="s">
        <v>69</v>
      </c>
      <c r="K6281">
        <v>52</v>
      </c>
      <c r="L6281" t="s">
        <v>70</v>
      </c>
      <c r="M6281" t="s">
        <v>312</v>
      </c>
      <c r="N6281">
        <v>3</v>
      </c>
      <c r="O6281" t="s">
        <v>126</v>
      </c>
      <c r="P6281">
        <v>3</v>
      </c>
      <c r="Q6281" t="s">
        <v>316</v>
      </c>
      <c r="R6281">
        <v>4</v>
      </c>
      <c r="S6281" t="s">
        <v>38</v>
      </c>
      <c r="T6281">
        <v>19</v>
      </c>
      <c r="U6281" t="s">
        <v>317</v>
      </c>
      <c r="V6281" t="s">
        <v>195</v>
      </c>
      <c r="W6281">
        <v>2</v>
      </c>
      <c r="X6281" t="s">
        <v>281</v>
      </c>
      <c r="Y6281">
        <v>43</v>
      </c>
      <c r="Z6281">
        <v>109</v>
      </c>
      <c r="AA6281">
        <v>4687</v>
      </c>
      <c r="AB6281">
        <v>1687.32</v>
      </c>
      <c r="AC6281">
        <v>0.36</v>
      </c>
      <c r="AD6281">
        <v>2</v>
      </c>
      <c r="AE6281" t="s">
        <v>72</v>
      </c>
    </row>
    <row r="6282" spans="1:31" x14ac:dyDescent="0.3">
      <c r="A6282">
        <v>1185732</v>
      </c>
      <c r="B6282" t="s">
        <v>30</v>
      </c>
      <c r="C6282" s="1">
        <v>44394</v>
      </c>
      <c r="D6282">
        <v>2021</v>
      </c>
      <c r="E6282" t="s">
        <v>55</v>
      </c>
      <c r="F6282">
        <v>3</v>
      </c>
      <c r="G6282">
        <v>1</v>
      </c>
      <c r="H6282" t="s">
        <v>32</v>
      </c>
      <c r="I6282">
        <v>50</v>
      </c>
      <c r="J6282" t="s">
        <v>69</v>
      </c>
      <c r="K6282">
        <v>52</v>
      </c>
      <c r="L6282" t="s">
        <v>70</v>
      </c>
      <c r="M6282" t="s">
        <v>312</v>
      </c>
      <c r="N6282">
        <v>3</v>
      </c>
      <c r="O6282" t="s">
        <v>126</v>
      </c>
      <c r="P6282">
        <v>3</v>
      </c>
      <c r="Q6282" t="s">
        <v>316</v>
      </c>
      <c r="R6282">
        <v>4</v>
      </c>
      <c r="S6282" t="s">
        <v>38</v>
      </c>
      <c r="T6282">
        <v>19</v>
      </c>
      <c r="U6282" t="s">
        <v>317</v>
      </c>
      <c r="V6282" t="s">
        <v>244</v>
      </c>
      <c r="W6282">
        <v>2</v>
      </c>
      <c r="X6282" t="s">
        <v>281</v>
      </c>
      <c r="Y6282">
        <v>37</v>
      </c>
      <c r="Z6282">
        <v>128</v>
      </c>
      <c r="AA6282">
        <v>4736</v>
      </c>
      <c r="AB6282">
        <v>1704.96</v>
      </c>
      <c r="AC6282">
        <v>0.36</v>
      </c>
      <c r="AD6282">
        <v>2</v>
      </c>
      <c r="AE6282" t="s">
        <v>72</v>
      </c>
    </row>
    <row r="6283" spans="1:31" x14ac:dyDescent="0.3">
      <c r="A6283">
        <v>1185732</v>
      </c>
      <c r="B6283" t="s">
        <v>30</v>
      </c>
      <c r="C6283" s="1">
        <v>44426</v>
      </c>
      <c r="D6283">
        <v>2021</v>
      </c>
      <c r="E6283" t="s">
        <v>31</v>
      </c>
      <c r="F6283">
        <v>3</v>
      </c>
      <c r="G6283">
        <v>1</v>
      </c>
      <c r="H6283" t="s">
        <v>32</v>
      </c>
      <c r="I6283">
        <v>50</v>
      </c>
      <c r="J6283" t="s">
        <v>69</v>
      </c>
      <c r="K6283">
        <v>52</v>
      </c>
      <c r="L6283" t="s">
        <v>70</v>
      </c>
      <c r="M6283" t="s">
        <v>312</v>
      </c>
      <c r="N6283">
        <v>3</v>
      </c>
      <c r="O6283" t="s">
        <v>126</v>
      </c>
      <c r="P6283">
        <v>3</v>
      </c>
      <c r="Q6283" t="s">
        <v>316</v>
      </c>
      <c r="R6283">
        <v>4</v>
      </c>
      <c r="S6283" t="s">
        <v>38</v>
      </c>
      <c r="T6283">
        <v>19</v>
      </c>
      <c r="U6283" t="s">
        <v>317</v>
      </c>
      <c r="V6283" t="s">
        <v>191</v>
      </c>
      <c r="W6283">
        <v>2</v>
      </c>
      <c r="X6283" t="s">
        <v>281</v>
      </c>
      <c r="Y6283">
        <v>39</v>
      </c>
      <c r="Z6283">
        <v>113</v>
      </c>
      <c r="AA6283">
        <v>4407</v>
      </c>
      <c r="AB6283">
        <v>1542.4499999999998</v>
      </c>
      <c r="AC6283">
        <v>0.35</v>
      </c>
      <c r="AD6283">
        <v>2</v>
      </c>
      <c r="AE6283" t="s">
        <v>72</v>
      </c>
    </row>
    <row r="6284" spans="1:31" x14ac:dyDescent="0.3">
      <c r="A6284">
        <v>1185732</v>
      </c>
      <c r="B6284" t="s">
        <v>30</v>
      </c>
      <c r="C6284" s="1">
        <v>44456</v>
      </c>
      <c r="D6284">
        <v>2021</v>
      </c>
      <c r="E6284" t="s">
        <v>43</v>
      </c>
      <c r="F6284">
        <v>3</v>
      </c>
      <c r="G6284">
        <v>1</v>
      </c>
      <c r="H6284" t="s">
        <v>32</v>
      </c>
      <c r="I6284">
        <v>50</v>
      </c>
      <c r="J6284" t="s">
        <v>69</v>
      </c>
      <c r="K6284">
        <v>52</v>
      </c>
      <c r="L6284" t="s">
        <v>70</v>
      </c>
      <c r="M6284" t="s">
        <v>312</v>
      </c>
      <c r="N6284">
        <v>3</v>
      </c>
      <c r="O6284" t="s">
        <v>126</v>
      </c>
      <c r="P6284">
        <v>3</v>
      </c>
      <c r="Q6284" t="s">
        <v>316</v>
      </c>
      <c r="R6284">
        <v>4</v>
      </c>
      <c r="S6284" t="s">
        <v>38</v>
      </c>
      <c r="T6284">
        <v>19</v>
      </c>
      <c r="U6284" t="s">
        <v>317</v>
      </c>
      <c r="V6284" t="s">
        <v>161</v>
      </c>
      <c r="W6284">
        <v>2</v>
      </c>
      <c r="X6284" t="s">
        <v>281</v>
      </c>
      <c r="Y6284">
        <v>43</v>
      </c>
      <c r="Z6284">
        <v>78</v>
      </c>
      <c r="AA6284">
        <v>3354</v>
      </c>
      <c r="AB6284">
        <v>1106.82</v>
      </c>
      <c r="AC6284">
        <v>0.32999999999999996</v>
      </c>
      <c r="AD6284">
        <v>2</v>
      </c>
      <c r="AE6284" t="s">
        <v>72</v>
      </c>
    </row>
    <row r="6285" spans="1:31" x14ac:dyDescent="0.3">
      <c r="A6285">
        <v>1185732</v>
      </c>
      <c r="B6285" t="s">
        <v>30</v>
      </c>
      <c r="C6285" s="1">
        <v>44488</v>
      </c>
      <c r="D6285">
        <v>2021</v>
      </c>
      <c r="E6285" t="s">
        <v>44</v>
      </c>
      <c r="F6285">
        <v>4</v>
      </c>
      <c r="G6285">
        <v>1</v>
      </c>
      <c r="H6285" t="s">
        <v>32</v>
      </c>
      <c r="I6285">
        <v>50</v>
      </c>
      <c r="J6285" t="s">
        <v>69</v>
      </c>
      <c r="K6285">
        <v>52</v>
      </c>
      <c r="L6285" t="s">
        <v>70</v>
      </c>
      <c r="M6285" t="s">
        <v>312</v>
      </c>
      <c r="N6285">
        <v>3</v>
      </c>
      <c r="O6285" t="s">
        <v>126</v>
      </c>
      <c r="P6285">
        <v>3</v>
      </c>
      <c r="Q6285" t="s">
        <v>316</v>
      </c>
      <c r="R6285">
        <v>4</v>
      </c>
      <c r="S6285" t="s">
        <v>38</v>
      </c>
      <c r="T6285">
        <v>19</v>
      </c>
      <c r="U6285" t="s">
        <v>317</v>
      </c>
      <c r="V6285" t="s">
        <v>245</v>
      </c>
      <c r="W6285">
        <v>2</v>
      </c>
      <c r="X6285" t="s">
        <v>281</v>
      </c>
      <c r="Y6285">
        <v>52</v>
      </c>
      <c r="Z6285">
        <v>60</v>
      </c>
      <c r="AA6285">
        <v>3120</v>
      </c>
      <c r="AB6285">
        <v>1029.5999999999999</v>
      </c>
      <c r="AC6285">
        <v>0.32999999999999996</v>
      </c>
      <c r="AD6285">
        <v>2</v>
      </c>
      <c r="AE6285" t="s">
        <v>72</v>
      </c>
    </row>
    <row r="6286" spans="1:31" x14ac:dyDescent="0.3">
      <c r="A6286">
        <v>1185732</v>
      </c>
      <c r="B6286" t="s">
        <v>30</v>
      </c>
      <c r="C6286" s="1">
        <v>44518</v>
      </c>
      <c r="D6286">
        <v>2021</v>
      </c>
      <c r="E6286" t="s">
        <v>45</v>
      </c>
      <c r="F6286">
        <v>4</v>
      </c>
      <c r="G6286">
        <v>1</v>
      </c>
      <c r="H6286" t="s">
        <v>32</v>
      </c>
      <c r="I6286">
        <v>50</v>
      </c>
      <c r="J6286" t="s">
        <v>69</v>
      </c>
      <c r="K6286">
        <v>52</v>
      </c>
      <c r="L6286" t="s">
        <v>70</v>
      </c>
      <c r="M6286" t="s">
        <v>312</v>
      </c>
      <c r="N6286">
        <v>3</v>
      </c>
      <c r="O6286" t="s">
        <v>126</v>
      </c>
      <c r="P6286">
        <v>3</v>
      </c>
      <c r="Q6286" t="s">
        <v>316</v>
      </c>
      <c r="R6286">
        <v>4</v>
      </c>
      <c r="S6286" t="s">
        <v>38</v>
      </c>
      <c r="T6286">
        <v>19</v>
      </c>
      <c r="U6286" t="s">
        <v>317</v>
      </c>
      <c r="V6286" t="s">
        <v>129</v>
      </c>
      <c r="W6286">
        <v>2</v>
      </c>
      <c r="X6286" t="s">
        <v>281</v>
      </c>
      <c r="Y6286">
        <v>51</v>
      </c>
      <c r="Z6286">
        <v>114</v>
      </c>
      <c r="AA6286">
        <v>5814</v>
      </c>
      <c r="AB6286">
        <v>2034.8999999999999</v>
      </c>
      <c r="AC6286">
        <v>0.35</v>
      </c>
      <c r="AD6286">
        <v>2</v>
      </c>
      <c r="AE6286" t="s">
        <v>72</v>
      </c>
    </row>
    <row r="6287" spans="1:31" x14ac:dyDescent="0.3">
      <c r="A6287">
        <v>1185732</v>
      </c>
      <c r="B6287" t="s">
        <v>30</v>
      </c>
      <c r="C6287" s="1">
        <v>44547</v>
      </c>
      <c r="D6287">
        <v>2021</v>
      </c>
      <c r="E6287" t="s">
        <v>46</v>
      </c>
      <c r="F6287">
        <v>4</v>
      </c>
      <c r="G6287">
        <v>1</v>
      </c>
      <c r="H6287" t="s">
        <v>32</v>
      </c>
      <c r="I6287">
        <v>50</v>
      </c>
      <c r="J6287" t="s">
        <v>69</v>
      </c>
      <c r="K6287">
        <v>52</v>
      </c>
      <c r="L6287" t="s">
        <v>70</v>
      </c>
      <c r="M6287" t="s">
        <v>312</v>
      </c>
      <c r="N6287">
        <v>3</v>
      </c>
      <c r="O6287" t="s">
        <v>126</v>
      </c>
      <c r="P6287">
        <v>3</v>
      </c>
      <c r="Q6287" t="s">
        <v>316</v>
      </c>
      <c r="R6287">
        <v>4</v>
      </c>
      <c r="S6287" t="s">
        <v>38</v>
      </c>
      <c r="T6287">
        <v>19</v>
      </c>
      <c r="U6287" t="s">
        <v>317</v>
      </c>
      <c r="V6287" t="s">
        <v>196</v>
      </c>
      <c r="W6287">
        <v>2</v>
      </c>
      <c r="X6287" t="s">
        <v>281</v>
      </c>
      <c r="Y6287">
        <v>47</v>
      </c>
      <c r="Z6287">
        <v>128</v>
      </c>
      <c r="AA6287">
        <v>6016</v>
      </c>
      <c r="AB6287">
        <v>2165.7599999999998</v>
      </c>
      <c r="AC6287">
        <v>0.36</v>
      </c>
      <c r="AD6287">
        <v>2</v>
      </c>
      <c r="AE6287" t="s">
        <v>72</v>
      </c>
    </row>
    <row r="6288" spans="1:31" x14ac:dyDescent="0.3">
      <c r="A6288">
        <v>1185732</v>
      </c>
      <c r="B6288" t="s">
        <v>30</v>
      </c>
      <c r="C6288" s="1">
        <v>44220</v>
      </c>
      <c r="D6288">
        <v>2021</v>
      </c>
      <c r="E6288" t="s">
        <v>47</v>
      </c>
      <c r="F6288">
        <v>1</v>
      </c>
      <c r="G6288">
        <v>1</v>
      </c>
      <c r="H6288" t="s">
        <v>32</v>
      </c>
      <c r="I6288">
        <v>50</v>
      </c>
      <c r="J6288" t="s">
        <v>69</v>
      </c>
      <c r="K6288">
        <v>52</v>
      </c>
      <c r="L6288" t="s">
        <v>70</v>
      </c>
      <c r="M6288" t="s">
        <v>312</v>
      </c>
      <c r="N6288">
        <v>3</v>
      </c>
      <c r="O6288" t="s">
        <v>126</v>
      </c>
      <c r="P6288">
        <v>3</v>
      </c>
      <c r="Q6288" t="s">
        <v>316</v>
      </c>
      <c r="R6288">
        <v>4</v>
      </c>
      <c r="S6288" t="s">
        <v>38</v>
      </c>
      <c r="T6288">
        <v>19</v>
      </c>
      <c r="U6288" t="s">
        <v>317</v>
      </c>
      <c r="V6288" t="s">
        <v>215</v>
      </c>
      <c r="W6288">
        <v>2</v>
      </c>
      <c r="X6288" t="s">
        <v>281</v>
      </c>
      <c r="Y6288">
        <v>35</v>
      </c>
      <c r="Z6288">
        <v>99</v>
      </c>
      <c r="AA6288">
        <v>3465</v>
      </c>
      <c r="AB6288">
        <v>935.55000000000007</v>
      </c>
      <c r="AC6288">
        <v>0.27</v>
      </c>
      <c r="AD6288">
        <v>2</v>
      </c>
      <c r="AE6288" t="s">
        <v>72</v>
      </c>
    </row>
    <row r="6289" spans="1:31" x14ac:dyDescent="0.3">
      <c r="A6289">
        <v>1185732</v>
      </c>
      <c r="B6289" t="s">
        <v>30</v>
      </c>
      <c r="C6289" s="1">
        <v>43858</v>
      </c>
      <c r="D6289">
        <v>2020</v>
      </c>
      <c r="E6289" t="s">
        <v>47</v>
      </c>
      <c r="F6289">
        <v>1</v>
      </c>
      <c r="G6289">
        <v>1</v>
      </c>
      <c r="H6289" t="s">
        <v>32</v>
      </c>
      <c r="I6289">
        <v>1</v>
      </c>
      <c r="J6289" t="s">
        <v>71</v>
      </c>
      <c r="K6289">
        <v>1</v>
      </c>
      <c r="L6289" t="s">
        <v>71</v>
      </c>
      <c r="M6289" t="s">
        <v>318</v>
      </c>
      <c r="N6289">
        <v>3</v>
      </c>
      <c r="O6289" t="s">
        <v>126</v>
      </c>
      <c r="P6289">
        <v>1</v>
      </c>
      <c r="Q6289" t="s">
        <v>37</v>
      </c>
      <c r="R6289">
        <v>4</v>
      </c>
      <c r="S6289" t="s">
        <v>38</v>
      </c>
      <c r="T6289">
        <v>9</v>
      </c>
      <c r="U6289" t="s">
        <v>319</v>
      </c>
      <c r="V6289" t="s">
        <v>163</v>
      </c>
      <c r="W6289">
        <v>3</v>
      </c>
      <c r="X6289" t="s">
        <v>84</v>
      </c>
      <c r="Y6289">
        <v>45</v>
      </c>
      <c r="Z6289">
        <v>800</v>
      </c>
      <c r="AA6289">
        <v>360000</v>
      </c>
      <c r="AB6289">
        <v>125999.99999999999</v>
      </c>
      <c r="AC6289">
        <v>0.35</v>
      </c>
      <c r="AD6289">
        <v>2</v>
      </c>
      <c r="AE6289" t="s">
        <v>72</v>
      </c>
    </row>
    <row r="6290" spans="1:31" x14ac:dyDescent="0.3">
      <c r="A6290">
        <v>1185732</v>
      </c>
      <c r="B6290" t="s">
        <v>30</v>
      </c>
      <c r="C6290" s="1">
        <v>44408</v>
      </c>
      <c r="D6290">
        <v>2021</v>
      </c>
      <c r="E6290" t="s">
        <v>55</v>
      </c>
      <c r="F6290">
        <v>3</v>
      </c>
      <c r="G6290">
        <v>4</v>
      </c>
      <c r="H6290" t="s">
        <v>139</v>
      </c>
      <c r="I6290">
        <v>4</v>
      </c>
      <c r="J6290" t="s">
        <v>218</v>
      </c>
      <c r="K6290">
        <v>5</v>
      </c>
      <c r="L6290" t="s">
        <v>219</v>
      </c>
      <c r="M6290" t="s">
        <v>318</v>
      </c>
      <c r="N6290">
        <v>3</v>
      </c>
      <c r="O6290" t="s">
        <v>126</v>
      </c>
      <c r="P6290">
        <v>1</v>
      </c>
      <c r="Q6290" t="s">
        <v>37</v>
      </c>
      <c r="R6290">
        <v>4</v>
      </c>
      <c r="S6290" t="s">
        <v>38</v>
      </c>
      <c r="T6290">
        <v>9</v>
      </c>
      <c r="U6290" t="s">
        <v>319</v>
      </c>
      <c r="V6290" t="s">
        <v>311</v>
      </c>
      <c r="W6290">
        <v>3</v>
      </c>
      <c r="X6290" t="s">
        <v>84</v>
      </c>
      <c r="Y6290">
        <v>50</v>
      </c>
      <c r="Z6290">
        <v>250</v>
      </c>
      <c r="AA6290">
        <v>125000</v>
      </c>
      <c r="AB6290">
        <v>43750</v>
      </c>
      <c r="AC6290">
        <v>0.35</v>
      </c>
      <c r="AD6290">
        <v>2</v>
      </c>
      <c r="AE6290" t="s">
        <v>72</v>
      </c>
    </row>
    <row r="6291" spans="1:31" x14ac:dyDescent="0.3">
      <c r="A6291">
        <v>1185732</v>
      </c>
      <c r="B6291" t="s">
        <v>30</v>
      </c>
      <c r="C6291" s="1">
        <v>43860</v>
      </c>
      <c r="D6291">
        <v>2020</v>
      </c>
      <c r="E6291" t="s">
        <v>47</v>
      </c>
      <c r="F6291">
        <v>1</v>
      </c>
      <c r="G6291">
        <v>1</v>
      </c>
      <c r="H6291" t="s">
        <v>32</v>
      </c>
      <c r="I6291">
        <v>1</v>
      </c>
      <c r="J6291" t="s">
        <v>71</v>
      </c>
      <c r="K6291">
        <v>1</v>
      </c>
      <c r="L6291" t="s">
        <v>71</v>
      </c>
      <c r="M6291" t="s">
        <v>318</v>
      </c>
      <c r="N6291">
        <v>3</v>
      </c>
      <c r="O6291" t="s">
        <v>126</v>
      </c>
      <c r="P6291">
        <v>1</v>
      </c>
      <c r="Q6291" t="s">
        <v>37</v>
      </c>
      <c r="R6291">
        <v>4</v>
      </c>
      <c r="S6291" t="s">
        <v>38</v>
      </c>
      <c r="T6291">
        <v>9</v>
      </c>
      <c r="U6291" t="s">
        <v>319</v>
      </c>
      <c r="V6291" t="s">
        <v>163</v>
      </c>
      <c r="W6291">
        <v>3</v>
      </c>
      <c r="X6291" t="s">
        <v>84</v>
      </c>
      <c r="Y6291">
        <v>50</v>
      </c>
      <c r="Z6291">
        <v>950</v>
      </c>
      <c r="AA6291">
        <v>475000</v>
      </c>
      <c r="AB6291">
        <v>118750</v>
      </c>
      <c r="AC6291">
        <v>0.25</v>
      </c>
      <c r="AD6291">
        <v>2</v>
      </c>
      <c r="AE6291" t="s">
        <v>72</v>
      </c>
    </row>
    <row r="6292" spans="1:31" x14ac:dyDescent="0.3">
      <c r="A6292">
        <v>1185732</v>
      </c>
      <c r="B6292" t="s">
        <v>30</v>
      </c>
      <c r="C6292" s="1">
        <v>44414</v>
      </c>
      <c r="D6292">
        <v>2021</v>
      </c>
      <c r="E6292" t="s">
        <v>31</v>
      </c>
      <c r="F6292">
        <v>3</v>
      </c>
      <c r="G6292">
        <v>4</v>
      </c>
      <c r="H6292" t="s">
        <v>139</v>
      </c>
      <c r="I6292">
        <v>4</v>
      </c>
      <c r="J6292" t="s">
        <v>218</v>
      </c>
      <c r="K6292">
        <v>5</v>
      </c>
      <c r="L6292" t="s">
        <v>219</v>
      </c>
      <c r="M6292" t="s">
        <v>318</v>
      </c>
      <c r="N6292">
        <v>3</v>
      </c>
      <c r="O6292" t="s">
        <v>126</v>
      </c>
      <c r="P6292">
        <v>1</v>
      </c>
      <c r="Q6292" t="s">
        <v>37</v>
      </c>
      <c r="R6292">
        <v>4</v>
      </c>
      <c r="S6292" t="s">
        <v>38</v>
      </c>
      <c r="T6292">
        <v>9</v>
      </c>
      <c r="U6292" t="s">
        <v>319</v>
      </c>
      <c r="V6292" t="s">
        <v>311</v>
      </c>
      <c r="W6292">
        <v>3</v>
      </c>
      <c r="X6292" t="s">
        <v>84</v>
      </c>
      <c r="Y6292">
        <v>50</v>
      </c>
      <c r="Z6292">
        <v>300</v>
      </c>
      <c r="AA6292">
        <v>150000</v>
      </c>
      <c r="AB6292">
        <v>52500</v>
      </c>
      <c r="AC6292">
        <v>0.35</v>
      </c>
      <c r="AD6292">
        <v>2</v>
      </c>
      <c r="AE6292" t="s">
        <v>72</v>
      </c>
    </row>
    <row r="6293" spans="1:31" x14ac:dyDescent="0.3">
      <c r="A6293">
        <v>1185732</v>
      </c>
      <c r="B6293" t="s">
        <v>30</v>
      </c>
      <c r="C6293" s="1">
        <v>43861</v>
      </c>
      <c r="D6293">
        <v>2020</v>
      </c>
      <c r="E6293" t="s">
        <v>47</v>
      </c>
      <c r="F6293">
        <v>1</v>
      </c>
      <c r="G6293">
        <v>1</v>
      </c>
      <c r="H6293" t="s">
        <v>32</v>
      </c>
      <c r="I6293">
        <v>1</v>
      </c>
      <c r="J6293" t="s">
        <v>71</v>
      </c>
      <c r="K6293">
        <v>1</v>
      </c>
      <c r="L6293" t="s">
        <v>71</v>
      </c>
      <c r="M6293" t="s">
        <v>318</v>
      </c>
      <c r="N6293">
        <v>3</v>
      </c>
      <c r="O6293" t="s">
        <v>126</v>
      </c>
      <c r="P6293">
        <v>1</v>
      </c>
      <c r="Q6293" t="s">
        <v>37</v>
      </c>
      <c r="R6293">
        <v>4</v>
      </c>
      <c r="S6293" t="s">
        <v>38</v>
      </c>
      <c r="T6293">
        <v>9</v>
      </c>
      <c r="U6293" t="s">
        <v>319</v>
      </c>
      <c r="V6293" t="s">
        <v>163</v>
      </c>
      <c r="W6293">
        <v>3</v>
      </c>
      <c r="X6293" t="s">
        <v>84</v>
      </c>
      <c r="Y6293">
        <v>50</v>
      </c>
      <c r="Z6293">
        <v>1200</v>
      </c>
      <c r="AA6293">
        <v>600000</v>
      </c>
      <c r="AB6293">
        <v>300000</v>
      </c>
      <c r="AC6293">
        <v>0.5</v>
      </c>
      <c r="AD6293">
        <v>2</v>
      </c>
      <c r="AE6293" t="s">
        <v>72</v>
      </c>
    </row>
    <row r="6294" spans="1:31" x14ac:dyDescent="0.3">
      <c r="A6294">
        <v>1185732</v>
      </c>
      <c r="B6294" t="s">
        <v>30</v>
      </c>
      <c r="C6294" s="1">
        <v>43862</v>
      </c>
      <c r="D6294">
        <v>2020</v>
      </c>
      <c r="E6294" t="s">
        <v>48</v>
      </c>
      <c r="F6294">
        <v>1</v>
      </c>
      <c r="G6294">
        <v>1</v>
      </c>
      <c r="H6294" t="s">
        <v>32</v>
      </c>
      <c r="I6294">
        <v>1</v>
      </c>
      <c r="J6294" t="s">
        <v>71</v>
      </c>
      <c r="K6294">
        <v>1</v>
      </c>
      <c r="L6294" t="s">
        <v>71</v>
      </c>
      <c r="M6294" t="s">
        <v>318</v>
      </c>
      <c r="N6294">
        <v>3</v>
      </c>
      <c r="O6294" t="s">
        <v>126</v>
      </c>
      <c r="P6294">
        <v>1</v>
      </c>
      <c r="Q6294" t="s">
        <v>37</v>
      </c>
      <c r="R6294">
        <v>4</v>
      </c>
      <c r="S6294" t="s">
        <v>38</v>
      </c>
      <c r="T6294">
        <v>9</v>
      </c>
      <c r="U6294" t="s">
        <v>319</v>
      </c>
      <c r="V6294" t="s">
        <v>311</v>
      </c>
      <c r="W6294">
        <v>3</v>
      </c>
      <c r="X6294" t="s">
        <v>84</v>
      </c>
      <c r="Y6294">
        <v>50</v>
      </c>
      <c r="Z6294">
        <v>900</v>
      </c>
      <c r="AA6294">
        <v>450000</v>
      </c>
      <c r="AB6294">
        <v>135000</v>
      </c>
      <c r="AC6294">
        <v>0.3</v>
      </c>
      <c r="AD6294">
        <v>2</v>
      </c>
      <c r="AE6294" t="s">
        <v>72</v>
      </c>
    </row>
    <row r="6295" spans="1:31" x14ac:dyDescent="0.3">
      <c r="A6295">
        <v>1185732</v>
      </c>
      <c r="B6295" t="s">
        <v>30</v>
      </c>
      <c r="C6295" s="1">
        <v>43864</v>
      </c>
      <c r="D6295">
        <v>2020</v>
      </c>
      <c r="E6295" t="s">
        <v>48</v>
      </c>
      <c r="F6295">
        <v>1</v>
      </c>
      <c r="G6295">
        <v>1</v>
      </c>
      <c r="H6295" t="s">
        <v>32</v>
      </c>
      <c r="I6295">
        <v>1</v>
      </c>
      <c r="J6295" t="s">
        <v>71</v>
      </c>
      <c r="K6295">
        <v>1</v>
      </c>
      <c r="L6295" t="s">
        <v>71</v>
      </c>
      <c r="M6295" t="s">
        <v>318</v>
      </c>
      <c r="N6295">
        <v>3</v>
      </c>
      <c r="O6295" t="s">
        <v>126</v>
      </c>
      <c r="P6295">
        <v>1</v>
      </c>
      <c r="Q6295" t="s">
        <v>37</v>
      </c>
      <c r="R6295">
        <v>4</v>
      </c>
      <c r="S6295" t="s">
        <v>38</v>
      </c>
      <c r="T6295">
        <v>9</v>
      </c>
      <c r="U6295" t="s">
        <v>319</v>
      </c>
      <c r="V6295" t="s">
        <v>163</v>
      </c>
      <c r="W6295">
        <v>3</v>
      </c>
      <c r="X6295" t="s">
        <v>84</v>
      </c>
      <c r="Y6295">
        <v>45</v>
      </c>
      <c r="Z6295">
        <v>825</v>
      </c>
      <c r="AA6295">
        <v>371250</v>
      </c>
      <c r="AB6295">
        <v>129937.49999999999</v>
      </c>
      <c r="AC6295">
        <v>0.35</v>
      </c>
      <c r="AD6295">
        <v>2</v>
      </c>
      <c r="AE6295" t="s">
        <v>72</v>
      </c>
    </row>
    <row r="6296" spans="1:31" x14ac:dyDescent="0.3">
      <c r="A6296">
        <v>1185732</v>
      </c>
      <c r="B6296" t="s">
        <v>30</v>
      </c>
      <c r="C6296" s="1">
        <v>43866</v>
      </c>
      <c r="D6296">
        <v>2020</v>
      </c>
      <c r="E6296" t="s">
        <v>48</v>
      </c>
      <c r="F6296">
        <v>1</v>
      </c>
      <c r="G6296">
        <v>1</v>
      </c>
      <c r="H6296" t="s">
        <v>32</v>
      </c>
      <c r="I6296">
        <v>1</v>
      </c>
      <c r="J6296" t="s">
        <v>71</v>
      </c>
      <c r="K6296">
        <v>1</v>
      </c>
      <c r="L6296" t="s">
        <v>71</v>
      </c>
      <c r="M6296" t="s">
        <v>318</v>
      </c>
      <c r="N6296">
        <v>3</v>
      </c>
      <c r="O6296" t="s">
        <v>126</v>
      </c>
      <c r="P6296">
        <v>1</v>
      </c>
      <c r="Q6296" t="s">
        <v>37</v>
      </c>
      <c r="R6296">
        <v>4</v>
      </c>
      <c r="S6296" t="s">
        <v>38</v>
      </c>
      <c r="T6296">
        <v>9</v>
      </c>
      <c r="U6296" t="s">
        <v>319</v>
      </c>
      <c r="V6296" t="s">
        <v>311</v>
      </c>
      <c r="W6296">
        <v>3</v>
      </c>
      <c r="X6296" t="s">
        <v>84</v>
      </c>
      <c r="Y6296">
        <v>50</v>
      </c>
      <c r="Z6296">
        <v>950</v>
      </c>
      <c r="AA6296">
        <v>475000</v>
      </c>
      <c r="AB6296">
        <v>118750</v>
      </c>
      <c r="AC6296">
        <v>0.25</v>
      </c>
      <c r="AD6296">
        <v>2</v>
      </c>
      <c r="AE6296" t="s">
        <v>72</v>
      </c>
    </row>
    <row r="6297" spans="1:31" x14ac:dyDescent="0.3">
      <c r="A6297">
        <v>1197831</v>
      </c>
      <c r="B6297" t="s">
        <v>73</v>
      </c>
      <c r="C6297" s="1">
        <v>44426</v>
      </c>
      <c r="D6297">
        <v>2021</v>
      </c>
      <c r="E6297" t="s">
        <v>31</v>
      </c>
      <c r="F6297">
        <v>3</v>
      </c>
      <c r="G6297">
        <v>2</v>
      </c>
      <c r="H6297" t="s">
        <v>74</v>
      </c>
      <c r="I6297">
        <v>2</v>
      </c>
      <c r="J6297" t="s">
        <v>75</v>
      </c>
      <c r="K6297">
        <v>6</v>
      </c>
      <c r="L6297" t="s">
        <v>91</v>
      </c>
      <c r="M6297" t="s">
        <v>318</v>
      </c>
      <c r="N6297">
        <v>3</v>
      </c>
      <c r="O6297" t="s">
        <v>126</v>
      </c>
      <c r="P6297">
        <v>1</v>
      </c>
      <c r="Q6297" t="s">
        <v>37</v>
      </c>
      <c r="R6297">
        <v>4</v>
      </c>
      <c r="S6297" t="s">
        <v>38</v>
      </c>
      <c r="T6297">
        <v>9</v>
      </c>
      <c r="U6297" t="s">
        <v>319</v>
      </c>
      <c r="V6297" t="s">
        <v>163</v>
      </c>
      <c r="W6297">
        <v>3</v>
      </c>
      <c r="X6297" t="s">
        <v>84</v>
      </c>
      <c r="Y6297">
        <v>35</v>
      </c>
      <c r="Z6297">
        <v>650</v>
      </c>
      <c r="AA6297">
        <v>227500</v>
      </c>
      <c r="AB6297">
        <v>68250</v>
      </c>
      <c r="AC6297">
        <v>0.3</v>
      </c>
      <c r="AD6297">
        <v>2</v>
      </c>
      <c r="AE6297" t="s">
        <v>72</v>
      </c>
    </row>
    <row r="6298" spans="1:31" x14ac:dyDescent="0.3">
      <c r="A6298">
        <v>1197831</v>
      </c>
      <c r="B6298" t="s">
        <v>73</v>
      </c>
      <c r="C6298" s="1">
        <v>44432</v>
      </c>
      <c r="D6298">
        <v>2021</v>
      </c>
      <c r="E6298" t="s">
        <v>31</v>
      </c>
      <c r="F6298">
        <v>3</v>
      </c>
      <c r="G6298">
        <v>2</v>
      </c>
      <c r="H6298" t="s">
        <v>74</v>
      </c>
      <c r="I6298">
        <v>2</v>
      </c>
      <c r="J6298" t="s">
        <v>75</v>
      </c>
      <c r="K6298">
        <v>6</v>
      </c>
      <c r="L6298" t="s">
        <v>91</v>
      </c>
      <c r="M6298" t="s">
        <v>318</v>
      </c>
      <c r="N6298">
        <v>3</v>
      </c>
      <c r="O6298" t="s">
        <v>126</v>
      </c>
      <c r="P6298">
        <v>1</v>
      </c>
      <c r="Q6298" t="s">
        <v>37</v>
      </c>
      <c r="R6298">
        <v>4</v>
      </c>
      <c r="S6298" t="s">
        <v>38</v>
      </c>
      <c r="T6298">
        <v>9</v>
      </c>
      <c r="U6298" t="s">
        <v>319</v>
      </c>
      <c r="V6298" t="s">
        <v>311</v>
      </c>
      <c r="W6298">
        <v>3</v>
      </c>
      <c r="X6298" t="s">
        <v>84</v>
      </c>
      <c r="Y6298">
        <v>40</v>
      </c>
      <c r="Z6298">
        <v>675</v>
      </c>
      <c r="AA6298">
        <v>270000</v>
      </c>
      <c r="AB6298">
        <v>94500</v>
      </c>
      <c r="AC6298">
        <v>0.35</v>
      </c>
      <c r="AD6298">
        <v>2</v>
      </c>
      <c r="AE6298" t="s">
        <v>72</v>
      </c>
    </row>
    <row r="6299" spans="1:31" x14ac:dyDescent="0.3">
      <c r="A6299">
        <v>1197831</v>
      </c>
      <c r="B6299" t="s">
        <v>73</v>
      </c>
      <c r="C6299" s="1">
        <v>44438</v>
      </c>
      <c r="D6299">
        <v>2021</v>
      </c>
      <c r="E6299" t="s">
        <v>31</v>
      </c>
      <c r="F6299">
        <v>3</v>
      </c>
      <c r="G6299">
        <v>2</v>
      </c>
      <c r="H6299" t="s">
        <v>74</v>
      </c>
      <c r="I6299">
        <v>2</v>
      </c>
      <c r="J6299" t="s">
        <v>75</v>
      </c>
      <c r="K6299">
        <v>6</v>
      </c>
      <c r="L6299" t="s">
        <v>91</v>
      </c>
      <c r="M6299" t="s">
        <v>318</v>
      </c>
      <c r="N6299">
        <v>3</v>
      </c>
      <c r="O6299" t="s">
        <v>126</v>
      </c>
      <c r="P6299">
        <v>1</v>
      </c>
      <c r="Q6299" t="s">
        <v>37</v>
      </c>
      <c r="R6299">
        <v>4</v>
      </c>
      <c r="S6299" t="s">
        <v>38</v>
      </c>
      <c r="T6299">
        <v>9</v>
      </c>
      <c r="U6299" t="s">
        <v>319</v>
      </c>
      <c r="V6299" t="s">
        <v>163</v>
      </c>
      <c r="W6299">
        <v>3</v>
      </c>
      <c r="X6299" t="s">
        <v>84</v>
      </c>
      <c r="Y6299">
        <v>30</v>
      </c>
      <c r="Z6299">
        <v>700</v>
      </c>
      <c r="AA6299">
        <v>210000</v>
      </c>
      <c r="AB6299">
        <v>73500</v>
      </c>
      <c r="AC6299">
        <v>0.35</v>
      </c>
      <c r="AD6299">
        <v>2</v>
      </c>
      <c r="AE6299" t="s">
        <v>72</v>
      </c>
    </row>
    <row r="6300" spans="1:31" x14ac:dyDescent="0.3">
      <c r="A6300">
        <v>1197831</v>
      </c>
      <c r="B6300" t="s">
        <v>73</v>
      </c>
      <c r="C6300" s="1">
        <v>44444</v>
      </c>
      <c r="D6300">
        <v>2021</v>
      </c>
      <c r="E6300" t="s">
        <v>43</v>
      </c>
      <c r="F6300">
        <v>3</v>
      </c>
      <c r="G6300">
        <v>2</v>
      </c>
      <c r="H6300" t="s">
        <v>74</v>
      </c>
      <c r="I6300">
        <v>2</v>
      </c>
      <c r="J6300" t="s">
        <v>75</v>
      </c>
      <c r="K6300">
        <v>6</v>
      </c>
      <c r="L6300" t="s">
        <v>91</v>
      </c>
      <c r="M6300" t="s">
        <v>318</v>
      </c>
      <c r="N6300">
        <v>3</v>
      </c>
      <c r="O6300" t="s">
        <v>126</v>
      </c>
      <c r="P6300">
        <v>1</v>
      </c>
      <c r="Q6300" t="s">
        <v>37</v>
      </c>
      <c r="R6300">
        <v>4</v>
      </c>
      <c r="S6300" t="s">
        <v>38</v>
      </c>
      <c r="T6300">
        <v>9</v>
      </c>
      <c r="U6300" t="s">
        <v>319</v>
      </c>
      <c r="V6300" t="s">
        <v>311</v>
      </c>
      <c r="W6300">
        <v>3</v>
      </c>
      <c r="X6300" t="s">
        <v>84</v>
      </c>
      <c r="Y6300">
        <v>30</v>
      </c>
      <c r="Z6300">
        <v>775</v>
      </c>
      <c r="AA6300">
        <v>232500</v>
      </c>
      <c r="AB6300">
        <v>81375</v>
      </c>
      <c r="AC6300">
        <v>0.35</v>
      </c>
      <c r="AD6300">
        <v>2</v>
      </c>
      <c r="AE6300" t="s">
        <v>72</v>
      </c>
    </row>
    <row r="6301" spans="1:31" x14ac:dyDescent="0.3">
      <c r="A6301">
        <v>1197831</v>
      </c>
      <c r="B6301" t="s">
        <v>73</v>
      </c>
      <c r="C6301" s="1">
        <v>44450</v>
      </c>
      <c r="D6301">
        <v>2021</v>
      </c>
      <c r="E6301" t="s">
        <v>43</v>
      </c>
      <c r="F6301">
        <v>3</v>
      </c>
      <c r="G6301">
        <v>2</v>
      </c>
      <c r="H6301" t="s">
        <v>74</v>
      </c>
      <c r="I6301">
        <v>2</v>
      </c>
      <c r="J6301" t="s">
        <v>75</v>
      </c>
      <c r="K6301">
        <v>6</v>
      </c>
      <c r="L6301" t="s">
        <v>91</v>
      </c>
      <c r="M6301" t="s">
        <v>318</v>
      </c>
      <c r="N6301">
        <v>3</v>
      </c>
      <c r="O6301" t="s">
        <v>126</v>
      </c>
      <c r="P6301">
        <v>1</v>
      </c>
      <c r="Q6301" t="s">
        <v>37</v>
      </c>
      <c r="R6301">
        <v>4</v>
      </c>
      <c r="S6301" t="s">
        <v>38</v>
      </c>
      <c r="T6301">
        <v>9</v>
      </c>
      <c r="U6301" t="s">
        <v>319</v>
      </c>
      <c r="V6301" t="s">
        <v>163</v>
      </c>
      <c r="W6301">
        <v>3</v>
      </c>
      <c r="X6301" t="s">
        <v>84</v>
      </c>
      <c r="Y6301">
        <v>50</v>
      </c>
      <c r="Z6301">
        <v>800</v>
      </c>
      <c r="AA6301">
        <v>400000</v>
      </c>
      <c r="AB6301">
        <v>140000</v>
      </c>
      <c r="AC6301">
        <v>0.35</v>
      </c>
      <c r="AD6301">
        <v>2</v>
      </c>
      <c r="AE6301" t="s">
        <v>72</v>
      </c>
    </row>
    <row r="6302" spans="1:31" x14ac:dyDescent="0.3">
      <c r="A6302">
        <v>1197831</v>
      </c>
      <c r="B6302" t="s">
        <v>73</v>
      </c>
      <c r="C6302" s="1">
        <v>44456</v>
      </c>
      <c r="D6302">
        <v>2021</v>
      </c>
      <c r="E6302" t="s">
        <v>43</v>
      </c>
      <c r="F6302">
        <v>3</v>
      </c>
      <c r="G6302">
        <v>2</v>
      </c>
      <c r="H6302" t="s">
        <v>74</v>
      </c>
      <c r="I6302">
        <v>2</v>
      </c>
      <c r="J6302" t="s">
        <v>75</v>
      </c>
      <c r="K6302">
        <v>6</v>
      </c>
      <c r="L6302" t="s">
        <v>91</v>
      </c>
      <c r="M6302" t="s">
        <v>318</v>
      </c>
      <c r="N6302">
        <v>3</v>
      </c>
      <c r="O6302" t="s">
        <v>126</v>
      </c>
      <c r="P6302">
        <v>1</v>
      </c>
      <c r="Q6302" t="s">
        <v>37</v>
      </c>
      <c r="R6302">
        <v>4</v>
      </c>
      <c r="S6302" t="s">
        <v>38</v>
      </c>
      <c r="T6302">
        <v>9</v>
      </c>
      <c r="U6302" t="s">
        <v>319</v>
      </c>
      <c r="V6302" t="s">
        <v>311</v>
      </c>
      <c r="W6302">
        <v>3</v>
      </c>
      <c r="X6302" t="s">
        <v>84</v>
      </c>
      <c r="Y6302">
        <v>50</v>
      </c>
      <c r="Z6302">
        <v>825</v>
      </c>
      <c r="AA6302">
        <v>412500</v>
      </c>
      <c r="AB6302">
        <v>165000</v>
      </c>
      <c r="AC6302">
        <v>0.39999999999999997</v>
      </c>
      <c r="AD6302">
        <v>2</v>
      </c>
      <c r="AE6302" t="s">
        <v>72</v>
      </c>
    </row>
    <row r="6303" spans="1:31" x14ac:dyDescent="0.3">
      <c r="A6303">
        <v>1197831</v>
      </c>
      <c r="B6303" t="s">
        <v>73</v>
      </c>
      <c r="C6303" s="1">
        <v>44462</v>
      </c>
      <c r="D6303">
        <v>2021</v>
      </c>
      <c r="E6303" t="s">
        <v>43</v>
      </c>
      <c r="F6303">
        <v>3</v>
      </c>
      <c r="G6303">
        <v>2</v>
      </c>
      <c r="H6303" t="s">
        <v>74</v>
      </c>
      <c r="I6303">
        <v>2</v>
      </c>
      <c r="J6303" t="s">
        <v>75</v>
      </c>
      <c r="K6303">
        <v>6</v>
      </c>
      <c r="L6303" t="s">
        <v>91</v>
      </c>
      <c r="M6303" t="s">
        <v>318</v>
      </c>
      <c r="N6303">
        <v>3</v>
      </c>
      <c r="O6303" t="s">
        <v>126</v>
      </c>
      <c r="P6303">
        <v>1</v>
      </c>
      <c r="Q6303" t="s">
        <v>37</v>
      </c>
      <c r="R6303">
        <v>4</v>
      </c>
      <c r="S6303" t="s">
        <v>38</v>
      </c>
      <c r="T6303">
        <v>9</v>
      </c>
      <c r="U6303" t="s">
        <v>319</v>
      </c>
      <c r="V6303" t="s">
        <v>163</v>
      </c>
      <c r="W6303">
        <v>3</v>
      </c>
      <c r="X6303" t="s">
        <v>84</v>
      </c>
      <c r="Y6303">
        <v>55</v>
      </c>
      <c r="Z6303">
        <v>800</v>
      </c>
      <c r="AA6303">
        <v>440000</v>
      </c>
      <c r="AB6303">
        <v>176000</v>
      </c>
      <c r="AC6303">
        <v>0.39999999999999997</v>
      </c>
      <c r="AD6303">
        <v>2</v>
      </c>
      <c r="AE6303" t="s">
        <v>72</v>
      </c>
    </row>
    <row r="6304" spans="1:31" x14ac:dyDescent="0.3">
      <c r="A6304">
        <v>1185732</v>
      </c>
      <c r="B6304" t="s">
        <v>30</v>
      </c>
      <c r="C6304" s="1">
        <v>43869</v>
      </c>
      <c r="D6304">
        <v>2020</v>
      </c>
      <c r="E6304" t="s">
        <v>48</v>
      </c>
      <c r="F6304">
        <v>1</v>
      </c>
      <c r="G6304">
        <v>1</v>
      </c>
      <c r="H6304" t="s">
        <v>32</v>
      </c>
      <c r="I6304">
        <v>1</v>
      </c>
      <c r="J6304" t="s">
        <v>71</v>
      </c>
      <c r="K6304">
        <v>1</v>
      </c>
      <c r="L6304" t="s">
        <v>71</v>
      </c>
      <c r="M6304" t="s">
        <v>318</v>
      </c>
      <c r="N6304">
        <v>3</v>
      </c>
      <c r="O6304" t="s">
        <v>126</v>
      </c>
      <c r="P6304">
        <v>1</v>
      </c>
      <c r="Q6304" t="s">
        <v>37</v>
      </c>
      <c r="R6304">
        <v>4</v>
      </c>
      <c r="S6304" t="s">
        <v>38</v>
      </c>
      <c r="T6304">
        <v>9</v>
      </c>
      <c r="U6304" t="s">
        <v>319</v>
      </c>
      <c r="V6304" t="s">
        <v>311</v>
      </c>
      <c r="W6304">
        <v>3</v>
      </c>
      <c r="X6304" t="s">
        <v>84</v>
      </c>
      <c r="Y6304">
        <v>50</v>
      </c>
      <c r="Z6304">
        <v>900</v>
      </c>
      <c r="AA6304">
        <v>450000</v>
      </c>
      <c r="AB6304">
        <v>157500</v>
      </c>
      <c r="AC6304">
        <v>0.35</v>
      </c>
      <c r="AD6304">
        <v>2</v>
      </c>
      <c r="AE6304" t="s">
        <v>72</v>
      </c>
    </row>
    <row r="6305" spans="1:31" x14ac:dyDescent="0.3">
      <c r="A6305">
        <v>1197831</v>
      </c>
      <c r="B6305" t="s">
        <v>73</v>
      </c>
      <c r="C6305" s="1">
        <v>44468</v>
      </c>
      <c r="D6305">
        <v>2021</v>
      </c>
      <c r="E6305" t="s">
        <v>43</v>
      </c>
      <c r="F6305">
        <v>3</v>
      </c>
      <c r="G6305">
        <v>2</v>
      </c>
      <c r="H6305" t="s">
        <v>74</v>
      </c>
      <c r="I6305">
        <v>2</v>
      </c>
      <c r="J6305" t="s">
        <v>75</v>
      </c>
      <c r="K6305">
        <v>6</v>
      </c>
      <c r="L6305" t="s">
        <v>91</v>
      </c>
      <c r="M6305" t="s">
        <v>318</v>
      </c>
      <c r="N6305">
        <v>3</v>
      </c>
      <c r="O6305" t="s">
        <v>126</v>
      </c>
      <c r="P6305">
        <v>1</v>
      </c>
      <c r="Q6305" t="s">
        <v>37</v>
      </c>
      <c r="R6305">
        <v>4</v>
      </c>
      <c r="S6305" t="s">
        <v>38</v>
      </c>
      <c r="T6305">
        <v>9</v>
      </c>
      <c r="U6305" t="s">
        <v>319</v>
      </c>
      <c r="V6305" t="s">
        <v>163</v>
      </c>
      <c r="W6305">
        <v>3</v>
      </c>
      <c r="X6305" t="s">
        <v>84</v>
      </c>
      <c r="Y6305">
        <v>55</v>
      </c>
      <c r="Z6305">
        <v>675</v>
      </c>
      <c r="AA6305">
        <v>371250</v>
      </c>
      <c r="AB6305">
        <v>148500</v>
      </c>
      <c r="AC6305">
        <v>0.39999999999999997</v>
      </c>
      <c r="AD6305">
        <v>2</v>
      </c>
      <c r="AE6305" t="s">
        <v>72</v>
      </c>
    </row>
    <row r="6306" spans="1:31" x14ac:dyDescent="0.3">
      <c r="A6306">
        <v>1197831</v>
      </c>
      <c r="B6306" t="s">
        <v>73</v>
      </c>
      <c r="C6306" s="1">
        <v>44474</v>
      </c>
      <c r="D6306">
        <v>2021</v>
      </c>
      <c r="E6306" t="s">
        <v>44</v>
      </c>
      <c r="F6306">
        <v>4</v>
      </c>
      <c r="G6306">
        <v>2</v>
      </c>
      <c r="H6306" t="s">
        <v>74</v>
      </c>
      <c r="I6306">
        <v>2</v>
      </c>
      <c r="J6306" t="s">
        <v>75</v>
      </c>
      <c r="K6306">
        <v>6</v>
      </c>
      <c r="L6306" t="s">
        <v>91</v>
      </c>
      <c r="M6306" t="s">
        <v>318</v>
      </c>
      <c r="N6306">
        <v>3</v>
      </c>
      <c r="O6306" t="s">
        <v>126</v>
      </c>
      <c r="P6306">
        <v>1</v>
      </c>
      <c r="Q6306" t="s">
        <v>37</v>
      </c>
      <c r="R6306">
        <v>4</v>
      </c>
      <c r="S6306" t="s">
        <v>38</v>
      </c>
      <c r="T6306">
        <v>9</v>
      </c>
      <c r="U6306" t="s">
        <v>319</v>
      </c>
      <c r="V6306" t="s">
        <v>311</v>
      </c>
      <c r="W6306">
        <v>3</v>
      </c>
      <c r="X6306" t="s">
        <v>84</v>
      </c>
      <c r="Y6306">
        <v>40</v>
      </c>
      <c r="Z6306">
        <v>625</v>
      </c>
      <c r="AA6306">
        <v>250000</v>
      </c>
      <c r="AB6306">
        <v>99999.999999999985</v>
      </c>
      <c r="AC6306">
        <v>0.39999999999999997</v>
      </c>
      <c r="AD6306">
        <v>2</v>
      </c>
      <c r="AE6306" t="s">
        <v>72</v>
      </c>
    </row>
    <row r="6307" spans="1:31" x14ac:dyDescent="0.3">
      <c r="A6307">
        <v>1185732</v>
      </c>
      <c r="B6307" t="s">
        <v>30</v>
      </c>
      <c r="C6307" s="1">
        <v>43871</v>
      </c>
      <c r="D6307">
        <v>2020</v>
      </c>
      <c r="E6307" t="s">
        <v>48</v>
      </c>
      <c r="F6307">
        <v>1</v>
      </c>
      <c r="G6307">
        <v>1</v>
      </c>
      <c r="H6307" t="s">
        <v>32</v>
      </c>
      <c r="I6307">
        <v>1</v>
      </c>
      <c r="J6307" t="s">
        <v>71</v>
      </c>
      <c r="K6307">
        <v>1</v>
      </c>
      <c r="L6307" t="s">
        <v>71</v>
      </c>
      <c r="M6307" t="s">
        <v>318</v>
      </c>
      <c r="N6307">
        <v>3</v>
      </c>
      <c r="O6307" t="s">
        <v>126</v>
      </c>
      <c r="P6307">
        <v>1</v>
      </c>
      <c r="Q6307" t="s">
        <v>37</v>
      </c>
      <c r="R6307">
        <v>4</v>
      </c>
      <c r="S6307" t="s">
        <v>38</v>
      </c>
      <c r="T6307">
        <v>9</v>
      </c>
      <c r="U6307" t="s">
        <v>319</v>
      </c>
      <c r="V6307" t="s">
        <v>163</v>
      </c>
      <c r="W6307">
        <v>3</v>
      </c>
      <c r="X6307" t="s">
        <v>84</v>
      </c>
      <c r="Y6307">
        <v>60</v>
      </c>
      <c r="Z6307">
        <v>875</v>
      </c>
      <c r="AA6307">
        <v>525000</v>
      </c>
      <c r="AB6307">
        <v>157500</v>
      </c>
      <c r="AC6307">
        <v>0.3</v>
      </c>
      <c r="AD6307">
        <v>2</v>
      </c>
      <c r="AE6307" t="s">
        <v>72</v>
      </c>
    </row>
    <row r="6308" spans="1:31" x14ac:dyDescent="0.3">
      <c r="A6308">
        <v>1185732</v>
      </c>
      <c r="B6308" t="s">
        <v>30</v>
      </c>
      <c r="C6308" s="1">
        <v>43893</v>
      </c>
      <c r="D6308">
        <v>2020</v>
      </c>
      <c r="E6308" t="s">
        <v>51</v>
      </c>
      <c r="F6308">
        <v>1</v>
      </c>
      <c r="G6308">
        <v>1</v>
      </c>
      <c r="H6308" t="s">
        <v>32</v>
      </c>
      <c r="I6308">
        <v>1</v>
      </c>
      <c r="J6308" t="s">
        <v>71</v>
      </c>
      <c r="K6308">
        <v>1</v>
      </c>
      <c r="L6308" t="s">
        <v>71</v>
      </c>
      <c r="M6308" t="s">
        <v>318</v>
      </c>
      <c r="N6308">
        <v>3</v>
      </c>
      <c r="O6308" t="s">
        <v>126</v>
      </c>
      <c r="P6308">
        <v>1</v>
      </c>
      <c r="Q6308" t="s">
        <v>37</v>
      </c>
      <c r="R6308">
        <v>4</v>
      </c>
      <c r="S6308" t="s">
        <v>38</v>
      </c>
      <c r="T6308">
        <v>9</v>
      </c>
      <c r="U6308" t="s">
        <v>319</v>
      </c>
      <c r="V6308" t="s">
        <v>311</v>
      </c>
      <c r="W6308">
        <v>3</v>
      </c>
      <c r="X6308" t="s">
        <v>84</v>
      </c>
      <c r="Y6308">
        <v>65</v>
      </c>
      <c r="Z6308">
        <v>1000</v>
      </c>
      <c r="AA6308">
        <v>650000</v>
      </c>
      <c r="AB6308">
        <v>162500</v>
      </c>
      <c r="AC6308">
        <v>0.25</v>
      </c>
      <c r="AD6308">
        <v>2</v>
      </c>
      <c r="AE6308" t="s">
        <v>72</v>
      </c>
    </row>
    <row r="6309" spans="1:31" x14ac:dyDescent="0.3">
      <c r="A6309">
        <v>1197831</v>
      </c>
      <c r="B6309" t="s">
        <v>73</v>
      </c>
      <c r="C6309" s="1">
        <v>44480</v>
      </c>
      <c r="D6309">
        <v>2021</v>
      </c>
      <c r="E6309" t="s">
        <v>44</v>
      </c>
      <c r="F6309">
        <v>4</v>
      </c>
      <c r="G6309">
        <v>2</v>
      </c>
      <c r="H6309" t="s">
        <v>74</v>
      </c>
      <c r="I6309">
        <v>2</v>
      </c>
      <c r="J6309" t="s">
        <v>75</v>
      </c>
      <c r="K6309">
        <v>6</v>
      </c>
      <c r="L6309" t="s">
        <v>91</v>
      </c>
      <c r="M6309" t="s">
        <v>318</v>
      </c>
      <c r="N6309">
        <v>3</v>
      </c>
      <c r="O6309" t="s">
        <v>126</v>
      </c>
      <c r="P6309">
        <v>1</v>
      </c>
      <c r="Q6309" t="s">
        <v>37</v>
      </c>
      <c r="R6309">
        <v>4</v>
      </c>
      <c r="S6309" t="s">
        <v>38</v>
      </c>
      <c r="T6309">
        <v>9</v>
      </c>
      <c r="U6309" t="s">
        <v>319</v>
      </c>
      <c r="V6309" t="s">
        <v>163</v>
      </c>
      <c r="W6309">
        <v>3</v>
      </c>
      <c r="X6309" t="s">
        <v>84</v>
      </c>
      <c r="Y6309">
        <v>40</v>
      </c>
      <c r="Z6309">
        <v>725</v>
      </c>
      <c r="AA6309">
        <v>290000</v>
      </c>
      <c r="AB6309">
        <v>115999.99999999999</v>
      </c>
      <c r="AC6309">
        <v>0.39999999999999997</v>
      </c>
      <c r="AD6309">
        <v>2</v>
      </c>
      <c r="AE6309" t="s">
        <v>72</v>
      </c>
    </row>
    <row r="6310" spans="1:31" x14ac:dyDescent="0.3">
      <c r="A6310">
        <v>1185732</v>
      </c>
      <c r="B6310" t="s">
        <v>30</v>
      </c>
      <c r="C6310" s="1">
        <v>43894</v>
      </c>
      <c r="D6310">
        <v>2020</v>
      </c>
      <c r="E6310" t="s">
        <v>51</v>
      </c>
      <c r="F6310">
        <v>1</v>
      </c>
      <c r="G6310">
        <v>1</v>
      </c>
      <c r="H6310" t="s">
        <v>32</v>
      </c>
      <c r="I6310">
        <v>1</v>
      </c>
      <c r="J6310" t="s">
        <v>71</v>
      </c>
      <c r="K6310">
        <v>1</v>
      </c>
      <c r="L6310" t="s">
        <v>71</v>
      </c>
      <c r="M6310" t="s">
        <v>318</v>
      </c>
      <c r="N6310">
        <v>3</v>
      </c>
      <c r="O6310" t="s">
        <v>126</v>
      </c>
      <c r="P6310">
        <v>1</v>
      </c>
      <c r="Q6310" t="s">
        <v>37</v>
      </c>
      <c r="R6310">
        <v>4</v>
      </c>
      <c r="S6310" t="s">
        <v>38</v>
      </c>
      <c r="T6310">
        <v>9</v>
      </c>
      <c r="U6310" t="s">
        <v>319</v>
      </c>
      <c r="V6310" t="s">
        <v>311</v>
      </c>
      <c r="W6310">
        <v>3</v>
      </c>
      <c r="X6310" t="s">
        <v>84</v>
      </c>
      <c r="Y6310">
        <v>60</v>
      </c>
      <c r="Z6310">
        <v>1250</v>
      </c>
      <c r="AA6310">
        <v>750000</v>
      </c>
      <c r="AB6310">
        <v>375000</v>
      </c>
      <c r="AC6310">
        <v>0.5</v>
      </c>
      <c r="AD6310">
        <v>2</v>
      </c>
      <c r="AE6310" t="s">
        <v>72</v>
      </c>
    </row>
    <row r="6311" spans="1:31" x14ac:dyDescent="0.3">
      <c r="A6311">
        <v>1185732</v>
      </c>
      <c r="B6311" t="s">
        <v>30</v>
      </c>
      <c r="C6311" s="1">
        <v>43895</v>
      </c>
      <c r="D6311">
        <v>2020</v>
      </c>
      <c r="E6311" t="s">
        <v>51</v>
      </c>
      <c r="F6311">
        <v>1</v>
      </c>
      <c r="G6311">
        <v>1</v>
      </c>
      <c r="H6311" t="s">
        <v>32</v>
      </c>
      <c r="I6311">
        <v>1</v>
      </c>
      <c r="J6311" t="s">
        <v>71</v>
      </c>
      <c r="K6311">
        <v>1</v>
      </c>
      <c r="L6311" t="s">
        <v>71</v>
      </c>
      <c r="M6311" t="s">
        <v>318</v>
      </c>
      <c r="N6311">
        <v>3</v>
      </c>
      <c r="O6311" t="s">
        <v>126</v>
      </c>
      <c r="P6311">
        <v>1</v>
      </c>
      <c r="Q6311" t="s">
        <v>37</v>
      </c>
      <c r="R6311">
        <v>4</v>
      </c>
      <c r="S6311" t="s">
        <v>38</v>
      </c>
      <c r="T6311">
        <v>9</v>
      </c>
      <c r="U6311" t="s">
        <v>319</v>
      </c>
      <c r="V6311" t="s">
        <v>163</v>
      </c>
      <c r="W6311">
        <v>3</v>
      </c>
      <c r="X6311" t="s">
        <v>84</v>
      </c>
      <c r="Y6311">
        <v>55</v>
      </c>
      <c r="Z6311">
        <v>1000</v>
      </c>
      <c r="AA6311">
        <v>550000</v>
      </c>
      <c r="AB6311">
        <v>165000.00000000003</v>
      </c>
      <c r="AC6311">
        <v>0.3</v>
      </c>
      <c r="AD6311">
        <v>2</v>
      </c>
      <c r="AE6311" t="s">
        <v>72</v>
      </c>
    </row>
    <row r="6312" spans="1:31" x14ac:dyDescent="0.3">
      <c r="A6312">
        <v>1185732</v>
      </c>
      <c r="B6312" t="s">
        <v>30</v>
      </c>
      <c r="C6312" s="1">
        <v>43896</v>
      </c>
      <c r="D6312">
        <v>2020</v>
      </c>
      <c r="E6312" t="s">
        <v>51</v>
      </c>
      <c r="F6312">
        <v>1</v>
      </c>
      <c r="G6312">
        <v>1</v>
      </c>
      <c r="H6312" t="s">
        <v>32</v>
      </c>
      <c r="I6312">
        <v>1</v>
      </c>
      <c r="J6312" t="s">
        <v>71</v>
      </c>
      <c r="K6312">
        <v>1</v>
      </c>
      <c r="L6312" t="s">
        <v>71</v>
      </c>
      <c r="M6312" t="s">
        <v>318</v>
      </c>
      <c r="N6312">
        <v>3</v>
      </c>
      <c r="O6312" t="s">
        <v>126</v>
      </c>
      <c r="P6312">
        <v>1</v>
      </c>
      <c r="Q6312" t="s">
        <v>37</v>
      </c>
      <c r="R6312">
        <v>4</v>
      </c>
      <c r="S6312" t="s">
        <v>38</v>
      </c>
      <c r="T6312">
        <v>9</v>
      </c>
      <c r="U6312" t="s">
        <v>319</v>
      </c>
      <c r="V6312" t="s">
        <v>311</v>
      </c>
      <c r="W6312">
        <v>3</v>
      </c>
      <c r="X6312" t="s">
        <v>84</v>
      </c>
      <c r="Y6312">
        <v>50</v>
      </c>
      <c r="Z6312">
        <v>925</v>
      </c>
      <c r="AA6312">
        <v>462500</v>
      </c>
      <c r="AB6312">
        <v>161875</v>
      </c>
      <c r="AC6312">
        <v>0.35</v>
      </c>
      <c r="AD6312">
        <v>2</v>
      </c>
      <c r="AE6312" t="s">
        <v>72</v>
      </c>
    </row>
    <row r="6313" spans="1:31" x14ac:dyDescent="0.3">
      <c r="A6313">
        <v>1185732</v>
      </c>
      <c r="B6313" t="s">
        <v>30</v>
      </c>
      <c r="C6313" s="1">
        <v>44492</v>
      </c>
      <c r="D6313">
        <v>2021</v>
      </c>
      <c r="E6313" t="s">
        <v>44</v>
      </c>
      <c r="F6313">
        <v>4</v>
      </c>
      <c r="G6313">
        <v>2</v>
      </c>
      <c r="H6313" t="s">
        <v>74</v>
      </c>
      <c r="I6313">
        <v>2</v>
      </c>
      <c r="J6313" t="s">
        <v>75</v>
      </c>
      <c r="K6313">
        <v>6</v>
      </c>
      <c r="L6313" t="s">
        <v>91</v>
      </c>
      <c r="M6313" t="s">
        <v>318</v>
      </c>
      <c r="N6313">
        <v>3</v>
      </c>
      <c r="O6313" t="s">
        <v>126</v>
      </c>
      <c r="P6313">
        <v>1</v>
      </c>
      <c r="Q6313" t="s">
        <v>37</v>
      </c>
      <c r="R6313">
        <v>4</v>
      </c>
      <c r="S6313" t="s">
        <v>38</v>
      </c>
      <c r="T6313">
        <v>9</v>
      </c>
      <c r="U6313" t="s">
        <v>319</v>
      </c>
      <c r="V6313" t="s">
        <v>163</v>
      </c>
      <c r="W6313">
        <v>3</v>
      </c>
      <c r="X6313" t="s">
        <v>84</v>
      </c>
      <c r="Y6313">
        <v>45</v>
      </c>
      <c r="Z6313">
        <v>225</v>
      </c>
      <c r="AA6313">
        <v>101250</v>
      </c>
      <c r="AB6313">
        <v>35437.5</v>
      </c>
      <c r="AC6313">
        <v>0.35</v>
      </c>
      <c r="AD6313">
        <v>2</v>
      </c>
      <c r="AE6313" t="s">
        <v>72</v>
      </c>
    </row>
    <row r="6314" spans="1:31" x14ac:dyDescent="0.3">
      <c r="A6314">
        <v>1185732</v>
      </c>
      <c r="B6314" t="s">
        <v>30</v>
      </c>
      <c r="C6314" s="1">
        <v>44498</v>
      </c>
      <c r="D6314">
        <v>2021</v>
      </c>
      <c r="E6314" t="s">
        <v>44</v>
      </c>
      <c r="F6314">
        <v>4</v>
      </c>
      <c r="G6314">
        <v>1</v>
      </c>
      <c r="H6314" t="s">
        <v>32</v>
      </c>
      <c r="I6314">
        <v>5</v>
      </c>
      <c r="J6314" t="s">
        <v>92</v>
      </c>
      <c r="K6314">
        <v>7</v>
      </c>
      <c r="L6314" t="s">
        <v>93</v>
      </c>
      <c r="M6314" t="s">
        <v>318</v>
      </c>
      <c r="N6314">
        <v>3</v>
      </c>
      <c r="O6314" t="s">
        <v>126</v>
      </c>
      <c r="P6314">
        <v>1</v>
      </c>
      <c r="Q6314" t="s">
        <v>37</v>
      </c>
      <c r="R6314">
        <v>4</v>
      </c>
      <c r="S6314" t="s">
        <v>38</v>
      </c>
      <c r="T6314">
        <v>9</v>
      </c>
      <c r="U6314" t="s">
        <v>319</v>
      </c>
      <c r="V6314" t="s">
        <v>311</v>
      </c>
      <c r="W6314">
        <v>3</v>
      </c>
      <c r="X6314" t="s">
        <v>84</v>
      </c>
      <c r="Y6314">
        <v>45</v>
      </c>
      <c r="Z6314">
        <v>125</v>
      </c>
      <c r="AA6314">
        <v>56250</v>
      </c>
      <c r="AB6314">
        <v>19687.5</v>
      </c>
      <c r="AC6314">
        <v>0.35</v>
      </c>
      <c r="AD6314">
        <v>2</v>
      </c>
      <c r="AE6314" t="s">
        <v>72</v>
      </c>
    </row>
    <row r="6315" spans="1:31" x14ac:dyDescent="0.3">
      <c r="A6315">
        <v>1185732</v>
      </c>
      <c r="B6315" t="s">
        <v>30</v>
      </c>
      <c r="C6315" s="1">
        <v>43898</v>
      </c>
      <c r="D6315">
        <v>2020</v>
      </c>
      <c r="E6315" t="s">
        <v>51</v>
      </c>
      <c r="F6315">
        <v>1</v>
      </c>
      <c r="G6315">
        <v>1</v>
      </c>
      <c r="H6315" t="s">
        <v>32</v>
      </c>
      <c r="I6315">
        <v>1</v>
      </c>
      <c r="J6315" t="s">
        <v>71</v>
      </c>
      <c r="K6315">
        <v>1</v>
      </c>
      <c r="L6315" t="s">
        <v>71</v>
      </c>
      <c r="M6315" t="s">
        <v>318</v>
      </c>
      <c r="N6315">
        <v>3</v>
      </c>
      <c r="O6315" t="s">
        <v>126</v>
      </c>
      <c r="P6315">
        <v>1</v>
      </c>
      <c r="Q6315" t="s">
        <v>37</v>
      </c>
      <c r="R6315">
        <v>4</v>
      </c>
      <c r="S6315" t="s">
        <v>38</v>
      </c>
      <c r="T6315">
        <v>9</v>
      </c>
      <c r="U6315" t="s">
        <v>319</v>
      </c>
      <c r="V6315" t="s">
        <v>163</v>
      </c>
      <c r="W6315">
        <v>3</v>
      </c>
      <c r="X6315" t="s">
        <v>84</v>
      </c>
      <c r="Y6315">
        <v>60</v>
      </c>
      <c r="Z6315">
        <v>900</v>
      </c>
      <c r="AA6315">
        <v>540000</v>
      </c>
      <c r="AB6315">
        <v>162000</v>
      </c>
      <c r="AC6315">
        <v>0.3</v>
      </c>
      <c r="AD6315">
        <v>2</v>
      </c>
      <c r="AE6315" t="s">
        <v>72</v>
      </c>
    </row>
    <row r="6316" spans="1:31" x14ac:dyDescent="0.3">
      <c r="A6316">
        <v>1185732</v>
      </c>
      <c r="B6316" t="s">
        <v>30</v>
      </c>
      <c r="C6316" s="1">
        <v>44504</v>
      </c>
      <c r="D6316">
        <v>2021</v>
      </c>
      <c r="E6316" t="s">
        <v>45</v>
      </c>
      <c r="F6316">
        <v>4</v>
      </c>
      <c r="G6316">
        <v>1</v>
      </c>
      <c r="H6316" t="s">
        <v>32</v>
      </c>
      <c r="I6316">
        <v>5</v>
      </c>
      <c r="J6316" t="s">
        <v>92</v>
      </c>
      <c r="K6316">
        <v>7</v>
      </c>
      <c r="L6316" t="s">
        <v>93</v>
      </c>
      <c r="M6316" t="s">
        <v>318</v>
      </c>
      <c r="N6316">
        <v>3</v>
      </c>
      <c r="O6316" t="s">
        <v>126</v>
      </c>
      <c r="P6316">
        <v>1</v>
      </c>
      <c r="Q6316" t="s">
        <v>37</v>
      </c>
      <c r="R6316">
        <v>4</v>
      </c>
      <c r="S6316" t="s">
        <v>38</v>
      </c>
      <c r="T6316">
        <v>9</v>
      </c>
      <c r="U6316" t="s">
        <v>319</v>
      </c>
      <c r="V6316" t="s">
        <v>311</v>
      </c>
      <c r="W6316">
        <v>3</v>
      </c>
      <c r="X6316" t="s">
        <v>84</v>
      </c>
      <c r="Y6316">
        <v>50</v>
      </c>
      <c r="Z6316">
        <v>150</v>
      </c>
      <c r="AA6316">
        <v>75000</v>
      </c>
      <c r="AB6316">
        <v>26250</v>
      </c>
      <c r="AC6316">
        <v>0.35</v>
      </c>
      <c r="AD6316">
        <v>2</v>
      </c>
      <c r="AE6316" t="s">
        <v>72</v>
      </c>
    </row>
    <row r="6317" spans="1:31" x14ac:dyDescent="0.3">
      <c r="A6317">
        <v>1185732</v>
      </c>
      <c r="B6317" t="s">
        <v>30</v>
      </c>
      <c r="C6317" s="1">
        <v>44510</v>
      </c>
      <c r="D6317">
        <v>2021</v>
      </c>
      <c r="E6317" t="s">
        <v>45</v>
      </c>
      <c r="F6317">
        <v>4</v>
      </c>
      <c r="G6317">
        <v>1</v>
      </c>
      <c r="H6317" t="s">
        <v>32</v>
      </c>
      <c r="I6317">
        <v>5</v>
      </c>
      <c r="J6317" t="s">
        <v>92</v>
      </c>
      <c r="K6317">
        <v>7</v>
      </c>
      <c r="L6317" t="s">
        <v>93</v>
      </c>
      <c r="M6317" t="s">
        <v>318</v>
      </c>
      <c r="N6317">
        <v>3</v>
      </c>
      <c r="O6317" t="s">
        <v>126</v>
      </c>
      <c r="P6317">
        <v>1</v>
      </c>
      <c r="Q6317" t="s">
        <v>37</v>
      </c>
      <c r="R6317">
        <v>4</v>
      </c>
      <c r="S6317" t="s">
        <v>38</v>
      </c>
      <c r="T6317">
        <v>9</v>
      </c>
      <c r="U6317" t="s">
        <v>319</v>
      </c>
      <c r="V6317" t="s">
        <v>163</v>
      </c>
      <c r="W6317">
        <v>3</v>
      </c>
      <c r="X6317" t="s">
        <v>84</v>
      </c>
      <c r="Y6317">
        <v>50</v>
      </c>
      <c r="Z6317">
        <v>150</v>
      </c>
      <c r="AA6317">
        <v>75000</v>
      </c>
      <c r="AB6317">
        <v>22500</v>
      </c>
      <c r="AC6317">
        <v>0.3</v>
      </c>
      <c r="AD6317">
        <v>2</v>
      </c>
      <c r="AE6317" t="s">
        <v>72</v>
      </c>
    </row>
    <row r="6318" spans="1:31" x14ac:dyDescent="0.3">
      <c r="A6318">
        <v>1185732</v>
      </c>
      <c r="B6318" t="s">
        <v>30</v>
      </c>
      <c r="C6318" s="1">
        <v>44516</v>
      </c>
      <c r="D6318">
        <v>2021</v>
      </c>
      <c r="E6318" t="s">
        <v>45</v>
      </c>
      <c r="F6318">
        <v>4</v>
      </c>
      <c r="G6318">
        <v>1</v>
      </c>
      <c r="H6318" t="s">
        <v>32</v>
      </c>
      <c r="I6318">
        <v>5</v>
      </c>
      <c r="J6318" t="s">
        <v>92</v>
      </c>
      <c r="K6318">
        <v>7</v>
      </c>
      <c r="L6318" t="s">
        <v>93</v>
      </c>
      <c r="M6318" t="s">
        <v>318</v>
      </c>
      <c r="N6318">
        <v>3</v>
      </c>
      <c r="O6318" t="s">
        <v>126</v>
      </c>
      <c r="P6318">
        <v>1</v>
      </c>
      <c r="Q6318" t="s">
        <v>37</v>
      </c>
      <c r="R6318">
        <v>4</v>
      </c>
      <c r="S6318" t="s">
        <v>38</v>
      </c>
      <c r="T6318">
        <v>9</v>
      </c>
      <c r="U6318" t="s">
        <v>319</v>
      </c>
      <c r="V6318" t="s">
        <v>311</v>
      </c>
      <c r="W6318">
        <v>3</v>
      </c>
      <c r="X6318" t="s">
        <v>84</v>
      </c>
      <c r="Y6318">
        <v>60</v>
      </c>
      <c r="Z6318">
        <v>175</v>
      </c>
      <c r="AA6318">
        <v>105000</v>
      </c>
      <c r="AB6318">
        <v>31500.000000000004</v>
      </c>
      <c r="AC6318">
        <v>0.3</v>
      </c>
      <c r="AD6318">
        <v>2</v>
      </c>
      <c r="AE6318" t="s">
        <v>72</v>
      </c>
    </row>
    <row r="6319" spans="1:31" x14ac:dyDescent="0.3">
      <c r="A6319">
        <v>1185732</v>
      </c>
      <c r="B6319" t="s">
        <v>30</v>
      </c>
      <c r="C6319" s="1">
        <v>43902</v>
      </c>
      <c r="D6319">
        <v>2020</v>
      </c>
      <c r="E6319" t="s">
        <v>51</v>
      </c>
      <c r="F6319">
        <v>1</v>
      </c>
      <c r="G6319">
        <v>1</v>
      </c>
      <c r="H6319" t="s">
        <v>32</v>
      </c>
      <c r="I6319">
        <v>1</v>
      </c>
      <c r="J6319" t="s">
        <v>71</v>
      </c>
      <c r="K6319">
        <v>1</v>
      </c>
      <c r="L6319" t="s">
        <v>71</v>
      </c>
      <c r="M6319" t="s">
        <v>318</v>
      </c>
      <c r="N6319">
        <v>3</v>
      </c>
      <c r="O6319" t="s">
        <v>126</v>
      </c>
      <c r="P6319">
        <v>1</v>
      </c>
      <c r="Q6319" t="s">
        <v>37</v>
      </c>
      <c r="R6319">
        <v>4</v>
      </c>
      <c r="S6319" t="s">
        <v>38</v>
      </c>
      <c r="T6319">
        <v>9</v>
      </c>
      <c r="U6319" t="s">
        <v>319</v>
      </c>
      <c r="V6319" t="s">
        <v>163</v>
      </c>
      <c r="W6319">
        <v>3</v>
      </c>
      <c r="X6319" t="s">
        <v>84</v>
      </c>
      <c r="Y6319">
        <v>50</v>
      </c>
      <c r="Z6319">
        <v>950</v>
      </c>
      <c r="AA6319">
        <v>475000</v>
      </c>
      <c r="AB6319">
        <v>166250</v>
      </c>
      <c r="AC6319">
        <v>0.35</v>
      </c>
      <c r="AD6319">
        <v>2</v>
      </c>
      <c r="AE6319" t="s">
        <v>72</v>
      </c>
    </row>
    <row r="6320" spans="1:31" x14ac:dyDescent="0.3">
      <c r="A6320">
        <v>1185732</v>
      </c>
      <c r="B6320" t="s">
        <v>30</v>
      </c>
      <c r="C6320" s="1">
        <v>44522</v>
      </c>
      <c r="D6320">
        <v>2021</v>
      </c>
      <c r="E6320" t="s">
        <v>45</v>
      </c>
      <c r="F6320">
        <v>4</v>
      </c>
      <c r="G6320">
        <v>1</v>
      </c>
      <c r="H6320" t="s">
        <v>32</v>
      </c>
      <c r="I6320">
        <v>5</v>
      </c>
      <c r="J6320" t="s">
        <v>92</v>
      </c>
      <c r="K6320">
        <v>7</v>
      </c>
      <c r="L6320" t="s">
        <v>93</v>
      </c>
      <c r="M6320" t="s">
        <v>318</v>
      </c>
      <c r="N6320">
        <v>3</v>
      </c>
      <c r="O6320" t="s">
        <v>126</v>
      </c>
      <c r="P6320">
        <v>1</v>
      </c>
      <c r="Q6320" t="s">
        <v>37</v>
      </c>
      <c r="R6320">
        <v>4</v>
      </c>
      <c r="S6320" t="s">
        <v>38</v>
      </c>
      <c r="T6320">
        <v>9</v>
      </c>
      <c r="U6320" t="s">
        <v>319</v>
      </c>
      <c r="V6320" t="s">
        <v>311</v>
      </c>
      <c r="W6320">
        <v>3</v>
      </c>
      <c r="X6320" t="s">
        <v>84</v>
      </c>
      <c r="Y6320">
        <v>60</v>
      </c>
      <c r="Z6320">
        <v>250</v>
      </c>
      <c r="AA6320">
        <v>150000</v>
      </c>
      <c r="AB6320">
        <v>52500.000000000007</v>
      </c>
      <c r="AC6320">
        <v>0.35</v>
      </c>
      <c r="AD6320">
        <v>2</v>
      </c>
      <c r="AE6320" t="s">
        <v>72</v>
      </c>
    </row>
    <row r="6321" spans="1:31" x14ac:dyDescent="0.3">
      <c r="A6321">
        <v>1185732</v>
      </c>
      <c r="B6321" t="s">
        <v>30</v>
      </c>
      <c r="C6321" s="1">
        <v>43903</v>
      </c>
      <c r="D6321">
        <v>2020</v>
      </c>
      <c r="E6321" t="s">
        <v>51</v>
      </c>
      <c r="F6321">
        <v>1</v>
      </c>
      <c r="G6321">
        <v>1</v>
      </c>
      <c r="H6321" t="s">
        <v>32</v>
      </c>
      <c r="I6321">
        <v>1</v>
      </c>
      <c r="J6321" t="s">
        <v>71</v>
      </c>
      <c r="K6321">
        <v>1</v>
      </c>
      <c r="L6321" t="s">
        <v>71</v>
      </c>
      <c r="M6321" t="s">
        <v>318</v>
      </c>
      <c r="N6321">
        <v>3</v>
      </c>
      <c r="O6321" t="s">
        <v>126</v>
      </c>
      <c r="P6321">
        <v>1</v>
      </c>
      <c r="Q6321" t="s">
        <v>37</v>
      </c>
      <c r="R6321">
        <v>4</v>
      </c>
      <c r="S6321" t="s">
        <v>38</v>
      </c>
      <c r="T6321">
        <v>9</v>
      </c>
      <c r="U6321" t="s">
        <v>319</v>
      </c>
      <c r="V6321" t="s">
        <v>163</v>
      </c>
      <c r="W6321">
        <v>3</v>
      </c>
      <c r="X6321" t="s">
        <v>84</v>
      </c>
      <c r="Y6321">
        <v>50</v>
      </c>
      <c r="Z6321">
        <v>900</v>
      </c>
      <c r="AA6321">
        <v>450000</v>
      </c>
      <c r="AB6321">
        <v>157500</v>
      </c>
      <c r="AC6321">
        <v>0.35</v>
      </c>
      <c r="AD6321">
        <v>2</v>
      </c>
      <c r="AE6321" t="s">
        <v>72</v>
      </c>
    </row>
    <row r="6322" spans="1:31" x14ac:dyDescent="0.3">
      <c r="A6322">
        <v>1185732</v>
      </c>
      <c r="B6322" t="s">
        <v>30</v>
      </c>
      <c r="C6322" s="1">
        <v>44528</v>
      </c>
      <c r="D6322">
        <v>2021</v>
      </c>
      <c r="E6322" t="s">
        <v>45</v>
      </c>
      <c r="F6322">
        <v>4</v>
      </c>
      <c r="G6322">
        <v>1</v>
      </c>
      <c r="H6322" t="s">
        <v>32</v>
      </c>
      <c r="I6322">
        <v>5</v>
      </c>
      <c r="J6322" t="s">
        <v>92</v>
      </c>
      <c r="K6322">
        <v>7</v>
      </c>
      <c r="L6322" t="s">
        <v>93</v>
      </c>
      <c r="M6322" t="s">
        <v>318</v>
      </c>
      <c r="N6322">
        <v>3</v>
      </c>
      <c r="O6322" t="s">
        <v>126</v>
      </c>
      <c r="P6322">
        <v>1</v>
      </c>
      <c r="Q6322" t="s">
        <v>37</v>
      </c>
      <c r="R6322">
        <v>4</v>
      </c>
      <c r="S6322" t="s">
        <v>38</v>
      </c>
      <c r="T6322">
        <v>9</v>
      </c>
      <c r="U6322" t="s">
        <v>319</v>
      </c>
      <c r="V6322" t="s">
        <v>311</v>
      </c>
      <c r="W6322">
        <v>3</v>
      </c>
      <c r="X6322" t="s">
        <v>84</v>
      </c>
      <c r="Y6322">
        <v>60</v>
      </c>
      <c r="Z6322">
        <v>300</v>
      </c>
      <c r="AA6322">
        <v>180000</v>
      </c>
      <c r="AB6322">
        <v>63000.000000000007</v>
      </c>
      <c r="AC6322">
        <v>0.35</v>
      </c>
      <c r="AD6322">
        <v>2</v>
      </c>
      <c r="AE6322" t="s">
        <v>72</v>
      </c>
    </row>
    <row r="6323" spans="1:31" x14ac:dyDescent="0.3">
      <c r="A6323">
        <v>1185732</v>
      </c>
      <c r="B6323" t="s">
        <v>30</v>
      </c>
      <c r="C6323" s="1">
        <v>44534</v>
      </c>
      <c r="D6323">
        <v>2021</v>
      </c>
      <c r="E6323" t="s">
        <v>46</v>
      </c>
      <c r="F6323">
        <v>4</v>
      </c>
      <c r="G6323">
        <v>1</v>
      </c>
      <c r="H6323" t="s">
        <v>32</v>
      </c>
      <c r="I6323">
        <v>5</v>
      </c>
      <c r="J6323" t="s">
        <v>92</v>
      </c>
      <c r="K6323">
        <v>7</v>
      </c>
      <c r="L6323" t="s">
        <v>93</v>
      </c>
      <c r="M6323" t="s">
        <v>318</v>
      </c>
      <c r="N6323">
        <v>3</v>
      </c>
      <c r="O6323" t="s">
        <v>126</v>
      </c>
      <c r="P6323">
        <v>1</v>
      </c>
      <c r="Q6323" t="s">
        <v>37</v>
      </c>
      <c r="R6323">
        <v>4</v>
      </c>
      <c r="S6323" t="s">
        <v>38</v>
      </c>
      <c r="T6323">
        <v>9</v>
      </c>
      <c r="U6323" t="s">
        <v>319</v>
      </c>
      <c r="V6323" t="s">
        <v>163</v>
      </c>
      <c r="W6323">
        <v>3</v>
      </c>
      <c r="X6323" t="s">
        <v>84</v>
      </c>
      <c r="Y6323">
        <v>60</v>
      </c>
      <c r="Z6323">
        <v>300</v>
      </c>
      <c r="AA6323">
        <v>180000</v>
      </c>
      <c r="AB6323">
        <v>63000.000000000007</v>
      </c>
      <c r="AC6323">
        <v>0.35</v>
      </c>
      <c r="AD6323">
        <v>2</v>
      </c>
      <c r="AE6323" t="s">
        <v>72</v>
      </c>
    </row>
    <row r="6324" spans="1:31" x14ac:dyDescent="0.3">
      <c r="A6324">
        <v>1185732</v>
      </c>
      <c r="B6324" t="s">
        <v>30</v>
      </c>
      <c r="C6324" s="1">
        <v>44540</v>
      </c>
      <c r="D6324">
        <v>2021</v>
      </c>
      <c r="E6324" t="s">
        <v>46</v>
      </c>
      <c r="F6324">
        <v>4</v>
      </c>
      <c r="G6324">
        <v>1</v>
      </c>
      <c r="H6324" t="s">
        <v>32</v>
      </c>
      <c r="I6324">
        <v>5</v>
      </c>
      <c r="J6324" t="s">
        <v>92</v>
      </c>
      <c r="K6324">
        <v>7</v>
      </c>
      <c r="L6324" t="s">
        <v>93</v>
      </c>
      <c r="M6324" t="s">
        <v>318</v>
      </c>
      <c r="N6324">
        <v>3</v>
      </c>
      <c r="O6324" t="s">
        <v>126</v>
      </c>
      <c r="P6324">
        <v>1</v>
      </c>
      <c r="Q6324" t="s">
        <v>37</v>
      </c>
      <c r="R6324">
        <v>4</v>
      </c>
      <c r="S6324" t="s">
        <v>38</v>
      </c>
      <c r="T6324">
        <v>9</v>
      </c>
      <c r="U6324" t="s">
        <v>319</v>
      </c>
      <c r="V6324" t="s">
        <v>311</v>
      </c>
      <c r="W6324">
        <v>3</v>
      </c>
      <c r="X6324" t="s">
        <v>84</v>
      </c>
      <c r="Y6324">
        <v>50</v>
      </c>
      <c r="Z6324">
        <v>275</v>
      </c>
      <c r="AA6324">
        <v>137500</v>
      </c>
      <c r="AB6324">
        <v>41250</v>
      </c>
      <c r="AC6324">
        <v>0.3</v>
      </c>
      <c r="AD6324">
        <v>2</v>
      </c>
      <c r="AE6324" t="s">
        <v>72</v>
      </c>
    </row>
    <row r="6325" spans="1:31" x14ac:dyDescent="0.3">
      <c r="A6325">
        <v>1185732</v>
      </c>
      <c r="B6325" t="s">
        <v>30</v>
      </c>
      <c r="C6325" s="1">
        <v>44546</v>
      </c>
      <c r="D6325">
        <v>2021</v>
      </c>
      <c r="E6325" t="s">
        <v>46</v>
      </c>
      <c r="F6325">
        <v>4</v>
      </c>
      <c r="G6325">
        <v>1</v>
      </c>
      <c r="H6325" t="s">
        <v>32</v>
      </c>
      <c r="I6325">
        <v>5</v>
      </c>
      <c r="J6325" t="s">
        <v>92</v>
      </c>
      <c r="K6325">
        <v>7</v>
      </c>
      <c r="L6325" t="s">
        <v>93</v>
      </c>
      <c r="M6325" t="s">
        <v>318</v>
      </c>
      <c r="N6325">
        <v>3</v>
      </c>
      <c r="O6325" t="s">
        <v>126</v>
      </c>
      <c r="P6325">
        <v>1</v>
      </c>
      <c r="Q6325" t="s">
        <v>37</v>
      </c>
      <c r="R6325">
        <v>4</v>
      </c>
      <c r="S6325" t="s">
        <v>38</v>
      </c>
      <c r="T6325">
        <v>9</v>
      </c>
      <c r="U6325" t="s">
        <v>319</v>
      </c>
      <c r="V6325" t="s">
        <v>163</v>
      </c>
      <c r="W6325">
        <v>3</v>
      </c>
      <c r="X6325" t="s">
        <v>84</v>
      </c>
      <c r="Y6325">
        <v>50</v>
      </c>
      <c r="Z6325">
        <v>225</v>
      </c>
      <c r="AA6325">
        <v>112500</v>
      </c>
      <c r="AB6325">
        <v>33750</v>
      </c>
      <c r="AC6325">
        <v>0.3</v>
      </c>
      <c r="AD6325">
        <v>2</v>
      </c>
      <c r="AE6325" t="s">
        <v>72</v>
      </c>
    </row>
    <row r="6326" spans="1:31" x14ac:dyDescent="0.3">
      <c r="A6326">
        <v>1185732</v>
      </c>
      <c r="B6326" t="s">
        <v>30</v>
      </c>
      <c r="C6326" s="1">
        <v>44552</v>
      </c>
      <c r="D6326">
        <v>2021</v>
      </c>
      <c r="E6326" t="s">
        <v>46</v>
      </c>
      <c r="F6326">
        <v>4</v>
      </c>
      <c r="G6326">
        <v>1</v>
      </c>
      <c r="H6326" t="s">
        <v>32</v>
      </c>
      <c r="I6326">
        <v>5</v>
      </c>
      <c r="J6326" t="s">
        <v>92</v>
      </c>
      <c r="K6326">
        <v>7</v>
      </c>
      <c r="L6326" t="s">
        <v>93</v>
      </c>
      <c r="M6326" t="s">
        <v>318</v>
      </c>
      <c r="N6326">
        <v>3</v>
      </c>
      <c r="O6326" t="s">
        <v>126</v>
      </c>
      <c r="P6326">
        <v>1</v>
      </c>
      <c r="Q6326" t="s">
        <v>37</v>
      </c>
      <c r="R6326">
        <v>4</v>
      </c>
      <c r="S6326" t="s">
        <v>38</v>
      </c>
      <c r="T6326">
        <v>9</v>
      </c>
      <c r="U6326" t="s">
        <v>319</v>
      </c>
      <c r="V6326" t="s">
        <v>311</v>
      </c>
      <c r="W6326">
        <v>3</v>
      </c>
      <c r="X6326" t="s">
        <v>84</v>
      </c>
      <c r="Y6326">
        <v>60</v>
      </c>
      <c r="Z6326">
        <v>200</v>
      </c>
      <c r="AA6326">
        <v>120000</v>
      </c>
      <c r="AB6326">
        <v>42000</v>
      </c>
      <c r="AC6326">
        <v>0.35</v>
      </c>
      <c r="AD6326">
        <v>2</v>
      </c>
      <c r="AE6326" t="s">
        <v>72</v>
      </c>
    </row>
    <row r="6327" spans="1:31" x14ac:dyDescent="0.3">
      <c r="A6327">
        <v>1185732</v>
      </c>
      <c r="B6327" t="s">
        <v>30</v>
      </c>
      <c r="C6327" s="1">
        <v>44558</v>
      </c>
      <c r="D6327">
        <v>2021</v>
      </c>
      <c r="E6327" t="s">
        <v>46</v>
      </c>
      <c r="F6327">
        <v>4</v>
      </c>
      <c r="G6327">
        <v>1</v>
      </c>
      <c r="H6327" t="s">
        <v>32</v>
      </c>
      <c r="I6327">
        <v>5</v>
      </c>
      <c r="J6327" t="s">
        <v>92</v>
      </c>
      <c r="K6327">
        <v>7</v>
      </c>
      <c r="L6327" t="s">
        <v>93</v>
      </c>
      <c r="M6327" t="s">
        <v>318</v>
      </c>
      <c r="N6327">
        <v>3</v>
      </c>
      <c r="O6327" t="s">
        <v>126</v>
      </c>
      <c r="P6327">
        <v>1</v>
      </c>
      <c r="Q6327" t="s">
        <v>37</v>
      </c>
      <c r="R6327">
        <v>4</v>
      </c>
      <c r="S6327" t="s">
        <v>38</v>
      </c>
      <c r="T6327">
        <v>9</v>
      </c>
      <c r="U6327" t="s">
        <v>319</v>
      </c>
      <c r="V6327" t="s">
        <v>163</v>
      </c>
      <c r="W6327">
        <v>3</v>
      </c>
      <c r="X6327" t="s">
        <v>84</v>
      </c>
      <c r="Y6327">
        <v>60</v>
      </c>
      <c r="Z6327">
        <v>275</v>
      </c>
      <c r="AA6327">
        <v>165000</v>
      </c>
      <c r="AB6327">
        <v>57750.000000000007</v>
      </c>
      <c r="AC6327">
        <v>0.35</v>
      </c>
      <c r="AD6327">
        <v>2</v>
      </c>
      <c r="AE6327" t="s">
        <v>72</v>
      </c>
    </row>
    <row r="6328" spans="1:31" x14ac:dyDescent="0.3">
      <c r="A6328">
        <v>1185732</v>
      </c>
      <c r="B6328" t="s">
        <v>30</v>
      </c>
      <c r="C6328" s="1">
        <v>43957</v>
      </c>
      <c r="D6328">
        <v>2020</v>
      </c>
      <c r="E6328" t="s">
        <v>53</v>
      </c>
      <c r="F6328">
        <v>2</v>
      </c>
      <c r="G6328">
        <v>1</v>
      </c>
      <c r="H6328" t="s">
        <v>32</v>
      </c>
      <c r="I6328">
        <v>1</v>
      </c>
      <c r="J6328" t="s">
        <v>71</v>
      </c>
      <c r="K6328">
        <v>1</v>
      </c>
      <c r="L6328" t="s">
        <v>71</v>
      </c>
      <c r="M6328" t="s">
        <v>318</v>
      </c>
      <c r="N6328">
        <v>3</v>
      </c>
      <c r="O6328" t="s">
        <v>126</v>
      </c>
      <c r="P6328">
        <v>1</v>
      </c>
      <c r="Q6328" t="s">
        <v>37</v>
      </c>
      <c r="R6328">
        <v>4</v>
      </c>
      <c r="S6328" t="s">
        <v>38</v>
      </c>
      <c r="T6328">
        <v>9</v>
      </c>
      <c r="U6328" t="s">
        <v>319</v>
      </c>
      <c r="V6328" t="s">
        <v>311</v>
      </c>
      <c r="W6328">
        <v>3</v>
      </c>
      <c r="X6328" t="s">
        <v>84</v>
      </c>
      <c r="Y6328">
        <v>55</v>
      </c>
      <c r="Z6328">
        <v>900</v>
      </c>
      <c r="AA6328">
        <v>495000</v>
      </c>
      <c r="AB6328">
        <v>173250</v>
      </c>
      <c r="AC6328">
        <v>0.35</v>
      </c>
      <c r="AD6328">
        <v>2</v>
      </c>
      <c r="AE6328" t="s">
        <v>72</v>
      </c>
    </row>
    <row r="6329" spans="1:31" x14ac:dyDescent="0.3">
      <c r="A6329">
        <v>1128299</v>
      </c>
      <c r="B6329" t="s">
        <v>77</v>
      </c>
      <c r="C6329" s="1">
        <v>43833</v>
      </c>
      <c r="D6329">
        <v>2020</v>
      </c>
      <c r="E6329" t="s">
        <v>47</v>
      </c>
      <c r="F6329">
        <v>1</v>
      </c>
      <c r="G6329">
        <v>1</v>
      </c>
      <c r="H6329" t="s">
        <v>32</v>
      </c>
      <c r="I6329">
        <v>5</v>
      </c>
      <c r="J6329" t="s">
        <v>92</v>
      </c>
      <c r="K6329">
        <v>7</v>
      </c>
      <c r="L6329" t="s">
        <v>93</v>
      </c>
      <c r="M6329" t="s">
        <v>318</v>
      </c>
      <c r="N6329">
        <v>3</v>
      </c>
      <c r="O6329" t="s">
        <v>126</v>
      </c>
      <c r="P6329">
        <v>1</v>
      </c>
      <c r="Q6329" t="s">
        <v>37</v>
      </c>
      <c r="R6329">
        <v>4</v>
      </c>
      <c r="S6329" t="s">
        <v>38</v>
      </c>
      <c r="T6329">
        <v>9</v>
      </c>
      <c r="U6329" t="s">
        <v>319</v>
      </c>
      <c r="V6329" t="s">
        <v>163</v>
      </c>
      <c r="W6329">
        <v>3</v>
      </c>
      <c r="X6329" t="s">
        <v>84</v>
      </c>
      <c r="Y6329">
        <v>45</v>
      </c>
      <c r="Z6329">
        <v>450</v>
      </c>
      <c r="AA6329">
        <v>202500</v>
      </c>
      <c r="AB6329">
        <v>50625</v>
      </c>
      <c r="AC6329">
        <v>0.25</v>
      </c>
      <c r="AD6329">
        <v>2</v>
      </c>
      <c r="AE6329" t="s">
        <v>72</v>
      </c>
    </row>
    <row r="6330" spans="1:31" x14ac:dyDescent="0.3">
      <c r="A6330">
        <v>1197831</v>
      </c>
      <c r="B6330" t="s">
        <v>73</v>
      </c>
      <c r="C6330" s="1">
        <v>44035</v>
      </c>
      <c r="D6330">
        <v>2020</v>
      </c>
      <c r="E6330" t="s">
        <v>55</v>
      </c>
      <c r="F6330">
        <v>3</v>
      </c>
      <c r="G6330">
        <v>2</v>
      </c>
      <c r="H6330" t="s">
        <v>74</v>
      </c>
      <c r="I6330">
        <v>2</v>
      </c>
      <c r="J6330" t="s">
        <v>75</v>
      </c>
      <c r="K6330">
        <v>2</v>
      </c>
      <c r="L6330" t="s">
        <v>76</v>
      </c>
      <c r="M6330" t="s">
        <v>318</v>
      </c>
      <c r="N6330">
        <v>3</v>
      </c>
      <c r="O6330" t="s">
        <v>126</v>
      </c>
      <c r="P6330">
        <v>1</v>
      </c>
      <c r="Q6330" t="s">
        <v>37</v>
      </c>
      <c r="R6330">
        <v>4</v>
      </c>
      <c r="S6330" t="s">
        <v>38</v>
      </c>
      <c r="T6330">
        <v>9</v>
      </c>
      <c r="U6330" t="s">
        <v>319</v>
      </c>
      <c r="V6330" t="s">
        <v>311</v>
      </c>
      <c r="W6330">
        <v>3</v>
      </c>
      <c r="X6330" t="s">
        <v>84</v>
      </c>
      <c r="Y6330">
        <v>40</v>
      </c>
      <c r="Z6330">
        <v>550</v>
      </c>
      <c r="AA6330">
        <v>220000</v>
      </c>
      <c r="AB6330">
        <v>66000</v>
      </c>
      <c r="AC6330">
        <v>0.3</v>
      </c>
      <c r="AD6330">
        <v>2</v>
      </c>
      <c r="AE6330" t="s">
        <v>72</v>
      </c>
    </row>
    <row r="6331" spans="1:31" x14ac:dyDescent="0.3">
      <c r="A6331">
        <v>1197831</v>
      </c>
      <c r="B6331" t="s">
        <v>73</v>
      </c>
      <c r="C6331" s="1">
        <v>44053</v>
      </c>
      <c r="D6331">
        <v>2020</v>
      </c>
      <c r="E6331" t="s">
        <v>31</v>
      </c>
      <c r="F6331">
        <v>3</v>
      </c>
      <c r="G6331">
        <v>2</v>
      </c>
      <c r="H6331" t="s">
        <v>74</v>
      </c>
      <c r="I6331">
        <v>2</v>
      </c>
      <c r="J6331" t="s">
        <v>75</v>
      </c>
      <c r="K6331">
        <v>2</v>
      </c>
      <c r="L6331" t="s">
        <v>76</v>
      </c>
      <c r="M6331" t="s">
        <v>318</v>
      </c>
      <c r="N6331">
        <v>3</v>
      </c>
      <c r="O6331" t="s">
        <v>126</v>
      </c>
      <c r="P6331">
        <v>1</v>
      </c>
      <c r="Q6331" t="s">
        <v>37</v>
      </c>
      <c r="R6331">
        <v>4</v>
      </c>
      <c r="S6331" t="s">
        <v>38</v>
      </c>
      <c r="T6331">
        <v>9</v>
      </c>
      <c r="U6331" t="s">
        <v>319</v>
      </c>
      <c r="V6331" t="s">
        <v>163</v>
      </c>
      <c r="W6331">
        <v>3</v>
      </c>
      <c r="X6331" t="s">
        <v>84</v>
      </c>
      <c r="Y6331">
        <v>45</v>
      </c>
      <c r="Z6331">
        <v>525</v>
      </c>
      <c r="AA6331">
        <v>236250</v>
      </c>
      <c r="AB6331">
        <v>70875</v>
      </c>
      <c r="AC6331">
        <v>0.3</v>
      </c>
      <c r="AD6331">
        <v>2</v>
      </c>
      <c r="AE6331" t="s">
        <v>72</v>
      </c>
    </row>
    <row r="6332" spans="1:31" x14ac:dyDescent="0.3">
      <c r="A6332">
        <v>1197831</v>
      </c>
      <c r="B6332" t="s">
        <v>73</v>
      </c>
      <c r="C6332" s="1">
        <v>44057</v>
      </c>
      <c r="D6332">
        <v>2020</v>
      </c>
      <c r="E6332" t="s">
        <v>31</v>
      </c>
      <c r="F6332">
        <v>3</v>
      </c>
      <c r="G6332">
        <v>2</v>
      </c>
      <c r="H6332" t="s">
        <v>74</v>
      </c>
      <c r="I6332">
        <v>2</v>
      </c>
      <c r="J6332" t="s">
        <v>75</v>
      </c>
      <c r="K6332">
        <v>2</v>
      </c>
      <c r="L6332" t="s">
        <v>76</v>
      </c>
      <c r="M6332" t="s">
        <v>318</v>
      </c>
      <c r="N6332">
        <v>3</v>
      </c>
      <c r="O6332" t="s">
        <v>126</v>
      </c>
      <c r="P6332">
        <v>1</v>
      </c>
      <c r="Q6332" t="s">
        <v>37</v>
      </c>
      <c r="R6332">
        <v>4</v>
      </c>
      <c r="S6332" t="s">
        <v>38</v>
      </c>
      <c r="T6332">
        <v>9</v>
      </c>
      <c r="U6332" t="s">
        <v>319</v>
      </c>
      <c r="V6332" t="s">
        <v>311</v>
      </c>
      <c r="W6332">
        <v>3</v>
      </c>
      <c r="X6332" t="s">
        <v>84</v>
      </c>
      <c r="Y6332">
        <v>35</v>
      </c>
      <c r="Z6332">
        <v>775</v>
      </c>
      <c r="AA6332">
        <v>271250</v>
      </c>
      <c r="AB6332">
        <v>94937.5</v>
      </c>
      <c r="AC6332">
        <v>0.35</v>
      </c>
      <c r="AD6332">
        <v>2</v>
      </c>
      <c r="AE6332" t="s">
        <v>72</v>
      </c>
    </row>
    <row r="6333" spans="1:31" x14ac:dyDescent="0.3">
      <c r="A6333">
        <v>1197831</v>
      </c>
      <c r="B6333" t="s">
        <v>73</v>
      </c>
      <c r="C6333" s="1">
        <v>44070</v>
      </c>
      <c r="D6333">
        <v>2020</v>
      </c>
      <c r="E6333" t="s">
        <v>31</v>
      </c>
      <c r="F6333">
        <v>3</v>
      </c>
      <c r="G6333">
        <v>2</v>
      </c>
      <c r="H6333" t="s">
        <v>74</v>
      </c>
      <c r="I6333">
        <v>2</v>
      </c>
      <c r="J6333" t="s">
        <v>75</v>
      </c>
      <c r="K6333">
        <v>2</v>
      </c>
      <c r="L6333" t="s">
        <v>76</v>
      </c>
      <c r="M6333" t="s">
        <v>318</v>
      </c>
      <c r="N6333">
        <v>3</v>
      </c>
      <c r="O6333" t="s">
        <v>126</v>
      </c>
      <c r="P6333">
        <v>1</v>
      </c>
      <c r="Q6333" t="s">
        <v>37</v>
      </c>
      <c r="R6333">
        <v>4</v>
      </c>
      <c r="S6333" t="s">
        <v>38</v>
      </c>
      <c r="T6333">
        <v>9</v>
      </c>
      <c r="U6333" t="s">
        <v>319</v>
      </c>
      <c r="V6333" t="s">
        <v>163</v>
      </c>
      <c r="W6333">
        <v>3</v>
      </c>
      <c r="X6333" t="s">
        <v>84</v>
      </c>
      <c r="Y6333">
        <v>40</v>
      </c>
      <c r="Z6333">
        <v>700</v>
      </c>
      <c r="AA6333">
        <v>280000</v>
      </c>
      <c r="AB6333">
        <v>126000</v>
      </c>
      <c r="AC6333">
        <v>0.45</v>
      </c>
      <c r="AD6333">
        <v>2</v>
      </c>
      <c r="AE6333" t="s">
        <v>72</v>
      </c>
    </row>
    <row r="6334" spans="1:31" x14ac:dyDescent="0.3">
      <c r="A6334">
        <v>1128299</v>
      </c>
      <c r="B6334" t="s">
        <v>77</v>
      </c>
      <c r="C6334" s="1">
        <v>43839</v>
      </c>
      <c r="D6334">
        <v>2020</v>
      </c>
      <c r="E6334" t="s">
        <v>47</v>
      </c>
      <c r="F6334">
        <v>1</v>
      </c>
      <c r="G6334">
        <v>3</v>
      </c>
      <c r="H6334" t="s">
        <v>78</v>
      </c>
      <c r="I6334">
        <v>6</v>
      </c>
      <c r="J6334" t="s">
        <v>94</v>
      </c>
      <c r="K6334">
        <v>8</v>
      </c>
      <c r="L6334" t="s">
        <v>95</v>
      </c>
      <c r="M6334" t="s">
        <v>318</v>
      </c>
      <c r="N6334">
        <v>3</v>
      </c>
      <c r="O6334" t="s">
        <v>126</v>
      </c>
      <c r="P6334">
        <v>1</v>
      </c>
      <c r="Q6334" t="s">
        <v>37</v>
      </c>
      <c r="R6334">
        <v>4</v>
      </c>
      <c r="S6334" t="s">
        <v>38</v>
      </c>
      <c r="T6334">
        <v>9</v>
      </c>
      <c r="U6334" t="s">
        <v>319</v>
      </c>
      <c r="V6334" t="s">
        <v>311</v>
      </c>
      <c r="W6334">
        <v>3</v>
      </c>
      <c r="X6334" t="s">
        <v>84</v>
      </c>
      <c r="Y6334">
        <v>45</v>
      </c>
      <c r="Z6334">
        <v>425</v>
      </c>
      <c r="AA6334">
        <v>191250</v>
      </c>
      <c r="AB6334">
        <v>47812.5</v>
      </c>
      <c r="AC6334">
        <v>0.25</v>
      </c>
      <c r="AD6334">
        <v>2</v>
      </c>
      <c r="AE6334" t="s">
        <v>72</v>
      </c>
    </row>
    <row r="6335" spans="1:31" x14ac:dyDescent="0.3">
      <c r="A6335">
        <v>1197831</v>
      </c>
      <c r="B6335" t="s">
        <v>73</v>
      </c>
      <c r="C6335" s="1">
        <v>44129</v>
      </c>
      <c r="D6335">
        <v>2020</v>
      </c>
      <c r="E6335" t="s">
        <v>44</v>
      </c>
      <c r="F6335">
        <v>4</v>
      </c>
      <c r="G6335">
        <v>2</v>
      </c>
      <c r="H6335" t="s">
        <v>74</v>
      </c>
      <c r="I6335">
        <v>2</v>
      </c>
      <c r="J6335" t="s">
        <v>75</v>
      </c>
      <c r="K6335">
        <v>2</v>
      </c>
      <c r="L6335" t="s">
        <v>76</v>
      </c>
      <c r="M6335" t="s">
        <v>318</v>
      </c>
      <c r="N6335">
        <v>3</v>
      </c>
      <c r="O6335" t="s">
        <v>126</v>
      </c>
      <c r="P6335">
        <v>1</v>
      </c>
      <c r="Q6335" t="s">
        <v>37</v>
      </c>
      <c r="R6335">
        <v>4</v>
      </c>
      <c r="S6335" t="s">
        <v>38</v>
      </c>
      <c r="T6335">
        <v>9</v>
      </c>
      <c r="U6335" t="s">
        <v>319</v>
      </c>
      <c r="V6335" t="s">
        <v>163</v>
      </c>
      <c r="W6335">
        <v>3</v>
      </c>
      <c r="X6335" t="s">
        <v>84</v>
      </c>
      <c r="Y6335">
        <v>55</v>
      </c>
      <c r="Z6335">
        <v>850</v>
      </c>
      <c r="AA6335">
        <v>467500</v>
      </c>
      <c r="AB6335">
        <v>233750.00000000003</v>
      </c>
      <c r="AC6335">
        <v>0.5</v>
      </c>
      <c r="AD6335">
        <v>2</v>
      </c>
      <c r="AE6335" t="s">
        <v>72</v>
      </c>
    </row>
    <row r="6336" spans="1:31" x14ac:dyDescent="0.3">
      <c r="A6336">
        <v>1128299</v>
      </c>
      <c r="B6336" t="s">
        <v>77</v>
      </c>
      <c r="C6336" s="1">
        <v>44140</v>
      </c>
      <c r="D6336">
        <v>2020</v>
      </c>
      <c r="E6336" t="s">
        <v>45</v>
      </c>
      <c r="F6336">
        <v>4</v>
      </c>
      <c r="G6336">
        <v>3</v>
      </c>
      <c r="H6336" t="s">
        <v>78</v>
      </c>
      <c r="I6336">
        <v>3</v>
      </c>
      <c r="J6336" t="s">
        <v>79</v>
      </c>
      <c r="K6336">
        <v>3</v>
      </c>
      <c r="L6336" t="s">
        <v>80</v>
      </c>
      <c r="M6336" t="s">
        <v>318</v>
      </c>
      <c r="N6336">
        <v>3</v>
      </c>
      <c r="O6336" t="s">
        <v>126</v>
      </c>
      <c r="P6336">
        <v>1</v>
      </c>
      <c r="Q6336" t="s">
        <v>37</v>
      </c>
      <c r="R6336">
        <v>4</v>
      </c>
      <c r="S6336" t="s">
        <v>38</v>
      </c>
      <c r="T6336">
        <v>9</v>
      </c>
      <c r="U6336" t="s">
        <v>319</v>
      </c>
      <c r="V6336" t="s">
        <v>311</v>
      </c>
      <c r="W6336">
        <v>3</v>
      </c>
      <c r="X6336" t="s">
        <v>84</v>
      </c>
      <c r="Y6336">
        <v>55</v>
      </c>
      <c r="Z6336">
        <v>575</v>
      </c>
      <c r="AA6336">
        <v>316250</v>
      </c>
      <c r="AB6336">
        <v>158125.00000000003</v>
      </c>
      <c r="AC6336">
        <v>0.5</v>
      </c>
      <c r="AD6336">
        <v>2</v>
      </c>
      <c r="AE6336" t="s">
        <v>72</v>
      </c>
    </row>
    <row r="6337" spans="1:31" x14ac:dyDescent="0.3">
      <c r="A6337">
        <v>1128299</v>
      </c>
      <c r="B6337" t="s">
        <v>77</v>
      </c>
      <c r="C6337" s="1">
        <v>44188</v>
      </c>
      <c r="D6337">
        <v>2020</v>
      </c>
      <c r="E6337" t="s">
        <v>46</v>
      </c>
      <c r="F6337">
        <v>4</v>
      </c>
      <c r="G6337">
        <v>3</v>
      </c>
      <c r="H6337" t="s">
        <v>78</v>
      </c>
      <c r="I6337">
        <v>3</v>
      </c>
      <c r="J6337" t="s">
        <v>79</v>
      </c>
      <c r="K6337">
        <v>3</v>
      </c>
      <c r="L6337" t="s">
        <v>80</v>
      </c>
      <c r="M6337" t="s">
        <v>318</v>
      </c>
      <c r="N6337">
        <v>3</v>
      </c>
      <c r="O6337" t="s">
        <v>126</v>
      </c>
      <c r="P6337">
        <v>1</v>
      </c>
      <c r="Q6337" t="s">
        <v>37</v>
      </c>
      <c r="R6337">
        <v>4</v>
      </c>
      <c r="S6337" t="s">
        <v>38</v>
      </c>
      <c r="T6337">
        <v>9</v>
      </c>
      <c r="U6337" t="s">
        <v>319</v>
      </c>
      <c r="V6337" t="s">
        <v>163</v>
      </c>
      <c r="W6337">
        <v>3</v>
      </c>
      <c r="X6337" t="s">
        <v>84</v>
      </c>
      <c r="Y6337">
        <v>65</v>
      </c>
      <c r="Z6337">
        <v>500</v>
      </c>
      <c r="AA6337">
        <v>325000</v>
      </c>
      <c r="AB6337">
        <v>162500</v>
      </c>
      <c r="AC6337">
        <v>0.5</v>
      </c>
      <c r="AD6337">
        <v>2</v>
      </c>
      <c r="AE6337" t="s">
        <v>72</v>
      </c>
    </row>
    <row r="6338" spans="1:31" x14ac:dyDescent="0.3">
      <c r="A6338">
        <v>1128299</v>
      </c>
      <c r="B6338" t="s">
        <v>77</v>
      </c>
      <c r="C6338" s="1">
        <v>44191</v>
      </c>
      <c r="D6338">
        <v>2020</v>
      </c>
      <c r="E6338" t="s">
        <v>46</v>
      </c>
      <c r="F6338">
        <v>4</v>
      </c>
      <c r="G6338">
        <v>3</v>
      </c>
      <c r="H6338" t="s">
        <v>78</v>
      </c>
      <c r="I6338">
        <v>3</v>
      </c>
      <c r="J6338" t="s">
        <v>79</v>
      </c>
      <c r="K6338">
        <v>3</v>
      </c>
      <c r="L6338" t="s">
        <v>80</v>
      </c>
      <c r="M6338" t="s">
        <v>318</v>
      </c>
      <c r="N6338">
        <v>3</v>
      </c>
      <c r="O6338" t="s">
        <v>126</v>
      </c>
      <c r="P6338">
        <v>1</v>
      </c>
      <c r="Q6338" t="s">
        <v>37</v>
      </c>
      <c r="R6338">
        <v>4</v>
      </c>
      <c r="S6338" t="s">
        <v>38</v>
      </c>
      <c r="T6338">
        <v>9</v>
      </c>
      <c r="U6338" t="s">
        <v>319</v>
      </c>
      <c r="V6338" t="s">
        <v>311</v>
      </c>
      <c r="W6338">
        <v>3</v>
      </c>
      <c r="X6338" t="s">
        <v>84</v>
      </c>
      <c r="Y6338">
        <v>65</v>
      </c>
      <c r="Z6338">
        <v>675</v>
      </c>
      <c r="AA6338">
        <v>438750</v>
      </c>
      <c r="AB6338">
        <v>87750</v>
      </c>
      <c r="AC6338">
        <v>0.2</v>
      </c>
      <c r="AD6338">
        <v>2</v>
      </c>
      <c r="AE6338" t="s">
        <v>72</v>
      </c>
    </row>
    <row r="6339" spans="1:31" x14ac:dyDescent="0.3">
      <c r="A6339">
        <v>1128299</v>
      </c>
      <c r="B6339" t="s">
        <v>77</v>
      </c>
      <c r="C6339" s="1">
        <v>44197</v>
      </c>
      <c r="D6339">
        <v>2021</v>
      </c>
      <c r="E6339" t="s">
        <v>47</v>
      </c>
      <c r="F6339">
        <v>1</v>
      </c>
      <c r="G6339">
        <v>3</v>
      </c>
      <c r="H6339" t="s">
        <v>78</v>
      </c>
      <c r="I6339">
        <v>3</v>
      </c>
      <c r="J6339" t="s">
        <v>79</v>
      </c>
      <c r="K6339">
        <v>3</v>
      </c>
      <c r="L6339" t="s">
        <v>80</v>
      </c>
      <c r="M6339" t="s">
        <v>318</v>
      </c>
      <c r="N6339">
        <v>3</v>
      </c>
      <c r="O6339" t="s">
        <v>126</v>
      </c>
      <c r="P6339">
        <v>1</v>
      </c>
      <c r="Q6339" t="s">
        <v>37</v>
      </c>
      <c r="R6339">
        <v>4</v>
      </c>
      <c r="S6339" t="s">
        <v>38</v>
      </c>
      <c r="T6339">
        <v>9</v>
      </c>
      <c r="U6339" t="s">
        <v>319</v>
      </c>
      <c r="V6339" t="s">
        <v>163</v>
      </c>
      <c r="W6339">
        <v>3</v>
      </c>
      <c r="X6339" t="s">
        <v>84</v>
      </c>
      <c r="Y6339">
        <v>65</v>
      </c>
      <c r="Z6339">
        <v>750</v>
      </c>
      <c r="AA6339">
        <v>487500</v>
      </c>
      <c r="AB6339">
        <v>121875</v>
      </c>
      <c r="AC6339">
        <v>0.25</v>
      </c>
      <c r="AD6339">
        <v>2</v>
      </c>
      <c r="AE6339" t="s">
        <v>72</v>
      </c>
    </row>
    <row r="6340" spans="1:31" x14ac:dyDescent="0.3">
      <c r="A6340">
        <v>1128299</v>
      </c>
      <c r="B6340" t="s">
        <v>77</v>
      </c>
      <c r="C6340" s="1">
        <v>44207</v>
      </c>
      <c r="D6340">
        <v>2021</v>
      </c>
      <c r="E6340" t="s">
        <v>47</v>
      </c>
      <c r="F6340">
        <v>1</v>
      </c>
      <c r="G6340">
        <v>3</v>
      </c>
      <c r="H6340" t="s">
        <v>78</v>
      </c>
      <c r="I6340">
        <v>3</v>
      </c>
      <c r="J6340" t="s">
        <v>79</v>
      </c>
      <c r="K6340">
        <v>3</v>
      </c>
      <c r="L6340" t="s">
        <v>80</v>
      </c>
      <c r="M6340" t="s">
        <v>318</v>
      </c>
      <c r="N6340">
        <v>3</v>
      </c>
      <c r="O6340" t="s">
        <v>126</v>
      </c>
      <c r="P6340">
        <v>1</v>
      </c>
      <c r="Q6340" t="s">
        <v>37</v>
      </c>
      <c r="R6340">
        <v>4</v>
      </c>
      <c r="S6340" t="s">
        <v>38</v>
      </c>
      <c r="T6340">
        <v>9</v>
      </c>
      <c r="U6340" t="s">
        <v>319</v>
      </c>
      <c r="V6340" t="s">
        <v>311</v>
      </c>
      <c r="W6340">
        <v>3</v>
      </c>
      <c r="X6340" t="s">
        <v>84</v>
      </c>
      <c r="Y6340">
        <v>80</v>
      </c>
      <c r="Z6340">
        <v>875</v>
      </c>
      <c r="AA6340">
        <v>700000</v>
      </c>
      <c r="AB6340">
        <v>140000</v>
      </c>
      <c r="AC6340">
        <v>0.2</v>
      </c>
      <c r="AD6340">
        <v>2</v>
      </c>
      <c r="AE6340" t="s">
        <v>72</v>
      </c>
    </row>
    <row r="6341" spans="1:31" x14ac:dyDescent="0.3">
      <c r="A6341">
        <v>1189833</v>
      </c>
      <c r="B6341" t="s">
        <v>89</v>
      </c>
      <c r="C6341" s="1">
        <v>44308</v>
      </c>
      <c r="D6341">
        <v>2021</v>
      </c>
      <c r="E6341" t="s">
        <v>52</v>
      </c>
      <c r="F6341">
        <v>2</v>
      </c>
      <c r="G6341">
        <v>3</v>
      </c>
      <c r="H6341" t="s">
        <v>78</v>
      </c>
      <c r="I6341">
        <v>3</v>
      </c>
      <c r="J6341" t="s">
        <v>79</v>
      </c>
      <c r="K6341">
        <v>4</v>
      </c>
      <c r="L6341" t="s">
        <v>90</v>
      </c>
      <c r="M6341" t="s">
        <v>318</v>
      </c>
      <c r="N6341">
        <v>3</v>
      </c>
      <c r="O6341" t="s">
        <v>126</v>
      </c>
      <c r="P6341">
        <v>1</v>
      </c>
      <c r="Q6341" t="s">
        <v>37</v>
      </c>
      <c r="R6341">
        <v>4</v>
      </c>
      <c r="S6341" t="s">
        <v>38</v>
      </c>
      <c r="T6341">
        <v>9</v>
      </c>
      <c r="U6341" t="s">
        <v>319</v>
      </c>
      <c r="V6341" t="s">
        <v>163</v>
      </c>
      <c r="W6341">
        <v>3</v>
      </c>
      <c r="X6341" t="s">
        <v>84</v>
      </c>
      <c r="Y6341">
        <v>45</v>
      </c>
      <c r="Z6341">
        <v>625</v>
      </c>
      <c r="AA6341">
        <v>281250</v>
      </c>
      <c r="AB6341">
        <v>98437.5</v>
      </c>
      <c r="AC6341">
        <v>0.35</v>
      </c>
      <c r="AD6341">
        <v>2</v>
      </c>
      <c r="AE6341" t="s">
        <v>72</v>
      </c>
    </row>
    <row r="6342" spans="1:31" x14ac:dyDescent="0.3">
      <c r="A6342">
        <v>1189833</v>
      </c>
      <c r="B6342" t="s">
        <v>89</v>
      </c>
      <c r="C6342" s="1">
        <v>44317</v>
      </c>
      <c r="D6342">
        <v>2021</v>
      </c>
      <c r="E6342" t="s">
        <v>53</v>
      </c>
      <c r="F6342">
        <v>2</v>
      </c>
      <c r="G6342">
        <v>3</v>
      </c>
      <c r="H6342" t="s">
        <v>78</v>
      </c>
      <c r="I6342">
        <v>3</v>
      </c>
      <c r="J6342" t="s">
        <v>79</v>
      </c>
      <c r="K6342">
        <v>4</v>
      </c>
      <c r="L6342" t="s">
        <v>90</v>
      </c>
      <c r="M6342" t="s">
        <v>318</v>
      </c>
      <c r="N6342">
        <v>3</v>
      </c>
      <c r="O6342" t="s">
        <v>126</v>
      </c>
      <c r="P6342">
        <v>1</v>
      </c>
      <c r="Q6342" t="s">
        <v>37</v>
      </c>
      <c r="R6342">
        <v>4</v>
      </c>
      <c r="S6342" t="s">
        <v>38</v>
      </c>
      <c r="T6342">
        <v>9</v>
      </c>
      <c r="U6342" t="s">
        <v>319</v>
      </c>
      <c r="V6342" t="s">
        <v>311</v>
      </c>
      <c r="W6342">
        <v>3</v>
      </c>
      <c r="X6342" t="s">
        <v>84</v>
      </c>
      <c r="Y6342">
        <v>50</v>
      </c>
      <c r="Z6342">
        <v>900</v>
      </c>
      <c r="AA6342">
        <v>450000</v>
      </c>
      <c r="AB6342">
        <v>180000</v>
      </c>
      <c r="AC6342">
        <v>0.4</v>
      </c>
      <c r="AD6342">
        <v>2</v>
      </c>
      <c r="AE6342" t="s">
        <v>72</v>
      </c>
    </row>
    <row r="6343" spans="1:31" x14ac:dyDescent="0.3">
      <c r="A6343">
        <v>1189833</v>
      </c>
      <c r="B6343" t="s">
        <v>89</v>
      </c>
      <c r="C6343" s="1">
        <v>44319</v>
      </c>
      <c r="D6343">
        <v>2021</v>
      </c>
      <c r="E6343" t="s">
        <v>53</v>
      </c>
      <c r="F6343">
        <v>2</v>
      </c>
      <c r="G6343">
        <v>3</v>
      </c>
      <c r="H6343" t="s">
        <v>78</v>
      </c>
      <c r="I6343">
        <v>3</v>
      </c>
      <c r="J6343" t="s">
        <v>79</v>
      </c>
      <c r="K6343">
        <v>4</v>
      </c>
      <c r="L6343" t="s">
        <v>90</v>
      </c>
      <c r="M6343" t="s">
        <v>318</v>
      </c>
      <c r="N6343">
        <v>3</v>
      </c>
      <c r="O6343" t="s">
        <v>126</v>
      </c>
      <c r="P6343">
        <v>1</v>
      </c>
      <c r="Q6343" t="s">
        <v>37</v>
      </c>
      <c r="R6343">
        <v>4</v>
      </c>
      <c r="S6343" t="s">
        <v>38</v>
      </c>
      <c r="T6343">
        <v>9</v>
      </c>
      <c r="U6343" t="s">
        <v>319</v>
      </c>
      <c r="V6343" t="s">
        <v>163</v>
      </c>
      <c r="W6343">
        <v>3</v>
      </c>
      <c r="X6343" t="s">
        <v>84</v>
      </c>
      <c r="Y6343">
        <v>50</v>
      </c>
      <c r="Z6343">
        <v>725</v>
      </c>
      <c r="AA6343">
        <v>362500</v>
      </c>
      <c r="AB6343">
        <v>145000</v>
      </c>
      <c r="AC6343">
        <v>0.4</v>
      </c>
      <c r="AD6343">
        <v>2</v>
      </c>
      <c r="AE6343" t="s">
        <v>72</v>
      </c>
    </row>
    <row r="6344" spans="1:31" x14ac:dyDescent="0.3">
      <c r="A6344">
        <v>1189833</v>
      </c>
      <c r="B6344" t="s">
        <v>89</v>
      </c>
      <c r="C6344" s="1">
        <v>44326</v>
      </c>
      <c r="D6344">
        <v>2021</v>
      </c>
      <c r="E6344" t="s">
        <v>53</v>
      </c>
      <c r="F6344">
        <v>2</v>
      </c>
      <c r="G6344">
        <v>3</v>
      </c>
      <c r="H6344" t="s">
        <v>78</v>
      </c>
      <c r="I6344">
        <v>3</v>
      </c>
      <c r="J6344" t="s">
        <v>79</v>
      </c>
      <c r="K6344">
        <v>4</v>
      </c>
      <c r="L6344" t="s">
        <v>90</v>
      </c>
      <c r="M6344" t="s">
        <v>318</v>
      </c>
      <c r="N6344">
        <v>3</v>
      </c>
      <c r="O6344" t="s">
        <v>126</v>
      </c>
      <c r="P6344">
        <v>1</v>
      </c>
      <c r="Q6344" t="s">
        <v>37</v>
      </c>
      <c r="R6344">
        <v>4</v>
      </c>
      <c r="S6344" t="s">
        <v>38</v>
      </c>
      <c r="T6344">
        <v>9</v>
      </c>
      <c r="U6344" t="s">
        <v>319</v>
      </c>
      <c r="V6344" t="s">
        <v>311</v>
      </c>
      <c r="W6344">
        <v>3</v>
      </c>
      <c r="X6344" t="s">
        <v>84</v>
      </c>
      <c r="Y6344">
        <v>50</v>
      </c>
      <c r="Z6344">
        <v>650</v>
      </c>
      <c r="AA6344">
        <v>325000</v>
      </c>
      <c r="AB6344">
        <v>113750</v>
      </c>
      <c r="AC6344">
        <v>0.35</v>
      </c>
      <c r="AD6344">
        <v>2</v>
      </c>
      <c r="AE6344" t="s">
        <v>72</v>
      </c>
    </row>
    <row r="6345" spans="1:31" x14ac:dyDescent="0.3">
      <c r="A6345">
        <v>1189833</v>
      </c>
      <c r="B6345" t="s">
        <v>89</v>
      </c>
      <c r="C6345" s="1">
        <v>44335</v>
      </c>
      <c r="D6345">
        <v>2021</v>
      </c>
      <c r="E6345" t="s">
        <v>53</v>
      </c>
      <c r="F6345">
        <v>2</v>
      </c>
      <c r="G6345">
        <v>3</v>
      </c>
      <c r="H6345" t="s">
        <v>78</v>
      </c>
      <c r="I6345">
        <v>3</v>
      </c>
      <c r="J6345" t="s">
        <v>79</v>
      </c>
      <c r="K6345">
        <v>4</v>
      </c>
      <c r="L6345" t="s">
        <v>90</v>
      </c>
      <c r="M6345" t="s">
        <v>318</v>
      </c>
      <c r="N6345">
        <v>3</v>
      </c>
      <c r="O6345" t="s">
        <v>126</v>
      </c>
      <c r="P6345">
        <v>1</v>
      </c>
      <c r="Q6345" t="s">
        <v>37</v>
      </c>
      <c r="R6345">
        <v>4</v>
      </c>
      <c r="S6345" t="s">
        <v>38</v>
      </c>
      <c r="T6345">
        <v>9</v>
      </c>
      <c r="U6345" t="s">
        <v>319</v>
      </c>
      <c r="V6345" t="s">
        <v>163</v>
      </c>
      <c r="W6345">
        <v>3</v>
      </c>
      <c r="X6345" t="s">
        <v>84</v>
      </c>
      <c r="Y6345">
        <v>50</v>
      </c>
      <c r="Z6345">
        <v>825</v>
      </c>
      <c r="AA6345">
        <v>412500</v>
      </c>
      <c r="AB6345">
        <v>165000</v>
      </c>
      <c r="AC6345">
        <v>0.4</v>
      </c>
      <c r="AD6345">
        <v>2</v>
      </c>
      <c r="AE6345" t="s">
        <v>72</v>
      </c>
    </row>
    <row r="6346" spans="1:31" x14ac:dyDescent="0.3">
      <c r="A6346">
        <v>1189833</v>
      </c>
      <c r="B6346" t="s">
        <v>89</v>
      </c>
      <c r="C6346" s="1">
        <v>44337</v>
      </c>
      <c r="D6346">
        <v>2021</v>
      </c>
      <c r="E6346" t="s">
        <v>53</v>
      </c>
      <c r="F6346">
        <v>2</v>
      </c>
      <c r="G6346">
        <v>3</v>
      </c>
      <c r="H6346" t="s">
        <v>78</v>
      </c>
      <c r="I6346">
        <v>3</v>
      </c>
      <c r="J6346" t="s">
        <v>79</v>
      </c>
      <c r="K6346">
        <v>4</v>
      </c>
      <c r="L6346" t="s">
        <v>90</v>
      </c>
      <c r="M6346" t="s">
        <v>318</v>
      </c>
      <c r="N6346">
        <v>3</v>
      </c>
      <c r="O6346" t="s">
        <v>126</v>
      </c>
      <c r="P6346">
        <v>1</v>
      </c>
      <c r="Q6346" t="s">
        <v>37</v>
      </c>
      <c r="R6346">
        <v>4</v>
      </c>
      <c r="S6346" t="s">
        <v>38</v>
      </c>
      <c r="T6346">
        <v>9</v>
      </c>
      <c r="U6346" t="s">
        <v>319</v>
      </c>
      <c r="V6346" t="s">
        <v>311</v>
      </c>
      <c r="W6346">
        <v>3</v>
      </c>
      <c r="X6346" t="s">
        <v>84</v>
      </c>
      <c r="Y6346">
        <v>50</v>
      </c>
      <c r="Z6346">
        <v>675</v>
      </c>
      <c r="AA6346">
        <v>337500</v>
      </c>
      <c r="AB6346">
        <v>135000</v>
      </c>
      <c r="AC6346">
        <v>0.4</v>
      </c>
      <c r="AD6346">
        <v>2</v>
      </c>
      <c r="AE6346" t="s">
        <v>72</v>
      </c>
    </row>
    <row r="6347" spans="1:31" x14ac:dyDescent="0.3">
      <c r="A6347">
        <v>1189833</v>
      </c>
      <c r="B6347" t="s">
        <v>89</v>
      </c>
      <c r="C6347" s="1">
        <v>44338</v>
      </c>
      <c r="D6347">
        <v>2021</v>
      </c>
      <c r="E6347" t="s">
        <v>53</v>
      </c>
      <c r="F6347">
        <v>2</v>
      </c>
      <c r="G6347">
        <v>3</v>
      </c>
      <c r="H6347" t="s">
        <v>78</v>
      </c>
      <c r="I6347">
        <v>3</v>
      </c>
      <c r="J6347" t="s">
        <v>79</v>
      </c>
      <c r="K6347">
        <v>4</v>
      </c>
      <c r="L6347" t="s">
        <v>90</v>
      </c>
      <c r="M6347" t="s">
        <v>318</v>
      </c>
      <c r="N6347">
        <v>3</v>
      </c>
      <c r="O6347" t="s">
        <v>126</v>
      </c>
      <c r="P6347">
        <v>1</v>
      </c>
      <c r="Q6347" t="s">
        <v>37</v>
      </c>
      <c r="R6347">
        <v>4</v>
      </c>
      <c r="S6347" t="s">
        <v>38</v>
      </c>
      <c r="T6347">
        <v>9</v>
      </c>
      <c r="U6347" t="s">
        <v>319</v>
      </c>
      <c r="V6347" t="s">
        <v>163</v>
      </c>
      <c r="W6347">
        <v>3</v>
      </c>
      <c r="X6347" t="s">
        <v>84</v>
      </c>
      <c r="Y6347">
        <v>50</v>
      </c>
      <c r="Z6347">
        <v>650</v>
      </c>
      <c r="AA6347">
        <v>325000</v>
      </c>
      <c r="AB6347">
        <v>113750</v>
      </c>
      <c r="AC6347">
        <v>0.35</v>
      </c>
      <c r="AD6347">
        <v>2</v>
      </c>
      <c r="AE6347" t="s">
        <v>72</v>
      </c>
    </row>
    <row r="6348" spans="1:31" x14ac:dyDescent="0.3">
      <c r="A6348">
        <v>1189833</v>
      </c>
      <c r="B6348" t="s">
        <v>89</v>
      </c>
      <c r="C6348" s="1">
        <v>44340</v>
      </c>
      <c r="D6348">
        <v>2021</v>
      </c>
      <c r="E6348" t="s">
        <v>53</v>
      </c>
      <c r="F6348">
        <v>2</v>
      </c>
      <c r="G6348">
        <v>3</v>
      </c>
      <c r="H6348" t="s">
        <v>78</v>
      </c>
      <c r="I6348">
        <v>3</v>
      </c>
      <c r="J6348" t="s">
        <v>79</v>
      </c>
      <c r="K6348">
        <v>4</v>
      </c>
      <c r="L6348" t="s">
        <v>90</v>
      </c>
      <c r="M6348" t="s">
        <v>318</v>
      </c>
      <c r="N6348">
        <v>3</v>
      </c>
      <c r="O6348" t="s">
        <v>126</v>
      </c>
      <c r="P6348">
        <v>1</v>
      </c>
      <c r="Q6348" t="s">
        <v>37</v>
      </c>
      <c r="R6348">
        <v>4</v>
      </c>
      <c r="S6348" t="s">
        <v>38</v>
      </c>
      <c r="T6348">
        <v>9</v>
      </c>
      <c r="U6348" t="s">
        <v>319</v>
      </c>
      <c r="V6348" t="s">
        <v>311</v>
      </c>
      <c r="W6348">
        <v>3</v>
      </c>
      <c r="X6348" t="s">
        <v>84</v>
      </c>
      <c r="Y6348">
        <v>65</v>
      </c>
      <c r="Z6348">
        <v>700</v>
      </c>
      <c r="AA6348">
        <v>455000</v>
      </c>
      <c r="AB6348">
        <v>91000</v>
      </c>
      <c r="AC6348">
        <v>0.2</v>
      </c>
      <c r="AD6348">
        <v>2</v>
      </c>
      <c r="AE6348" t="s">
        <v>72</v>
      </c>
    </row>
    <row r="6349" spans="1:31" x14ac:dyDescent="0.3">
      <c r="A6349">
        <v>1189833</v>
      </c>
      <c r="B6349" t="s">
        <v>89</v>
      </c>
      <c r="C6349" s="1">
        <v>44344</v>
      </c>
      <c r="D6349">
        <v>2021</v>
      </c>
      <c r="E6349" t="s">
        <v>53</v>
      </c>
      <c r="F6349">
        <v>2</v>
      </c>
      <c r="G6349">
        <v>3</v>
      </c>
      <c r="H6349" t="s">
        <v>78</v>
      </c>
      <c r="I6349">
        <v>3</v>
      </c>
      <c r="J6349" t="s">
        <v>79</v>
      </c>
      <c r="K6349">
        <v>4</v>
      </c>
      <c r="L6349" t="s">
        <v>90</v>
      </c>
      <c r="M6349" t="s">
        <v>318</v>
      </c>
      <c r="N6349">
        <v>3</v>
      </c>
      <c r="O6349" t="s">
        <v>126</v>
      </c>
      <c r="P6349">
        <v>1</v>
      </c>
      <c r="Q6349" t="s">
        <v>37</v>
      </c>
      <c r="R6349">
        <v>4</v>
      </c>
      <c r="S6349" t="s">
        <v>38</v>
      </c>
      <c r="T6349">
        <v>9</v>
      </c>
      <c r="U6349" t="s">
        <v>319</v>
      </c>
      <c r="V6349" t="s">
        <v>163</v>
      </c>
      <c r="W6349">
        <v>3</v>
      </c>
      <c r="X6349" t="s">
        <v>84</v>
      </c>
      <c r="Y6349">
        <v>50</v>
      </c>
      <c r="Z6349">
        <v>700</v>
      </c>
      <c r="AA6349">
        <v>350000</v>
      </c>
      <c r="AB6349">
        <v>122499.99999999999</v>
      </c>
      <c r="AC6349">
        <v>0.35</v>
      </c>
      <c r="AD6349">
        <v>2</v>
      </c>
      <c r="AE6349" t="s">
        <v>72</v>
      </c>
    </row>
    <row r="6350" spans="1:31" x14ac:dyDescent="0.3">
      <c r="A6350">
        <v>1185732</v>
      </c>
      <c r="B6350" t="s">
        <v>30</v>
      </c>
      <c r="C6350" s="1">
        <v>44348</v>
      </c>
      <c r="D6350">
        <v>2021</v>
      </c>
      <c r="E6350" t="s">
        <v>54</v>
      </c>
      <c r="F6350">
        <v>2</v>
      </c>
      <c r="G6350">
        <v>3</v>
      </c>
      <c r="H6350" t="s">
        <v>78</v>
      </c>
      <c r="I6350">
        <v>3</v>
      </c>
      <c r="J6350" t="s">
        <v>79</v>
      </c>
      <c r="K6350">
        <v>4</v>
      </c>
      <c r="L6350" t="s">
        <v>90</v>
      </c>
      <c r="M6350" t="s">
        <v>318</v>
      </c>
      <c r="N6350">
        <v>3</v>
      </c>
      <c r="O6350" t="s">
        <v>126</v>
      </c>
      <c r="P6350">
        <v>1</v>
      </c>
      <c r="Q6350" t="s">
        <v>37</v>
      </c>
      <c r="R6350">
        <v>4</v>
      </c>
      <c r="S6350" t="s">
        <v>38</v>
      </c>
      <c r="T6350">
        <v>9</v>
      </c>
      <c r="U6350" t="s">
        <v>319</v>
      </c>
      <c r="V6350" t="s">
        <v>311</v>
      </c>
      <c r="W6350">
        <v>3</v>
      </c>
      <c r="X6350" t="s">
        <v>84</v>
      </c>
      <c r="Y6350">
        <v>45</v>
      </c>
      <c r="Z6350">
        <v>275</v>
      </c>
      <c r="AA6350">
        <v>123750</v>
      </c>
      <c r="AB6350">
        <v>43312.5</v>
      </c>
      <c r="AC6350">
        <v>0.35</v>
      </c>
      <c r="AD6350">
        <v>2</v>
      </c>
      <c r="AE6350" t="s">
        <v>72</v>
      </c>
    </row>
    <row r="6351" spans="1:31" x14ac:dyDescent="0.3">
      <c r="A6351">
        <v>1185732</v>
      </c>
      <c r="B6351" t="s">
        <v>30</v>
      </c>
      <c r="C6351" s="1">
        <v>44355</v>
      </c>
      <c r="D6351">
        <v>2021</v>
      </c>
      <c r="E6351" t="s">
        <v>54</v>
      </c>
      <c r="F6351">
        <v>2</v>
      </c>
      <c r="G6351">
        <v>4</v>
      </c>
      <c r="H6351" t="s">
        <v>139</v>
      </c>
      <c r="I6351">
        <v>4</v>
      </c>
      <c r="J6351" t="s">
        <v>218</v>
      </c>
      <c r="K6351">
        <v>5</v>
      </c>
      <c r="L6351" t="s">
        <v>219</v>
      </c>
      <c r="M6351" t="s">
        <v>318</v>
      </c>
      <c r="N6351">
        <v>3</v>
      </c>
      <c r="O6351" t="s">
        <v>126</v>
      </c>
      <c r="P6351">
        <v>1</v>
      </c>
      <c r="Q6351" t="s">
        <v>37</v>
      </c>
      <c r="R6351">
        <v>4</v>
      </c>
      <c r="S6351" t="s">
        <v>38</v>
      </c>
      <c r="T6351">
        <v>9</v>
      </c>
      <c r="U6351" t="s">
        <v>319</v>
      </c>
      <c r="V6351" t="s">
        <v>163</v>
      </c>
      <c r="W6351">
        <v>3</v>
      </c>
      <c r="X6351" t="s">
        <v>84</v>
      </c>
      <c r="Y6351">
        <v>35</v>
      </c>
      <c r="Z6351">
        <v>225</v>
      </c>
      <c r="AA6351">
        <v>78750</v>
      </c>
      <c r="AB6351">
        <v>27562.5</v>
      </c>
      <c r="AC6351">
        <v>0.35</v>
      </c>
      <c r="AD6351">
        <v>2</v>
      </c>
      <c r="AE6351" t="s">
        <v>72</v>
      </c>
    </row>
    <row r="6352" spans="1:31" x14ac:dyDescent="0.3">
      <c r="A6352">
        <v>1185732</v>
      </c>
      <c r="B6352" t="s">
        <v>30</v>
      </c>
      <c r="C6352" s="1">
        <v>44356</v>
      </c>
      <c r="D6352">
        <v>2021</v>
      </c>
      <c r="E6352" t="s">
        <v>54</v>
      </c>
      <c r="F6352">
        <v>2</v>
      </c>
      <c r="G6352">
        <v>4</v>
      </c>
      <c r="H6352" t="s">
        <v>139</v>
      </c>
      <c r="I6352">
        <v>4</v>
      </c>
      <c r="J6352" t="s">
        <v>218</v>
      </c>
      <c r="K6352">
        <v>5</v>
      </c>
      <c r="L6352" t="s">
        <v>219</v>
      </c>
      <c r="M6352" t="s">
        <v>318</v>
      </c>
      <c r="N6352">
        <v>3</v>
      </c>
      <c r="O6352" t="s">
        <v>126</v>
      </c>
      <c r="P6352">
        <v>1</v>
      </c>
      <c r="Q6352" t="s">
        <v>37</v>
      </c>
      <c r="R6352">
        <v>4</v>
      </c>
      <c r="S6352" t="s">
        <v>38</v>
      </c>
      <c r="T6352">
        <v>9</v>
      </c>
      <c r="U6352" t="s">
        <v>319</v>
      </c>
      <c r="V6352" t="s">
        <v>311</v>
      </c>
      <c r="W6352">
        <v>3</v>
      </c>
      <c r="X6352" t="s">
        <v>84</v>
      </c>
      <c r="Y6352">
        <v>40</v>
      </c>
      <c r="Z6352">
        <v>100</v>
      </c>
      <c r="AA6352">
        <v>40000</v>
      </c>
      <c r="AB6352">
        <v>16000</v>
      </c>
      <c r="AC6352">
        <v>0.4</v>
      </c>
      <c r="AD6352">
        <v>2</v>
      </c>
      <c r="AE6352" t="s">
        <v>72</v>
      </c>
    </row>
    <row r="6353" spans="1:31" x14ac:dyDescent="0.3">
      <c r="A6353">
        <v>1185732</v>
      </c>
      <c r="B6353" t="s">
        <v>30</v>
      </c>
      <c r="C6353" s="1">
        <v>44357</v>
      </c>
      <c r="D6353">
        <v>2021</v>
      </c>
      <c r="E6353" t="s">
        <v>54</v>
      </c>
      <c r="F6353">
        <v>2</v>
      </c>
      <c r="G6353">
        <v>4</v>
      </c>
      <c r="H6353" t="s">
        <v>139</v>
      </c>
      <c r="I6353">
        <v>4</v>
      </c>
      <c r="J6353" t="s">
        <v>218</v>
      </c>
      <c r="K6353">
        <v>5</v>
      </c>
      <c r="L6353" t="s">
        <v>219</v>
      </c>
      <c r="M6353" t="s">
        <v>318</v>
      </c>
      <c r="N6353">
        <v>3</v>
      </c>
      <c r="O6353" t="s">
        <v>126</v>
      </c>
      <c r="P6353">
        <v>1</v>
      </c>
      <c r="Q6353" t="s">
        <v>37</v>
      </c>
      <c r="R6353">
        <v>4</v>
      </c>
      <c r="S6353" t="s">
        <v>38</v>
      </c>
      <c r="T6353">
        <v>9</v>
      </c>
      <c r="U6353" t="s">
        <v>319</v>
      </c>
      <c r="V6353" t="s">
        <v>163</v>
      </c>
      <c r="W6353">
        <v>3</v>
      </c>
      <c r="X6353" t="s">
        <v>84</v>
      </c>
      <c r="Y6353">
        <v>55</v>
      </c>
      <c r="Z6353">
        <v>175</v>
      </c>
      <c r="AA6353">
        <v>96250</v>
      </c>
      <c r="AB6353">
        <v>33687.499999999993</v>
      </c>
      <c r="AC6353">
        <v>0.35</v>
      </c>
      <c r="AD6353">
        <v>2</v>
      </c>
      <c r="AE6353" t="s">
        <v>72</v>
      </c>
    </row>
    <row r="6354" spans="1:31" x14ac:dyDescent="0.3">
      <c r="A6354">
        <v>1185732</v>
      </c>
      <c r="B6354" t="s">
        <v>30</v>
      </c>
      <c r="C6354" s="1">
        <v>44358</v>
      </c>
      <c r="D6354">
        <v>2021</v>
      </c>
      <c r="E6354" t="s">
        <v>54</v>
      </c>
      <c r="F6354">
        <v>2</v>
      </c>
      <c r="G6354">
        <v>4</v>
      </c>
      <c r="H6354" t="s">
        <v>139</v>
      </c>
      <c r="I6354">
        <v>4</v>
      </c>
      <c r="J6354" t="s">
        <v>218</v>
      </c>
      <c r="K6354">
        <v>5</v>
      </c>
      <c r="L6354" t="s">
        <v>219</v>
      </c>
      <c r="M6354" t="s">
        <v>318</v>
      </c>
      <c r="N6354">
        <v>3</v>
      </c>
      <c r="O6354" t="s">
        <v>126</v>
      </c>
      <c r="P6354">
        <v>1</v>
      </c>
      <c r="Q6354" t="s">
        <v>37</v>
      </c>
      <c r="R6354">
        <v>4</v>
      </c>
      <c r="S6354" t="s">
        <v>38</v>
      </c>
      <c r="T6354">
        <v>9</v>
      </c>
      <c r="U6354" t="s">
        <v>319</v>
      </c>
      <c r="V6354" t="s">
        <v>311</v>
      </c>
      <c r="W6354">
        <v>3</v>
      </c>
      <c r="X6354" t="s">
        <v>84</v>
      </c>
      <c r="Y6354">
        <v>45</v>
      </c>
      <c r="Z6354">
        <v>275</v>
      </c>
      <c r="AA6354">
        <v>123750</v>
      </c>
      <c r="AB6354">
        <v>61875</v>
      </c>
      <c r="AC6354">
        <v>0.5</v>
      </c>
      <c r="AD6354">
        <v>2</v>
      </c>
      <c r="AE6354" t="s">
        <v>72</v>
      </c>
    </row>
    <row r="6355" spans="1:31" x14ac:dyDescent="0.3">
      <c r="A6355">
        <v>1185732</v>
      </c>
      <c r="B6355" t="s">
        <v>30</v>
      </c>
      <c r="C6355" s="1">
        <v>44359</v>
      </c>
      <c r="D6355">
        <v>2021</v>
      </c>
      <c r="E6355" t="s">
        <v>54</v>
      </c>
      <c r="F6355">
        <v>2</v>
      </c>
      <c r="G6355">
        <v>4</v>
      </c>
      <c r="H6355" t="s">
        <v>139</v>
      </c>
      <c r="I6355">
        <v>4</v>
      </c>
      <c r="J6355" t="s">
        <v>218</v>
      </c>
      <c r="K6355">
        <v>5</v>
      </c>
      <c r="L6355" t="s">
        <v>219</v>
      </c>
      <c r="M6355" t="s">
        <v>318</v>
      </c>
      <c r="N6355">
        <v>3</v>
      </c>
      <c r="O6355" t="s">
        <v>126</v>
      </c>
      <c r="P6355">
        <v>1</v>
      </c>
      <c r="Q6355" t="s">
        <v>37</v>
      </c>
      <c r="R6355">
        <v>4</v>
      </c>
      <c r="S6355" t="s">
        <v>38</v>
      </c>
      <c r="T6355">
        <v>9</v>
      </c>
      <c r="U6355" t="s">
        <v>319</v>
      </c>
      <c r="V6355" t="s">
        <v>163</v>
      </c>
      <c r="W6355">
        <v>3</v>
      </c>
      <c r="X6355" t="s">
        <v>84</v>
      </c>
      <c r="Y6355">
        <v>50</v>
      </c>
      <c r="Z6355">
        <v>495</v>
      </c>
      <c r="AA6355">
        <v>247500</v>
      </c>
      <c r="AB6355">
        <v>99000</v>
      </c>
      <c r="AC6355">
        <v>0.4</v>
      </c>
      <c r="AD6355">
        <v>2</v>
      </c>
      <c r="AE6355" t="s">
        <v>72</v>
      </c>
    </row>
    <row r="6356" spans="1:31" x14ac:dyDescent="0.3">
      <c r="A6356">
        <v>1128299</v>
      </c>
      <c r="B6356" t="s">
        <v>77</v>
      </c>
      <c r="C6356" s="1">
        <v>43881</v>
      </c>
      <c r="D6356">
        <v>2020</v>
      </c>
      <c r="E6356" t="s">
        <v>48</v>
      </c>
      <c r="F6356">
        <v>1</v>
      </c>
      <c r="G6356">
        <v>3</v>
      </c>
      <c r="H6356" t="s">
        <v>78</v>
      </c>
      <c r="I6356">
        <v>6</v>
      </c>
      <c r="J6356" t="s">
        <v>94</v>
      </c>
      <c r="K6356">
        <v>8</v>
      </c>
      <c r="L6356" t="s">
        <v>95</v>
      </c>
      <c r="M6356" t="s">
        <v>318</v>
      </c>
      <c r="N6356">
        <v>3</v>
      </c>
      <c r="O6356" t="s">
        <v>126</v>
      </c>
      <c r="P6356">
        <v>1</v>
      </c>
      <c r="Q6356" t="s">
        <v>37</v>
      </c>
      <c r="R6356">
        <v>4</v>
      </c>
      <c r="S6356" t="s">
        <v>38</v>
      </c>
      <c r="T6356">
        <v>9</v>
      </c>
      <c r="U6356" t="s">
        <v>319</v>
      </c>
      <c r="V6356" t="s">
        <v>311</v>
      </c>
      <c r="W6356">
        <v>3</v>
      </c>
      <c r="X6356" t="s">
        <v>84</v>
      </c>
      <c r="Y6356">
        <v>65</v>
      </c>
      <c r="Z6356">
        <v>600</v>
      </c>
      <c r="AA6356">
        <v>390000</v>
      </c>
      <c r="AB6356">
        <v>78000.000000000015</v>
      </c>
      <c r="AC6356">
        <v>0.2</v>
      </c>
      <c r="AD6356">
        <v>1</v>
      </c>
      <c r="AE6356" t="s">
        <v>132</v>
      </c>
    </row>
    <row r="6357" spans="1:31" x14ac:dyDescent="0.3">
      <c r="A6357">
        <v>1185732</v>
      </c>
      <c r="B6357" t="s">
        <v>30</v>
      </c>
      <c r="C6357" s="1">
        <v>44364</v>
      </c>
      <c r="D6357">
        <v>2021</v>
      </c>
      <c r="E6357" t="s">
        <v>54</v>
      </c>
      <c r="F6357">
        <v>2</v>
      </c>
      <c r="G6357">
        <v>4</v>
      </c>
      <c r="H6357" t="s">
        <v>139</v>
      </c>
      <c r="I6357">
        <v>4</v>
      </c>
      <c r="J6357" t="s">
        <v>218</v>
      </c>
      <c r="K6357">
        <v>5</v>
      </c>
      <c r="L6357" t="s">
        <v>219</v>
      </c>
      <c r="M6357" t="s">
        <v>318</v>
      </c>
      <c r="N6357">
        <v>3</v>
      </c>
      <c r="O6357" t="s">
        <v>126</v>
      </c>
      <c r="P6357">
        <v>1</v>
      </c>
      <c r="Q6357" t="s">
        <v>37</v>
      </c>
      <c r="R6357">
        <v>4</v>
      </c>
      <c r="S6357" t="s">
        <v>38</v>
      </c>
      <c r="T6357">
        <v>9</v>
      </c>
      <c r="U6357" t="s">
        <v>319</v>
      </c>
      <c r="V6357" t="s">
        <v>163</v>
      </c>
      <c r="W6357">
        <v>3</v>
      </c>
      <c r="X6357" t="s">
        <v>84</v>
      </c>
      <c r="Y6357">
        <v>50</v>
      </c>
      <c r="Z6357">
        <v>225</v>
      </c>
      <c r="AA6357">
        <v>112500</v>
      </c>
      <c r="AB6357">
        <v>56250</v>
      </c>
      <c r="AC6357">
        <v>0.5</v>
      </c>
      <c r="AD6357">
        <v>2</v>
      </c>
      <c r="AE6357" t="s">
        <v>72</v>
      </c>
    </row>
    <row r="6358" spans="1:31" x14ac:dyDescent="0.3">
      <c r="A6358">
        <v>1185732</v>
      </c>
      <c r="B6358" t="s">
        <v>30</v>
      </c>
      <c r="C6358" s="1">
        <v>44365</v>
      </c>
      <c r="D6358">
        <v>2021</v>
      </c>
      <c r="E6358" t="s">
        <v>54</v>
      </c>
      <c r="F6358">
        <v>2</v>
      </c>
      <c r="G6358">
        <v>4</v>
      </c>
      <c r="H6358" t="s">
        <v>139</v>
      </c>
      <c r="I6358">
        <v>4</v>
      </c>
      <c r="J6358" t="s">
        <v>218</v>
      </c>
      <c r="K6358">
        <v>5</v>
      </c>
      <c r="L6358" t="s">
        <v>219</v>
      </c>
      <c r="M6358" t="s">
        <v>318</v>
      </c>
      <c r="N6358">
        <v>3</v>
      </c>
      <c r="O6358" t="s">
        <v>126</v>
      </c>
      <c r="P6358">
        <v>1</v>
      </c>
      <c r="Q6358" t="s">
        <v>37</v>
      </c>
      <c r="R6358">
        <v>4</v>
      </c>
      <c r="S6358" t="s">
        <v>38</v>
      </c>
      <c r="T6358">
        <v>9</v>
      </c>
      <c r="U6358" t="s">
        <v>319</v>
      </c>
      <c r="V6358" t="s">
        <v>311</v>
      </c>
      <c r="W6358">
        <v>3</v>
      </c>
      <c r="X6358" t="s">
        <v>84</v>
      </c>
      <c r="Y6358">
        <v>50</v>
      </c>
      <c r="Z6358">
        <v>450</v>
      </c>
      <c r="AA6358">
        <v>225000</v>
      </c>
      <c r="AB6358">
        <v>90000</v>
      </c>
      <c r="AC6358">
        <v>0.4</v>
      </c>
      <c r="AD6358">
        <v>2</v>
      </c>
      <c r="AE6358" t="s">
        <v>72</v>
      </c>
    </row>
    <row r="6359" spans="1:31" x14ac:dyDescent="0.3">
      <c r="A6359">
        <v>1185732</v>
      </c>
      <c r="B6359" t="s">
        <v>30</v>
      </c>
      <c r="C6359" s="1">
        <v>44367</v>
      </c>
      <c r="D6359">
        <v>2021</v>
      </c>
      <c r="E6359" t="s">
        <v>54</v>
      </c>
      <c r="F6359">
        <v>2</v>
      </c>
      <c r="G6359">
        <v>4</v>
      </c>
      <c r="H6359" t="s">
        <v>139</v>
      </c>
      <c r="I6359">
        <v>4</v>
      </c>
      <c r="J6359" t="s">
        <v>218</v>
      </c>
      <c r="K6359">
        <v>5</v>
      </c>
      <c r="L6359" t="s">
        <v>219</v>
      </c>
      <c r="M6359" t="s">
        <v>318</v>
      </c>
      <c r="N6359">
        <v>3</v>
      </c>
      <c r="O6359" t="s">
        <v>126</v>
      </c>
      <c r="P6359">
        <v>1</v>
      </c>
      <c r="Q6359" t="s">
        <v>37</v>
      </c>
      <c r="R6359">
        <v>4</v>
      </c>
      <c r="S6359" t="s">
        <v>38</v>
      </c>
      <c r="T6359">
        <v>9</v>
      </c>
      <c r="U6359" t="s">
        <v>319</v>
      </c>
      <c r="V6359" t="s">
        <v>163</v>
      </c>
      <c r="W6359">
        <v>3</v>
      </c>
      <c r="X6359" t="s">
        <v>84</v>
      </c>
      <c r="Y6359">
        <v>40</v>
      </c>
      <c r="Z6359">
        <v>150</v>
      </c>
      <c r="AA6359">
        <v>60000</v>
      </c>
      <c r="AB6359">
        <v>21000</v>
      </c>
      <c r="AC6359">
        <v>0.35</v>
      </c>
      <c r="AD6359">
        <v>2</v>
      </c>
      <c r="AE6359" t="s">
        <v>72</v>
      </c>
    </row>
    <row r="6360" spans="1:31" x14ac:dyDescent="0.3">
      <c r="A6360">
        <v>1185732</v>
      </c>
      <c r="B6360" t="s">
        <v>30</v>
      </c>
      <c r="C6360" s="1">
        <v>44370</v>
      </c>
      <c r="D6360">
        <v>2021</v>
      </c>
      <c r="E6360" t="s">
        <v>54</v>
      </c>
      <c r="F6360">
        <v>2</v>
      </c>
      <c r="G6360">
        <v>4</v>
      </c>
      <c r="H6360" t="s">
        <v>139</v>
      </c>
      <c r="I6360">
        <v>4</v>
      </c>
      <c r="J6360" t="s">
        <v>218</v>
      </c>
      <c r="K6360">
        <v>5</v>
      </c>
      <c r="L6360" t="s">
        <v>219</v>
      </c>
      <c r="M6360" t="s">
        <v>318</v>
      </c>
      <c r="N6360">
        <v>3</v>
      </c>
      <c r="O6360" t="s">
        <v>126</v>
      </c>
      <c r="P6360">
        <v>1</v>
      </c>
      <c r="Q6360" t="s">
        <v>37</v>
      </c>
      <c r="R6360">
        <v>4</v>
      </c>
      <c r="S6360" t="s">
        <v>38</v>
      </c>
      <c r="T6360">
        <v>9</v>
      </c>
      <c r="U6360" t="s">
        <v>319</v>
      </c>
      <c r="V6360" t="s">
        <v>311</v>
      </c>
      <c r="W6360">
        <v>3</v>
      </c>
      <c r="X6360" t="s">
        <v>84</v>
      </c>
      <c r="Y6360">
        <v>50</v>
      </c>
      <c r="Z6360">
        <v>225</v>
      </c>
      <c r="AA6360">
        <v>112500</v>
      </c>
      <c r="AB6360">
        <v>56250</v>
      </c>
      <c r="AC6360">
        <v>0.5</v>
      </c>
      <c r="AD6360">
        <v>2</v>
      </c>
      <c r="AE6360" t="s">
        <v>72</v>
      </c>
    </row>
    <row r="6361" spans="1:31" x14ac:dyDescent="0.3">
      <c r="A6361">
        <v>1185732</v>
      </c>
      <c r="B6361" t="s">
        <v>30</v>
      </c>
      <c r="C6361" s="1">
        <v>44371</v>
      </c>
      <c r="D6361">
        <v>2021</v>
      </c>
      <c r="E6361" t="s">
        <v>54</v>
      </c>
      <c r="F6361">
        <v>2</v>
      </c>
      <c r="G6361">
        <v>4</v>
      </c>
      <c r="H6361" t="s">
        <v>139</v>
      </c>
      <c r="I6361">
        <v>4</v>
      </c>
      <c r="J6361" t="s">
        <v>218</v>
      </c>
      <c r="K6361">
        <v>5</v>
      </c>
      <c r="L6361" t="s">
        <v>219</v>
      </c>
      <c r="M6361" t="s">
        <v>318</v>
      </c>
      <c r="N6361">
        <v>3</v>
      </c>
      <c r="O6361" t="s">
        <v>126</v>
      </c>
      <c r="P6361">
        <v>1</v>
      </c>
      <c r="Q6361" t="s">
        <v>37</v>
      </c>
      <c r="R6361">
        <v>4</v>
      </c>
      <c r="S6361" t="s">
        <v>38</v>
      </c>
      <c r="T6361">
        <v>9</v>
      </c>
      <c r="U6361" t="s">
        <v>319</v>
      </c>
      <c r="V6361" t="s">
        <v>163</v>
      </c>
      <c r="W6361">
        <v>3</v>
      </c>
      <c r="X6361" t="s">
        <v>84</v>
      </c>
      <c r="Y6361">
        <v>60</v>
      </c>
      <c r="Z6361">
        <v>495</v>
      </c>
      <c r="AA6361">
        <v>297000</v>
      </c>
      <c r="AB6361">
        <v>118800</v>
      </c>
      <c r="AC6361">
        <v>0.4</v>
      </c>
      <c r="AD6361">
        <v>2</v>
      </c>
      <c r="AE6361" t="s">
        <v>72</v>
      </c>
    </row>
    <row r="6362" spans="1:31" x14ac:dyDescent="0.3">
      <c r="A6362">
        <v>1185732</v>
      </c>
      <c r="B6362" t="s">
        <v>30</v>
      </c>
      <c r="C6362" s="1">
        <v>44386</v>
      </c>
      <c r="D6362">
        <v>2021</v>
      </c>
      <c r="E6362" t="s">
        <v>55</v>
      </c>
      <c r="F6362">
        <v>3</v>
      </c>
      <c r="G6362">
        <v>4</v>
      </c>
      <c r="H6362" t="s">
        <v>139</v>
      </c>
      <c r="I6362">
        <v>4</v>
      </c>
      <c r="J6362" t="s">
        <v>218</v>
      </c>
      <c r="K6362">
        <v>5</v>
      </c>
      <c r="L6362" t="s">
        <v>219</v>
      </c>
      <c r="M6362" t="s">
        <v>318</v>
      </c>
      <c r="N6362">
        <v>3</v>
      </c>
      <c r="O6362" t="s">
        <v>126</v>
      </c>
      <c r="P6362">
        <v>1</v>
      </c>
      <c r="Q6362" t="s">
        <v>37</v>
      </c>
      <c r="R6362">
        <v>4</v>
      </c>
      <c r="S6362" t="s">
        <v>38</v>
      </c>
      <c r="T6362">
        <v>9</v>
      </c>
      <c r="U6362" t="s">
        <v>319</v>
      </c>
      <c r="V6362" t="s">
        <v>311</v>
      </c>
      <c r="W6362">
        <v>3</v>
      </c>
      <c r="X6362" t="s">
        <v>84</v>
      </c>
      <c r="Y6362">
        <v>40</v>
      </c>
      <c r="Z6362">
        <v>200</v>
      </c>
      <c r="AA6362">
        <v>80000</v>
      </c>
      <c r="AB6362">
        <v>32000</v>
      </c>
      <c r="AC6362">
        <v>0.4</v>
      </c>
      <c r="AD6362">
        <v>2</v>
      </c>
      <c r="AE6362" t="s">
        <v>72</v>
      </c>
    </row>
    <row r="6363" spans="1:31" x14ac:dyDescent="0.3">
      <c r="A6363">
        <v>1185732</v>
      </c>
      <c r="B6363" t="s">
        <v>30</v>
      </c>
      <c r="C6363" s="1">
        <v>44388</v>
      </c>
      <c r="D6363">
        <v>2021</v>
      </c>
      <c r="E6363" t="s">
        <v>55</v>
      </c>
      <c r="F6363">
        <v>3</v>
      </c>
      <c r="G6363">
        <v>4</v>
      </c>
      <c r="H6363" t="s">
        <v>139</v>
      </c>
      <c r="I6363">
        <v>4</v>
      </c>
      <c r="J6363" t="s">
        <v>218</v>
      </c>
      <c r="K6363">
        <v>5</v>
      </c>
      <c r="L6363" t="s">
        <v>219</v>
      </c>
      <c r="M6363" t="s">
        <v>318</v>
      </c>
      <c r="N6363">
        <v>3</v>
      </c>
      <c r="O6363" t="s">
        <v>126</v>
      </c>
      <c r="P6363">
        <v>1</v>
      </c>
      <c r="Q6363" t="s">
        <v>37</v>
      </c>
      <c r="R6363">
        <v>4</v>
      </c>
      <c r="S6363" t="s">
        <v>38</v>
      </c>
      <c r="T6363">
        <v>9</v>
      </c>
      <c r="U6363" t="s">
        <v>319</v>
      </c>
      <c r="V6363" t="s">
        <v>163</v>
      </c>
      <c r="W6363">
        <v>3</v>
      </c>
      <c r="X6363" t="s">
        <v>84</v>
      </c>
      <c r="Y6363">
        <v>55</v>
      </c>
      <c r="Z6363">
        <v>400</v>
      </c>
      <c r="AA6363">
        <v>220000</v>
      </c>
      <c r="AB6363">
        <v>110000.00000000001</v>
      </c>
      <c r="AC6363">
        <v>0.5</v>
      </c>
      <c r="AD6363">
        <v>2</v>
      </c>
      <c r="AE6363" t="s">
        <v>72</v>
      </c>
    </row>
    <row r="6364" spans="1:31" x14ac:dyDescent="0.3">
      <c r="A6364">
        <v>1185732</v>
      </c>
      <c r="B6364" t="s">
        <v>30</v>
      </c>
      <c r="C6364" s="1">
        <v>44404</v>
      </c>
      <c r="D6364">
        <v>2021</v>
      </c>
      <c r="E6364" t="s">
        <v>55</v>
      </c>
      <c r="F6364">
        <v>3</v>
      </c>
      <c r="G6364">
        <v>4</v>
      </c>
      <c r="H6364" t="s">
        <v>139</v>
      </c>
      <c r="I6364">
        <v>4</v>
      </c>
      <c r="J6364" t="s">
        <v>218</v>
      </c>
      <c r="K6364">
        <v>5</v>
      </c>
      <c r="L6364" t="s">
        <v>219</v>
      </c>
      <c r="M6364" t="s">
        <v>318</v>
      </c>
      <c r="N6364">
        <v>3</v>
      </c>
      <c r="O6364" t="s">
        <v>126</v>
      </c>
      <c r="P6364">
        <v>1</v>
      </c>
      <c r="Q6364" t="s">
        <v>37</v>
      </c>
      <c r="R6364">
        <v>4</v>
      </c>
      <c r="S6364" t="s">
        <v>38</v>
      </c>
      <c r="T6364">
        <v>9</v>
      </c>
      <c r="U6364" t="s">
        <v>319</v>
      </c>
      <c r="V6364" t="s">
        <v>311</v>
      </c>
      <c r="W6364">
        <v>3</v>
      </c>
      <c r="X6364" t="s">
        <v>84</v>
      </c>
      <c r="Y6364">
        <v>50</v>
      </c>
      <c r="Z6364">
        <v>125</v>
      </c>
      <c r="AA6364">
        <v>62500</v>
      </c>
      <c r="AB6364">
        <v>25000</v>
      </c>
      <c r="AC6364">
        <v>0.4</v>
      </c>
      <c r="AD6364">
        <v>2</v>
      </c>
      <c r="AE6364" t="s">
        <v>72</v>
      </c>
    </row>
    <row r="6365" spans="1:31" x14ac:dyDescent="0.3">
      <c r="A6365">
        <v>1185732</v>
      </c>
      <c r="B6365" t="s">
        <v>30</v>
      </c>
      <c r="C6365" s="1">
        <v>44405</v>
      </c>
      <c r="D6365">
        <v>2021</v>
      </c>
      <c r="E6365" t="s">
        <v>55</v>
      </c>
      <c r="F6365">
        <v>3</v>
      </c>
      <c r="G6365">
        <v>4</v>
      </c>
      <c r="H6365" t="s">
        <v>139</v>
      </c>
      <c r="I6365">
        <v>4</v>
      </c>
      <c r="J6365" t="s">
        <v>218</v>
      </c>
      <c r="K6365">
        <v>5</v>
      </c>
      <c r="L6365" t="s">
        <v>219</v>
      </c>
      <c r="M6365" t="s">
        <v>318</v>
      </c>
      <c r="N6365">
        <v>3</v>
      </c>
      <c r="O6365" t="s">
        <v>126</v>
      </c>
      <c r="P6365">
        <v>1</v>
      </c>
      <c r="Q6365" t="s">
        <v>37</v>
      </c>
      <c r="R6365">
        <v>4</v>
      </c>
      <c r="S6365" t="s">
        <v>38</v>
      </c>
      <c r="T6365">
        <v>9</v>
      </c>
      <c r="U6365" t="s">
        <v>319</v>
      </c>
      <c r="V6365" t="s">
        <v>163</v>
      </c>
      <c r="W6365">
        <v>3</v>
      </c>
      <c r="X6365" t="s">
        <v>84</v>
      </c>
      <c r="Y6365">
        <v>60</v>
      </c>
      <c r="Z6365">
        <v>125</v>
      </c>
      <c r="AA6365">
        <v>75000</v>
      </c>
      <c r="AB6365">
        <v>26250</v>
      </c>
      <c r="AC6365">
        <v>0.35</v>
      </c>
      <c r="AD6365">
        <v>2</v>
      </c>
      <c r="AE6365" t="s">
        <v>72</v>
      </c>
    </row>
    <row r="6366" spans="1:31" x14ac:dyDescent="0.3">
      <c r="A6366">
        <v>1128299</v>
      </c>
      <c r="B6366" t="s">
        <v>77</v>
      </c>
      <c r="C6366" s="1">
        <v>43900</v>
      </c>
      <c r="D6366">
        <v>2020</v>
      </c>
      <c r="E6366" t="s">
        <v>51</v>
      </c>
      <c r="F6366">
        <v>1</v>
      </c>
      <c r="G6366">
        <v>3</v>
      </c>
      <c r="H6366" t="s">
        <v>78</v>
      </c>
      <c r="I6366">
        <v>6</v>
      </c>
      <c r="J6366" t="s">
        <v>94</v>
      </c>
      <c r="K6366">
        <v>8</v>
      </c>
      <c r="L6366" t="s">
        <v>95</v>
      </c>
      <c r="M6366" t="s">
        <v>318</v>
      </c>
      <c r="N6366">
        <v>3</v>
      </c>
      <c r="O6366" t="s">
        <v>126</v>
      </c>
      <c r="P6366">
        <v>1</v>
      </c>
      <c r="Q6366" t="s">
        <v>37</v>
      </c>
      <c r="R6366">
        <v>4</v>
      </c>
      <c r="S6366" t="s">
        <v>38</v>
      </c>
      <c r="T6366">
        <v>9</v>
      </c>
      <c r="U6366" t="s">
        <v>319</v>
      </c>
      <c r="V6366" t="s">
        <v>311</v>
      </c>
      <c r="W6366">
        <v>3</v>
      </c>
      <c r="X6366" t="s">
        <v>84</v>
      </c>
      <c r="Y6366">
        <v>65</v>
      </c>
      <c r="Z6366">
        <v>675</v>
      </c>
      <c r="AA6366">
        <v>438750</v>
      </c>
      <c r="AB6366">
        <v>87750.000000000029</v>
      </c>
      <c r="AC6366">
        <v>0.2</v>
      </c>
      <c r="AD6366">
        <v>1</v>
      </c>
      <c r="AE6366" t="s">
        <v>132</v>
      </c>
    </row>
    <row r="6367" spans="1:31" x14ac:dyDescent="0.3">
      <c r="A6367">
        <v>1185732</v>
      </c>
      <c r="B6367" t="s">
        <v>30</v>
      </c>
      <c r="C6367" s="1">
        <v>44411</v>
      </c>
      <c r="D6367">
        <v>2021</v>
      </c>
      <c r="E6367" t="s">
        <v>31</v>
      </c>
      <c r="F6367">
        <v>3</v>
      </c>
      <c r="G6367">
        <v>4</v>
      </c>
      <c r="H6367" t="s">
        <v>139</v>
      </c>
      <c r="I6367">
        <v>4</v>
      </c>
      <c r="J6367" t="s">
        <v>218</v>
      </c>
      <c r="K6367">
        <v>5</v>
      </c>
      <c r="L6367" t="s">
        <v>219</v>
      </c>
      <c r="M6367" t="s">
        <v>318</v>
      </c>
      <c r="N6367">
        <v>3</v>
      </c>
      <c r="O6367" t="s">
        <v>126</v>
      </c>
      <c r="P6367">
        <v>1</v>
      </c>
      <c r="Q6367" t="s">
        <v>37</v>
      </c>
      <c r="R6367">
        <v>4</v>
      </c>
      <c r="S6367" t="s">
        <v>38</v>
      </c>
      <c r="T6367">
        <v>9</v>
      </c>
      <c r="U6367" t="s">
        <v>319</v>
      </c>
      <c r="V6367" t="s">
        <v>163</v>
      </c>
      <c r="W6367">
        <v>3</v>
      </c>
      <c r="X6367" t="s">
        <v>84</v>
      </c>
      <c r="Y6367">
        <v>60</v>
      </c>
      <c r="Z6367">
        <v>150</v>
      </c>
      <c r="AA6367">
        <v>90000</v>
      </c>
      <c r="AB6367">
        <v>31499.999999999996</v>
      </c>
      <c r="AC6367">
        <v>0.35</v>
      </c>
      <c r="AD6367">
        <v>2</v>
      </c>
      <c r="AE6367" t="s">
        <v>72</v>
      </c>
    </row>
    <row r="6368" spans="1:31" x14ac:dyDescent="0.3">
      <c r="A6368">
        <v>1128299</v>
      </c>
      <c r="B6368" t="s">
        <v>77</v>
      </c>
      <c r="C6368" s="1">
        <v>43906</v>
      </c>
      <c r="D6368">
        <v>2020</v>
      </c>
      <c r="E6368" t="s">
        <v>51</v>
      </c>
      <c r="F6368">
        <v>1</v>
      </c>
      <c r="G6368">
        <v>3</v>
      </c>
      <c r="H6368" t="s">
        <v>78</v>
      </c>
      <c r="I6368">
        <v>6</v>
      </c>
      <c r="J6368" t="s">
        <v>94</v>
      </c>
      <c r="K6368">
        <v>8</v>
      </c>
      <c r="L6368" t="s">
        <v>95</v>
      </c>
      <c r="M6368" t="s">
        <v>318</v>
      </c>
      <c r="N6368">
        <v>3</v>
      </c>
      <c r="O6368" t="s">
        <v>126</v>
      </c>
      <c r="P6368">
        <v>1</v>
      </c>
      <c r="Q6368" t="s">
        <v>37</v>
      </c>
      <c r="R6368">
        <v>4</v>
      </c>
      <c r="S6368" t="s">
        <v>38</v>
      </c>
      <c r="T6368">
        <v>9</v>
      </c>
      <c r="U6368" t="s">
        <v>319</v>
      </c>
      <c r="V6368" t="s">
        <v>311</v>
      </c>
      <c r="W6368">
        <v>3</v>
      </c>
      <c r="X6368" t="s">
        <v>84</v>
      </c>
      <c r="Y6368">
        <v>40</v>
      </c>
      <c r="Z6368">
        <v>425</v>
      </c>
      <c r="AA6368">
        <v>170000</v>
      </c>
      <c r="AB6368">
        <v>34000</v>
      </c>
      <c r="AC6368">
        <v>0.2</v>
      </c>
      <c r="AD6368">
        <v>1</v>
      </c>
      <c r="AE6368" t="s">
        <v>132</v>
      </c>
    </row>
    <row r="6369" spans="1:31" x14ac:dyDescent="0.3">
      <c r="A6369">
        <v>1185732</v>
      </c>
      <c r="B6369" t="s">
        <v>30</v>
      </c>
      <c r="C6369" s="1">
        <v>44416</v>
      </c>
      <c r="D6369">
        <v>2021</v>
      </c>
      <c r="E6369" t="s">
        <v>31</v>
      </c>
      <c r="F6369">
        <v>3</v>
      </c>
      <c r="G6369">
        <v>4</v>
      </c>
      <c r="H6369" t="s">
        <v>139</v>
      </c>
      <c r="I6369">
        <v>4</v>
      </c>
      <c r="J6369" t="s">
        <v>218</v>
      </c>
      <c r="K6369">
        <v>5</v>
      </c>
      <c r="L6369" t="s">
        <v>219</v>
      </c>
      <c r="M6369" t="s">
        <v>318</v>
      </c>
      <c r="N6369">
        <v>3</v>
      </c>
      <c r="O6369" t="s">
        <v>126</v>
      </c>
      <c r="P6369">
        <v>1</v>
      </c>
      <c r="Q6369" t="s">
        <v>37</v>
      </c>
      <c r="R6369">
        <v>4</v>
      </c>
      <c r="S6369" t="s">
        <v>38</v>
      </c>
      <c r="T6369">
        <v>9</v>
      </c>
      <c r="U6369" t="s">
        <v>319</v>
      </c>
      <c r="V6369" t="s">
        <v>163</v>
      </c>
      <c r="W6369">
        <v>3</v>
      </c>
      <c r="X6369" t="s">
        <v>84</v>
      </c>
      <c r="Y6369">
        <v>50</v>
      </c>
      <c r="Z6369">
        <v>200</v>
      </c>
      <c r="AA6369">
        <v>100000</v>
      </c>
      <c r="AB6369">
        <v>40000</v>
      </c>
      <c r="AC6369">
        <v>0.4</v>
      </c>
      <c r="AD6369">
        <v>2</v>
      </c>
      <c r="AE6369" t="s">
        <v>72</v>
      </c>
    </row>
    <row r="6370" spans="1:31" x14ac:dyDescent="0.3">
      <c r="A6370">
        <v>1185732</v>
      </c>
      <c r="B6370" t="s">
        <v>30</v>
      </c>
      <c r="C6370" s="1">
        <v>44418</v>
      </c>
      <c r="D6370">
        <v>2021</v>
      </c>
      <c r="E6370" t="s">
        <v>31</v>
      </c>
      <c r="F6370">
        <v>3</v>
      </c>
      <c r="G6370">
        <v>4</v>
      </c>
      <c r="H6370" t="s">
        <v>139</v>
      </c>
      <c r="I6370">
        <v>4</v>
      </c>
      <c r="J6370" t="s">
        <v>218</v>
      </c>
      <c r="K6370">
        <v>5</v>
      </c>
      <c r="L6370" t="s">
        <v>219</v>
      </c>
      <c r="M6370" t="s">
        <v>318</v>
      </c>
      <c r="N6370">
        <v>3</v>
      </c>
      <c r="O6370" t="s">
        <v>126</v>
      </c>
      <c r="P6370">
        <v>1</v>
      </c>
      <c r="Q6370" t="s">
        <v>37</v>
      </c>
      <c r="R6370">
        <v>4</v>
      </c>
      <c r="S6370" t="s">
        <v>38</v>
      </c>
      <c r="T6370">
        <v>9</v>
      </c>
      <c r="U6370" t="s">
        <v>319</v>
      </c>
      <c r="V6370" t="s">
        <v>311</v>
      </c>
      <c r="W6370">
        <v>3</v>
      </c>
      <c r="X6370" t="s">
        <v>84</v>
      </c>
      <c r="Y6370">
        <v>65</v>
      </c>
      <c r="Z6370">
        <v>300</v>
      </c>
      <c r="AA6370">
        <v>195000</v>
      </c>
      <c r="AB6370">
        <v>97499.999999999985</v>
      </c>
      <c r="AC6370">
        <v>0.5</v>
      </c>
      <c r="AD6370">
        <v>2</v>
      </c>
      <c r="AE6370" t="s">
        <v>72</v>
      </c>
    </row>
    <row r="6371" spans="1:31" x14ac:dyDescent="0.3">
      <c r="A6371">
        <v>1197831</v>
      </c>
      <c r="B6371" t="s">
        <v>73</v>
      </c>
      <c r="C6371" s="1">
        <v>44420</v>
      </c>
      <c r="D6371">
        <v>2021</v>
      </c>
      <c r="E6371" t="s">
        <v>31</v>
      </c>
      <c r="F6371">
        <v>3</v>
      </c>
      <c r="G6371">
        <v>4</v>
      </c>
      <c r="H6371" t="s">
        <v>139</v>
      </c>
      <c r="I6371">
        <v>4</v>
      </c>
      <c r="J6371" t="s">
        <v>218</v>
      </c>
      <c r="K6371">
        <v>5</v>
      </c>
      <c r="L6371" t="s">
        <v>219</v>
      </c>
      <c r="M6371" t="s">
        <v>318</v>
      </c>
      <c r="N6371">
        <v>3</v>
      </c>
      <c r="O6371" t="s">
        <v>126</v>
      </c>
      <c r="P6371">
        <v>1</v>
      </c>
      <c r="Q6371" t="s">
        <v>37</v>
      </c>
      <c r="R6371">
        <v>4</v>
      </c>
      <c r="S6371" t="s">
        <v>38</v>
      </c>
      <c r="T6371">
        <v>9</v>
      </c>
      <c r="U6371" t="s">
        <v>319</v>
      </c>
      <c r="V6371" t="s">
        <v>163</v>
      </c>
      <c r="W6371">
        <v>3</v>
      </c>
      <c r="X6371" t="s">
        <v>84</v>
      </c>
      <c r="Y6371">
        <v>30</v>
      </c>
      <c r="Z6371">
        <v>725</v>
      </c>
      <c r="AA6371">
        <v>217500</v>
      </c>
      <c r="AB6371">
        <v>65250</v>
      </c>
      <c r="AC6371">
        <v>0.3</v>
      </c>
      <c r="AD6371">
        <v>2</v>
      </c>
      <c r="AE6371" t="s">
        <v>72</v>
      </c>
    </row>
    <row r="6372" spans="1:31" x14ac:dyDescent="0.3">
      <c r="A6372">
        <v>1197831</v>
      </c>
      <c r="B6372" t="s">
        <v>73</v>
      </c>
      <c r="C6372" s="1">
        <v>44422</v>
      </c>
      <c r="D6372">
        <v>2021</v>
      </c>
      <c r="E6372" t="s">
        <v>31</v>
      </c>
      <c r="F6372">
        <v>3</v>
      </c>
      <c r="G6372">
        <v>4</v>
      </c>
      <c r="H6372" t="s">
        <v>139</v>
      </c>
      <c r="I6372">
        <v>4</v>
      </c>
      <c r="J6372" t="s">
        <v>218</v>
      </c>
      <c r="K6372">
        <v>5</v>
      </c>
      <c r="L6372" t="s">
        <v>219</v>
      </c>
      <c r="M6372" t="s">
        <v>318</v>
      </c>
      <c r="N6372">
        <v>3</v>
      </c>
      <c r="O6372" t="s">
        <v>126</v>
      </c>
      <c r="P6372">
        <v>1</v>
      </c>
      <c r="Q6372" t="s">
        <v>37</v>
      </c>
      <c r="R6372">
        <v>4</v>
      </c>
      <c r="S6372" t="s">
        <v>38</v>
      </c>
      <c r="T6372">
        <v>9</v>
      </c>
      <c r="U6372" t="s">
        <v>319</v>
      </c>
      <c r="V6372" t="s">
        <v>311</v>
      </c>
      <c r="W6372">
        <v>3</v>
      </c>
      <c r="X6372" t="s">
        <v>84</v>
      </c>
      <c r="Y6372">
        <v>35</v>
      </c>
      <c r="Z6372">
        <v>525</v>
      </c>
      <c r="AA6372">
        <v>183750</v>
      </c>
      <c r="AB6372">
        <v>73500</v>
      </c>
      <c r="AC6372">
        <v>0.4</v>
      </c>
      <c r="AD6372">
        <v>2</v>
      </c>
      <c r="AE6372" t="s">
        <v>72</v>
      </c>
    </row>
    <row r="6373" spans="1:31" x14ac:dyDescent="0.3">
      <c r="A6373">
        <v>1197831</v>
      </c>
      <c r="B6373" t="s">
        <v>73</v>
      </c>
      <c r="C6373" s="1">
        <v>44466</v>
      </c>
      <c r="D6373">
        <v>2021</v>
      </c>
      <c r="E6373" t="s">
        <v>43</v>
      </c>
      <c r="F6373">
        <v>3</v>
      </c>
      <c r="G6373">
        <v>2</v>
      </c>
      <c r="H6373" t="s">
        <v>74</v>
      </c>
      <c r="I6373">
        <v>2</v>
      </c>
      <c r="J6373" t="s">
        <v>75</v>
      </c>
      <c r="K6373">
        <v>6</v>
      </c>
      <c r="L6373" t="s">
        <v>91</v>
      </c>
      <c r="M6373" t="s">
        <v>318</v>
      </c>
      <c r="N6373">
        <v>3</v>
      </c>
      <c r="O6373" t="s">
        <v>126</v>
      </c>
      <c r="P6373">
        <v>1</v>
      </c>
      <c r="Q6373" t="s">
        <v>37</v>
      </c>
      <c r="R6373">
        <v>4</v>
      </c>
      <c r="S6373" t="s">
        <v>38</v>
      </c>
      <c r="T6373">
        <v>9</v>
      </c>
      <c r="U6373" t="s">
        <v>319</v>
      </c>
      <c r="V6373" t="s">
        <v>163</v>
      </c>
      <c r="W6373">
        <v>3</v>
      </c>
      <c r="X6373" t="s">
        <v>84</v>
      </c>
      <c r="Y6373">
        <v>60</v>
      </c>
      <c r="Z6373">
        <v>775</v>
      </c>
      <c r="AA6373">
        <v>465000</v>
      </c>
      <c r="AB6373">
        <v>255750.00000000003</v>
      </c>
      <c r="AC6373">
        <v>0.55000000000000004</v>
      </c>
      <c r="AD6373">
        <v>2</v>
      </c>
      <c r="AE6373" t="s">
        <v>72</v>
      </c>
    </row>
    <row r="6374" spans="1:31" x14ac:dyDescent="0.3">
      <c r="A6374">
        <v>1197831</v>
      </c>
      <c r="B6374" t="s">
        <v>73</v>
      </c>
      <c r="C6374" s="1">
        <v>44478</v>
      </c>
      <c r="D6374">
        <v>2021</v>
      </c>
      <c r="E6374" t="s">
        <v>44</v>
      </c>
      <c r="F6374">
        <v>4</v>
      </c>
      <c r="G6374">
        <v>2</v>
      </c>
      <c r="H6374" t="s">
        <v>74</v>
      </c>
      <c r="I6374">
        <v>2</v>
      </c>
      <c r="J6374" t="s">
        <v>75</v>
      </c>
      <c r="K6374">
        <v>6</v>
      </c>
      <c r="L6374" t="s">
        <v>91</v>
      </c>
      <c r="M6374" t="s">
        <v>318</v>
      </c>
      <c r="N6374">
        <v>3</v>
      </c>
      <c r="O6374" t="s">
        <v>126</v>
      </c>
      <c r="P6374">
        <v>1</v>
      </c>
      <c r="Q6374" t="s">
        <v>37</v>
      </c>
      <c r="R6374">
        <v>4</v>
      </c>
      <c r="S6374" t="s">
        <v>38</v>
      </c>
      <c r="T6374">
        <v>9</v>
      </c>
      <c r="U6374" t="s">
        <v>319</v>
      </c>
      <c r="V6374" t="s">
        <v>311</v>
      </c>
      <c r="W6374">
        <v>3</v>
      </c>
      <c r="X6374" t="s">
        <v>84</v>
      </c>
      <c r="Y6374">
        <v>50</v>
      </c>
      <c r="Z6374">
        <v>575</v>
      </c>
      <c r="AA6374">
        <v>287500</v>
      </c>
      <c r="AB6374">
        <v>158125</v>
      </c>
      <c r="AC6374">
        <v>0.55000000000000004</v>
      </c>
      <c r="AD6374">
        <v>2</v>
      </c>
      <c r="AE6374" t="s">
        <v>72</v>
      </c>
    </row>
    <row r="6375" spans="1:31" x14ac:dyDescent="0.3">
      <c r="A6375">
        <v>1128299</v>
      </c>
      <c r="B6375" t="s">
        <v>77</v>
      </c>
      <c r="C6375" s="1">
        <v>43918</v>
      </c>
      <c r="D6375">
        <v>2020</v>
      </c>
      <c r="E6375" t="s">
        <v>51</v>
      </c>
      <c r="F6375">
        <v>1</v>
      </c>
      <c r="G6375">
        <v>3</v>
      </c>
      <c r="H6375" t="s">
        <v>78</v>
      </c>
      <c r="I6375">
        <v>7</v>
      </c>
      <c r="J6375" t="s">
        <v>134</v>
      </c>
      <c r="K6375">
        <v>9</v>
      </c>
      <c r="L6375" t="s">
        <v>135</v>
      </c>
      <c r="M6375" t="s">
        <v>318</v>
      </c>
      <c r="N6375">
        <v>3</v>
      </c>
      <c r="O6375" t="s">
        <v>126</v>
      </c>
      <c r="P6375">
        <v>1</v>
      </c>
      <c r="Q6375" t="s">
        <v>37</v>
      </c>
      <c r="R6375">
        <v>4</v>
      </c>
      <c r="S6375" t="s">
        <v>38</v>
      </c>
      <c r="T6375">
        <v>9</v>
      </c>
      <c r="U6375" t="s">
        <v>319</v>
      </c>
      <c r="V6375" t="s">
        <v>163</v>
      </c>
      <c r="W6375">
        <v>3</v>
      </c>
      <c r="X6375" t="s">
        <v>84</v>
      </c>
      <c r="Y6375">
        <v>50</v>
      </c>
      <c r="Z6375">
        <v>400</v>
      </c>
      <c r="AA6375">
        <v>200000</v>
      </c>
      <c r="AB6375">
        <v>40000</v>
      </c>
      <c r="AC6375">
        <v>0.2</v>
      </c>
      <c r="AD6375">
        <v>1</v>
      </c>
      <c r="AE6375" t="s">
        <v>132</v>
      </c>
    </row>
    <row r="6376" spans="1:31" x14ac:dyDescent="0.3">
      <c r="A6376">
        <v>1197831</v>
      </c>
      <c r="B6376" t="s">
        <v>73</v>
      </c>
      <c r="C6376" s="1">
        <v>44479</v>
      </c>
      <c r="D6376">
        <v>2021</v>
      </c>
      <c r="E6376" t="s">
        <v>44</v>
      </c>
      <c r="F6376">
        <v>4</v>
      </c>
      <c r="G6376">
        <v>2</v>
      </c>
      <c r="H6376" t="s">
        <v>74</v>
      </c>
      <c r="I6376">
        <v>2</v>
      </c>
      <c r="J6376" t="s">
        <v>75</v>
      </c>
      <c r="K6376">
        <v>6</v>
      </c>
      <c r="L6376" t="s">
        <v>91</v>
      </c>
      <c r="M6376" t="s">
        <v>318</v>
      </c>
      <c r="N6376">
        <v>3</v>
      </c>
      <c r="O6376" t="s">
        <v>126</v>
      </c>
      <c r="P6376">
        <v>1</v>
      </c>
      <c r="Q6376" t="s">
        <v>37</v>
      </c>
      <c r="R6376">
        <v>4</v>
      </c>
      <c r="S6376" t="s">
        <v>38</v>
      </c>
      <c r="T6376">
        <v>9</v>
      </c>
      <c r="U6376" t="s">
        <v>319</v>
      </c>
      <c r="V6376" t="s">
        <v>311</v>
      </c>
      <c r="W6376">
        <v>3</v>
      </c>
      <c r="X6376" t="s">
        <v>84</v>
      </c>
      <c r="Y6376">
        <v>40</v>
      </c>
      <c r="Z6376">
        <v>725</v>
      </c>
      <c r="AA6376">
        <v>290000</v>
      </c>
      <c r="AB6376">
        <v>115999.99999999999</v>
      </c>
      <c r="AC6376">
        <v>0.39999999999999997</v>
      </c>
      <c r="AD6376">
        <v>2</v>
      </c>
      <c r="AE6376" t="s">
        <v>72</v>
      </c>
    </row>
    <row r="6377" spans="1:31" x14ac:dyDescent="0.3">
      <c r="A6377">
        <v>1197831</v>
      </c>
      <c r="B6377" t="s">
        <v>73</v>
      </c>
      <c r="C6377" s="1">
        <v>44486</v>
      </c>
      <c r="D6377">
        <v>2021</v>
      </c>
      <c r="E6377" t="s">
        <v>44</v>
      </c>
      <c r="F6377">
        <v>4</v>
      </c>
      <c r="G6377">
        <v>2</v>
      </c>
      <c r="H6377" t="s">
        <v>74</v>
      </c>
      <c r="I6377">
        <v>2</v>
      </c>
      <c r="J6377" t="s">
        <v>75</v>
      </c>
      <c r="K6377">
        <v>6</v>
      </c>
      <c r="L6377" t="s">
        <v>91</v>
      </c>
      <c r="M6377" t="s">
        <v>318</v>
      </c>
      <c r="N6377">
        <v>3</v>
      </c>
      <c r="O6377" t="s">
        <v>126</v>
      </c>
      <c r="P6377">
        <v>1</v>
      </c>
      <c r="Q6377" t="s">
        <v>37</v>
      </c>
      <c r="R6377">
        <v>4</v>
      </c>
      <c r="S6377" t="s">
        <v>38</v>
      </c>
      <c r="T6377">
        <v>9</v>
      </c>
      <c r="U6377" t="s">
        <v>319</v>
      </c>
      <c r="V6377" t="s">
        <v>163</v>
      </c>
      <c r="W6377">
        <v>3</v>
      </c>
      <c r="X6377" t="s">
        <v>84</v>
      </c>
      <c r="Y6377">
        <v>60</v>
      </c>
      <c r="Z6377">
        <v>825</v>
      </c>
      <c r="AA6377">
        <v>495000</v>
      </c>
      <c r="AB6377">
        <v>197999.99999999997</v>
      </c>
      <c r="AC6377">
        <v>0.39999999999999997</v>
      </c>
      <c r="AD6377">
        <v>2</v>
      </c>
      <c r="AE6377" t="s">
        <v>72</v>
      </c>
    </row>
    <row r="6378" spans="1:31" x14ac:dyDescent="0.3">
      <c r="A6378">
        <v>1197831</v>
      </c>
      <c r="B6378" t="s">
        <v>73</v>
      </c>
      <c r="C6378" s="1">
        <v>44487</v>
      </c>
      <c r="D6378">
        <v>2021</v>
      </c>
      <c r="E6378" t="s">
        <v>44</v>
      </c>
      <c r="F6378">
        <v>4</v>
      </c>
      <c r="G6378">
        <v>2</v>
      </c>
      <c r="H6378" t="s">
        <v>74</v>
      </c>
      <c r="I6378">
        <v>2</v>
      </c>
      <c r="J6378" t="s">
        <v>75</v>
      </c>
      <c r="K6378">
        <v>6</v>
      </c>
      <c r="L6378" t="s">
        <v>91</v>
      </c>
      <c r="M6378" t="s">
        <v>318</v>
      </c>
      <c r="N6378">
        <v>3</v>
      </c>
      <c r="O6378" t="s">
        <v>126</v>
      </c>
      <c r="P6378">
        <v>1</v>
      </c>
      <c r="Q6378" t="s">
        <v>37</v>
      </c>
      <c r="R6378">
        <v>4</v>
      </c>
      <c r="S6378" t="s">
        <v>38</v>
      </c>
      <c r="T6378">
        <v>9</v>
      </c>
      <c r="U6378" t="s">
        <v>319</v>
      </c>
      <c r="V6378" t="s">
        <v>311</v>
      </c>
      <c r="W6378">
        <v>3</v>
      </c>
      <c r="X6378" t="s">
        <v>84</v>
      </c>
      <c r="Y6378">
        <v>65</v>
      </c>
      <c r="Z6378">
        <v>725</v>
      </c>
      <c r="AA6378">
        <v>471250</v>
      </c>
      <c r="AB6378">
        <v>188499.99999999997</v>
      </c>
      <c r="AC6378">
        <v>0.39999999999999997</v>
      </c>
      <c r="AD6378">
        <v>2</v>
      </c>
      <c r="AE6378" t="s">
        <v>72</v>
      </c>
    </row>
    <row r="6379" spans="1:31" x14ac:dyDescent="0.3">
      <c r="A6379">
        <v>1128299</v>
      </c>
      <c r="B6379" t="s">
        <v>77</v>
      </c>
      <c r="C6379" s="1">
        <v>43924</v>
      </c>
      <c r="D6379">
        <v>2020</v>
      </c>
      <c r="E6379" t="s">
        <v>52</v>
      </c>
      <c r="F6379">
        <v>2</v>
      </c>
      <c r="G6379">
        <v>3</v>
      </c>
      <c r="H6379" t="s">
        <v>78</v>
      </c>
      <c r="I6379">
        <v>7</v>
      </c>
      <c r="J6379" t="s">
        <v>134</v>
      </c>
      <c r="K6379">
        <v>9</v>
      </c>
      <c r="L6379" t="s">
        <v>135</v>
      </c>
      <c r="M6379" t="s">
        <v>318</v>
      </c>
      <c r="N6379">
        <v>3</v>
      </c>
      <c r="O6379" t="s">
        <v>126</v>
      </c>
      <c r="P6379">
        <v>1</v>
      </c>
      <c r="Q6379" t="s">
        <v>37</v>
      </c>
      <c r="R6379">
        <v>4</v>
      </c>
      <c r="S6379" t="s">
        <v>38</v>
      </c>
      <c r="T6379">
        <v>9</v>
      </c>
      <c r="U6379" t="s">
        <v>319</v>
      </c>
      <c r="V6379" t="s">
        <v>163</v>
      </c>
      <c r="W6379">
        <v>3</v>
      </c>
      <c r="X6379" t="s">
        <v>84</v>
      </c>
      <c r="Y6379">
        <v>65</v>
      </c>
      <c r="Z6379">
        <v>325</v>
      </c>
      <c r="AA6379">
        <v>211250</v>
      </c>
      <c r="AB6379">
        <v>42250</v>
      </c>
      <c r="AC6379">
        <v>0.2</v>
      </c>
      <c r="AD6379">
        <v>1</v>
      </c>
      <c r="AE6379" t="s">
        <v>132</v>
      </c>
    </row>
    <row r="6380" spans="1:31" x14ac:dyDescent="0.3">
      <c r="A6380">
        <v>1197831</v>
      </c>
      <c r="B6380" t="s">
        <v>73</v>
      </c>
      <c r="C6380" s="1">
        <v>44488</v>
      </c>
      <c r="D6380">
        <v>2021</v>
      </c>
      <c r="E6380" t="s">
        <v>44</v>
      </c>
      <c r="F6380">
        <v>4</v>
      </c>
      <c r="G6380">
        <v>2</v>
      </c>
      <c r="H6380" t="s">
        <v>74</v>
      </c>
      <c r="I6380">
        <v>2</v>
      </c>
      <c r="J6380" t="s">
        <v>75</v>
      </c>
      <c r="K6380">
        <v>6</v>
      </c>
      <c r="L6380" t="s">
        <v>91</v>
      </c>
      <c r="M6380" t="s">
        <v>318</v>
      </c>
      <c r="N6380">
        <v>3</v>
      </c>
      <c r="O6380" t="s">
        <v>126</v>
      </c>
      <c r="P6380">
        <v>1</v>
      </c>
      <c r="Q6380" t="s">
        <v>37</v>
      </c>
      <c r="R6380">
        <v>4</v>
      </c>
      <c r="S6380" t="s">
        <v>38</v>
      </c>
      <c r="T6380">
        <v>9</v>
      </c>
      <c r="U6380" t="s">
        <v>319</v>
      </c>
      <c r="V6380" t="s">
        <v>311</v>
      </c>
      <c r="W6380">
        <v>3</v>
      </c>
      <c r="X6380" t="s">
        <v>84</v>
      </c>
      <c r="Y6380">
        <v>65</v>
      </c>
      <c r="Z6380">
        <v>575</v>
      </c>
      <c r="AA6380">
        <v>373750</v>
      </c>
      <c r="AB6380">
        <v>186875</v>
      </c>
      <c r="AC6380">
        <v>0.5</v>
      </c>
      <c r="AD6380">
        <v>2</v>
      </c>
      <c r="AE6380" t="s">
        <v>72</v>
      </c>
    </row>
    <row r="6381" spans="1:31" x14ac:dyDescent="0.3">
      <c r="A6381">
        <v>1185732</v>
      </c>
      <c r="B6381" t="s">
        <v>30</v>
      </c>
      <c r="C6381" s="1">
        <v>44501</v>
      </c>
      <c r="D6381">
        <v>2021</v>
      </c>
      <c r="E6381" t="s">
        <v>45</v>
      </c>
      <c r="F6381">
        <v>4</v>
      </c>
      <c r="G6381">
        <v>1</v>
      </c>
      <c r="H6381" t="s">
        <v>32</v>
      </c>
      <c r="I6381">
        <v>5</v>
      </c>
      <c r="J6381" t="s">
        <v>92</v>
      </c>
      <c r="K6381">
        <v>7</v>
      </c>
      <c r="L6381" t="s">
        <v>93</v>
      </c>
      <c r="M6381" t="s">
        <v>318</v>
      </c>
      <c r="N6381">
        <v>3</v>
      </c>
      <c r="O6381" t="s">
        <v>126</v>
      </c>
      <c r="P6381">
        <v>1</v>
      </c>
      <c r="Q6381" t="s">
        <v>37</v>
      </c>
      <c r="R6381">
        <v>4</v>
      </c>
      <c r="S6381" t="s">
        <v>38</v>
      </c>
      <c r="T6381">
        <v>9</v>
      </c>
      <c r="U6381" t="s">
        <v>319</v>
      </c>
      <c r="V6381" t="s">
        <v>163</v>
      </c>
      <c r="W6381">
        <v>3</v>
      </c>
      <c r="X6381" t="s">
        <v>84</v>
      </c>
      <c r="Y6381">
        <v>55</v>
      </c>
      <c r="Z6381">
        <v>125</v>
      </c>
      <c r="AA6381">
        <v>68750</v>
      </c>
      <c r="AB6381">
        <v>24062.499999999993</v>
      </c>
      <c r="AC6381">
        <v>0.35</v>
      </c>
      <c r="AD6381">
        <v>2</v>
      </c>
      <c r="AE6381" t="s">
        <v>72</v>
      </c>
    </row>
    <row r="6382" spans="1:31" x14ac:dyDescent="0.3">
      <c r="A6382">
        <v>1128299</v>
      </c>
      <c r="B6382" t="s">
        <v>77</v>
      </c>
      <c r="C6382" s="1">
        <v>43930</v>
      </c>
      <c r="D6382">
        <v>2020</v>
      </c>
      <c r="E6382" t="s">
        <v>52</v>
      </c>
      <c r="F6382">
        <v>2</v>
      </c>
      <c r="G6382">
        <v>3</v>
      </c>
      <c r="H6382" t="s">
        <v>78</v>
      </c>
      <c r="I6382">
        <v>7</v>
      </c>
      <c r="J6382" t="s">
        <v>134</v>
      </c>
      <c r="K6382">
        <v>9</v>
      </c>
      <c r="L6382" t="s">
        <v>135</v>
      </c>
      <c r="M6382" t="s">
        <v>318</v>
      </c>
      <c r="N6382">
        <v>3</v>
      </c>
      <c r="O6382" t="s">
        <v>126</v>
      </c>
      <c r="P6382">
        <v>1</v>
      </c>
      <c r="Q6382" t="s">
        <v>37</v>
      </c>
      <c r="R6382">
        <v>4</v>
      </c>
      <c r="S6382" t="s">
        <v>38</v>
      </c>
      <c r="T6382">
        <v>9</v>
      </c>
      <c r="U6382" t="s">
        <v>319</v>
      </c>
      <c r="V6382" t="s">
        <v>311</v>
      </c>
      <c r="W6382">
        <v>3</v>
      </c>
      <c r="X6382" t="s">
        <v>84</v>
      </c>
      <c r="Y6382">
        <v>65</v>
      </c>
      <c r="Z6382">
        <v>375</v>
      </c>
      <c r="AA6382">
        <v>243750</v>
      </c>
      <c r="AB6382">
        <v>85312.5</v>
      </c>
      <c r="AC6382">
        <v>0.35</v>
      </c>
      <c r="AD6382">
        <v>1</v>
      </c>
      <c r="AE6382" t="s">
        <v>132</v>
      </c>
    </row>
    <row r="6383" spans="1:31" x14ac:dyDescent="0.3">
      <c r="A6383">
        <v>1185732</v>
      </c>
      <c r="B6383" t="s">
        <v>30</v>
      </c>
      <c r="C6383" s="1">
        <v>44519</v>
      </c>
      <c r="D6383">
        <v>2021</v>
      </c>
      <c r="E6383" t="s">
        <v>45</v>
      </c>
      <c r="F6383">
        <v>4</v>
      </c>
      <c r="G6383">
        <v>1</v>
      </c>
      <c r="H6383" t="s">
        <v>32</v>
      </c>
      <c r="I6383">
        <v>5</v>
      </c>
      <c r="J6383" t="s">
        <v>92</v>
      </c>
      <c r="K6383">
        <v>7</v>
      </c>
      <c r="L6383" t="s">
        <v>93</v>
      </c>
      <c r="M6383" t="s">
        <v>318</v>
      </c>
      <c r="N6383">
        <v>3</v>
      </c>
      <c r="O6383" t="s">
        <v>126</v>
      </c>
      <c r="P6383">
        <v>1</v>
      </c>
      <c r="Q6383" t="s">
        <v>37</v>
      </c>
      <c r="R6383">
        <v>4</v>
      </c>
      <c r="S6383" t="s">
        <v>38</v>
      </c>
      <c r="T6383">
        <v>9</v>
      </c>
      <c r="U6383" t="s">
        <v>319</v>
      </c>
      <c r="V6383" t="s">
        <v>163</v>
      </c>
      <c r="W6383">
        <v>3</v>
      </c>
      <c r="X6383" t="s">
        <v>84</v>
      </c>
      <c r="Y6383">
        <v>65</v>
      </c>
      <c r="Z6383">
        <v>125</v>
      </c>
      <c r="AA6383">
        <v>81250</v>
      </c>
      <c r="AB6383">
        <v>24375</v>
      </c>
      <c r="AC6383">
        <v>0.3</v>
      </c>
      <c r="AD6383">
        <v>2</v>
      </c>
      <c r="AE6383" t="s">
        <v>72</v>
      </c>
    </row>
    <row r="6384" spans="1:31" x14ac:dyDescent="0.3">
      <c r="A6384">
        <v>1128299</v>
      </c>
      <c r="B6384" t="s">
        <v>77</v>
      </c>
      <c r="C6384" s="1">
        <v>43936</v>
      </c>
      <c r="D6384">
        <v>2020</v>
      </c>
      <c r="E6384" t="s">
        <v>52</v>
      </c>
      <c r="F6384">
        <v>2</v>
      </c>
      <c r="G6384">
        <v>3</v>
      </c>
      <c r="H6384" t="s">
        <v>78</v>
      </c>
      <c r="I6384">
        <v>7</v>
      </c>
      <c r="J6384" t="s">
        <v>134</v>
      </c>
      <c r="K6384">
        <v>9</v>
      </c>
      <c r="L6384" t="s">
        <v>135</v>
      </c>
      <c r="M6384" t="s">
        <v>318</v>
      </c>
      <c r="N6384">
        <v>3</v>
      </c>
      <c r="O6384" t="s">
        <v>126</v>
      </c>
      <c r="P6384">
        <v>1</v>
      </c>
      <c r="Q6384" t="s">
        <v>37</v>
      </c>
      <c r="R6384">
        <v>4</v>
      </c>
      <c r="S6384" t="s">
        <v>38</v>
      </c>
      <c r="T6384">
        <v>9</v>
      </c>
      <c r="U6384" t="s">
        <v>319</v>
      </c>
      <c r="V6384" t="s">
        <v>311</v>
      </c>
      <c r="W6384">
        <v>3</v>
      </c>
      <c r="X6384" t="s">
        <v>84</v>
      </c>
      <c r="Y6384">
        <v>65</v>
      </c>
      <c r="Z6384">
        <v>575</v>
      </c>
      <c r="AA6384">
        <v>373750</v>
      </c>
      <c r="AB6384">
        <v>130812.49999999999</v>
      </c>
      <c r="AC6384">
        <v>0.35</v>
      </c>
      <c r="AD6384">
        <v>1</v>
      </c>
      <c r="AE6384" t="s">
        <v>132</v>
      </c>
    </row>
    <row r="6385" spans="1:31" x14ac:dyDescent="0.3">
      <c r="A6385">
        <v>1185732</v>
      </c>
      <c r="B6385" t="s">
        <v>30</v>
      </c>
      <c r="C6385" s="1">
        <v>44527</v>
      </c>
      <c r="D6385">
        <v>2021</v>
      </c>
      <c r="E6385" t="s">
        <v>45</v>
      </c>
      <c r="F6385">
        <v>4</v>
      </c>
      <c r="G6385">
        <v>1</v>
      </c>
      <c r="H6385" t="s">
        <v>32</v>
      </c>
      <c r="I6385">
        <v>5</v>
      </c>
      <c r="J6385" t="s">
        <v>92</v>
      </c>
      <c r="K6385">
        <v>7</v>
      </c>
      <c r="L6385" t="s">
        <v>93</v>
      </c>
      <c r="M6385" t="s">
        <v>318</v>
      </c>
      <c r="N6385">
        <v>3</v>
      </c>
      <c r="O6385" t="s">
        <v>126</v>
      </c>
      <c r="P6385">
        <v>1</v>
      </c>
      <c r="Q6385" t="s">
        <v>37</v>
      </c>
      <c r="R6385">
        <v>4</v>
      </c>
      <c r="S6385" t="s">
        <v>38</v>
      </c>
      <c r="T6385">
        <v>9</v>
      </c>
      <c r="U6385" t="s">
        <v>319</v>
      </c>
      <c r="V6385" t="s">
        <v>163</v>
      </c>
      <c r="W6385">
        <v>3</v>
      </c>
      <c r="X6385" t="s">
        <v>84</v>
      </c>
      <c r="Y6385">
        <v>65</v>
      </c>
      <c r="Z6385">
        <v>500</v>
      </c>
      <c r="AA6385">
        <v>325000</v>
      </c>
      <c r="AB6385">
        <v>178750</v>
      </c>
      <c r="AC6385">
        <v>0.55000000000000004</v>
      </c>
      <c r="AD6385">
        <v>2</v>
      </c>
      <c r="AE6385" t="s">
        <v>72</v>
      </c>
    </row>
    <row r="6386" spans="1:31" x14ac:dyDescent="0.3">
      <c r="A6386">
        <v>1128299</v>
      </c>
      <c r="B6386" t="s">
        <v>77</v>
      </c>
      <c r="C6386" s="1">
        <v>43942</v>
      </c>
      <c r="D6386">
        <v>2020</v>
      </c>
      <c r="E6386" t="s">
        <v>52</v>
      </c>
      <c r="F6386">
        <v>2</v>
      </c>
      <c r="G6386">
        <v>3</v>
      </c>
      <c r="H6386" t="s">
        <v>78</v>
      </c>
      <c r="I6386">
        <v>7</v>
      </c>
      <c r="J6386" t="s">
        <v>134</v>
      </c>
      <c r="K6386">
        <v>9</v>
      </c>
      <c r="L6386" t="s">
        <v>135</v>
      </c>
      <c r="M6386" t="s">
        <v>318</v>
      </c>
      <c r="N6386">
        <v>3</v>
      </c>
      <c r="O6386" t="s">
        <v>126</v>
      </c>
      <c r="P6386">
        <v>1</v>
      </c>
      <c r="Q6386" t="s">
        <v>37</v>
      </c>
      <c r="R6386">
        <v>4</v>
      </c>
      <c r="S6386" t="s">
        <v>38</v>
      </c>
      <c r="T6386">
        <v>9</v>
      </c>
      <c r="U6386" t="s">
        <v>319</v>
      </c>
      <c r="V6386" t="s">
        <v>311</v>
      </c>
      <c r="W6386">
        <v>3</v>
      </c>
      <c r="X6386" t="s">
        <v>84</v>
      </c>
      <c r="Y6386">
        <v>70</v>
      </c>
      <c r="Z6386">
        <v>625</v>
      </c>
      <c r="AA6386">
        <v>437500</v>
      </c>
      <c r="AB6386">
        <v>131250</v>
      </c>
      <c r="AC6386">
        <v>0.3</v>
      </c>
      <c r="AD6386">
        <v>1</v>
      </c>
      <c r="AE6386" t="s">
        <v>132</v>
      </c>
    </row>
    <row r="6387" spans="1:31" x14ac:dyDescent="0.3">
      <c r="A6387">
        <v>1185732</v>
      </c>
      <c r="B6387" t="s">
        <v>30</v>
      </c>
      <c r="C6387" s="1">
        <v>44560</v>
      </c>
      <c r="D6387">
        <v>2021</v>
      </c>
      <c r="E6387" t="s">
        <v>46</v>
      </c>
      <c r="F6387">
        <v>4</v>
      </c>
      <c r="G6387">
        <v>1</v>
      </c>
      <c r="H6387" t="s">
        <v>32</v>
      </c>
      <c r="I6387">
        <v>5</v>
      </c>
      <c r="J6387" t="s">
        <v>92</v>
      </c>
      <c r="K6387">
        <v>7</v>
      </c>
      <c r="L6387" t="s">
        <v>93</v>
      </c>
      <c r="M6387" t="s">
        <v>318</v>
      </c>
      <c r="N6387">
        <v>3</v>
      </c>
      <c r="O6387" t="s">
        <v>126</v>
      </c>
      <c r="P6387">
        <v>1</v>
      </c>
      <c r="Q6387" t="s">
        <v>37</v>
      </c>
      <c r="R6387">
        <v>4</v>
      </c>
      <c r="S6387" t="s">
        <v>38</v>
      </c>
      <c r="T6387">
        <v>9</v>
      </c>
      <c r="U6387" t="s">
        <v>319</v>
      </c>
      <c r="V6387" t="s">
        <v>163</v>
      </c>
      <c r="W6387">
        <v>3</v>
      </c>
      <c r="X6387" t="s">
        <v>84</v>
      </c>
      <c r="Y6387">
        <v>60</v>
      </c>
      <c r="Z6387">
        <v>175</v>
      </c>
      <c r="AA6387">
        <v>105000</v>
      </c>
      <c r="AB6387">
        <v>42000</v>
      </c>
      <c r="AC6387">
        <v>0.39999999999999997</v>
      </c>
      <c r="AD6387">
        <v>2</v>
      </c>
      <c r="AE6387" t="s">
        <v>72</v>
      </c>
    </row>
    <row r="6388" spans="1:31" x14ac:dyDescent="0.3">
      <c r="A6388">
        <v>1128299</v>
      </c>
      <c r="B6388" t="s">
        <v>77</v>
      </c>
      <c r="C6388" s="1">
        <v>43834</v>
      </c>
      <c r="D6388">
        <v>2020</v>
      </c>
      <c r="E6388" t="s">
        <v>47</v>
      </c>
      <c r="F6388">
        <v>1</v>
      </c>
      <c r="G6388">
        <v>1</v>
      </c>
      <c r="H6388" t="s">
        <v>32</v>
      </c>
      <c r="I6388">
        <v>5</v>
      </c>
      <c r="J6388" t="s">
        <v>92</v>
      </c>
      <c r="K6388">
        <v>7</v>
      </c>
      <c r="L6388" t="s">
        <v>93</v>
      </c>
      <c r="M6388" t="s">
        <v>318</v>
      </c>
      <c r="N6388">
        <v>3</v>
      </c>
      <c r="O6388" t="s">
        <v>126</v>
      </c>
      <c r="P6388">
        <v>1</v>
      </c>
      <c r="Q6388" t="s">
        <v>37</v>
      </c>
      <c r="R6388">
        <v>4</v>
      </c>
      <c r="S6388" t="s">
        <v>38</v>
      </c>
      <c r="T6388">
        <v>9</v>
      </c>
      <c r="U6388" t="s">
        <v>319</v>
      </c>
      <c r="V6388" t="s">
        <v>311</v>
      </c>
      <c r="W6388">
        <v>3</v>
      </c>
      <c r="X6388" t="s">
        <v>84</v>
      </c>
      <c r="Y6388">
        <v>45</v>
      </c>
      <c r="Z6388">
        <v>450</v>
      </c>
      <c r="AA6388">
        <v>202500</v>
      </c>
      <c r="AB6388">
        <v>81000</v>
      </c>
      <c r="AC6388">
        <v>0.4</v>
      </c>
      <c r="AD6388">
        <v>2</v>
      </c>
      <c r="AE6388" t="s">
        <v>72</v>
      </c>
    </row>
    <row r="6389" spans="1:31" x14ac:dyDescent="0.3">
      <c r="A6389">
        <v>1128299</v>
      </c>
      <c r="B6389" t="s">
        <v>77</v>
      </c>
      <c r="C6389" s="1">
        <v>43835</v>
      </c>
      <c r="D6389">
        <v>2020</v>
      </c>
      <c r="E6389" t="s">
        <v>47</v>
      </c>
      <c r="F6389">
        <v>1</v>
      </c>
      <c r="G6389">
        <v>1</v>
      </c>
      <c r="H6389" t="s">
        <v>32</v>
      </c>
      <c r="I6389">
        <v>5</v>
      </c>
      <c r="J6389" t="s">
        <v>92</v>
      </c>
      <c r="K6389">
        <v>7</v>
      </c>
      <c r="L6389" t="s">
        <v>93</v>
      </c>
      <c r="M6389" t="s">
        <v>318</v>
      </c>
      <c r="N6389">
        <v>3</v>
      </c>
      <c r="O6389" t="s">
        <v>126</v>
      </c>
      <c r="P6389">
        <v>1</v>
      </c>
      <c r="Q6389" t="s">
        <v>37</v>
      </c>
      <c r="R6389">
        <v>4</v>
      </c>
      <c r="S6389" t="s">
        <v>38</v>
      </c>
      <c r="T6389">
        <v>9</v>
      </c>
      <c r="U6389" t="s">
        <v>319</v>
      </c>
      <c r="V6389" t="s">
        <v>163</v>
      </c>
      <c r="W6389">
        <v>3</v>
      </c>
      <c r="X6389" t="s">
        <v>84</v>
      </c>
      <c r="Y6389">
        <v>45</v>
      </c>
      <c r="Z6389">
        <v>300</v>
      </c>
      <c r="AA6389">
        <v>135000</v>
      </c>
      <c r="AB6389">
        <v>47250</v>
      </c>
      <c r="AC6389">
        <v>0.35</v>
      </c>
      <c r="AD6389">
        <v>2</v>
      </c>
      <c r="AE6389" t="s">
        <v>72</v>
      </c>
    </row>
    <row r="6390" spans="1:31" x14ac:dyDescent="0.3">
      <c r="A6390">
        <v>1128299</v>
      </c>
      <c r="B6390" t="s">
        <v>77</v>
      </c>
      <c r="C6390" s="1">
        <v>43954</v>
      </c>
      <c r="D6390">
        <v>2020</v>
      </c>
      <c r="E6390" t="s">
        <v>53</v>
      </c>
      <c r="F6390">
        <v>2</v>
      </c>
      <c r="G6390">
        <v>3</v>
      </c>
      <c r="H6390" t="s">
        <v>78</v>
      </c>
      <c r="I6390">
        <v>7</v>
      </c>
      <c r="J6390" t="s">
        <v>134</v>
      </c>
      <c r="K6390">
        <v>9</v>
      </c>
      <c r="L6390" t="s">
        <v>135</v>
      </c>
      <c r="M6390" t="s">
        <v>318</v>
      </c>
      <c r="N6390">
        <v>3</v>
      </c>
      <c r="O6390" t="s">
        <v>126</v>
      </c>
      <c r="P6390">
        <v>1</v>
      </c>
      <c r="Q6390" t="s">
        <v>37</v>
      </c>
      <c r="R6390">
        <v>4</v>
      </c>
      <c r="S6390" t="s">
        <v>38</v>
      </c>
      <c r="T6390">
        <v>9</v>
      </c>
      <c r="U6390" t="s">
        <v>319</v>
      </c>
      <c r="V6390" t="s">
        <v>311</v>
      </c>
      <c r="W6390">
        <v>3</v>
      </c>
      <c r="X6390" t="s">
        <v>84</v>
      </c>
      <c r="Y6390">
        <v>70</v>
      </c>
      <c r="Z6390">
        <v>600</v>
      </c>
      <c r="AA6390">
        <v>420000</v>
      </c>
      <c r="AB6390">
        <v>105000.00000000001</v>
      </c>
      <c r="AC6390">
        <v>0.25</v>
      </c>
      <c r="AD6390">
        <v>1</v>
      </c>
      <c r="AE6390" t="s">
        <v>132</v>
      </c>
    </row>
    <row r="6391" spans="1:31" x14ac:dyDescent="0.3">
      <c r="A6391">
        <v>1128299</v>
      </c>
      <c r="B6391" t="s">
        <v>77</v>
      </c>
      <c r="C6391" s="1">
        <v>43960</v>
      </c>
      <c r="D6391">
        <v>2020</v>
      </c>
      <c r="E6391" t="s">
        <v>53</v>
      </c>
      <c r="F6391">
        <v>2</v>
      </c>
      <c r="G6391">
        <v>3</v>
      </c>
      <c r="H6391" t="s">
        <v>78</v>
      </c>
      <c r="I6391">
        <v>7</v>
      </c>
      <c r="J6391" t="s">
        <v>134</v>
      </c>
      <c r="K6391">
        <v>9</v>
      </c>
      <c r="L6391" t="s">
        <v>135</v>
      </c>
      <c r="M6391" t="s">
        <v>318</v>
      </c>
      <c r="N6391">
        <v>3</v>
      </c>
      <c r="O6391" t="s">
        <v>126</v>
      </c>
      <c r="P6391">
        <v>1</v>
      </c>
      <c r="Q6391" t="s">
        <v>37</v>
      </c>
      <c r="R6391">
        <v>4</v>
      </c>
      <c r="S6391" t="s">
        <v>38</v>
      </c>
      <c r="T6391">
        <v>9</v>
      </c>
      <c r="U6391" t="s">
        <v>319</v>
      </c>
      <c r="V6391" t="s">
        <v>163</v>
      </c>
      <c r="W6391">
        <v>3</v>
      </c>
      <c r="X6391" t="s">
        <v>84</v>
      </c>
      <c r="Y6391">
        <v>60</v>
      </c>
      <c r="Z6391">
        <v>525</v>
      </c>
      <c r="AA6391">
        <v>315000</v>
      </c>
      <c r="AB6391">
        <v>78750.000000000015</v>
      </c>
      <c r="AC6391">
        <v>0.25</v>
      </c>
      <c r="AD6391">
        <v>1</v>
      </c>
      <c r="AE6391" t="s">
        <v>132</v>
      </c>
    </row>
    <row r="6392" spans="1:31" x14ac:dyDescent="0.3">
      <c r="A6392">
        <v>1128299</v>
      </c>
      <c r="B6392" t="s">
        <v>77</v>
      </c>
      <c r="C6392" s="1">
        <v>43845</v>
      </c>
      <c r="D6392">
        <v>2020</v>
      </c>
      <c r="E6392" t="s">
        <v>47</v>
      </c>
      <c r="F6392">
        <v>1</v>
      </c>
      <c r="G6392">
        <v>3</v>
      </c>
      <c r="H6392" t="s">
        <v>78</v>
      </c>
      <c r="I6392">
        <v>6</v>
      </c>
      <c r="J6392" t="s">
        <v>94</v>
      </c>
      <c r="K6392">
        <v>8</v>
      </c>
      <c r="L6392" t="s">
        <v>95</v>
      </c>
      <c r="M6392" t="s">
        <v>318</v>
      </c>
      <c r="N6392">
        <v>3</v>
      </c>
      <c r="O6392" t="s">
        <v>126</v>
      </c>
      <c r="P6392">
        <v>1</v>
      </c>
      <c r="Q6392" t="s">
        <v>37</v>
      </c>
      <c r="R6392">
        <v>4</v>
      </c>
      <c r="S6392" t="s">
        <v>38</v>
      </c>
      <c r="T6392">
        <v>9</v>
      </c>
      <c r="U6392" t="s">
        <v>319</v>
      </c>
      <c r="V6392" t="s">
        <v>311</v>
      </c>
      <c r="W6392">
        <v>3</v>
      </c>
      <c r="X6392" t="s">
        <v>84</v>
      </c>
      <c r="Y6392">
        <v>55</v>
      </c>
      <c r="Z6392">
        <v>400</v>
      </c>
      <c r="AA6392">
        <v>220000</v>
      </c>
      <c r="AB6392">
        <v>54999.999999999993</v>
      </c>
      <c r="AC6392">
        <v>0.25</v>
      </c>
      <c r="AD6392">
        <v>2</v>
      </c>
      <c r="AE6392" t="s">
        <v>72</v>
      </c>
    </row>
    <row r="6393" spans="1:31" x14ac:dyDescent="0.3">
      <c r="A6393">
        <v>1128299</v>
      </c>
      <c r="B6393" t="s">
        <v>77</v>
      </c>
      <c r="C6393" s="1">
        <v>43847</v>
      </c>
      <c r="D6393">
        <v>2020</v>
      </c>
      <c r="E6393" t="s">
        <v>47</v>
      </c>
      <c r="F6393">
        <v>1</v>
      </c>
      <c r="G6393">
        <v>3</v>
      </c>
      <c r="H6393" t="s">
        <v>78</v>
      </c>
      <c r="I6393">
        <v>6</v>
      </c>
      <c r="J6393" t="s">
        <v>94</v>
      </c>
      <c r="K6393">
        <v>8</v>
      </c>
      <c r="L6393" t="s">
        <v>95</v>
      </c>
      <c r="M6393" t="s">
        <v>318</v>
      </c>
      <c r="N6393">
        <v>3</v>
      </c>
      <c r="O6393" t="s">
        <v>126</v>
      </c>
      <c r="P6393">
        <v>1</v>
      </c>
      <c r="Q6393" t="s">
        <v>37</v>
      </c>
      <c r="R6393">
        <v>4</v>
      </c>
      <c r="S6393" t="s">
        <v>38</v>
      </c>
      <c r="T6393">
        <v>9</v>
      </c>
      <c r="U6393" t="s">
        <v>319</v>
      </c>
      <c r="V6393" t="s">
        <v>163</v>
      </c>
      <c r="W6393">
        <v>3</v>
      </c>
      <c r="X6393" t="s">
        <v>84</v>
      </c>
      <c r="Y6393">
        <v>55</v>
      </c>
      <c r="Z6393">
        <v>300</v>
      </c>
      <c r="AA6393">
        <v>165000</v>
      </c>
      <c r="AB6393">
        <v>57749.999999999985</v>
      </c>
      <c r="AC6393">
        <v>0.35</v>
      </c>
      <c r="AD6393">
        <v>2</v>
      </c>
      <c r="AE6393" t="s">
        <v>72</v>
      </c>
    </row>
    <row r="6394" spans="1:31" x14ac:dyDescent="0.3">
      <c r="A6394">
        <v>1128299</v>
      </c>
      <c r="B6394" t="s">
        <v>77</v>
      </c>
      <c r="C6394" s="1">
        <v>43972</v>
      </c>
      <c r="D6394">
        <v>2020</v>
      </c>
      <c r="E6394" t="s">
        <v>53</v>
      </c>
      <c r="F6394">
        <v>2</v>
      </c>
      <c r="G6394">
        <v>3</v>
      </c>
      <c r="H6394" t="s">
        <v>78</v>
      </c>
      <c r="I6394">
        <v>7</v>
      </c>
      <c r="J6394" t="s">
        <v>134</v>
      </c>
      <c r="K6394">
        <v>9</v>
      </c>
      <c r="L6394" t="s">
        <v>135</v>
      </c>
      <c r="M6394" t="s">
        <v>318</v>
      </c>
      <c r="N6394">
        <v>3</v>
      </c>
      <c r="O6394" t="s">
        <v>126</v>
      </c>
      <c r="P6394">
        <v>1</v>
      </c>
      <c r="Q6394" t="s">
        <v>37</v>
      </c>
      <c r="R6394">
        <v>4</v>
      </c>
      <c r="S6394" t="s">
        <v>38</v>
      </c>
      <c r="T6394">
        <v>9</v>
      </c>
      <c r="U6394" t="s">
        <v>319</v>
      </c>
      <c r="V6394" t="s">
        <v>311</v>
      </c>
      <c r="W6394">
        <v>3</v>
      </c>
      <c r="X6394" t="s">
        <v>84</v>
      </c>
      <c r="Y6394">
        <v>70</v>
      </c>
      <c r="Z6394">
        <v>700</v>
      </c>
      <c r="AA6394">
        <v>490000</v>
      </c>
      <c r="AB6394">
        <v>122500.00000000003</v>
      </c>
      <c r="AC6394">
        <v>0.25</v>
      </c>
      <c r="AD6394">
        <v>1</v>
      </c>
      <c r="AE6394" t="s">
        <v>132</v>
      </c>
    </row>
    <row r="6395" spans="1:31" x14ac:dyDescent="0.3">
      <c r="A6395">
        <v>1128299</v>
      </c>
      <c r="B6395" t="s">
        <v>77</v>
      </c>
      <c r="C6395" s="1">
        <v>43850</v>
      </c>
      <c r="D6395">
        <v>2020</v>
      </c>
      <c r="E6395" t="s">
        <v>47</v>
      </c>
      <c r="F6395">
        <v>1</v>
      </c>
      <c r="G6395">
        <v>3</v>
      </c>
      <c r="H6395" t="s">
        <v>78</v>
      </c>
      <c r="I6395">
        <v>6</v>
      </c>
      <c r="J6395" t="s">
        <v>94</v>
      </c>
      <c r="K6395">
        <v>8</v>
      </c>
      <c r="L6395" t="s">
        <v>95</v>
      </c>
      <c r="M6395" t="s">
        <v>318</v>
      </c>
      <c r="N6395">
        <v>3</v>
      </c>
      <c r="O6395" t="s">
        <v>126</v>
      </c>
      <c r="P6395">
        <v>1</v>
      </c>
      <c r="Q6395" t="s">
        <v>37</v>
      </c>
      <c r="R6395">
        <v>4</v>
      </c>
      <c r="S6395" t="s">
        <v>38</v>
      </c>
      <c r="T6395">
        <v>9</v>
      </c>
      <c r="U6395" t="s">
        <v>319</v>
      </c>
      <c r="V6395" t="s">
        <v>163</v>
      </c>
      <c r="W6395">
        <v>3</v>
      </c>
      <c r="X6395" t="s">
        <v>84</v>
      </c>
      <c r="Y6395">
        <v>60</v>
      </c>
      <c r="Z6395">
        <v>550</v>
      </c>
      <c r="AA6395">
        <v>330000</v>
      </c>
      <c r="AB6395">
        <v>132000</v>
      </c>
      <c r="AC6395">
        <v>0.4</v>
      </c>
      <c r="AD6395">
        <v>2</v>
      </c>
      <c r="AE6395" t="s">
        <v>72</v>
      </c>
    </row>
    <row r="6396" spans="1:31" x14ac:dyDescent="0.3">
      <c r="A6396">
        <v>1128299</v>
      </c>
      <c r="B6396" t="s">
        <v>77</v>
      </c>
      <c r="C6396" s="1">
        <v>43978</v>
      </c>
      <c r="D6396">
        <v>2020</v>
      </c>
      <c r="E6396" t="s">
        <v>53</v>
      </c>
      <c r="F6396">
        <v>2</v>
      </c>
      <c r="G6396">
        <v>3</v>
      </c>
      <c r="H6396" t="s">
        <v>78</v>
      </c>
      <c r="I6396">
        <v>7</v>
      </c>
      <c r="J6396" t="s">
        <v>134</v>
      </c>
      <c r="K6396">
        <v>9</v>
      </c>
      <c r="L6396" t="s">
        <v>135</v>
      </c>
      <c r="M6396" t="s">
        <v>318</v>
      </c>
      <c r="N6396">
        <v>3</v>
      </c>
      <c r="O6396" t="s">
        <v>126</v>
      </c>
      <c r="P6396">
        <v>1</v>
      </c>
      <c r="Q6396" t="s">
        <v>37</v>
      </c>
      <c r="R6396">
        <v>4</v>
      </c>
      <c r="S6396" t="s">
        <v>38</v>
      </c>
      <c r="T6396">
        <v>9</v>
      </c>
      <c r="U6396" t="s">
        <v>319</v>
      </c>
      <c r="V6396" t="s">
        <v>311</v>
      </c>
      <c r="W6396">
        <v>3</v>
      </c>
      <c r="X6396" t="s">
        <v>84</v>
      </c>
      <c r="Y6396">
        <v>50</v>
      </c>
      <c r="Z6396">
        <v>450</v>
      </c>
      <c r="AA6396">
        <v>225000</v>
      </c>
      <c r="AB6396">
        <v>56250</v>
      </c>
      <c r="AC6396">
        <v>0.25</v>
      </c>
      <c r="AD6396">
        <v>1</v>
      </c>
      <c r="AE6396" t="s">
        <v>132</v>
      </c>
    </row>
    <row r="6397" spans="1:31" x14ac:dyDescent="0.3">
      <c r="A6397">
        <v>1128299</v>
      </c>
      <c r="B6397" t="s">
        <v>77</v>
      </c>
      <c r="C6397" s="1">
        <v>43851</v>
      </c>
      <c r="D6397">
        <v>2020</v>
      </c>
      <c r="E6397" t="s">
        <v>47</v>
      </c>
      <c r="F6397">
        <v>1</v>
      </c>
      <c r="G6397">
        <v>3</v>
      </c>
      <c r="H6397" t="s">
        <v>78</v>
      </c>
      <c r="I6397">
        <v>6</v>
      </c>
      <c r="J6397" t="s">
        <v>94</v>
      </c>
      <c r="K6397">
        <v>8</v>
      </c>
      <c r="L6397" t="s">
        <v>95</v>
      </c>
      <c r="M6397" t="s">
        <v>318</v>
      </c>
      <c r="N6397">
        <v>3</v>
      </c>
      <c r="O6397" t="s">
        <v>126</v>
      </c>
      <c r="P6397">
        <v>1</v>
      </c>
      <c r="Q6397" t="s">
        <v>37</v>
      </c>
      <c r="R6397">
        <v>4</v>
      </c>
      <c r="S6397" t="s">
        <v>38</v>
      </c>
      <c r="T6397">
        <v>9</v>
      </c>
      <c r="U6397" t="s">
        <v>319</v>
      </c>
      <c r="V6397" t="s">
        <v>163</v>
      </c>
      <c r="W6397">
        <v>3</v>
      </c>
      <c r="X6397" t="s">
        <v>84</v>
      </c>
      <c r="Y6397">
        <v>65</v>
      </c>
      <c r="Z6397">
        <v>350</v>
      </c>
      <c r="AA6397">
        <v>227500</v>
      </c>
      <c r="AB6397">
        <v>56875</v>
      </c>
      <c r="AC6397">
        <v>0.25</v>
      </c>
      <c r="AD6397">
        <v>2</v>
      </c>
      <c r="AE6397" t="s">
        <v>72</v>
      </c>
    </row>
    <row r="6398" spans="1:31" x14ac:dyDescent="0.3">
      <c r="A6398">
        <v>1128299</v>
      </c>
      <c r="B6398" t="s">
        <v>77</v>
      </c>
      <c r="C6398" s="1">
        <v>43852</v>
      </c>
      <c r="D6398">
        <v>2020</v>
      </c>
      <c r="E6398" t="s">
        <v>47</v>
      </c>
      <c r="F6398">
        <v>1</v>
      </c>
      <c r="G6398">
        <v>3</v>
      </c>
      <c r="H6398" t="s">
        <v>78</v>
      </c>
      <c r="I6398">
        <v>6</v>
      </c>
      <c r="J6398" t="s">
        <v>94</v>
      </c>
      <c r="K6398">
        <v>8</v>
      </c>
      <c r="L6398" t="s">
        <v>95</v>
      </c>
      <c r="M6398" t="s">
        <v>318</v>
      </c>
      <c r="N6398">
        <v>3</v>
      </c>
      <c r="O6398" t="s">
        <v>126</v>
      </c>
      <c r="P6398">
        <v>1</v>
      </c>
      <c r="Q6398" t="s">
        <v>37</v>
      </c>
      <c r="R6398">
        <v>4</v>
      </c>
      <c r="S6398" t="s">
        <v>38</v>
      </c>
      <c r="T6398">
        <v>9</v>
      </c>
      <c r="U6398" t="s">
        <v>319</v>
      </c>
      <c r="V6398" t="s">
        <v>311</v>
      </c>
      <c r="W6398">
        <v>3</v>
      </c>
      <c r="X6398" t="s">
        <v>84</v>
      </c>
      <c r="Y6398">
        <v>65</v>
      </c>
      <c r="Z6398">
        <v>400</v>
      </c>
      <c r="AA6398">
        <v>260000</v>
      </c>
      <c r="AB6398">
        <v>104000</v>
      </c>
      <c r="AC6398">
        <v>0.4</v>
      </c>
      <c r="AD6398">
        <v>2</v>
      </c>
      <c r="AE6398" t="s">
        <v>72</v>
      </c>
    </row>
    <row r="6399" spans="1:31" x14ac:dyDescent="0.3">
      <c r="A6399">
        <v>1128299</v>
      </c>
      <c r="B6399" t="s">
        <v>77</v>
      </c>
      <c r="C6399" s="1">
        <v>43855</v>
      </c>
      <c r="D6399">
        <v>2020</v>
      </c>
      <c r="E6399" t="s">
        <v>47</v>
      </c>
      <c r="F6399">
        <v>1</v>
      </c>
      <c r="G6399">
        <v>3</v>
      </c>
      <c r="H6399" t="s">
        <v>78</v>
      </c>
      <c r="I6399">
        <v>6</v>
      </c>
      <c r="J6399" t="s">
        <v>94</v>
      </c>
      <c r="K6399">
        <v>8</v>
      </c>
      <c r="L6399" t="s">
        <v>95</v>
      </c>
      <c r="M6399" t="s">
        <v>318</v>
      </c>
      <c r="N6399">
        <v>3</v>
      </c>
      <c r="O6399" t="s">
        <v>126</v>
      </c>
      <c r="P6399">
        <v>1</v>
      </c>
      <c r="Q6399" t="s">
        <v>37</v>
      </c>
      <c r="R6399">
        <v>4</v>
      </c>
      <c r="S6399" t="s">
        <v>38</v>
      </c>
      <c r="T6399">
        <v>9</v>
      </c>
      <c r="U6399" t="s">
        <v>319</v>
      </c>
      <c r="V6399" t="s">
        <v>163</v>
      </c>
      <c r="W6399">
        <v>3</v>
      </c>
      <c r="X6399" t="s">
        <v>84</v>
      </c>
      <c r="Y6399">
        <v>80</v>
      </c>
      <c r="Z6399">
        <v>350</v>
      </c>
      <c r="AA6399">
        <v>280000</v>
      </c>
      <c r="AB6399">
        <v>56000</v>
      </c>
      <c r="AC6399">
        <v>0.2</v>
      </c>
      <c r="AD6399">
        <v>2</v>
      </c>
      <c r="AE6399" t="s">
        <v>72</v>
      </c>
    </row>
    <row r="6400" spans="1:31" x14ac:dyDescent="0.3">
      <c r="A6400">
        <v>1128299</v>
      </c>
      <c r="B6400" t="s">
        <v>77</v>
      </c>
      <c r="C6400" s="1">
        <v>43857</v>
      </c>
      <c r="D6400">
        <v>2020</v>
      </c>
      <c r="E6400" t="s">
        <v>47</v>
      </c>
      <c r="F6400">
        <v>1</v>
      </c>
      <c r="G6400">
        <v>3</v>
      </c>
      <c r="H6400" t="s">
        <v>78</v>
      </c>
      <c r="I6400">
        <v>6</v>
      </c>
      <c r="J6400" t="s">
        <v>94</v>
      </c>
      <c r="K6400">
        <v>8</v>
      </c>
      <c r="L6400" t="s">
        <v>95</v>
      </c>
      <c r="M6400" t="s">
        <v>318</v>
      </c>
      <c r="N6400">
        <v>3</v>
      </c>
      <c r="O6400" t="s">
        <v>126</v>
      </c>
      <c r="P6400">
        <v>1</v>
      </c>
      <c r="Q6400" t="s">
        <v>37</v>
      </c>
      <c r="R6400">
        <v>4</v>
      </c>
      <c r="S6400" t="s">
        <v>38</v>
      </c>
      <c r="T6400">
        <v>9</v>
      </c>
      <c r="U6400" t="s">
        <v>319</v>
      </c>
      <c r="V6400" t="s">
        <v>311</v>
      </c>
      <c r="W6400">
        <v>3</v>
      </c>
      <c r="X6400" t="s">
        <v>84</v>
      </c>
      <c r="Y6400">
        <v>65</v>
      </c>
      <c r="Z6400">
        <v>400</v>
      </c>
      <c r="AA6400">
        <v>260000</v>
      </c>
      <c r="AB6400">
        <v>78000</v>
      </c>
      <c r="AC6400">
        <v>0.3</v>
      </c>
      <c r="AD6400">
        <v>2</v>
      </c>
      <c r="AE6400" t="s">
        <v>72</v>
      </c>
    </row>
    <row r="6401" spans="1:31" x14ac:dyDescent="0.3">
      <c r="A6401">
        <v>1128299</v>
      </c>
      <c r="B6401" t="s">
        <v>77</v>
      </c>
      <c r="C6401" s="1">
        <v>43863</v>
      </c>
      <c r="D6401">
        <v>2020</v>
      </c>
      <c r="E6401" t="s">
        <v>48</v>
      </c>
      <c r="F6401">
        <v>1</v>
      </c>
      <c r="G6401">
        <v>3</v>
      </c>
      <c r="H6401" t="s">
        <v>78</v>
      </c>
      <c r="I6401">
        <v>6</v>
      </c>
      <c r="J6401" t="s">
        <v>94</v>
      </c>
      <c r="K6401">
        <v>8</v>
      </c>
      <c r="L6401" t="s">
        <v>95</v>
      </c>
      <c r="M6401" t="s">
        <v>318</v>
      </c>
      <c r="N6401">
        <v>3</v>
      </c>
      <c r="O6401" t="s">
        <v>126</v>
      </c>
      <c r="P6401">
        <v>1</v>
      </c>
      <c r="Q6401" t="s">
        <v>37</v>
      </c>
      <c r="R6401">
        <v>4</v>
      </c>
      <c r="S6401" t="s">
        <v>38</v>
      </c>
      <c r="T6401">
        <v>9</v>
      </c>
      <c r="U6401" t="s">
        <v>319</v>
      </c>
      <c r="V6401" t="s">
        <v>163</v>
      </c>
      <c r="W6401">
        <v>3</v>
      </c>
      <c r="X6401" t="s">
        <v>84</v>
      </c>
      <c r="Y6401">
        <v>65</v>
      </c>
      <c r="Z6401">
        <v>550</v>
      </c>
      <c r="AA6401">
        <v>357500</v>
      </c>
      <c r="AB6401">
        <v>107250</v>
      </c>
      <c r="AC6401">
        <v>0.3</v>
      </c>
      <c r="AD6401">
        <v>2</v>
      </c>
      <c r="AE6401" t="s">
        <v>72</v>
      </c>
    </row>
    <row r="6402" spans="1:31" x14ac:dyDescent="0.3">
      <c r="A6402">
        <v>1128299</v>
      </c>
      <c r="B6402" t="s">
        <v>77</v>
      </c>
      <c r="C6402" s="1">
        <v>43990</v>
      </c>
      <c r="D6402">
        <v>2020</v>
      </c>
      <c r="E6402" t="s">
        <v>54</v>
      </c>
      <c r="F6402">
        <v>2</v>
      </c>
      <c r="G6402">
        <v>3</v>
      </c>
      <c r="H6402" t="s">
        <v>78</v>
      </c>
      <c r="I6402">
        <v>8</v>
      </c>
      <c r="J6402" t="s">
        <v>136</v>
      </c>
      <c r="K6402">
        <v>10</v>
      </c>
      <c r="L6402" t="s">
        <v>137</v>
      </c>
      <c r="M6402" t="s">
        <v>318</v>
      </c>
      <c r="N6402">
        <v>3</v>
      </c>
      <c r="O6402" t="s">
        <v>126</v>
      </c>
      <c r="P6402">
        <v>1</v>
      </c>
      <c r="Q6402" t="s">
        <v>37</v>
      </c>
      <c r="R6402">
        <v>4</v>
      </c>
      <c r="S6402" t="s">
        <v>38</v>
      </c>
      <c r="T6402">
        <v>9</v>
      </c>
      <c r="U6402" t="s">
        <v>319</v>
      </c>
      <c r="V6402" t="s">
        <v>311</v>
      </c>
      <c r="W6402">
        <v>3</v>
      </c>
      <c r="X6402" t="s">
        <v>84</v>
      </c>
      <c r="Y6402">
        <v>60</v>
      </c>
      <c r="Z6402">
        <v>425</v>
      </c>
      <c r="AA6402">
        <v>255000</v>
      </c>
      <c r="AB6402">
        <v>63750</v>
      </c>
      <c r="AC6402">
        <v>0.25</v>
      </c>
      <c r="AD6402">
        <v>1</v>
      </c>
      <c r="AE6402" t="s">
        <v>132</v>
      </c>
    </row>
    <row r="6403" spans="1:31" x14ac:dyDescent="0.3">
      <c r="A6403">
        <v>1128299</v>
      </c>
      <c r="B6403" t="s">
        <v>77</v>
      </c>
      <c r="C6403" s="1">
        <v>43864</v>
      </c>
      <c r="D6403">
        <v>2020</v>
      </c>
      <c r="E6403" t="s">
        <v>48</v>
      </c>
      <c r="F6403">
        <v>1</v>
      </c>
      <c r="G6403">
        <v>3</v>
      </c>
      <c r="H6403" t="s">
        <v>78</v>
      </c>
      <c r="I6403">
        <v>6</v>
      </c>
      <c r="J6403" t="s">
        <v>94</v>
      </c>
      <c r="K6403">
        <v>8</v>
      </c>
      <c r="L6403" t="s">
        <v>95</v>
      </c>
      <c r="M6403" t="s">
        <v>318</v>
      </c>
      <c r="N6403">
        <v>3</v>
      </c>
      <c r="O6403" t="s">
        <v>126</v>
      </c>
      <c r="P6403">
        <v>1</v>
      </c>
      <c r="Q6403" t="s">
        <v>37</v>
      </c>
      <c r="R6403">
        <v>4</v>
      </c>
      <c r="S6403" t="s">
        <v>38</v>
      </c>
      <c r="T6403">
        <v>9</v>
      </c>
      <c r="U6403" t="s">
        <v>319</v>
      </c>
      <c r="V6403" t="s">
        <v>163</v>
      </c>
      <c r="W6403">
        <v>3</v>
      </c>
      <c r="X6403" t="s">
        <v>84</v>
      </c>
      <c r="Y6403">
        <v>65</v>
      </c>
      <c r="Z6403">
        <v>550</v>
      </c>
      <c r="AA6403">
        <v>357500</v>
      </c>
      <c r="AB6403">
        <v>160875</v>
      </c>
      <c r="AC6403">
        <v>0.45</v>
      </c>
      <c r="AD6403">
        <v>2</v>
      </c>
      <c r="AE6403" t="s">
        <v>72</v>
      </c>
    </row>
    <row r="6404" spans="1:31" x14ac:dyDescent="0.3">
      <c r="A6404">
        <v>1185732</v>
      </c>
      <c r="B6404" t="s">
        <v>30</v>
      </c>
      <c r="C6404" s="1">
        <v>44445</v>
      </c>
      <c r="D6404">
        <v>2021</v>
      </c>
      <c r="E6404" t="s">
        <v>43</v>
      </c>
      <c r="F6404">
        <v>3</v>
      </c>
      <c r="G6404">
        <v>1</v>
      </c>
      <c r="H6404" t="s">
        <v>32</v>
      </c>
      <c r="I6404">
        <v>47</v>
      </c>
      <c r="J6404" t="s">
        <v>63</v>
      </c>
      <c r="K6404">
        <v>49</v>
      </c>
      <c r="L6404" t="s">
        <v>64</v>
      </c>
      <c r="M6404" t="s">
        <v>320</v>
      </c>
      <c r="N6404">
        <v>3</v>
      </c>
      <c r="O6404" t="s">
        <v>126</v>
      </c>
      <c r="P6404">
        <v>2</v>
      </c>
      <c r="Q6404" t="s">
        <v>82</v>
      </c>
      <c r="R6404">
        <v>4</v>
      </c>
      <c r="S6404" t="s">
        <v>38</v>
      </c>
      <c r="T6404">
        <v>16</v>
      </c>
      <c r="U6404" t="s">
        <v>321</v>
      </c>
      <c r="V6404" t="s">
        <v>311</v>
      </c>
      <c r="W6404">
        <v>2</v>
      </c>
      <c r="X6404" t="s">
        <v>281</v>
      </c>
      <c r="Y6404">
        <v>55</v>
      </c>
      <c r="Z6404">
        <v>200</v>
      </c>
      <c r="AA6404">
        <v>110000</v>
      </c>
      <c r="AB6404">
        <v>44000</v>
      </c>
      <c r="AC6404">
        <v>0.4</v>
      </c>
      <c r="AD6404">
        <v>1</v>
      </c>
      <c r="AE6404" t="s">
        <v>132</v>
      </c>
    </row>
    <row r="6405" spans="1:31" x14ac:dyDescent="0.3">
      <c r="A6405">
        <v>1185732</v>
      </c>
      <c r="B6405" t="s">
        <v>30</v>
      </c>
      <c r="C6405" s="1">
        <v>44536</v>
      </c>
      <c r="D6405">
        <v>2021</v>
      </c>
      <c r="E6405" t="s">
        <v>46</v>
      </c>
      <c r="F6405">
        <v>4</v>
      </c>
      <c r="G6405">
        <v>1</v>
      </c>
      <c r="H6405" t="s">
        <v>32</v>
      </c>
      <c r="I6405">
        <v>47</v>
      </c>
      <c r="J6405" t="s">
        <v>63</v>
      </c>
      <c r="K6405">
        <v>49</v>
      </c>
      <c r="L6405" t="s">
        <v>64</v>
      </c>
      <c r="M6405" t="s">
        <v>320</v>
      </c>
      <c r="N6405">
        <v>3</v>
      </c>
      <c r="O6405" t="s">
        <v>126</v>
      </c>
      <c r="P6405">
        <v>2</v>
      </c>
      <c r="Q6405" t="s">
        <v>82</v>
      </c>
      <c r="R6405">
        <v>4</v>
      </c>
      <c r="S6405" t="s">
        <v>38</v>
      </c>
      <c r="T6405">
        <v>16</v>
      </c>
      <c r="U6405" t="s">
        <v>321</v>
      </c>
      <c r="V6405" t="s">
        <v>186</v>
      </c>
      <c r="W6405">
        <v>2</v>
      </c>
      <c r="X6405" t="s">
        <v>281</v>
      </c>
      <c r="Y6405">
        <v>65</v>
      </c>
      <c r="Z6405">
        <v>325</v>
      </c>
      <c r="AA6405">
        <v>211250</v>
      </c>
      <c r="AB6405">
        <v>84499.999999999985</v>
      </c>
      <c r="AC6405">
        <v>0.4</v>
      </c>
      <c r="AD6405">
        <v>1</v>
      </c>
      <c r="AE6405" t="s">
        <v>132</v>
      </c>
    </row>
    <row r="6406" spans="1:31" x14ac:dyDescent="0.3">
      <c r="A6406">
        <v>1185732</v>
      </c>
      <c r="B6406" t="s">
        <v>30</v>
      </c>
      <c r="C6406" s="1">
        <v>44213</v>
      </c>
      <c r="D6406">
        <v>2021</v>
      </c>
      <c r="E6406" t="s">
        <v>47</v>
      </c>
      <c r="F6406">
        <v>1</v>
      </c>
      <c r="G6406">
        <v>1</v>
      </c>
      <c r="H6406" t="s">
        <v>32</v>
      </c>
      <c r="I6406">
        <v>47</v>
      </c>
      <c r="J6406" t="s">
        <v>63</v>
      </c>
      <c r="K6406">
        <v>49</v>
      </c>
      <c r="L6406" t="s">
        <v>64</v>
      </c>
      <c r="M6406" t="s">
        <v>320</v>
      </c>
      <c r="N6406">
        <v>3</v>
      </c>
      <c r="O6406" t="s">
        <v>126</v>
      </c>
      <c r="P6406">
        <v>2</v>
      </c>
      <c r="Q6406" t="s">
        <v>82</v>
      </c>
      <c r="R6406">
        <v>4</v>
      </c>
      <c r="S6406" t="s">
        <v>38</v>
      </c>
      <c r="T6406">
        <v>16</v>
      </c>
      <c r="U6406" t="s">
        <v>321</v>
      </c>
      <c r="V6406" t="s">
        <v>161</v>
      </c>
      <c r="W6406">
        <v>2</v>
      </c>
      <c r="X6406" t="s">
        <v>281</v>
      </c>
      <c r="Y6406">
        <v>40</v>
      </c>
      <c r="Z6406">
        <v>250</v>
      </c>
      <c r="AA6406">
        <v>100000</v>
      </c>
      <c r="AB6406">
        <v>30000</v>
      </c>
      <c r="AC6406">
        <v>0.3</v>
      </c>
      <c r="AD6406">
        <v>1</v>
      </c>
      <c r="AE6406" t="s">
        <v>132</v>
      </c>
    </row>
    <row r="6407" spans="1:31" x14ac:dyDescent="0.3">
      <c r="A6407">
        <v>1185732</v>
      </c>
      <c r="B6407" t="s">
        <v>30</v>
      </c>
      <c r="C6407" s="1">
        <v>44242</v>
      </c>
      <c r="D6407">
        <v>2021</v>
      </c>
      <c r="E6407" t="s">
        <v>48</v>
      </c>
      <c r="F6407">
        <v>1</v>
      </c>
      <c r="G6407">
        <v>1</v>
      </c>
      <c r="H6407" t="s">
        <v>32</v>
      </c>
      <c r="I6407">
        <v>48</v>
      </c>
      <c r="J6407" t="s">
        <v>65</v>
      </c>
      <c r="K6407">
        <v>50</v>
      </c>
      <c r="L6407" t="s">
        <v>66</v>
      </c>
      <c r="M6407" t="s">
        <v>320</v>
      </c>
      <c r="N6407">
        <v>3</v>
      </c>
      <c r="O6407" t="s">
        <v>126</v>
      </c>
      <c r="P6407">
        <v>2</v>
      </c>
      <c r="Q6407" t="s">
        <v>82</v>
      </c>
      <c r="R6407">
        <v>4</v>
      </c>
      <c r="S6407" t="s">
        <v>38</v>
      </c>
      <c r="T6407">
        <v>16</v>
      </c>
      <c r="U6407" t="s">
        <v>321</v>
      </c>
      <c r="V6407" t="s">
        <v>129</v>
      </c>
      <c r="W6407">
        <v>2</v>
      </c>
      <c r="X6407" t="s">
        <v>281</v>
      </c>
      <c r="Y6407">
        <v>40</v>
      </c>
      <c r="Z6407">
        <v>250</v>
      </c>
      <c r="AA6407">
        <v>100000</v>
      </c>
      <c r="AB6407">
        <v>30000</v>
      </c>
      <c r="AC6407">
        <v>0.3</v>
      </c>
      <c r="AD6407">
        <v>1</v>
      </c>
      <c r="AE6407" t="s">
        <v>132</v>
      </c>
    </row>
    <row r="6408" spans="1:31" x14ac:dyDescent="0.3">
      <c r="A6408">
        <v>1185732</v>
      </c>
      <c r="B6408" t="s">
        <v>30</v>
      </c>
      <c r="C6408" s="1">
        <v>44268</v>
      </c>
      <c r="D6408">
        <v>2021</v>
      </c>
      <c r="E6408" t="s">
        <v>51</v>
      </c>
      <c r="F6408">
        <v>1</v>
      </c>
      <c r="G6408">
        <v>1</v>
      </c>
      <c r="H6408" t="s">
        <v>32</v>
      </c>
      <c r="I6408">
        <v>48</v>
      </c>
      <c r="J6408" t="s">
        <v>65</v>
      </c>
      <c r="K6408">
        <v>50</v>
      </c>
      <c r="L6408" t="s">
        <v>66</v>
      </c>
      <c r="M6408" t="s">
        <v>320</v>
      </c>
      <c r="N6408">
        <v>3</v>
      </c>
      <c r="O6408" t="s">
        <v>126</v>
      </c>
      <c r="P6408">
        <v>2</v>
      </c>
      <c r="Q6408" t="s">
        <v>82</v>
      </c>
      <c r="R6408">
        <v>4</v>
      </c>
      <c r="S6408" t="s">
        <v>38</v>
      </c>
      <c r="T6408">
        <v>16</v>
      </c>
      <c r="U6408" t="s">
        <v>321</v>
      </c>
      <c r="V6408" t="s">
        <v>189</v>
      </c>
      <c r="W6408">
        <v>2</v>
      </c>
      <c r="X6408" t="s">
        <v>281</v>
      </c>
      <c r="Y6408">
        <v>40</v>
      </c>
      <c r="Z6408">
        <v>200</v>
      </c>
      <c r="AA6408">
        <v>80000</v>
      </c>
      <c r="AB6408">
        <v>24000</v>
      </c>
      <c r="AC6408">
        <v>0.3</v>
      </c>
      <c r="AD6408">
        <v>1</v>
      </c>
      <c r="AE6408" t="s">
        <v>132</v>
      </c>
    </row>
    <row r="6409" spans="1:31" x14ac:dyDescent="0.3">
      <c r="A6409">
        <v>1185732</v>
      </c>
      <c r="B6409" t="s">
        <v>30</v>
      </c>
      <c r="C6409" s="1">
        <v>44300</v>
      </c>
      <c r="D6409">
        <v>2021</v>
      </c>
      <c r="E6409" t="s">
        <v>52</v>
      </c>
      <c r="F6409">
        <v>2</v>
      </c>
      <c r="G6409">
        <v>1</v>
      </c>
      <c r="H6409" t="s">
        <v>32</v>
      </c>
      <c r="I6409">
        <v>48</v>
      </c>
      <c r="J6409" t="s">
        <v>65</v>
      </c>
      <c r="K6409">
        <v>50</v>
      </c>
      <c r="L6409" t="s">
        <v>66</v>
      </c>
      <c r="M6409" t="s">
        <v>320</v>
      </c>
      <c r="N6409">
        <v>3</v>
      </c>
      <c r="O6409" t="s">
        <v>126</v>
      </c>
      <c r="P6409">
        <v>2</v>
      </c>
      <c r="Q6409" t="s">
        <v>82</v>
      </c>
      <c r="R6409">
        <v>4</v>
      </c>
      <c r="S6409" t="s">
        <v>38</v>
      </c>
      <c r="T6409">
        <v>17</v>
      </c>
      <c r="U6409" t="s">
        <v>322</v>
      </c>
      <c r="V6409" t="s">
        <v>129</v>
      </c>
      <c r="W6409">
        <v>2</v>
      </c>
      <c r="X6409" t="s">
        <v>281</v>
      </c>
      <c r="Y6409">
        <v>40</v>
      </c>
      <c r="Z6409">
        <v>275</v>
      </c>
      <c r="AA6409">
        <v>110000</v>
      </c>
      <c r="AB6409">
        <v>33000</v>
      </c>
      <c r="AC6409">
        <v>0.3</v>
      </c>
      <c r="AD6409">
        <v>1</v>
      </c>
      <c r="AE6409" t="s">
        <v>132</v>
      </c>
    </row>
    <row r="6410" spans="1:31" x14ac:dyDescent="0.3">
      <c r="A6410">
        <v>1185732</v>
      </c>
      <c r="B6410" t="s">
        <v>30</v>
      </c>
      <c r="C6410" s="1">
        <v>44329</v>
      </c>
      <c r="D6410">
        <v>2021</v>
      </c>
      <c r="E6410" t="s">
        <v>53</v>
      </c>
      <c r="F6410">
        <v>2</v>
      </c>
      <c r="G6410">
        <v>1</v>
      </c>
      <c r="H6410" t="s">
        <v>32</v>
      </c>
      <c r="I6410">
        <v>48</v>
      </c>
      <c r="J6410" t="s">
        <v>65</v>
      </c>
      <c r="K6410">
        <v>50</v>
      </c>
      <c r="L6410" t="s">
        <v>66</v>
      </c>
      <c r="M6410" t="s">
        <v>320</v>
      </c>
      <c r="N6410">
        <v>3</v>
      </c>
      <c r="O6410" t="s">
        <v>126</v>
      </c>
      <c r="P6410">
        <v>2</v>
      </c>
      <c r="Q6410" t="s">
        <v>82</v>
      </c>
      <c r="R6410">
        <v>4</v>
      </c>
      <c r="S6410" t="s">
        <v>38</v>
      </c>
      <c r="T6410">
        <v>17</v>
      </c>
      <c r="U6410" t="s">
        <v>322</v>
      </c>
      <c r="V6410" t="s">
        <v>129</v>
      </c>
      <c r="W6410">
        <v>2</v>
      </c>
      <c r="X6410" t="s">
        <v>281</v>
      </c>
      <c r="Y6410">
        <v>60</v>
      </c>
      <c r="Z6410">
        <v>325</v>
      </c>
      <c r="AA6410">
        <v>195000</v>
      </c>
      <c r="AB6410">
        <v>58500</v>
      </c>
      <c r="AC6410">
        <v>0.3</v>
      </c>
      <c r="AD6410">
        <v>1</v>
      </c>
      <c r="AE6410" t="s">
        <v>132</v>
      </c>
    </row>
    <row r="6411" spans="1:31" x14ac:dyDescent="0.3">
      <c r="A6411">
        <v>1185732</v>
      </c>
      <c r="B6411" t="s">
        <v>30</v>
      </c>
      <c r="C6411" s="1">
        <v>44362</v>
      </c>
      <c r="D6411">
        <v>2021</v>
      </c>
      <c r="E6411" t="s">
        <v>54</v>
      </c>
      <c r="F6411">
        <v>2</v>
      </c>
      <c r="G6411">
        <v>1</v>
      </c>
      <c r="H6411" t="s">
        <v>32</v>
      </c>
      <c r="I6411">
        <v>48</v>
      </c>
      <c r="J6411" t="s">
        <v>65</v>
      </c>
      <c r="K6411">
        <v>50</v>
      </c>
      <c r="L6411" t="s">
        <v>66</v>
      </c>
      <c r="M6411" t="s">
        <v>320</v>
      </c>
      <c r="N6411">
        <v>3</v>
      </c>
      <c r="O6411" t="s">
        <v>126</v>
      </c>
      <c r="P6411">
        <v>2</v>
      </c>
      <c r="Q6411" t="s">
        <v>82</v>
      </c>
      <c r="R6411">
        <v>4</v>
      </c>
      <c r="S6411" t="s">
        <v>38</v>
      </c>
      <c r="T6411">
        <v>17</v>
      </c>
      <c r="U6411" t="s">
        <v>322</v>
      </c>
      <c r="V6411" t="s">
        <v>201</v>
      </c>
      <c r="W6411">
        <v>2</v>
      </c>
      <c r="X6411" t="s">
        <v>281</v>
      </c>
      <c r="Y6411">
        <v>60</v>
      </c>
      <c r="Z6411">
        <v>375</v>
      </c>
      <c r="AA6411">
        <v>225000</v>
      </c>
      <c r="AB6411">
        <v>67500</v>
      </c>
      <c r="AC6411">
        <v>0.3</v>
      </c>
      <c r="AD6411">
        <v>1</v>
      </c>
      <c r="AE6411" t="s">
        <v>132</v>
      </c>
    </row>
    <row r="6412" spans="1:31" x14ac:dyDescent="0.3">
      <c r="A6412">
        <v>1185732</v>
      </c>
      <c r="B6412" t="s">
        <v>30</v>
      </c>
      <c r="C6412" s="1">
        <v>44390</v>
      </c>
      <c r="D6412">
        <v>2021</v>
      </c>
      <c r="E6412" t="s">
        <v>55</v>
      </c>
      <c r="F6412">
        <v>3</v>
      </c>
      <c r="G6412">
        <v>1</v>
      </c>
      <c r="H6412" t="s">
        <v>32</v>
      </c>
      <c r="I6412">
        <v>48</v>
      </c>
      <c r="J6412" t="s">
        <v>65</v>
      </c>
      <c r="K6412">
        <v>50</v>
      </c>
      <c r="L6412" t="s">
        <v>66</v>
      </c>
      <c r="M6412" t="s">
        <v>320</v>
      </c>
      <c r="N6412">
        <v>3</v>
      </c>
      <c r="O6412" t="s">
        <v>126</v>
      </c>
      <c r="P6412">
        <v>2</v>
      </c>
      <c r="Q6412" t="s">
        <v>82</v>
      </c>
      <c r="R6412">
        <v>4</v>
      </c>
      <c r="S6412" t="s">
        <v>38</v>
      </c>
      <c r="T6412">
        <v>17</v>
      </c>
      <c r="U6412" t="s">
        <v>322</v>
      </c>
      <c r="V6412" t="s">
        <v>184</v>
      </c>
      <c r="W6412">
        <v>2</v>
      </c>
      <c r="X6412" t="s">
        <v>281</v>
      </c>
      <c r="Y6412">
        <v>60</v>
      </c>
      <c r="Z6412">
        <v>425</v>
      </c>
      <c r="AA6412">
        <v>255000</v>
      </c>
      <c r="AB6412">
        <v>76500</v>
      </c>
      <c r="AC6412">
        <v>0.3</v>
      </c>
      <c r="AD6412">
        <v>1</v>
      </c>
      <c r="AE6412" t="s">
        <v>132</v>
      </c>
    </row>
    <row r="6413" spans="1:31" x14ac:dyDescent="0.3">
      <c r="A6413">
        <v>1185732</v>
      </c>
      <c r="B6413" t="s">
        <v>30</v>
      </c>
      <c r="C6413" s="1">
        <v>44422</v>
      </c>
      <c r="D6413">
        <v>2021</v>
      </c>
      <c r="E6413" t="s">
        <v>31</v>
      </c>
      <c r="F6413">
        <v>3</v>
      </c>
      <c r="G6413">
        <v>1</v>
      </c>
      <c r="H6413" t="s">
        <v>32</v>
      </c>
      <c r="I6413">
        <v>48</v>
      </c>
      <c r="J6413" t="s">
        <v>65</v>
      </c>
      <c r="K6413">
        <v>50</v>
      </c>
      <c r="L6413" t="s">
        <v>66</v>
      </c>
      <c r="M6413" t="s">
        <v>320</v>
      </c>
      <c r="N6413">
        <v>3</v>
      </c>
      <c r="O6413" t="s">
        <v>126</v>
      </c>
      <c r="P6413">
        <v>2</v>
      </c>
      <c r="Q6413" t="s">
        <v>82</v>
      </c>
      <c r="R6413">
        <v>4</v>
      </c>
      <c r="S6413" t="s">
        <v>38</v>
      </c>
      <c r="T6413">
        <v>17</v>
      </c>
      <c r="U6413" t="s">
        <v>322</v>
      </c>
      <c r="V6413" t="s">
        <v>131</v>
      </c>
      <c r="W6413">
        <v>2</v>
      </c>
      <c r="X6413" t="s">
        <v>281</v>
      </c>
      <c r="Y6413">
        <v>60</v>
      </c>
      <c r="Z6413">
        <v>325</v>
      </c>
      <c r="AA6413">
        <v>195000</v>
      </c>
      <c r="AB6413">
        <v>58500</v>
      </c>
      <c r="AC6413">
        <v>0.3</v>
      </c>
      <c r="AD6413">
        <v>1</v>
      </c>
      <c r="AE6413" t="s">
        <v>132</v>
      </c>
    </row>
    <row r="6414" spans="1:31" x14ac:dyDescent="0.3">
      <c r="A6414">
        <v>1185732</v>
      </c>
      <c r="B6414" t="s">
        <v>30</v>
      </c>
      <c r="C6414" s="1">
        <v>44452</v>
      </c>
      <c r="D6414">
        <v>2021</v>
      </c>
      <c r="E6414" t="s">
        <v>43</v>
      </c>
      <c r="F6414">
        <v>3</v>
      </c>
      <c r="G6414">
        <v>1</v>
      </c>
      <c r="H6414" t="s">
        <v>32</v>
      </c>
      <c r="I6414">
        <v>48</v>
      </c>
      <c r="J6414" t="s">
        <v>65</v>
      </c>
      <c r="K6414">
        <v>50</v>
      </c>
      <c r="L6414" t="s">
        <v>66</v>
      </c>
      <c r="M6414" t="s">
        <v>320</v>
      </c>
      <c r="N6414">
        <v>3</v>
      </c>
      <c r="O6414" t="s">
        <v>126</v>
      </c>
      <c r="P6414">
        <v>2</v>
      </c>
      <c r="Q6414" t="s">
        <v>82</v>
      </c>
      <c r="R6414">
        <v>4</v>
      </c>
      <c r="S6414" t="s">
        <v>38</v>
      </c>
      <c r="T6414">
        <v>17</v>
      </c>
      <c r="U6414" t="s">
        <v>322</v>
      </c>
      <c r="V6414" t="s">
        <v>188</v>
      </c>
      <c r="W6414">
        <v>2</v>
      </c>
      <c r="X6414" t="s">
        <v>281</v>
      </c>
      <c r="Y6414">
        <v>60</v>
      </c>
      <c r="Z6414">
        <v>225</v>
      </c>
      <c r="AA6414">
        <v>135000</v>
      </c>
      <c r="AB6414">
        <v>40500</v>
      </c>
      <c r="AC6414">
        <v>0.3</v>
      </c>
      <c r="AD6414">
        <v>1</v>
      </c>
      <c r="AE6414" t="s">
        <v>132</v>
      </c>
    </row>
    <row r="6415" spans="1:31" x14ac:dyDescent="0.3">
      <c r="A6415">
        <v>1185732</v>
      </c>
      <c r="B6415" t="s">
        <v>30</v>
      </c>
      <c r="C6415" s="1">
        <v>44484</v>
      </c>
      <c r="D6415">
        <v>2021</v>
      </c>
      <c r="E6415" t="s">
        <v>44</v>
      </c>
      <c r="F6415">
        <v>4</v>
      </c>
      <c r="G6415">
        <v>1</v>
      </c>
      <c r="H6415" t="s">
        <v>32</v>
      </c>
      <c r="I6415">
        <v>48</v>
      </c>
      <c r="J6415" t="s">
        <v>65</v>
      </c>
      <c r="K6415">
        <v>50</v>
      </c>
      <c r="L6415" t="s">
        <v>66</v>
      </c>
      <c r="M6415" t="s">
        <v>320</v>
      </c>
      <c r="N6415">
        <v>3</v>
      </c>
      <c r="O6415" t="s">
        <v>126</v>
      </c>
      <c r="P6415">
        <v>2</v>
      </c>
      <c r="Q6415" t="s">
        <v>82</v>
      </c>
      <c r="R6415">
        <v>4</v>
      </c>
      <c r="S6415" t="s">
        <v>38</v>
      </c>
      <c r="T6415">
        <v>17</v>
      </c>
      <c r="U6415" t="s">
        <v>322</v>
      </c>
      <c r="V6415" t="s">
        <v>202</v>
      </c>
      <c r="W6415">
        <v>2</v>
      </c>
      <c r="X6415" t="s">
        <v>281</v>
      </c>
      <c r="Y6415">
        <v>70</v>
      </c>
      <c r="Z6415">
        <v>225</v>
      </c>
      <c r="AA6415">
        <v>157500</v>
      </c>
      <c r="AB6415">
        <v>47250</v>
      </c>
      <c r="AC6415">
        <v>0.3</v>
      </c>
      <c r="AD6415">
        <v>1</v>
      </c>
      <c r="AE6415" t="s">
        <v>132</v>
      </c>
    </row>
    <row r="6416" spans="1:31" x14ac:dyDescent="0.3">
      <c r="A6416">
        <v>1185732</v>
      </c>
      <c r="B6416" t="s">
        <v>30</v>
      </c>
      <c r="C6416" s="1">
        <v>44514</v>
      </c>
      <c r="D6416">
        <v>2021</v>
      </c>
      <c r="E6416" t="s">
        <v>45</v>
      </c>
      <c r="F6416">
        <v>4</v>
      </c>
      <c r="G6416">
        <v>1</v>
      </c>
      <c r="H6416" t="s">
        <v>32</v>
      </c>
      <c r="I6416">
        <v>48</v>
      </c>
      <c r="J6416" t="s">
        <v>65</v>
      </c>
      <c r="K6416">
        <v>50</v>
      </c>
      <c r="L6416" t="s">
        <v>66</v>
      </c>
      <c r="M6416" t="s">
        <v>320</v>
      </c>
      <c r="N6416">
        <v>3</v>
      </c>
      <c r="O6416" t="s">
        <v>126</v>
      </c>
      <c r="P6416">
        <v>2</v>
      </c>
      <c r="Q6416" t="s">
        <v>82</v>
      </c>
      <c r="R6416">
        <v>4</v>
      </c>
      <c r="S6416" t="s">
        <v>38</v>
      </c>
      <c r="T6416">
        <v>17</v>
      </c>
      <c r="U6416" t="s">
        <v>322</v>
      </c>
      <c r="V6416" t="s">
        <v>129</v>
      </c>
      <c r="W6416">
        <v>2</v>
      </c>
      <c r="X6416" t="s">
        <v>281</v>
      </c>
      <c r="Y6416">
        <v>70</v>
      </c>
      <c r="Z6416">
        <v>350</v>
      </c>
      <c r="AA6416">
        <v>245000</v>
      </c>
      <c r="AB6416">
        <v>73500</v>
      </c>
      <c r="AC6416">
        <v>0.3</v>
      </c>
      <c r="AD6416">
        <v>1</v>
      </c>
      <c r="AE6416" t="s">
        <v>132</v>
      </c>
    </row>
    <row r="6417" spans="1:31" x14ac:dyDescent="0.3">
      <c r="A6417">
        <v>1185732</v>
      </c>
      <c r="B6417" t="s">
        <v>30</v>
      </c>
      <c r="C6417" s="1">
        <v>44543</v>
      </c>
      <c r="D6417">
        <v>2021</v>
      </c>
      <c r="E6417" t="s">
        <v>46</v>
      </c>
      <c r="F6417">
        <v>4</v>
      </c>
      <c r="G6417">
        <v>1</v>
      </c>
      <c r="H6417" t="s">
        <v>32</v>
      </c>
      <c r="I6417">
        <v>48</v>
      </c>
      <c r="J6417" t="s">
        <v>65</v>
      </c>
      <c r="K6417">
        <v>50</v>
      </c>
      <c r="L6417" t="s">
        <v>66</v>
      </c>
      <c r="M6417" t="s">
        <v>320</v>
      </c>
      <c r="N6417">
        <v>3</v>
      </c>
      <c r="O6417" t="s">
        <v>126</v>
      </c>
      <c r="P6417">
        <v>2</v>
      </c>
      <c r="Q6417" t="s">
        <v>82</v>
      </c>
      <c r="R6417">
        <v>4</v>
      </c>
      <c r="S6417" t="s">
        <v>38</v>
      </c>
      <c r="T6417">
        <v>17</v>
      </c>
      <c r="U6417" t="s">
        <v>322</v>
      </c>
      <c r="V6417" t="s">
        <v>195</v>
      </c>
      <c r="W6417">
        <v>2</v>
      </c>
      <c r="X6417" t="s">
        <v>281</v>
      </c>
      <c r="Y6417">
        <v>70</v>
      </c>
      <c r="Z6417">
        <v>400</v>
      </c>
      <c r="AA6417">
        <v>280000</v>
      </c>
      <c r="AB6417">
        <v>84000</v>
      </c>
      <c r="AC6417">
        <v>0.3</v>
      </c>
      <c r="AD6417">
        <v>1</v>
      </c>
      <c r="AE6417" t="s">
        <v>132</v>
      </c>
    </row>
    <row r="6418" spans="1:31" x14ac:dyDescent="0.3">
      <c r="A6418">
        <v>1185732</v>
      </c>
      <c r="B6418" t="s">
        <v>30</v>
      </c>
      <c r="C6418" s="1">
        <v>44210</v>
      </c>
      <c r="D6418">
        <v>2021</v>
      </c>
      <c r="E6418" t="s">
        <v>47</v>
      </c>
      <c r="F6418">
        <v>1</v>
      </c>
      <c r="G6418">
        <v>1</v>
      </c>
      <c r="H6418" t="s">
        <v>32</v>
      </c>
      <c r="I6418">
        <v>48</v>
      </c>
      <c r="J6418" t="s">
        <v>65</v>
      </c>
      <c r="K6418">
        <v>50</v>
      </c>
      <c r="L6418" t="s">
        <v>66</v>
      </c>
      <c r="M6418" t="s">
        <v>320</v>
      </c>
      <c r="N6418">
        <v>3</v>
      </c>
      <c r="O6418" t="s">
        <v>126</v>
      </c>
      <c r="P6418">
        <v>2</v>
      </c>
      <c r="Q6418" t="s">
        <v>82</v>
      </c>
      <c r="R6418">
        <v>4</v>
      </c>
      <c r="S6418" t="s">
        <v>38</v>
      </c>
      <c r="T6418">
        <v>17</v>
      </c>
      <c r="U6418" t="s">
        <v>322</v>
      </c>
      <c r="V6418" t="s">
        <v>184</v>
      </c>
      <c r="W6418">
        <v>2</v>
      </c>
      <c r="X6418" t="s">
        <v>281</v>
      </c>
      <c r="Y6418">
        <v>45</v>
      </c>
      <c r="Z6418">
        <v>325</v>
      </c>
      <c r="AA6418">
        <v>146250</v>
      </c>
      <c r="AB6418">
        <v>58499.999999999993</v>
      </c>
      <c r="AC6418">
        <v>0.39999999999999997</v>
      </c>
      <c r="AD6418">
        <v>1</v>
      </c>
      <c r="AE6418" t="s">
        <v>132</v>
      </c>
    </row>
    <row r="6419" spans="1:31" x14ac:dyDescent="0.3">
      <c r="A6419">
        <v>1185732</v>
      </c>
      <c r="B6419" t="s">
        <v>30</v>
      </c>
      <c r="C6419" s="1">
        <v>44265</v>
      </c>
      <c r="D6419">
        <v>2021</v>
      </c>
      <c r="E6419" t="s">
        <v>51</v>
      </c>
      <c r="F6419">
        <v>1</v>
      </c>
      <c r="G6419">
        <v>1</v>
      </c>
      <c r="H6419" t="s">
        <v>32</v>
      </c>
      <c r="I6419">
        <v>49</v>
      </c>
      <c r="J6419" t="s">
        <v>67</v>
      </c>
      <c r="K6419">
        <v>51</v>
      </c>
      <c r="L6419" t="s">
        <v>68</v>
      </c>
      <c r="M6419" t="s">
        <v>320</v>
      </c>
      <c r="N6419">
        <v>3</v>
      </c>
      <c r="O6419" t="s">
        <v>126</v>
      </c>
      <c r="P6419">
        <v>2</v>
      </c>
      <c r="Q6419" t="s">
        <v>82</v>
      </c>
      <c r="R6419">
        <v>4</v>
      </c>
      <c r="S6419" t="s">
        <v>38</v>
      </c>
      <c r="T6419">
        <v>17</v>
      </c>
      <c r="U6419" t="s">
        <v>322</v>
      </c>
      <c r="V6419" t="s">
        <v>189</v>
      </c>
      <c r="W6419">
        <v>2</v>
      </c>
      <c r="X6419" t="s">
        <v>281</v>
      </c>
      <c r="Y6419">
        <v>45</v>
      </c>
      <c r="Z6419">
        <v>275</v>
      </c>
      <c r="AA6419">
        <v>123750</v>
      </c>
      <c r="AB6419">
        <v>49499.999999999993</v>
      </c>
      <c r="AC6419">
        <v>0.39999999999999997</v>
      </c>
      <c r="AD6419">
        <v>1</v>
      </c>
      <c r="AE6419" t="s">
        <v>132</v>
      </c>
    </row>
    <row r="6420" spans="1:31" x14ac:dyDescent="0.3">
      <c r="A6420">
        <v>1185732</v>
      </c>
      <c r="B6420" t="s">
        <v>30</v>
      </c>
      <c r="C6420" s="1">
        <v>44297</v>
      </c>
      <c r="D6420">
        <v>2021</v>
      </c>
      <c r="E6420" t="s">
        <v>52</v>
      </c>
      <c r="F6420">
        <v>2</v>
      </c>
      <c r="G6420">
        <v>1</v>
      </c>
      <c r="H6420" t="s">
        <v>32</v>
      </c>
      <c r="I6420">
        <v>49</v>
      </c>
      <c r="J6420" t="s">
        <v>67</v>
      </c>
      <c r="K6420">
        <v>51</v>
      </c>
      <c r="L6420" t="s">
        <v>68</v>
      </c>
      <c r="M6420" t="s">
        <v>320</v>
      </c>
      <c r="N6420">
        <v>3</v>
      </c>
      <c r="O6420" t="s">
        <v>126</v>
      </c>
      <c r="P6420">
        <v>2</v>
      </c>
      <c r="Q6420" t="s">
        <v>82</v>
      </c>
      <c r="R6420">
        <v>4</v>
      </c>
      <c r="S6420" t="s">
        <v>38</v>
      </c>
      <c r="T6420">
        <v>17</v>
      </c>
      <c r="U6420" t="s">
        <v>322</v>
      </c>
      <c r="V6420" t="s">
        <v>202</v>
      </c>
      <c r="W6420">
        <v>2</v>
      </c>
      <c r="X6420" t="s">
        <v>281</v>
      </c>
      <c r="Y6420">
        <v>45</v>
      </c>
      <c r="Z6420">
        <v>300</v>
      </c>
      <c r="AA6420">
        <v>135000</v>
      </c>
      <c r="AB6420">
        <v>53999.999999999993</v>
      </c>
      <c r="AC6420">
        <v>0.39999999999999997</v>
      </c>
      <c r="AD6420">
        <v>1</v>
      </c>
      <c r="AE6420" t="s">
        <v>132</v>
      </c>
    </row>
    <row r="6421" spans="1:31" x14ac:dyDescent="0.3">
      <c r="A6421">
        <v>1185732</v>
      </c>
      <c r="B6421" t="s">
        <v>30</v>
      </c>
      <c r="C6421" s="1">
        <v>44359</v>
      </c>
      <c r="D6421">
        <v>2021</v>
      </c>
      <c r="E6421" t="s">
        <v>54</v>
      </c>
      <c r="F6421">
        <v>2</v>
      </c>
      <c r="G6421">
        <v>1</v>
      </c>
      <c r="H6421" t="s">
        <v>32</v>
      </c>
      <c r="I6421">
        <v>49</v>
      </c>
      <c r="J6421" t="s">
        <v>67</v>
      </c>
      <c r="K6421">
        <v>51</v>
      </c>
      <c r="L6421" t="s">
        <v>68</v>
      </c>
      <c r="M6421" t="s">
        <v>320</v>
      </c>
      <c r="N6421">
        <v>3</v>
      </c>
      <c r="O6421" t="s">
        <v>126</v>
      </c>
      <c r="P6421">
        <v>2</v>
      </c>
      <c r="Q6421" t="s">
        <v>82</v>
      </c>
      <c r="R6421">
        <v>4</v>
      </c>
      <c r="S6421" t="s">
        <v>38</v>
      </c>
      <c r="T6421">
        <v>17</v>
      </c>
      <c r="U6421" t="s">
        <v>322</v>
      </c>
      <c r="V6421" t="s">
        <v>129</v>
      </c>
      <c r="W6421">
        <v>2</v>
      </c>
      <c r="X6421" t="s">
        <v>281</v>
      </c>
      <c r="Y6421">
        <v>65</v>
      </c>
      <c r="Z6421">
        <v>450</v>
      </c>
      <c r="AA6421">
        <v>292500</v>
      </c>
      <c r="AB6421">
        <v>116999.99999999999</v>
      </c>
      <c r="AC6421">
        <v>0.39999999999999997</v>
      </c>
      <c r="AD6421">
        <v>1</v>
      </c>
      <c r="AE6421" t="s">
        <v>132</v>
      </c>
    </row>
    <row r="6422" spans="1:31" x14ac:dyDescent="0.3">
      <c r="A6422">
        <v>1185732</v>
      </c>
      <c r="B6422" t="s">
        <v>30</v>
      </c>
      <c r="C6422" s="1">
        <v>44387</v>
      </c>
      <c r="D6422">
        <v>2021</v>
      </c>
      <c r="E6422" t="s">
        <v>55</v>
      </c>
      <c r="F6422">
        <v>3</v>
      </c>
      <c r="G6422">
        <v>1</v>
      </c>
      <c r="H6422" t="s">
        <v>32</v>
      </c>
      <c r="I6422">
        <v>49</v>
      </c>
      <c r="J6422" t="s">
        <v>67</v>
      </c>
      <c r="K6422">
        <v>51</v>
      </c>
      <c r="L6422" t="s">
        <v>68</v>
      </c>
      <c r="M6422" t="s">
        <v>320</v>
      </c>
      <c r="N6422">
        <v>3</v>
      </c>
      <c r="O6422" t="s">
        <v>126</v>
      </c>
      <c r="P6422">
        <v>2</v>
      </c>
      <c r="Q6422" t="s">
        <v>82</v>
      </c>
      <c r="R6422">
        <v>4</v>
      </c>
      <c r="S6422" t="s">
        <v>38</v>
      </c>
      <c r="T6422">
        <v>17</v>
      </c>
      <c r="U6422" t="s">
        <v>322</v>
      </c>
      <c r="V6422" t="s">
        <v>129</v>
      </c>
      <c r="W6422">
        <v>2</v>
      </c>
      <c r="X6422" t="s">
        <v>281</v>
      </c>
      <c r="Y6422">
        <v>65</v>
      </c>
      <c r="Z6422">
        <v>500</v>
      </c>
      <c r="AA6422">
        <v>325000</v>
      </c>
      <c r="AB6422">
        <v>129999.99999999999</v>
      </c>
      <c r="AC6422">
        <v>0.39999999999999997</v>
      </c>
      <c r="AD6422">
        <v>1</v>
      </c>
      <c r="AE6422" t="s">
        <v>132</v>
      </c>
    </row>
    <row r="6423" spans="1:31" x14ac:dyDescent="0.3">
      <c r="A6423">
        <v>1185732</v>
      </c>
      <c r="B6423" t="s">
        <v>30</v>
      </c>
      <c r="C6423" s="1">
        <v>44419</v>
      </c>
      <c r="D6423">
        <v>2021</v>
      </c>
      <c r="E6423" t="s">
        <v>31</v>
      </c>
      <c r="F6423">
        <v>3</v>
      </c>
      <c r="G6423">
        <v>1</v>
      </c>
      <c r="H6423" t="s">
        <v>32</v>
      </c>
      <c r="I6423">
        <v>49</v>
      </c>
      <c r="J6423" t="s">
        <v>67</v>
      </c>
      <c r="K6423">
        <v>51</v>
      </c>
      <c r="L6423" t="s">
        <v>68</v>
      </c>
      <c r="M6423" t="s">
        <v>320</v>
      </c>
      <c r="N6423">
        <v>3</v>
      </c>
      <c r="O6423" t="s">
        <v>126</v>
      </c>
      <c r="P6423">
        <v>2</v>
      </c>
      <c r="Q6423" t="s">
        <v>82</v>
      </c>
      <c r="R6423">
        <v>4</v>
      </c>
      <c r="S6423" t="s">
        <v>38</v>
      </c>
      <c r="T6423">
        <v>17</v>
      </c>
      <c r="U6423" t="s">
        <v>322</v>
      </c>
      <c r="V6423" t="s">
        <v>161</v>
      </c>
      <c r="W6423">
        <v>2</v>
      </c>
      <c r="X6423" t="s">
        <v>281</v>
      </c>
      <c r="Y6423">
        <v>65</v>
      </c>
      <c r="Z6423">
        <v>400</v>
      </c>
      <c r="AA6423">
        <v>260000</v>
      </c>
      <c r="AB6423">
        <v>103999.99999999999</v>
      </c>
      <c r="AC6423">
        <v>0.39999999999999997</v>
      </c>
      <c r="AD6423">
        <v>1</v>
      </c>
      <c r="AE6423" t="s">
        <v>132</v>
      </c>
    </row>
    <row r="6424" spans="1:31" x14ac:dyDescent="0.3">
      <c r="A6424">
        <v>1185732</v>
      </c>
      <c r="B6424" t="s">
        <v>30</v>
      </c>
      <c r="C6424" s="1">
        <v>44449</v>
      </c>
      <c r="D6424">
        <v>2021</v>
      </c>
      <c r="E6424" t="s">
        <v>43</v>
      </c>
      <c r="F6424">
        <v>3</v>
      </c>
      <c r="G6424">
        <v>1</v>
      </c>
      <c r="H6424" t="s">
        <v>32</v>
      </c>
      <c r="I6424">
        <v>49</v>
      </c>
      <c r="J6424" t="s">
        <v>67</v>
      </c>
      <c r="K6424">
        <v>51</v>
      </c>
      <c r="L6424" t="s">
        <v>68</v>
      </c>
      <c r="M6424" t="s">
        <v>320</v>
      </c>
      <c r="N6424">
        <v>3</v>
      </c>
      <c r="O6424" t="s">
        <v>126</v>
      </c>
      <c r="P6424">
        <v>2</v>
      </c>
      <c r="Q6424" t="s">
        <v>82</v>
      </c>
      <c r="R6424">
        <v>4</v>
      </c>
      <c r="S6424" t="s">
        <v>38</v>
      </c>
      <c r="T6424">
        <v>16</v>
      </c>
      <c r="U6424" t="s">
        <v>321</v>
      </c>
      <c r="V6424" t="s">
        <v>202</v>
      </c>
      <c r="W6424">
        <v>2</v>
      </c>
      <c r="X6424" t="s">
        <v>281</v>
      </c>
      <c r="Y6424">
        <v>65</v>
      </c>
      <c r="Z6424">
        <v>300</v>
      </c>
      <c r="AA6424">
        <v>195000</v>
      </c>
      <c r="AB6424">
        <v>78000</v>
      </c>
      <c r="AC6424">
        <v>0.39999999999999997</v>
      </c>
      <c r="AD6424">
        <v>1</v>
      </c>
      <c r="AE6424" t="s">
        <v>132</v>
      </c>
    </row>
    <row r="6425" spans="1:31" x14ac:dyDescent="0.3">
      <c r="A6425">
        <v>1185732</v>
      </c>
      <c r="B6425" t="s">
        <v>30</v>
      </c>
      <c r="C6425" s="1">
        <v>44481</v>
      </c>
      <c r="D6425">
        <v>2021</v>
      </c>
      <c r="E6425" t="s">
        <v>44</v>
      </c>
      <c r="F6425">
        <v>4</v>
      </c>
      <c r="G6425">
        <v>1</v>
      </c>
      <c r="H6425" t="s">
        <v>32</v>
      </c>
      <c r="I6425">
        <v>49</v>
      </c>
      <c r="J6425" t="s">
        <v>67</v>
      </c>
      <c r="K6425">
        <v>51</v>
      </c>
      <c r="L6425" t="s">
        <v>68</v>
      </c>
      <c r="M6425" t="s">
        <v>320</v>
      </c>
      <c r="N6425">
        <v>3</v>
      </c>
      <c r="O6425" t="s">
        <v>126</v>
      </c>
      <c r="P6425">
        <v>2</v>
      </c>
      <c r="Q6425" t="s">
        <v>82</v>
      </c>
      <c r="R6425">
        <v>4</v>
      </c>
      <c r="S6425" t="s">
        <v>38</v>
      </c>
      <c r="T6425">
        <v>16</v>
      </c>
      <c r="U6425" t="s">
        <v>321</v>
      </c>
      <c r="V6425" t="s">
        <v>204</v>
      </c>
      <c r="W6425">
        <v>2</v>
      </c>
      <c r="X6425" t="s">
        <v>281</v>
      </c>
      <c r="Y6425">
        <v>75</v>
      </c>
      <c r="Z6425">
        <v>300</v>
      </c>
      <c r="AA6425">
        <v>225000</v>
      </c>
      <c r="AB6425">
        <v>89999.999999999985</v>
      </c>
      <c r="AC6425">
        <v>0.39999999999999997</v>
      </c>
      <c r="AD6425">
        <v>1</v>
      </c>
      <c r="AE6425" t="s">
        <v>132</v>
      </c>
    </row>
    <row r="6426" spans="1:31" x14ac:dyDescent="0.3">
      <c r="A6426">
        <v>1185732</v>
      </c>
      <c r="B6426" t="s">
        <v>30</v>
      </c>
      <c r="C6426" s="1">
        <v>44511</v>
      </c>
      <c r="D6426">
        <v>2021</v>
      </c>
      <c r="E6426" t="s">
        <v>45</v>
      </c>
      <c r="F6426">
        <v>4</v>
      </c>
      <c r="G6426">
        <v>1</v>
      </c>
      <c r="H6426" t="s">
        <v>32</v>
      </c>
      <c r="I6426">
        <v>49</v>
      </c>
      <c r="J6426" t="s">
        <v>67</v>
      </c>
      <c r="K6426">
        <v>51</v>
      </c>
      <c r="L6426" t="s">
        <v>68</v>
      </c>
      <c r="M6426" t="s">
        <v>320</v>
      </c>
      <c r="N6426">
        <v>3</v>
      </c>
      <c r="O6426" t="s">
        <v>126</v>
      </c>
      <c r="P6426">
        <v>2</v>
      </c>
      <c r="Q6426" t="s">
        <v>82</v>
      </c>
      <c r="R6426">
        <v>4</v>
      </c>
      <c r="S6426" t="s">
        <v>38</v>
      </c>
      <c r="T6426">
        <v>17</v>
      </c>
      <c r="U6426" t="s">
        <v>322</v>
      </c>
      <c r="V6426" t="s">
        <v>161</v>
      </c>
      <c r="W6426">
        <v>2</v>
      </c>
      <c r="X6426" t="s">
        <v>281</v>
      </c>
      <c r="Y6426">
        <v>75</v>
      </c>
      <c r="Z6426">
        <v>375</v>
      </c>
      <c r="AA6426">
        <v>281250</v>
      </c>
      <c r="AB6426">
        <v>112499.99999999999</v>
      </c>
      <c r="AC6426">
        <v>0.39999999999999997</v>
      </c>
      <c r="AD6426">
        <v>1</v>
      </c>
      <c r="AE6426" t="s">
        <v>132</v>
      </c>
    </row>
    <row r="6427" spans="1:31" x14ac:dyDescent="0.3">
      <c r="A6427">
        <v>1185732</v>
      </c>
      <c r="B6427" t="s">
        <v>30</v>
      </c>
      <c r="C6427" s="1">
        <v>44540</v>
      </c>
      <c r="D6427">
        <v>2021</v>
      </c>
      <c r="E6427" t="s">
        <v>46</v>
      </c>
      <c r="F6427">
        <v>4</v>
      </c>
      <c r="G6427">
        <v>1</v>
      </c>
      <c r="H6427" t="s">
        <v>32</v>
      </c>
      <c r="I6427">
        <v>49</v>
      </c>
      <c r="J6427" t="s">
        <v>67</v>
      </c>
      <c r="K6427">
        <v>51</v>
      </c>
      <c r="L6427" t="s">
        <v>68</v>
      </c>
      <c r="M6427" t="s">
        <v>320</v>
      </c>
      <c r="N6427">
        <v>3</v>
      </c>
      <c r="O6427" t="s">
        <v>126</v>
      </c>
      <c r="P6427">
        <v>2</v>
      </c>
      <c r="Q6427" t="s">
        <v>82</v>
      </c>
      <c r="R6427">
        <v>4</v>
      </c>
      <c r="S6427" t="s">
        <v>38</v>
      </c>
      <c r="T6427">
        <v>17</v>
      </c>
      <c r="U6427" t="s">
        <v>322</v>
      </c>
      <c r="V6427" t="s">
        <v>191</v>
      </c>
      <c r="W6427">
        <v>2</v>
      </c>
      <c r="X6427" t="s">
        <v>281</v>
      </c>
      <c r="Y6427">
        <v>75</v>
      </c>
      <c r="Z6427">
        <v>425</v>
      </c>
      <c r="AA6427">
        <v>318750</v>
      </c>
      <c r="AB6427">
        <v>127499.99999999999</v>
      </c>
      <c r="AC6427">
        <v>0.39999999999999997</v>
      </c>
      <c r="AD6427">
        <v>1</v>
      </c>
      <c r="AE6427" t="s">
        <v>132</v>
      </c>
    </row>
    <row r="6428" spans="1:31" x14ac:dyDescent="0.3">
      <c r="A6428">
        <v>1185732</v>
      </c>
      <c r="B6428" t="s">
        <v>30</v>
      </c>
      <c r="C6428" s="1">
        <v>44246</v>
      </c>
      <c r="D6428">
        <v>2021</v>
      </c>
      <c r="E6428" t="s">
        <v>48</v>
      </c>
      <c r="F6428">
        <v>1</v>
      </c>
      <c r="G6428">
        <v>1</v>
      </c>
      <c r="H6428" t="s">
        <v>32</v>
      </c>
      <c r="I6428">
        <v>50</v>
      </c>
      <c r="J6428" t="s">
        <v>69</v>
      </c>
      <c r="K6428">
        <v>52</v>
      </c>
      <c r="L6428" t="s">
        <v>70</v>
      </c>
      <c r="M6428" t="s">
        <v>320</v>
      </c>
      <c r="N6428">
        <v>3</v>
      </c>
      <c r="O6428" t="s">
        <v>126</v>
      </c>
      <c r="P6428">
        <v>2</v>
      </c>
      <c r="Q6428" t="s">
        <v>82</v>
      </c>
      <c r="R6428">
        <v>4</v>
      </c>
      <c r="S6428" t="s">
        <v>38</v>
      </c>
      <c r="T6428">
        <v>17</v>
      </c>
      <c r="U6428" t="s">
        <v>322</v>
      </c>
      <c r="V6428" t="s">
        <v>201</v>
      </c>
      <c r="W6428">
        <v>2</v>
      </c>
      <c r="X6428" t="s">
        <v>281</v>
      </c>
      <c r="Y6428">
        <v>50</v>
      </c>
      <c r="Z6428">
        <v>375</v>
      </c>
      <c r="AA6428">
        <v>187500</v>
      </c>
      <c r="AB6428">
        <v>65625</v>
      </c>
      <c r="AC6428">
        <v>0.35</v>
      </c>
      <c r="AD6428">
        <v>1</v>
      </c>
      <c r="AE6428" t="s">
        <v>132</v>
      </c>
    </row>
    <row r="6429" spans="1:31" x14ac:dyDescent="0.3">
      <c r="A6429">
        <v>1185732</v>
      </c>
      <c r="B6429" t="s">
        <v>30</v>
      </c>
      <c r="C6429" s="1">
        <v>44272</v>
      </c>
      <c r="D6429">
        <v>2021</v>
      </c>
      <c r="E6429" t="s">
        <v>51</v>
      </c>
      <c r="F6429">
        <v>1</v>
      </c>
      <c r="G6429">
        <v>1</v>
      </c>
      <c r="H6429" t="s">
        <v>32</v>
      </c>
      <c r="I6429">
        <v>50</v>
      </c>
      <c r="J6429" t="s">
        <v>69</v>
      </c>
      <c r="K6429">
        <v>52</v>
      </c>
      <c r="L6429" t="s">
        <v>70</v>
      </c>
      <c r="M6429" t="s">
        <v>320</v>
      </c>
      <c r="N6429">
        <v>3</v>
      </c>
      <c r="O6429" t="s">
        <v>126</v>
      </c>
      <c r="P6429">
        <v>2</v>
      </c>
      <c r="Q6429" t="s">
        <v>82</v>
      </c>
      <c r="R6429">
        <v>4</v>
      </c>
      <c r="S6429" t="s">
        <v>38</v>
      </c>
      <c r="T6429">
        <v>17</v>
      </c>
      <c r="U6429" t="s">
        <v>322</v>
      </c>
      <c r="V6429" t="s">
        <v>184</v>
      </c>
      <c r="W6429">
        <v>2</v>
      </c>
      <c r="X6429" t="s">
        <v>281</v>
      </c>
      <c r="Y6429">
        <v>50</v>
      </c>
      <c r="Z6429">
        <v>300</v>
      </c>
      <c r="AA6429">
        <v>150000</v>
      </c>
      <c r="AB6429">
        <v>52500</v>
      </c>
      <c r="AC6429">
        <v>0.35</v>
      </c>
      <c r="AD6429">
        <v>1</v>
      </c>
      <c r="AE6429" t="s">
        <v>132</v>
      </c>
    </row>
    <row r="6430" spans="1:31" x14ac:dyDescent="0.3">
      <c r="A6430">
        <v>1185732</v>
      </c>
      <c r="B6430" t="s">
        <v>30</v>
      </c>
      <c r="C6430" s="1">
        <v>44304</v>
      </c>
      <c r="D6430">
        <v>2021</v>
      </c>
      <c r="E6430" t="s">
        <v>52</v>
      </c>
      <c r="F6430">
        <v>2</v>
      </c>
      <c r="G6430">
        <v>1</v>
      </c>
      <c r="H6430" t="s">
        <v>32</v>
      </c>
      <c r="I6430">
        <v>50</v>
      </c>
      <c r="J6430" t="s">
        <v>69</v>
      </c>
      <c r="K6430">
        <v>52</v>
      </c>
      <c r="L6430" t="s">
        <v>70</v>
      </c>
      <c r="M6430" t="s">
        <v>320</v>
      </c>
      <c r="N6430">
        <v>3</v>
      </c>
      <c r="O6430" t="s">
        <v>126</v>
      </c>
      <c r="P6430">
        <v>2</v>
      </c>
      <c r="Q6430" t="s">
        <v>82</v>
      </c>
      <c r="R6430">
        <v>4</v>
      </c>
      <c r="S6430" t="s">
        <v>38</v>
      </c>
      <c r="T6430">
        <v>17</v>
      </c>
      <c r="U6430" t="s">
        <v>322</v>
      </c>
      <c r="V6430" t="s">
        <v>251</v>
      </c>
      <c r="W6430">
        <v>2</v>
      </c>
      <c r="X6430" t="s">
        <v>281</v>
      </c>
      <c r="Y6430">
        <v>50</v>
      </c>
      <c r="Z6430">
        <v>325</v>
      </c>
      <c r="AA6430">
        <v>162500</v>
      </c>
      <c r="AB6430">
        <v>56875</v>
      </c>
      <c r="AC6430">
        <v>0.35</v>
      </c>
      <c r="AD6430">
        <v>1</v>
      </c>
      <c r="AE6430" t="s">
        <v>132</v>
      </c>
    </row>
    <row r="6431" spans="1:31" x14ac:dyDescent="0.3">
      <c r="A6431">
        <v>1185732</v>
      </c>
      <c r="B6431" t="s">
        <v>30</v>
      </c>
      <c r="C6431" s="1">
        <v>44333</v>
      </c>
      <c r="D6431">
        <v>2021</v>
      </c>
      <c r="E6431" t="s">
        <v>53</v>
      </c>
      <c r="F6431">
        <v>2</v>
      </c>
      <c r="G6431">
        <v>1</v>
      </c>
      <c r="H6431" t="s">
        <v>32</v>
      </c>
      <c r="I6431">
        <v>50</v>
      </c>
      <c r="J6431" t="s">
        <v>69</v>
      </c>
      <c r="K6431">
        <v>52</v>
      </c>
      <c r="L6431" t="s">
        <v>70</v>
      </c>
      <c r="M6431" t="s">
        <v>320</v>
      </c>
      <c r="N6431">
        <v>3</v>
      </c>
      <c r="O6431" t="s">
        <v>126</v>
      </c>
      <c r="P6431">
        <v>2</v>
      </c>
      <c r="Q6431" t="s">
        <v>82</v>
      </c>
      <c r="R6431">
        <v>4</v>
      </c>
      <c r="S6431" t="s">
        <v>38</v>
      </c>
      <c r="T6431">
        <v>17</v>
      </c>
      <c r="U6431" t="s">
        <v>322</v>
      </c>
      <c r="V6431" t="s">
        <v>158</v>
      </c>
      <c r="W6431">
        <v>2</v>
      </c>
      <c r="X6431" t="s">
        <v>281</v>
      </c>
      <c r="Y6431">
        <v>70</v>
      </c>
      <c r="Z6431">
        <v>425</v>
      </c>
      <c r="AA6431">
        <v>297500</v>
      </c>
      <c r="AB6431">
        <v>104125</v>
      </c>
      <c r="AC6431">
        <v>0.35</v>
      </c>
      <c r="AD6431">
        <v>1</v>
      </c>
      <c r="AE6431" t="s">
        <v>132</v>
      </c>
    </row>
    <row r="6432" spans="1:31" x14ac:dyDescent="0.3">
      <c r="A6432">
        <v>1185732</v>
      </c>
      <c r="B6432" t="s">
        <v>30</v>
      </c>
      <c r="C6432" s="1">
        <v>44366</v>
      </c>
      <c r="D6432">
        <v>2021</v>
      </c>
      <c r="E6432" t="s">
        <v>54</v>
      </c>
      <c r="F6432">
        <v>2</v>
      </c>
      <c r="G6432">
        <v>1</v>
      </c>
      <c r="H6432" t="s">
        <v>32</v>
      </c>
      <c r="I6432">
        <v>50</v>
      </c>
      <c r="J6432" t="s">
        <v>69</v>
      </c>
      <c r="K6432">
        <v>52</v>
      </c>
      <c r="L6432" t="s">
        <v>70</v>
      </c>
      <c r="M6432" t="s">
        <v>320</v>
      </c>
      <c r="N6432">
        <v>3</v>
      </c>
      <c r="O6432" t="s">
        <v>126</v>
      </c>
      <c r="P6432">
        <v>2</v>
      </c>
      <c r="Q6432" t="s">
        <v>82</v>
      </c>
      <c r="R6432">
        <v>4</v>
      </c>
      <c r="S6432" t="s">
        <v>38</v>
      </c>
      <c r="T6432">
        <v>16</v>
      </c>
      <c r="U6432" t="s">
        <v>321</v>
      </c>
      <c r="V6432" t="s">
        <v>254</v>
      </c>
      <c r="W6432">
        <v>2</v>
      </c>
      <c r="X6432" t="s">
        <v>281</v>
      </c>
      <c r="Y6432">
        <v>70</v>
      </c>
      <c r="Z6432">
        <v>475</v>
      </c>
      <c r="AA6432">
        <v>332500</v>
      </c>
      <c r="AB6432">
        <v>116374.99999999999</v>
      </c>
      <c r="AC6432">
        <v>0.35</v>
      </c>
      <c r="AD6432">
        <v>1</v>
      </c>
      <c r="AE6432" t="s">
        <v>132</v>
      </c>
    </row>
    <row r="6433" spans="1:31" x14ac:dyDescent="0.3">
      <c r="A6433">
        <v>1185732</v>
      </c>
      <c r="B6433" t="s">
        <v>30</v>
      </c>
      <c r="C6433" s="1">
        <v>44394</v>
      </c>
      <c r="D6433">
        <v>2021</v>
      </c>
      <c r="E6433" t="s">
        <v>55</v>
      </c>
      <c r="F6433">
        <v>3</v>
      </c>
      <c r="G6433">
        <v>1</v>
      </c>
      <c r="H6433" t="s">
        <v>32</v>
      </c>
      <c r="I6433">
        <v>50</v>
      </c>
      <c r="J6433" t="s">
        <v>69</v>
      </c>
      <c r="K6433">
        <v>52</v>
      </c>
      <c r="L6433" t="s">
        <v>70</v>
      </c>
      <c r="M6433" t="s">
        <v>320</v>
      </c>
      <c r="N6433">
        <v>3</v>
      </c>
      <c r="O6433" t="s">
        <v>126</v>
      </c>
      <c r="P6433">
        <v>2</v>
      </c>
      <c r="Q6433" t="s">
        <v>82</v>
      </c>
      <c r="R6433">
        <v>4</v>
      </c>
      <c r="S6433" t="s">
        <v>38</v>
      </c>
      <c r="T6433">
        <v>16</v>
      </c>
      <c r="U6433" t="s">
        <v>321</v>
      </c>
      <c r="V6433" t="s">
        <v>162</v>
      </c>
      <c r="W6433">
        <v>2</v>
      </c>
      <c r="X6433" t="s">
        <v>281</v>
      </c>
      <c r="Y6433">
        <v>70</v>
      </c>
      <c r="Z6433">
        <v>525</v>
      </c>
      <c r="AA6433">
        <v>367500</v>
      </c>
      <c r="AB6433">
        <v>128624.99999999999</v>
      </c>
      <c r="AC6433">
        <v>0.35</v>
      </c>
      <c r="AD6433">
        <v>2</v>
      </c>
      <c r="AE6433" t="s">
        <v>72</v>
      </c>
    </row>
    <row r="6434" spans="1:31" x14ac:dyDescent="0.3">
      <c r="A6434">
        <v>1185732</v>
      </c>
      <c r="B6434" t="s">
        <v>30</v>
      </c>
      <c r="C6434" s="1">
        <v>44426</v>
      </c>
      <c r="D6434">
        <v>2021</v>
      </c>
      <c r="E6434" t="s">
        <v>31</v>
      </c>
      <c r="F6434">
        <v>3</v>
      </c>
      <c r="G6434">
        <v>1</v>
      </c>
      <c r="H6434" t="s">
        <v>32</v>
      </c>
      <c r="I6434">
        <v>50</v>
      </c>
      <c r="J6434" t="s">
        <v>69</v>
      </c>
      <c r="K6434">
        <v>52</v>
      </c>
      <c r="L6434" t="s">
        <v>70</v>
      </c>
      <c r="M6434" t="s">
        <v>320</v>
      </c>
      <c r="N6434">
        <v>3</v>
      </c>
      <c r="O6434" t="s">
        <v>126</v>
      </c>
      <c r="P6434">
        <v>2</v>
      </c>
      <c r="Q6434" t="s">
        <v>82</v>
      </c>
      <c r="R6434">
        <v>4</v>
      </c>
      <c r="S6434" t="s">
        <v>38</v>
      </c>
      <c r="T6434">
        <v>16</v>
      </c>
      <c r="U6434" t="s">
        <v>321</v>
      </c>
      <c r="V6434" t="s">
        <v>161</v>
      </c>
      <c r="W6434">
        <v>2</v>
      </c>
      <c r="X6434" t="s">
        <v>281</v>
      </c>
      <c r="Y6434">
        <v>70</v>
      </c>
      <c r="Z6434">
        <v>425</v>
      </c>
      <c r="AA6434">
        <v>297500</v>
      </c>
      <c r="AB6434">
        <v>104125</v>
      </c>
      <c r="AC6434">
        <v>0.35</v>
      </c>
      <c r="AD6434">
        <v>2</v>
      </c>
      <c r="AE6434" t="s">
        <v>72</v>
      </c>
    </row>
    <row r="6435" spans="1:31" x14ac:dyDescent="0.3">
      <c r="A6435">
        <v>1185732</v>
      </c>
      <c r="B6435" t="s">
        <v>30</v>
      </c>
      <c r="C6435" s="1">
        <v>44456</v>
      </c>
      <c r="D6435">
        <v>2021</v>
      </c>
      <c r="E6435" t="s">
        <v>43</v>
      </c>
      <c r="F6435">
        <v>3</v>
      </c>
      <c r="G6435">
        <v>1</v>
      </c>
      <c r="H6435" t="s">
        <v>32</v>
      </c>
      <c r="I6435">
        <v>50</v>
      </c>
      <c r="J6435" t="s">
        <v>69</v>
      </c>
      <c r="K6435">
        <v>52</v>
      </c>
      <c r="L6435" t="s">
        <v>70</v>
      </c>
      <c r="M6435" t="s">
        <v>320</v>
      </c>
      <c r="N6435">
        <v>3</v>
      </c>
      <c r="O6435" t="s">
        <v>126</v>
      </c>
      <c r="P6435">
        <v>2</v>
      </c>
      <c r="Q6435" t="s">
        <v>82</v>
      </c>
      <c r="R6435">
        <v>4</v>
      </c>
      <c r="S6435" t="s">
        <v>38</v>
      </c>
      <c r="T6435">
        <v>16</v>
      </c>
      <c r="U6435" t="s">
        <v>321</v>
      </c>
      <c r="V6435" t="s">
        <v>220</v>
      </c>
      <c r="W6435">
        <v>2</v>
      </c>
      <c r="X6435" t="s">
        <v>281</v>
      </c>
      <c r="Y6435">
        <v>70</v>
      </c>
      <c r="Z6435">
        <v>325</v>
      </c>
      <c r="AA6435">
        <v>227500</v>
      </c>
      <c r="AB6435">
        <v>79625</v>
      </c>
      <c r="AC6435">
        <v>0.35</v>
      </c>
      <c r="AD6435">
        <v>2</v>
      </c>
      <c r="AE6435" t="s">
        <v>72</v>
      </c>
    </row>
    <row r="6436" spans="1:31" x14ac:dyDescent="0.3">
      <c r="A6436">
        <v>1185732</v>
      </c>
      <c r="B6436" t="s">
        <v>30</v>
      </c>
      <c r="C6436" s="1">
        <v>44547</v>
      </c>
      <c r="D6436">
        <v>2021</v>
      </c>
      <c r="E6436" t="s">
        <v>46</v>
      </c>
      <c r="F6436">
        <v>4</v>
      </c>
      <c r="G6436">
        <v>1</v>
      </c>
      <c r="H6436" t="s">
        <v>32</v>
      </c>
      <c r="I6436">
        <v>50</v>
      </c>
      <c r="J6436" t="s">
        <v>69</v>
      </c>
      <c r="K6436">
        <v>52</v>
      </c>
      <c r="L6436" t="s">
        <v>70</v>
      </c>
      <c r="M6436" t="s">
        <v>320</v>
      </c>
      <c r="N6436">
        <v>3</v>
      </c>
      <c r="O6436" t="s">
        <v>126</v>
      </c>
      <c r="P6436">
        <v>2</v>
      </c>
      <c r="Q6436" t="s">
        <v>82</v>
      </c>
      <c r="R6436">
        <v>4</v>
      </c>
      <c r="S6436" t="s">
        <v>38</v>
      </c>
      <c r="T6436">
        <v>16</v>
      </c>
      <c r="U6436" t="s">
        <v>321</v>
      </c>
      <c r="V6436" t="s">
        <v>237</v>
      </c>
      <c r="W6436">
        <v>2</v>
      </c>
      <c r="X6436" t="s">
        <v>281</v>
      </c>
      <c r="Y6436">
        <v>80</v>
      </c>
      <c r="Z6436">
        <v>450</v>
      </c>
      <c r="AA6436">
        <v>360000</v>
      </c>
      <c r="AB6436">
        <v>125999.99999999999</v>
      </c>
      <c r="AC6436">
        <v>0.35</v>
      </c>
      <c r="AD6436">
        <v>2</v>
      </c>
      <c r="AE6436" t="s">
        <v>72</v>
      </c>
    </row>
    <row r="6437" spans="1:31" x14ac:dyDescent="0.3">
      <c r="A6437">
        <v>1185732</v>
      </c>
      <c r="B6437" t="s">
        <v>30</v>
      </c>
      <c r="C6437" s="1">
        <v>43836</v>
      </c>
      <c r="D6437">
        <v>2020</v>
      </c>
      <c r="E6437" t="s">
        <v>47</v>
      </c>
      <c r="F6437">
        <v>1</v>
      </c>
      <c r="G6437">
        <v>1</v>
      </c>
      <c r="H6437" t="s">
        <v>32</v>
      </c>
      <c r="I6437">
        <v>1</v>
      </c>
      <c r="J6437" t="s">
        <v>71</v>
      </c>
      <c r="K6437">
        <v>1</v>
      </c>
      <c r="L6437" t="s">
        <v>71</v>
      </c>
      <c r="M6437" t="s">
        <v>320</v>
      </c>
      <c r="N6437">
        <v>3</v>
      </c>
      <c r="O6437" t="s">
        <v>126</v>
      </c>
      <c r="P6437">
        <v>2</v>
      </c>
      <c r="Q6437" t="s">
        <v>82</v>
      </c>
      <c r="R6437">
        <v>4</v>
      </c>
      <c r="S6437" t="s">
        <v>38</v>
      </c>
      <c r="T6437">
        <v>16</v>
      </c>
      <c r="U6437" t="s">
        <v>321</v>
      </c>
      <c r="V6437" t="s">
        <v>129</v>
      </c>
      <c r="W6437">
        <v>2</v>
      </c>
      <c r="X6437" t="s">
        <v>281</v>
      </c>
      <c r="Y6437">
        <v>46</v>
      </c>
      <c r="Z6437">
        <v>260</v>
      </c>
      <c r="AA6437">
        <v>11960</v>
      </c>
      <c r="AB6437">
        <v>4425.2</v>
      </c>
      <c r="AC6437">
        <v>0.37</v>
      </c>
      <c r="AD6437">
        <v>3</v>
      </c>
      <c r="AE6437" t="s">
        <v>42</v>
      </c>
    </row>
    <row r="6438" spans="1:31" x14ac:dyDescent="0.3">
      <c r="A6438">
        <v>1185732</v>
      </c>
      <c r="B6438" t="s">
        <v>30</v>
      </c>
      <c r="C6438" s="1">
        <v>43854</v>
      </c>
      <c r="D6438">
        <v>2020</v>
      </c>
      <c r="E6438" t="s">
        <v>47</v>
      </c>
      <c r="F6438">
        <v>1</v>
      </c>
      <c r="G6438">
        <v>1</v>
      </c>
      <c r="H6438" t="s">
        <v>32</v>
      </c>
      <c r="I6438">
        <v>1</v>
      </c>
      <c r="J6438" t="s">
        <v>71</v>
      </c>
      <c r="K6438">
        <v>1</v>
      </c>
      <c r="L6438" t="s">
        <v>71</v>
      </c>
      <c r="M6438" t="s">
        <v>320</v>
      </c>
      <c r="N6438">
        <v>3</v>
      </c>
      <c r="O6438" t="s">
        <v>126</v>
      </c>
      <c r="P6438">
        <v>2</v>
      </c>
      <c r="Q6438" t="s">
        <v>82</v>
      </c>
      <c r="R6438">
        <v>4</v>
      </c>
      <c r="S6438" t="s">
        <v>38</v>
      </c>
      <c r="T6438">
        <v>16</v>
      </c>
      <c r="U6438" t="s">
        <v>321</v>
      </c>
      <c r="V6438" t="s">
        <v>241</v>
      </c>
      <c r="W6438">
        <v>2</v>
      </c>
      <c r="X6438" t="s">
        <v>281</v>
      </c>
      <c r="Y6438">
        <v>48</v>
      </c>
      <c r="Z6438">
        <v>290</v>
      </c>
      <c r="AA6438">
        <v>13920</v>
      </c>
      <c r="AB6438">
        <v>5289.6</v>
      </c>
      <c r="AC6438">
        <v>0.38</v>
      </c>
      <c r="AD6438">
        <v>3</v>
      </c>
      <c r="AE6438" t="s">
        <v>42</v>
      </c>
    </row>
    <row r="6439" spans="1:31" x14ac:dyDescent="0.3">
      <c r="A6439">
        <v>1185732</v>
      </c>
      <c r="B6439" t="s">
        <v>30</v>
      </c>
      <c r="C6439" s="1">
        <v>43860</v>
      </c>
      <c r="D6439">
        <v>2020</v>
      </c>
      <c r="E6439" t="s">
        <v>47</v>
      </c>
      <c r="F6439">
        <v>1</v>
      </c>
      <c r="G6439">
        <v>1</v>
      </c>
      <c r="H6439" t="s">
        <v>32</v>
      </c>
      <c r="I6439">
        <v>1</v>
      </c>
      <c r="J6439" t="s">
        <v>71</v>
      </c>
      <c r="K6439">
        <v>1</v>
      </c>
      <c r="L6439" t="s">
        <v>71</v>
      </c>
      <c r="M6439" t="s">
        <v>320</v>
      </c>
      <c r="N6439">
        <v>3</v>
      </c>
      <c r="O6439" t="s">
        <v>126</v>
      </c>
      <c r="P6439">
        <v>2</v>
      </c>
      <c r="Q6439" t="s">
        <v>82</v>
      </c>
      <c r="R6439">
        <v>4</v>
      </c>
      <c r="S6439" t="s">
        <v>38</v>
      </c>
      <c r="T6439">
        <v>16</v>
      </c>
      <c r="U6439" t="s">
        <v>321</v>
      </c>
      <c r="V6439" t="s">
        <v>213</v>
      </c>
      <c r="W6439">
        <v>2</v>
      </c>
      <c r="X6439" t="s">
        <v>281</v>
      </c>
      <c r="Y6439">
        <v>45</v>
      </c>
      <c r="Z6439">
        <v>238</v>
      </c>
      <c r="AA6439">
        <v>10710</v>
      </c>
      <c r="AB6439">
        <v>3748.4999999999995</v>
      </c>
      <c r="AC6439">
        <v>0.35</v>
      </c>
      <c r="AD6439">
        <v>3</v>
      </c>
      <c r="AE6439" t="s">
        <v>42</v>
      </c>
    </row>
    <row r="6440" spans="1:31" x14ac:dyDescent="0.3">
      <c r="A6440">
        <v>1185732</v>
      </c>
      <c r="B6440" t="s">
        <v>30</v>
      </c>
      <c r="C6440" s="1">
        <v>43866</v>
      </c>
      <c r="D6440">
        <v>2020</v>
      </c>
      <c r="E6440" t="s">
        <v>48</v>
      </c>
      <c r="F6440">
        <v>1</v>
      </c>
      <c r="G6440">
        <v>1</v>
      </c>
      <c r="H6440" t="s">
        <v>32</v>
      </c>
      <c r="I6440">
        <v>1</v>
      </c>
      <c r="J6440" t="s">
        <v>71</v>
      </c>
      <c r="K6440">
        <v>1</v>
      </c>
      <c r="L6440" t="s">
        <v>71</v>
      </c>
      <c r="M6440" t="s">
        <v>320</v>
      </c>
      <c r="N6440">
        <v>3</v>
      </c>
      <c r="O6440" t="s">
        <v>126</v>
      </c>
      <c r="P6440">
        <v>2</v>
      </c>
      <c r="Q6440" t="s">
        <v>82</v>
      </c>
      <c r="R6440">
        <v>4</v>
      </c>
      <c r="S6440" t="s">
        <v>38</v>
      </c>
      <c r="T6440">
        <v>16</v>
      </c>
      <c r="U6440" t="s">
        <v>321</v>
      </c>
      <c r="V6440" t="s">
        <v>196</v>
      </c>
      <c r="W6440">
        <v>2</v>
      </c>
      <c r="X6440" t="s">
        <v>281</v>
      </c>
      <c r="Y6440">
        <v>49</v>
      </c>
      <c r="Z6440">
        <v>238</v>
      </c>
      <c r="AA6440">
        <v>11662</v>
      </c>
      <c r="AB6440">
        <v>4314.9399999999996</v>
      </c>
      <c r="AC6440">
        <v>0.37</v>
      </c>
      <c r="AD6440">
        <v>3</v>
      </c>
      <c r="AE6440" t="s">
        <v>42</v>
      </c>
    </row>
    <row r="6441" spans="1:31" x14ac:dyDescent="0.3">
      <c r="A6441">
        <v>1185732</v>
      </c>
      <c r="B6441" t="s">
        <v>30</v>
      </c>
      <c r="C6441" s="1">
        <v>43893</v>
      </c>
      <c r="D6441">
        <v>2020</v>
      </c>
      <c r="E6441" t="s">
        <v>51</v>
      </c>
      <c r="F6441">
        <v>1</v>
      </c>
      <c r="G6441">
        <v>1</v>
      </c>
      <c r="H6441" t="s">
        <v>32</v>
      </c>
      <c r="I6441">
        <v>1</v>
      </c>
      <c r="J6441" t="s">
        <v>71</v>
      </c>
      <c r="K6441">
        <v>1</v>
      </c>
      <c r="L6441" t="s">
        <v>71</v>
      </c>
      <c r="M6441" t="s">
        <v>320</v>
      </c>
      <c r="N6441">
        <v>3</v>
      </c>
      <c r="O6441" t="s">
        <v>126</v>
      </c>
      <c r="P6441">
        <v>2</v>
      </c>
      <c r="Q6441" t="s">
        <v>82</v>
      </c>
      <c r="R6441">
        <v>4</v>
      </c>
      <c r="S6441" t="s">
        <v>38</v>
      </c>
      <c r="T6441">
        <v>16</v>
      </c>
      <c r="U6441" t="s">
        <v>321</v>
      </c>
      <c r="V6441" t="s">
        <v>161</v>
      </c>
      <c r="W6441">
        <v>2</v>
      </c>
      <c r="X6441" t="s">
        <v>281</v>
      </c>
      <c r="Y6441">
        <v>59</v>
      </c>
      <c r="Z6441">
        <v>290</v>
      </c>
      <c r="AA6441">
        <v>17110</v>
      </c>
      <c r="AB6441">
        <v>6159.5999999999995</v>
      </c>
      <c r="AC6441">
        <v>0.36</v>
      </c>
      <c r="AD6441">
        <v>3</v>
      </c>
      <c r="AE6441" t="s">
        <v>42</v>
      </c>
    </row>
    <row r="6442" spans="1:31" x14ac:dyDescent="0.3">
      <c r="A6442">
        <v>1185732</v>
      </c>
      <c r="B6442" t="s">
        <v>30</v>
      </c>
      <c r="C6442" s="1">
        <v>43905</v>
      </c>
      <c r="D6442">
        <v>2020</v>
      </c>
      <c r="E6442" t="s">
        <v>51</v>
      </c>
      <c r="F6442">
        <v>1</v>
      </c>
      <c r="G6442">
        <v>1</v>
      </c>
      <c r="H6442" t="s">
        <v>32</v>
      </c>
      <c r="I6442">
        <v>1</v>
      </c>
      <c r="J6442" t="s">
        <v>71</v>
      </c>
      <c r="K6442">
        <v>1</v>
      </c>
      <c r="L6442" t="s">
        <v>71</v>
      </c>
      <c r="M6442" t="s">
        <v>320</v>
      </c>
      <c r="N6442">
        <v>3</v>
      </c>
      <c r="O6442" t="s">
        <v>126</v>
      </c>
      <c r="P6442">
        <v>2</v>
      </c>
      <c r="Q6442" t="s">
        <v>82</v>
      </c>
      <c r="R6442">
        <v>4</v>
      </c>
      <c r="S6442" t="s">
        <v>38</v>
      </c>
      <c r="T6442">
        <v>16</v>
      </c>
      <c r="U6442" t="s">
        <v>321</v>
      </c>
      <c r="V6442" t="s">
        <v>203</v>
      </c>
      <c r="W6442">
        <v>2</v>
      </c>
      <c r="X6442" t="s">
        <v>281</v>
      </c>
      <c r="Y6442">
        <v>61</v>
      </c>
      <c r="Z6442">
        <v>286</v>
      </c>
      <c r="AA6442">
        <v>17446</v>
      </c>
      <c r="AB6442">
        <v>6978.4000000000005</v>
      </c>
      <c r="AC6442">
        <v>0.4</v>
      </c>
      <c r="AD6442">
        <v>3</v>
      </c>
      <c r="AE6442" t="s">
        <v>42</v>
      </c>
    </row>
    <row r="6443" spans="1:31" x14ac:dyDescent="0.3">
      <c r="A6443">
        <v>1185732</v>
      </c>
      <c r="B6443" t="s">
        <v>30</v>
      </c>
      <c r="C6443" s="1">
        <v>43939</v>
      </c>
      <c r="D6443">
        <v>2020</v>
      </c>
      <c r="E6443" t="s">
        <v>52</v>
      </c>
      <c r="F6443">
        <v>2</v>
      </c>
      <c r="G6443">
        <v>1</v>
      </c>
      <c r="H6443" t="s">
        <v>32</v>
      </c>
      <c r="I6443">
        <v>1</v>
      </c>
      <c r="J6443" t="s">
        <v>71</v>
      </c>
      <c r="K6443">
        <v>1</v>
      </c>
      <c r="L6443" t="s">
        <v>71</v>
      </c>
      <c r="M6443" t="s">
        <v>320</v>
      </c>
      <c r="N6443">
        <v>3</v>
      </c>
      <c r="O6443" t="s">
        <v>126</v>
      </c>
      <c r="P6443">
        <v>2</v>
      </c>
      <c r="Q6443" t="s">
        <v>82</v>
      </c>
      <c r="R6443">
        <v>4</v>
      </c>
      <c r="S6443" t="s">
        <v>38</v>
      </c>
      <c r="T6443">
        <v>16</v>
      </c>
      <c r="U6443" t="s">
        <v>321</v>
      </c>
      <c r="V6443" t="s">
        <v>189</v>
      </c>
      <c r="W6443">
        <v>2</v>
      </c>
      <c r="X6443" t="s">
        <v>281</v>
      </c>
      <c r="Y6443">
        <v>62</v>
      </c>
      <c r="Z6443">
        <v>290</v>
      </c>
      <c r="AA6443">
        <v>17980</v>
      </c>
      <c r="AB6443">
        <v>6652.6</v>
      </c>
      <c r="AC6443">
        <v>0.37</v>
      </c>
      <c r="AD6443">
        <v>3</v>
      </c>
      <c r="AE6443" t="s">
        <v>42</v>
      </c>
    </row>
    <row r="6444" spans="1:31" x14ac:dyDescent="0.3">
      <c r="A6444">
        <v>1185732</v>
      </c>
      <c r="B6444" t="s">
        <v>30</v>
      </c>
      <c r="C6444" s="1">
        <v>43947</v>
      </c>
      <c r="D6444">
        <v>2020</v>
      </c>
      <c r="E6444" t="s">
        <v>52</v>
      </c>
      <c r="F6444">
        <v>2</v>
      </c>
      <c r="G6444">
        <v>1</v>
      </c>
      <c r="H6444" t="s">
        <v>32</v>
      </c>
      <c r="I6444">
        <v>1</v>
      </c>
      <c r="J6444" t="s">
        <v>71</v>
      </c>
      <c r="K6444">
        <v>1</v>
      </c>
      <c r="L6444" t="s">
        <v>71</v>
      </c>
      <c r="M6444" t="s">
        <v>320</v>
      </c>
      <c r="N6444">
        <v>3</v>
      </c>
      <c r="O6444" t="s">
        <v>126</v>
      </c>
      <c r="P6444">
        <v>2</v>
      </c>
      <c r="Q6444" t="s">
        <v>82</v>
      </c>
      <c r="R6444">
        <v>4</v>
      </c>
      <c r="S6444" t="s">
        <v>38</v>
      </c>
      <c r="T6444">
        <v>16</v>
      </c>
      <c r="U6444" t="s">
        <v>321</v>
      </c>
      <c r="V6444" t="s">
        <v>202</v>
      </c>
      <c r="W6444">
        <v>2</v>
      </c>
      <c r="X6444" t="s">
        <v>281</v>
      </c>
      <c r="Y6444">
        <v>68</v>
      </c>
      <c r="Z6444">
        <v>290</v>
      </c>
      <c r="AA6444">
        <v>19720</v>
      </c>
      <c r="AB6444">
        <v>7493.6</v>
      </c>
      <c r="AC6444">
        <v>0.38</v>
      </c>
      <c r="AD6444">
        <v>3</v>
      </c>
      <c r="AE6444" t="s">
        <v>42</v>
      </c>
    </row>
    <row r="6445" spans="1:31" x14ac:dyDescent="0.3">
      <c r="A6445">
        <v>1185732</v>
      </c>
      <c r="B6445" t="s">
        <v>30</v>
      </c>
      <c r="C6445" s="1">
        <v>43953</v>
      </c>
      <c r="D6445">
        <v>2020</v>
      </c>
      <c r="E6445" t="s">
        <v>53</v>
      </c>
      <c r="F6445">
        <v>2</v>
      </c>
      <c r="G6445">
        <v>1</v>
      </c>
      <c r="H6445" t="s">
        <v>32</v>
      </c>
      <c r="I6445">
        <v>1</v>
      </c>
      <c r="J6445" t="s">
        <v>71</v>
      </c>
      <c r="K6445">
        <v>1</v>
      </c>
      <c r="L6445" t="s">
        <v>71</v>
      </c>
      <c r="M6445" t="s">
        <v>320</v>
      </c>
      <c r="N6445">
        <v>3</v>
      </c>
      <c r="O6445" t="s">
        <v>126</v>
      </c>
      <c r="P6445">
        <v>2</v>
      </c>
      <c r="Q6445" t="s">
        <v>82</v>
      </c>
      <c r="R6445">
        <v>4</v>
      </c>
      <c r="S6445" t="s">
        <v>38</v>
      </c>
      <c r="T6445">
        <v>16</v>
      </c>
      <c r="U6445" t="s">
        <v>321</v>
      </c>
      <c r="V6445" t="s">
        <v>191</v>
      </c>
      <c r="W6445">
        <v>2</v>
      </c>
      <c r="X6445" t="s">
        <v>281</v>
      </c>
      <c r="Y6445">
        <v>66</v>
      </c>
      <c r="Z6445">
        <v>263</v>
      </c>
      <c r="AA6445">
        <v>17358</v>
      </c>
      <c r="AB6445">
        <v>6422.46</v>
      </c>
      <c r="AC6445">
        <v>0.37</v>
      </c>
      <c r="AD6445">
        <v>3</v>
      </c>
      <c r="AE6445" t="s">
        <v>42</v>
      </c>
    </row>
    <row r="6446" spans="1:31" x14ac:dyDescent="0.3">
      <c r="A6446">
        <v>1185732</v>
      </c>
      <c r="B6446" t="s">
        <v>30</v>
      </c>
      <c r="C6446" s="1">
        <v>44030</v>
      </c>
      <c r="D6446">
        <v>2020</v>
      </c>
      <c r="E6446" t="s">
        <v>55</v>
      </c>
      <c r="F6446">
        <v>3</v>
      </c>
      <c r="G6446">
        <v>1</v>
      </c>
      <c r="H6446" t="s">
        <v>32</v>
      </c>
      <c r="I6446">
        <v>1</v>
      </c>
      <c r="J6446" t="s">
        <v>71</v>
      </c>
      <c r="K6446">
        <v>1</v>
      </c>
      <c r="L6446" t="s">
        <v>71</v>
      </c>
      <c r="M6446" t="s">
        <v>320</v>
      </c>
      <c r="N6446">
        <v>3</v>
      </c>
      <c r="O6446" t="s">
        <v>126</v>
      </c>
      <c r="P6446">
        <v>2</v>
      </c>
      <c r="Q6446" t="s">
        <v>82</v>
      </c>
      <c r="R6446">
        <v>4</v>
      </c>
      <c r="S6446" t="s">
        <v>38</v>
      </c>
      <c r="T6446">
        <v>16</v>
      </c>
      <c r="U6446" t="s">
        <v>321</v>
      </c>
      <c r="V6446" t="s">
        <v>195</v>
      </c>
      <c r="W6446">
        <v>2</v>
      </c>
      <c r="X6446" t="s">
        <v>281</v>
      </c>
      <c r="Y6446">
        <v>68</v>
      </c>
      <c r="Z6446">
        <v>290</v>
      </c>
      <c r="AA6446">
        <v>19720</v>
      </c>
      <c r="AB6446">
        <v>6902</v>
      </c>
      <c r="AC6446">
        <v>0.35</v>
      </c>
      <c r="AD6446">
        <v>3</v>
      </c>
      <c r="AE6446" t="s">
        <v>42</v>
      </c>
    </row>
    <row r="6447" spans="1:31" x14ac:dyDescent="0.3">
      <c r="A6447">
        <v>1197831</v>
      </c>
      <c r="B6447" t="s">
        <v>73</v>
      </c>
      <c r="C6447" s="1">
        <v>44042</v>
      </c>
      <c r="D6447">
        <v>2020</v>
      </c>
      <c r="E6447" t="s">
        <v>55</v>
      </c>
      <c r="F6447">
        <v>3</v>
      </c>
      <c r="G6447">
        <v>2</v>
      </c>
      <c r="H6447" t="s">
        <v>74</v>
      </c>
      <c r="I6447">
        <v>2</v>
      </c>
      <c r="J6447" t="s">
        <v>75</v>
      </c>
      <c r="K6447">
        <v>2</v>
      </c>
      <c r="L6447" t="s">
        <v>76</v>
      </c>
      <c r="M6447" t="s">
        <v>320</v>
      </c>
      <c r="N6447">
        <v>3</v>
      </c>
      <c r="O6447" t="s">
        <v>126</v>
      </c>
      <c r="P6447">
        <v>2</v>
      </c>
      <c r="Q6447" t="s">
        <v>82</v>
      </c>
      <c r="R6447">
        <v>4</v>
      </c>
      <c r="S6447" t="s">
        <v>38</v>
      </c>
      <c r="T6447">
        <v>16</v>
      </c>
      <c r="U6447" t="s">
        <v>321</v>
      </c>
      <c r="V6447" t="s">
        <v>207</v>
      </c>
      <c r="W6447">
        <v>2</v>
      </c>
      <c r="X6447" t="s">
        <v>281</v>
      </c>
      <c r="Y6447">
        <v>34</v>
      </c>
      <c r="Z6447">
        <v>196</v>
      </c>
      <c r="AA6447">
        <v>6664</v>
      </c>
      <c r="AB6447">
        <v>4198.32</v>
      </c>
      <c r="AC6447">
        <v>0.63</v>
      </c>
      <c r="AD6447">
        <v>3</v>
      </c>
      <c r="AE6447" t="s">
        <v>42</v>
      </c>
    </row>
    <row r="6448" spans="1:31" x14ac:dyDescent="0.3">
      <c r="A6448">
        <v>1197831</v>
      </c>
      <c r="B6448" t="s">
        <v>73</v>
      </c>
      <c r="C6448" s="1">
        <v>44048</v>
      </c>
      <c r="D6448">
        <v>2020</v>
      </c>
      <c r="E6448" t="s">
        <v>31</v>
      </c>
      <c r="F6448">
        <v>3</v>
      </c>
      <c r="G6448">
        <v>2</v>
      </c>
      <c r="H6448" t="s">
        <v>74</v>
      </c>
      <c r="I6448">
        <v>2</v>
      </c>
      <c r="J6448" t="s">
        <v>75</v>
      </c>
      <c r="K6448">
        <v>2</v>
      </c>
      <c r="L6448" t="s">
        <v>76</v>
      </c>
      <c r="M6448" t="s">
        <v>320</v>
      </c>
      <c r="N6448">
        <v>3</v>
      </c>
      <c r="O6448" t="s">
        <v>126</v>
      </c>
      <c r="P6448">
        <v>2</v>
      </c>
      <c r="Q6448" t="s">
        <v>82</v>
      </c>
      <c r="R6448">
        <v>4</v>
      </c>
      <c r="S6448" t="s">
        <v>38</v>
      </c>
      <c r="T6448">
        <v>16</v>
      </c>
      <c r="U6448" t="s">
        <v>321</v>
      </c>
      <c r="V6448" t="s">
        <v>186</v>
      </c>
      <c r="W6448">
        <v>2</v>
      </c>
      <c r="X6448" t="s">
        <v>281</v>
      </c>
      <c r="Y6448">
        <v>39</v>
      </c>
      <c r="Z6448">
        <v>189</v>
      </c>
      <c r="AA6448">
        <v>7371</v>
      </c>
      <c r="AB6448">
        <v>4422.5999999999995</v>
      </c>
      <c r="AC6448">
        <v>0.6</v>
      </c>
      <c r="AD6448">
        <v>3</v>
      </c>
      <c r="AE6448" t="s">
        <v>42</v>
      </c>
    </row>
    <row r="6449" spans="1:31" x14ac:dyDescent="0.3">
      <c r="A6449">
        <v>1197831</v>
      </c>
      <c r="B6449" t="s">
        <v>73</v>
      </c>
      <c r="C6449" s="1">
        <v>44054</v>
      </c>
      <c r="D6449">
        <v>2020</v>
      </c>
      <c r="E6449" t="s">
        <v>31</v>
      </c>
      <c r="F6449">
        <v>3</v>
      </c>
      <c r="G6449">
        <v>2</v>
      </c>
      <c r="H6449" t="s">
        <v>74</v>
      </c>
      <c r="I6449">
        <v>2</v>
      </c>
      <c r="J6449" t="s">
        <v>75</v>
      </c>
      <c r="K6449">
        <v>2</v>
      </c>
      <c r="L6449" t="s">
        <v>76</v>
      </c>
      <c r="M6449" t="s">
        <v>320</v>
      </c>
      <c r="N6449">
        <v>3</v>
      </c>
      <c r="O6449" t="s">
        <v>126</v>
      </c>
      <c r="P6449">
        <v>2</v>
      </c>
      <c r="Q6449" t="s">
        <v>82</v>
      </c>
      <c r="R6449">
        <v>4</v>
      </c>
      <c r="S6449" t="s">
        <v>38</v>
      </c>
      <c r="T6449">
        <v>16</v>
      </c>
      <c r="U6449" t="s">
        <v>321</v>
      </c>
      <c r="V6449" t="s">
        <v>184</v>
      </c>
      <c r="W6449">
        <v>2</v>
      </c>
      <c r="X6449" t="s">
        <v>281</v>
      </c>
      <c r="Y6449">
        <v>39</v>
      </c>
      <c r="Z6449">
        <v>232</v>
      </c>
      <c r="AA6449">
        <v>9048</v>
      </c>
      <c r="AB6449">
        <v>5519.28</v>
      </c>
      <c r="AC6449">
        <v>0.61</v>
      </c>
      <c r="AD6449">
        <v>3</v>
      </c>
      <c r="AE6449" t="s">
        <v>42</v>
      </c>
    </row>
    <row r="6450" spans="1:31" x14ac:dyDescent="0.3">
      <c r="A6450">
        <v>1197831</v>
      </c>
      <c r="B6450" t="s">
        <v>73</v>
      </c>
      <c r="C6450" s="1">
        <v>44060</v>
      </c>
      <c r="D6450">
        <v>2020</v>
      </c>
      <c r="E6450" t="s">
        <v>31</v>
      </c>
      <c r="F6450">
        <v>3</v>
      </c>
      <c r="G6450">
        <v>2</v>
      </c>
      <c r="H6450" t="s">
        <v>74</v>
      </c>
      <c r="I6450">
        <v>2</v>
      </c>
      <c r="J6450" t="s">
        <v>75</v>
      </c>
      <c r="K6450">
        <v>2</v>
      </c>
      <c r="L6450" t="s">
        <v>76</v>
      </c>
      <c r="M6450" t="s">
        <v>320</v>
      </c>
      <c r="N6450">
        <v>3</v>
      </c>
      <c r="O6450" t="s">
        <v>126</v>
      </c>
      <c r="P6450">
        <v>2</v>
      </c>
      <c r="Q6450" t="s">
        <v>82</v>
      </c>
      <c r="R6450">
        <v>4</v>
      </c>
      <c r="S6450" t="s">
        <v>38</v>
      </c>
      <c r="T6450">
        <v>16</v>
      </c>
      <c r="U6450" t="s">
        <v>321</v>
      </c>
      <c r="V6450" t="s">
        <v>191</v>
      </c>
      <c r="W6450">
        <v>2</v>
      </c>
      <c r="X6450" t="s">
        <v>281</v>
      </c>
      <c r="Y6450">
        <v>37</v>
      </c>
      <c r="Z6450">
        <v>276</v>
      </c>
      <c r="AA6450">
        <v>10212</v>
      </c>
      <c r="AB6450">
        <v>6433.56</v>
      </c>
      <c r="AC6450">
        <v>0.63</v>
      </c>
      <c r="AD6450">
        <v>3</v>
      </c>
      <c r="AE6450" t="s">
        <v>42</v>
      </c>
    </row>
    <row r="6451" spans="1:31" x14ac:dyDescent="0.3">
      <c r="A6451">
        <v>1197831</v>
      </c>
      <c r="B6451" t="s">
        <v>73</v>
      </c>
      <c r="C6451" s="1">
        <v>44066</v>
      </c>
      <c r="D6451">
        <v>2020</v>
      </c>
      <c r="E6451" t="s">
        <v>31</v>
      </c>
      <c r="F6451">
        <v>3</v>
      </c>
      <c r="G6451">
        <v>2</v>
      </c>
      <c r="H6451" t="s">
        <v>74</v>
      </c>
      <c r="I6451">
        <v>2</v>
      </c>
      <c r="J6451" t="s">
        <v>75</v>
      </c>
      <c r="K6451">
        <v>2</v>
      </c>
      <c r="L6451" t="s">
        <v>76</v>
      </c>
      <c r="M6451" t="s">
        <v>320</v>
      </c>
      <c r="N6451">
        <v>3</v>
      </c>
      <c r="O6451" t="s">
        <v>126</v>
      </c>
      <c r="P6451">
        <v>2</v>
      </c>
      <c r="Q6451" t="s">
        <v>82</v>
      </c>
      <c r="R6451">
        <v>4</v>
      </c>
      <c r="S6451" t="s">
        <v>38</v>
      </c>
      <c r="T6451">
        <v>16</v>
      </c>
      <c r="U6451" t="s">
        <v>321</v>
      </c>
      <c r="V6451" t="s">
        <v>201</v>
      </c>
      <c r="W6451">
        <v>2</v>
      </c>
      <c r="X6451" t="s">
        <v>281</v>
      </c>
      <c r="Y6451">
        <v>47</v>
      </c>
      <c r="Z6451">
        <v>250</v>
      </c>
      <c r="AA6451">
        <v>11750</v>
      </c>
      <c r="AB6451">
        <v>7520</v>
      </c>
      <c r="AC6451">
        <v>0.64</v>
      </c>
      <c r="AD6451">
        <v>3</v>
      </c>
      <c r="AE6451" t="s">
        <v>42</v>
      </c>
    </row>
    <row r="6452" spans="1:31" x14ac:dyDescent="0.3">
      <c r="A6452">
        <v>1197831</v>
      </c>
      <c r="B6452" t="s">
        <v>73</v>
      </c>
      <c r="C6452" s="1">
        <v>44072</v>
      </c>
      <c r="D6452">
        <v>2020</v>
      </c>
      <c r="E6452" t="s">
        <v>31</v>
      </c>
      <c r="F6452">
        <v>3</v>
      </c>
      <c r="G6452">
        <v>2</v>
      </c>
      <c r="H6452" t="s">
        <v>74</v>
      </c>
      <c r="I6452">
        <v>2</v>
      </c>
      <c r="J6452" t="s">
        <v>75</v>
      </c>
      <c r="K6452">
        <v>2</v>
      </c>
      <c r="L6452" t="s">
        <v>76</v>
      </c>
      <c r="M6452" t="s">
        <v>320</v>
      </c>
      <c r="N6452">
        <v>3</v>
      </c>
      <c r="O6452" t="s">
        <v>126</v>
      </c>
      <c r="P6452">
        <v>2</v>
      </c>
      <c r="Q6452" t="s">
        <v>82</v>
      </c>
      <c r="R6452">
        <v>4</v>
      </c>
      <c r="S6452" t="s">
        <v>38</v>
      </c>
      <c r="T6452">
        <v>16</v>
      </c>
      <c r="U6452" t="s">
        <v>321</v>
      </c>
      <c r="V6452" t="s">
        <v>184</v>
      </c>
      <c r="W6452">
        <v>2</v>
      </c>
      <c r="X6452" t="s">
        <v>281</v>
      </c>
      <c r="Y6452">
        <v>47</v>
      </c>
      <c r="Z6452">
        <v>293</v>
      </c>
      <c r="AA6452">
        <v>13771</v>
      </c>
      <c r="AB6452">
        <v>8675.73</v>
      </c>
      <c r="AC6452">
        <v>0.63</v>
      </c>
      <c r="AD6452">
        <v>3</v>
      </c>
      <c r="AE6452" t="s">
        <v>42</v>
      </c>
    </row>
    <row r="6453" spans="1:31" x14ac:dyDescent="0.3">
      <c r="A6453">
        <v>1197831</v>
      </c>
      <c r="B6453" t="s">
        <v>73</v>
      </c>
      <c r="C6453" s="1">
        <v>44078</v>
      </c>
      <c r="D6453">
        <v>2020</v>
      </c>
      <c r="E6453" t="s">
        <v>43</v>
      </c>
      <c r="F6453">
        <v>3</v>
      </c>
      <c r="G6453">
        <v>2</v>
      </c>
      <c r="H6453" t="s">
        <v>74</v>
      </c>
      <c r="I6453">
        <v>2</v>
      </c>
      <c r="J6453" t="s">
        <v>75</v>
      </c>
      <c r="K6453">
        <v>2</v>
      </c>
      <c r="L6453" t="s">
        <v>76</v>
      </c>
      <c r="M6453" t="s">
        <v>320</v>
      </c>
      <c r="N6453">
        <v>3</v>
      </c>
      <c r="O6453" t="s">
        <v>126</v>
      </c>
      <c r="P6453">
        <v>2</v>
      </c>
      <c r="Q6453" t="s">
        <v>82</v>
      </c>
      <c r="R6453">
        <v>4</v>
      </c>
      <c r="S6453" t="s">
        <v>38</v>
      </c>
      <c r="T6453">
        <v>16</v>
      </c>
      <c r="U6453" t="s">
        <v>321</v>
      </c>
      <c r="V6453" t="s">
        <v>202</v>
      </c>
      <c r="W6453">
        <v>2</v>
      </c>
      <c r="X6453" t="s">
        <v>281</v>
      </c>
      <c r="Y6453">
        <v>46</v>
      </c>
      <c r="Z6453">
        <v>225</v>
      </c>
      <c r="AA6453">
        <v>10350</v>
      </c>
      <c r="AB6453">
        <v>6727.5</v>
      </c>
      <c r="AC6453">
        <v>0.65</v>
      </c>
      <c r="AD6453">
        <v>3</v>
      </c>
      <c r="AE6453" t="s">
        <v>42</v>
      </c>
    </row>
    <row r="6454" spans="1:31" x14ac:dyDescent="0.3">
      <c r="A6454">
        <v>1197831</v>
      </c>
      <c r="B6454" t="s">
        <v>73</v>
      </c>
      <c r="C6454" s="1">
        <v>44090</v>
      </c>
      <c r="D6454">
        <v>2020</v>
      </c>
      <c r="E6454" t="s">
        <v>43</v>
      </c>
      <c r="F6454">
        <v>3</v>
      </c>
      <c r="G6454">
        <v>2</v>
      </c>
      <c r="H6454" t="s">
        <v>74</v>
      </c>
      <c r="I6454">
        <v>2</v>
      </c>
      <c r="J6454" t="s">
        <v>75</v>
      </c>
      <c r="K6454">
        <v>2</v>
      </c>
      <c r="L6454" t="s">
        <v>76</v>
      </c>
      <c r="M6454" t="s">
        <v>320</v>
      </c>
      <c r="N6454">
        <v>3</v>
      </c>
      <c r="O6454" t="s">
        <v>126</v>
      </c>
      <c r="P6454">
        <v>2</v>
      </c>
      <c r="Q6454" t="s">
        <v>82</v>
      </c>
      <c r="R6454">
        <v>4</v>
      </c>
      <c r="S6454" t="s">
        <v>38</v>
      </c>
      <c r="T6454">
        <v>16</v>
      </c>
      <c r="U6454" t="s">
        <v>321</v>
      </c>
      <c r="V6454" t="s">
        <v>189</v>
      </c>
      <c r="W6454">
        <v>2</v>
      </c>
      <c r="X6454" t="s">
        <v>281</v>
      </c>
      <c r="Y6454">
        <v>53</v>
      </c>
      <c r="Z6454">
        <v>210</v>
      </c>
      <c r="AA6454">
        <v>11130</v>
      </c>
      <c r="AB6454">
        <v>6900.6</v>
      </c>
      <c r="AC6454">
        <v>0.62</v>
      </c>
      <c r="AD6454">
        <v>3</v>
      </c>
      <c r="AE6454" t="s">
        <v>42</v>
      </c>
    </row>
    <row r="6455" spans="1:31" x14ac:dyDescent="0.3">
      <c r="A6455">
        <v>1197831</v>
      </c>
      <c r="B6455" t="s">
        <v>73</v>
      </c>
      <c r="C6455" s="1">
        <v>44129</v>
      </c>
      <c r="D6455">
        <v>2020</v>
      </c>
      <c r="E6455" t="s">
        <v>44</v>
      </c>
      <c r="F6455">
        <v>4</v>
      </c>
      <c r="G6455">
        <v>2</v>
      </c>
      <c r="H6455" t="s">
        <v>74</v>
      </c>
      <c r="I6455">
        <v>2</v>
      </c>
      <c r="J6455" t="s">
        <v>75</v>
      </c>
      <c r="K6455">
        <v>2</v>
      </c>
      <c r="L6455" t="s">
        <v>76</v>
      </c>
      <c r="M6455" t="s">
        <v>320</v>
      </c>
      <c r="N6455">
        <v>3</v>
      </c>
      <c r="O6455" t="s">
        <v>126</v>
      </c>
      <c r="P6455">
        <v>2</v>
      </c>
      <c r="Q6455" t="s">
        <v>82</v>
      </c>
      <c r="R6455">
        <v>4</v>
      </c>
      <c r="S6455" t="s">
        <v>38</v>
      </c>
      <c r="T6455">
        <v>16</v>
      </c>
      <c r="U6455" t="s">
        <v>321</v>
      </c>
      <c r="V6455" t="s">
        <v>184</v>
      </c>
      <c r="W6455">
        <v>2</v>
      </c>
      <c r="X6455" t="s">
        <v>281</v>
      </c>
      <c r="Y6455">
        <v>51</v>
      </c>
      <c r="Z6455">
        <v>247</v>
      </c>
      <c r="AA6455">
        <v>12597</v>
      </c>
      <c r="AB6455">
        <v>7810.14</v>
      </c>
      <c r="AC6455">
        <v>0.62</v>
      </c>
      <c r="AD6455">
        <v>3</v>
      </c>
      <c r="AE6455" t="s">
        <v>42</v>
      </c>
    </row>
    <row r="6456" spans="1:31" x14ac:dyDescent="0.3">
      <c r="A6456">
        <v>1197831</v>
      </c>
      <c r="B6456" t="s">
        <v>73</v>
      </c>
      <c r="C6456" s="1">
        <v>44135</v>
      </c>
      <c r="D6456">
        <v>2020</v>
      </c>
      <c r="E6456" t="s">
        <v>44</v>
      </c>
      <c r="F6456">
        <v>4</v>
      </c>
      <c r="G6456">
        <v>2</v>
      </c>
      <c r="H6456" t="s">
        <v>74</v>
      </c>
      <c r="I6456">
        <v>2</v>
      </c>
      <c r="J6456" t="s">
        <v>75</v>
      </c>
      <c r="K6456">
        <v>2</v>
      </c>
      <c r="L6456" t="s">
        <v>76</v>
      </c>
      <c r="M6456" t="s">
        <v>320</v>
      </c>
      <c r="N6456">
        <v>3</v>
      </c>
      <c r="O6456" t="s">
        <v>126</v>
      </c>
      <c r="P6456">
        <v>2</v>
      </c>
      <c r="Q6456" t="s">
        <v>82</v>
      </c>
      <c r="R6456">
        <v>4</v>
      </c>
      <c r="S6456" t="s">
        <v>38</v>
      </c>
      <c r="T6456">
        <v>16</v>
      </c>
      <c r="U6456" t="s">
        <v>321</v>
      </c>
      <c r="V6456" t="s">
        <v>201</v>
      </c>
      <c r="W6456">
        <v>2</v>
      </c>
      <c r="X6456" t="s">
        <v>281</v>
      </c>
      <c r="Y6456">
        <v>53</v>
      </c>
      <c r="Z6456">
        <v>261</v>
      </c>
      <c r="AA6456">
        <v>13833</v>
      </c>
      <c r="AB6456">
        <v>8576.4599999999991</v>
      </c>
      <c r="AC6456">
        <v>0.62</v>
      </c>
      <c r="AD6456">
        <v>3</v>
      </c>
      <c r="AE6456" t="s">
        <v>42</v>
      </c>
    </row>
    <row r="6457" spans="1:31" x14ac:dyDescent="0.3">
      <c r="A6457">
        <v>1128299</v>
      </c>
      <c r="B6457" t="s">
        <v>77</v>
      </c>
      <c r="C6457" s="1">
        <v>44147</v>
      </c>
      <c r="D6457">
        <v>2020</v>
      </c>
      <c r="E6457" t="s">
        <v>45</v>
      </c>
      <c r="F6457">
        <v>4</v>
      </c>
      <c r="G6457">
        <v>3</v>
      </c>
      <c r="H6457" t="s">
        <v>78</v>
      </c>
      <c r="I6457">
        <v>3</v>
      </c>
      <c r="J6457" t="s">
        <v>79</v>
      </c>
      <c r="K6457">
        <v>3</v>
      </c>
      <c r="L6457" t="s">
        <v>80</v>
      </c>
      <c r="M6457" t="s">
        <v>320</v>
      </c>
      <c r="N6457">
        <v>3</v>
      </c>
      <c r="O6457" t="s">
        <v>126</v>
      </c>
      <c r="P6457">
        <v>2</v>
      </c>
      <c r="Q6457" t="s">
        <v>82</v>
      </c>
      <c r="R6457">
        <v>4</v>
      </c>
      <c r="S6457" t="s">
        <v>38</v>
      </c>
      <c r="T6457">
        <v>16</v>
      </c>
      <c r="U6457" t="s">
        <v>321</v>
      </c>
      <c r="V6457" t="s">
        <v>202</v>
      </c>
      <c r="W6457">
        <v>2</v>
      </c>
      <c r="X6457" t="s">
        <v>281</v>
      </c>
      <c r="Y6457">
        <v>46</v>
      </c>
      <c r="Z6457">
        <v>182</v>
      </c>
      <c r="AA6457">
        <v>8372</v>
      </c>
      <c r="AB6457">
        <v>2344.1600000000003</v>
      </c>
      <c r="AC6457">
        <v>0.28000000000000003</v>
      </c>
      <c r="AD6457">
        <v>3</v>
      </c>
      <c r="AE6457" t="s">
        <v>42</v>
      </c>
    </row>
    <row r="6458" spans="1:31" x14ac:dyDescent="0.3">
      <c r="A6458">
        <v>1128299</v>
      </c>
      <c r="B6458" t="s">
        <v>77</v>
      </c>
      <c r="C6458" s="1">
        <v>44189</v>
      </c>
      <c r="D6458">
        <v>2020</v>
      </c>
      <c r="E6458" t="s">
        <v>46</v>
      </c>
      <c r="F6458">
        <v>4</v>
      </c>
      <c r="G6458">
        <v>3</v>
      </c>
      <c r="H6458" t="s">
        <v>78</v>
      </c>
      <c r="I6458">
        <v>3</v>
      </c>
      <c r="J6458" t="s">
        <v>79</v>
      </c>
      <c r="K6458">
        <v>3</v>
      </c>
      <c r="L6458" t="s">
        <v>80</v>
      </c>
      <c r="M6458" t="s">
        <v>320</v>
      </c>
      <c r="N6458">
        <v>3</v>
      </c>
      <c r="O6458" t="s">
        <v>126</v>
      </c>
      <c r="P6458">
        <v>2</v>
      </c>
      <c r="Q6458" t="s">
        <v>82</v>
      </c>
      <c r="R6458">
        <v>4</v>
      </c>
      <c r="S6458" t="s">
        <v>38</v>
      </c>
      <c r="T6458">
        <v>16</v>
      </c>
      <c r="U6458" t="s">
        <v>321</v>
      </c>
      <c r="V6458" t="s">
        <v>261</v>
      </c>
      <c r="W6458">
        <v>2</v>
      </c>
      <c r="X6458" t="s">
        <v>281</v>
      </c>
      <c r="Y6458">
        <v>54</v>
      </c>
      <c r="Z6458">
        <v>210</v>
      </c>
      <c r="AA6458">
        <v>11340</v>
      </c>
      <c r="AB6458">
        <v>3061.8</v>
      </c>
      <c r="AC6458">
        <v>0.27</v>
      </c>
      <c r="AD6458">
        <v>3</v>
      </c>
      <c r="AE6458" t="s">
        <v>42</v>
      </c>
    </row>
    <row r="6459" spans="1:31" x14ac:dyDescent="0.3">
      <c r="A6459">
        <v>1128299</v>
      </c>
      <c r="B6459" t="s">
        <v>77</v>
      </c>
      <c r="C6459" s="1">
        <v>44195</v>
      </c>
      <c r="D6459">
        <v>2020</v>
      </c>
      <c r="E6459" t="s">
        <v>46</v>
      </c>
      <c r="F6459">
        <v>4</v>
      </c>
      <c r="G6459">
        <v>3</v>
      </c>
      <c r="H6459" t="s">
        <v>78</v>
      </c>
      <c r="I6459">
        <v>3</v>
      </c>
      <c r="J6459" t="s">
        <v>79</v>
      </c>
      <c r="K6459">
        <v>3</v>
      </c>
      <c r="L6459" t="s">
        <v>80</v>
      </c>
      <c r="M6459" t="s">
        <v>320</v>
      </c>
      <c r="N6459">
        <v>3</v>
      </c>
      <c r="O6459" t="s">
        <v>126</v>
      </c>
      <c r="P6459">
        <v>2</v>
      </c>
      <c r="Q6459" t="s">
        <v>82</v>
      </c>
      <c r="R6459">
        <v>4</v>
      </c>
      <c r="S6459" t="s">
        <v>38</v>
      </c>
      <c r="T6459">
        <v>16</v>
      </c>
      <c r="U6459" t="s">
        <v>321</v>
      </c>
      <c r="V6459" t="s">
        <v>243</v>
      </c>
      <c r="W6459">
        <v>2</v>
      </c>
      <c r="X6459" t="s">
        <v>281</v>
      </c>
      <c r="Y6459">
        <v>72</v>
      </c>
      <c r="Z6459">
        <v>203</v>
      </c>
      <c r="AA6459">
        <v>14616</v>
      </c>
      <c r="AB6459">
        <v>3946.32</v>
      </c>
      <c r="AC6459">
        <v>0.27</v>
      </c>
      <c r="AD6459">
        <v>3</v>
      </c>
      <c r="AE6459" t="s">
        <v>42</v>
      </c>
    </row>
    <row r="6460" spans="1:31" x14ac:dyDescent="0.3">
      <c r="A6460">
        <v>1128299</v>
      </c>
      <c r="B6460" t="s">
        <v>77</v>
      </c>
      <c r="C6460" s="1">
        <v>44201</v>
      </c>
      <c r="D6460">
        <v>2021</v>
      </c>
      <c r="E6460" t="s">
        <v>47</v>
      </c>
      <c r="F6460">
        <v>1</v>
      </c>
      <c r="G6460">
        <v>3</v>
      </c>
      <c r="H6460" t="s">
        <v>78</v>
      </c>
      <c r="I6460">
        <v>3</v>
      </c>
      <c r="J6460" t="s">
        <v>79</v>
      </c>
      <c r="K6460">
        <v>3</v>
      </c>
      <c r="L6460" t="s">
        <v>80</v>
      </c>
      <c r="M6460" t="s">
        <v>320</v>
      </c>
      <c r="N6460">
        <v>3</v>
      </c>
      <c r="O6460" t="s">
        <v>126</v>
      </c>
      <c r="P6460">
        <v>2</v>
      </c>
      <c r="Q6460" t="s">
        <v>82</v>
      </c>
      <c r="R6460">
        <v>4</v>
      </c>
      <c r="S6460" t="s">
        <v>38</v>
      </c>
      <c r="T6460">
        <v>16</v>
      </c>
      <c r="U6460" t="s">
        <v>321</v>
      </c>
      <c r="V6460" t="s">
        <v>195</v>
      </c>
      <c r="W6460">
        <v>2</v>
      </c>
      <c r="X6460" t="s">
        <v>281</v>
      </c>
      <c r="Y6460">
        <v>72</v>
      </c>
      <c r="Z6460">
        <v>189</v>
      </c>
      <c r="AA6460">
        <v>13608</v>
      </c>
      <c r="AB6460">
        <v>4490.6400000000003</v>
      </c>
      <c r="AC6460">
        <v>0.33</v>
      </c>
      <c r="AD6460">
        <v>3</v>
      </c>
      <c r="AE6460" t="s">
        <v>42</v>
      </c>
    </row>
    <row r="6461" spans="1:31" x14ac:dyDescent="0.3">
      <c r="A6461">
        <v>1128299</v>
      </c>
      <c r="B6461" t="s">
        <v>77</v>
      </c>
      <c r="C6461" s="1">
        <v>44213</v>
      </c>
      <c r="D6461">
        <v>2021</v>
      </c>
      <c r="E6461" t="s">
        <v>47</v>
      </c>
      <c r="F6461">
        <v>1</v>
      </c>
      <c r="G6461">
        <v>3</v>
      </c>
      <c r="H6461" t="s">
        <v>78</v>
      </c>
      <c r="I6461">
        <v>3</v>
      </c>
      <c r="J6461" t="s">
        <v>79</v>
      </c>
      <c r="K6461">
        <v>3</v>
      </c>
      <c r="L6461" t="s">
        <v>80</v>
      </c>
      <c r="M6461" t="s">
        <v>320</v>
      </c>
      <c r="N6461">
        <v>3</v>
      </c>
      <c r="O6461" t="s">
        <v>126</v>
      </c>
      <c r="P6461">
        <v>2</v>
      </c>
      <c r="Q6461" t="s">
        <v>82</v>
      </c>
      <c r="R6461">
        <v>4</v>
      </c>
      <c r="S6461" t="s">
        <v>38</v>
      </c>
      <c r="T6461">
        <v>16</v>
      </c>
      <c r="U6461" t="s">
        <v>321</v>
      </c>
      <c r="V6461" t="s">
        <v>311</v>
      </c>
      <c r="W6461">
        <v>2</v>
      </c>
      <c r="X6461" t="s">
        <v>281</v>
      </c>
      <c r="Y6461">
        <v>72</v>
      </c>
      <c r="Z6461">
        <v>233</v>
      </c>
      <c r="AA6461">
        <v>16776</v>
      </c>
      <c r="AB6461">
        <v>4865.0400000000009</v>
      </c>
      <c r="AC6461">
        <v>0.29000000000000004</v>
      </c>
      <c r="AD6461">
        <v>3</v>
      </c>
      <c r="AE6461" t="s">
        <v>42</v>
      </c>
    </row>
    <row r="6462" spans="1:31" x14ac:dyDescent="0.3">
      <c r="A6462">
        <v>1128299</v>
      </c>
      <c r="B6462" t="s">
        <v>77</v>
      </c>
      <c r="C6462" s="1">
        <v>44219</v>
      </c>
      <c r="D6462">
        <v>2021</v>
      </c>
      <c r="E6462" t="s">
        <v>47</v>
      </c>
      <c r="F6462">
        <v>1</v>
      </c>
      <c r="G6462">
        <v>3</v>
      </c>
      <c r="H6462" t="s">
        <v>78</v>
      </c>
      <c r="I6462">
        <v>3</v>
      </c>
      <c r="J6462" t="s">
        <v>79</v>
      </c>
      <c r="K6462">
        <v>3</v>
      </c>
      <c r="L6462" t="s">
        <v>80</v>
      </c>
      <c r="M6462" t="s">
        <v>320</v>
      </c>
      <c r="N6462">
        <v>3</v>
      </c>
      <c r="O6462" t="s">
        <v>126</v>
      </c>
      <c r="P6462">
        <v>2</v>
      </c>
      <c r="Q6462" t="s">
        <v>82</v>
      </c>
      <c r="R6462">
        <v>4</v>
      </c>
      <c r="S6462" t="s">
        <v>38</v>
      </c>
      <c r="T6462">
        <v>16</v>
      </c>
      <c r="U6462" t="s">
        <v>321</v>
      </c>
      <c r="V6462" t="s">
        <v>186</v>
      </c>
      <c r="W6462">
        <v>2</v>
      </c>
      <c r="X6462" t="s">
        <v>281</v>
      </c>
      <c r="Y6462">
        <v>76</v>
      </c>
      <c r="Z6462">
        <v>181</v>
      </c>
      <c r="AA6462">
        <v>13756</v>
      </c>
      <c r="AB6462">
        <v>3439</v>
      </c>
      <c r="AC6462">
        <v>0.25</v>
      </c>
      <c r="AD6462">
        <v>3</v>
      </c>
      <c r="AE6462" t="s">
        <v>42</v>
      </c>
    </row>
    <row r="6463" spans="1:31" x14ac:dyDescent="0.3">
      <c r="A6463">
        <v>1128299</v>
      </c>
      <c r="B6463" t="s">
        <v>77</v>
      </c>
      <c r="C6463" s="1">
        <v>44231</v>
      </c>
      <c r="D6463">
        <v>2021</v>
      </c>
      <c r="E6463" t="s">
        <v>48</v>
      </c>
      <c r="F6463">
        <v>1</v>
      </c>
      <c r="G6463">
        <v>3</v>
      </c>
      <c r="H6463" t="s">
        <v>78</v>
      </c>
      <c r="I6463">
        <v>3</v>
      </c>
      <c r="J6463" t="s">
        <v>79</v>
      </c>
      <c r="K6463">
        <v>3</v>
      </c>
      <c r="L6463" t="s">
        <v>80</v>
      </c>
      <c r="M6463" t="s">
        <v>320</v>
      </c>
      <c r="N6463">
        <v>3</v>
      </c>
      <c r="O6463" t="s">
        <v>126</v>
      </c>
      <c r="P6463">
        <v>2</v>
      </c>
      <c r="Q6463" t="s">
        <v>82</v>
      </c>
      <c r="R6463">
        <v>4</v>
      </c>
      <c r="S6463" t="s">
        <v>38</v>
      </c>
      <c r="T6463">
        <v>16</v>
      </c>
      <c r="U6463" t="s">
        <v>321</v>
      </c>
      <c r="V6463" t="s">
        <v>161</v>
      </c>
      <c r="W6463">
        <v>2</v>
      </c>
      <c r="X6463" t="s">
        <v>281</v>
      </c>
      <c r="Y6463">
        <v>63</v>
      </c>
      <c r="Z6463">
        <v>196</v>
      </c>
      <c r="AA6463">
        <v>12348</v>
      </c>
      <c r="AB6463">
        <v>2840.04</v>
      </c>
      <c r="AC6463">
        <v>0.23</v>
      </c>
      <c r="AD6463">
        <v>3</v>
      </c>
      <c r="AE6463" t="s">
        <v>42</v>
      </c>
    </row>
    <row r="6464" spans="1:31" x14ac:dyDescent="0.3">
      <c r="A6464">
        <v>1128299</v>
      </c>
      <c r="B6464" t="s">
        <v>77</v>
      </c>
      <c r="C6464" s="1">
        <v>44243</v>
      </c>
      <c r="D6464">
        <v>2021</v>
      </c>
      <c r="E6464" t="s">
        <v>48</v>
      </c>
      <c r="F6464">
        <v>1</v>
      </c>
      <c r="G6464">
        <v>3</v>
      </c>
      <c r="H6464" t="s">
        <v>78</v>
      </c>
      <c r="I6464">
        <v>3</v>
      </c>
      <c r="J6464" t="s">
        <v>79</v>
      </c>
      <c r="K6464">
        <v>3</v>
      </c>
      <c r="L6464" t="s">
        <v>80</v>
      </c>
      <c r="M6464" t="s">
        <v>320</v>
      </c>
      <c r="N6464">
        <v>3</v>
      </c>
      <c r="O6464" t="s">
        <v>126</v>
      </c>
      <c r="P6464">
        <v>2</v>
      </c>
      <c r="Q6464" t="s">
        <v>82</v>
      </c>
      <c r="R6464">
        <v>4</v>
      </c>
      <c r="S6464" t="s">
        <v>38</v>
      </c>
      <c r="T6464">
        <v>16</v>
      </c>
      <c r="U6464" t="s">
        <v>321</v>
      </c>
      <c r="V6464" t="s">
        <v>129</v>
      </c>
      <c r="W6464">
        <v>2</v>
      </c>
      <c r="X6464" t="s">
        <v>281</v>
      </c>
      <c r="Y6464">
        <v>67</v>
      </c>
      <c r="Z6464">
        <v>208</v>
      </c>
      <c r="AA6464">
        <v>13936</v>
      </c>
      <c r="AB6464">
        <v>3205.28</v>
      </c>
      <c r="AC6464">
        <v>0.23</v>
      </c>
      <c r="AD6464">
        <v>3</v>
      </c>
      <c r="AE6464" t="s">
        <v>42</v>
      </c>
    </row>
    <row r="6465" spans="1:31" x14ac:dyDescent="0.3">
      <c r="A6465">
        <v>1189833</v>
      </c>
      <c r="B6465" t="s">
        <v>89</v>
      </c>
      <c r="C6465" s="1">
        <v>44267</v>
      </c>
      <c r="D6465">
        <v>2021</v>
      </c>
      <c r="E6465" t="s">
        <v>51</v>
      </c>
      <c r="F6465">
        <v>1</v>
      </c>
      <c r="G6465">
        <v>3</v>
      </c>
      <c r="H6465" t="s">
        <v>78</v>
      </c>
      <c r="I6465">
        <v>3</v>
      </c>
      <c r="J6465" t="s">
        <v>79</v>
      </c>
      <c r="K6465">
        <v>4</v>
      </c>
      <c r="L6465" t="s">
        <v>90</v>
      </c>
      <c r="M6465" t="s">
        <v>320</v>
      </c>
      <c r="N6465">
        <v>3</v>
      </c>
      <c r="O6465" t="s">
        <v>126</v>
      </c>
      <c r="P6465">
        <v>2</v>
      </c>
      <c r="Q6465" t="s">
        <v>82</v>
      </c>
      <c r="R6465">
        <v>4</v>
      </c>
      <c r="S6465" t="s">
        <v>38</v>
      </c>
      <c r="T6465">
        <v>16</v>
      </c>
      <c r="U6465" t="s">
        <v>321</v>
      </c>
      <c r="V6465" t="s">
        <v>189</v>
      </c>
      <c r="W6465">
        <v>2</v>
      </c>
      <c r="X6465" t="s">
        <v>281</v>
      </c>
      <c r="Y6465">
        <v>41</v>
      </c>
      <c r="Z6465">
        <v>182</v>
      </c>
      <c r="AA6465">
        <v>7462</v>
      </c>
      <c r="AB6465">
        <v>2313.2199999999998</v>
      </c>
      <c r="AC6465">
        <v>0.31</v>
      </c>
      <c r="AD6465">
        <v>3</v>
      </c>
      <c r="AE6465" t="s">
        <v>42</v>
      </c>
    </row>
    <row r="6466" spans="1:31" x14ac:dyDescent="0.3">
      <c r="A6466">
        <v>1189833</v>
      </c>
      <c r="B6466" t="s">
        <v>89</v>
      </c>
      <c r="C6466" s="1">
        <v>44273</v>
      </c>
      <c r="D6466">
        <v>2021</v>
      </c>
      <c r="E6466" t="s">
        <v>51</v>
      </c>
      <c r="F6466">
        <v>1</v>
      </c>
      <c r="G6466">
        <v>3</v>
      </c>
      <c r="H6466" t="s">
        <v>78</v>
      </c>
      <c r="I6466">
        <v>3</v>
      </c>
      <c r="J6466" t="s">
        <v>79</v>
      </c>
      <c r="K6466">
        <v>4</v>
      </c>
      <c r="L6466" t="s">
        <v>90</v>
      </c>
      <c r="M6466" t="s">
        <v>320</v>
      </c>
      <c r="N6466">
        <v>3</v>
      </c>
      <c r="O6466" t="s">
        <v>126</v>
      </c>
      <c r="P6466">
        <v>2</v>
      </c>
      <c r="Q6466" t="s">
        <v>82</v>
      </c>
      <c r="R6466">
        <v>4</v>
      </c>
      <c r="S6466" t="s">
        <v>38</v>
      </c>
      <c r="T6466">
        <v>17</v>
      </c>
      <c r="U6466" t="s">
        <v>322</v>
      </c>
      <c r="V6466" t="s">
        <v>129</v>
      </c>
      <c r="W6466">
        <v>2</v>
      </c>
      <c r="X6466" t="s">
        <v>281</v>
      </c>
      <c r="Y6466">
        <v>41</v>
      </c>
      <c r="Z6466">
        <v>176</v>
      </c>
      <c r="AA6466">
        <v>7216</v>
      </c>
      <c r="AB6466">
        <v>2164.8000000000002</v>
      </c>
      <c r="AC6466">
        <v>0.30000000000000004</v>
      </c>
      <c r="AD6466">
        <v>3</v>
      </c>
      <c r="AE6466" t="s">
        <v>42</v>
      </c>
    </row>
    <row r="6467" spans="1:31" x14ac:dyDescent="0.3">
      <c r="A6467">
        <v>1189833</v>
      </c>
      <c r="B6467" t="s">
        <v>89</v>
      </c>
      <c r="C6467" s="1">
        <v>44292</v>
      </c>
      <c r="D6467">
        <v>2021</v>
      </c>
      <c r="E6467" t="s">
        <v>52</v>
      </c>
      <c r="F6467">
        <v>2</v>
      </c>
      <c r="G6467">
        <v>3</v>
      </c>
      <c r="H6467" t="s">
        <v>78</v>
      </c>
      <c r="I6467">
        <v>3</v>
      </c>
      <c r="J6467" t="s">
        <v>79</v>
      </c>
      <c r="K6467">
        <v>4</v>
      </c>
      <c r="L6467" t="s">
        <v>90</v>
      </c>
      <c r="M6467" t="s">
        <v>320</v>
      </c>
      <c r="N6467">
        <v>3</v>
      </c>
      <c r="O6467" t="s">
        <v>126</v>
      </c>
      <c r="P6467">
        <v>2</v>
      </c>
      <c r="Q6467" t="s">
        <v>82</v>
      </c>
      <c r="R6467">
        <v>4</v>
      </c>
      <c r="S6467" t="s">
        <v>38</v>
      </c>
      <c r="T6467">
        <v>17</v>
      </c>
      <c r="U6467" t="s">
        <v>322</v>
      </c>
      <c r="V6467" t="s">
        <v>129</v>
      </c>
      <c r="W6467">
        <v>2</v>
      </c>
      <c r="X6467" t="s">
        <v>281</v>
      </c>
      <c r="Y6467">
        <v>41</v>
      </c>
      <c r="Z6467">
        <v>188</v>
      </c>
      <c r="AA6467">
        <v>7708</v>
      </c>
      <c r="AB6467">
        <v>2697.7999999999997</v>
      </c>
      <c r="AC6467">
        <v>0.35</v>
      </c>
      <c r="AD6467">
        <v>3</v>
      </c>
      <c r="AE6467" t="s">
        <v>42</v>
      </c>
    </row>
    <row r="6468" spans="1:31" x14ac:dyDescent="0.3">
      <c r="A6468">
        <v>1189833</v>
      </c>
      <c r="B6468" t="s">
        <v>89</v>
      </c>
      <c r="C6468" s="1">
        <v>44298</v>
      </c>
      <c r="D6468">
        <v>2021</v>
      </c>
      <c r="E6468" t="s">
        <v>52</v>
      </c>
      <c r="F6468">
        <v>2</v>
      </c>
      <c r="G6468">
        <v>3</v>
      </c>
      <c r="H6468" t="s">
        <v>78</v>
      </c>
      <c r="I6468">
        <v>3</v>
      </c>
      <c r="J6468" t="s">
        <v>79</v>
      </c>
      <c r="K6468">
        <v>4</v>
      </c>
      <c r="L6468" t="s">
        <v>90</v>
      </c>
      <c r="M6468" t="s">
        <v>320</v>
      </c>
      <c r="N6468">
        <v>3</v>
      </c>
      <c r="O6468" t="s">
        <v>126</v>
      </c>
      <c r="P6468">
        <v>2</v>
      </c>
      <c r="Q6468" t="s">
        <v>82</v>
      </c>
      <c r="R6468">
        <v>4</v>
      </c>
      <c r="S6468" t="s">
        <v>38</v>
      </c>
      <c r="T6468">
        <v>17</v>
      </c>
      <c r="U6468" t="s">
        <v>322</v>
      </c>
      <c r="V6468" t="s">
        <v>201</v>
      </c>
      <c r="W6468">
        <v>2</v>
      </c>
      <c r="X6468" t="s">
        <v>281</v>
      </c>
      <c r="Y6468">
        <v>62</v>
      </c>
      <c r="Z6468">
        <v>174</v>
      </c>
      <c r="AA6468">
        <v>10788</v>
      </c>
      <c r="AB6468">
        <v>3560.04</v>
      </c>
      <c r="AC6468">
        <v>0.33</v>
      </c>
      <c r="AD6468">
        <v>3</v>
      </c>
      <c r="AE6468" t="s">
        <v>42</v>
      </c>
    </row>
    <row r="6469" spans="1:31" x14ac:dyDescent="0.3">
      <c r="A6469">
        <v>1189833</v>
      </c>
      <c r="B6469" t="s">
        <v>89</v>
      </c>
      <c r="C6469" s="1">
        <v>44304</v>
      </c>
      <c r="D6469">
        <v>2021</v>
      </c>
      <c r="E6469" t="s">
        <v>52</v>
      </c>
      <c r="F6469">
        <v>2</v>
      </c>
      <c r="G6469">
        <v>3</v>
      </c>
      <c r="H6469" t="s">
        <v>78</v>
      </c>
      <c r="I6469">
        <v>3</v>
      </c>
      <c r="J6469" t="s">
        <v>79</v>
      </c>
      <c r="K6469">
        <v>4</v>
      </c>
      <c r="L6469" t="s">
        <v>90</v>
      </c>
      <c r="M6469" t="s">
        <v>320</v>
      </c>
      <c r="N6469">
        <v>3</v>
      </c>
      <c r="O6469" t="s">
        <v>126</v>
      </c>
      <c r="P6469">
        <v>2</v>
      </c>
      <c r="Q6469" t="s">
        <v>82</v>
      </c>
      <c r="R6469">
        <v>4</v>
      </c>
      <c r="S6469" t="s">
        <v>38</v>
      </c>
      <c r="T6469">
        <v>17</v>
      </c>
      <c r="U6469" t="s">
        <v>322</v>
      </c>
      <c r="V6469" t="s">
        <v>184</v>
      </c>
      <c r="W6469">
        <v>2</v>
      </c>
      <c r="X6469" t="s">
        <v>281</v>
      </c>
      <c r="Y6469">
        <v>64</v>
      </c>
      <c r="Z6469">
        <v>181</v>
      </c>
      <c r="AA6469">
        <v>11584</v>
      </c>
      <c r="AB6469">
        <v>3591.04</v>
      </c>
      <c r="AC6469">
        <v>0.31</v>
      </c>
      <c r="AD6469">
        <v>3</v>
      </c>
      <c r="AE6469" t="s">
        <v>42</v>
      </c>
    </row>
    <row r="6470" spans="1:31" x14ac:dyDescent="0.3">
      <c r="A6470">
        <v>1189833</v>
      </c>
      <c r="B6470" t="s">
        <v>89</v>
      </c>
      <c r="C6470" s="1">
        <v>44310</v>
      </c>
      <c r="D6470">
        <v>2021</v>
      </c>
      <c r="E6470" t="s">
        <v>52</v>
      </c>
      <c r="F6470">
        <v>2</v>
      </c>
      <c r="G6470">
        <v>3</v>
      </c>
      <c r="H6470" t="s">
        <v>78</v>
      </c>
      <c r="I6470">
        <v>3</v>
      </c>
      <c r="J6470" t="s">
        <v>79</v>
      </c>
      <c r="K6470">
        <v>4</v>
      </c>
      <c r="L6470" t="s">
        <v>90</v>
      </c>
      <c r="M6470" t="s">
        <v>320</v>
      </c>
      <c r="N6470">
        <v>3</v>
      </c>
      <c r="O6470" t="s">
        <v>126</v>
      </c>
      <c r="P6470">
        <v>2</v>
      </c>
      <c r="Q6470" t="s">
        <v>82</v>
      </c>
      <c r="R6470">
        <v>4</v>
      </c>
      <c r="S6470" t="s">
        <v>38</v>
      </c>
      <c r="T6470">
        <v>17</v>
      </c>
      <c r="U6470" t="s">
        <v>322</v>
      </c>
      <c r="V6470" t="s">
        <v>131</v>
      </c>
      <c r="W6470">
        <v>2</v>
      </c>
      <c r="X6470" t="s">
        <v>281</v>
      </c>
      <c r="Y6470">
        <v>60</v>
      </c>
      <c r="Z6470">
        <v>200</v>
      </c>
      <c r="AA6470">
        <v>12000</v>
      </c>
      <c r="AB6470">
        <v>3720</v>
      </c>
      <c r="AC6470">
        <v>0.31</v>
      </c>
      <c r="AD6470">
        <v>3</v>
      </c>
      <c r="AE6470" t="s">
        <v>42</v>
      </c>
    </row>
    <row r="6471" spans="1:31" x14ac:dyDescent="0.3">
      <c r="A6471">
        <v>1189833</v>
      </c>
      <c r="B6471" t="s">
        <v>89</v>
      </c>
      <c r="C6471" s="1">
        <v>44316</v>
      </c>
      <c r="D6471">
        <v>2021</v>
      </c>
      <c r="E6471" t="s">
        <v>52</v>
      </c>
      <c r="F6471">
        <v>2</v>
      </c>
      <c r="G6471">
        <v>3</v>
      </c>
      <c r="H6471" t="s">
        <v>78</v>
      </c>
      <c r="I6471">
        <v>3</v>
      </c>
      <c r="J6471" t="s">
        <v>79</v>
      </c>
      <c r="K6471">
        <v>4</v>
      </c>
      <c r="L6471" t="s">
        <v>90</v>
      </c>
      <c r="M6471" t="s">
        <v>320</v>
      </c>
      <c r="N6471">
        <v>3</v>
      </c>
      <c r="O6471" t="s">
        <v>126</v>
      </c>
      <c r="P6471">
        <v>2</v>
      </c>
      <c r="Q6471" t="s">
        <v>82</v>
      </c>
      <c r="R6471">
        <v>4</v>
      </c>
      <c r="S6471" t="s">
        <v>38</v>
      </c>
      <c r="T6471">
        <v>17</v>
      </c>
      <c r="U6471" t="s">
        <v>322</v>
      </c>
      <c r="V6471" t="s">
        <v>188</v>
      </c>
      <c r="W6471">
        <v>2</v>
      </c>
      <c r="X6471" t="s">
        <v>281</v>
      </c>
      <c r="Y6471">
        <v>59</v>
      </c>
      <c r="Z6471">
        <v>203</v>
      </c>
      <c r="AA6471">
        <v>11977</v>
      </c>
      <c r="AB6471">
        <v>3593.1000000000004</v>
      </c>
      <c r="AC6471">
        <v>0.30000000000000004</v>
      </c>
      <c r="AD6471">
        <v>3</v>
      </c>
      <c r="AE6471" t="s">
        <v>42</v>
      </c>
    </row>
    <row r="6472" spans="1:31" x14ac:dyDescent="0.3">
      <c r="A6472">
        <v>1189833</v>
      </c>
      <c r="B6472" t="s">
        <v>89</v>
      </c>
      <c r="C6472" s="1">
        <v>44322</v>
      </c>
      <c r="D6472">
        <v>2021</v>
      </c>
      <c r="E6472" t="s">
        <v>53</v>
      </c>
      <c r="F6472">
        <v>2</v>
      </c>
      <c r="G6472">
        <v>3</v>
      </c>
      <c r="H6472" t="s">
        <v>78</v>
      </c>
      <c r="I6472">
        <v>3</v>
      </c>
      <c r="J6472" t="s">
        <v>79</v>
      </c>
      <c r="K6472">
        <v>4</v>
      </c>
      <c r="L6472" t="s">
        <v>90</v>
      </c>
      <c r="M6472" t="s">
        <v>320</v>
      </c>
      <c r="N6472">
        <v>3</v>
      </c>
      <c r="O6472" t="s">
        <v>126</v>
      </c>
      <c r="P6472">
        <v>2</v>
      </c>
      <c r="Q6472" t="s">
        <v>82</v>
      </c>
      <c r="R6472">
        <v>4</v>
      </c>
      <c r="S6472" t="s">
        <v>38</v>
      </c>
      <c r="T6472">
        <v>17</v>
      </c>
      <c r="U6472" t="s">
        <v>322</v>
      </c>
      <c r="V6472" t="s">
        <v>202</v>
      </c>
      <c r="W6472">
        <v>2</v>
      </c>
      <c r="X6472" t="s">
        <v>281</v>
      </c>
      <c r="Y6472">
        <v>61</v>
      </c>
      <c r="Z6472">
        <v>189</v>
      </c>
      <c r="AA6472">
        <v>11529</v>
      </c>
      <c r="AB6472">
        <v>4035.1499999999996</v>
      </c>
      <c r="AC6472">
        <v>0.35</v>
      </c>
      <c r="AD6472">
        <v>3</v>
      </c>
      <c r="AE6472" t="s">
        <v>42</v>
      </c>
    </row>
    <row r="6473" spans="1:31" x14ac:dyDescent="0.3">
      <c r="A6473">
        <v>1189833</v>
      </c>
      <c r="B6473" t="s">
        <v>89</v>
      </c>
      <c r="C6473" s="1">
        <v>44328</v>
      </c>
      <c r="D6473">
        <v>2021</v>
      </c>
      <c r="E6473" t="s">
        <v>53</v>
      </c>
      <c r="F6473">
        <v>2</v>
      </c>
      <c r="G6473">
        <v>3</v>
      </c>
      <c r="H6473" t="s">
        <v>78</v>
      </c>
      <c r="I6473">
        <v>3</v>
      </c>
      <c r="J6473" t="s">
        <v>79</v>
      </c>
      <c r="K6473">
        <v>4</v>
      </c>
      <c r="L6473" t="s">
        <v>90</v>
      </c>
      <c r="M6473" t="s">
        <v>320</v>
      </c>
      <c r="N6473">
        <v>3</v>
      </c>
      <c r="O6473" t="s">
        <v>126</v>
      </c>
      <c r="P6473">
        <v>2</v>
      </c>
      <c r="Q6473" t="s">
        <v>82</v>
      </c>
      <c r="R6473">
        <v>4</v>
      </c>
      <c r="S6473" t="s">
        <v>38</v>
      </c>
      <c r="T6473">
        <v>17</v>
      </c>
      <c r="U6473" t="s">
        <v>322</v>
      </c>
      <c r="V6473" t="s">
        <v>129</v>
      </c>
      <c r="W6473">
        <v>2</v>
      </c>
      <c r="X6473" t="s">
        <v>281</v>
      </c>
      <c r="Y6473">
        <v>59</v>
      </c>
      <c r="Z6473">
        <v>189</v>
      </c>
      <c r="AA6473">
        <v>11151</v>
      </c>
      <c r="AB6473">
        <v>3456.81</v>
      </c>
      <c r="AC6473">
        <v>0.31</v>
      </c>
      <c r="AD6473">
        <v>3</v>
      </c>
      <c r="AE6473" t="s">
        <v>42</v>
      </c>
    </row>
    <row r="6474" spans="1:31" x14ac:dyDescent="0.3">
      <c r="A6474">
        <v>1189833</v>
      </c>
      <c r="B6474" t="s">
        <v>89</v>
      </c>
      <c r="C6474" s="1">
        <v>44334</v>
      </c>
      <c r="D6474">
        <v>2021</v>
      </c>
      <c r="E6474" t="s">
        <v>53</v>
      </c>
      <c r="F6474">
        <v>2</v>
      </c>
      <c r="G6474">
        <v>3</v>
      </c>
      <c r="H6474" t="s">
        <v>78</v>
      </c>
      <c r="I6474">
        <v>3</v>
      </c>
      <c r="J6474" t="s">
        <v>79</v>
      </c>
      <c r="K6474">
        <v>4</v>
      </c>
      <c r="L6474" t="s">
        <v>90</v>
      </c>
      <c r="M6474" t="s">
        <v>320</v>
      </c>
      <c r="N6474">
        <v>3</v>
      </c>
      <c r="O6474" t="s">
        <v>126</v>
      </c>
      <c r="P6474">
        <v>2</v>
      </c>
      <c r="Q6474" t="s">
        <v>82</v>
      </c>
      <c r="R6474">
        <v>4</v>
      </c>
      <c r="S6474" t="s">
        <v>38</v>
      </c>
      <c r="T6474">
        <v>17</v>
      </c>
      <c r="U6474" t="s">
        <v>322</v>
      </c>
      <c r="V6474" t="s">
        <v>195</v>
      </c>
      <c r="W6474">
        <v>2</v>
      </c>
      <c r="X6474" t="s">
        <v>281</v>
      </c>
      <c r="Y6474">
        <v>62</v>
      </c>
      <c r="Z6474">
        <v>176</v>
      </c>
      <c r="AA6474">
        <v>10912</v>
      </c>
      <c r="AB6474">
        <v>3819.2</v>
      </c>
      <c r="AC6474">
        <v>0.35</v>
      </c>
      <c r="AD6474">
        <v>3</v>
      </c>
      <c r="AE6474" t="s">
        <v>42</v>
      </c>
    </row>
    <row r="6475" spans="1:31" x14ac:dyDescent="0.3">
      <c r="A6475">
        <v>1189833</v>
      </c>
      <c r="B6475" t="s">
        <v>89</v>
      </c>
      <c r="C6475" s="1">
        <v>44340</v>
      </c>
      <c r="D6475">
        <v>2021</v>
      </c>
      <c r="E6475" t="s">
        <v>53</v>
      </c>
      <c r="F6475">
        <v>2</v>
      </c>
      <c r="G6475">
        <v>3</v>
      </c>
      <c r="H6475" t="s">
        <v>78</v>
      </c>
      <c r="I6475">
        <v>3</v>
      </c>
      <c r="J6475" t="s">
        <v>79</v>
      </c>
      <c r="K6475">
        <v>4</v>
      </c>
      <c r="L6475" t="s">
        <v>90</v>
      </c>
      <c r="M6475" t="s">
        <v>320</v>
      </c>
      <c r="N6475">
        <v>3</v>
      </c>
      <c r="O6475" t="s">
        <v>126</v>
      </c>
      <c r="P6475">
        <v>2</v>
      </c>
      <c r="Q6475" t="s">
        <v>82</v>
      </c>
      <c r="R6475">
        <v>4</v>
      </c>
      <c r="S6475" t="s">
        <v>38</v>
      </c>
      <c r="T6475">
        <v>17</v>
      </c>
      <c r="U6475" t="s">
        <v>322</v>
      </c>
      <c r="V6475" t="s">
        <v>184</v>
      </c>
      <c r="W6475">
        <v>2</v>
      </c>
      <c r="X6475" t="s">
        <v>281</v>
      </c>
      <c r="Y6475">
        <v>59</v>
      </c>
      <c r="Z6475">
        <v>189</v>
      </c>
      <c r="AA6475">
        <v>11151</v>
      </c>
      <c r="AB6475">
        <v>3791.34</v>
      </c>
      <c r="AC6475">
        <v>0.34</v>
      </c>
      <c r="AD6475">
        <v>3</v>
      </c>
      <c r="AE6475" t="s">
        <v>42</v>
      </c>
    </row>
    <row r="6476" spans="1:31" x14ac:dyDescent="0.3">
      <c r="A6476">
        <v>1189833</v>
      </c>
      <c r="B6476" t="s">
        <v>89</v>
      </c>
      <c r="C6476" s="1">
        <v>44346</v>
      </c>
      <c r="D6476">
        <v>2021</v>
      </c>
      <c r="E6476" t="s">
        <v>53</v>
      </c>
      <c r="F6476">
        <v>2</v>
      </c>
      <c r="G6476">
        <v>3</v>
      </c>
      <c r="H6476" t="s">
        <v>78</v>
      </c>
      <c r="I6476">
        <v>3</v>
      </c>
      <c r="J6476" t="s">
        <v>79</v>
      </c>
      <c r="K6476">
        <v>4</v>
      </c>
      <c r="L6476" t="s">
        <v>90</v>
      </c>
      <c r="M6476" t="s">
        <v>320</v>
      </c>
      <c r="N6476">
        <v>3</v>
      </c>
      <c r="O6476" t="s">
        <v>126</v>
      </c>
      <c r="P6476">
        <v>2</v>
      </c>
      <c r="Q6476" t="s">
        <v>82</v>
      </c>
      <c r="R6476">
        <v>4</v>
      </c>
      <c r="S6476" t="s">
        <v>38</v>
      </c>
      <c r="T6476">
        <v>17</v>
      </c>
      <c r="U6476" t="s">
        <v>322</v>
      </c>
      <c r="V6476" t="s">
        <v>189</v>
      </c>
      <c r="W6476">
        <v>2</v>
      </c>
      <c r="X6476" t="s">
        <v>281</v>
      </c>
      <c r="Y6476">
        <v>59</v>
      </c>
      <c r="Z6476">
        <v>196</v>
      </c>
      <c r="AA6476">
        <v>11564</v>
      </c>
      <c r="AB6476">
        <v>4047.3999999999996</v>
      </c>
      <c r="AC6476">
        <v>0.35</v>
      </c>
      <c r="AD6476">
        <v>3</v>
      </c>
      <c r="AE6476" t="s">
        <v>42</v>
      </c>
    </row>
    <row r="6477" spans="1:31" x14ac:dyDescent="0.3">
      <c r="A6477">
        <v>1185732</v>
      </c>
      <c r="B6477" t="s">
        <v>30</v>
      </c>
      <c r="C6477" s="1">
        <v>44352</v>
      </c>
      <c r="D6477">
        <v>2021</v>
      </c>
      <c r="E6477" t="s">
        <v>54</v>
      </c>
      <c r="F6477">
        <v>2</v>
      </c>
      <c r="G6477">
        <v>4</v>
      </c>
      <c r="H6477" t="s">
        <v>139</v>
      </c>
      <c r="I6477">
        <v>4</v>
      </c>
      <c r="J6477" t="s">
        <v>218</v>
      </c>
      <c r="K6477">
        <v>5</v>
      </c>
      <c r="L6477" t="s">
        <v>219</v>
      </c>
      <c r="M6477" t="s">
        <v>320</v>
      </c>
      <c r="N6477">
        <v>3</v>
      </c>
      <c r="O6477" t="s">
        <v>126</v>
      </c>
      <c r="P6477">
        <v>2</v>
      </c>
      <c r="Q6477" t="s">
        <v>82</v>
      </c>
      <c r="R6477">
        <v>4</v>
      </c>
      <c r="S6477" t="s">
        <v>38</v>
      </c>
      <c r="T6477">
        <v>17</v>
      </c>
      <c r="U6477" t="s">
        <v>322</v>
      </c>
      <c r="V6477" t="s">
        <v>202</v>
      </c>
      <c r="W6477">
        <v>2</v>
      </c>
      <c r="X6477" t="s">
        <v>281</v>
      </c>
      <c r="Y6477">
        <v>41</v>
      </c>
      <c r="Z6477">
        <v>69</v>
      </c>
      <c r="AA6477">
        <v>2829</v>
      </c>
      <c r="AB6477">
        <v>1697.3999999999999</v>
      </c>
      <c r="AC6477">
        <v>0.6</v>
      </c>
      <c r="AD6477">
        <v>3</v>
      </c>
      <c r="AE6477" t="s">
        <v>42</v>
      </c>
    </row>
    <row r="6478" spans="1:31" x14ac:dyDescent="0.3">
      <c r="A6478">
        <v>1185732</v>
      </c>
      <c r="B6478" t="s">
        <v>30</v>
      </c>
      <c r="C6478" s="1">
        <v>44358</v>
      </c>
      <c r="D6478">
        <v>2021</v>
      </c>
      <c r="E6478" t="s">
        <v>54</v>
      </c>
      <c r="F6478">
        <v>2</v>
      </c>
      <c r="G6478">
        <v>4</v>
      </c>
      <c r="H6478" t="s">
        <v>139</v>
      </c>
      <c r="I6478">
        <v>4</v>
      </c>
      <c r="J6478" t="s">
        <v>218</v>
      </c>
      <c r="K6478">
        <v>5</v>
      </c>
      <c r="L6478" t="s">
        <v>219</v>
      </c>
      <c r="M6478" t="s">
        <v>320</v>
      </c>
      <c r="N6478">
        <v>3</v>
      </c>
      <c r="O6478" t="s">
        <v>126</v>
      </c>
      <c r="P6478">
        <v>2</v>
      </c>
      <c r="Q6478" t="s">
        <v>82</v>
      </c>
      <c r="R6478">
        <v>4</v>
      </c>
      <c r="S6478" t="s">
        <v>38</v>
      </c>
      <c r="T6478">
        <v>17</v>
      </c>
      <c r="U6478" t="s">
        <v>322</v>
      </c>
      <c r="V6478" t="s">
        <v>129</v>
      </c>
      <c r="W6478">
        <v>2</v>
      </c>
      <c r="X6478" t="s">
        <v>281</v>
      </c>
      <c r="Y6478">
        <v>43</v>
      </c>
      <c r="Z6478">
        <v>77</v>
      </c>
      <c r="AA6478">
        <v>3311</v>
      </c>
      <c r="AB6478">
        <v>2152.15</v>
      </c>
      <c r="AC6478">
        <v>0.65</v>
      </c>
      <c r="AD6478">
        <v>3</v>
      </c>
      <c r="AE6478" t="s">
        <v>42</v>
      </c>
    </row>
    <row r="6479" spans="1:31" x14ac:dyDescent="0.3">
      <c r="A6479">
        <v>1185732</v>
      </c>
      <c r="B6479" t="s">
        <v>30</v>
      </c>
      <c r="C6479" s="1">
        <v>44364</v>
      </c>
      <c r="D6479">
        <v>2021</v>
      </c>
      <c r="E6479" t="s">
        <v>54</v>
      </c>
      <c r="F6479">
        <v>2</v>
      </c>
      <c r="G6479">
        <v>4</v>
      </c>
      <c r="H6479" t="s">
        <v>139</v>
      </c>
      <c r="I6479">
        <v>4</v>
      </c>
      <c r="J6479" t="s">
        <v>218</v>
      </c>
      <c r="K6479">
        <v>5</v>
      </c>
      <c r="L6479" t="s">
        <v>219</v>
      </c>
      <c r="M6479" t="s">
        <v>320</v>
      </c>
      <c r="N6479">
        <v>3</v>
      </c>
      <c r="O6479" t="s">
        <v>126</v>
      </c>
      <c r="P6479">
        <v>2</v>
      </c>
      <c r="Q6479" t="s">
        <v>82</v>
      </c>
      <c r="R6479">
        <v>4</v>
      </c>
      <c r="S6479" t="s">
        <v>38</v>
      </c>
      <c r="T6479">
        <v>17</v>
      </c>
      <c r="U6479" t="s">
        <v>322</v>
      </c>
      <c r="V6479" t="s">
        <v>129</v>
      </c>
      <c r="W6479">
        <v>2</v>
      </c>
      <c r="X6479" t="s">
        <v>281</v>
      </c>
      <c r="Y6479">
        <v>45</v>
      </c>
      <c r="Z6479">
        <v>63</v>
      </c>
      <c r="AA6479">
        <v>2835</v>
      </c>
      <c r="AB6479">
        <v>1786.05</v>
      </c>
      <c r="AC6479">
        <v>0.63</v>
      </c>
      <c r="AD6479">
        <v>3</v>
      </c>
      <c r="AE6479" t="s">
        <v>42</v>
      </c>
    </row>
    <row r="6480" spans="1:31" x14ac:dyDescent="0.3">
      <c r="A6480">
        <v>1185732</v>
      </c>
      <c r="B6480" t="s">
        <v>30</v>
      </c>
      <c r="C6480" s="1">
        <v>44370</v>
      </c>
      <c r="D6480">
        <v>2021</v>
      </c>
      <c r="E6480" t="s">
        <v>54</v>
      </c>
      <c r="F6480">
        <v>2</v>
      </c>
      <c r="G6480">
        <v>4</v>
      </c>
      <c r="H6480" t="s">
        <v>139</v>
      </c>
      <c r="I6480">
        <v>4</v>
      </c>
      <c r="J6480" t="s">
        <v>218</v>
      </c>
      <c r="K6480">
        <v>5</v>
      </c>
      <c r="L6480" t="s">
        <v>219</v>
      </c>
      <c r="M6480" t="s">
        <v>320</v>
      </c>
      <c r="N6480">
        <v>3</v>
      </c>
      <c r="O6480" t="s">
        <v>126</v>
      </c>
      <c r="P6480">
        <v>2</v>
      </c>
      <c r="Q6480" t="s">
        <v>82</v>
      </c>
      <c r="R6480">
        <v>4</v>
      </c>
      <c r="S6480" t="s">
        <v>38</v>
      </c>
      <c r="T6480">
        <v>17</v>
      </c>
      <c r="U6480" t="s">
        <v>322</v>
      </c>
      <c r="V6480" t="s">
        <v>161</v>
      </c>
      <c r="W6480">
        <v>2</v>
      </c>
      <c r="X6480" t="s">
        <v>281</v>
      </c>
      <c r="Y6480">
        <v>49</v>
      </c>
      <c r="Z6480">
        <v>65</v>
      </c>
      <c r="AA6480">
        <v>3185</v>
      </c>
      <c r="AB6480">
        <v>1911</v>
      </c>
      <c r="AC6480">
        <v>0.6</v>
      </c>
      <c r="AD6480">
        <v>3</v>
      </c>
      <c r="AE6480" t="s">
        <v>42</v>
      </c>
    </row>
    <row r="6481" spans="1:31" x14ac:dyDescent="0.3">
      <c r="A6481">
        <v>1185732</v>
      </c>
      <c r="B6481" t="s">
        <v>30</v>
      </c>
      <c r="C6481" s="1">
        <v>44376</v>
      </c>
      <c r="D6481">
        <v>2021</v>
      </c>
      <c r="E6481" t="s">
        <v>54</v>
      </c>
      <c r="F6481">
        <v>2</v>
      </c>
      <c r="G6481">
        <v>4</v>
      </c>
      <c r="H6481" t="s">
        <v>139</v>
      </c>
      <c r="I6481">
        <v>4</v>
      </c>
      <c r="J6481" t="s">
        <v>218</v>
      </c>
      <c r="K6481">
        <v>5</v>
      </c>
      <c r="L6481" t="s">
        <v>219</v>
      </c>
      <c r="M6481" t="s">
        <v>320</v>
      </c>
      <c r="N6481">
        <v>3</v>
      </c>
      <c r="O6481" t="s">
        <v>126</v>
      </c>
      <c r="P6481">
        <v>2</v>
      </c>
      <c r="Q6481" t="s">
        <v>82</v>
      </c>
      <c r="R6481">
        <v>4</v>
      </c>
      <c r="S6481" t="s">
        <v>38</v>
      </c>
      <c r="T6481">
        <v>16</v>
      </c>
      <c r="U6481" t="s">
        <v>321</v>
      </c>
      <c r="V6481" t="s">
        <v>202</v>
      </c>
      <c r="W6481">
        <v>2</v>
      </c>
      <c r="X6481" t="s">
        <v>281</v>
      </c>
      <c r="Y6481">
        <v>64</v>
      </c>
      <c r="Z6481">
        <v>63</v>
      </c>
      <c r="AA6481">
        <v>4032</v>
      </c>
      <c r="AB6481">
        <v>2419.1999999999998</v>
      </c>
      <c r="AC6481">
        <v>0.6</v>
      </c>
      <c r="AD6481">
        <v>3</v>
      </c>
      <c r="AE6481" t="s">
        <v>42</v>
      </c>
    </row>
    <row r="6482" spans="1:31" x14ac:dyDescent="0.3">
      <c r="A6482">
        <v>1185732</v>
      </c>
      <c r="B6482" t="s">
        <v>30</v>
      </c>
      <c r="C6482" s="1">
        <v>44382</v>
      </c>
      <c r="D6482">
        <v>2021</v>
      </c>
      <c r="E6482" t="s">
        <v>55</v>
      </c>
      <c r="F6482">
        <v>3</v>
      </c>
      <c r="G6482">
        <v>4</v>
      </c>
      <c r="H6482" t="s">
        <v>139</v>
      </c>
      <c r="I6482">
        <v>4</v>
      </c>
      <c r="J6482" t="s">
        <v>218</v>
      </c>
      <c r="K6482">
        <v>5</v>
      </c>
      <c r="L6482" t="s">
        <v>219</v>
      </c>
      <c r="M6482" t="s">
        <v>320</v>
      </c>
      <c r="N6482">
        <v>3</v>
      </c>
      <c r="O6482" t="s">
        <v>126</v>
      </c>
      <c r="P6482">
        <v>2</v>
      </c>
      <c r="Q6482" t="s">
        <v>82</v>
      </c>
      <c r="R6482">
        <v>4</v>
      </c>
      <c r="S6482" t="s">
        <v>38</v>
      </c>
      <c r="T6482">
        <v>16</v>
      </c>
      <c r="U6482" t="s">
        <v>321</v>
      </c>
      <c r="V6482" t="s">
        <v>204</v>
      </c>
      <c r="W6482">
        <v>2</v>
      </c>
      <c r="X6482" t="s">
        <v>281</v>
      </c>
      <c r="Y6482">
        <v>51</v>
      </c>
      <c r="Z6482">
        <v>105</v>
      </c>
      <c r="AA6482">
        <v>5355</v>
      </c>
      <c r="AB6482">
        <v>3373.65</v>
      </c>
      <c r="AC6482">
        <v>0.63</v>
      </c>
      <c r="AD6482">
        <v>3</v>
      </c>
      <c r="AE6482" t="s">
        <v>42</v>
      </c>
    </row>
    <row r="6483" spans="1:31" x14ac:dyDescent="0.3">
      <c r="A6483">
        <v>1185732</v>
      </c>
      <c r="B6483" t="s">
        <v>30</v>
      </c>
      <c r="C6483" s="1">
        <v>44388</v>
      </c>
      <c r="D6483">
        <v>2021</v>
      </c>
      <c r="E6483" t="s">
        <v>55</v>
      </c>
      <c r="F6483">
        <v>3</v>
      </c>
      <c r="G6483">
        <v>4</v>
      </c>
      <c r="H6483" t="s">
        <v>139</v>
      </c>
      <c r="I6483">
        <v>4</v>
      </c>
      <c r="J6483" t="s">
        <v>218</v>
      </c>
      <c r="K6483">
        <v>5</v>
      </c>
      <c r="L6483" t="s">
        <v>219</v>
      </c>
      <c r="M6483" t="s">
        <v>320</v>
      </c>
      <c r="N6483">
        <v>3</v>
      </c>
      <c r="O6483" t="s">
        <v>126</v>
      </c>
      <c r="P6483">
        <v>2</v>
      </c>
      <c r="Q6483" t="s">
        <v>82</v>
      </c>
      <c r="R6483">
        <v>4</v>
      </c>
      <c r="S6483" t="s">
        <v>38</v>
      </c>
      <c r="T6483">
        <v>17</v>
      </c>
      <c r="U6483" t="s">
        <v>322</v>
      </c>
      <c r="V6483" t="s">
        <v>161</v>
      </c>
      <c r="W6483">
        <v>2</v>
      </c>
      <c r="X6483" t="s">
        <v>281</v>
      </c>
      <c r="Y6483">
        <v>54</v>
      </c>
      <c r="Z6483">
        <v>120</v>
      </c>
      <c r="AA6483">
        <v>6480</v>
      </c>
      <c r="AB6483">
        <v>3952.7999999999997</v>
      </c>
      <c r="AC6483">
        <v>0.61</v>
      </c>
      <c r="AD6483">
        <v>3</v>
      </c>
      <c r="AE6483" t="s">
        <v>42</v>
      </c>
    </row>
    <row r="6484" spans="1:31" x14ac:dyDescent="0.3">
      <c r="A6484">
        <v>1185732</v>
      </c>
      <c r="B6484" t="s">
        <v>30</v>
      </c>
      <c r="C6484" s="1">
        <v>44394</v>
      </c>
      <c r="D6484">
        <v>2021</v>
      </c>
      <c r="E6484" t="s">
        <v>55</v>
      </c>
      <c r="F6484">
        <v>3</v>
      </c>
      <c r="G6484">
        <v>4</v>
      </c>
      <c r="H6484" t="s">
        <v>139</v>
      </c>
      <c r="I6484">
        <v>4</v>
      </c>
      <c r="J6484" t="s">
        <v>218</v>
      </c>
      <c r="K6484">
        <v>5</v>
      </c>
      <c r="L6484" t="s">
        <v>219</v>
      </c>
      <c r="M6484" t="s">
        <v>320</v>
      </c>
      <c r="N6484">
        <v>3</v>
      </c>
      <c r="O6484" t="s">
        <v>126</v>
      </c>
      <c r="P6484">
        <v>2</v>
      </c>
      <c r="Q6484" t="s">
        <v>82</v>
      </c>
      <c r="R6484">
        <v>4</v>
      </c>
      <c r="S6484" t="s">
        <v>38</v>
      </c>
      <c r="T6484">
        <v>17</v>
      </c>
      <c r="U6484" t="s">
        <v>322</v>
      </c>
      <c r="V6484" t="s">
        <v>191</v>
      </c>
      <c r="W6484">
        <v>2</v>
      </c>
      <c r="X6484" t="s">
        <v>281</v>
      </c>
      <c r="Y6484">
        <v>50</v>
      </c>
      <c r="Z6484">
        <v>94</v>
      </c>
      <c r="AA6484">
        <v>4700</v>
      </c>
      <c r="AB6484">
        <v>3055</v>
      </c>
      <c r="AC6484">
        <v>0.65</v>
      </c>
      <c r="AD6484">
        <v>3</v>
      </c>
      <c r="AE6484" t="s">
        <v>42</v>
      </c>
    </row>
    <row r="6485" spans="1:31" x14ac:dyDescent="0.3">
      <c r="A6485">
        <v>1185732</v>
      </c>
      <c r="B6485" t="s">
        <v>30</v>
      </c>
      <c r="C6485" s="1">
        <v>44400</v>
      </c>
      <c r="D6485">
        <v>2021</v>
      </c>
      <c r="E6485" t="s">
        <v>55</v>
      </c>
      <c r="F6485">
        <v>3</v>
      </c>
      <c r="G6485">
        <v>4</v>
      </c>
      <c r="H6485" t="s">
        <v>139</v>
      </c>
      <c r="I6485">
        <v>4</v>
      </c>
      <c r="J6485" t="s">
        <v>218</v>
      </c>
      <c r="K6485">
        <v>5</v>
      </c>
      <c r="L6485" t="s">
        <v>219</v>
      </c>
      <c r="M6485" t="s">
        <v>320</v>
      </c>
      <c r="N6485">
        <v>3</v>
      </c>
      <c r="O6485" t="s">
        <v>126</v>
      </c>
      <c r="P6485">
        <v>2</v>
      </c>
      <c r="Q6485" t="s">
        <v>82</v>
      </c>
      <c r="R6485">
        <v>4</v>
      </c>
      <c r="S6485" t="s">
        <v>38</v>
      </c>
      <c r="T6485">
        <v>17</v>
      </c>
      <c r="U6485" t="s">
        <v>322</v>
      </c>
      <c r="V6485" t="s">
        <v>201</v>
      </c>
      <c r="W6485">
        <v>2</v>
      </c>
      <c r="X6485" t="s">
        <v>281</v>
      </c>
      <c r="Y6485">
        <v>53</v>
      </c>
      <c r="Z6485">
        <v>73</v>
      </c>
      <c r="AA6485">
        <v>3869</v>
      </c>
      <c r="AB6485">
        <v>2476.16</v>
      </c>
      <c r="AC6485">
        <v>0.64</v>
      </c>
      <c r="AD6485">
        <v>3</v>
      </c>
      <c r="AE6485" t="s">
        <v>42</v>
      </c>
    </row>
    <row r="6486" spans="1:31" x14ac:dyDescent="0.3">
      <c r="A6486">
        <v>1185732</v>
      </c>
      <c r="B6486" t="s">
        <v>30</v>
      </c>
      <c r="C6486" s="1">
        <v>44406</v>
      </c>
      <c r="D6486">
        <v>2021</v>
      </c>
      <c r="E6486" t="s">
        <v>55</v>
      </c>
      <c r="F6486">
        <v>3</v>
      </c>
      <c r="G6486">
        <v>4</v>
      </c>
      <c r="H6486" t="s">
        <v>139</v>
      </c>
      <c r="I6486">
        <v>4</v>
      </c>
      <c r="J6486" t="s">
        <v>218</v>
      </c>
      <c r="K6486">
        <v>5</v>
      </c>
      <c r="L6486" t="s">
        <v>219</v>
      </c>
      <c r="M6486" t="s">
        <v>320</v>
      </c>
      <c r="N6486">
        <v>3</v>
      </c>
      <c r="O6486" t="s">
        <v>126</v>
      </c>
      <c r="P6486">
        <v>2</v>
      </c>
      <c r="Q6486" t="s">
        <v>82</v>
      </c>
      <c r="R6486">
        <v>4</v>
      </c>
      <c r="S6486" t="s">
        <v>38</v>
      </c>
      <c r="T6486">
        <v>17</v>
      </c>
      <c r="U6486" t="s">
        <v>322</v>
      </c>
      <c r="V6486" t="s">
        <v>184</v>
      </c>
      <c r="W6486">
        <v>2</v>
      </c>
      <c r="X6486" t="s">
        <v>281</v>
      </c>
      <c r="Y6486">
        <v>60</v>
      </c>
      <c r="Z6486">
        <v>65</v>
      </c>
      <c r="AA6486">
        <v>3900</v>
      </c>
      <c r="AB6486">
        <v>2340</v>
      </c>
      <c r="AC6486">
        <v>0.6</v>
      </c>
      <c r="AD6486">
        <v>3</v>
      </c>
      <c r="AE6486" t="s">
        <v>42</v>
      </c>
    </row>
    <row r="6487" spans="1:31" x14ac:dyDescent="0.3">
      <c r="A6487">
        <v>1185732</v>
      </c>
      <c r="B6487" t="s">
        <v>30</v>
      </c>
      <c r="C6487" s="1">
        <v>44412</v>
      </c>
      <c r="D6487">
        <v>2021</v>
      </c>
      <c r="E6487" t="s">
        <v>31</v>
      </c>
      <c r="F6487">
        <v>3</v>
      </c>
      <c r="G6487">
        <v>4</v>
      </c>
      <c r="H6487" t="s">
        <v>139</v>
      </c>
      <c r="I6487">
        <v>4</v>
      </c>
      <c r="J6487" t="s">
        <v>218</v>
      </c>
      <c r="K6487">
        <v>5</v>
      </c>
      <c r="L6487" t="s">
        <v>219</v>
      </c>
      <c r="M6487" t="s">
        <v>320</v>
      </c>
      <c r="N6487">
        <v>3</v>
      </c>
      <c r="O6487" t="s">
        <v>126</v>
      </c>
      <c r="P6487">
        <v>2</v>
      </c>
      <c r="Q6487" t="s">
        <v>82</v>
      </c>
      <c r="R6487">
        <v>4</v>
      </c>
      <c r="S6487" t="s">
        <v>38</v>
      </c>
      <c r="T6487">
        <v>17</v>
      </c>
      <c r="U6487" t="s">
        <v>322</v>
      </c>
      <c r="V6487" t="s">
        <v>251</v>
      </c>
      <c r="W6487">
        <v>2</v>
      </c>
      <c r="X6487" t="s">
        <v>281</v>
      </c>
      <c r="Y6487">
        <v>61</v>
      </c>
      <c r="Z6487">
        <v>65</v>
      </c>
      <c r="AA6487">
        <v>3965</v>
      </c>
      <c r="AB6487">
        <v>2379</v>
      </c>
      <c r="AC6487">
        <v>0.6</v>
      </c>
      <c r="AD6487">
        <v>3</v>
      </c>
      <c r="AE6487" t="s">
        <v>42</v>
      </c>
    </row>
    <row r="6488" spans="1:31" x14ac:dyDescent="0.3">
      <c r="A6488">
        <v>1185732</v>
      </c>
      <c r="B6488" t="s">
        <v>30</v>
      </c>
      <c r="C6488" s="1">
        <v>44418</v>
      </c>
      <c r="D6488">
        <v>2021</v>
      </c>
      <c r="E6488" t="s">
        <v>31</v>
      </c>
      <c r="F6488">
        <v>3</v>
      </c>
      <c r="G6488">
        <v>4</v>
      </c>
      <c r="H6488" t="s">
        <v>139</v>
      </c>
      <c r="I6488">
        <v>4</v>
      </c>
      <c r="J6488" t="s">
        <v>218</v>
      </c>
      <c r="K6488">
        <v>5</v>
      </c>
      <c r="L6488" t="s">
        <v>219</v>
      </c>
      <c r="M6488" t="s">
        <v>320</v>
      </c>
      <c r="N6488">
        <v>3</v>
      </c>
      <c r="O6488" t="s">
        <v>126</v>
      </c>
      <c r="P6488">
        <v>2</v>
      </c>
      <c r="Q6488" t="s">
        <v>82</v>
      </c>
      <c r="R6488">
        <v>4</v>
      </c>
      <c r="S6488" t="s">
        <v>38</v>
      </c>
      <c r="T6488">
        <v>17</v>
      </c>
      <c r="U6488" t="s">
        <v>322</v>
      </c>
      <c r="V6488" t="s">
        <v>158</v>
      </c>
      <c r="W6488">
        <v>2</v>
      </c>
      <c r="X6488" t="s">
        <v>281</v>
      </c>
      <c r="Y6488">
        <v>64</v>
      </c>
      <c r="Z6488">
        <v>81</v>
      </c>
      <c r="AA6488">
        <v>5184</v>
      </c>
      <c r="AB6488">
        <v>3265.92</v>
      </c>
      <c r="AC6488">
        <v>0.63</v>
      </c>
      <c r="AD6488">
        <v>3</v>
      </c>
      <c r="AE6488" t="s">
        <v>42</v>
      </c>
    </row>
    <row r="6489" spans="1:31" x14ac:dyDescent="0.3">
      <c r="A6489">
        <v>1197831</v>
      </c>
      <c r="B6489" t="s">
        <v>73</v>
      </c>
      <c r="C6489" s="1">
        <v>44424</v>
      </c>
      <c r="D6489">
        <v>2021</v>
      </c>
      <c r="E6489" t="s">
        <v>31</v>
      </c>
      <c r="F6489">
        <v>3</v>
      </c>
      <c r="G6489">
        <v>2</v>
      </c>
      <c r="H6489" t="s">
        <v>74</v>
      </c>
      <c r="I6489">
        <v>2</v>
      </c>
      <c r="J6489" t="s">
        <v>75</v>
      </c>
      <c r="K6489">
        <v>6</v>
      </c>
      <c r="L6489" t="s">
        <v>91</v>
      </c>
      <c r="M6489" t="s">
        <v>320</v>
      </c>
      <c r="N6489">
        <v>3</v>
      </c>
      <c r="O6489" t="s">
        <v>126</v>
      </c>
      <c r="P6489">
        <v>2</v>
      </c>
      <c r="Q6489" t="s">
        <v>82</v>
      </c>
      <c r="R6489">
        <v>4</v>
      </c>
      <c r="S6489" t="s">
        <v>38</v>
      </c>
      <c r="T6489">
        <v>16</v>
      </c>
      <c r="U6489" t="s">
        <v>321</v>
      </c>
      <c r="V6489" t="s">
        <v>254</v>
      </c>
      <c r="W6489">
        <v>2</v>
      </c>
      <c r="X6489" t="s">
        <v>281</v>
      </c>
      <c r="Y6489">
        <v>33</v>
      </c>
      <c r="Z6489">
        <v>147</v>
      </c>
      <c r="AA6489">
        <v>4851</v>
      </c>
      <c r="AB6489">
        <v>2668.05</v>
      </c>
      <c r="AC6489">
        <v>0.55000000000000004</v>
      </c>
      <c r="AD6489">
        <v>3</v>
      </c>
      <c r="AE6489" t="s">
        <v>42</v>
      </c>
    </row>
    <row r="6490" spans="1:31" x14ac:dyDescent="0.3">
      <c r="A6490">
        <v>1197831</v>
      </c>
      <c r="B6490" t="s">
        <v>73</v>
      </c>
      <c r="C6490" s="1">
        <v>44430</v>
      </c>
      <c r="D6490">
        <v>2021</v>
      </c>
      <c r="E6490" t="s">
        <v>31</v>
      </c>
      <c r="F6490">
        <v>3</v>
      </c>
      <c r="G6490">
        <v>2</v>
      </c>
      <c r="H6490" t="s">
        <v>74</v>
      </c>
      <c r="I6490">
        <v>2</v>
      </c>
      <c r="J6490" t="s">
        <v>75</v>
      </c>
      <c r="K6490">
        <v>6</v>
      </c>
      <c r="L6490" t="s">
        <v>91</v>
      </c>
      <c r="M6490" t="s">
        <v>320</v>
      </c>
      <c r="N6490">
        <v>3</v>
      </c>
      <c r="O6490" t="s">
        <v>126</v>
      </c>
      <c r="P6490">
        <v>2</v>
      </c>
      <c r="Q6490" t="s">
        <v>82</v>
      </c>
      <c r="R6490">
        <v>4</v>
      </c>
      <c r="S6490" t="s">
        <v>38</v>
      </c>
      <c r="T6490">
        <v>16</v>
      </c>
      <c r="U6490" t="s">
        <v>321</v>
      </c>
      <c r="V6490" t="s">
        <v>162</v>
      </c>
      <c r="W6490">
        <v>2</v>
      </c>
      <c r="X6490" t="s">
        <v>281</v>
      </c>
      <c r="Y6490">
        <v>32</v>
      </c>
      <c r="Z6490">
        <v>140</v>
      </c>
      <c r="AA6490">
        <v>4480</v>
      </c>
      <c r="AB6490">
        <v>2508.8000000000002</v>
      </c>
      <c r="AC6490">
        <v>0.56000000000000005</v>
      </c>
      <c r="AD6490">
        <v>3</v>
      </c>
      <c r="AE6490" t="s">
        <v>42</v>
      </c>
    </row>
    <row r="6491" spans="1:31" x14ac:dyDescent="0.3">
      <c r="A6491">
        <v>1197831</v>
      </c>
      <c r="B6491" t="s">
        <v>73</v>
      </c>
      <c r="C6491" s="1">
        <v>44436</v>
      </c>
      <c r="D6491">
        <v>2021</v>
      </c>
      <c r="E6491" t="s">
        <v>31</v>
      </c>
      <c r="F6491">
        <v>3</v>
      </c>
      <c r="G6491">
        <v>2</v>
      </c>
      <c r="H6491" t="s">
        <v>74</v>
      </c>
      <c r="I6491">
        <v>2</v>
      </c>
      <c r="J6491" t="s">
        <v>75</v>
      </c>
      <c r="K6491">
        <v>6</v>
      </c>
      <c r="L6491" t="s">
        <v>91</v>
      </c>
      <c r="M6491" t="s">
        <v>320</v>
      </c>
      <c r="N6491">
        <v>3</v>
      </c>
      <c r="O6491" t="s">
        <v>126</v>
      </c>
      <c r="P6491">
        <v>2</v>
      </c>
      <c r="Q6491" t="s">
        <v>82</v>
      </c>
      <c r="R6491">
        <v>4</v>
      </c>
      <c r="S6491" t="s">
        <v>38</v>
      </c>
      <c r="T6491">
        <v>16</v>
      </c>
      <c r="U6491" t="s">
        <v>321</v>
      </c>
      <c r="V6491" t="s">
        <v>161</v>
      </c>
      <c r="W6491">
        <v>2</v>
      </c>
      <c r="X6491" t="s">
        <v>281</v>
      </c>
      <c r="Y6491">
        <v>32</v>
      </c>
      <c r="Z6491">
        <v>135</v>
      </c>
      <c r="AA6491">
        <v>4320</v>
      </c>
      <c r="AB6491">
        <v>2721.6</v>
      </c>
      <c r="AC6491">
        <v>0.63</v>
      </c>
      <c r="AD6491">
        <v>3</v>
      </c>
      <c r="AE6491" t="s">
        <v>42</v>
      </c>
    </row>
    <row r="6492" spans="1:31" x14ac:dyDescent="0.3">
      <c r="A6492">
        <v>1197831</v>
      </c>
      <c r="B6492" t="s">
        <v>73</v>
      </c>
      <c r="C6492" s="1">
        <v>44448</v>
      </c>
      <c r="D6492">
        <v>2021</v>
      </c>
      <c r="E6492" t="s">
        <v>43</v>
      </c>
      <c r="F6492">
        <v>3</v>
      </c>
      <c r="G6492">
        <v>2</v>
      </c>
      <c r="H6492" t="s">
        <v>74</v>
      </c>
      <c r="I6492">
        <v>2</v>
      </c>
      <c r="J6492" t="s">
        <v>75</v>
      </c>
      <c r="K6492">
        <v>6</v>
      </c>
      <c r="L6492" t="s">
        <v>91</v>
      </c>
      <c r="M6492" t="s">
        <v>320</v>
      </c>
      <c r="N6492">
        <v>3</v>
      </c>
      <c r="O6492" t="s">
        <v>126</v>
      </c>
      <c r="P6492">
        <v>2</v>
      </c>
      <c r="Q6492" t="s">
        <v>82</v>
      </c>
      <c r="R6492">
        <v>4</v>
      </c>
      <c r="S6492" t="s">
        <v>38</v>
      </c>
      <c r="T6492">
        <v>16</v>
      </c>
      <c r="U6492" t="s">
        <v>321</v>
      </c>
      <c r="V6492" t="s">
        <v>220</v>
      </c>
      <c r="W6492">
        <v>2</v>
      </c>
      <c r="X6492" t="s">
        <v>281</v>
      </c>
      <c r="Y6492">
        <v>43</v>
      </c>
      <c r="Z6492">
        <v>224</v>
      </c>
      <c r="AA6492">
        <v>9632</v>
      </c>
      <c r="AB6492">
        <v>6260.8</v>
      </c>
      <c r="AC6492">
        <v>0.65</v>
      </c>
      <c r="AD6492">
        <v>3</v>
      </c>
      <c r="AE6492" t="s">
        <v>42</v>
      </c>
    </row>
    <row r="6493" spans="1:31" x14ac:dyDescent="0.3">
      <c r="A6493">
        <v>1197831</v>
      </c>
      <c r="B6493" t="s">
        <v>73</v>
      </c>
      <c r="C6493" s="1">
        <v>44454</v>
      </c>
      <c r="D6493">
        <v>2021</v>
      </c>
      <c r="E6493" t="s">
        <v>43</v>
      </c>
      <c r="F6493">
        <v>3</v>
      </c>
      <c r="G6493">
        <v>2</v>
      </c>
      <c r="H6493" t="s">
        <v>74</v>
      </c>
      <c r="I6493">
        <v>2</v>
      </c>
      <c r="J6493" t="s">
        <v>75</v>
      </c>
      <c r="K6493">
        <v>6</v>
      </c>
      <c r="L6493" t="s">
        <v>91</v>
      </c>
      <c r="M6493" t="s">
        <v>320</v>
      </c>
      <c r="N6493">
        <v>3</v>
      </c>
      <c r="O6493" t="s">
        <v>126</v>
      </c>
      <c r="P6493">
        <v>2</v>
      </c>
      <c r="Q6493" t="s">
        <v>82</v>
      </c>
      <c r="R6493">
        <v>4</v>
      </c>
      <c r="S6493" t="s">
        <v>38</v>
      </c>
      <c r="T6493">
        <v>16</v>
      </c>
      <c r="U6493" t="s">
        <v>321</v>
      </c>
      <c r="V6493" t="s">
        <v>237</v>
      </c>
      <c r="W6493">
        <v>2</v>
      </c>
      <c r="X6493" t="s">
        <v>281</v>
      </c>
      <c r="Y6493">
        <v>53</v>
      </c>
      <c r="Z6493">
        <v>263</v>
      </c>
      <c r="AA6493">
        <v>13939</v>
      </c>
      <c r="AB6493">
        <v>8781.57</v>
      </c>
      <c r="AC6493">
        <v>0.63</v>
      </c>
      <c r="AD6493">
        <v>3</v>
      </c>
      <c r="AE6493" t="s">
        <v>42</v>
      </c>
    </row>
    <row r="6494" spans="1:31" x14ac:dyDescent="0.3">
      <c r="A6494">
        <v>1197831</v>
      </c>
      <c r="B6494" t="s">
        <v>73</v>
      </c>
      <c r="C6494" s="1">
        <v>44460</v>
      </c>
      <c r="D6494">
        <v>2021</v>
      </c>
      <c r="E6494" t="s">
        <v>43</v>
      </c>
      <c r="F6494">
        <v>3</v>
      </c>
      <c r="G6494">
        <v>2</v>
      </c>
      <c r="H6494" t="s">
        <v>74</v>
      </c>
      <c r="I6494">
        <v>2</v>
      </c>
      <c r="J6494" t="s">
        <v>75</v>
      </c>
      <c r="K6494">
        <v>6</v>
      </c>
      <c r="L6494" t="s">
        <v>91</v>
      </c>
      <c r="M6494" t="s">
        <v>320</v>
      </c>
      <c r="N6494">
        <v>3</v>
      </c>
      <c r="O6494" t="s">
        <v>126</v>
      </c>
      <c r="P6494">
        <v>2</v>
      </c>
      <c r="Q6494" t="s">
        <v>82</v>
      </c>
      <c r="R6494">
        <v>4</v>
      </c>
      <c r="S6494" t="s">
        <v>38</v>
      </c>
      <c r="T6494">
        <v>16</v>
      </c>
      <c r="U6494" t="s">
        <v>321</v>
      </c>
      <c r="V6494" t="s">
        <v>129</v>
      </c>
      <c r="W6494">
        <v>2</v>
      </c>
      <c r="X6494" t="s">
        <v>281</v>
      </c>
      <c r="Y6494">
        <v>54</v>
      </c>
      <c r="Z6494">
        <v>255</v>
      </c>
      <c r="AA6494">
        <v>13770</v>
      </c>
      <c r="AB6494">
        <v>9225.9000000000015</v>
      </c>
      <c r="AC6494">
        <v>0.67</v>
      </c>
      <c r="AD6494">
        <v>3</v>
      </c>
      <c r="AE6494" t="s">
        <v>42</v>
      </c>
    </row>
    <row r="6495" spans="1:31" x14ac:dyDescent="0.3">
      <c r="A6495">
        <v>1197831</v>
      </c>
      <c r="B6495" t="s">
        <v>73</v>
      </c>
      <c r="C6495" s="1">
        <v>44466</v>
      </c>
      <c r="D6495">
        <v>2021</v>
      </c>
      <c r="E6495" t="s">
        <v>43</v>
      </c>
      <c r="F6495">
        <v>3</v>
      </c>
      <c r="G6495">
        <v>2</v>
      </c>
      <c r="H6495" t="s">
        <v>74</v>
      </c>
      <c r="I6495">
        <v>2</v>
      </c>
      <c r="J6495" t="s">
        <v>75</v>
      </c>
      <c r="K6495">
        <v>6</v>
      </c>
      <c r="L6495" t="s">
        <v>91</v>
      </c>
      <c r="M6495" t="s">
        <v>320</v>
      </c>
      <c r="N6495">
        <v>3</v>
      </c>
      <c r="O6495" t="s">
        <v>126</v>
      </c>
      <c r="P6495">
        <v>2</v>
      </c>
      <c r="Q6495" t="s">
        <v>82</v>
      </c>
      <c r="R6495">
        <v>4</v>
      </c>
      <c r="S6495" t="s">
        <v>38</v>
      </c>
      <c r="T6495">
        <v>16</v>
      </c>
      <c r="U6495" t="s">
        <v>321</v>
      </c>
      <c r="V6495" t="s">
        <v>241</v>
      </c>
      <c r="W6495">
        <v>2</v>
      </c>
      <c r="X6495" t="s">
        <v>281</v>
      </c>
      <c r="Y6495">
        <v>56</v>
      </c>
      <c r="Z6495">
        <v>233</v>
      </c>
      <c r="AA6495">
        <v>13048</v>
      </c>
      <c r="AB6495">
        <v>9133.6</v>
      </c>
      <c r="AC6495">
        <v>0.70000000000000007</v>
      </c>
      <c r="AD6495">
        <v>3</v>
      </c>
      <c r="AE6495" t="s">
        <v>42</v>
      </c>
    </row>
    <row r="6496" spans="1:31" x14ac:dyDescent="0.3">
      <c r="A6496">
        <v>1197831</v>
      </c>
      <c r="B6496" t="s">
        <v>73</v>
      </c>
      <c r="C6496" s="1">
        <v>44472</v>
      </c>
      <c r="D6496">
        <v>2021</v>
      </c>
      <c r="E6496" t="s">
        <v>44</v>
      </c>
      <c r="F6496">
        <v>4</v>
      </c>
      <c r="G6496">
        <v>2</v>
      </c>
      <c r="H6496" t="s">
        <v>74</v>
      </c>
      <c r="I6496">
        <v>2</v>
      </c>
      <c r="J6496" t="s">
        <v>75</v>
      </c>
      <c r="K6496">
        <v>6</v>
      </c>
      <c r="L6496" t="s">
        <v>91</v>
      </c>
      <c r="M6496" t="s">
        <v>320</v>
      </c>
      <c r="N6496">
        <v>3</v>
      </c>
      <c r="O6496" t="s">
        <v>126</v>
      </c>
      <c r="P6496">
        <v>2</v>
      </c>
      <c r="Q6496" t="s">
        <v>82</v>
      </c>
      <c r="R6496">
        <v>4</v>
      </c>
      <c r="S6496" t="s">
        <v>38</v>
      </c>
      <c r="T6496">
        <v>16</v>
      </c>
      <c r="U6496" t="s">
        <v>321</v>
      </c>
      <c r="V6496" t="s">
        <v>213</v>
      </c>
      <c r="W6496">
        <v>2</v>
      </c>
      <c r="X6496" t="s">
        <v>281</v>
      </c>
      <c r="Y6496">
        <v>48</v>
      </c>
      <c r="Z6496">
        <v>203</v>
      </c>
      <c r="AA6496">
        <v>9744</v>
      </c>
      <c r="AB6496">
        <v>6820.8000000000011</v>
      </c>
      <c r="AC6496">
        <v>0.70000000000000007</v>
      </c>
      <c r="AD6496">
        <v>3</v>
      </c>
      <c r="AE6496" t="s">
        <v>42</v>
      </c>
    </row>
    <row r="6497" spans="1:31" x14ac:dyDescent="0.3">
      <c r="A6497">
        <v>1197831</v>
      </c>
      <c r="B6497" t="s">
        <v>73</v>
      </c>
      <c r="C6497" s="1">
        <v>44490</v>
      </c>
      <c r="D6497">
        <v>2021</v>
      </c>
      <c r="E6497" t="s">
        <v>44</v>
      </c>
      <c r="F6497">
        <v>4</v>
      </c>
      <c r="G6497">
        <v>2</v>
      </c>
      <c r="H6497" t="s">
        <v>74</v>
      </c>
      <c r="I6497">
        <v>2</v>
      </c>
      <c r="J6497" t="s">
        <v>75</v>
      </c>
      <c r="K6497">
        <v>6</v>
      </c>
      <c r="L6497" t="s">
        <v>91</v>
      </c>
      <c r="M6497" t="s">
        <v>320</v>
      </c>
      <c r="N6497">
        <v>3</v>
      </c>
      <c r="O6497" t="s">
        <v>126</v>
      </c>
      <c r="P6497">
        <v>2</v>
      </c>
      <c r="Q6497" t="s">
        <v>82</v>
      </c>
      <c r="R6497">
        <v>4</v>
      </c>
      <c r="S6497" t="s">
        <v>38</v>
      </c>
      <c r="T6497">
        <v>16</v>
      </c>
      <c r="U6497" t="s">
        <v>321</v>
      </c>
      <c r="V6497" t="s">
        <v>196</v>
      </c>
      <c r="W6497">
        <v>2</v>
      </c>
      <c r="X6497" t="s">
        <v>281</v>
      </c>
      <c r="Y6497">
        <v>65</v>
      </c>
      <c r="Z6497">
        <v>233</v>
      </c>
      <c r="AA6497">
        <v>15145</v>
      </c>
      <c r="AB6497">
        <v>9995.7000000000007</v>
      </c>
      <c r="AC6497">
        <v>0.66</v>
      </c>
      <c r="AD6497">
        <v>3</v>
      </c>
      <c r="AE6497" t="s">
        <v>42</v>
      </c>
    </row>
    <row r="6498" spans="1:31" x14ac:dyDescent="0.3">
      <c r="A6498">
        <v>1185732</v>
      </c>
      <c r="B6498" t="s">
        <v>30</v>
      </c>
      <c r="C6498" s="1">
        <v>44502</v>
      </c>
      <c r="D6498">
        <v>2021</v>
      </c>
      <c r="E6498" t="s">
        <v>45</v>
      </c>
      <c r="F6498">
        <v>4</v>
      </c>
      <c r="G6498">
        <v>1</v>
      </c>
      <c r="H6498" t="s">
        <v>32</v>
      </c>
      <c r="I6498">
        <v>5</v>
      </c>
      <c r="J6498" t="s">
        <v>92</v>
      </c>
      <c r="K6498">
        <v>7</v>
      </c>
      <c r="L6498" t="s">
        <v>93</v>
      </c>
      <c r="M6498" t="s">
        <v>320</v>
      </c>
      <c r="N6498">
        <v>3</v>
      </c>
      <c r="O6498" t="s">
        <v>126</v>
      </c>
      <c r="P6498">
        <v>2</v>
      </c>
      <c r="Q6498" t="s">
        <v>82</v>
      </c>
      <c r="R6498">
        <v>4</v>
      </c>
      <c r="S6498" t="s">
        <v>38</v>
      </c>
      <c r="T6498">
        <v>16</v>
      </c>
      <c r="U6498" t="s">
        <v>321</v>
      </c>
      <c r="V6498" t="s">
        <v>161</v>
      </c>
      <c r="W6498">
        <v>2</v>
      </c>
      <c r="X6498" t="s">
        <v>281</v>
      </c>
      <c r="Y6498">
        <v>44</v>
      </c>
      <c r="Z6498">
        <v>68</v>
      </c>
      <c r="AA6498">
        <v>2992</v>
      </c>
      <c r="AB6498">
        <v>1346.3999999999999</v>
      </c>
      <c r="AC6498">
        <v>0.44999999999999996</v>
      </c>
      <c r="AD6498">
        <v>3</v>
      </c>
      <c r="AE6498" t="s">
        <v>42</v>
      </c>
    </row>
    <row r="6499" spans="1:31" x14ac:dyDescent="0.3">
      <c r="A6499">
        <v>1185732</v>
      </c>
      <c r="B6499" t="s">
        <v>30</v>
      </c>
      <c r="C6499" s="1">
        <v>44508</v>
      </c>
      <c r="D6499">
        <v>2021</v>
      </c>
      <c r="E6499" t="s">
        <v>45</v>
      </c>
      <c r="F6499">
        <v>4</v>
      </c>
      <c r="G6499">
        <v>1</v>
      </c>
      <c r="H6499" t="s">
        <v>32</v>
      </c>
      <c r="I6499">
        <v>5</v>
      </c>
      <c r="J6499" t="s">
        <v>92</v>
      </c>
      <c r="K6499">
        <v>7</v>
      </c>
      <c r="L6499" t="s">
        <v>93</v>
      </c>
      <c r="M6499" t="s">
        <v>320</v>
      </c>
      <c r="N6499">
        <v>3</v>
      </c>
      <c r="O6499" t="s">
        <v>126</v>
      </c>
      <c r="P6499">
        <v>2</v>
      </c>
      <c r="Q6499" t="s">
        <v>82</v>
      </c>
      <c r="R6499">
        <v>4</v>
      </c>
      <c r="S6499" t="s">
        <v>38</v>
      </c>
      <c r="T6499">
        <v>16</v>
      </c>
      <c r="U6499" t="s">
        <v>321</v>
      </c>
      <c r="V6499" t="s">
        <v>203</v>
      </c>
      <c r="W6499">
        <v>2</v>
      </c>
      <c r="X6499" t="s">
        <v>281</v>
      </c>
      <c r="Y6499">
        <v>47</v>
      </c>
      <c r="Z6499">
        <v>44</v>
      </c>
      <c r="AA6499">
        <v>2068</v>
      </c>
      <c r="AB6499">
        <v>723.8</v>
      </c>
      <c r="AC6499">
        <v>0.35</v>
      </c>
      <c r="AD6499">
        <v>3</v>
      </c>
      <c r="AE6499" t="s">
        <v>42</v>
      </c>
    </row>
    <row r="6500" spans="1:31" x14ac:dyDescent="0.3">
      <c r="A6500">
        <v>1185732</v>
      </c>
      <c r="B6500" t="s">
        <v>30</v>
      </c>
      <c r="C6500" s="1">
        <v>44514</v>
      </c>
      <c r="D6500">
        <v>2021</v>
      </c>
      <c r="E6500" t="s">
        <v>45</v>
      </c>
      <c r="F6500">
        <v>4</v>
      </c>
      <c r="G6500">
        <v>1</v>
      </c>
      <c r="H6500" t="s">
        <v>32</v>
      </c>
      <c r="I6500">
        <v>5</v>
      </c>
      <c r="J6500" t="s">
        <v>92</v>
      </c>
      <c r="K6500">
        <v>7</v>
      </c>
      <c r="L6500" t="s">
        <v>93</v>
      </c>
      <c r="M6500" t="s">
        <v>320</v>
      </c>
      <c r="N6500">
        <v>3</v>
      </c>
      <c r="O6500" t="s">
        <v>126</v>
      </c>
      <c r="P6500">
        <v>2</v>
      </c>
      <c r="Q6500" t="s">
        <v>82</v>
      </c>
      <c r="R6500">
        <v>4</v>
      </c>
      <c r="S6500" t="s">
        <v>38</v>
      </c>
      <c r="T6500">
        <v>16</v>
      </c>
      <c r="U6500" t="s">
        <v>321</v>
      </c>
      <c r="V6500" t="s">
        <v>189</v>
      </c>
      <c r="W6500">
        <v>2</v>
      </c>
      <c r="X6500" t="s">
        <v>281</v>
      </c>
      <c r="Y6500">
        <v>48</v>
      </c>
      <c r="Z6500">
        <v>54</v>
      </c>
      <c r="AA6500">
        <v>2592</v>
      </c>
      <c r="AB6500">
        <v>933.12</v>
      </c>
      <c r="AC6500">
        <v>0.36</v>
      </c>
      <c r="AD6500">
        <v>3</v>
      </c>
      <c r="AE6500" t="s">
        <v>42</v>
      </c>
    </row>
    <row r="6501" spans="1:31" x14ac:dyDescent="0.3">
      <c r="A6501">
        <v>1185732</v>
      </c>
      <c r="B6501" t="s">
        <v>30</v>
      </c>
      <c r="C6501" s="1">
        <v>44520</v>
      </c>
      <c r="D6501">
        <v>2021</v>
      </c>
      <c r="E6501" t="s">
        <v>45</v>
      </c>
      <c r="F6501">
        <v>4</v>
      </c>
      <c r="G6501">
        <v>1</v>
      </c>
      <c r="H6501" t="s">
        <v>32</v>
      </c>
      <c r="I6501">
        <v>5</v>
      </c>
      <c r="J6501" t="s">
        <v>92</v>
      </c>
      <c r="K6501">
        <v>7</v>
      </c>
      <c r="L6501" t="s">
        <v>93</v>
      </c>
      <c r="M6501" t="s">
        <v>320</v>
      </c>
      <c r="N6501">
        <v>3</v>
      </c>
      <c r="O6501" t="s">
        <v>126</v>
      </c>
      <c r="P6501">
        <v>2</v>
      </c>
      <c r="Q6501" t="s">
        <v>82</v>
      </c>
      <c r="R6501">
        <v>4</v>
      </c>
      <c r="S6501" t="s">
        <v>38</v>
      </c>
      <c r="T6501">
        <v>16</v>
      </c>
      <c r="U6501" t="s">
        <v>321</v>
      </c>
      <c r="V6501" t="s">
        <v>202</v>
      </c>
      <c r="W6501">
        <v>2</v>
      </c>
      <c r="X6501" t="s">
        <v>281</v>
      </c>
      <c r="Y6501">
        <v>64</v>
      </c>
      <c r="Z6501">
        <v>63</v>
      </c>
      <c r="AA6501">
        <v>4032</v>
      </c>
      <c r="AB6501">
        <v>1814.3999999999999</v>
      </c>
      <c r="AC6501">
        <v>0.44999999999999996</v>
      </c>
      <c r="AD6501">
        <v>3</v>
      </c>
      <c r="AE6501" t="s">
        <v>42</v>
      </c>
    </row>
    <row r="6502" spans="1:31" x14ac:dyDescent="0.3">
      <c r="A6502">
        <v>1185732</v>
      </c>
      <c r="B6502" t="s">
        <v>30</v>
      </c>
      <c r="C6502" s="1">
        <v>44526</v>
      </c>
      <c r="D6502">
        <v>2021</v>
      </c>
      <c r="E6502" t="s">
        <v>45</v>
      </c>
      <c r="F6502">
        <v>4</v>
      </c>
      <c r="G6502">
        <v>1</v>
      </c>
      <c r="H6502" t="s">
        <v>32</v>
      </c>
      <c r="I6502">
        <v>5</v>
      </c>
      <c r="J6502" t="s">
        <v>92</v>
      </c>
      <c r="K6502">
        <v>7</v>
      </c>
      <c r="L6502" t="s">
        <v>93</v>
      </c>
      <c r="M6502" t="s">
        <v>320</v>
      </c>
      <c r="N6502">
        <v>3</v>
      </c>
      <c r="O6502" t="s">
        <v>126</v>
      </c>
      <c r="P6502">
        <v>2</v>
      </c>
      <c r="Q6502" t="s">
        <v>82</v>
      </c>
      <c r="R6502">
        <v>4</v>
      </c>
      <c r="S6502" t="s">
        <v>38</v>
      </c>
      <c r="T6502">
        <v>16</v>
      </c>
      <c r="U6502" t="s">
        <v>321</v>
      </c>
      <c r="V6502" t="s">
        <v>191</v>
      </c>
      <c r="W6502">
        <v>2</v>
      </c>
      <c r="X6502" t="s">
        <v>281</v>
      </c>
      <c r="Y6502">
        <v>65</v>
      </c>
      <c r="Z6502">
        <v>81</v>
      </c>
      <c r="AA6502">
        <v>5265</v>
      </c>
      <c r="AB6502">
        <v>2211.2999999999997</v>
      </c>
      <c r="AC6502">
        <v>0.42</v>
      </c>
      <c r="AD6502">
        <v>3</v>
      </c>
      <c r="AE6502" t="s">
        <v>42</v>
      </c>
    </row>
    <row r="6503" spans="1:31" x14ac:dyDescent="0.3">
      <c r="A6503">
        <v>1185732</v>
      </c>
      <c r="B6503" t="s">
        <v>30</v>
      </c>
      <c r="C6503" s="1">
        <v>44532</v>
      </c>
      <c r="D6503">
        <v>2021</v>
      </c>
      <c r="E6503" t="s">
        <v>46</v>
      </c>
      <c r="F6503">
        <v>4</v>
      </c>
      <c r="G6503">
        <v>1</v>
      </c>
      <c r="H6503" t="s">
        <v>32</v>
      </c>
      <c r="I6503">
        <v>5</v>
      </c>
      <c r="J6503" t="s">
        <v>92</v>
      </c>
      <c r="K6503">
        <v>7</v>
      </c>
      <c r="L6503" t="s">
        <v>93</v>
      </c>
      <c r="M6503" t="s">
        <v>320</v>
      </c>
      <c r="N6503">
        <v>3</v>
      </c>
      <c r="O6503" t="s">
        <v>126</v>
      </c>
      <c r="P6503">
        <v>2</v>
      </c>
      <c r="Q6503" t="s">
        <v>82</v>
      </c>
      <c r="R6503">
        <v>4</v>
      </c>
      <c r="S6503" t="s">
        <v>38</v>
      </c>
      <c r="T6503">
        <v>16</v>
      </c>
      <c r="U6503" t="s">
        <v>321</v>
      </c>
      <c r="V6503" t="s">
        <v>195</v>
      </c>
      <c r="W6503">
        <v>2</v>
      </c>
      <c r="X6503" t="s">
        <v>281</v>
      </c>
      <c r="Y6503">
        <v>64</v>
      </c>
      <c r="Z6503">
        <v>98</v>
      </c>
      <c r="AA6503">
        <v>6272</v>
      </c>
      <c r="AB6503">
        <v>2634.24</v>
      </c>
      <c r="AC6503">
        <v>0.42</v>
      </c>
      <c r="AD6503">
        <v>3</v>
      </c>
      <c r="AE6503" t="s">
        <v>42</v>
      </c>
    </row>
    <row r="6504" spans="1:31" x14ac:dyDescent="0.3">
      <c r="A6504">
        <v>1185732</v>
      </c>
      <c r="B6504" t="s">
        <v>30</v>
      </c>
      <c r="C6504" s="1">
        <v>44538</v>
      </c>
      <c r="D6504">
        <v>2021</v>
      </c>
      <c r="E6504" t="s">
        <v>46</v>
      </c>
      <c r="F6504">
        <v>4</v>
      </c>
      <c r="G6504">
        <v>1</v>
      </c>
      <c r="H6504" t="s">
        <v>32</v>
      </c>
      <c r="I6504">
        <v>5</v>
      </c>
      <c r="J6504" t="s">
        <v>92</v>
      </c>
      <c r="K6504">
        <v>7</v>
      </c>
      <c r="L6504" t="s">
        <v>93</v>
      </c>
      <c r="M6504" t="s">
        <v>320</v>
      </c>
      <c r="N6504">
        <v>3</v>
      </c>
      <c r="O6504" t="s">
        <v>126</v>
      </c>
      <c r="P6504">
        <v>2</v>
      </c>
      <c r="Q6504" t="s">
        <v>82</v>
      </c>
      <c r="R6504">
        <v>4</v>
      </c>
      <c r="S6504" t="s">
        <v>38</v>
      </c>
      <c r="T6504">
        <v>16</v>
      </c>
      <c r="U6504" t="s">
        <v>321</v>
      </c>
      <c r="V6504" t="s">
        <v>207</v>
      </c>
      <c r="W6504">
        <v>2</v>
      </c>
      <c r="X6504" t="s">
        <v>281</v>
      </c>
      <c r="Y6504">
        <v>64</v>
      </c>
      <c r="Z6504">
        <v>95</v>
      </c>
      <c r="AA6504">
        <v>6080</v>
      </c>
      <c r="AB6504">
        <v>2614.4</v>
      </c>
      <c r="AC6504">
        <v>0.43</v>
      </c>
      <c r="AD6504">
        <v>3</v>
      </c>
      <c r="AE6504" t="s">
        <v>42</v>
      </c>
    </row>
    <row r="6505" spans="1:31" x14ac:dyDescent="0.3">
      <c r="A6505">
        <v>1185732</v>
      </c>
      <c r="B6505" t="s">
        <v>30</v>
      </c>
      <c r="C6505" s="1">
        <v>44556</v>
      </c>
      <c r="D6505">
        <v>2021</v>
      </c>
      <c r="E6505" t="s">
        <v>46</v>
      </c>
      <c r="F6505">
        <v>4</v>
      </c>
      <c r="G6505">
        <v>1</v>
      </c>
      <c r="H6505" t="s">
        <v>32</v>
      </c>
      <c r="I6505">
        <v>5</v>
      </c>
      <c r="J6505" t="s">
        <v>92</v>
      </c>
      <c r="K6505">
        <v>7</v>
      </c>
      <c r="L6505" t="s">
        <v>93</v>
      </c>
      <c r="M6505" t="s">
        <v>320</v>
      </c>
      <c r="N6505">
        <v>3</v>
      </c>
      <c r="O6505" t="s">
        <v>126</v>
      </c>
      <c r="P6505">
        <v>2</v>
      </c>
      <c r="Q6505" t="s">
        <v>82</v>
      </c>
      <c r="R6505">
        <v>4</v>
      </c>
      <c r="S6505" t="s">
        <v>38</v>
      </c>
      <c r="T6505">
        <v>16</v>
      </c>
      <c r="U6505" t="s">
        <v>321</v>
      </c>
      <c r="V6505" t="s">
        <v>186</v>
      </c>
      <c r="W6505">
        <v>2</v>
      </c>
      <c r="X6505" t="s">
        <v>281</v>
      </c>
      <c r="Y6505">
        <v>71</v>
      </c>
      <c r="Z6505">
        <v>65</v>
      </c>
      <c r="AA6505">
        <v>4615</v>
      </c>
      <c r="AB6505">
        <v>2030.6</v>
      </c>
      <c r="AC6505">
        <v>0.44</v>
      </c>
      <c r="AD6505">
        <v>3</v>
      </c>
      <c r="AE6505" t="s">
        <v>42</v>
      </c>
    </row>
    <row r="6506" spans="1:31" x14ac:dyDescent="0.3">
      <c r="A6506">
        <v>1185732</v>
      </c>
      <c r="B6506" t="s">
        <v>30</v>
      </c>
      <c r="C6506" s="1">
        <v>43831</v>
      </c>
      <c r="D6506">
        <v>2020</v>
      </c>
      <c r="E6506" t="s">
        <v>47</v>
      </c>
      <c r="F6506">
        <v>1</v>
      </c>
      <c r="G6506">
        <v>1</v>
      </c>
      <c r="H6506" t="s">
        <v>32</v>
      </c>
      <c r="I6506">
        <v>5</v>
      </c>
      <c r="J6506" t="s">
        <v>92</v>
      </c>
      <c r="K6506">
        <v>7</v>
      </c>
      <c r="L6506" t="s">
        <v>93</v>
      </c>
      <c r="M6506" t="s">
        <v>320</v>
      </c>
      <c r="N6506">
        <v>3</v>
      </c>
      <c r="O6506" t="s">
        <v>126</v>
      </c>
      <c r="P6506">
        <v>2</v>
      </c>
      <c r="Q6506" t="s">
        <v>82</v>
      </c>
      <c r="R6506">
        <v>4</v>
      </c>
      <c r="S6506" t="s">
        <v>38</v>
      </c>
      <c r="T6506">
        <v>16</v>
      </c>
      <c r="U6506" t="s">
        <v>321</v>
      </c>
      <c r="V6506" t="s">
        <v>184</v>
      </c>
      <c r="W6506">
        <v>2</v>
      </c>
      <c r="X6506" t="s">
        <v>281</v>
      </c>
      <c r="Y6506">
        <v>68</v>
      </c>
      <c r="Z6506">
        <v>83</v>
      </c>
      <c r="AA6506">
        <v>5644</v>
      </c>
      <c r="AB6506">
        <v>2426.92</v>
      </c>
      <c r="AC6506">
        <v>0.43</v>
      </c>
      <c r="AD6506">
        <v>3</v>
      </c>
      <c r="AE6506" t="s">
        <v>42</v>
      </c>
    </row>
    <row r="6507" spans="1:31" x14ac:dyDescent="0.3">
      <c r="A6507">
        <v>1128299</v>
      </c>
      <c r="B6507" t="s">
        <v>77</v>
      </c>
      <c r="C6507" s="1">
        <v>43837</v>
      </c>
      <c r="D6507">
        <v>2020</v>
      </c>
      <c r="E6507" t="s">
        <v>47</v>
      </c>
      <c r="F6507">
        <v>1</v>
      </c>
      <c r="G6507">
        <v>3</v>
      </c>
      <c r="H6507" t="s">
        <v>78</v>
      </c>
      <c r="I6507">
        <v>6</v>
      </c>
      <c r="J6507" t="s">
        <v>94</v>
      </c>
      <c r="K6507">
        <v>8</v>
      </c>
      <c r="L6507" t="s">
        <v>95</v>
      </c>
      <c r="M6507" t="s">
        <v>320</v>
      </c>
      <c r="N6507">
        <v>3</v>
      </c>
      <c r="O6507" t="s">
        <v>126</v>
      </c>
      <c r="P6507">
        <v>2</v>
      </c>
      <c r="Q6507" t="s">
        <v>82</v>
      </c>
      <c r="R6507">
        <v>4</v>
      </c>
      <c r="S6507" t="s">
        <v>38</v>
      </c>
      <c r="T6507">
        <v>16</v>
      </c>
      <c r="U6507" t="s">
        <v>321</v>
      </c>
      <c r="V6507" t="s">
        <v>191</v>
      </c>
      <c r="W6507">
        <v>2</v>
      </c>
      <c r="X6507" t="s">
        <v>281</v>
      </c>
      <c r="Y6507">
        <v>41</v>
      </c>
      <c r="Z6507">
        <v>128</v>
      </c>
      <c r="AA6507">
        <v>5248</v>
      </c>
      <c r="AB6507">
        <v>1574.4000000000003</v>
      </c>
      <c r="AC6507">
        <v>0.30000000000000004</v>
      </c>
      <c r="AD6507">
        <v>3</v>
      </c>
      <c r="AE6507" t="s">
        <v>42</v>
      </c>
    </row>
    <row r="6508" spans="1:31" x14ac:dyDescent="0.3">
      <c r="A6508">
        <v>1128299</v>
      </c>
      <c r="B6508" t="s">
        <v>77</v>
      </c>
      <c r="C6508" s="1">
        <v>43843</v>
      </c>
      <c r="D6508">
        <v>2020</v>
      </c>
      <c r="E6508" t="s">
        <v>47</v>
      </c>
      <c r="F6508">
        <v>1</v>
      </c>
      <c r="G6508">
        <v>3</v>
      </c>
      <c r="H6508" t="s">
        <v>78</v>
      </c>
      <c r="I6508">
        <v>6</v>
      </c>
      <c r="J6508" t="s">
        <v>94</v>
      </c>
      <c r="K6508">
        <v>8</v>
      </c>
      <c r="L6508" t="s">
        <v>95</v>
      </c>
      <c r="M6508" t="s">
        <v>320</v>
      </c>
      <c r="N6508">
        <v>3</v>
      </c>
      <c r="O6508" t="s">
        <v>126</v>
      </c>
      <c r="P6508">
        <v>2</v>
      </c>
      <c r="Q6508" t="s">
        <v>82</v>
      </c>
      <c r="R6508">
        <v>4</v>
      </c>
      <c r="S6508" t="s">
        <v>38</v>
      </c>
      <c r="T6508">
        <v>16</v>
      </c>
      <c r="U6508" t="s">
        <v>321</v>
      </c>
      <c r="V6508" t="s">
        <v>201</v>
      </c>
      <c r="W6508">
        <v>2</v>
      </c>
      <c r="X6508" t="s">
        <v>281</v>
      </c>
      <c r="Y6508">
        <v>41</v>
      </c>
      <c r="Z6508">
        <v>116</v>
      </c>
      <c r="AA6508">
        <v>4756</v>
      </c>
      <c r="AB6508">
        <v>1617.0400000000002</v>
      </c>
      <c r="AC6508">
        <v>0.34</v>
      </c>
      <c r="AD6508">
        <v>3</v>
      </c>
      <c r="AE6508" t="s">
        <v>42</v>
      </c>
    </row>
    <row r="6509" spans="1:31" x14ac:dyDescent="0.3">
      <c r="A6509">
        <v>1128299</v>
      </c>
      <c r="B6509" t="s">
        <v>77</v>
      </c>
      <c r="C6509" s="1">
        <v>43879</v>
      </c>
      <c r="D6509">
        <v>2020</v>
      </c>
      <c r="E6509" t="s">
        <v>48</v>
      </c>
      <c r="F6509">
        <v>1</v>
      </c>
      <c r="G6509">
        <v>3</v>
      </c>
      <c r="H6509" t="s">
        <v>78</v>
      </c>
      <c r="I6509">
        <v>6</v>
      </c>
      <c r="J6509" t="s">
        <v>94</v>
      </c>
      <c r="K6509">
        <v>8</v>
      </c>
      <c r="L6509" t="s">
        <v>95</v>
      </c>
      <c r="M6509" t="s">
        <v>320</v>
      </c>
      <c r="N6509">
        <v>3</v>
      </c>
      <c r="O6509" t="s">
        <v>126</v>
      </c>
      <c r="P6509">
        <v>2</v>
      </c>
      <c r="Q6509" t="s">
        <v>82</v>
      </c>
      <c r="R6509">
        <v>4</v>
      </c>
      <c r="S6509" t="s">
        <v>38</v>
      </c>
      <c r="T6509">
        <v>16</v>
      </c>
      <c r="U6509" t="s">
        <v>321</v>
      </c>
      <c r="V6509" t="s">
        <v>184</v>
      </c>
      <c r="W6509">
        <v>2</v>
      </c>
      <c r="X6509" t="s">
        <v>281</v>
      </c>
      <c r="Y6509">
        <v>78</v>
      </c>
      <c r="Z6509">
        <v>108</v>
      </c>
      <c r="AA6509">
        <v>8424</v>
      </c>
      <c r="AB6509">
        <v>2864.1600000000003</v>
      </c>
      <c r="AC6509">
        <v>0.34</v>
      </c>
      <c r="AD6509">
        <v>3</v>
      </c>
      <c r="AE6509" t="s">
        <v>42</v>
      </c>
    </row>
    <row r="6510" spans="1:31" x14ac:dyDescent="0.3">
      <c r="A6510">
        <v>1128299</v>
      </c>
      <c r="B6510" t="s">
        <v>77</v>
      </c>
      <c r="C6510" s="1">
        <v>43885</v>
      </c>
      <c r="D6510">
        <v>2020</v>
      </c>
      <c r="E6510" t="s">
        <v>48</v>
      </c>
      <c r="F6510">
        <v>1</v>
      </c>
      <c r="G6510">
        <v>3</v>
      </c>
      <c r="H6510" t="s">
        <v>78</v>
      </c>
      <c r="I6510">
        <v>6</v>
      </c>
      <c r="J6510" t="s">
        <v>94</v>
      </c>
      <c r="K6510">
        <v>8</v>
      </c>
      <c r="L6510" t="s">
        <v>95</v>
      </c>
      <c r="M6510" t="s">
        <v>320</v>
      </c>
      <c r="N6510">
        <v>3</v>
      </c>
      <c r="O6510" t="s">
        <v>126</v>
      </c>
      <c r="P6510">
        <v>2</v>
      </c>
      <c r="Q6510" t="s">
        <v>82</v>
      </c>
      <c r="R6510">
        <v>4</v>
      </c>
      <c r="S6510" t="s">
        <v>38</v>
      </c>
      <c r="T6510">
        <v>16</v>
      </c>
      <c r="U6510" t="s">
        <v>321</v>
      </c>
      <c r="V6510" t="s">
        <v>202</v>
      </c>
      <c r="W6510">
        <v>2</v>
      </c>
      <c r="X6510" t="s">
        <v>281</v>
      </c>
      <c r="Y6510">
        <v>74</v>
      </c>
      <c r="Z6510">
        <v>113</v>
      </c>
      <c r="AA6510">
        <v>8362</v>
      </c>
      <c r="AB6510">
        <v>2508.6000000000004</v>
      </c>
      <c r="AC6510">
        <v>0.30000000000000004</v>
      </c>
      <c r="AD6510">
        <v>3</v>
      </c>
      <c r="AE6510" t="s">
        <v>42</v>
      </c>
    </row>
    <row r="6511" spans="1:31" x14ac:dyDescent="0.3">
      <c r="A6511">
        <v>1128299</v>
      </c>
      <c r="B6511" t="s">
        <v>77</v>
      </c>
      <c r="C6511" s="1">
        <v>43892</v>
      </c>
      <c r="D6511">
        <v>2020</v>
      </c>
      <c r="E6511" t="s">
        <v>51</v>
      </c>
      <c r="F6511">
        <v>1</v>
      </c>
      <c r="G6511">
        <v>3</v>
      </c>
      <c r="H6511" t="s">
        <v>78</v>
      </c>
      <c r="I6511">
        <v>6</v>
      </c>
      <c r="J6511" t="s">
        <v>94</v>
      </c>
      <c r="K6511">
        <v>8</v>
      </c>
      <c r="L6511" t="s">
        <v>95</v>
      </c>
      <c r="M6511" t="s">
        <v>320</v>
      </c>
      <c r="N6511">
        <v>3</v>
      </c>
      <c r="O6511" t="s">
        <v>126</v>
      </c>
      <c r="P6511">
        <v>2</v>
      </c>
      <c r="Q6511" t="s">
        <v>82</v>
      </c>
      <c r="R6511">
        <v>4</v>
      </c>
      <c r="S6511" t="s">
        <v>38</v>
      </c>
      <c r="T6511">
        <v>16</v>
      </c>
      <c r="U6511" t="s">
        <v>321</v>
      </c>
      <c r="V6511" t="s">
        <v>189</v>
      </c>
      <c r="W6511">
        <v>2</v>
      </c>
      <c r="X6511" t="s">
        <v>281</v>
      </c>
      <c r="Y6511">
        <v>68</v>
      </c>
      <c r="Z6511">
        <v>94</v>
      </c>
      <c r="AA6511">
        <v>6392</v>
      </c>
      <c r="AB6511">
        <v>1598</v>
      </c>
      <c r="AC6511">
        <v>0.25</v>
      </c>
      <c r="AD6511">
        <v>3</v>
      </c>
      <c r="AE6511" t="s">
        <v>42</v>
      </c>
    </row>
    <row r="6512" spans="1:31" x14ac:dyDescent="0.3">
      <c r="A6512">
        <v>1128299</v>
      </c>
      <c r="B6512" t="s">
        <v>77</v>
      </c>
      <c r="C6512" s="1">
        <v>43898</v>
      </c>
      <c r="D6512">
        <v>2020</v>
      </c>
      <c r="E6512" t="s">
        <v>51</v>
      </c>
      <c r="F6512">
        <v>1</v>
      </c>
      <c r="G6512">
        <v>3</v>
      </c>
      <c r="H6512" t="s">
        <v>78</v>
      </c>
      <c r="I6512">
        <v>6</v>
      </c>
      <c r="J6512" t="s">
        <v>94</v>
      </c>
      <c r="K6512">
        <v>8</v>
      </c>
      <c r="L6512" t="s">
        <v>95</v>
      </c>
      <c r="M6512" t="s">
        <v>320</v>
      </c>
      <c r="N6512">
        <v>3</v>
      </c>
      <c r="O6512" t="s">
        <v>126</v>
      </c>
      <c r="P6512">
        <v>2</v>
      </c>
      <c r="Q6512" t="s">
        <v>82</v>
      </c>
      <c r="R6512">
        <v>4</v>
      </c>
      <c r="S6512" t="s">
        <v>38</v>
      </c>
      <c r="T6512">
        <v>16</v>
      </c>
      <c r="U6512" t="s">
        <v>321</v>
      </c>
      <c r="V6512" t="s">
        <v>184</v>
      </c>
      <c r="W6512">
        <v>2</v>
      </c>
      <c r="X6512" t="s">
        <v>281</v>
      </c>
      <c r="Y6512">
        <v>68</v>
      </c>
      <c r="Z6512">
        <v>133</v>
      </c>
      <c r="AA6512">
        <v>9044</v>
      </c>
      <c r="AB6512">
        <v>2351.44</v>
      </c>
      <c r="AC6512">
        <v>0.26</v>
      </c>
      <c r="AD6512">
        <v>3</v>
      </c>
      <c r="AE6512" t="s">
        <v>42</v>
      </c>
    </row>
    <row r="6513" spans="1:31" x14ac:dyDescent="0.3">
      <c r="A6513">
        <v>1128299</v>
      </c>
      <c r="B6513" t="s">
        <v>77</v>
      </c>
      <c r="C6513" s="1">
        <v>43904</v>
      </c>
      <c r="D6513">
        <v>2020</v>
      </c>
      <c r="E6513" t="s">
        <v>51</v>
      </c>
      <c r="F6513">
        <v>1</v>
      </c>
      <c r="G6513">
        <v>3</v>
      </c>
      <c r="H6513" t="s">
        <v>78</v>
      </c>
      <c r="I6513">
        <v>6</v>
      </c>
      <c r="J6513" t="s">
        <v>94</v>
      </c>
      <c r="K6513">
        <v>8</v>
      </c>
      <c r="L6513" t="s">
        <v>95</v>
      </c>
      <c r="M6513" t="s">
        <v>320</v>
      </c>
      <c r="N6513">
        <v>3</v>
      </c>
      <c r="O6513" t="s">
        <v>126</v>
      </c>
      <c r="P6513">
        <v>2</v>
      </c>
      <c r="Q6513" t="s">
        <v>82</v>
      </c>
      <c r="R6513">
        <v>4</v>
      </c>
      <c r="S6513" t="s">
        <v>38</v>
      </c>
      <c r="T6513">
        <v>16</v>
      </c>
      <c r="U6513" t="s">
        <v>321</v>
      </c>
      <c r="V6513" t="s">
        <v>201</v>
      </c>
      <c r="W6513">
        <v>2</v>
      </c>
      <c r="X6513" t="s">
        <v>281</v>
      </c>
      <c r="Y6513">
        <v>74</v>
      </c>
      <c r="Z6513">
        <v>150</v>
      </c>
      <c r="AA6513">
        <v>11100</v>
      </c>
      <c r="AB6513">
        <v>2997</v>
      </c>
      <c r="AC6513">
        <v>0.27</v>
      </c>
      <c r="AD6513">
        <v>3</v>
      </c>
      <c r="AE6513" t="s">
        <v>42</v>
      </c>
    </row>
    <row r="6514" spans="1:31" x14ac:dyDescent="0.3">
      <c r="A6514">
        <v>1128299</v>
      </c>
      <c r="B6514" t="s">
        <v>77</v>
      </c>
      <c r="C6514" s="1">
        <v>43910</v>
      </c>
      <c r="D6514">
        <v>2020</v>
      </c>
      <c r="E6514" t="s">
        <v>51</v>
      </c>
      <c r="F6514">
        <v>1</v>
      </c>
      <c r="G6514">
        <v>3</v>
      </c>
      <c r="H6514" t="s">
        <v>78</v>
      </c>
      <c r="I6514">
        <v>7</v>
      </c>
      <c r="J6514" t="s">
        <v>134</v>
      </c>
      <c r="K6514">
        <v>9</v>
      </c>
      <c r="L6514" t="s">
        <v>135</v>
      </c>
      <c r="M6514" t="s">
        <v>320</v>
      </c>
      <c r="N6514">
        <v>3</v>
      </c>
      <c r="O6514" t="s">
        <v>126</v>
      </c>
      <c r="P6514">
        <v>2</v>
      </c>
      <c r="Q6514" t="s">
        <v>82</v>
      </c>
      <c r="R6514">
        <v>4</v>
      </c>
      <c r="S6514" t="s">
        <v>38</v>
      </c>
      <c r="T6514">
        <v>16</v>
      </c>
      <c r="U6514" t="s">
        <v>321</v>
      </c>
      <c r="V6514" t="s">
        <v>202</v>
      </c>
      <c r="W6514">
        <v>2</v>
      </c>
      <c r="X6514" t="s">
        <v>281</v>
      </c>
      <c r="Y6514">
        <v>37</v>
      </c>
      <c r="Z6514">
        <v>128</v>
      </c>
      <c r="AA6514">
        <v>4736</v>
      </c>
      <c r="AB6514">
        <v>1231.3600000000001</v>
      </c>
      <c r="AC6514">
        <v>0.26</v>
      </c>
      <c r="AD6514">
        <v>3</v>
      </c>
      <c r="AE6514" t="s">
        <v>42</v>
      </c>
    </row>
    <row r="6515" spans="1:31" x14ac:dyDescent="0.3">
      <c r="A6515">
        <v>1128299</v>
      </c>
      <c r="B6515" t="s">
        <v>77</v>
      </c>
      <c r="C6515" s="1">
        <v>43916</v>
      </c>
      <c r="D6515">
        <v>2020</v>
      </c>
      <c r="E6515" t="s">
        <v>51</v>
      </c>
      <c r="F6515">
        <v>1</v>
      </c>
      <c r="G6515">
        <v>3</v>
      </c>
      <c r="H6515" t="s">
        <v>78</v>
      </c>
      <c r="I6515">
        <v>7</v>
      </c>
      <c r="J6515" t="s">
        <v>134</v>
      </c>
      <c r="K6515">
        <v>9</v>
      </c>
      <c r="L6515" t="s">
        <v>135</v>
      </c>
      <c r="M6515" t="s">
        <v>320</v>
      </c>
      <c r="N6515">
        <v>3</v>
      </c>
      <c r="O6515" t="s">
        <v>126</v>
      </c>
      <c r="P6515">
        <v>2</v>
      </c>
      <c r="Q6515" t="s">
        <v>82</v>
      </c>
      <c r="R6515">
        <v>4</v>
      </c>
      <c r="S6515" t="s">
        <v>38</v>
      </c>
      <c r="T6515">
        <v>16</v>
      </c>
      <c r="U6515" t="s">
        <v>321</v>
      </c>
      <c r="V6515" t="s">
        <v>261</v>
      </c>
      <c r="W6515">
        <v>2</v>
      </c>
      <c r="X6515" t="s">
        <v>281</v>
      </c>
      <c r="Y6515">
        <v>37</v>
      </c>
      <c r="Z6515">
        <v>116</v>
      </c>
      <c r="AA6515">
        <v>4292</v>
      </c>
      <c r="AB6515">
        <v>1158.8400000000001</v>
      </c>
      <c r="AC6515">
        <v>0.27</v>
      </c>
      <c r="AD6515">
        <v>3</v>
      </c>
      <c r="AE6515" t="s">
        <v>42</v>
      </c>
    </row>
    <row r="6516" spans="1:31" x14ac:dyDescent="0.3">
      <c r="A6516">
        <v>1128299</v>
      </c>
      <c r="B6516" t="s">
        <v>77</v>
      </c>
      <c r="C6516" s="1">
        <v>43922</v>
      </c>
      <c r="D6516">
        <v>2020</v>
      </c>
      <c r="E6516" t="s">
        <v>52</v>
      </c>
      <c r="F6516">
        <v>2</v>
      </c>
      <c r="G6516">
        <v>3</v>
      </c>
      <c r="H6516" t="s">
        <v>78</v>
      </c>
      <c r="I6516">
        <v>7</v>
      </c>
      <c r="J6516" t="s">
        <v>134</v>
      </c>
      <c r="K6516">
        <v>9</v>
      </c>
      <c r="L6516" t="s">
        <v>135</v>
      </c>
      <c r="M6516" t="s">
        <v>320</v>
      </c>
      <c r="N6516">
        <v>3</v>
      </c>
      <c r="O6516" t="s">
        <v>126</v>
      </c>
      <c r="P6516">
        <v>2</v>
      </c>
      <c r="Q6516" t="s">
        <v>82</v>
      </c>
      <c r="R6516">
        <v>4</v>
      </c>
      <c r="S6516" t="s">
        <v>38</v>
      </c>
      <c r="T6516">
        <v>16</v>
      </c>
      <c r="U6516" t="s">
        <v>321</v>
      </c>
      <c r="V6516" t="s">
        <v>243</v>
      </c>
      <c r="W6516">
        <v>2</v>
      </c>
      <c r="X6516" t="s">
        <v>281</v>
      </c>
      <c r="Y6516">
        <v>52</v>
      </c>
      <c r="Z6516">
        <v>95</v>
      </c>
      <c r="AA6516">
        <v>4940</v>
      </c>
      <c r="AB6516">
        <v>1432.6000000000001</v>
      </c>
      <c r="AC6516">
        <v>0.29000000000000004</v>
      </c>
      <c r="AD6516">
        <v>3</v>
      </c>
      <c r="AE6516" t="s">
        <v>42</v>
      </c>
    </row>
    <row r="6517" spans="1:31" x14ac:dyDescent="0.3">
      <c r="A6517">
        <v>1128299</v>
      </c>
      <c r="B6517" t="s">
        <v>77</v>
      </c>
      <c r="C6517" s="1">
        <v>43934</v>
      </c>
      <c r="D6517">
        <v>2020</v>
      </c>
      <c r="E6517" t="s">
        <v>52</v>
      </c>
      <c r="F6517">
        <v>2</v>
      </c>
      <c r="G6517">
        <v>3</v>
      </c>
      <c r="H6517" t="s">
        <v>78</v>
      </c>
      <c r="I6517">
        <v>7</v>
      </c>
      <c r="J6517" t="s">
        <v>134</v>
      </c>
      <c r="K6517">
        <v>9</v>
      </c>
      <c r="L6517" t="s">
        <v>135</v>
      </c>
      <c r="M6517" t="s">
        <v>320</v>
      </c>
      <c r="N6517">
        <v>3</v>
      </c>
      <c r="O6517" t="s">
        <v>126</v>
      </c>
      <c r="P6517">
        <v>2</v>
      </c>
      <c r="Q6517" t="s">
        <v>82</v>
      </c>
      <c r="R6517">
        <v>4</v>
      </c>
      <c r="S6517" t="s">
        <v>38</v>
      </c>
      <c r="T6517">
        <v>16</v>
      </c>
      <c r="U6517" t="s">
        <v>321</v>
      </c>
      <c r="V6517" t="s">
        <v>195</v>
      </c>
      <c r="W6517">
        <v>2</v>
      </c>
      <c r="X6517" t="s">
        <v>281</v>
      </c>
      <c r="Y6517">
        <v>74</v>
      </c>
      <c r="Z6517">
        <v>133</v>
      </c>
      <c r="AA6517">
        <v>9842</v>
      </c>
      <c r="AB6517">
        <v>4232.0599999999995</v>
      </c>
      <c r="AC6517">
        <v>0.43</v>
      </c>
      <c r="AD6517">
        <v>3</v>
      </c>
      <c r="AE6517" t="s">
        <v>42</v>
      </c>
    </row>
    <row r="6518" spans="1:31" x14ac:dyDescent="0.3">
      <c r="A6518">
        <v>1128299</v>
      </c>
      <c r="B6518" t="s">
        <v>77</v>
      </c>
      <c r="C6518" s="1">
        <v>43940</v>
      </c>
      <c r="D6518">
        <v>2020</v>
      </c>
      <c r="E6518" t="s">
        <v>52</v>
      </c>
      <c r="F6518">
        <v>2</v>
      </c>
      <c r="G6518">
        <v>3</v>
      </c>
      <c r="H6518" t="s">
        <v>78</v>
      </c>
      <c r="I6518">
        <v>7</v>
      </c>
      <c r="J6518" t="s">
        <v>134</v>
      </c>
      <c r="K6518">
        <v>9</v>
      </c>
      <c r="L6518" t="s">
        <v>135</v>
      </c>
      <c r="M6518" t="s">
        <v>320</v>
      </c>
      <c r="N6518">
        <v>3</v>
      </c>
      <c r="O6518" t="s">
        <v>126</v>
      </c>
      <c r="P6518">
        <v>2</v>
      </c>
      <c r="Q6518" t="s">
        <v>82</v>
      </c>
      <c r="R6518">
        <v>4</v>
      </c>
      <c r="S6518" t="s">
        <v>38</v>
      </c>
      <c r="T6518">
        <v>16</v>
      </c>
      <c r="U6518" t="s">
        <v>321</v>
      </c>
      <c r="V6518" t="s">
        <v>311</v>
      </c>
      <c r="W6518">
        <v>2</v>
      </c>
      <c r="X6518" t="s">
        <v>281</v>
      </c>
      <c r="Y6518">
        <v>83</v>
      </c>
      <c r="Z6518">
        <v>181</v>
      </c>
      <c r="AA6518">
        <v>15023</v>
      </c>
      <c r="AB6518">
        <v>6459.89</v>
      </c>
      <c r="AC6518">
        <v>0.43</v>
      </c>
      <c r="AD6518">
        <v>3</v>
      </c>
      <c r="AE6518" t="s">
        <v>42</v>
      </c>
    </row>
    <row r="6519" spans="1:31" x14ac:dyDescent="0.3">
      <c r="A6519">
        <v>1128299</v>
      </c>
      <c r="B6519" t="s">
        <v>77</v>
      </c>
      <c r="C6519" s="1">
        <v>43946</v>
      </c>
      <c r="D6519">
        <v>2020</v>
      </c>
      <c r="E6519" t="s">
        <v>52</v>
      </c>
      <c r="F6519">
        <v>2</v>
      </c>
      <c r="G6519">
        <v>3</v>
      </c>
      <c r="H6519" t="s">
        <v>78</v>
      </c>
      <c r="I6519">
        <v>7</v>
      </c>
      <c r="J6519" t="s">
        <v>134</v>
      </c>
      <c r="K6519">
        <v>9</v>
      </c>
      <c r="L6519" t="s">
        <v>135</v>
      </c>
      <c r="M6519" t="s">
        <v>320</v>
      </c>
      <c r="N6519">
        <v>3</v>
      </c>
      <c r="O6519" t="s">
        <v>126</v>
      </c>
      <c r="P6519">
        <v>2</v>
      </c>
      <c r="Q6519" t="s">
        <v>82</v>
      </c>
      <c r="R6519">
        <v>4</v>
      </c>
      <c r="S6519" t="s">
        <v>38</v>
      </c>
      <c r="T6519">
        <v>16</v>
      </c>
      <c r="U6519" t="s">
        <v>321</v>
      </c>
      <c r="V6519" t="s">
        <v>186</v>
      </c>
      <c r="W6519">
        <v>2</v>
      </c>
      <c r="X6519" t="s">
        <v>281</v>
      </c>
      <c r="Y6519">
        <v>78</v>
      </c>
      <c r="Z6519">
        <v>137</v>
      </c>
      <c r="AA6519">
        <v>10686</v>
      </c>
      <c r="AB6519">
        <v>4274.4000000000005</v>
      </c>
      <c r="AC6519">
        <v>0.4</v>
      </c>
      <c r="AD6519">
        <v>3</v>
      </c>
      <c r="AE6519" t="s">
        <v>42</v>
      </c>
    </row>
    <row r="6520" spans="1:31" x14ac:dyDescent="0.3">
      <c r="A6520">
        <v>1128299</v>
      </c>
      <c r="B6520" t="s">
        <v>77</v>
      </c>
      <c r="C6520" s="1">
        <v>43952</v>
      </c>
      <c r="D6520">
        <v>2020</v>
      </c>
      <c r="E6520" t="s">
        <v>53</v>
      </c>
      <c r="F6520">
        <v>2</v>
      </c>
      <c r="G6520">
        <v>3</v>
      </c>
      <c r="H6520" t="s">
        <v>78</v>
      </c>
      <c r="I6520">
        <v>7</v>
      </c>
      <c r="J6520" t="s">
        <v>134</v>
      </c>
      <c r="K6520">
        <v>9</v>
      </c>
      <c r="L6520" t="s">
        <v>135</v>
      </c>
      <c r="M6520" t="s">
        <v>320</v>
      </c>
      <c r="N6520">
        <v>3</v>
      </c>
      <c r="O6520" t="s">
        <v>126</v>
      </c>
      <c r="P6520">
        <v>2</v>
      </c>
      <c r="Q6520" t="s">
        <v>82</v>
      </c>
      <c r="R6520">
        <v>4</v>
      </c>
      <c r="S6520" t="s">
        <v>38</v>
      </c>
      <c r="T6520">
        <v>16</v>
      </c>
      <c r="U6520" t="s">
        <v>321</v>
      </c>
      <c r="V6520" t="s">
        <v>161</v>
      </c>
      <c r="W6520">
        <v>2</v>
      </c>
      <c r="X6520" t="s">
        <v>281</v>
      </c>
      <c r="Y6520">
        <v>74</v>
      </c>
      <c r="Z6520">
        <v>100</v>
      </c>
      <c r="AA6520">
        <v>7400</v>
      </c>
      <c r="AB6520">
        <v>2590</v>
      </c>
      <c r="AC6520">
        <v>0.35</v>
      </c>
      <c r="AD6520">
        <v>3</v>
      </c>
      <c r="AE6520" t="s">
        <v>42</v>
      </c>
    </row>
    <row r="6521" spans="1:31" x14ac:dyDescent="0.3">
      <c r="A6521">
        <v>1128299</v>
      </c>
      <c r="B6521" t="s">
        <v>77</v>
      </c>
      <c r="C6521" s="1">
        <v>43958</v>
      </c>
      <c r="D6521">
        <v>2020</v>
      </c>
      <c r="E6521" t="s">
        <v>53</v>
      </c>
      <c r="F6521">
        <v>2</v>
      </c>
      <c r="G6521">
        <v>3</v>
      </c>
      <c r="H6521" t="s">
        <v>78</v>
      </c>
      <c r="I6521">
        <v>7</v>
      </c>
      <c r="J6521" t="s">
        <v>134</v>
      </c>
      <c r="K6521">
        <v>9</v>
      </c>
      <c r="L6521" t="s">
        <v>135</v>
      </c>
      <c r="M6521" t="s">
        <v>320</v>
      </c>
      <c r="N6521">
        <v>3</v>
      </c>
      <c r="O6521" t="s">
        <v>126</v>
      </c>
      <c r="P6521">
        <v>2</v>
      </c>
      <c r="Q6521" t="s">
        <v>82</v>
      </c>
      <c r="R6521">
        <v>4</v>
      </c>
      <c r="S6521" t="s">
        <v>38</v>
      </c>
      <c r="T6521">
        <v>16</v>
      </c>
      <c r="U6521" t="s">
        <v>321</v>
      </c>
      <c r="V6521" t="s">
        <v>129</v>
      </c>
      <c r="W6521">
        <v>2</v>
      </c>
      <c r="X6521" t="s">
        <v>281</v>
      </c>
      <c r="Y6521">
        <v>65</v>
      </c>
      <c r="Z6521">
        <v>106</v>
      </c>
      <c r="AA6521">
        <v>6890</v>
      </c>
      <c r="AB6521">
        <v>2135.9</v>
      </c>
      <c r="AC6521">
        <v>0.31</v>
      </c>
      <c r="AD6521">
        <v>3</v>
      </c>
      <c r="AE6521" t="s">
        <v>42</v>
      </c>
    </row>
    <row r="6522" spans="1:31" x14ac:dyDescent="0.3">
      <c r="A6522">
        <v>1128299</v>
      </c>
      <c r="B6522" t="s">
        <v>77</v>
      </c>
      <c r="C6522" s="1">
        <v>43964</v>
      </c>
      <c r="D6522">
        <v>2020</v>
      </c>
      <c r="E6522" t="s">
        <v>53</v>
      </c>
      <c r="F6522">
        <v>2</v>
      </c>
      <c r="G6522">
        <v>3</v>
      </c>
      <c r="H6522" t="s">
        <v>78</v>
      </c>
      <c r="I6522">
        <v>7</v>
      </c>
      <c r="J6522" t="s">
        <v>134</v>
      </c>
      <c r="K6522">
        <v>9</v>
      </c>
      <c r="L6522" t="s">
        <v>135</v>
      </c>
      <c r="M6522" t="s">
        <v>320</v>
      </c>
      <c r="N6522">
        <v>3</v>
      </c>
      <c r="O6522" t="s">
        <v>126</v>
      </c>
      <c r="P6522">
        <v>2</v>
      </c>
      <c r="Q6522" t="s">
        <v>82</v>
      </c>
      <c r="R6522">
        <v>4</v>
      </c>
      <c r="S6522" t="s">
        <v>38</v>
      </c>
      <c r="T6522">
        <v>16</v>
      </c>
      <c r="U6522" t="s">
        <v>321</v>
      </c>
      <c r="V6522" t="s">
        <v>189</v>
      </c>
      <c r="W6522">
        <v>2</v>
      </c>
      <c r="X6522" t="s">
        <v>281</v>
      </c>
      <c r="Y6522">
        <v>65</v>
      </c>
      <c r="Z6522">
        <v>105</v>
      </c>
      <c r="AA6522">
        <v>6825</v>
      </c>
      <c r="AB6522">
        <v>2047.5000000000002</v>
      </c>
      <c r="AC6522">
        <v>0.30000000000000004</v>
      </c>
      <c r="AD6522">
        <v>3</v>
      </c>
      <c r="AE6522" t="s">
        <v>42</v>
      </c>
    </row>
    <row r="6523" spans="1:31" x14ac:dyDescent="0.3">
      <c r="A6523">
        <v>1128299</v>
      </c>
      <c r="B6523" t="s">
        <v>77</v>
      </c>
      <c r="C6523" s="1">
        <v>43970</v>
      </c>
      <c r="D6523">
        <v>2020</v>
      </c>
      <c r="E6523" t="s">
        <v>53</v>
      </c>
      <c r="F6523">
        <v>2</v>
      </c>
      <c r="G6523">
        <v>3</v>
      </c>
      <c r="H6523" t="s">
        <v>78</v>
      </c>
      <c r="I6523">
        <v>7</v>
      </c>
      <c r="J6523" t="s">
        <v>134</v>
      </c>
      <c r="K6523">
        <v>9</v>
      </c>
      <c r="L6523" t="s">
        <v>135</v>
      </c>
      <c r="M6523" t="s">
        <v>320</v>
      </c>
      <c r="N6523">
        <v>3</v>
      </c>
      <c r="O6523" t="s">
        <v>126</v>
      </c>
      <c r="P6523">
        <v>2</v>
      </c>
      <c r="Q6523" t="s">
        <v>82</v>
      </c>
      <c r="R6523">
        <v>4</v>
      </c>
      <c r="S6523" t="s">
        <v>38</v>
      </c>
      <c r="T6523">
        <v>17</v>
      </c>
      <c r="U6523" t="s">
        <v>322</v>
      </c>
      <c r="V6523" t="s">
        <v>129</v>
      </c>
      <c r="W6523">
        <v>2</v>
      </c>
      <c r="X6523" t="s">
        <v>281</v>
      </c>
      <c r="Y6523">
        <v>73</v>
      </c>
      <c r="Z6523">
        <v>130</v>
      </c>
      <c r="AA6523">
        <v>9490</v>
      </c>
      <c r="AB6523">
        <v>2941.9</v>
      </c>
      <c r="AC6523">
        <v>0.31</v>
      </c>
      <c r="AD6523">
        <v>3</v>
      </c>
      <c r="AE6523" t="s">
        <v>42</v>
      </c>
    </row>
    <row r="6524" spans="1:31" x14ac:dyDescent="0.3">
      <c r="A6524">
        <v>1128299</v>
      </c>
      <c r="B6524" t="s">
        <v>77</v>
      </c>
      <c r="C6524" s="1">
        <v>43976</v>
      </c>
      <c r="D6524">
        <v>2020</v>
      </c>
      <c r="E6524" t="s">
        <v>53</v>
      </c>
      <c r="F6524">
        <v>2</v>
      </c>
      <c r="G6524">
        <v>3</v>
      </c>
      <c r="H6524" t="s">
        <v>78</v>
      </c>
      <c r="I6524">
        <v>7</v>
      </c>
      <c r="J6524" t="s">
        <v>134</v>
      </c>
      <c r="K6524">
        <v>9</v>
      </c>
      <c r="L6524" t="s">
        <v>135</v>
      </c>
      <c r="M6524" t="s">
        <v>320</v>
      </c>
      <c r="N6524">
        <v>3</v>
      </c>
      <c r="O6524" t="s">
        <v>126</v>
      </c>
      <c r="P6524">
        <v>2</v>
      </c>
      <c r="Q6524" t="s">
        <v>82</v>
      </c>
      <c r="R6524">
        <v>4</v>
      </c>
      <c r="S6524" t="s">
        <v>38</v>
      </c>
      <c r="T6524">
        <v>17</v>
      </c>
      <c r="U6524" t="s">
        <v>322</v>
      </c>
      <c r="V6524" t="s">
        <v>129</v>
      </c>
      <c r="W6524">
        <v>2</v>
      </c>
      <c r="X6524" t="s">
        <v>281</v>
      </c>
      <c r="Y6524">
        <v>75</v>
      </c>
      <c r="Z6524">
        <v>137</v>
      </c>
      <c r="AA6524">
        <v>10275</v>
      </c>
      <c r="AB6524">
        <v>3390.75</v>
      </c>
      <c r="AC6524">
        <v>0.33</v>
      </c>
      <c r="AD6524">
        <v>3</v>
      </c>
      <c r="AE6524" t="s">
        <v>42</v>
      </c>
    </row>
    <row r="6525" spans="1:31" x14ac:dyDescent="0.3">
      <c r="A6525">
        <v>1128299</v>
      </c>
      <c r="B6525" t="s">
        <v>77</v>
      </c>
      <c r="C6525" s="1">
        <v>43982</v>
      </c>
      <c r="D6525">
        <v>2020</v>
      </c>
      <c r="E6525" t="s">
        <v>53</v>
      </c>
      <c r="F6525">
        <v>2</v>
      </c>
      <c r="G6525">
        <v>3</v>
      </c>
      <c r="H6525" t="s">
        <v>78</v>
      </c>
      <c r="I6525">
        <v>8</v>
      </c>
      <c r="J6525" t="s">
        <v>136</v>
      </c>
      <c r="K6525">
        <v>10</v>
      </c>
      <c r="L6525" t="s">
        <v>137</v>
      </c>
      <c r="M6525" t="s">
        <v>320</v>
      </c>
      <c r="N6525">
        <v>3</v>
      </c>
      <c r="O6525" t="s">
        <v>126</v>
      </c>
      <c r="P6525">
        <v>2</v>
      </c>
      <c r="Q6525" t="s">
        <v>82</v>
      </c>
      <c r="R6525">
        <v>4</v>
      </c>
      <c r="S6525" t="s">
        <v>38</v>
      </c>
      <c r="T6525">
        <v>17</v>
      </c>
      <c r="U6525" t="s">
        <v>322</v>
      </c>
      <c r="V6525" t="s">
        <v>201</v>
      </c>
      <c r="W6525">
        <v>2</v>
      </c>
      <c r="X6525" t="s">
        <v>281</v>
      </c>
      <c r="Y6525">
        <v>46</v>
      </c>
      <c r="Z6525">
        <v>125</v>
      </c>
      <c r="AA6525">
        <v>5750</v>
      </c>
      <c r="AB6525">
        <v>1782.5</v>
      </c>
      <c r="AC6525">
        <v>0.31</v>
      </c>
      <c r="AD6525">
        <v>3</v>
      </c>
      <c r="AE6525" t="s">
        <v>42</v>
      </c>
    </row>
    <row r="6526" spans="1:31" x14ac:dyDescent="0.3">
      <c r="A6526">
        <v>1128299</v>
      </c>
      <c r="B6526" t="s">
        <v>77</v>
      </c>
      <c r="C6526" s="1">
        <v>43988</v>
      </c>
      <c r="D6526">
        <v>2020</v>
      </c>
      <c r="E6526" t="s">
        <v>54</v>
      </c>
      <c r="F6526">
        <v>2</v>
      </c>
      <c r="G6526">
        <v>3</v>
      </c>
      <c r="H6526" t="s">
        <v>78</v>
      </c>
      <c r="I6526">
        <v>8</v>
      </c>
      <c r="J6526" t="s">
        <v>136</v>
      </c>
      <c r="K6526">
        <v>10</v>
      </c>
      <c r="L6526" t="s">
        <v>137</v>
      </c>
      <c r="M6526" t="s">
        <v>320</v>
      </c>
      <c r="N6526">
        <v>3</v>
      </c>
      <c r="O6526" t="s">
        <v>126</v>
      </c>
      <c r="P6526">
        <v>2</v>
      </c>
      <c r="Q6526" t="s">
        <v>82</v>
      </c>
      <c r="R6526">
        <v>4</v>
      </c>
      <c r="S6526" t="s">
        <v>38</v>
      </c>
      <c r="T6526">
        <v>17</v>
      </c>
      <c r="U6526" t="s">
        <v>322</v>
      </c>
      <c r="V6526" t="s">
        <v>184</v>
      </c>
      <c r="W6526">
        <v>2</v>
      </c>
      <c r="X6526" t="s">
        <v>281</v>
      </c>
      <c r="Y6526">
        <v>46</v>
      </c>
      <c r="Z6526">
        <v>123</v>
      </c>
      <c r="AA6526">
        <v>5658</v>
      </c>
      <c r="AB6526">
        <v>1753.98</v>
      </c>
      <c r="AC6526">
        <v>0.31</v>
      </c>
      <c r="AD6526">
        <v>3</v>
      </c>
      <c r="AE6526" t="s">
        <v>42</v>
      </c>
    </row>
    <row r="6527" spans="1:31" x14ac:dyDescent="0.3">
      <c r="A6527">
        <v>1128299</v>
      </c>
      <c r="B6527" t="s">
        <v>77</v>
      </c>
      <c r="C6527" s="1">
        <v>43994</v>
      </c>
      <c r="D6527">
        <v>2020</v>
      </c>
      <c r="E6527" t="s">
        <v>54</v>
      </c>
      <c r="F6527">
        <v>2</v>
      </c>
      <c r="G6527">
        <v>3</v>
      </c>
      <c r="H6527" t="s">
        <v>78</v>
      </c>
      <c r="I6527">
        <v>8</v>
      </c>
      <c r="J6527" t="s">
        <v>136</v>
      </c>
      <c r="K6527">
        <v>10</v>
      </c>
      <c r="L6527" t="s">
        <v>137</v>
      </c>
      <c r="M6527" t="s">
        <v>320</v>
      </c>
      <c r="N6527">
        <v>3</v>
      </c>
      <c r="O6527" t="s">
        <v>126</v>
      </c>
      <c r="P6527">
        <v>2</v>
      </c>
      <c r="Q6527" t="s">
        <v>82</v>
      </c>
      <c r="R6527">
        <v>4</v>
      </c>
      <c r="S6527" t="s">
        <v>38</v>
      </c>
      <c r="T6527">
        <v>17</v>
      </c>
      <c r="U6527" t="s">
        <v>322</v>
      </c>
      <c r="V6527" t="s">
        <v>131</v>
      </c>
      <c r="W6527">
        <v>2</v>
      </c>
      <c r="X6527" t="s">
        <v>281</v>
      </c>
      <c r="Y6527">
        <v>62</v>
      </c>
      <c r="Z6527">
        <v>105</v>
      </c>
      <c r="AA6527">
        <v>6510</v>
      </c>
      <c r="AB6527">
        <v>2213.4</v>
      </c>
      <c r="AC6527">
        <v>0.34</v>
      </c>
      <c r="AD6527">
        <v>3</v>
      </c>
      <c r="AE6527" t="s">
        <v>42</v>
      </c>
    </row>
    <row r="6528" spans="1:31" x14ac:dyDescent="0.3">
      <c r="A6528">
        <v>1128299</v>
      </c>
      <c r="B6528" t="s">
        <v>77</v>
      </c>
      <c r="C6528" s="1">
        <v>44000</v>
      </c>
      <c r="D6528">
        <v>2020</v>
      </c>
      <c r="E6528" t="s">
        <v>54</v>
      </c>
      <c r="F6528">
        <v>2</v>
      </c>
      <c r="G6528">
        <v>3</v>
      </c>
      <c r="H6528" t="s">
        <v>78</v>
      </c>
      <c r="I6528">
        <v>8</v>
      </c>
      <c r="J6528" t="s">
        <v>136</v>
      </c>
      <c r="K6528">
        <v>10</v>
      </c>
      <c r="L6528" t="s">
        <v>137</v>
      </c>
      <c r="M6528" t="s">
        <v>320</v>
      </c>
      <c r="N6528">
        <v>3</v>
      </c>
      <c r="O6528" t="s">
        <v>126</v>
      </c>
      <c r="P6528">
        <v>2</v>
      </c>
      <c r="Q6528" t="s">
        <v>82</v>
      </c>
      <c r="R6528">
        <v>4</v>
      </c>
      <c r="S6528" t="s">
        <v>38</v>
      </c>
      <c r="T6528">
        <v>17</v>
      </c>
      <c r="U6528" t="s">
        <v>322</v>
      </c>
      <c r="V6528" t="s">
        <v>188</v>
      </c>
      <c r="W6528">
        <v>2</v>
      </c>
      <c r="X6528" t="s">
        <v>281</v>
      </c>
      <c r="Y6528">
        <v>78</v>
      </c>
      <c r="Z6528">
        <v>88</v>
      </c>
      <c r="AA6528">
        <v>6864</v>
      </c>
      <c r="AB6528">
        <v>2196.48</v>
      </c>
      <c r="AC6528">
        <v>0.32</v>
      </c>
      <c r="AD6528">
        <v>3</v>
      </c>
      <c r="AE6528" t="s">
        <v>42</v>
      </c>
    </row>
    <row r="6529" spans="1:31" x14ac:dyDescent="0.3">
      <c r="A6529">
        <v>1128299</v>
      </c>
      <c r="B6529" t="s">
        <v>77</v>
      </c>
      <c r="C6529" s="1">
        <v>44006</v>
      </c>
      <c r="D6529">
        <v>2020</v>
      </c>
      <c r="E6529" t="s">
        <v>54</v>
      </c>
      <c r="F6529">
        <v>2</v>
      </c>
      <c r="G6529">
        <v>3</v>
      </c>
      <c r="H6529" t="s">
        <v>78</v>
      </c>
      <c r="I6529">
        <v>8</v>
      </c>
      <c r="J6529" t="s">
        <v>136</v>
      </c>
      <c r="K6529">
        <v>10</v>
      </c>
      <c r="L6529" t="s">
        <v>137</v>
      </c>
      <c r="M6529" t="s">
        <v>320</v>
      </c>
      <c r="N6529">
        <v>3</v>
      </c>
      <c r="O6529" t="s">
        <v>126</v>
      </c>
      <c r="P6529">
        <v>2</v>
      </c>
      <c r="Q6529" t="s">
        <v>82</v>
      </c>
      <c r="R6529">
        <v>4</v>
      </c>
      <c r="S6529" t="s">
        <v>38</v>
      </c>
      <c r="T6529">
        <v>17</v>
      </c>
      <c r="U6529" t="s">
        <v>322</v>
      </c>
      <c r="V6529" t="s">
        <v>202</v>
      </c>
      <c r="W6529">
        <v>2</v>
      </c>
      <c r="X6529" t="s">
        <v>281</v>
      </c>
      <c r="Y6529">
        <v>75</v>
      </c>
      <c r="Z6529">
        <v>125</v>
      </c>
      <c r="AA6529">
        <v>9375</v>
      </c>
      <c r="AB6529">
        <v>3093.75</v>
      </c>
      <c r="AC6529">
        <v>0.33</v>
      </c>
      <c r="AD6529">
        <v>3</v>
      </c>
      <c r="AE6529" t="s">
        <v>42</v>
      </c>
    </row>
    <row r="6530" spans="1:31" x14ac:dyDescent="0.3">
      <c r="A6530">
        <v>1128299</v>
      </c>
      <c r="B6530" t="s">
        <v>77</v>
      </c>
      <c r="C6530" s="1">
        <v>44012</v>
      </c>
      <c r="D6530">
        <v>2020</v>
      </c>
      <c r="E6530" t="s">
        <v>54</v>
      </c>
      <c r="F6530">
        <v>2</v>
      </c>
      <c r="G6530">
        <v>3</v>
      </c>
      <c r="H6530" t="s">
        <v>78</v>
      </c>
      <c r="I6530">
        <v>8</v>
      </c>
      <c r="J6530" t="s">
        <v>136</v>
      </c>
      <c r="K6530">
        <v>10</v>
      </c>
      <c r="L6530" t="s">
        <v>137</v>
      </c>
      <c r="M6530" t="s">
        <v>320</v>
      </c>
      <c r="N6530">
        <v>3</v>
      </c>
      <c r="O6530" t="s">
        <v>126</v>
      </c>
      <c r="P6530">
        <v>2</v>
      </c>
      <c r="Q6530" t="s">
        <v>82</v>
      </c>
      <c r="R6530">
        <v>4</v>
      </c>
      <c r="S6530" t="s">
        <v>38</v>
      </c>
      <c r="T6530">
        <v>17</v>
      </c>
      <c r="U6530" t="s">
        <v>322</v>
      </c>
      <c r="V6530" t="s">
        <v>129</v>
      </c>
      <c r="W6530">
        <v>2</v>
      </c>
      <c r="X6530" t="s">
        <v>281</v>
      </c>
      <c r="Y6530">
        <v>98</v>
      </c>
      <c r="Z6530">
        <v>182</v>
      </c>
      <c r="AA6530">
        <v>17836</v>
      </c>
      <c r="AB6530">
        <v>6064.2400000000007</v>
      </c>
      <c r="AC6530">
        <v>0.34</v>
      </c>
      <c r="AD6530">
        <v>3</v>
      </c>
      <c r="AE6530" t="s">
        <v>42</v>
      </c>
    </row>
    <row r="6531" spans="1:31" x14ac:dyDescent="0.3">
      <c r="A6531">
        <v>1128299</v>
      </c>
      <c r="B6531" t="s">
        <v>77</v>
      </c>
      <c r="C6531" s="1">
        <v>44018</v>
      </c>
      <c r="D6531">
        <v>2020</v>
      </c>
      <c r="E6531" t="s">
        <v>55</v>
      </c>
      <c r="F6531">
        <v>3</v>
      </c>
      <c r="G6531">
        <v>3</v>
      </c>
      <c r="H6531" t="s">
        <v>78</v>
      </c>
      <c r="I6531">
        <v>8</v>
      </c>
      <c r="J6531" t="s">
        <v>136</v>
      </c>
      <c r="K6531">
        <v>10</v>
      </c>
      <c r="L6531" t="s">
        <v>137</v>
      </c>
      <c r="M6531" t="s">
        <v>320</v>
      </c>
      <c r="N6531">
        <v>3</v>
      </c>
      <c r="O6531" t="s">
        <v>126</v>
      </c>
      <c r="P6531">
        <v>2</v>
      </c>
      <c r="Q6531" t="s">
        <v>82</v>
      </c>
      <c r="R6531">
        <v>4</v>
      </c>
      <c r="S6531" t="s">
        <v>38</v>
      </c>
      <c r="T6531">
        <v>17</v>
      </c>
      <c r="U6531" t="s">
        <v>322</v>
      </c>
      <c r="V6531" t="s">
        <v>195</v>
      </c>
      <c r="W6531">
        <v>2</v>
      </c>
      <c r="X6531" t="s">
        <v>281</v>
      </c>
      <c r="Y6531">
        <v>95</v>
      </c>
      <c r="Z6531">
        <v>155</v>
      </c>
      <c r="AA6531">
        <v>14725</v>
      </c>
      <c r="AB6531">
        <v>5153.75</v>
      </c>
      <c r="AC6531">
        <v>0.35</v>
      </c>
      <c r="AD6531">
        <v>3</v>
      </c>
      <c r="AE6531" t="s">
        <v>42</v>
      </c>
    </row>
    <row r="6532" spans="1:31" x14ac:dyDescent="0.3">
      <c r="A6532">
        <v>1128299</v>
      </c>
      <c r="B6532" t="s">
        <v>77</v>
      </c>
      <c r="C6532" s="1">
        <v>44024</v>
      </c>
      <c r="D6532">
        <v>2020</v>
      </c>
      <c r="E6532" t="s">
        <v>55</v>
      </c>
      <c r="F6532">
        <v>3</v>
      </c>
      <c r="G6532">
        <v>3</v>
      </c>
      <c r="H6532" t="s">
        <v>78</v>
      </c>
      <c r="I6532">
        <v>8</v>
      </c>
      <c r="J6532" t="s">
        <v>136</v>
      </c>
      <c r="K6532">
        <v>10</v>
      </c>
      <c r="L6532" t="s">
        <v>137</v>
      </c>
      <c r="M6532" t="s">
        <v>320</v>
      </c>
      <c r="N6532">
        <v>3</v>
      </c>
      <c r="O6532" t="s">
        <v>126</v>
      </c>
      <c r="P6532">
        <v>2</v>
      </c>
      <c r="Q6532" t="s">
        <v>82</v>
      </c>
      <c r="R6532">
        <v>4</v>
      </c>
      <c r="S6532" t="s">
        <v>38</v>
      </c>
      <c r="T6532">
        <v>17</v>
      </c>
      <c r="U6532" t="s">
        <v>322</v>
      </c>
      <c r="V6532" t="s">
        <v>184</v>
      </c>
      <c r="W6532">
        <v>2</v>
      </c>
      <c r="X6532" t="s">
        <v>281</v>
      </c>
      <c r="Y6532">
        <v>76</v>
      </c>
      <c r="Z6532">
        <v>108</v>
      </c>
      <c r="AA6532">
        <v>8208</v>
      </c>
      <c r="AB6532">
        <v>2708.6400000000003</v>
      </c>
      <c r="AC6532">
        <v>0.33</v>
      </c>
      <c r="AD6532">
        <v>3</v>
      </c>
      <c r="AE6532" t="s">
        <v>42</v>
      </c>
    </row>
    <row r="6533" spans="1:31" x14ac:dyDescent="0.3">
      <c r="A6533">
        <v>1128299</v>
      </c>
      <c r="B6533" t="s">
        <v>77</v>
      </c>
      <c r="C6533" s="1">
        <v>44030</v>
      </c>
      <c r="D6533">
        <v>2020</v>
      </c>
      <c r="E6533" t="s">
        <v>55</v>
      </c>
      <c r="F6533">
        <v>3</v>
      </c>
      <c r="G6533">
        <v>3</v>
      </c>
      <c r="H6533" t="s">
        <v>78</v>
      </c>
      <c r="I6533">
        <v>8</v>
      </c>
      <c r="J6533" t="s">
        <v>136</v>
      </c>
      <c r="K6533">
        <v>10</v>
      </c>
      <c r="L6533" t="s">
        <v>137</v>
      </c>
      <c r="M6533" t="s">
        <v>320</v>
      </c>
      <c r="N6533">
        <v>3</v>
      </c>
      <c r="O6533" t="s">
        <v>126</v>
      </c>
      <c r="P6533">
        <v>2</v>
      </c>
      <c r="Q6533" t="s">
        <v>82</v>
      </c>
      <c r="R6533">
        <v>4</v>
      </c>
      <c r="S6533" t="s">
        <v>38</v>
      </c>
      <c r="T6533">
        <v>17</v>
      </c>
      <c r="U6533" t="s">
        <v>322</v>
      </c>
      <c r="V6533" t="s">
        <v>189</v>
      </c>
      <c r="W6533">
        <v>2</v>
      </c>
      <c r="X6533" t="s">
        <v>281</v>
      </c>
      <c r="Y6533">
        <v>62</v>
      </c>
      <c r="Z6533">
        <v>113</v>
      </c>
      <c r="AA6533">
        <v>7006</v>
      </c>
      <c r="AB6533">
        <v>2452.1</v>
      </c>
      <c r="AC6533">
        <v>0.35</v>
      </c>
      <c r="AD6533">
        <v>3</v>
      </c>
      <c r="AE6533" t="s">
        <v>42</v>
      </c>
    </row>
    <row r="6534" spans="1:31" x14ac:dyDescent="0.3">
      <c r="A6534">
        <v>1128299</v>
      </c>
      <c r="B6534" t="s">
        <v>77</v>
      </c>
      <c r="C6534" s="1">
        <v>44036</v>
      </c>
      <c r="D6534">
        <v>2020</v>
      </c>
      <c r="E6534" t="s">
        <v>55</v>
      </c>
      <c r="F6534">
        <v>3</v>
      </c>
      <c r="G6534">
        <v>3</v>
      </c>
      <c r="H6534" t="s">
        <v>78</v>
      </c>
      <c r="I6534">
        <v>8</v>
      </c>
      <c r="J6534" t="s">
        <v>136</v>
      </c>
      <c r="K6534">
        <v>10</v>
      </c>
      <c r="L6534" t="s">
        <v>137</v>
      </c>
      <c r="M6534" t="s">
        <v>320</v>
      </c>
      <c r="N6534">
        <v>3</v>
      </c>
      <c r="O6534" t="s">
        <v>126</v>
      </c>
      <c r="P6534">
        <v>2</v>
      </c>
      <c r="Q6534" t="s">
        <v>82</v>
      </c>
      <c r="R6534">
        <v>4</v>
      </c>
      <c r="S6534" t="s">
        <v>38</v>
      </c>
      <c r="T6534">
        <v>17</v>
      </c>
      <c r="U6534" t="s">
        <v>322</v>
      </c>
      <c r="V6534" t="s">
        <v>202</v>
      </c>
      <c r="W6534">
        <v>2</v>
      </c>
      <c r="X6534" t="s">
        <v>281</v>
      </c>
      <c r="Y6534">
        <v>71</v>
      </c>
      <c r="Z6534">
        <v>101</v>
      </c>
      <c r="AA6534">
        <v>7171</v>
      </c>
      <c r="AB6534">
        <v>2509.85</v>
      </c>
      <c r="AC6534">
        <v>0.35</v>
      </c>
      <c r="AD6534">
        <v>3</v>
      </c>
      <c r="AE6534" t="s">
        <v>42</v>
      </c>
    </row>
    <row r="6535" spans="1:31" x14ac:dyDescent="0.3">
      <c r="A6535">
        <v>1128299</v>
      </c>
      <c r="B6535" t="s">
        <v>77</v>
      </c>
      <c r="C6535" s="1">
        <v>44042</v>
      </c>
      <c r="D6535">
        <v>2020</v>
      </c>
      <c r="E6535" t="s">
        <v>55</v>
      </c>
      <c r="F6535">
        <v>3</v>
      </c>
      <c r="G6535">
        <v>3</v>
      </c>
      <c r="H6535" t="s">
        <v>78</v>
      </c>
      <c r="I6535">
        <v>8</v>
      </c>
      <c r="J6535" t="s">
        <v>136</v>
      </c>
      <c r="K6535">
        <v>10</v>
      </c>
      <c r="L6535" t="s">
        <v>137</v>
      </c>
      <c r="M6535" t="s">
        <v>320</v>
      </c>
      <c r="N6535">
        <v>3</v>
      </c>
      <c r="O6535" t="s">
        <v>126</v>
      </c>
      <c r="P6535">
        <v>2</v>
      </c>
      <c r="Q6535" t="s">
        <v>82</v>
      </c>
      <c r="R6535">
        <v>4</v>
      </c>
      <c r="S6535" t="s">
        <v>38</v>
      </c>
      <c r="T6535">
        <v>17</v>
      </c>
      <c r="U6535" t="s">
        <v>322</v>
      </c>
      <c r="V6535" t="s">
        <v>129</v>
      </c>
      <c r="W6535">
        <v>2</v>
      </c>
      <c r="X6535" t="s">
        <v>281</v>
      </c>
      <c r="Y6535">
        <v>88</v>
      </c>
      <c r="Z6535">
        <v>138</v>
      </c>
      <c r="AA6535">
        <v>12144</v>
      </c>
      <c r="AB6535">
        <v>3764.64</v>
      </c>
      <c r="AC6535">
        <v>0.31</v>
      </c>
      <c r="AD6535">
        <v>3</v>
      </c>
      <c r="AE6535" t="s">
        <v>42</v>
      </c>
    </row>
    <row r="6536" spans="1:31" x14ac:dyDescent="0.3">
      <c r="A6536">
        <v>1185732</v>
      </c>
      <c r="B6536" t="s">
        <v>30</v>
      </c>
      <c r="C6536" s="1">
        <v>44054</v>
      </c>
      <c r="D6536">
        <v>2020</v>
      </c>
      <c r="E6536" t="s">
        <v>31</v>
      </c>
      <c r="F6536">
        <v>3</v>
      </c>
      <c r="G6536">
        <v>5</v>
      </c>
      <c r="H6536" t="s">
        <v>100</v>
      </c>
      <c r="I6536">
        <v>9</v>
      </c>
      <c r="J6536" t="s">
        <v>101</v>
      </c>
      <c r="K6536">
        <v>11</v>
      </c>
      <c r="L6536" t="s">
        <v>138</v>
      </c>
      <c r="M6536" t="s">
        <v>320</v>
      </c>
      <c r="N6536">
        <v>3</v>
      </c>
      <c r="O6536" t="s">
        <v>126</v>
      </c>
      <c r="P6536">
        <v>2</v>
      </c>
      <c r="Q6536" t="s">
        <v>82</v>
      </c>
      <c r="R6536">
        <v>4</v>
      </c>
      <c r="S6536" t="s">
        <v>38</v>
      </c>
      <c r="T6536">
        <v>17</v>
      </c>
      <c r="U6536" t="s">
        <v>322</v>
      </c>
      <c r="V6536" t="s">
        <v>129</v>
      </c>
      <c r="W6536">
        <v>2</v>
      </c>
      <c r="X6536" t="s">
        <v>281</v>
      </c>
      <c r="Y6536">
        <v>41</v>
      </c>
      <c r="Z6536">
        <v>247</v>
      </c>
      <c r="AA6536">
        <v>10127</v>
      </c>
      <c r="AB6536">
        <v>6278.74</v>
      </c>
      <c r="AC6536">
        <v>0.62</v>
      </c>
      <c r="AD6536">
        <v>3</v>
      </c>
      <c r="AE6536" t="s">
        <v>42</v>
      </c>
    </row>
    <row r="6537" spans="1:31" x14ac:dyDescent="0.3">
      <c r="A6537">
        <v>1185732</v>
      </c>
      <c r="B6537" t="s">
        <v>30</v>
      </c>
      <c r="C6537" s="1">
        <v>44060</v>
      </c>
      <c r="D6537">
        <v>2020</v>
      </c>
      <c r="E6537" t="s">
        <v>31</v>
      </c>
      <c r="F6537">
        <v>3</v>
      </c>
      <c r="G6537">
        <v>5</v>
      </c>
      <c r="H6537" t="s">
        <v>100</v>
      </c>
      <c r="I6537">
        <v>9</v>
      </c>
      <c r="J6537" t="s">
        <v>101</v>
      </c>
      <c r="K6537">
        <v>11</v>
      </c>
      <c r="L6537" t="s">
        <v>138</v>
      </c>
      <c r="M6537" t="s">
        <v>320</v>
      </c>
      <c r="N6537">
        <v>3</v>
      </c>
      <c r="O6537" t="s">
        <v>126</v>
      </c>
      <c r="P6537">
        <v>2</v>
      </c>
      <c r="Q6537" t="s">
        <v>82</v>
      </c>
      <c r="R6537">
        <v>4</v>
      </c>
      <c r="S6537" t="s">
        <v>38</v>
      </c>
      <c r="T6537">
        <v>17</v>
      </c>
      <c r="U6537" t="s">
        <v>322</v>
      </c>
      <c r="V6537" t="s">
        <v>161</v>
      </c>
      <c r="W6537">
        <v>2</v>
      </c>
      <c r="X6537" t="s">
        <v>281</v>
      </c>
      <c r="Y6537">
        <v>41</v>
      </c>
      <c r="Z6537">
        <v>221</v>
      </c>
      <c r="AA6537">
        <v>9061</v>
      </c>
      <c r="AB6537">
        <v>5889.6500000000005</v>
      </c>
      <c r="AC6537">
        <v>0.65</v>
      </c>
      <c r="AD6537">
        <v>3</v>
      </c>
      <c r="AE6537" t="s">
        <v>42</v>
      </c>
    </row>
    <row r="6538" spans="1:31" x14ac:dyDescent="0.3">
      <c r="A6538">
        <v>1185732</v>
      </c>
      <c r="B6538" t="s">
        <v>30</v>
      </c>
      <c r="C6538" s="1">
        <v>44066</v>
      </c>
      <c r="D6538">
        <v>2020</v>
      </c>
      <c r="E6538" t="s">
        <v>31</v>
      </c>
      <c r="F6538">
        <v>3</v>
      </c>
      <c r="G6538">
        <v>5</v>
      </c>
      <c r="H6538" t="s">
        <v>100</v>
      </c>
      <c r="I6538">
        <v>9</v>
      </c>
      <c r="J6538" t="s">
        <v>101</v>
      </c>
      <c r="K6538">
        <v>11</v>
      </c>
      <c r="L6538" t="s">
        <v>138</v>
      </c>
      <c r="M6538" t="s">
        <v>320</v>
      </c>
      <c r="N6538">
        <v>3</v>
      </c>
      <c r="O6538" t="s">
        <v>126</v>
      </c>
      <c r="P6538">
        <v>2</v>
      </c>
      <c r="Q6538" t="s">
        <v>82</v>
      </c>
      <c r="R6538">
        <v>4</v>
      </c>
      <c r="S6538" t="s">
        <v>38</v>
      </c>
      <c r="T6538">
        <v>16</v>
      </c>
      <c r="U6538" t="s">
        <v>321</v>
      </c>
      <c r="V6538" t="s">
        <v>202</v>
      </c>
      <c r="W6538">
        <v>2</v>
      </c>
      <c r="X6538" t="s">
        <v>281</v>
      </c>
      <c r="Y6538">
        <v>42</v>
      </c>
      <c r="Z6538">
        <v>225</v>
      </c>
      <c r="AA6538">
        <v>9450</v>
      </c>
      <c r="AB6538">
        <v>6048</v>
      </c>
      <c r="AC6538">
        <v>0.64</v>
      </c>
      <c r="AD6538">
        <v>3</v>
      </c>
      <c r="AE6538" t="s">
        <v>42</v>
      </c>
    </row>
    <row r="6539" spans="1:31" x14ac:dyDescent="0.3">
      <c r="A6539">
        <v>1185732</v>
      </c>
      <c r="B6539" t="s">
        <v>30</v>
      </c>
      <c r="C6539" s="1">
        <v>43945</v>
      </c>
      <c r="D6539">
        <v>2020</v>
      </c>
      <c r="E6539" t="s">
        <v>52</v>
      </c>
      <c r="F6539">
        <v>2</v>
      </c>
      <c r="G6539">
        <v>5</v>
      </c>
      <c r="H6539" t="s">
        <v>100</v>
      </c>
      <c r="I6539">
        <v>9</v>
      </c>
      <c r="J6539" t="s">
        <v>101</v>
      </c>
      <c r="K6539">
        <v>11</v>
      </c>
      <c r="L6539" t="s">
        <v>138</v>
      </c>
      <c r="M6539" t="s">
        <v>320</v>
      </c>
      <c r="N6539">
        <v>3</v>
      </c>
      <c r="O6539" t="s">
        <v>126</v>
      </c>
      <c r="P6539">
        <v>2</v>
      </c>
      <c r="Q6539" t="s">
        <v>82</v>
      </c>
      <c r="R6539">
        <v>4</v>
      </c>
      <c r="S6539" t="s">
        <v>38</v>
      </c>
      <c r="T6539">
        <v>16</v>
      </c>
      <c r="U6539" t="s">
        <v>321</v>
      </c>
      <c r="V6539" t="s">
        <v>204</v>
      </c>
      <c r="W6539">
        <v>2</v>
      </c>
      <c r="X6539" t="s">
        <v>281</v>
      </c>
      <c r="Y6539">
        <v>44</v>
      </c>
      <c r="Z6539">
        <v>208</v>
      </c>
      <c r="AA6539">
        <v>9152</v>
      </c>
      <c r="AB6539">
        <v>5491.2</v>
      </c>
      <c r="AC6539">
        <v>0.6</v>
      </c>
      <c r="AD6539">
        <v>3</v>
      </c>
      <c r="AE6539" t="s">
        <v>42</v>
      </c>
    </row>
    <row r="6540" spans="1:31" x14ac:dyDescent="0.3">
      <c r="A6540">
        <v>1185732</v>
      </c>
      <c r="B6540" t="s">
        <v>30</v>
      </c>
      <c r="C6540" s="1">
        <v>43945</v>
      </c>
      <c r="D6540">
        <v>2020</v>
      </c>
      <c r="E6540" t="s">
        <v>52</v>
      </c>
      <c r="F6540">
        <v>2</v>
      </c>
      <c r="G6540">
        <v>5</v>
      </c>
      <c r="H6540" t="s">
        <v>100</v>
      </c>
      <c r="I6540">
        <v>9</v>
      </c>
      <c r="J6540" t="s">
        <v>101</v>
      </c>
      <c r="K6540">
        <v>11</v>
      </c>
      <c r="L6540" t="s">
        <v>138</v>
      </c>
      <c r="M6540" t="s">
        <v>320</v>
      </c>
      <c r="N6540">
        <v>3</v>
      </c>
      <c r="O6540" t="s">
        <v>126</v>
      </c>
      <c r="P6540">
        <v>2</v>
      </c>
      <c r="Q6540" t="s">
        <v>82</v>
      </c>
      <c r="R6540">
        <v>4</v>
      </c>
      <c r="S6540" t="s">
        <v>38</v>
      </c>
      <c r="T6540">
        <v>17</v>
      </c>
      <c r="U6540" t="s">
        <v>322</v>
      </c>
      <c r="V6540" t="s">
        <v>161</v>
      </c>
      <c r="W6540">
        <v>2</v>
      </c>
      <c r="X6540" t="s">
        <v>281</v>
      </c>
      <c r="Y6540">
        <v>64</v>
      </c>
      <c r="Z6540">
        <v>248</v>
      </c>
      <c r="AA6540">
        <v>15872</v>
      </c>
      <c r="AB6540">
        <v>10158.08</v>
      </c>
      <c r="AC6540">
        <v>0.64</v>
      </c>
      <c r="AD6540">
        <v>3</v>
      </c>
      <c r="AE6540" t="s">
        <v>42</v>
      </c>
    </row>
    <row r="6541" spans="1:31" x14ac:dyDescent="0.3">
      <c r="A6541">
        <v>1185732</v>
      </c>
      <c r="B6541" t="s">
        <v>30</v>
      </c>
      <c r="C6541" s="1">
        <v>44084</v>
      </c>
      <c r="D6541">
        <v>2020</v>
      </c>
      <c r="E6541" t="s">
        <v>43</v>
      </c>
      <c r="F6541">
        <v>3</v>
      </c>
      <c r="G6541">
        <v>5</v>
      </c>
      <c r="H6541" t="s">
        <v>100</v>
      </c>
      <c r="I6541">
        <v>9</v>
      </c>
      <c r="J6541" t="s">
        <v>101</v>
      </c>
      <c r="K6541">
        <v>11</v>
      </c>
      <c r="L6541" t="s">
        <v>138</v>
      </c>
      <c r="M6541" t="s">
        <v>320</v>
      </c>
      <c r="N6541">
        <v>3</v>
      </c>
      <c r="O6541" t="s">
        <v>126</v>
      </c>
      <c r="P6541">
        <v>2</v>
      </c>
      <c r="Q6541" t="s">
        <v>82</v>
      </c>
      <c r="R6541">
        <v>4</v>
      </c>
      <c r="S6541" t="s">
        <v>38</v>
      </c>
      <c r="T6541">
        <v>17</v>
      </c>
      <c r="U6541" t="s">
        <v>322</v>
      </c>
      <c r="V6541" t="s">
        <v>191</v>
      </c>
      <c r="W6541">
        <v>2</v>
      </c>
      <c r="X6541" t="s">
        <v>281</v>
      </c>
      <c r="Y6541">
        <v>63</v>
      </c>
      <c r="Z6541">
        <v>259</v>
      </c>
      <c r="AA6541">
        <v>16317</v>
      </c>
      <c r="AB6541">
        <v>10606.050000000001</v>
      </c>
      <c r="AC6541">
        <v>0.65</v>
      </c>
      <c r="AD6541">
        <v>3</v>
      </c>
      <c r="AE6541" t="s">
        <v>42</v>
      </c>
    </row>
    <row r="6542" spans="1:31" x14ac:dyDescent="0.3">
      <c r="A6542">
        <v>1185732</v>
      </c>
      <c r="B6542" t="s">
        <v>30</v>
      </c>
      <c r="C6542" s="1">
        <v>44090</v>
      </c>
      <c r="D6542">
        <v>2020</v>
      </c>
      <c r="E6542" t="s">
        <v>43</v>
      </c>
      <c r="F6542">
        <v>3</v>
      </c>
      <c r="G6542">
        <v>5</v>
      </c>
      <c r="H6542" t="s">
        <v>100</v>
      </c>
      <c r="I6542">
        <v>9</v>
      </c>
      <c r="J6542" t="s">
        <v>101</v>
      </c>
      <c r="K6542">
        <v>11</v>
      </c>
      <c r="L6542" t="s">
        <v>138</v>
      </c>
      <c r="M6542" t="s">
        <v>320</v>
      </c>
      <c r="N6542">
        <v>3</v>
      </c>
      <c r="O6542" t="s">
        <v>126</v>
      </c>
      <c r="P6542">
        <v>2</v>
      </c>
      <c r="Q6542" t="s">
        <v>82</v>
      </c>
      <c r="R6542">
        <v>4</v>
      </c>
      <c r="S6542" t="s">
        <v>38</v>
      </c>
      <c r="T6542">
        <v>17</v>
      </c>
      <c r="U6542" t="s">
        <v>322</v>
      </c>
      <c r="V6542" t="s">
        <v>201</v>
      </c>
      <c r="W6542">
        <v>2</v>
      </c>
      <c r="X6542" t="s">
        <v>281</v>
      </c>
      <c r="Y6542">
        <v>67</v>
      </c>
      <c r="Z6542">
        <v>244</v>
      </c>
      <c r="AA6542">
        <v>16348</v>
      </c>
      <c r="AB6542">
        <v>10626.2</v>
      </c>
      <c r="AC6542">
        <v>0.65</v>
      </c>
      <c r="AD6542">
        <v>3</v>
      </c>
      <c r="AE6542" t="s">
        <v>42</v>
      </c>
    </row>
    <row r="6543" spans="1:31" x14ac:dyDescent="0.3">
      <c r="A6543">
        <v>1185732</v>
      </c>
      <c r="B6543" t="s">
        <v>30</v>
      </c>
      <c r="C6543" s="1">
        <v>44096</v>
      </c>
      <c r="D6543">
        <v>2020</v>
      </c>
      <c r="E6543" t="s">
        <v>43</v>
      </c>
      <c r="F6543">
        <v>3</v>
      </c>
      <c r="G6543">
        <v>5</v>
      </c>
      <c r="H6543" t="s">
        <v>100</v>
      </c>
      <c r="I6543">
        <v>9</v>
      </c>
      <c r="J6543" t="s">
        <v>101</v>
      </c>
      <c r="K6543">
        <v>11</v>
      </c>
      <c r="L6543" t="s">
        <v>138</v>
      </c>
      <c r="M6543" t="s">
        <v>320</v>
      </c>
      <c r="N6543">
        <v>3</v>
      </c>
      <c r="O6543" t="s">
        <v>126</v>
      </c>
      <c r="P6543">
        <v>2</v>
      </c>
      <c r="Q6543" t="s">
        <v>82</v>
      </c>
      <c r="R6543">
        <v>4</v>
      </c>
      <c r="S6543" t="s">
        <v>38</v>
      </c>
      <c r="T6543">
        <v>17</v>
      </c>
      <c r="U6543" t="s">
        <v>322</v>
      </c>
      <c r="V6543" t="s">
        <v>184</v>
      </c>
      <c r="W6543">
        <v>2</v>
      </c>
      <c r="X6543" t="s">
        <v>281</v>
      </c>
      <c r="Y6543">
        <v>56</v>
      </c>
      <c r="Z6543">
        <v>278</v>
      </c>
      <c r="AA6543">
        <v>15568</v>
      </c>
      <c r="AB6543">
        <v>9496.48</v>
      </c>
      <c r="AC6543">
        <v>0.61</v>
      </c>
      <c r="AD6543">
        <v>3</v>
      </c>
      <c r="AE6543" t="s">
        <v>42</v>
      </c>
    </row>
    <row r="6544" spans="1:31" x14ac:dyDescent="0.3">
      <c r="A6544">
        <v>1185732</v>
      </c>
      <c r="B6544" t="s">
        <v>30</v>
      </c>
      <c r="C6544" s="1">
        <v>44102</v>
      </c>
      <c r="D6544">
        <v>2020</v>
      </c>
      <c r="E6544" t="s">
        <v>43</v>
      </c>
      <c r="F6544">
        <v>3</v>
      </c>
      <c r="G6544">
        <v>5</v>
      </c>
      <c r="H6544" t="s">
        <v>100</v>
      </c>
      <c r="I6544">
        <v>9</v>
      </c>
      <c r="J6544" t="s">
        <v>101</v>
      </c>
      <c r="K6544">
        <v>11</v>
      </c>
      <c r="L6544" t="s">
        <v>138</v>
      </c>
      <c r="M6544" t="s">
        <v>320</v>
      </c>
      <c r="N6544">
        <v>3</v>
      </c>
      <c r="O6544" t="s">
        <v>126</v>
      </c>
      <c r="P6544">
        <v>2</v>
      </c>
      <c r="Q6544" t="s">
        <v>82</v>
      </c>
      <c r="R6544">
        <v>4</v>
      </c>
      <c r="S6544" t="s">
        <v>38</v>
      </c>
      <c r="T6544">
        <v>17</v>
      </c>
      <c r="U6544" t="s">
        <v>322</v>
      </c>
      <c r="V6544" t="s">
        <v>251</v>
      </c>
      <c r="W6544">
        <v>2</v>
      </c>
      <c r="X6544" t="s">
        <v>281</v>
      </c>
      <c r="Y6544">
        <v>55</v>
      </c>
      <c r="Z6544">
        <v>223</v>
      </c>
      <c r="AA6544">
        <v>12265</v>
      </c>
      <c r="AB6544">
        <v>7726.95</v>
      </c>
      <c r="AC6544">
        <v>0.63</v>
      </c>
      <c r="AD6544">
        <v>3</v>
      </c>
      <c r="AE6544" t="s">
        <v>42</v>
      </c>
    </row>
    <row r="6545" spans="1:31" x14ac:dyDescent="0.3">
      <c r="A6545">
        <v>1185732</v>
      </c>
      <c r="B6545" t="s">
        <v>30</v>
      </c>
      <c r="C6545" s="1">
        <v>44108</v>
      </c>
      <c r="D6545">
        <v>2020</v>
      </c>
      <c r="E6545" t="s">
        <v>44</v>
      </c>
      <c r="F6545">
        <v>4</v>
      </c>
      <c r="G6545">
        <v>5</v>
      </c>
      <c r="H6545" t="s">
        <v>100</v>
      </c>
      <c r="I6545">
        <v>9</v>
      </c>
      <c r="J6545" t="s">
        <v>101</v>
      </c>
      <c r="K6545">
        <v>11</v>
      </c>
      <c r="L6545" t="s">
        <v>138</v>
      </c>
      <c r="M6545" t="s">
        <v>320</v>
      </c>
      <c r="N6545">
        <v>3</v>
      </c>
      <c r="O6545" t="s">
        <v>126</v>
      </c>
      <c r="P6545">
        <v>2</v>
      </c>
      <c r="Q6545" t="s">
        <v>82</v>
      </c>
      <c r="R6545">
        <v>4</v>
      </c>
      <c r="S6545" t="s">
        <v>38</v>
      </c>
      <c r="T6545">
        <v>17</v>
      </c>
      <c r="U6545" t="s">
        <v>322</v>
      </c>
      <c r="V6545" t="s">
        <v>158</v>
      </c>
      <c r="W6545">
        <v>2</v>
      </c>
      <c r="X6545" t="s">
        <v>281</v>
      </c>
      <c r="Y6545">
        <v>59</v>
      </c>
      <c r="Z6545">
        <v>223</v>
      </c>
      <c r="AA6545">
        <v>13157</v>
      </c>
      <c r="AB6545">
        <v>8552.0500000000011</v>
      </c>
      <c r="AC6545">
        <v>0.65</v>
      </c>
      <c r="AD6545">
        <v>3</v>
      </c>
      <c r="AE6545" t="s">
        <v>42</v>
      </c>
    </row>
    <row r="6546" spans="1:31" x14ac:dyDescent="0.3">
      <c r="A6546">
        <v>1185732</v>
      </c>
      <c r="B6546" t="s">
        <v>30</v>
      </c>
      <c r="C6546" s="1">
        <v>44114</v>
      </c>
      <c r="D6546">
        <v>2020</v>
      </c>
      <c r="E6546" t="s">
        <v>44</v>
      </c>
      <c r="F6546">
        <v>4</v>
      </c>
      <c r="G6546">
        <v>5</v>
      </c>
      <c r="H6546" t="s">
        <v>100</v>
      </c>
      <c r="I6546">
        <v>9</v>
      </c>
      <c r="J6546" t="s">
        <v>101</v>
      </c>
      <c r="K6546">
        <v>11</v>
      </c>
      <c r="L6546" t="s">
        <v>138</v>
      </c>
      <c r="M6546" t="s">
        <v>320</v>
      </c>
      <c r="N6546">
        <v>3</v>
      </c>
      <c r="O6546" t="s">
        <v>126</v>
      </c>
      <c r="P6546">
        <v>2</v>
      </c>
      <c r="Q6546" t="s">
        <v>82</v>
      </c>
      <c r="R6546">
        <v>4</v>
      </c>
      <c r="S6546" t="s">
        <v>38</v>
      </c>
      <c r="T6546">
        <v>16</v>
      </c>
      <c r="U6546" t="s">
        <v>321</v>
      </c>
      <c r="V6546" t="s">
        <v>254</v>
      </c>
      <c r="W6546">
        <v>2</v>
      </c>
      <c r="X6546" t="s">
        <v>281</v>
      </c>
      <c r="Y6546">
        <v>64</v>
      </c>
      <c r="Z6546">
        <v>213</v>
      </c>
      <c r="AA6546">
        <v>13632</v>
      </c>
      <c r="AB6546">
        <v>8179.2</v>
      </c>
      <c r="AC6546">
        <v>0.6</v>
      </c>
      <c r="AD6546">
        <v>3</v>
      </c>
      <c r="AE6546" t="s">
        <v>42</v>
      </c>
    </row>
    <row r="6547" spans="1:31" x14ac:dyDescent="0.3">
      <c r="A6547">
        <v>1185732</v>
      </c>
      <c r="B6547" t="s">
        <v>30</v>
      </c>
      <c r="C6547" s="1">
        <v>43975</v>
      </c>
      <c r="D6547">
        <v>2020</v>
      </c>
      <c r="E6547" t="s">
        <v>53</v>
      </c>
      <c r="F6547">
        <v>2</v>
      </c>
      <c r="G6547">
        <v>5</v>
      </c>
      <c r="H6547" t="s">
        <v>100</v>
      </c>
      <c r="I6547">
        <v>9</v>
      </c>
      <c r="J6547" t="s">
        <v>101</v>
      </c>
      <c r="K6547">
        <v>11</v>
      </c>
      <c r="L6547" t="s">
        <v>138</v>
      </c>
      <c r="M6547" t="s">
        <v>320</v>
      </c>
      <c r="N6547">
        <v>3</v>
      </c>
      <c r="O6547" t="s">
        <v>126</v>
      </c>
      <c r="P6547">
        <v>2</v>
      </c>
      <c r="Q6547" t="s">
        <v>82</v>
      </c>
      <c r="R6547">
        <v>4</v>
      </c>
      <c r="S6547" t="s">
        <v>38</v>
      </c>
      <c r="T6547">
        <v>16</v>
      </c>
      <c r="U6547" t="s">
        <v>321</v>
      </c>
      <c r="V6547" t="s">
        <v>162</v>
      </c>
      <c r="W6547">
        <v>2</v>
      </c>
      <c r="X6547" t="s">
        <v>281</v>
      </c>
      <c r="Y6547">
        <v>64</v>
      </c>
      <c r="Z6547">
        <v>219</v>
      </c>
      <c r="AA6547">
        <v>14016</v>
      </c>
      <c r="AB6547">
        <v>8830.08</v>
      </c>
      <c r="AC6547">
        <v>0.63</v>
      </c>
      <c r="AD6547">
        <v>3</v>
      </c>
      <c r="AE6547" t="s">
        <v>42</v>
      </c>
    </row>
    <row r="6548" spans="1:31" x14ac:dyDescent="0.3">
      <c r="A6548">
        <v>1185732</v>
      </c>
      <c r="B6548" t="s">
        <v>30</v>
      </c>
      <c r="C6548" s="1">
        <v>44126</v>
      </c>
      <c r="D6548">
        <v>2020</v>
      </c>
      <c r="E6548" t="s">
        <v>44</v>
      </c>
      <c r="F6548">
        <v>4</v>
      </c>
      <c r="G6548">
        <v>4</v>
      </c>
      <c r="H6548" t="s">
        <v>139</v>
      </c>
      <c r="I6548">
        <v>10</v>
      </c>
      <c r="J6548" t="s">
        <v>140</v>
      </c>
      <c r="K6548">
        <v>12</v>
      </c>
      <c r="L6548" t="s">
        <v>141</v>
      </c>
      <c r="M6548" t="s">
        <v>320</v>
      </c>
      <c r="N6548">
        <v>3</v>
      </c>
      <c r="O6548" t="s">
        <v>126</v>
      </c>
      <c r="P6548">
        <v>2</v>
      </c>
      <c r="Q6548" t="s">
        <v>82</v>
      </c>
      <c r="R6548">
        <v>4</v>
      </c>
      <c r="S6548" t="s">
        <v>38</v>
      </c>
      <c r="T6548">
        <v>16</v>
      </c>
      <c r="U6548" t="s">
        <v>321</v>
      </c>
      <c r="V6548" t="s">
        <v>161</v>
      </c>
      <c r="W6548">
        <v>2</v>
      </c>
      <c r="X6548" t="s">
        <v>281</v>
      </c>
      <c r="Y6548">
        <v>32</v>
      </c>
      <c r="Z6548">
        <v>65</v>
      </c>
      <c r="AA6548">
        <v>2080</v>
      </c>
      <c r="AB6548">
        <v>1164.8000000000002</v>
      </c>
      <c r="AC6548">
        <v>0.56000000000000005</v>
      </c>
      <c r="AD6548">
        <v>3</v>
      </c>
      <c r="AE6548" t="s">
        <v>42</v>
      </c>
    </row>
    <row r="6549" spans="1:31" x14ac:dyDescent="0.3">
      <c r="A6549">
        <v>1185732</v>
      </c>
      <c r="B6549" t="s">
        <v>30</v>
      </c>
      <c r="C6549" s="1">
        <v>44132</v>
      </c>
      <c r="D6549">
        <v>2020</v>
      </c>
      <c r="E6549" t="s">
        <v>44</v>
      </c>
      <c r="F6549">
        <v>4</v>
      </c>
      <c r="G6549">
        <v>4</v>
      </c>
      <c r="H6549" t="s">
        <v>139</v>
      </c>
      <c r="I6549">
        <v>10</v>
      </c>
      <c r="J6549" t="s">
        <v>140</v>
      </c>
      <c r="K6549">
        <v>12</v>
      </c>
      <c r="L6549" t="s">
        <v>141</v>
      </c>
      <c r="M6549" t="s">
        <v>320</v>
      </c>
      <c r="N6549">
        <v>3</v>
      </c>
      <c r="O6549" t="s">
        <v>126</v>
      </c>
      <c r="P6549">
        <v>2</v>
      </c>
      <c r="Q6549" t="s">
        <v>82</v>
      </c>
      <c r="R6549">
        <v>4</v>
      </c>
      <c r="S6549" t="s">
        <v>38</v>
      </c>
      <c r="T6549">
        <v>16</v>
      </c>
      <c r="U6549" t="s">
        <v>321</v>
      </c>
      <c r="V6549" t="s">
        <v>220</v>
      </c>
      <c r="W6549">
        <v>2</v>
      </c>
      <c r="X6549" t="s">
        <v>281</v>
      </c>
      <c r="Y6549">
        <v>34</v>
      </c>
      <c r="Z6549">
        <v>65</v>
      </c>
      <c r="AA6549">
        <v>2210</v>
      </c>
      <c r="AB6549">
        <v>1215.5</v>
      </c>
      <c r="AC6549">
        <v>0.55000000000000004</v>
      </c>
      <c r="AD6549">
        <v>3</v>
      </c>
      <c r="AE6549" t="s">
        <v>42</v>
      </c>
    </row>
    <row r="6550" spans="1:31" x14ac:dyDescent="0.3">
      <c r="A6550">
        <v>1185732</v>
      </c>
      <c r="B6550" t="s">
        <v>30</v>
      </c>
      <c r="C6550" s="1">
        <v>44144</v>
      </c>
      <c r="D6550">
        <v>2020</v>
      </c>
      <c r="E6550" t="s">
        <v>45</v>
      </c>
      <c r="F6550">
        <v>4</v>
      </c>
      <c r="G6550">
        <v>4</v>
      </c>
      <c r="H6550" t="s">
        <v>139</v>
      </c>
      <c r="I6550">
        <v>10</v>
      </c>
      <c r="J6550" t="s">
        <v>140</v>
      </c>
      <c r="K6550">
        <v>12</v>
      </c>
      <c r="L6550" t="s">
        <v>141</v>
      </c>
      <c r="M6550" t="s">
        <v>320</v>
      </c>
      <c r="N6550">
        <v>3</v>
      </c>
      <c r="O6550" t="s">
        <v>126</v>
      </c>
      <c r="P6550">
        <v>2</v>
      </c>
      <c r="Q6550" t="s">
        <v>82</v>
      </c>
      <c r="R6550">
        <v>4</v>
      </c>
      <c r="S6550" t="s">
        <v>38</v>
      </c>
      <c r="T6550">
        <v>16</v>
      </c>
      <c r="U6550" t="s">
        <v>321</v>
      </c>
      <c r="V6550" t="s">
        <v>237</v>
      </c>
      <c r="W6550">
        <v>2</v>
      </c>
      <c r="X6550" t="s">
        <v>281</v>
      </c>
      <c r="Y6550">
        <v>36</v>
      </c>
      <c r="Z6550">
        <v>53</v>
      </c>
      <c r="AA6550">
        <v>1908</v>
      </c>
      <c r="AB6550">
        <v>1144.8</v>
      </c>
      <c r="AC6550">
        <v>0.6</v>
      </c>
      <c r="AD6550">
        <v>3</v>
      </c>
      <c r="AE6550" t="s">
        <v>42</v>
      </c>
    </row>
    <row r="6551" spans="1:31" x14ac:dyDescent="0.3">
      <c r="A6551">
        <v>1185732</v>
      </c>
      <c r="B6551" t="s">
        <v>30</v>
      </c>
      <c r="C6551" s="1">
        <v>44150</v>
      </c>
      <c r="D6551">
        <v>2020</v>
      </c>
      <c r="E6551" t="s">
        <v>45</v>
      </c>
      <c r="F6551">
        <v>4</v>
      </c>
      <c r="G6551">
        <v>4</v>
      </c>
      <c r="H6551" t="s">
        <v>139</v>
      </c>
      <c r="I6551">
        <v>10</v>
      </c>
      <c r="J6551" t="s">
        <v>140</v>
      </c>
      <c r="K6551">
        <v>12</v>
      </c>
      <c r="L6551" t="s">
        <v>141</v>
      </c>
      <c r="M6551" t="s">
        <v>320</v>
      </c>
      <c r="N6551">
        <v>3</v>
      </c>
      <c r="O6551" t="s">
        <v>126</v>
      </c>
      <c r="P6551">
        <v>2</v>
      </c>
      <c r="Q6551" t="s">
        <v>82</v>
      </c>
      <c r="R6551">
        <v>4</v>
      </c>
      <c r="S6551" t="s">
        <v>38</v>
      </c>
      <c r="T6551">
        <v>16</v>
      </c>
      <c r="U6551" t="s">
        <v>321</v>
      </c>
      <c r="V6551" t="s">
        <v>129</v>
      </c>
      <c r="W6551">
        <v>2</v>
      </c>
      <c r="X6551" t="s">
        <v>281</v>
      </c>
      <c r="Y6551">
        <v>58</v>
      </c>
      <c r="Z6551">
        <v>51</v>
      </c>
      <c r="AA6551">
        <v>2958</v>
      </c>
      <c r="AB6551">
        <v>1745.2200000000003</v>
      </c>
      <c r="AC6551">
        <v>0.59000000000000008</v>
      </c>
      <c r="AD6551">
        <v>3</v>
      </c>
      <c r="AE6551" t="s">
        <v>42</v>
      </c>
    </row>
    <row r="6552" spans="1:31" x14ac:dyDescent="0.3">
      <c r="A6552">
        <v>1185732</v>
      </c>
      <c r="B6552" t="s">
        <v>30</v>
      </c>
      <c r="C6552" s="1">
        <v>44156</v>
      </c>
      <c r="D6552">
        <v>2020</v>
      </c>
      <c r="E6552" t="s">
        <v>45</v>
      </c>
      <c r="F6552">
        <v>4</v>
      </c>
      <c r="G6552">
        <v>4</v>
      </c>
      <c r="H6552" t="s">
        <v>139</v>
      </c>
      <c r="I6552">
        <v>10</v>
      </c>
      <c r="J6552" t="s">
        <v>140</v>
      </c>
      <c r="K6552">
        <v>12</v>
      </c>
      <c r="L6552" t="s">
        <v>141</v>
      </c>
      <c r="M6552" t="s">
        <v>320</v>
      </c>
      <c r="N6552">
        <v>3</v>
      </c>
      <c r="O6552" t="s">
        <v>126</v>
      </c>
      <c r="P6552">
        <v>2</v>
      </c>
      <c r="Q6552" t="s">
        <v>82</v>
      </c>
      <c r="R6552">
        <v>4</v>
      </c>
      <c r="S6552" t="s">
        <v>38</v>
      </c>
      <c r="T6552">
        <v>16</v>
      </c>
      <c r="U6552" t="s">
        <v>321</v>
      </c>
      <c r="V6552" t="s">
        <v>241</v>
      </c>
      <c r="W6552">
        <v>2</v>
      </c>
      <c r="X6552" t="s">
        <v>281</v>
      </c>
      <c r="Y6552">
        <v>53</v>
      </c>
      <c r="Z6552">
        <v>81</v>
      </c>
      <c r="AA6552">
        <v>4293</v>
      </c>
      <c r="AB6552">
        <v>2404.0800000000004</v>
      </c>
      <c r="AC6552">
        <v>0.56000000000000005</v>
      </c>
      <c r="AD6552">
        <v>3</v>
      </c>
      <c r="AE6552" t="s">
        <v>42</v>
      </c>
    </row>
    <row r="6553" spans="1:31" x14ac:dyDescent="0.3">
      <c r="A6553">
        <v>1185732</v>
      </c>
      <c r="B6553" t="s">
        <v>30</v>
      </c>
      <c r="C6553" s="1">
        <v>44162</v>
      </c>
      <c r="D6553">
        <v>2020</v>
      </c>
      <c r="E6553" t="s">
        <v>45</v>
      </c>
      <c r="F6553">
        <v>4</v>
      </c>
      <c r="G6553">
        <v>4</v>
      </c>
      <c r="H6553" t="s">
        <v>139</v>
      </c>
      <c r="I6553">
        <v>10</v>
      </c>
      <c r="J6553" t="s">
        <v>140</v>
      </c>
      <c r="K6553">
        <v>12</v>
      </c>
      <c r="L6553" t="s">
        <v>141</v>
      </c>
      <c r="M6553" t="s">
        <v>320</v>
      </c>
      <c r="N6553">
        <v>3</v>
      </c>
      <c r="O6553" t="s">
        <v>126</v>
      </c>
      <c r="P6553">
        <v>2</v>
      </c>
      <c r="Q6553" t="s">
        <v>82</v>
      </c>
      <c r="R6553">
        <v>4</v>
      </c>
      <c r="S6553" t="s">
        <v>38</v>
      </c>
      <c r="T6553">
        <v>16</v>
      </c>
      <c r="U6553" t="s">
        <v>321</v>
      </c>
      <c r="V6553" t="s">
        <v>213</v>
      </c>
      <c r="W6553">
        <v>2</v>
      </c>
      <c r="X6553" t="s">
        <v>281</v>
      </c>
      <c r="Y6553">
        <v>54</v>
      </c>
      <c r="Z6553">
        <v>98</v>
      </c>
      <c r="AA6553">
        <v>5292</v>
      </c>
      <c r="AB6553">
        <v>2910.6000000000004</v>
      </c>
      <c r="AC6553">
        <v>0.55000000000000004</v>
      </c>
      <c r="AD6553">
        <v>3</v>
      </c>
      <c r="AE6553" t="s">
        <v>42</v>
      </c>
    </row>
    <row r="6554" spans="1:31" x14ac:dyDescent="0.3">
      <c r="A6554">
        <v>1185732</v>
      </c>
      <c r="B6554" t="s">
        <v>30</v>
      </c>
      <c r="C6554" s="1">
        <v>44168</v>
      </c>
      <c r="D6554">
        <v>2020</v>
      </c>
      <c r="E6554" t="s">
        <v>46</v>
      </c>
      <c r="F6554">
        <v>4</v>
      </c>
      <c r="G6554">
        <v>4</v>
      </c>
      <c r="H6554" t="s">
        <v>139</v>
      </c>
      <c r="I6554">
        <v>10</v>
      </c>
      <c r="J6554" t="s">
        <v>140</v>
      </c>
      <c r="K6554">
        <v>12</v>
      </c>
      <c r="L6554" t="s">
        <v>141</v>
      </c>
      <c r="M6554" t="s">
        <v>320</v>
      </c>
      <c r="N6554">
        <v>3</v>
      </c>
      <c r="O6554" t="s">
        <v>126</v>
      </c>
      <c r="P6554">
        <v>2</v>
      </c>
      <c r="Q6554" t="s">
        <v>82</v>
      </c>
      <c r="R6554">
        <v>4</v>
      </c>
      <c r="S6554" t="s">
        <v>38</v>
      </c>
      <c r="T6554">
        <v>16</v>
      </c>
      <c r="U6554" t="s">
        <v>321</v>
      </c>
      <c r="V6554" t="s">
        <v>196</v>
      </c>
      <c r="W6554">
        <v>2</v>
      </c>
      <c r="X6554" t="s">
        <v>281</v>
      </c>
      <c r="Y6554">
        <v>46</v>
      </c>
      <c r="Z6554">
        <v>88</v>
      </c>
      <c r="AA6554">
        <v>4048</v>
      </c>
      <c r="AB6554">
        <v>2307.36</v>
      </c>
      <c r="AC6554">
        <v>0.57000000000000006</v>
      </c>
      <c r="AD6554">
        <v>3</v>
      </c>
      <c r="AE6554" t="s">
        <v>42</v>
      </c>
    </row>
    <row r="6555" spans="1:31" x14ac:dyDescent="0.3">
      <c r="A6555">
        <v>1185732</v>
      </c>
      <c r="B6555" t="s">
        <v>30</v>
      </c>
      <c r="C6555" s="1">
        <v>44174</v>
      </c>
      <c r="D6555">
        <v>2020</v>
      </c>
      <c r="E6555" t="s">
        <v>46</v>
      </c>
      <c r="F6555">
        <v>4</v>
      </c>
      <c r="G6555">
        <v>4</v>
      </c>
      <c r="H6555" t="s">
        <v>139</v>
      </c>
      <c r="I6555">
        <v>10</v>
      </c>
      <c r="J6555" t="s">
        <v>140</v>
      </c>
      <c r="K6555">
        <v>12</v>
      </c>
      <c r="L6555" t="s">
        <v>141</v>
      </c>
      <c r="M6555" t="s">
        <v>320</v>
      </c>
      <c r="N6555">
        <v>3</v>
      </c>
      <c r="O6555" t="s">
        <v>126</v>
      </c>
      <c r="P6555">
        <v>2</v>
      </c>
      <c r="Q6555" t="s">
        <v>82</v>
      </c>
      <c r="R6555">
        <v>4</v>
      </c>
      <c r="S6555" t="s">
        <v>38</v>
      </c>
      <c r="T6555">
        <v>16</v>
      </c>
      <c r="U6555" t="s">
        <v>321</v>
      </c>
      <c r="V6555" t="s">
        <v>161</v>
      </c>
      <c r="W6555">
        <v>2</v>
      </c>
      <c r="X6555" t="s">
        <v>281</v>
      </c>
      <c r="Y6555">
        <v>39</v>
      </c>
      <c r="Z6555">
        <v>52</v>
      </c>
      <c r="AA6555">
        <v>2028</v>
      </c>
      <c r="AB6555">
        <v>1155.96</v>
      </c>
      <c r="AC6555">
        <v>0.57000000000000006</v>
      </c>
      <c r="AD6555">
        <v>3</v>
      </c>
      <c r="AE6555" t="s">
        <v>42</v>
      </c>
    </row>
    <row r="6556" spans="1:31" x14ac:dyDescent="0.3">
      <c r="A6556">
        <v>1185732</v>
      </c>
      <c r="B6556" t="s">
        <v>30</v>
      </c>
      <c r="C6556" s="1">
        <v>44180</v>
      </c>
      <c r="D6556">
        <v>2020</v>
      </c>
      <c r="E6556" t="s">
        <v>46</v>
      </c>
      <c r="F6556">
        <v>4</v>
      </c>
      <c r="G6556">
        <v>4</v>
      </c>
      <c r="H6556" t="s">
        <v>139</v>
      </c>
      <c r="I6556">
        <v>10</v>
      </c>
      <c r="J6556" t="s">
        <v>140</v>
      </c>
      <c r="K6556">
        <v>12</v>
      </c>
      <c r="L6556" t="s">
        <v>141</v>
      </c>
      <c r="M6556" t="s">
        <v>320</v>
      </c>
      <c r="N6556">
        <v>3</v>
      </c>
      <c r="O6556" t="s">
        <v>126</v>
      </c>
      <c r="P6556">
        <v>2</v>
      </c>
      <c r="Q6556" t="s">
        <v>82</v>
      </c>
      <c r="R6556">
        <v>4</v>
      </c>
      <c r="S6556" t="s">
        <v>38</v>
      </c>
      <c r="T6556">
        <v>16</v>
      </c>
      <c r="U6556" t="s">
        <v>321</v>
      </c>
      <c r="V6556" t="s">
        <v>203</v>
      </c>
      <c r="W6556">
        <v>2</v>
      </c>
      <c r="X6556" t="s">
        <v>281</v>
      </c>
      <c r="Y6556">
        <v>49</v>
      </c>
      <c r="Z6556">
        <v>60</v>
      </c>
      <c r="AA6556">
        <v>2940</v>
      </c>
      <c r="AB6556">
        <v>1764</v>
      </c>
      <c r="AC6556">
        <v>0.6</v>
      </c>
      <c r="AD6556">
        <v>3</v>
      </c>
      <c r="AE6556" t="s">
        <v>42</v>
      </c>
    </row>
    <row r="6557" spans="1:31" x14ac:dyDescent="0.3">
      <c r="A6557">
        <v>1185732</v>
      </c>
      <c r="B6557" t="s">
        <v>30</v>
      </c>
      <c r="C6557" s="1">
        <v>44186</v>
      </c>
      <c r="D6557">
        <v>2020</v>
      </c>
      <c r="E6557" t="s">
        <v>46</v>
      </c>
      <c r="F6557">
        <v>4</v>
      </c>
      <c r="G6557">
        <v>4</v>
      </c>
      <c r="H6557" t="s">
        <v>139</v>
      </c>
      <c r="I6557">
        <v>10</v>
      </c>
      <c r="J6557" t="s">
        <v>140</v>
      </c>
      <c r="K6557">
        <v>12</v>
      </c>
      <c r="L6557" t="s">
        <v>141</v>
      </c>
      <c r="M6557" t="s">
        <v>320</v>
      </c>
      <c r="N6557">
        <v>3</v>
      </c>
      <c r="O6557" t="s">
        <v>126</v>
      </c>
      <c r="P6557">
        <v>2</v>
      </c>
      <c r="Q6557" t="s">
        <v>82</v>
      </c>
      <c r="R6557">
        <v>4</v>
      </c>
      <c r="S6557" t="s">
        <v>38</v>
      </c>
      <c r="T6557">
        <v>16</v>
      </c>
      <c r="U6557" t="s">
        <v>321</v>
      </c>
      <c r="V6557" t="s">
        <v>189</v>
      </c>
      <c r="W6557">
        <v>2</v>
      </c>
      <c r="X6557" t="s">
        <v>281</v>
      </c>
      <c r="Y6557">
        <v>59</v>
      </c>
      <c r="Z6557">
        <v>61</v>
      </c>
      <c r="AA6557">
        <v>3599</v>
      </c>
      <c r="AB6557">
        <v>2159.4</v>
      </c>
      <c r="AC6557">
        <v>0.6</v>
      </c>
      <c r="AD6557">
        <v>3</v>
      </c>
      <c r="AE6557" t="s">
        <v>42</v>
      </c>
    </row>
    <row r="6558" spans="1:31" x14ac:dyDescent="0.3">
      <c r="A6558">
        <v>1185732</v>
      </c>
      <c r="B6558" t="s">
        <v>30</v>
      </c>
      <c r="C6558" s="1">
        <v>44192</v>
      </c>
      <c r="D6558">
        <v>2020</v>
      </c>
      <c r="E6558" t="s">
        <v>46</v>
      </c>
      <c r="F6558">
        <v>4</v>
      </c>
      <c r="G6558">
        <v>4</v>
      </c>
      <c r="H6558" t="s">
        <v>139</v>
      </c>
      <c r="I6558">
        <v>10</v>
      </c>
      <c r="J6558" t="s">
        <v>140</v>
      </c>
      <c r="K6558">
        <v>12</v>
      </c>
      <c r="L6558" t="s">
        <v>141</v>
      </c>
      <c r="M6558" t="s">
        <v>320</v>
      </c>
      <c r="N6558">
        <v>3</v>
      </c>
      <c r="O6558" t="s">
        <v>126</v>
      </c>
      <c r="P6558">
        <v>2</v>
      </c>
      <c r="Q6558" t="s">
        <v>82</v>
      </c>
      <c r="R6558">
        <v>4</v>
      </c>
      <c r="S6558" t="s">
        <v>38</v>
      </c>
      <c r="T6558">
        <v>16</v>
      </c>
      <c r="U6558" t="s">
        <v>321</v>
      </c>
      <c r="V6558" t="s">
        <v>202</v>
      </c>
      <c r="W6558">
        <v>2</v>
      </c>
      <c r="X6558" t="s">
        <v>281</v>
      </c>
      <c r="Y6558">
        <v>54</v>
      </c>
      <c r="Z6558">
        <v>77</v>
      </c>
      <c r="AA6558">
        <v>4158</v>
      </c>
      <c r="AB6558">
        <v>2370.0600000000004</v>
      </c>
      <c r="AC6558">
        <v>0.57000000000000006</v>
      </c>
      <c r="AD6558">
        <v>3</v>
      </c>
      <c r="AE6558" t="s">
        <v>42</v>
      </c>
    </row>
    <row r="6559" spans="1:31" x14ac:dyDescent="0.3">
      <c r="A6559">
        <v>1189833</v>
      </c>
      <c r="B6559" t="s">
        <v>89</v>
      </c>
      <c r="C6559" s="1">
        <v>44198</v>
      </c>
      <c r="D6559">
        <v>2021</v>
      </c>
      <c r="E6559" t="s">
        <v>47</v>
      </c>
      <c r="F6559">
        <v>1</v>
      </c>
      <c r="G6559">
        <v>4</v>
      </c>
      <c r="H6559" t="s">
        <v>139</v>
      </c>
      <c r="I6559">
        <v>11</v>
      </c>
      <c r="J6559" t="s">
        <v>142</v>
      </c>
      <c r="K6559">
        <v>13</v>
      </c>
      <c r="L6559" t="s">
        <v>143</v>
      </c>
      <c r="M6559" t="s">
        <v>320</v>
      </c>
      <c r="N6559">
        <v>3</v>
      </c>
      <c r="O6559" t="s">
        <v>126</v>
      </c>
      <c r="P6559">
        <v>2</v>
      </c>
      <c r="Q6559" t="s">
        <v>82</v>
      </c>
      <c r="R6559">
        <v>4</v>
      </c>
      <c r="S6559" t="s">
        <v>38</v>
      </c>
      <c r="T6559">
        <v>16</v>
      </c>
      <c r="U6559" t="s">
        <v>321</v>
      </c>
      <c r="V6559" t="s">
        <v>191</v>
      </c>
      <c r="W6559">
        <v>2</v>
      </c>
      <c r="X6559" t="s">
        <v>281</v>
      </c>
      <c r="Y6559">
        <v>43</v>
      </c>
      <c r="Z6559">
        <v>138</v>
      </c>
      <c r="AA6559">
        <v>5934</v>
      </c>
      <c r="AB6559">
        <v>2314.2600000000002</v>
      </c>
      <c r="AC6559">
        <v>0.39</v>
      </c>
      <c r="AD6559">
        <v>3</v>
      </c>
      <c r="AE6559" t="s">
        <v>42</v>
      </c>
    </row>
    <row r="6560" spans="1:31" x14ac:dyDescent="0.3">
      <c r="A6560">
        <v>1189833</v>
      </c>
      <c r="B6560" t="s">
        <v>89</v>
      </c>
      <c r="C6560" s="1">
        <v>44204</v>
      </c>
      <c r="D6560">
        <v>2021</v>
      </c>
      <c r="E6560" t="s">
        <v>47</v>
      </c>
      <c r="F6560">
        <v>1</v>
      </c>
      <c r="G6560">
        <v>4</v>
      </c>
      <c r="H6560" t="s">
        <v>139</v>
      </c>
      <c r="I6560">
        <v>11</v>
      </c>
      <c r="J6560" t="s">
        <v>142</v>
      </c>
      <c r="K6560">
        <v>13</v>
      </c>
      <c r="L6560" t="s">
        <v>143</v>
      </c>
      <c r="M6560" t="s">
        <v>320</v>
      </c>
      <c r="N6560">
        <v>3</v>
      </c>
      <c r="O6560" t="s">
        <v>126</v>
      </c>
      <c r="P6560">
        <v>2</v>
      </c>
      <c r="Q6560" t="s">
        <v>82</v>
      </c>
      <c r="R6560">
        <v>4</v>
      </c>
      <c r="S6560" t="s">
        <v>38</v>
      </c>
      <c r="T6560">
        <v>16</v>
      </c>
      <c r="U6560" t="s">
        <v>321</v>
      </c>
      <c r="V6560" t="s">
        <v>195</v>
      </c>
      <c r="W6560">
        <v>2</v>
      </c>
      <c r="X6560" t="s">
        <v>281</v>
      </c>
      <c r="Y6560">
        <v>43</v>
      </c>
      <c r="Z6560">
        <v>119</v>
      </c>
      <c r="AA6560">
        <v>5117</v>
      </c>
      <c r="AB6560">
        <v>1893.29</v>
      </c>
      <c r="AC6560">
        <v>0.37</v>
      </c>
      <c r="AD6560">
        <v>3</v>
      </c>
      <c r="AE6560" t="s">
        <v>42</v>
      </c>
    </row>
    <row r="6561" spans="1:31" x14ac:dyDescent="0.3">
      <c r="A6561">
        <v>1189833</v>
      </c>
      <c r="B6561" t="s">
        <v>89</v>
      </c>
      <c r="C6561" s="1">
        <v>44210</v>
      </c>
      <c r="D6561">
        <v>2021</v>
      </c>
      <c r="E6561" t="s">
        <v>47</v>
      </c>
      <c r="F6561">
        <v>1</v>
      </c>
      <c r="G6561">
        <v>4</v>
      </c>
      <c r="H6561" t="s">
        <v>139</v>
      </c>
      <c r="I6561">
        <v>11</v>
      </c>
      <c r="J6561" t="s">
        <v>142</v>
      </c>
      <c r="K6561">
        <v>13</v>
      </c>
      <c r="L6561" t="s">
        <v>143</v>
      </c>
      <c r="M6561" t="s">
        <v>320</v>
      </c>
      <c r="N6561">
        <v>3</v>
      </c>
      <c r="O6561" t="s">
        <v>126</v>
      </c>
      <c r="P6561">
        <v>2</v>
      </c>
      <c r="Q6561" t="s">
        <v>82</v>
      </c>
      <c r="R6561">
        <v>4</v>
      </c>
      <c r="S6561" t="s">
        <v>38</v>
      </c>
      <c r="T6561">
        <v>16</v>
      </c>
      <c r="U6561" t="s">
        <v>321</v>
      </c>
      <c r="V6561" t="s">
        <v>207</v>
      </c>
      <c r="W6561">
        <v>2</v>
      </c>
      <c r="X6561" t="s">
        <v>281</v>
      </c>
      <c r="Y6561">
        <v>42</v>
      </c>
      <c r="Z6561">
        <v>112</v>
      </c>
      <c r="AA6561">
        <v>4704</v>
      </c>
      <c r="AB6561">
        <v>1834.5600000000002</v>
      </c>
      <c r="AC6561">
        <v>0.39</v>
      </c>
      <c r="AD6561">
        <v>3</v>
      </c>
      <c r="AE6561" t="s">
        <v>42</v>
      </c>
    </row>
    <row r="6562" spans="1:31" x14ac:dyDescent="0.3">
      <c r="A6562">
        <v>1189833</v>
      </c>
      <c r="B6562" t="s">
        <v>89</v>
      </c>
      <c r="C6562" s="1">
        <v>44216</v>
      </c>
      <c r="D6562">
        <v>2021</v>
      </c>
      <c r="E6562" t="s">
        <v>47</v>
      </c>
      <c r="F6562">
        <v>1</v>
      </c>
      <c r="G6562">
        <v>4</v>
      </c>
      <c r="H6562" t="s">
        <v>139</v>
      </c>
      <c r="I6562">
        <v>11</v>
      </c>
      <c r="J6562" t="s">
        <v>142</v>
      </c>
      <c r="K6562">
        <v>13</v>
      </c>
      <c r="L6562" t="s">
        <v>143</v>
      </c>
      <c r="M6562" t="s">
        <v>320</v>
      </c>
      <c r="N6562">
        <v>3</v>
      </c>
      <c r="O6562" t="s">
        <v>126</v>
      </c>
      <c r="P6562">
        <v>2</v>
      </c>
      <c r="Q6562" t="s">
        <v>82</v>
      </c>
      <c r="R6562">
        <v>4</v>
      </c>
      <c r="S6562" t="s">
        <v>38</v>
      </c>
      <c r="T6562">
        <v>16</v>
      </c>
      <c r="U6562" t="s">
        <v>321</v>
      </c>
      <c r="V6562" t="s">
        <v>186</v>
      </c>
      <c r="W6562">
        <v>2</v>
      </c>
      <c r="X6562" t="s">
        <v>281</v>
      </c>
      <c r="Y6562">
        <v>55</v>
      </c>
      <c r="Z6562">
        <v>101</v>
      </c>
      <c r="AA6562">
        <v>5555</v>
      </c>
      <c r="AB6562">
        <v>2166.4500000000003</v>
      </c>
      <c r="AC6562">
        <v>0.39</v>
      </c>
      <c r="AD6562">
        <v>3</v>
      </c>
      <c r="AE6562" t="s">
        <v>42</v>
      </c>
    </row>
    <row r="6563" spans="1:31" x14ac:dyDescent="0.3">
      <c r="A6563">
        <v>1189833</v>
      </c>
      <c r="B6563" t="s">
        <v>89</v>
      </c>
      <c r="C6563" s="1">
        <v>44222</v>
      </c>
      <c r="D6563">
        <v>2021</v>
      </c>
      <c r="E6563" t="s">
        <v>47</v>
      </c>
      <c r="F6563">
        <v>1</v>
      </c>
      <c r="G6563">
        <v>4</v>
      </c>
      <c r="H6563" t="s">
        <v>139</v>
      </c>
      <c r="I6563">
        <v>11</v>
      </c>
      <c r="J6563" t="s">
        <v>142</v>
      </c>
      <c r="K6563">
        <v>13</v>
      </c>
      <c r="L6563" t="s">
        <v>143</v>
      </c>
      <c r="M6563" t="s">
        <v>320</v>
      </c>
      <c r="N6563">
        <v>3</v>
      </c>
      <c r="O6563" t="s">
        <v>126</v>
      </c>
      <c r="P6563">
        <v>2</v>
      </c>
      <c r="Q6563" t="s">
        <v>82</v>
      </c>
      <c r="R6563">
        <v>4</v>
      </c>
      <c r="S6563" t="s">
        <v>38</v>
      </c>
      <c r="T6563">
        <v>16</v>
      </c>
      <c r="U6563" t="s">
        <v>321</v>
      </c>
      <c r="V6563" t="s">
        <v>184</v>
      </c>
      <c r="W6563">
        <v>2</v>
      </c>
      <c r="X6563" t="s">
        <v>281</v>
      </c>
      <c r="Y6563">
        <v>59</v>
      </c>
      <c r="Z6563">
        <v>108</v>
      </c>
      <c r="AA6563">
        <v>6372</v>
      </c>
      <c r="AB6563">
        <v>2421.36</v>
      </c>
      <c r="AC6563">
        <v>0.38</v>
      </c>
      <c r="AD6563">
        <v>3</v>
      </c>
      <c r="AE6563" t="s">
        <v>42</v>
      </c>
    </row>
    <row r="6564" spans="1:31" x14ac:dyDescent="0.3">
      <c r="A6564">
        <v>1189833</v>
      </c>
      <c r="B6564" t="s">
        <v>89</v>
      </c>
      <c r="C6564" s="1">
        <v>44228</v>
      </c>
      <c r="D6564">
        <v>2021</v>
      </c>
      <c r="E6564" t="s">
        <v>48</v>
      </c>
      <c r="F6564">
        <v>1</v>
      </c>
      <c r="G6564">
        <v>4</v>
      </c>
      <c r="H6564" t="s">
        <v>139</v>
      </c>
      <c r="I6564">
        <v>11</v>
      </c>
      <c r="J6564" t="s">
        <v>142</v>
      </c>
      <c r="K6564">
        <v>13</v>
      </c>
      <c r="L6564" t="s">
        <v>143</v>
      </c>
      <c r="M6564" t="s">
        <v>320</v>
      </c>
      <c r="N6564">
        <v>3</v>
      </c>
      <c r="O6564" t="s">
        <v>126</v>
      </c>
      <c r="P6564">
        <v>2</v>
      </c>
      <c r="Q6564" t="s">
        <v>82</v>
      </c>
      <c r="R6564">
        <v>4</v>
      </c>
      <c r="S6564" t="s">
        <v>38</v>
      </c>
      <c r="T6564">
        <v>16</v>
      </c>
      <c r="U6564" t="s">
        <v>321</v>
      </c>
      <c r="V6564" t="s">
        <v>191</v>
      </c>
      <c r="W6564">
        <v>2</v>
      </c>
      <c r="X6564" t="s">
        <v>281</v>
      </c>
      <c r="Y6564">
        <v>55</v>
      </c>
      <c r="Z6564">
        <v>150</v>
      </c>
      <c r="AA6564">
        <v>8250</v>
      </c>
      <c r="AB6564">
        <v>2970</v>
      </c>
      <c r="AC6564">
        <v>0.36</v>
      </c>
      <c r="AD6564">
        <v>3</v>
      </c>
      <c r="AE6564" t="s">
        <v>42</v>
      </c>
    </row>
    <row r="6565" spans="1:31" x14ac:dyDescent="0.3">
      <c r="A6565">
        <v>1189833</v>
      </c>
      <c r="B6565" t="s">
        <v>89</v>
      </c>
      <c r="C6565" s="1">
        <v>44234</v>
      </c>
      <c r="D6565">
        <v>2021</v>
      </c>
      <c r="E6565" t="s">
        <v>48</v>
      </c>
      <c r="F6565">
        <v>1</v>
      </c>
      <c r="G6565">
        <v>4</v>
      </c>
      <c r="H6565" t="s">
        <v>139</v>
      </c>
      <c r="I6565">
        <v>11</v>
      </c>
      <c r="J6565" t="s">
        <v>142</v>
      </c>
      <c r="K6565">
        <v>13</v>
      </c>
      <c r="L6565" t="s">
        <v>143</v>
      </c>
      <c r="M6565" t="s">
        <v>320</v>
      </c>
      <c r="N6565">
        <v>3</v>
      </c>
      <c r="O6565" t="s">
        <v>126</v>
      </c>
      <c r="P6565">
        <v>2</v>
      </c>
      <c r="Q6565" t="s">
        <v>82</v>
      </c>
      <c r="R6565">
        <v>4</v>
      </c>
      <c r="S6565" t="s">
        <v>38</v>
      </c>
      <c r="T6565">
        <v>16</v>
      </c>
      <c r="U6565" t="s">
        <v>321</v>
      </c>
      <c r="V6565" t="s">
        <v>201</v>
      </c>
      <c r="W6565">
        <v>2</v>
      </c>
      <c r="X6565" t="s">
        <v>281</v>
      </c>
      <c r="Y6565">
        <v>58</v>
      </c>
      <c r="Z6565">
        <v>143</v>
      </c>
      <c r="AA6565">
        <v>8294</v>
      </c>
      <c r="AB6565">
        <v>2902.8999999999996</v>
      </c>
      <c r="AC6565">
        <v>0.35</v>
      </c>
      <c r="AD6565">
        <v>3</v>
      </c>
      <c r="AE6565" t="s">
        <v>42</v>
      </c>
    </row>
    <row r="6566" spans="1:31" x14ac:dyDescent="0.3">
      <c r="A6566">
        <v>1189833</v>
      </c>
      <c r="B6566" t="s">
        <v>89</v>
      </c>
      <c r="C6566" s="1">
        <v>44240</v>
      </c>
      <c r="D6566">
        <v>2021</v>
      </c>
      <c r="E6566" t="s">
        <v>48</v>
      </c>
      <c r="F6566">
        <v>1</v>
      </c>
      <c r="G6566">
        <v>4</v>
      </c>
      <c r="H6566" t="s">
        <v>139</v>
      </c>
      <c r="I6566">
        <v>11</v>
      </c>
      <c r="J6566" t="s">
        <v>142</v>
      </c>
      <c r="K6566">
        <v>13</v>
      </c>
      <c r="L6566" t="s">
        <v>143</v>
      </c>
      <c r="M6566" t="s">
        <v>320</v>
      </c>
      <c r="N6566">
        <v>3</v>
      </c>
      <c r="O6566" t="s">
        <v>126</v>
      </c>
      <c r="P6566">
        <v>2</v>
      </c>
      <c r="Q6566" t="s">
        <v>82</v>
      </c>
      <c r="R6566">
        <v>4</v>
      </c>
      <c r="S6566" t="s">
        <v>38</v>
      </c>
      <c r="T6566">
        <v>16</v>
      </c>
      <c r="U6566" t="s">
        <v>321</v>
      </c>
      <c r="V6566" t="s">
        <v>184</v>
      </c>
      <c r="W6566">
        <v>2</v>
      </c>
      <c r="X6566" t="s">
        <v>281</v>
      </c>
      <c r="Y6566">
        <v>56</v>
      </c>
      <c r="Z6566">
        <v>112</v>
      </c>
      <c r="AA6566">
        <v>6272</v>
      </c>
      <c r="AB6566">
        <v>2383.36</v>
      </c>
      <c r="AC6566">
        <v>0.38</v>
      </c>
      <c r="AD6566">
        <v>3</v>
      </c>
      <c r="AE6566" t="s">
        <v>42</v>
      </c>
    </row>
    <row r="6567" spans="1:31" x14ac:dyDescent="0.3">
      <c r="A6567">
        <v>1189833</v>
      </c>
      <c r="B6567" t="s">
        <v>89</v>
      </c>
      <c r="C6567" s="1">
        <v>44246</v>
      </c>
      <c r="D6567">
        <v>2021</v>
      </c>
      <c r="E6567" t="s">
        <v>48</v>
      </c>
      <c r="F6567">
        <v>1</v>
      </c>
      <c r="G6567">
        <v>4</v>
      </c>
      <c r="H6567" t="s">
        <v>139</v>
      </c>
      <c r="I6567">
        <v>11</v>
      </c>
      <c r="J6567" t="s">
        <v>142</v>
      </c>
      <c r="K6567">
        <v>13</v>
      </c>
      <c r="L6567" t="s">
        <v>143</v>
      </c>
      <c r="M6567" t="s">
        <v>320</v>
      </c>
      <c r="N6567">
        <v>3</v>
      </c>
      <c r="O6567" t="s">
        <v>126</v>
      </c>
      <c r="P6567">
        <v>2</v>
      </c>
      <c r="Q6567" t="s">
        <v>82</v>
      </c>
      <c r="R6567">
        <v>4</v>
      </c>
      <c r="S6567" t="s">
        <v>38</v>
      </c>
      <c r="T6567">
        <v>16</v>
      </c>
      <c r="U6567" t="s">
        <v>321</v>
      </c>
      <c r="V6567" t="s">
        <v>202</v>
      </c>
      <c r="W6567">
        <v>2</v>
      </c>
      <c r="X6567" t="s">
        <v>281</v>
      </c>
      <c r="Y6567">
        <v>59</v>
      </c>
      <c r="Z6567">
        <v>122</v>
      </c>
      <c r="AA6567">
        <v>7198</v>
      </c>
      <c r="AB6567">
        <v>2879.2000000000003</v>
      </c>
      <c r="AC6567">
        <v>0.4</v>
      </c>
      <c r="AD6567">
        <v>3</v>
      </c>
      <c r="AE6567" t="s">
        <v>42</v>
      </c>
    </row>
    <row r="6568" spans="1:31" x14ac:dyDescent="0.3">
      <c r="A6568">
        <v>1189833</v>
      </c>
      <c r="B6568" t="s">
        <v>89</v>
      </c>
      <c r="C6568" s="1">
        <v>44252</v>
      </c>
      <c r="D6568">
        <v>2021</v>
      </c>
      <c r="E6568" t="s">
        <v>48</v>
      </c>
      <c r="F6568">
        <v>1</v>
      </c>
      <c r="G6568">
        <v>4</v>
      </c>
      <c r="H6568" t="s">
        <v>139</v>
      </c>
      <c r="I6568">
        <v>11</v>
      </c>
      <c r="J6568" t="s">
        <v>142</v>
      </c>
      <c r="K6568">
        <v>13</v>
      </c>
      <c r="L6568" t="s">
        <v>143</v>
      </c>
      <c r="M6568" t="s">
        <v>320</v>
      </c>
      <c r="N6568">
        <v>3</v>
      </c>
      <c r="O6568" t="s">
        <v>126</v>
      </c>
      <c r="P6568">
        <v>2</v>
      </c>
      <c r="Q6568" t="s">
        <v>82</v>
      </c>
      <c r="R6568">
        <v>4</v>
      </c>
      <c r="S6568" t="s">
        <v>38</v>
      </c>
      <c r="T6568">
        <v>16</v>
      </c>
      <c r="U6568" t="s">
        <v>321</v>
      </c>
      <c r="V6568" t="s">
        <v>189</v>
      </c>
      <c r="W6568">
        <v>2</v>
      </c>
      <c r="X6568" t="s">
        <v>281</v>
      </c>
      <c r="Y6568">
        <v>58</v>
      </c>
      <c r="Z6568">
        <v>108</v>
      </c>
      <c r="AA6568">
        <v>6264</v>
      </c>
      <c r="AB6568">
        <v>2442.96</v>
      </c>
      <c r="AC6568">
        <v>0.39</v>
      </c>
      <c r="AD6568">
        <v>3</v>
      </c>
      <c r="AE6568" t="s">
        <v>42</v>
      </c>
    </row>
    <row r="6569" spans="1:31" x14ac:dyDescent="0.3">
      <c r="A6569">
        <v>1189833</v>
      </c>
      <c r="B6569" t="s">
        <v>89</v>
      </c>
      <c r="C6569" s="1">
        <v>44258</v>
      </c>
      <c r="D6569">
        <v>2021</v>
      </c>
      <c r="E6569" t="s">
        <v>51</v>
      </c>
      <c r="F6569">
        <v>1</v>
      </c>
      <c r="G6569">
        <v>4</v>
      </c>
      <c r="H6569" t="s">
        <v>139</v>
      </c>
      <c r="I6569">
        <v>11</v>
      </c>
      <c r="J6569" t="s">
        <v>142</v>
      </c>
      <c r="K6569">
        <v>13</v>
      </c>
      <c r="L6569" t="s">
        <v>143</v>
      </c>
      <c r="M6569" t="s">
        <v>320</v>
      </c>
      <c r="N6569">
        <v>3</v>
      </c>
      <c r="O6569" t="s">
        <v>126</v>
      </c>
      <c r="P6569">
        <v>2</v>
      </c>
      <c r="Q6569" t="s">
        <v>82</v>
      </c>
      <c r="R6569">
        <v>4</v>
      </c>
      <c r="S6569" t="s">
        <v>38</v>
      </c>
      <c r="T6569">
        <v>16</v>
      </c>
      <c r="U6569" t="s">
        <v>321</v>
      </c>
      <c r="V6569" t="s">
        <v>184</v>
      </c>
      <c r="W6569">
        <v>2</v>
      </c>
      <c r="X6569" t="s">
        <v>281</v>
      </c>
      <c r="Y6569">
        <v>56</v>
      </c>
      <c r="Z6569">
        <v>133</v>
      </c>
      <c r="AA6569">
        <v>7448</v>
      </c>
      <c r="AB6569">
        <v>2830.2400000000002</v>
      </c>
      <c r="AC6569">
        <v>0.38</v>
      </c>
      <c r="AD6569">
        <v>3</v>
      </c>
      <c r="AE6569" t="s">
        <v>42</v>
      </c>
    </row>
    <row r="6570" spans="1:31" x14ac:dyDescent="0.3">
      <c r="A6570">
        <v>1189833</v>
      </c>
      <c r="B6570" t="s">
        <v>89</v>
      </c>
      <c r="C6570" s="1">
        <v>44264</v>
      </c>
      <c r="D6570">
        <v>2021</v>
      </c>
      <c r="E6570" t="s">
        <v>51</v>
      </c>
      <c r="F6570">
        <v>1</v>
      </c>
      <c r="G6570">
        <v>4</v>
      </c>
      <c r="H6570" t="s">
        <v>139</v>
      </c>
      <c r="I6570">
        <v>11</v>
      </c>
      <c r="J6570" t="s">
        <v>142</v>
      </c>
      <c r="K6570">
        <v>13</v>
      </c>
      <c r="L6570" t="s">
        <v>143</v>
      </c>
      <c r="M6570" t="s">
        <v>320</v>
      </c>
      <c r="N6570">
        <v>3</v>
      </c>
      <c r="O6570" t="s">
        <v>126</v>
      </c>
      <c r="P6570">
        <v>2</v>
      </c>
      <c r="Q6570" t="s">
        <v>82</v>
      </c>
      <c r="R6570">
        <v>4</v>
      </c>
      <c r="S6570" t="s">
        <v>38</v>
      </c>
      <c r="T6570">
        <v>16</v>
      </c>
      <c r="U6570" t="s">
        <v>321</v>
      </c>
      <c r="V6570" t="s">
        <v>201</v>
      </c>
      <c r="W6570">
        <v>2</v>
      </c>
      <c r="X6570" t="s">
        <v>281</v>
      </c>
      <c r="Y6570">
        <v>55</v>
      </c>
      <c r="Z6570">
        <v>130</v>
      </c>
      <c r="AA6570">
        <v>7150</v>
      </c>
      <c r="AB6570">
        <v>2860</v>
      </c>
      <c r="AC6570">
        <v>0.4</v>
      </c>
      <c r="AD6570">
        <v>3</v>
      </c>
      <c r="AE6570" t="s">
        <v>42</v>
      </c>
    </row>
    <row r="6571" spans="1:31" x14ac:dyDescent="0.3">
      <c r="A6571">
        <v>1197831</v>
      </c>
      <c r="B6571" t="s">
        <v>73</v>
      </c>
      <c r="C6571" s="1">
        <v>44270</v>
      </c>
      <c r="D6571">
        <v>2021</v>
      </c>
      <c r="E6571" t="s">
        <v>51</v>
      </c>
      <c r="F6571">
        <v>1</v>
      </c>
      <c r="G6571">
        <v>2</v>
      </c>
      <c r="H6571" t="s">
        <v>74</v>
      </c>
      <c r="I6571">
        <v>12</v>
      </c>
      <c r="J6571" t="s">
        <v>96</v>
      </c>
      <c r="K6571">
        <v>14</v>
      </c>
      <c r="L6571" t="s">
        <v>97</v>
      </c>
      <c r="M6571" t="s">
        <v>320</v>
      </c>
      <c r="N6571">
        <v>3</v>
      </c>
      <c r="O6571" t="s">
        <v>126</v>
      </c>
      <c r="P6571">
        <v>2</v>
      </c>
      <c r="Q6571" t="s">
        <v>82</v>
      </c>
      <c r="R6571">
        <v>4</v>
      </c>
      <c r="S6571" t="s">
        <v>38</v>
      </c>
      <c r="T6571">
        <v>16</v>
      </c>
      <c r="U6571" t="s">
        <v>321</v>
      </c>
      <c r="V6571" t="s">
        <v>202</v>
      </c>
      <c r="W6571">
        <v>2</v>
      </c>
      <c r="X6571" t="s">
        <v>281</v>
      </c>
      <c r="Y6571">
        <v>33</v>
      </c>
      <c r="Z6571">
        <v>125</v>
      </c>
      <c r="AA6571">
        <v>4125</v>
      </c>
      <c r="AB6571">
        <v>2681.25</v>
      </c>
      <c r="AC6571">
        <v>0.65</v>
      </c>
      <c r="AD6571">
        <v>3</v>
      </c>
      <c r="AE6571" t="s">
        <v>42</v>
      </c>
    </row>
    <row r="6572" spans="1:31" x14ac:dyDescent="0.3">
      <c r="A6572">
        <v>1197831</v>
      </c>
      <c r="B6572" t="s">
        <v>73</v>
      </c>
      <c r="C6572" s="1">
        <v>44276</v>
      </c>
      <c r="D6572">
        <v>2021</v>
      </c>
      <c r="E6572" t="s">
        <v>51</v>
      </c>
      <c r="F6572">
        <v>1</v>
      </c>
      <c r="G6572">
        <v>2</v>
      </c>
      <c r="H6572" t="s">
        <v>74</v>
      </c>
      <c r="I6572">
        <v>12</v>
      </c>
      <c r="J6572" t="s">
        <v>96</v>
      </c>
      <c r="K6572">
        <v>14</v>
      </c>
      <c r="L6572" t="s">
        <v>97</v>
      </c>
      <c r="M6572" t="s">
        <v>320</v>
      </c>
      <c r="N6572">
        <v>3</v>
      </c>
      <c r="O6572" t="s">
        <v>126</v>
      </c>
      <c r="P6572">
        <v>2</v>
      </c>
      <c r="Q6572" t="s">
        <v>82</v>
      </c>
      <c r="R6572">
        <v>4</v>
      </c>
      <c r="S6572" t="s">
        <v>38</v>
      </c>
      <c r="T6572">
        <v>16</v>
      </c>
      <c r="U6572" t="s">
        <v>321</v>
      </c>
      <c r="V6572" t="s">
        <v>261</v>
      </c>
      <c r="W6572">
        <v>2</v>
      </c>
      <c r="X6572" t="s">
        <v>281</v>
      </c>
      <c r="Y6572">
        <v>32</v>
      </c>
      <c r="Z6572">
        <v>133</v>
      </c>
      <c r="AA6572">
        <v>4256</v>
      </c>
      <c r="AB6572">
        <v>2723.84</v>
      </c>
      <c r="AC6572">
        <v>0.64</v>
      </c>
      <c r="AD6572">
        <v>3</v>
      </c>
      <c r="AE6572" t="s">
        <v>42</v>
      </c>
    </row>
    <row r="6573" spans="1:31" x14ac:dyDescent="0.3">
      <c r="A6573">
        <v>1197831</v>
      </c>
      <c r="B6573" t="s">
        <v>73</v>
      </c>
      <c r="C6573" s="1">
        <v>44282</v>
      </c>
      <c r="D6573">
        <v>2021</v>
      </c>
      <c r="E6573" t="s">
        <v>51</v>
      </c>
      <c r="F6573">
        <v>1</v>
      </c>
      <c r="G6573">
        <v>2</v>
      </c>
      <c r="H6573" t="s">
        <v>74</v>
      </c>
      <c r="I6573">
        <v>12</v>
      </c>
      <c r="J6573" t="s">
        <v>96</v>
      </c>
      <c r="K6573">
        <v>14</v>
      </c>
      <c r="L6573" t="s">
        <v>97</v>
      </c>
      <c r="M6573" t="s">
        <v>320</v>
      </c>
      <c r="N6573">
        <v>3</v>
      </c>
      <c r="O6573" t="s">
        <v>126</v>
      </c>
      <c r="P6573">
        <v>2</v>
      </c>
      <c r="Q6573" t="s">
        <v>82</v>
      </c>
      <c r="R6573">
        <v>4</v>
      </c>
      <c r="S6573" t="s">
        <v>38</v>
      </c>
      <c r="T6573">
        <v>16</v>
      </c>
      <c r="U6573" t="s">
        <v>321</v>
      </c>
      <c r="V6573" t="s">
        <v>243</v>
      </c>
      <c r="W6573">
        <v>2</v>
      </c>
      <c r="X6573" t="s">
        <v>281</v>
      </c>
      <c r="Y6573">
        <v>33</v>
      </c>
      <c r="Z6573">
        <v>111</v>
      </c>
      <c r="AA6573">
        <v>3663</v>
      </c>
      <c r="AB6573">
        <v>2417.58</v>
      </c>
      <c r="AC6573">
        <v>0.66</v>
      </c>
      <c r="AD6573">
        <v>3</v>
      </c>
      <c r="AE6573" t="s">
        <v>42</v>
      </c>
    </row>
    <row r="6574" spans="1:31" x14ac:dyDescent="0.3">
      <c r="A6574">
        <v>1197831</v>
      </c>
      <c r="B6574" t="s">
        <v>73</v>
      </c>
      <c r="C6574" s="1">
        <v>44288</v>
      </c>
      <c r="D6574">
        <v>2021</v>
      </c>
      <c r="E6574" t="s">
        <v>52</v>
      </c>
      <c r="F6574">
        <v>2</v>
      </c>
      <c r="G6574">
        <v>2</v>
      </c>
      <c r="H6574" t="s">
        <v>74</v>
      </c>
      <c r="I6574">
        <v>12</v>
      </c>
      <c r="J6574" t="s">
        <v>96</v>
      </c>
      <c r="K6574">
        <v>14</v>
      </c>
      <c r="L6574" t="s">
        <v>97</v>
      </c>
      <c r="M6574" t="s">
        <v>320</v>
      </c>
      <c r="N6574">
        <v>3</v>
      </c>
      <c r="O6574" t="s">
        <v>126</v>
      </c>
      <c r="P6574">
        <v>2</v>
      </c>
      <c r="Q6574" t="s">
        <v>82</v>
      </c>
      <c r="R6574">
        <v>4</v>
      </c>
      <c r="S6574" t="s">
        <v>38</v>
      </c>
      <c r="T6574">
        <v>16</v>
      </c>
      <c r="U6574" t="s">
        <v>321</v>
      </c>
      <c r="V6574" t="s">
        <v>195</v>
      </c>
      <c r="W6574">
        <v>2</v>
      </c>
      <c r="X6574" t="s">
        <v>281</v>
      </c>
      <c r="Y6574">
        <v>24</v>
      </c>
      <c r="Z6574">
        <v>161</v>
      </c>
      <c r="AA6574">
        <v>3864</v>
      </c>
      <c r="AB6574">
        <v>2627.52</v>
      </c>
      <c r="AC6574">
        <v>0.68</v>
      </c>
      <c r="AD6574">
        <v>3</v>
      </c>
      <c r="AE6574" t="s">
        <v>42</v>
      </c>
    </row>
    <row r="6575" spans="1:31" x14ac:dyDescent="0.3">
      <c r="A6575">
        <v>1197831</v>
      </c>
      <c r="B6575" t="s">
        <v>73</v>
      </c>
      <c r="C6575" s="1">
        <v>44294</v>
      </c>
      <c r="D6575">
        <v>2021</v>
      </c>
      <c r="E6575" t="s">
        <v>52</v>
      </c>
      <c r="F6575">
        <v>2</v>
      </c>
      <c r="G6575">
        <v>2</v>
      </c>
      <c r="H6575" t="s">
        <v>74</v>
      </c>
      <c r="I6575">
        <v>12</v>
      </c>
      <c r="J6575" t="s">
        <v>96</v>
      </c>
      <c r="K6575">
        <v>14</v>
      </c>
      <c r="L6575" t="s">
        <v>97</v>
      </c>
      <c r="M6575" t="s">
        <v>320</v>
      </c>
      <c r="N6575">
        <v>3</v>
      </c>
      <c r="O6575" t="s">
        <v>126</v>
      </c>
      <c r="P6575">
        <v>2</v>
      </c>
      <c r="Q6575" t="s">
        <v>82</v>
      </c>
      <c r="R6575">
        <v>4</v>
      </c>
      <c r="S6575" t="s">
        <v>38</v>
      </c>
      <c r="T6575">
        <v>16</v>
      </c>
      <c r="U6575" t="s">
        <v>321</v>
      </c>
      <c r="V6575" t="s">
        <v>311</v>
      </c>
      <c r="W6575">
        <v>2</v>
      </c>
      <c r="X6575" t="s">
        <v>281</v>
      </c>
      <c r="Y6575">
        <v>38</v>
      </c>
      <c r="Z6575">
        <v>202</v>
      </c>
      <c r="AA6575">
        <v>7676</v>
      </c>
      <c r="AB6575">
        <v>5142.92</v>
      </c>
      <c r="AC6575">
        <v>0.67</v>
      </c>
      <c r="AD6575">
        <v>3</v>
      </c>
      <c r="AE6575" t="s">
        <v>42</v>
      </c>
    </row>
    <row r="6576" spans="1:31" x14ac:dyDescent="0.3">
      <c r="A6576">
        <v>1197831</v>
      </c>
      <c r="B6576" t="s">
        <v>73</v>
      </c>
      <c r="C6576" s="1">
        <v>44312</v>
      </c>
      <c r="D6576">
        <v>2021</v>
      </c>
      <c r="E6576" t="s">
        <v>52</v>
      </c>
      <c r="F6576">
        <v>2</v>
      </c>
      <c r="G6576">
        <v>2</v>
      </c>
      <c r="H6576" t="s">
        <v>74</v>
      </c>
      <c r="I6576">
        <v>12</v>
      </c>
      <c r="J6576" t="s">
        <v>96</v>
      </c>
      <c r="K6576">
        <v>14</v>
      </c>
      <c r="L6576" t="s">
        <v>97</v>
      </c>
      <c r="M6576" t="s">
        <v>320</v>
      </c>
      <c r="N6576">
        <v>3</v>
      </c>
      <c r="O6576" t="s">
        <v>126</v>
      </c>
      <c r="P6576">
        <v>2</v>
      </c>
      <c r="Q6576" t="s">
        <v>82</v>
      </c>
      <c r="R6576">
        <v>4</v>
      </c>
      <c r="S6576" t="s">
        <v>38</v>
      </c>
      <c r="T6576">
        <v>16</v>
      </c>
      <c r="U6576" t="s">
        <v>321</v>
      </c>
      <c r="V6576" t="s">
        <v>186</v>
      </c>
      <c r="W6576">
        <v>2</v>
      </c>
      <c r="X6576" t="s">
        <v>281</v>
      </c>
      <c r="Y6576">
        <v>53</v>
      </c>
      <c r="Z6576">
        <v>181</v>
      </c>
      <c r="AA6576">
        <v>9593</v>
      </c>
      <c r="AB6576">
        <v>6811.0300000000007</v>
      </c>
      <c r="AC6576">
        <v>0.71000000000000008</v>
      </c>
      <c r="AD6576">
        <v>3</v>
      </c>
      <c r="AE6576" t="s">
        <v>42</v>
      </c>
    </row>
    <row r="6577" spans="1:31" x14ac:dyDescent="0.3">
      <c r="A6577">
        <v>1197831</v>
      </c>
      <c r="B6577" t="s">
        <v>73</v>
      </c>
      <c r="C6577" s="1">
        <v>44318</v>
      </c>
      <c r="D6577">
        <v>2021</v>
      </c>
      <c r="E6577" t="s">
        <v>53</v>
      </c>
      <c r="F6577">
        <v>2</v>
      </c>
      <c r="G6577">
        <v>2</v>
      </c>
      <c r="H6577" t="s">
        <v>74</v>
      </c>
      <c r="I6577">
        <v>12</v>
      </c>
      <c r="J6577" t="s">
        <v>96</v>
      </c>
      <c r="K6577">
        <v>14</v>
      </c>
      <c r="L6577" t="s">
        <v>97</v>
      </c>
      <c r="M6577" t="s">
        <v>320</v>
      </c>
      <c r="N6577">
        <v>3</v>
      </c>
      <c r="O6577" t="s">
        <v>126</v>
      </c>
      <c r="P6577">
        <v>2</v>
      </c>
      <c r="Q6577" t="s">
        <v>82</v>
      </c>
      <c r="R6577">
        <v>4</v>
      </c>
      <c r="S6577" t="s">
        <v>38</v>
      </c>
      <c r="T6577">
        <v>16</v>
      </c>
      <c r="U6577" t="s">
        <v>321</v>
      </c>
      <c r="V6577" t="s">
        <v>161</v>
      </c>
      <c r="W6577">
        <v>2</v>
      </c>
      <c r="X6577" t="s">
        <v>281</v>
      </c>
      <c r="Y6577">
        <v>42</v>
      </c>
      <c r="Z6577">
        <v>163</v>
      </c>
      <c r="AA6577">
        <v>6846</v>
      </c>
      <c r="AB6577">
        <v>5066.0400000000009</v>
      </c>
      <c r="AC6577">
        <v>0.7400000000000001</v>
      </c>
      <c r="AD6577">
        <v>3</v>
      </c>
      <c r="AE6577" t="s">
        <v>42</v>
      </c>
    </row>
    <row r="6578" spans="1:31" x14ac:dyDescent="0.3">
      <c r="A6578">
        <v>1197831</v>
      </c>
      <c r="B6578" t="s">
        <v>73</v>
      </c>
      <c r="C6578" s="1">
        <v>44324</v>
      </c>
      <c r="D6578">
        <v>2021</v>
      </c>
      <c r="E6578" t="s">
        <v>53</v>
      </c>
      <c r="F6578">
        <v>2</v>
      </c>
      <c r="G6578">
        <v>2</v>
      </c>
      <c r="H6578" t="s">
        <v>74</v>
      </c>
      <c r="I6578">
        <v>12</v>
      </c>
      <c r="J6578" t="s">
        <v>96</v>
      </c>
      <c r="K6578">
        <v>14</v>
      </c>
      <c r="L6578" t="s">
        <v>97</v>
      </c>
      <c r="M6578" t="s">
        <v>320</v>
      </c>
      <c r="N6578">
        <v>3</v>
      </c>
      <c r="O6578" t="s">
        <v>126</v>
      </c>
      <c r="P6578">
        <v>2</v>
      </c>
      <c r="Q6578" t="s">
        <v>82</v>
      </c>
      <c r="R6578">
        <v>4</v>
      </c>
      <c r="S6578" t="s">
        <v>38</v>
      </c>
      <c r="T6578">
        <v>16</v>
      </c>
      <c r="U6578" t="s">
        <v>321</v>
      </c>
      <c r="V6578" t="s">
        <v>129</v>
      </c>
      <c r="W6578">
        <v>2</v>
      </c>
      <c r="X6578" t="s">
        <v>281</v>
      </c>
      <c r="Y6578">
        <v>43</v>
      </c>
      <c r="Z6578">
        <v>131</v>
      </c>
      <c r="AA6578">
        <v>5633</v>
      </c>
      <c r="AB6578">
        <v>3999.4300000000003</v>
      </c>
      <c r="AC6578">
        <v>0.71000000000000008</v>
      </c>
      <c r="AD6578">
        <v>3</v>
      </c>
      <c r="AE6578" t="s">
        <v>42</v>
      </c>
    </row>
    <row r="6579" spans="1:31" x14ac:dyDescent="0.3">
      <c r="A6579">
        <v>1197831</v>
      </c>
      <c r="B6579" t="s">
        <v>73</v>
      </c>
      <c r="C6579" s="1">
        <v>44330</v>
      </c>
      <c r="D6579">
        <v>2021</v>
      </c>
      <c r="E6579" t="s">
        <v>53</v>
      </c>
      <c r="F6579">
        <v>2</v>
      </c>
      <c r="G6579">
        <v>2</v>
      </c>
      <c r="H6579" t="s">
        <v>74</v>
      </c>
      <c r="I6579">
        <v>12</v>
      </c>
      <c r="J6579" t="s">
        <v>96</v>
      </c>
      <c r="K6579">
        <v>14</v>
      </c>
      <c r="L6579" t="s">
        <v>97</v>
      </c>
      <c r="M6579" t="s">
        <v>320</v>
      </c>
      <c r="N6579">
        <v>3</v>
      </c>
      <c r="O6579" t="s">
        <v>126</v>
      </c>
      <c r="P6579">
        <v>2</v>
      </c>
      <c r="Q6579" t="s">
        <v>82</v>
      </c>
      <c r="R6579">
        <v>4</v>
      </c>
      <c r="S6579" t="s">
        <v>38</v>
      </c>
      <c r="T6579">
        <v>16</v>
      </c>
      <c r="U6579" t="s">
        <v>321</v>
      </c>
      <c r="V6579" t="s">
        <v>189</v>
      </c>
      <c r="W6579">
        <v>2</v>
      </c>
      <c r="X6579" t="s">
        <v>281</v>
      </c>
      <c r="Y6579">
        <v>59</v>
      </c>
      <c r="Z6579">
        <v>169</v>
      </c>
      <c r="AA6579">
        <v>9971</v>
      </c>
      <c r="AB6579">
        <v>7079.4100000000008</v>
      </c>
      <c r="AC6579">
        <v>0.71000000000000008</v>
      </c>
      <c r="AD6579">
        <v>3</v>
      </c>
      <c r="AE6579" t="s">
        <v>42</v>
      </c>
    </row>
    <row r="6580" spans="1:31" x14ac:dyDescent="0.3">
      <c r="A6580">
        <v>1185732</v>
      </c>
      <c r="B6580" t="s">
        <v>30</v>
      </c>
      <c r="C6580" s="1">
        <v>44354</v>
      </c>
      <c r="D6580">
        <v>2021</v>
      </c>
      <c r="E6580" t="s">
        <v>54</v>
      </c>
      <c r="F6580">
        <v>2</v>
      </c>
      <c r="G6580">
        <v>4</v>
      </c>
      <c r="H6580" t="s">
        <v>139</v>
      </c>
      <c r="I6580">
        <v>13</v>
      </c>
      <c r="J6580" t="s">
        <v>144</v>
      </c>
      <c r="K6580">
        <v>15</v>
      </c>
      <c r="L6580" t="s">
        <v>145</v>
      </c>
      <c r="M6580" t="s">
        <v>320</v>
      </c>
      <c r="N6580">
        <v>3</v>
      </c>
      <c r="O6580" t="s">
        <v>126</v>
      </c>
      <c r="P6580">
        <v>2</v>
      </c>
      <c r="Q6580" t="s">
        <v>82</v>
      </c>
      <c r="R6580">
        <v>4</v>
      </c>
      <c r="S6580" t="s">
        <v>38</v>
      </c>
      <c r="T6580">
        <v>17</v>
      </c>
      <c r="U6580" t="s">
        <v>322</v>
      </c>
      <c r="V6580" t="s">
        <v>129</v>
      </c>
      <c r="W6580">
        <v>2</v>
      </c>
      <c r="X6580" t="s">
        <v>281</v>
      </c>
      <c r="Y6580">
        <v>37</v>
      </c>
      <c r="Z6580">
        <v>38</v>
      </c>
      <c r="AA6580">
        <v>1406</v>
      </c>
      <c r="AB6580">
        <v>857.66</v>
      </c>
      <c r="AC6580">
        <v>0.61</v>
      </c>
      <c r="AD6580">
        <v>3</v>
      </c>
      <c r="AE6580" t="s">
        <v>42</v>
      </c>
    </row>
    <row r="6581" spans="1:31" x14ac:dyDescent="0.3">
      <c r="A6581">
        <v>1185732</v>
      </c>
      <c r="B6581" t="s">
        <v>30</v>
      </c>
      <c r="C6581" s="1">
        <v>44378</v>
      </c>
      <c r="D6581">
        <v>2021</v>
      </c>
      <c r="E6581" t="s">
        <v>55</v>
      </c>
      <c r="F6581">
        <v>3</v>
      </c>
      <c r="G6581">
        <v>4</v>
      </c>
      <c r="H6581" t="s">
        <v>139</v>
      </c>
      <c r="I6581">
        <v>13</v>
      </c>
      <c r="J6581" t="s">
        <v>144</v>
      </c>
      <c r="K6581">
        <v>15</v>
      </c>
      <c r="L6581" t="s">
        <v>145</v>
      </c>
      <c r="M6581" t="s">
        <v>320</v>
      </c>
      <c r="N6581">
        <v>3</v>
      </c>
      <c r="O6581" t="s">
        <v>126</v>
      </c>
      <c r="P6581">
        <v>2</v>
      </c>
      <c r="Q6581" t="s">
        <v>82</v>
      </c>
      <c r="R6581">
        <v>4</v>
      </c>
      <c r="S6581" t="s">
        <v>38</v>
      </c>
      <c r="T6581">
        <v>17</v>
      </c>
      <c r="U6581" t="s">
        <v>322</v>
      </c>
      <c r="V6581" t="s">
        <v>129</v>
      </c>
      <c r="W6581">
        <v>2</v>
      </c>
      <c r="X6581" t="s">
        <v>281</v>
      </c>
      <c r="Y6581">
        <v>49</v>
      </c>
      <c r="Z6581">
        <v>91</v>
      </c>
      <c r="AA6581">
        <v>4459</v>
      </c>
      <c r="AB6581">
        <v>2809.17</v>
      </c>
      <c r="AC6581">
        <v>0.63</v>
      </c>
      <c r="AD6581">
        <v>3</v>
      </c>
      <c r="AE6581" t="s">
        <v>42</v>
      </c>
    </row>
    <row r="6582" spans="1:31" x14ac:dyDescent="0.3">
      <c r="A6582">
        <v>1185732</v>
      </c>
      <c r="B6582" t="s">
        <v>30</v>
      </c>
      <c r="C6582" s="1">
        <v>44384</v>
      </c>
      <c r="D6582">
        <v>2021</v>
      </c>
      <c r="E6582" t="s">
        <v>55</v>
      </c>
      <c r="F6582">
        <v>3</v>
      </c>
      <c r="G6582">
        <v>4</v>
      </c>
      <c r="H6582" t="s">
        <v>139</v>
      </c>
      <c r="I6582">
        <v>13</v>
      </c>
      <c r="J6582" t="s">
        <v>144</v>
      </c>
      <c r="K6582">
        <v>15</v>
      </c>
      <c r="L6582" t="s">
        <v>145</v>
      </c>
      <c r="M6582" t="s">
        <v>320</v>
      </c>
      <c r="N6582">
        <v>3</v>
      </c>
      <c r="O6582" t="s">
        <v>126</v>
      </c>
      <c r="P6582">
        <v>2</v>
      </c>
      <c r="Q6582" t="s">
        <v>82</v>
      </c>
      <c r="R6582">
        <v>4</v>
      </c>
      <c r="S6582" t="s">
        <v>38</v>
      </c>
      <c r="T6582">
        <v>17</v>
      </c>
      <c r="U6582" t="s">
        <v>322</v>
      </c>
      <c r="V6582" t="s">
        <v>201</v>
      </c>
      <c r="W6582">
        <v>2</v>
      </c>
      <c r="X6582" t="s">
        <v>281</v>
      </c>
      <c r="Y6582">
        <v>44</v>
      </c>
      <c r="Z6582">
        <v>69</v>
      </c>
      <c r="AA6582">
        <v>3036</v>
      </c>
      <c r="AB6582">
        <v>1821.6</v>
      </c>
      <c r="AC6582">
        <v>0.6</v>
      </c>
      <c r="AD6582">
        <v>3</v>
      </c>
      <c r="AE6582" t="s">
        <v>42</v>
      </c>
    </row>
    <row r="6583" spans="1:31" x14ac:dyDescent="0.3">
      <c r="A6583">
        <v>1185732</v>
      </c>
      <c r="B6583" t="s">
        <v>30</v>
      </c>
      <c r="C6583" s="1">
        <v>44390</v>
      </c>
      <c r="D6583">
        <v>2021</v>
      </c>
      <c r="E6583" t="s">
        <v>55</v>
      </c>
      <c r="F6583">
        <v>3</v>
      </c>
      <c r="G6583">
        <v>4</v>
      </c>
      <c r="H6583" t="s">
        <v>139</v>
      </c>
      <c r="I6583">
        <v>13</v>
      </c>
      <c r="J6583" t="s">
        <v>144</v>
      </c>
      <c r="K6583">
        <v>15</v>
      </c>
      <c r="L6583" t="s">
        <v>145</v>
      </c>
      <c r="M6583" t="s">
        <v>320</v>
      </c>
      <c r="N6583">
        <v>3</v>
      </c>
      <c r="O6583" t="s">
        <v>126</v>
      </c>
      <c r="P6583">
        <v>2</v>
      </c>
      <c r="Q6583" t="s">
        <v>82</v>
      </c>
      <c r="R6583">
        <v>4</v>
      </c>
      <c r="S6583" t="s">
        <v>38</v>
      </c>
      <c r="T6583">
        <v>17</v>
      </c>
      <c r="U6583" t="s">
        <v>322</v>
      </c>
      <c r="V6583" t="s">
        <v>184</v>
      </c>
      <c r="W6583">
        <v>2</v>
      </c>
      <c r="X6583" t="s">
        <v>281</v>
      </c>
      <c r="Y6583">
        <v>34</v>
      </c>
      <c r="Z6583">
        <v>39</v>
      </c>
      <c r="AA6583">
        <v>1326</v>
      </c>
      <c r="AB6583">
        <v>822.12</v>
      </c>
      <c r="AC6583">
        <v>0.62</v>
      </c>
      <c r="AD6583">
        <v>3</v>
      </c>
      <c r="AE6583" t="s">
        <v>42</v>
      </c>
    </row>
    <row r="6584" spans="1:31" x14ac:dyDescent="0.3">
      <c r="A6584">
        <v>1185732</v>
      </c>
      <c r="B6584" t="s">
        <v>30</v>
      </c>
      <c r="C6584" s="1">
        <v>44396</v>
      </c>
      <c r="D6584">
        <v>2021</v>
      </c>
      <c r="E6584" t="s">
        <v>55</v>
      </c>
      <c r="F6584">
        <v>3</v>
      </c>
      <c r="G6584">
        <v>4</v>
      </c>
      <c r="H6584" t="s">
        <v>139</v>
      </c>
      <c r="I6584">
        <v>13</v>
      </c>
      <c r="J6584" t="s">
        <v>144</v>
      </c>
      <c r="K6584">
        <v>15</v>
      </c>
      <c r="L6584" t="s">
        <v>145</v>
      </c>
      <c r="M6584" t="s">
        <v>320</v>
      </c>
      <c r="N6584">
        <v>3</v>
      </c>
      <c r="O6584" t="s">
        <v>126</v>
      </c>
      <c r="P6584">
        <v>2</v>
      </c>
      <c r="Q6584" t="s">
        <v>82</v>
      </c>
      <c r="R6584">
        <v>4</v>
      </c>
      <c r="S6584" t="s">
        <v>38</v>
      </c>
      <c r="T6584">
        <v>17</v>
      </c>
      <c r="U6584" t="s">
        <v>322</v>
      </c>
      <c r="V6584" t="s">
        <v>131</v>
      </c>
      <c r="W6584">
        <v>2</v>
      </c>
      <c r="X6584" t="s">
        <v>281</v>
      </c>
      <c r="Y6584">
        <v>44</v>
      </c>
      <c r="Z6584">
        <v>38</v>
      </c>
      <c r="AA6584">
        <v>1672</v>
      </c>
      <c r="AB6584">
        <v>1053.3599999999999</v>
      </c>
      <c r="AC6584">
        <v>0.63</v>
      </c>
      <c r="AD6584">
        <v>3</v>
      </c>
      <c r="AE6584" t="s">
        <v>42</v>
      </c>
    </row>
    <row r="6585" spans="1:31" x14ac:dyDescent="0.3">
      <c r="A6585">
        <v>1185732</v>
      </c>
      <c r="B6585" t="s">
        <v>30</v>
      </c>
      <c r="C6585" s="1">
        <v>44402</v>
      </c>
      <c r="D6585">
        <v>2021</v>
      </c>
      <c r="E6585" t="s">
        <v>55</v>
      </c>
      <c r="F6585">
        <v>3</v>
      </c>
      <c r="G6585">
        <v>4</v>
      </c>
      <c r="H6585" t="s">
        <v>139</v>
      </c>
      <c r="I6585">
        <v>13</v>
      </c>
      <c r="J6585" t="s">
        <v>144</v>
      </c>
      <c r="K6585">
        <v>15</v>
      </c>
      <c r="L6585" t="s">
        <v>145</v>
      </c>
      <c r="M6585" t="s">
        <v>320</v>
      </c>
      <c r="N6585">
        <v>3</v>
      </c>
      <c r="O6585" t="s">
        <v>126</v>
      </c>
      <c r="P6585">
        <v>2</v>
      </c>
      <c r="Q6585" t="s">
        <v>82</v>
      </c>
      <c r="R6585">
        <v>4</v>
      </c>
      <c r="S6585" t="s">
        <v>38</v>
      </c>
      <c r="T6585">
        <v>17</v>
      </c>
      <c r="U6585" t="s">
        <v>322</v>
      </c>
      <c r="V6585" t="s">
        <v>188</v>
      </c>
      <c r="W6585">
        <v>2</v>
      </c>
      <c r="X6585" t="s">
        <v>281</v>
      </c>
      <c r="Y6585">
        <v>53</v>
      </c>
      <c r="Z6585">
        <v>58</v>
      </c>
      <c r="AA6585">
        <v>3074</v>
      </c>
      <c r="AB6585">
        <v>1905.8799999999999</v>
      </c>
      <c r="AC6585">
        <v>0.62</v>
      </c>
      <c r="AD6585">
        <v>3</v>
      </c>
      <c r="AE6585" t="s">
        <v>42</v>
      </c>
    </row>
    <row r="6586" spans="1:31" x14ac:dyDescent="0.3">
      <c r="A6586">
        <v>1185732</v>
      </c>
      <c r="B6586" t="s">
        <v>30</v>
      </c>
      <c r="C6586" s="1">
        <v>44408</v>
      </c>
      <c r="D6586">
        <v>2021</v>
      </c>
      <c r="E6586" t="s">
        <v>55</v>
      </c>
      <c r="F6586">
        <v>3</v>
      </c>
      <c r="G6586">
        <v>4</v>
      </c>
      <c r="H6586" t="s">
        <v>139</v>
      </c>
      <c r="I6586">
        <v>13</v>
      </c>
      <c r="J6586" t="s">
        <v>144</v>
      </c>
      <c r="K6586">
        <v>15</v>
      </c>
      <c r="L6586" t="s">
        <v>145</v>
      </c>
      <c r="M6586" t="s">
        <v>320</v>
      </c>
      <c r="N6586">
        <v>3</v>
      </c>
      <c r="O6586" t="s">
        <v>126</v>
      </c>
      <c r="P6586">
        <v>2</v>
      </c>
      <c r="Q6586" t="s">
        <v>82</v>
      </c>
      <c r="R6586">
        <v>4</v>
      </c>
      <c r="S6586" t="s">
        <v>38</v>
      </c>
      <c r="T6586">
        <v>17</v>
      </c>
      <c r="U6586" t="s">
        <v>322</v>
      </c>
      <c r="V6586" t="s">
        <v>202</v>
      </c>
      <c r="W6586">
        <v>2</v>
      </c>
      <c r="X6586" t="s">
        <v>281</v>
      </c>
      <c r="Y6586">
        <v>54</v>
      </c>
      <c r="Z6586">
        <v>65</v>
      </c>
      <c r="AA6586">
        <v>3510</v>
      </c>
      <c r="AB6586">
        <v>2176.1999999999998</v>
      </c>
      <c r="AC6586">
        <v>0.62</v>
      </c>
      <c r="AD6586">
        <v>3</v>
      </c>
      <c r="AE6586" t="s">
        <v>42</v>
      </c>
    </row>
    <row r="6587" spans="1:31" x14ac:dyDescent="0.3">
      <c r="A6587">
        <v>1197831</v>
      </c>
      <c r="B6587" t="s">
        <v>73</v>
      </c>
      <c r="C6587" s="1">
        <v>44414</v>
      </c>
      <c r="D6587">
        <v>2021</v>
      </c>
      <c r="E6587" t="s">
        <v>31</v>
      </c>
      <c r="F6587">
        <v>3</v>
      </c>
      <c r="G6587">
        <v>2</v>
      </c>
      <c r="H6587" t="s">
        <v>74</v>
      </c>
      <c r="I6587">
        <v>14</v>
      </c>
      <c r="J6587" t="s">
        <v>98</v>
      </c>
      <c r="K6587">
        <v>16</v>
      </c>
      <c r="L6587" t="s">
        <v>99</v>
      </c>
      <c r="M6587" t="s">
        <v>320</v>
      </c>
      <c r="N6587">
        <v>3</v>
      </c>
      <c r="O6587" t="s">
        <v>126</v>
      </c>
      <c r="P6587">
        <v>2</v>
      </c>
      <c r="Q6587" t="s">
        <v>82</v>
      </c>
      <c r="R6587">
        <v>4</v>
      </c>
      <c r="S6587" t="s">
        <v>38</v>
      </c>
      <c r="T6587">
        <v>17</v>
      </c>
      <c r="U6587" t="s">
        <v>322</v>
      </c>
      <c r="V6587" t="s">
        <v>129</v>
      </c>
      <c r="W6587">
        <v>2</v>
      </c>
      <c r="X6587" t="s">
        <v>281</v>
      </c>
      <c r="Y6587">
        <v>32</v>
      </c>
      <c r="Z6587">
        <v>138</v>
      </c>
      <c r="AA6587">
        <v>4416</v>
      </c>
      <c r="AB6587">
        <v>3091.2000000000003</v>
      </c>
      <c r="AC6587">
        <v>0.70000000000000007</v>
      </c>
      <c r="AD6587">
        <v>3</v>
      </c>
      <c r="AE6587" t="s">
        <v>42</v>
      </c>
    </row>
    <row r="6588" spans="1:31" x14ac:dyDescent="0.3">
      <c r="A6588">
        <v>1197831</v>
      </c>
      <c r="B6588" t="s">
        <v>73</v>
      </c>
      <c r="C6588" s="1">
        <v>44420</v>
      </c>
      <c r="D6588">
        <v>2021</v>
      </c>
      <c r="E6588" t="s">
        <v>31</v>
      </c>
      <c r="F6588">
        <v>3</v>
      </c>
      <c r="G6588">
        <v>2</v>
      </c>
      <c r="H6588" t="s">
        <v>74</v>
      </c>
      <c r="I6588">
        <v>14</v>
      </c>
      <c r="J6588" t="s">
        <v>98</v>
      </c>
      <c r="K6588">
        <v>16</v>
      </c>
      <c r="L6588" t="s">
        <v>99</v>
      </c>
      <c r="M6588" t="s">
        <v>320</v>
      </c>
      <c r="N6588">
        <v>3</v>
      </c>
      <c r="O6588" t="s">
        <v>126</v>
      </c>
      <c r="P6588">
        <v>2</v>
      </c>
      <c r="Q6588" t="s">
        <v>82</v>
      </c>
      <c r="R6588">
        <v>4</v>
      </c>
      <c r="S6588" t="s">
        <v>38</v>
      </c>
      <c r="T6588">
        <v>17</v>
      </c>
      <c r="U6588" t="s">
        <v>322</v>
      </c>
      <c r="V6588" t="s">
        <v>195</v>
      </c>
      <c r="W6588">
        <v>2</v>
      </c>
      <c r="X6588" t="s">
        <v>281</v>
      </c>
      <c r="Y6588">
        <v>33</v>
      </c>
      <c r="Z6588">
        <v>126</v>
      </c>
      <c r="AA6588">
        <v>4158</v>
      </c>
      <c r="AB6588">
        <v>2785.86</v>
      </c>
      <c r="AC6588">
        <v>0.67</v>
      </c>
      <c r="AD6588">
        <v>3</v>
      </c>
      <c r="AE6588" t="s">
        <v>42</v>
      </c>
    </row>
    <row r="6589" spans="1:31" x14ac:dyDescent="0.3">
      <c r="A6589">
        <v>1197831</v>
      </c>
      <c r="B6589" t="s">
        <v>73</v>
      </c>
      <c r="C6589" s="1">
        <v>44432</v>
      </c>
      <c r="D6589">
        <v>2021</v>
      </c>
      <c r="E6589" t="s">
        <v>31</v>
      </c>
      <c r="F6589">
        <v>3</v>
      </c>
      <c r="G6589">
        <v>2</v>
      </c>
      <c r="H6589" t="s">
        <v>74</v>
      </c>
      <c r="I6589">
        <v>14</v>
      </c>
      <c r="J6589" t="s">
        <v>98</v>
      </c>
      <c r="K6589">
        <v>16</v>
      </c>
      <c r="L6589" t="s">
        <v>99</v>
      </c>
      <c r="M6589" t="s">
        <v>320</v>
      </c>
      <c r="N6589">
        <v>3</v>
      </c>
      <c r="O6589" t="s">
        <v>126</v>
      </c>
      <c r="P6589">
        <v>2</v>
      </c>
      <c r="Q6589" t="s">
        <v>82</v>
      </c>
      <c r="R6589">
        <v>4</v>
      </c>
      <c r="S6589" t="s">
        <v>38</v>
      </c>
      <c r="T6589">
        <v>17</v>
      </c>
      <c r="U6589" t="s">
        <v>322</v>
      </c>
      <c r="V6589" t="s">
        <v>184</v>
      </c>
      <c r="W6589">
        <v>2</v>
      </c>
      <c r="X6589" t="s">
        <v>281</v>
      </c>
      <c r="Y6589">
        <v>20</v>
      </c>
      <c r="Z6589">
        <v>149</v>
      </c>
      <c r="AA6589">
        <v>2980</v>
      </c>
      <c r="AB6589">
        <v>2235.0000000000005</v>
      </c>
      <c r="AC6589">
        <v>0.75000000000000011</v>
      </c>
      <c r="AD6589">
        <v>3</v>
      </c>
      <c r="AE6589" t="s">
        <v>42</v>
      </c>
    </row>
    <row r="6590" spans="1:31" x14ac:dyDescent="0.3">
      <c r="A6590">
        <v>1197831</v>
      </c>
      <c r="B6590" t="s">
        <v>73</v>
      </c>
      <c r="C6590" s="1">
        <v>44444</v>
      </c>
      <c r="D6590">
        <v>2021</v>
      </c>
      <c r="E6590" t="s">
        <v>43</v>
      </c>
      <c r="F6590">
        <v>3</v>
      </c>
      <c r="G6590">
        <v>2</v>
      </c>
      <c r="H6590" t="s">
        <v>74</v>
      </c>
      <c r="I6590">
        <v>14</v>
      </c>
      <c r="J6590" t="s">
        <v>98</v>
      </c>
      <c r="K6590">
        <v>16</v>
      </c>
      <c r="L6590" t="s">
        <v>99</v>
      </c>
      <c r="M6590" t="s">
        <v>320</v>
      </c>
      <c r="N6590">
        <v>3</v>
      </c>
      <c r="O6590" t="s">
        <v>126</v>
      </c>
      <c r="P6590">
        <v>2</v>
      </c>
      <c r="Q6590" t="s">
        <v>82</v>
      </c>
      <c r="R6590">
        <v>4</v>
      </c>
      <c r="S6590" t="s">
        <v>38</v>
      </c>
      <c r="T6590">
        <v>17</v>
      </c>
      <c r="U6590" t="s">
        <v>322</v>
      </c>
      <c r="V6590" t="s">
        <v>189</v>
      </c>
      <c r="W6590">
        <v>2</v>
      </c>
      <c r="X6590" t="s">
        <v>281</v>
      </c>
      <c r="Y6590">
        <v>50</v>
      </c>
      <c r="Z6590">
        <v>245</v>
      </c>
      <c r="AA6590">
        <v>12250</v>
      </c>
      <c r="AB6590">
        <v>8820.0000000000018</v>
      </c>
      <c r="AC6590">
        <v>0.72000000000000008</v>
      </c>
      <c r="AD6590">
        <v>3</v>
      </c>
      <c r="AE6590" t="s">
        <v>42</v>
      </c>
    </row>
    <row r="6591" spans="1:31" x14ac:dyDescent="0.3">
      <c r="A6591">
        <v>1197831</v>
      </c>
      <c r="B6591" t="s">
        <v>73</v>
      </c>
      <c r="C6591" s="1">
        <v>44450</v>
      </c>
      <c r="D6591">
        <v>2021</v>
      </c>
      <c r="E6591" t="s">
        <v>43</v>
      </c>
      <c r="F6591">
        <v>3</v>
      </c>
      <c r="G6591">
        <v>2</v>
      </c>
      <c r="H6591" t="s">
        <v>74</v>
      </c>
      <c r="I6591">
        <v>14</v>
      </c>
      <c r="J6591" t="s">
        <v>98</v>
      </c>
      <c r="K6591">
        <v>16</v>
      </c>
      <c r="L6591" t="s">
        <v>99</v>
      </c>
      <c r="M6591" t="s">
        <v>320</v>
      </c>
      <c r="N6591">
        <v>3</v>
      </c>
      <c r="O6591" t="s">
        <v>126</v>
      </c>
      <c r="P6591">
        <v>2</v>
      </c>
      <c r="Q6591" t="s">
        <v>82</v>
      </c>
      <c r="R6591">
        <v>4</v>
      </c>
      <c r="S6591" t="s">
        <v>38</v>
      </c>
      <c r="T6591">
        <v>17</v>
      </c>
      <c r="U6591" t="s">
        <v>322</v>
      </c>
      <c r="V6591" t="s">
        <v>202</v>
      </c>
      <c r="W6591">
        <v>2</v>
      </c>
      <c r="X6591" t="s">
        <v>281</v>
      </c>
      <c r="Y6591">
        <v>56</v>
      </c>
      <c r="Z6591">
        <v>240</v>
      </c>
      <c r="AA6591">
        <v>13440</v>
      </c>
      <c r="AB6591">
        <v>10752.000000000002</v>
      </c>
      <c r="AC6591">
        <v>0.80000000000000016</v>
      </c>
      <c r="AD6591">
        <v>3</v>
      </c>
      <c r="AE6591" t="s">
        <v>42</v>
      </c>
    </row>
    <row r="6592" spans="1:31" x14ac:dyDescent="0.3">
      <c r="A6592">
        <v>1197831</v>
      </c>
      <c r="B6592" t="s">
        <v>73</v>
      </c>
      <c r="C6592" s="1">
        <v>44456</v>
      </c>
      <c r="D6592">
        <v>2021</v>
      </c>
      <c r="E6592" t="s">
        <v>43</v>
      </c>
      <c r="F6592">
        <v>3</v>
      </c>
      <c r="G6592">
        <v>2</v>
      </c>
      <c r="H6592" t="s">
        <v>74</v>
      </c>
      <c r="I6592">
        <v>14</v>
      </c>
      <c r="J6592" t="s">
        <v>98</v>
      </c>
      <c r="K6592">
        <v>16</v>
      </c>
      <c r="L6592" t="s">
        <v>99</v>
      </c>
      <c r="M6592" t="s">
        <v>320</v>
      </c>
      <c r="N6592">
        <v>3</v>
      </c>
      <c r="O6592" t="s">
        <v>126</v>
      </c>
      <c r="P6592">
        <v>2</v>
      </c>
      <c r="Q6592" t="s">
        <v>82</v>
      </c>
      <c r="R6592">
        <v>4</v>
      </c>
      <c r="S6592" t="s">
        <v>38</v>
      </c>
      <c r="T6592">
        <v>17</v>
      </c>
      <c r="U6592" t="s">
        <v>322</v>
      </c>
      <c r="V6592" t="s">
        <v>129</v>
      </c>
      <c r="W6592">
        <v>2</v>
      </c>
      <c r="X6592" t="s">
        <v>281</v>
      </c>
      <c r="Y6592">
        <v>59</v>
      </c>
      <c r="Z6592">
        <v>182</v>
      </c>
      <c r="AA6592">
        <v>10738</v>
      </c>
      <c r="AB6592">
        <v>8268.260000000002</v>
      </c>
      <c r="AC6592">
        <v>0.77000000000000013</v>
      </c>
      <c r="AD6592">
        <v>3</v>
      </c>
      <c r="AE6592" t="s">
        <v>42</v>
      </c>
    </row>
    <row r="6593" spans="1:31" x14ac:dyDescent="0.3">
      <c r="A6593">
        <v>1197831</v>
      </c>
      <c r="B6593" t="s">
        <v>73</v>
      </c>
      <c r="C6593" s="1">
        <v>44462</v>
      </c>
      <c r="D6593">
        <v>2021</v>
      </c>
      <c r="E6593" t="s">
        <v>43</v>
      </c>
      <c r="F6593">
        <v>3</v>
      </c>
      <c r="G6593">
        <v>2</v>
      </c>
      <c r="H6593" t="s">
        <v>74</v>
      </c>
      <c r="I6593">
        <v>14</v>
      </c>
      <c r="J6593" t="s">
        <v>98</v>
      </c>
      <c r="K6593">
        <v>16</v>
      </c>
      <c r="L6593" t="s">
        <v>99</v>
      </c>
      <c r="M6593" t="s">
        <v>320</v>
      </c>
      <c r="N6593">
        <v>3</v>
      </c>
      <c r="O6593" t="s">
        <v>126</v>
      </c>
      <c r="P6593">
        <v>2</v>
      </c>
      <c r="Q6593" t="s">
        <v>82</v>
      </c>
      <c r="R6593">
        <v>4</v>
      </c>
      <c r="S6593" t="s">
        <v>38</v>
      </c>
      <c r="T6593">
        <v>17</v>
      </c>
      <c r="U6593" t="s">
        <v>322</v>
      </c>
      <c r="V6593" t="s">
        <v>129</v>
      </c>
      <c r="W6593">
        <v>2</v>
      </c>
      <c r="X6593" t="s">
        <v>281</v>
      </c>
      <c r="Y6593">
        <v>37</v>
      </c>
      <c r="Z6593">
        <v>150</v>
      </c>
      <c r="AA6593">
        <v>5550</v>
      </c>
      <c r="AB6593">
        <v>4273.5000000000009</v>
      </c>
      <c r="AC6593">
        <v>0.77000000000000013</v>
      </c>
      <c r="AD6593">
        <v>3</v>
      </c>
      <c r="AE6593" t="s">
        <v>42</v>
      </c>
    </row>
    <row r="6594" spans="1:31" x14ac:dyDescent="0.3">
      <c r="A6594">
        <v>1197831</v>
      </c>
      <c r="B6594" t="s">
        <v>73</v>
      </c>
      <c r="C6594" s="1">
        <v>44468</v>
      </c>
      <c r="D6594">
        <v>2021</v>
      </c>
      <c r="E6594" t="s">
        <v>43</v>
      </c>
      <c r="F6594">
        <v>3</v>
      </c>
      <c r="G6594">
        <v>2</v>
      </c>
      <c r="H6594" t="s">
        <v>74</v>
      </c>
      <c r="I6594">
        <v>14</v>
      </c>
      <c r="J6594" t="s">
        <v>98</v>
      </c>
      <c r="K6594">
        <v>16</v>
      </c>
      <c r="L6594" t="s">
        <v>99</v>
      </c>
      <c r="M6594" t="s">
        <v>320</v>
      </c>
      <c r="N6594">
        <v>3</v>
      </c>
      <c r="O6594" t="s">
        <v>126</v>
      </c>
      <c r="P6594">
        <v>2</v>
      </c>
      <c r="Q6594" t="s">
        <v>82</v>
      </c>
      <c r="R6594">
        <v>4</v>
      </c>
      <c r="S6594" t="s">
        <v>38</v>
      </c>
      <c r="T6594">
        <v>17</v>
      </c>
      <c r="U6594" t="s">
        <v>322</v>
      </c>
      <c r="V6594" t="s">
        <v>161</v>
      </c>
      <c r="W6594">
        <v>2</v>
      </c>
      <c r="X6594" t="s">
        <v>281</v>
      </c>
      <c r="Y6594">
        <v>36</v>
      </c>
      <c r="Z6594">
        <v>143</v>
      </c>
      <c r="AA6594">
        <v>5148</v>
      </c>
      <c r="AB6594">
        <v>3861.0000000000005</v>
      </c>
      <c r="AC6594">
        <v>0.75000000000000011</v>
      </c>
      <c r="AD6594">
        <v>3</v>
      </c>
      <c r="AE6594" t="s">
        <v>42</v>
      </c>
    </row>
    <row r="6595" spans="1:31" x14ac:dyDescent="0.3">
      <c r="A6595">
        <v>1197831</v>
      </c>
      <c r="B6595" t="s">
        <v>73</v>
      </c>
      <c r="C6595" s="1">
        <v>44474</v>
      </c>
      <c r="D6595">
        <v>2021</v>
      </c>
      <c r="E6595" t="s">
        <v>44</v>
      </c>
      <c r="F6595">
        <v>4</v>
      </c>
      <c r="G6595">
        <v>2</v>
      </c>
      <c r="H6595" t="s">
        <v>74</v>
      </c>
      <c r="I6595">
        <v>14</v>
      </c>
      <c r="J6595" t="s">
        <v>98</v>
      </c>
      <c r="K6595">
        <v>16</v>
      </c>
      <c r="L6595" t="s">
        <v>99</v>
      </c>
      <c r="M6595" t="s">
        <v>320</v>
      </c>
      <c r="N6595">
        <v>3</v>
      </c>
      <c r="O6595" t="s">
        <v>126</v>
      </c>
      <c r="P6595">
        <v>2</v>
      </c>
      <c r="Q6595" t="s">
        <v>82</v>
      </c>
      <c r="R6595">
        <v>4</v>
      </c>
      <c r="S6595" t="s">
        <v>38</v>
      </c>
      <c r="T6595">
        <v>16</v>
      </c>
      <c r="U6595" t="s">
        <v>321</v>
      </c>
      <c r="V6595" t="s">
        <v>202</v>
      </c>
      <c r="W6595">
        <v>2</v>
      </c>
      <c r="X6595" t="s">
        <v>281</v>
      </c>
      <c r="Y6595">
        <v>56</v>
      </c>
      <c r="Z6595">
        <v>188</v>
      </c>
      <c r="AA6595">
        <v>10528</v>
      </c>
      <c r="AB6595">
        <v>8317.1200000000008</v>
      </c>
      <c r="AC6595">
        <v>0.79000000000000015</v>
      </c>
      <c r="AD6595">
        <v>3</v>
      </c>
      <c r="AE6595" t="s">
        <v>42</v>
      </c>
    </row>
    <row r="6596" spans="1:31" x14ac:dyDescent="0.3">
      <c r="A6596">
        <v>1197831</v>
      </c>
      <c r="B6596" t="s">
        <v>73</v>
      </c>
      <c r="C6596" s="1">
        <v>44480</v>
      </c>
      <c r="D6596">
        <v>2021</v>
      </c>
      <c r="E6596" t="s">
        <v>44</v>
      </c>
      <c r="F6596">
        <v>4</v>
      </c>
      <c r="G6596">
        <v>2</v>
      </c>
      <c r="H6596" t="s">
        <v>74</v>
      </c>
      <c r="I6596">
        <v>14</v>
      </c>
      <c r="J6596" t="s">
        <v>98</v>
      </c>
      <c r="K6596">
        <v>16</v>
      </c>
      <c r="L6596" t="s">
        <v>99</v>
      </c>
      <c r="M6596" t="s">
        <v>320</v>
      </c>
      <c r="N6596">
        <v>3</v>
      </c>
      <c r="O6596" t="s">
        <v>126</v>
      </c>
      <c r="P6596">
        <v>2</v>
      </c>
      <c r="Q6596" t="s">
        <v>82</v>
      </c>
      <c r="R6596">
        <v>4</v>
      </c>
      <c r="S6596" t="s">
        <v>38</v>
      </c>
      <c r="T6596">
        <v>16</v>
      </c>
      <c r="U6596" t="s">
        <v>321</v>
      </c>
      <c r="V6596" t="s">
        <v>204</v>
      </c>
      <c r="W6596">
        <v>2</v>
      </c>
      <c r="X6596" t="s">
        <v>281</v>
      </c>
      <c r="Y6596">
        <v>68</v>
      </c>
      <c r="Z6596">
        <v>203</v>
      </c>
      <c r="AA6596">
        <v>13804</v>
      </c>
      <c r="AB6596">
        <v>11043.200000000003</v>
      </c>
      <c r="AC6596">
        <v>0.80000000000000016</v>
      </c>
      <c r="AD6596">
        <v>3</v>
      </c>
      <c r="AE6596" t="s">
        <v>42</v>
      </c>
    </row>
    <row r="6597" spans="1:31" x14ac:dyDescent="0.3">
      <c r="A6597">
        <v>1185732</v>
      </c>
      <c r="B6597" t="s">
        <v>30</v>
      </c>
      <c r="C6597" s="1">
        <v>44486</v>
      </c>
      <c r="D6597">
        <v>2021</v>
      </c>
      <c r="E6597" t="s">
        <v>44</v>
      </c>
      <c r="F6597">
        <v>4</v>
      </c>
      <c r="G6597">
        <v>1</v>
      </c>
      <c r="H6597" t="s">
        <v>32</v>
      </c>
      <c r="I6597">
        <v>15</v>
      </c>
      <c r="J6597" t="s">
        <v>146</v>
      </c>
      <c r="K6597">
        <v>17</v>
      </c>
      <c r="L6597" t="s">
        <v>108</v>
      </c>
      <c r="M6597" t="s">
        <v>320</v>
      </c>
      <c r="N6597">
        <v>3</v>
      </c>
      <c r="O6597" t="s">
        <v>126</v>
      </c>
      <c r="P6597">
        <v>2</v>
      </c>
      <c r="Q6597" t="s">
        <v>82</v>
      </c>
      <c r="R6597">
        <v>4</v>
      </c>
      <c r="S6597" t="s">
        <v>38</v>
      </c>
      <c r="T6597">
        <v>17</v>
      </c>
      <c r="U6597" t="s">
        <v>322</v>
      </c>
      <c r="V6597" t="s">
        <v>161</v>
      </c>
      <c r="W6597">
        <v>2</v>
      </c>
      <c r="X6597" t="s">
        <v>281</v>
      </c>
      <c r="Y6597">
        <v>38</v>
      </c>
      <c r="Z6597">
        <v>68</v>
      </c>
      <c r="AA6597">
        <v>2584</v>
      </c>
      <c r="AB6597">
        <v>1343.68</v>
      </c>
      <c r="AC6597">
        <v>0.52</v>
      </c>
      <c r="AD6597">
        <v>3</v>
      </c>
      <c r="AE6597" t="s">
        <v>42</v>
      </c>
    </row>
    <row r="6598" spans="1:31" x14ac:dyDescent="0.3">
      <c r="A6598">
        <v>1185732</v>
      </c>
      <c r="B6598" t="s">
        <v>30</v>
      </c>
      <c r="C6598" s="1">
        <v>44492</v>
      </c>
      <c r="D6598">
        <v>2021</v>
      </c>
      <c r="E6598" t="s">
        <v>44</v>
      </c>
      <c r="F6598">
        <v>4</v>
      </c>
      <c r="G6598">
        <v>1</v>
      </c>
      <c r="H6598" t="s">
        <v>32</v>
      </c>
      <c r="I6598">
        <v>15</v>
      </c>
      <c r="J6598" t="s">
        <v>146</v>
      </c>
      <c r="K6598">
        <v>17</v>
      </c>
      <c r="L6598" t="s">
        <v>108</v>
      </c>
      <c r="M6598" t="s">
        <v>320</v>
      </c>
      <c r="N6598">
        <v>3</v>
      </c>
      <c r="O6598" t="s">
        <v>126</v>
      </c>
      <c r="P6598">
        <v>2</v>
      </c>
      <c r="Q6598" t="s">
        <v>82</v>
      </c>
      <c r="R6598">
        <v>4</v>
      </c>
      <c r="S6598" t="s">
        <v>38</v>
      </c>
      <c r="T6598">
        <v>17</v>
      </c>
      <c r="U6598" t="s">
        <v>322</v>
      </c>
      <c r="V6598" t="s">
        <v>191</v>
      </c>
      <c r="W6598">
        <v>2</v>
      </c>
      <c r="X6598" t="s">
        <v>281</v>
      </c>
      <c r="Y6598">
        <v>37</v>
      </c>
      <c r="Z6598">
        <v>63</v>
      </c>
      <c r="AA6598">
        <v>2331</v>
      </c>
      <c r="AB6598">
        <v>1188.81</v>
      </c>
      <c r="AC6598">
        <v>0.51</v>
      </c>
      <c r="AD6598">
        <v>3</v>
      </c>
      <c r="AE6598" t="s">
        <v>42</v>
      </c>
    </row>
    <row r="6599" spans="1:31" x14ac:dyDescent="0.3">
      <c r="A6599">
        <v>1185732</v>
      </c>
      <c r="B6599" t="s">
        <v>30</v>
      </c>
      <c r="C6599" s="1">
        <v>44498</v>
      </c>
      <c r="D6599">
        <v>2021</v>
      </c>
      <c r="E6599" t="s">
        <v>44</v>
      </c>
      <c r="F6599">
        <v>4</v>
      </c>
      <c r="G6599">
        <v>1</v>
      </c>
      <c r="H6599" t="s">
        <v>32</v>
      </c>
      <c r="I6599">
        <v>15</v>
      </c>
      <c r="J6599" t="s">
        <v>146</v>
      </c>
      <c r="K6599">
        <v>17</v>
      </c>
      <c r="L6599" t="s">
        <v>108</v>
      </c>
      <c r="M6599" t="s">
        <v>320</v>
      </c>
      <c r="N6599">
        <v>3</v>
      </c>
      <c r="O6599" t="s">
        <v>126</v>
      </c>
      <c r="P6599">
        <v>2</v>
      </c>
      <c r="Q6599" t="s">
        <v>82</v>
      </c>
      <c r="R6599">
        <v>4</v>
      </c>
      <c r="S6599" t="s">
        <v>38</v>
      </c>
      <c r="T6599">
        <v>17</v>
      </c>
      <c r="U6599" t="s">
        <v>322</v>
      </c>
      <c r="V6599" t="s">
        <v>201</v>
      </c>
      <c r="W6599">
        <v>2</v>
      </c>
      <c r="X6599" t="s">
        <v>281</v>
      </c>
      <c r="Y6599">
        <v>36</v>
      </c>
      <c r="Z6599">
        <v>50</v>
      </c>
      <c r="AA6599">
        <v>1800</v>
      </c>
      <c r="AB6599">
        <v>990.00000000000011</v>
      </c>
      <c r="AC6599">
        <v>0.55000000000000004</v>
      </c>
      <c r="AD6599">
        <v>3</v>
      </c>
      <c r="AE6599" t="s">
        <v>42</v>
      </c>
    </row>
    <row r="6600" spans="1:31" x14ac:dyDescent="0.3">
      <c r="A6600">
        <v>1185732</v>
      </c>
      <c r="B6600" t="s">
        <v>30</v>
      </c>
      <c r="C6600" s="1">
        <v>44504</v>
      </c>
      <c r="D6600">
        <v>2021</v>
      </c>
      <c r="E6600" t="s">
        <v>45</v>
      </c>
      <c r="F6600">
        <v>4</v>
      </c>
      <c r="G6600">
        <v>1</v>
      </c>
      <c r="H6600" t="s">
        <v>32</v>
      </c>
      <c r="I6600">
        <v>15</v>
      </c>
      <c r="J6600" t="s">
        <v>146</v>
      </c>
      <c r="K6600">
        <v>17</v>
      </c>
      <c r="L6600" t="s">
        <v>108</v>
      </c>
      <c r="M6600" t="s">
        <v>320</v>
      </c>
      <c r="N6600">
        <v>3</v>
      </c>
      <c r="O6600" t="s">
        <v>126</v>
      </c>
      <c r="P6600">
        <v>2</v>
      </c>
      <c r="Q6600" t="s">
        <v>82</v>
      </c>
      <c r="R6600">
        <v>4</v>
      </c>
      <c r="S6600" t="s">
        <v>38</v>
      </c>
      <c r="T6600">
        <v>17</v>
      </c>
      <c r="U6600" t="s">
        <v>322</v>
      </c>
      <c r="V6600" t="s">
        <v>184</v>
      </c>
      <c r="W6600">
        <v>2</v>
      </c>
      <c r="X6600" t="s">
        <v>281</v>
      </c>
      <c r="Y6600">
        <v>39</v>
      </c>
      <c r="Z6600">
        <v>63</v>
      </c>
      <c r="AA6600">
        <v>2457</v>
      </c>
      <c r="AB6600">
        <v>1253.07</v>
      </c>
      <c r="AC6600">
        <v>0.51</v>
      </c>
      <c r="AD6600">
        <v>3</v>
      </c>
      <c r="AE6600" t="s">
        <v>42</v>
      </c>
    </row>
    <row r="6601" spans="1:31" x14ac:dyDescent="0.3">
      <c r="A6601">
        <v>1185732</v>
      </c>
      <c r="B6601" t="s">
        <v>30</v>
      </c>
      <c r="C6601" s="1">
        <v>44510</v>
      </c>
      <c r="D6601">
        <v>2021</v>
      </c>
      <c r="E6601" t="s">
        <v>45</v>
      </c>
      <c r="F6601">
        <v>4</v>
      </c>
      <c r="G6601">
        <v>1</v>
      </c>
      <c r="H6601" t="s">
        <v>32</v>
      </c>
      <c r="I6601">
        <v>15</v>
      </c>
      <c r="J6601" t="s">
        <v>146</v>
      </c>
      <c r="K6601">
        <v>17</v>
      </c>
      <c r="L6601" t="s">
        <v>108</v>
      </c>
      <c r="M6601" t="s">
        <v>320</v>
      </c>
      <c r="N6601">
        <v>3</v>
      </c>
      <c r="O6601" t="s">
        <v>126</v>
      </c>
      <c r="P6601">
        <v>2</v>
      </c>
      <c r="Q6601" t="s">
        <v>82</v>
      </c>
      <c r="R6601">
        <v>4</v>
      </c>
      <c r="S6601" t="s">
        <v>38</v>
      </c>
      <c r="T6601">
        <v>17</v>
      </c>
      <c r="U6601" t="s">
        <v>322</v>
      </c>
      <c r="V6601" t="s">
        <v>251</v>
      </c>
      <c r="W6601">
        <v>2</v>
      </c>
      <c r="X6601" t="s">
        <v>281</v>
      </c>
      <c r="Y6601">
        <v>56</v>
      </c>
      <c r="Z6601">
        <v>72</v>
      </c>
      <c r="AA6601">
        <v>4032</v>
      </c>
      <c r="AB6601">
        <v>2136.96</v>
      </c>
      <c r="AC6601">
        <v>0.53</v>
      </c>
      <c r="AD6601">
        <v>3</v>
      </c>
      <c r="AE6601" t="s">
        <v>42</v>
      </c>
    </row>
    <row r="6602" spans="1:31" x14ac:dyDescent="0.3">
      <c r="A6602">
        <v>1185732</v>
      </c>
      <c r="B6602" t="s">
        <v>30</v>
      </c>
      <c r="C6602" s="1">
        <v>44516</v>
      </c>
      <c r="D6602">
        <v>2021</v>
      </c>
      <c r="E6602" t="s">
        <v>45</v>
      </c>
      <c r="F6602">
        <v>4</v>
      </c>
      <c r="G6602">
        <v>1</v>
      </c>
      <c r="H6602" t="s">
        <v>32</v>
      </c>
      <c r="I6602">
        <v>15</v>
      </c>
      <c r="J6602" t="s">
        <v>146</v>
      </c>
      <c r="K6602">
        <v>17</v>
      </c>
      <c r="L6602" t="s">
        <v>108</v>
      </c>
      <c r="M6602" t="s">
        <v>320</v>
      </c>
      <c r="N6602">
        <v>3</v>
      </c>
      <c r="O6602" t="s">
        <v>126</v>
      </c>
      <c r="P6602">
        <v>2</v>
      </c>
      <c r="Q6602" t="s">
        <v>82</v>
      </c>
      <c r="R6602">
        <v>4</v>
      </c>
      <c r="S6602" t="s">
        <v>38</v>
      </c>
      <c r="T6602">
        <v>17</v>
      </c>
      <c r="U6602" t="s">
        <v>322</v>
      </c>
      <c r="V6602" t="s">
        <v>158</v>
      </c>
      <c r="W6602">
        <v>2</v>
      </c>
      <c r="X6602" t="s">
        <v>281</v>
      </c>
      <c r="Y6602">
        <v>56</v>
      </c>
      <c r="Z6602">
        <v>85</v>
      </c>
      <c r="AA6602">
        <v>4760</v>
      </c>
      <c r="AB6602">
        <v>2427.6</v>
      </c>
      <c r="AC6602">
        <v>0.51</v>
      </c>
      <c r="AD6602">
        <v>3</v>
      </c>
      <c r="AE6602" t="s">
        <v>42</v>
      </c>
    </row>
    <row r="6603" spans="1:31" x14ac:dyDescent="0.3">
      <c r="A6603">
        <v>1185732</v>
      </c>
      <c r="B6603" t="s">
        <v>30</v>
      </c>
      <c r="C6603" s="1">
        <v>44550</v>
      </c>
      <c r="D6603">
        <v>2021</v>
      </c>
      <c r="E6603" t="s">
        <v>46</v>
      </c>
      <c r="F6603">
        <v>4</v>
      </c>
      <c r="G6603">
        <v>1</v>
      </c>
      <c r="H6603" t="s">
        <v>32</v>
      </c>
      <c r="I6603">
        <v>15</v>
      </c>
      <c r="J6603" t="s">
        <v>146</v>
      </c>
      <c r="K6603">
        <v>17</v>
      </c>
      <c r="L6603" t="s">
        <v>108</v>
      </c>
      <c r="M6603" t="s">
        <v>320</v>
      </c>
      <c r="N6603">
        <v>3</v>
      </c>
      <c r="O6603" t="s">
        <v>126</v>
      </c>
      <c r="P6603">
        <v>2</v>
      </c>
      <c r="Q6603" t="s">
        <v>82</v>
      </c>
      <c r="R6603">
        <v>4</v>
      </c>
      <c r="S6603" t="s">
        <v>38</v>
      </c>
      <c r="T6603">
        <v>16</v>
      </c>
      <c r="U6603" t="s">
        <v>321</v>
      </c>
      <c r="V6603" t="s">
        <v>254</v>
      </c>
      <c r="W6603">
        <v>2</v>
      </c>
      <c r="X6603" t="s">
        <v>281</v>
      </c>
      <c r="Y6603">
        <v>58</v>
      </c>
      <c r="Z6603">
        <v>113</v>
      </c>
      <c r="AA6603">
        <v>6554</v>
      </c>
      <c r="AB6603">
        <v>3539.1600000000003</v>
      </c>
      <c r="AC6603">
        <v>0.54</v>
      </c>
      <c r="AD6603">
        <v>3</v>
      </c>
      <c r="AE6603" t="s">
        <v>42</v>
      </c>
    </row>
    <row r="6604" spans="1:31" x14ac:dyDescent="0.3">
      <c r="A6604">
        <v>1185732</v>
      </c>
      <c r="B6604" t="s">
        <v>30</v>
      </c>
      <c r="C6604" s="1">
        <v>44556</v>
      </c>
      <c r="D6604">
        <v>2021</v>
      </c>
      <c r="E6604" t="s">
        <v>46</v>
      </c>
      <c r="F6604">
        <v>4</v>
      </c>
      <c r="G6604">
        <v>1</v>
      </c>
      <c r="H6604" t="s">
        <v>32</v>
      </c>
      <c r="I6604">
        <v>15</v>
      </c>
      <c r="J6604" t="s">
        <v>146</v>
      </c>
      <c r="K6604">
        <v>17</v>
      </c>
      <c r="L6604" t="s">
        <v>108</v>
      </c>
      <c r="M6604" t="s">
        <v>320</v>
      </c>
      <c r="N6604">
        <v>3</v>
      </c>
      <c r="O6604" t="s">
        <v>126</v>
      </c>
      <c r="P6604">
        <v>2</v>
      </c>
      <c r="Q6604" t="s">
        <v>82</v>
      </c>
      <c r="R6604">
        <v>4</v>
      </c>
      <c r="S6604" t="s">
        <v>38</v>
      </c>
      <c r="T6604">
        <v>16</v>
      </c>
      <c r="U6604" t="s">
        <v>321</v>
      </c>
      <c r="V6604" t="s">
        <v>162</v>
      </c>
      <c r="W6604">
        <v>2</v>
      </c>
      <c r="X6604" t="s">
        <v>281</v>
      </c>
      <c r="Y6604">
        <v>54</v>
      </c>
      <c r="Z6604">
        <v>91</v>
      </c>
      <c r="AA6604">
        <v>4914</v>
      </c>
      <c r="AB6604">
        <v>2653.5600000000004</v>
      </c>
      <c r="AC6604">
        <v>0.54</v>
      </c>
      <c r="AD6604">
        <v>3</v>
      </c>
      <c r="AE6604" t="s">
        <v>42</v>
      </c>
    </row>
    <row r="6605" spans="1:31" x14ac:dyDescent="0.3">
      <c r="A6605">
        <v>1185732</v>
      </c>
      <c r="B6605" t="s">
        <v>30</v>
      </c>
      <c r="C6605" s="1">
        <v>44456</v>
      </c>
      <c r="D6605">
        <v>2021</v>
      </c>
      <c r="E6605" t="s">
        <v>43</v>
      </c>
      <c r="F6605">
        <v>3</v>
      </c>
      <c r="G6605">
        <v>1</v>
      </c>
      <c r="H6605" t="s">
        <v>32</v>
      </c>
      <c r="I6605">
        <v>15</v>
      </c>
      <c r="J6605" t="s">
        <v>146</v>
      </c>
      <c r="K6605">
        <v>17</v>
      </c>
      <c r="L6605" t="s">
        <v>108</v>
      </c>
      <c r="M6605" t="s">
        <v>320</v>
      </c>
      <c r="N6605">
        <v>3</v>
      </c>
      <c r="O6605" t="s">
        <v>126</v>
      </c>
      <c r="P6605">
        <v>2</v>
      </c>
      <c r="Q6605" t="s">
        <v>82</v>
      </c>
      <c r="R6605">
        <v>4</v>
      </c>
      <c r="S6605" t="s">
        <v>38</v>
      </c>
      <c r="T6605">
        <v>16</v>
      </c>
      <c r="U6605" t="s">
        <v>321</v>
      </c>
      <c r="V6605" t="s">
        <v>161</v>
      </c>
      <c r="W6605">
        <v>2</v>
      </c>
      <c r="X6605" t="s">
        <v>281</v>
      </c>
      <c r="Y6605">
        <v>57</v>
      </c>
      <c r="Z6605">
        <v>59</v>
      </c>
      <c r="AA6605">
        <v>3363</v>
      </c>
      <c r="AB6605">
        <v>1748.76</v>
      </c>
      <c r="AC6605">
        <v>0.52</v>
      </c>
      <c r="AD6605">
        <v>3</v>
      </c>
      <c r="AE6605" t="s">
        <v>42</v>
      </c>
    </row>
    <row r="6606" spans="1:31" x14ac:dyDescent="0.3">
      <c r="A6606">
        <v>1185732</v>
      </c>
      <c r="B6606" t="s">
        <v>30</v>
      </c>
      <c r="C6606" s="1">
        <v>44518</v>
      </c>
      <c r="D6606">
        <v>2021</v>
      </c>
      <c r="E6606" t="s">
        <v>45</v>
      </c>
      <c r="F6606">
        <v>4</v>
      </c>
      <c r="G6606">
        <v>1</v>
      </c>
      <c r="H6606" t="s">
        <v>32</v>
      </c>
      <c r="I6606">
        <v>15</v>
      </c>
      <c r="J6606" t="s">
        <v>146</v>
      </c>
      <c r="K6606">
        <v>17</v>
      </c>
      <c r="L6606" t="s">
        <v>108</v>
      </c>
      <c r="M6606" t="s">
        <v>320</v>
      </c>
      <c r="N6606">
        <v>3</v>
      </c>
      <c r="O6606" t="s">
        <v>126</v>
      </c>
      <c r="P6606">
        <v>2</v>
      </c>
      <c r="Q6606" t="s">
        <v>82</v>
      </c>
      <c r="R6606">
        <v>4</v>
      </c>
      <c r="S6606" t="s">
        <v>38</v>
      </c>
      <c r="T6606">
        <v>16</v>
      </c>
      <c r="U6606" t="s">
        <v>321</v>
      </c>
      <c r="V6606" t="s">
        <v>220</v>
      </c>
      <c r="W6606">
        <v>2</v>
      </c>
      <c r="X6606" t="s">
        <v>281</v>
      </c>
      <c r="Y6606">
        <v>67</v>
      </c>
      <c r="Z6606">
        <v>63</v>
      </c>
      <c r="AA6606">
        <v>4221</v>
      </c>
      <c r="AB6606">
        <v>2279.34</v>
      </c>
      <c r="AC6606">
        <v>0.54</v>
      </c>
      <c r="AD6606">
        <v>3</v>
      </c>
      <c r="AE6606" t="s">
        <v>42</v>
      </c>
    </row>
    <row r="6607" spans="1:31" x14ac:dyDescent="0.3">
      <c r="A6607">
        <v>1185732</v>
      </c>
      <c r="B6607" t="s">
        <v>30</v>
      </c>
      <c r="C6607" s="1">
        <v>44547</v>
      </c>
      <c r="D6607">
        <v>2021</v>
      </c>
      <c r="E6607" t="s">
        <v>46</v>
      </c>
      <c r="F6607">
        <v>4</v>
      </c>
      <c r="G6607">
        <v>1</v>
      </c>
      <c r="H6607" t="s">
        <v>32</v>
      </c>
      <c r="I6607">
        <v>15</v>
      </c>
      <c r="J6607" t="s">
        <v>146</v>
      </c>
      <c r="K6607">
        <v>17</v>
      </c>
      <c r="L6607" t="s">
        <v>108</v>
      </c>
      <c r="M6607" t="s">
        <v>320</v>
      </c>
      <c r="N6607">
        <v>3</v>
      </c>
      <c r="O6607" t="s">
        <v>126</v>
      </c>
      <c r="P6607">
        <v>2</v>
      </c>
      <c r="Q6607" t="s">
        <v>82</v>
      </c>
      <c r="R6607">
        <v>4</v>
      </c>
      <c r="S6607" t="s">
        <v>38</v>
      </c>
      <c r="T6607">
        <v>16</v>
      </c>
      <c r="U6607" t="s">
        <v>321</v>
      </c>
      <c r="V6607" t="s">
        <v>237</v>
      </c>
      <c r="W6607">
        <v>2</v>
      </c>
      <c r="X6607" t="s">
        <v>281</v>
      </c>
      <c r="Y6607">
        <v>69</v>
      </c>
      <c r="Z6607">
        <v>75</v>
      </c>
      <c r="AA6607">
        <v>5175</v>
      </c>
      <c r="AB6607">
        <v>2742.75</v>
      </c>
      <c r="AC6607">
        <v>0.53</v>
      </c>
      <c r="AD6607">
        <v>3</v>
      </c>
      <c r="AE6607" t="s">
        <v>42</v>
      </c>
    </row>
    <row r="6608" spans="1:31" x14ac:dyDescent="0.3">
      <c r="A6608">
        <v>1185732</v>
      </c>
      <c r="B6608" t="s">
        <v>30</v>
      </c>
      <c r="C6608" s="1">
        <v>44220</v>
      </c>
      <c r="D6608">
        <v>2021</v>
      </c>
      <c r="E6608" t="s">
        <v>47</v>
      </c>
      <c r="F6608">
        <v>1</v>
      </c>
      <c r="G6608">
        <v>3</v>
      </c>
      <c r="H6608" t="s">
        <v>78</v>
      </c>
      <c r="I6608">
        <v>16</v>
      </c>
      <c r="J6608" t="s">
        <v>147</v>
      </c>
      <c r="K6608">
        <v>18</v>
      </c>
      <c r="L6608" t="s">
        <v>148</v>
      </c>
      <c r="M6608" t="s">
        <v>320</v>
      </c>
      <c r="N6608">
        <v>3</v>
      </c>
      <c r="O6608" t="s">
        <v>126</v>
      </c>
      <c r="P6608">
        <v>2</v>
      </c>
      <c r="Q6608" t="s">
        <v>82</v>
      </c>
      <c r="R6608">
        <v>4</v>
      </c>
      <c r="S6608" t="s">
        <v>38</v>
      </c>
      <c r="T6608">
        <v>16</v>
      </c>
      <c r="U6608" t="s">
        <v>321</v>
      </c>
      <c r="V6608" t="s">
        <v>129</v>
      </c>
      <c r="W6608">
        <v>2</v>
      </c>
      <c r="X6608" t="s">
        <v>281</v>
      </c>
      <c r="Y6608">
        <v>52</v>
      </c>
      <c r="Z6608">
        <v>84</v>
      </c>
      <c r="AA6608">
        <v>4368</v>
      </c>
      <c r="AB6608">
        <v>1790.8799999999999</v>
      </c>
      <c r="AC6608">
        <v>0.41</v>
      </c>
      <c r="AD6608">
        <v>3</v>
      </c>
      <c r="AE6608" t="s">
        <v>42</v>
      </c>
    </row>
    <row r="6609" spans="1:31" x14ac:dyDescent="0.3">
      <c r="A6609">
        <v>1185732</v>
      </c>
      <c r="B6609" t="s">
        <v>30</v>
      </c>
      <c r="C6609" s="1">
        <v>44275</v>
      </c>
      <c r="D6609">
        <v>2021</v>
      </c>
      <c r="E6609" t="s">
        <v>51</v>
      </c>
      <c r="F6609">
        <v>1</v>
      </c>
      <c r="G6609">
        <v>3</v>
      </c>
      <c r="H6609" t="s">
        <v>78</v>
      </c>
      <c r="I6609">
        <v>16</v>
      </c>
      <c r="J6609" t="s">
        <v>147</v>
      </c>
      <c r="K6609">
        <v>18</v>
      </c>
      <c r="L6609" t="s">
        <v>148</v>
      </c>
      <c r="M6609" t="s">
        <v>320</v>
      </c>
      <c r="N6609">
        <v>3</v>
      </c>
      <c r="O6609" t="s">
        <v>126</v>
      </c>
      <c r="P6609">
        <v>2</v>
      </c>
      <c r="Q6609" t="s">
        <v>82</v>
      </c>
      <c r="R6609">
        <v>4</v>
      </c>
      <c r="S6609" t="s">
        <v>38</v>
      </c>
      <c r="T6609">
        <v>16</v>
      </c>
      <c r="U6609" t="s">
        <v>321</v>
      </c>
      <c r="V6609" t="s">
        <v>241</v>
      </c>
      <c r="W6609">
        <v>2</v>
      </c>
      <c r="X6609" t="s">
        <v>281</v>
      </c>
      <c r="Y6609">
        <v>53</v>
      </c>
      <c r="Z6609">
        <v>72</v>
      </c>
      <c r="AA6609">
        <v>3816</v>
      </c>
      <c r="AB6609">
        <v>1526.4</v>
      </c>
      <c r="AC6609">
        <v>0.4</v>
      </c>
      <c r="AD6609">
        <v>3</v>
      </c>
      <c r="AE6609" t="s">
        <v>42</v>
      </c>
    </row>
    <row r="6610" spans="1:31" x14ac:dyDescent="0.3">
      <c r="A6610">
        <v>1185732</v>
      </c>
      <c r="B6610" t="s">
        <v>30</v>
      </c>
      <c r="C6610" s="1">
        <v>44307</v>
      </c>
      <c r="D6610">
        <v>2021</v>
      </c>
      <c r="E6610" t="s">
        <v>52</v>
      </c>
      <c r="F6610">
        <v>2</v>
      </c>
      <c r="G6610">
        <v>3</v>
      </c>
      <c r="H6610" t="s">
        <v>78</v>
      </c>
      <c r="I6610">
        <v>16</v>
      </c>
      <c r="J6610" t="s">
        <v>147</v>
      </c>
      <c r="K6610">
        <v>18</v>
      </c>
      <c r="L6610" t="s">
        <v>148</v>
      </c>
      <c r="M6610" t="s">
        <v>320</v>
      </c>
      <c r="N6610">
        <v>3</v>
      </c>
      <c r="O6610" t="s">
        <v>126</v>
      </c>
      <c r="P6610">
        <v>2</v>
      </c>
      <c r="Q6610" t="s">
        <v>82</v>
      </c>
      <c r="R6610">
        <v>4</v>
      </c>
      <c r="S6610" t="s">
        <v>38</v>
      </c>
      <c r="T6610">
        <v>16</v>
      </c>
      <c r="U6610" t="s">
        <v>321</v>
      </c>
      <c r="V6610" t="s">
        <v>213</v>
      </c>
      <c r="W6610">
        <v>2</v>
      </c>
      <c r="X6610" t="s">
        <v>281</v>
      </c>
      <c r="Y6610">
        <v>49</v>
      </c>
      <c r="Z6610">
        <v>84</v>
      </c>
      <c r="AA6610">
        <v>4116</v>
      </c>
      <c r="AB6610">
        <v>1811.04</v>
      </c>
      <c r="AC6610">
        <v>0.44</v>
      </c>
      <c r="AD6610">
        <v>3</v>
      </c>
      <c r="AE6610" t="s">
        <v>42</v>
      </c>
    </row>
    <row r="6611" spans="1:31" x14ac:dyDescent="0.3">
      <c r="A6611">
        <v>1185732</v>
      </c>
      <c r="B6611" t="s">
        <v>30</v>
      </c>
      <c r="C6611" s="1">
        <v>44336</v>
      </c>
      <c r="D6611">
        <v>2021</v>
      </c>
      <c r="E6611" t="s">
        <v>53</v>
      </c>
      <c r="F6611">
        <v>2</v>
      </c>
      <c r="G6611">
        <v>3</v>
      </c>
      <c r="H6611" t="s">
        <v>78</v>
      </c>
      <c r="I6611">
        <v>16</v>
      </c>
      <c r="J6611" t="s">
        <v>147</v>
      </c>
      <c r="K6611">
        <v>18</v>
      </c>
      <c r="L6611" t="s">
        <v>148</v>
      </c>
      <c r="M6611" t="s">
        <v>320</v>
      </c>
      <c r="N6611">
        <v>3</v>
      </c>
      <c r="O6611" t="s">
        <v>126</v>
      </c>
      <c r="P6611">
        <v>2</v>
      </c>
      <c r="Q6611" t="s">
        <v>82</v>
      </c>
      <c r="R6611">
        <v>4</v>
      </c>
      <c r="S6611" t="s">
        <v>38</v>
      </c>
      <c r="T6611">
        <v>16</v>
      </c>
      <c r="U6611" t="s">
        <v>321</v>
      </c>
      <c r="V6611" t="s">
        <v>196</v>
      </c>
      <c r="W6611">
        <v>2</v>
      </c>
      <c r="X6611" t="s">
        <v>281</v>
      </c>
      <c r="Y6611">
        <v>67</v>
      </c>
      <c r="Z6611">
        <v>100</v>
      </c>
      <c r="AA6611">
        <v>6700</v>
      </c>
      <c r="AB6611">
        <v>2747</v>
      </c>
      <c r="AC6611">
        <v>0.41</v>
      </c>
      <c r="AD6611">
        <v>3</v>
      </c>
      <c r="AE6611" t="s">
        <v>42</v>
      </c>
    </row>
    <row r="6612" spans="1:31" x14ac:dyDescent="0.3">
      <c r="A6612">
        <v>1185732</v>
      </c>
      <c r="B6612" t="s">
        <v>30</v>
      </c>
      <c r="C6612" s="1">
        <v>44369</v>
      </c>
      <c r="D6612">
        <v>2021</v>
      </c>
      <c r="E6612" t="s">
        <v>54</v>
      </c>
      <c r="F6612">
        <v>2</v>
      </c>
      <c r="G6612">
        <v>3</v>
      </c>
      <c r="H6612" t="s">
        <v>78</v>
      </c>
      <c r="I6612">
        <v>16</v>
      </c>
      <c r="J6612" t="s">
        <v>147</v>
      </c>
      <c r="K6612">
        <v>18</v>
      </c>
      <c r="L6612" t="s">
        <v>148</v>
      </c>
      <c r="M6612" t="s">
        <v>320</v>
      </c>
      <c r="N6612">
        <v>3</v>
      </c>
      <c r="O6612" t="s">
        <v>126</v>
      </c>
      <c r="P6612">
        <v>2</v>
      </c>
      <c r="Q6612" t="s">
        <v>82</v>
      </c>
      <c r="R6612">
        <v>4</v>
      </c>
      <c r="S6612" t="s">
        <v>38</v>
      </c>
      <c r="T6612">
        <v>16</v>
      </c>
      <c r="U6612" t="s">
        <v>321</v>
      </c>
      <c r="V6612" t="s">
        <v>161</v>
      </c>
      <c r="W6612">
        <v>2</v>
      </c>
      <c r="X6612" t="s">
        <v>281</v>
      </c>
      <c r="Y6612">
        <v>67</v>
      </c>
      <c r="Z6612">
        <v>126</v>
      </c>
      <c r="AA6612">
        <v>8442</v>
      </c>
      <c r="AB6612">
        <v>3545.64</v>
      </c>
      <c r="AC6612">
        <v>0.42</v>
      </c>
      <c r="AD6612">
        <v>3</v>
      </c>
      <c r="AE6612" t="s">
        <v>42</v>
      </c>
    </row>
    <row r="6613" spans="1:31" x14ac:dyDescent="0.3">
      <c r="A6613">
        <v>1185732</v>
      </c>
      <c r="B6613" t="s">
        <v>30</v>
      </c>
      <c r="C6613" s="1">
        <v>44397</v>
      </c>
      <c r="D6613">
        <v>2021</v>
      </c>
      <c r="E6613" t="s">
        <v>55</v>
      </c>
      <c r="F6613">
        <v>3</v>
      </c>
      <c r="G6613">
        <v>3</v>
      </c>
      <c r="H6613" t="s">
        <v>78</v>
      </c>
      <c r="I6613">
        <v>16</v>
      </c>
      <c r="J6613" t="s">
        <v>147</v>
      </c>
      <c r="K6613">
        <v>18</v>
      </c>
      <c r="L6613" t="s">
        <v>148</v>
      </c>
      <c r="M6613" t="s">
        <v>320</v>
      </c>
      <c r="N6613">
        <v>3</v>
      </c>
      <c r="O6613" t="s">
        <v>126</v>
      </c>
      <c r="P6613">
        <v>2</v>
      </c>
      <c r="Q6613" t="s">
        <v>82</v>
      </c>
      <c r="R6613">
        <v>4</v>
      </c>
      <c r="S6613" t="s">
        <v>38</v>
      </c>
      <c r="T6613">
        <v>16</v>
      </c>
      <c r="U6613" t="s">
        <v>321</v>
      </c>
      <c r="V6613" t="s">
        <v>203</v>
      </c>
      <c r="W6613">
        <v>2</v>
      </c>
      <c r="X6613" t="s">
        <v>281</v>
      </c>
      <c r="Y6613">
        <v>67</v>
      </c>
      <c r="Z6613">
        <v>130</v>
      </c>
      <c r="AA6613">
        <v>8710</v>
      </c>
      <c r="AB6613">
        <v>3919.4999999999995</v>
      </c>
      <c r="AC6613">
        <v>0.44999999999999996</v>
      </c>
      <c r="AD6613">
        <v>3</v>
      </c>
      <c r="AE6613" t="s">
        <v>42</v>
      </c>
    </row>
    <row r="6614" spans="1:31" x14ac:dyDescent="0.3">
      <c r="A6614">
        <v>1185732</v>
      </c>
      <c r="B6614" t="s">
        <v>30</v>
      </c>
      <c r="C6614" s="1">
        <v>44429</v>
      </c>
      <c r="D6614">
        <v>2021</v>
      </c>
      <c r="E6614" t="s">
        <v>31</v>
      </c>
      <c r="F6614">
        <v>3</v>
      </c>
      <c r="G6614">
        <v>3</v>
      </c>
      <c r="H6614" t="s">
        <v>78</v>
      </c>
      <c r="I6614">
        <v>16</v>
      </c>
      <c r="J6614" t="s">
        <v>147</v>
      </c>
      <c r="K6614">
        <v>18</v>
      </c>
      <c r="L6614" t="s">
        <v>148</v>
      </c>
      <c r="M6614" t="s">
        <v>320</v>
      </c>
      <c r="N6614">
        <v>3</v>
      </c>
      <c r="O6614" t="s">
        <v>126</v>
      </c>
      <c r="P6614">
        <v>2</v>
      </c>
      <c r="Q6614" t="s">
        <v>82</v>
      </c>
      <c r="R6614">
        <v>4</v>
      </c>
      <c r="S6614" t="s">
        <v>38</v>
      </c>
      <c r="T6614">
        <v>16</v>
      </c>
      <c r="U6614" t="s">
        <v>321</v>
      </c>
      <c r="V6614" t="s">
        <v>189</v>
      </c>
      <c r="W6614">
        <v>2</v>
      </c>
      <c r="X6614" t="s">
        <v>281</v>
      </c>
      <c r="Y6614">
        <v>67</v>
      </c>
      <c r="Z6614">
        <v>104</v>
      </c>
      <c r="AA6614">
        <v>6968</v>
      </c>
      <c r="AB6614">
        <v>2926.56</v>
      </c>
      <c r="AC6614">
        <v>0.42</v>
      </c>
      <c r="AD6614">
        <v>3</v>
      </c>
      <c r="AE6614" t="s">
        <v>42</v>
      </c>
    </row>
    <row r="6615" spans="1:31" x14ac:dyDescent="0.3">
      <c r="A6615">
        <v>1185732</v>
      </c>
      <c r="B6615" t="s">
        <v>30</v>
      </c>
      <c r="C6615" s="1">
        <v>44459</v>
      </c>
      <c r="D6615">
        <v>2021</v>
      </c>
      <c r="E6615" t="s">
        <v>43</v>
      </c>
      <c r="F6615">
        <v>3</v>
      </c>
      <c r="G6615">
        <v>3</v>
      </c>
      <c r="H6615" t="s">
        <v>78</v>
      </c>
      <c r="I6615">
        <v>16</v>
      </c>
      <c r="J6615" t="s">
        <v>147</v>
      </c>
      <c r="K6615">
        <v>18</v>
      </c>
      <c r="L6615" t="s">
        <v>148</v>
      </c>
      <c r="M6615" t="s">
        <v>320</v>
      </c>
      <c r="N6615">
        <v>3</v>
      </c>
      <c r="O6615" t="s">
        <v>126</v>
      </c>
      <c r="P6615">
        <v>2</v>
      </c>
      <c r="Q6615" t="s">
        <v>82</v>
      </c>
      <c r="R6615">
        <v>4</v>
      </c>
      <c r="S6615" t="s">
        <v>38</v>
      </c>
      <c r="T6615">
        <v>16</v>
      </c>
      <c r="U6615" t="s">
        <v>321</v>
      </c>
      <c r="V6615" t="s">
        <v>202</v>
      </c>
      <c r="W6615">
        <v>2</v>
      </c>
      <c r="X6615" t="s">
        <v>281</v>
      </c>
      <c r="Y6615">
        <v>64</v>
      </c>
      <c r="Z6615">
        <v>84</v>
      </c>
      <c r="AA6615">
        <v>5376</v>
      </c>
      <c r="AB6615">
        <v>2204.16</v>
      </c>
      <c r="AC6615">
        <v>0.41</v>
      </c>
      <c r="AD6615">
        <v>3</v>
      </c>
      <c r="AE6615" t="s">
        <v>42</v>
      </c>
    </row>
    <row r="6616" spans="1:31" x14ac:dyDescent="0.3">
      <c r="A6616">
        <v>1185732</v>
      </c>
      <c r="B6616" t="s">
        <v>30</v>
      </c>
      <c r="C6616" s="1">
        <v>44491</v>
      </c>
      <c r="D6616">
        <v>2021</v>
      </c>
      <c r="E6616" t="s">
        <v>44</v>
      </c>
      <c r="F6616">
        <v>4</v>
      </c>
      <c r="G6616">
        <v>3</v>
      </c>
      <c r="H6616" t="s">
        <v>78</v>
      </c>
      <c r="I6616">
        <v>16</v>
      </c>
      <c r="J6616" t="s">
        <v>147</v>
      </c>
      <c r="K6616">
        <v>18</v>
      </c>
      <c r="L6616" t="s">
        <v>148</v>
      </c>
      <c r="M6616" t="s">
        <v>320</v>
      </c>
      <c r="N6616">
        <v>3</v>
      </c>
      <c r="O6616" t="s">
        <v>126</v>
      </c>
      <c r="P6616">
        <v>2</v>
      </c>
      <c r="Q6616" t="s">
        <v>82</v>
      </c>
      <c r="R6616">
        <v>4</v>
      </c>
      <c r="S6616" t="s">
        <v>38</v>
      </c>
      <c r="T6616">
        <v>16</v>
      </c>
      <c r="U6616" t="s">
        <v>321</v>
      </c>
      <c r="V6616" t="s">
        <v>191</v>
      </c>
      <c r="W6616">
        <v>2</v>
      </c>
      <c r="X6616" t="s">
        <v>281</v>
      </c>
      <c r="Y6616">
        <v>73</v>
      </c>
      <c r="Z6616">
        <v>83</v>
      </c>
      <c r="AA6616">
        <v>6059</v>
      </c>
      <c r="AB6616">
        <v>2423.6</v>
      </c>
      <c r="AC6616">
        <v>0.4</v>
      </c>
      <c r="AD6616">
        <v>3</v>
      </c>
      <c r="AE6616" t="s">
        <v>42</v>
      </c>
    </row>
    <row r="6617" spans="1:31" x14ac:dyDescent="0.3">
      <c r="A6617">
        <v>1185732</v>
      </c>
      <c r="B6617" t="s">
        <v>30</v>
      </c>
      <c r="C6617" s="1">
        <v>44521</v>
      </c>
      <c r="D6617">
        <v>2021</v>
      </c>
      <c r="E6617" t="s">
        <v>45</v>
      </c>
      <c r="F6617">
        <v>4</v>
      </c>
      <c r="G6617">
        <v>3</v>
      </c>
      <c r="H6617" t="s">
        <v>78</v>
      </c>
      <c r="I6617">
        <v>16</v>
      </c>
      <c r="J6617" t="s">
        <v>147</v>
      </c>
      <c r="K6617">
        <v>18</v>
      </c>
      <c r="L6617" t="s">
        <v>148</v>
      </c>
      <c r="M6617" t="s">
        <v>320</v>
      </c>
      <c r="N6617">
        <v>3</v>
      </c>
      <c r="O6617" t="s">
        <v>126</v>
      </c>
      <c r="P6617">
        <v>2</v>
      </c>
      <c r="Q6617" t="s">
        <v>82</v>
      </c>
      <c r="R6617">
        <v>4</v>
      </c>
      <c r="S6617" t="s">
        <v>38</v>
      </c>
      <c r="T6617">
        <v>16</v>
      </c>
      <c r="U6617" t="s">
        <v>321</v>
      </c>
      <c r="V6617" t="s">
        <v>195</v>
      </c>
      <c r="W6617">
        <v>2</v>
      </c>
      <c r="X6617" t="s">
        <v>281</v>
      </c>
      <c r="Y6617">
        <v>74</v>
      </c>
      <c r="Z6617">
        <v>101</v>
      </c>
      <c r="AA6617">
        <v>7474</v>
      </c>
      <c r="AB6617">
        <v>3139.08</v>
      </c>
      <c r="AC6617">
        <v>0.42</v>
      </c>
      <c r="AD6617">
        <v>3</v>
      </c>
      <c r="AE6617" t="s">
        <v>42</v>
      </c>
    </row>
    <row r="6618" spans="1:31" x14ac:dyDescent="0.3">
      <c r="A6618">
        <v>1128299</v>
      </c>
      <c r="B6618" t="s">
        <v>77</v>
      </c>
      <c r="C6618" s="1">
        <v>44206</v>
      </c>
      <c r="D6618">
        <v>2021</v>
      </c>
      <c r="E6618" t="s">
        <v>47</v>
      </c>
      <c r="F6618">
        <v>1</v>
      </c>
      <c r="G6618">
        <v>3</v>
      </c>
      <c r="H6618" t="s">
        <v>78</v>
      </c>
      <c r="I6618">
        <v>16</v>
      </c>
      <c r="J6618" t="s">
        <v>147</v>
      </c>
      <c r="K6618">
        <v>18</v>
      </c>
      <c r="L6618" t="s">
        <v>148</v>
      </c>
      <c r="M6618" t="s">
        <v>320</v>
      </c>
      <c r="N6618">
        <v>3</v>
      </c>
      <c r="O6618" t="s">
        <v>126</v>
      </c>
      <c r="P6618">
        <v>2</v>
      </c>
      <c r="Q6618" t="s">
        <v>82</v>
      </c>
      <c r="R6618">
        <v>4</v>
      </c>
      <c r="S6618" t="s">
        <v>38</v>
      </c>
      <c r="T6618">
        <v>16</v>
      </c>
      <c r="U6618" t="s">
        <v>321</v>
      </c>
      <c r="V6618" t="s">
        <v>207</v>
      </c>
      <c r="W6618">
        <v>2</v>
      </c>
      <c r="X6618" t="s">
        <v>281</v>
      </c>
      <c r="Y6618">
        <v>42</v>
      </c>
      <c r="Z6618">
        <v>123</v>
      </c>
      <c r="AA6618">
        <v>5166</v>
      </c>
      <c r="AB6618">
        <v>2789.6400000000003</v>
      </c>
      <c r="AC6618">
        <v>0.54</v>
      </c>
      <c r="AD6618">
        <v>3</v>
      </c>
      <c r="AE6618" t="s">
        <v>42</v>
      </c>
    </row>
    <row r="6619" spans="1:31" x14ac:dyDescent="0.3">
      <c r="A6619">
        <v>1128299</v>
      </c>
      <c r="B6619" t="s">
        <v>77</v>
      </c>
      <c r="C6619" s="1">
        <v>44237</v>
      </c>
      <c r="D6619">
        <v>2021</v>
      </c>
      <c r="E6619" t="s">
        <v>48</v>
      </c>
      <c r="F6619">
        <v>1</v>
      </c>
      <c r="G6619">
        <v>3</v>
      </c>
      <c r="H6619" t="s">
        <v>78</v>
      </c>
      <c r="I6619">
        <v>17</v>
      </c>
      <c r="J6619" t="s">
        <v>149</v>
      </c>
      <c r="K6619">
        <v>19</v>
      </c>
      <c r="L6619" t="s">
        <v>150</v>
      </c>
      <c r="M6619" t="s">
        <v>320</v>
      </c>
      <c r="N6619">
        <v>3</v>
      </c>
      <c r="O6619" t="s">
        <v>126</v>
      </c>
      <c r="P6619">
        <v>2</v>
      </c>
      <c r="Q6619" t="s">
        <v>82</v>
      </c>
      <c r="R6619">
        <v>4</v>
      </c>
      <c r="S6619" t="s">
        <v>38</v>
      </c>
      <c r="T6619">
        <v>16</v>
      </c>
      <c r="U6619" t="s">
        <v>321</v>
      </c>
      <c r="V6619" t="s">
        <v>186</v>
      </c>
      <c r="W6619">
        <v>2</v>
      </c>
      <c r="X6619" t="s">
        <v>281</v>
      </c>
      <c r="Y6619">
        <v>44</v>
      </c>
      <c r="Z6619">
        <v>102</v>
      </c>
      <c r="AA6619">
        <v>4488</v>
      </c>
      <c r="AB6619">
        <v>2468.4</v>
      </c>
      <c r="AC6619">
        <v>0.55000000000000004</v>
      </c>
      <c r="AD6619">
        <v>3</v>
      </c>
      <c r="AE6619" t="s">
        <v>42</v>
      </c>
    </row>
    <row r="6620" spans="1:31" x14ac:dyDescent="0.3">
      <c r="A6620">
        <v>1128299</v>
      </c>
      <c r="B6620" t="s">
        <v>77</v>
      </c>
      <c r="C6620" s="1">
        <v>44264</v>
      </c>
      <c r="D6620">
        <v>2021</v>
      </c>
      <c r="E6620" t="s">
        <v>51</v>
      </c>
      <c r="F6620">
        <v>1</v>
      </c>
      <c r="G6620">
        <v>3</v>
      </c>
      <c r="H6620" t="s">
        <v>78</v>
      </c>
      <c r="I6620">
        <v>17</v>
      </c>
      <c r="J6620" t="s">
        <v>149</v>
      </c>
      <c r="K6620">
        <v>19</v>
      </c>
      <c r="L6620" t="s">
        <v>150</v>
      </c>
      <c r="M6620" t="s">
        <v>320</v>
      </c>
      <c r="N6620">
        <v>3</v>
      </c>
      <c r="O6620" t="s">
        <v>126</v>
      </c>
      <c r="P6620">
        <v>2</v>
      </c>
      <c r="Q6620" t="s">
        <v>82</v>
      </c>
      <c r="R6620">
        <v>4</v>
      </c>
      <c r="S6620" t="s">
        <v>38</v>
      </c>
      <c r="T6620">
        <v>16</v>
      </c>
      <c r="U6620" t="s">
        <v>321</v>
      </c>
      <c r="V6620" t="s">
        <v>184</v>
      </c>
      <c r="W6620">
        <v>2</v>
      </c>
      <c r="X6620" t="s">
        <v>281</v>
      </c>
      <c r="Y6620">
        <v>50</v>
      </c>
      <c r="Z6620">
        <v>85</v>
      </c>
      <c r="AA6620">
        <v>4250</v>
      </c>
      <c r="AB6620">
        <v>2337.5</v>
      </c>
      <c r="AC6620">
        <v>0.55000000000000004</v>
      </c>
      <c r="AD6620">
        <v>3</v>
      </c>
      <c r="AE6620" t="s">
        <v>42</v>
      </c>
    </row>
    <row r="6621" spans="1:31" x14ac:dyDescent="0.3">
      <c r="A6621">
        <v>1128299</v>
      </c>
      <c r="B6621" t="s">
        <v>77</v>
      </c>
      <c r="C6621" s="1">
        <v>44296</v>
      </c>
      <c r="D6621">
        <v>2021</v>
      </c>
      <c r="E6621" t="s">
        <v>52</v>
      </c>
      <c r="F6621">
        <v>2</v>
      </c>
      <c r="G6621">
        <v>3</v>
      </c>
      <c r="H6621" t="s">
        <v>78</v>
      </c>
      <c r="I6621">
        <v>17</v>
      </c>
      <c r="J6621" t="s">
        <v>149</v>
      </c>
      <c r="K6621">
        <v>19</v>
      </c>
      <c r="L6621" t="s">
        <v>150</v>
      </c>
      <c r="M6621" t="s">
        <v>320</v>
      </c>
      <c r="N6621">
        <v>3</v>
      </c>
      <c r="O6621" t="s">
        <v>126</v>
      </c>
      <c r="P6621">
        <v>2</v>
      </c>
      <c r="Q6621" t="s">
        <v>82</v>
      </c>
      <c r="R6621">
        <v>4</v>
      </c>
      <c r="S6621" t="s">
        <v>38</v>
      </c>
      <c r="T6621">
        <v>16</v>
      </c>
      <c r="U6621" t="s">
        <v>321</v>
      </c>
      <c r="V6621" t="s">
        <v>191</v>
      </c>
      <c r="W6621">
        <v>2</v>
      </c>
      <c r="X6621" t="s">
        <v>281</v>
      </c>
      <c r="Y6621">
        <v>66</v>
      </c>
      <c r="Z6621">
        <v>94</v>
      </c>
      <c r="AA6621">
        <v>6204</v>
      </c>
      <c r="AB6621">
        <v>3102</v>
      </c>
      <c r="AC6621">
        <v>0.5</v>
      </c>
      <c r="AD6621">
        <v>3</v>
      </c>
      <c r="AE6621" t="s">
        <v>42</v>
      </c>
    </row>
    <row r="6622" spans="1:31" x14ac:dyDescent="0.3">
      <c r="A6622">
        <v>1128299</v>
      </c>
      <c r="B6622" t="s">
        <v>77</v>
      </c>
      <c r="C6622" s="1">
        <v>44327</v>
      </c>
      <c r="D6622">
        <v>2021</v>
      </c>
      <c r="E6622" t="s">
        <v>53</v>
      </c>
      <c r="F6622">
        <v>2</v>
      </c>
      <c r="G6622">
        <v>3</v>
      </c>
      <c r="H6622" t="s">
        <v>78</v>
      </c>
      <c r="I6622">
        <v>17</v>
      </c>
      <c r="J6622" t="s">
        <v>149</v>
      </c>
      <c r="K6622">
        <v>19</v>
      </c>
      <c r="L6622" t="s">
        <v>150</v>
      </c>
      <c r="M6622" t="s">
        <v>320</v>
      </c>
      <c r="N6622">
        <v>3</v>
      </c>
      <c r="O6622" t="s">
        <v>126</v>
      </c>
      <c r="P6622">
        <v>2</v>
      </c>
      <c r="Q6622" t="s">
        <v>82</v>
      </c>
      <c r="R6622">
        <v>4</v>
      </c>
      <c r="S6622" t="s">
        <v>38</v>
      </c>
      <c r="T6622">
        <v>16</v>
      </c>
      <c r="U6622" t="s">
        <v>321</v>
      </c>
      <c r="V6622" t="s">
        <v>201</v>
      </c>
      <c r="W6622">
        <v>2</v>
      </c>
      <c r="X6622" t="s">
        <v>281</v>
      </c>
      <c r="Y6622">
        <v>69</v>
      </c>
      <c r="Z6622">
        <v>143</v>
      </c>
      <c r="AA6622">
        <v>9867</v>
      </c>
      <c r="AB6622">
        <v>5426.85</v>
      </c>
      <c r="AC6622">
        <v>0.55000000000000004</v>
      </c>
      <c r="AD6622">
        <v>3</v>
      </c>
      <c r="AE6622" t="s">
        <v>42</v>
      </c>
    </row>
    <row r="6623" spans="1:31" x14ac:dyDescent="0.3">
      <c r="A6623">
        <v>1128299</v>
      </c>
      <c r="B6623" t="s">
        <v>77</v>
      </c>
      <c r="C6623" s="1">
        <v>44357</v>
      </c>
      <c r="D6623">
        <v>2021</v>
      </c>
      <c r="E6623" t="s">
        <v>54</v>
      </c>
      <c r="F6623">
        <v>2</v>
      </c>
      <c r="G6623">
        <v>3</v>
      </c>
      <c r="H6623" t="s">
        <v>78</v>
      </c>
      <c r="I6623">
        <v>17</v>
      </c>
      <c r="J6623" t="s">
        <v>149</v>
      </c>
      <c r="K6623">
        <v>19</v>
      </c>
      <c r="L6623" t="s">
        <v>150</v>
      </c>
      <c r="M6623" t="s">
        <v>320</v>
      </c>
      <c r="N6623">
        <v>3</v>
      </c>
      <c r="O6623" t="s">
        <v>126</v>
      </c>
      <c r="P6623">
        <v>2</v>
      </c>
      <c r="Q6623" t="s">
        <v>82</v>
      </c>
      <c r="R6623">
        <v>4</v>
      </c>
      <c r="S6623" t="s">
        <v>38</v>
      </c>
      <c r="T6623">
        <v>16</v>
      </c>
      <c r="U6623" t="s">
        <v>321</v>
      </c>
      <c r="V6623" t="s">
        <v>184</v>
      </c>
      <c r="W6623">
        <v>2</v>
      </c>
      <c r="X6623" t="s">
        <v>281</v>
      </c>
      <c r="Y6623">
        <v>97</v>
      </c>
      <c r="Z6623">
        <v>169</v>
      </c>
      <c r="AA6623">
        <v>16393</v>
      </c>
      <c r="AB6623">
        <v>8524.36</v>
      </c>
      <c r="AC6623">
        <v>0.52</v>
      </c>
      <c r="AD6623">
        <v>3</v>
      </c>
      <c r="AE6623" t="s">
        <v>42</v>
      </c>
    </row>
    <row r="6624" spans="1:31" x14ac:dyDescent="0.3">
      <c r="A6624">
        <v>1128299</v>
      </c>
      <c r="B6624" t="s">
        <v>77</v>
      </c>
      <c r="C6624" s="1">
        <v>44418</v>
      </c>
      <c r="D6624">
        <v>2021</v>
      </c>
      <c r="E6624" t="s">
        <v>31</v>
      </c>
      <c r="F6624">
        <v>3</v>
      </c>
      <c r="G6624">
        <v>3</v>
      </c>
      <c r="H6624" t="s">
        <v>78</v>
      </c>
      <c r="I6624">
        <v>17</v>
      </c>
      <c r="J6624" t="s">
        <v>149</v>
      </c>
      <c r="K6624">
        <v>19</v>
      </c>
      <c r="L6624" t="s">
        <v>150</v>
      </c>
      <c r="M6624" t="s">
        <v>320</v>
      </c>
      <c r="N6624">
        <v>3</v>
      </c>
      <c r="O6624" t="s">
        <v>126</v>
      </c>
      <c r="P6624">
        <v>2</v>
      </c>
      <c r="Q6624" t="s">
        <v>82</v>
      </c>
      <c r="R6624">
        <v>4</v>
      </c>
      <c r="S6624" t="s">
        <v>38</v>
      </c>
      <c r="T6624">
        <v>16</v>
      </c>
      <c r="U6624" t="s">
        <v>321</v>
      </c>
      <c r="V6624" t="s">
        <v>202</v>
      </c>
      <c r="W6624">
        <v>2</v>
      </c>
      <c r="X6624" t="s">
        <v>281</v>
      </c>
      <c r="Y6624">
        <v>72</v>
      </c>
      <c r="Z6624">
        <v>88</v>
      </c>
      <c r="AA6624">
        <v>6336</v>
      </c>
      <c r="AB6624">
        <v>3358.0800000000004</v>
      </c>
      <c r="AC6624">
        <v>0.53</v>
      </c>
      <c r="AD6624">
        <v>3</v>
      </c>
      <c r="AE6624" t="s">
        <v>42</v>
      </c>
    </row>
    <row r="6625" spans="1:31" x14ac:dyDescent="0.3">
      <c r="A6625">
        <v>1128299</v>
      </c>
      <c r="B6625" t="s">
        <v>77</v>
      </c>
      <c r="C6625" s="1">
        <v>44450</v>
      </c>
      <c r="D6625">
        <v>2021</v>
      </c>
      <c r="E6625" t="s">
        <v>43</v>
      </c>
      <c r="F6625">
        <v>3</v>
      </c>
      <c r="G6625">
        <v>3</v>
      </c>
      <c r="H6625" t="s">
        <v>78</v>
      </c>
      <c r="I6625">
        <v>17</v>
      </c>
      <c r="J6625" t="s">
        <v>149</v>
      </c>
      <c r="K6625">
        <v>19</v>
      </c>
      <c r="L6625" t="s">
        <v>150</v>
      </c>
      <c r="M6625" t="s">
        <v>320</v>
      </c>
      <c r="N6625">
        <v>3</v>
      </c>
      <c r="O6625" t="s">
        <v>126</v>
      </c>
      <c r="P6625">
        <v>2</v>
      </c>
      <c r="Q6625" t="s">
        <v>82</v>
      </c>
      <c r="R6625">
        <v>4</v>
      </c>
      <c r="S6625" t="s">
        <v>38</v>
      </c>
      <c r="T6625">
        <v>16</v>
      </c>
      <c r="U6625" t="s">
        <v>321</v>
      </c>
      <c r="V6625" t="s">
        <v>189</v>
      </c>
      <c r="W6625">
        <v>2</v>
      </c>
      <c r="X6625" t="s">
        <v>281</v>
      </c>
      <c r="Y6625">
        <v>56</v>
      </c>
      <c r="Z6625">
        <v>105</v>
      </c>
      <c r="AA6625">
        <v>5880</v>
      </c>
      <c r="AB6625">
        <v>3116.4</v>
      </c>
      <c r="AC6625">
        <v>0.53</v>
      </c>
      <c r="AD6625">
        <v>3</v>
      </c>
      <c r="AE6625" t="s">
        <v>42</v>
      </c>
    </row>
    <row r="6626" spans="1:31" x14ac:dyDescent="0.3">
      <c r="A6626">
        <v>1128299</v>
      </c>
      <c r="B6626" t="s">
        <v>77</v>
      </c>
      <c r="C6626" s="1">
        <v>44510</v>
      </c>
      <c r="D6626">
        <v>2021</v>
      </c>
      <c r="E6626" t="s">
        <v>45</v>
      </c>
      <c r="F6626">
        <v>4</v>
      </c>
      <c r="G6626">
        <v>3</v>
      </c>
      <c r="H6626" t="s">
        <v>78</v>
      </c>
      <c r="I6626">
        <v>17</v>
      </c>
      <c r="J6626" t="s">
        <v>149</v>
      </c>
      <c r="K6626">
        <v>19</v>
      </c>
      <c r="L6626" t="s">
        <v>150</v>
      </c>
      <c r="M6626" t="s">
        <v>320</v>
      </c>
      <c r="N6626">
        <v>3</v>
      </c>
      <c r="O6626" t="s">
        <v>126</v>
      </c>
      <c r="P6626">
        <v>2</v>
      </c>
      <c r="Q6626" t="s">
        <v>82</v>
      </c>
      <c r="R6626">
        <v>4</v>
      </c>
      <c r="S6626" t="s">
        <v>38</v>
      </c>
      <c r="T6626">
        <v>16</v>
      </c>
      <c r="U6626" t="s">
        <v>321</v>
      </c>
      <c r="V6626" t="s">
        <v>184</v>
      </c>
      <c r="W6626">
        <v>2</v>
      </c>
      <c r="X6626" t="s">
        <v>281</v>
      </c>
      <c r="Y6626">
        <v>82</v>
      </c>
      <c r="Z6626">
        <v>140</v>
      </c>
      <c r="AA6626">
        <v>11480</v>
      </c>
      <c r="AB6626">
        <v>5969.6</v>
      </c>
      <c r="AC6626">
        <v>0.52</v>
      </c>
      <c r="AD6626">
        <v>3</v>
      </c>
      <c r="AE6626" t="s">
        <v>42</v>
      </c>
    </row>
    <row r="6627" spans="1:31" x14ac:dyDescent="0.3">
      <c r="A6627">
        <v>1128299</v>
      </c>
      <c r="B6627" t="s">
        <v>77</v>
      </c>
      <c r="C6627" s="1">
        <v>44539</v>
      </c>
      <c r="D6627">
        <v>2021</v>
      </c>
      <c r="E6627" t="s">
        <v>46</v>
      </c>
      <c r="F6627">
        <v>4</v>
      </c>
      <c r="G6627">
        <v>3</v>
      </c>
      <c r="H6627" t="s">
        <v>78</v>
      </c>
      <c r="I6627">
        <v>17</v>
      </c>
      <c r="J6627" t="s">
        <v>149</v>
      </c>
      <c r="K6627">
        <v>19</v>
      </c>
      <c r="L6627" t="s">
        <v>150</v>
      </c>
      <c r="M6627" t="s">
        <v>320</v>
      </c>
      <c r="N6627">
        <v>3</v>
      </c>
      <c r="O6627" t="s">
        <v>126</v>
      </c>
      <c r="P6627">
        <v>2</v>
      </c>
      <c r="Q6627" t="s">
        <v>82</v>
      </c>
      <c r="R6627">
        <v>4</v>
      </c>
      <c r="S6627" t="s">
        <v>38</v>
      </c>
      <c r="T6627">
        <v>16</v>
      </c>
      <c r="U6627" t="s">
        <v>321</v>
      </c>
      <c r="V6627" t="s">
        <v>201</v>
      </c>
      <c r="W6627">
        <v>2</v>
      </c>
      <c r="X6627" t="s">
        <v>281</v>
      </c>
      <c r="Y6627">
        <v>89</v>
      </c>
      <c r="Z6627">
        <v>142</v>
      </c>
      <c r="AA6627">
        <v>12638</v>
      </c>
      <c r="AB6627">
        <v>6319</v>
      </c>
      <c r="AC6627">
        <v>0.5</v>
      </c>
      <c r="AD6627">
        <v>3</v>
      </c>
      <c r="AE6627" t="s">
        <v>42</v>
      </c>
    </row>
    <row r="6628" spans="1:31" x14ac:dyDescent="0.3">
      <c r="A6628">
        <v>1128299</v>
      </c>
      <c r="B6628" t="s">
        <v>77</v>
      </c>
      <c r="C6628" s="1">
        <v>44213</v>
      </c>
      <c r="D6628">
        <v>2021</v>
      </c>
      <c r="E6628" t="s">
        <v>47</v>
      </c>
      <c r="F6628">
        <v>1</v>
      </c>
      <c r="G6628">
        <v>3</v>
      </c>
      <c r="H6628" t="s">
        <v>78</v>
      </c>
      <c r="I6628">
        <v>17</v>
      </c>
      <c r="J6628" t="s">
        <v>149</v>
      </c>
      <c r="K6628">
        <v>19</v>
      </c>
      <c r="L6628" t="s">
        <v>150</v>
      </c>
      <c r="M6628" t="s">
        <v>320</v>
      </c>
      <c r="N6628">
        <v>3</v>
      </c>
      <c r="O6628" t="s">
        <v>126</v>
      </c>
      <c r="P6628">
        <v>2</v>
      </c>
      <c r="Q6628" t="s">
        <v>82</v>
      </c>
      <c r="R6628">
        <v>4</v>
      </c>
      <c r="S6628" t="s">
        <v>38</v>
      </c>
      <c r="T6628">
        <v>16</v>
      </c>
      <c r="U6628" t="s">
        <v>321</v>
      </c>
      <c r="V6628" t="s">
        <v>202</v>
      </c>
      <c r="W6628">
        <v>2</v>
      </c>
      <c r="X6628" t="s">
        <v>281</v>
      </c>
      <c r="Y6628">
        <v>49</v>
      </c>
      <c r="Z6628">
        <v>124</v>
      </c>
      <c r="AA6628">
        <v>6076</v>
      </c>
      <c r="AB6628">
        <v>3584.8400000000006</v>
      </c>
      <c r="AC6628">
        <v>0.59000000000000008</v>
      </c>
      <c r="AD6628">
        <v>3</v>
      </c>
      <c r="AE6628" t="s">
        <v>42</v>
      </c>
    </row>
    <row r="6629" spans="1:31" x14ac:dyDescent="0.3">
      <c r="A6629">
        <v>1128299</v>
      </c>
      <c r="B6629" t="s">
        <v>77</v>
      </c>
      <c r="C6629" s="1">
        <v>44334</v>
      </c>
      <c r="D6629">
        <v>2021</v>
      </c>
      <c r="E6629" t="s">
        <v>53</v>
      </c>
      <c r="F6629">
        <v>2</v>
      </c>
      <c r="G6629">
        <v>5</v>
      </c>
      <c r="H6629" t="s">
        <v>100</v>
      </c>
      <c r="I6629">
        <v>9</v>
      </c>
      <c r="J6629" t="s">
        <v>101</v>
      </c>
      <c r="K6629">
        <v>20</v>
      </c>
      <c r="L6629" t="s">
        <v>102</v>
      </c>
      <c r="M6629" t="s">
        <v>320</v>
      </c>
      <c r="N6629">
        <v>3</v>
      </c>
      <c r="O6629" t="s">
        <v>126</v>
      </c>
      <c r="P6629">
        <v>2</v>
      </c>
      <c r="Q6629" t="s">
        <v>82</v>
      </c>
      <c r="R6629">
        <v>4</v>
      </c>
      <c r="S6629" t="s">
        <v>38</v>
      </c>
      <c r="T6629">
        <v>16</v>
      </c>
      <c r="U6629" t="s">
        <v>321</v>
      </c>
      <c r="V6629" t="s">
        <v>261</v>
      </c>
      <c r="W6629">
        <v>2</v>
      </c>
      <c r="X6629" t="s">
        <v>281</v>
      </c>
      <c r="Y6629">
        <v>67</v>
      </c>
      <c r="Z6629">
        <v>173</v>
      </c>
      <c r="AA6629">
        <v>11591</v>
      </c>
      <c r="AB6629">
        <v>6722.7800000000007</v>
      </c>
      <c r="AC6629">
        <v>0.58000000000000007</v>
      </c>
      <c r="AD6629">
        <v>3</v>
      </c>
      <c r="AE6629" t="s">
        <v>42</v>
      </c>
    </row>
    <row r="6630" spans="1:31" x14ac:dyDescent="0.3">
      <c r="A6630">
        <v>1128299</v>
      </c>
      <c r="B6630" t="s">
        <v>77</v>
      </c>
      <c r="C6630" s="1">
        <v>44364</v>
      </c>
      <c r="D6630">
        <v>2021</v>
      </c>
      <c r="E6630" t="s">
        <v>54</v>
      </c>
      <c r="F6630">
        <v>2</v>
      </c>
      <c r="G6630">
        <v>5</v>
      </c>
      <c r="H6630" t="s">
        <v>100</v>
      </c>
      <c r="I6630">
        <v>9</v>
      </c>
      <c r="J6630" t="s">
        <v>101</v>
      </c>
      <c r="K6630">
        <v>20</v>
      </c>
      <c r="L6630" t="s">
        <v>102</v>
      </c>
      <c r="M6630" t="s">
        <v>320</v>
      </c>
      <c r="N6630">
        <v>3</v>
      </c>
      <c r="O6630" t="s">
        <v>126</v>
      </c>
      <c r="P6630">
        <v>2</v>
      </c>
      <c r="Q6630" t="s">
        <v>82</v>
      </c>
      <c r="R6630">
        <v>4</v>
      </c>
      <c r="S6630" t="s">
        <v>38</v>
      </c>
      <c r="T6630">
        <v>16</v>
      </c>
      <c r="U6630" t="s">
        <v>321</v>
      </c>
      <c r="V6630" t="s">
        <v>243</v>
      </c>
      <c r="W6630">
        <v>2</v>
      </c>
      <c r="X6630" t="s">
        <v>281</v>
      </c>
      <c r="Y6630">
        <v>103</v>
      </c>
      <c r="Z6630">
        <v>218</v>
      </c>
      <c r="AA6630">
        <v>22454</v>
      </c>
      <c r="AB6630">
        <v>12574.240000000002</v>
      </c>
      <c r="AC6630">
        <v>0.56000000000000005</v>
      </c>
      <c r="AD6630">
        <v>3</v>
      </c>
      <c r="AE6630" t="s">
        <v>42</v>
      </c>
    </row>
    <row r="6631" spans="1:31" x14ac:dyDescent="0.3">
      <c r="A6631">
        <v>1128299</v>
      </c>
      <c r="B6631" t="s">
        <v>77</v>
      </c>
      <c r="C6631" s="1">
        <v>44393</v>
      </c>
      <c r="D6631">
        <v>2021</v>
      </c>
      <c r="E6631" t="s">
        <v>55</v>
      </c>
      <c r="F6631">
        <v>3</v>
      </c>
      <c r="G6631">
        <v>5</v>
      </c>
      <c r="H6631" t="s">
        <v>100</v>
      </c>
      <c r="I6631">
        <v>9</v>
      </c>
      <c r="J6631" t="s">
        <v>101</v>
      </c>
      <c r="K6631">
        <v>20</v>
      </c>
      <c r="L6631" t="s">
        <v>102</v>
      </c>
      <c r="M6631" t="s">
        <v>320</v>
      </c>
      <c r="N6631">
        <v>3</v>
      </c>
      <c r="O6631" t="s">
        <v>126</v>
      </c>
      <c r="P6631">
        <v>2</v>
      </c>
      <c r="Q6631" t="s">
        <v>82</v>
      </c>
      <c r="R6631">
        <v>4</v>
      </c>
      <c r="S6631" t="s">
        <v>38</v>
      </c>
      <c r="T6631">
        <v>16</v>
      </c>
      <c r="U6631" t="s">
        <v>321</v>
      </c>
      <c r="V6631" t="s">
        <v>195</v>
      </c>
      <c r="W6631">
        <v>2</v>
      </c>
      <c r="X6631" t="s">
        <v>281</v>
      </c>
      <c r="Y6631">
        <v>101</v>
      </c>
      <c r="Z6631">
        <v>163</v>
      </c>
      <c r="AA6631">
        <v>16463</v>
      </c>
      <c r="AB6631">
        <v>9383.9100000000017</v>
      </c>
      <c r="AC6631">
        <v>0.57000000000000006</v>
      </c>
      <c r="AD6631">
        <v>3</v>
      </c>
      <c r="AE6631" t="s">
        <v>42</v>
      </c>
    </row>
    <row r="6632" spans="1:31" x14ac:dyDescent="0.3">
      <c r="A6632">
        <v>1128299</v>
      </c>
      <c r="B6632" t="s">
        <v>77</v>
      </c>
      <c r="C6632" s="1">
        <v>44425</v>
      </c>
      <c r="D6632">
        <v>2021</v>
      </c>
      <c r="E6632" t="s">
        <v>31</v>
      </c>
      <c r="F6632">
        <v>3</v>
      </c>
      <c r="G6632">
        <v>5</v>
      </c>
      <c r="H6632" t="s">
        <v>100</v>
      </c>
      <c r="I6632">
        <v>9</v>
      </c>
      <c r="J6632" t="s">
        <v>101</v>
      </c>
      <c r="K6632">
        <v>20</v>
      </c>
      <c r="L6632" t="s">
        <v>102</v>
      </c>
      <c r="M6632" t="s">
        <v>320</v>
      </c>
      <c r="N6632">
        <v>3</v>
      </c>
      <c r="O6632" t="s">
        <v>126</v>
      </c>
      <c r="P6632">
        <v>2</v>
      </c>
      <c r="Q6632" t="s">
        <v>82</v>
      </c>
      <c r="R6632">
        <v>4</v>
      </c>
      <c r="S6632" t="s">
        <v>38</v>
      </c>
      <c r="T6632">
        <v>16</v>
      </c>
      <c r="U6632" t="s">
        <v>321</v>
      </c>
      <c r="V6632" t="s">
        <v>311</v>
      </c>
      <c r="W6632">
        <v>2</v>
      </c>
      <c r="X6632" t="s">
        <v>281</v>
      </c>
      <c r="Y6632">
        <v>81</v>
      </c>
      <c r="Z6632">
        <v>87</v>
      </c>
      <c r="AA6632">
        <v>7047</v>
      </c>
      <c r="AB6632">
        <v>4087.2600000000007</v>
      </c>
      <c r="AC6632">
        <v>0.58000000000000007</v>
      </c>
      <c r="AD6632">
        <v>3</v>
      </c>
      <c r="AE6632" t="s">
        <v>42</v>
      </c>
    </row>
    <row r="6633" spans="1:31" x14ac:dyDescent="0.3">
      <c r="A6633">
        <v>1128299</v>
      </c>
      <c r="B6633" t="s">
        <v>77</v>
      </c>
      <c r="C6633" s="1">
        <v>44457</v>
      </c>
      <c r="D6633">
        <v>2021</v>
      </c>
      <c r="E6633" t="s">
        <v>43</v>
      </c>
      <c r="F6633">
        <v>3</v>
      </c>
      <c r="G6633">
        <v>5</v>
      </c>
      <c r="H6633" t="s">
        <v>100</v>
      </c>
      <c r="I6633">
        <v>9</v>
      </c>
      <c r="J6633" t="s">
        <v>101</v>
      </c>
      <c r="K6633">
        <v>20</v>
      </c>
      <c r="L6633" t="s">
        <v>102</v>
      </c>
      <c r="M6633" t="s">
        <v>320</v>
      </c>
      <c r="N6633">
        <v>3</v>
      </c>
      <c r="O6633" t="s">
        <v>126</v>
      </c>
      <c r="P6633">
        <v>2</v>
      </c>
      <c r="Q6633" t="s">
        <v>82</v>
      </c>
      <c r="R6633">
        <v>4</v>
      </c>
      <c r="S6633" t="s">
        <v>38</v>
      </c>
      <c r="T6633">
        <v>16</v>
      </c>
      <c r="U6633" t="s">
        <v>321</v>
      </c>
      <c r="V6633" t="s">
        <v>186</v>
      </c>
      <c r="W6633">
        <v>2</v>
      </c>
      <c r="X6633" t="s">
        <v>281</v>
      </c>
      <c r="Y6633">
        <v>51</v>
      </c>
      <c r="Z6633">
        <v>75</v>
      </c>
      <c r="AA6633">
        <v>3825</v>
      </c>
      <c r="AB6633">
        <v>2103.75</v>
      </c>
      <c r="AC6633">
        <v>0.55000000000000004</v>
      </c>
      <c r="AD6633">
        <v>3</v>
      </c>
      <c r="AE6633" t="s">
        <v>42</v>
      </c>
    </row>
    <row r="6634" spans="1:31" x14ac:dyDescent="0.3">
      <c r="A6634">
        <v>1128299</v>
      </c>
      <c r="B6634" t="s">
        <v>77</v>
      </c>
      <c r="C6634" s="1">
        <v>44486</v>
      </c>
      <c r="D6634">
        <v>2021</v>
      </c>
      <c r="E6634" t="s">
        <v>44</v>
      </c>
      <c r="F6634">
        <v>4</v>
      </c>
      <c r="G6634">
        <v>5</v>
      </c>
      <c r="H6634" t="s">
        <v>100</v>
      </c>
      <c r="I6634">
        <v>9</v>
      </c>
      <c r="J6634" t="s">
        <v>101</v>
      </c>
      <c r="K6634">
        <v>20</v>
      </c>
      <c r="L6634" t="s">
        <v>102</v>
      </c>
      <c r="M6634" t="s">
        <v>320</v>
      </c>
      <c r="N6634">
        <v>3</v>
      </c>
      <c r="O6634" t="s">
        <v>126</v>
      </c>
      <c r="P6634">
        <v>2</v>
      </c>
      <c r="Q6634" t="s">
        <v>82</v>
      </c>
      <c r="R6634">
        <v>4</v>
      </c>
      <c r="S6634" t="s">
        <v>38</v>
      </c>
      <c r="T6634">
        <v>16</v>
      </c>
      <c r="U6634" t="s">
        <v>321</v>
      </c>
      <c r="V6634" t="s">
        <v>161</v>
      </c>
      <c r="W6634">
        <v>2</v>
      </c>
      <c r="X6634" t="s">
        <v>281</v>
      </c>
      <c r="Y6634">
        <v>65</v>
      </c>
      <c r="Z6634">
        <v>104</v>
      </c>
      <c r="AA6634">
        <v>6760</v>
      </c>
      <c r="AB6634">
        <v>3920.8000000000006</v>
      </c>
      <c r="AC6634">
        <v>0.58000000000000007</v>
      </c>
      <c r="AD6634">
        <v>3</v>
      </c>
      <c r="AE6634" t="s">
        <v>42</v>
      </c>
    </row>
    <row r="6635" spans="1:31" x14ac:dyDescent="0.3">
      <c r="A6635">
        <v>1128299</v>
      </c>
      <c r="B6635" t="s">
        <v>77</v>
      </c>
      <c r="C6635" s="1">
        <v>44517</v>
      </c>
      <c r="D6635">
        <v>2021</v>
      </c>
      <c r="E6635" t="s">
        <v>45</v>
      </c>
      <c r="F6635">
        <v>4</v>
      </c>
      <c r="G6635">
        <v>5</v>
      </c>
      <c r="H6635" t="s">
        <v>100</v>
      </c>
      <c r="I6635">
        <v>9</v>
      </c>
      <c r="J6635" t="s">
        <v>101</v>
      </c>
      <c r="K6635">
        <v>20</v>
      </c>
      <c r="L6635" t="s">
        <v>102</v>
      </c>
      <c r="M6635" t="s">
        <v>320</v>
      </c>
      <c r="N6635">
        <v>3</v>
      </c>
      <c r="O6635" t="s">
        <v>126</v>
      </c>
      <c r="P6635">
        <v>2</v>
      </c>
      <c r="Q6635" t="s">
        <v>82</v>
      </c>
      <c r="R6635">
        <v>4</v>
      </c>
      <c r="S6635" t="s">
        <v>38</v>
      </c>
      <c r="T6635">
        <v>16</v>
      </c>
      <c r="U6635" t="s">
        <v>321</v>
      </c>
      <c r="V6635" t="s">
        <v>129</v>
      </c>
      <c r="W6635">
        <v>2</v>
      </c>
      <c r="X6635" t="s">
        <v>281</v>
      </c>
      <c r="Y6635">
        <v>86</v>
      </c>
      <c r="Z6635">
        <v>162</v>
      </c>
      <c r="AA6635">
        <v>13932</v>
      </c>
      <c r="AB6635">
        <v>8219.880000000001</v>
      </c>
      <c r="AC6635">
        <v>0.59000000000000008</v>
      </c>
      <c r="AD6635">
        <v>3</v>
      </c>
      <c r="AE6635" t="s">
        <v>42</v>
      </c>
    </row>
    <row r="6636" spans="1:31" x14ac:dyDescent="0.3">
      <c r="A6636">
        <v>1128299</v>
      </c>
      <c r="B6636" t="s">
        <v>77</v>
      </c>
      <c r="C6636" s="1">
        <v>44546</v>
      </c>
      <c r="D6636">
        <v>2021</v>
      </c>
      <c r="E6636" t="s">
        <v>46</v>
      </c>
      <c r="F6636">
        <v>4</v>
      </c>
      <c r="G6636">
        <v>5</v>
      </c>
      <c r="H6636" t="s">
        <v>100</v>
      </c>
      <c r="I6636">
        <v>9</v>
      </c>
      <c r="J6636" t="s">
        <v>101</v>
      </c>
      <c r="K6636">
        <v>20</v>
      </c>
      <c r="L6636" t="s">
        <v>102</v>
      </c>
      <c r="M6636" t="s">
        <v>320</v>
      </c>
      <c r="N6636">
        <v>3</v>
      </c>
      <c r="O6636" t="s">
        <v>126</v>
      </c>
      <c r="P6636">
        <v>2</v>
      </c>
      <c r="Q6636" t="s">
        <v>82</v>
      </c>
      <c r="R6636">
        <v>4</v>
      </c>
      <c r="S6636" t="s">
        <v>38</v>
      </c>
      <c r="T6636">
        <v>16</v>
      </c>
      <c r="U6636" t="s">
        <v>321</v>
      </c>
      <c r="V6636" t="s">
        <v>189</v>
      </c>
      <c r="W6636">
        <v>2</v>
      </c>
      <c r="X6636" t="s">
        <v>281</v>
      </c>
      <c r="Y6636">
        <v>87</v>
      </c>
      <c r="Z6636">
        <v>156</v>
      </c>
      <c r="AA6636">
        <v>13572</v>
      </c>
      <c r="AB6636">
        <v>7464.6</v>
      </c>
      <c r="AC6636">
        <v>0.55000000000000004</v>
      </c>
      <c r="AD6636">
        <v>3</v>
      </c>
      <c r="AE6636" t="s">
        <v>42</v>
      </c>
    </row>
    <row r="6637" spans="1:31" x14ac:dyDescent="0.3">
      <c r="A6637">
        <v>1185732</v>
      </c>
      <c r="B6637" t="s">
        <v>30</v>
      </c>
      <c r="C6637" s="1">
        <v>44208</v>
      </c>
      <c r="D6637">
        <v>2021</v>
      </c>
      <c r="E6637" t="s">
        <v>47</v>
      </c>
      <c r="F6637">
        <v>1</v>
      </c>
      <c r="G6637">
        <v>5</v>
      </c>
      <c r="H6637" t="s">
        <v>100</v>
      </c>
      <c r="I6637">
        <v>9</v>
      </c>
      <c r="J6637" t="s">
        <v>101</v>
      </c>
      <c r="K6637">
        <v>20</v>
      </c>
      <c r="L6637" t="s">
        <v>102</v>
      </c>
      <c r="M6637" t="s">
        <v>320</v>
      </c>
      <c r="N6637">
        <v>3</v>
      </c>
      <c r="O6637" t="s">
        <v>126</v>
      </c>
      <c r="P6637">
        <v>2</v>
      </c>
      <c r="Q6637" t="s">
        <v>82</v>
      </c>
      <c r="R6637">
        <v>4</v>
      </c>
      <c r="S6637" t="s">
        <v>38</v>
      </c>
      <c r="T6637">
        <v>17</v>
      </c>
      <c r="U6637" t="s">
        <v>322</v>
      </c>
      <c r="V6637" t="s">
        <v>129</v>
      </c>
      <c r="W6637">
        <v>2</v>
      </c>
      <c r="X6637" t="s">
        <v>281</v>
      </c>
      <c r="Y6637">
        <v>44</v>
      </c>
      <c r="Z6637">
        <v>176</v>
      </c>
      <c r="AA6637">
        <v>7744</v>
      </c>
      <c r="AB6637">
        <v>5033.6000000000004</v>
      </c>
      <c r="AC6637">
        <v>0.65</v>
      </c>
      <c r="AD6637">
        <v>3</v>
      </c>
      <c r="AE6637" t="s">
        <v>42</v>
      </c>
    </row>
    <row r="6638" spans="1:31" x14ac:dyDescent="0.3">
      <c r="A6638">
        <v>1185732</v>
      </c>
      <c r="B6638" t="s">
        <v>30</v>
      </c>
      <c r="C6638" s="1">
        <v>44237</v>
      </c>
      <c r="D6638">
        <v>2021</v>
      </c>
      <c r="E6638" t="s">
        <v>48</v>
      </c>
      <c r="F6638">
        <v>1</v>
      </c>
      <c r="G6638">
        <v>1</v>
      </c>
      <c r="H6638" t="s">
        <v>32</v>
      </c>
      <c r="I6638">
        <v>1</v>
      </c>
      <c r="J6638" t="s">
        <v>71</v>
      </c>
      <c r="K6638">
        <v>21</v>
      </c>
      <c r="L6638" t="s">
        <v>151</v>
      </c>
      <c r="M6638" t="s">
        <v>320</v>
      </c>
      <c r="N6638">
        <v>3</v>
      </c>
      <c r="O6638" t="s">
        <v>126</v>
      </c>
      <c r="P6638">
        <v>2</v>
      </c>
      <c r="Q6638" t="s">
        <v>82</v>
      </c>
      <c r="R6638">
        <v>4</v>
      </c>
      <c r="S6638" t="s">
        <v>38</v>
      </c>
      <c r="T6638">
        <v>17</v>
      </c>
      <c r="U6638" t="s">
        <v>322</v>
      </c>
      <c r="V6638" t="s">
        <v>129</v>
      </c>
      <c r="W6638">
        <v>2</v>
      </c>
      <c r="X6638" t="s">
        <v>281</v>
      </c>
      <c r="Y6638">
        <v>42</v>
      </c>
      <c r="Z6638">
        <v>182</v>
      </c>
      <c r="AA6638">
        <v>7644</v>
      </c>
      <c r="AB6638">
        <v>4892.16</v>
      </c>
      <c r="AC6638">
        <v>0.64</v>
      </c>
      <c r="AD6638">
        <v>3</v>
      </c>
      <c r="AE6638" t="s">
        <v>42</v>
      </c>
    </row>
    <row r="6639" spans="1:31" x14ac:dyDescent="0.3">
      <c r="A6639">
        <v>1185732</v>
      </c>
      <c r="B6639" t="s">
        <v>30</v>
      </c>
      <c r="C6639" s="1">
        <v>44263</v>
      </c>
      <c r="D6639">
        <v>2021</v>
      </c>
      <c r="E6639" t="s">
        <v>51</v>
      </c>
      <c r="F6639">
        <v>1</v>
      </c>
      <c r="G6639">
        <v>1</v>
      </c>
      <c r="H6639" t="s">
        <v>32</v>
      </c>
      <c r="I6639">
        <v>1</v>
      </c>
      <c r="J6639" t="s">
        <v>71</v>
      </c>
      <c r="K6639">
        <v>21</v>
      </c>
      <c r="L6639" t="s">
        <v>151</v>
      </c>
      <c r="M6639" t="s">
        <v>320</v>
      </c>
      <c r="N6639">
        <v>3</v>
      </c>
      <c r="O6639" t="s">
        <v>126</v>
      </c>
      <c r="P6639">
        <v>2</v>
      </c>
      <c r="Q6639" t="s">
        <v>82</v>
      </c>
      <c r="R6639">
        <v>4</v>
      </c>
      <c r="S6639" t="s">
        <v>38</v>
      </c>
      <c r="T6639">
        <v>17</v>
      </c>
      <c r="U6639" t="s">
        <v>322</v>
      </c>
      <c r="V6639" t="s">
        <v>201</v>
      </c>
      <c r="W6639">
        <v>2</v>
      </c>
      <c r="X6639" t="s">
        <v>281</v>
      </c>
      <c r="Y6639">
        <v>43</v>
      </c>
      <c r="Z6639">
        <v>161</v>
      </c>
      <c r="AA6639">
        <v>6923</v>
      </c>
      <c r="AB6639">
        <v>4153.8</v>
      </c>
      <c r="AC6639">
        <v>0.6</v>
      </c>
      <c r="AD6639">
        <v>3</v>
      </c>
      <c r="AE6639" t="s">
        <v>42</v>
      </c>
    </row>
    <row r="6640" spans="1:31" x14ac:dyDescent="0.3">
      <c r="A6640">
        <v>1185732</v>
      </c>
      <c r="B6640" t="s">
        <v>30</v>
      </c>
      <c r="C6640" s="1">
        <v>44295</v>
      </c>
      <c r="D6640">
        <v>2021</v>
      </c>
      <c r="E6640" t="s">
        <v>52</v>
      </c>
      <c r="F6640">
        <v>2</v>
      </c>
      <c r="G6640">
        <v>1</v>
      </c>
      <c r="H6640" t="s">
        <v>32</v>
      </c>
      <c r="I6640">
        <v>1</v>
      </c>
      <c r="J6640" t="s">
        <v>71</v>
      </c>
      <c r="K6640">
        <v>21</v>
      </c>
      <c r="L6640" t="s">
        <v>151</v>
      </c>
      <c r="M6640" t="s">
        <v>320</v>
      </c>
      <c r="N6640">
        <v>3</v>
      </c>
      <c r="O6640" t="s">
        <v>126</v>
      </c>
      <c r="P6640">
        <v>2</v>
      </c>
      <c r="Q6640" t="s">
        <v>82</v>
      </c>
      <c r="R6640">
        <v>4</v>
      </c>
      <c r="S6640" t="s">
        <v>38</v>
      </c>
      <c r="T6640">
        <v>17</v>
      </c>
      <c r="U6640" t="s">
        <v>322</v>
      </c>
      <c r="V6640" t="s">
        <v>184</v>
      </c>
      <c r="W6640">
        <v>2</v>
      </c>
      <c r="X6640" t="s">
        <v>281</v>
      </c>
      <c r="Y6640">
        <v>41</v>
      </c>
      <c r="Z6640">
        <v>156</v>
      </c>
      <c r="AA6640">
        <v>6396</v>
      </c>
      <c r="AB6640">
        <v>4157.4000000000005</v>
      </c>
      <c r="AC6640">
        <v>0.65</v>
      </c>
      <c r="AD6640">
        <v>3</v>
      </c>
      <c r="AE6640" t="s">
        <v>42</v>
      </c>
    </row>
    <row r="6641" spans="1:31" x14ac:dyDescent="0.3">
      <c r="A6641">
        <v>1185732</v>
      </c>
      <c r="B6641" t="s">
        <v>30</v>
      </c>
      <c r="C6641" s="1">
        <v>44324</v>
      </c>
      <c r="D6641">
        <v>2021</v>
      </c>
      <c r="E6641" t="s">
        <v>53</v>
      </c>
      <c r="F6641">
        <v>2</v>
      </c>
      <c r="G6641">
        <v>1</v>
      </c>
      <c r="H6641" t="s">
        <v>32</v>
      </c>
      <c r="I6641">
        <v>1</v>
      </c>
      <c r="J6641" t="s">
        <v>71</v>
      </c>
      <c r="K6641">
        <v>21</v>
      </c>
      <c r="L6641" t="s">
        <v>151</v>
      </c>
      <c r="M6641" t="s">
        <v>320</v>
      </c>
      <c r="N6641">
        <v>3</v>
      </c>
      <c r="O6641" t="s">
        <v>126</v>
      </c>
      <c r="P6641">
        <v>2</v>
      </c>
      <c r="Q6641" t="s">
        <v>82</v>
      </c>
      <c r="R6641">
        <v>4</v>
      </c>
      <c r="S6641" t="s">
        <v>38</v>
      </c>
      <c r="T6641">
        <v>17</v>
      </c>
      <c r="U6641" t="s">
        <v>322</v>
      </c>
      <c r="V6641" t="s">
        <v>131</v>
      </c>
      <c r="W6641">
        <v>2</v>
      </c>
      <c r="X6641" t="s">
        <v>281</v>
      </c>
      <c r="Y6641">
        <v>59</v>
      </c>
      <c r="Z6641">
        <v>169</v>
      </c>
      <c r="AA6641">
        <v>9971</v>
      </c>
      <c r="AB6641">
        <v>6281.7300000000005</v>
      </c>
      <c r="AC6641">
        <v>0.63</v>
      </c>
      <c r="AD6641">
        <v>3</v>
      </c>
      <c r="AE6641" t="s">
        <v>42</v>
      </c>
    </row>
    <row r="6642" spans="1:31" x14ac:dyDescent="0.3">
      <c r="A6642">
        <v>1185732</v>
      </c>
      <c r="B6642" t="s">
        <v>30</v>
      </c>
      <c r="C6642" s="1">
        <v>44357</v>
      </c>
      <c r="D6642">
        <v>2021</v>
      </c>
      <c r="E6642" t="s">
        <v>54</v>
      </c>
      <c r="F6642">
        <v>2</v>
      </c>
      <c r="G6642">
        <v>1</v>
      </c>
      <c r="H6642" t="s">
        <v>32</v>
      </c>
      <c r="I6642">
        <v>1</v>
      </c>
      <c r="J6642" t="s">
        <v>71</v>
      </c>
      <c r="K6642">
        <v>21</v>
      </c>
      <c r="L6642" t="s">
        <v>151</v>
      </c>
      <c r="M6642" t="s">
        <v>320</v>
      </c>
      <c r="N6642">
        <v>3</v>
      </c>
      <c r="O6642" t="s">
        <v>126</v>
      </c>
      <c r="P6642">
        <v>2</v>
      </c>
      <c r="Q6642" t="s">
        <v>82</v>
      </c>
      <c r="R6642">
        <v>4</v>
      </c>
      <c r="S6642" t="s">
        <v>38</v>
      </c>
      <c r="T6642">
        <v>17</v>
      </c>
      <c r="U6642" t="s">
        <v>322</v>
      </c>
      <c r="V6642" t="s">
        <v>188</v>
      </c>
      <c r="W6642">
        <v>2</v>
      </c>
      <c r="X6642" t="s">
        <v>281</v>
      </c>
      <c r="Y6642">
        <v>69</v>
      </c>
      <c r="Z6642">
        <v>181</v>
      </c>
      <c r="AA6642">
        <v>12489</v>
      </c>
      <c r="AB6642">
        <v>7743.18</v>
      </c>
      <c r="AC6642">
        <v>0.62</v>
      </c>
      <c r="AD6642">
        <v>3</v>
      </c>
      <c r="AE6642" t="s">
        <v>42</v>
      </c>
    </row>
    <row r="6643" spans="1:31" x14ac:dyDescent="0.3">
      <c r="A6643">
        <v>1185732</v>
      </c>
      <c r="B6643" t="s">
        <v>30</v>
      </c>
      <c r="C6643" s="1">
        <v>44385</v>
      </c>
      <c r="D6643">
        <v>2021</v>
      </c>
      <c r="E6643" t="s">
        <v>55</v>
      </c>
      <c r="F6643">
        <v>3</v>
      </c>
      <c r="G6643">
        <v>1</v>
      </c>
      <c r="H6643" t="s">
        <v>32</v>
      </c>
      <c r="I6643">
        <v>1</v>
      </c>
      <c r="J6643" t="s">
        <v>71</v>
      </c>
      <c r="K6643">
        <v>21</v>
      </c>
      <c r="L6643" t="s">
        <v>151</v>
      </c>
      <c r="M6643" t="s">
        <v>320</v>
      </c>
      <c r="N6643">
        <v>3</v>
      </c>
      <c r="O6643" t="s">
        <v>126</v>
      </c>
      <c r="P6643">
        <v>2</v>
      </c>
      <c r="Q6643" t="s">
        <v>82</v>
      </c>
      <c r="R6643">
        <v>4</v>
      </c>
      <c r="S6643" t="s">
        <v>38</v>
      </c>
      <c r="T6643">
        <v>17</v>
      </c>
      <c r="U6643" t="s">
        <v>322</v>
      </c>
      <c r="V6643" t="s">
        <v>202</v>
      </c>
      <c r="W6643">
        <v>2</v>
      </c>
      <c r="X6643" t="s">
        <v>281</v>
      </c>
      <c r="Y6643">
        <v>66</v>
      </c>
      <c r="Z6643">
        <v>194</v>
      </c>
      <c r="AA6643">
        <v>12804</v>
      </c>
      <c r="AB6643">
        <v>8322.6</v>
      </c>
      <c r="AC6643">
        <v>0.65</v>
      </c>
      <c r="AD6643">
        <v>3</v>
      </c>
      <c r="AE6643" t="s">
        <v>42</v>
      </c>
    </row>
    <row r="6644" spans="1:31" x14ac:dyDescent="0.3">
      <c r="A6644">
        <v>1185732</v>
      </c>
      <c r="B6644" t="s">
        <v>30</v>
      </c>
      <c r="C6644" s="1">
        <v>44417</v>
      </c>
      <c r="D6644">
        <v>2021</v>
      </c>
      <c r="E6644" t="s">
        <v>31</v>
      </c>
      <c r="F6644">
        <v>3</v>
      </c>
      <c r="G6644">
        <v>1</v>
      </c>
      <c r="H6644" t="s">
        <v>32</v>
      </c>
      <c r="I6644">
        <v>1</v>
      </c>
      <c r="J6644" t="s">
        <v>71</v>
      </c>
      <c r="K6644">
        <v>21</v>
      </c>
      <c r="L6644" t="s">
        <v>151</v>
      </c>
      <c r="M6644" t="s">
        <v>320</v>
      </c>
      <c r="N6644">
        <v>3</v>
      </c>
      <c r="O6644" t="s">
        <v>126</v>
      </c>
      <c r="P6644">
        <v>2</v>
      </c>
      <c r="Q6644" t="s">
        <v>82</v>
      </c>
      <c r="R6644">
        <v>4</v>
      </c>
      <c r="S6644" t="s">
        <v>38</v>
      </c>
      <c r="T6644">
        <v>17</v>
      </c>
      <c r="U6644" t="s">
        <v>322</v>
      </c>
      <c r="V6644" t="s">
        <v>129</v>
      </c>
      <c r="W6644">
        <v>2</v>
      </c>
      <c r="X6644" t="s">
        <v>281</v>
      </c>
      <c r="Y6644">
        <v>55</v>
      </c>
      <c r="Z6644">
        <v>218</v>
      </c>
      <c r="AA6644">
        <v>11990</v>
      </c>
      <c r="AB6644">
        <v>7194</v>
      </c>
      <c r="AC6644">
        <v>0.6</v>
      </c>
      <c r="AD6644">
        <v>3</v>
      </c>
      <c r="AE6644" t="s">
        <v>42</v>
      </c>
    </row>
    <row r="6645" spans="1:31" x14ac:dyDescent="0.3">
      <c r="A6645">
        <v>1185732</v>
      </c>
      <c r="B6645" t="s">
        <v>30</v>
      </c>
      <c r="C6645" s="1">
        <v>44447</v>
      </c>
      <c r="D6645">
        <v>2021</v>
      </c>
      <c r="E6645" t="s">
        <v>43</v>
      </c>
      <c r="F6645">
        <v>3</v>
      </c>
      <c r="G6645">
        <v>1</v>
      </c>
      <c r="H6645" t="s">
        <v>32</v>
      </c>
      <c r="I6645">
        <v>1</v>
      </c>
      <c r="J6645" t="s">
        <v>71</v>
      </c>
      <c r="K6645">
        <v>21</v>
      </c>
      <c r="L6645" t="s">
        <v>151</v>
      </c>
      <c r="M6645" t="s">
        <v>320</v>
      </c>
      <c r="N6645">
        <v>3</v>
      </c>
      <c r="O6645" t="s">
        <v>126</v>
      </c>
      <c r="P6645">
        <v>2</v>
      </c>
      <c r="Q6645" t="s">
        <v>82</v>
      </c>
      <c r="R6645">
        <v>4</v>
      </c>
      <c r="S6645" t="s">
        <v>38</v>
      </c>
      <c r="T6645">
        <v>17</v>
      </c>
      <c r="U6645" t="s">
        <v>322</v>
      </c>
      <c r="V6645" t="s">
        <v>195</v>
      </c>
      <c r="W6645">
        <v>2</v>
      </c>
      <c r="X6645" t="s">
        <v>281</v>
      </c>
      <c r="Y6645">
        <v>59</v>
      </c>
      <c r="Z6645">
        <v>156</v>
      </c>
      <c r="AA6645">
        <v>9204</v>
      </c>
      <c r="AB6645">
        <v>5522.4</v>
      </c>
      <c r="AC6645">
        <v>0.6</v>
      </c>
      <c r="AD6645">
        <v>3</v>
      </c>
      <c r="AE6645" t="s">
        <v>42</v>
      </c>
    </row>
    <row r="6646" spans="1:31" x14ac:dyDescent="0.3">
      <c r="A6646">
        <v>1185732</v>
      </c>
      <c r="B6646" t="s">
        <v>30</v>
      </c>
      <c r="C6646" s="1">
        <v>44509</v>
      </c>
      <c r="D6646">
        <v>2021</v>
      </c>
      <c r="E6646" t="s">
        <v>45</v>
      </c>
      <c r="F6646">
        <v>4</v>
      </c>
      <c r="G6646">
        <v>1</v>
      </c>
      <c r="H6646" t="s">
        <v>32</v>
      </c>
      <c r="I6646">
        <v>1</v>
      </c>
      <c r="J6646" t="s">
        <v>71</v>
      </c>
      <c r="K6646">
        <v>21</v>
      </c>
      <c r="L6646" t="s">
        <v>151</v>
      </c>
      <c r="M6646" t="s">
        <v>320</v>
      </c>
      <c r="N6646">
        <v>3</v>
      </c>
      <c r="O6646" t="s">
        <v>126</v>
      </c>
      <c r="P6646">
        <v>2</v>
      </c>
      <c r="Q6646" t="s">
        <v>82</v>
      </c>
      <c r="R6646">
        <v>4</v>
      </c>
      <c r="S6646" t="s">
        <v>38</v>
      </c>
      <c r="T6646">
        <v>17</v>
      </c>
      <c r="U6646" t="s">
        <v>322</v>
      </c>
      <c r="V6646" t="s">
        <v>184</v>
      </c>
      <c r="W6646">
        <v>2</v>
      </c>
      <c r="X6646" t="s">
        <v>281</v>
      </c>
      <c r="Y6646">
        <v>68</v>
      </c>
      <c r="Z6646">
        <v>176</v>
      </c>
      <c r="AA6646">
        <v>11968</v>
      </c>
      <c r="AB6646">
        <v>7659.52</v>
      </c>
      <c r="AC6646">
        <v>0.64</v>
      </c>
      <c r="AD6646">
        <v>3</v>
      </c>
      <c r="AE6646" t="s">
        <v>42</v>
      </c>
    </row>
    <row r="6647" spans="1:31" x14ac:dyDescent="0.3">
      <c r="A6647">
        <v>1185732</v>
      </c>
      <c r="B6647" t="s">
        <v>30</v>
      </c>
      <c r="C6647" s="1">
        <v>44538</v>
      </c>
      <c r="D6647">
        <v>2021</v>
      </c>
      <c r="E6647" t="s">
        <v>46</v>
      </c>
      <c r="F6647">
        <v>4</v>
      </c>
      <c r="G6647">
        <v>1</v>
      </c>
      <c r="H6647" t="s">
        <v>32</v>
      </c>
      <c r="I6647">
        <v>1</v>
      </c>
      <c r="J6647" t="s">
        <v>71</v>
      </c>
      <c r="K6647">
        <v>21</v>
      </c>
      <c r="L6647" t="s">
        <v>151</v>
      </c>
      <c r="M6647" t="s">
        <v>320</v>
      </c>
      <c r="N6647">
        <v>3</v>
      </c>
      <c r="O6647" t="s">
        <v>126</v>
      </c>
      <c r="P6647">
        <v>2</v>
      </c>
      <c r="Q6647" t="s">
        <v>82</v>
      </c>
      <c r="R6647">
        <v>4</v>
      </c>
      <c r="S6647" t="s">
        <v>38</v>
      </c>
      <c r="T6647">
        <v>17</v>
      </c>
      <c r="U6647" t="s">
        <v>322</v>
      </c>
      <c r="V6647" t="s">
        <v>189</v>
      </c>
      <c r="W6647">
        <v>2</v>
      </c>
      <c r="X6647" t="s">
        <v>281</v>
      </c>
      <c r="Y6647">
        <v>69</v>
      </c>
      <c r="Z6647">
        <v>182</v>
      </c>
      <c r="AA6647">
        <v>12558</v>
      </c>
      <c r="AB6647">
        <v>8037.12</v>
      </c>
      <c r="AC6647">
        <v>0.64</v>
      </c>
      <c r="AD6647">
        <v>3</v>
      </c>
      <c r="AE6647" t="s">
        <v>42</v>
      </c>
    </row>
    <row r="6648" spans="1:31" x14ac:dyDescent="0.3">
      <c r="A6648">
        <v>1185732</v>
      </c>
      <c r="B6648" t="s">
        <v>30</v>
      </c>
      <c r="C6648" s="1">
        <v>44210</v>
      </c>
      <c r="D6648">
        <v>2021</v>
      </c>
      <c r="E6648" t="s">
        <v>47</v>
      </c>
      <c r="F6648">
        <v>1</v>
      </c>
      <c r="G6648">
        <v>1</v>
      </c>
      <c r="H6648" t="s">
        <v>32</v>
      </c>
      <c r="I6648">
        <v>1</v>
      </c>
      <c r="J6648" t="s">
        <v>71</v>
      </c>
      <c r="K6648">
        <v>21</v>
      </c>
      <c r="L6648" t="s">
        <v>151</v>
      </c>
      <c r="M6648" t="s">
        <v>320</v>
      </c>
      <c r="N6648">
        <v>3</v>
      </c>
      <c r="O6648" t="s">
        <v>126</v>
      </c>
      <c r="P6648">
        <v>2</v>
      </c>
      <c r="Q6648" t="s">
        <v>82</v>
      </c>
      <c r="R6648">
        <v>4</v>
      </c>
      <c r="S6648" t="s">
        <v>38</v>
      </c>
      <c r="T6648">
        <v>17</v>
      </c>
      <c r="U6648" t="s">
        <v>322</v>
      </c>
      <c r="V6648" t="s">
        <v>202</v>
      </c>
      <c r="W6648">
        <v>2</v>
      </c>
      <c r="X6648" t="s">
        <v>281</v>
      </c>
      <c r="Y6648">
        <v>38</v>
      </c>
      <c r="Z6648">
        <v>156</v>
      </c>
      <c r="AA6648">
        <v>5928</v>
      </c>
      <c r="AB6648">
        <v>2371.2000000000003</v>
      </c>
      <c r="AC6648">
        <v>0.4</v>
      </c>
      <c r="AD6648">
        <v>3</v>
      </c>
      <c r="AE6648" t="s">
        <v>42</v>
      </c>
    </row>
    <row r="6649" spans="1:31" x14ac:dyDescent="0.3">
      <c r="A6649">
        <v>1185732</v>
      </c>
      <c r="B6649" t="s">
        <v>30</v>
      </c>
      <c r="C6649" s="1">
        <v>44239</v>
      </c>
      <c r="D6649">
        <v>2021</v>
      </c>
      <c r="E6649" t="s">
        <v>48</v>
      </c>
      <c r="F6649">
        <v>1</v>
      </c>
      <c r="G6649">
        <v>3</v>
      </c>
      <c r="H6649" t="s">
        <v>78</v>
      </c>
      <c r="I6649">
        <v>18</v>
      </c>
      <c r="J6649" t="s">
        <v>152</v>
      </c>
      <c r="K6649">
        <v>22</v>
      </c>
      <c r="L6649" t="s">
        <v>153</v>
      </c>
      <c r="M6649" t="s">
        <v>320</v>
      </c>
      <c r="N6649">
        <v>3</v>
      </c>
      <c r="O6649" t="s">
        <v>126</v>
      </c>
      <c r="P6649">
        <v>2</v>
      </c>
      <c r="Q6649" t="s">
        <v>82</v>
      </c>
      <c r="R6649">
        <v>4</v>
      </c>
      <c r="S6649" t="s">
        <v>38</v>
      </c>
      <c r="T6649">
        <v>17</v>
      </c>
      <c r="U6649" t="s">
        <v>322</v>
      </c>
      <c r="V6649" t="s">
        <v>129</v>
      </c>
      <c r="W6649">
        <v>2</v>
      </c>
      <c r="X6649" t="s">
        <v>281</v>
      </c>
      <c r="Y6649">
        <v>38</v>
      </c>
      <c r="Z6649">
        <v>174</v>
      </c>
      <c r="AA6649">
        <v>6612</v>
      </c>
      <c r="AB6649">
        <v>2578.6800000000003</v>
      </c>
      <c r="AC6649">
        <v>0.39</v>
      </c>
      <c r="AD6649">
        <v>3</v>
      </c>
      <c r="AE6649" t="s">
        <v>42</v>
      </c>
    </row>
    <row r="6650" spans="1:31" x14ac:dyDescent="0.3">
      <c r="A6650">
        <v>1185732</v>
      </c>
      <c r="B6650" t="s">
        <v>30</v>
      </c>
      <c r="C6650" s="1">
        <v>44265</v>
      </c>
      <c r="D6650">
        <v>2021</v>
      </c>
      <c r="E6650" t="s">
        <v>51</v>
      </c>
      <c r="F6650">
        <v>1</v>
      </c>
      <c r="G6650">
        <v>3</v>
      </c>
      <c r="H6650" t="s">
        <v>78</v>
      </c>
      <c r="I6650">
        <v>18</v>
      </c>
      <c r="J6650" t="s">
        <v>152</v>
      </c>
      <c r="K6650">
        <v>22</v>
      </c>
      <c r="L6650" t="s">
        <v>153</v>
      </c>
      <c r="M6650" t="s">
        <v>320</v>
      </c>
      <c r="N6650">
        <v>3</v>
      </c>
      <c r="O6650" t="s">
        <v>126</v>
      </c>
      <c r="P6650">
        <v>2</v>
      </c>
      <c r="Q6650" t="s">
        <v>82</v>
      </c>
      <c r="R6650">
        <v>4</v>
      </c>
      <c r="S6650" t="s">
        <v>38</v>
      </c>
      <c r="T6650">
        <v>17</v>
      </c>
      <c r="U6650" t="s">
        <v>322</v>
      </c>
      <c r="V6650" t="s">
        <v>129</v>
      </c>
      <c r="W6650">
        <v>2</v>
      </c>
      <c r="X6650" t="s">
        <v>281</v>
      </c>
      <c r="Y6650">
        <v>37</v>
      </c>
      <c r="Z6650">
        <v>165</v>
      </c>
      <c r="AA6650">
        <v>6105</v>
      </c>
      <c r="AB6650">
        <v>2258.85</v>
      </c>
      <c r="AC6650">
        <v>0.37</v>
      </c>
      <c r="AD6650">
        <v>3</v>
      </c>
      <c r="AE6650" t="s">
        <v>42</v>
      </c>
    </row>
    <row r="6651" spans="1:31" x14ac:dyDescent="0.3">
      <c r="A6651">
        <v>1185732</v>
      </c>
      <c r="B6651" t="s">
        <v>30</v>
      </c>
      <c r="C6651" s="1">
        <v>44297</v>
      </c>
      <c r="D6651">
        <v>2021</v>
      </c>
      <c r="E6651" t="s">
        <v>52</v>
      </c>
      <c r="F6651">
        <v>2</v>
      </c>
      <c r="G6651">
        <v>3</v>
      </c>
      <c r="H6651" t="s">
        <v>78</v>
      </c>
      <c r="I6651">
        <v>18</v>
      </c>
      <c r="J6651" t="s">
        <v>152</v>
      </c>
      <c r="K6651">
        <v>22</v>
      </c>
      <c r="L6651" t="s">
        <v>153</v>
      </c>
      <c r="M6651" t="s">
        <v>320</v>
      </c>
      <c r="N6651">
        <v>3</v>
      </c>
      <c r="O6651" t="s">
        <v>126</v>
      </c>
      <c r="P6651">
        <v>2</v>
      </c>
      <c r="Q6651" t="s">
        <v>82</v>
      </c>
      <c r="R6651">
        <v>4</v>
      </c>
      <c r="S6651" t="s">
        <v>38</v>
      </c>
      <c r="T6651">
        <v>17</v>
      </c>
      <c r="U6651" t="s">
        <v>322</v>
      </c>
      <c r="V6651" t="s">
        <v>161</v>
      </c>
      <c r="W6651">
        <v>2</v>
      </c>
      <c r="X6651" t="s">
        <v>281</v>
      </c>
      <c r="Y6651">
        <v>36</v>
      </c>
      <c r="Z6651">
        <v>149</v>
      </c>
      <c r="AA6651">
        <v>5364</v>
      </c>
      <c r="AB6651">
        <v>1877.3999999999999</v>
      </c>
      <c r="AC6651">
        <v>0.35</v>
      </c>
      <c r="AD6651">
        <v>3</v>
      </c>
      <c r="AE6651" t="s">
        <v>42</v>
      </c>
    </row>
    <row r="6652" spans="1:31" x14ac:dyDescent="0.3">
      <c r="A6652">
        <v>1185732</v>
      </c>
      <c r="B6652" t="s">
        <v>30</v>
      </c>
      <c r="C6652" s="1">
        <v>44326</v>
      </c>
      <c r="D6652">
        <v>2021</v>
      </c>
      <c r="E6652" t="s">
        <v>53</v>
      </c>
      <c r="F6652">
        <v>2</v>
      </c>
      <c r="G6652">
        <v>3</v>
      </c>
      <c r="H6652" t="s">
        <v>78</v>
      </c>
      <c r="I6652">
        <v>18</v>
      </c>
      <c r="J6652" t="s">
        <v>152</v>
      </c>
      <c r="K6652">
        <v>22</v>
      </c>
      <c r="L6652" t="s">
        <v>153</v>
      </c>
      <c r="M6652" t="s">
        <v>320</v>
      </c>
      <c r="N6652">
        <v>3</v>
      </c>
      <c r="O6652" t="s">
        <v>126</v>
      </c>
      <c r="P6652">
        <v>2</v>
      </c>
      <c r="Q6652" t="s">
        <v>82</v>
      </c>
      <c r="R6652">
        <v>4</v>
      </c>
      <c r="S6652" t="s">
        <v>38</v>
      </c>
      <c r="T6652">
        <v>16</v>
      </c>
      <c r="U6652" t="s">
        <v>321</v>
      </c>
      <c r="V6652" t="s">
        <v>202</v>
      </c>
      <c r="W6652">
        <v>2</v>
      </c>
      <c r="X6652" t="s">
        <v>281</v>
      </c>
      <c r="Y6652">
        <v>52</v>
      </c>
      <c r="Z6652">
        <v>156</v>
      </c>
      <c r="AA6652">
        <v>8112</v>
      </c>
      <c r="AB6652">
        <v>3244.8</v>
      </c>
      <c r="AC6652">
        <v>0.4</v>
      </c>
      <c r="AD6652">
        <v>3</v>
      </c>
      <c r="AE6652" t="s">
        <v>42</v>
      </c>
    </row>
    <row r="6653" spans="1:31" x14ac:dyDescent="0.3">
      <c r="A6653">
        <v>1185732</v>
      </c>
      <c r="B6653" t="s">
        <v>30</v>
      </c>
      <c r="C6653" s="1">
        <v>44387</v>
      </c>
      <c r="D6653">
        <v>2021</v>
      </c>
      <c r="E6653" t="s">
        <v>55</v>
      </c>
      <c r="F6653">
        <v>3</v>
      </c>
      <c r="G6653">
        <v>3</v>
      </c>
      <c r="H6653" t="s">
        <v>78</v>
      </c>
      <c r="I6653">
        <v>18</v>
      </c>
      <c r="J6653" t="s">
        <v>152</v>
      </c>
      <c r="K6653">
        <v>22</v>
      </c>
      <c r="L6653" t="s">
        <v>153</v>
      </c>
      <c r="M6653" t="s">
        <v>320</v>
      </c>
      <c r="N6653">
        <v>3</v>
      </c>
      <c r="O6653" t="s">
        <v>126</v>
      </c>
      <c r="P6653">
        <v>2</v>
      </c>
      <c r="Q6653" t="s">
        <v>82</v>
      </c>
      <c r="R6653">
        <v>4</v>
      </c>
      <c r="S6653" t="s">
        <v>38</v>
      </c>
      <c r="T6653">
        <v>16</v>
      </c>
      <c r="U6653" t="s">
        <v>321</v>
      </c>
      <c r="V6653" t="s">
        <v>204</v>
      </c>
      <c r="W6653">
        <v>2</v>
      </c>
      <c r="X6653" t="s">
        <v>281</v>
      </c>
      <c r="Y6653">
        <v>51</v>
      </c>
      <c r="Z6653">
        <v>196</v>
      </c>
      <c r="AA6653">
        <v>9996</v>
      </c>
      <c r="AB6653">
        <v>3598.56</v>
      </c>
      <c r="AC6653">
        <v>0.36</v>
      </c>
      <c r="AD6653">
        <v>3</v>
      </c>
      <c r="AE6653" t="s">
        <v>42</v>
      </c>
    </row>
    <row r="6654" spans="1:31" x14ac:dyDescent="0.3">
      <c r="A6654">
        <v>1185732</v>
      </c>
      <c r="B6654" t="s">
        <v>30</v>
      </c>
      <c r="C6654" s="1">
        <v>44419</v>
      </c>
      <c r="D6654">
        <v>2021</v>
      </c>
      <c r="E6654" t="s">
        <v>31</v>
      </c>
      <c r="F6654">
        <v>3</v>
      </c>
      <c r="G6654">
        <v>3</v>
      </c>
      <c r="H6654" t="s">
        <v>78</v>
      </c>
      <c r="I6654">
        <v>18</v>
      </c>
      <c r="J6654" t="s">
        <v>152</v>
      </c>
      <c r="K6654">
        <v>22</v>
      </c>
      <c r="L6654" t="s">
        <v>153</v>
      </c>
      <c r="M6654" t="s">
        <v>320</v>
      </c>
      <c r="N6654">
        <v>3</v>
      </c>
      <c r="O6654" t="s">
        <v>126</v>
      </c>
      <c r="P6654">
        <v>2</v>
      </c>
      <c r="Q6654" t="s">
        <v>82</v>
      </c>
      <c r="R6654">
        <v>4</v>
      </c>
      <c r="S6654" t="s">
        <v>38</v>
      </c>
      <c r="T6654">
        <v>17</v>
      </c>
      <c r="U6654" t="s">
        <v>322</v>
      </c>
      <c r="V6654" t="s">
        <v>161</v>
      </c>
      <c r="W6654">
        <v>2</v>
      </c>
      <c r="X6654" t="s">
        <v>281</v>
      </c>
      <c r="Y6654">
        <v>52</v>
      </c>
      <c r="Z6654">
        <v>196</v>
      </c>
      <c r="AA6654">
        <v>10192</v>
      </c>
      <c r="AB6654">
        <v>4076.8</v>
      </c>
      <c r="AC6654">
        <v>0.4</v>
      </c>
      <c r="AD6654">
        <v>3</v>
      </c>
      <c r="AE6654" t="s">
        <v>42</v>
      </c>
    </row>
    <row r="6655" spans="1:31" x14ac:dyDescent="0.3">
      <c r="A6655">
        <v>1185732</v>
      </c>
      <c r="B6655" t="s">
        <v>30</v>
      </c>
      <c r="C6655" s="1">
        <v>44449</v>
      </c>
      <c r="D6655">
        <v>2021</v>
      </c>
      <c r="E6655" t="s">
        <v>43</v>
      </c>
      <c r="F6655">
        <v>3</v>
      </c>
      <c r="G6655">
        <v>3</v>
      </c>
      <c r="H6655" t="s">
        <v>78</v>
      </c>
      <c r="I6655">
        <v>18</v>
      </c>
      <c r="J6655" t="s">
        <v>152</v>
      </c>
      <c r="K6655">
        <v>22</v>
      </c>
      <c r="L6655" t="s">
        <v>153</v>
      </c>
      <c r="M6655" t="s">
        <v>320</v>
      </c>
      <c r="N6655">
        <v>3</v>
      </c>
      <c r="O6655" t="s">
        <v>126</v>
      </c>
      <c r="P6655">
        <v>2</v>
      </c>
      <c r="Q6655" t="s">
        <v>82</v>
      </c>
      <c r="R6655">
        <v>4</v>
      </c>
      <c r="S6655" t="s">
        <v>38</v>
      </c>
      <c r="T6655">
        <v>17</v>
      </c>
      <c r="U6655" t="s">
        <v>322</v>
      </c>
      <c r="V6655" t="s">
        <v>191</v>
      </c>
      <c r="W6655">
        <v>2</v>
      </c>
      <c r="X6655" t="s">
        <v>281</v>
      </c>
      <c r="Y6655">
        <v>52</v>
      </c>
      <c r="Z6655">
        <v>174</v>
      </c>
      <c r="AA6655">
        <v>9048</v>
      </c>
      <c r="AB6655">
        <v>3619.2000000000003</v>
      </c>
      <c r="AC6655">
        <v>0.4</v>
      </c>
      <c r="AD6655">
        <v>3</v>
      </c>
      <c r="AE6655" t="s">
        <v>42</v>
      </c>
    </row>
    <row r="6656" spans="1:31" x14ac:dyDescent="0.3">
      <c r="A6656">
        <v>1185732</v>
      </c>
      <c r="B6656" t="s">
        <v>30</v>
      </c>
      <c r="C6656" s="1">
        <v>44481</v>
      </c>
      <c r="D6656">
        <v>2021</v>
      </c>
      <c r="E6656" t="s">
        <v>44</v>
      </c>
      <c r="F6656">
        <v>4</v>
      </c>
      <c r="G6656">
        <v>3</v>
      </c>
      <c r="H6656" t="s">
        <v>78</v>
      </c>
      <c r="I6656">
        <v>18</v>
      </c>
      <c r="J6656" t="s">
        <v>152</v>
      </c>
      <c r="K6656">
        <v>22</v>
      </c>
      <c r="L6656" t="s">
        <v>153</v>
      </c>
      <c r="M6656" t="s">
        <v>320</v>
      </c>
      <c r="N6656">
        <v>3</v>
      </c>
      <c r="O6656" t="s">
        <v>126</v>
      </c>
      <c r="P6656">
        <v>2</v>
      </c>
      <c r="Q6656" t="s">
        <v>82</v>
      </c>
      <c r="R6656">
        <v>4</v>
      </c>
      <c r="S6656" t="s">
        <v>38</v>
      </c>
      <c r="T6656">
        <v>17</v>
      </c>
      <c r="U6656" t="s">
        <v>322</v>
      </c>
      <c r="V6656" t="s">
        <v>201</v>
      </c>
      <c r="W6656">
        <v>2</v>
      </c>
      <c r="X6656" t="s">
        <v>281</v>
      </c>
      <c r="Y6656">
        <v>55</v>
      </c>
      <c r="Z6656">
        <v>150</v>
      </c>
      <c r="AA6656">
        <v>8250</v>
      </c>
      <c r="AB6656">
        <v>3052.5</v>
      </c>
      <c r="AC6656">
        <v>0.37</v>
      </c>
      <c r="AD6656">
        <v>3</v>
      </c>
      <c r="AE6656" t="s">
        <v>42</v>
      </c>
    </row>
    <row r="6657" spans="1:31" x14ac:dyDescent="0.3">
      <c r="A6657">
        <v>1185732</v>
      </c>
      <c r="B6657" t="s">
        <v>30</v>
      </c>
      <c r="C6657" s="1">
        <v>44511</v>
      </c>
      <c r="D6657">
        <v>2021</v>
      </c>
      <c r="E6657" t="s">
        <v>45</v>
      </c>
      <c r="F6657">
        <v>4</v>
      </c>
      <c r="G6657">
        <v>3</v>
      </c>
      <c r="H6657" t="s">
        <v>78</v>
      </c>
      <c r="I6657">
        <v>18</v>
      </c>
      <c r="J6657" t="s">
        <v>152</v>
      </c>
      <c r="K6657">
        <v>22</v>
      </c>
      <c r="L6657" t="s">
        <v>153</v>
      </c>
      <c r="M6657" t="s">
        <v>320</v>
      </c>
      <c r="N6657">
        <v>3</v>
      </c>
      <c r="O6657" t="s">
        <v>126</v>
      </c>
      <c r="P6657">
        <v>2</v>
      </c>
      <c r="Q6657" t="s">
        <v>82</v>
      </c>
      <c r="R6657">
        <v>4</v>
      </c>
      <c r="S6657" t="s">
        <v>38</v>
      </c>
      <c r="T6657">
        <v>17</v>
      </c>
      <c r="U6657" t="s">
        <v>322</v>
      </c>
      <c r="V6657" t="s">
        <v>184</v>
      </c>
      <c r="W6657">
        <v>2</v>
      </c>
      <c r="X6657" t="s">
        <v>281</v>
      </c>
      <c r="Y6657">
        <v>55</v>
      </c>
      <c r="Z6657">
        <v>161</v>
      </c>
      <c r="AA6657">
        <v>8855</v>
      </c>
      <c r="AB6657">
        <v>3453.4500000000003</v>
      </c>
      <c r="AC6657">
        <v>0.39</v>
      </c>
      <c r="AD6657">
        <v>3</v>
      </c>
      <c r="AE6657" t="s">
        <v>42</v>
      </c>
    </row>
    <row r="6658" spans="1:31" x14ac:dyDescent="0.3">
      <c r="A6658">
        <v>1185732</v>
      </c>
      <c r="B6658" t="s">
        <v>30</v>
      </c>
      <c r="C6658" s="1">
        <v>44540</v>
      </c>
      <c r="D6658">
        <v>2021</v>
      </c>
      <c r="E6658" t="s">
        <v>46</v>
      </c>
      <c r="F6658">
        <v>4</v>
      </c>
      <c r="G6658">
        <v>3</v>
      </c>
      <c r="H6658" t="s">
        <v>78</v>
      </c>
      <c r="I6658">
        <v>18</v>
      </c>
      <c r="J6658" t="s">
        <v>152</v>
      </c>
      <c r="K6658">
        <v>22</v>
      </c>
      <c r="L6658" t="s">
        <v>153</v>
      </c>
      <c r="M6658" t="s">
        <v>320</v>
      </c>
      <c r="N6658">
        <v>3</v>
      </c>
      <c r="O6658" t="s">
        <v>126</v>
      </c>
      <c r="P6658">
        <v>2</v>
      </c>
      <c r="Q6658" t="s">
        <v>82</v>
      </c>
      <c r="R6658">
        <v>4</v>
      </c>
      <c r="S6658" t="s">
        <v>38</v>
      </c>
      <c r="T6658">
        <v>17</v>
      </c>
      <c r="U6658" t="s">
        <v>322</v>
      </c>
      <c r="V6658" t="s">
        <v>251</v>
      </c>
      <c r="W6658">
        <v>2</v>
      </c>
      <c r="X6658" t="s">
        <v>281</v>
      </c>
      <c r="Y6658">
        <v>56</v>
      </c>
      <c r="Z6658">
        <v>174</v>
      </c>
      <c r="AA6658">
        <v>9744</v>
      </c>
      <c r="AB6658">
        <v>3507.8399999999997</v>
      </c>
      <c r="AC6658">
        <v>0.36</v>
      </c>
      <c r="AD6658">
        <v>3</v>
      </c>
      <c r="AE6658" t="s">
        <v>42</v>
      </c>
    </row>
    <row r="6659" spans="1:31" x14ac:dyDescent="0.3">
      <c r="A6659">
        <v>1128299</v>
      </c>
      <c r="B6659" t="s">
        <v>77</v>
      </c>
      <c r="C6659" s="1">
        <v>44341</v>
      </c>
      <c r="D6659">
        <v>2021</v>
      </c>
      <c r="E6659" t="s">
        <v>53</v>
      </c>
      <c r="F6659">
        <v>2</v>
      </c>
      <c r="G6659">
        <v>5</v>
      </c>
      <c r="H6659" t="s">
        <v>100</v>
      </c>
      <c r="I6659">
        <v>19</v>
      </c>
      <c r="J6659" t="s">
        <v>103</v>
      </c>
      <c r="K6659">
        <v>23</v>
      </c>
      <c r="L6659" t="s">
        <v>104</v>
      </c>
      <c r="M6659" t="s">
        <v>320</v>
      </c>
      <c r="N6659">
        <v>3</v>
      </c>
      <c r="O6659" t="s">
        <v>126</v>
      </c>
      <c r="P6659">
        <v>2</v>
      </c>
      <c r="Q6659" t="s">
        <v>82</v>
      </c>
      <c r="R6659">
        <v>4</v>
      </c>
      <c r="S6659" t="s">
        <v>38</v>
      </c>
      <c r="T6659">
        <v>17</v>
      </c>
      <c r="U6659" t="s">
        <v>322</v>
      </c>
      <c r="V6659" t="s">
        <v>158</v>
      </c>
      <c r="W6659">
        <v>2</v>
      </c>
      <c r="X6659" t="s">
        <v>281</v>
      </c>
      <c r="Y6659">
        <v>56</v>
      </c>
      <c r="Z6659">
        <v>152</v>
      </c>
      <c r="AA6659">
        <v>8512</v>
      </c>
      <c r="AB6659">
        <v>3660.16</v>
      </c>
      <c r="AC6659">
        <v>0.43</v>
      </c>
      <c r="AD6659">
        <v>3</v>
      </c>
      <c r="AE6659" t="s">
        <v>42</v>
      </c>
    </row>
    <row r="6660" spans="1:31" x14ac:dyDescent="0.3">
      <c r="A6660">
        <v>1128299</v>
      </c>
      <c r="B6660" t="s">
        <v>77</v>
      </c>
      <c r="C6660" s="1">
        <v>44371</v>
      </c>
      <c r="D6660">
        <v>2021</v>
      </c>
      <c r="E6660" t="s">
        <v>54</v>
      </c>
      <c r="F6660">
        <v>2</v>
      </c>
      <c r="G6660">
        <v>5</v>
      </c>
      <c r="H6660" t="s">
        <v>100</v>
      </c>
      <c r="I6660">
        <v>19</v>
      </c>
      <c r="J6660" t="s">
        <v>103</v>
      </c>
      <c r="K6660">
        <v>23</v>
      </c>
      <c r="L6660" t="s">
        <v>104</v>
      </c>
      <c r="M6660" t="s">
        <v>320</v>
      </c>
      <c r="N6660">
        <v>3</v>
      </c>
      <c r="O6660" t="s">
        <v>126</v>
      </c>
      <c r="P6660">
        <v>2</v>
      </c>
      <c r="Q6660" t="s">
        <v>82</v>
      </c>
      <c r="R6660">
        <v>4</v>
      </c>
      <c r="S6660" t="s">
        <v>38</v>
      </c>
      <c r="T6660">
        <v>16</v>
      </c>
      <c r="U6660" t="s">
        <v>321</v>
      </c>
      <c r="V6660" t="s">
        <v>254</v>
      </c>
      <c r="W6660">
        <v>2</v>
      </c>
      <c r="X6660" t="s">
        <v>281</v>
      </c>
      <c r="Y6660">
        <v>96</v>
      </c>
      <c r="Z6660">
        <v>182</v>
      </c>
      <c r="AA6660">
        <v>17472</v>
      </c>
      <c r="AB6660">
        <v>6988.8</v>
      </c>
      <c r="AC6660">
        <v>0.4</v>
      </c>
      <c r="AD6660">
        <v>3</v>
      </c>
      <c r="AE6660" t="s">
        <v>42</v>
      </c>
    </row>
    <row r="6661" spans="1:31" x14ac:dyDescent="0.3">
      <c r="A6661">
        <v>1128299</v>
      </c>
      <c r="B6661" t="s">
        <v>77</v>
      </c>
      <c r="C6661" s="1">
        <v>44553</v>
      </c>
      <c r="D6661">
        <v>2021</v>
      </c>
      <c r="E6661" t="s">
        <v>46</v>
      </c>
      <c r="F6661">
        <v>4</v>
      </c>
      <c r="G6661">
        <v>5</v>
      </c>
      <c r="H6661" t="s">
        <v>100</v>
      </c>
      <c r="I6661">
        <v>19</v>
      </c>
      <c r="J6661" t="s">
        <v>103</v>
      </c>
      <c r="K6661">
        <v>23</v>
      </c>
      <c r="L6661" t="s">
        <v>104</v>
      </c>
      <c r="M6661" t="s">
        <v>320</v>
      </c>
      <c r="N6661">
        <v>3</v>
      </c>
      <c r="O6661" t="s">
        <v>126</v>
      </c>
      <c r="P6661">
        <v>2</v>
      </c>
      <c r="Q6661" t="s">
        <v>82</v>
      </c>
      <c r="R6661">
        <v>4</v>
      </c>
      <c r="S6661" t="s">
        <v>38</v>
      </c>
      <c r="T6661">
        <v>16</v>
      </c>
      <c r="U6661" t="s">
        <v>321</v>
      </c>
      <c r="V6661" t="s">
        <v>162</v>
      </c>
      <c r="W6661">
        <v>2</v>
      </c>
      <c r="X6661" t="s">
        <v>281</v>
      </c>
      <c r="Y6661">
        <v>82</v>
      </c>
      <c r="Z6661">
        <v>150</v>
      </c>
      <c r="AA6661">
        <v>12300</v>
      </c>
      <c r="AB6661">
        <v>5289</v>
      </c>
      <c r="AC6661">
        <v>0.43</v>
      </c>
      <c r="AD6661">
        <v>3</v>
      </c>
      <c r="AE6661" t="s">
        <v>42</v>
      </c>
    </row>
    <row r="6662" spans="1:31" x14ac:dyDescent="0.3">
      <c r="A6662">
        <v>1185732</v>
      </c>
      <c r="B6662" t="s">
        <v>30</v>
      </c>
      <c r="C6662" s="1">
        <v>44215</v>
      </c>
      <c r="D6662">
        <v>2021</v>
      </c>
      <c r="E6662" t="s">
        <v>47</v>
      </c>
      <c r="F6662">
        <v>1</v>
      </c>
      <c r="G6662">
        <v>5</v>
      </c>
      <c r="H6662" t="s">
        <v>100</v>
      </c>
      <c r="I6662">
        <v>19</v>
      </c>
      <c r="J6662" t="s">
        <v>103</v>
      </c>
      <c r="K6662">
        <v>23</v>
      </c>
      <c r="L6662" t="s">
        <v>104</v>
      </c>
      <c r="M6662" t="s">
        <v>320</v>
      </c>
      <c r="N6662">
        <v>3</v>
      </c>
      <c r="O6662" t="s">
        <v>126</v>
      </c>
      <c r="P6662">
        <v>2</v>
      </c>
      <c r="Q6662" t="s">
        <v>82</v>
      </c>
      <c r="R6662">
        <v>4</v>
      </c>
      <c r="S6662" t="s">
        <v>38</v>
      </c>
      <c r="T6662">
        <v>16</v>
      </c>
      <c r="U6662" t="s">
        <v>321</v>
      </c>
      <c r="V6662" t="s">
        <v>161</v>
      </c>
      <c r="W6662">
        <v>2</v>
      </c>
      <c r="X6662" t="s">
        <v>281</v>
      </c>
      <c r="Y6662">
        <v>33</v>
      </c>
      <c r="Z6662">
        <v>138</v>
      </c>
      <c r="AA6662">
        <v>4554</v>
      </c>
      <c r="AB6662">
        <v>3096.7200000000003</v>
      </c>
      <c r="AC6662">
        <v>0.68</v>
      </c>
      <c r="AD6662">
        <v>3</v>
      </c>
      <c r="AE6662" t="s">
        <v>42</v>
      </c>
    </row>
    <row r="6663" spans="1:31" x14ac:dyDescent="0.3">
      <c r="A6663">
        <v>1185732</v>
      </c>
      <c r="B6663" t="s">
        <v>30</v>
      </c>
      <c r="C6663" s="1">
        <v>44302</v>
      </c>
      <c r="D6663">
        <v>2021</v>
      </c>
      <c r="E6663" t="s">
        <v>52</v>
      </c>
      <c r="F6663">
        <v>2</v>
      </c>
      <c r="G6663">
        <v>4</v>
      </c>
      <c r="H6663" t="s">
        <v>139</v>
      </c>
      <c r="I6663">
        <v>20</v>
      </c>
      <c r="J6663" t="s">
        <v>154</v>
      </c>
      <c r="K6663">
        <v>24</v>
      </c>
      <c r="L6663" t="s">
        <v>155</v>
      </c>
      <c r="M6663" t="s">
        <v>320</v>
      </c>
      <c r="N6663">
        <v>3</v>
      </c>
      <c r="O6663" t="s">
        <v>126</v>
      </c>
      <c r="P6663">
        <v>2</v>
      </c>
      <c r="Q6663" t="s">
        <v>82</v>
      </c>
      <c r="R6663">
        <v>4</v>
      </c>
      <c r="S6663" t="s">
        <v>38</v>
      </c>
      <c r="T6663">
        <v>16</v>
      </c>
      <c r="U6663" t="s">
        <v>321</v>
      </c>
      <c r="V6663" t="s">
        <v>220</v>
      </c>
      <c r="W6663">
        <v>2</v>
      </c>
      <c r="X6663" t="s">
        <v>281</v>
      </c>
      <c r="Y6663">
        <v>37</v>
      </c>
      <c r="Z6663">
        <v>152</v>
      </c>
      <c r="AA6663">
        <v>5624</v>
      </c>
      <c r="AB6663">
        <v>3880.5600000000004</v>
      </c>
      <c r="AC6663">
        <v>0.69000000000000006</v>
      </c>
      <c r="AD6663">
        <v>3</v>
      </c>
      <c r="AE6663" t="s">
        <v>42</v>
      </c>
    </row>
    <row r="6664" spans="1:31" x14ac:dyDescent="0.3">
      <c r="A6664">
        <v>1185732</v>
      </c>
      <c r="B6664" t="s">
        <v>30</v>
      </c>
      <c r="C6664" s="1">
        <v>44331</v>
      </c>
      <c r="D6664">
        <v>2021</v>
      </c>
      <c r="E6664" t="s">
        <v>53</v>
      </c>
      <c r="F6664">
        <v>2</v>
      </c>
      <c r="G6664">
        <v>4</v>
      </c>
      <c r="H6664" t="s">
        <v>139</v>
      </c>
      <c r="I6664">
        <v>20</v>
      </c>
      <c r="J6664" t="s">
        <v>154</v>
      </c>
      <c r="K6664">
        <v>24</v>
      </c>
      <c r="L6664" t="s">
        <v>155</v>
      </c>
      <c r="M6664" t="s">
        <v>320</v>
      </c>
      <c r="N6664">
        <v>3</v>
      </c>
      <c r="O6664" t="s">
        <v>126</v>
      </c>
      <c r="P6664">
        <v>2</v>
      </c>
      <c r="Q6664" t="s">
        <v>82</v>
      </c>
      <c r="R6664">
        <v>4</v>
      </c>
      <c r="S6664" t="s">
        <v>38</v>
      </c>
      <c r="T6664">
        <v>16</v>
      </c>
      <c r="U6664" t="s">
        <v>321</v>
      </c>
      <c r="V6664" t="s">
        <v>237</v>
      </c>
      <c r="W6664">
        <v>2</v>
      </c>
      <c r="X6664" t="s">
        <v>281</v>
      </c>
      <c r="Y6664">
        <v>55</v>
      </c>
      <c r="Z6664">
        <v>150</v>
      </c>
      <c r="AA6664">
        <v>8250</v>
      </c>
      <c r="AB6664">
        <v>5775.0000000000009</v>
      </c>
      <c r="AC6664">
        <v>0.70000000000000007</v>
      </c>
      <c r="AD6664">
        <v>3</v>
      </c>
      <c r="AE6664" t="s">
        <v>42</v>
      </c>
    </row>
    <row r="6665" spans="1:31" x14ac:dyDescent="0.3">
      <c r="A6665">
        <v>1185732</v>
      </c>
      <c r="B6665" t="s">
        <v>30</v>
      </c>
      <c r="C6665" s="1">
        <v>44392</v>
      </c>
      <c r="D6665">
        <v>2021</v>
      </c>
      <c r="E6665" t="s">
        <v>55</v>
      </c>
      <c r="F6665">
        <v>3</v>
      </c>
      <c r="G6665">
        <v>4</v>
      </c>
      <c r="H6665" t="s">
        <v>139</v>
      </c>
      <c r="I6665">
        <v>20</v>
      </c>
      <c r="J6665" t="s">
        <v>154</v>
      </c>
      <c r="K6665">
        <v>24</v>
      </c>
      <c r="L6665" t="s">
        <v>155</v>
      </c>
      <c r="M6665" t="s">
        <v>320</v>
      </c>
      <c r="N6665">
        <v>3</v>
      </c>
      <c r="O6665" t="s">
        <v>126</v>
      </c>
      <c r="P6665">
        <v>2</v>
      </c>
      <c r="Q6665" t="s">
        <v>82</v>
      </c>
      <c r="R6665">
        <v>4</v>
      </c>
      <c r="S6665" t="s">
        <v>38</v>
      </c>
      <c r="T6665">
        <v>16</v>
      </c>
      <c r="U6665" t="s">
        <v>321</v>
      </c>
      <c r="V6665" t="s">
        <v>129</v>
      </c>
      <c r="W6665">
        <v>2</v>
      </c>
      <c r="X6665" t="s">
        <v>281</v>
      </c>
      <c r="Y6665">
        <v>62</v>
      </c>
      <c r="Z6665">
        <v>210</v>
      </c>
      <c r="AA6665">
        <v>13020</v>
      </c>
      <c r="AB6665">
        <v>8983.8000000000011</v>
      </c>
      <c r="AC6665">
        <v>0.69000000000000006</v>
      </c>
      <c r="AD6665">
        <v>3</v>
      </c>
      <c r="AE6665" t="s">
        <v>42</v>
      </c>
    </row>
    <row r="6666" spans="1:31" x14ac:dyDescent="0.3">
      <c r="A6666">
        <v>1185732</v>
      </c>
      <c r="B6666" t="s">
        <v>30</v>
      </c>
      <c r="C6666" s="1">
        <v>44424</v>
      </c>
      <c r="D6666">
        <v>2021</v>
      </c>
      <c r="E6666" t="s">
        <v>31</v>
      </c>
      <c r="F6666">
        <v>3</v>
      </c>
      <c r="G6666">
        <v>4</v>
      </c>
      <c r="H6666" t="s">
        <v>139</v>
      </c>
      <c r="I6666">
        <v>20</v>
      </c>
      <c r="J6666" t="s">
        <v>154</v>
      </c>
      <c r="K6666">
        <v>24</v>
      </c>
      <c r="L6666" t="s">
        <v>155</v>
      </c>
      <c r="M6666" t="s">
        <v>320</v>
      </c>
      <c r="N6666">
        <v>3</v>
      </c>
      <c r="O6666" t="s">
        <v>126</v>
      </c>
      <c r="P6666">
        <v>2</v>
      </c>
      <c r="Q6666" t="s">
        <v>82</v>
      </c>
      <c r="R6666">
        <v>4</v>
      </c>
      <c r="S6666" t="s">
        <v>38</v>
      </c>
      <c r="T6666">
        <v>16</v>
      </c>
      <c r="U6666" t="s">
        <v>321</v>
      </c>
      <c r="V6666" t="s">
        <v>241</v>
      </c>
      <c r="W6666">
        <v>2</v>
      </c>
      <c r="X6666" t="s">
        <v>281</v>
      </c>
      <c r="Y6666">
        <v>45</v>
      </c>
      <c r="Z6666">
        <v>176</v>
      </c>
      <c r="AA6666">
        <v>7920</v>
      </c>
      <c r="AB6666">
        <v>5385.6</v>
      </c>
      <c r="AC6666">
        <v>0.68</v>
      </c>
      <c r="AD6666">
        <v>3</v>
      </c>
      <c r="AE6666" t="s">
        <v>42</v>
      </c>
    </row>
    <row r="6667" spans="1:31" x14ac:dyDescent="0.3">
      <c r="A6667">
        <v>1185732</v>
      </c>
      <c r="B6667" t="s">
        <v>30</v>
      </c>
      <c r="C6667" s="1">
        <v>44454</v>
      </c>
      <c r="D6667">
        <v>2021</v>
      </c>
      <c r="E6667" t="s">
        <v>43</v>
      </c>
      <c r="F6667">
        <v>3</v>
      </c>
      <c r="G6667">
        <v>4</v>
      </c>
      <c r="H6667" t="s">
        <v>139</v>
      </c>
      <c r="I6667">
        <v>20</v>
      </c>
      <c r="J6667" t="s">
        <v>154</v>
      </c>
      <c r="K6667">
        <v>24</v>
      </c>
      <c r="L6667" t="s">
        <v>155</v>
      </c>
      <c r="M6667" t="s">
        <v>320</v>
      </c>
      <c r="N6667">
        <v>3</v>
      </c>
      <c r="O6667" t="s">
        <v>126</v>
      </c>
      <c r="P6667">
        <v>2</v>
      </c>
      <c r="Q6667" t="s">
        <v>82</v>
      </c>
      <c r="R6667">
        <v>4</v>
      </c>
      <c r="S6667" t="s">
        <v>38</v>
      </c>
      <c r="T6667">
        <v>16</v>
      </c>
      <c r="U6667" t="s">
        <v>321</v>
      </c>
      <c r="V6667" t="s">
        <v>213</v>
      </c>
      <c r="W6667">
        <v>2</v>
      </c>
      <c r="X6667" t="s">
        <v>281</v>
      </c>
      <c r="Y6667">
        <v>48</v>
      </c>
      <c r="Z6667">
        <v>173</v>
      </c>
      <c r="AA6667">
        <v>8304</v>
      </c>
      <c r="AB6667">
        <v>5397.6</v>
      </c>
      <c r="AC6667">
        <v>0.65</v>
      </c>
      <c r="AD6667">
        <v>3</v>
      </c>
      <c r="AE6667" t="s">
        <v>42</v>
      </c>
    </row>
    <row r="6668" spans="1:31" x14ac:dyDescent="0.3">
      <c r="A6668">
        <v>1185732</v>
      </c>
      <c r="B6668" t="s">
        <v>30</v>
      </c>
      <c r="C6668" s="1">
        <v>44486</v>
      </c>
      <c r="D6668">
        <v>2021</v>
      </c>
      <c r="E6668" t="s">
        <v>44</v>
      </c>
      <c r="F6668">
        <v>4</v>
      </c>
      <c r="G6668">
        <v>4</v>
      </c>
      <c r="H6668" t="s">
        <v>139</v>
      </c>
      <c r="I6668">
        <v>20</v>
      </c>
      <c r="J6668" t="s">
        <v>154</v>
      </c>
      <c r="K6668">
        <v>24</v>
      </c>
      <c r="L6668" t="s">
        <v>155</v>
      </c>
      <c r="M6668" t="s">
        <v>320</v>
      </c>
      <c r="N6668">
        <v>3</v>
      </c>
      <c r="O6668" t="s">
        <v>126</v>
      </c>
      <c r="P6668">
        <v>2</v>
      </c>
      <c r="Q6668" t="s">
        <v>82</v>
      </c>
      <c r="R6668">
        <v>4</v>
      </c>
      <c r="S6668" t="s">
        <v>38</v>
      </c>
      <c r="T6668">
        <v>16</v>
      </c>
      <c r="U6668" t="s">
        <v>321</v>
      </c>
      <c r="V6668" t="s">
        <v>196</v>
      </c>
      <c r="W6668">
        <v>2</v>
      </c>
      <c r="X6668" t="s">
        <v>281</v>
      </c>
      <c r="Y6668">
        <v>52</v>
      </c>
      <c r="Z6668">
        <v>137</v>
      </c>
      <c r="AA6668">
        <v>7124</v>
      </c>
      <c r="AB6668">
        <v>4986.8</v>
      </c>
      <c r="AC6668">
        <v>0.70000000000000007</v>
      </c>
      <c r="AD6668">
        <v>3</v>
      </c>
      <c r="AE6668" t="s">
        <v>42</v>
      </c>
    </row>
    <row r="6669" spans="1:31" x14ac:dyDescent="0.3">
      <c r="A6669">
        <v>1185732</v>
      </c>
      <c r="B6669" t="s">
        <v>30</v>
      </c>
      <c r="C6669" s="1">
        <v>44516</v>
      </c>
      <c r="D6669">
        <v>2021</v>
      </c>
      <c r="E6669" t="s">
        <v>45</v>
      </c>
      <c r="F6669">
        <v>4</v>
      </c>
      <c r="G6669">
        <v>4</v>
      </c>
      <c r="H6669" t="s">
        <v>139</v>
      </c>
      <c r="I6669">
        <v>20</v>
      </c>
      <c r="J6669" t="s">
        <v>154</v>
      </c>
      <c r="K6669">
        <v>24</v>
      </c>
      <c r="L6669" t="s">
        <v>155</v>
      </c>
      <c r="M6669" t="s">
        <v>320</v>
      </c>
      <c r="N6669">
        <v>3</v>
      </c>
      <c r="O6669" t="s">
        <v>126</v>
      </c>
      <c r="P6669">
        <v>2</v>
      </c>
      <c r="Q6669" t="s">
        <v>82</v>
      </c>
      <c r="R6669">
        <v>4</v>
      </c>
      <c r="S6669" t="s">
        <v>38</v>
      </c>
      <c r="T6669">
        <v>16</v>
      </c>
      <c r="U6669" t="s">
        <v>321</v>
      </c>
      <c r="V6669" t="s">
        <v>161</v>
      </c>
      <c r="W6669">
        <v>2</v>
      </c>
      <c r="X6669" t="s">
        <v>281</v>
      </c>
      <c r="Y6669">
        <v>59</v>
      </c>
      <c r="Z6669">
        <v>169</v>
      </c>
      <c r="AA6669">
        <v>9971</v>
      </c>
      <c r="AB6669">
        <v>6879.9900000000007</v>
      </c>
      <c r="AC6669">
        <v>0.69000000000000006</v>
      </c>
      <c r="AD6669">
        <v>3</v>
      </c>
      <c r="AE6669" t="s">
        <v>42</v>
      </c>
    </row>
    <row r="6670" spans="1:31" x14ac:dyDescent="0.3">
      <c r="A6670">
        <v>1185732</v>
      </c>
      <c r="B6670" t="s">
        <v>30</v>
      </c>
      <c r="C6670" s="1">
        <v>44545</v>
      </c>
      <c r="D6670">
        <v>2021</v>
      </c>
      <c r="E6670" t="s">
        <v>46</v>
      </c>
      <c r="F6670">
        <v>4</v>
      </c>
      <c r="G6670">
        <v>4</v>
      </c>
      <c r="H6670" t="s">
        <v>139</v>
      </c>
      <c r="I6670">
        <v>20</v>
      </c>
      <c r="J6670" t="s">
        <v>154</v>
      </c>
      <c r="K6670">
        <v>24</v>
      </c>
      <c r="L6670" t="s">
        <v>155</v>
      </c>
      <c r="M6670" t="s">
        <v>320</v>
      </c>
      <c r="N6670">
        <v>3</v>
      </c>
      <c r="O6670" t="s">
        <v>126</v>
      </c>
      <c r="P6670">
        <v>2</v>
      </c>
      <c r="Q6670" t="s">
        <v>82</v>
      </c>
      <c r="R6670">
        <v>4</v>
      </c>
      <c r="S6670" t="s">
        <v>38</v>
      </c>
      <c r="T6670">
        <v>16</v>
      </c>
      <c r="U6670" t="s">
        <v>321</v>
      </c>
      <c r="V6670" t="s">
        <v>203</v>
      </c>
      <c r="W6670">
        <v>2</v>
      </c>
      <c r="X6670" t="s">
        <v>281</v>
      </c>
      <c r="Y6670">
        <v>59</v>
      </c>
      <c r="Z6670">
        <v>163</v>
      </c>
      <c r="AA6670">
        <v>9617</v>
      </c>
      <c r="AB6670">
        <v>6251.05</v>
      </c>
      <c r="AC6670">
        <v>0.65</v>
      </c>
      <c r="AD6670">
        <v>3</v>
      </c>
      <c r="AE6670" t="s">
        <v>42</v>
      </c>
    </row>
    <row r="6671" spans="1:31" x14ac:dyDescent="0.3">
      <c r="A6671">
        <v>1185732</v>
      </c>
      <c r="B6671" t="s">
        <v>30</v>
      </c>
      <c r="C6671" s="1">
        <v>44214</v>
      </c>
      <c r="D6671">
        <v>2021</v>
      </c>
      <c r="E6671" t="s">
        <v>47</v>
      </c>
      <c r="F6671">
        <v>1</v>
      </c>
      <c r="G6671">
        <v>4</v>
      </c>
      <c r="H6671" t="s">
        <v>139</v>
      </c>
      <c r="I6671">
        <v>20</v>
      </c>
      <c r="J6671" t="s">
        <v>154</v>
      </c>
      <c r="K6671">
        <v>24</v>
      </c>
      <c r="L6671" t="s">
        <v>155</v>
      </c>
      <c r="M6671" t="s">
        <v>320</v>
      </c>
      <c r="N6671">
        <v>3</v>
      </c>
      <c r="O6671" t="s">
        <v>126</v>
      </c>
      <c r="P6671">
        <v>2</v>
      </c>
      <c r="Q6671" t="s">
        <v>82</v>
      </c>
      <c r="R6671">
        <v>4</v>
      </c>
      <c r="S6671" t="s">
        <v>38</v>
      </c>
      <c r="T6671">
        <v>16</v>
      </c>
      <c r="U6671" t="s">
        <v>321</v>
      </c>
      <c r="V6671" t="s">
        <v>189</v>
      </c>
      <c r="W6671">
        <v>2</v>
      </c>
      <c r="X6671" t="s">
        <v>281</v>
      </c>
      <c r="Y6671">
        <v>29</v>
      </c>
      <c r="Z6671">
        <v>123</v>
      </c>
      <c r="AA6671">
        <v>3567</v>
      </c>
      <c r="AB6671">
        <v>2247.21</v>
      </c>
      <c r="AC6671">
        <v>0.63</v>
      </c>
      <c r="AD6671">
        <v>3</v>
      </c>
      <c r="AE6671" t="s">
        <v>42</v>
      </c>
    </row>
    <row r="6672" spans="1:31" x14ac:dyDescent="0.3">
      <c r="A6672">
        <v>1185732</v>
      </c>
      <c r="B6672" t="s">
        <v>30</v>
      </c>
      <c r="C6672" s="1">
        <v>44335</v>
      </c>
      <c r="D6672">
        <v>2021</v>
      </c>
      <c r="E6672" t="s">
        <v>53</v>
      </c>
      <c r="F6672">
        <v>2</v>
      </c>
      <c r="G6672">
        <v>4</v>
      </c>
      <c r="H6672" t="s">
        <v>139</v>
      </c>
      <c r="I6672">
        <v>21</v>
      </c>
      <c r="J6672" t="s">
        <v>156</v>
      </c>
      <c r="K6672">
        <v>25</v>
      </c>
      <c r="L6672" t="s">
        <v>157</v>
      </c>
      <c r="M6672" t="s">
        <v>320</v>
      </c>
      <c r="N6672">
        <v>3</v>
      </c>
      <c r="O6672" t="s">
        <v>126</v>
      </c>
      <c r="P6672">
        <v>2</v>
      </c>
      <c r="Q6672" t="s">
        <v>82</v>
      </c>
      <c r="R6672">
        <v>4</v>
      </c>
      <c r="S6672" t="s">
        <v>38</v>
      </c>
      <c r="T6672">
        <v>16</v>
      </c>
      <c r="U6672" t="s">
        <v>321</v>
      </c>
      <c r="V6672" t="s">
        <v>202</v>
      </c>
      <c r="W6672">
        <v>2</v>
      </c>
      <c r="X6672" t="s">
        <v>281</v>
      </c>
      <c r="Y6672">
        <v>45</v>
      </c>
      <c r="Z6672">
        <v>105</v>
      </c>
      <c r="AA6672">
        <v>4725</v>
      </c>
      <c r="AB6672">
        <v>2835</v>
      </c>
      <c r="AC6672">
        <v>0.6</v>
      </c>
      <c r="AD6672">
        <v>3</v>
      </c>
      <c r="AE6672" t="s">
        <v>42</v>
      </c>
    </row>
    <row r="6673" spans="1:31" x14ac:dyDescent="0.3">
      <c r="A6673">
        <v>1185732</v>
      </c>
      <c r="B6673" t="s">
        <v>30</v>
      </c>
      <c r="C6673" s="1">
        <v>44394</v>
      </c>
      <c r="D6673">
        <v>2021</v>
      </c>
      <c r="E6673" t="s">
        <v>55</v>
      </c>
      <c r="F6673">
        <v>3</v>
      </c>
      <c r="G6673">
        <v>4</v>
      </c>
      <c r="H6673" t="s">
        <v>139</v>
      </c>
      <c r="I6673">
        <v>21</v>
      </c>
      <c r="J6673" t="s">
        <v>156</v>
      </c>
      <c r="K6673">
        <v>25</v>
      </c>
      <c r="L6673" t="s">
        <v>157</v>
      </c>
      <c r="M6673" t="s">
        <v>320</v>
      </c>
      <c r="N6673">
        <v>3</v>
      </c>
      <c r="O6673" t="s">
        <v>126</v>
      </c>
      <c r="P6673">
        <v>2</v>
      </c>
      <c r="Q6673" t="s">
        <v>82</v>
      </c>
      <c r="R6673">
        <v>4</v>
      </c>
      <c r="S6673" t="s">
        <v>38</v>
      </c>
      <c r="T6673">
        <v>16</v>
      </c>
      <c r="U6673" t="s">
        <v>321</v>
      </c>
      <c r="V6673" t="s">
        <v>191</v>
      </c>
      <c r="W6673">
        <v>2</v>
      </c>
      <c r="X6673" t="s">
        <v>281</v>
      </c>
      <c r="Y6673">
        <v>41</v>
      </c>
      <c r="Z6673">
        <v>160</v>
      </c>
      <c r="AA6673">
        <v>6560</v>
      </c>
      <c r="AB6673">
        <v>4001.6</v>
      </c>
      <c r="AC6673">
        <v>0.61</v>
      </c>
      <c r="AD6673">
        <v>3</v>
      </c>
      <c r="AE6673" t="s">
        <v>42</v>
      </c>
    </row>
    <row r="6674" spans="1:31" x14ac:dyDescent="0.3">
      <c r="A6674">
        <v>1185732</v>
      </c>
      <c r="B6674" t="s">
        <v>30</v>
      </c>
      <c r="C6674" s="1">
        <v>44426</v>
      </c>
      <c r="D6674">
        <v>2021</v>
      </c>
      <c r="E6674" t="s">
        <v>31</v>
      </c>
      <c r="F6674">
        <v>3</v>
      </c>
      <c r="G6674">
        <v>4</v>
      </c>
      <c r="H6674" t="s">
        <v>139</v>
      </c>
      <c r="I6674">
        <v>21</v>
      </c>
      <c r="J6674" t="s">
        <v>156</v>
      </c>
      <c r="K6674">
        <v>25</v>
      </c>
      <c r="L6674" t="s">
        <v>157</v>
      </c>
      <c r="M6674" t="s">
        <v>320</v>
      </c>
      <c r="N6674">
        <v>3</v>
      </c>
      <c r="O6674" t="s">
        <v>126</v>
      </c>
      <c r="P6674">
        <v>2</v>
      </c>
      <c r="Q6674" t="s">
        <v>82</v>
      </c>
      <c r="R6674">
        <v>4</v>
      </c>
      <c r="S6674" t="s">
        <v>38</v>
      </c>
      <c r="T6674">
        <v>16</v>
      </c>
      <c r="U6674" t="s">
        <v>321</v>
      </c>
      <c r="V6674" t="s">
        <v>195</v>
      </c>
      <c r="W6674">
        <v>2</v>
      </c>
      <c r="X6674" t="s">
        <v>281</v>
      </c>
      <c r="Y6674">
        <v>36</v>
      </c>
      <c r="Z6674">
        <v>128</v>
      </c>
      <c r="AA6674">
        <v>4608</v>
      </c>
      <c r="AB6674">
        <v>2995.2000000000003</v>
      </c>
      <c r="AC6674">
        <v>0.65</v>
      </c>
      <c r="AD6674">
        <v>3</v>
      </c>
      <c r="AE6674" t="s">
        <v>42</v>
      </c>
    </row>
    <row r="6675" spans="1:31" x14ac:dyDescent="0.3">
      <c r="A6675">
        <v>1185732</v>
      </c>
      <c r="B6675" t="s">
        <v>30</v>
      </c>
      <c r="C6675" s="1">
        <v>44458</v>
      </c>
      <c r="D6675">
        <v>2021</v>
      </c>
      <c r="E6675" t="s">
        <v>43</v>
      </c>
      <c r="F6675">
        <v>3</v>
      </c>
      <c r="G6675">
        <v>4</v>
      </c>
      <c r="H6675" t="s">
        <v>139</v>
      </c>
      <c r="I6675">
        <v>21</v>
      </c>
      <c r="J6675" t="s">
        <v>156</v>
      </c>
      <c r="K6675">
        <v>25</v>
      </c>
      <c r="L6675" t="s">
        <v>157</v>
      </c>
      <c r="M6675" t="s">
        <v>320</v>
      </c>
      <c r="N6675">
        <v>3</v>
      </c>
      <c r="O6675" t="s">
        <v>126</v>
      </c>
      <c r="P6675">
        <v>2</v>
      </c>
      <c r="Q6675" t="s">
        <v>82</v>
      </c>
      <c r="R6675">
        <v>4</v>
      </c>
      <c r="S6675" t="s">
        <v>38</v>
      </c>
      <c r="T6675">
        <v>16</v>
      </c>
      <c r="U6675" t="s">
        <v>321</v>
      </c>
      <c r="V6675" t="s">
        <v>207</v>
      </c>
      <c r="W6675">
        <v>2</v>
      </c>
      <c r="X6675" t="s">
        <v>281</v>
      </c>
      <c r="Y6675">
        <v>28</v>
      </c>
      <c r="Z6675">
        <v>95</v>
      </c>
      <c r="AA6675">
        <v>2660</v>
      </c>
      <c r="AB6675">
        <v>1702.4</v>
      </c>
      <c r="AC6675">
        <v>0.64</v>
      </c>
      <c r="AD6675">
        <v>3</v>
      </c>
      <c r="AE6675" t="s">
        <v>42</v>
      </c>
    </row>
    <row r="6676" spans="1:31" x14ac:dyDescent="0.3">
      <c r="A6676">
        <v>1185732</v>
      </c>
      <c r="B6676" t="s">
        <v>30</v>
      </c>
      <c r="C6676" s="1">
        <v>44518</v>
      </c>
      <c r="D6676">
        <v>2021</v>
      </c>
      <c r="E6676" t="s">
        <v>45</v>
      </c>
      <c r="F6676">
        <v>4</v>
      </c>
      <c r="G6676">
        <v>4</v>
      </c>
      <c r="H6676" t="s">
        <v>139</v>
      </c>
      <c r="I6676">
        <v>21</v>
      </c>
      <c r="J6676" t="s">
        <v>156</v>
      </c>
      <c r="K6676">
        <v>25</v>
      </c>
      <c r="L6676" t="s">
        <v>157</v>
      </c>
      <c r="M6676" t="s">
        <v>320</v>
      </c>
      <c r="N6676">
        <v>3</v>
      </c>
      <c r="O6676" t="s">
        <v>126</v>
      </c>
      <c r="P6676">
        <v>2</v>
      </c>
      <c r="Q6676" t="s">
        <v>82</v>
      </c>
      <c r="R6676">
        <v>4</v>
      </c>
      <c r="S6676" t="s">
        <v>38</v>
      </c>
      <c r="T6676">
        <v>16</v>
      </c>
      <c r="U6676" t="s">
        <v>321</v>
      </c>
      <c r="V6676" t="s">
        <v>186</v>
      </c>
      <c r="W6676">
        <v>2</v>
      </c>
      <c r="X6676" t="s">
        <v>281</v>
      </c>
      <c r="Y6676">
        <v>48</v>
      </c>
      <c r="Z6676">
        <v>108</v>
      </c>
      <c r="AA6676">
        <v>5184</v>
      </c>
      <c r="AB6676">
        <v>3265.92</v>
      </c>
      <c r="AC6676">
        <v>0.63</v>
      </c>
      <c r="AD6676">
        <v>3</v>
      </c>
      <c r="AE6676" t="s">
        <v>42</v>
      </c>
    </row>
    <row r="6677" spans="1:31" x14ac:dyDescent="0.3">
      <c r="A6677">
        <v>1185732</v>
      </c>
      <c r="B6677" t="s">
        <v>30</v>
      </c>
      <c r="C6677" s="1">
        <v>44547</v>
      </c>
      <c r="D6677">
        <v>2021</v>
      </c>
      <c r="E6677" t="s">
        <v>46</v>
      </c>
      <c r="F6677">
        <v>4</v>
      </c>
      <c r="G6677">
        <v>4</v>
      </c>
      <c r="H6677" t="s">
        <v>139</v>
      </c>
      <c r="I6677">
        <v>21</v>
      </c>
      <c r="J6677" t="s">
        <v>156</v>
      </c>
      <c r="K6677">
        <v>25</v>
      </c>
      <c r="L6677" t="s">
        <v>157</v>
      </c>
      <c r="M6677" t="s">
        <v>320</v>
      </c>
      <c r="N6677">
        <v>3</v>
      </c>
      <c r="O6677" t="s">
        <v>126</v>
      </c>
      <c r="P6677">
        <v>2</v>
      </c>
      <c r="Q6677" t="s">
        <v>82</v>
      </c>
      <c r="R6677">
        <v>4</v>
      </c>
      <c r="S6677" t="s">
        <v>38</v>
      </c>
      <c r="T6677">
        <v>16</v>
      </c>
      <c r="U6677" t="s">
        <v>321</v>
      </c>
      <c r="V6677" t="s">
        <v>184</v>
      </c>
      <c r="W6677">
        <v>2</v>
      </c>
      <c r="X6677" t="s">
        <v>281</v>
      </c>
      <c r="Y6677">
        <v>47</v>
      </c>
      <c r="Z6677">
        <v>126</v>
      </c>
      <c r="AA6677">
        <v>5922</v>
      </c>
      <c r="AB6677">
        <v>3612.42</v>
      </c>
      <c r="AC6677">
        <v>0.61</v>
      </c>
      <c r="AD6677">
        <v>3</v>
      </c>
      <c r="AE6677" t="s">
        <v>42</v>
      </c>
    </row>
    <row r="6678" spans="1:31" x14ac:dyDescent="0.3">
      <c r="A6678">
        <v>1185732</v>
      </c>
      <c r="B6678" t="s">
        <v>30</v>
      </c>
      <c r="C6678" s="1">
        <v>44238</v>
      </c>
      <c r="D6678">
        <v>2021</v>
      </c>
      <c r="E6678" t="s">
        <v>48</v>
      </c>
      <c r="F6678">
        <v>1</v>
      </c>
      <c r="G6678">
        <v>3</v>
      </c>
      <c r="H6678" t="s">
        <v>78</v>
      </c>
      <c r="I6678">
        <v>22</v>
      </c>
      <c r="J6678" t="s">
        <v>105</v>
      </c>
      <c r="K6678">
        <v>26</v>
      </c>
      <c r="L6678" t="s">
        <v>106</v>
      </c>
      <c r="M6678" t="s">
        <v>320</v>
      </c>
      <c r="N6678">
        <v>3</v>
      </c>
      <c r="O6678" t="s">
        <v>126</v>
      </c>
      <c r="P6678">
        <v>2</v>
      </c>
      <c r="Q6678" t="s">
        <v>82</v>
      </c>
      <c r="R6678">
        <v>4</v>
      </c>
      <c r="S6678" t="s">
        <v>38</v>
      </c>
      <c r="T6678">
        <v>16</v>
      </c>
      <c r="U6678" t="s">
        <v>321</v>
      </c>
      <c r="V6678" t="s">
        <v>191</v>
      </c>
      <c r="W6678">
        <v>2</v>
      </c>
      <c r="X6678" t="s">
        <v>281</v>
      </c>
      <c r="Y6678">
        <v>24</v>
      </c>
      <c r="Z6678">
        <v>131</v>
      </c>
      <c r="AA6678">
        <v>3144</v>
      </c>
      <c r="AB6678">
        <v>1949.28</v>
      </c>
      <c r="AC6678">
        <v>0.62</v>
      </c>
      <c r="AD6678">
        <v>3</v>
      </c>
      <c r="AE6678" t="s">
        <v>42</v>
      </c>
    </row>
    <row r="6679" spans="1:31" x14ac:dyDescent="0.3">
      <c r="A6679">
        <v>1185732</v>
      </c>
      <c r="B6679" t="s">
        <v>30</v>
      </c>
      <c r="C6679" s="1">
        <v>44265</v>
      </c>
      <c r="D6679">
        <v>2021</v>
      </c>
      <c r="E6679" t="s">
        <v>51</v>
      </c>
      <c r="F6679">
        <v>1</v>
      </c>
      <c r="G6679">
        <v>3</v>
      </c>
      <c r="H6679" t="s">
        <v>78</v>
      </c>
      <c r="I6679">
        <v>22</v>
      </c>
      <c r="J6679" t="s">
        <v>105</v>
      </c>
      <c r="K6679">
        <v>26</v>
      </c>
      <c r="L6679" t="s">
        <v>106</v>
      </c>
      <c r="M6679" t="s">
        <v>320</v>
      </c>
      <c r="N6679">
        <v>3</v>
      </c>
      <c r="O6679" t="s">
        <v>126</v>
      </c>
      <c r="P6679">
        <v>2</v>
      </c>
      <c r="Q6679" t="s">
        <v>82</v>
      </c>
      <c r="R6679">
        <v>4</v>
      </c>
      <c r="S6679" t="s">
        <v>38</v>
      </c>
      <c r="T6679">
        <v>16</v>
      </c>
      <c r="U6679" t="s">
        <v>321</v>
      </c>
      <c r="V6679" t="s">
        <v>201</v>
      </c>
      <c r="W6679">
        <v>2</v>
      </c>
      <c r="X6679" t="s">
        <v>281</v>
      </c>
      <c r="Y6679">
        <v>29</v>
      </c>
      <c r="Z6679">
        <v>100</v>
      </c>
      <c r="AA6679">
        <v>2900</v>
      </c>
      <c r="AB6679">
        <v>1856</v>
      </c>
      <c r="AC6679">
        <v>0.64</v>
      </c>
      <c r="AD6679">
        <v>3</v>
      </c>
      <c r="AE6679" t="s">
        <v>42</v>
      </c>
    </row>
    <row r="6680" spans="1:31" x14ac:dyDescent="0.3">
      <c r="A6680">
        <v>1185732</v>
      </c>
      <c r="B6680" t="s">
        <v>30</v>
      </c>
      <c r="C6680" s="1">
        <v>44297</v>
      </c>
      <c r="D6680">
        <v>2021</v>
      </c>
      <c r="E6680" t="s">
        <v>52</v>
      </c>
      <c r="F6680">
        <v>2</v>
      </c>
      <c r="G6680">
        <v>3</v>
      </c>
      <c r="H6680" t="s">
        <v>78</v>
      </c>
      <c r="I6680">
        <v>22</v>
      </c>
      <c r="J6680" t="s">
        <v>105</v>
      </c>
      <c r="K6680">
        <v>26</v>
      </c>
      <c r="L6680" t="s">
        <v>106</v>
      </c>
      <c r="M6680" t="s">
        <v>320</v>
      </c>
      <c r="N6680">
        <v>3</v>
      </c>
      <c r="O6680" t="s">
        <v>126</v>
      </c>
      <c r="P6680">
        <v>2</v>
      </c>
      <c r="Q6680" t="s">
        <v>82</v>
      </c>
      <c r="R6680">
        <v>4</v>
      </c>
      <c r="S6680" t="s">
        <v>38</v>
      </c>
      <c r="T6680">
        <v>16</v>
      </c>
      <c r="U6680" t="s">
        <v>321</v>
      </c>
      <c r="V6680" t="s">
        <v>184</v>
      </c>
      <c r="W6680">
        <v>2</v>
      </c>
      <c r="X6680" t="s">
        <v>281</v>
      </c>
      <c r="Y6680">
        <v>24</v>
      </c>
      <c r="Z6680">
        <v>112</v>
      </c>
      <c r="AA6680">
        <v>2688</v>
      </c>
      <c r="AB6680">
        <v>1612.8</v>
      </c>
      <c r="AC6680">
        <v>0.6</v>
      </c>
      <c r="AD6680">
        <v>3</v>
      </c>
      <c r="AE6680" t="s">
        <v>42</v>
      </c>
    </row>
    <row r="6681" spans="1:31" x14ac:dyDescent="0.3">
      <c r="A6681">
        <v>1185732</v>
      </c>
      <c r="B6681" t="s">
        <v>30</v>
      </c>
      <c r="C6681" s="1">
        <v>44328</v>
      </c>
      <c r="D6681">
        <v>2021</v>
      </c>
      <c r="E6681" t="s">
        <v>53</v>
      </c>
      <c r="F6681">
        <v>2</v>
      </c>
      <c r="G6681">
        <v>3</v>
      </c>
      <c r="H6681" t="s">
        <v>78</v>
      </c>
      <c r="I6681">
        <v>22</v>
      </c>
      <c r="J6681" t="s">
        <v>105</v>
      </c>
      <c r="K6681">
        <v>26</v>
      </c>
      <c r="L6681" t="s">
        <v>106</v>
      </c>
      <c r="M6681" t="s">
        <v>320</v>
      </c>
      <c r="N6681">
        <v>3</v>
      </c>
      <c r="O6681" t="s">
        <v>126</v>
      </c>
      <c r="P6681">
        <v>2</v>
      </c>
      <c r="Q6681" t="s">
        <v>82</v>
      </c>
      <c r="R6681">
        <v>4</v>
      </c>
      <c r="S6681" t="s">
        <v>38</v>
      </c>
      <c r="T6681">
        <v>16</v>
      </c>
      <c r="U6681" t="s">
        <v>321</v>
      </c>
      <c r="V6681" t="s">
        <v>202</v>
      </c>
      <c r="W6681">
        <v>2</v>
      </c>
      <c r="X6681" t="s">
        <v>281</v>
      </c>
      <c r="Y6681">
        <v>44</v>
      </c>
      <c r="Z6681">
        <v>120</v>
      </c>
      <c r="AA6681">
        <v>5280</v>
      </c>
      <c r="AB6681">
        <v>3432</v>
      </c>
      <c r="AC6681">
        <v>0.65</v>
      </c>
      <c r="AD6681">
        <v>3</v>
      </c>
      <c r="AE6681" t="s">
        <v>42</v>
      </c>
    </row>
    <row r="6682" spans="1:31" x14ac:dyDescent="0.3">
      <c r="A6682">
        <v>1185732</v>
      </c>
      <c r="B6682" t="s">
        <v>30</v>
      </c>
      <c r="C6682" s="1">
        <v>44358</v>
      </c>
      <c r="D6682">
        <v>2021</v>
      </c>
      <c r="E6682" t="s">
        <v>54</v>
      </c>
      <c r="F6682">
        <v>2</v>
      </c>
      <c r="G6682">
        <v>3</v>
      </c>
      <c r="H6682" t="s">
        <v>78</v>
      </c>
      <c r="I6682">
        <v>22</v>
      </c>
      <c r="J6682" t="s">
        <v>105</v>
      </c>
      <c r="K6682">
        <v>26</v>
      </c>
      <c r="L6682" t="s">
        <v>106</v>
      </c>
      <c r="M6682" t="s">
        <v>320</v>
      </c>
      <c r="N6682">
        <v>3</v>
      </c>
      <c r="O6682" t="s">
        <v>126</v>
      </c>
      <c r="P6682">
        <v>2</v>
      </c>
      <c r="Q6682" t="s">
        <v>82</v>
      </c>
      <c r="R6682">
        <v>4</v>
      </c>
      <c r="S6682" t="s">
        <v>38</v>
      </c>
      <c r="T6682">
        <v>16</v>
      </c>
      <c r="U6682" t="s">
        <v>321</v>
      </c>
      <c r="V6682" t="s">
        <v>189</v>
      </c>
      <c r="W6682">
        <v>2</v>
      </c>
      <c r="X6682" t="s">
        <v>281</v>
      </c>
      <c r="Y6682">
        <v>38</v>
      </c>
      <c r="Z6682">
        <v>150</v>
      </c>
      <c r="AA6682">
        <v>5700</v>
      </c>
      <c r="AB6682">
        <v>3420</v>
      </c>
      <c r="AC6682">
        <v>0.6</v>
      </c>
      <c r="AD6682">
        <v>3</v>
      </c>
      <c r="AE6682" t="s">
        <v>42</v>
      </c>
    </row>
    <row r="6683" spans="1:31" x14ac:dyDescent="0.3">
      <c r="A6683">
        <v>1185732</v>
      </c>
      <c r="B6683" t="s">
        <v>30</v>
      </c>
      <c r="C6683" s="1">
        <v>44387</v>
      </c>
      <c r="D6683">
        <v>2021</v>
      </c>
      <c r="E6683" t="s">
        <v>55</v>
      </c>
      <c r="F6683">
        <v>3</v>
      </c>
      <c r="G6683">
        <v>3</v>
      </c>
      <c r="H6683" t="s">
        <v>78</v>
      </c>
      <c r="I6683">
        <v>22</v>
      </c>
      <c r="J6683" t="s">
        <v>105</v>
      </c>
      <c r="K6683">
        <v>26</v>
      </c>
      <c r="L6683" t="s">
        <v>106</v>
      </c>
      <c r="M6683" t="s">
        <v>320</v>
      </c>
      <c r="N6683">
        <v>3</v>
      </c>
      <c r="O6683" t="s">
        <v>126</v>
      </c>
      <c r="P6683">
        <v>2</v>
      </c>
      <c r="Q6683" t="s">
        <v>82</v>
      </c>
      <c r="R6683">
        <v>4</v>
      </c>
      <c r="S6683" t="s">
        <v>38</v>
      </c>
      <c r="T6683">
        <v>16</v>
      </c>
      <c r="U6683" t="s">
        <v>321</v>
      </c>
      <c r="V6683" t="s">
        <v>184</v>
      </c>
      <c r="W6683">
        <v>2</v>
      </c>
      <c r="X6683" t="s">
        <v>281</v>
      </c>
      <c r="Y6683">
        <v>38</v>
      </c>
      <c r="Z6683">
        <v>150</v>
      </c>
      <c r="AA6683">
        <v>5700</v>
      </c>
      <c r="AB6683">
        <v>3705</v>
      </c>
      <c r="AC6683">
        <v>0.65</v>
      </c>
      <c r="AD6683">
        <v>3</v>
      </c>
      <c r="AE6683" t="s">
        <v>42</v>
      </c>
    </row>
    <row r="6684" spans="1:31" x14ac:dyDescent="0.3">
      <c r="A6684">
        <v>1185732</v>
      </c>
      <c r="B6684" t="s">
        <v>30</v>
      </c>
      <c r="C6684" s="1">
        <v>44419</v>
      </c>
      <c r="D6684">
        <v>2021</v>
      </c>
      <c r="E6684" t="s">
        <v>31</v>
      </c>
      <c r="F6684">
        <v>3</v>
      </c>
      <c r="G6684">
        <v>3</v>
      </c>
      <c r="H6684" t="s">
        <v>78</v>
      </c>
      <c r="I6684">
        <v>22</v>
      </c>
      <c r="J6684" t="s">
        <v>105</v>
      </c>
      <c r="K6684">
        <v>26</v>
      </c>
      <c r="L6684" t="s">
        <v>106</v>
      </c>
      <c r="M6684" t="s">
        <v>320</v>
      </c>
      <c r="N6684">
        <v>3</v>
      </c>
      <c r="O6684" t="s">
        <v>126</v>
      </c>
      <c r="P6684">
        <v>2</v>
      </c>
      <c r="Q6684" t="s">
        <v>82</v>
      </c>
      <c r="R6684">
        <v>4</v>
      </c>
      <c r="S6684" t="s">
        <v>38</v>
      </c>
      <c r="T6684">
        <v>16</v>
      </c>
      <c r="U6684" t="s">
        <v>321</v>
      </c>
      <c r="V6684" t="s">
        <v>201</v>
      </c>
      <c r="W6684">
        <v>2</v>
      </c>
      <c r="X6684" t="s">
        <v>281</v>
      </c>
      <c r="Y6684">
        <v>32</v>
      </c>
      <c r="Z6684">
        <v>152</v>
      </c>
      <c r="AA6684">
        <v>4864</v>
      </c>
      <c r="AB6684">
        <v>2918.4</v>
      </c>
      <c r="AC6684">
        <v>0.6</v>
      </c>
      <c r="AD6684">
        <v>3</v>
      </c>
      <c r="AE6684" t="s">
        <v>42</v>
      </c>
    </row>
    <row r="6685" spans="1:31" x14ac:dyDescent="0.3">
      <c r="A6685">
        <v>1185732</v>
      </c>
      <c r="B6685" t="s">
        <v>30</v>
      </c>
      <c r="C6685" s="1">
        <v>44451</v>
      </c>
      <c r="D6685">
        <v>2021</v>
      </c>
      <c r="E6685" t="s">
        <v>43</v>
      </c>
      <c r="F6685">
        <v>3</v>
      </c>
      <c r="G6685">
        <v>3</v>
      </c>
      <c r="H6685" t="s">
        <v>78</v>
      </c>
      <c r="I6685">
        <v>22</v>
      </c>
      <c r="J6685" t="s">
        <v>105</v>
      </c>
      <c r="K6685">
        <v>26</v>
      </c>
      <c r="L6685" t="s">
        <v>106</v>
      </c>
      <c r="M6685" t="s">
        <v>320</v>
      </c>
      <c r="N6685">
        <v>3</v>
      </c>
      <c r="O6685" t="s">
        <v>126</v>
      </c>
      <c r="P6685">
        <v>2</v>
      </c>
      <c r="Q6685" t="s">
        <v>82</v>
      </c>
      <c r="R6685">
        <v>4</v>
      </c>
      <c r="S6685" t="s">
        <v>38</v>
      </c>
      <c r="T6685">
        <v>16</v>
      </c>
      <c r="U6685" t="s">
        <v>321</v>
      </c>
      <c r="V6685" t="s">
        <v>202</v>
      </c>
      <c r="W6685">
        <v>2</v>
      </c>
      <c r="X6685" t="s">
        <v>281</v>
      </c>
      <c r="Y6685">
        <v>24</v>
      </c>
      <c r="Z6685">
        <v>120</v>
      </c>
      <c r="AA6685">
        <v>2880</v>
      </c>
      <c r="AB6685">
        <v>1843.2</v>
      </c>
      <c r="AC6685">
        <v>0.64</v>
      </c>
      <c r="AD6685">
        <v>3</v>
      </c>
      <c r="AE6685" t="s">
        <v>42</v>
      </c>
    </row>
    <row r="6686" spans="1:31" x14ac:dyDescent="0.3">
      <c r="A6686">
        <v>1185732</v>
      </c>
      <c r="B6686" t="s">
        <v>30</v>
      </c>
      <c r="C6686" s="1">
        <v>44480</v>
      </c>
      <c r="D6686">
        <v>2021</v>
      </c>
      <c r="E6686" t="s">
        <v>44</v>
      </c>
      <c r="F6686">
        <v>4</v>
      </c>
      <c r="G6686">
        <v>3</v>
      </c>
      <c r="H6686" t="s">
        <v>78</v>
      </c>
      <c r="I6686">
        <v>22</v>
      </c>
      <c r="J6686" t="s">
        <v>105</v>
      </c>
      <c r="K6686">
        <v>26</v>
      </c>
      <c r="L6686" t="s">
        <v>106</v>
      </c>
      <c r="M6686" t="s">
        <v>320</v>
      </c>
      <c r="N6686">
        <v>3</v>
      </c>
      <c r="O6686" t="s">
        <v>126</v>
      </c>
      <c r="P6686">
        <v>2</v>
      </c>
      <c r="Q6686" t="s">
        <v>82</v>
      </c>
      <c r="R6686">
        <v>4</v>
      </c>
      <c r="S6686" t="s">
        <v>38</v>
      </c>
      <c r="T6686">
        <v>16</v>
      </c>
      <c r="U6686" t="s">
        <v>321</v>
      </c>
      <c r="V6686" t="s">
        <v>261</v>
      </c>
      <c r="W6686">
        <v>2</v>
      </c>
      <c r="X6686" t="s">
        <v>281</v>
      </c>
      <c r="Y6686">
        <v>32</v>
      </c>
      <c r="Z6686">
        <v>104</v>
      </c>
      <c r="AA6686">
        <v>3328</v>
      </c>
      <c r="AB6686">
        <v>2063.36</v>
      </c>
      <c r="AC6686">
        <v>0.62</v>
      </c>
      <c r="AD6686">
        <v>3</v>
      </c>
      <c r="AE6686" t="s">
        <v>42</v>
      </c>
    </row>
    <row r="6687" spans="1:31" x14ac:dyDescent="0.3">
      <c r="A6687">
        <v>1185732</v>
      </c>
      <c r="B6687" t="s">
        <v>30</v>
      </c>
      <c r="C6687" s="1">
        <v>44511</v>
      </c>
      <c r="D6687">
        <v>2021</v>
      </c>
      <c r="E6687" t="s">
        <v>45</v>
      </c>
      <c r="F6687">
        <v>4</v>
      </c>
      <c r="G6687">
        <v>3</v>
      </c>
      <c r="H6687" t="s">
        <v>78</v>
      </c>
      <c r="I6687">
        <v>22</v>
      </c>
      <c r="J6687" t="s">
        <v>105</v>
      </c>
      <c r="K6687">
        <v>26</v>
      </c>
      <c r="L6687" t="s">
        <v>106</v>
      </c>
      <c r="M6687" t="s">
        <v>320</v>
      </c>
      <c r="N6687">
        <v>3</v>
      </c>
      <c r="O6687" t="s">
        <v>126</v>
      </c>
      <c r="P6687">
        <v>2</v>
      </c>
      <c r="Q6687" t="s">
        <v>82</v>
      </c>
      <c r="R6687">
        <v>4</v>
      </c>
      <c r="S6687" t="s">
        <v>38</v>
      </c>
      <c r="T6687">
        <v>16</v>
      </c>
      <c r="U6687" t="s">
        <v>321</v>
      </c>
      <c r="V6687" t="s">
        <v>243</v>
      </c>
      <c r="W6687">
        <v>2</v>
      </c>
      <c r="X6687" t="s">
        <v>281</v>
      </c>
      <c r="Y6687">
        <v>43</v>
      </c>
      <c r="Z6687">
        <v>113</v>
      </c>
      <c r="AA6687">
        <v>4859</v>
      </c>
      <c r="AB6687">
        <v>3158.35</v>
      </c>
      <c r="AC6687">
        <v>0.65</v>
      </c>
      <c r="AD6687">
        <v>3</v>
      </c>
      <c r="AE6687" t="s">
        <v>42</v>
      </c>
    </row>
    <row r="6688" spans="1:31" x14ac:dyDescent="0.3">
      <c r="A6688">
        <v>1185732</v>
      </c>
      <c r="B6688" t="s">
        <v>30</v>
      </c>
      <c r="C6688" s="1">
        <v>44540</v>
      </c>
      <c r="D6688">
        <v>2021</v>
      </c>
      <c r="E6688" t="s">
        <v>46</v>
      </c>
      <c r="F6688">
        <v>4</v>
      </c>
      <c r="G6688">
        <v>3</v>
      </c>
      <c r="H6688" t="s">
        <v>78</v>
      </c>
      <c r="I6688">
        <v>22</v>
      </c>
      <c r="J6688" t="s">
        <v>105</v>
      </c>
      <c r="K6688">
        <v>26</v>
      </c>
      <c r="L6688" t="s">
        <v>106</v>
      </c>
      <c r="M6688" t="s">
        <v>320</v>
      </c>
      <c r="N6688">
        <v>3</v>
      </c>
      <c r="O6688" t="s">
        <v>126</v>
      </c>
      <c r="P6688">
        <v>2</v>
      </c>
      <c r="Q6688" t="s">
        <v>82</v>
      </c>
      <c r="R6688">
        <v>4</v>
      </c>
      <c r="S6688" t="s">
        <v>38</v>
      </c>
      <c r="T6688">
        <v>16</v>
      </c>
      <c r="U6688" t="s">
        <v>321</v>
      </c>
      <c r="V6688" t="s">
        <v>195</v>
      </c>
      <c r="W6688">
        <v>2</v>
      </c>
      <c r="X6688" t="s">
        <v>281</v>
      </c>
      <c r="Y6688">
        <v>42</v>
      </c>
      <c r="Z6688">
        <v>125</v>
      </c>
      <c r="AA6688">
        <v>5250</v>
      </c>
      <c r="AB6688">
        <v>3202.5</v>
      </c>
      <c r="AC6688">
        <v>0.61</v>
      </c>
      <c r="AD6688">
        <v>3</v>
      </c>
      <c r="AE6688" t="s">
        <v>42</v>
      </c>
    </row>
    <row r="6689" spans="1:31" x14ac:dyDescent="0.3">
      <c r="A6689">
        <v>1128299</v>
      </c>
      <c r="B6689" t="s">
        <v>77</v>
      </c>
      <c r="C6689" s="1">
        <v>44220</v>
      </c>
      <c r="D6689">
        <v>2021</v>
      </c>
      <c r="E6689" t="s">
        <v>47</v>
      </c>
      <c r="F6689">
        <v>1</v>
      </c>
      <c r="G6689">
        <v>3</v>
      </c>
      <c r="H6689" t="s">
        <v>78</v>
      </c>
      <c r="I6689">
        <v>22</v>
      </c>
      <c r="J6689" t="s">
        <v>105</v>
      </c>
      <c r="K6689">
        <v>26</v>
      </c>
      <c r="L6689" t="s">
        <v>106</v>
      </c>
      <c r="M6689" t="s">
        <v>320</v>
      </c>
      <c r="N6689">
        <v>3</v>
      </c>
      <c r="O6689" t="s">
        <v>126</v>
      </c>
      <c r="P6689">
        <v>2</v>
      </c>
      <c r="Q6689" t="s">
        <v>82</v>
      </c>
      <c r="R6689">
        <v>4</v>
      </c>
      <c r="S6689" t="s">
        <v>38</v>
      </c>
      <c r="T6689">
        <v>16</v>
      </c>
      <c r="U6689" t="s">
        <v>321</v>
      </c>
      <c r="V6689" t="s">
        <v>311</v>
      </c>
      <c r="W6689">
        <v>2</v>
      </c>
      <c r="X6689" t="s">
        <v>281</v>
      </c>
      <c r="Y6689">
        <v>39</v>
      </c>
      <c r="Z6689">
        <v>108</v>
      </c>
      <c r="AA6689">
        <v>4212</v>
      </c>
      <c r="AB6689">
        <v>1811.16</v>
      </c>
      <c r="AC6689">
        <v>0.43</v>
      </c>
      <c r="AD6689">
        <v>3</v>
      </c>
      <c r="AE6689" t="s">
        <v>42</v>
      </c>
    </row>
    <row r="6690" spans="1:31" x14ac:dyDescent="0.3">
      <c r="A6690">
        <v>1128299</v>
      </c>
      <c r="B6690" t="s">
        <v>77</v>
      </c>
      <c r="C6690" s="1">
        <v>44251</v>
      </c>
      <c r="D6690">
        <v>2021</v>
      </c>
      <c r="E6690" t="s">
        <v>48</v>
      </c>
      <c r="F6690">
        <v>1</v>
      </c>
      <c r="G6690">
        <v>3</v>
      </c>
      <c r="H6690" t="s">
        <v>78</v>
      </c>
      <c r="I6690">
        <v>23</v>
      </c>
      <c r="J6690" t="s">
        <v>107</v>
      </c>
      <c r="K6690">
        <v>17</v>
      </c>
      <c r="L6690" t="s">
        <v>108</v>
      </c>
      <c r="M6690" t="s">
        <v>320</v>
      </c>
      <c r="N6690">
        <v>3</v>
      </c>
      <c r="O6690" t="s">
        <v>126</v>
      </c>
      <c r="P6690">
        <v>2</v>
      </c>
      <c r="Q6690" t="s">
        <v>82</v>
      </c>
      <c r="R6690">
        <v>4</v>
      </c>
      <c r="S6690" t="s">
        <v>38</v>
      </c>
      <c r="T6690">
        <v>16</v>
      </c>
      <c r="U6690" t="s">
        <v>321</v>
      </c>
      <c r="V6690" t="s">
        <v>186</v>
      </c>
      <c r="W6690">
        <v>2</v>
      </c>
      <c r="X6690" t="s">
        <v>281</v>
      </c>
      <c r="Y6690">
        <v>37</v>
      </c>
      <c r="Z6690">
        <v>85</v>
      </c>
      <c r="AA6690">
        <v>3145</v>
      </c>
      <c r="AB6690">
        <v>1258</v>
      </c>
      <c r="AC6690">
        <v>0.4</v>
      </c>
      <c r="AD6690">
        <v>3</v>
      </c>
      <c r="AE6690" t="s">
        <v>42</v>
      </c>
    </row>
    <row r="6691" spans="1:31" x14ac:dyDescent="0.3">
      <c r="A6691">
        <v>1128299</v>
      </c>
      <c r="B6691" t="s">
        <v>77</v>
      </c>
      <c r="C6691" s="1">
        <v>44278</v>
      </c>
      <c r="D6691">
        <v>2021</v>
      </c>
      <c r="E6691" t="s">
        <v>51</v>
      </c>
      <c r="F6691">
        <v>1</v>
      </c>
      <c r="G6691">
        <v>3</v>
      </c>
      <c r="H6691" t="s">
        <v>78</v>
      </c>
      <c r="I6691">
        <v>23</v>
      </c>
      <c r="J6691" t="s">
        <v>107</v>
      </c>
      <c r="K6691">
        <v>17</v>
      </c>
      <c r="L6691" t="s">
        <v>108</v>
      </c>
      <c r="M6691" t="s">
        <v>320</v>
      </c>
      <c r="N6691">
        <v>3</v>
      </c>
      <c r="O6691" t="s">
        <v>126</v>
      </c>
      <c r="P6691">
        <v>2</v>
      </c>
      <c r="Q6691" t="s">
        <v>82</v>
      </c>
      <c r="R6691">
        <v>4</v>
      </c>
      <c r="S6691" t="s">
        <v>38</v>
      </c>
      <c r="T6691">
        <v>16</v>
      </c>
      <c r="U6691" t="s">
        <v>321</v>
      </c>
      <c r="V6691" t="s">
        <v>161</v>
      </c>
      <c r="W6691">
        <v>2</v>
      </c>
      <c r="X6691" t="s">
        <v>281</v>
      </c>
      <c r="Y6691">
        <v>49</v>
      </c>
      <c r="Z6691">
        <v>87</v>
      </c>
      <c r="AA6691">
        <v>4263</v>
      </c>
      <c r="AB6691">
        <v>1790.46</v>
      </c>
      <c r="AC6691">
        <v>0.42</v>
      </c>
      <c r="AD6691">
        <v>3</v>
      </c>
      <c r="AE6691" t="s">
        <v>42</v>
      </c>
    </row>
    <row r="6692" spans="1:31" x14ac:dyDescent="0.3">
      <c r="A6692">
        <v>1128299</v>
      </c>
      <c r="B6692" t="s">
        <v>77</v>
      </c>
      <c r="C6692" s="1">
        <v>44310</v>
      </c>
      <c r="D6692">
        <v>2021</v>
      </c>
      <c r="E6692" t="s">
        <v>52</v>
      </c>
      <c r="F6692">
        <v>2</v>
      </c>
      <c r="G6692">
        <v>3</v>
      </c>
      <c r="H6692" t="s">
        <v>78</v>
      </c>
      <c r="I6692">
        <v>23</v>
      </c>
      <c r="J6692" t="s">
        <v>107</v>
      </c>
      <c r="K6692">
        <v>17</v>
      </c>
      <c r="L6692" t="s">
        <v>108</v>
      </c>
      <c r="M6692" t="s">
        <v>320</v>
      </c>
      <c r="N6692">
        <v>3</v>
      </c>
      <c r="O6692" t="s">
        <v>126</v>
      </c>
      <c r="P6692">
        <v>2</v>
      </c>
      <c r="Q6692" t="s">
        <v>82</v>
      </c>
      <c r="R6692">
        <v>4</v>
      </c>
      <c r="S6692" t="s">
        <v>38</v>
      </c>
      <c r="T6692">
        <v>16</v>
      </c>
      <c r="U6692" t="s">
        <v>321</v>
      </c>
      <c r="V6692" t="s">
        <v>129</v>
      </c>
      <c r="W6692">
        <v>2</v>
      </c>
      <c r="X6692" t="s">
        <v>281</v>
      </c>
      <c r="Y6692">
        <v>59</v>
      </c>
      <c r="Z6692">
        <v>84</v>
      </c>
      <c r="AA6692">
        <v>4956</v>
      </c>
      <c r="AB6692">
        <v>2230.1999999999998</v>
      </c>
      <c r="AC6692">
        <v>0.44999999999999996</v>
      </c>
      <c r="AD6692">
        <v>3</v>
      </c>
      <c r="AE6692" t="s">
        <v>42</v>
      </c>
    </row>
    <row r="6693" spans="1:31" x14ac:dyDescent="0.3">
      <c r="A6693">
        <v>1128299</v>
      </c>
      <c r="B6693" t="s">
        <v>77</v>
      </c>
      <c r="C6693" s="1">
        <v>44341</v>
      </c>
      <c r="D6693">
        <v>2021</v>
      </c>
      <c r="E6693" t="s">
        <v>53</v>
      </c>
      <c r="F6693">
        <v>2</v>
      </c>
      <c r="G6693">
        <v>3</v>
      </c>
      <c r="H6693" t="s">
        <v>78</v>
      </c>
      <c r="I6693">
        <v>23</v>
      </c>
      <c r="J6693" t="s">
        <v>107</v>
      </c>
      <c r="K6693">
        <v>17</v>
      </c>
      <c r="L6693" t="s">
        <v>108</v>
      </c>
      <c r="M6693" t="s">
        <v>320</v>
      </c>
      <c r="N6693">
        <v>3</v>
      </c>
      <c r="O6693" t="s">
        <v>126</v>
      </c>
      <c r="P6693">
        <v>2</v>
      </c>
      <c r="Q6693" t="s">
        <v>82</v>
      </c>
      <c r="R6693">
        <v>4</v>
      </c>
      <c r="S6693" t="s">
        <v>38</v>
      </c>
      <c r="T6693">
        <v>16</v>
      </c>
      <c r="U6693" t="s">
        <v>321</v>
      </c>
      <c r="V6693" t="s">
        <v>189</v>
      </c>
      <c r="W6693">
        <v>2</v>
      </c>
      <c r="X6693" t="s">
        <v>281</v>
      </c>
      <c r="Y6693">
        <v>54</v>
      </c>
      <c r="Z6693">
        <v>158</v>
      </c>
      <c r="AA6693">
        <v>8532</v>
      </c>
      <c r="AB6693">
        <v>3839.3999999999996</v>
      </c>
      <c r="AC6693">
        <v>0.44999999999999996</v>
      </c>
      <c r="AD6693">
        <v>3</v>
      </c>
      <c r="AE6693" t="s">
        <v>42</v>
      </c>
    </row>
    <row r="6694" spans="1:31" x14ac:dyDescent="0.3">
      <c r="A6694">
        <v>1128299</v>
      </c>
      <c r="B6694" t="s">
        <v>77</v>
      </c>
      <c r="C6694" s="1">
        <v>44371</v>
      </c>
      <c r="D6694">
        <v>2021</v>
      </c>
      <c r="E6694" t="s">
        <v>54</v>
      </c>
      <c r="F6694">
        <v>2</v>
      </c>
      <c r="G6694">
        <v>3</v>
      </c>
      <c r="H6694" t="s">
        <v>78</v>
      </c>
      <c r="I6694">
        <v>23</v>
      </c>
      <c r="J6694" t="s">
        <v>107</v>
      </c>
      <c r="K6694">
        <v>17</v>
      </c>
      <c r="L6694" t="s">
        <v>108</v>
      </c>
      <c r="M6694" t="s">
        <v>320</v>
      </c>
      <c r="N6694">
        <v>3</v>
      </c>
      <c r="O6694" t="s">
        <v>126</v>
      </c>
      <c r="P6694">
        <v>2</v>
      </c>
      <c r="Q6694" t="s">
        <v>82</v>
      </c>
      <c r="R6694">
        <v>4</v>
      </c>
      <c r="S6694" t="s">
        <v>38</v>
      </c>
      <c r="T6694">
        <v>17</v>
      </c>
      <c r="U6694" t="s">
        <v>322</v>
      </c>
      <c r="V6694" t="s">
        <v>129</v>
      </c>
      <c r="W6694">
        <v>2</v>
      </c>
      <c r="X6694" t="s">
        <v>281</v>
      </c>
      <c r="Y6694">
        <v>95</v>
      </c>
      <c r="Z6694">
        <v>189</v>
      </c>
      <c r="AA6694">
        <v>17955</v>
      </c>
      <c r="AB6694">
        <v>8079.7499999999991</v>
      </c>
      <c r="AC6694">
        <v>0.44999999999999996</v>
      </c>
      <c r="AD6694">
        <v>3</v>
      </c>
      <c r="AE6694" t="s">
        <v>42</v>
      </c>
    </row>
    <row r="6695" spans="1:31" x14ac:dyDescent="0.3">
      <c r="A6695">
        <v>1128299</v>
      </c>
      <c r="B6695" t="s">
        <v>77</v>
      </c>
      <c r="C6695" s="1">
        <v>44432</v>
      </c>
      <c r="D6695">
        <v>2021</v>
      </c>
      <c r="E6695" t="s">
        <v>31</v>
      </c>
      <c r="F6695">
        <v>3</v>
      </c>
      <c r="G6695">
        <v>3</v>
      </c>
      <c r="H6695" t="s">
        <v>78</v>
      </c>
      <c r="I6695">
        <v>23</v>
      </c>
      <c r="J6695" t="s">
        <v>107</v>
      </c>
      <c r="K6695">
        <v>17</v>
      </c>
      <c r="L6695" t="s">
        <v>108</v>
      </c>
      <c r="M6695" t="s">
        <v>320</v>
      </c>
      <c r="N6695">
        <v>3</v>
      </c>
      <c r="O6695" t="s">
        <v>126</v>
      </c>
      <c r="P6695">
        <v>2</v>
      </c>
      <c r="Q6695" t="s">
        <v>82</v>
      </c>
      <c r="R6695">
        <v>4</v>
      </c>
      <c r="S6695" t="s">
        <v>38</v>
      </c>
      <c r="T6695">
        <v>17</v>
      </c>
      <c r="U6695" t="s">
        <v>322</v>
      </c>
      <c r="V6695" t="s">
        <v>129</v>
      </c>
      <c r="W6695">
        <v>2</v>
      </c>
      <c r="X6695" t="s">
        <v>281</v>
      </c>
      <c r="Y6695">
        <v>69</v>
      </c>
      <c r="Z6695">
        <v>73</v>
      </c>
      <c r="AA6695">
        <v>5037</v>
      </c>
      <c r="AB6695">
        <v>2216.2800000000002</v>
      </c>
      <c r="AC6695">
        <v>0.44</v>
      </c>
      <c r="AD6695">
        <v>3</v>
      </c>
      <c r="AE6695" t="s">
        <v>42</v>
      </c>
    </row>
    <row r="6696" spans="1:31" x14ac:dyDescent="0.3">
      <c r="A6696">
        <v>1128299</v>
      </c>
      <c r="B6696" t="s">
        <v>77</v>
      </c>
      <c r="C6696" s="1">
        <v>44464</v>
      </c>
      <c r="D6696">
        <v>2021</v>
      </c>
      <c r="E6696" t="s">
        <v>43</v>
      </c>
      <c r="F6696">
        <v>3</v>
      </c>
      <c r="G6696">
        <v>3</v>
      </c>
      <c r="H6696" t="s">
        <v>78</v>
      </c>
      <c r="I6696">
        <v>23</v>
      </c>
      <c r="J6696" t="s">
        <v>107</v>
      </c>
      <c r="K6696">
        <v>17</v>
      </c>
      <c r="L6696" t="s">
        <v>108</v>
      </c>
      <c r="M6696" t="s">
        <v>320</v>
      </c>
      <c r="N6696">
        <v>3</v>
      </c>
      <c r="O6696" t="s">
        <v>126</v>
      </c>
      <c r="P6696">
        <v>2</v>
      </c>
      <c r="Q6696" t="s">
        <v>82</v>
      </c>
      <c r="R6696">
        <v>4</v>
      </c>
      <c r="S6696" t="s">
        <v>38</v>
      </c>
      <c r="T6696">
        <v>17</v>
      </c>
      <c r="U6696" t="s">
        <v>322</v>
      </c>
      <c r="V6696" t="s">
        <v>201</v>
      </c>
      <c r="W6696">
        <v>2</v>
      </c>
      <c r="X6696" t="s">
        <v>281</v>
      </c>
      <c r="Y6696">
        <v>41</v>
      </c>
      <c r="Z6696">
        <v>73</v>
      </c>
      <c r="AA6696">
        <v>2993</v>
      </c>
      <c r="AB6696">
        <v>1257.06</v>
      </c>
      <c r="AC6696">
        <v>0.42</v>
      </c>
      <c r="AD6696">
        <v>3</v>
      </c>
      <c r="AE6696" t="s">
        <v>42</v>
      </c>
    </row>
    <row r="6697" spans="1:31" x14ac:dyDescent="0.3">
      <c r="A6697">
        <v>1128299</v>
      </c>
      <c r="B6697" t="s">
        <v>77</v>
      </c>
      <c r="C6697" s="1">
        <v>44493</v>
      </c>
      <c r="D6697">
        <v>2021</v>
      </c>
      <c r="E6697" t="s">
        <v>44</v>
      </c>
      <c r="F6697">
        <v>4</v>
      </c>
      <c r="G6697">
        <v>3</v>
      </c>
      <c r="H6697" t="s">
        <v>78</v>
      </c>
      <c r="I6697">
        <v>23</v>
      </c>
      <c r="J6697" t="s">
        <v>107</v>
      </c>
      <c r="K6697">
        <v>17</v>
      </c>
      <c r="L6697" t="s">
        <v>108</v>
      </c>
      <c r="M6697" t="s">
        <v>320</v>
      </c>
      <c r="N6697">
        <v>3</v>
      </c>
      <c r="O6697" t="s">
        <v>126</v>
      </c>
      <c r="P6697">
        <v>2</v>
      </c>
      <c r="Q6697" t="s">
        <v>82</v>
      </c>
      <c r="R6697">
        <v>4</v>
      </c>
      <c r="S6697" t="s">
        <v>38</v>
      </c>
      <c r="T6697">
        <v>17</v>
      </c>
      <c r="U6697" t="s">
        <v>322</v>
      </c>
      <c r="V6697" t="s">
        <v>184</v>
      </c>
      <c r="W6697">
        <v>2</v>
      </c>
      <c r="X6697" t="s">
        <v>281</v>
      </c>
      <c r="Y6697">
        <v>58</v>
      </c>
      <c r="Z6697">
        <v>105</v>
      </c>
      <c r="AA6697">
        <v>6090</v>
      </c>
      <c r="AB6697">
        <v>2618.6999999999998</v>
      </c>
      <c r="AC6697">
        <v>0.43</v>
      </c>
      <c r="AD6697">
        <v>3</v>
      </c>
      <c r="AE6697" t="s">
        <v>42</v>
      </c>
    </row>
    <row r="6698" spans="1:31" x14ac:dyDescent="0.3">
      <c r="A6698">
        <v>1128299</v>
      </c>
      <c r="B6698" t="s">
        <v>77</v>
      </c>
      <c r="C6698" s="1">
        <v>44524</v>
      </c>
      <c r="D6698">
        <v>2021</v>
      </c>
      <c r="E6698" t="s">
        <v>45</v>
      </c>
      <c r="F6698">
        <v>4</v>
      </c>
      <c r="G6698">
        <v>3</v>
      </c>
      <c r="H6698" t="s">
        <v>78</v>
      </c>
      <c r="I6698">
        <v>23</v>
      </c>
      <c r="J6698" t="s">
        <v>107</v>
      </c>
      <c r="K6698">
        <v>17</v>
      </c>
      <c r="L6698" t="s">
        <v>108</v>
      </c>
      <c r="M6698" t="s">
        <v>320</v>
      </c>
      <c r="N6698">
        <v>3</v>
      </c>
      <c r="O6698" t="s">
        <v>126</v>
      </c>
      <c r="P6698">
        <v>2</v>
      </c>
      <c r="Q6698" t="s">
        <v>82</v>
      </c>
      <c r="R6698">
        <v>4</v>
      </c>
      <c r="S6698" t="s">
        <v>38</v>
      </c>
      <c r="T6698">
        <v>17</v>
      </c>
      <c r="U6698" t="s">
        <v>322</v>
      </c>
      <c r="V6698" t="s">
        <v>131</v>
      </c>
      <c r="W6698">
        <v>2</v>
      </c>
      <c r="X6698" t="s">
        <v>281</v>
      </c>
      <c r="Y6698">
        <v>76</v>
      </c>
      <c r="Z6698">
        <v>149</v>
      </c>
      <c r="AA6698">
        <v>11324</v>
      </c>
      <c r="AB6698">
        <v>4756.08</v>
      </c>
      <c r="AC6698">
        <v>0.42</v>
      </c>
      <c r="AD6698">
        <v>3</v>
      </c>
      <c r="AE6698" t="s">
        <v>42</v>
      </c>
    </row>
    <row r="6699" spans="1:31" x14ac:dyDescent="0.3">
      <c r="A6699">
        <v>1128299</v>
      </c>
      <c r="B6699" t="s">
        <v>77</v>
      </c>
      <c r="C6699" s="1">
        <v>44553</v>
      </c>
      <c r="D6699">
        <v>2021</v>
      </c>
      <c r="E6699" t="s">
        <v>46</v>
      </c>
      <c r="F6699">
        <v>4</v>
      </c>
      <c r="G6699">
        <v>3</v>
      </c>
      <c r="H6699" t="s">
        <v>78</v>
      </c>
      <c r="I6699">
        <v>23</v>
      </c>
      <c r="J6699" t="s">
        <v>107</v>
      </c>
      <c r="K6699">
        <v>17</v>
      </c>
      <c r="L6699" t="s">
        <v>108</v>
      </c>
      <c r="M6699" t="s">
        <v>320</v>
      </c>
      <c r="N6699">
        <v>3</v>
      </c>
      <c r="O6699" t="s">
        <v>126</v>
      </c>
      <c r="P6699">
        <v>2</v>
      </c>
      <c r="Q6699" t="s">
        <v>82</v>
      </c>
      <c r="R6699">
        <v>4</v>
      </c>
      <c r="S6699" t="s">
        <v>38</v>
      </c>
      <c r="T6699">
        <v>17</v>
      </c>
      <c r="U6699" t="s">
        <v>322</v>
      </c>
      <c r="V6699" t="s">
        <v>188</v>
      </c>
      <c r="W6699">
        <v>2</v>
      </c>
      <c r="X6699" t="s">
        <v>281</v>
      </c>
      <c r="Y6699">
        <v>77</v>
      </c>
      <c r="Z6699">
        <v>173</v>
      </c>
      <c r="AA6699">
        <v>13321</v>
      </c>
      <c r="AB6699">
        <v>5328.4000000000005</v>
      </c>
      <c r="AC6699">
        <v>0.4</v>
      </c>
      <c r="AD6699">
        <v>3</v>
      </c>
      <c r="AE6699" t="s">
        <v>42</v>
      </c>
    </row>
    <row r="6700" spans="1:31" x14ac:dyDescent="0.3">
      <c r="A6700">
        <v>1128299</v>
      </c>
      <c r="B6700" t="s">
        <v>77</v>
      </c>
      <c r="C6700" s="1">
        <v>44213</v>
      </c>
      <c r="D6700">
        <v>2021</v>
      </c>
      <c r="E6700" t="s">
        <v>47</v>
      </c>
      <c r="F6700">
        <v>1</v>
      </c>
      <c r="G6700">
        <v>3</v>
      </c>
      <c r="H6700" t="s">
        <v>78</v>
      </c>
      <c r="I6700">
        <v>23</v>
      </c>
      <c r="J6700" t="s">
        <v>107</v>
      </c>
      <c r="K6700">
        <v>17</v>
      </c>
      <c r="L6700" t="s">
        <v>108</v>
      </c>
      <c r="M6700" t="s">
        <v>320</v>
      </c>
      <c r="N6700">
        <v>3</v>
      </c>
      <c r="O6700" t="s">
        <v>126</v>
      </c>
      <c r="P6700">
        <v>2</v>
      </c>
      <c r="Q6700" t="s">
        <v>82</v>
      </c>
      <c r="R6700">
        <v>4</v>
      </c>
      <c r="S6700" t="s">
        <v>38</v>
      </c>
      <c r="T6700">
        <v>17</v>
      </c>
      <c r="U6700" t="s">
        <v>322</v>
      </c>
      <c r="V6700" t="s">
        <v>202</v>
      </c>
      <c r="W6700">
        <v>2</v>
      </c>
      <c r="X6700" t="s">
        <v>281</v>
      </c>
      <c r="Y6700">
        <v>41</v>
      </c>
      <c r="Z6700">
        <v>122</v>
      </c>
      <c r="AA6700">
        <v>5002</v>
      </c>
      <c r="AB6700">
        <v>2400.96</v>
      </c>
      <c r="AC6700">
        <v>0.48</v>
      </c>
      <c r="AD6700">
        <v>3</v>
      </c>
      <c r="AE6700" t="s">
        <v>42</v>
      </c>
    </row>
    <row r="6701" spans="1:31" x14ac:dyDescent="0.3">
      <c r="A6701">
        <v>1128299</v>
      </c>
      <c r="B6701" t="s">
        <v>77</v>
      </c>
      <c r="C6701" s="1">
        <v>44244</v>
      </c>
      <c r="D6701">
        <v>2021</v>
      </c>
      <c r="E6701" t="s">
        <v>48</v>
      </c>
      <c r="F6701">
        <v>1</v>
      </c>
      <c r="G6701">
        <v>2</v>
      </c>
      <c r="H6701" t="s">
        <v>74</v>
      </c>
      <c r="I6701">
        <v>24</v>
      </c>
      <c r="J6701" t="s">
        <v>109</v>
      </c>
      <c r="K6701">
        <v>27</v>
      </c>
      <c r="L6701" t="s">
        <v>110</v>
      </c>
      <c r="M6701" t="s">
        <v>320</v>
      </c>
      <c r="N6701">
        <v>3</v>
      </c>
      <c r="O6701" t="s">
        <v>126</v>
      </c>
      <c r="P6701">
        <v>2</v>
      </c>
      <c r="Q6701" t="s">
        <v>82</v>
      </c>
      <c r="R6701">
        <v>4</v>
      </c>
      <c r="S6701" t="s">
        <v>38</v>
      </c>
      <c r="T6701">
        <v>17</v>
      </c>
      <c r="U6701" t="s">
        <v>322</v>
      </c>
      <c r="V6701" t="s">
        <v>129</v>
      </c>
      <c r="W6701">
        <v>2</v>
      </c>
      <c r="X6701" t="s">
        <v>281</v>
      </c>
      <c r="Y6701">
        <v>44</v>
      </c>
      <c r="Z6701">
        <v>105</v>
      </c>
      <c r="AA6701">
        <v>4620</v>
      </c>
      <c r="AB6701">
        <v>2217.6</v>
      </c>
      <c r="AC6701">
        <v>0.48</v>
      </c>
      <c r="AD6701">
        <v>3</v>
      </c>
      <c r="AE6701" t="s">
        <v>42</v>
      </c>
    </row>
    <row r="6702" spans="1:31" x14ac:dyDescent="0.3">
      <c r="A6702">
        <v>1128299</v>
      </c>
      <c r="B6702" t="s">
        <v>77</v>
      </c>
      <c r="C6702" s="1">
        <v>44271</v>
      </c>
      <c r="D6702">
        <v>2021</v>
      </c>
      <c r="E6702" t="s">
        <v>51</v>
      </c>
      <c r="F6702">
        <v>1</v>
      </c>
      <c r="G6702">
        <v>2</v>
      </c>
      <c r="H6702" t="s">
        <v>74</v>
      </c>
      <c r="I6702">
        <v>24</v>
      </c>
      <c r="J6702" t="s">
        <v>109</v>
      </c>
      <c r="K6702">
        <v>27</v>
      </c>
      <c r="L6702" t="s">
        <v>110</v>
      </c>
      <c r="M6702" t="s">
        <v>320</v>
      </c>
      <c r="N6702">
        <v>3</v>
      </c>
      <c r="O6702" t="s">
        <v>126</v>
      </c>
      <c r="P6702">
        <v>2</v>
      </c>
      <c r="Q6702" t="s">
        <v>82</v>
      </c>
      <c r="R6702">
        <v>4</v>
      </c>
      <c r="S6702" t="s">
        <v>38</v>
      </c>
      <c r="T6702">
        <v>17</v>
      </c>
      <c r="U6702" t="s">
        <v>322</v>
      </c>
      <c r="V6702" t="s">
        <v>195</v>
      </c>
      <c r="W6702">
        <v>2</v>
      </c>
      <c r="X6702" t="s">
        <v>281</v>
      </c>
      <c r="Y6702">
        <v>41</v>
      </c>
      <c r="Z6702">
        <v>95</v>
      </c>
      <c r="AA6702">
        <v>3895</v>
      </c>
      <c r="AB6702">
        <v>1752.7499999999998</v>
      </c>
      <c r="AC6702">
        <v>0.44999999999999996</v>
      </c>
      <c r="AD6702">
        <v>3</v>
      </c>
      <c r="AE6702" t="s">
        <v>42</v>
      </c>
    </row>
    <row r="6703" spans="1:31" x14ac:dyDescent="0.3">
      <c r="A6703">
        <v>1128299</v>
      </c>
      <c r="B6703" t="s">
        <v>77</v>
      </c>
      <c r="C6703" s="1">
        <v>44303</v>
      </c>
      <c r="D6703">
        <v>2021</v>
      </c>
      <c r="E6703" t="s">
        <v>52</v>
      </c>
      <c r="F6703">
        <v>2</v>
      </c>
      <c r="G6703">
        <v>2</v>
      </c>
      <c r="H6703" t="s">
        <v>74</v>
      </c>
      <c r="I6703">
        <v>24</v>
      </c>
      <c r="J6703" t="s">
        <v>109</v>
      </c>
      <c r="K6703">
        <v>27</v>
      </c>
      <c r="L6703" t="s">
        <v>110</v>
      </c>
      <c r="M6703" t="s">
        <v>320</v>
      </c>
      <c r="N6703">
        <v>3</v>
      </c>
      <c r="O6703" t="s">
        <v>126</v>
      </c>
      <c r="P6703">
        <v>2</v>
      </c>
      <c r="Q6703" t="s">
        <v>82</v>
      </c>
      <c r="R6703">
        <v>4</v>
      </c>
      <c r="S6703" t="s">
        <v>38</v>
      </c>
      <c r="T6703">
        <v>17</v>
      </c>
      <c r="U6703" t="s">
        <v>322</v>
      </c>
      <c r="V6703" t="s">
        <v>184</v>
      </c>
      <c r="W6703">
        <v>2</v>
      </c>
      <c r="X6703" t="s">
        <v>281</v>
      </c>
      <c r="Y6703">
        <v>55</v>
      </c>
      <c r="Z6703">
        <v>105</v>
      </c>
      <c r="AA6703">
        <v>5775</v>
      </c>
      <c r="AB6703">
        <v>2887.5</v>
      </c>
      <c r="AC6703">
        <v>0.5</v>
      </c>
      <c r="AD6703">
        <v>3</v>
      </c>
      <c r="AE6703" t="s">
        <v>42</v>
      </c>
    </row>
    <row r="6704" spans="1:31" x14ac:dyDescent="0.3">
      <c r="A6704">
        <v>1128299</v>
      </c>
      <c r="B6704" t="s">
        <v>77</v>
      </c>
      <c r="C6704" s="1">
        <v>44334</v>
      </c>
      <c r="D6704">
        <v>2021</v>
      </c>
      <c r="E6704" t="s">
        <v>53</v>
      </c>
      <c r="F6704">
        <v>2</v>
      </c>
      <c r="G6704">
        <v>2</v>
      </c>
      <c r="H6704" t="s">
        <v>74</v>
      </c>
      <c r="I6704">
        <v>24</v>
      </c>
      <c r="J6704" t="s">
        <v>109</v>
      </c>
      <c r="K6704">
        <v>27</v>
      </c>
      <c r="L6704" t="s">
        <v>110</v>
      </c>
      <c r="M6704" t="s">
        <v>320</v>
      </c>
      <c r="N6704">
        <v>3</v>
      </c>
      <c r="O6704" t="s">
        <v>126</v>
      </c>
      <c r="P6704">
        <v>2</v>
      </c>
      <c r="Q6704" t="s">
        <v>82</v>
      </c>
      <c r="R6704">
        <v>4</v>
      </c>
      <c r="S6704" t="s">
        <v>38</v>
      </c>
      <c r="T6704">
        <v>17</v>
      </c>
      <c r="U6704" t="s">
        <v>322</v>
      </c>
      <c r="V6704" t="s">
        <v>189</v>
      </c>
      <c r="W6704">
        <v>2</v>
      </c>
      <c r="X6704" t="s">
        <v>281</v>
      </c>
      <c r="Y6704">
        <v>59</v>
      </c>
      <c r="Z6704">
        <v>167</v>
      </c>
      <c r="AA6704">
        <v>9853</v>
      </c>
      <c r="AB6704">
        <v>4433.8499999999995</v>
      </c>
      <c r="AC6704">
        <v>0.44999999999999996</v>
      </c>
      <c r="AD6704">
        <v>3</v>
      </c>
      <c r="AE6704" t="s">
        <v>42</v>
      </c>
    </row>
    <row r="6705" spans="1:31" x14ac:dyDescent="0.3">
      <c r="A6705">
        <v>1128299</v>
      </c>
      <c r="B6705" t="s">
        <v>77</v>
      </c>
      <c r="C6705" s="1">
        <v>44393</v>
      </c>
      <c r="D6705">
        <v>2021</v>
      </c>
      <c r="E6705" t="s">
        <v>55</v>
      </c>
      <c r="F6705">
        <v>3</v>
      </c>
      <c r="G6705">
        <v>2</v>
      </c>
      <c r="H6705" t="s">
        <v>74</v>
      </c>
      <c r="I6705">
        <v>24</v>
      </c>
      <c r="J6705" t="s">
        <v>109</v>
      </c>
      <c r="K6705">
        <v>27</v>
      </c>
      <c r="L6705" t="s">
        <v>110</v>
      </c>
      <c r="M6705" t="s">
        <v>320</v>
      </c>
      <c r="N6705">
        <v>3</v>
      </c>
      <c r="O6705" t="s">
        <v>126</v>
      </c>
      <c r="P6705">
        <v>2</v>
      </c>
      <c r="Q6705" t="s">
        <v>82</v>
      </c>
      <c r="R6705">
        <v>4</v>
      </c>
      <c r="S6705" t="s">
        <v>38</v>
      </c>
      <c r="T6705">
        <v>17</v>
      </c>
      <c r="U6705" t="s">
        <v>322</v>
      </c>
      <c r="V6705" t="s">
        <v>202</v>
      </c>
      <c r="W6705">
        <v>2</v>
      </c>
      <c r="X6705" t="s">
        <v>281</v>
      </c>
      <c r="Y6705">
        <v>103</v>
      </c>
      <c r="Z6705">
        <v>163</v>
      </c>
      <c r="AA6705">
        <v>16789</v>
      </c>
      <c r="AB6705">
        <v>8058.7199999999993</v>
      </c>
      <c r="AC6705">
        <v>0.48</v>
      </c>
      <c r="AD6705">
        <v>3</v>
      </c>
      <c r="AE6705" t="s">
        <v>42</v>
      </c>
    </row>
    <row r="6706" spans="1:31" x14ac:dyDescent="0.3">
      <c r="A6706">
        <v>1128299</v>
      </c>
      <c r="B6706" t="s">
        <v>77</v>
      </c>
      <c r="C6706" s="1">
        <v>44425</v>
      </c>
      <c r="D6706">
        <v>2021</v>
      </c>
      <c r="E6706" t="s">
        <v>31</v>
      </c>
      <c r="F6706">
        <v>3</v>
      </c>
      <c r="G6706">
        <v>2</v>
      </c>
      <c r="H6706" t="s">
        <v>74</v>
      </c>
      <c r="I6706">
        <v>24</v>
      </c>
      <c r="J6706" t="s">
        <v>109</v>
      </c>
      <c r="K6706">
        <v>27</v>
      </c>
      <c r="L6706" t="s">
        <v>110</v>
      </c>
      <c r="M6706" t="s">
        <v>320</v>
      </c>
      <c r="N6706">
        <v>3</v>
      </c>
      <c r="O6706" t="s">
        <v>126</v>
      </c>
      <c r="P6706">
        <v>2</v>
      </c>
      <c r="Q6706" t="s">
        <v>82</v>
      </c>
      <c r="R6706">
        <v>4</v>
      </c>
      <c r="S6706" t="s">
        <v>38</v>
      </c>
      <c r="T6706">
        <v>17</v>
      </c>
      <c r="U6706" t="s">
        <v>322</v>
      </c>
      <c r="V6706" t="s">
        <v>129</v>
      </c>
      <c r="W6706">
        <v>2</v>
      </c>
      <c r="X6706" t="s">
        <v>281</v>
      </c>
      <c r="Y6706">
        <v>63</v>
      </c>
      <c r="Z6706">
        <v>90</v>
      </c>
      <c r="AA6706">
        <v>5670</v>
      </c>
      <c r="AB6706">
        <v>2778.2999999999997</v>
      </c>
      <c r="AC6706">
        <v>0.49</v>
      </c>
      <c r="AD6706">
        <v>3</v>
      </c>
      <c r="AE6706" t="s">
        <v>42</v>
      </c>
    </row>
    <row r="6707" spans="1:31" x14ac:dyDescent="0.3">
      <c r="A6707">
        <v>1128299</v>
      </c>
      <c r="B6707" t="s">
        <v>77</v>
      </c>
      <c r="C6707" s="1">
        <v>44457</v>
      </c>
      <c r="D6707">
        <v>2021</v>
      </c>
      <c r="E6707" t="s">
        <v>43</v>
      </c>
      <c r="F6707">
        <v>3</v>
      </c>
      <c r="G6707">
        <v>2</v>
      </c>
      <c r="H6707" t="s">
        <v>74</v>
      </c>
      <c r="I6707">
        <v>24</v>
      </c>
      <c r="J6707" t="s">
        <v>109</v>
      </c>
      <c r="K6707">
        <v>27</v>
      </c>
      <c r="L6707" t="s">
        <v>110</v>
      </c>
      <c r="M6707" t="s">
        <v>320</v>
      </c>
      <c r="N6707">
        <v>3</v>
      </c>
      <c r="O6707" t="s">
        <v>126</v>
      </c>
      <c r="P6707">
        <v>2</v>
      </c>
      <c r="Q6707" t="s">
        <v>82</v>
      </c>
      <c r="R6707">
        <v>4</v>
      </c>
      <c r="S6707" t="s">
        <v>38</v>
      </c>
      <c r="T6707">
        <v>17</v>
      </c>
      <c r="U6707" t="s">
        <v>322</v>
      </c>
      <c r="V6707" t="s">
        <v>129</v>
      </c>
      <c r="W6707">
        <v>2</v>
      </c>
      <c r="X6707" t="s">
        <v>281</v>
      </c>
      <c r="Y6707">
        <v>39</v>
      </c>
      <c r="Z6707">
        <v>75</v>
      </c>
      <c r="AA6707">
        <v>2925</v>
      </c>
      <c r="AB6707">
        <v>1462.5</v>
      </c>
      <c r="AC6707">
        <v>0.5</v>
      </c>
      <c r="AD6707">
        <v>3</v>
      </c>
      <c r="AE6707" t="s">
        <v>42</v>
      </c>
    </row>
    <row r="6708" spans="1:31" x14ac:dyDescent="0.3">
      <c r="A6708">
        <v>1128299</v>
      </c>
      <c r="B6708" t="s">
        <v>77</v>
      </c>
      <c r="C6708" s="1">
        <v>44486</v>
      </c>
      <c r="D6708">
        <v>2021</v>
      </c>
      <c r="E6708" t="s">
        <v>44</v>
      </c>
      <c r="F6708">
        <v>4</v>
      </c>
      <c r="G6708">
        <v>2</v>
      </c>
      <c r="H6708" t="s">
        <v>74</v>
      </c>
      <c r="I6708">
        <v>24</v>
      </c>
      <c r="J6708" t="s">
        <v>109</v>
      </c>
      <c r="K6708">
        <v>27</v>
      </c>
      <c r="L6708" t="s">
        <v>110</v>
      </c>
      <c r="M6708" t="s">
        <v>320</v>
      </c>
      <c r="N6708">
        <v>3</v>
      </c>
      <c r="O6708" t="s">
        <v>126</v>
      </c>
      <c r="P6708">
        <v>2</v>
      </c>
      <c r="Q6708" t="s">
        <v>82</v>
      </c>
      <c r="R6708">
        <v>4</v>
      </c>
      <c r="S6708" t="s">
        <v>38</v>
      </c>
      <c r="T6708">
        <v>17</v>
      </c>
      <c r="U6708" t="s">
        <v>322</v>
      </c>
      <c r="V6708" t="s">
        <v>161</v>
      </c>
      <c r="W6708">
        <v>2</v>
      </c>
      <c r="X6708" t="s">
        <v>281</v>
      </c>
      <c r="Y6708">
        <v>50</v>
      </c>
      <c r="Z6708">
        <v>108</v>
      </c>
      <c r="AA6708">
        <v>5400</v>
      </c>
      <c r="AB6708">
        <v>2538</v>
      </c>
      <c r="AC6708">
        <v>0.47</v>
      </c>
      <c r="AD6708">
        <v>3</v>
      </c>
      <c r="AE6708" t="s">
        <v>42</v>
      </c>
    </row>
    <row r="6709" spans="1:31" x14ac:dyDescent="0.3">
      <c r="A6709">
        <v>1128299</v>
      </c>
      <c r="B6709" t="s">
        <v>77</v>
      </c>
      <c r="C6709" s="1">
        <v>44517</v>
      </c>
      <c r="D6709">
        <v>2021</v>
      </c>
      <c r="E6709" t="s">
        <v>45</v>
      </c>
      <c r="F6709">
        <v>4</v>
      </c>
      <c r="G6709">
        <v>2</v>
      </c>
      <c r="H6709" t="s">
        <v>74</v>
      </c>
      <c r="I6709">
        <v>24</v>
      </c>
      <c r="J6709" t="s">
        <v>109</v>
      </c>
      <c r="K6709">
        <v>27</v>
      </c>
      <c r="L6709" t="s">
        <v>110</v>
      </c>
      <c r="M6709" t="s">
        <v>320</v>
      </c>
      <c r="N6709">
        <v>3</v>
      </c>
      <c r="O6709" t="s">
        <v>126</v>
      </c>
      <c r="P6709">
        <v>2</v>
      </c>
      <c r="Q6709" t="s">
        <v>82</v>
      </c>
      <c r="R6709">
        <v>4</v>
      </c>
      <c r="S6709" t="s">
        <v>38</v>
      </c>
      <c r="T6709">
        <v>16</v>
      </c>
      <c r="U6709" t="s">
        <v>321</v>
      </c>
      <c r="V6709" t="s">
        <v>202</v>
      </c>
      <c r="W6709">
        <v>2</v>
      </c>
      <c r="X6709" t="s">
        <v>281</v>
      </c>
      <c r="Y6709">
        <v>81</v>
      </c>
      <c r="Z6709">
        <v>174</v>
      </c>
      <c r="AA6709">
        <v>14094</v>
      </c>
      <c r="AB6709">
        <v>6765.12</v>
      </c>
      <c r="AC6709">
        <v>0.48</v>
      </c>
      <c r="AD6709">
        <v>3</v>
      </c>
      <c r="AE6709" t="s">
        <v>42</v>
      </c>
    </row>
    <row r="6710" spans="1:31" x14ac:dyDescent="0.3">
      <c r="A6710">
        <v>1128299</v>
      </c>
      <c r="B6710" t="s">
        <v>77</v>
      </c>
      <c r="C6710" s="1">
        <v>44546</v>
      </c>
      <c r="D6710">
        <v>2021</v>
      </c>
      <c r="E6710" t="s">
        <v>46</v>
      </c>
      <c r="F6710">
        <v>4</v>
      </c>
      <c r="G6710">
        <v>2</v>
      </c>
      <c r="H6710" t="s">
        <v>74</v>
      </c>
      <c r="I6710">
        <v>24</v>
      </c>
      <c r="J6710" t="s">
        <v>109</v>
      </c>
      <c r="K6710">
        <v>27</v>
      </c>
      <c r="L6710" t="s">
        <v>110</v>
      </c>
      <c r="M6710" t="s">
        <v>320</v>
      </c>
      <c r="N6710">
        <v>3</v>
      </c>
      <c r="O6710" t="s">
        <v>126</v>
      </c>
      <c r="P6710">
        <v>2</v>
      </c>
      <c r="Q6710" t="s">
        <v>82</v>
      </c>
      <c r="R6710">
        <v>4</v>
      </c>
      <c r="S6710" t="s">
        <v>38</v>
      </c>
      <c r="T6710">
        <v>16</v>
      </c>
      <c r="U6710" t="s">
        <v>321</v>
      </c>
      <c r="V6710" t="s">
        <v>204</v>
      </c>
      <c r="W6710">
        <v>2</v>
      </c>
      <c r="X6710" t="s">
        <v>281</v>
      </c>
      <c r="Y6710">
        <v>87</v>
      </c>
      <c r="Z6710">
        <v>175</v>
      </c>
      <c r="AA6710">
        <v>15225</v>
      </c>
      <c r="AB6710">
        <v>6851.2499999999991</v>
      </c>
      <c r="AC6710">
        <v>0.44999999999999996</v>
      </c>
      <c r="AD6710">
        <v>3</v>
      </c>
      <c r="AE6710" t="s">
        <v>42</v>
      </c>
    </row>
    <row r="6711" spans="1:31" x14ac:dyDescent="0.3">
      <c r="A6711">
        <v>1197831</v>
      </c>
      <c r="B6711" t="s">
        <v>73</v>
      </c>
      <c r="C6711" s="1">
        <v>44201</v>
      </c>
      <c r="D6711">
        <v>2021</v>
      </c>
      <c r="E6711" t="s">
        <v>47</v>
      </c>
      <c r="F6711">
        <v>1</v>
      </c>
      <c r="G6711">
        <v>2</v>
      </c>
      <c r="H6711" t="s">
        <v>74</v>
      </c>
      <c r="I6711">
        <v>24</v>
      </c>
      <c r="J6711" t="s">
        <v>109</v>
      </c>
      <c r="K6711">
        <v>27</v>
      </c>
      <c r="L6711" t="s">
        <v>110</v>
      </c>
      <c r="M6711" t="s">
        <v>320</v>
      </c>
      <c r="N6711">
        <v>3</v>
      </c>
      <c r="O6711" t="s">
        <v>126</v>
      </c>
      <c r="P6711">
        <v>2</v>
      </c>
      <c r="Q6711" t="s">
        <v>82</v>
      </c>
      <c r="R6711">
        <v>4</v>
      </c>
      <c r="S6711" t="s">
        <v>38</v>
      </c>
      <c r="T6711">
        <v>17</v>
      </c>
      <c r="U6711" t="s">
        <v>322</v>
      </c>
      <c r="V6711" t="s">
        <v>161</v>
      </c>
      <c r="W6711">
        <v>2</v>
      </c>
      <c r="X6711" t="s">
        <v>281</v>
      </c>
      <c r="Y6711">
        <v>34</v>
      </c>
      <c r="Z6711">
        <v>143</v>
      </c>
      <c r="AA6711">
        <v>4862</v>
      </c>
      <c r="AB6711">
        <v>2917.2</v>
      </c>
      <c r="AC6711">
        <v>0.6</v>
      </c>
      <c r="AD6711">
        <v>3</v>
      </c>
      <c r="AE6711" t="s">
        <v>42</v>
      </c>
    </row>
    <row r="6712" spans="1:31" x14ac:dyDescent="0.3">
      <c r="A6712">
        <v>1197831</v>
      </c>
      <c r="B6712" t="s">
        <v>73</v>
      </c>
      <c r="C6712" s="1">
        <v>44231</v>
      </c>
      <c r="D6712">
        <v>2021</v>
      </c>
      <c r="E6712" t="s">
        <v>48</v>
      </c>
      <c r="F6712">
        <v>1</v>
      </c>
      <c r="G6712">
        <v>3</v>
      </c>
      <c r="H6712" t="s">
        <v>78</v>
      </c>
      <c r="I6712">
        <v>25</v>
      </c>
      <c r="J6712" t="s">
        <v>111</v>
      </c>
      <c r="K6712">
        <v>28</v>
      </c>
      <c r="L6712" t="s">
        <v>112</v>
      </c>
      <c r="M6712" t="s">
        <v>320</v>
      </c>
      <c r="N6712">
        <v>3</v>
      </c>
      <c r="O6712" t="s">
        <v>126</v>
      </c>
      <c r="P6712">
        <v>2</v>
      </c>
      <c r="Q6712" t="s">
        <v>82</v>
      </c>
      <c r="R6712">
        <v>4</v>
      </c>
      <c r="S6712" t="s">
        <v>38</v>
      </c>
      <c r="T6712">
        <v>17</v>
      </c>
      <c r="U6712" t="s">
        <v>322</v>
      </c>
      <c r="V6712" t="s">
        <v>191</v>
      </c>
      <c r="W6712">
        <v>2</v>
      </c>
      <c r="X6712" t="s">
        <v>281</v>
      </c>
      <c r="Y6712">
        <v>34</v>
      </c>
      <c r="Z6712">
        <v>131</v>
      </c>
      <c r="AA6712">
        <v>4454</v>
      </c>
      <c r="AB6712">
        <v>2449.7000000000003</v>
      </c>
      <c r="AC6712">
        <v>0.55000000000000004</v>
      </c>
      <c r="AD6712">
        <v>3</v>
      </c>
      <c r="AE6712" t="s">
        <v>42</v>
      </c>
    </row>
    <row r="6713" spans="1:31" x14ac:dyDescent="0.3">
      <c r="A6713">
        <v>1197831</v>
      </c>
      <c r="B6713" t="s">
        <v>73</v>
      </c>
      <c r="C6713" s="1">
        <v>44261</v>
      </c>
      <c r="D6713">
        <v>2021</v>
      </c>
      <c r="E6713" t="s">
        <v>51</v>
      </c>
      <c r="F6713">
        <v>1</v>
      </c>
      <c r="G6713">
        <v>3</v>
      </c>
      <c r="H6713" t="s">
        <v>78</v>
      </c>
      <c r="I6713">
        <v>25</v>
      </c>
      <c r="J6713" t="s">
        <v>111</v>
      </c>
      <c r="K6713">
        <v>28</v>
      </c>
      <c r="L6713" t="s">
        <v>112</v>
      </c>
      <c r="M6713" t="s">
        <v>320</v>
      </c>
      <c r="N6713">
        <v>3</v>
      </c>
      <c r="O6713" t="s">
        <v>126</v>
      </c>
      <c r="P6713">
        <v>2</v>
      </c>
      <c r="Q6713" t="s">
        <v>82</v>
      </c>
      <c r="R6713">
        <v>4</v>
      </c>
      <c r="S6713" t="s">
        <v>38</v>
      </c>
      <c r="T6713">
        <v>17</v>
      </c>
      <c r="U6713" t="s">
        <v>322</v>
      </c>
      <c r="V6713" t="s">
        <v>201</v>
      </c>
      <c r="W6713">
        <v>2</v>
      </c>
      <c r="X6713" t="s">
        <v>281</v>
      </c>
      <c r="Y6713">
        <v>33</v>
      </c>
      <c r="Z6713">
        <v>116</v>
      </c>
      <c r="AA6713">
        <v>3828</v>
      </c>
      <c r="AB6713">
        <v>2488.2000000000003</v>
      </c>
      <c r="AC6713">
        <v>0.65</v>
      </c>
      <c r="AD6713">
        <v>3</v>
      </c>
      <c r="AE6713" t="s">
        <v>42</v>
      </c>
    </row>
    <row r="6714" spans="1:31" x14ac:dyDescent="0.3">
      <c r="A6714">
        <v>1197831</v>
      </c>
      <c r="B6714" t="s">
        <v>73</v>
      </c>
      <c r="C6714" s="1">
        <v>44321</v>
      </c>
      <c r="D6714">
        <v>2021</v>
      </c>
      <c r="E6714" t="s">
        <v>53</v>
      </c>
      <c r="F6714">
        <v>2</v>
      </c>
      <c r="G6714">
        <v>3</v>
      </c>
      <c r="H6714" t="s">
        <v>78</v>
      </c>
      <c r="I6714">
        <v>25</v>
      </c>
      <c r="J6714" t="s">
        <v>111</v>
      </c>
      <c r="K6714">
        <v>28</v>
      </c>
      <c r="L6714" t="s">
        <v>112</v>
      </c>
      <c r="M6714" t="s">
        <v>320</v>
      </c>
      <c r="N6714">
        <v>3</v>
      </c>
      <c r="O6714" t="s">
        <v>126</v>
      </c>
      <c r="P6714">
        <v>2</v>
      </c>
      <c r="Q6714" t="s">
        <v>82</v>
      </c>
      <c r="R6714">
        <v>4</v>
      </c>
      <c r="S6714" t="s">
        <v>38</v>
      </c>
      <c r="T6714">
        <v>17</v>
      </c>
      <c r="U6714" t="s">
        <v>322</v>
      </c>
      <c r="V6714" t="s">
        <v>184</v>
      </c>
      <c r="W6714">
        <v>2</v>
      </c>
      <c r="X6714" t="s">
        <v>281</v>
      </c>
      <c r="Y6714">
        <v>42</v>
      </c>
      <c r="Z6714">
        <v>218</v>
      </c>
      <c r="AA6714">
        <v>9156</v>
      </c>
      <c r="AB6714">
        <v>5768.28</v>
      </c>
      <c r="AC6714">
        <v>0.63</v>
      </c>
      <c r="AD6714">
        <v>3</v>
      </c>
      <c r="AE6714" t="s">
        <v>42</v>
      </c>
    </row>
    <row r="6715" spans="1:31" x14ac:dyDescent="0.3">
      <c r="A6715">
        <v>1197831</v>
      </c>
      <c r="B6715" t="s">
        <v>73</v>
      </c>
      <c r="C6715" s="1">
        <v>44351</v>
      </c>
      <c r="D6715">
        <v>2021</v>
      </c>
      <c r="E6715" t="s">
        <v>54</v>
      </c>
      <c r="F6715">
        <v>2</v>
      </c>
      <c r="G6715">
        <v>3</v>
      </c>
      <c r="H6715" t="s">
        <v>78</v>
      </c>
      <c r="I6715">
        <v>25</v>
      </c>
      <c r="J6715" t="s">
        <v>111</v>
      </c>
      <c r="K6715">
        <v>28</v>
      </c>
      <c r="L6715" t="s">
        <v>112</v>
      </c>
      <c r="M6715" t="s">
        <v>320</v>
      </c>
      <c r="N6715">
        <v>3</v>
      </c>
      <c r="O6715" t="s">
        <v>126</v>
      </c>
      <c r="P6715">
        <v>2</v>
      </c>
      <c r="Q6715" t="s">
        <v>82</v>
      </c>
      <c r="R6715">
        <v>4</v>
      </c>
      <c r="S6715" t="s">
        <v>38</v>
      </c>
      <c r="T6715">
        <v>17</v>
      </c>
      <c r="U6715" t="s">
        <v>322</v>
      </c>
      <c r="V6715" t="s">
        <v>251</v>
      </c>
      <c r="W6715">
        <v>2</v>
      </c>
      <c r="X6715" t="s">
        <v>281</v>
      </c>
      <c r="Y6715">
        <v>55</v>
      </c>
      <c r="Z6715">
        <v>231</v>
      </c>
      <c r="AA6715">
        <v>12705</v>
      </c>
      <c r="AB6715">
        <v>7750.05</v>
      </c>
      <c r="AC6715">
        <v>0.61</v>
      </c>
      <c r="AD6715">
        <v>3</v>
      </c>
      <c r="AE6715" t="s">
        <v>42</v>
      </c>
    </row>
    <row r="6716" spans="1:31" x14ac:dyDescent="0.3">
      <c r="A6716">
        <v>1197831</v>
      </c>
      <c r="B6716" t="s">
        <v>73</v>
      </c>
      <c r="C6716" s="1">
        <v>44383</v>
      </c>
      <c r="D6716">
        <v>2021</v>
      </c>
      <c r="E6716" t="s">
        <v>55</v>
      </c>
      <c r="F6716">
        <v>3</v>
      </c>
      <c r="G6716">
        <v>3</v>
      </c>
      <c r="H6716" t="s">
        <v>78</v>
      </c>
      <c r="I6716">
        <v>25</v>
      </c>
      <c r="J6716" t="s">
        <v>111</v>
      </c>
      <c r="K6716">
        <v>28</v>
      </c>
      <c r="L6716" t="s">
        <v>112</v>
      </c>
      <c r="M6716" t="s">
        <v>320</v>
      </c>
      <c r="N6716">
        <v>3</v>
      </c>
      <c r="O6716" t="s">
        <v>126</v>
      </c>
      <c r="P6716">
        <v>2</v>
      </c>
      <c r="Q6716" t="s">
        <v>82</v>
      </c>
      <c r="R6716">
        <v>4</v>
      </c>
      <c r="S6716" t="s">
        <v>38</v>
      </c>
      <c r="T6716">
        <v>17</v>
      </c>
      <c r="U6716" t="s">
        <v>322</v>
      </c>
      <c r="V6716" t="s">
        <v>158</v>
      </c>
      <c r="W6716">
        <v>2</v>
      </c>
      <c r="X6716" t="s">
        <v>281</v>
      </c>
      <c r="Y6716">
        <v>64</v>
      </c>
      <c r="Z6716">
        <v>208</v>
      </c>
      <c r="AA6716">
        <v>13312</v>
      </c>
      <c r="AB6716">
        <v>9185.2800000000007</v>
      </c>
      <c r="AC6716">
        <v>0.69000000000000006</v>
      </c>
      <c r="AD6716">
        <v>3</v>
      </c>
      <c r="AE6716" t="s">
        <v>42</v>
      </c>
    </row>
    <row r="6717" spans="1:31" x14ac:dyDescent="0.3">
      <c r="A6717">
        <v>1197831</v>
      </c>
      <c r="B6717" t="s">
        <v>73</v>
      </c>
      <c r="C6717" s="1">
        <v>44416</v>
      </c>
      <c r="D6717">
        <v>2021</v>
      </c>
      <c r="E6717" t="s">
        <v>31</v>
      </c>
      <c r="F6717">
        <v>3</v>
      </c>
      <c r="G6717">
        <v>3</v>
      </c>
      <c r="H6717" t="s">
        <v>78</v>
      </c>
      <c r="I6717">
        <v>25</v>
      </c>
      <c r="J6717" t="s">
        <v>111</v>
      </c>
      <c r="K6717">
        <v>28</v>
      </c>
      <c r="L6717" t="s">
        <v>112</v>
      </c>
      <c r="M6717" t="s">
        <v>320</v>
      </c>
      <c r="N6717">
        <v>3</v>
      </c>
      <c r="O6717" t="s">
        <v>126</v>
      </c>
      <c r="P6717">
        <v>2</v>
      </c>
      <c r="Q6717" t="s">
        <v>82</v>
      </c>
      <c r="R6717">
        <v>4</v>
      </c>
      <c r="S6717" t="s">
        <v>38</v>
      </c>
      <c r="T6717">
        <v>16</v>
      </c>
      <c r="U6717" t="s">
        <v>321</v>
      </c>
      <c r="V6717" t="s">
        <v>254</v>
      </c>
      <c r="W6717">
        <v>2</v>
      </c>
      <c r="X6717" t="s">
        <v>281</v>
      </c>
      <c r="Y6717">
        <v>54</v>
      </c>
      <c r="Z6717">
        <v>196</v>
      </c>
      <c r="AA6717">
        <v>10584</v>
      </c>
      <c r="AB6717">
        <v>7197.1200000000008</v>
      </c>
      <c r="AC6717">
        <v>0.68</v>
      </c>
      <c r="AD6717">
        <v>3</v>
      </c>
      <c r="AE6717" t="s">
        <v>42</v>
      </c>
    </row>
    <row r="6718" spans="1:31" x14ac:dyDescent="0.3">
      <c r="A6718">
        <v>1197831</v>
      </c>
      <c r="B6718" t="s">
        <v>73</v>
      </c>
      <c r="C6718" s="1">
        <v>44444</v>
      </c>
      <c r="D6718">
        <v>2021</v>
      </c>
      <c r="E6718" t="s">
        <v>43</v>
      </c>
      <c r="F6718">
        <v>3</v>
      </c>
      <c r="G6718">
        <v>3</v>
      </c>
      <c r="H6718" t="s">
        <v>78</v>
      </c>
      <c r="I6718">
        <v>25</v>
      </c>
      <c r="J6718" t="s">
        <v>111</v>
      </c>
      <c r="K6718">
        <v>28</v>
      </c>
      <c r="L6718" t="s">
        <v>112</v>
      </c>
      <c r="M6718" t="s">
        <v>320</v>
      </c>
      <c r="N6718">
        <v>3</v>
      </c>
      <c r="O6718" t="s">
        <v>126</v>
      </c>
      <c r="P6718">
        <v>2</v>
      </c>
      <c r="Q6718" t="s">
        <v>82</v>
      </c>
      <c r="R6718">
        <v>4</v>
      </c>
      <c r="S6718" t="s">
        <v>38</v>
      </c>
      <c r="T6718">
        <v>16</v>
      </c>
      <c r="U6718" t="s">
        <v>321</v>
      </c>
      <c r="V6718" t="s">
        <v>162</v>
      </c>
      <c r="W6718">
        <v>2</v>
      </c>
      <c r="X6718" t="s">
        <v>281</v>
      </c>
      <c r="Y6718">
        <v>49</v>
      </c>
      <c r="Z6718">
        <v>181</v>
      </c>
      <c r="AA6718">
        <v>8869</v>
      </c>
      <c r="AB6718">
        <v>5942.2300000000005</v>
      </c>
      <c r="AC6718">
        <v>0.67</v>
      </c>
      <c r="AD6718">
        <v>3</v>
      </c>
      <c r="AE6718" t="s">
        <v>42</v>
      </c>
    </row>
    <row r="6719" spans="1:31" x14ac:dyDescent="0.3">
      <c r="A6719">
        <v>1128299</v>
      </c>
      <c r="B6719" t="s">
        <v>77</v>
      </c>
      <c r="C6719" s="1">
        <v>44219</v>
      </c>
      <c r="D6719">
        <v>2021</v>
      </c>
      <c r="E6719" t="s">
        <v>47</v>
      </c>
      <c r="F6719">
        <v>1</v>
      </c>
      <c r="G6719">
        <v>3</v>
      </c>
      <c r="H6719" t="s">
        <v>78</v>
      </c>
      <c r="I6719">
        <v>25</v>
      </c>
      <c r="J6719" t="s">
        <v>111</v>
      </c>
      <c r="K6719">
        <v>28</v>
      </c>
      <c r="L6719" t="s">
        <v>112</v>
      </c>
      <c r="M6719" t="s">
        <v>320</v>
      </c>
      <c r="N6719">
        <v>3</v>
      </c>
      <c r="O6719" t="s">
        <v>126</v>
      </c>
      <c r="P6719">
        <v>2</v>
      </c>
      <c r="Q6719" t="s">
        <v>82</v>
      </c>
      <c r="R6719">
        <v>4</v>
      </c>
      <c r="S6719" t="s">
        <v>38</v>
      </c>
      <c r="T6719">
        <v>16</v>
      </c>
      <c r="U6719" t="s">
        <v>321</v>
      </c>
      <c r="V6719" t="s">
        <v>161</v>
      </c>
      <c r="W6719">
        <v>2</v>
      </c>
      <c r="X6719" t="s">
        <v>281</v>
      </c>
      <c r="Y6719">
        <v>36</v>
      </c>
      <c r="Z6719">
        <v>111</v>
      </c>
      <c r="AA6719">
        <v>3996</v>
      </c>
      <c r="AB6719">
        <v>1398.6</v>
      </c>
      <c r="AC6719">
        <v>0.35</v>
      </c>
      <c r="AD6719">
        <v>3</v>
      </c>
      <c r="AE6719" t="s">
        <v>42</v>
      </c>
    </row>
    <row r="6720" spans="1:31" x14ac:dyDescent="0.3">
      <c r="A6720">
        <v>1128299</v>
      </c>
      <c r="B6720" t="s">
        <v>77</v>
      </c>
      <c r="C6720" s="1">
        <v>44250</v>
      </c>
      <c r="D6720">
        <v>2021</v>
      </c>
      <c r="E6720" t="s">
        <v>48</v>
      </c>
      <c r="F6720">
        <v>1</v>
      </c>
      <c r="G6720">
        <v>3</v>
      </c>
      <c r="H6720" t="s">
        <v>78</v>
      </c>
      <c r="I6720">
        <v>26</v>
      </c>
      <c r="J6720" t="s">
        <v>113</v>
      </c>
      <c r="K6720">
        <v>29</v>
      </c>
      <c r="L6720" t="s">
        <v>114</v>
      </c>
      <c r="M6720" t="s">
        <v>320</v>
      </c>
      <c r="N6720">
        <v>3</v>
      </c>
      <c r="O6720" t="s">
        <v>126</v>
      </c>
      <c r="P6720">
        <v>2</v>
      </c>
      <c r="Q6720" t="s">
        <v>82</v>
      </c>
      <c r="R6720">
        <v>4</v>
      </c>
      <c r="S6720" t="s">
        <v>38</v>
      </c>
      <c r="T6720">
        <v>16</v>
      </c>
      <c r="U6720" t="s">
        <v>321</v>
      </c>
      <c r="V6720" t="s">
        <v>220</v>
      </c>
      <c r="W6720">
        <v>2</v>
      </c>
      <c r="X6720" t="s">
        <v>281</v>
      </c>
      <c r="Y6720">
        <v>38</v>
      </c>
      <c r="Z6720">
        <v>88</v>
      </c>
      <c r="AA6720">
        <v>3344</v>
      </c>
      <c r="AB6720">
        <v>1203.8399999999999</v>
      </c>
      <c r="AC6720">
        <v>0.36</v>
      </c>
      <c r="AD6720">
        <v>3</v>
      </c>
      <c r="AE6720" t="s">
        <v>42</v>
      </c>
    </row>
    <row r="6721" spans="1:31" x14ac:dyDescent="0.3">
      <c r="A6721">
        <v>1128299</v>
      </c>
      <c r="B6721" t="s">
        <v>77</v>
      </c>
      <c r="C6721" s="1">
        <v>44277</v>
      </c>
      <c r="D6721">
        <v>2021</v>
      </c>
      <c r="E6721" t="s">
        <v>51</v>
      </c>
      <c r="F6721">
        <v>1</v>
      </c>
      <c r="G6721">
        <v>3</v>
      </c>
      <c r="H6721" t="s">
        <v>78</v>
      </c>
      <c r="I6721">
        <v>26</v>
      </c>
      <c r="J6721" t="s">
        <v>113</v>
      </c>
      <c r="K6721">
        <v>29</v>
      </c>
      <c r="L6721" t="s">
        <v>114</v>
      </c>
      <c r="M6721" t="s">
        <v>320</v>
      </c>
      <c r="N6721">
        <v>3</v>
      </c>
      <c r="O6721" t="s">
        <v>126</v>
      </c>
      <c r="P6721">
        <v>2</v>
      </c>
      <c r="Q6721" t="s">
        <v>82</v>
      </c>
      <c r="R6721">
        <v>4</v>
      </c>
      <c r="S6721" t="s">
        <v>38</v>
      </c>
      <c r="T6721">
        <v>16</v>
      </c>
      <c r="U6721" t="s">
        <v>321</v>
      </c>
      <c r="V6721" t="s">
        <v>237</v>
      </c>
      <c r="W6721">
        <v>2</v>
      </c>
      <c r="X6721" t="s">
        <v>281</v>
      </c>
      <c r="Y6721">
        <v>47</v>
      </c>
      <c r="Z6721">
        <v>88</v>
      </c>
      <c r="AA6721">
        <v>4136</v>
      </c>
      <c r="AB6721">
        <v>1654.4</v>
      </c>
      <c r="AC6721">
        <v>0.4</v>
      </c>
      <c r="AD6721">
        <v>3</v>
      </c>
      <c r="AE6721" t="s">
        <v>42</v>
      </c>
    </row>
    <row r="6722" spans="1:31" x14ac:dyDescent="0.3">
      <c r="A6722">
        <v>1128299</v>
      </c>
      <c r="B6722" t="s">
        <v>77</v>
      </c>
      <c r="C6722" s="1">
        <v>44309</v>
      </c>
      <c r="D6722">
        <v>2021</v>
      </c>
      <c r="E6722" t="s">
        <v>52</v>
      </c>
      <c r="F6722">
        <v>2</v>
      </c>
      <c r="G6722">
        <v>3</v>
      </c>
      <c r="H6722" t="s">
        <v>78</v>
      </c>
      <c r="I6722">
        <v>26</v>
      </c>
      <c r="J6722" t="s">
        <v>113</v>
      </c>
      <c r="K6722">
        <v>29</v>
      </c>
      <c r="L6722" t="s">
        <v>114</v>
      </c>
      <c r="M6722" t="s">
        <v>320</v>
      </c>
      <c r="N6722">
        <v>3</v>
      </c>
      <c r="O6722" t="s">
        <v>126</v>
      </c>
      <c r="P6722">
        <v>2</v>
      </c>
      <c r="Q6722" t="s">
        <v>82</v>
      </c>
      <c r="R6722">
        <v>4</v>
      </c>
      <c r="S6722" t="s">
        <v>38</v>
      </c>
      <c r="T6722">
        <v>16</v>
      </c>
      <c r="U6722" t="s">
        <v>321</v>
      </c>
      <c r="V6722" t="s">
        <v>129</v>
      </c>
      <c r="W6722">
        <v>2</v>
      </c>
      <c r="X6722" t="s">
        <v>281</v>
      </c>
      <c r="Y6722">
        <v>67</v>
      </c>
      <c r="Z6722">
        <v>94</v>
      </c>
      <c r="AA6722">
        <v>6298</v>
      </c>
      <c r="AB6722">
        <v>2267.2799999999997</v>
      </c>
      <c r="AC6722">
        <v>0.36</v>
      </c>
      <c r="AD6722">
        <v>3</v>
      </c>
      <c r="AE6722" t="s">
        <v>42</v>
      </c>
    </row>
    <row r="6723" spans="1:31" x14ac:dyDescent="0.3">
      <c r="A6723">
        <v>1128299</v>
      </c>
      <c r="B6723" t="s">
        <v>77</v>
      </c>
      <c r="C6723" s="1">
        <v>44340</v>
      </c>
      <c r="D6723">
        <v>2021</v>
      </c>
      <c r="E6723" t="s">
        <v>53</v>
      </c>
      <c r="F6723">
        <v>2</v>
      </c>
      <c r="G6723">
        <v>3</v>
      </c>
      <c r="H6723" t="s">
        <v>78</v>
      </c>
      <c r="I6723">
        <v>26</v>
      </c>
      <c r="J6723" t="s">
        <v>113</v>
      </c>
      <c r="K6723">
        <v>29</v>
      </c>
      <c r="L6723" t="s">
        <v>114</v>
      </c>
      <c r="M6723" t="s">
        <v>320</v>
      </c>
      <c r="N6723">
        <v>3</v>
      </c>
      <c r="O6723" t="s">
        <v>126</v>
      </c>
      <c r="P6723">
        <v>2</v>
      </c>
      <c r="Q6723" t="s">
        <v>82</v>
      </c>
      <c r="R6723">
        <v>4</v>
      </c>
      <c r="S6723" t="s">
        <v>38</v>
      </c>
      <c r="T6723">
        <v>16</v>
      </c>
      <c r="U6723" t="s">
        <v>321</v>
      </c>
      <c r="V6723" t="s">
        <v>241</v>
      </c>
      <c r="W6723">
        <v>2</v>
      </c>
      <c r="X6723" t="s">
        <v>281</v>
      </c>
      <c r="Y6723">
        <v>64</v>
      </c>
      <c r="Z6723">
        <v>98</v>
      </c>
      <c r="AA6723">
        <v>6272</v>
      </c>
      <c r="AB6723">
        <v>2257.92</v>
      </c>
      <c r="AC6723">
        <v>0.36</v>
      </c>
      <c r="AD6723">
        <v>3</v>
      </c>
      <c r="AE6723" t="s">
        <v>42</v>
      </c>
    </row>
    <row r="6724" spans="1:31" x14ac:dyDescent="0.3">
      <c r="A6724">
        <v>1128299</v>
      </c>
      <c r="B6724" t="s">
        <v>77</v>
      </c>
      <c r="C6724" s="1">
        <v>44370</v>
      </c>
      <c r="D6724">
        <v>2021</v>
      </c>
      <c r="E6724" t="s">
        <v>54</v>
      </c>
      <c r="F6724">
        <v>2</v>
      </c>
      <c r="G6724">
        <v>3</v>
      </c>
      <c r="H6724" t="s">
        <v>78</v>
      </c>
      <c r="I6724">
        <v>26</v>
      </c>
      <c r="J6724" t="s">
        <v>113</v>
      </c>
      <c r="K6724">
        <v>29</v>
      </c>
      <c r="L6724" t="s">
        <v>114</v>
      </c>
      <c r="M6724" t="s">
        <v>320</v>
      </c>
      <c r="N6724">
        <v>3</v>
      </c>
      <c r="O6724" t="s">
        <v>126</v>
      </c>
      <c r="P6724">
        <v>2</v>
      </c>
      <c r="Q6724" t="s">
        <v>82</v>
      </c>
      <c r="R6724">
        <v>4</v>
      </c>
      <c r="S6724" t="s">
        <v>38</v>
      </c>
      <c r="T6724">
        <v>16</v>
      </c>
      <c r="U6724" t="s">
        <v>321</v>
      </c>
      <c r="V6724" t="s">
        <v>213</v>
      </c>
      <c r="W6724">
        <v>2</v>
      </c>
      <c r="X6724" t="s">
        <v>281</v>
      </c>
      <c r="Y6724">
        <v>69</v>
      </c>
      <c r="Z6724">
        <v>131</v>
      </c>
      <c r="AA6724">
        <v>9039</v>
      </c>
      <c r="AB6724">
        <v>3525.21</v>
      </c>
      <c r="AC6724">
        <v>0.39</v>
      </c>
      <c r="AD6724">
        <v>3</v>
      </c>
      <c r="AE6724" t="s">
        <v>42</v>
      </c>
    </row>
    <row r="6725" spans="1:31" x14ac:dyDescent="0.3">
      <c r="A6725">
        <v>1128299</v>
      </c>
      <c r="B6725" t="s">
        <v>77</v>
      </c>
      <c r="C6725" s="1">
        <v>44399</v>
      </c>
      <c r="D6725">
        <v>2021</v>
      </c>
      <c r="E6725" t="s">
        <v>55</v>
      </c>
      <c r="F6725">
        <v>3</v>
      </c>
      <c r="G6725">
        <v>3</v>
      </c>
      <c r="H6725" t="s">
        <v>78</v>
      </c>
      <c r="I6725">
        <v>26</v>
      </c>
      <c r="J6725" t="s">
        <v>113</v>
      </c>
      <c r="K6725">
        <v>29</v>
      </c>
      <c r="L6725" t="s">
        <v>114</v>
      </c>
      <c r="M6725" t="s">
        <v>320</v>
      </c>
      <c r="N6725">
        <v>3</v>
      </c>
      <c r="O6725" t="s">
        <v>126</v>
      </c>
      <c r="P6725">
        <v>2</v>
      </c>
      <c r="Q6725" t="s">
        <v>82</v>
      </c>
      <c r="R6725">
        <v>4</v>
      </c>
      <c r="S6725" t="s">
        <v>38</v>
      </c>
      <c r="T6725">
        <v>16</v>
      </c>
      <c r="U6725" t="s">
        <v>321</v>
      </c>
      <c r="V6725" t="s">
        <v>196</v>
      </c>
      <c r="W6725">
        <v>2</v>
      </c>
      <c r="X6725" t="s">
        <v>281</v>
      </c>
      <c r="Y6725">
        <v>67</v>
      </c>
      <c r="Z6725">
        <v>123</v>
      </c>
      <c r="AA6725">
        <v>8241</v>
      </c>
      <c r="AB6725">
        <v>3131.58</v>
      </c>
      <c r="AC6725">
        <v>0.38</v>
      </c>
      <c r="AD6725">
        <v>3</v>
      </c>
      <c r="AE6725" t="s">
        <v>42</v>
      </c>
    </row>
    <row r="6726" spans="1:31" x14ac:dyDescent="0.3">
      <c r="A6726">
        <v>1128299</v>
      </c>
      <c r="B6726" t="s">
        <v>77</v>
      </c>
      <c r="C6726" s="1">
        <v>44431</v>
      </c>
      <c r="D6726">
        <v>2021</v>
      </c>
      <c r="E6726" t="s">
        <v>31</v>
      </c>
      <c r="F6726">
        <v>3</v>
      </c>
      <c r="G6726">
        <v>3</v>
      </c>
      <c r="H6726" t="s">
        <v>78</v>
      </c>
      <c r="I6726">
        <v>26</v>
      </c>
      <c r="J6726" t="s">
        <v>113</v>
      </c>
      <c r="K6726">
        <v>29</v>
      </c>
      <c r="L6726" t="s">
        <v>114</v>
      </c>
      <c r="M6726" t="s">
        <v>320</v>
      </c>
      <c r="N6726">
        <v>3</v>
      </c>
      <c r="O6726" t="s">
        <v>126</v>
      </c>
      <c r="P6726">
        <v>2</v>
      </c>
      <c r="Q6726" t="s">
        <v>82</v>
      </c>
      <c r="R6726">
        <v>4</v>
      </c>
      <c r="S6726" t="s">
        <v>38</v>
      </c>
      <c r="T6726">
        <v>16</v>
      </c>
      <c r="U6726" t="s">
        <v>321</v>
      </c>
      <c r="V6726" t="s">
        <v>161</v>
      </c>
      <c r="W6726">
        <v>2</v>
      </c>
      <c r="X6726" t="s">
        <v>281</v>
      </c>
      <c r="Y6726">
        <v>65</v>
      </c>
      <c r="Z6726">
        <v>94</v>
      </c>
      <c r="AA6726">
        <v>6110</v>
      </c>
      <c r="AB6726">
        <v>2444</v>
      </c>
      <c r="AC6726">
        <v>0.4</v>
      </c>
      <c r="AD6726">
        <v>3</v>
      </c>
      <c r="AE6726" t="s">
        <v>42</v>
      </c>
    </row>
    <row r="6727" spans="1:31" x14ac:dyDescent="0.3">
      <c r="A6727">
        <v>1128299</v>
      </c>
      <c r="B6727" t="s">
        <v>77</v>
      </c>
      <c r="C6727" s="1">
        <v>44463</v>
      </c>
      <c r="D6727">
        <v>2021</v>
      </c>
      <c r="E6727" t="s">
        <v>43</v>
      </c>
      <c r="F6727">
        <v>3</v>
      </c>
      <c r="G6727">
        <v>3</v>
      </c>
      <c r="H6727" t="s">
        <v>78</v>
      </c>
      <c r="I6727">
        <v>26</v>
      </c>
      <c r="J6727" t="s">
        <v>113</v>
      </c>
      <c r="K6727">
        <v>29</v>
      </c>
      <c r="L6727" t="s">
        <v>114</v>
      </c>
      <c r="M6727" t="s">
        <v>320</v>
      </c>
      <c r="N6727">
        <v>3</v>
      </c>
      <c r="O6727" t="s">
        <v>126</v>
      </c>
      <c r="P6727">
        <v>2</v>
      </c>
      <c r="Q6727" t="s">
        <v>82</v>
      </c>
      <c r="R6727">
        <v>4</v>
      </c>
      <c r="S6727" t="s">
        <v>38</v>
      </c>
      <c r="T6727">
        <v>16</v>
      </c>
      <c r="U6727" t="s">
        <v>321</v>
      </c>
      <c r="V6727" t="s">
        <v>203</v>
      </c>
      <c r="W6727">
        <v>2</v>
      </c>
      <c r="X6727" t="s">
        <v>281</v>
      </c>
      <c r="Y6727">
        <v>56</v>
      </c>
      <c r="Z6727">
        <v>119</v>
      </c>
      <c r="AA6727">
        <v>6664</v>
      </c>
      <c r="AB6727">
        <v>2465.6799999999998</v>
      </c>
      <c r="AC6727">
        <v>0.37</v>
      </c>
      <c r="AD6727">
        <v>3</v>
      </c>
      <c r="AE6727" t="s">
        <v>42</v>
      </c>
    </row>
    <row r="6728" spans="1:31" x14ac:dyDescent="0.3">
      <c r="A6728">
        <v>1128299</v>
      </c>
      <c r="B6728" t="s">
        <v>77</v>
      </c>
      <c r="C6728" s="1">
        <v>44492</v>
      </c>
      <c r="D6728">
        <v>2021</v>
      </c>
      <c r="E6728" t="s">
        <v>44</v>
      </c>
      <c r="F6728">
        <v>4</v>
      </c>
      <c r="G6728">
        <v>3</v>
      </c>
      <c r="H6728" t="s">
        <v>78</v>
      </c>
      <c r="I6728">
        <v>26</v>
      </c>
      <c r="J6728" t="s">
        <v>113</v>
      </c>
      <c r="K6728">
        <v>29</v>
      </c>
      <c r="L6728" t="s">
        <v>114</v>
      </c>
      <c r="M6728" t="s">
        <v>320</v>
      </c>
      <c r="N6728">
        <v>3</v>
      </c>
      <c r="O6728" t="s">
        <v>126</v>
      </c>
      <c r="P6728">
        <v>2</v>
      </c>
      <c r="Q6728" t="s">
        <v>82</v>
      </c>
      <c r="R6728">
        <v>4</v>
      </c>
      <c r="S6728" t="s">
        <v>38</v>
      </c>
      <c r="T6728">
        <v>16</v>
      </c>
      <c r="U6728" t="s">
        <v>321</v>
      </c>
      <c r="V6728" t="s">
        <v>189</v>
      </c>
      <c r="W6728">
        <v>2</v>
      </c>
      <c r="X6728" t="s">
        <v>281</v>
      </c>
      <c r="Y6728">
        <v>56</v>
      </c>
      <c r="Z6728">
        <v>85</v>
      </c>
      <c r="AA6728">
        <v>4760</v>
      </c>
      <c r="AB6728">
        <v>1808.8</v>
      </c>
      <c r="AC6728">
        <v>0.38</v>
      </c>
      <c r="AD6728">
        <v>3</v>
      </c>
      <c r="AE6728" t="s">
        <v>42</v>
      </c>
    </row>
    <row r="6729" spans="1:31" x14ac:dyDescent="0.3">
      <c r="A6729">
        <v>1128299</v>
      </c>
      <c r="B6729" t="s">
        <v>77</v>
      </c>
      <c r="C6729" s="1">
        <v>44523</v>
      </c>
      <c r="D6729">
        <v>2021</v>
      </c>
      <c r="E6729" t="s">
        <v>45</v>
      </c>
      <c r="F6729">
        <v>4</v>
      </c>
      <c r="G6729">
        <v>3</v>
      </c>
      <c r="H6729" t="s">
        <v>78</v>
      </c>
      <c r="I6729">
        <v>26</v>
      </c>
      <c r="J6729" t="s">
        <v>113</v>
      </c>
      <c r="K6729">
        <v>29</v>
      </c>
      <c r="L6729" t="s">
        <v>114</v>
      </c>
      <c r="M6729" t="s">
        <v>320</v>
      </c>
      <c r="N6729">
        <v>3</v>
      </c>
      <c r="O6729" t="s">
        <v>126</v>
      </c>
      <c r="P6729">
        <v>2</v>
      </c>
      <c r="Q6729" t="s">
        <v>82</v>
      </c>
      <c r="R6729">
        <v>4</v>
      </c>
      <c r="S6729" t="s">
        <v>38</v>
      </c>
      <c r="T6729">
        <v>16</v>
      </c>
      <c r="U6729" t="s">
        <v>321</v>
      </c>
      <c r="V6729" t="s">
        <v>202</v>
      </c>
      <c r="W6729">
        <v>2</v>
      </c>
      <c r="X6729" t="s">
        <v>281</v>
      </c>
      <c r="Y6729">
        <v>55</v>
      </c>
      <c r="Z6729">
        <v>111</v>
      </c>
      <c r="AA6729">
        <v>6105</v>
      </c>
      <c r="AB6729">
        <v>2258.85</v>
      </c>
      <c r="AC6729">
        <v>0.37</v>
      </c>
      <c r="AD6729">
        <v>3</v>
      </c>
      <c r="AE6729" t="s">
        <v>42</v>
      </c>
    </row>
    <row r="6730" spans="1:31" x14ac:dyDescent="0.3">
      <c r="A6730">
        <v>1128299</v>
      </c>
      <c r="B6730" t="s">
        <v>77</v>
      </c>
      <c r="C6730" s="1">
        <v>44552</v>
      </c>
      <c r="D6730">
        <v>2021</v>
      </c>
      <c r="E6730" t="s">
        <v>46</v>
      </c>
      <c r="F6730">
        <v>4</v>
      </c>
      <c r="G6730">
        <v>3</v>
      </c>
      <c r="H6730" t="s">
        <v>78</v>
      </c>
      <c r="I6730">
        <v>26</v>
      </c>
      <c r="J6730" t="s">
        <v>113</v>
      </c>
      <c r="K6730">
        <v>29</v>
      </c>
      <c r="L6730" t="s">
        <v>114</v>
      </c>
      <c r="M6730" t="s">
        <v>320</v>
      </c>
      <c r="N6730">
        <v>3</v>
      </c>
      <c r="O6730" t="s">
        <v>126</v>
      </c>
      <c r="P6730">
        <v>2</v>
      </c>
      <c r="Q6730" t="s">
        <v>82</v>
      </c>
      <c r="R6730">
        <v>4</v>
      </c>
      <c r="S6730" t="s">
        <v>38</v>
      </c>
      <c r="T6730">
        <v>16</v>
      </c>
      <c r="U6730" t="s">
        <v>321</v>
      </c>
      <c r="V6730" t="s">
        <v>191</v>
      </c>
      <c r="W6730">
        <v>2</v>
      </c>
      <c r="X6730" t="s">
        <v>281</v>
      </c>
      <c r="Y6730">
        <v>58</v>
      </c>
      <c r="Z6730">
        <v>135</v>
      </c>
      <c r="AA6730">
        <v>7830</v>
      </c>
      <c r="AB6730">
        <v>2897.1</v>
      </c>
      <c r="AC6730">
        <v>0.37</v>
      </c>
      <c r="AD6730">
        <v>3</v>
      </c>
      <c r="AE6730" t="s">
        <v>42</v>
      </c>
    </row>
    <row r="6731" spans="1:31" x14ac:dyDescent="0.3">
      <c r="A6731">
        <v>1128299</v>
      </c>
      <c r="B6731" t="s">
        <v>77</v>
      </c>
      <c r="C6731" s="1">
        <v>44222</v>
      </c>
      <c r="D6731">
        <v>2021</v>
      </c>
      <c r="E6731" t="s">
        <v>47</v>
      </c>
      <c r="F6731">
        <v>1</v>
      </c>
      <c r="G6731">
        <v>3</v>
      </c>
      <c r="H6731" t="s">
        <v>78</v>
      </c>
      <c r="I6731">
        <v>26</v>
      </c>
      <c r="J6731" t="s">
        <v>113</v>
      </c>
      <c r="K6731">
        <v>29</v>
      </c>
      <c r="L6731" t="s">
        <v>114</v>
      </c>
      <c r="M6731" t="s">
        <v>320</v>
      </c>
      <c r="N6731">
        <v>3</v>
      </c>
      <c r="O6731" t="s">
        <v>126</v>
      </c>
      <c r="P6731">
        <v>2</v>
      </c>
      <c r="Q6731" t="s">
        <v>82</v>
      </c>
      <c r="R6731">
        <v>4</v>
      </c>
      <c r="S6731" t="s">
        <v>38</v>
      </c>
      <c r="T6731">
        <v>16</v>
      </c>
      <c r="U6731" t="s">
        <v>321</v>
      </c>
      <c r="V6731" t="s">
        <v>195</v>
      </c>
      <c r="W6731">
        <v>2</v>
      </c>
      <c r="X6731" t="s">
        <v>281</v>
      </c>
      <c r="Y6731">
        <v>42</v>
      </c>
      <c r="Z6731">
        <v>128</v>
      </c>
      <c r="AA6731">
        <v>5376</v>
      </c>
      <c r="AB6731">
        <v>1935.36</v>
      </c>
      <c r="AC6731">
        <v>0.36</v>
      </c>
      <c r="AD6731">
        <v>3</v>
      </c>
      <c r="AE6731" t="s">
        <v>42</v>
      </c>
    </row>
    <row r="6732" spans="1:31" x14ac:dyDescent="0.3">
      <c r="A6732">
        <v>1128299</v>
      </c>
      <c r="B6732" t="s">
        <v>77</v>
      </c>
      <c r="C6732" s="1">
        <v>44253</v>
      </c>
      <c r="D6732">
        <v>2021</v>
      </c>
      <c r="E6732" t="s">
        <v>48</v>
      </c>
      <c r="F6732">
        <v>1</v>
      </c>
      <c r="G6732">
        <v>3</v>
      </c>
      <c r="H6732" t="s">
        <v>78</v>
      </c>
      <c r="I6732">
        <v>27</v>
      </c>
      <c r="J6732" t="s">
        <v>115</v>
      </c>
      <c r="K6732">
        <v>30</v>
      </c>
      <c r="L6732" t="s">
        <v>116</v>
      </c>
      <c r="M6732" t="s">
        <v>320</v>
      </c>
      <c r="N6732">
        <v>3</v>
      </c>
      <c r="O6732" t="s">
        <v>126</v>
      </c>
      <c r="P6732">
        <v>2</v>
      </c>
      <c r="Q6732" t="s">
        <v>82</v>
      </c>
      <c r="R6732">
        <v>4</v>
      </c>
      <c r="S6732" t="s">
        <v>38</v>
      </c>
      <c r="T6732">
        <v>16</v>
      </c>
      <c r="U6732" t="s">
        <v>321</v>
      </c>
      <c r="V6732" t="s">
        <v>207</v>
      </c>
      <c r="W6732">
        <v>2</v>
      </c>
      <c r="X6732" t="s">
        <v>281</v>
      </c>
      <c r="Y6732">
        <v>41</v>
      </c>
      <c r="Z6732">
        <v>104</v>
      </c>
      <c r="AA6732">
        <v>4264</v>
      </c>
      <c r="AB6732">
        <v>1620.32</v>
      </c>
      <c r="AC6732">
        <v>0.38</v>
      </c>
      <c r="AD6732">
        <v>3</v>
      </c>
      <c r="AE6732" t="s">
        <v>42</v>
      </c>
    </row>
    <row r="6733" spans="1:31" x14ac:dyDescent="0.3">
      <c r="A6733">
        <v>1128299</v>
      </c>
      <c r="B6733" t="s">
        <v>77</v>
      </c>
      <c r="C6733" s="1">
        <v>44280</v>
      </c>
      <c r="D6733">
        <v>2021</v>
      </c>
      <c r="E6733" t="s">
        <v>51</v>
      </c>
      <c r="F6733">
        <v>1</v>
      </c>
      <c r="G6733">
        <v>3</v>
      </c>
      <c r="H6733" t="s">
        <v>78</v>
      </c>
      <c r="I6733">
        <v>27</v>
      </c>
      <c r="J6733" t="s">
        <v>115</v>
      </c>
      <c r="K6733">
        <v>30</v>
      </c>
      <c r="L6733" t="s">
        <v>116</v>
      </c>
      <c r="M6733" t="s">
        <v>320</v>
      </c>
      <c r="N6733">
        <v>3</v>
      </c>
      <c r="O6733" t="s">
        <v>126</v>
      </c>
      <c r="P6733">
        <v>2</v>
      </c>
      <c r="Q6733" t="s">
        <v>82</v>
      </c>
      <c r="R6733">
        <v>4</v>
      </c>
      <c r="S6733" t="s">
        <v>38</v>
      </c>
      <c r="T6733">
        <v>16</v>
      </c>
      <c r="U6733" t="s">
        <v>321</v>
      </c>
      <c r="V6733" t="s">
        <v>186</v>
      </c>
      <c r="W6733">
        <v>2</v>
      </c>
      <c r="X6733" t="s">
        <v>281</v>
      </c>
      <c r="Y6733">
        <v>50</v>
      </c>
      <c r="Z6733">
        <v>98</v>
      </c>
      <c r="AA6733">
        <v>4900</v>
      </c>
      <c r="AB6733">
        <v>1862</v>
      </c>
      <c r="AC6733">
        <v>0.38</v>
      </c>
      <c r="AD6733">
        <v>3</v>
      </c>
      <c r="AE6733" t="s">
        <v>42</v>
      </c>
    </row>
    <row r="6734" spans="1:31" x14ac:dyDescent="0.3">
      <c r="A6734">
        <v>1128299</v>
      </c>
      <c r="B6734" t="s">
        <v>77</v>
      </c>
      <c r="C6734" s="1">
        <v>44312</v>
      </c>
      <c r="D6734">
        <v>2021</v>
      </c>
      <c r="E6734" t="s">
        <v>52</v>
      </c>
      <c r="F6734">
        <v>2</v>
      </c>
      <c r="G6734">
        <v>3</v>
      </c>
      <c r="H6734" t="s">
        <v>78</v>
      </c>
      <c r="I6734">
        <v>27</v>
      </c>
      <c r="J6734" t="s">
        <v>115</v>
      </c>
      <c r="K6734">
        <v>30</v>
      </c>
      <c r="L6734" t="s">
        <v>116</v>
      </c>
      <c r="M6734" t="s">
        <v>320</v>
      </c>
      <c r="N6734">
        <v>3</v>
      </c>
      <c r="O6734" t="s">
        <v>126</v>
      </c>
      <c r="P6734">
        <v>2</v>
      </c>
      <c r="Q6734" t="s">
        <v>82</v>
      </c>
      <c r="R6734">
        <v>4</v>
      </c>
      <c r="S6734" t="s">
        <v>38</v>
      </c>
      <c r="T6734">
        <v>16</v>
      </c>
      <c r="U6734" t="s">
        <v>321</v>
      </c>
      <c r="V6734" t="s">
        <v>184</v>
      </c>
      <c r="W6734">
        <v>2</v>
      </c>
      <c r="X6734" t="s">
        <v>281</v>
      </c>
      <c r="Y6734">
        <v>69</v>
      </c>
      <c r="Z6734">
        <v>101</v>
      </c>
      <c r="AA6734">
        <v>6969</v>
      </c>
      <c r="AB6734">
        <v>2648.2200000000003</v>
      </c>
      <c r="AC6734">
        <v>0.38</v>
      </c>
      <c r="AD6734">
        <v>3</v>
      </c>
      <c r="AE6734" t="s">
        <v>42</v>
      </c>
    </row>
    <row r="6735" spans="1:31" x14ac:dyDescent="0.3">
      <c r="A6735">
        <v>1128299</v>
      </c>
      <c r="B6735" t="s">
        <v>77</v>
      </c>
      <c r="C6735" s="1">
        <v>44343</v>
      </c>
      <c r="D6735">
        <v>2021</v>
      </c>
      <c r="E6735" t="s">
        <v>53</v>
      </c>
      <c r="F6735">
        <v>2</v>
      </c>
      <c r="G6735">
        <v>3</v>
      </c>
      <c r="H6735" t="s">
        <v>78</v>
      </c>
      <c r="I6735">
        <v>27</v>
      </c>
      <c r="J6735" t="s">
        <v>115</v>
      </c>
      <c r="K6735">
        <v>30</v>
      </c>
      <c r="L6735" t="s">
        <v>116</v>
      </c>
      <c r="M6735" t="s">
        <v>320</v>
      </c>
      <c r="N6735">
        <v>3</v>
      </c>
      <c r="O6735" t="s">
        <v>126</v>
      </c>
      <c r="P6735">
        <v>2</v>
      </c>
      <c r="Q6735" t="s">
        <v>82</v>
      </c>
      <c r="R6735">
        <v>4</v>
      </c>
      <c r="S6735" t="s">
        <v>38</v>
      </c>
      <c r="T6735">
        <v>16</v>
      </c>
      <c r="U6735" t="s">
        <v>321</v>
      </c>
      <c r="V6735" t="s">
        <v>191</v>
      </c>
      <c r="W6735">
        <v>2</v>
      </c>
      <c r="X6735" t="s">
        <v>281</v>
      </c>
      <c r="Y6735">
        <v>69</v>
      </c>
      <c r="Z6735">
        <v>115</v>
      </c>
      <c r="AA6735">
        <v>7935</v>
      </c>
      <c r="AB6735">
        <v>3094.65</v>
      </c>
      <c r="AC6735">
        <v>0.39</v>
      </c>
      <c r="AD6735">
        <v>3</v>
      </c>
      <c r="AE6735" t="s">
        <v>42</v>
      </c>
    </row>
    <row r="6736" spans="1:31" x14ac:dyDescent="0.3">
      <c r="A6736">
        <v>1128299</v>
      </c>
      <c r="B6736" t="s">
        <v>77</v>
      </c>
      <c r="C6736" s="1">
        <v>44373</v>
      </c>
      <c r="D6736">
        <v>2021</v>
      </c>
      <c r="E6736" t="s">
        <v>54</v>
      </c>
      <c r="F6736">
        <v>2</v>
      </c>
      <c r="G6736">
        <v>3</v>
      </c>
      <c r="H6736" t="s">
        <v>78</v>
      </c>
      <c r="I6736">
        <v>27</v>
      </c>
      <c r="J6736" t="s">
        <v>115</v>
      </c>
      <c r="K6736">
        <v>30</v>
      </c>
      <c r="L6736" t="s">
        <v>116</v>
      </c>
      <c r="M6736" t="s">
        <v>320</v>
      </c>
      <c r="N6736">
        <v>3</v>
      </c>
      <c r="O6736" t="s">
        <v>126</v>
      </c>
      <c r="P6736">
        <v>2</v>
      </c>
      <c r="Q6736" t="s">
        <v>82</v>
      </c>
      <c r="R6736">
        <v>4</v>
      </c>
      <c r="S6736" t="s">
        <v>38</v>
      </c>
      <c r="T6736">
        <v>16</v>
      </c>
      <c r="U6736" t="s">
        <v>321</v>
      </c>
      <c r="V6736" t="s">
        <v>201</v>
      </c>
      <c r="W6736">
        <v>2</v>
      </c>
      <c r="X6736" t="s">
        <v>281</v>
      </c>
      <c r="Y6736">
        <v>74</v>
      </c>
      <c r="Z6736">
        <v>162</v>
      </c>
      <c r="AA6736">
        <v>11988</v>
      </c>
      <c r="AB6736">
        <v>4315.68</v>
      </c>
      <c r="AC6736">
        <v>0.36</v>
      </c>
      <c r="AD6736">
        <v>3</v>
      </c>
      <c r="AE6736" t="s">
        <v>42</v>
      </c>
    </row>
    <row r="6737" spans="1:31" x14ac:dyDescent="0.3">
      <c r="A6737">
        <v>1128299</v>
      </c>
      <c r="B6737" t="s">
        <v>77</v>
      </c>
      <c r="C6737" s="1">
        <v>44434</v>
      </c>
      <c r="D6737">
        <v>2021</v>
      </c>
      <c r="E6737" t="s">
        <v>31</v>
      </c>
      <c r="F6737">
        <v>3</v>
      </c>
      <c r="G6737">
        <v>3</v>
      </c>
      <c r="H6737" t="s">
        <v>78</v>
      </c>
      <c r="I6737">
        <v>27</v>
      </c>
      <c r="J6737" t="s">
        <v>115</v>
      </c>
      <c r="K6737">
        <v>30</v>
      </c>
      <c r="L6737" t="s">
        <v>116</v>
      </c>
      <c r="M6737" t="s">
        <v>320</v>
      </c>
      <c r="N6737">
        <v>3</v>
      </c>
      <c r="O6737" t="s">
        <v>126</v>
      </c>
      <c r="P6737">
        <v>2</v>
      </c>
      <c r="Q6737" t="s">
        <v>82</v>
      </c>
      <c r="R6737">
        <v>4</v>
      </c>
      <c r="S6737" t="s">
        <v>38</v>
      </c>
      <c r="T6737">
        <v>16</v>
      </c>
      <c r="U6737" t="s">
        <v>321</v>
      </c>
      <c r="V6737" t="s">
        <v>184</v>
      </c>
      <c r="W6737">
        <v>2</v>
      </c>
      <c r="X6737" t="s">
        <v>281</v>
      </c>
      <c r="Y6737">
        <v>70</v>
      </c>
      <c r="Z6737">
        <v>126</v>
      </c>
      <c r="AA6737">
        <v>8820</v>
      </c>
      <c r="AB6737">
        <v>3351.6</v>
      </c>
      <c r="AC6737">
        <v>0.38</v>
      </c>
      <c r="AD6737">
        <v>3</v>
      </c>
      <c r="AE6737" t="s">
        <v>42</v>
      </c>
    </row>
    <row r="6738" spans="1:31" x14ac:dyDescent="0.3">
      <c r="A6738">
        <v>1128299</v>
      </c>
      <c r="B6738" t="s">
        <v>77</v>
      </c>
      <c r="C6738" s="1">
        <v>44466</v>
      </c>
      <c r="D6738">
        <v>2021</v>
      </c>
      <c r="E6738" t="s">
        <v>43</v>
      </c>
      <c r="F6738">
        <v>3</v>
      </c>
      <c r="G6738">
        <v>3</v>
      </c>
      <c r="H6738" t="s">
        <v>78</v>
      </c>
      <c r="I6738">
        <v>27</v>
      </c>
      <c r="J6738" t="s">
        <v>115</v>
      </c>
      <c r="K6738">
        <v>30</v>
      </c>
      <c r="L6738" t="s">
        <v>116</v>
      </c>
      <c r="M6738" t="s">
        <v>320</v>
      </c>
      <c r="N6738">
        <v>3</v>
      </c>
      <c r="O6738" t="s">
        <v>126</v>
      </c>
      <c r="P6738">
        <v>2</v>
      </c>
      <c r="Q6738" t="s">
        <v>82</v>
      </c>
      <c r="R6738">
        <v>4</v>
      </c>
      <c r="S6738" t="s">
        <v>38</v>
      </c>
      <c r="T6738">
        <v>16</v>
      </c>
      <c r="U6738" t="s">
        <v>321</v>
      </c>
      <c r="V6738" t="s">
        <v>202</v>
      </c>
      <c r="W6738">
        <v>2</v>
      </c>
      <c r="X6738" t="s">
        <v>281</v>
      </c>
      <c r="Y6738">
        <v>59</v>
      </c>
      <c r="Z6738">
        <v>133</v>
      </c>
      <c r="AA6738">
        <v>7847</v>
      </c>
      <c r="AB6738">
        <v>2824.92</v>
      </c>
      <c r="AC6738">
        <v>0.36</v>
      </c>
      <c r="AD6738">
        <v>3</v>
      </c>
      <c r="AE6738" t="s">
        <v>42</v>
      </c>
    </row>
    <row r="6739" spans="1:31" x14ac:dyDescent="0.3">
      <c r="A6739">
        <v>1128299</v>
      </c>
      <c r="B6739" t="s">
        <v>77</v>
      </c>
      <c r="C6739" s="1">
        <v>44495</v>
      </c>
      <c r="D6739">
        <v>2021</v>
      </c>
      <c r="E6739" t="s">
        <v>44</v>
      </c>
      <c r="F6739">
        <v>4</v>
      </c>
      <c r="G6739">
        <v>3</v>
      </c>
      <c r="H6739" t="s">
        <v>78</v>
      </c>
      <c r="I6739">
        <v>27</v>
      </c>
      <c r="J6739" t="s">
        <v>115</v>
      </c>
      <c r="K6739">
        <v>30</v>
      </c>
      <c r="L6739" t="s">
        <v>116</v>
      </c>
      <c r="M6739" t="s">
        <v>320</v>
      </c>
      <c r="N6739">
        <v>3</v>
      </c>
      <c r="O6739" t="s">
        <v>126</v>
      </c>
      <c r="P6739">
        <v>2</v>
      </c>
      <c r="Q6739" t="s">
        <v>82</v>
      </c>
      <c r="R6739">
        <v>4</v>
      </c>
      <c r="S6739" t="s">
        <v>38</v>
      </c>
      <c r="T6739">
        <v>16</v>
      </c>
      <c r="U6739" t="s">
        <v>321</v>
      </c>
      <c r="V6739" t="s">
        <v>189</v>
      </c>
      <c r="W6739">
        <v>2</v>
      </c>
      <c r="X6739" t="s">
        <v>281</v>
      </c>
      <c r="Y6739">
        <v>68</v>
      </c>
      <c r="Z6739">
        <v>105</v>
      </c>
      <c r="AA6739">
        <v>7140</v>
      </c>
      <c r="AB6739">
        <v>2641.8</v>
      </c>
      <c r="AC6739">
        <v>0.37</v>
      </c>
      <c r="AD6739">
        <v>3</v>
      </c>
      <c r="AE6739" t="s">
        <v>42</v>
      </c>
    </row>
    <row r="6740" spans="1:31" x14ac:dyDescent="0.3">
      <c r="A6740">
        <v>1128299</v>
      </c>
      <c r="B6740" t="s">
        <v>77</v>
      </c>
      <c r="C6740" s="1">
        <v>44526</v>
      </c>
      <c r="D6740">
        <v>2021</v>
      </c>
      <c r="E6740" t="s">
        <v>45</v>
      </c>
      <c r="F6740">
        <v>4</v>
      </c>
      <c r="G6740">
        <v>3</v>
      </c>
      <c r="H6740" t="s">
        <v>78</v>
      </c>
      <c r="I6740">
        <v>27</v>
      </c>
      <c r="J6740" t="s">
        <v>115</v>
      </c>
      <c r="K6740">
        <v>30</v>
      </c>
      <c r="L6740" t="s">
        <v>116</v>
      </c>
      <c r="M6740" t="s">
        <v>320</v>
      </c>
      <c r="N6740">
        <v>3</v>
      </c>
      <c r="O6740" t="s">
        <v>126</v>
      </c>
      <c r="P6740">
        <v>2</v>
      </c>
      <c r="Q6740" t="s">
        <v>82</v>
      </c>
      <c r="R6740">
        <v>4</v>
      </c>
      <c r="S6740" t="s">
        <v>38</v>
      </c>
      <c r="T6740">
        <v>16</v>
      </c>
      <c r="U6740" t="s">
        <v>321</v>
      </c>
      <c r="V6740" t="s">
        <v>184</v>
      </c>
      <c r="W6740">
        <v>2</v>
      </c>
      <c r="X6740" t="s">
        <v>281</v>
      </c>
      <c r="Y6740">
        <v>72</v>
      </c>
      <c r="Z6740">
        <v>140</v>
      </c>
      <c r="AA6740">
        <v>10080</v>
      </c>
      <c r="AB6740">
        <v>3931.2000000000003</v>
      </c>
      <c r="AC6740">
        <v>0.39</v>
      </c>
      <c r="AD6740">
        <v>3</v>
      </c>
      <c r="AE6740" t="s">
        <v>42</v>
      </c>
    </row>
    <row r="6741" spans="1:31" x14ac:dyDescent="0.3">
      <c r="A6741">
        <v>1128299</v>
      </c>
      <c r="B6741" t="s">
        <v>77</v>
      </c>
      <c r="C6741" s="1">
        <v>44555</v>
      </c>
      <c r="D6741">
        <v>2021</v>
      </c>
      <c r="E6741" t="s">
        <v>46</v>
      </c>
      <c r="F6741">
        <v>4</v>
      </c>
      <c r="G6741">
        <v>3</v>
      </c>
      <c r="H6741" t="s">
        <v>78</v>
      </c>
      <c r="I6741">
        <v>27</v>
      </c>
      <c r="J6741" t="s">
        <v>115</v>
      </c>
      <c r="K6741">
        <v>30</v>
      </c>
      <c r="L6741" t="s">
        <v>116</v>
      </c>
      <c r="M6741" t="s">
        <v>320</v>
      </c>
      <c r="N6741">
        <v>3</v>
      </c>
      <c r="O6741" t="s">
        <v>126</v>
      </c>
      <c r="P6741">
        <v>2</v>
      </c>
      <c r="Q6741" t="s">
        <v>82</v>
      </c>
      <c r="R6741">
        <v>4</v>
      </c>
      <c r="S6741" t="s">
        <v>38</v>
      </c>
      <c r="T6741">
        <v>16</v>
      </c>
      <c r="U6741" t="s">
        <v>321</v>
      </c>
      <c r="V6741" t="s">
        <v>201</v>
      </c>
      <c r="W6741">
        <v>2</v>
      </c>
      <c r="X6741" t="s">
        <v>281</v>
      </c>
      <c r="Y6741">
        <v>72</v>
      </c>
      <c r="Z6741">
        <v>131</v>
      </c>
      <c r="AA6741">
        <v>9432</v>
      </c>
      <c r="AB6741">
        <v>3301.2</v>
      </c>
      <c r="AC6741">
        <v>0.35</v>
      </c>
      <c r="AD6741">
        <v>3</v>
      </c>
      <c r="AE6741" t="s">
        <v>42</v>
      </c>
    </row>
    <row r="6742" spans="1:31" x14ac:dyDescent="0.3">
      <c r="A6742">
        <v>1128299</v>
      </c>
      <c r="B6742" t="s">
        <v>77</v>
      </c>
      <c r="C6742" s="1">
        <v>44209</v>
      </c>
      <c r="D6742">
        <v>2021</v>
      </c>
      <c r="E6742" t="s">
        <v>47</v>
      </c>
      <c r="F6742">
        <v>1</v>
      </c>
      <c r="G6742">
        <v>3</v>
      </c>
      <c r="H6742" t="s">
        <v>78</v>
      </c>
      <c r="I6742">
        <v>27</v>
      </c>
      <c r="J6742" t="s">
        <v>115</v>
      </c>
      <c r="K6742">
        <v>30</v>
      </c>
      <c r="L6742" t="s">
        <v>116</v>
      </c>
      <c r="M6742" t="s">
        <v>320</v>
      </c>
      <c r="N6742">
        <v>3</v>
      </c>
      <c r="O6742" t="s">
        <v>126</v>
      </c>
      <c r="P6742">
        <v>2</v>
      </c>
      <c r="Q6742" t="s">
        <v>82</v>
      </c>
      <c r="R6742">
        <v>4</v>
      </c>
      <c r="S6742" t="s">
        <v>38</v>
      </c>
      <c r="T6742">
        <v>16</v>
      </c>
      <c r="U6742" t="s">
        <v>321</v>
      </c>
      <c r="V6742" t="s">
        <v>202</v>
      </c>
      <c r="W6742">
        <v>2</v>
      </c>
      <c r="X6742" t="s">
        <v>281</v>
      </c>
      <c r="Y6742">
        <v>36</v>
      </c>
      <c r="Z6742">
        <v>117</v>
      </c>
      <c r="AA6742">
        <v>4212</v>
      </c>
      <c r="AB6742">
        <v>1642.68</v>
      </c>
      <c r="AC6742">
        <v>0.39</v>
      </c>
      <c r="AD6742">
        <v>3</v>
      </c>
      <c r="AE6742" t="s">
        <v>42</v>
      </c>
    </row>
    <row r="6743" spans="1:31" x14ac:dyDescent="0.3">
      <c r="A6743">
        <v>1128299</v>
      </c>
      <c r="B6743" t="s">
        <v>77</v>
      </c>
      <c r="C6743" s="1">
        <v>44240</v>
      </c>
      <c r="D6743">
        <v>2021</v>
      </c>
      <c r="E6743" t="s">
        <v>48</v>
      </c>
      <c r="F6743">
        <v>1</v>
      </c>
      <c r="G6743">
        <v>5</v>
      </c>
      <c r="H6743" t="s">
        <v>100</v>
      </c>
      <c r="I6743">
        <v>28</v>
      </c>
      <c r="J6743" t="s">
        <v>117</v>
      </c>
      <c r="K6743">
        <v>31</v>
      </c>
      <c r="L6743" t="s">
        <v>118</v>
      </c>
      <c r="M6743" t="s">
        <v>320</v>
      </c>
      <c r="N6743">
        <v>3</v>
      </c>
      <c r="O6743" t="s">
        <v>126</v>
      </c>
      <c r="P6743">
        <v>2</v>
      </c>
      <c r="Q6743" t="s">
        <v>82</v>
      </c>
      <c r="R6743">
        <v>4</v>
      </c>
      <c r="S6743" t="s">
        <v>38</v>
      </c>
      <c r="T6743">
        <v>16</v>
      </c>
      <c r="U6743" t="s">
        <v>321</v>
      </c>
      <c r="V6743" t="s">
        <v>261</v>
      </c>
      <c r="W6743">
        <v>2</v>
      </c>
      <c r="X6743" t="s">
        <v>281</v>
      </c>
      <c r="Y6743">
        <v>37</v>
      </c>
      <c r="Z6743">
        <v>98</v>
      </c>
      <c r="AA6743">
        <v>3626</v>
      </c>
      <c r="AB6743">
        <v>1305.3599999999999</v>
      </c>
      <c r="AC6743">
        <v>0.36</v>
      </c>
      <c r="AD6743">
        <v>3</v>
      </c>
      <c r="AE6743" t="s">
        <v>42</v>
      </c>
    </row>
    <row r="6744" spans="1:31" x14ac:dyDescent="0.3">
      <c r="A6744">
        <v>1128299</v>
      </c>
      <c r="B6744" t="s">
        <v>77</v>
      </c>
      <c r="C6744" s="1">
        <v>44267</v>
      </c>
      <c r="D6744">
        <v>2021</v>
      </c>
      <c r="E6744" t="s">
        <v>51</v>
      </c>
      <c r="F6744">
        <v>1</v>
      </c>
      <c r="G6744">
        <v>5</v>
      </c>
      <c r="H6744" t="s">
        <v>100</v>
      </c>
      <c r="I6744">
        <v>28</v>
      </c>
      <c r="J6744" t="s">
        <v>117</v>
      </c>
      <c r="K6744">
        <v>31</v>
      </c>
      <c r="L6744" t="s">
        <v>118</v>
      </c>
      <c r="M6744" t="s">
        <v>320</v>
      </c>
      <c r="N6744">
        <v>3</v>
      </c>
      <c r="O6744" t="s">
        <v>126</v>
      </c>
      <c r="P6744">
        <v>2</v>
      </c>
      <c r="Q6744" t="s">
        <v>82</v>
      </c>
      <c r="R6744">
        <v>4</v>
      </c>
      <c r="S6744" t="s">
        <v>38</v>
      </c>
      <c r="T6744">
        <v>16</v>
      </c>
      <c r="U6744" t="s">
        <v>321</v>
      </c>
      <c r="V6744" t="s">
        <v>243</v>
      </c>
      <c r="W6744">
        <v>2</v>
      </c>
      <c r="X6744" t="s">
        <v>281</v>
      </c>
      <c r="Y6744">
        <v>48</v>
      </c>
      <c r="Z6744">
        <v>95</v>
      </c>
      <c r="AA6744">
        <v>4560</v>
      </c>
      <c r="AB6744">
        <v>1641.6</v>
      </c>
      <c r="AC6744">
        <v>0.36</v>
      </c>
      <c r="AD6744">
        <v>3</v>
      </c>
      <c r="AE6744" t="s">
        <v>42</v>
      </c>
    </row>
    <row r="6745" spans="1:31" x14ac:dyDescent="0.3">
      <c r="A6745">
        <v>1128299</v>
      </c>
      <c r="B6745" t="s">
        <v>77</v>
      </c>
      <c r="C6745" s="1">
        <v>44299</v>
      </c>
      <c r="D6745">
        <v>2021</v>
      </c>
      <c r="E6745" t="s">
        <v>52</v>
      </c>
      <c r="F6745">
        <v>2</v>
      </c>
      <c r="G6745">
        <v>5</v>
      </c>
      <c r="H6745" t="s">
        <v>100</v>
      </c>
      <c r="I6745">
        <v>28</v>
      </c>
      <c r="J6745" t="s">
        <v>117</v>
      </c>
      <c r="K6745">
        <v>31</v>
      </c>
      <c r="L6745" t="s">
        <v>118</v>
      </c>
      <c r="M6745" t="s">
        <v>320</v>
      </c>
      <c r="N6745">
        <v>3</v>
      </c>
      <c r="O6745" t="s">
        <v>126</v>
      </c>
      <c r="P6745">
        <v>2</v>
      </c>
      <c r="Q6745" t="s">
        <v>82</v>
      </c>
      <c r="R6745">
        <v>4</v>
      </c>
      <c r="S6745" t="s">
        <v>38</v>
      </c>
      <c r="T6745">
        <v>16</v>
      </c>
      <c r="U6745" t="s">
        <v>321</v>
      </c>
      <c r="V6745" t="s">
        <v>195</v>
      </c>
      <c r="W6745">
        <v>2</v>
      </c>
      <c r="X6745" t="s">
        <v>281</v>
      </c>
      <c r="Y6745">
        <v>63</v>
      </c>
      <c r="Z6745">
        <v>105</v>
      </c>
      <c r="AA6745">
        <v>6615</v>
      </c>
      <c r="AB6745">
        <v>2646</v>
      </c>
      <c r="AC6745">
        <v>0.4</v>
      </c>
      <c r="AD6745">
        <v>3</v>
      </c>
      <c r="AE6745" t="s">
        <v>42</v>
      </c>
    </row>
    <row r="6746" spans="1:31" x14ac:dyDescent="0.3">
      <c r="A6746">
        <v>1128299</v>
      </c>
      <c r="B6746" t="s">
        <v>77</v>
      </c>
      <c r="C6746" s="1">
        <v>44330</v>
      </c>
      <c r="D6746">
        <v>2021</v>
      </c>
      <c r="E6746" t="s">
        <v>53</v>
      </c>
      <c r="F6746">
        <v>2</v>
      </c>
      <c r="G6746">
        <v>5</v>
      </c>
      <c r="H6746" t="s">
        <v>100</v>
      </c>
      <c r="I6746">
        <v>28</v>
      </c>
      <c r="J6746" t="s">
        <v>117</v>
      </c>
      <c r="K6746">
        <v>31</v>
      </c>
      <c r="L6746" t="s">
        <v>118</v>
      </c>
      <c r="M6746" t="s">
        <v>320</v>
      </c>
      <c r="N6746">
        <v>3</v>
      </c>
      <c r="O6746" t="s">
        <v>126</v>
      </c>
      <c r="P6746">
        <v>2</v>
      </c>
      <c r="Q6746" t="s">
        <v>82</v>
      </c>
      <c r="R6746">
        <v>4</v>
      </c>
      <c r="S6746" t="s">
        <v>38</v>
      </c>
      <c r="T6746">
        <v>16</v>
      </c>
      <c r="U6746" t="s">
        <v>321</v>
      </c>
      <c r="V6746" t="s">
        <v>311</v>
      </c>
      <c r="W6746">
        <v>2</v>
      </c>
      <c r="X6746" t="s">
        <v>281</v>
      </c>
      <c r="Y6746">
        <v>64</v>
      </c>
      <c r="Z6746">
        <v>120</v>
      </c>
      <c r="AA6746">
        <v>7680</v>
      </c>
      <c r="AB6746">
        <v>3072</v>
      </c>
      <c r="AC6746">
        <v>0.4</v>
      </c>
      <c r="AD6746">
        <v>3</v>
      </c>
      <c r="AE6746" t="s">
        <v>42</v>
      </c>
    </row>
    <row r="6747" spans="1:31" x14ac:dyDescent="0.3">
      <c r="A6747">
        <v>1128299</v>
      </c>
      <c r="B6747" t="s">
        <v>77</v>
      </c>
      <c r="C6747" s="1">
        <v>44360</v>
      </c>
      <c r="D6747">
        <v>2021</v>
      </c>
      <c r="E6747" t="s">
        <v>54</v>
      </c>
      <c r="F6747">
        <v>2</v>
      </c>
      <c r="G6747">
        <v>5</v>
      </c>
      <c r="H6747" t="s">
        <v>100</v>
      </c>
      <c r="I6747">
        <v>28</v>
      </c>
      <c r="J6747" t="s">
        <v>117</v>
      </c>
      <c r="K6747">
        <v>31</v>
      </c>
      <c r="L6747" t="s">
        <v>118</v>
      </c>
      <c r="M6747" t="s">
        <v>320</v>
      </c>
      <c r="N6747">
        <v>3</v>
      </c>
      <c r="O6747" t="s">
        <v>126</v>
      </c>
      <c r="P6747">
        <v>2</v>
      </c>
      <c r="Q6747" t="s">
        <v>82</v>
      </c>
      <c r="R6747">
        <v>4</v>
      </c>
      <c r="S6747" t="s">
        <v>38</v>
      </c>
      <c r="T6747">
        <v>16</v>
      </c>
      <c r="U6747" t="s">
        <v>321</v>
      </c>
      <c r="V6747" t="s">
        <v>186</v>
      </c>
      <c r="W6747">
        <v>2</v>
      </c>
      <c r="X6747" t="s">
        <v>281</v>
      </c>
      <c r="Y6747">
        <v>67</v>
      </c>
      <c r="Z6747">
        <v>150</v>
      </c>
      <c r="AA6747">
        <v>10050</v>
      </c>
      <c r="AB6747">
        <v>3517.5</v>
      </c>
      <c r="AC6747">
        <v>0.35</v>
      </c>
      <c r="AD6747">
        <v>3</v>
      </c>
      <c r="AE6747" t="s">
        <v>42</v>
      </c>
    </row>
    <row r="6748" spans="1:31" x14ac:dyDescent="0.3">
      <c r="A6748">
        <v>1128299</v>
      </c>
      <c r="B6748" t="s">
        <v>77</v>
      </c>
      <c r="C6748" s="1">
        <v>44389</v>
      </c>
      <c r="D6748">
        <v>2021</v>
      </c>
      <c r="E6748" t="s">
        <v>55</v>
      </c>
      <c r="F6748">
        <v>3</v>
      </c>
      <c r="G6748">
        <v>5</v>
      </c>
      <c r="H6748" t="s">
        <v>100</v>
      </c>
      <c r="I6748">
        <v>28</v>
      </c>
      <c r="J6748" t="s">
        <v>117</v>
      </c>
      <c r="K6748">
        <v>31</v>
      </c>
      <c r="L6748" t="s">
        <v>118</v>
      </c>
      <c r="M6748" t="s">
        <v>320</v>
      </c>
      <c r="N6748">
        <v>3</v>
      </c>
      <c r="O6748" t="s">
        <v>126</v>
      </c>
      <c r="P6748">
        <v>2</v>
      </c>
      <c r="Q6748" t="s">
        <v>82</v>
      </c>
      <c r="R6748">
        <v>4</v>
      </c>
      <c r="S6748" t="s">
        <v>38</v>
      </c>
      <c r="T6748">
        <v>16</v>
      </c>
      <c r="U6748" t="s">
        <v>321</v>
      </c>
      <c r="V6748" t="s">
        <v>161</v>
      </c>
      <c r="W6748">
        <v>2</v>
      </c>
      <c r="X6748" t="s">
        <v>281</v>
      </c>
      <c r="Y6748">
        <v>67</v>
      </c>
      <c r="Z6748">
        <v>143</v>
      </c>
      <c r="AA6748">
        <v>9581</v>
      </c>
      <c r="AB6748">
        <v>3640.78</v>
      </c>
      <c r="AC6748">
        <v>0.38</v>
      </c>
      <c r="AD6748">
        <v>3</v>
      </c>
      <c r="AE6748" t="s">
        <v>42</v>
      </c>
    </row>
    <row r="6749" spans="1:31" x14ac:dyDescent="0.3">
      <c r="A6749">
        <v>1128299</v>
      </c>
      <c r="B6749" t="s">
        <v>77</v>
      </c>
      <c r="C6749" s="1">
        <v>44421</v>
      </c>
      <c r="D6749">
        <v>2021</v>
      </c>
      <c r="E6749" t="s">
        <v>31</v>
      </c>
      <c r="F6749">
        <v>3</v>
      </c>
      <c r="G6749">
        <v>5</v>
      </c>
      <c r="H6749" t="s">
        <v>100</v>
      </c>
      <c r="I6749">
        <v>28</v>
      </c>
      <c r="J6749" t="s">
        <v>117</v>
      </c>
      <c r="K6749">
        <v>31</v>
      </c>
      <c r="L6749" t="s">
        <v>118</v>
      </c>
      <c r="M6749" t="s">
        <v>320</v>
      </c>
      <c r="N6749">
        <v>3</v>
      </c>
      <c r="O6749" t="s">
        <v>126</v>
      </c>
      <c r="P6749">
        <v>2</v>
      </c>
      <c r="Q6749" t="s">
        <v>82</v>
      </c>
      <c r="R6749">
        <v>4</v>
      </c>
      <c r="S6749" t="s">
        <v>38</v>
      </c>
      <c r="T6749">
        <v>16</v>
      </c>
      <c r="U6749" t="s">
        <v>321</v>
      </c>
      <c r="V6749" t="s">
        <v>129</v>
      </c>
      <c r="W6749">
        <v>2</v>
      </c>
      <c r="X6749" t="s">
        <v>281</v>
      </c>
      <c r="Y6749">
        <v>68</v>
      </c>
      <c r="Z6749">
        <v>119</v>
      </c>
      <c r="AA6749">
        <v>8092</v>
      </c>
      <c r="AB6749">
        <v>2832.2</v>
      </c>
      <c r="AC6749">
        <v>0.35</v>
      </c>
      <c r="AD6749">
        <v>3</v>
      </c>
      <c r="AE6749" t="s">
        <v>42</v>
      </c>
    </row>
    <row r="6750" spans="1:31" x14ac:dyDescent="0.3">
      <c r="A6750">
        <v>1128299</v>
      </c>
      <c r="B6750" t="s">
        <v>77</v>
      </c>
      <c r="C6750" s="1">
        <v>44453</v>
      </c>
      <c r="D6750">
        <v>2021</v>
      </c>
      <c r="E6750" t="s">
        <v>43</v>
      </c>
      <c r="F6750">
        <v>3</v>
      </c>
      <c r="G6750">
        <v>5</v>
      </c>
      <c r="H6750" t="s">
        <v>100</v>
      </c>
      <c r="I6750">
        <v>28</v>
      </c>
      <c r="J6750" t="s">
        <v>117</v>
      </c>
      <c r="K6750">
        <v>31</v>
      </c>
      <c r="L6750" t="s">
        <v>118</v>
      </c>
      <c r="M6750" t="s">
        <v>320</v>
      </c>
      <c r="N6750">
        <v>3</v>
      </c>
      <c r="O6750" t="s">
        <v>126</v>
      </c>
      <c r="P6750">
        <v>2</v>
      </c>
      <c r="Q6750" t="s">
        <v>82</v>
      </c>
      <c r="R6750">
        <v>4</v>
      </c>
      <c r="S6750" t="s">
        <v>38</v>
      </c>
      <c r="T6750">
        <v>16</v>
      </c>
      <c r="U6750" t="s">
        <v>321</v>
      </c>
      <c r="V6750" t="s">
        <v>189</v>
      </c>
      <c r="W6750">
        <v>2</v>
      </c>
      <c r="X6750" t="s">
        <v>281</v>
      </c>
      <c r="Y6750">
        <v>59</v>
      </c>
      <c r="Z6750">
        <v>131</v>
      </c>
      <c r="AA6750">
        <v>7729</v>
      </c>
      <c r="AB6750">
        <v>3091.6000000000004</v>
      </c>
      <c r="AC6750">
        <v>0.4</v>
      </c>
      <c r="AD6750">
        <v>3</v>
      </c>
      <c r="AE6750" t="s">
        <v>42</v>
      </c>
    </row>
    <row r="6751" spans="1:31" x14ac:dyDescent="0.3">
      <c r="A6751">
        <v>1128299</v>
      </c>
      <c r="B6751" t="s">
        <v>77</v>
      </c>
      <c r="C6751" s="1">
        <v>44482</v>
      </c>
      <c r="D6751">
        <v>2021</v>
      </c>
      <c r="E6751" t="s">
        <v>44</v>
      </c>
      <c r="F6751">
        <v>4</v>
      </c>
      <c r="G6751">
        <v>5</v>
      </c>
      <c r="H6751" t="s">
        <v>100</v>
      </c>
      <c r="I6751">
        <v>28</v>
      </c>
      <c r="J6751" t="s">
        <v>117</v>
      </c>
      <c r="K6751">
        <v>31</v>
      </c>
      <c r="L6751" t="s">
        <v>118</v>
      </c>
      <c r="M6751" t="s">
        <v>320</v>
      </c>
      <c r="N6751">
        <v>3</v>
      </c>
      <c r="O6751" t="s">
        <v>126</v>
      </c>
      <c r="P6751">
        <v>2</v>
      </c>
      <c r="Q6751" t="s">
        <v>82</v>
      </c>
      <c r="R6751">
        <v>4</v>
      </c>
      <c r="S6751" t="s">
        <v>38</v>
      </c>
      <c r="T6751">
        <v>17</v>
      </c>
      <c r="U6751" t="s">
        <v>322</v>
      </c>
      <c r="V6751" t="s">
        <v>129</v>
      </c>
      <c r="W6751">
        <v>2</v>
      </c>
      <c r="X6751" t="s">
        <v>281</v>
      </c>
      <c r="Y6751">
        <v>64</v>
      </c>
      <c r="Z6751">
        <v>102</v>
      </c>
      <c r="AA6751">
        <v>6528</v>
      </c>
      <c r="AB6751">
        <v>2545.92</v>
      </c>
      <c r="AC6751">
        <v>0.39</v>
      </c>
      <c r="AD6751">
        <v>3</v>
      </c>
      <c r="AE6751" t="s">
        <v>42</v>
      </c>
    </row>
    <row r="6752" spans="1:31" x14ac:dyDescent="0.3">
      <c r="A6752">
        <v>1128299</v>
      </c>
      <c r="B6752" t="s">
        <v>77</v>
      </c>
      <c r="C6752" s="1">
        <v>44513</v>
      </c>
      <c r="D6752">
        <v>2021</v>
      </c>
      <c r="E6752" t="s">
        <v>45</v>
      </c>
      <c r="F6752">
        <v>4</v>
      </c>
      <c r="G6752">
        <v>5</v>
      </c>
      <c r="H6752" t="s">
        <v>100</v>
      </c>
      <c r="I6752">
        <v>28</v>
      </c>
      <c r="J6752" t="s">
        <v>117</v>
      </c>
      <c r="K6752">
        <v>31</v>
      </c>
      <c r="L6752" t="s">
        <v>118</v>
      </c>
      <c r="M6752" t="s">
        <v>320</v>
      </c>
      <c r="N6752">
        <v>3</v>
      </c>
      <c r="O6752" t="s">
        <v>126</v>
      </c>
      <c r="P6752">
        <v>2</v>
      </c>
      <c r="Q6752" t="s">
        <v>82</v>
      </c>
      <c r="R6752">
        <v>4</v>
      </c>
      <c r="S6752" t="s">
        <v>38</v>
      </c>
      <c r="T6752">
        <v>17</v>
      </c>
      <c r="U6752" t="s">
        <v>322</v>
      </c>
      <c r="V6752" t="s">
        <v>129</v>
      </c>
      <c r="W6752">
        <v>2</v>
      </c>
      <c r="X6752" t="s">
        <v>281</v>
      </c>
      <c r="Y6752">
        <v>65</v>
      </c>
      <c r="Z6752">
        <v>124</v>
      </c>
      <c r="AA6752">
        <v>8060</v>
      </c>
      <c r="AB6752">
        <v>2821</v>
      </c>
      <c r="AC6752">
        <v>0.35</v>
      </c>
      <c r="AD6752">
        <v>3</v>
      </c>
      <c r="AE6752" t="s">
        <v>42</v>
      </c>
    </row>
    <row r="6753" spans="1:31" x14ac:dyDescent="0.3">
      <c r="A6753">
        <v>1128299</v>
      </c>
      <c r="B6753" t="s">
        <v>77</v>
      </c>
      <c r="C6753" s="1">
        <v>44542</v>
      </c>
      <c r="D6753">
        <v>2021</v>
      </c>
      <c r="E6753" t="s">
        <v>46</v>
      </c>
      <c r="F6753">
        <v>4</v>
      </c>
      <c r="G6753">
        <v>5</v>
      </c>
      <c r="H6753" t="s">
        <v>100</v>
      </c>
      <c r="I6753">
        <v>28</v>
      </c>
      <c r="J6753" t="s">
        <v>117</v>
      </c>
      <c r="K6753">
        <v>31</v>
      </c>
      <c r="L6753" t="s">
        <v>118</v>
      </c>
      <c r="M6753" t="s">
        <v>320</v>
      </c>
      <c r="N6753">
        <v>3</v>
      </c>
      <c r="O6753" t="s">
        <v>126</v>
      </c>
      <c r="P6753">
        <v>2</v>
      </c>
      <c r="Q6753" t="s">
        <v>82</v>
      </c>
      <c r="R6753">
        <v>4</v>
      </c>
      <c r="S6753" t="s">
        <v>38</v>
      </c>
      <c r="T6753">
        <v>17</v>
      </c>
      <c r="U6753" t="s">
        <v>322</v>
      </c>
      <c r="V6753" t="s">
        <v>201</v>
      </c>
      <c r="W6753">
        <v>2</v>
      </c>
      <c r="X6753" t="s">
        <v>281</v>
      </c>
      <c r="Y6753">
        <v>64</v>
      </c>
      <c r="Z6753">
        <v>135</v>
      </c>
      <c r="AA6753">
        <v>8640</v>
      </c>
      <c r="AB6753">
        <v>3024</v>
      </c>
      <c r="AC6753">
        <v>0.35</v>
      </c>
      <c r="AD6753">
        <v>3</v>
      </c>
      <c r="AE6753" t="s">
        <v>42</v>
      </c>
    </row>
    <row r="6754" spans="1:31" x14ac:dyDescent="0.3">
      <c r="A6754">
        <v>1185732</v>
      </c>
      <c r="B6754" t="s">
        <v>30</v>
      </c>
      <c r="C6754" s="1">
        <v>44205</v>
      </c>
      <c r="D6754">
        <v>2021</v>
      </c>
      <c r="E6754" t="s">
        <v>47</v>
      </c>
      <c r="F6754">
        <v>1</v>
      </c>
      <c r="G6754">
        <v>5</v>
      </c>
      <c r="H6754" t="s">
        <v>100</v>
      </c>
      <c r="I6754">
        <v>28</v>
      </c>
      <c r="J6754" t="s">
        <v>117</v>
      </c>
      <c r="K6754">
        <v>31</v>
      </c>
      <c r="L6754" t="s">
        <v>118</v>
      </c>
      <c r="M6754" t="s">
        <v>320</v>
      </c>
      <c r="N6754">
        <v>3</v>
      </c>
      <c r="O6754" t="s">
        <v>126</v>
      </c>
      <c r="P6754">
        <v>2</v>
      </c>
      <c r="Q6754" t="s">
        <v>82</v>
      </c>
      <c r="R6754">
        <v>4</v>
      </c>
      <c r="S6754" t="s">
        <v>38</v>
      </c>
      <c r="T6754">
        <v>17</v>
      </c>
      <c r="U6754" t="s">
        <v>322</v>
      </c>
      <c r="V6754" t="s">
        <v>184</v>
      </c>
      <c r="W6754">
        <v>2</v>
      </c>
      <c r="X6754" t="s">
        <v>281</v>
      </c>
      <c r="Y6754">
        <v>37</v>
      </c>
      <c r="Z6754">
        <v>239</v>
      </c>
      <c r="AA6754">
        <v>8843</v>
      </c>
      <c r="AB6754">
        <v>5305.8</v>
      </c>
      <c r="AC6754">
        <v>0.6</v>
      </c>
      <c r="AD6754">
        <v>3</v>
      </c>
      <c r="AE6754" t="s">
        <v>42</v>
      </c>
    </row>
    <row r="6755" spans="1:31" x14ac:dyDescent="0.3">
      <c r="A6755">
        <v>1185732</v>
      </c>
      <c r="B6755" t="s">
        <v>30</v>
      </c>
      <c r="C6755" s="1">
        <v>44260</v>
      </c>
      <c r="D6755">
        <v>2021</v>
      </c>
      <c r="E6755" t="s">
        <v>51</v>
      </c>
      <c r="F6755">
        <v>1</v>
      </c>
      <c r="G6755">
        <v>5</v>
      </c>
      <c r="H6755" t="s">
        <v>100</v>
      </c>
      <c r="I6755">
        <v>29</v>
      </c>
      <c r="J6755" t="s">
        <v>164</v>
      </c>
      <c r="K6755">
        <v>32</v>
      </c>
      <c r="L6755" t="s">
        <v>34</v>
      </c>
      <c r="M6755" t="s">
        <v>320</v>
      </c>
      <c r="N6755">
        <v>3</v>
      </c>
      <c r="O6755" t="s">
        <v>126</v>
      </c>
      <c r="P6755">
        <v>2</v>
      </c>
      <c r="Q6755" t="s">
        <v>82</v>
      </c>
      <c r="R6755">
        <v>4</v>
      </c>
      <c r="S6755" t="s">
        <v>38</v>
      </c>
      <c r="T6755">
        <v>17</v>
      </c>
      <c r="U6755" t="s">
        <v>322</v>
      </c>
      <c r="V6755" t="s">
        <v>131</v>
      </c>
      <c r="W6755">
        <v>2</v>
      </c>
      <c r="X6755" t="s">
        <v>281</v>
      </c>
      <c r="Y6755">
        <v>32</v>
      </c>
      <c r="Z6755">
        <v>189</v>
      </c>
      <c r="AA6755">
        <v>6048</v>
      </c>
      <c r="AB6755">
        <v>3810.2400000000002</v>
      </c>
      <c r="AC6755">
        <v>0.63</v>
      </c>
      <c r="AD6755">
        <v>3</v>
      </c>
      <c r="AE6755" t="s">
        <v>42</v>
      </c>
    </row>
    <row r="6756" spans="1:31" x14ac:dyDescent="0.3">
      <c r="A6756">
        <v>1185732</v>
      </c>
      <c r="B6756" t="s">
        <v>30</v>
      </c>
      <c r="C6756" s="1">
        <v>44292</v>
      </c>
      <c r="D6756">
        <v>2021</v>
      </c>
      <c r="E6756" t="s">
        <v>52</v>
      </c>
      <c r="F6756">
        <v>2</v>
      </c>
      <c r="G6756">
        <v>5</v>
      </c>
      <c r="H6756" t="s">
        <v>100</v>
      </c>
      <c r="I6756">
        <v>29</v>
      </c>
      <c r="J6756" t="s">
        <v>164</v>
      </c>
      <c r="K6756">
        <v>32</v>
      </c>
      <c r="L6756" t="s">
        <v>34</v>
      </c>
      <c r="M6756" t="s">
        <v>320</v>
      </c>
      <c r="N6756">
        <v>3</v>
      </c>
      <c r="O6756" t="s">
        <v>126</v>
      </c>
      <c r="P6756">
        <v>2</v>
      </c>
      <c r="Q6756" t="s">
        <v>82</v>
      </c>
      <c r="R6756">
        <v>4</v>
      </c>
      <c r="S6756" t="s">
        <v>38</v>
      </c>
      <c r="T6756">
        <v>17</v>
      </c>
      <c r="U6756" t="s">
        <v>322</v>
      </c>
      <c r="V6756" t="s">
        <v>188</v>
      </c>
      <c r="W6756">
        <v>2</v>
      </c>
      <c r="X6756" t="s">
        <v>281</v>
      </c>
      <c r="Y6756">
        <v>39</v>
      </c>
      <c r="Z6756">
        <v>209</v>
      </c>
      <c r="AA6756">
        <v>8151</v>
      </c>
      <c r="AB6756">
        <v>5135.13</v>
      </c>
      <c r="AC6756">
        <v>0.63</v>
      </c>
      <c r="AD6756">
        <v>3</v>
      </c>
      <c r="AE6756" t="s">
        <v>42</v>
      </c>
    </row>
    <row r="6757" spans="1:31" x14ac:dyDescent="0.3">
      <c r="A6757">
        <v>1185732</v>
      </c>
      <c r="B6757" t="s">
        <v>30</v>
      </c>
      <c r="C6757" s="1">
        <v>44321</v>
      </c>
      <c r="D6757">
        <v>2021</v>
      </c>
      <c r="E6757" t="s">
        <v>53</v>
      </c>
      <c r="F6757">
        <v>2</v>
      </c>
      <c r="G6757">
        <v>5</v>
      </c>
      <c r="H6757" t="s">
        <v>100</v>
      </c>
      <c r="I6757">
        <v>29</v>
      </c>
      <c r="J6757" t="s">
        <v>164</v>
      </c>
      <c r="K6757">
        <v>32</v>
      </c>
      <c r="L6757" t="s">
        <v>34</v>
      </c>
      <c r="M6757" t="s">
        <v>320</v>
      </c>
      <c r="N6757">
        <v>3</v>
      </c>
      <c r="O6757" t="s">
        <v>126</v>
      </c>
      <c r="P6757">
        <v>2</v>
      </c>
      <c r="Q6757" t="s">
        <v>82</v>
      </c>
      <c r="R6757">
        <v>4</v>
      </c>
      <c r="S6757" t="s">
        <v>38</v>
      </c>
      <c r="T6757">
        <v>17</v>
      </c>
      <c r="U6757" t="s">
        <v>322</v>
      </c>
      <c r="V6757" t="s">
        <v>202</v>
      </c>
      <c r="W6757">
        <v>2</v>
      </c>
      <c r="X6757" t="s">
        <v>281</v>
      </c>
      <c r="Y6757">
        <v>59</v>
      </c>
      <c r="Z6757">
        <v>200</v>
      </c>
      <c r="AA6757">
        <v>11800</v>
      </c>
      <c r="AB6757">
        <v>7080</v>
      </c>
      <c r="AC6757">
        <v>0.6</v>
      </c>
      <c r="AD6757">
        <v>3</v>
      </c>
      <c r="AE6757" t="s">
        <v>42</v>
      </c>
    </row>
    <row r="6758" spans="1:31" x14ac:dyDescent="0.3">
      <c r="A6758">
        <v>1185732</v>
      </c>
      <c r="B6758" t="s">
        <v>30</v>
      </c>
      <c r="C6758" s="1">
        <v>44354</v>
      </c>
      <c r="D6758">
        <v>2021</v>
      </c>
      <c r="E6758" t="s">
        <v>54</v>
      </c>
      <c r="F6758">
        <v>2</v>
      </c>
      <c r="G6758">
        <v>5</v>
      </c>
      <c r="H6758" t="s">
        <v>100</v>
      </c>
      <c r="I6758">
        <v>29</v>
      </c>
      <c r="J6758" t="s">
        <v>164</v>
      </c>
      <c r="K6758">
        <v>32</v>
      </c>
      <c r="L6758" t="s">
        <v>34</v>
      </c>
      <c r="M6758" t="s">
        <v>320</v>
      </c>
      <c r="N6758">
        <v>3</v>
      </c>
      <c r="O6758" t="s">
        <v>126</v>
      </c>
      <c r="P6758">
        <v>2</v>
      </c>
      <c r="Q6758" t="s">
        <v>82</v>
      </c>
      <c r="R6758">
        <v>4</v>
      </c>
      <c r="S6758" t="s">
        <v>38</v>
      </c>
      <c r="T6758">
        <v>17</v>
      </c>
      <c r="U6758" t="s">
        <v>322</v>
      </c>
      <c r="V6758" t="s">
        <v>129</v>
      </c>
      <c r="W6758">
        <v>2</v>
      </c>
      <c r="X6758" t="s">
        <v>281</v>
      </c>
      <c r="Y6758">
        <v>65</v>
      </c>
      <c r="Z6758">
        <v>250</v>
      </c>
      <c r="AA6758">
        <v>16250</v>
      </c>
      <c r="AB6758">
        <v>10400</v>
      </c>
      <c r="AC6758">
        <v>0.64</v>
      </c>
      <c r="AD6758">
        <v>3</v>
      </c>
      <c r="AE6758" t="s">
        <v>42</v>
      </c>
    </row>
    <row r="6759" spans="1:31" x14ac:dyDescent="0.3">
      <c r="A6759">
        <v>1185732</v>
      </c>
      <c r="B6759" t="s">
        <v>30</v>
      </c>
      <c r="C6759" s="1">
        <v>44382</v>
      </c>
      <c r="D6759">
        <v>2021</v>
      </c>
      <c r="E6759" t="s">
        <v>55</v>
      </c>
      <c r="F6759">
        <v>3</v>
      </c>
      <c r="G6759">
        <v>5</v>
      </c>
      <c r="H6759" t="s">
        <v>100</v>
      </c>
      <c r="I6759">
        <v>29</v>
      </c>
      <c r="J6759" t="s">
        <v>164</v>
      </c>
      <c r="K6759">
        <v>32</v>
      </c>
      <c r="L6759" t="s">
        <v>34</v>
      </c>
      <c r="M6759" t="s">
        <v>320</v>
      </c>
      <c r="N6759">
        <v>3</v>
      </c>
      <c r="O6759" t="s">
        <v>126</v>
      </c>
      <c r="P6759">
        <v>2</v>
      </c>
      <c r="Q6759" t="s">
        <v>82</v>
      </c>
      <c r="R6759">
        <v>4</v>
      </c>
      <c r="S6759" t="s">
        <v>38</v>
      </c>
      <c r="T6759">
        <v>17</v>
      </c>
      <c r="U6759" t="s">
        <v>322</v>
      </c>
      <c r="V6759" t="s">
        <v>195</v>
      </c>
      <c r="W6759">
        <v>2</v>
      </c>
      <c r="X6759" t="s">
        <v>281</v>
      </c>
      <c r="Y6759">
        <v>66</v>
      </c>
      <c r="Z6759">
        <v>244</v>
      </c>
      <c r="AA6759">
        <v>16104</v>
      </c>
      <c r="AB6759">
        <v>10467.6</v>
      </c>
      <c r="AC6759">
        <v>0.65</v>
      </c>
      <c r="AD6759">
        <v>3</v>
      </c>
      <c r="AE6759" t="s">
        <v>42</v>
      </c>
    </row>
    <row r="6760" spans="1:31" x14ac:dyDescent="0.3">
      <c r="A6760">
        <v>1185732</v>
      </c>
      <c r="B6760" t="s">
        <v>30</v>
      </c>
      <c r="C6760" s="1">
        <v>44414</v>
      </c>
      <c r="D6760">
        <v>2021</v>
      </c>
      <c r="E6760" t="s">
        <v>31</v>
      </c>
      <c r="F6760">
        <v>3</v>
      </c>
      <c r="G6760">
        <v>5</v>
      </c>
      <c r="H6760" t="s">
        <v>100</v>
      </c>
      <c r="I6760">
        <v>29</v>
      </c>
      <c r="J6760" t="s">
        <v>164</v>
      </c>
      <c r="K6760">
        <v>32</v>
      </c>
      <c r="L6760" t="s">
        <v>34</v>
      </c>
      <c r="M6760" t="s">
        <v>320</v>
      </c>
      <c r="N6760">
        <v>3</v>
      </c>
      <c r="O6760" t="s">
        <v>126</v>
      </c>
      <c r="P6760">
        <v>2</v>
      </c>
      <c r="Q6760" t="s">
        <v>82</v>
      </c>
      <c r="R6760">
        <v>4</v>
      </c>
      <c r="S6760" t="s">
        <v>38</v>
      </c>
      <c r="T6760">
        <v>17</v>
      </c>
      <c r="U6760" t="s">
        <v>322</v>
      </c>
      <c r="V6760" t="s">
        <v>184</v>
      </c>
      <c r="W6760">
        <v>2</v>
      </c>
      <c r="X6760" t="s">
        <v>281</v>
      </c>
      <c r="Y6760">
        <v>58</v>
      </c>
      <c r="Z6760">
        <v>278</v>
      </c>
      <c r="AA6760">
        <v>16124</v>
      </c>
      <c r="AB6760">
        <v>9835.64</v>
      </c>
      <c r="AC6760">
        <v>0.61</v>
      </c>
      <c r="AD6760">
        <v>3</v>
      </c>
      <c r="AE6760" t="s">
        <v>42</v>
      </c>
    </row>
    <row r="6761" spans="1:31" x14ac:dyDescent="0.3">
      <c r="A6761">
        <v>1185732</v>
      </c>
      <c r="B6761" t="s">
        <v>30</v>
      </c>
      <c r="C6761" s="1">
        <v>44476</v>
      </c>
      <c r="D6761">
        <v>2021</v>
      </c>
      <c r="E6761" t="s">
        <v>44</v>
      </c>
      <c r="F6761">
        <v>4</v>
      </c>
      <c r="G6761">
        <v>5</v>
      </c>
      <c r="H6761" t="s">
        <v>100</v>
      </c>
      <c r="I6761">
        <v>29</v>
      </c>
      <c r="J6761" t="s">
        <v>164</v>
      </c>
      <c r="K6761">
        <v>32</v>
      </c>
      <c r="L6761" t="s">
        <v>34</v>
      </c>
      <c r="M6761" t="s">
        <v>320</v>
      </c>
      <c r="N6761">
        <v>3</v>
      </c>
      <c r="O6761" t="s">
        <v>126</v>
      </c>
      <c r="P6761">
        <v>2</v>
      </c>
      <c r="Q6761" t="s">
        <v>82</v>
      </c>
      <c r="R6761">
        <v>4</v>
      </c>
      <c r="S6761" t="s">
        <v>38</v>
      </c>
      <c r="T6761">
        <v>17</v>
      </c>
      <c r="U6761" t="s">
        <v>322</v>
      </c>
      <c r="V6761" t="s">
        <v>189</v>
      </c>
      <c r="W6761">
        <v>2</v>
      </c>
      <c r="X6761" t="s">
        <v>281</v>
      </c>
      <c r="Y6761">
        <v>56</v>
      </c>
      <c r="Z6761">
        <v>225</v>
      </c>
      <c r="AA6761">
        <v>12600</v>
      </c>
      <c r="AB6761">
        <v>8190</v>
      </c>
      <c r="AC6761">
        <v>0.65</v>
      </c>
      <c r="AD6761">
        <v>3</v>
      </c>
      <c r="AE6761" t="s">
        <v>42</v>
      </c>
    </row>
    <row r="6762" spans="1:31" x14ac:dyDescent="0.3">
      <c r="A6762">
        <v>1185732</v>
      </c>
      <c r="B6762" t="s">
        <v>30</v>
      </c>
      <c r="C6762" s="1">
        <v>44506</v>
      </c>
      <c r="D6762">
        <v>2021</v>
      </c>
      <c r="E6762" t="s">
        <v>45</v>
      </c>
      <c r="F6762">
        <v>4</v>
      </c>
      <c r="G6762">
        <v>5</v>
      </c>
      <c r="H6762" t="s">
        <v>100</v>
      </c>
      <c r="I6762">
        <v>29</v>
      </c>
      <c r="J6762" t="s">
        <v>164</v>
      </c>
      <c r="K6762">
        <v>32</v>
      </c>
      <c r="L6762" t="s">
        <v>34</v>
      </c>
      <c r="M6762" t="s">
        <v>320</v>
      </c>
      <c r="N6762">
        <v>3</v>
      </c>
      <c r="O6762" t="s">
        <v>126</v>
      </c>
      <c r="P6762">
        <v>2</v>
      </c>
      <c r="Q6762" t="s">
        <v>82</v>
      </c>
      <c r="R6762">
        <v>4</v>
      </c>
      <c r="S6762" t="s">
        <v>38</v>
      </c>
      <c r="T6762">
        <v>17</v>
      </c>
      <c r="U6762" t="s">
        <v>322</v>
      </c>
      <c r="V6762" t="s">
        <v>202</v>
      </c>
      <c r="W6762">
        <v>2</v>
      </c>
      <c r="X6762" t="s">
        <v>281</v>
      </c>
      <c r="Y6762">
        <v>74</v>
      </c>
      <c r="Z6762">
        <v>206</v>
      </c>
      <c r="AA6762">
        <v>15244</v>
      </c>
      <c r="AB6762">
        <v>9603.7199999999993</v>
      </c>
      <c r="AC6762">
        <v>0.63</v>
      </c>
      <c r="AD6762">
        <v>3</v>
      </c>
      <c r="AE6762" t="s">
        <v>42</v>
      </c>
    </row>
    <row r="6763" spans="1:31" x14ac:dyDescent="0.3">
      <c r="A6763">
        <v>1185732</v>
      </c>
      <c r="B6763" t="s">
        <v>30</v>
      </c>
      <c r="C6763" s="1">
        <v>44202</v>
      </c>
      <c r="D6763">
        <v>2021</v>
      </c>
      <c r="E6763" t="s">
        <v>47</v>
      </c>
      <c r="F6763">
        <v>1</v>
      </c>
      <c r="G6763">
        <v>5</v>
      </c>
      <c r="H6763" t="s">
        <v>100</v>
      </c>
      <c r="I6763">
        <v>29</v>
      </c>
      <c r="J6763" t="s">
        <v>164</v>
      </c>
      <c r="K6763">
        <v>32</v>
      </c>
      <c r="L6763" t="s">
        <v>34</v>
      </c>
      <c r="M6763" t="s">
        <v>320</v>
      </c>
      <c r="N6763">
        <v>3</v>
      </c>
      <c r="O6763" t="s">
        <v>126</v>
      </c>
      <c r="P6763">
        <v>2</v>
      </c>
      <c r="Q6763" t="s">
        <v>82</v>
      </c>
      <c r="R6763">
        <v>4</v>
      </c>
      <c r="S6763" t="s">
        <v>38</v>
      </c>
      <c r="T6763">
        <v>17</v>
      </c>
      <c r="U6763" t="s">
        <v>322</v>
      </c>
      <c r="V6763" t="s">
        <v>129</v>
      </c>
      <c r="W6763">
        <v>2</v>
      </c>
      <c r="X6763" t="s">
        <v>281</v>
      </c>
      <c r="Y6763">
        <v>34</v>
      </c>
      <c r="Z6763">
        <v>196</v>
      </c>
      <c r="AA6763">
        <v>6664</v>
      </c>
      <c r="AB6763">
        <v>4264.96</v>
      </c>
      <c r="AC6763">
        <v>0.64</v>
      </c>
      <c r="AD6763">
        <v>3</v>
      </c>
      <c r="AE6763" t="s">
        <v>42</v>
      </c>
    </row>
    <row r="6764" spans="1:31" x14ac:dyDescent="0.3">
      <c r="A6764">
        <v>1185732</v>
      </c>
      <c r="B6764" t="s">
        <v>30</v>
      </c>
      <c r="C6764" s="1">
        <v>44231</v>
      </c>
      <c r="D6764">
        <v>2021</v>
      </c>
      <c r="E6764" t="s">
        <v>48</v>
      </c>
      <c r="F6764">
        <v>1</v>
      </c>
      <c r="G6764">
        <v>5</v>
      </c>
      <c r="H6764" t="s">
        <v>100</v>
      </c>
      <c r="I6764">
        <v>30</v>
      </c>
      <c r="J6764" t="s">
        <v>165</v>
      </c>
      <c r="K6764">
        <v>33</v>
      </c>
      <c r="L6764" t="s">
        <v>166</v>
      </c>
      <c r="M6764" t="s">
        <v>320</v>
      </c>
      <c r="N6764">
        <v>3</v>
      </c>
      <c r="O6764" t="s">
        <v>126</v>
      </c>
      <c r="P6764">
        <v>2</v>
      </c>
      <c r="Q6764" t="s">
        <v>82</v>
      </c>
      <c r="R6764">
        <v>4</v>
      </c>
      <c r="S6764" t="s">
        <v>38</v>
      </c>
      <c r="T6764">
        <v>17</v>
      </c>
      <c r="U6764" t="s">
        <v>322</v>
      </c>
      <c r="V6764" t="s">
        <v>129</v>
      </c>
      <c r="W6764">
        <v>2</v>
      </c>
      <c r="X6764" t="s">
        <v>281</v>
      </c>
      <c r="Y6764">
        <v>29</v>
      </c>
      <c r="Z6764">
        <v>203</v>
      </c>
      <c r="AA6764">
        <v>5887</v>
      </c>
      <c r="AB6764">
        <v>3532.2</v>
      </c>
      <c r="AC6764">
        <v>0.6</v>
      </c>
      <c r="AD6764">
        <v>3</v>
      </c>
      <c r="AE6764" t="s">
        <v>42</v>
      </c>
    </row>
    <row r="6765" spans="1:31" x14ac:dyDescent="0.3">
      <c r="A6765">
        <v>1185732</v>
      </c>
      <c r="B6765" t="s">
        <v>30</v>
      </c>
      <c r="C6765" s="1">
        <v>44351</v>
      </c>
      <c r="D6765">
        <v>2021</v>
      </c>
      <c r="E6765" t="s">
        <v>54</v>
      </c>
      <c r="F6765">
        <v>2</v>
      </c>
      <c r="G6765">
        <v>5</v>
      </c>
      <c r="H6765" t="s">
        <v>100</v>
      </c>
      <c r="I6765">
        <v>30</v>
      </c>
      <c r="J6765" t="s">
        <v>165</v>
      </c>
      <c r="K6765">
        <v>33</v>
      </c>
      <c r="L6765" t="s">
        <v>166</v>
      </c>
      <c r="M6765" t="s">
        <v>320</v>
      </c>
      <c r="N6765">
        <v>3</v>
      </c>
      <c r="O6765" t="s">
        <v>126</v>
      </c>
      <c r="P6765">
        <v>2</v>
      </c>
      <c r="Q6765" t="s">
        <v>82</v>
      </c>
      <c r="R6765">
        <v>4</v>
      </c>
      <c r="S6765" t="s">
        <v>38</v>
      </c>
      <c r="T6765">
        <v>17</v>
      </c>
      <c r="U6765" t="s">
        <v>322</v>
      </c>
      <c r="V6765" t="s">
        <v>161</v>
      </c>
      <c r="W6765">
        <v>2</v>
      </c>
      <c r="X6765" t="s">
        <v>281</v>
      </c>
      <c r="Y6765">
        <v>67</v>
      </c>
      <c r="Z6765">
        <v>231</v>
      </c>
      <c r="AA6765">
        <v>15477</v>
      </c>
      <c r="AB6765">
        <v>9286.1999999999989</v>
      </c>
      <c r="AC6765">
        <v>0.6</v>
      </c>
      <c r="AD6765">
        <v>3</v>
      </c>
      <c r="AE6765" t="s">
        <v>42</v>
      </c>
    </row>
    <row r="6766" spans="1:31" x14ac:dyDescent="0.3">
      <c r="A6766">
        <v>1185732</v>
      </c>
      <c r="B6766" t="s">
        <v>30</v>
      </c>
      <c r="C6766" s="1">
        <v>44379</v>
      </c>
      <c r="D6766">
        <v>2021</v>
      </c>
      <c r="E6766" t="s">
        <v>55</v>
      </c>
      <c r="F6766">
        <v>3</v>
      </c>
      <c r="G6766">
        <v>5</v>
      </c>
      <c r="H6766" t="s">
        <v>100</v>
      </c>
      <c r="I6766">
        <v>30</v>
      </c>
      <c r="J6766" t="s">
        <v>165</v>
      </c>
      <c r="K6766">
        <v>33</v>
      </c>
      <c r="L6766" t="s">
        <v>166</v>
      </c>
      <c r="M6766" t="s">
        <v>320</v>
      </c>
      <c r="N6766">
        <v>3</v>
      </c>
      <c r="O6766" t="s">
        <v>126</v>
      </c>
      <c r="P6766">
        <v>2</v>
      </c>
      <c r="Q6766" t="s">
        <v>82</v>
      </c>
      <c r="R6766">
        <v>4</v>
      </c>
      <c r="S6766" t="s">
        <v>38</v>
      </c>
      <c r="T6766">
        <v>16</v>
      </c>
      <c r="U6766" t="s">
        <v>321</v>
      </c>
      <c r="V6766" t="s">
        <v>202</v>
      </c>
      <c r="W6766">
        <v>2</v>
      </c>
      <c r="X6766" t="s">
        <v>281</v>
      </c>
      <c r="Y6766">
        <v>64</v>
      </c>
      <c r="Z6766">
        <v>263</v>
      </c>
      <c r="AA6766">
        <v>16832</v>
      </c>
      <c r="AB6766">
        <v>10604.16</v>
      </c>
      <c r="AC6766">
        <v>0.63</v>
      </c>
      <c r="AD6766">
        <v>3</v>
      </c>
      <c r="AE6766" t="s">
        <v>42</v>
      </c>
    </row>
    <row r="6767" spans="1:31" x14ac:dyDescent="0.3">
      <c r="A6767">
        <v>1185732</v>
      </c>
      <c r="B6767" t="s">
        <v>30</v>
      </c>
      <c r="C6767" s="1">
        <v>44411</v>
      </c>
      <c r="D6767">
        <v>2021</v>
      </c>
      <c r="E6767" t="s">
        <v>31</v>
      </c>
      <c r="F6767">
        <v>3</v>
      </c>
      <c r="G6767">
        <v>5</v>
      </c>
      <c r="H6767" t="s">
        <v>100</v>
      </c>
      <c r="I6767">
        <v>30</v>
      </c>
      <c r="J6767" t="s">
        <v>165</v>
      </c>
      <c r="K6767">
        <v>33</v>
      </c>
      <c r="L6767" t="s">
        <v>166</v>
      </c>
      <c r="M6767" t="s">
        <v>320</v>
      </c>
      <c r="N6767">
        <v>3</v>
      </c>
      <c r="O6767" t="s">
        <v>126</v>
      </c>
      <c r="P6767">
        <v>2</v>
      </c>
      <c r="Q6767" t="s">
        <v>82</v>
      </c>
      <c r="R6767">
        <v>4</v>
      </c>
      <c r="S6767" t="s">
        <v>38</v>
      </c>
      <c r="T6767">
        <v>16</v>
      </c>
      <c r="U6767" t="s">
        <v>321</v>
      </c>
      <c r="V6767" t="s">
        <v>204</v>
      </c>
      <c r="W6767">
        <v>2</v>
      </c>
      <c r="X6767" t="s">
        <v>281</v>
      </c>
      <c r="Y6767">
        <v>54</v>
      </c>
      <c r="Z6767">
        <v>231</v>
      </c>
      <c r="AA6767">
        <v>12474</v>
      </c>
      <c r="AB6767">
        <v>7983.3600000000006</v>
      </c>
      <c r="AC6767">
        <v>0.64</v>
      </c>
      <c r="AD6767">
        <v>3</v>
      </c>
      <c r="AE6767" t="s">
        <v>42</v>
      </c>
    </row>
    <row r="6768" spans="1:31" x14ac:dyDescent="0.3">
      <c r="A6768">
        <v>1185732</v>
      </c>
      <c r="B6768" t="s">
        <v>30</v>
      </c>
      <c r="C6768" s="1">
        <v>44441</v>
      </c>
      <c r="D6768">
        <v>2021</v>
      </c>
      <c r="E6768" t="s">
        <v>43</v>
      </c>
      <c r="F6768">
        <v>3</v>
      </c>
      <c r="G6768">
        <v>5</v>
      </c>
      <c r="H6768" t="s">
        <v>100</v>
      </c>
      <c r="I6768">
        <v>30</v>
      </c>
      <c r="J6768" t="s">
        <v>165</v>
      </c>
      <c r="K6768">
        <v>33</v>
      </c>
      <c r="L6768" t="s">
        <v>166</v>
      </c>
      <c r="M6768" t="s">
        <v>320</v>
      </c>
      <c r="N6768">
        <v>3</v>
      </c>
      <c r="O6768" t="s">
        <v>126</v>
      </c>
      <c r="P6768">
        <v>2</v>
      </c>
      <c r="Q6768" t="s">
        <v>82</v>
      </c>
      <c r="R6768">
        <v>4</v>
      </c>
      <c r="S6768" t="s">
        <v>38</v>
      </c>
      <c r="T6768">
        <v>17</v>
      </c>
      <c r="U6768" t="s">
        <v>322</v>
      </c>
      <c r="V6768" t="s">
        <v>161</v>
      </c>
      <c r="W6768">
        <v>2</v>
      </c>
      <c r="X6768" t="s">
        <v>281</v>
      </c>
      <c r="Y6768">
        <v>41</v>
      </c>
      <c r="Z6768">
        <v>203</v>
      </c>
      <c r="AA6768">
        <v>8323</v>
      </c>
      <c r="AB6768">
        <v>5077.03</v>
      </c>
      <c r="AC6768">
        <v>0.61</v>
      </c>
      <c r="AD6768">
        <v>3</v>
      </c>
      <c r="AE6768" t="s">
        <v>42</v>
      </c>
    </row>
    <row r="6769" spans="1:31" x14ac:dyDescent="0.3">
      <c r="A6769">
        <v>1185732</v>
      </c>
      <c r="B6769" t="s">
        <v>30</v>
      </c>
      <c r="C6769" s="1">
        <v>44473</v>
      </c>
      <c r="D6769">
        <v>2021</v>
      </c>
      <c r="E6769" t="s">
        <v>44</v>
      </c>
      <c r="F6769">
        <v>4</v>
      </c>
      <c r="G6769">
        <v>5</v>
      </c>
      <c r="H6769" t="s">
        <v>100</v>
      </c>
      <c r="I6769">
        <v>30</v>
      </c>
      <c r="J6769" t="s">
        <v>165</v>
      </c>
      <c r="K6769">
        <v>33</v>
      </c>
      <c r="L6769" t="s">
        <v>166</v>
      </c>
      <c r="M6769" t="s">
        <v>320</v>
      </c>
      <c r="N6769">
        <v>3</v>
      </c>
      <c r="O6769" t="s">
        <v>126</v>
      </c>
      <c r="P6769">
        <v>2</v>
      </c>
      <c r="Q6769" t="s">
        <v>82</v>
      </c>
      <c r="R6769">
        <v>4</v>
      </c>
      <c r="S6769" t="s">
        <v>38</v>
      </c>
      <c r="T6769">
        <v>17</v>
      </c>
      <c r="U6769" t="s">
        <v>322</v>
      </c>
      <c r="V6769" t="s">
        <v>191</v>
      </c>
      <c r="W6769">
        <v>2</v>
      </c>
      <c r="X6769" t="s">
        <v>281</v>
      </c>
      <c r="Y6769">
        <v>48</v>
      </c>
      <c r="Z6769">
        <v>176</v>
      </c>
      <c r="AA6769">
        <v>8448</v>
      </c>
      <c r="AB6769">
        <v>5322.24</v>
      </c>
      <c r="AC6769">
        <v>0.63</v>
      </c>
      <c r="AD6769">
        <v>3</v>
      </c>
      <c r="AE6769" t="s">
        <v>42</v>
      </c>
    </row>
    <row r="6770" spans="1:31" x14ac:dyDescent="0.3">
      <c r="A6770">
        <v>1185732</v>
      </c>
      <c r="B6770" t="s">
        <v>30</v>
      </c>
      <c r="C6770" s="1">
        <v>44503</v>
      </c>
      <c r="D6770">
        <v>2021</v>
      </c>
      <c r="E6770" t="s">
        <v>45</v>
      </c>
      <c r="F6770">
        <v>4</v>
      </c>
      <c r="G6770">
        <v>5</v>
      </c>
      <c r="H6770" t="s">
        <v>100</v>
      </c>
      <c r="I6770">
        <v>30</v>
      </c>
      <c r="J6770" t="s">
        <v>165</v>
      </c>
      <c r="K6770">
        <v>33</v>
      </c>
      <c r="L6770" t="s">
        <v>166</v>
      </c>
      <c r="M6770" t="s">
        <v>320</v>
      </c>
      <c r="N6770">
        <v>3</v>
      </c>
      <c r="O6770" t="s">
        <v>126</v>
      </c>
      <c r="P6770">
        <v>2</v>
      </c>
      <c r="Q6770" t="s">
        <v>82</v>
      </c>
      <c r="R6770">
        <v>4</v>
      </c>
      <c r="S6770" t="s">
        <v>38</v>
      </c>
      <c r="T6770">
        <v>17</v>
      </c>
      <c r="U6770" t="s">
        <v>322</v>
      </c>
      <c r="V6770" t="s">
        <v>201</v>
      </c>
      <c r="W6770">
        <v>2</v>
      </c>
      <c r="X6770" t="s">
        <v>281</v>
      </c>
      <c r="Y6770">
        <v>72</v>
      </c>
      <c r="Z6770">
        <v>210</v>
      </c>
      <c r="AA6770">
        <v>15120</v>
      </c>
      <c r="AB6770">
        <v>9676.8000000000011</v>
      </c>
      <c r="AC6770">
        <v>0.64</v>
      </c>
      <c r="AD6770">
        <v>3</v>
      </c>
      <c r="AE6770" t="s">
        <v>42</v>
      </c>
    </row>
    <row r="6771" spans="1:31" x14ac:dyDescent="0.3">
      <c r="A6771">
        <v>1185732</v>
      </c>
      <c r="B6771" t="s">
        <v>30</v>
      </c>
      <c r="C6771" s="1">
        <v>44532</v>
      </c>
      <c r="D6771">
        <v>2021</v>
      </c>
      <c r="E6771" t="s">
        <v>46</v>
      </c>
      <c r="F6771">
        <v>4</v>
      </c>
      <c r="G6771">
        <v>5</v>
      </c>
      <c r="H6771" t="s">
        <v>100</v>
      </c>
      <c r="I6771">
        <v>30</v>
      </c>
      <c r="J6771" t="s">
        <v>165</v>
      </c>
      <c r="K6771">
        <v>33</v>
      </c>
      <c r="L6771" t="s">
        <v>166</v>
      </c>
      <c r="M6771" t="s">
        <v>320</v>
      </c>
      <c r="N6771">
        <v>3</v>
      </c>
      <c r="O6771" t="s">
        <v>126</v>
      </c>
      <c r="P6771">
        <v>2</v>
      </c>
      <c r="Q6771" t="s">
        <v>82</v>
      </c>
      <c r="R6771">
        <v>4</v>
      </c>
      <c r="S6771" t="s">
        <v>38</v>
      </c>
      <c r="T6771">
        <v>17</v>
      </c>
      <c r="U6771" t="s">
        <v>322</v>
      </c>
      <c r="V6771" t="s">
        <v>184</v>
      </c>
      <c r="W6771">
        <v>2</v>
      </c>
      <c r="X6771" t="s">
        <v>281</v>
      </c>
      <c r="Y6771">
        <v>69</v>
      </c>
      <c r="Z6771">
        <v>225</v>
      </c>
      <c r="AA6771">
        <v>15525</v>
      </c>
      <c r="AB6771">
        <v>10091.25</v>
      </c>
      <c r="AC6771">
        <v>0.65</v>
      </c>
      <c r="AD6771">
        <v>3</v>
      </c>
      <c r="AE6771" t="s">
        <v>42</v>
      </c>
    </row>
    <row r="6772" spans="1:31" x14ac:dyDescent="0.3">
      <c r="A6772">
        <v>1185732</v>
      </c>
      <c r="B6772" t="s">
        <v>30</v>
      </c>
      <c r="C6772" s="1">
        <v>44209</v>
      </c>
      <c r="D6772">
        <v>2021</v>
      </c>
      <c r="E6772" t="s">
        <v>47</v>
      </c>
      <c r="F6772">
        <v>1</v>
      </c>
      <c r="G6772">
        <v>5</v>
      </c>
      <c r="H6772" t="s">
        <v>100</v>
      </c>
      <c r="I6772">
        <v>30</v>
      </c>
      <c r="J6772" t="s">
        <v>165</v>
      </c>
      <c r="K6772">
        <v>33</v>
      </c>
      <c r="L6772" t="s">
        <v>166</v>
      </c>
      <c r="M6772" t="s">
        <v>320</v>
      </c>
      <c r="N6772">
        <v>3</v>
      </c>
      <c r="O6772" t="s">
        <v>126</v>
      </c>
      <c r="P6772">
        <v>2</v>
      </c>
      <c r="Q6772" t="s">
        <v>82</v>
      </c>
      <c r="R6772">
        <v>4</v>
      </c>
      <c r="S6772" t="s">
        <v>38</v>
      </c>
      <c r="T6772">
        <v>17</v>
      </c>
      <c r="U6772" t="s">
        <v>322</v>
      </c>
      <c r="V6772" t="s">
        <v>251</v>
      </c>
      <c r="W6772">
        <v>2</v>
      </c>
      <c r="X6772" t="s">
        <v>281</v>
      </c>
      <c r="Y6772">
        <v>32</v>
      </c>
      <c r="Z6772">
        <v>173</v>
      </c>
      <c r="AA6772">
        <v>5536</v>
      </c>
      <c r="AB6772">
        <v>3598.4</v>
      </c>
      <c r="AC6772">
        <v>0.65</v>
      </c>
      <c r="AD6772">
        <v>3</v>
      </c>
      <c r="AE6772" t="s">
        <v>42</v>
      </c>
    </row>
    <row r="6773" spans="1:31" x14ac:dyDescent="0.3">
      <c r="A6773">
        <v>1185732</v>
      </c>
      <c r="B6773" t="s">
        <v>30</v>
      </c>
      <c r="C6773" s="1">
        <v>44238</v>
      </c>
      <c r="D6773">
        <v>2021</v>
      </c>
      <c r="E6773" t="s">
        <v>48</v>
      </c>
      <c r="F6773">
        <v>1</v>
      </c>
      <c r="G6773">
        <v>4</v>
      </c>
      <c r="H6773" t="s">
        <v>139</v>
      </c>
      <c r="I6773">
        <v>31</v>
      </c>
      <c r="J6773" t="s">
        <v>167</v>
      </c>
      <c r="K6773">
        <v>34</v>
      </c>
      <c r="L6773" t="s">
        <v>168</v>
      </c>
      <c r="M6773" t="s">
        <v>320</v>
      </c>
      <c r="N6773">
        <v>3</v>
      </c>
      <c r="O6773" t="s">
        <v>126</v>
      </c>
      <c r="P6773">
        <v>2</v>
      </c>
      <c r="Q6773" t="s">
        <v>82</v>
      </c>
      <c r="R6773">
        <v>4</v>
      </c>
      <c r="S6773" t="s">
        <v>38</v>
      </c>
      <c r="T6773">
        <v>17</v>
      </c>
      <c r="U6773" t="s">
        <v>322</v>
      </c>
      <c r="V6773" t="s">
        <v>158</v>
      </c>
      <c r="W6773">
        <v>2</v>
      </c>
      <c r="X6773" t="s">
        <v>281</v>
      </c>
      <c r="Y6773">
        <v>29</v>
      </c>
      <c r="Z6773">
        <v>143</v>
      </c>
      <c r="AA6773">
        <v>4147</v>
      </c>
      <c r="AB6773">
        <v>2529.67</v>
      </c>
      <c r="AC6773">
        <v>0.61</v>
      </c>
      <c r="AD6773">
        <v>3</v>
      </c>
      <c r="AE6773" t="s">
        <v>42</v>
      </c>
    </row>
    <row r="6774" spans="1:31" x14ac:dyDescent="0.3">
      <c r="A6774">
        <v>1185732</v>
      </c>
      <c r="B6774" t="s">
        <v>30</v>
      </c>
      <c r="C6774" s="1">
        <v>44264</v>
      </c>
      <c r="D6774">
        <v>2021</v>
      </c>
      <c r="E6774" t="s">
        <v>51</v>
      </c>
      <c r="F6774">
        <v>1</v>
      </c>
      <c r="G6774">
        <v>4</v>
      </c>
      <c r="H6774" t="s">
        <v>139</v>
      </c>
      <c r="I6774">
        <v>31</v>
      </c>
      <c r="J6774" t="s">
        <v>167</v>
      </c>
      <c r="K6774">
        <v>34</v>
      </c>
      <c r="L6774" t="s">
        <v>168</v>
      </c>
      <c r="M6774" t="s">
        <v>320</v>
      </c>
      <c r="N6774">
        <v>3</v>
      </c>
      <c r="O6774" t="s">
        <v>126</v>
      </c>
      <c r="P6774">
        <v>2</v>
      </c>
      <c r="Q6774" t="s">
        <v>82</v>
      </c>
      <c r="R6774">
        <v>4</v>
      </c>
      <c r="S6774" t="s">
        <v>38</v>
      </c>
      <c r="T6774">
        <v>16</v>
      </c>
      <c r="U6774" t="s">
        <v>321</v>
      </c>
      <c r="V6774" t="s">
        <v>254</v>
      </c>
      <c r="W6774">
        <v>2</v>
      </c>
      <c r="X6774" t="s">
        <v>281</v>
      </c>
      <c r="Y6774">
        <v>28</v>
      </c>
      <c r="Z6774">
        <v>128</v>
      </c>
      <c r="AA6774">
        <v>3584</v>
      </c>
      <c r="AB6774">
        <v>2186.2399999999998</v>
      </c>
      <c r="AC6774">
        <v>0.61</v>
      </c>
      <c r="AD6774">
        <v>3</v>
      </c>
      <c r="AE6774" t="s">
        <v>42</v>
      </c>
    </row>
    <row r="6775" spans="1:31" x14ac:dyDescent="0.3">
      <c r="A6775">
        <v>1185732</v>
      </c>
      <c r="B6775" t="s">
        <v>30</v>
      </c>
      <c r="C6775" s="1">
        <v>44325</v>
      </c>
      <c r="D6775">
        <v>2021</v>
      </c>
      <c r="E6775" t="s">
        <v>53</v>
      </c>
      <c r="F6775">
        <v>2</v>
      </c>
      <c r="G6775">
        <v>4</v>
      </c>
      <c r="H6775" t="s">
        <v>139</v>
      </c>
      <c r="I6775">
        <v>31</v>
      </c>
      <c r="J6775" t="s">
        <v>167</v>
      </c>
      <c r="K6775">
        <v>34</v>
      </c>
      <c r="L6775" t="s">
        <v>168</v>
      </c>
      <c r="M6775" t="s">
        <v>320</v>
      </c>
      <c r="N6775">
        <v>3</v>
      </c>
      <c r="O6775" t="s">
        <v>126</v>
      </c>
      <c r="P6775">
        <v>2</v>
      </c>
      <c r="Q6775" t="s">
        <v>82</v>
      </c>
      <c r="R6775">
        <v>4</v>
      </c>
      <c r="S6775" t="s">
        <v>38</v>
      </c>
      <c r="T6775">
        <v>16</v>
      </c>
      <c r="U6775" t="s">
        <v>321</v>
      </c>
      <c r="V6775" t="s">
        <v>162</v>
      </c>
      <c r="W6775">
        <v>2</v>
      </c>
      <c r="X6775" t="s">
        <v>281</v>
      </c>
      <c r="Y6775">
        <v>53</v>
      </c>
      <c r="Z6775">
        <v>143</v>
      </c>
      <c r="AA6775">
        <v>7579</v>
      </c>
      <c r="AB6775">
        <v>4850.5600000000004</v>
      </c>
      <c r="AC6775">
        <v>0.64</v>
      </c>
      <c r="AD6775">
        <v>3</v>
      </c>
      <c r="AE6775" t="s">
        <v>42</v>
      </c>
    </row>
    <row r="6776" spans="1:31" x14ac:dyDescent="0.3">
      <c r="A6776">
        <v>1185732</v>
      </c>
      <c r="B6776" t="s">
        <v>30</v>
      </c>
      <c r="C6776" s="1">
        <v>44386</v>
      </c>
      <c r="D6776">
        <v>2021</v>
      </c>
      <c r="E6776" t="s">
        <v>55</v>
      </c>
      <c r="F6776">
        <v>3</v>
      </c>
      <c r="G6776">
        <v>4</v>
      </c>
      <c r="H6776" t="s">
        <v>139</v>
      </c>
      <c r="I6776">
        <v>31</v>
      </c>
      <c r="J6776" t="s">
        <v>167</v>
      </c>
      <c r="K6776">
        <v>34</v>
      </c>
      <c r="L6776" t="s">
        <v>168</v>
      </c>
      <c r="M6776" t="s">
        <v>320</v>
      </c>
      <c r="N6776">
        <v>3</v>
      </c>
      <c r="O6776" t="s">
        <v>126</v>
      </c>
      <c r="P6776">
        <v>2</v>
      </c>
      <c r="Q6776" t="s">
        <v>82</v>
      </c>
      <c r="R6776">
        <v>4</v>
      </c>
      <c r="S6776" t="s">
        <v>38</v>
      </c>
      <c r="T6776">
        <v>16</v>
      </c>
      <c r="U6776" t="s">
        <v>321</v>
      </c>
      <c r="V6776" t="s">
        <v>161</v>
      </c>
      <c r="W6776">
        <v>2</v>
      </c>
      <c r="X6776" t="s">
        <v>281</v>
      </c>
      <c r="Y6776">
        <v>69</v>
      </c>
      <c r="Z6776">
        <v>181</v>
      </c>
      <c r="AA6776">
        <v>12489</v>
      </c>
      <c r="AB6776">
        <v>7868.07</v>
      </c>
      <c r="AC6776">
        <v>0.63</v>
      </c>
      <c r="AD6776">
        <v>3</v>
      </c>
      <c r="AE6776" t="s">
        <v>42</v>
      </c>
    </row>
    <row r="6777" spans="1:31" x14ac:dyDescent="0.3">
      <c r="A6777">
        <v>1185732</v>
      </c>
      <c r="B6777" t="s">
        <v>30</v>
      </c>
      <c r="C6777" s="1">
        <v>44418</v>
      </c>
      <c r="D6777">
        <v>2021</v>
      </c>
      <c r="E6777" t="s">
        <v>31</v>
      </c>
      <c r="F6777">
        <v>3</v>
      </c>
      <c r="G6777">
        <v>4</v>
      </c>
      <c r="H6777" t="s">
        <v>139</v>
      </c>
      <c r="I6777">
        <v>31</v>
      </c>
      <c r="J6777" t="s">
        <v>167</v>
      </c>
      <c r="K6777">
        <v>34</v>
      </c>
      <c r="L6777" t="s">
        <v>168</v>
      </c>
      <c r="M6777" t="s">
        <v>320</v>
      </c>
      <c r="N6777">
        <v>3</v>
      </c>
      <c r="O6777" t="s">
        <v>126</v>
      </c>
      <c r="P6777">
        <v>2</v>
      </c>
      <c r="Q6777" t="s">
        <v>82</v>
      </c>
      <c r="R6777">
        <v>4</v>
      </c>
      <c r="S6777" t="s">
        <v>38</v>
      </c>
      <c r="T6777">
        <v>16</v>
      </c>
      <c r="U6777" t="s">
        <v>321</v>
      </c>
      <c r="V6777" t="s">
        <v>220</v>
      </c>
      <c r="W6777">
        <v>2</v>
      </c>
      <c r="X6777" t="s">
        <v>281</v>
      </c>
      <c r="Y6777">
        <v>54</v>
      </c>
      <c r="Z6777">
        <v>169</v>
      </c>
      <c r="AA6777">
        <v>9126</v>
      </c>
      <c r="AB6777">
        <v>5566.86</v>
      </c>
      <c r="AC6777">
        <v>0.61</v>
      </c>
      <c r="AD6777">
        <v>3</v>
      </c>
      <c r="AE6777" t="s">
        <v>42</v>
      </c>
    </row>
    <row r="6778" spans="1:31" x14ac:dyDescent="0.3">
      <c r="A6778">
        <v>1185732</v>
      </c>
      <c r="B6778" t="s">
        <v>30</v>
      </c>
      <c r="C6778" s="1">
        <v>44448</v>
      </c>
      <c r="D6778">
        <v>2021</v>
      </c>
      <c r="E6778" t="s">
        <v>43</v>
      </c>
      <c r="F6778">
        <v>3</v>
      </c>
      <c r="G6778">
        <v>4</v>
      </c>
      <c r="H6778" t="s">
        <v>139</v>
      </c>
      <c r="I6778">
        <v>31</v>
      </c>
      <c r="J6778" t="s">
        <v>167</v>
      </c>
      <c r="K6778">
        <v>34</v>
      </c>
      <c r="L6778" t="s">
        <v>168</v>
      </c>
      <c r="M6778" t="s">
        <v>320</v>
      </c>
      <c r="N6778">
        <v>3</v>
      </c>
      <c r="O6778" t="s">
        <v>126</v>
      </c>
      <c r="P6778">
        <v>2</v>
      </c>
      <c r="Q6778" t="s">
        <v>82</v>
      </c>
      <c r="R6778">
        <v>4</v>
      </c>
      <c r="S6778" t="s">
        <v>38</v>
      </c>
      <c r="T6778">
        <v>16</v>
      </c>
      <c r="U6778" t="s">
        <v>321</v>
      </c>
      <c r="V6778" t="s">
        <v>237</v>
      </c>
      <c r="W6778">
        <v>2</v>
      </c>
      <c r="X6778" t="s">
        <v>281</v>
      </c>
      <c r="Y6778">
        <v>37</v>
      </c>
      <c r="Z6778">
        <v>138</v>
      </c>
      <c r="AA6778">
        <v>5106</v>
      </c>
      <c r="AB6778">
        <v>3165.72</v>
      </c>
      <c r="AC6778">
        <v>0.62</v>
      </c>
      <c r="AD6778">
        <v>3</v>
      </c>
      <c r="AE6778" t="s">
        <v>42</v>
      </c>
    </row>
    <row r="6779" spans="1:31" x14ac:dyDescent="0.3">
      <c r="A6779">
        <v>1185732</v>
      </c>
      <c r="B6779" t="s">
        <v>30</v>
      </c>
      <c r="C6779" s="1">
        <v>44480</v>
      </c>
      <c r="D6779">
        <v>2021</v>
      </c>
      <c r="E6779" t="s">
        <v>44</v>
      </c>
      <c r="F6779">
        <v>4</v>
      </c>
      <c r="G6779">
        <v>4</v>
      </c>
      <c r="H6779" t="s">
        <v>139</v>
      </c>
      <c r="I6779">
        <v>31</v>
      </c>
      <c r="J6779" t="s">
        <v>167</v>
      </c>
      <c r="K6779">
        <v>34</v>
      </c>
      <c r="L6779" t="s">
        <v>168</v>
      </c>
      <c r="M6779" t="s">
        <v>320</v>
      </c>
      <c r="N6779">
        <v>3</v>
      </c>
      <c r="O6779" t="s">
        <v>126</v>
      </c>
      <c r="P6779">
        <v>2</v>
      </c>
      <c r="Q6779" t="s">
        <v>82</v>
      </c>
      <c r="R6779">
        <v>4</v>
      </c>
      <c r="S6779" t="s">
        <v>38</v>
      </c>
      <c r="T6779">
        <v>16</v>
      </c>
      <c r="U6779" t="s">
        <v>321</v>
      </c>
      <c r="V6779" t="s">
        <v>129</v>
      </c>
      <c r="W6779">
        <v>2</v>
      </c>
      <c r="X6779" t="s">
        <v>281</v>
      </c>
      <c r="Y6779">
        <v>38</v>
      </c>
      <c r="Z6779">
        <v>147</v>
      </c>
      <c r="AA6779">
        <v>5586</v>
      </c>
      <c r="AB6779">
        <v>3519.18</v>
      </c>
      <c r="AC6779">
        <v>0.63</v>
      </c>
      <c r="AD6779">
        <v>3</v>
      </c>
      <c r="AE6779" t="s">
        <v>42</v>
      </c>
    </row>
    <row r="6780" spans="1:31" x14ac:dyDescent="0.3">
      <c r="A6780">
        <v>1185732</v>
      </c>
      <c r="B6780" t="s">
        <v>30</v>
      </c>
      <c r="C6780" s="1">
        <v>44510</v>
      </c>
      <c r="D6780">
        <v>2021</v>
      </c>
      <c r="E6780" t="s">
        <v>45</v>
      </c>
      <c r="F6780">
        <v>4</v>
      </c>
      <c r="G6780">
        <v>4</v>
      </c>
      <c r="H6780" t="s">
        <v>139</v>
      </c>
      <c r="I6780">
        <v>31</v>
      </c>
      <c r="J6780" t="s">
        <v>167</v>
      </c>
      <c r="K6780">
        <v>34</v>
      </c>
      <c r="L6780" t="s">
        <v>168</v>
      </c>
      <c r="M6780" t="s">
        <v>320</v>
      </c>
      <c r="N6780">
        <v>3</v>
      </c>
      <c r="O6780" t="s">
        <v>126</v>
      </c>
      <c r="P6780">
        <v>2</v>
      </c>
      <c r="Q6780" t="s">
        <v>82</v>
      </c>
      <c r="R6780">
        <v>4</v>
      </c>
      <c r="S6780" t="s">
        <v>38</v>
      </c>
      <c r="T6780">
        <v>16</v>
      </c>
      <c r="U6780" t="s">
        <v>321</v>
      </c>
      <c r="V6780" t="s">
        <v>241</v>
      </c>
      <c r="W6780">
        <v>2</v>
      </c>
      <c r="X6780" t="s">
        <v>281</v>
      </c>
      <c r="Y6780">
        <v>74</v>
      </c>
      <c r="Z6780">
        <v>167</v>
      </c>
      <c r="AA6780">
        <v>12358</v>
      </c>
      <c r="AB6780">
        <v>7909.12</v>
      </c>
      <c r="AC6780">
        <v>0.64</v>
      </c>
      <c r="AD6780">
        <v>3</v>
      </c>
      <c r="AE6780" t="s">
        <v>42</v>
      </c>
    </row>
    <row r="6781" spans="1:31" x14ac:dyDescent="0.3">
      <c r="A6781">
        <v>1185732</v>
      </c>
      <c r="B6781" t="s">
        <v>30</v>
      </c>
      <c r="C6781" s="1">
        <v>44539</v>
      </c>
      <c r="D6781">
        <v>2021</v>
      </c>
      <c r="E6781" t="s">
        <v>46</v>
      </c>
      <c r="F6781">
        <v>4</v>
      </c>
      <c r="G6781">
        <v>4</v>
      </c>
      <c r="H6781" t="s">
        <v>139</v>
      </c>
      <c r="I6781">
        <v>31</v>
      </c>
      <c r="J6781" t="s">
        <v>167</v>
      </c>
      <c r="K6781">
        <v>34</v>
      </c>
      <c r="L6781" t="s">
        <v>168</v>
      </c>
      <c r="M6781" t="s">
        <v>320</v>
      </c>
      <c r="N6781">
        <v>3</v>
      </c>
      <c r="O6781" t="s">
        <v>126</v>
      </c>
      <c r="P6781">
        <v>2</v>
      </c>
      <c r="Q6781" t="s">
        <v>82</v>
      </c>
      <c r="R6781">
        <v>4</v>
      </c>
      <c r="S6781" t="s">
        <v>38</v>
      </c>
      <c r="T6781">
        <v>16</v>
      </c>
      <c r="U6781" t="s">
        <v>321</v>
      </c>
      <c r="V6781" t="s">
        <v>213</v>
      </c>
      <c r="W6781">
        <v>2</v>
      </c>
      <c r="X6781" t="s">
        <v>281</v>
      </c>
      <c r="Y6781">
        <v>74</v>
      </c>
      <c r="Z6781">
        <v>156</v>
      </c>
      <c r="AA6781">
        <v>11544</v>
      </c>
      <c r="AB6781">
        <v>6926.4</v>
      </c>
      <c r="AC6781">
        <v>0.6</v>
      </c>
      <c r="AD6781">
        <v>3</v>
      </c>
      <c r="AE6781" t="s">
        <v>42</v>
      </c>
    </row>
    <row r="6782" spans="1:31" x14ac:dyDescent="0.3">
      <c r="A6782">
        <v>1185732</v>
      </c>
      <c r="B6782" t="s">
        <v>30</v>
      </c>
      <c r="C6782" s="1">
        <v>44218</v>
      </c>
      <c r="D6782">
        <v>2021</v>
      </c>
      <c r="E6782" t="s">
        <v>47</v>
      </c>
      <c r="F6782">
        <v>1</v>
      </c>
      <c r="G6782">
        <v>4</v>
      </c>
      <c r="H6782" t="s">
        <v>139</v>
      </c>
      <c r="I6782">
        <v>31</v>
      </c>
      <c r="J6782" t="s">
        <v>167</v>
      </c>
      <c r="K6782">
        <v>34</v>
      </c>
      <c r="L6782" t="s">
        <v>168</v>
      </c>
      <c r="M6782" t="s">
        <v>320</v>
      </c>
      <c r="N6782">
        <v>3</v>
      </c>
      <c r="O6782" t="s">
        <v>126</v>
      </c>
      <c r="P6782">
        <v>2</v>
      </c>
      <c r="Q6782" t="s">
        <v>82</v>
      </c>
      <c r="R6782">
        <v>4</v>
      </c>
      <c r="S6782" t="s">
        <v>38</v>
      </c>
      <c r="T6782">
        <v>16</v>
      </c>
      <c r="U6782" t="s">
        <v>321</v>
      </c>
      <c r="V6782" t="s">
        <v>196</v>
      </c>
      <c r="W6782">
        <v>2</v>
      </c>
      <c r="X6782" t="s">
        <v>281</v>
      </c>
      <c r="Y6782">
        <v>37</v>
      </c>
      <c r="Z6782">
        <v>81</v>
      </c>
      <c r="AA6782">
        <v>2997</v>
      </c>
      <c r="AB6782">
        <v>1618.38</v>
      </c>
      <c r="AC6782">
        <v>0.54</v>
      </c>
      <c r="AD6782">
        <v>3</v>
      </c>
      <c r="AE6782" t="s">
        <v>42</v>
      </c>
    </row>
    <row r="6783" spans="1:31" x14ac:dyDescent="0.3">
      <c r="A6783">
        <v>1185732</v>
      </c>
      <c r="B6783" t="s">
        <v>30</v>
      </c>
      <c r="C6783" s="1">
        <v>44249</v>
      </c>
      <c r="D6783">
        <v>2021</v>
      </c>
      <c r="E6783" t="s">
        <v>48</v>
      </c>
      <c r="F6783">
        <v>1</v>
      </c>
      <c r="G6783">
        <v>5</v>
      </c>
      <c r="H6783" t="s">
        <v>100</v>
      </c>
      <c r="I6783">
        <v>32</v>
      </c>
      <c r="J6783" t="s">
        <v>169</v>
      </c>
      <c r="K6783">
        <v>35</v>
      </c>
      <c r="L6783" t="s">
        <v>170</v>
      </c>
      <c r="M6783" t="s">
        <v>320</v>
      </c>
      <c r="N6783">
        <v>3</v>
      </c>
      <c r="O6783" t="s">
        <v>126</v>
      </c>
      <c r="P6783">
        <v>2</v>
      </c>
      <c r="Q6783" t="s">
        <v>82</v>
      </c>
      <c r="R6783">
        <v>4</v>
      </c>
      <c r="S6783" t="s">
        <v>38</v>
      </c>
      <c r="T6783">
        <v>16</v>
      </c>
      <c r="U6783" t="s">
        <v>321</v>
      </c>
      <c r="V6783" t="s">
        <v>161</v>
      </c>
      <c r="W6783">
        <v>2</v>
      </c>
      <c r="X6783" t="s">
        <v>281</v>
      </c>
      <c r="Y6783">
        <v>39</v>
      </c>
      <c r="Z6783">
        <v>78</v>
      </c>
      <c r="AA6783">
        <v>3042</v>
      </c>
      <c r="AB6783">
        <v>1551.42</v>
      </c>
      <c r="AC6783">
        <v>0.51</v>
      </c>
      <c r="AD6783">
        <v>3</v>
      </c>
      <c r="AE6783" t="s">
        <v>42</v>
      </c>
    </row>
    <row r="6784" spans="1:31" x14ac:dyDescent="0.3">
      <c r="A6784">
        <v>1185732</v>
      </c>
      <c r="B6784" t="s">
        <v>30</v>
      </c>
      <c r="C6784" s="1">
        <v>44276</v>
      </c>
      <c r="D6784">
        <v>2021</v>
      </c>
      <c r="E6784" t="s">
        <v>51</v>
      </c>
      <c r="F6784">
        <v>1</v>
      </c>
      <c r="G6784">
        <v>5</v>
      </c>
      <c r="H6784" t="s">
        <v>100</v>
      </c>
      <c r="I6784">
        <v>32</v>
      </c>
      <c r="J6784" t="s">
        <v>169</v>
      </c>
      <c r="K6784">
        <v>35</v>
      </c>
      <c r="L6784" t="s">
        <v>170</v>
      </c>
      <c r="M6784" t="s">
        <v>320</v>
      </c>
      <c r="N6784">
        <v>3</v>
      </c>
      <c r="O6784" t="s">
        <v>126</v>
      </c>
      <c r="P6784">
        <v>2</v>
      </c>
      <c r="Q6784" t="s">
        <v>82</v>
      </c>
      <c r="R6784">
        <v>4</v>
      </c>
      <c r="S6784" t="s">
        <v>38</v>
      </c>
      <c r="T6784">
        <v>16</v>
      </c>
      <c r="U6784" t="s">
        <v>321</v>
      </c>
      <c r="V6784" t="s">
        <v>203</v>
      </c>
      <c r="W6784">
        <v>2</v>
      </c>
      <c r="X6784" t="s">
        <v>281</v>
      </c>
      <c r="Y6784">
        <v>42</v>
      </c>
      <c r="Z6784">
        <v>65</v>
      </c>
      <c r="AA6784">
        <v>2730</v>
      </c>
      <c r="AB6784">
        <v>1392.3</v>
      </c>
      <c r="AC6784">
        <v>0.51</v>
      </c>
      <c r="AD6784">
        <v>3</v>
      </c>
      <c r="AE6784" t="s">
        <v>42</v>
      </c>
    </row>
    <row r="6785" spans="1:31" x14ac:dyDescent="0.3">
      <c r="A6785">
        <v>1185732</v>
      </c>
      <c r="B6785" t="s">
        <v>30</v>
      </c>
      <c r="C6785" s="1">
        <v>44308</v>
      </c>
      <c r="D6785">
        <v>2021</v>
      </c>
      <c r="E6785" t="s">
        <v>52</v>
      </c>
      <c r="F6785">
        <v>2</v>
      </c>
      <c r="G6785">
        <v>5</v>
      </c>
      <c r="H6785" t="s">
        <v>100</v>
      </c>
      <c r="I6785">
        <v>32</v>
      </c>
      <c r="J6785" t="s">
        <v>169</v>
      </c>
      <c r="K6785">
        <v>35</v>
      </c>
      <c r="L6785" t="s">
        <v>170</v>
      </c>
      <c r="M6785" t="s">
        <v>320</v>
      </c>
      <c r="N6785">
        <v>3</v>
      </c>
      <c r="O6785" t="s">
        <v>126</v>
      </c>
      <c r="P6785">
        <v>2</v>
      </c>
      <c r="Q6785" t="s">
        <v>82</v>
      </c>
      <c r="R6785">
        <v>4</v>
      </c>
      <c r="S6785" t="s">
        <v>38</v>
      </c>
      <c r="T6785">
        <v>16</v>
      </c>
      <c r="U6785" t="s">
        <v>321</v>
      </c>
      <c r="V6785" t="s">
        <v>189</v>
      </c>
      <c r="W6785">
        <v>2</v>
      </c>
      <c r="X6785" t="s">
        <v>281</v>
      </c>
      <c r="Y6785">
        <v>36</v>
      </c>
      <c r="Z6785">
        <v>75</v>
      </c>
      <c r="AA6785">
        <v>2700</v>
      </c>
      <c r="AB6785">
        <v>1350</v>
      </c>
      <c r="AC6785">
        <v>0.5</v>
      </c>
      <c r="AD6785">
        <v>3</v>
      </c>
      <c r="AE6785" t="s">
        <v>42</v>
      </c>
    </row>
    <row r="6786" spans="1:31" x14ac:dyDescent="0.3">
      <c r="A6786">
        <v>1185732</v>
      </c>
      <c r="B6786" t="s">
        <v>30</v>
      </c>
      <c r="C6786" s="1">
        <v>44339</v>
      </c>
      <c r="D6786">
        <v>2021</v>
      </c>
      <c r="E6786" t="s">
        <v>53</v>
      </c>
      <c r="F6786">
        <v>2</v>
      </c>
      <c r="G6786">
        <v>5</v>
      </c>
      <c r="H6786" t="s">
        <v>100</v>
      </c>
      <c r="I6786">
        <v>32</v>
      </c>
      <c r="J6786" t="s">
        <v>169</v>
      </c>
      <c r="K6786">
        <v>35</v>
      </c>
      <c r="L6786" t="s">
        <v>170</v>
      </c>
      <c r="M6786" t="s">
        <v>320</v>
      </c>
      <c r="N6786">
        <v>3</v>
      </c>
      <c r="O6786" t="s">
        <v>126</v>
      </c>
      <c r="P6786">
        <v>2</v>
      </c>
      <c r="Q6786" t="s">
        <v>82</v>
      </c>
      <c r="R6786">
        <v>4</v>
      </c>
      <c r="S6786" t="s">
        <v>38</v>
      </c>
      <c r="T6786">
        <v>16</v>
      </c>
      <c r="U6786" t="s">
        <v>321</v>
      </c>
      <c r="V6786" t="s">
        <v>202</v>
      </c>
      <c r="W6786">
        <v>2</v>
      </c>
      <c r="X6786" t="s">
        <v>281</v>
      </c>
      <c r="Y6786">
        <v>51</v>
      </c>
      <c r="Z6786">
        <v>83</v>
      </c>
      <c r="AA6786">
        <v>4233</v>
      </c>
      <c r="AB6786">
        <v>2158.83</v>
      </c>
      <c r="AC6786">
        <v>0.51</v>
      </c>
      <c r="AD6786">
        <v>3</v>
      </c>
      <c r="AE6786" t="s">
        <v>42</v>
      </c>
    </row>
    <row r="6787" spans="1:31" x14ac:dyDescent="0.3">
      <c r="A6787">
        <v>1185732</v>
      </c>
      <c r="B6787" t="s">
        <v>30</v>
      </c>
      <c r="C6787" s="1">
        <v>44369</v>
      </c>
      <c r="D6787">
        <v>2021</v>
      </c>
      <c r="E6787" t="s">
        <v>54</v>
      </c>
      <c r="F6787">
        <v>2</v>
      </c>
      <c r="G6787">
        <v>5</v>
      </c>
      <c r="H6787" t="s">
        <v>100</v>
      </c>
      <c r="I6787">
        <v>32</v>
      </c>
      <c r="J6787" t="s">
        <v>169</v>
      </c>
      <c r="K6787">
        <v>35</v>
      </c>
      <c r="L6787" t="s">
        <v>170</v>
      </c>
      <c r="M6787" t="s">
        <v>320</v>
      </c>
      <c r="N6787">
        <v>3</v>
      </c>
      <c r="O6787" t="s">
        <v>126</v>
      </c>
      <c r="P6787">
        <v>2</v>
      </c>
      <c r="Q6787" t="s">
        <v>82</v>
      </c>
      <c r="R6787">
        <v>4</v>
      </c>
      <c r="S6787" t="s">
        <v>38</v>
      </c>
      <c r="T6787">
        <v>16</v>
      </c>
      <c r="U6787" t="s">
        <v>321</v>
      </c>
      <c r="V6787" t="s">
        <v>191</v>
      </c>
      <c r="W6787">
        <v>2</v>
      </c>
      <c r="X6787" t="s">
        <v>281</v>
      </c>
      <c r="Y6787">
        <v>52</v>
      </c>
      <c r="Z6787">
        <v>101</v>
      </c>
      <c r="AA6787">
        <v>5252</v>
      </c>
      <c r="AB6787">
        <v>2731.04</v>
      </c>
      <c r="AC6787">
        <v>0.52</v>
      </c>
      <c r="AD6787">
        <v>3</v>
      </c>
      <c r="AE6787" t="s">
        <v>42</v>
      </c>
    </row>
    <row r="6788" spans="1:31" x14ac:dyDescent="0.3">
      <c r="A6788">
        <v>1185732</v>
      </c>
      <c r="B6788" t="s">
        <v>30</v>
      </c>
      <c r="C6788" s="1">
        <v>44398</v>
      </c>
      <c r="D6788">
        <v>2021</v>
      </c>
      <c r="E6788" t="s">
        <v>55</v>
      </c>
      <c r="F6788">
        <v>3</v>
      </c>
      <c r="G6788">
        <v>5</v>
      </c>
      <c r="H6788" t="s">
        <v>100</v>
      </c>
      <c r="I6788">
        <v>32</v>
      </c>
      <c r="J6788" t="s">
        <v>169</v>
      </c>
      <c r="K6788">
        <v>35</v>
      </c>
      <c r="L6788" t="s">
        <v>170</v>
      </c>
      <c r="M6788" t="s">
        <v>320</v>
      </c>
      <c r="N6788">
        <v>3</v>
      </c>
      <c r="O6788" t="s">
        <v>126</v>
      </c>
      <c r="P6788">
        <v>2</v>
      </c>
      <c r="Q6788" t="s">
        <v>82</v>
      </c>
      <c r="R6788">
        <v>4</v>
      </c>
      <c r="S6788" t="s">
        <v>38</v>
      </c>
      <c r="T6788">
        <v>16</v>
      </c>
      <c r="U6788" t="s">
        <v>321</v>
      </c>
      <c r="V6788" t="s">
        <v>195</v>
      </c>
      <c r="W6788">
        <v>2</v>
      </c>
      <c r="X6788" t="s">
        <v>281</v>
      </c>
      <c r="Y6788">
        <v>50</v>
      </c>
      <c r="Z6788">
        <v>115</v>
      </c>
      <c r="AA6788">
        <v>5750</v>
      </c>
      <c r="AB6788">
        <v>3105</v>
      </c>
      <c r="AC6788">
        <v>0.54</v>
      </c>
      <c r="AD6788">
        <v>3</v>
      </c>
      <c r="AE6788" t="s">
        <v>42</v>
      </c>
    </row>
    <row r="6789" spans="1:31" x14ac:dyDescent="0.3">
      <c r="A6789">
        <v>1185732</v>
      </c>
      <c r="B6789" t="s">
        <v>30</v>
      </c>
      <c r="C6789" s="1">
        <v>44430</v>
      </c>
      <c r="D6789">
        <v>2021</v>
      </c>
      <c r="E6789" t="s">
        <v>31</v>
      </c>
      <c r="F6789">
        <v>3</v>
      </c>
      <c r="G6789">
        <v>5</v>
      </c>
      <c r="H6789" t="s">
        <v>100</v>
      </c>
      <c r="I6789">
        <v>32</v>
      </c>
      <c r="J6789" t="s">
        <v>169</v>
      </c>
      <c r="K6789">
        <v>35</v>
      </c>
      <c r="L6789" t="s">
        <v>170</v>
      </c>
      <c r="M6789" t="s">
        <v>320</v>
      </c>
      <c r="N6789">
        <v>3</v>
      </c>
      <c r="O6789" t="s">
        <v>126</v>
      </c>
      <c r="P6789">
        <v>2</v>
      </c>
      <c r="Q6789" t="s">
        <v>82</v>
      </c>
      <c r="R6789">
        <v>4</v>
      </c>
      <c r="S6789" t="s">
        <v>38</v>
      </c>
      <c r="T6789">
        <v>16</v>
      </c>
      <c r="U6789" t="s">
        <v>321</v>
      </c>
      <c r="V6789" t="s">
        <v>207</v>
      </c>
      <c r="W6789">
        <v>2</v>
      </c>
      <c r="X6789" t="s">
        <v>281</v>
      </c>
      <c r="Y6789">
        <v>51</v>
      </c>
      <c r="Z6789">
        <v>120</v>
      </c>
      <c r="AA6789">
        <v>6120</v>
      </c>
      <c r="AB6789">
        <v>3304.8</v>
      </c>
      <c r="AC6789">
        <v>0.54</v>
      </c>
      <c r="AD6789">
        <v>3</v>
      </c>
      <c r="AE6789" t="s">
        <v>42</v>
      </c>
    </row>
    <row r="6790" spans="1:31" x14ac:dyDescent="0.3">
      <c r="A6790">
        <v>1185732</v>
      </c>
      <c r="B6790" t="s">
        <v>30</v>
      </c>
      <c r="C6790" s="1">
        <v>44462</v>
      </c>
      <c r="D6790">
        <v>2021</v>
      </c>
      <c r="E6790" t="s">
        <v>43</v>
      </c>
      <c r="F6790">
        <v>3</v>
      </c>
      <c r="G6790">
        <v>5</v>
      </c>
      <c r="H6790" t="s">
        <v>100</v>
      </c>
      <c r="I6790">
        <v>32</v>
      </c>
      <c r="J6790" t="s">
        <v>169</v>
      </c>
      <c r="K6790">
        <v>35</v>
      </c>
      <c r="L6790" t="s">
        <v>170</v>
      </c>
      <c r="M6790" t="s">
        <v>320</v>
      </c>
      <c r="N6790">
        <v>3</v>
      </c>
      <c r="O6790" t="s">
        <v>126</v>
      </c>
      <c r="P6790">
        <v>2</v>
      </c>
      <c r="Q6790" t="s">
        <v>82</v>
      </c>
      <c r="R6790">
        <v>4</v>
      </c>
      <c r="S6790" t="s">
        <v>38</v>
      </c>
      <c r="T6790">
        <v>16</v>
      </c>
      <c r="U6790" t="s">
        <v>321</v>
      </c>
      <c r="V6790" t="s">
        <v>186</v>
      </c>
      <c r="W6790">
        <v>2</v>
      </c>
      <c r="X6790" t="s">
        <v>281</v>
      </c>
      <c r="Y6790">
        <v>49</v>
      </c>
      <c r="Z6790">
        <v>74</v>
      </c>
      <c r="AA6790">
        <v>3626</v>
      </c>
      <c r="AB6790">
        <v>1885.52</v>
      </c>
      <c r="AC6790">
        <v>0.52</v>
      </c>
      <c r="AD6790">
        <v>3</v>
      </c>
      <c r="AE6790" t="s">
        <v>42</v>
      </c>
    </row>
    <row r="6791" spans="1:31" x14ac:dyDescent="0.3">
      <c r="A6791">
        <v>1185732</v>
      </c>
      <c r="B6791" t="s">
        <v>30</v>
      </c>
      <c r="C6791" s="1">
        <v>44491</v>
      </c>
      <c r="D6791">
        <v>2021</v>
      </c>
      <c r="E6791" t="s">
        <v>44</v>
      </c>
      <c r="F6791">
        <v>4</v>
      </c>
      <c r="G6791">
        <v>5</v>
      </c>
      <c r="H6791" t="s">
        <v>100</v>
      </c>
      <c r="I6791">
        <v>32</v>
      </c>
      <c r="J6791" t="s">
        <v>169</v>
      </c>
      <c r="K6791">
        <v>35</v>
      </c>
      <c r="L6791" t="s">
        <v>170</v>
      </c>
      <c r="M6791" t="s">
        <v>320</v>
      </c>
      <c r="N6791">
        <v>3</v>
      </c>
      <c r="O6791" t="s">
        <v>126</v>
      </c>
      <c r="P6791">
        <v>2</v>
      </c>
      <c r="Q6791" t="s">
        <v>82</v>
      </c>
      <c r="R6791">
        <v>4</v>
      </c>
      <c r="S6791" t="s">
        <v>38</v>
      </c>
      <c r="T6791">
        <v>16</v>
      </c>
      <c r="U6791" t="s">
        <v>321</v>
      </c>
      <c r="V6791" t="s">
        <v>184</v>
      </c>
      <c r="W6791">
        <v>2</v>
      </c>
      <c r="X6791" t="s">
        <v>281</v>
      </c>
      <c r="Y6791">
        <v>53</v>
      </c>
      <c r="Z6791">
        <v>83</v>
      </c>
      <c r="AA6791">
        <v>4399</v>
      </c>
      <c r="AB6791">
        <v>2199.5</v>
      </c>
      <c r="AC6791">
        <v>0.5</v>
      </c>
      <c r="AD6791">
        <v>3</v>
      </c>
      <c r="AE6791" t="s">
        <v>42</v>
      </c>
    </row>
    <row r="6792" spans="1:31" x14ac:dyDescent="0.3">
      <c r="A6792">
        <v>1185732</v>
      </c>
      <c r="B6792" t="s">
        <v>30</v>
      </c>
      <c r="C6792" s="1">
        <v>44522</v>
      </c>
      <c r="D6792">
        <v>2021</v>
      </c>
      <c r="E6792" t="s">
        <v>45</v>
      </c>
      <c r="F6792">
        <v>4</v>
      </c>
      <c r="G6792">
        <v>5</v>
      </c>
      <c r="H6792" t="s">
        <v>100</v>
      </c>
      <c r="I6792">
        <v>32</v>
      </c>
      <c r="J6792" t="s">
        <v>169</v>
      </c>
      <c r="K6792">
        <v>35</v>
      </c>
      <c r="L6792" t="s">
        <v>170</v>
      </c>
      <c r="M6792" t="s">
        <v>320</v>
      </c>
      <c r="N6792">
        <v>3</v>
      </c>
      <c r="O6792" t="s">
        <v>126</v>
      </c>
      <c r="P6792">
        <v>2</v>
      </c>
      <c r="Q6792" t="s">
        <v>82</v>
      </c>
      <c r="R6792">
        <v>4</v>
      </c>
      <c r="S6792" t="s">
        <v>38</v>
      </c>
      <c r="T6792">
        <v>16</v>
      </c>
      <c r="U6792" t="s">
        <v>321</v>
      </c>
      <c r="V6792" t="s">
        <v>191</v>
      </c>
      <c r="W6792">
        <v>2</v>
      </c>
      <c r="X6792" t="s">
        <v>281</v>
      </c>
      <c r="Y6792">
        <v>66</v>
      </c>
      <c r="Z6792">
        <v>80</v>
      </c>
      <c r="AA6792">
        <v>5280</v>
      </c>
      <c r="AB6792">
        <v>2851.2000000000003</v>
      </c>
      <c r="AC6792">
        <v>0.54</v>
      </c>
      <c r="AD6792">
        <v>3</v>
      </c>
      <c r="AE6792" t="s">
        <v>42</v>
      </c>
    </row>
    <row r="6793" spans="1:31" x14ac:dyDescent="0.3">
      <c r="A6793">
        <v>1185732</v>
      </c>
      <c r="B6793" t="s">
        <v>30</v>
      </c>
      <c r="C6793" s="1">
        <v>44551</v>
      </c>
      <c r="D6793">
        <v>2021</v>
      </c>
      <c r="E6793" t="s">
        <v>46</v>
      </c>
      <c r="F6793">
        <v>4</v>
      </c>
      <c r="G6793">
        <v>5</v>
      </c>
      <c r="H6793" t="s">
        <v>100</v>
      </c>
      <c r="I6793">
        <v>32</v>
      </c>
      <c r="J6793" t="s">
        <v>169</v>
      </c>
      <c r="K6793">
        <v>35</v>
      </c>
      <c r="L6793" t="s">
        <v>170</v>
      </c>
      <c r="M6793" t="s">
        <v>320</v>
      </c>
      <c r="N6793">
        <v>3</v>
      </c>
      <c r="O6793" t="s">
        <v>126</v>
      </c>
      <c r="P6793">
        <v>2</v>
      </c>
      <c r="Q6793" t="s">
        <v>82</v>
      </c>
      <c r="R6793">
        <v>4</v>
      </c>
      <c r="S6793" t="s">
        <v>38</v>
      </c>
      <c r="T6793">
        <v>16</v>
      </c>
      <c r="U6793" t="s">
        <v>321</v>
      </c>
      <c r="V6793" t="s">
        <v>201</v>
      </c>
      <c r="W6793">
        <v>2</v>
      </c>
      <c r="X6793" t="s">
        <v>281</v>
      </c>
      <c r="Y6793">
        <v>64</v>
      </c>
      <c r="Z6793">
        <v>98</v>
      </c>
      <c r="AA6793">
        <v>6272</v>
      </c>
      <c r="AB6793">
        <v>3324.1600000000003</v>
      </c>
      <c r="AC6793">
        <v>0.53</v>
      </c>
      <c r="AD6793">
        <v>3</v>
      </c>
      <c r="AE6793" t="s">
        <v>42</v>
      </c>
    </row>
    <row r="6794" spans="1:31" x14ac:dyDescent="0.3">
      <c r="A6794">
        <v>1185732</v>
      </c>
      <c r="B6794" t="s">
        <v>30</v>
      </c>
      <c r="C6794" s="1">
        <v>44216</v>
      </c>
      <c r="D6794">
        <v>2021</v>
      </c>
      <c r="E6794" t="s">
        <v>47</v>
      </c>
      <c r="F6794">
        <v>1</v>
      </c>
      <c r="G6794">
        <v>5</v>
      </c>
      <c r="H6794" t="s">
        <v>100</v>
      </c>
      <c r="I6794">
        <v>32</v>
      </c>
      <c r="J6794" t="s">
        <v>169</v>
      </c>
      <c r="K6794">
        <v>35</v>
      </c>
      <c r="L6794" t="s">
        <v>170</v>
      </c>
      <c r="M6794" t="s">
        <v>320</v>
      </c>
      <c r="N6794">
        <v>3</v>
      </c>
      <c r="O6794" t="s">
        <v>126</v>
      </c>
      <c r="P6794">
        <v>2</v>
      </c>
      <c r="Q6794" t="s">
        <v>82</v>
      </c>
      <c r="R6794">
        <v>4</v>
      </c>
      <c r="S6794" t="s">
        <v>38</v>
      </c>
      <c r="T6794">
        <v>16</v>
      </c>
      <c r="U6794" t="s">
        <v>321</v>
      </c>
      <c r="V6794" t="s">
        <v>184</v>
      </c>
      <c r="W6794">
        <v>2</v>
      </c>
      <c r="X6794" t="s">
        <v>281</v>
      </c>
      <c r="Y6794">
        <v>29</v>
      </c>
      <c r="Z6794">
        <v>158</v>
      </c>
      <c r="AA6794">
        <v>4582</v>
      </c>
      <c r="AB6794">
        <v>2840.84</v>
      </c>
      <c r="AC6794">
        <v>0.62</v>
      </c>
      <c r="AD6794">
        <v>3</v>
      </c>
      <c r="AE6794" t="s">
        <v>42</v>
      </c>
    </row>
    <row r="6795" spans="1:31" x14ac:dyDescent="0.3">
      <c r="A6795">
        <v>1185732</v>
      </c>
      <c r="B6795" t="s">
        <v>30</v>
      </c>
      <c r="C6795" s="1">
        <v>44245</v>
      </c>
      <c r="D6795">
        <v>2021</v>
      </c>
      <c r="E6795" t="s">
        <v>48</v>
      </c>
      <c r="F6795">
        <v>1</v>
      </c>
      <c r="G6795">
        <v>2</v>
      </c>
      <c r="H6795" t="s">
        <v>74</v>
      </c>
      <c r="I6795">
        <v>33</v>
      </c>
      <c r="J6795" t="s">
        <v>119</v>
      </c>
      <c r="K6795">
        <v>36</v>
      </c>
      <c r="L6795" t="s">
        <v>120</v>
      </c>
      <c r="M6795" t="s">
        <v>320</v>
      </c>
      <c r="N6795">
        <v>3</v>
      </c>
      <c r="O6795" t="s">
        <v>126</v>
      </c>
      <c r="P6795">
        <v>2</v>
      </c>
      <c r="Q6795" t="s">
        <v>82</v>
      </c>
      <c r="R6795">
        <v>4</v>
      </c>
      <c r="S6795" t="s">
        <v>38</v>
      </c>
      <c r="T6795">
        <v>16</v>
      </c>
      <c r="U6795" t="s">
        <v>321</v>
      </c>
      <c r="V6795" t="s">
        <v>202</v>
      </c>
      <c r="W6795">
        <v>2</v>
      </c>
      <c r="X6795" t="s">
        <v>281</v>
      </c>
      <c r="Y6795">
        <v>24</v>
      </c>
      <c r="Z6795">
        <v>125</v>
      </c>
      <c r="AA6795">
        <v>3000</v>
      </c>
      <c r="AB6795">
        <v>1800</v>
      </c>
      <c r="AC6795">
        <v>0.6</v>
      </c>
      <c r="AD6795">
        <v>3</v>
      </c>
      <c r="AE6795" t="s">
        <v>42</v>
      </c>
    </row>
    <row r="6796" spans="1:31" x14ac:dyDescent="0.3">
      <c r="A6796">
        <v>1185732</v>
      </c>
      <c r="B6796" t="s">
        <v>30</v>
      </c>
      <c r="C6796" s="1">
        <v>44271</v>
      </c>
      <c r="D6796">
        <v>2021</v>
      </c>
      <c r="E6796" t="s">
        <v>51</v>
      </c>
      <c r="F6796">
        <v>1</v>
      </c>
      <c r="G6796">
        <v>2</v>
      </c>
      <c r="H6796" t="s">
        <v>74</v>
      </c>
      <c r="I6796">
        <v>33</v>
      </c>
      <c r="J6796" t="s">
        <v>119</v>
      </c>
      <c r="K6796">
        <v>36</v>
      </c>
      <c r="L6796" t="s">
        <v>120</v>
      </c>
      <c r="M6796" t="s">
        <v>320</v>
      </c>
      <c r="N6796">
        <v>3</v>
      </c>
      <c r="O6796" t="s">
        <v>126</v>
      </c>
      <c r="P6796">
        <v>2</v>
      </c>
      <c r="Q6796" t="s">
        <v>82</v>
      </c>
      <c r="R6796">
        <v>4</v>
      </c>
      <c r="S6796" t="s">
        <v>38</v>
      </c>
      <c r="T6796">
        <v>16</v>
      </c>
      <c r="U6796" t="s">
        <v>321</v>
      </c>
      <c r="V6796" t="s">
        <v>189</v>
      </c>
      <c r="W6796">
        <v>2</v>
      </c>
      <c r="X6796" t="s">
        <v>281</v>
      </c>
      <c r="Y6796">
        <v>24</v>
      </c>
      <c r="Z6796">
        <v>123</v>
      </c>
      <c r="AA6796">
        <v>2952</v>
      </c>
      <c r="AB6796">
        <v>1830.24</v>
      </c>
      <c r="AC6796">
        <v>0.62</v>
      </c>
      <c r="AD6796">
        <v>3</v>
      </c>
      <c r="AE6796" t="s">
        <v>42</v>
      </c>
    </row>
    <row r="6797" spans="1:31" x14ac:dyDescent="0.3">
      <c r="A6797">
        <v>1185732</v>
      </c>
      <c r="B6797" t="s">
        <v>30</v>
      </c>
      <c r="C6797" s="1">
        <v>44303</v>
      </c>
      <c r="D6797">
        <v>2021</v>
      </c>
      <c r="E6797" t="s">
        <v>52</v>
      </c>
      <c r="F6797">
        <v>2</v>
      </c>
      <c r="G6797">
        <v>2</v>
      </c>
      <c r="H6797" t="s">
        <v>74</v>
      </c>
      <c r="I6797">
        <v>33</v>
      </c>
      <c r="J6797" t="s">
        <v>119</v>
      </c>
      <c r="K6797">
        <v>36</v>
      </c>
      <c r="L6797" t="s">
        <v>120</v>
      </c>
      <c r="M6797" t="s">
        <v>320</v>
      </c>
      <c r="N6797">
        <v>3</v>
      </c>
      <c r="O6797" t="s">
        <v>126</v>
      </c>
      <c r="P6797">
        <v>2</v>
      </c>
      <c r="Q6797" t="s">
        <v>82</v>
      </c>
      <c r="R6797">
        <v>4</v>
      </c>
      <c r="S6797" t="s">
        <v>38</v>
      </c>
      <c r="T6797">
        <v>16</v>
      </c>
      <c r="U6797" t="s">
        <v>321</v>
      </c>
      <c r="V6797" t="s">
        <v>184</v>
      </c>
      <c r="W6797">
        <v>2</v>
      </c>
      <c r="X6797" t="s">
        <v>281</v>
      </c>
      <c r="Y6797">
        <v>28</v>
      </c>
      <c r="Z6797">
        <v>124</v>
      </c>
      <c r="AA6797">
        <v>3472</v>
      </c>
      <c r="AB6797">
        <v>2117.92</v>
      </c>
      <c r="AC6797">
        <v>0.61</v>
      </c>
      <c r="AD6797">
        <v>3</v>
      </c>
      <c r="AE6797" t="s">
        <v>42</v>
      </c>
    </row>
    <row r="6798" spans="1:31" x14ac:dyDescent="0.3">
      <c r="A6798">
        <v>1185732</v>
      </c>
      <c r="B6798" t="s">
        <v>30</v>
      </c>
      <c r="C6798" s="1">
        <v>44332</v>
      </c>
      <c r="D6798">
        <v>2021</v>
      </c>
      <c r="E6798" t="s">
        <v>53</v>
      </c>
      <c r="F6798">
        <v>2</v>
      </c>
      <c r="G6798">
        <v>2</v>
      </c>
      <c r="H6798" t="s">
        <v>74</v>
      </c>
      <c r="I6798">
        <v>33</v>
      </c>
      <c r="J6798" t="s">
        <v>119</v>
      </c>
      <c r="K6798">
        <v>36</v>
      </c>
      <c r="L6798" t="s">
        <v>120</v>
      </c>
      <c r="M6798" t="s">
        <v>320</v>
      </c>
      <c r="N6798">
        <v>3</v>
      </c>
      <c r="O6798" t="s">
        <v>126</v>
      </c>
      <c r="P6798">
        <v>2</v>
      </c>
      <c r="Q6798" t="s">
        <v>82</v>
      </c>
      <c r="R6798">
        <v>4</v>
      </c>
      <c r="S6798" t="s">
        <v>38</v>
      </c>
      <c r="T6798">
        <v>16</v>
      </c>
      <c r="U6798" t="s">
        <v>321</v>
      </c>
      <c r="V6798" t="s">
        <v>201</v>
      </c>
      <c r="W6798">
        <v>2</v>
      </c>
      <c r="X6798" t="s">
        <v>281</v>
      </c>
      <c r="Y6798">
        <v>47</v>
      </c>
      <c r="Z6798">
        <v>140</v>
      </c>
      <c r="AA6798">
        <v>6580</v>
      </c>
      <c r="AB6798">
        <v>4211.2</v>
      </c>
      <c r="AC6798">
        <v>0.64</v>
      </c>
      <c r="AD6798">
        <v>3</v>
      </c>
      <c r="AE6798" t="s">
        <v>42</v>
      </c>
    </row>
    <row r="6799" spans="1:31" x14ac:dyDescent="0.3">
      <c r="A6799">
        <v>1185732</v>
      </c>
      <c r="B6799" t="s">
        <v>30</v>
      </c>
      <c r="C6799" s="1">
        <v>44393</v>
      </c>
      <c r="D6799">
        <v>2021</v>
      </c>
      <c r="E6799" t="s">
        <v>55</v>
      </c>
      <c r="F6799">
        <v>3</v>
      </c>
      <c r="G6799">
        <v>2</v>
      </c>
      <c r="H6799" t="s">
        <v>74</v>
      </c>
      <c r="I6799">
        <v>33</v>
      </c>
      <c r="J6799" t="s">
        <v>119</v>
      </c>
      <c r="K6799">
        <v>36</v>
      </c>
      <c r="L6799" t="s">
        <v>120</v>
      </c>
      <c r="M6799" t="s">
        <v>320</v>
      </c>
      <c r="N6799">
        <v>3</v>
      </c>
      <c r="O6799" t="s">
        <v>126</v>
      </c>
      <c r="P6799">
        <v>2</v>
      </c>
      <c r="Q6799" t="s">
        <v>82</v>
      </c>
      <c r="R6799">
        <v>4</v>
      </c>
      <c r="S6799" t="s">
        <v>38</v>
      </c>
      <c r="T6799">
        <v>16</v>
      </c>
      <c r="U6799" t="s">
        <v>321</v>
      </c>
      <c r="V6799" t="s">
        <v>202</v>
      </c>
      <c r="W6799">
        <v>2</v>
      </c>
      <c r="X6799" t="s">
        <v>281</v>
      </c>
      <c r="Y6799">
        <v>61</v>
      </c>
      <c r="Z6799">
        <v>176</v>
      </c>
      <c r="AA6799">
        <v>10736</v>
      </c>
      <c r="AB6799">
        <v>6548.96</v>
      </c>
      <c r="AC6799">
        <v>0.61</v>
      </c>
      <c r="AD6799">
        <v>3</v>
      </c>
      <c r="AE6799" t="s">
        <v>42</v>
      </c>
    </row>
    <row r="6800" spans="1:31" x14ac:dyDescent="0.3">
      <c r="A6800">
        <v>1185732</v>
      </c>
      <c r="B6800" t="s">
        <v>30</v>
      </c>
      <c r="C6800" s="1">
        <v>44425</v>
      </c>
      <c r="D6800">
        <v>2021</v>
      </c>
      <c r="E6800" t="s">
        <v>31</v>
      </c>
      <c r="F6800">
        <v>3</v>
      </c>
      <c r="G6800">
        <v>2</v>
      </c>
      <c r="H6800" t="s">
        <v>74</v>
      </c>
      <c r="I6800">
        <v>33</v>
      </c>
      <c r="J6800" t="s">
        <v>119</v>
      </c>
      <c r="K6800">
        <v>36</v>
      </c>
      <c r="L6800" t="s">
        <v>120</v>
      </c>
      <c r="M6800" t="s">
        <v>320</v>
      </c>
      <c r="N6800">
        <v>3</v>
      </c>
      <c r="O6800" t="s">
        <v>126</v>
      </c>
      <c r="P6800">
        <v>2</v>
      </c>
      <c r="Q6800" t="s">
        <v>82</v>
      </c>
      <c r="R6800">
        <v>4</v>
      </c>
      <c r="S6800" t="s">
        <v>38</v>
      </c>
      <c r="T6800">
        <v>16</v>
      </c>
      <c r="U6800" t="s">
        <v>321</v>
      </c>
      <c r="V6800" t="s">
        <v>261</v>
      </c>
      <c r="W6800">
        <v>2</v>
      </c>
      <c r="X6800" t="s">
        <v>281</v>
      </c>
      <c r="Y6800">
        <v>53</v>
      </c>
      <c r="Z6800">
        <v>169</v>
      </c>
      <c r="AA6800">
        <v>8957</v>
      </c>
      <c r="AB6800">
        <v>5822.05</v>
      </c>
      <c r="AC6800">
        <v>0.65</v>
      </c>
      <c r="AD6800">
        <v>3</v>
      </c>
      <c r="AE6800" t="s">
        <v>42</v>
      </c>
    </row>
    <row r="6801" spans="1:31" x14ac:dyDescent="0.3">
      <c r="A6801">
        <v>1185732</v>
      </c>
      <c r="B6801" t="s">
        <v>30</v>
      </c>
      <c r="C6801" s="1">
        <v>44455</v>
      </c>
      <c r="D6801">
        <v>2021</v>
      </c>
      <c r="E6801" t="s">
        <v>43</v>
      </c>
      <c r="F6801">
        <v>3</v>
      </c>
      <c r="G6801">
        <v>2</v>
      </c>
      <c r="H6801" t="s">
        <v>74</v>
      </c>
      <c r="I6801">
        <v>33</v>
      </c>
      <c r="J6801" t="s">
        <v>119</v>
      </c>
      <c r="K6801">
        <v>36</v>
      </c>
      <c r="L6801" t="s">
        <v>120</v>
      </c>
      <c r="M6801" t="s">
        <v>320</v>
      </c>
      <c r="N6801">
        <v>3</v>
      </c>
      <c r="O6801" t="s">
        <v>126</v>
      </c>
      <c r="P6801">
        <v>2</v>
      </c>
      <c r="Q6801" t="s">
        <v>82</v>
      </c>
      <c r="R6801">
        <v>4</v>
      </c>
      <c r="S6801" t="s">
        <v>38</v>
      </c>
      <c r="T6801">
        <v>16</v>
      </c>
      <c r="U6801" t="s">
        <v>321</v>
      </c>
      <c r="V6801" t="s">
        <v>243</v>
      </c>
      <c r="W6801">
        <v>2</v>
      </c>
      <c r="X6801" t="s">
        <v>281</v>
      </c>
      <c r="Y6801">
        <v>32</v>
      </c>
      <c r="Z6801">
        <v>130</v>
      </c>
      <c r="AA6801">
        <v>4160</v>
      </c>
      <c r="AB6801">
        <v>2579.1999999999998</v>
      </c>
      <c r="AC6801">
        <v>0.62</v>
      </c>
      <c r="AD6801">
        <v>3</v>
      </c>
      <c r="AE6801" t="s">
        <v>42</v>
      </c>
    </row>
    <row r="6802" spans="1:31" x14ac:dyDescent="0.3">
      <c r="A6802">
        <v>1185732</v>
      </c>
      <c r="B6802" t="s">
        <v>30</v>
      </c>
      <c r="C6802" s="1">
        <v>44487</v>
      </c>
      <c r="D6802">
        <v>2021</v>
      </c>
      <c r="E6802" t="s">
        <v>44</v>
      </c>
      <c r="F6802">
        <v>4</v>
      </c>
      <c r="G6802">
        <v>2</v>
      </c>
      <c r="H6802" t="s">
        <v>74</v>
      </c>
      <c r="I6802">
        <v>33</v>
      </c>
      <c r="J6802" t="s">
        <v>119</v>
      </c>
      <c r="K6802">
        <v>36</v>
      </c>
      <c r="L6802" t="s">
        <v>120</v>
      </c>
      <c r="M6802" t="s">
        <v>320</v>
      </c>
      <c r="N6802">
        <v>3</v>
      </c>
      <c r="O6802" t="s">
        <v>126</v>
      </c>
      <c r="P6802">
        <v>2</v>
      </c>
      <c r="Q6802" t="s">
        <v>82</v>
      </c>
      <c r="R6802">
        <v>4</v>
      </c>
      <c r="S6802" t="s">
        <v>38</v>
      </c>
      <c r="T6802">
        <v>16</v>
      </c>
      <c r="U6802" t="s">
        <v>321</v>
      </c>
      <c r="V6802" t="s">
        <v>195</v>
      </c>
      <c r="W6802">
        <v>2</v>
      </c>
      <c r="X6802" t="s">
        <v>281</v>
      </c>
      <c r="Y6802">
        <v>33</v>
      </c>
      <c r="Z6802">
        <v>124</v>
      </c>
      <c r="AA6802">
        <v>4092</v>
      </c>
      <c r="AB6802">
        <v>2618.88</v>
      </c>
      <c r="AC6802">
        <v>0.64</v>
      </c>
      <c r="AD6802">
        <v>3</v>
      </c>
      <c r="AE6802" t="s">
        <v>42</v>
      </c>
    </row>
    <row r="6803" spans="1:31" x14ac:dyDescent="0.3">
      <c r="A6803">
        <v>1185732</v>
      </c>
      <c r="B6803" t="s">
        <v>30</v>
      </c>
      <c r="C6803" s="1">
        <v>44517</v>
      </c>
      <c r="D6803">
        <v>2021</v>
      </c>
      <c r="E6803" t="s">
        <v>45</v>
      </c>
      <c r="F6803">
        <v>4</v>
      </c>
      <c r="G6803">
        <v>2</v>
      </c>
      <c r="H6803" t="s">
        <v>74</v>
      </c>
      <c r="I6803">
        <v>33</v>
      </c>
      <c r="J6803" t="s">
        <v>119</v>
      </c>
      <c r="K6803">
        <v>36</v>
      </c>
      <c r="L6803" t="s">
        <v>120</v>
      </c>
      <c r="M6803" t="s">
        <v>320</v>
      </c>
      <c r="N6803">
        <v>3</v>
      </c>
      <c r="O6803" t="s">
        <v>126</v>
      </c>
      <c r="P6803">
        <v>2</v>
      </c>
      <c r="Q6803" t="s">
        <v>82</v>
      </c>
      <c r="R6803">
        <v>4</v>
      </c>
      <c r="S6803" t="s">
        <v>38</v>
      </c>
      <c r="T6803">
        <v>16</v>
      </c>
      <c r="U6803" t="s">
        <v>321</v>
      </c>
      <c r="V6803" t="s">
        <v>311</v>
      </c>
      <c r="W6803">
        <v>2</v>
      </c>
      <c r="X6803" t="s">
        <v>281</v>
      </c>
      <c r="Y6803">
        <v>68</v>
      </c>
      <c r="Z6803">
        <v>158</v>
      </c>
      <c r="AA6803">
        <v>10744</v>
      </c>
      <c r="AB6803">
        <v>6553.84</v>
      </c>
      <c r="AC6803">
        <v>0.61</v>
      </c>
      <c r="AD6803">
        <v>3</v>
      </c>
      <c r="AE6803" t="s">
        <v>42</v>
      </c>
    </row>
    <row r="6804" spans="1:31" x14ac:dyDescent="0.3">
      <c r="A6804">
        <v>1197831</v>
      </c>
      <c r="B6804" t="s">
        <v>73</v>
      </c>
      <c r="C6804" s="1">
        <v>44274</v>
      </c>
      <c r="D6804">
        <v>2021</v>
      </c>
      <c r="E6804" t="s">
        <v>51</v>
      </c>
      <c r="F6804">
        <v>1</v>
      </c>
      <c r="G6804">
        <v>2</v>
      </c>
      <c r="H6804" t="s">
        <v>74</v>
      </c>
      <c r="I6804">
        <v>34</v>
      </c>
      <c r="J6804" t="s">
        <v>121</v>
      </c>
      <c r="K6804">
        <v>37</v>
      </c>
      <c r="L6804" t="s">
        <v>122</v>
      </c>
      <c r="M6804" t="s">
        <v>320</v>
      </c>
      <c r="N6804">
        <v>3</v>
      </c>
      <c r="O6804" t="s">
        <v>126</v>
      </c>
      <c r="P6804">
        <v>2</v>
      </c>
      <c r="Q6804" t="s">
        <v>82</v>
      </c>
      <c r="R6804">
        <v>4</v>
      </c>
      <c r="S6804" t="s">
        <v>38</v>
      </c>
      <c r="T6804">
        <v>16</v>
      </c>
      <c r="U6804" t="s">
        <v>321</v>
      </c>
      <c r="V6804" t="s">
        <v>186</v>
      </c>
      <c r="W6804">
        <v>2</v>
      </c>
      <c r="X6804" t="s">
        <v>281</v>
      </c>
      <c r="Y6804">
        <v>24</v>
      </c>
      <c r="Z6804">
        <v>102</v>
      </c>
      <c r="AA6804">
        <v>2448</v>
      </c>
      <c r="AB6804">
        <v>1248.48</v>
      </c>
      <c r="AC6804">
        <v>0.51</v>
      </c>
      <c r="AD6804">
        <v>3</v>
      </c>
      <c r="AE6804" t="s">
        <v>42</v>
      </c>
    </row>
    <row r="6805" spans="1:31" x14ac:dyDescent="0.3">
      <c r="A6805">
        <v>1197831</v>
      </c>
      <c r="B6805" t="s">
        <v>73</v>
      </c>
      <c r="C6805" s="1">
        <v>44306</v>
      </c>
      <c r="D6805">
        <v>2021</v>
      </c>
      <c r="E6805" t="s">
        <v>52</v>
      </c>
      <c r="F6805">
        <v>2</v>
      </c>
      <c r="G6805">
        <v>2</v>
      </c>
      <c r="H6805" t="s">
        <v>74</v>
      </c>
      <c r="I6805">
        <v>34</v>
      </c>
      <c r="J6805" t="s">
        <v>121</v>
      </c>
      <c r="K6805">
        <v>37</v>
      </c>
      <c r="L6805" t="s">
        <v>122</v>
      </c>
      <c r="M6805" t="s">
        <v>320</v>
      </c>
      <c r="N6805">
        <v>3</v>
      </c>
      <c r="O6805" t="s">
        <v>126</v>
      </c>
      <c r="P6805">
        <v>2</v>
      </c>
      <c r="Q6805" t="s">
        <v>82</v>
      </c>
      <c r="R6805">
        <v>4</v>
      </c>
      <c r="S6805" t="s">
        <v>38</v>
      </c>
      <c r="T6805">
        <v>16</v>
      </c>
      <c r="U6805" t="s">
        <v>321</v>
      </c>
      <c r="V6805" t="s">
        <v>161</v>
      </c>
      <c r="W6805">
        <v>2</v>
      </c>
      <c r="X6805" t="s">
        <v>281</v>
      </c>
      <c r="Y6805">
        <v>28</v>
      </c>
      <c r="Z6805">
        <v>116</v>
      </c>
      <c r="AA6805">
        <v>3248</v>
      </c>
      <c r="AB6805">
        <v>1656.48</v>
      </c>
      <c r="AC6805">
        <v>0.51</v>
      </c>
      <c r="AD6805">
        <v>3</v>
      </c>
      <c r="AE6805" t="s">
        <v>42</v>
      </c>
    </row>
    <row r="6806" spans="1:31" x14ac:dyDescent="0.3">
      <c r="A6806">
        <v>1197831</v>
      </c>
      <c r="B6806" t="s">
        <v>73</v>
      </c>
      <c r="C6806" s="1">
        <v>44335</v>
      </c>
      <c r="D6806">
        <v>2021</v>
      </c>
      <c r="E6806" t="s">
        <v>53</v>
      </c>
      <c r="F6806">
        <v>2</v>
      </c>
      <c r="G6806">
        <v>2</v>
      </c>
      <c r="H6806" t="s">
        <v>74</v>
      </c>
      <c r="I6806">
        <v>34</v>
      </c>
      <c r="J6806" t="s">
        <v>121</v>
      </c>
      <c r="K6806">
        <v>37</v>
      </c>
      <c r="L6806" t="s">
        <v>122</v>
      </c>
      <c r="M6806" t="s">
        <v>320</v>
      </c>
      <c r="N6806">
        <v>3</v>
      </c>
      <c r="O6806" t="s">
        <v>126</v>
      </c>
      <c r="P6806">
        <v>2</v>
      </c>
      <c r="Q6806" t="s">
        <v>82</v>
      </c>
      <c r="R6806">
        <v>4</v>
      </c>
      <c r="S6806" t="s">
        <v>38</v>
      </c>
      <c r="T6806">
        <v>16</v>
      </c>
      <c r="U6806" t="s">
        <v>321</v>
      </c>
      <c r="V6806" t="s">
        <v>129</v>
      </c>
      <c r="W6806">
        <v>2</v>
      </c>
      <c r="X6806" t="s">
        <v>281</v>
      </c>
      <c r="Y6806">
        <v>44</v>
      </c>
      <c r="Z6806">
        <v>111</v>
      </c>
      <c r="AA6806">
        <v>4884</v>
      </c>
      <c r="AB6806">
        <v>2686.2000000000003</v>
      </c>
      <c r="AC6806">
        <v>0.55000000000000004</v>
      </c>
      <c r="AD6806">
        <v>3</v>
      </c>
      <c r="AE6806" t="s">
        <v>42</v>
      </c>
    </row>
    <row r="6807" spans="1:31" x14ac:dyDescent="0.3">
      <c r="A6807">
        <v>1197831</v>
      </c>
      <c r="B6807" t="s">
        <v>73</v>
      </c>
      <c r="C6807" s="1">
        <v>44396</v>
      </c>
      <c r="D6807">
        <v>2021</v>
      </c>
      <c r="E6807" t="s">
        <v>55</v>
      </c>
      <c r="F6807">
        <v>3</v>
      </c>
      <c r="G6807">
        <v>2</v>
      </c>
      <c r="H6807" t="s">
        <v>74</v>
      </c>
      <c r="I6807">
        <v>34</v>
      </c>
      <c r="J6807" t="s">
        <v>121</v>
      </c>
      <c r="K6807">
        <v>37</v>
      </c>
      <c r="L6807" t="s">
        <v>122</v>
      </c>
      <c r="M6807" t="s">
        <v>320</v>
      </c>
      <c r="N6807">
        <v>3</v>
      </c>
      <c r="O6807" t="s">
        <v>126</v>
      </c>
      <c r="P6807">
        <v>2</v>
      </c>
      <c r="Q6807" t="s">
        <v>82</v>
      </c>
      <c r="R6807">
        <v>4</v>
      </c>
      <c r="S6807" t="s">
        <v>38</v>
      </c>
      <c r="T6807">
        <v>16</v>
      </c>
      <c r="U6807" t="s">
        <v>321</v>
      </c>
      <c r="V6807" t="s">
        <v>189</v>
      </c>
      <c r="W6807">
        <v>2</v>
      </c>
      <c r="X6807" t="s">
        <v>281</v>
      </c>
      <c r="Y6807">
        <v>63</v>
      </c>
      <c r="Z6807">
        <v>150</v>
      </c>
      <c r="AA6807">
        <v>9450</v>
      </c>
      <c r="AB6807">
        <v>5103</v>
      </c>
      <c r="AC6807">
        <v>0.54</v>
      </c>
      <c r="AD6807">
        <v>3</v>
      </c>
      <c r="AE6807" t="s">
        <v>42</v>
      </c>
    </row>
    <row r="6808" spans="1:31" x14ac:dyDescent="0.3">
      <c r="A6808">
        <v>1197831</v>
      </c>
      <c r="B6808" t="s">
        <v>73</v>
      </c>
      <c r="C6808" s="1">
        <v>44428</v>
      </c>
      <c r="D6808">
        <v>2021</v>
      </c>
      <c r="E6808" t="s">
        <v>31</v>
      </c>
      <c r="F6808">
        <v>3</v>
      </c>
      <c r="G6808">
        <v>2</v>
      </c>
      <c r="H6808" t="s">
        <v>74</v>
      </c>
      <c r="I6808">
        <v>34</v>
      </c>
      <c r="J6808" t="s">
        <v>121</v>
      </c>
      <c r="K6808">
        <v>37</v>
      </c>
      <c r="L6808" t="s">
        <v>122</v>
      </c>
      <c r="M6808" t="s">
        <v>320</v>
      </c>
      <c r="N6808">
        <v>3</v>
      </c>
      <c r="O6808" t="s">
        <v>126</v>
      </c>
      <c r="P6808">
        <v>2</v>
      </c>
      <c r="Q6808" t="s">
        <v>82</v>
      </c>
      <c r="R6808">
        <v>4</v>
      </c>
      <c r="S6808" t="s">
        <v>38</v>
      </c>
      <c r="T6808">
        <v>17</v>
      </c>
      <c r="U6808" t="s">
        <v>322</v>
      </c>
      <c r="V6808" t="s">
        <v>129</v>
      </c>
      <c r="W6808">
        <v>2</v>
      </c>
      <c r="X6808" t="s">
        <v>281</v>
      </c>
      <c r="Y6808">
        <v>50</v>
      </c>
      <c r="Z6808">
        <v>143</v>
      </c>
      <c r="AA6808">
        <v>7150</v>
      </c>
      <c r="AB6808">
        <v>3718</v>
      </c>
      <c r="AC6808">
        <v>0.52</v>
      </c>
      <c r="AD6808">
        <v>3</v>
      </c>
      <c r="AE6808" t="s">
        <v>42</v>
      </c>
    </row>
    <row r="6809" spans="1:31" x14ac:dyDescent="0.3">
      <c r="A6809">
        <v>1197831</v>
      </c>
      <c r="B6809" t="s">
        <v>73</v>
      </c>
      <c r="C6809" s="1">
        <v>44458</v>
      </c>
      <c r="D6809">
        <v>2021</v>
      </c>
      <c r="E6809" t="s">
        <v>43</v>
      </c>
      <c r="F6809">
        <v>3</v>
      </c>
      <c r="G6809">
        <v>2</v>
      </c>
      <c r="H6809" t="s">
        <v>74</v>
      </c>
      <c r="I6809">
        <v>34</v>
      </c>
      <c r="J6809" t="s">
        <v>121</v>
      </c>
      <c r="K6809">
        <v>37</v>
      </c>
      <c r="L6809" t="s">
        <v>122</v>
      </c>
      <c r="M6809" t="s">
        <v>320</v>
      </c>
      <c r="N6809">
        <v>3</v>
      </c>
      <c r="O6809" t="s">
        <v>126</v>
      </c>
      <c r="P6809">
        <v>2</v>
      </c>
      <c r="Q6809" t="s">
        <v>82</v>
      </c>
      <c r="R6809">
        <v>4</v>
      </c>
      <c r="S6809" t="s">
        <v>38</v>
      </c>
      <c r="T6809">
        <v>17</v>
      </c>
      <c r="U6809" t="s">
        <v>322</v>
      </c>
      <c r="V6809" t="s">
        <v>129</v>
      </c>
      <c r="W6809">
        <v>2</v>
      </c>
      <c r="X6809" t="s">
        <v>281</v>
      </c>
      <c r="Y6809">
        <v>29</v>
      </c>
      <c r="Z6809">
        <v>119</v>
      </c>
      <c r="AA6809">
        <v>3451</v>
      </c>
      <c r="AB6809">
        <v>1863.5400000000002</v>
      </c>
      <c r="AC6809">
        <v>0.54</v>
      </c>
      <c r="AD6809">
        <v>3</v>
      </c>
      <c r="AE6809" t="s">
        <v>42</v>
      </c>
    </row>
    <row r="6810" spans="1:31" x14ac:dyDescent="0.3">
      <c r="A6810">
        <v>1197831</v>
      </c>
      <c r="B6810" t="s">
        <v>73</v>
      </c>
      <c r="C6810" s="1">
        <v>44490</v>
      </c>
      <c r="D6810">
        <v>2021</v>
      </c>
      <c r="E6810" t="s">
        <v>44</v>
      </c>
      <c r="F6810">
        <v>4</v>
      </c>
      <c r="G6810">
        <v>2</v>
      </c>
      <c r="H6810" t="s">
        <v>74</v>
      </c>
      <c r="I6810">
        <v>34</v>
      </c>
      <c r="J6810" t="s">
        <v>121</v>
      </c>
      <c r="K6810">
        <v>37</v>
      </c>
      <c r="L6810" t="s">
        <v>122</v>
      </c>
      <c r="M6810" t="s">
        <v>320</v>
      </c>
      <c r="N6810">
        <v>3</v>
      </c>
      <c r="O6810" t="s">
        <v>126</v>
      </c>
      <c r="P6810">
        <v>2</v>
      </c>
      <c r="Q6810" t="s">
        <v>82</v>
      </c>
      <c r="R6810">
        <v>4</v>
      </c>
      <c r="S6810" t="s">
        <v>38</v>
      </c>
      <c r="T6810">
        <v>17</v>
      </c>
      <c r="U6810" t="s">
        <v>322</v>
      </c>
      <c r="V6810" t="s">
        <v>201</v>
      </c>
      <c r="W6810">
        <v>2</v>
      </c>
      <c r="X6810" t="s">
        <v>281</v>
      </c>
      <c r="Y6810">
        <v>29</v>
      </c>
      <c r="Z6810">
        <v>104</v>
      </c>
      <c r="AA6810">
        <v>3016</v>
      </c>
      <c r="AB6810">
        <v>1598.48</v>
      </c>
      <c r="AC6810">
        <v>0.53</v>
      </c>
      <c r="AD6810">
        <v>3</v>
      </c>
      <c r="AE6810" t="s">
        <v>42</v>
      </c>
    </row>
    <row r="6811" spans="1:31" x14ac:dyDescent="0.3">
      <c r="A6811">
        <v>1197831</v>
      </c>
      <c r="B6811" t="s">
        <v>73</v>
      </c>
      <c r="C6811" s="1">
        <v>44520</v>
      </c>
      <c r="D6811">
        <v>2021</v>
      </c>
      <c r="E6811" t="s">
        <v>45</v>
      </c>
      <c r="F6811">
        <v>4</v>
      </c>
      <c r="G6811">
        <v>2</v>
      </c>
      <c r="H6811" t="s">
        <v>74</v>
      </c>
      <c r="I6811">
        <v>34</v>
      </c>
      <c r="J6811" t="s">
        <v>121</v>
      </c>
      <c r="K6811">
        <v>37</v>
      </c>
      <c r="L6811" t="s">
        <v>122</v>
      </c>
      <c r="M6811" t="s">
        <v>320</v>
      </c>
      <c r="N6811">
        <v>3</v>
      </c>
      <c r="O6811" t="s">
        <v>126</v>
      </c>
      <c r="P6811">
        <v>2</v>
      </c>
      <c r="Q6811" t="s">
        <v>82</v>
      </c>
      <c r="R6811">
        <v>4</v>
      </c>
      <c r="S6811" t="s">
        <v>38</v>
      </c>
      <c r="T6811">
        <v>17</v>
      </c>
      <c r="U6811" t="s">
        <v>322</v>
      </c>
      <c r="V6811" t="s">
        <v>184</v>
      </c>
      <c r="W6811">
        <v>2</v>
      </c>
      <c r="X6811" t="s">
        <v>281</v>
      </c>
      <c r="Y6811">
        <v>73</v>
      </c>
      <c r="Z6811">
        <v>117</v>
      </c>
      <c r="AA6811">
        <v>8541</v>
      </c>
      <c r="AB6811">
        <v>4526.7300000000005</v>
      </c>
      <c r="AC6811">
        <v>0.53</v>
      </c>
      <c r="AD6811">
        <v>3</v>
      </c>
      <c r="AE6811" t="s">
        <v>42</v>
      </c>
    </row>
    <row r="6812" spans="1:31" x14ac:dyDescent="0.3">
      <c r="A6812">
        <v>1197831</v>
      </c>
      <c r="B6812" t="s">
        <v>73</v>
      </c>
      <c r="C6812" s="1">
        <v>44549</v>
      </c>
      <c r="D6812">
        <v>2021</v>
      </c>
      <c r="E6812" t="s">
        <v>46</v>
      </c>
      <c r="F6812">
        <v>4</v>
      </c>
      <c r="G6812">
        <v>2</v>
      </c>
      <c r="H6812" t="s">
        <v>74</v>
      </c>
      <c r="I6812">
        <v>34</v>
      </c>
      <c r="J6812" t="s">
        <v>121</v>
      </c>
      <c r="K6812">
        <v>37</v>
      </c>
      <c r="L6812" t="s">
        <v>122</v>
      </c>
      <c r="M6812" t="s">
        <v>320</v>
      </c>
      <c r="N6812">
        <v>3</v>
      </c>
      <c r="O6812" t="s">
        <v>126</v>
      </c>
      <c r="P6812">
        <v>2</v>
      </c>
      <c r="Q6812" t="s">
        <v>82</v>
      </c>
      <c r="R6812">
        <v>4</v>
      </c>
      <c r="S6812" t="s">
        <v>38</v>
      </c>
      <c r="T6812">
        <v>17</v>
      </c>
      <c r="U6812" t="s">
        <v>322</v>
      </c>
      <c r="V6812" t="s">
        <v>131</v>
      </c>
      <c r="W6812">
        <v>2</v>
      </c>
      <c r="X6812" t="s">
        <v>281</v>
      </c>
      <c r="Y6812">
        <v>70</v>
      </c>
      <c r="Z6812">
        <v>150</v>
      </c>
      <c r="AA6812">
        <v>10500</v>
      </c>
      <c r="AB6812">
        <v>5355</v>
      </c>
      <c r="AC6812">
        <v>0.51</v>
      </c>
      <c r="AD6812">
        <v>3</v>
      </c>
      <c r="AE6812" t="s">
        <v>42</v>
      </c>
    </row>
    <row r="6813" spans="1:31" x14ac:dyDescent="0.3">
      <c r="A6813">
        <v>1197831</v>
      </c>
      <c r="B6813" t="s">
        <v>73</v>
      </c>
      <c r="C6813" s="1">
        <v>44248</v>
      </c>
      <c r="D6813">
        <v>2021</v>
      </c>
      <c r="E6813" t="s">
        <v>48</v>
      </c>
      <c r="F6813">
        <v>1</v>
      </c>
      <c r="G6813">
        <v>2</v>
      </c>
      <c r="H6813" t="s">
        <v>74</v>
      </c>
      <c r="I6813">
        <v>35</v>
      </c>
      <c r="J6813" t="s">
        <v>123</v>
      </c>
      <c r="K6813">
        <v>38</v>
      </c>
      <c r="L6813" t="s">
        <v>124</v>
      </c>
      <c r="M6813" t="s">
        <v>320</v>
      </c>
      <c r="N6813">
        <v>3</v>
      </c>
      <c r="O6813" t="s">
        <v>126</v>
      </c>
      <c r="P6813">
        <v>2</v>
      </c>
      <c r="Q6813" t="s">
        <v>82</v>
      </c>
      <c r="R6813">
        <v>4</v>
      </c>
      <c r="S6813" t="s">
        <v>38</v>
      </c>
      <c r="T6813">
        <v>17</v>
      </c>
      <c r="U6813" t="s">
        <v>322</v>
      </c>
      <c r="V6813" t="s">
        <v>188</v>
      </c>
      <c r="W6813">
        <v>2</v>
      </c>
      <c r="X6813" t="s">
        <v>281</v>
      </c>
      <c r="Y6813">
        <v>18</v>
      </c>
      <c r="Z6813">
        <v>98</v>
      </c>
      <c r="AA6813">
        <v>1764</v>
      </c>
      <c r="AB6813">
        <v>899.64</v>
      </c>
      <c r="AC6813">
        <v>0.51</v>
      </c>
      <c r="AD6813">
        <v>3</v>
      </c>
      <c r="AE6813" t="s">
        <v>42</v>
      </c>
    </row>
    <row r="6814" spans="1:31" x14ac:dyDescent="0.3">
      <c r="A6814">
        <v>1197831</v>
      </c>
      <c r="B6814" t="s">
        <v>73</v>
      </c>
      <c r="C6814" s="1">
        <v>44274</v>
      </c>
      <c r="D6814">
        <v>2021</v>
      </c>
      <c r="E6814" t="s">
        <v>51</v>
      </c>
      <c r="F6814">
        <v>1</v>
      </c>
      <c r="G6814">
        <v>2</v>
      </c>
      <c r="H6814" t="s">
        <v>74</v>
      </c>
      <c r="I6814">
        <v>35</v>
      </c>
      <c r="J6814" t="s">
        <v>123</v>
      </c>
      <c r="K6814">
        <v>38</v>
      </c>
      <c r="L6814" t="s">
        <v>124</v>
      </c>
      <c r="M6814" t="s">
        <v>320</v>
      </c>
      <c r="N6814">
        <v>3</v>
      </c>
      <c r="O6814" t="s">
        <v>126</v>
      </c>
      <c r="P6814">
        <v>2</v>
      </c>
      <c r="Q6814" t="s">
        <v>82</v>
      </c>
      <c r="R6814">
        <v>4</v>
      </c>
      <c r="S6814" t="s">
        <v>38</v>
      </c>
      <c r="T6814">
        <v>17</v>
      </c>
      <c r="U6814" t="s">
        <v>322</v>
      </c>
      <c r="V6814" t="s">
        <v>202</v>
      </c>
      <c r="W6814">
        <v>2</v>
      </c>
      <c r="X6814" t="s">
        <v>281</v>
      </c>
      <c r="Y6814">
        <v>23</v>
      </c>
      <c r="Z6814">
        <v>69</v>
      </c>
      <c r="AA6814">
        <v>1587</v>
      </c>
      <c r="AB6814">
        <v>856.98</v>
      </c>
      <c r="AC6814">
        <v>0.54</v>
      </c>
      <c r="AD6814">
        <v>3</v>
      </c>
      <c r="AE6814" t="s">
        <v>42</v>
      </c>
    </row>
    <row r="6815" spans="1:31" x14ac:dyDescent="0.3">
      <c r="A6815">
        <v>1197831</v>
      </c>
      <c r="B6815" t="s">
        <v>73</v>
      </c>
      <c r="C6815" s="1">
        <v>44306</v>
      </c>
      <c r="D6815">
        <v>2021</v>
      </c>
      <c r="E6815" t="s">
        <v>52</v>
      </c>
      <c r="F6815">
        <v>2</v>
      </c>
      <c r="G6815">
        <v>2</v>
      </c>
      <c r="H6815" t="s">
        <v>74</v>
      </c>
      <c r="I6815">
        <v>35</v>
      </c>
      <c r="J6815" t="s">
        <v>123</v>
      </c>
      <c r="K6815">
        <v>38</v>
      </c>
      <c r="L6815" t="s">
        <v>124</v>
      </c>
      <c r="M6815" t="s">
        <v>320</v>
      </c>
      <c r="N6815">
        <v>3</v>
      </c>
      <c r="O6815" t="s">
        <v>126</v>
      </c>
      <c r="P6815">
        <v>2</v>
      </c>
      <c r="Q6815" t="s">
        <v>82</v>
      </c>
      <c r="R6815">
        <v>4</v>
      </c>
      <c r="S6815" t="s">
        <v>38</v>
      </c>
      <c r="T6815">
        <v>17</v>
      </c>
      <c r="U6815" t="s">
        <v>322</v>
      </c>
      <c r="V6815" t="s">
        <v>129</v>
      </c>
      <c r="W6815">
        <v>2</v>
      </c>
      <c r="X6815" t="s">
        <v>281</v>
      </c>
      <c r="Y6815">
        <v>28</v>
      </c>
      <c r="Z6815">
        <v>94</v>
      </c>
      <c r="AA6815">
        <v>2632</v>
      </c>
      <c r="AB6815">
        <v>1447.6000000000001</v>
      </c>
      <c r="AC6815">
        <v>0.55000000000000004</v>
      </c>
      <c r="AD6815">
        <v>3</v>
      </c>
      <c r="AE6815" t="s">
        <v>42</v>
      </c>
    </row>
    <row r="6816" spans="1:31" x14ac:dyDescent="0.3">
      <c r="A6816">
        <v>1197831</v>
      </c>
      <c r="B6816" t="s">
        <v>73</v>
      </c>
      <c r="C6816" s="1">
        <v>44396</v>
      </c>
      <c r="D6816">
        <v>2021</v>
      </c>
      <c r="E6816" t="s">
        <v>55</v>
      </c>
      <c r="F6816">
        <v>3</v>
      </c>
      <c r="G6816">
        <v>2</v>
      </c>
      <c r="H6816" t="s">
        <v>74</v>
      </c>
      <c r="I6816">
        <v>35</v>
      </c>
      <c r="J6816" t="s">
        <v>123</v>
      </c>
      <c r="K6816">
        <v>38</v>
      </c>
      <c r="L6816" t="s">
        <v>124</v>
      </c>
      <c r="M6816" t="s">
        <v>320</v>
      </c>
      <c r="N6816">
        <v>3</v>
      </c>
      <c r="O6816" t="s">
        <v>126</v>
      </c>
      <c r="P6816">
        <v>2</v>
      </c>
      <c r="Q6816" t="s">
        <v>82</v>
      </c>
      <c r="R6816">
        <v>4</v>
      </c>
      <c r="S6816" t="s">
        <v>38</v>
      </c>
      <c r="T6816">
        <v>17</v>
      </c>
      <c r="U6816" t="s">
        <v>322</v>
      </c>
      <c r="V6816" t="s">
        <v>195</v>
      </c>
      <c r="W6816">
        <v>2</v>
      </c>
      <c r="X6816" t="s">
        <v>281</v>
      </c>
      <c r="Y6816">
        <v>61</v>
      </c>
      <c r="Z6816">
        <v>142</v>
      </c>
      <c r="AA6816">
        <v>8662</v>
      </c>
      <c r="AB6816">
        <v>4677.4800000000005</v>
      </c>
      <c r="AC6816">
        <v>0.54</v>
      </c>
      <c r="AD6816">
        <v>3</v>
      </c>
      <c r="AE6816" t="s">
        <v>42</v>
      </c>
    </row>
    <row r="6817" spans="1:31" x14ac:dyDescent="0.3">
      <c r="A6817">
        <v>1197831</v>
      </c>
      <c r="B6817" t="s">
        <v>73</v>
      </c>
      <c r="C6817" s="1">
        <v>44428</v>
      </c>
      <c r="D6817">
        <v>2021</v>
      </c>
      <c r="E6817" t="s">
        <v>31</v>
      </c>
      <c r="F6817">
        <v>3</v>
      </c>
      <c r="G6817">
        <v>2</v>
      </c>
      <c r="H6817" t="s">
        <v>74</v>
      </c>
      <c r="I6817">
        <v>35</v>
      </c>
      <c r="J6817" t="s">
        <v>123</v>
      </c>
      <c r="K6817">
        <v>38</v>
      </c>
      <c r="L6817" t="s">
        <v>124</v>
      </c>
      <c r="M6817" t="s">
        <v>320</v>
      </c>
      <c r="N6817">
        <v>3</v>
      </c>
      <c r="O6817" t="s">
        <v>126</v>
      </c>
      <c r="P6817">
        <v>2</v>
      </c>
      <c r="Q6817" t="s">
        <v>82</v>
      </c>
      <c r="R6817">
        <v>4</v>
      </c>
      <c r="S6817" t="s">
        <v>38</v>
      </c>
      <c r="T6817">
        <v>17</v>
      </c>
      <c r="U6817" t="s">
        <v>322</v>
      </c>
      <c r="V6817" t="s">
        <v>184</v>
      </c>
      <c r="W6817">
        <v>2</v>
      </c>
      <c r="X6817" t="s">
        <v>281</v>
      </c>
      <c r="Y6817">
        <v>50</v>
      </c>
      <c r="Z6817">
        <v>124</v>
      </c>
      <c r="AA6817">
        <v>6200</v>
      </c>
      <c r="AB6817">
        <v>3224</v>
      </c>
      <c r="AC6817">
        <v>0.52</v>
      </c>
      <c r="AD6817">
        <v>3</v>
      </c>
      <c r="AE6817" t="s">
        <v>42</v>
      </c>
    </row>
    <row r="6818" spans="1:31" x14ac:dyDescent="0.3">
      <c r="A6818">
        <v>1197831</v>
      </c>
      <c r="B6818" t="s">
        <v>73</v>
      </c>
      <c r="C6818" s="1">
        <v>44458</v>
      </c>
      <c r="D6818">
        <v>2021</v>
      </c>
      <c r="E6818" t="s">
        <v>43</v>
      </c>
      <c r="F6818">
        <v>3</v>
      </c>
      <c r="G6818">
        <v>2</v>
      </c>
      <c r="H6818" t="s">
        <v>74</v>
      </c>
      <c r="I6818">
        <v>35</v>
      </c>
      <c r="J6818" t="s">
        <v>123</v>
      </c>
      <c r="K6818">
        <v>38</v>
      </c>
      <c r="L6818" t="s">
        <v>124</v>
      </c>
      <c r="M6818" t="s">
        <v>320</v>
      </c>
      <c r="N6818">
        <v>3</v>
      </c>
      <c r="O6818" t="s">
        <v>126</v>
      </c>
      <c r="P6818">
        <v>2</v>
      </c>
      <c r="Q6818" t="s">
        <v>82</v>
      </c>
      <c r="R6818">
        <v>4</v>
      </c>
      <c r="S6818" t="s">
        <v>38</v>
      </c>
      <c r="T6818">
        <v>17</v>
      </c>
      <c r="U6818" t="s">
        <v>322</v>
      </c>
      <c r="V6818" t="s">
        <v>189</v>
      </c>
      <c r="W6818">
        <v>2</v>
      </c>
      <c r="X6818" t="s">
        <v>281</v>
      </c>
      <c r="Y6818">
        <v>28</v>
      </c>
      <c r="Z6818">
        <v>91</v>
      </c>
      <c r="AA6818">
        <v>2548</v>
      </c>
      <c r="AB6818">
        <v>1324.96</v>
      </c>
      <c r="AC6818">
        <v>0.52</v>
      </c>
      <c r="AD6818">
        <v>3</v>
      </c>
      <c r="AE6818" t="s">
        <v>42</v>
      </c>
    </row>
    <row r="6819" spans="1:31" x14ac:dyDescent="0.3">
      <c r="A6819">
        <v>1197831</v>
      </c>
      <c r="B6819" t="s">
        <v>73</v>
      </c>
      <c r="C6819" s="1">
        <v>44490</v>
      </c>
      <c r="D6819">
        <v>2021</v>
      </c>
      <c r="E6819" t="s">
        <v>44</v>
      </c>
      <c r="F6819">
        <v>4</v>
      </c>
      <c r="G6819">
        <v>2</v>
      </c>
      <c r="H6819" t="s">
        <v>74</v>
      </c>
      <c r="I6819">
        <v>35</v>
      </c>
      <c r="J6819" t="s">
        <v>123</v>
      </c>
      <c r="K6819">
        <v>38</v>
      </c>
      <c r="L6819" t="s">
        <v>124</v>
      </c>
      <c r="M6819" t="s">
        <v>320</v>
      </c>
      <c r="N6819">
        <v>3</v>
      </c>
      <c r="O6819" t="s">
        <v>126</v>
      </c>
      <c r="P6819">
        <v>2</v>
      </c>
      <c r="Q6819" t="s">
        <v>82</v>
      </c>
      <c r="R6819">
        <v>4</v>
      </c>
      <c r="S6819" t="s">
        <v>38</v>
      </c>
      <c r="T6819">
        <v>17</v>
      </c>
      <c r="U6819" t="s">
        <v>322</v>
      </c>
      <c r="V6819" t="s">
        <v>202</v>
      </c>
      <c r="W6819">
        <v>2</v>
      </c>
      <c r="X6819" t="s">
        <v>281</v>
      </c>
      <c r="Y6819">
        <v>29</v>
      </c>
      <c r="Z6819">
        <v>91</v>
      </c>
      <c r="AA6819">
        <v>2639</v>
      </c>
      <c r="AB6819">
        <v>1451.45</v>
      </c>
      <c r="AC6819">
        <v>0.55000000000000004</v>
      </c>
      <c r="AD6819">
        <v>3</v>
      </c>
      <c r="AE6819" t="s">
        <v>42</v>
      </c>
    </row>
    <row r="6820" spans="1:31" x14ac:dyDescent="0.3">
      <c r="A6820">
        <v>1197831</v>
      </c>
      <c r="B6820" t="s">
        <v>73</v>
      </c>
      <c r="C6820" s="1">
        <v>44520</v>
      </c>
      <c r="D6820">
        <v>2021</v>
      </c>
      <c r="E6820" t="s">
        <v>45</v>
      </c>
      <c r="F6820">
        <v>4</v>
      </c>
      <c r="G6820">
        <v>2</v>
      </c>
      <c r="H6820" t="s">
        <v>74</v>
      </c>
      <c r="I6820">
        <v>35</v>
      </c>
      <c r="J6820" t="s">
        <v>123</v>
      </c>
      <c r="K6820">
        <v>38</v>
      </c>
      <c r="L6820" t="s">
        <v>124</v>
      </c>
      <c r="M6820" t="s">
        <v>320</v>
      </c>
      <c r="N6820">
        <v>3</v>
      </c>
      <c r="O6820" t="s">
        <v>126</v>
      </c>
      <c r="P6820">
        <v>2</v>
      </c>
      <c r="Q6820" t="s">
        <v>82</v>
      </c>
      <c r="R6820">
        <v>4</v>
      </c>
      <c r="S6820" t="s">
        <v>38</v>
      </c>
      <c r="T6820">
        <v>17</v>
      </c>
      <c r="U6820" t="s">
        <v>322</v>
      </c>
      <c r="V6820" t="s">
        <v>129</v>
      </c>
      <c r="W6820">
        <v>2</v>
      </c>
      <c r="X6820" t="s">
        <v>281</v>
      </c>
      <c r="Y6820">
        <v>72</v>
      </c>
      <c r="Z6820">
        <v>105</v>
      </c>
      <c r="AA6820">
        <v>7560</v>
      </c>
      <c r="AB6820">
        <v>3780</v>
      </c>
      <c r="AC6820">
        <v>0.5</v>
      </c>
      <c r="AD6820">
        <v>3</v>
      </c>
      <c r="AE6820" t="s">
        <v>42</v>
      </c>
    </row>
    <row r="6821" spans="1:31" x14ac:dyDescent="0.3">
      <c r="A6821">
        <v>1197831</v>
      </c>
      <c r="B6821" t="s">
        <v>73</v>
      </c>
      <c r="C6821" s="1">
        <v>44549</v>
      </c>
      <c r="D6821">
        <v>2021</v>
      </c>
      <c r="E6821" t="s">
        <v>46</v>
      </c>
      <c r="F6821">
        <v>4</v>
      </c>
      <c r="G6821">
        <v>2</v>
      </c>
      <c r="H6821" t="s">
        <v>74</v>
      </c>
      <c r="I6821">
        <v>35</v>
      </c>
      <c r="J6821" t="s">
        <v>123</v>
      </c>
      <c r="K6821">
        <v>38</v>
      </c>
      <c r="L6821" t="s">
        <v>124</v>
      </c>
      <c r="M6821" t="s">
        <v>320</v>
      </c>
      <c r="N6821">
        <v>3</v>
      </c>
      <c r="O6821" t="s">
        <v>126</v>
      </c>
      <c r="P6821">
        <v>2</v>
      </c>
      <c r="Q6821" t="s">
        <v>82</v>
      </c>
      <c r="R6821">
        <v>4</v>
      </c>
      <c r="S6821" t="s">
        <v>38</v>
      </c>
      <c r="T6821">
        <v>17</v>
      </c>
      <c r="U6821" t="s">
        <v>322</v>
      </c>
      <c r="V6821" t="s">
        <v>129</v>
      </c>
      <c r="W6821">
        <v>2</v>
      </c>
      <c r="X6821" t="s">
        <v>281</v>
      </c>
      <c r="Y6821">
        <v>68</v>
      </c>
      <c r="Z6821">
        <v>123</v>
      </c>
      <c r="AA6821">
        <v>8364</v>
      </c>
      <c r="AB6821">
        <v>4182</v>
      </c>
      <c r="AC6821">
        <v>0.5</v>
      </c>
      <c r="AD6821">
        <v>3</v>
      </c>
      <c r="AE6821" t="s">
        <v>42</v>
      </c>
    </row>
    <row r="6822" spans="1:31" x14ac:dyDescent="0.3">
      <c r="A6822">
        <v>1197831</v>
      </c>
      <c r="B6822" t="s">
        <v>73</v>
      </c>
      <c r="C6822" s="1">
        <v>44212</v>
      </c>
      <c r="D6822">
        <v>2021</v>
      </c>
      <c r="E6822" t="s">
        <v>47</v>
      </c>
      <c r="F6822">
        <v>1</v>
      </c>
      <c r="G6822">
        <v>2</v>
      </c>
      <c r="H6822" t="s">
        <v>74</v>
      </c>
      <c r="I6822">
        <v>35</v>
      </c>
      <c r="J6822" t="s">
        <v>123</v>
      </c>
      <c r="K6822">
        <v>38</v>
      </c>
      <c r="L6822" t="s">
        <v>124</v>
      </c>
      <c r="M6822" t="s">
        <v>320</v>
      </c>
      <c r="N6822">
        <v>3</v>
      </c>
      <c r="O6822" t="s">
        <v>126</v>
      </c>
      <c r="P6822">
        <v>2</v>
      </c>
      <c r="Q6822" t="s">
        <v>82</v>
      </c>
      <c r="R6822">
        <v>4</v>
      </c>
      <c r="S6822" t="s">
        <v>38</v>
      </c>
      <c r="T6822">
        <v>17</v>
      </c>
      <c r="U6822" t="s">
        <v>322</v>
      </c>
      <c r="V6822" t="s">
        <v>161</v>
      </c>
      <c r="W6822">
        <v>2</v>
      </c>
      <c r="X6822" t="s">
        <v>281</v>
      </c>
      <c r="Y6822">
        <v>23</v>
      </c>
      <c r="Z6822">
        <v>102</v>
      </c>
      <c r="AA6822">
        <v>2346</v>
      </c>
      <c r="AB6822">
        <v>1173</v>
      </c>
      <c r="AC6822">
        <v>0.5</v>
      </c>
      <c r="AD6822">
        <v>3</v>
      </c>
      <c r="AE6822" t="s">
        <v>42</v>
      </c>
    </row>
    <row r="6823" spans="1:31" x14ac:dyDescent="0.3">
      <c r="A6823">
        <v>1197831</v>
      </c>
      <c r="B6823" t="s">
        <v>73</v>
      </c>
      <c r="C6823" s="1">
        <v>44241</v>
      </c>
      <c r="D6823">
        <v>2021</v>
      </c>
      <c r="E6823" t="s">
        <v>48</v>
      </c>
      <c r="F6823">
        <v>1</v>
      </c>
      <c r="G6823">
        <v>4</v>
      </c>
      <c r="H6823" t="s">
        <v>139</v>
      </c>
      <c r="I6823">
        <v>36</v>
      </c>
      <c r="J6823" t="s">
        <v>171</v>
      </c>
      <c r="K6823">
        <v>39</v>
      </c>
      <c r="L6823" t="s">
        <v>172</v>
      </c>
      <c r="M6823" t="s">
        <v>320</v>
      </c>
      <c r="N6823">
        <v>3</v>
      </c>
      <c r="O6823" t="s">
        <v>126</v>
      </c>
      <c r="P6823">
        <v>2</v>
      </c>
      <c r="Q6823" t="s">
        <v>82</v>
      </c>
      <c r="R6823">
        <v>4</v>
      </c>
      <c r="S6823" t="s">
        <v>38</v>
      </c>
      <c r="T6823">
        <v>16</v>
      </c>
      <c r="U6823" t="s">
        <v>321</v>
      </c>
      <c r="V6823" t="s">
        <v>202</v>
      </c>
      <c r="W6823">
        <v>2</v>
      </c>
      <c r="X6823" t="s">
        <v>281</v>
      </c>
      <c r="Y6823">
        <v>18</v>
      </c>
      <c r="Z6823">
        <v>98</v>
      </c>
      <c r="AA6823">
        <v>1764</v>
      </c>
      <c r="AB6823">
        <v>864.36</v>
      </c>
      <c r="AC6823">
        <v>0.49</v>
      </c>
      <c r="AD6823">
        <v>3</v>
      </c>
      <c r="AE6823" t="s">
        <v>42</v>
      </c>
    </row>
    <row r="6824" spans="1:31" x14ac:dyDescent="0.3">
      <c r="A6824">
        <v>1197831</v>
      </c>
      <c r="B6824" t="s">
        <v>73</v>
      </c>
      <c r="C6824" s="1">
        <v>44267</v>
      </c>
      <c r="D6824">
        <v>2021</v>
      </c>
      <c r="E6824" t="s">
        <v>51</v>
      </c>
      <c r="F6824">
        <v>1</v>
      </c>
      <c r="G6824">
        <v>4</v>
      </c>
      <c r="H6824" t="s">
        <v>139</v>
      </c>
      <c r="I6824">
        <v>36</v>
      </c>
      <c r="J6824" t="s">
        <v>171</v>
      </c>
      <c r="K6824">
        <v>39</v>
      </c>
      <c r="L6824" t="s">
        <v>172</v>
      </c>
      <c r="M6824" t="s">
        <v>320</v>
      </c>
      <c r="N6824">
        <v>3</v>
      </c>
      <c r="O6824" t="s">
        <v>126</v>
      </c>
      <c r="P6824">
        <v>2</v>
      </c>
      <c r="Q6824" t="s">
        <v>82</v>
      </c>
      <c r="R6824">
        <v>4</v>
      </c>
      <c r="S6824" t="s">
        <v>38</v>
      </c>
      <c r="T6824">
        <v>16</v>
      </c>
      <c r="U6824" t="s">
        <v>321</v>
      </c>
      <c r="V6824" t="s">
        <v>204</v>
      </c>
      <c r="W6824">
        <v>2</v>
      </c>
      <c r="X6824" t="s">
        <v>281</v>
      </c>
      <c r="Y6824">
        <v>23</v>
      </c>
      <c r="Z6824">
        <v>65</v>
      </c>
      <c r="AA6824">
        <v>1495</v>
      </c>
      <c r="AB6824">
        <v>747.5</v>
      </c>
      <c r="AC6824">
        <v>0.5</v>
      </c>
      <c r="AD6824">
        <v>3</v>
      </c>
      <c r="AE6824" t="s">
        <v>42</v>
      </c>
    </row>
    <row r="6825" spans="1:31" x14ac:dyDescent="0.3">
      <c r="A6825">
        <v>1197831</v>
      </c>
      <c r="B6825" t="s">
        <v>73</v>
      </c>
      <c r="C6825" s="1">
        <v>44328</v>
      </c>
      <c r="D6825">
        <v>2021</v>
      </c>
      <c r="E6825" t="s">
        <v>53</v>
      </c>
      <c r="F6825">
        <v>2</v>
      </c>
      <c r="G6825">
        <v>4</v>
      </c>
      <c r="H6825" t="s">
        <v>139</v>
      </c>
      <c r="I6825">
        <v>36</v>
      </c>
      <c r="J6825" t="s">
        <v>171</v>
      </c>
      <c r="K6825">
        <v>39</v>
      </c>
      <c r="L6825" t="s">
        <v>172</v>
      </c>
      <c r="M6825" t="s">
        <v>320</v>
      </c>
      <c r="N6825">
        <v>3</v>
      </c>
      <c r="O6825" t="s">
        <v>126</v>
      </c>
      <c r="P6825">
        <v>2</v>
      </c>
      <c r="Q6825" t="s">
        <v>82</v>
      </c>
      <c r="R6825">
        <v>4</v>
      </c>
      <c r="S6825" t="s">
        <v>38</v>
      </c>
      <c r="T6825">
        <v>17</v>
      </c>
      <c r="U6825" t="s">
        <v>322</v>
      </c>
      <c r="V6825" t="s">
        <v>161</v>
      </c>
      <c r="W6825">
        <v>2</v>
      </c>
      <c r="X6825" t="s">
        <v>281</v>
      </c>
      <c r="Y6825">
        <v>42</v>
      </c>
      <c r="Z6825">
        <v>94</v>
      </c>
      <c r="AA6825">
        <v>3948</v>
      </c>
      <c r="AB6825">
        <v>1776.6</v>
      </c>
      <c r="AC6825">
        <v>0.44999999999999996</v>
      </c>
      <c r="AD6825">
        <v>3</v>
      </c>
      <c r="AE6825" t="s">
        <v>42</v>
      </c>
    </row>
    <row r="6826" spans="1:31" x14ac:dyDescent="0.3">
      <c r="A6826">
        <v>1197831</v>
      </c>
      <c r="B6826" t="s">
        <v>73</v>
      </c>
      <c r="C6826" s="1">
        <v>44361</v>
      </c>
      <c r="D6826">
        <v>2021</v>
      </c>
      <c r="E6826" t="s">
        <v>54</v>
      </c>
      <c r="F6826">
        <v>2</v>
      </c>
      <c r="G6826">
        <v>4</v>
      </c>
      <c r="H6826" t="s">
        <v>139</v>
      </c>
      <c r="I6826">
        <v>36</v>
      </c>
      <c r="J6826" t="s">
        <v>171</v>
      </c>
      <c r="K6826">
        <v>39</v>
      </c>
      <c r="L6826" t="s">
        <v>172</v>
      </c>
      <c r="M6826" t="s">
        <v>320</v>
      </c>
      <c r="N6826">
        <v>3</v>
      </c>
      <c r="O6826" t="s">
        <v>126</v>
      </c>
      <c r="P6826">
        <v>2</v>
      </c>
      <c r="Q6826" t="s">
        <v>82</v>
      </c>
      <c r="R6826">
        <v>4</v>
      </c>
      <c r="S6826" t="s">
        <v>38</v>
      </c>
      <c r="T6826">
        <v>17</v>
      </c>
      <c r="U6826" t="s">
        <v>322</v>
      </c>
      <c r="V6826" t="s">
        <v>191</v>
      </c>
      <c r="W6826">
        <v>2</v>
      </c>
      <c r="X6826" t="s">
        <v>281</v>
      </c>
      <c r="Y6826">
        <v>58</v>
      </c>
      <c r="Z6826">
        <v>117</v>
      </c>
      <c r="AA6826">
        <v>6786</v>
      </c>
      <c r="AB6826">
        <v>3325.14</v>
      </c>
      <c r="AC6826">
        <v>0.49</v>
      </c>
      <c r="AD6826">
        <v>3</v>
      </c>
      <c r="AE6826" t="s">
        <v>42</v>
      </c>
    </row>
    <row r="6827" spans="1:31" x14ac:dyDescent="0.3">
      <c r="A6827">
        <v>1197831</v>
      </c>
      <c r="B6827" t="s">
        <v>73</v>
      </c>
      <c r="C6827" s="1">
        <v>44389</v>
      </c>
      <c r="D6827">
        <v>2021</v>
      </c>
      <c r="E6827" t="s">
        <v>55</v>
      </c>
      <c r="F6827">
        <v>3</v>
      </c>
      <c r="G6827">
        <v>4</v>
      </c>
      <c r="H6827" t="s">
        <v>139</v>
      </c>
      <c r="I6827">
        <v>36</v>
      </c>
      <c r="J6827" t="s">
        <v>171</v>
      </c>
      <c r="K6827">
        <v>39</v>
      </c>
      <c r="L6827" t="s">
        <v>172</v>
      </c>
      <c r="M6827" t="s">
        <v>320</v>
      </c>
      <c r="N6827">
        <v>3</v>
      </c>
      <c r="O6827" t="s">
        <v>126</v>
      </c>
      <c r="P6827">
        <v>2</v>
      </c>
      <c r="Q6827" t="s">
        <v>82</v>
      </c>
      <c r="R6827">
        <v>4</v>
      </c>
      <c r="S6827" t="s">
        <v>38</v>
      </c>
      <c r="T6827">
        <v>17</v>
      </c>
      <c r="U6827" t="s">
        <v>322</v>
      </c>
      <c r="V6827" t="s">
        <v>201</v>
      </c>
      <c r="W6827">
        <v>2</v>
      </c>
      <c r="X6827" t="s">
        <v>281</v>
      </c>
      <c r="Y6827">
        <v>60</v>
      </c>
      <c r="Z6827">
        <v>140</v>
      </c>
      <c r="AA6827">
        <v>8400</v>
      </c>
      <c r="AB6827">
        <v>4116</v>
      </c>
      <c r="AC6827">
        <v>0.49</v>
      </c>
      <c r="AD6827">
        <v>3</v>
      </c>
      <c r="AE6827" t="s">
        <v>42</v>
      </c>
    </row>
    <row r="6828" spans="1:31" x14ac:dyDescent="0.3">
      <c r="A6828">
        <v>1197831</v>
      </c>
      <c r="B6828" t="s">
        <v>73</v>
      </c>
      <c r="C6828" s="1">
        <v>44421</v>
      </c>
      <c r="D6828">
        <v>2021</v>
      </c>
      <c r="E6828" t="s">
        <v>31</v>
      </c>
      <c r="F6828">
        <v>3</v>
      </c>
      <c r="G6828">
        <v>4</v>
      </c>
      <c r="H6828" t="s">
        <v>139</v>
      </c>
      <c r="I6828">
        <v>36</v>
      </c>
      <c r="J6828" t="s">
        <v>171</v>
      </c>
      <c r="K6828">
        <v>39</v>
      </c>
      <c r="L6828" t="s">
        <v>172</v>
      </c>
      <c r="M6828" t="s">
        <v>320</v>
      </c>
      <c r="N6828">
        <v>3</v>
      </c>
      <c r="O6828" t="s">
        <v>126</v>
      </c>
      <c r="P6828">
        <v>2</v>
      </c>
      <c r="Q6828" t="s">
        <v>82</v>
      </c>
      <c r="R6828">
        <v>4</v>
      </c>
      <c r="S6828" t="s">
        <v>38</v>
      </c>
      <c r="T6828">
        <v>17</v>
      </c>
      <c r="U6828" t="s">
        <v>322</v>
      </c>
      <c r="V6828" t="s">
        <v>184</v>
      </c>
      <c r="W6828">
        <v>2</v>
      </c>
      <c r="X6828" t="s">
        <v>281</v>
      </c>
      <c r="Y6828">
        <v>52</v>
      </c>
      <c r="Z6828">
        <v>113</v>
      </c>
      <c r="AA6828">
        <v>5876</v>
      </c>
      <c r="AB6828">
        <v>2938</v>
      </c>
      <c r="AC6828">
        <v>0.5</v>
      </c>
      <c r="AD6828">
        <v>3</v>
      </c>
      <c r="AE6828" t="s">
        <v>42</v>
      </c>
    </row>
    <row r="6829" spans="1:31" x14ac:dyDescent="0.3">
      <c r="A6829">
        <v>1197831</v>
      </c>
      <c r="B6829" t="s">
        <v>73</v>
      </c>
      <c r="C6829" s="1">
        <v>44451</v>
      </c>
      <c r="D6829">
        <v>2021</v>
      </c>
      <c r="E6829" t="s">
        <v>43</v>
      </c>
      <c r="F6829">
        <v>3</v>
      </c>
      <c r="G6829">
        <v>4</v>
      </c>
      <c r="H6829" t="s">
        <v>139</v>
      </c>
      <c r="I6829">
        <v>36</v>
      </c>
      <c r="J6829" t="s">
        <v>171</v>
      </c>
      <c r="K6829">
        <v>39</v>
      </c>
      <c r="L6829" t="s">
        <v>172</v>
      </c>
      <c r="M6829" t="s">
        <v>320</v>
      </c>
      <c r="N6829">
        <v>3</v>
      </c>
      <c r="O6829" t="s">
        <v>126</v>
      </c>
      <c r="P6829">
        <v>2</v>
      </c>
      <c r="Q6829" t="s">
        <v>82</v>
      </c>
      <c r="R6829">
        <v>4</v>
      </c>
      <c r="S6829" t="s">
        <v>38</v>
      </c>
      <c r="T6829">
        <v>17</v>
      </c>
      <c r="U6829" t="s">
        <v>322</v>
      </c>
      <c r="V6829" t="s">
        <v>251</v>
      </c>
      <c r="W6829">
        <v>2</v>
      </c>
      <c r="X6829" t="s">
        <v>281</v>
      </c>
      <c r="Y6829">
        <v>29</v>
      </c>
      <c r="Z6829">
        <v>94</v>
      </c>
      <c r="AA6829">
        <v>2726</v>
      </c>
      <c r="AB6829">
        <v>1335.74</v>
      </c>
      <c r="AC6829">
        <v>0.49</v>
      </c>
      <c r="AD6829">
        <v>3</v>
      </c>
      <c r="AE6829" t="s">
        <v>42</v>
      </c>
    </row>
    <row r="6830" spans="1:31" x14ac:dyDescent="0.3">
      <c r="A6830">
        <v>1197831</v>
      </c>
      <c r="B6830" t="s">
        <v>73</v>
      </c>
      <c r="C6830" s="1">
        <v>44483</v>
      </c>
      <c r="D6830">
        <v>2021</v>
      </c>
      <c r="E6830" t="s">
        <v>44</v>
      </c>
      <c r="F6830">
        <v>4</v>
      </c>
      <c r="G6830">
        <v>4</v>
      </c>
      <c r="H6830" t="s">
        <v>139</v>
      </c>
      <c r="I6830">
        <v>36</v>
      </c>
      <c r="J6830" t="s">
        <v>171</v>
      </c>
      <c r="K6830">
        <v>39</v>
      </c>
      <c r="L6830" t="s">
        <v>172</v>
      </c>
      <c r="M6830" t="s">
        <v>320</v>
      </c>
      <c r="N6830">
        <v>3</v>
      </c>
      <c r="O6830" t="s">
        <v>126</v>
      </c>
      <c r="P6830">
        <v>2</v>
      </c>
      <c r="Q6830" t="s">
        <v>82</v>
      </c>
      <c r="R6830">
        <v>4</v>
      </c>
      <c r="S6830" t="s">
        <v>38</v>
      </c>
      <c r="T6830">
        <v>17</v>
      </c>
      <c r="U6830" t="s">
        <v>322</v>
      </c>
      <c r="V6830" t="s">
        <v>158</v>
      </c>
      <c r="W6830">
        <v>2</v>
      </c>
      <c r="X6830" t="s">
        <v>281</v>
      </c>
      <c r="Y6830">
        <v>28</v>
      </c>
      <c r="Z6830">
        <v>90</v>
      </c>
      <c r="AA6830">
        <v>2520</v>
      </c>
      <c r="AB6830">
        <v>1209.5999999999999</v>
      </c>
      <c r="AC6830">
        <v>0.48</v>
      </c>
      <c r="AD6830">
        <v>3</v>
      </c>
      <c r="AE6830" t="s">
        <v>42</v>
      </c>
    </row>
    <row r="6831" spans="1:31" x14ac:dyDescent="0.3">
      <c r="A6831">
        <v>1197831</v>
      </c>
      <c r="B6831" t="s">
        <v>73</v>
      </c>
      <c r="C6831" s="1">
        <v>44513</v>
      </c>
      <c r="D6831">
        <v>2021</v>
      </c>
      <c r="E6831" t="s">
        <v>45</v>
      </c>
      <c r="F6831">
        <v>4</v>
      </c>
      <c r="G6831">
        <v>4</v>
      </c>
      <c r="H6831" t="s">
        <v>139</v>
      </c>
      <c r="I6831">
        <v>36</v>
      </c>
      <c r="J6831" t="s">
        <v>171</v>
      </c>
      <c r="K6831">
        <v>39</v>
      </c>
      <c r="L6831" t="s">
        <v>172</v>
      </c>
      <c r="M6831" t="s">
        <v>320</v>
      </c>
      <c r="N6831">
        <v>3</v>
      </c>
      <c r="O6831" t="s">
        <v>126</v>
      </c>
      <c r="P6831">
        <v>2</v>
      </c>
      <c r="Q6831" t="s">
        <v>82</v>
      </c>
      <c r="R6831">
        <v>4</v>
      </c>
      <c r="S6831" t="s">
        <v>38</v>
      </c>
      <c r="T6831">
        <v>16</v>
      </c>
      <c r="U6831" t="s">
        <v>321</v>
      </c>
      <c r="V6831" t="s">
        <v>254</v>
      </c>
      <c r="W6831">
        <v>2</v>
      </c>
      <c r="X6831" t="s">
        <v>281</v>
      </c>
      <c r="Y6831">
        <v>73</v>
      </c>
      <c r="Z6831">
        <v>88</v>
      </c>
      <c r="AA6831">
        <v>6424</v>
      </c>
      <c r="AB6831">
        <v>2955.04</v>
      </c>
      <c r="AC6831">
        <v>0.45999999999999996</v>
      </c>
      <c r="AD6831">
        <v>3</v>
      </c>
      <c r="AE6831" t="s">
        <v>42</v>
      </c>
    </row>
    <row r="6832" spans="1:31" x14ac:dyDescent="0.3">
      <c r="A6832">
        <v>1197831</v>
      </c>
      <c r="B6832" t="s">
        <v>73</v>
      </c>
      <c r="C6832" s="1">
        <v>44542</v>
      </c>
      <c r="D6832">
        <v>2021</v>
      </c>
      <c r="E6832" t="s">
        <v>46</v>
      </c>
      <c r="F6832">
        <v>4</v>
      </c>
      <c r="G6832">
        <v>4</v>
      </c>
      <c r="H6832" t="s">
        <v>139</v>
      </c>
      <c r="I6832">
        <v>36</v>
      </c>
      <c r="J6832" t="s">
        <v>171</v>
      </c>
      <c r="K6832">
        <v>39</v>
      </c>
      <c r="L6832" t="s">
        <v>172</v>
      </c>
      <c r="M6832" t="s">
        <v>320</v>
      </c>
      <c r="N6832">
        <v>3</v>
      </c>
      <c r="O6832" t="s">
        <v>126</v>
      </c>
      <c r="P6832">
        <v>2</v>
      </c>
      <c r="Q6832" t="s">
        <v>82</v>
      </c>
      <c r="R6832">
        <v>4</v>
      </c>
      <c r="S6832" t="s">
        <v>38</v>
      </c>
      <c r="T6832">
        <v>16</v>
      </c>
      <c r="U6832" t="s">
        <v>321</v>
      </c>
      <c r="V6832" t="s">
        <v>162</v>
      </c>
      <c r="W6832">
        <v>2</v>
      </c>
      <c r="X6832" t="s">
        <v>281</v>
      </c>
      <c r="Y6832">
        <v>68</v>
      </c>
      <c r="Z6832">
        <v>112</v>
      </c>
      <c r="AA6832">
        <v>7616</v>
      </c>
      <c r="AB6832">
        <v>3503.3599999999997</v>
      </c>
      <c r="AC6832">
        <v>0.45999999999999996</v>
      </c>
      <c r="AD6832">
        <v>3</v>
      </c>
      <c r="AE6832" t="s">
        <v>42</v>
      </c>
    </row>
    <row r="6833" spans="1:31" x14ac:dyDescent="0.3">
      <c r="A6833">
        <v>1185732</v>
      </c>
      <c r="B6833" t="s">
        <v>30</v>
      </c>
      <c r="C6833" s="1">
        <v>44208</v>
      </c>
      <c r="D6833">
        <v>2021</v>
      </c>
      <c r="E6833" t="s">
        <v>47</v>
      </c>
      <c r="F6833">
        <v>1</v>
      </c>
      <c r="G6833">
        <v>4</v>
      </c>
      <c r="H6833" t="s">
        <v>139</v>
      </c>
      <c r="I6833">
        <v>36</v>
      </c>
      <c r="J6833" t="s">
        <v>171</v>
      </c>
      <c r="K6833">
        <v>39</v>
      </c>
      <c r="L6833" t="s">
        <v>172</v>
      </c>
      <c r="M6833" t="s">
        <v>320</v>
      </c>
      <c r="N6833">
        <v>3</v>
      </c>
      <c r="O6833" t="s">
        <v>126</v>
      </c>
      <c r="P6833">
        <v>2</v>
      </c>
      <c r="Q6833" t="s">
        <v>82</v>
      </c>
      <c r="R6833">
        <v>4</v>
      </c>
      <c r="S6833" t="s">
        <v>38</v>
      </c>
      <c r="T6833">
        <v>16</v>
      </c>
      <c r="U6833" t="s">
        <v>321</v>
      </c>
      <c r="V6833" t="s">
        <v>161</v>
      </c>
      <c r="W6833">
        <v>2</v>
      </c>
      <c r="X6833" t="s">
        <v>281</v>
      </c>
      <c r="Y6833">
        <v>37</v>
      </c>
      <c r="Z6833">
        <v>72</v>
      </c>
      <c r="AA6833">
        <v>2664</v>
      </c>
      <c r="AB6833">
        <v>1465.2</v>
      </c>
      <c r="AC6833">
        <v>0.55000000000000004</v>
      </c>
      <c r="AD6833">
        <v>3</v>
      </c>
      <c r="AE6833" t="s">
        <v>42</v>
      </c>
    </row>
    <row r="6834" spans="1:31" x14ac:dyDescent="0.3">
      <c r="A6834">
        <v>1185732</v>
      </c>
      <c r="B6834" t="s">
        <v>30</v>
      </c>
      <c r="C6834" s="1">
        <v>44239</v>
      </c>
      <c r="D6834">
        <v>2021</v>
      </c>
      <c r="E6834" t="s">
        <v>48</v>
      </c>
      <c r="F6834">
        <v>1</v>
      </c>
      <c r="G6834">
        <v>4</v>
      </c>
      <c r="H6834" t="s">
        <v>139</v>
      </c>
      <c r="I6834">
        <v>37</v>
      </c>
      <c r="J6834" t="s">
        <v>173</v>
      </c>
      <c r="K6834">
        <v>40</v>
      </c>
      <c r="L6834" t="s">
        <v>174</v>
      </c>
      <c r="M6834" t="s">
        <v>320</v>
      </c>
      <c r="N6834">
        <v>3</v>
      </c>
      <c r="O6834" t="s">
        <v>126</v>
      </c>
      <c r="P6834">
        <v>2</v>
      </c>
      <c r="Q6834" t="s">
        <v>82</v>
      </c>
      <c r="R6834">
        <v>4</v>
      </c>
      <c r="S6834" t="s">
        <v>38</v>
      </c>
      <c r="T6834">
        <v>16</v>
      </c>
      <c r="U6834" t="s">
        <v>321</v>
      </c>
      <c r="V6834" t="s">
        <v>220</v>
      </c>
      <c r="W6834">
        <v>2</v>
      </c>
      <c r="X6834" t="s">
        <v>281</v>
      </c>
      <c r="Y6834">
        <v>32</v>
      </c>
      <c r="Z6834">
        <v>80</v>
      </c>
      <c r="AA6834">
        <v>2560</v>
      </c>
      <c r="AB6834">
        <v>1408</v>
      </c>
      <c r="AC6834">
        <v>0.55000000000000004</v>
      </c>
      <c r="AD6834">
        <v>3</v>
      </c>
      <c r="AE6834" t="s">
        <v>42</v>
      </c>
    </row>
    <row r="6835" spans="1:31" x14ac:dyDescent="0.3">
      <c r="A6835">
        <v>1185732</v>
      </c>
      <c r="B6835" t="s">
        <v>30</v>
      </c>
      <c r="C6835" s="1">
        <v>44266</v>
      </c>
      <c r="D6835">
        <v>2021</v>
      </c>
      <c r="E6835" t="s">
        <v>51</v>
      </c>
      <c r="F6835">
        <v>1</v>
      </c>
      <c r="G6835">
        <v>4</v>
      </c>
      <c r="H6835" t="s">
        <v>139</v>
      </c>
      <c r="I6835">
        <v>37</v>
      </c>
      <c r="J6835" t="s">
        <v>173</v>
      </c>
      <c r="K6835">
        <v>40</v>
      </c>
      <c r="L6835" t="s">
        <v>174</v>
      </c>
      <c r="M6835" t="s">
        <v>320</v>
      </c>
      <c r="N6835">
        <v>3</v>
      </c>
      <c r="O6835" t="s">
        <v>126</v>
      </c>
      <c r="P6835">
        <v>2</v>
      </c>
      <c r="Q6835" t="s">
        <v>82</v>
      </c>
      <c r="R6835">
        <v>4</v>
      </c>
      <c r="S6835" t="s">
        <v>38</v>
      </c>
      <c r="T6835">
        <v>16</v>
      </c>
      <c r="U6835" t="s">
        <v>321</v>
      </c>
      <c r="V6835" t="s">
        <v>237</v>
      </c>
      <c r="W6835">
        <v>2</v>
      </c>
      <c r="X6835" t="s">
        <v>281</v>
      </c>
      <c r="Y6835">
        <v>37</v>
      </c>
      <c r="Z6835">
        <v>59</v>
      </c>
      <c r="AA6835">
        <v>2183</v>
      </c>
      <c r="AB6835">
        <v>1156.99</v>
      </c>
      <c r="AC6835">
        <v>0.53</v>
      </c>
      <c r="AD6835">
        <v>3</v>
      </c>
      <c r="AE6835" t="s">
        <v>42</v>
      </c>
    </row>
    <row r="6836" spans="1:31" x14ac:dyDescent="0.3">
      <c r="A6836">
        <v>1185732</v>
      </c>
      <c r="B6836" t="s">
        <v>30</v>
      </c>
      <c r="C6836" s="1">
        <v>44298</v>
      </c>
      <c r="D6836">
        <v>2021</v>
      </c>
      <c r="E6836" t="s">
        <v>52</v>
      </c>
      <c r="F6836">
        <v>2</v>
      </c>
      <c r="G6836">
        <v>4</v>
      </c>
      <c r="H6836" t="s">
        <v>139</v>
      </c>
      <c r="I6836">
        <v>37</v>
      </c>
      <c r="J6836" t="s">
        <v>173</v>
      </c>
      <c r="K6836">
        <v>40</v>
      </c>
      <c r="L6836" t="s">
        <v>174</v>
      </c>
      <c r="M6836" t="s">
        <v>320</v>
      </c>
      <c r="N6836">
        <v>3</v>
      </c>
      <c r="O6836" t="s">
        <v>126</v>
      </c>
      <c r="P6836">
        <v>2</v>
      </c>
      <c r="Q6836" t="s">
        <v>82</v>
      </c>
      <c r="R6836">
        <v>4</v>
      </c>
      <c r="S6836" t="s">
        <v>38</v>
      </c>
      <c r="T6836">
        <v>16</v>
      </c>
      <c r="U6836" t="s">
        <v>321</v>
      </c>
      <c r="V6836" t="s">
        <v>129</v>
      </c>
      <c r="W6836">
        <v>2</v>
      </c>
      <c r="X6836" t="s">
        <v>281</v>
      </c>
      <c r="Y6836">
        <v>48</v>
      </c>
      <c r="Z6836">
        <v>61</v>
      </c>
      <c r="AA6836">
        <v>2928</v>
      </c>
      <c r="AB6836">
        <v>1551.8400000000001</v>
      </c>
      <c r="AC6836">
        <v>0.53</v>
      </c>
      <c r="AD6836">
        <v>3</v>
      </c>
      <c r="AE6836" t="s">
        <v>42</v>
      </c>
    </row>
    <row r="6837" spans="1:31" x14ac:dyDescent="0.3">
      <c r="A6837">
        <v>1185732</v>
      </c>
      <c r="B6837" t="s">
        <v>30</v>
      </c>
      <c r="C6837" s="1">
        <v>44329</v>
      </c>
      <c r="D6837">
        <v>2021</v>
      </c>
      <c r="E6837" t="s">
        <v>53</v>
      </c>
      <c r="F6837">
        <v>2</v>
      </c>
      <c r="G6837">
        <v>4</v>
      </c>
      <c r="H6837" t="s">
        <v>139</v>
      </c>
      <c r="I6837">
        <v>37</v>
      </c>
      <c r="J6837" t="s">
        <v>173</v>
      </c>
      <c r="K6837">
        <v>40</v>
      </c>
      <c r="L6837" t="s">
        <v>174</v>
      </c>
      <c r="M6837" t="s">
        <v>320</v>
      </c>
      <c r="N6837">
        <v>3</v>
      </c>
      <c r="O6837" t="s">
        <v>126</v>
      </c>
      <c r="P6837">
        <v>2</v>
      </c>
      <c r="Q6837" t="s">
        <v>82</v>
      </c>
      <c r="R6837">
        <v>4</v>
      </c>
      <c r="S6837" t="s">
        <v>38</v>
      </c>
      <c r="T6837">
        <v>16</v>
      </c>
      <c r="U6837" t="s">
        <v>321</v>
      </c>
      <c r="V6837" t="s">
        <v>241</v>
      </c>
      <c r="W6837">
        <v>2</v>
      </c>
      <c r="X6837" t="s">
        <v>281</v>
      </c>
      <c r="Y6837">
        <v>58</v>
      </c>
      <c r="Z6837">
        <v>68</v>
      </c>
      <c r="AA6837">
        <v>3944</v>
      </c>
      <c r="AB6837">
        <v>2011.44</v>
      </c>
      <c r="AC6837">
        <v>0.51</v>
      </c>
      <c r="AD6837">
        <v>3</v>
      </c>
      <c r="AE6837" t="s">
        <v>42</v>
      </c>
    </row>
    <row r="6838" spans="1:31" x14ac:dyDescent="0.3">
      <c r="A6838">
        <v>1185732</v>
      </c>
      <c r="B6838" t="s">
        <v>30</v>
      </c>
      <c r="C6838" s="1">
        <v>44359</v>
      </c>
      <c r="D6838">
        <v>2021</v>
      </c>
      <c r="E6838" t="s">
        <v>54</v>
      </c>
      <c r="F6838">
        <v>2</v>
      </c>
      <c r="G6838">
        <v>4</v>
      </c>
      <c r="H6838" t="s">
        <v>139</v>
      </c>
      <c r="I6838">
        <v>37</v>
      </c>
      <c r="J6838" t="s">
        <v>173</v>
      </c>
      <c r="K6838">
        <v>40</v>
      </c>
      <c r="L6838" t="s">
        <v>174</v>
      </c>
      <c r="M6838" t="s">
        <v>320</v>
      </c>
      <c r="N6838">
        <v>3</v>
      </c>
      <c r="O6838" t="s">
        <v>126</v>
      </c>
      <c r="P6838">
        <v>2</v>
      </c>
      <c r="Q6838" t="s">
        <v>82</v>
      </c>
      <c r="R6838">
        <v>4</v>
      </c>
      <c r="S6838" t="s">
        <v>38</v>
      </c>
      <c r="T6838">
        <v>16</v>
      </c>
      <c r="U6838" t="s">
        <v>321</v>
      </c>
      <c r="V6838" t="s">
        <v>213</v>
      </c>
      <c r="W6838">
        <v>2</v>
      </c>
      <c r="X6838" t="s">
        <v>281</v>
      </c>
      <c r="Y6838">
        <v>50</v>
      </c>
      <c r="Z6838">
        <v>94</v>
      </c>
      <c r="AA6838">
        <v>4700</v>
      </c>
      <c r="AB6838">
        <v>2491</v>
      </c>
      <c r="AC6838">
        <v>0.53</v>
      </c>
      <c r="AD6838">
        <v>3</v>
      </c>
      <c r="AE6838" t="s">
        <v>42</v>
      </c>
    </row>
    <row r="6839" spans="1:31" x14ac:dyDescent="0.3">
      <c r="A6839">
        <v>1185732</v>
      </c>
      <c r="B6839" t="s">
        <v>30</v>
      </c>
      <c r="C6839" s="1">
        <v>44388</v>
      </c>
      <c r="D6839">
        <v>2021</v>
      </c>
      <c r="E6839" t="s">
        <v>55</v>
      </c>
      <c r="F6839">
        <v>3</v>
      </c>
      <c r="G6839">
        <v>4</v>
      </c>
      <c r="H6839" t="s">
        <v>139</v>
      </c>
      <c r="I6839">
        <v>37</v>
      </c>
      <c r="J6839" t="s">
        <v>173</v>
      </c>
      <c r="K6839">
        <v>40</v>
      </c>
      <c r="L6839" t="s">
        <v>174</v>
      </c>
      <c r="M6839" t="s">
        <v>320</v>
      </c>
      <c r="N6839">
        <v>3</v>
      </c>
      <c r="O6839" t="s">
        <v>126</v>
      </c>
      <c r="P6839">
        <v>2</v>
      </c>
      <c r="Q6839" t="s">
        <v>82</v>
      </c>
      <c r="R6839">
        <v>4</v>
      </c>
      <c r="S6839" t="s">
        <v>38</v>
      </c>
      <c r="T6839">
        <v>16</v>
      </c>
      <c r="U6839" t="s">
        <v>321</v>
      </c>
      <c r="V6839" t="s">
        <v>196</v>
      </c>
      <c r="W6839">
        <v>2</v>
      </c>
      <c r="X6839" t="s">
        <v>281</v>
      </c>
      <c r="Y6839">
        <v>53</v>
      </c>
      <c r="Z6839">
        <v>94</v>
      </c>
      <c r="AA6839">
        <v>4982</v>
      </c>
      <c r="AB6839">
        <v>2640.46</v>
      </c>
      <c r="AC6839">
        <v>0.53</v>
      </c>
      <c r="AD6839">
        <v>3</v>
      </c>
      <c r="AE6839" t="s">
        <v>42</v>
      </c>
    </row>
    <row r="6840" spans="1:31" x14ac:dyDescent="0.3">
      <c r="A6840">
        <v>1185732</v>
      </c>
      <c r="B6840" t="s">
        <v>30</v>
      </c>
      <c r="C6840" s="1">
        <v>44420</v>
      </c>
      <c r="D6840">
        <v>2021</v>
      </c>
      <c r="E6840" t="s">
        <v>31</v>
      </c>
      <c r="F6840">
        <v>3</v>
      </c>
      <c r="G6840">
        <v>4</v>
      </c>
      <c r="H6840" t="s">
        <v>139</v>
      </c>
      <c r="I6840">
        <v>37</v>
      </c>
      <c r="J6840" t="s">
        <v>173</v>
      </c>
      <c r="K6840">
        <v>40</v>
      </c>
      <c r="L6840" t="s">
        <v>174</v>
      </c>
      <c r="M6840" t="s">
        <v>320</v>
      </c>
      <c r="N6840">
        <v>3</v>
      </c>
      <c r="O6840" t="s">
        <v>126</v>
      </c>
      <c r="P6840">
        <v>2</v>
      </c>
      <c r="Q6840" t="s">
        <v>82</v>
      </c>
      <c r="R6840">
        <v>4</v>
      </c>
      <c r="S6840" t="s">
        <v>38</v>
      </c>
      <c r="T6840">
        <v>16</v>
      </c>
      <c r="U6840" t="s">
        <v>321</v>
      </c>
      <c r="V6840" t="s">
        <v>161</v>
      </c>
      <c r="W6840">
        <v>2</v>
      </c>
      <c r="X6840" t="s">
        <v>281</v>
      </c>
      <c r="Y6840">
        <v>53</v>
      </c>
      <c r="Z6840">
        <v>88</v>
      </c>
      <c r="AA6840">
        <v>4664</v>
      </c>
      <c r="AB6840">
        <v>2332</v>
      </c>
      <c r="AC6840">
        <v>0.5</v>
      </c>
      <c r="AD6840">
        <v>3</v>
      </c>
      <c r="AE6840" t="s">
        <v>42</v>
      </c>
    </row>
    <row r="6841" spans="1:31" x14ac:dyDescent="0.3">
      <c r="A6841">
        <v>1185732</v>
      </c>
      <c r="B6841" t="s">
        <v>30</v>
      </c>
      <c r="C6841" s="1">
        <v>44452</v>
      </c>
      <c r="D6841">
        <v>2021</v>
      </c>
      <c r="E6841" t="s">
        <v>43</v>
      </c>
      <c r="F6841">
        <v>3</v>
      </c>
      <c r="G6841">
        <v>4</v>
      </c>
      <c r="H6841" t="s">
        <v>139</v>
      </c>
      <c r="I6841">
        <v>37</v>
      </c>
      <c r="J6841" t="s">
        <v>173</v>
      </c>
      <c r="K6841">
        <v>40</v>
      </c>
      <c r="L6841" t="s">
        <v>174</v>
      </c>
      <c r="M6841" t="s">
        <v>320</v>
      </c>
      <c r="N6841">
        <v>3</v>
      </c>
      <c r="O6841" t="s">
        <v>126</v>
      </c>
      <c r="P6841">
        <v>2</v>
      </c>
      <c r="Q6841" t="s">
        <v>82</v>
      </c>
      <c r="R6841">
        <v>4</v>
      </c>
      <c r="S6841" t="s">
        <v>38</v>
      </c>
      <c r="T6841">
        <v>16</v>
      </c>
      <c r="U6841" t="s">
        <v>321</v>
      </c>
      <c r="V6841" t="s">
        <v>203</v>
      </c>
      <c r="W6841">
        <v>2</v>
      </c>
      <c r="X6841" t="s">
        <v>281</v>
      </c>
      <c r="Y6841">
        <v>46</v>
      </c>
      <c r="Z6841">
        <v>65</v>
      </c>
      <c r="AA6841">
        <v>2990</v>
      </c>
      <c r="AB6841">
        <v>1495</v>
      </c>
      <c r="AC6841">
        <v>0.5</v>
      </c>
      <c r="AD6841">
        <v>3</v>
      </c>
      <c r="AE6841" t="s">
        <v>42</v>
      </c>
    </row>
    <row r="6842" spans="1:31" x14ac:dyDescent="0.3">
      <c r="A6842">
        <v>1185732</v>
      </c>
      <c r="B6842" t="s">
        <v>30</v>
      </c>
      <c r="C6842" s="1">
        <v>44481</v>
      </c>
      <c r="D6842">
        <v>2021</v>
      </c>
      <c r="E6842" t="s">
        <v>44</v>
      </c>
      <c r="F6842">
        <v>4</v>
      </c>
      <c r="G6842">
        <v>4</v>
      </c>
      <c r="H6842" t="s">
        <v>139</v>
      </c>
      <c r="I6842">
        <v>37</v>
      </c>
      <c r="J6842" t="s">
        <v>173</v>
      </c>
      <c r="K6842">
        <v>40</v>
      </c>
      <c r="L6842" t="s">
        <v>174</v>
      </c>
      <c r="M6842" t="s">
        <v>320</v>
      </c>
      <c r="N6842">
        <v>3</v>
      </c>
      <c r="O6842" t="s">
        <v>126</v>
      </c>
      <c r="P6842">
        <v>2</v>
      </c>
      <c r="Q6842" t="s">
        <v>82</v>
      </c>
      <c r="R6842">
        <v>4</v>
      </c>
      <c r="S6842" t="s">
        <v>38</v>
      </c>
      <c r="T6842">
        <v>16</v>
      </c>
      <c r="U6842" t="s">
        <v>321</v>
      </c>
      <c r="V6842" t="s">
        <v>189</v>
      </c>
      <c r="W6842">
        <v>2</v>
      </c>
      <c r="X6842" t="s">
        <v>281</v>
      </c>
      <c r="Y6842">
        <v>55</v>
      </c>
      <c r="Z6842">
        <v>70</v>
      </c>
      <c r="AA6842">
        <v>3850</v>
      </c>
      <c r="AB6842">
        <v>2117.5</v>
      </c>
      <c r="AC6842">
        <v>0.55000000000000004</v>
      </c>
      <c r="AD6842">
        <v>3</v>
      </c>
      <c r="AE6842" t="s">
        <v>42</v>
      </c>
    </row>
    <row r="6843" spans="1:31" x14ac:dyDescent="0.3">
      <c r="A6843">
        <v>1185732</v>
      </c>
      <c r="B6843" t="s">
        <v>30</v>
      </c>
      <c r="C6843" s="1">
        <v>44512</v>
      </c>
      <c r="D6843">
        <v>2021</v>
      </c>
      <c r="E6843" t="s">
        <v>45</v>
      </c>
      <c r="F6843">
        <v>4</v>
      </c>
      <c r="G6843">
        <v>4</v>
      </c>
      <c r="H6843" t="s">
        <v>139</v>
      </c>
      <c r="I6843">
        <v>37</v>
      </c>
      <c r="J6843" t="s">
        <v>173</v>
      </c>
      <c r="K6843">
        <v>40</v>
      </c>
      <c r="L6843" t="s">
        <v>174</v>
      </c>
      <c r="M6843" t="s">
        <v>320</v>
      </c>
      <c r="N6843">
        <v>3</v>
      </c>
      <c r="O6843" t="s">
        <v>126</v>
      </c>
      <c r="P6843">
        <v>2</v>
      </c>
      <c r="Q6843" t="s">
        <v>82</v>
      </c>
      <c r="R6843">
        <v>4</v>
      </c>
      <c r="S6843" t="s">
        <v>38</v>
      </c>
      <c r="T6843">
        <v>16</v>
      </c>
      <c r="U6843" t="s">
        <v>321</v>
      </c>
      <c r="V6843" t="s">
        <v>202</v>
      </c>
      <c r="W6843">
        <v>2</v>
      </c>
      <c r="X6843" t="s">
        <v>281</v>
      </c>
      <c r="Y6843">
        <v>61</v>
      </c>
      <c r="Z6843">
        <v>65</v>
      </c>
      <c r="AA6843">
        <v>3965</v>
      </c>
      <c r="AB6843">
        <v>1982.5</v>
      </c>
      <c r="AC6843">
        <v>0.5</v>
      </c>
      <c r="AD6843">
        <v>3</v>
      </c>
      <c r="AE6843" t="s">
        <v>42</v>
      </c>
    </row>
    <row r="6844" spans="1:31" x14ac:dyDescent="0.3">
      <c r="A6844">
        <v>1185732</v>
      </c>
      <c r="B6844" t="s">
        <v>30</v>
      </c>
      <c r="C6844" s="1">
        <v>44541</v>
      </c>
      <c r="D6844">
        <v>2021</v>
      </c>
      <c r="E6844" t="s">
        <v>46</v>
      </c>
      <c r="F6844">
        <v>4</v>
      </c>
      <c r="G6844">
        <v>4</v>
      </c>
      <c r="H6844" t="s">
        <v>139</v>
      </c>
      <c r="I6844">
        <v>37</v>
      </c>
      <c r="J6844" t="s">
        <v>173</v>
      </c>
      <c r="K6844">
        <v>40</v>
      </c>
      <c r="L6844" t="s">
        <v>174</v>
      </c>
      <c r="M6844" t="s">
        <v>320</v>
      </c>
      <c r="N6844">
        <v>3</v>
      </c>
      <c r="O6844" t="s">
        <v>126</v>
      </c>
      <c r="P6844">
        <v>2</v>
      </c>
      <c r="Q6844" t="s">
        <v>82</v>
      </c>
      <c r="R6844">
        <v>4</v>
      </c>
      <c r="S6844" t="s">
        <v>38</v>
      </c>
      <c r="T6844">
        <v>16</v>
      </c>
      <c r="U6844" t="s">
        <v>321</v>
      </c>
      <c r="V6844" t="s">
        <v>191</v>
      </c>
      <c r="W6844">
        <v>2</v>
      </c>
      <c r="X6844" t="s">
        <v>281</v>
      </c>
      <c r="Y6844">
        <v>64</v>
      </c>
      <c r="Z6844">
        <v>75</v>
      </c>
      <c r="AA6844">
        <v>4800</v>
      </c>
      <c r="AB6844">
        <v>2496</v>
      </c>
      <c r="AC6844">
        <v>0.52</v>
      </c>
      <c r="AD6844">
        <v>3</v>
      </c>
      <c r="AE6844" t="s">
        <v>42</v>
      </c>
    </row>
    <row r="6845" spans="1:31" x14ac:dyDescent="0.3">
      <c r="A6845">
        <v>1185732</v>
      </c>
      <c r="B6845" t="s">
        <v>30</v>
      </c>
      <c r="C6845" s="1">
        <v>44205</v>
      </c>
      <c r="D6845">
        <v>2021</v>
      </c>
      <c r="E6845" t="s">
        <v>47</v>
      </c>
      <c r="F6845">
        <v>1</v>
      </c>
      <c r="G6845">
        <v>4</v>
      </c>
      <c r="H6845" t="s">
        <v>139</v>
      </c>
      <c r="I6845">
        <v>37</v>
      </c>
      <c r="J6845" t="s">
        <v>173</v>
      </c>
      <c r="K6845">
        <v>40</v>
      </c>
      <c r="L6845" t="s">
        <v>174</v>
      </c>
      <c r="M6845" t="s">
        <v>320</v>
      </c>
      <c r="N6845">
        <v>3</v>
      </c>
      <c r="O6845" t="s">
        <v>126</v>
      </c>
      <c r="P6845">
        <v>2</v>
      </c>
      <c r="Q6845" t="s">
        <v>82</v>
      </c>
      <c r="R6845">
        <v>4</v>
      </c>
      <c r="S6845" t="s">
        <v>38</v>
      </c>
      <c r="T6845">
        <v>16</v>
      </c>
      <c r="U6845" t="s">
        <v>321</v>
      </c>
      <c r="V6845" t="s">
        <v>195</v>
      </c>
      <c r="W6845">
        <v>2</v>
      </c>
      <c r="X6845" t="s">
        <v>281</v>
      </c>
      <c r="Y6845">
        <v>33</v>
      </c>
      <c r="Z6845">
        <v>72</v>
      </c>
      <c r="AA6845">
        <v>2376</v>
      </c>
      <c r="AB6845">
        <v>1211.76</v>
      </c>
      <c r="AC6845">
        <v>0.51</v>
      </c>
      <c r="AD6845">
        <v>3</v>
      </c>
      <c r="AE6845" t="s">
        <v>42</v>
      </c>
    </row>
    <row r="6846" spans="1:31" x14ac:dyDescent="0.3">
      <c r="A6846">
        <v>1185732</v>
      </c>
      <c r="B6846" t="s">
        <v>30</v>
      </c>
      <c r="C6846" s="1">
        <v>44236</v>
      </c>
      <c r="D6846">
        <v>2021</v>
      </c>
      <c r="E6846" t="s">
        <v>48</v>
      </c>
      <c r="F6846">
        <v>1</v>
      </c>
      <c r="G6846">
        <v>4</v>
      </c>
      <c r="H6846" t="s">
        <v>139</v>
      </c>
      <c r="I6846">
        <v>38</v>
      </c>
      <c r="J6846" t="s">
        <v>175</v>
      </c>
      <c r="K6846">
        <v>41</v>
      </c>
      <c r="L6846" t="s">
        <v>176</v>
      </c>
      <c r="M6846" t="s">
        <v>320</v>
      </c>
      <c r="N6846">
        <v>3</v>
      </c>
      <c r="O6846" t="s">
        <v>126</v>
      </c>
      <c r="P6846">
        <v>2</v>
      </c>
      <c r="Q6846" t="s">
        <v>82</v>
      </c>
      <c r="R6846">
        <v>4</v>
      </c>
      <c r="S6846" t="s">
        <v>38</v>
      </c>
      <c r="T6846">
        <v>16</v>
      </c>
      <c r="U6846" t="s">
        <v>321</v>
      </c>
      <c r="V6846" t="s">
        <v>207</v>
      </c>
      <c r="W6846">
        <v>2</v>
      </c>
      <c r="X6846" t="s">
        <v>281</v>
      </c>
      <c r="Y6846">
        <v>23</v>
      </c>
      <c r="Z6846">
        <v>69</v>
      </c>
      <c r="AA6846">
        <v>1587</v>
      </c>
      <c r="AB6846">
        <v>809.37</v>
      </c>
      <c r="AC6846">
        <v>0.51</v>
      </c>
      <c r="AD6846">
        <v>3</v>
      </c>
      <c r="AE6846" t="s">
        <v>42</v>
      </c>
    </row>
    <row r="6847" spans="1:31" x14ac:dyDescent="0.3">
      <c r="A6847">
        <v>1185732</v>
      </c>
      <c r="B6847" t="s">
        <v>30</v>
      </c>
      <c r="C6847" s="1">
        <v>44263</v>
      </c>
      <c r="D6847">
        <v>2021</v>
      </c>
      <c r="E6847" t="s">
        <v>51</v>
      </c>
      <c r="F6847">
        <v>1</v>
      </c>
      <c r="G6847">
        <v>4</v>
      </c>
      <c r="H6847" t="s">
        <v>139</v>
      </c>
      <c r="I6847">
        <v>38</v>
      </c>
      <c r="J6847" t="s">
        <v>175</v>
      </c>
      <c r="K6847">
        <v>41</v>
      </c>
      <c r="L6847" t="s">
        <v>176</v>
      </c>
      <c r="M6847" t="s">
        <v>320</v>
      </c>
      <c r="N6847">
        <v>3</v>
      </c>
      <c r="O6847" t="s">
        <v>126</v>
      </c>
      <c r="P6847">
        <v>2</v>
      </c>
      <c r="Q6847" t="s">
        <v>82</v>
      </c>
      <c r="R6847">
        <v>4</v>
      </c>
      <c r="S6847" t="s">
        <v>38</v>
      </c>
      <c r="T6847">
        <v>16</v>
      </c>
      <c r="U6847" t="s">
        <v>321</v>
      </c>
      <c r="V6847" t="s">
        <v>186</v>
      </c>
      <c r="W6847">
        <v>2</v>
      </c>
      <c r="X6847" t="s">
        <v>281</v>
      </c>
      <c r="Y6847">
        <v>28</v>
      </c>
      <c r="Z6847">
        <v>63</v>
      </c>
      <c r="AA6847">
        <v>1764</v>
      </c>
      <c r="AB6847">
        <v>917.28000000000009</v>
      </c>
      <c r="AC6847">
        <v>0.52</v>
      </c>
      <c r="AD6847">
        <v>3</v>
      </c>
      <c r="AE6847" t="s">
        <v>42</v>
      </c>
    </row>
    <row r="6848" spans="1:31" x14ac:dyDescent="0.3">
      <c r="A6848">
        <v>1185732</v>
      </c>
      <c r="B6848" t="s">
        <v>30</v>
      </c>
      <c r="C6848" s="1">
        <v>44295</v>
      </c>
      <c r="D6848">
        <v>2021</v>
      </c>
      <c r="E6848" t="s">
        <v>52</v>
      </c>
      <c r="F6848">
        <v>2</v>
      </c>
      <c r="G6848">
        <v>4</v>
      </c>
      <c r="H6848" t="s">
        <v>139</v>
      </c>
      <c r="I6848">
        <v>38</v>
      </c>
      <c r="J6848" t="s">
        <v>175</v>
      </c>
      <c r="K6848">
        <v>41</v>
      </c>
      <c r="L6848" t="s">
        <v>176</v>
      </c>
      <c r="M6848" t="s">
        <v>320</v>
      </c>
      <c r="N6848">
        <v>3</v>
      </c>
      <c r="O6848" t="s">
        <v>126</v>
      </c>
      <c r="P6848">
        <v>2</v>
      </c>
      <c r="Q6848" t="s">
        <v>82</v>
      </c>
      <c r="R6848">
        <v>4</v>
      </c>
      <c r="S6848" t="s">
        <v>38</v>
      </c>
      <c r="T6848">
        <v>16</v>
      </c>
      <c r="U6848" t="s">
        <v>321</v>
      </c>
      <c r="V6848" t="s">
        <v>184</v>
      </c>
      <c r="W6848">
        <v>2</v>
      </c>
      <c r="X6848" t="s">
        <v>281</v>
      </c>
      <c r="Y6848">
        <v>49</v>
      </c>
      <c r="Z6848">
        <v>68</v>
      </c>
      <c r="AA6848">
        <v>3332</v>
      </c>
      <c r="AB6848">
        <v>1765.96</v>
      </c>
      <c r="AC6848">
        <v>0.53</v>
      </c>
      <c r="AD6848">
        <v>3</v>
      </c>
      <c r="AE6848" t="s">
        <v>42</v>
      </c>
    </row>
    <row r="6849" spans="1:31" x14ac:dyDescent="0.3">
      <c r="A6849">
        <v>1185732</v>
      </c>
      <c r="B6849" t="s">
        <v>30</v>
      </c>
      <c r="C6849" s="1">
        <v>44326</v>
      </c>
      <c r="D6849">
        <v>2021</v>
      </c>
      <c r="E6849" t="s">
        <v>53</v>
      </c>
      <c r="F6849">
        <v>2</v>
      </c>
      <c r="G6849">
        <v>4</v>
      </c>
      <c r="H6849" t="s">
        <v>139</v>
      </c>
      <c r="I6849">
        <v>38</v>
      </c>
      <c r="J6849" t="s">
        <v>175</v>
      </c>
      <c r="K6849">
        <v>41</v>
      </c>
      <c r="L6849" t="s">
        <v>176</v>
      </c>
      <c r="M6849" t="s">
        <v>320</v>
      </c>
      <c r="N6849">
        <v>3</v>
      </c>
      <c r="O6849" t="s">
        <v>126</v>
      </c>
      <c r="P6849">
        <v>2</v>
      </c>
      <c r="Q6849" t="s">
        <v>82</v>
      </c>
      <c r="R6849">
        <v>4</v>
      </c>
      <c r="S6849" t="s">
        <v>38</v>
      </c>
      <c r="T6849">
        <v>16</v>
      </c>
      <c r="U6849" t="s">
        <v>321</v>
      </c>
      <c r="V6849" t="s">
        <v>191</v>
      </c>
      <c r="W6849">
        <v>2</v>
      </c>
      <c r="X6849" t="s">
        <v>281</v>
      </c>
      <c r="Y6849">
        <v>52</v>
      </c>
      <c r="Z6849">
        <v>75</v>
      </c>
      <c r="AA6849">
        <v>3900</v>
      </c>
      <c r="AB6849">
        <v>1989</v>
      </c>
      <c r="AC6849">
        <v>0.51</v>
      </c>
      <c r="AD6849">
        <v>3</v>
      </c>
      <c r="AE6849" t="s">
        <v>42</v>
      </c>
    </row>
    <row r="6850" spans="1:31" x14ac:dyDescent="0.3">
      <c r="A6850">
        <v>1185732</v>
      </c>
      <c r="B6850" t="s">
        <v>30</v>
      </c>
      <c r="C6850" s="1">
        <v>44356</v>
      </c>
      <c r="D6850">
        <v>2021</v>
      </c>
      <c r="E6850" t="s">
        <v>54</v>
      </c>
      <c r="F6850">
        <v>2</v>
      </c>
      <c r="G6850">
        <v>4</v>
      </c>
      <c r="H6850" t="s">
        <v>139</v>
      </c>
      <c r="I6850">
        <v>38</v>
      </c>
      <c r="J6850" t="s">
        <v>175</v>
      </c>
      <c r="K6850">
        <v>41</v>
      </c>
      <c r="L6850" t="s">
        <v>176</v>
      </c>
      <c r="M6850" t="s">
        <v>320</v>
      </c>
      <c r="N6850">
        <v>3</v>
      </c>
      <c r="O6850" t="s">
        <v>126</v>
      </c>
      <c r="P6850">
        <v>2</v>
      </c>
      <c r="Q6850" t="s">
        <v>82</v>
      </c>
      <c r="R6850">
        <v>4</v>
      </c>
      <c r="S6850" t="s">
        <v>38</v>
      </c>
      <c r="T6850">
        <v>16</v>
      </c>
      <c r="U6850" t="s">
        <v>321</v>
      </c>
      <c r="V6850" t="s">
        <v>201</v>
      </c>
      <c r="W6850">
        <v>2</v>
      </c>
      <c r="X6850" t="s">
        <v>281</v>
      </c>
      <c r="Y6850">
        <v>51</v>
      </c>
      <c r="Z6850">
        <v>91</v>
      </c>
      <c r="AA6850">
        <v>4641</v>
      </c>
      <c r="AB6850">
        <v>2506.1400000000003</v>
      </c>
      <c r="AC6850">
        <v>0.54</v>
      </c>
      <c r="AD6850">
        <v>3</v>
      </c>
      <c r="AE6850" t="s">
        <v>42</v>
      </c>
    </row>
    <row r="6851" spans="1:31" x14ac:dyDescent="0.3">
      <c r="A6851">
        <v>1185732</v>
      </c>
      <c r="B6851" t="s">
        <v>30</v>
      </c>
      <c r="C6851" s="1">
        <v>44417</v>
      </c>
      <c r="D6851">
        <v>2021</v>
      </c>
      <c r="E6851" t="s">
        <v>31</v>
      </c>
      <c r="F6851">
        <v>3</v>
      </c>
      <c r="G6851">
        <v>4</v>
      </c>
      <c r="H6851" t="s">
        <v>139</v>
      </c>
      <c r="I6851">
        <v>38</v>
      </c>
      <c r="J6851" t="s">
        <v>175</v>
      </c>
      <c r="K6851">
        <v>41</v>
      </c>
      <c r="L6851" t="s">
        <v>176</v>
      </c>
      <c r="M6851" t="s">
        <v>320</v>
      </c>
      <c r="N6851">
        <v>3</v>
      </c>
      <c r="O6851" t="s">
        <v>126</v>
      </c>
      <c r="P6851">
        <v>2</v>
      </c>
      <c r="Q6851" t="s">
        <v>82</v>
      </c>
      <c r="R6851">
        <v>4</v>
      </c>
      <c r="S6851" t="s">
        <v>38</v>
      </c>
      <c r="T6851">
        <v>16</v>
      </c>
      <c r="U6851" t="s">
        <v>321</v>
      </c>
      <c r="V6851" t="s">
        <v>184</v>
      </c>
      <c r="W6851">
        <v>2</v>
      </c>
      <c r="X6851" t="s">
        <v>281</v>
      </c>
      <c r="Y6851">
        <v>54</v>
      </c>
      <c r="Z6851">
        <v>95</v>
      </c>
      <c r="AA6851">
        <v>5130</v>
      </c>
      <c r="AB6851">
        <v>2718.9</v>
      </c>
      <c r="AC6851">
        <v>0.53</v>
      </c>
      <c r="AD6851">
        <v>3</v>
      </c>
      <c r="AE6851" t="s">
        <v>42</v>
      </c>
    </row>
    <row r="6852" spans="1:31" x14ac:dyDescent="0.3">
      <c r="A6852">
        <v>1185732</v>
      </c>
      <c r="B6852" t="s">
        <v>30</v>
      </c>
      <c r="C6852" s="1">
        <v>44449</v>
      </c>
      <c r="D6852">
        <v>2021</v>
      </c>
      <c r="E6852" t="s">
        <v>43</v>
      </c>
      <c r="F6852">
        <v>3</v>
      </c>
      <c r="G6852">
        <v>4</v>
      </c>
      <c r="H6852" t="s">
        <v>139</v>
      </c>
      <c r="I6852">
        <v>38</v>
      </c>
      <c r="J6852" t="s">
        <v>175</v>
      </c>
      <c r="K6852">
        <v>41</v>
      </c>
      <c r="L6852" t="s">
        <v>176</v>
      </c>
      <c r="M6852" t="s">
        <v>320</v>
      </c>
      <c r="N6852">
        <v>3</v>
      </c>
      <c r="O6852" t="s">
        <v>126</v>
      </c>
      <c r="P6852">
        <v>2</v>
      </c>
      <c r="Q6852" t="s">
        <v>82</v>
      </c>
      <c r="R6852">
        <v>4</v>
      </c>
      <c r="S6852" t="s">
        <v>38</v>
      </c>
      <c r="T6852">
        <v>16</v>
      </c>
      <c r="U6852" t="s">
        <v>321</v>
      </c>
      <c r="V6852" t="s">
        <v>202</v>
      </c>
      <c r="W6852">
        <v>2</v>
      </c>
      <c r="X6852" t="s">
        <v>281</v>
      </c>
      <c r="Y6852">
        <v>44</v>
      </c>
      <c r="Z6852">
        <v>63</v>
      </c>
      <c r="AA6852">
        <v>2772</v>
      </c>
      <c r="AB6852">
        <v>1524.6000000000001</v>
      </c>
      <c r="AC6852">
        <v>0.55000000000000004</v>
      </c>
      <c r="AD6852">
        <v>3</v>
      </c>
      <c r="AE6852" t="s">
        <v>42</v>
      </c>
    </row>
    <row r="6853" spans="1:31" x14ac:dyDescent="0.3">
      <c r="A6853">
        <v>1185732</v>
      </c>
      <c r="B6853" t="s">
        <v>30</v>
      </c>
      <c r="C6853" s="1">
        <v>44509</v>
      </c>
      <c r="D6853">
        <v>2021</v>
      </c>
      <c r="E6853" t="s">
        <v>45</v>
      </c>
      <c r="F6853">
        <v>4</v>
      </c>
      <c r="G6853">
        <v>4</v>
      </c>
      <c r="H6853" t="s">
        <v>139</v>
      </c>
      <c r="I6853">
        <v>38</v>
      </c>
      <c r="J6853" t="s">
        <v>175</v>
      </c>
      <c r="K6853">
        <v>41</v>
      </c>
      <c r="L6853" t="s">
        <v>176</v>
      </c>
      <c r="M6853" t="s">
        <v>320</v>
      </c>
      <c r="N6853">
        <v>3</v>
      </c>
      <c r="O6853" t="s">
        <v>126</v>
      </c>
      <c r="P6853">
        <v>2</v>
      </c>
      <c r="Q6853" t="s">
        <v>82</v>
      </c>
      <c r="R6853">
        <v>4</v>
      </c>
      <c r="S6853" t="s">
        <v>38</v>
      </c>
      <c r="T6853">
        <v>16</v>
      </c>
      <c r="U6853" t="s">
        <v>321</v>
      </c>
      <c r="V6853" t="s">
        <v>189</v>
      </c>
      <c r="W6853">
        <v>2</v>
      </c>
      <c r="X6853" t="s">
        <v>281</v>
      </c>
      <c r="Y6853">
        <v>60</v>
      </c>
      <c r="Z6853">
        <v>65</v>
      </c>
      <c r="AA6853">
        <v>3900</v>
      </c>
      <c r="AB6853">
        <v>1989</v>
      </c>
      <c r="AC6853">
        <v>0.51</v>
      </c>
      <c r="AD6853">
        <v>3</v>
      </c>
      <c r="AE6853" t="s">
        <v>42</v>
      </c>
    </row>
    <row r="6854" spans="1:31" x14ac:dyDescent="0.3">
      <c r="A6854">
        <v>1185732</v>
      </c>
      <c r="B6854" t="s">
        <v>30</v>
      </c>
      <c r="C6854" s="1">
        <v>44538</v>
      </c>
      <c r="D6854">
        <v>2021</v>
      </c>
      <c r="E6854" t="s">
        <v>46</v>
      </c>
      <c r="F6854">
        <v>4</v>
      </c>
      <c r="G6854">
        <v>4</v>
      </c>
      <c r="H6854" t="s">
        <v>139</v>
      </c>
      <c r="I6854">
        <v>38</v>
      </c>
      <c r="J6854" t="s">
        <v>175</v>
      </c>
      <c r="K6854">
        <v>41</v>
      </c>
      <c r="L6854" t="s">
        <v>176</v>
      </c>
      <c r="M6854" t="s">
        <v>320</v>
      </c>
      <c r="N6854">
        <v>3</v>
      </c>
      <c r="O6854" t="s">
        <v>126</v>
      </c>
      <c r="P6854">
        <v>2</v>
      </c>
      <c r="Q6854" t="s">
        <v>82</v>
      </c>
      <c r="R6854">
        <v>4</v>
      </c>
      <c r="S6854" t="s">
        <v>38</v>
      </c>
      <c r="T6854">
        <v>16</v>
      </c>
      <c r="U6854" t="s">
        <v>321</v>
      </c>
      <c r="V6854" t="s">
        <v>184</v>
      </c>
      <c r="W6854">
        <v>2</v>
      </c>
      <c r="X6854" t="s">
        <v>281</v>
      </c>
      <c r="Y6854">
        <v>63</v>
      </c>
      <c r="Z6854">
        <v>78</v>
      </c>
      <c r="AA6854">
        <v>4914</v>
      </c>
      <c r="AB6854">
        <v>2604.42</v>
      </c>
      <c r="AC6854">
        <v>0.53</v>
      </c>
      <c r="AD6854">
        <v>3</v>
      </c>
      <c r="AE6854" t="s">
        <v>42</v>
      </c>
    </row>
    <row r="6855" spans="1:31" x14ac:dyDescent="0.3">
      <c r="A6855">
        <v>1185732</v>
      </c>
      <c r="B6855" t="s">
        <v>30</v>
      </c>
      <c r="C6855" s="1">
        <v>44233</v>
      </c>
      <c r="D6855">
        <v>2021</v>
      </c>
      <c r="E6855" t="s">
        <v>48</v>
      </c>
      <c r="F6855">
        <v>1</v>
      </c>
      <c r="G6855">
        <v>4</v>
      </c>
      <c r="H6855" t="s">
        <v>139</v>
      </c>
      <c r="I6855">
        <v>39</v>
      </c>
      <c r="J6855" t="s">
        <v>177</v>
      </c>
      <c r="K6855">
        <v>42</v>
      </c>
      <c r="L6855" t="s">
        <v>178</v>
      </c>
      <c r="M6855" t="s">
        <v>320</v>
      </c>
      <c r="N6855">
        <v>3</v>
      </c>
      <c r="O6855" t="s">
        <v>126</v>
      </c>
      <c r="P6855">
        <v>2</v>
      </c>
      <c r="Q6855" t="s">
        <v>82</v>
      </c>
      <c r="R6855">
        <v>4</v>
      </c>
      <c r="S6855" t="s">
        <v>38</v>
      </c>
      <c r="T6855">
        <v>16</v>
      </c>
      <c r="U6855" t="s">
        <v>321</v>
      </c>
      <c r="V6855" t="s">
        <v>201</v>
      </c>
      <c r="W6855">
        <v>2</v>
      </c>
      <c r="X6855" t="s">
        <v>281</v>
      </c>
      <c r="Y6855">
        <v>14</v>
      </c>
      <c r="Z6855">
        <v>68</v>
      </c>
      <c r="AA6855">
        <v>952</v>
      </c>
      <c r="AB6855">
        <v>514.08000000000004</v>
      </c>
      <c r="AC6855">
        <v>0.54</v>
      </c>
      <c r="AD6855">
        <v>3</v>
      </c>
      <c r="AE6855" t="s">
        <v>42</v>
      </c>
    </row>
    <row r="6856" spans="1:31" x14ac:dyDescent="0.3">
      <c r="A6856">
        <v>1185732</v>
      </c>
      <c r="B6856" t="s">
        <v>30</v>
      </c>
      <c r="C6856" s="1">
        <v>44292</v>
      </c>
      <c r="D6856">
        <v>2021</v>
      </c>
      <c r="E6856" t="s">
        <v>52</v>
      </c>
      <c r="F6856">
        <v>2</v>
      </c>
      <c r="G6856">
        <v>4</v>
      </c>
      <c r="H6856" t="s">
        <v>139</v>
      </c>
      <c r="I6856">
        <v>39</v>
      </c>
      <c r="J6856" t="s">
        <v>177</v>
      </c>
      <c r="K6856">
        <v>42</v>
      </c>
      <c r="L6856" t="s">
        <v>178</v>
      </c>
      <c r="M6856" t="s">
        <v>320</v>
      </c>
      <c r="N6856">
        <v>3</v>
      </c>
      <c r="O6856" t="s">
        <v>126</v>
      </c>
      <c r="P6856">
        <v>2</v>
      </c>
      <c r="Q6856" t="s">
        <v>82</v>
      </c>
      <c r="R6856">
        <v>4</v>
      </c>
      <c r="S6856" t="s">
        <v>38</v>
      </c>
      <c r="T6856">
        <v>16</v>
      </c>
      <c r="U6856" t="s">
        <v>321</v>
      </c>
      <c r="V6856" t="s">
        <v>202</v>
      </c>
      <c r="W6856">
        <v>2</v>
      </c>
      <c r="X6856" t="s">
        <v>281</v>
      </c>
      <c r="Y6856">
        <v>46</v>
      </c>
      <c r="Z6856">
        <v>63</v>
      </c>
      <c r="AA6856">
        <v>2898</v>
      </c>
      <c r="AB6856">
        <v>1506.96</v>
      </c>
      <c r="AC6856">
        <v>0.52</v>
      </c>
      <c r="AD6856">
        <v>3</v>
      </c>
      <c r="AE6856" t="s">
        <v>42</v>
      </c>
    </row>
    <row r="6857" spans="1:31" x14ac:dyDescent="0.3">
      <c r="A6857">
        <v>1185732</v>
      </c>
      <c r="B6857" t="s">
        <v>30</v>
      </c>
      <c r="C6857" s="1">
        <v>44323</v>
      </c>
      <c r="D6857">
        <v>2021</v>
      </c>
      <c r="E6857" t="s">
        <v>53</v>
      </c>
      <c r="F6857">
        <v>2</v>
      </c>
      <c r="G6857">
        <v>4</v>
      </c>
      <c r="H6857" t="s">
        <v>139</v>
      </c>
      <c r="I6857">
        <v>39</v>
      </c>
      <c r="J6857" t="s">
        <v>177</v>
      </c>
      <c r="K6857">
        <v>42</v>
      </c>
      <c r="L6857" t="s">
        <v>178</v>
      </c>
      <c r="M6857" t="s">
        <v>320</v>
      </c>
      <c r="N6857">
        <v>3</v>
      </c>
      <c r="O6857" t="s">
        <v>126</v>
      </c>
      <c r="P6857">
        <v>2</v>
      </c>
      <c r="Q6857" t="s">
        <v>82</v>
      </c>
      <c r="R6857">
        <v>4</v>
      </c>
      <c r="S6857" t="s">
        <v>38</v>
      </c>
      <c r="T6857">
        <v>16</v>
      </c>
      <c r="U6857" t="s">
        <v>321</v>
      </c>
      <c r="V6857" t="s">
        <v>261</v>
      </c>
      <c r="W6857">
        <v>2</v>
      </c>
      <c r="X6857" t="s">
        <v>281</v>
      </c>
      <c r="Y6857">
        <v>46</v>
      </c>
      <c r="Z6857">
        <v>69</v>
      </c>
      <c r="AA6857">
        <v>3174</v>
      </c>
      <c r="AB6857">
        <v>1650.48</v>
      </c>
      <c r="AC6857">
        <v>0.52</v>
      </c>
      <c r="AD6857">
        <v>3</v>
      </c>
      <c r="AE6857" t="s">
        <v>42</v>
      </c>
    </row>
    <row r="6858" spans="1:31" x14ac:dyDescent="0.3">
      <c r="A6858">
        <v>1185732</v>
      </c>
      <c r="B6858" t="s">
        <v>30</v>
      </c>
      <c r="C6858" s="1">
        <v>44353</v>
      </c>
      <c r="D6858">
        <v>2021</v>
      </c>
      <c r="E6858" t="s">
        <v>54</v>
      </c>
      <c r="F6858">
        <v>2</v>
      </c>
      <c r="G6858">
        <v>4</v>
      </c>
      <c r="H6858" t="s">
        <v>139</v>
      </c>
      <c r="I6858">
        <v>39</v>
      </c>
      <c r="J6858" t="s">
        <v>177</v>
      </c>
      <c r="K6858">
        <v>42</v>
      </c>
      <c r="L6858" t="s">
        <v>178</v>
      </c>
      <c r="M6858" t="s">
        <v>320</v>
      </c>
      <c r="N6858">
        <v>3</v>
      </c>
      <c r="O6858" t="s">
        <v>126</v>
      </c>
      <c r="P6858">
        <v>2</v>
      </c>
      <c r="Q6858" t="s">
        <v>82</v>
      </c>
      <c r="R6858">
        <v>4</v>
      </c>
      <c r="S6858" t="s">
        <v>38</v>
      </c>
      <c r="T6858">
        <v>16</v>
      </c>
      <c r="U6858" t="s">
        <v>321</v>
      </c>
      <c r="V6858" t="s">
        <v>243</v>
      </c>
      <c r="W6858">
        <v>2</v>
      </c>
      <c r="X6858" t="s">
        <v>281</v>
      </c>
      <c r="Y6858">
        <v>51</v>
      </c>
      <c r="Z6858">
        <v>85</v>
      </c>
      <c r="AA6858">
        <v>4335</v>
      </c>
      <c r="AB6858">
        <v>2297.5500000000002</v>
      </c>
      <c r="AC6858">
        <v>0.53</v>
      </c>
      <c r="AD6858">
        <v>3</v>
      </c>
      <c r="AE6858" t="s">
        <v>42</v>
      </c>
    </row>
    <row r="6859" spans="1:31" x14ac:dyDescent="0.3">
      <c r="A6859">
        <v>1185732</v>
      </c>
      <c r="B6859" t="s">
        <v>30</v>
      </c>
      <c r="C6859" s="1">
        <v>44382</v>
      </c>
      <c r="D6859">
        <v>2021</v>
      </c>
      <c r="E6859" t="s">
        <v>55</v>
      </c>
      <c r="F6859">
        <v>3</v>
      </c>
      <c r="G6859">
        <v>4</v>
      </c>
      <c r="H6859" t="s">
        <v>139</v>
      </c>
      <c r="I6859">
        <v>39</v>
      </c>
      <c r="J6859" t="s">
        <v>177</v>
      </c>
      <c r="K6859">
        <v>42</v>
      </c>
      <c r="L6859" t="s">
        <v>178</v>
      </c>
      <c r="M6859" t="s">
        <v>320</v>
      </c>
      <c r="N6859">
        <v>3</v>
      </c>
      <c r="O6859" t="s">
        <v>126</v>
      </c>
      <c r="P6859">
        <v>2</v>
      </c>
      <c r="Q6859" t="s">
        <v>82</v>
      </c>
      <c r="R6859">
        <v>4</v>
      </c>
      <c r="S6859" t="s">
        <v>38</v>
      </c>
      <c r="T6859">
        <v>16</v>
      </c>
      <c r="U6859" t="s">
        <v>321</v>
      </c>
      <c r="V6859" t="s">
        <v>195</v>
      </c>
      <c r="W6859">
        <v>2</v>
      </c>
      <c r="X6859" t="s">
        <v>281</v>
      </c>
      <c r="Y6859">
        <v>51</v>
      </c>
      <c r="Z6859">
        <v>94</v>
      </c>
      <c r="AA6859">
        <v>4794</v>
      </c>
      <c r="AB6859">
        <v>2397</v>
      </c>
      <c r="AC6859">
        <v>0.5</v>
      </c>
      <c r="AD6859">
        <v>3</v>
      </c>
      <c r="AE6859" t="s">
        <v>42</v>
      </c>
    </row>
    <row r="6860" spans="1:31" x14ac:dyDescent="0.3">
      <c r="A6860">
        <v>1185732</v>
      </c>
      <c r="B6860" t="s">
        <v>30</v>
      </c>
      <c r="C6860" s="1">
        <v>44414</v>
      </c>
      <c r="D6860">
        <v>2021</v>
      </c>
      <c r="E6860" t="s">
        <v>31</v>
      </c>
      <c r="F6860">
        <v>3</v>
      </c>
      <c r="G6860">
        <v>4</v>
      </c>
      <c r="H6860" t="s">
        <v>139</v>
      </c>
      <c r="I6860">
        <v>39</v>
      </c>
      <c r="J6860" t="s">
        <v>177</v>
      </c>
      <c r="K6860">
        <v>42</v>
      </c>
      <c r="L6860" t="s">
        <v>178</v>
      </c>
      <c r="M6860" t="s">
        <v>320</v>
      </c>
      <c r="N6860">
        <v>3</v>
      </c>
      <c r="O6860" t="s">
        <v>126</v>
      </c>
      <c r="P6860">
        <v>2</v>
      </c>
      <c r="Q6860" t="s">
        <v>82</v>
      </c>
      <c r="R6860">
        <v>4</v>
      </c>
      <c r="S6860" t="s">
        <v>38</v>
      </c>
      <c r="T6860">
        <v>16</v>
      </c>
      <c r="U6860" t="s">
        <v>321</v>
      </c>
      <c r="V6860" t="s">
        <v>311</v>
      </c>
      <c r="W6860">
        <v>2</v>
      </c>
      <c r="X6860" t="s">
        <v>281</v>
      </c>
      <c r="Y6860">
        <v>53</v>
      </c>
      <c r="Z6860">
        <v>98</v>
      </c>
      <c r="AA6860">
        <v>5194</v>
      </c>
      <c r="AB6860">
        <v>2856.7000000000003</v>
      </c>
      <c r="AC6860">
        <v>0.55000000000000004</v>
      </c>
      <c r="AD6860">
        <v>3</v>
      </c>
      <c r="AE6860" t="s">
        <v>42</v>
      </c>
    </row>
    <row r="6861" spans="1:31" x14ac:dyDescent="0.3">
      <c r="A6861">
        <v>1185732</v>
      </c>
      <c r="B6861" t="s">
        <v>30</v>
      </c>
      <c r="C6861" s="1">
        <v>44446</v>
      </c>
      <c r="D6861">
        <v>2021</v>
      </c>
      <c r="E6861" t="s">
        <v>43</v>
      </c>
      <c r="F6861">
        <v>3</v>
      </c>
      <c r="G6861">
        <v>4</v>
      </c>
      <c r="H6861" t="s">
        <v>139</v>
      </c>
      <c r="I6861">
        <v>39</v>
      </c>
      <c r="J6861" t="s">
        <v>177</v>
      </c>
      <c r="K6861">
        <v>42</v>
      </c>
      <c r="L6861" t="s">
        <v>178</v>
      </c>
      <c r="M6861" t="s">
        <v>320</v>
      </c>
      <c r="N6861">
        <v>3</v>
      </c>
      <c r="O6861" t="s">
        <v>126</v>
      </c>
      <c r="P6861">
        <v>2</v>
      </c>
      <c r="Q6861" t="s">
        <v>82</v>
      </c>
      <c r="R6861">
        <v>4</v>
      </c>
      <c r="S6861" t="s">
        <v>38</v>
      </c>
      <c r="T6861">
        <v>16</v>
      </c>
      <c r="U6861" t="s">
        <v>321</v>
      </c>
      <c r="V6861" t="s">
        <v>186</v>
      </c>
      <c r="W6861">
        <v>2</v>
      </c>
      <c r="X6861" t="s">
        <v>281</v>
      </c>
      <c r="Y6861">
        <v>36</v>
      </c>
      <c r="Z6861">
        <v>61</v>
      </c>
      <c r="AA6861">
        <v>2196</v>
      </c>
      <c r="AB6861">
        <v>1098</v>
      </c>
      <c r="AC6861">
        <v>0.5</v>
      </c>
      <c r="AD6861">
        <v>3</v>
      </c>
      <c r="AE6861" t="s">
        <v>42</v>
      </c>
    </row>
    <row r="6862" spans="1:31" x14ac:dyDescent="0.3">
      <c r="A6862">
        <v>1185732</v>
      </c>
      <c r="B6862" t="s">
        <v>30</v>
      </c>
      <c r="C6862" s="1">
        <v>44475</v>
      </c>
      <c r="D6862">
        <v>2021</v>
      </c>
      <c r="E6862" t="s">
        <v>44</v>
      </c>
      <c r="F6862">
        <v>4</v>
      </c>
      <c r="G6862">
        <v>4</v>
      </c>
      <c r="H6862" t="s">
        <v>139</v>
      </c>
      <c r="I6862">
        <v>39</v>
      </c>
      <c r="J6862" t="s">
        <v>177</v>
      </c>
      <c r="K6862">
        <v>42</v>
      </c>
      <c r="L6862" t="s">
        <v>178</v>
      </c>
      <c r="M6862" t="s">
        <v>320</v>
      </c>
      <c r="N6862">
        <v>3</v>
      </c>
      <c r="O6862" t="s">
        <v>126</v>
      </c>
      <c r="P6862">
        <v>2</v>
      </c>
      <c r="Q6862" t="s">
        <v>82</v>
      </c>
      <c r="R6862">
        <v>4</v>
      </c>
      <c r="S6862" t="s">
        <v>38</v>
      </c>
      <c r="T6862">
        <v>16</v>
      </c>
      <c r="U6862" t="s">
        <v>321</v>
      </c>
      <c r="V6862" t="s">
        <v>161</v>
      </c>
      <c r="W6862">
        <v>2</v>
      </c>
      <c r="X6862" t="s">
        <v>281</v>
      </c>
      <c r="Y6862">
        <v>49</v>
      </c>
      <c r="Z6862">
        <v>73</v>
      </c>
      <c r="AA6862">
        <v>3577</v>
      </c>
      <c r="AB6862">
        <v>1895.8100000000002</v>
      </c>
      <c r="AC6862">
        <v>0.53</v>
      </c>
      <c r="AD6862">
        <v>3</v>
      </c>
      <c r="AE6862" t="s">
        <v>42</v>
      </c>
    </row>
    <row r="6863" spans="1:31" x14ac:dyDescent="0.3">
      <c r="A6863">
        <v>1185732</v>
      </c>
      <c r="B6863" t="s">
        <v>30</v>
      </c>
      <c r="C6863" s="1">
        <v>44506</v>
      </c>
      <c r="D6863">
        <v>2021</v>
      </c>
      <c r="E6863" t="s">
        <v>45</v>
      </c>
      <c r="F6863">
        <v>4</v>
      </c>
      <c r="G6863">
        <v>4</v>
      </c>
      <c r="H6863" t="s">
        <v>139</v>
      </c>
      <c r="I6863">
        <v>39</v>
      </c>
      <c r="J6863" t="s">
        <v>177</v>
      </c>
      <c r="K6863">
        <v>42</v>
      </c>
      <c r="L6863" t="s">
        <v>178</v>
      </c>
      <c r="M6863" t="s">
        <v>320</v>
      </c>
      <c r="N6863">
        <v>3</v>
      </c>
      <c r="O6863" t="s">
        <v>126</v>
      </c>
      <c r="P6863">
        <v>2</v>
      </c>
      <c r="Q6863" t="s">
        <v>82</v>
      </c>
      <c r="R6863">
        <v>4</v>
      </c>
      <c r="S6863" t="s">
        <v>38</v>
      </c>
      <c r="T6863">
        <v>16</v>
      </c>
      <c r="U6863" t="s">
        <v>321</v>
      </c>
      <c r="V6863" t="s">
        <v>129</v>
      </c>
      <c r="W6863">
        <v>2</v>
      </c>
      <c r="X6863" t="s">
        <v>281</v>
      </c>
      <c r="Y6863">
        <v>59</v>
      </c>
      <c r="Z6863">
        <v>72</v>
      </c>
      <c r="AA6863">
        <v>4248</v>
      </c>
      <c r="AB6863">
        <v>2208.96</v>
      </c>
      <c r="AC6863">
        <v>0.52</v>
      </c>
      <c r="AD6863">
        <v>3</v>
      </c>
      <c r="AE6863" t="s">
        <v>42</v>
      </c>
    </row>
    <row r="6864" spans="1:31" x14ac:dyDescent="0.3">
      <c r="A6864">
        <v>1185732</v>
      </c>
      <c r="B6864" t="s">
        <v>30</v>
      </c>
      <c r="C6864" s="1">
        <v>44535</v>
      </c>
      <c r="D6864">
        <v>2021</v>
      </c>
      <c r="E6864" t="s">
        <v>46</v>
      </c>
      <c r="F6864">
        <v>4</v>
      </c>
      <c r="G6864">
        <v>4</v>
      </c>
      <c r="H6864" t="s">
        <v>139</v>
      </c>
      <c r="I6864">
        <v>39</v>
      </c>
      <c r="J6864" t="s">
        <v>177</v>
      </c>
      <c r="K6864">
        <v>42</v>
      </c>
      <c r="L6864" t="s">
        <v>178</v>
      </c>
      <c r="M6864" t="s">
        <v>320</v>
      </c>
      <c r="N6864">
        <v>3</v>
      </c>
      <c r="O6864" t="s">
        <v>126</v>
      </c>
      <c r="P6864">
        <v>2</v>
      </c>
      <c r="Q6864" t="s">
        <v>82</v>
      </c>
      <c r="R6864">
        <v>4</v>
      </c>
      <c r="S6864" t="s">
        <v>38</v>
      </c>
      <c r="T6864">
        <v>16</v>
      </c>
      <c r="U6864" t="s">
        <v>321</v>
      </c>
      <c r="V6864" t="s">
        <v>189</v>
      </c>
      <c r="W6864">
        <v>2</v>
      </c>
      <c r="X6864" t="s">
        <v>281</v>
      </c>
      <c r="Y6864">
        <v>59</v>
      </c>
      <c r="Z6864">
        <v>88</v>
      </c>
      <c r="AA6864">
        <v>5192</v>
      </c>
      <c r="AB6864">
        <v>2855.6000000000004</v>
      </c>
      <c r="AC6864">
        <v>0.55000000000000004</v>
      </c>
      <c r="AD6864">
        <v>3</v>
      </c>
      <c r="AE6864" t="s">
        <v>42</v>
      </c>
    </row>
    <row r="6865" spans="1:31" x14ac:dyDescent="0.3">
      <c r="A6865">
        <v>1185732</v>
      </c>
      <c r="B6865" t="s">
        <v>30</v>
      </c>
      <c r="C6865" s="1">
        <v>44199</v>
      </c>
      <c r="D6865">
        <v>2021</v>
      </c>
      <c r="E6865" t="s">
        <v>47</v>
      </c>
      <c r="F6865">
        <v>1</v>
      </c>
      <c r="G6865">
        <v>4</v>
      </c>
      <c r="H6865" t="s">
        <v>139</v>
      </c>
      <c r="I6865">
        <v>39</v>
      </c>
      <c r="J6865" t="s">
        <v>177</v>
      </c>
      <c r="K6865">
        <v>42</v>
      </c>
      <c r="L6865" t="s">
        <v>178</v>
      </c>
      <c r="M6865" t="s">
        <v>320</v>
      </c>
      <c r="N6865">
        <v>3</v>
      </c>
      <c r="O6865" t="s">
        <v>126</v>
      </c>
      <c r="P6865">
        <v>2</v>
      </c>
      <c r="Q6865" t="s">
        <v>82</v>
      </c>
      <c r="R6865">
        <v>4</v>
      </c>
      <c r="S6865" t="s">
        <v>38</v>
      </c>
      <c r="T6865">
        <v>17</v>
      </c>
      <c r="U6865" t="s">
        <v>322</v>
      </c>
      <c r="V6865" t="s">
        <v>129</v>
      </c>
      <c r="W6865">
        <v>2</v>
      </c>
      <c r="X6865" t="s">
        <v>281</v>
      </c>
      <c r="Y6865">
        <v>28</v>
      </c>
      <c r="Z6865">
        <v>73</v>
      </c>
      <c r="AA6865">
        <v>2044</v>
      </c>
      <c r="AB6865">
        <v>1124.2</v>
      </c>
      <c r="AC6865">
        <v>0.55000000000000004</v>
      </c>
      <c r="AD6865">
        <v>3</v>
      </c>
      <c r="AE6865" t="s">
        <v>42</v>
      </c>
    </row>
    <row r="6866" spans="1:31" x14ac:dyDescent="0.3">
      <c r="A6866">
        <v>1185732</v>
      </c>
      <c r="B6866" t="s">
        <v>30</v>
      </c>
      <c r="C6866" s="1">
        <v>44230</v>
      </c>
      <c r="D6866">
        <v>2021</v>
      </c>
      <c r="E6866" t="s">
        <v>48</v>
      </c>
      <c r="F6866">
        <v>1</v>
      </c>
      <c r="G6866">
        <v>4</v>
      </c>
      <c r="H6866" t="s">
        <v>139</v>
      </c>
      <c r="I6866">
        <v>40</v>
      </c>
      <c r="J6866" t="s">
        <v>179</v>
      </c>
      <c r="K6866">
        <v>43</v>
      </c>
      <c r="L6866" t="s">
        <v>180</v>
      </c>
      <c r="M6866" t="s">
        <v>320</v>
      </c>
      <c r="N6866">
        <v>3</v>
      </c>
      <c r="O6866" t="s">
        <v>126</v>
      </c>
      <c r="P6866">
        <v>2</v>
      </c>
      <c r="Q6866" t="s">
        <v>82</v>
      </c>
      <c r="R6866">
        <v>4</v>
      </c>
      <c r="S6866" t="s">
        <v>38</v>
      </c>
      <c r="T6866">
        <v>17</v>
      </c>
      <c r="U6866" t="s">
        <v>322</v>
      </c>
      <c r="V6866" t="s">
        <v>129</v>
      </c>
      <c r="W6866">
        <v>2</v>
      </c>
      <c r="X6866" t="s">
        <v>281</v>
      </c>
      <c r="Y6866">
        <v>14</v>
      </c>
      <c r="Z6866">
        <v>65</v>
      </c>
      <c r="AA6866">
        <v>910</v>
      </c>
      <c r="AB6866">
        <v>464.1</v>
      </c>
      <c r="AC6866">
        <v>0.51</v>
      </c>
      <c r="AD6866">
        <v>3</v>
      </c>
      <c r="AE6866" t="s">
        <v>42</v>
      </c>
    </row>
    <row r="6867" spans="1:31" x14ac:dyDescent="0.3">
      <c r="A6867">
        <v>1185732</v>
      </c>
      <c r="B6867" t="s">
        <v>30</v>
      </c>
      <c r="C6867" s="1">
        <v>44257</v>
      </c>
      <c r="D6867">
        <v>2021</v>
      </c>
      <c r="E6867" t="s">
        <v>51</v>
      </c>
      <c r="F6867">
        <v>1</v>
      </c>
      <c r="G6867">
        <v>4</v>
      </c>
      <c r="H6867" t="s">
        <v>139</v>
      </c>
      <c r="I6867">
        <v>40</v>
      </c>
      <c r="J6867" t="s">
        <v>179</v>
      </c>
      <c r="K6867">
        <v>43</v>
      </c>
      <c r="L6867" t="s">
        <v>180</v>
      </c>
      <c r="M6867" t="s">
        <v>320</v>
      </c>
      <c r="N6867">
        <v>3</v>
      </c>
      <c r="O6867" t="s">
        <v>126</v>
      </c>
      <c r="P6867">
        <v>2</v>
      </c>
      <c r="Q6867" t="s">
        <v>82</v>
      </c>
      <c r="R6867">
        <v>4</v>
      </c>
      <c r="S6867" t="s">
        <v>38</v>
      </c>
      <c r="T6867">
        <v>17</v>
      </c>
      <c r="U6867" t="s">
        <v>322</v>
      </c>
      <c r="V6867" t="s">
        <v>201</v>
      </c>
      <c r="W6867">
        <v>2</v>
      </c>
      <c r="X6867" t="s">
        <v>281</v>
      </c>
      <c r="Y6867">
        <v>18</v>
      </c>
      <c r="Z6867">
        <v>63</v>
      </c>
      <c r="AA6867">
        <v>1134</v>
      </c>
      <c r="AB6867">
        <v>612.36</v>
      </c>
      <c r="AC6867">
        <v>0.54</v>
      </c>
      <c r="AD6867">
        <v>3</v>
      </c>
      <c r="AE6867" t="s">
        <v>42</v>
      </c>
    </row>
    <row r="6868" spans="1:31" x14ac:dyDescent="0.3">
      <c r="A6868">
        <v>1185732</v>
      </c>
      <c r="B6868" t="s">
        <v>30</v>
      </c>
      <c r="C6868" s="1">
        <v>44289</v>
      </c>
      <c r="D6868">
        <v>2021</v>
      </c>
      <c r="E6868" t="s">
        <v>52</v>
      </c>
      <c r="F6868">
        <v>2</v>
      </c>
      <c r="G6868">
        <v>4</v>
      </c>
      <c r="H6868" t="s">
        <v>139</v>
      </c>
      <c r="I6868">
        <v>40</v>
      </c>
      <c r="J6868" t="s">
        <v>179</v>
      </c>
      <c r="K6868">
        <v>43</v>
      </c>
      <c r="L6868" t="s">
        <v>180</v>
      </c>
      <c r="M6868" t="s">
        <v>320</v>
      </c>
      <c r="N6868">
        <v>3</v>
      </c>
      <c r="O6868" t="s">
        <v>126</v>
      </c>
      <c r="P6868">
        <v>2</v>
      </c>
      <c r="Q6868" t="s">
        <v>82</v>
      </c>
      <c r="R6868">
        <v>4</v>
      </c>
      <c r="S6868" t="s">
        <v>38</v>
      </c>
      <c r="T6868">
        <v>17</v>
      </c>
      <c r="U6868" t="s">
        <v>322</v>
      </c>
      <c r="V6868" t="s">
        <v>184</v>
      </c>
      <c r="W6868">
        <v>2</v>
      </c>
      <c r="X6868" t="s">
        <v>281</v>
      </c>
      <c r="Y6868">
        <v>49</v>
      </c>
      <c r="Z6868">
        <v>61</v>
      </c>
      <c r="AA6868">
        <v>2989</v>
      </c>
      <c r="AB6868">
        <v>1643.95</v>
      </c>
      <c r="AC6868">
        <v>0.55000000000000004</v>
      </c>
      <c r="AD6868">
        <v>3</v>
      </c>
      <c r="AE6868" t="s">
        <v>42</v>
      </c>
    </row>
    <row r="6869" spans="1:31" x14ac:dyDescent="0.3">
      <c r="A6869">
        <v>1185732</v>
      </c>
      <c r="B6869" t="s">
        <v>30</v>
      </c>
      <c r="C6869" s="1">
        <v>44320</v>
      </c>
      <c r="D6869">
        <v>2021</v>
      </c>
      <c r="E6869" t="s">
        <v>53</v>
      </c>
      <c r="F6869">
        <v>2</v>
      </c>
      <c r="G6869">
        <v>4</v>
      </c>
      <c r="H6869" t="s">
        <v>139</v>
      </c>
      <c r="I6869">
        <v>40</v>
      </c>
      <c r="J6869" t="s">
        <v>179</v>
      </c>
      <c r="K6869">
        <v>43</v>
      </c>
      <c r="L6869" t="s">
        <v>180</v>
      </c>
      <c r="M6869" t="s">
        <v>320</v>
      </c>
      <c r="N6869">
        <v>3</v>
      </c>
      <c r="O6869" t="s">
        <v>126</v>
      </c>
      <c r="P6869">
        <v>2</v>
      </c>
      <c r="Q6869" t="s">
        <v>82</v>
      </c>
      <c r="R6869">
        <v>4</v>
      </c>
      <c r="S6869" t="s">
        <v>38</v>
      </c>
      <c r="T6869">
        <v>17</v>
      </c>
      <c r="U6869" t="s">
        <v>322</v>
      </c>
      <c r="V6869" t="s">
        <v>131</v>
      </c>
      <c r="W6869">
        <v>2</v>
      </c>
      <c r="X6869" t="s">
        <v>281</v>
      </c>
      <c r="Y6869">
        <v>47</v>
      </c>
      <c r="Z6869">
        <v>90</v>
      </c>
      <c r="AA6869">
        <v>4230</v>
      </c>
      <c r="AB6869">
        <v>2157.3000000000002</v>
      </c>
      <c r="AC6869">
        <v>0.51</v>
      </c>
      <c r="AD6869">
        <v>3</v>
      </c>
      <c r="AE6869" t="s">
        <v>42</v>
      </c>
    </row>
    <row r="6870" spans="1:31" x14ac:dyDescent="0.3">
      <c r="A6870">
        <v>1185732</v>
      </c>
      <c r="B6870" t="s">
        <v>30</v>
      </c>
      <c r="C6870" s="1">
        <v>44350</v>
      </c>
      <c r="D6870">
        <v>2021</v>
      </c>
      <c r="E6870" t="s">
        <v>54</v>
      </c>
      <c r="F6870">
        <v>2</v>
      </c>
      <c r="G6870">
        <v>4</v>
      </c>
      <c r="H6870" t="s">
        <v>139</v>
      </c>
      <c r="I6870">
        <v>40</v>
      </c>
      <c r="J6870" t="s">
        <v>179</v>
      </c>
      <c r="K6870">
        <v>43</v>
      </c>
      <c r="L6870" t="s">
        <v>180</v>
      </c>
      <c r="M6870" t="s">
        <v>320</v>
      </c>
      <c r="N6870">
        <v>3</v>
      </c>
      <c r="O6870" t="s">
        <v>126</v>
      </c>
      <c r="P6870">
        <v>2</v>
      </c>
      <c r="Q6870" t="s">
        <v>82</v>
      </c>
      <c r="R6870">
        <v>4</v>
      </c>
      <c r="S6870" t="s">
        <v>38</v>
      </c>
      <c r="T6870">
        <v>17</v>
      </c>
      <c r="U6870" t="s">
        <v>322</v>
      </c>
      <c r="V6870" t="s">
        <v>188</v>
      </c>
      <c r="W6870">
        <v>2</v>
      </c>
      <c r="X6870" t="s">
        <v>281</v>
      </c>
      <c r="Y6870">
        <v>51</v>
      </c>
      <c r="Z6870">
        <v>98</v>
      </c>
      <c r="AA6870">
        <v>4998</v>
      </c>
      <c r="AB6870">
        <v>2748.9</v>
      </c>
      <c r="AC6870">
        <v>0.55000000000000004</v>
      </c>
      <c r="AD6870">
        <v>3</v>
      </c>
      <c r="AE6870" t="s">
        <v>42</v>
      </c>
    </row>
    <row r="6871" spans="1:31" x14ac:dyDescent="0.3">
      <c r="A6871">
        <v>1185732</v>
      </c>
      <c r="B6871" t="s">
        <v>30</v>
      </c>
      <c r="C6871" s="1">
        <v>44379</v>
      </c>
      <c r="D6871">
        <v>2021</v>
      </c>
      <c r="E6871" t="s">
        <v>55</v>
      </c>
      <c r="F6871">
        <v>3</v>
      </c>
      <c r="G6871">
        <v>4</v>
      </c>
      <c r="H6871" t="s">
        <v>139</v>
      </c>
      <c r="I6871">
        <v>40</v>
      </c>
      <c r="J6871" t="s">
        <v>179</v>
      </c>
      <c r="K6871">
        <v>43</v>
      </c>
      <c r="L6871" t="s">
        <v>180</v>
      </c>
      <c r="M6871" t="s">
        <v>320</v>
      </c>
      <c r="N6871">
        <v>3</v>
      </c>
      <c r="O6871" t="s">
        <v>126</v>
      </c>
      <c r="P6871">
        <v>2</v>
      </c>
      <c r="Q6871" t="s">
        <v>82</v>
      </c>
      <c r="R6871">
        <v>4</v>
      </c>
      <c r="S6871" t="s">
        <v>38</v>
      </c>
      <c r="T6871">
        <v>17</v>
      </c>
      <c r="U6871" t="s">
        <v>322</v>
      </c>
      <c r="V6871" t="s">
        <v>202</v>
      </c>
      <c r="W6871">
        <v>2</v>
      </c>
      <c r="X6871" t="s">
        <v>281</v>
      </c>
      <c r="Y6871">
        <v>52</v>
      </c>
      <c r="Z6871">
        <v>94</v>
      </c>
      <c r="AA6871">
        <v>4888</v>
      </c>
      <c r="AB6871">
        <v>2639.52</v>
      </c>
      <c r="AC6871">
        <v>0.54</v>
      </c>
      <c r="AD6871">
        <v>3</v>
      </c>
      <c r="AE6871" t="s">
        <v>42</v>
      </c>
    </row>
    <row r="6872" spans="1:31" x14ac:dyDescent="0.3">
      <c r="A6872">
        <v>1185732</v>
      </c>
      <c r="B6872" t="s">
        <v>30</v>
      </c>
      <c r="C6872" s="1">
        <v>44411</v>
      </c>
      <c r="D6872">
        <v>2021</v>
      </c>
      <c r="E6872" t="s">
        <v>31</v>
      </c>
      <c r="F6872">
        <v>3</v>
      </c>
      <c r="G6872">
        <v>4</v>
      </c>
      <c r="H6872" t="s">
        <v>139</v>
      </c>
      <c r="I6872">
        <v>40</v>
      </c>
      <c r="J6872" t="s">
        <v>179</v>
      </c>
      <c r="K6872">
        <v>43</v>
      </c>
      <c r="L6872" t="s">
        <v>180</v>
      </c>
      <c r="M6872" t="s">
        <v>320</v>
      </c>
      <c r="N6872">
        <v>3</v>
      </c>
      <c r="O6872" t="s">
        <v>126</v>
      </c>
      <c r="P6872">
        <v>2</v>
      </c>
      <c r="Q6872" t="s">
        <v>82</v>
      </c>
      <c r="R6872">
        <v>4</v>
      </c>
      <c r="S6872" t="s">
        <v>38</v>
      </c>
      <c r="T6872">
        <v>17</v>
      </c>
      <c r="U6872" t="s">
        <v>322</v>
      </c>
      <c r="V6872" t="s">
        <v>129</v>
      </c>
      <c r="W6872">
        <v>2</v>
      </c>
      <c r="X6872" t="s">
        <v>281</v>
      </c>
      <c r="Y6872">
        <v>52</v>
      </c>
      <c r="Z6872">
        <v>102</v>
      </c>
      <c r="AA6872">
        <v>5304</v>
      </c>
      <c r="AB6872">
        <v>2705.04</v>
      </c>
      <c r="AC6872">
        <v>0.51</v>
      </c>
      <c r="AD6872">
        <v>3</v>
      </c>
      <c r="AE6872" t="s">
        <v>42</v>
      </c>
    </row>
    <row r="6873" spans="1:31" x14ac:dyDescent="0.3">
      <c r="A6873">
        <v>1185732</v>
      </c>
      <c r="B6873" t="s">
        <v>30</v>
      </c>
      <c r="C6873" s="1">
        <v>44443</v>
      </c>
      <c r="D6873">
        <v>2021</v>
      </c>
      <c r="E6873" t="s">
        <v>43</v>
      </c>
      <c r="F6873">
        <v>3</v>
      </c>
      <c r="G6873">
        <v>4</v>
      </c>
      <c r="H6873" t="s">
        <v>139</v>
      </c>
      <c r="I6873">
        <v>40</v>
      </c>
      <c r="J6873" t="s">
        <v>179</v>
      </c>
      <c r="K6873">
        <v>43</v>
      </c>
      <c r="L6873" t="s">
        <v>180</v>
      </c>
      <c r="M6873" t="s">
        <v>320</v>
      </c>
      <c r="N6873">
        <v>3</v>
      </c>
      <c r="O6873" t="s">
        <v>126</v>
      </c>
      <c r="P6873">
        <v>2</v>
      </c>
      <c r="Q6873" t="s">
        <v>82</v>
      </c>
      <c r="R6873">
        <v>4</v>
      </c>
      <c r="S6873" t="s">
        <v>38</v>
      </c>
      <c r="T6873">
        <v>17</v>
      </c>
      <c r="U6873" t="s">
        <v>322</v>
      </c>
      <c r="V6873" t="s">
        <v>195</v>
      </c>
      <c r="W6873">
        <v>2</v>
      </c>
      <c r="X6873" t="s">
        <v>281</v>
      </c>
      <c r="Y6873">
        <v>38</v>
      </c>
      <c r="Z6873">
        <v>52</v>
      </c>
      <c r="AA6873">
        <v>1976</v>
      </c>
      <c r="AB6873">
        <v>988</v>
      </c>
      <c r="AC6873">
        <v>0.5</v>
      </c>
      <c r="AD6873">
        <v>3</v>
      </c>
      <c r="AE6873" t="s">
        <v>42</v>
      </c>
    </row>
    <row r="6874" spans="1:31" x14ac:dyDescent="0.3">
      <c r="A6874">
        <v>1185732</v>
      </c>
      <c r="B6874" t="s">
        <v>30</v>
      </c>
      <c r="C6874" s="1">
        <v>44472</v>
      </c>
      <c r="D6874">
        <v>2021</v>
      </c>
      <c r="E6874" t="s">
        <v>44</v>
      </c>
      <c r="F6874">
        <v>4</v>
      </c>
      <c r="G6874">
        <v>4</v>
      </c>
      <c r="H6874" t="s">
        <v>139</v>
      </c>
      <c r="I6874">
        <v>40</v>
      </c>
      <c r="J6874" t="s">
        <v>179</v>
      </c>
      <c r="K6874">
        <v>43</v>
      </c>
      <c r="L6874" t="s">
        <v>180</v>
      </c>
      <c r="M6874" t="s">
        <v>320</v>
      </c>
      <c r="N6874">
        <v>3</v>
      </c>
      <c r="O6874" t="s">
        <v>126</v>
      </c>
      <c r="P6874">
        <v>2</v>
      </c>
      <c r="Q6874" t="s">
        <v>82</v>
      </c>
      <c r="R6874">
        <v>4</v>
      </c>
      <c r="S6874" t="s">
        <v>38</v>
      </c>
      <c r="T6874">
        <v>17</v>
      </c>
      <c r="U6874" t="s">
        <v>322</v>
      </c>
      <c r="V6874" t="s">
        <v>184</v>
      </c>
      <c r="W6874">
        <v>2</v>
      </c>
      <c r="X6874" t="s">
        <v>281</v>
      </c>
      <c r="Y6874">
        <v>46</v>
      </c>
      <c r="Z6874">
        <v>65</v>
      </c>
      <c r="AA6874">
        <v>2990</v>
      </c>
      <c r="AB6874">
        <v>1524.9</v>
      </c>
      <c r="AC6874">
        <v>0.51</v>
      </c>
      <c r="AD6874">
        <v>3</v>
      </c>
      <c r="AE6874" t="s">
        <v>42</v>
      </c>
    </row>
    <row r="6875" spans="1:31" x14ac:dyDescent="0.3">
      <c r="A6875">
        <v>1185732</v>
      </c>
      <c r="B6875" t="s">
        <v>30</v>
      </c>
      <c r="C6875" s="1">
        <v>44532</v>
      </c>
      <c r="D6875">
        <v>2021</v>
      </c>
      <c r="E6875" t="s">
        <v>46</v>
      </c>
      <c r="F6875">
        <v>4</v>
      </c>
      <c r="G6875">
        <v>4</v>
      </c>
      <c r="H6875" t="s">
        <v>139</v>
      </c>
      <c r="I6875">
        <v>40</v>
      </c>
      <c r="J6875" t="s">
        <v>179</v>
      </c>
      <c r="K6875">
        <v>43</v>
      </c>
      <c r="L6875" t="s">
        <v>180</v>
      </c>
      <c r="M6875" t="s">
        <v>320</v>
      </c>
      <c r="N6875">
        <v>3</v>
      </c>
      <c r="O6875" t="s">
        <v>126</v>
      </c>
      <c r="P6875">
        <v>2</v>
      </c>
      <c r="Q6875" t="s">
        <v>82</v>
      </c>
      <c r="R6875">
        <v>4</v>
      </c>
      <c r="S6875" t="s">
        <v>38</v>
      </c>
      <c r="T6875">
        <v>17</v>
      </c>
      <c r="U6875" t="s">
        <v>322</v>
      </c>
      <c r="V6875" t="s">
        <v>189</v>
      </c>
      <c r="W6875">
        <v>2</v>
      </c>
      <c r="X6875" t="s">
        <v>281</v>
      </c>
      <c r="Y6875">
        <v>59</v>
      </c>
      <c r="Z6875">
        <v>88</v>
      </c>
      <c r="AA6875">
        <v>5192</v>
      </c>
      <c r="AB6875">
        <v>2699.84</v>
      </c>
      <c r="AC6875">
        <v>0.52</v>
      </c>
      <c r="AD6875">
        <v>3</v>
      </c>
      <c r="AE6875" t="s">
        <v>42</v>
      </c>
    </row>
    <row r="6876" spans="1:31" x14ac:dyDescent="0.3">
      <c r="A6876">
        <v>1185732</v>
      </c>
      <c r="B6876" t="s">
        <v>30</v>
      </c>
      <c r="C6876" s="1">
        <v>44206</v>
      </c>
      <c r="D6876">
        <v>2021</v>
      </c>
      <c r="E6876" t="s">
        <v>47</v>
      </c>
      <c r="F6876">
        <v>1</v>
      </c>
      <c r="G6876">
        <v>4</v>
      </c>
      <c r="H6876" t="s">
        <v>139</v>
      </c>
      <c r="I6876">
        <v>40</v>
      </c>
      <c r="J6876" t="s">
        <v>179</v>
      </c>
      <c r="K6876">
        <v>43</v>
      </c>
      <c r="L6876" t="s">
        <v>180</v>
      </c>
      <c r="M6876" t="s">
        <v>320</v>
      </c>
      <c r="N6876">
        <v>3</v>
      </c>
      <c r="O6876" t="s">
        <v>126</v>
      </c>
      <c r="P6876">
        <v>2</v>
      </c>
      <c r="Q6876" t="s">
        <v>82</v>
      </c>
      <c r="R6876">
        <v>4</v>
      </c>
      <c r="S6876" t="s">
        <v>38</v>
      </c>
      <c r="T6876">
        <v>17</v>
      </c>
      <c r="U6876" t="s">
        <v>322</v>
      </c>
      <c r="V6876" t="s">
        <v>202</v>
      </c>
      <c r="W6876">
        <v>2</v>
      </c>
      <c r="X6876" t="s">
        <v>281</v>
      </c>
      <c r="Y6876">
        <v>32</v>
      </c>
      <c r="Z6876">
        <v>84</v>
      </c>
      <c r="AA6876">
        <v>2688</v>
      </c>
      <c r="AB6876">
        <v>1344</v>
      </c>
      <c r="AC6876">
        <v>0.5</v>
      </c>
      <c r="AD6876">
        <v>3</v>
      </c>
      <c r="AE6876" t="s">
        <v>42</v>
      </c>
    </row>
    <row r="6877" spans="1:31" x14ac:dyDescent="0.3">
      <c r="A6877">
        <v>1185732</v>
      </c>
      <c r="B6877" t="s">
        <v>30</v>
      </c>
      <c r="C6877" s="1">
        <v>44237</v>
      </c>
      <c r="D6877">
        <v>2021</v>
      </c>
      <c r="E6877" t="s">
        <v>48</v>
      </c>
      <c r="F6877">
        <v>1</v>
      </c>
      <c r="G6877">
        <v>4</v>
      </c>
      <c r="H6877" t="s">
        <v>139</v>
      </c>
      <c r="I6877">
        <v>41</v>
      </c>
      <c r="J6877" t="s">
        <v>181</v>
      </c>
      <c r="K6877">
        <v>44</v>
      </c>
      <c r="L6877" t="s">
        <v>182</v>
      </c>
      <c r="M6877" t="s">
        <v>320</v>
      </c>
      <c r="N6877">
        <v>3</v>
      </c>
      <c r="O6877" t="s">
        <v>126</v>
      </c>
      <c r="P6877">
        <v>2</v>
      </c>
      <c r="Q6877" t="s">
        <v>82</v>
      </c>
      <c r="R6877">
        <v>4</v>
      </c>
      <c r="S6877" t="s">
        <v>38</v>
      </c>
      <c r="T6877">
        <v>17</v>
      </c>
      <c r="U6877" t="s">
        <v>322</v>
      </c>
      <c r="V6877" t="s">
        <v>129</v>
      </c>
      <c r="W6877">
        <v>2</v>
      </c>
      <c r="X6877" t="s">
        <v>281</v>
      </c>
      <c r="Y6877">
        <v>19</v>
      </c>
      <c r="Z6877">
        <v>75</v>
      </c>
      <c r="AA6877">
        <v>1425</v>
      </c>
      <c r="AB6877">
        <v>726.75</v>
      </c>
      <c r="AC6877">
        <v>0.51</v>
      </c>
      <c r="AD6877">
        <v>3</v>
      </c>
      <c r="AE6877" t="s">
        <v>42</v>
      </c>
    </row>
    <row r="6878" spans="1:31" x14ac:dyDescent="0.3">
      <c r="A6878">
        <v>1185732</v>
      </c>
      <c r="B6878" t="s">
        <v>30</v>
      </c>
      <c r="C6878" s="1">
        <v>44264</v>
      </c>
      <c r="D6878">
        <v>2021</v>
      </c>
      <c r="E6878" t="s">
        <v>51</v>
      </c>
      <c r="F6878">
        <v>1</v>
      </c>
      <c r="G6878">
        <v>4</v>
      </c>
      <c r="H6878" t="s">
        <v>139</v>
      </c>
      <c r="I6878">
        <v>41</v>
      </c>
      <c r="J6878" t="s">
        <v>181</v>
      </c>
      <c r="K6878">
        <v>44</v>
      </c>
      <c r="L6878" t="s">
        <v>182</v>
      </c>
      <c r="M6878" t="s">
        <v>320</v>
      </c>
      <c r="N6878">
        <v>3</v>
      </c>
      <c r="O6878" t="s">
        <v>126</v>
      </c>
      <c r="P6878">
        <v>2</v>
      </c>
      <c r="Q6878" t="s">
        <v>82</v>
      </c>
      <c r="R6878">
        <v>4</v>
      </c>
      <c r="S6878" t="s">
        <v>38</v>
      </c>
      <c r="T6878">
        <v>17</v>
      </c>
      <c r="U6878" t="s">
        <v>322</v>
      </c>
      <c r="V6878" t="s">
        <v>129</v>
      </c>
      <c r="W6878">
        <v>2</v>
      </c>
      <c r="X6878" t="s">
        <v>281</v>
      </c>
      <c r="Y6878">
        <v>24</v>
      </c>
      <c r="Z6878">
        <v>74</v>
      </c>
      <c r="AA6878">
        <v>1776</v>
      </c>
      <c r="AB6878">
        <v>923.52</v>
      </c>
      <c r="AC6878">
        <v>0.52</v>
      </c>
      <c r="AD6878">
        <v>3</v>
      </c>
      <c r="AE6878" t="s">
        <v>42</v>
      </c>
    </row>
    <row r="6879" spans="1:31" x14ac:dyDescent="0.3">
      <c r="A6879">
        <v>1185732</v>
      </c>
      <c r="B6879" t="s">
        <v>30</v>
      </c>
      <c r="C6879" s="1">
        <v>44296</v>
      </c>
      <c r="D6879">
        <v>2021</v>
      </c>
      <c r="E6879" t="s">
        <v>52</v>
      </c>
      <c r="F6879">
        <v>2</v>
      </c>
      <c r="G6879">
        <v>4</v>
      </c>
      <c r="H6879" t="s">
        <v>139</v>
      </c>
      <c r="I6879">
        <v>41</v>
      </c>
      <c r="J6879" t="s">
        <v>181</v>
      </c>
      <c r="K6879">
        <v>44</v>
      </c>
      <c r="L6879" t="s">
        <v>182</v>
      </c>
      <c r="M6879" t="s">
        <v>320</v>
      </c>
      <c r="N6879">
        <v>3</v>
      </c>
      <c r="O6879" t="s">
        <v>126</v>
      </c>
      <c r="P6879">
        <v>2</v>
      </c>
      <c r="Q6879" t="s">
        <v>82</v>
      </c>
      <c r="R6879">
        <v>4</v>
      </c>
      <c r="S6879" t="s">
        <v>38</v>
      </c>
      <c r="T6879">
        <v>17</v>
      </c>
      <c r="U6879" t="s">
        <v>322</v>
      </c>
      <c r="V6879" t="s">
        <v>161</v>
      </c>
      <c r="W6879">
        <v>2</v>
      </c>
      <c r="X6879" t="s">
        <v>281</v>
      </c>
      <c r="Y6879">
        <v>47</v>
      </c>
      <c r="Z6879">
        <v>72</v>
      </c>
      <c r="AA6879">
        <v>3384</v>
      </c>
      <c r="AB6879">
        <v>1861.2</v>
      </c>
      <c r="AC6879">
        <v>0.55000000000000004</v>
      </c>
      <c r="AD6879">
        <v>3</v>
      </c>
      <c r="AE6879" t="s">
        <v>42</v>
      </c>
    </row>
    <row r="6880" spans="1:31" x14ac:dyDescent="0.3">
      <c r="A6880">
        <v>1185732</v>
      </c>
      <c r="B6880" t="s">
        <v>30</v>
      </c>
      <c r="C6880" s="1">
        <v>44327</v>
      </c>
      <c r="D6880">
        <v>2021</v>
      </c>
      <c r="E6880" t="s">
        <v>53</v>
      </c>
      <c r="F6880">
        <v>2</v>
      </c>
      <c r="G6880">
        <v>4</v>
      </c>
      <c r="H6880" t="s">
        <v>139</v>
      </c>
      <c r="I6880">
        <v>41</v>
      </c>
      <c r="J6880" t="s">
        <v>181</v>
      </c>
      <c r="K6880">
        <v>44</v>
      </c>
      <c r="L6880" t="s">
        <v>182</v>
      </c>
      <c r="M6880" t="s">
        <v>320</v>
      </c>
      <c r="N6880">
        <v>3</v>
      </c>
      <c r="O6880" t="s">
        <v>126</v>
      </c>
      <c r="P6880">
        <v>2</v>
      </c>
      <c r="Q6880" t="s">
        <v>82</v>
      </c>
      <c r="R6880">
        <v>4</v>
      </c>
      <c r="S6880" t="s">
        <v>38</v>
      </c>
      <c r="T6880">
        <v>16</v>
      </c>
      <c r="U6880" t="s">
        <v>321</v>
      </c>
      <c r="V6880" t="s">
        <v>202</v>
      </c>
      <c r="W6880">
        <v>2</v>
      </c>
      <c r="X6880" t="s">
        <v>281</v>
      </c>
      <c r="Y6880">
        <v>53</v>
      </c>
      <c r="Z6880">
        <v>91</v>
      </c>
      <c r="AA6880">
        <v>4823</v>
      </c>
      <c r="AB6880">
        <v>2507.96</v>
      </c>
      <c r="AC6880">
        <v>0.52</v>
      </c>
      <c r="AD6880">
        <v>3</v>
      </c>
      <c r="AE6880" t="s">
        <v>42</v>
      </c>
    </row>
    <row r="6881" spans="1:31" x14ac:dyDescent="0.3">
      <c r="A6881">
        <v>1185732</v>
      </c>
      <c r="B6881" t="s">
        <v>30</v>
      </c>
      <c r="C6881" s="1">
        <v>44357</v>
      </c>
      <c r="D6881">
        <v>2021</v>
      </c>
      <c r="E6881" t="s">
        <v>54</v>
      </c>
      <c r="F6881">
        <v>2</v>
      </c>
      <c r="G6881">
        <v>4</v>
      </c>
      <c r="H6881" t="s">
        <v>139</v>
      </c>
      <c r="I6881">
        <v>41</v>
      </c>
      <c r="J6881" t="s">
        <v>181</v>
      </c>
      <c r="K6881">
        <v>44</v>
      </c>
      <c r="L6881" t="s">
        <v>182</v>
      </c>
      <c r="M6881" t="s">
        <v>320</v>
      </c>
      <c r="N6881">
        <v>3</v>
      </c>
      <c r="O6881" t="s">
        <v>126</v>
      </c>
      <c r="P6881">
        <v>2</v>
      </c>
      <c r="Q6881" t="s">
        <v>82</v>
      </c>
      <c r="R6881">
        <v>4</v>
      </c>
      <c r="S6881" t="s">
        <v>38</v>
      </c>
      <c r="T6881">
        <v>16</v>
      </c>
      <c r="U6881" t="s">
        <v>321</v>
      </c>
      <c r="V6881" t="s">
        <v>204</v>
      </c>
      <c r="W6881">
        <v>2</v>
      </c>
      <c r="X6881" t="s">
        <v>281</v>
      </c>
      <c r="Y6881">
        <v>56</v>
      </c>
      <c r="Z6881">
        <v>91</v>
      </c>
      <c r="AA6881">
        <v>5096</v>
      </c>
      <c r="AB6881">
        <v>2598.96</v>
      </c>
      <c r="AC6881">
        <v>0.51</v>
      </c>
      <c r="AD6881">
        <v>3</v>
      </c>
      <c r="AE6881" t="s">
        <v>42</v>
      </c>
    </row>
    <row r="6882" spans="1:31" x14ac:dyDescent="0.3">
      <c r="A6882">
        <v>1185732</v>
      </c>
      <c r="B6882" t="s">
        <v>30</v>
      </c>
      <c r="C6882" s="1">
        <v>44386</v>
      </c>
      <c r="D6882">
        <v>2021</v>
      </c>
      <c r="E6882" t="s">
        <v>55</v>
      </c>
      <c r="F6882">
        <v>3</v>
      </c>
      <c r="G6882">
        <v>4</v>
      </c>
      <c r="H6882" t="s">
        <v>139</v>
      </c>
      <c r="I6882">
        <v>41</v>
      </c>
      <c r="J6882" t="s">
        <v>181</v>
      </c>
      <c r="K6882">
        <v>44</v>
      </c>
      <c r="L6882" t="s">
        <v>182</v>
      </c>
      <c r="M6882" t="s">
        <v>320</v>
      </c>
      <c r="N6882">
        <v>3</v>
      </c>
      <c r="O6882" t="s">
        <v>126</v>
      </c>
      <c r="P6882">
        <v>2</v>
      </c>
      <c r="Q6882" t="s">
        <v>82</v>
      </c>
      <c r="R6882">
        <v>4</v>
      </c>
      <c r="S6882" t="s">
        <v>38</v>
      </c>
      <c r="T6882">
        <v>17</v>
      </c>
      <c r="U6882" t="s">
        <v>322</v>
      </c>
      <c r="V6882" t="s">
        <v>161</v>
      </c>
      <c r="W6882">
        <v>2</v>
      </c>
      <c r="X6882" t="s">
        <v>281</v>
      </c>
      <c r="Y6882">
        <v>54</v>
      </c>
      <c r="Z6882">
        <v>101</v>
      </c>
      <c r="AA6882">
        <v>5454</v>
      </c>
      <c r="AB6882">
        <v>2781.54</v>
      </c>
      <c r="AC6882">
        <v>0.51</v>
      </c>
      <c r="AD6882">
        <v>3</v>
      </c>
      <c r="AE6882" t="s">
        <v>42</v>
      </c>
    </row>
    <row r="6883" spans="1:31" x14ac:dyDescent="0.3">
      <c r="A6883">
        <v>1185732</v>
      </c>
      <c r="B6883" t="s">
        <v>30</v>
      </c>
      <c r="C6883" s="1">
        <v>44418</v>
      </c>
      <c r="D6883">
        <v>2021</v>
      </c>
      <c r="E6883" t="s">
        <v>31</v>
      </c>
      <c r="F6883">
        <v>3</v>
      </c>
      <c r="G6883">
        <v>4</v>
      </c>
      <c r="H6883" t="s">
        <v>139</v>
      </c>
      <c r="I6883">
        <v>41</v>
      </c>
      <c r="J6883" t="s">
        <v>181</v>
      </c>
      <c r="K6883">
        <v>44</v>
      </c>
      <c r="L6883" t="s">
        <v>182</v>
      </c>
      <c r="M6883" t="s">
        <v>320</v>
      </c>
      <c r="N6883">
        <v>3</v>
      </c>
      <c r="O6883" t="s">
        <v>126</v>
      </c>
      <c r="P6883">
        <v>2</v>
      </c>
      <c r="Q6883" t="s">
        <v>82</v>
      </c>
      <c r="R6883">
        <v>4</v>
      </c>
      <c r="S6883" t="s">
        <v>38</v>
      </c>
      <c r="T6883">
        <v>17</v>
      </c>
      <c r="U6883" t="s">
        <v>322</v>
      </c>
      <c r="V6883" t="s">
        <v>191</v>
      </c>
      <c r="W6883">
        <v>2</v>
      </c>
      <c r="X6883" t="s">
        <v>281</v>
      </c>
      <c r="Y6883">
        <v>54</v>
      </c>
      <c r="Z6883">
        <v>91</v>
      </c>
      <c r="AA6883">
        <v>4914</v>
      </c>
      <c r="AB6883">
        <v>2604.42</v>
      </c>
      <c r="AC6883">
        <v>0.53</v>
      </c>
      <c r="AD6883">
        <v>3</v>
      </c>
      <c r="AE6883" t="s">
        <v>42</v>
      </c>
    </row>
    <row r="6884" spans="1:31" x14ac:dyDescent="0.3">
      <c r="A6884">
        <v>1185732</v>
      </c>
      <c r="B6884" t="s">
        <v>30</v>
      </c>
      <c r="C6884" s="1">
        <v>44450</v>
      </c>
      <c r="D6884">
        <v>2021</v>
      </c>
      <c r="E6884" t="s">
        <v>43</v>
      </c>
      <c r="F6884">
        <v>3</v>
      </c>
      <c r="G6884">
        <v>4</v>
      </c>
      <c r="H6884" t="s">
        <v>139</v>
      </c>
      <c r="I6884">
        <v>41</v>
      </c>
      <c r="J6884" t="s">
        <v>181</v>
      </c>
      <c r="K6884">
        <v>44</v>
      </c>
      <c r="L6884" t="s">
        <v>182</v>
      </c>
      <c r="M6884" t="s">
        <v>320</v>
      </c>
      <c r="N6884">
        <v>3</v>
      </c>
      <c r="O6884" t="s">
        <v>126</v>
      </c>
      <c r="P6884">
        <v>2</v>
      </c>
      <c r="Q6884" t="s">
        <v>82</v>
      </c>
      <c r="R6884">
        <v>4</v>
      </c>
      <c r="S6884" t="s">
        <v>38</v>
      </c>
      <c r="T6884">
        <v>17</v>
      </c>
      <c r="U6884" t="s">
        <v>322</v>
      </c>
      <c r="V6884" t="s">
        <v>201</v>
      </c>
      <c r="W6884">
        <v>2</v>
      </c>
      <c r="X6884" t="s">
        <v>281</v>
      </c>
      <c r="Y6884">
        <v>36</v>
      </c>
      <c r="Z6884">
        <v>68</v>
      </c>
      <c r="AA6884">
        <v>2448</v>
      </c>
      <c r="AB6884">
        <v>1272.96</v>
      </c>
      <c r="AC6884">
        <v>0.52</v>
      </c>
      <c r="AD6884">
        <v>3</v>
      </c>
      <c r="AE6884" t="s">
        <v>42</v>
      </c>
    </row>
    <row r="6885" spans="1:31" x14ac:dyDescent="0.3">
      <c r="A6885">
        <v>1185732</v>
      </c>
      <c r="B6885" t="s">
        <v>30</v>
      </c>
      <c r="C6885" s="1">
        <v>44479</v>
      </c>
      <c r="D6885">
        <v>2021</v>
      </c>
      <c r="E6885" t="s">
        <v>44</v>
      </c>
      <c r="F6885">
        <v>4</v>
      </c>
      <c r="G6885">
        <v>4</v>
      </c>
      <c r="H6885" t="s">
        <v>139</v>
      </c>
      <c r="I6885">
        <v>41</v>
      </c>
      <c r="J6885" t="s">
        <v>181</v>
      </c>
      <c r="K6885">
        <v>44</v>
      </c>
      <c r="L6885" t="s">
        <v>182</v>
      </c>
      <c r="M6885" t="s">
        <v>320</v>
      </c>
      <c r="N6885">
        <v>3</v>
      </c>
      <c r="O6885" t="s">
        <v>126</v>
      </c>
      <c r="P6885">
        <v>2</v>
      </c>
      <c r="Q6885" t="s">
        <v>82</v>
      </c>
      <c r="R6885">
        <v>4</v>
      </c>
      <c r="S6885" t="s">
        <v>38</v>
      </c>
      <c r="T6885">
        <v>17</v>
      </c>
      <c r="U6885" t="s">
        <v>322</v>
      </c>
      <c r="V6885" t="s">
        <v>184</v>
      </c>
      <c r="W6885">
        <v>2</v>
      </c>
      <c r="X6885" t="s">
        <v>281</v>
      </c>
      <c r="Y6885">
        <v>48</v>
      </c>
      <c r="Z6885">
        <v>83</v>
      </c>
      <c r="AA6885">
        <v>3984</v>
      </c>
      <c r="AB6885">
        <v>2111.52</v>
      </c>
      <c r="AC6885">
        <v>0.53</v>
      </c>
      <c r="AD6885">
        <v>3</v>
      </c>
      <c r="AE6885" t="s">
        <v>42</v>
      </c>
    </row>
    <row r="6886" spans="1:31" x14ac:dyDescent="0.3">
      <c r="A6886">
        <v>1185732</v>
      </c>
      <c r="B6886" t="s">
        <v>30</v>
      </c>
      <c r="C6886" s="1">
        <v>44510</v>
      </c>
      <c r="D6886">
        <v>2021</v>
      </c>
      <c r="E6886" t="s">
        <v>45</v>
      </c>
      <c r="F6886">
        <v>4</v>
      </c>
      <c r="G6886">
        <v>4</v>
      </c>
      <c r="H6886" t="s">
        <v>139</v>
      </c>
      <c r="I6886">
        <v>41</v>
      </c>
      <c r="J6886" t="s">
        <v>181</v>
      </c>
      <c r="K6886">
        <v>44</v>
      </c>
      <c r="L6886" t="s">
        <v>182</v>
      </c>
      <c r="M6886" t="s">
        <v>320</v>
      </c>
      <c r="N6886">
        <v>3</v>
      </c>
      <c r="O6886" t="s">
        <v>126</v>
      </c>
      <c r="P6886">
        <v>2</v>
      </c>
      <c r="Q6886" t="s">
        <v>82</v>
      </c>
      <c r="R6886">
        <v>4</v>
      </c>
      <c r="S6886" t="s">
        <v>38</v>
      </c>
      <c r="T6886">
        <v>17</v>
      </c>
      <c r="U6886" t="s">
        <v>322</v>
      </c>
      <c r="V6886" t="s">
        <v>251</v>
      </c>
      <c r="W6886">
        <v>2</v>
      </c>
      <c r="X6886" t="s">
        <v>281</v>
      </c>
      <c r="Y6886">
        <v>61</v>
      </c>
      <c r="Z6886">
        <v>91</v>
      </c>
      <c r="AA6886">
        <v>5551</v>
      </c>
      <c r="AB6886">
        <v>2997.5400000000004</v>
      </c>
      <c r="AC6886">
        <v>0.54</v>
      </c>
      <c r="AD6886">
        <v>3</v>
      </c>
      <c r="AE6886" t="s">
        <v>42</v>
      </c>
    </row>
    <row r="6887" spans="1:31" x14ac:dyDescent="0.3">
      <c r="A6887">
        <v>1185732</v>
      </c>
      <c r="B6887" t="s">
        <v>30</v>
      </c>
      <c r="C6887" s="1">
        <v>44213</v>
      </c>
      <c r="D6887">
        <v>2021</v>
      </c>
      <c r="E6887" t="s">
        <v>47</v>
      </c>
      <c r="F6887">
        <v>1</v>
      </c>
      <c r="G6887">
        <v>4</v>
      </c>
      <c r="H6887" t="s">
        <v>139</v>
      </c>
      <c r="I6887">
        <v>41</v>
      </c>
      <c r="J6887" t="s">
        <v>181</v>
      </c>
      <c r="K6887">
        <v>44</v>
      </c>
      <c r="L6887" t="s">
        <v>182</v>
      </c>
      <c r="M6887" t="s">
        <v>320</v>
      </c>
      <c r="N6887">
        <v>3</v>
      </c>
      <c r="O6887" t="s">
        <v>126</v>
      </c>
      <c r="P6887">
        <v>2</v>
      </c>
      <c r="Q6887" t="s">
        <v>82</v>
      </c>
      <c r="R6887">
        <v>4</v>
      </c>
      <c r="S6887" t="s">
        <v>38</v>
      </c>
      <c r="T6887">
        <v>17</v>
      </c>
      <c r="U6887" t="s">
        <v>322</v>
      </c>
      <c r="V6887" t="s">
        <v>158</v>
      </c>
      <c r="W6887">
        <v>2</v>
      </c>
      <c r="X6887" t="s">
        <v>281</v>
      </c>
      <c r="Y6887">
        <v>34</v>
      </c>
      <c r="Z6887">
        <v>75</v>
      </c>
      <c r="AA6887">
        <v>2550</v>
      </c>
      <c r="AB6887">
        <v>1275</v>
      </c>
      <c r="AC6887">
        <v>0.5</v>
      </c>
      <c r="AD6887">
        <v>3</v>
      </c>
      <c r="AE6887" t="s">
        <v>42</v>
      </c>
    </row>
    <row r="6888" spans="1:31" x14ac:dyDescent="0.3">
      <c r="A6888">
        <v>1185732</v>
      </c>
      <c r="B6888" t="s">
        <v>30</v>
      </c>
      <c r="C6888" s="1">
        <v>44244</v>
      </c>
      <c r="D6888">
        <v>2021</v>
      </c>
      <c r="E6888" t="s">
        <v>48</v>
      </c>
      <c r="F6888">
        <v>1</v>
      </c>
      <c r="G6888">
        <v>1</v>
      </c>
      <c r="H6888" t="s">
        <v>32</v>
      </c>
      <c r="I6888">
        <v>42</v>
      </c>
      <c r="J6888" t="s">
        <v>33</v>
      </c>
      <c r="K6888">
        <v>32</v>
      </c>
      <c r="L6888" t="s">
        <v>34</v>
      </c>
      <c r="M6888" t="s">
        <v>320</v>
      </c>
      <c r="N6888">
        <v>3</v>
      </c>
      <c r="O6888" t="s">
        <v>126</v>
      </c>
      <c r="P6888">
        <v>2</v>
      </c>
      <c r="Q6888" t="s">
        <v>82</v>
      </c>
      <c r="R6888">
        <v>4</v>
      </c>
      <c r="S6888" t="s">
        <v>38</v>
      </c>
      <c r="T6888">
        <v>16</v>
      </c>
      <c r="U6888" t="s">
        <v>321</v>
      </c>
      <c r="V6888" t="s">
        <v>254</v>
      </c>
      <c r="W6888">
        <v>2</v>
      </c>
      <c r="X6888" t="s">
        <v>281</v>
      </c>
      <c r="Y6888">
        <v>24</v>
      </c>
      <c r="Z6888">
        <v>105</v>
      </c>
      <c r="AA6888">
        <v>2520</v>
      </c>
      <c r="AB6888">
        <v>1360.8000000000002</v>
      </c>
      <c r="AC6888">
        <v>0.54</v>
      </c>
      <c r="AD6888">
        <v>3</v>
      </c>
      <c r="AE6888" t="s">
        <v>42</v>
      </c>
    </row>
    <row r="6889" spans="1:31" x14ac:dyDescent="0.3">
      <c r="A6889">
        <v>1185732</v>
      </c>
      <c r="B6889" t="s">
        <v>30</v>
      </c>
      <c r="C6889" s="1">
        <v>44303</v>
      </c>
      <c r="D6889">
        <v>2021</v>
      </c>
      <c r="E6889" t="s">
        <v>52</v>
      </c>
      <c r="F6889">
        <v>2</v>
      </c>
      <c r="G6889">
        <v>1</v>
      </c>
      <c r="H6889" t="s">
        <v>32</v>
      </c>
      <c r="I6889">
        <v>42</v>
      </c>
      <c r="J6889" t="s">
        <v>33</v>
      </c>
      <c r="K6889">
        <v>32</v>
      </c>
      <c r="L6889" t="s">
        <v>34</v>
      </c>
      <c r="M6889" t="s">
        <v>320</v>
      </c>
      <c r="N6889">
        <v>3</v>
      </c>
      <c r="O6889" t="s">
        <v>126</v>
      </c>
      <c r="P6889">
        <v>2</v>
      </c>
      <c r="Q6889" t="s">
        <v>82</v>
      </c>
      <c r="R6889">
        <v>4</v>
      </c>
      <c r="S6889" t="s">
        <v>38</v>
      </c>
      <c r="T6889">
        <v>16</v>
      </c>
      <c r="U6889" t="s">
        <v>321</v>
      </c>
      <c r="V6889" t="s">
        <v>162</v>
      </c>
      <c r="W6889">
        <v>2</v>
      </c>
      <c r="X6889" t="s">
        <v>281</v>
      </c>
      <c r="Y6889">
        <v>47</v>
      </c>
      <c r="Z6889">
        <v>94</v>
      </c>
      <c r="AA6889">
        <v>4418</v>
      </c>
      <c r="AB6889">
        <v>2253.1799999999998</v>
      </c>
      <c r="AC6889">
        <v>0.51</v>
      </c>
      <c r="AD6889">
        <v>3</v>
      </c>
      <c r="AE6889" t="s">
        <v>42</v>
      </c>
    </row>
    <row r="6890" spans="1:31" x14ac:dyDescent="0.3">
      <c r="A6890">
        <v>1185732</v>
      </c>
      <c r="B6890" t="s">
        <v>30</v>
      </c>
      <c r="C6890" s="1">
        <v>44364</v>
      </c>
      <c r="D6890">
        <v>2021</v>
      </c>
      <c r="E6890" t="s">
        <v>54</v>
      </c>
      <c r="F6890">
        <v>2</v>
      </c>
      <c r="G6890">
        <v>1</v>
      </c>
      <c r="H6890" t="s">
        <v>32</v>
      </c>
      <c r="I6890">
        <v>42</v>
      </c>
      <c r="J6890" t="s">
        <v>33</v>
      </c>
      <c r="K6890">
        <v>32</v>
      </c>
      <c r="L6890" t="s">
        <v>34</v>
      </c>
      <c r="M6890" t="s">
        <v>320</v>
      </c>
      <c r="N6890">
        <v>3</v>
      </c>
      <c r="O6890" t="s">
        <v>126</v>
      </c>
      <c r="P6890">
        <v>2</v>
      </c>
      <c r="Q6890" t="s">
        <v>82</v>
      </c>
      <c r="R6890">
        <v>4</v>
      </c>
      <c r="S6890" t="s">
        <v>38</v>
      </c>
      <c r="T6890">
        <v>16</v>
      </c>
      <c r="U6890" t="s">
        <v>321</v>
      </c>
      <c r="V6890" t="s">
        <v>161</v>
      </c>
      <c r="W6890">
        <v>2</v>
      </c>
      <c r="X6890" t="s">
        <v>281</v>
      </c>
      <c r="Y6890">
        <v>59</v>
      </c>
      <c r="Z6890">
        <v>115</v>
      </c>
      <c r="AA6890">
        <v>6785</v>
      </c>
      <c r="AB6890">
        <v>3528.2000000000003</v>
      </c>
      <c r="AC6890">
        <v>0.52</v>
      </c>
      <c r="AD6890">
        <v>3</v>
      </c>
      <c r="AE6890" t="s">
        <v>42</v>
      </c>
    </row>
    <row r="6891" spans="1:31" x14ac:dyDescent="0.3">
      <c r="A6891">
        <v>1185732</v>
      </c>
      <c r="B6891" t="s">
        <v>30</v>
      </c>
      <c r="C6891" s="1">
        <v>44393</v>
      </c>
      <c r="D6891">
        <v>2021</v>
      </c>
      <c r="E6891" t="s">
        <v>55</v>
      </c>
      <c r="F6891">
        <v>3</v>
      </c>
      <c r="G6891">
        <v>1</v>
      </c>
      <c r="H6891" t="s">
        <v>32</v>
      </c>
      <c r="I6891">
        <v>42</v>
      </c>
      <c r="J6891" t="s">
        <v>33</v>
      </c>
      <c r="K6891">
        <v>32</v>
      </c>
      <c r="L6891" t="s">
        <v>34</v>
      </c>
      <c r="M6891" t="s">
        <v>320</v>
      </c>
      <c r="N6891">
        <v>3</v>
      </c>
      <c r="O6891" t="s">
        <v>126</v>
      </c>
      <c r="P6891">
        <v>2</v>
      </c>
      <c r="Q6891" t="s">
        <v>82</v>
      </c>
      <c r="R6891">
        <v>4</v>
      </c>
      <c r="S6891" t="s">
        <v>38</v>
      </c>
      <c r="T6891">
        <v>16</v>
      </c>
      <c r="U6891" t="s">
        <v>321</v>
      </c>
      <c r="V6891" t="s">
        <v>220</v>
      </c>
      <c r="W6891">
        <v>2</v>
      </c>
      <c r="X6891" t="s">
        <v>281</v>
      </c>
      <c r="Y6891">
        <v>63</v>
      </c>
      <c r="Z6891">
        <v>133</v>
      </c>
      <c r="AA6891">
        <v>8379</v>
      </c>
      <c r="AB6891">
        <v>4524.66</v>
      </c>
      <c r="AC6891">
        <v>0.54</v>
      </c>
      <c r="AD6891">
        <v>3</v>
      </c>
      <c r="AE6891" t="s">
        <v>42</v>
      </c>
    </row>
    <row r="6892" spans="1:31" x14ac:dyDescent="0.3">
      <c r="A6892">
        <v>1185732</v>
      </c>
      <c r="B6892" t="s">
        <v>30</v>
      </c>
      <c r="C6892" s="1">
        <v>44457</v>
      </c>
      <c r="D6892">
        <v>2021</v>
      </c>
      <c r="E6892" t="s">
        <v>43</v>
      </c>
      <c r="F6892">
        <v>3</v>
      </c>
      <c r="G6892">
        <v>1</v>
      </c>
      <c r="H6892" t="s">
        <v>32</v>
      </c>
      <c r="I6892">
        <v>42</v>
      </c>
      <c r="J6892" t="s">
        <v>33</v>
      </c>
      <c r="K6892">
        <v>32</v>
      </c>
      <c r="L6892" t="s">
        <v>34</v>
      </c>
      <c r="M6892" t="s">
        <v>320</v>
      </c>
      <c r="N6892">
        <v>3</v>
      </c>
      <c r="O6892" t="s">
        <v>126</v>
      </c>
      <c r="P6892">
        <v>2</v>
      </c>
      <c r="Q6892" t="s">
        <v>82</v>
      </c>
      <c r="R6892">
        <v>4</v>
      </c>
      <c r="S6892" t="s">
        <v>38</v>
      </c>
      <c r="T6892">
        <v>16</v>
      </c>
      <c r="U6892" t="s">
        <v>321</v>
      </c>
      <c r="V6892" t="s">
        <v>237</v>
      </c>
      <c r="W6892">
        <v>2</v>
      </c>
      <c r="X6892" t="s">
        <v>281</v>
      </c>
      <c r="Y6892">
        <v>36</v>
      </c>
      <c r="Z6892">
        <v>75</v>
      </c>
      <c r="AA6892">
        <v>2700</v>
      </c>
      <c r="AB6892">
        <v>1377</v>
      </c>
      <c r="AC6892">
        <v>0.51</v>
      </c>
      <c r="AD6892">
        <v>3</v>
      </c>
      <c r="AE6892" t="s">
        <v>42</v>
      </c>
    </row>
    <row r="6893" spans="1:31" x14ac:dyDescent="0.3">
      <c r="A6893">
        <v>1185732</v>
      </c>
      <c r="B6893" t="s">
        <v>30</v>
      </c>
      <c r="C6893" s="1">
        <v>44486</v>
      </c>
      <c r="D6893">
        <v>2021</v>
      </c>
      <c r="E6893" t="s">
        <v>44</v>
      </c>
      <c r="F6893">
        <v>4</v>
      </c>
      <c r="G6893">
        <v>1</v>
      </c>
      <c r="H6893" t="s">
        <v>32</v>
      </c>
      <c r="I6893">
        <v>42</v>
      </c>
      <c r="J6893" t="s">
        <v>33</v>
      </c>
      <c r="K6893">
        <v>32</v>
      </c>
      <c r="L6893" t="s">
        <v>34</v>
      </c>
      <c r="M6893" t="s">
        <v>320</v>
      </c>
      <c r="N6893">
        <v>3</v>
      </c>
      <c r="O6893" t="s">
        <v>126</v>
      </c>
      <c r="P6893">
        <v>2</v>
      </c>
      <c r="Q6893" t="s">
        <v>82</v>
      </c>
      <c r="R6893">
        <v>4</v>
      </c>
      <c r="S6893" t="s">
        <v>38</v>
      </c>
      <c r="T6893">
        <v>16</v>
      </c>
      <c r="U6893" t="s">
        <v>321</v>
      </c>
      <c r="V6893" t="s">
        <v>129</v>
      </c>
      <c r="W6893">
        <v>2</v>
      </c>
      <c r="X6893" t="s">
        <v>281</v>
      </c>
      <c r="Y6893">
        <v>47</v>
      </c>
      <c r="Z6893">
        <v>84</v>
      </c>
      <c r="AA6893">
        <v>3948</v>
      </c>
      <c r="AB6893">
        <v>1974</v>
      </c>
      <c r="AC6893">
        <v>0.5</v>
      </c>
      <c r="AD6893">
        <v>3</v>
      </c>
      <c r="AE6893" t="s">
        <v>42</v>
      </c>
    </row>
    <row r="6894" spans="1:31" x14ac:dyDescent="0.3">
      <c r="A6894">
        <v>1185732</v>
      </c>
      <c r="B6894" t="s">
        <v>30</v>
      </c>
      <c r="C6894" s="1">
        <v>44517</v>
      </c>
      <c r="D6894">
        <v>2021</v>
      </c>
      <c r="E6894" t="s">
        <v>45</v>
      </c>
      <c r="F6894">
        <v>4</v>
      </c>
      <c r="G6894">
        <v>1</v>
      </c>
      <c r="H6894" t="s">
        <v>32</v>
      </c>
      <c r="I6894">
        <v>42</v>
      </c>
      <c r="J6894" t="s">
        <v>33</v>
      </c>
      <c r="K6894">
        <v>32</v>
      </c>
      <c r="L6894" t="s">
        <v>34</v>
      </c>
      <c r="M6894" t="s">
        <v>320</v>
      </c>
      <c r="N6894">
        <v>3</v>
      </c>
      <c r="O6894" t="s">
        <v>126</v>
      </c>
      <c r="P6894">
        <v>2</v>
      </c>
      <c r="Q6894" t="s">
        <v>82</v>
      </c>
      <c r="R6894">
        <v>4</v>
      </c>
      <c r="S6894" t="s">
        <v>38</v>
      </c>
      <c r="T6894">
        <v>16</v>
      </c>
      <c r="U6894" t="s">
        <v>321</v>
      </c>
      <c r="V6894" t="s">
        <v>241</v>
      </c>
      <c r="W6894">
        <v>2</v>
      </c>
      <c r="X6894" t="s">
        <v>281</v>
      </c>
      <c r="Y6894">
        <v>64</v>
      </c>
      <c r="Z6894">
        <v>100</v>
      </c>
      <c r="AA6894">
        <v>6400</v>
      </c>
      <c r="AB6894">
        <v>3264</v>
      </c>
      <c r="AC6894">
        <v>0.51</v>
      </c>
      <c r="AD6894">
        <v>3</v>
      </c>
      <c r="AE6894" t="s">
        <v>42</v>
      </c>
    </row>
    <row r="6895" spans="1:31" x14ac:dyDescent="0.3">
      <c r="A6895">
        <v>1128299</v>
      </c>
      <c r="B6895" t="s">
        <v>77</v>
      </c>
      <c r="C6895" s="1">
        <v>44146</v>
      </c>
      <c r="D6895">
        <v>2020</v>
      </c>
      <c r="E6895" t="s">
        <v>45</v>
      </c>
      <c r="F6895">
        <v>4</v>
      </c>
      <c r="G6895">
        <v>3</v>
      </c>
      <c r="H6895" t="s">
        <v>78</v>
      </c>
      <c r="I6895">
        <v>3</v>
      </c>
      <c r="J6895" t="s">
        <v>79</v>
      </c>
      <c r="K6895">
        <v>3</v>
      </c>
      <c r="L6895" t="s">
        <v>80</v>
      </c>
      <c r="M6895" t="s">
        <v>320</v>
      </c>
      <c r="N6895">
        <v>3</v>
      </c>
      <c r="O6895" t="s">
        <v>126</v>
      </c>
      <c r="P6895">
        <v>2</v>
      </c>
      <c r="Q6895" t="s">
        <v>82</v>
      </c>
      <c r="R6895">
        <v>4</v>
      </c>
      <c r="S6895" t="s">
        <v>38</v>
      </c>
      <c r="T6895">
        <v>16</v>
      </c>
      <c r="U6895" t="s">
        <v>321</v>
      </c>
      <c r="V6895" t="s">
        <v>213</v>
      </c>
      <c r="W6895">
        <v>2</v>
      </c>
      <c r="X6895" t="s">
        <v>281</v>
      </c>
      <c r="Y6895">
        <v>42</v>
      </c>
      <c r="Z6895">
        <v>165</v>
      </c>
      <c r="AA6895">
        <v>6930</v>
      </c>
      <c r="AB6895">
        <v>3950.1000000000004</v>
      </c>
      <c r="AC6895">
        <v>0.57000000000000006</v>
      </c>
      <c r="AD6895">
        <v>2</v>
      </c>
      <c r="AE6895" t="s">
        <v>72</v>
      </c>
    </row>
    <row r="6896" spans="1:31" x14ac:dyDescent="0.3">
      <c r="A6896">
        <v>1128299</v>
      </c>
      <c r="B6896" t="s">
        <v>77</v>
      </c>
      <c r="C6896" s="1">
        <v>44148</v>
      </c>
      <c r="D6896">
        <v>2020</v>
      </c>
      <c r="E6896" t="s">
        <v>45</v>
      </c>
      <c r="F6896">
        <v>4</v>
      </c>
      <c r="G6896">
        <v>3</v>
      </c>
      <c r="H6896" t="s">
        <v>78</v>
      </c>
      <c r="I6896">
        <v>3</v>
      </c>
      <c r="J6896" t="s">
        <v>79</v>
      </c>
      <c r="K6896">
        <v>3</v>
      </c>
      <c r="L6896" t="s">
        <v>80</v>
      </c>
      <c r="M6896" t="s">
        <v>320</v>
      </c>
      <c r="N6896">
        <v>3</v>
      </c>
      <c r="O6896" t="s">
        <v>126</v>
      </c>
      <c r="P6896">
        <v>2</v>
      </c>
      <c r="Q6896" t="s">
        <v>82</v>
      </c>
      <c r="R6896">
        <v>4</v>
      </c>
      <c r="S6896" t="s">
        <v>38</v>
      </c>
      <c r="T6896">
        <v>16</v>
      </c>
      <c r="U6896" t="s">
        <v>321</v>
      </c>
      <c r="V6896" t="s">
        <v>196</v>
      </c>
      <c r="W6896">
        <v>2</v>
      </c>
      <c r="X6896" t="s">
        <v>281</v>
      </c>
      <c r="Y6896">
        <v>36</v>
      </c>
      <c r="Z6896">
        <v>272</v>
      </c>
      <c r="AA6896">
        <v>9792</v>
      </c>
      <c r="AB6896">
        <v>3818.88</v>
      </c>
      <c r="AC6896">
        <v>0.39</v>
      </c>
      <c r="AD6896">
        <v>2</v>
      </c>
      <c r="AE6896" t="s">
        <v>72</v>
      </c>
    </row>
    <row r="6897" spans="1:31" x14ac:dyDescent="0.3">
      <c r="A6897">
        <v>1128299</v>
      </c>
      <c r="B6897" t="s">
        <v>77</v>
      </c>
      <c r="C6897" s="1">
        <v>44188</v>
      </c>
      <c r="D6897">
        <v>2020</v>
      </c>
      <c r="E6897" t="s">
        <v>46</v>
      </c>
      <c r="F6897">
        <v>4</v>
      </c>
      <c r="G6897">
        <v>3</v>
      </c>
      <c r="H6897" t="s">
        <v>78</v>
      </c>
      <c r="I6897">
        <v>3</v>
      </c>
      <c r="J6897" t="s">
        <v>79</v>
      </c>
      <c r="K6897">
        <v>3</v>
      </c>
      <c r="L6897" t="s">
        <v>80</v>
      </c>
      <c r="M6897" t="s">
        <v>320</v>
      </c>
      <c r="N6897">
        <v>3</v>
      </c>
      <c r="O6897" t="s">
        <v>126</v>
      </c>
      <c r="P6897">
        <v>2</v>
      </c>
      <c r="Q6897" t="s">
        <v>82</v>
      </c>
      <c r="R6897">
        <v>4</v>
      </c>
      <c r="S6897" t="s">
        <v>38</v>
      </c>
      <c r="T6897">
        <v>16</v>
      </c>
      <c r="U6897" t="s">
        <v>321</v>
      </c>
      <c r="V6897" t="s">
        <v>161</v>
      </c>
      <c r="W6897">
        <v>2</v>
      </c>
      <c r="X6897" t="s">
        <v>281</v>
      </c>
      <c r="Y6897">
        <v>51</v>
      </c>
      <c r="Z6897">
        <v>170</v>
      </c>
      <c r="AA6897">
        <v>8670</v>
      </c>
      <c r="AB6897">
        <v>4681.8</v>
      </c>
      <c r="AC6897">
        <v>0.54</v>
      </c>
      <c r="AD6897">
        <v>2</v>
      </c>
      <c r="AE6897" t="s">
        <v>72</v>
      </c>
    </row>
    <row r="6898" spans="1:31" x14ac:dyDescent="0.3">
      <c r="A6898">
        <v>1128299</v>
      </c>
      <c r="B6898" t="s">
        <v>77</v>
      </c>
      <c r="C6898" s="1">
        <v>44194</v>
      </c>
      <c r="D6898">
        <v>2020</v>
      </c>
      <c r="E6898" t="s">
        <v>46</v>
      </c>
      <c r="F6898">
        <v>4</v>
      </c>
      <c r="G6898">
        <v>3</v>
      </c>
      <c r="H6898" t="s">
        <v>78</v>
      </c>
      <c r="I6898">
        <v>3</v>
      </c>
      <c r="J6898" t="s">
        <v>79</v>
      </c>
      <c r="K6898">
        <v>3</v>
      </c>
      <c r="L6898" t="s">
        <v>80</v>
      </c>
      <c r="M6898" t="s">
        <v>320</v>
      </c>
      <c r="N6898">
        <v>3</v>
      </c>
      <c r="O6898" t="s">
        <v>126</v>
      </c>
      <c r="P6898">
        <v>2</v>
      </c>
      <c r="Q6898" t="s">
        <v>82</v>
      </c>
      <c r="R6898">
        <v>4</v>
      </c>
      <c r="S6898" t="s">
        <v>38</v>
      </c>
      <c r="T6898">
        <v>16</v>
      </c>
      <c r="U6898" t="s">
        <v>321</v>
      </c>
      <c r="V6898" t="s">
        <v>203</v>
      </c>
      <c r="W6898">
        <v>2</v>
      </c>
      <c r="X6898" t="s">
        <v>281</v>
      </c>
      <c r="Y6898">
        <v>47</v>
      </c>
      <c r="Z6898">
        <v>158</v>
      </c>
      <c r="AA6898">
        <v>7426</v>
      </c>
      <c r="AB6898">
        <v>4158.5600000000004</v>
      </c>
      <c r="AC6898">
        <v>0.56000000000000005</v>
      </c>
      <c r="AD6898">
        <v>2</v>
      </c>
      <c r="AE6898" t="s">
        <v>72</v>
      </c>
    </row>
    <row r="6899" spans="1:31" x14ac:dyDescent="0.3">
      <c r="A6899">
        <v>1185732</v>
      </c>
      <c r="B6899" t="s">
        <v>30</v>
      </c>
      <c r="C6899" s="1">
        <v>44275</v>
      </c>
      <c r="D6899">
        <v>2021</v>
      </c>
      <c r="E6899" t="s">
        <v>51</v>
      </c>
      <c r="F6899">
        <v>1</v>
      </c>
      <c r="G6899">
        <v>1</v>
      </c>
      <c r="H6899" t="s">
        <v>32</v>
      </c>
      <c r="I6899">
        <v>43</v>
      </c>
      <c r="J6899" t="s">
        <v>49</v>
      </c>
      <c r="K6899">
        <v>45</v>
      </c>
      <c r="L6899" t="s">
        <v>50</v>
      </c>
      <c r="M6899" t="s">
        <v>320</v>
      </c>
      <c r="N6899">
        <v>3</v>
      </c>
      <c r="O6899" t="s">
        <v>126</v>
      </c>
      <c r="P6899">
        <v>2</v>
      </c>
      <c r="Q6899" t="s">
        <v>82</v>
      </c>
      <c r="R6899">
        <v>4</v>
      </c>
      <c r="S6899" t="s">
        <v>38</v>
      </c>
      <c r="T6899">
        <v>16</v>
      </c>
      <c r="U6899" t="s">
        <v>321</v>
      </c>
      <c r="V6899" t="s">
        <v>189</v>
      </c>
      <c r="W6899">
        <v>2</v>
      </c>
      <c r="X6899" t="s">
        <v>281</v>
      </c>
      <c r="Y6899">
        <v>33</v>
      </c>
      <c r="Z6899">
        <v>49</v>
      </c>
      <c r="AA6899">
        <v>1617</v>
      </c>
      <c r="AB6899">
        <v>727.65</v>
      </c>
      <c r="AC6899">
        <v>0.44999999999999996</v>
      </c>
      <c r="AD6899">
        <v>3</v>
      </c>
      <c r="AE6899" t="s">
        <v>42</v>
      </c>
    </row>
    <row r="6900" spans="1:31" x14ac:dyDescent="0.3">
      <c r="A6900">
        <v>1189833</v>
      </c>
      <c r="B6900" t="s">
        <v>89</v>
      </c>
      <c r="C6900" s="1">
        <v>44264</v>
      </c>
      <c r="D6900">
        <v>2021</v>
      </c>
      <c r="E6900" t="s">
        <v>51</v>
      </c>
      <c r="F6900">
        <v>1</v>
      </c>
      <c r="G6900">
        <v>3</v>
      </c>
      <c r="H6900" t="s">
        <v>78</v>
      </c>
      <c r="I6900">
        <v>3</v>
      </c>
      <c r="J6900" t="s">
        <v>79</v>
      </c>
      <c r="K6900">
        <v>3</v>
      </c>
      <c r="L6900" t="s">
        <v>80</v>
      </c>
      <c r="M6900" t="s">
        <v>320</v>
      </c>
      <c r="N6900">
        <v>3</v>
      </c>
      <c r="O6900" t="s">
        <v>126</v>
      </c>
      <c r="P6900">
        <v>2</v>
      </c>
      <c r="Q6900" t="s">
        <v>82</v>
      </c>
      <c r="R6900">
        <v>4</v>
      </c>
      <c r="S6900" t="s">
        <v>38</v>
      </c>
      <c r="T6900">
        <v>16</v>
      </c>
      <c r="U6900" t="s">
        <v>321</v>
      </c>
      <c r="V6900" t="s">
        <v>202</v>
      </c>
      <c r="W6900">
        <v>2</v>
      </c>
      <c r="X6900" t="s">
        <v>281</v>
      </c>
      <c r="Y6900">
        <v>36</v>
      </c>
      <c r="Z6900">
        <v>217</v>
      </c>
      <c r="AA6900">
        <v>7812</v>
      </c>
      <c r="AB6900">
        <v>3281.0400000000004</v>
      </c>
      <c r="AC6900">
        <v>0.42000000000000004</v>
      </c>
      <c r="AD6900">
        <v>2</v>
      </c>
      <c r="AE6900" t="s">
        <v>72</v>
      </c>
    </row>
    <row r="6901" spans="1:31" x14ac:dyDescent="0.3">
      <c r="A6901">
        <v>1189833</v>
      </c>
      <c r="B6901" t="s">
        <v>89</v>
      </c>
      <c r="C6901" s="1">
        <v>44267</v>
      </c>
      <c r="D6901">
        <v>2021</v>
      </c>
      <c r="E6901" t="s">
        <v>51</v>
      </c>
      <c r="F6901">
        <v>1</v>
      </c>
      <c r="G6901">
        <v>3</v>
      </c>
      <c r="H6901" t="s">
        <v>78</v>
      </c>
      <c r="I6901">
        <v>3</v>
      </c>
      <c r="J6901" t="s">
        <v>79</v>
      </c>
      <c r="K6901">
        <v>4</v>
      </c>
      <c r="L6901" t="s">
        <v>90</v>
      </c>
      <c r="M6901" t="s">
        <v>320</v>
      </c>
      <c r="N6901">
        <v>3</v>
      </c>
      <c r="O6901" t="s">
        <v>126</v>
      </c>
      <c r="P6901">
        <v>2</v>
      </c>
      <c r="Q6901" t="s">
        <v>82</v>
      </c>
      <c r="R6901">
        <v>4</v>
      </c>
      <c r="S6901" t="s">
        <v>38</v>
      </c>
      <c r="T6901">
        <v>16</v>
      </c>
      <c r="U6901" t="s">
        <v>321</v>
      </c>
      <c r="V6901" t="s">
        <v>191</v>
      </c>
      <c r="W6901">
        <v>2</v>
      </c>
      <c r="X6901" t="s">
        <v>281</v>
      </c>
      <c r="Y6901">
        <v>29</v>
      </c>
      <c r="Z6901">
        <v>210</v>
      </c>
      <c r="AA6901">
        <v>6090</v>
      </c>
      <c r="AB6901">
        <v>1400.7</v>
      </c>
      <c r="AC6901">
        <v>0.23</v>
      </c>
      <c r="AD6901">
        <v>2</v>
      </c>
      <c r="AE6901" t="s">
        <v>72</v>
      </c>
    </row>
    <row r="6902" spans="1:31" x14ac:dyDescent="0.3">
      <c r="A6902">
        <v>1185732</v>
      </c>
      <c r="B6902" t="s">
        <v>30</v>
      </c>
      <c r="C6902" s="1">
        <v>44307</v>
      </c>
      <c r="D6902">
        <v>2021</v>
      </c>
      <c r="E6902" t="s">
        <v>52</v>
      </c>
      <c r="F6902">
        <v>2</v>
      </c>
      <c r="G6902">
        <v>1</v>
      </c>
      <c r="H6902" t="s">
        <v>32</v>
      </c>
      <c r="I6902">
        <v>43</v>
      </c>
      <c r="J6902" t="s">
        <v>49</v>
      </c>
      <c r="K6902">
        <v>45</v>
      </c>
      <c r="L6902" t="s">
        <v>50</v>
      </c>
      <c r="M6902" t="s">
        <v>320</v>
      </c>
      <c r="N6902">
        <v>3</v>
      </c>
      <c r="O6902" t="s">
        <v>126</v>
      </c>
      <c r="P6902">
        <v>2</v>
      </c>
      <c r="Q6902" t="s">
        <v>82</v>
      </c>
      <c r="R6902">
        <v>4</v>
      </c>
      <c r="S6902" t="s">
        <v>38</v>
      </c>
      <c r="T6902">
        <v>16</v>
      </c>
      <c r="U6902" t="s">
        <v>321</v>
      </c>
      <c r="V6902" t="s">
        <v>195</v>
      </c>
      <c r="W6902">
        <v>2</v>
      </c>
      <c r="X6902" t="s">
        <v>281</v>
      </c>
      <c r="Y6902">
        <v>32</v>
      </c>
      <c r="Z6902">
        <v>52</v>
      </c>
      <c r="AA6902">
        <v>1664</v>
      </c>
      <c r="AB6902">
        <v>732.16</v>
      </c>
      <c r="AC6902">
        <v>0.44</v>
      </c>
      <c r="AD6902">
        <v>3</v>
      </c>
      <c r="AE6902" t="s">
        <v>42</v>
      </c>
    </row>
    <row r="6903" spans="1:31" x14ac:dyDescent="0.3">
      <c r="A6903">
        <v>1189833</v>
      </c>
      <c r="B6903" t="s">
        <v>89</v>
      </c>
      <c r="C6903" s="1">
        <v>44268</v>
      </c>
      <c r="D6903">
        <v>2021</v>
      </c>
      <c r="E6903" t="s">
        <v>51</v>
      </c>
      <c r="F6903">
        <v>1</v>
      </c>
      <c r="G6903">
        <v>3</v>
      </c>
      <c r="H6903" t="s">
        <v>78</v>
      </c>
      <c r="I6903">
        <v>3</v>
      </c>
      <c r="J6903" t="s">
        <v>79</v>
      </c>
      <c r="K6903">
        <v>4</v>
      </c>
      <c r="L6903" t="s">
        <v>90</v>
      </c>
      <c r="M6903" t="s">
        <v>320</v>
      </c>
      <c r="N6903">
        <v>3</v>
      </c>
      <c r="O6903" t="s">
        <v>126</v>
      </c>
      <c r="P6903">
        <v>2</v>
      </c>
      <c r="Q6903" t="s">
        <v>82</v>
      </c>
      <c r="R6903">
        <v>4</v>
      </c>
      <c r="S6903" t="s">
        <v>38</v>
      </c>
      <c r="T6903">
        <v>16</v>
      </c>
      <c r="U6903" t="s">
        <v>321</v>
      </c>
      <c r="V6903" t="s">
        <v>207</v>
      </c>
      <c r="W6903">
        <v>2</v>
      </c>
      <c r="X6903" t="s">
        <v>281</v>
      </c>
      <c r="Y6903">
        <v>28</v>
      </c>
      <c r="Z6903">
        <v>240</v>
      </c>
      <c r="AA6903">
        <v>6720</v>
      </c>
      <c r="AB6903">
        <v>3091.2000000000003</v>
      </c>
      <c r="AC6903">
        <v>0.46</v>
      </c>
      <c r="AD6903">
        <v>2</v>
      </c>
      <c r="AE6903" t="s">
        <v>72</v>
      </c>
    </row>
    <row r="6904" spans="1:31" x14ac:dyDescent="0.3">
      <c r="A6904">
        <v>1185732</v>
      </c>
      <c r="B6904" t="s">
        <v>30</v>
      </c>
      <c r="C6904" s="1">
        <v>44336</v>
      </c>
      <c r="D6904">
        <v>2021</v>
      </c>
      <c r="E6904" t="s">
        <v>53</v>
      </c>
      <c r="F6904">
        <v>2</v>
      </c>
      <c r="G6904">
        <v>1</v>
      </c>
      <c r="H6904" t="s">
        <v>32</v>
      </c>
      <c r="I6904">
        <v>43</v>
      </c>
      <c r="J6904" t="s">
        <v>49</v>
      </c>
      <c r="K6904">
        <v>45</v>
      </c>
      <c r="L6904" t="s">
        <v>50</v>
      </c>
      <c r="M6904" t="s">
        <v>320</v>
      </c>
      <c r="N6904">
        <v>3</v>
      </c>
      <c r="O6904" t="s">
        <v>126</v>
      </c>
      <c r="P6904">
        <v>2</v>
      </c>
      <c r="Q6904" t="s">
        <v>82</v>
      </c>
      <c r="R6904">
        <v>4</v>
      </c>
      <c r="S6904" t="s">
        <v>38</v>
      </c>
      <c r="T6904">
        <v>16</v>
      </c>
      <c r="U6904" t="s">
        <v>321</v>
      </c>
      <c r="V6904" t="s">
        <v>186</v>
      </c>
      <c r="W6904">
        <v>2</v>
      </c>
      <c r="X6904" t="s">
        <v>281</v>
      </c>
      <c r="Y6904">
        <v>52</v>
      </c>
      <c r="Z6904">
        <v>63</v>
      </c>
      <c r="AA6904">
        <v>3276</v>
      </c>
      <c r="AB6904">
        <v>1343.1599999999999</v>
      </c>
      <c r="AC6904">
        <v>0.41</v>
      </c>
      <c r="AD6904">
        <v>3</v>
      </c>
      <c r="AE6904" t="s">
        <v>42</v>
      </c>
    </row>
    <row r="6905" spans="1:31" x14ac:dyDescent="0.3">
      <c r="A6905">
        <v>1189833</v>
      </c>
      <c r="B6905" t="s">
        <v>89</v>
      </c>
      <c r="C6905" s="1">
        <v>44274</v>
      </c>
      <c r="D6905">
        <v>2021</v>
      </c>
      <c r="E6905" t="s">
        <v>51</v>
      </c>
      <c r="F6905">
        <v>1</v>
      </c>
      <c r="G6905">
        <v>3</v>
      </c>
      <c r="H6905" t="s">
        <v>78</v>
      </c>
      <c r="I6905">
        <v>3</v>
      </c>
      <c r="J6905" t="s">
        <v>79</v>
      </c>
      <c r="K6905">
        <v>4</v>
      </c>
      <c r="L6905" t="s">
        <v>90</v>
      </c>
      <c r="M6905" t="s">
        <v>320</v>
      </c>
      <c r="N6905">
        <v>3</v>
      </c>
      <c r="O6905" t="s">
        <v>126</v>
      </c>
      <c r="P6905">
        <v>2</v>
      </c>
      <c r="Q6905" t="s">
        <v>82</v>
      </c>
      <c r="R6905">
        <v>4</v>
      </c>
      <c r="S6905" t="s">
        <v>38</v>
      </c>
      <c r="T6905">
        <v>16</v>
      </c>
      <c r="U6905" t="s">
        <v>321</v>
      </c>
      <c r="V6905" t="s">
        <v>184</v>
      </c>
      <c r="W6905">
        <v>2</v>
      </c>
      <c r="X6905" t="s">
        <v>281</v>
      </c>
      <c r="Y6905">
        <v>24</v>
      </c>
      <c r="Z6905">
        <v>264</v>
      </c>
      <c r="AA6905">
        <v>6336</v>
      </c>
      <c r="AB6905">
        <v>2787.84</v>
      </c>
      <c r="AC6905">
        <v>0.44</v>
      </c>
      <c r="AD6905">
        <v>2</v>
      </c>
      <c r="AE6905" t="s">
        <v>72</v>
      </c>
    </row>
    <row r="6906" spans="1:31" x14ac:dyDescent="0.3">
      <c r="A6906">
        <v>1185732</v>
      </c>
      <c r="B6906" t="s">
        <v>30</v>
      </c>
      <c r="C6906" s="1">
        <v>44369</v>
      </c>
      <c r="D6906">
        <v>2021</v>
      </c>
      <c r="E6906" t="s">
        <v>54</v>
      </c>
      <c r="F6906">
        <v>2</v>
      </c>
      <c r="G6906">
        <v>1</v>
      </c>
      <c r="H6906" t="s">
        <v>32</v>
      </c>
      <c r="I6906">
        <v>43</v>
      </c>
      <c r="J6906" t="s">
        <v>49</v>
      </c>
      <c r="K6906">
        <v>45</v>
      </c>
      <c r="L6906" t="s">
        <v>50</v>
      </c>
      <c r="M6906" t="s">
        <v>320</v>
      </c>
      <c r="N6906">
        <v>3</v>
      </c>
      <c r="O6906" t="s">
        <v>126</v>
      </c>
      <c r="P6906">
        <v>2</v>
      </c>
      <c r="Q6906" t="s">
        <v>82</v>
      </c>
      <c r="R6906">
        <v>4</v>
      </c>
      <c r="S6906" t="s">
        <v>38</v>
      </c>
      <c r="T6906">
        <v>16</v>
      </c>
      <c r="U6906" t="s">
        <v>321</v>
      </c>
      <c r="V6906" t="s">
        <v>191</v>
      </c>
      <c r="W6906">
        <v>2</v>
      </c>
      <c r="X6906" t="s">
        <v>281</v>
      </c>
      <c r="Y6906">
        <v>53</v>
      </c>
      <c r="Z6906">
        <v>84</v>
      </c>
      <c r="AA6906">
        <v>4452</v>
      </c>
      <c r="AB6906">
        <v>2003.3999999999999</v>
      </c>
      <c r="AC6906">
        <v>0.44999999999999996</v>
      </c>
      <c r="AD6906">
        <v>3</v>
      </c>
      <c r="AE6906" t="s">
        <v>42</v>
      </c>
    </row>
    <row r="6907" spans="1:31" x14ac:dyDescent="0.3">
      <c r="A6907">
        <v>1189833</v>
      </c>
      <c r="B6907" t="s">
        <v>89</v>
      </c>
      <c r="C6907" s="1">
        <v>44275</v>
      </c>
      <c r="D6907">
        <v>2021</v>
      </c>
      <c r="E6907" t="s">
        <v>51</v>
      </c>
      <c r="F6907">
        <v>1</v>
      </c>
      <c r="G6907">
        <v>3</v>
      </c>
      <c r="H6907" t="s">
        <v>78</v>
      </c>
      <c r="I6907">
        <v>3</v>
      </c>
      <c r="J6907" t="s">
        <v>79</v>
      </c>
      <c r="K6907">
        <v>4</v>
      </c>
      <c r="L6907" t="s">
        <v>90</v>
      </c>
      <c r="M6907" t="s">
        <v>320</v>
      </c>
      <c r="N6907">
        <v>3</v>
      </c>
      <c r="O6907" t="s">
        <v>126</v>
      </c>
      <c r="P6907">
        <v>2</v>
      </c>
      <c r="Q6907" t="s">
        <v>82</v>
      </c>
      <c r="R6907">
        <v>4</v>
      </c>
      <c r="S6907" t="s">
        <v>38</v>
      </c>
      <c r="T6907">
        <v>16</v>
      </c>
      <c r="U6907" t="s">
        <v>321</v>
      </c>
      <c r="V6907" t="s">
        <v>201</v>
      </c>
      <c r="W6907">
        <v>2</v>
      </c>
      <c r="X6907" t="s">
        <v>281</v>
      </c>
      <c r="Y6907">
        <v>36</v>
      </c>
      <c r="Z6907">
        <v>228</v>
      </c>
      <c r="AA6907">
        <v>8208</v>
      </c>
      <c r="AB6907">
        <v>2298.2400000000002</v>
      </c>
      <c r="AC6907">
        <v>0.28000000000000003</v>
      </c>
      <c r="AD6907">
        <v>2</v>
      </c>
      <c r="AE6907" t="s">
        <v>72</v>
      </c>
    </row>
    <row r="6908" spans="1:31" x14ac:dyDescent="0.3">
      <c r="A6908">
        <v>1189833</v>
      </c>
      <c r="B6908" t="s">
        <v>89</v>
      </c>
      <c r="C6908" s="1">
        <v>44278</v>
      </c>
      <c r="D6908">
        <v>2021</v>
      </c>
      <c r="E6908" t="s">
        <v>51</v>
      </c>
      <c r="F6908">
        <v>1</v>
      </c>
      <c r="G6908">
        <v>3</v>
      </c>
      <c r="H6908" t="s">
        <v>78</v>
      </c>
      <c r="I6908">
        <v>3</v>
      </c>
      <c r="J6908" t="s">
        <v>79</v>
      </c>
      <c r="K6908">
        <v>4</v>
      </c>
      <c r="L6908" t="s">
        <v>90</v>
      </c>
      <c r="M6908" t="s">
        <v>320</v>
      </c>
      <c r="N6908">
        <v>3</v>
      </c>
      <c r="O6908" t="s">
        <v>126</v>
      </c>
      <c r="P6908">
        <v>2</v>
      </c>
      <c r="Q6908" t="s">
        <v>82</v>
      </c>
      <c r="R6908">
        <v>4</v>
      </c>
      <c r="S6908" t="s">
        <v>38</v>
      </c>
      <c r="T6908">
        <v>16</v>
      </c>
      <c r="U6908" t="s">
        <v>321</v>
      </c>
      <c r="V6908" t="s">
        <v>184</v>
      </c>
      <c r="W6908">
        <v>2</v>
      </c>
      <c r="X6908" t="s">
        <v>281</v>
      </c>
      <c r="Y6908">
        <v>36</v>
      </c>
      <c r="Z6908">
        <v>128</v>
      </c>
      <c r="AA6908">
        <v>4608</v>
      </c>
      <c r="AB6908">
        <v>2718.7200000000003</v>
      </c>
      <c r="AC6908">
        <v>0.59000000000000008</v>
      </c>
      <c r="AD6908">
        <v>2</v>
      </c>
      <c r="AE6908" t="s">
        <v>72</v>
      </c>
    </row>
    <row r="6909" spans="1:31" x14ac:dyDescent="0.3">
      <c r="A6909">
        <v>1185732</v>
      </c>
      <c r="B6909" t="s">
        <v>30</v>
      </c>
      <c r="C6909" s="1">
        <v>44397</v>
      </c>
      <c r="D6909">
        <v>2021</v>
      </c>
      <c r="E6909" t="s">
        <v>55</v>
      </c>
      <c r="F6909">
        <v>3</v>
      </c>
      <c r="G6909">
        <v>1</v>
      </c>
      <c r="H6909" t="s">
        <v>32</v>
      </c>
      <c r="I6909">
        <v>43</v>
      </c>
      <c r="J6909" t="s">
        <v>49</v>
      </c>
      <c r="K6909">
        <v>45</v>
      </c>
      <c r="L6909" t="s">
        <v>50</v>
      </c>
      <c r="M6909" t="s">
        <v>320</v>
      </c>
      <c r="N6909">
        <v>3</v>
      </c>
      <c r="O6909" t="s">
        <v>126</v>
      </c>
      <c r="P6909">
        <v>2</v>
      </c>
      <c r="Q6909" t="s">
        <v>82</v>
      </c>
      <c r="R6909">
        <v>4</v>
      </c>
      <c r="S6909" t="s">
        <v>38</v>
      </c>
      <c r="T6909">
        <v>16</v>
      </c>
      <c r="U6909" t="s">
        <v>321</v>
      </c>
      <c r="V6909" t="s">
        <v>202</v>
      </c>
      <c r="W6909">
        <v>2</v>
      </c>
      <c r="X6909" t="s">
        <v>281</v>
      </c>
      <c r="Y6909">
        <v>54</v>
      </c>
      <c r="Z6909">
        <v>102</v>
      </c>
      <c r="AA6909">
        <v>5508</v>
      </c>
      <c r="AB6909">
        <v>2313.36</v>
      </c>
      <c r="AC6909">
        <v>0.42</v>
      </c>
      <c r="AD6909">
        <v>3</v>
      </c>
      <c r="AE6909" t="s">
        <v>42</v>
      </c>
    </row>
    <row r="6910" spans="1:31" x14ac:dyDescent="0.3">
      <c r="A6910">
        <v>1189833</v>
      </c>
      <c r="B6910" t="s">
        <v>89</v>
      </c>
      <c r="C6910" s="1">
        <v>44293</v>
      </c>
      <c r="D6910">
        <v>2021</v>
      </c>
      <c r="E6910" t="s">
        <v>52</v>
      </c>
      <c r="F6910">
        <v>2</v>
      </c>
      <c r="G6910">
        <v>3</v>
      </c>
      <c r="H6910" t="s">
        <v>78</v>
      </c>
      <c r="I6910">
        <v>3</v>
      </c>
      <c r="J6910" t="s">
        <v>79</v>
      </c>
      <c r="K6910">
        <v>4</v>
      </c>
      <c r="L6910" t="s">
        <v>90</v>
      </c>
      <c r="M6910" t="s">
        <v>320</v>
      </c>
      <c r="N6910">
        <v>3</v>
      </c>
      <c r="O6910" t="s">
        <v>126</v>
      </c>
      <c r="P6910">
        <v>2</v>
      </c>
      <c r="Q6910" t="s">
        <v>82</v>
      </c>
      <c r="R6910">
        <v>4</v>
      </c>
      <c r="S6910" t="s">
        <v>38</v>
      </c>
      <c r="T6910">
        <v>16</v>
      </c>
      <c r="U6910" t="s">
        <v>321</v>
      </c>
      <c r="V6910" t="s">
        <v>189</v>
      </c>
      <c r="W6910">
        <v>2</v>
      </c>
      <c r="X6910" t="s">
        <v>281</v>
      </c>
      <c r="Y6910">
        <v>31</v>
      </c>
      <c r="Z6910">
        <v>248</v>
      </c>
      <c r="AA6910">
        <v>7688</v>
      </c>
      <c r="AB6910">
        <v>3536.48</v>
      </c>
      <c r="AC6910">
        <v>0.46</v>
      </c>
      <c r="AD6910">
        <v>2</v>
      </c>
      <c r="AE6910" t="s">
        <v>72</v>
      </c>
    </row>
    <row r="6911" spans="1:31" x14ac:dyDescent="0.3">
      <c r="A6911">
        <v>1185732</v>
      </c>
      <c r="B6911" t="s">
        <v>30</v>
      </c>
      <c r="C6911" s="1">
        <v>44429</v>
      </c>
      <c r="D6911">
        <v>2021</v>
      </c>
      <c r="E6911" t="s">
        <v>31</v>
      </c>
      <c r="F6911">
        <v>3</v>
      </c>
      <c r="G6911">
        <v>1</v>
      </c>
      <c r="H6911" t="s">
        <v>32</v>
      </c>
      <c r="I6911">
        <v>43</v>
      </c>
      <c r="J6911" t="s">
        <v>49</v>
      </c>
      <c r="K6911">
        <v>45</v>
      </c>
      <c r="L6911" t="s">
        <v>50</v>
      </c>
      <c r="M6911" t="s">
        <v>320</v>
      </c>
      <c r="N6911">
        <v>3</v>
      </c>
      <c r="O6911" t="s">
        <v>126</v>
      </c>
      <c r="P6911">
        <v>2</v>
      </c>
      <c r="Q6911" t="s">
        <v>82</v>
      </c>
      <c r="R6911">
        <v>4</v>
      </c>
      <c r="S6911" t="s">
        <v>38</v>
      </c>
      <c r="T6911">
        <v>16</v>
      </c>
      <c r="U6911" t="s">
        <v>321</v>
      </c>
      <c r="V6911" t="s">
        <v>184</v>
      </c>
      <c r="W6911">
        <v>2</v>
      </c>
      <c r="X6911" t="s">
        <v>281</v>
      </c>
      <c r="Y6911">
        <v>53</v>
      </c>
      <c r="Z6911">
        <v>81</v>
      </c>
      <c r="AA6911">
        <v>4293</v>
      </c>
      <c r="AB6911">
        <v>1845.99</v>
      </c>
      <c r="AC6911">
        <v>0.43</v>
      </c>
      <c r="AD6911">
        <v>3</v>
      </c>
      <c r="AE6911" t="s">
        <v>42</v>
      </c>
    </row>
    <row r="6912" spans="1:31" x14ac:dyDescent="0.3">
      <c r="A6912">
        <v>1185732</v>
      </c>
      <c r="B6912" t="s">
        <v>30</v>
      </c>
      <c r="C6912" s="1">
        <v>44459</v>
      </c>
      <c r="D6912">
        <v>2021</v>
      </c>
      <c r="E6912" t="s">
        <v>43</v>
      </c>
      <c r="F6912">
        <v>3</v>
      </c>
      <c r="G6912">
        <v>1</v>
      </c>
      <c r="H6912" t="s">
        <v>32</v>
      </c>
      <c r="I6912">
        <v>43</v>
      </c>
      <c r="J6912" t="s">
        <v>49</v>
      </c>
      <c r="K6912">
        <v>45</v>
      </c>
      <c r="L6912" t="s">
        <v>50</v>
      </c>
      <c r="M6912" t="s">
        <v>320</v>
      </c>
      <c r="N6912">
        <v>3</v>
      </c>
      <c r="O6912" t="s">
        <v>126</v>
      </c>
      <c r="P6912">
        <v>2</v>
      </c>
      <c r="Q6912" t="s">
        <v>82</v>
      </c>
      <c r="R6912">
        <v>4</v>
      </c>
      <c r="S6912" t="s">
        <v>38</v>
      </c>
      <c r="T6912">
        <v>16</v>
      </c>
      <c r="U6912" t="s">
        <v>321</v>
      </c>
      <c r="V6912" t="s">
        <v>201</v>
      </c>
      <c r="W6912">
        <v>2</v>
      </c>
      <c r="X6912" t="s">
        <v>281</v>
      </c>
      <c r="Y6912">
        <v>54</v>
      </c>
      <c r="Z6912">
        <v>50</v>
      </c>
      <c r="AA6912">
        <v>2700</v>
      </c>
      <c r="AB6912">
        <v>1080</v>
      </c>
      <c r="AC6912">
        <v>0.4</v>
      </c>
      <c r="AD6912">
        <v>3</v>
      </c>
      <c r="AE6912" t="s">
        <v>42</v>
      </c>
    </row>
    <row r="6913" spans="1:31" x14ac:dyDescent="0.3">
      <c r="A6913">
        <v>1189833</v>
      </c>
      <c r="B6913" t="s">
        <v>89</v>
      </c>
      <c r="C6913" s="1">
        <v>44303</v>
      </c>
      <c r="D6913">
        <v>2021</v>
      </c>
      <c r="E6913" t="s">
        <v>52</v>
      </c>
      <c r="F6913">
        <v>2</v>
      </c>
      <c r="G6913">
        <v>3</v>
      </c>
      <c r="H6913" t="s">
        <v>78</v>
      </c>
      <c r="I6913">
        <v>3</v>
      </c>
      <c r="J6913" t="s">
        <v>79</v>
      </c>
      <c r="K6913">
        <v>4</v>
      </c>
      <c r="L6913" t="s">
        <v>90</v>
      </c>
      <c r="M6913" t="s">
        <v>320</v>
      </c>
      <c r="N6913">
        <v>3</v>
      </c>
      <c r="O6913" t="s">
        <v>126</v>
      </c>
      <c r="P6913">
        <v>2</v>
      </c>
      <c r="Q6913" t="s">
        <v>82</v>
      </c>
      <c r="R6913">
        <v>4</v>
      </c>
      <c r="S6913" t="s">
        <v>38</v>
      </c>
      <c r="T6913">
        <v>16</v>
      </c>
      <c r="U6913" t="s">
        <v>321</v>
      </c>
      <c r="V6913" t="s">
        <v>202</v>
      </c>
      <c r="W6913">
        <v>2</v>
      </c>
      <c r="X6913" t="s">
        <v>281</v>
      </c>
      <c r="Y6913">
        <v>38</v>
      </c>
      <c r="Z6913">
        <v>140</v>
      </c>
      <c r="AA6913">
        <v>5320</v>
      </c>
      <c r="AB6913">
        <v>3138.8000000000006</v>
      </c>
      <c r="AC6913">
        <v>0.59000000000000008</v>
      </c>
      <c r="AD6913">
        <v>2</v>
      </c>
      <c r="AE6913" t="s">
        <v>72</v>
      </c>
    </row>
    <row r="6914" spans="1:31" x14ac:dyDescent="0.3">
      <c r="A6914">
        <v>1185732</v>
      </c>
      <c r="B6914" t="s">
        <v>30</v>
      </c>
      <c r="C6914" s="1">
        <v>44491</v>
      </c>
      <c r="D6914">
        <v>2021</v>
      </c>
      <c r="E6914" t="s">
        <v>44</v>
      </c>
      <c r="F6914">
        <v>4</v>
      </c>
      <c r="G6914">
        <v>1</v>
      </c>
      <c r="H6914" t="s">
        <v>32</v>
      </c>
      <c r="I6914">
        <v>43</v>
      </c>
      <c r="J6914" t="s">
        <v>49</v>
      </c>
      <c r="K6914">
        <v>45</v>
      </c>
      <c r="L6914" t="s">
        <v>50</v>
      </c>
      <c r="M6914" t="s">
        <v>320</v>
      </c>
      <c r="N6914">
        <v>3</v>
      </c>
      <c r="O6914" t="s">
        <v>126</v>
      </c>
      <c r="P6914">
        <v>2</v>
      </c>
      <c r="Q6914" t="s">
        <v>82</v>
      </c>
      <c r="R6914">
        <v>4</v>
      </c>
      <c r="S6914" t="s">
        <v>38</v>
      </c>
      <c r="T6914">
        <v>16</v>
      </c>
      <c r="U6914" t="s">
        <v>321</v>
      </c>
      <c r="V6914" t="s">
        <v>261</v>
      </c>
      <c r="W6914">
        <v>2</v>
      </c>
      <c r="X6914" t="s">
        <v>281</v>
      </c>
      <c r="Y6914">
        <v>60</v>
      </c>
      <c r="Z6914">
        <v>52</v>
      </c>
      <c r="AA6914">
        <v>3120</v>
      </c>
      <c r="AB6914">
        <v>1248</v>
      </c>
      <c r="AC6914">
        <v>0.4</v>
      </c>
      <c r="AD6914">
        <v>3</v>
      </c>
      <c r="AE6914" t="s">
        <v>42</v>
      </c>
    </row>
    <row r="6915" spans="1:31" x14ac:dyDescent="0.3">
      <c r="A6915">
        <v>1189833</v>
      </c>
      <c r="B6915" t="s">
        <v>89</v>
      </c>
      <c r="C6915" s="1">
        <v>44304</v>
      </c>
      <c r="D6915">
        <v>2021</v>
      </c>
      <c r="E6915" t="s">
        <v>52</v>
      </c>
      <c r="F6915">
        <v>2</v>
      </c>
      <c r="G6915">
        <v>3</v>
      </c>
      <c r="H6915" t="s">
        <v>78</v>
      </c>
      <c r="I6915">
        <v>3</v>
      </c>
      <c r="J6915" t="s">
        <v>79</v>
      </c>
      <c r="K6915">
        <v>4</v>
      </c>
      <c r="L6915" t="s">
        <v>90</v>
      </c>
      <c r="M6915" t="s">
        <v>320</v>
      </c>
      <c r="N6915">
        <v>3</v>
      </c>
      <c r="O6915" t="s">
        <v>126</v>
      </c>
      <c r="P6915">
        <v>2</v>
      </c>
      <c r="Q6915" t="s">
        <v>82</v>
      </c>
      <c r="R6915">
        <v>4</v>
      </c>
      <c r="S6915" t="s">
        <v>38</v>
      </c>
      <c r="T6915">
        <v>16</v>
      </c>
      <c r="U6915" t="s">
        <v>321</v>
      </c>
      <c r="V6915" t="s">
        <v>243</v>
      </c>
      <c r="W6915">
        <v>2</v>
      </c>
      <c r="X6915" t="s">
        <v>281</v>
      </c>
      <c r="Y6915">
        <v>43</v>
      </c>
      <c r="Z6915">
        <v>206</v>
      </c>
      <c r="AA6915">
        <v>8858</v>
      </c>
      <c r="AB6915">
        <v>1948.76</v>
      </c>
      <c r="AC6915">
        <v>0.22</v>
      </c>
      <c r="AD6915">
        <v>2</v>
      </c>
      <c r="AE6915" t="s">
        <v>72</v>
      </c>
    </row>
    <row r="6916" spans="1:31" x14ac:dyDescent="0.3">
      <c r="A6916">
        <v>1189833</v>
      </c>
      <c r="B6916" t="s">
        <v>89</v>
      </c>
      <c r="C6916" s="1">
        <v>44305</v>
      </c>
      <c r="D6916">
        <v>2021</v>
      </c>
      <c r="E6916" t="s">
        <v>52</v>
      </c>
      <c r="F6916">
        <v>2</v>
      </c>
      <c r="G6916">
        <v>3</v>
      </c>
      <c r="H6916" t="s">
        <v>78</v>
      </c>
      <c r="I6916">
        <v>3</v>
      </c>
      <c r="J6916" t="s">
        <v>79</v>
      </c>
      <c r="K6916">
        <v>4</v>
      </c>
      <c r="L6916" t="s">
        <v>90</v>
      </c>
      <c r="M6916" t="s">
        <v>320</v>
      </c>
      <c r="N6916">
        <v>3</v>
      </c>
      <c r="O6916" t="s">
        <v>126</v>
      </c>
      <c r="P6916">
        <v>2</v>
      </c>
      <c r="Q6916" t="s">
        <v>82</v>
      </c>
      <c r="R6916">
        <v>4</v>
      </c>
      <c r="S6916" t="s">
        <v>38</v>
      </c>
      <c r="T6916">
        <v>16</v>
      </c>
      <c r="U6916" t="s">
        <v>321</v>
      </c>
      <c r="V6916" t="s">
        <v>195</v>
      </c>
      <c r="W6916">
        <v>2</v>
      </c>
      <c r="X6916" t="s">
        <v>281</v>
      </c>
      <c r="Y6916">
        <v>36</v>
      </c>
      <c r="Z6916">
        <v>297</v>
      </c>
      <c r="AA6916">
        <v>10692</v>
      </c>
      <c r="AB6916">
        <v>4704.4800000000005</v>
      </c>
      <c r="AC6916">
        <v>0.44</v>
      </c>
      <c r="AD6916">
        <v>2</v>
      </c>
      <c r="AE6916" t="s">
        <v>72</v>
      </c>
    </row>
    <row r="6917" spans="1:31" x14ac:dyDescent="0.3">
      <c r="A6917">
        <v>1185732</v>
      </c>
      <c r="B6917" t="s">
        <v>30</v>
      </c>
      <c r="C6917" s="1">
        <v>44550</v>
      </c>
      <c r="D6917">
        <v>2021</v>
      </c>
      <c r="E6917" t="s">
        <v>46</v>
      </c>
      <c r="F6917">
        <v>4</v>
      </c>
      <c r="G6917">
        <v>1</v>
      </c>
      <c r="H6917" t="s">
        <v>32</v>
      </c>
      <c r="I6917">
        <v>43</v>
      </c>
      <c r="J6917" t="s">
        <v>49</v>
      </c>
      <c r="K6917">
        <v>45</v>
      </c>
      <c r="L6917" t="s">
        <v>50</v>
      </c>
      <c r="M6917" t="s">
        <v>320</v>
      </c>
      <c r="N6917">
        <v>3</v>
      </c>
      <c r="O6917" t="s">
        <v>126</v>
      </c>
      <c r="P6917">
        <v>2</v>
      </c>
      <c r="Q6917" t="s">
        <v>82</v>
      </c>
      <c r="R6917">
        <v>4</v>
      </c>
      <c r="S6917" t="s">
        <v>38</v>
      </c>
      <c r="T6917">
        <v>16</v>
      </c>
      <c r="U6917" t="s">
        <v>321</v>
      </c>
      <c r="V6917" t="s">
        <v>311</v>
      </c>
      <c r="W6917">
        <v>2</v>
      </c>
      <c r="X6917" t="s">
        <v>281</v>
      </c>
      <c r="Y6917">
        <v>61</v>
      </c>
      <c r="Z6917">
        <v>72</v>
      </c>
      <c r="AA6917">
        <v>4392</v>
      </c>
      <c r="AB6917">
        <v>1844.6399999999999</v>
      </c>
      <c r="AC6917">
        <v>0.42</v>
      </c>
      <c r="AD6917">
        <v>3</v>
      </c>
      <c r="AE6917" t="s">
        <v>42</v>
      </c>
    </row>
    <row r="6918" spans="1:31" x14ac:dyDescent="0.3">
      <c r="A6918">
        <v>1189833</v>
      </c>
      <c r="B6918" t="s">
        <v>89</v>
      </c>
      <c r="C6918" s="1">
        <v>44313</v>
      </c>
      <c r="D6918">
        <v>2021</v>
      </c>
      <c r="E6918" t="s">
        <v>52</v>
      </c>
      <c r="F6918">
        <v>2</v>
      </c>
      <c r="G6918">
        <v>3</v>
      </c>
      <c r="H6918" t="s">
        <v>78</v>
      </c>
      <c r="I6918">
        <v>3</v>
      </c>
      <c r="J6918" t="s">
        <v>79</v>
      </c>
      <c r="K6918">
        <v>4</v>
      </c>
      <c r="L6918" t="s">
        <v>90</v>
      </c>
      <c r="M6918" t="s">
        <v>320</v>
      </c>
      <c r="N6918">
        <v>3</v>
      </c>
      <c r="O6918" t="s">
        <v>126</v>
      </c>
      <c r="P6918">
        <v>2</v>
      </c>
      <c r="Q6918" t="s">
        <v>82</v>
      </c>
      <c r="R6918">
        <v>4</v>
      </c>
      <c r="S6918" t="s">
        <v>38</v>
      </c>
      <c r="T6918">
        <v>16</v>
      </c>
      <c r="U6918" t="s">
        <v>321</v>
      </c>
      <c r="V6918" t="s">
        <v>186</v>
      </c>
      <c r="W6918">
        <v>2</v>
      </c>
      <c r="X6918" t="s">
        <v>281</v>
      </c>
      <c r="Y6918">
        <v>33</v>
      </c>
      <c r="Z6918">
        <v>240</v>
      </c>
      <c r="AA6918">
        <v>7920</v>
      </c>
      <c r="AB6918">
        <v>3643.2000000000003</v>
      </c>
      <c r="AC6918">
        <v>0.46</v>
      </c>
      <c r="AD6918">
        <v>2</v>
      </c>
      <c r="AE6918" t="s">
        <v>72</v>
      </c>
    </row>
    <row r="6919" spans="1:31" x14ac:dyDescent="0.3">
      <c r="A6919">
        <v>1189833</v>
      </c>
      <c r="B6919" t="s">
        <v>89</v>
      </c>
      <c r="C6919" s="1">
        <v>44335</v>
      </c>
      <c r="D6919">
        <v>2021</v>
      </c>
      <c r="E6919" t="s">
        <v>53</v>
      </c>
      <c r="F6919">
        <v>2</v>
      </c>
      <c r="G6919">
        <v>3</v>
      </c>
      <c r="H6919" t="s">
        <v>78</v>
      </c>
      <c r="I6919">
        <v>3</v>
      </c>
      <c r="J6919" t="s">
        <v>79</v>
      </c>
      <c r="K6919">
        <v>4</v>
      </c>
      <c r="L6919" t="s">
        <v>90</v>
      </c>
      <c r="M6919" t="s">
        <v>320</v>
      </c>
      <c r="N6919">
        <v>3</v>
      </c>
      <c r="O6919" t="s">
        <v>126</v>
      </c>
      <c r="P6919">
        <v>2</v>
      </c>
      <c r="Q6919" t="s">
        <v>82</v>
      </c>
      <c r="R6919">
        <v>4</v>
      </c>
      <c r="S6919" t="s">
        <v>38</v>
      </c>
      <c r="T6919">
        <v>16</v>
      </c>
      <c r="U6919" t="s">
        <v>321</v>
      </c>
      <c r="V6919" t="s">
        <v>161</v>
      </c>
      <c r="W6919">
        <v>2</v>
      </c>
      <c r="X6919" t="s">
        <v>281</v>
      </c>
      <c r="Y6919">
        <v>40</v>
      </c>
      <c r="Z6919">
        <v>272</v>
      </c>
      <c r="AA6919">
        <v>10880</v>
      </c>
      <c r="AB6919">
        <v>5004.8</v>
      </c>
      <c r="AC6919">
        <v>0.46</v>
      </c>
      <c r="AD6919">
        <v>2</v>
      </c>
      <c r="AE6919" t="s">
        <v>72</v>
      </c>
    </row>
    <row r="6920" spans="1:31" x14ac:dyDescent="0.3">
      <c r="A6920">
        <v>1197831</v>
      </c>
      <c r="B6920" t="s">
        <v>73</v>
      </c>
      <c r="C6920" s="1">
        <v>44430</v>
      </c>
      <c r="D6920">
        <v>2021</v>
      </c>
      <c r="E6920" t="s">
        <v>31</v>
      </c>
      <c r="F6920">
        <v>3</v>
      </c>
      <c r="G6920">
        <v>2</v>
      </c>
      <c r="H6920" t="s">
        <v>74</v>
      </c>
      <c r="I6920">
        <v>2</v>
      </c>
      <c r="J6920" t="s">
        <v>75</v>
      </c>
      <c r="K6920">
        <v>6</v>
      </c>
      <c r="L6920" t="s">
        <v>91</v>
      </c>
      <c r="M6920" t="s">
        <v>320</v>
      </c>
      <c r="N6920">
        <v>3</v>
      </c>
      <c r="O6920" t="s">
        <v>126</v>
      </c>
      <c r="P6920">
        <v>2</v>
      </c>
      <c r="Q6920" t="s">
        <v>82</v>
      </c>
      <c r="R6920">
        <v>4</v>
      </c>
      <c r="S6920" t="s">
        <v>38</v>
      </c>
      <c r="T6920">
        <v>16</v>
      </c>
      <c r="U6920" t="s">
        <v>321</v>
      </c>
      <c r="V6920" t="s">
        <v>129</v>
      </c>
      <c r="W6920">
        <v>2</v>
      </c>
      <c r="X6920" t="s">
        <v>281</v>
      </c>
      <c r="Y6920">
        <v>26</v>
      </c>
      <c r="Z6920">
        <v>155</v>
      </c>
      <c r="AA6920">
        <v>4030</v>
      </c>
      <c r="AB6920">
        <v>2055.3000000000002</v>
      </c>
      <c r="AC6920">
        <v>0.51</v>
      </c>
      <c r="AD6920">
        <v>2</v>
      </c>
      <c r="AE6920" t="s">
        <v>72</v>
      </c>
    </row>
    <row r="6921" spans="1:31" x14ac:dyDescent="0.3">
      <c r="A6921">
        <v>1197831</v>
      </c>
      <c r="B6921" t="s">
        <v>73</v>
      </c>
      <c r="C6921" s="1">
        <v>44433</v>
      </c>
      <c r="D6921">
        <v>2021</v>
      </c>
      <c r="E6921" t="s">
        <v>31</v>
      </c>
      <c r="F6921">
        <v>3</v>
      </c>
      <c r="G6921">
        <v>2</v>
      </c>
      <c r="H6921" t="s">
        <v>74</v>
      </c>
      <c r="I6921">
        <v>2</v>
      </c>
      <c r="J6921" t="s">
        <v>75</v>
      </c>
      <c r="K6921">
        <v>6</v>
      </c>
      <c r="L6921" t="s">
        <v>91</v>
      </c>
      <c r="M6921" t="s">
        <v>320</v>
      </c>
      <c r="N6921">
        <v>3</v>
      </c>
      <c r="O6921" t="s">
        <v>126</v>
      </c>
      <c r="P6921">
        <v>2</v>
      </c>
      <c r="Q6921" t="s">
        <v>82</v>
      </c>
      <c r="R6921">
        <v>4</v>
      </c>
      <c r="S6921" t="s">
        <v>38</v>
      </c>
      <c r="T6921">
        <v>16</v>
      </c>
      <c r="U6921" t="s">
        <v>321</v>
      </c>
      <c r="V6921" t="s">
        <v>189</v>
      </c>
      <c r="W6921">
        <v>2</v>
      </c>
      <c r="X6921" t="s">
        <v>281</v>
      </c>
      <c r="Y6921">
        <v>20</v>
      </c>
      <c r="Z6921">
        <v>155</v>
      </c>
      <c r="AA6921">
        <v>3100</v>
      </c>
      <c r="AB6921">
        <v>1178</v>
      </c>
      <c r="AC6921">
        <v>0.38</v>
      </c>
      <c r="AD6921">
        <v>2</v>
      </c>
      <c r="AE6921" t="s">
        <v>72</v>
      </c>
    </row>
    <row r="6922" spans="1:31" x14ac:dyDescent="0.3">
      <c r="A6922">
        <v>1197831</v>
      </c>
      <c r="B6922" t="s">
        <v>73</v>
      </c>
      <c r="C6922" s="1">
        <v>44434</v>
      </c>
      <c r="D6922">
        <v>2021</v>
      </c>
      <c r="E6922" t="s">
        <v>31</v>
      </c>
      <c r="F6922">
        <v>3</v>
      </c>
      <c r="G6922">
        <v>2</v>
      </c>
      <c r="H6922" t="s">
        <v>74</v>
      </c>
      <c r="I6922">
        <v>2</v>
      </c>
      <c r="J6922" t="s">
        <v>75</v>
      </c>
      <c r="K6922">
        <v>6</v>
      </c>
      <c r="L6922" t="s">
        <v>91</v>
      </c>
      <c r="M6922" t="s">
        <v>320</v>
      </c>
      <c r="N6922">
        <v>3</v>
      </c>
      <c r="O6922" t="s">
        <v>126</v>
      </c>
      <c r="P6922">
        <v>2</v>
      </c>
      <c r="Q6922" t="s">
        <v>82</v>
      </c>
      <c r="R6922">
        <v>4</v>
      </c>
      <c r="S6922" t="s">
        <v>38</v>
      </c>
      <c r="T6922">
        <v>17</v>
      </c>
      <c r="U6922" t="s">
        <v>322</v>
      </c>
      <c r="V6922" t="s">
        <v>129</v>
      </c>
      <c r="W6922">
        <v>2</v>
      </c>
      <c r="X6922" t="s">
        <v>281</v>
      </c>
      <c r="Y6922">
        <v>26</v>
      </c>
      <c r="Z6922">
        <v>140</v>
      </c>
      <c r="AA6922">
        <v>3640</v>
      </c>
      <c r="AB6922">
        <v>1710.8000000000002</v>
      </c>
      <c r="AC6922">
        <v>0.47000000000000003</v>
      </c>
      <c r="AD6922">
        <v>2</v>
      </c>
      <c r="AE6922" t="s">
        <v>72</v>
      </c>
    </row>
    <row r="6923" spans="1:31" x14ac:dyDescent="0.3">
      <c r="A6923">
        <v>1185732</v>
      </c>
      <c r="B6923" t="s">
        <v>30</v>
      </c>
      <c r="C6923" s="1">
        <v>44242</v>
      </c>
      <c r="D6923">
        <v>2021</v>
      </c>
      <c r="E6923" t="s">
        <v>48</v>
      </c>
      <c r="F6923">
        <v>1</v>
      </c>
      <c r="G6923">
        <v>1</v>
      </c>
      <c r="H6923" t="s">
        <v>32</v>
      </c>
      <c r="I6923">
        <v>44</v>
      </c>
      <c r="J6923" t="s">
        <v>56</v>
      </c>
      <c r="K6923">
        <v>46</v>
      </c>
      <c r="L6923" t="s">
        <v>57</v>
      </c>
      <c r="M6923" t="s">
        <v>320</v>
      </c>
      <c r="N6923">
        <v>3</v>
      </c>
      <c r="O6923" t="s">
        <v>126</v>
      </c>
      <c r="P6923">
        <v>2</v>
      </c>
      <c r="Q6923" t="s">
        <v>82</v>
      </c>
      <c r="R6923">
        <v>4</v>
      </c>
      <c r="S6923" t="s">
        <v>38</v>
      </c>
      <c r="T6923">
        <v>17</v>
      </c>
      <c r="U6923" t="s">
        <v>322</v>
      </c>
      <c r="V6923" t="s">
        <v>129</v>
      </c>
      <c r="W6923">
        <v>2</v>
      </c>
      <c r="X6923" t="s">
        <v>281</v>
      </c>
      <c r="Y6923">
        <v>39</v>
      </c>
      <c r="Z6923">
        <v>98</v>
      </c>
      <c r="AA6923">
        <v>3822</v>
      </c>
      <c r="AB6923">
        <v>2025.66</v>
      </c>
      <c r="AC6923">
        <v>0.53</v>
      </c>
      <c r="AD6923">
        <v>3</v>
      </c>
      <c r="AE6923" t="s">
        <v>42</v>
      </c>
    </row>
    <row r="6924" spans="1:31" x14ac:dyDescent="0.3">
      <c r="A6924">
        <v>1197831</v>
      </c>
      <c r="B6924" t="s">
        <v>73</v>
      </c>
      <c r="C6924" s="1">
        <v>44437</v>
      </c>
      <c r="D6924">
        <v>2021</v>
      </c>
      <c r="E6924" t="s">
        <v>31</v>
      </c>
      <c r="F6924">
        <v>3</v>
      </c>
      <c r="G6924">
        <v>2</v>
      </c>
      <c r="H6924" t="s">
        <v>74</v>
      </c>
      <c r="I6924">
        <v>2</v>
      </c>
      <c r="J6924" t="s">
        <v>75</v>
      </c>
      <c r="K6924">
        <v>6</v>
      </c>
      <c r="L6924" t="s">
        <v>91</v>
      </c>
      <c r="M6924" t="s">
        <v>320</v>
      </c>
      <c r="N6924">
        <v>3</v>
      </c>
      <c r="O6924" t="s">
        <v>126</v>
      </c>
      <c r="P6924">
        <v>2</v>
      </c>
      <c r="Q6924" t="s">
        <v>82</v>
      </c>
      <c r="R6924">
        <v>4</v>
      </c>
      <c r="S6924" t="s">
        <v>38</v>
      </c>
      <c r="T6924">
        <v>17</v>
      </c>
      <c r="U6924" t="s">
        <v>322</v>
      </c>
      <c r="V6924" t="s">
        <v>201</v>
      </c>
      <c r="W6924">
        <v>2</v>
      </c>
      <c r="X6924" t="s">
        <v>281</v>
      </c>
      <c r="Y6924">
        <v>13</v>
      </c>
      <c r="Z6924">
        <v>231</v>
      </c>
      <c r="AA6924">
        <v>3003</v>
      </c>
      <c r="AB6924">
        <v>1201.1999999999998</v>
      </c>
      <c r="AC6924">
        <v>0.39999999999999997</v>
      </c>
      <c r="AD6924">
        <v>2</v>
      </c>
      <c r="AE6924" t="s">
        <v>72</v>
      </c>
    </row>
    <row r="6925" spans="1:31" x14ac:dyDescent="0.3">
      <c r="A6925">
        <v>1185732</v>
      </c>
      <c r="B6925" t="s">
        <v>30</v>
      </c>
      <c r="C6925" s="1">
        <v>44519</v>
      </c>
      <c r="D6925">
        <v>2021</v>
      </c>
      <c r="E6925" t="s">
        <v>45</v>
      </c>
      <c r="F6925">
        <v>4</v>
      </c>
      <c r="G6925">
        <v>1</v>
      </c>
      <c r="H6925" t="s">
        <v>32</v>
      </c>
      <c r="I6925">
        <v>5</v>
      </c>
      <c r="J6925" t="s">
        <v>92</v>
      </c>
      <c r="K6925">
        <v>7</v>
      </c>
      <c r="L6925" t="s">
        <v>93</v>
      </c>
      <c r="M6925" t="s">
        <v>320</v>
      </c>
      <c r="N6925">
        <v>3</v>
      </c>
      <c r="O6925" t="s">
        <v>126</v>
      </c>
      <c r="P6925">
        <v>2</v>
      </c>
      <c r="Q6925" t="s">
        <v>82</v>
      </c>
      <c r="R6925">
        <v>4</v>
      </c>
      <c r="S6925" t="s">
        <v>38</v>
      </c>
      <c r="T6925">
        <v>17</v>
      </c>
      <c r="U6925" t="s">
        <v>322</v>
      </c>
      <c r="V6925" t="s">
        <v>184</v>
      </c>
      <c r="W6925">
        <v>2</v>
      </c>
      <c r="X6925" t="s">
        <v>281</v>
      </c>
      <c r="Y6925">
        <v>51</v>
      </c>
      <c r="Z6925">
        <v>39</v>
      </c>
      <c r="AA6925">
        <v>1989</v>
      </c>
      <c r="AB6925">
        <v>735.93</v>
      </c>
      <c r="AC6925">
        <v>0.37</v>
      </c>
      <c r="AD6925">
        <v>2</v>
      </c>
      <c r="AE6925" t="s">
        <v>72</v>
      </c>
    </row>
    <row r="6926" spans="1:31" x14ac:dyDescent="0.3">
      <c r="A6926">
        <v>1185732</v>
      </c>
      <c r="B6926" t="s">
        <v>30</v>
      </c>
      <c r="C6926" s="1">
        <v>44522</v>
      </c>
      <c r="D6926">
        <v>2021</v>
      </c>
      <c r="E6926" t="s">
        <v>45</v>
      </c>
      <c r="F6926">
        <v>4</v>
      </c>
      <c r="G6926">
        <v>1</v>
      </c>
      <c r="H6926" t="s">
        <v>32</v>
      </c>
      <c r="I6926">
        <v>5</v>
      </c>
      <c r="J6926" t="s">
        <v>92</v>
      </c>
      <c r="K6926">
        <v>7</v>
      </c>
      <c r="L6926" t="s">
        <v>93</v>
      </c>
      <c r="M6926" t="s">
        <v>320</v>
      </c>
      <c r="N6926">
        <v>3</v>
      </c>
      <c r="O6926" t="s">
        <v>126</v>
      </c>
      <c r="P6926">
        <v>2</v>
      </c>
      <c r="Q6926" t="s">
        <v>82</v>
      </c>
      <c r="R6926">
        <v>4</v>
      </c>
      <c r="S6926" t="s">
        <v>38</v>
      </c>
      <c r="T6926">
        <v>17</v>
      </c>
      <c r="U6926" t="s">
        <v>322</v>
      </c>
      <c r="V6926" t="s">
        <v>131</v>
      </c>
      <c r="W6926">
        <v>2</v>
      </c>
      <c r="X6926" t="s">
        <v>281</v>
      </c>
      <c r="Y6926">
        <v>41</v>
      </c>
      <c r="Z6926">
        <v>85</v>
      </c>
      <c r="AA6926">
        <v>3485</v>
      </c>
      <c r="AB6926">
        <v>1359.1499999999999</v>
      </c>
      <c r="AC6926">
        <v>0.38999999999999996</v>
      </c>
      <c r="AD6926">
        <v>2</v>
      </c>
      <c r="AE6926" t="s">
        <v>72</v>
      </c>
    </row>
    <row r="6927" spans="1:31" x14ac:dyDescent="0.3">
      <c r="A6927">
        <v>1185732</v>
      </c>
      <c r="B6927" t="s">
        <v>30</v>
      </c>
      <c r="C6927" s="1">
        <v>44528</v>
      </c>
      <c r="D6927">
        <v>2021</v>
      </c>
      <c r="E6927" t="s">
        <v>45</v>
      </c>
      <c r="F6927">
        <v>4</v>
      </c>
      <c r="G6927">
        <v>1</v>
      </c>
      <c r="H6927" t="s">
        <v>32</v>
      </c>
      <c r="I6927">
        <v>5</v>
      </c>
      <c r="J6927" t="s">
        <v>92</v>
      </c>
      <c r="K6927">
        <v>7</v>
      </c>
      <c r="L6927" t="s">
        <v>93</v>
      </c>
      <c r="M6927" t="s">
        <v>320</v>
      </c>
      <c r="N6927">
        <v>3</v>
      </c>
      <c r="O6927" t="s">
        <v>126</v>
      </c>
      <c r="P6927">
        <v>2</v>
      </c>
      <c r="Q6927" t="s">
        <v>82</v>
      </c>
      <c r="R6927">
        <v>4</v>
      </c>
      <c r="S6927" t="s">
        <v>38</v>
      </c>
      <c r="T6927">
        <v>17</v>
      </c>
      <c r="U6927" t="s">
        <v>322</v>
      </c>
      <c r="V6927" t="s">
        <v>188</v>
      </c>
      <c r="W6927">
        <v>2</v>
      </c>
      <c r="X6927" t="s">
        <v>281</v>
      </c>
      <c r="Y6927">
        <v>45</v>
      </c>
      <c r="Z6927">
        <v>99</v>
      </c>
      <c r="AA6927">
        <v>4455</v>
      </c>
      <c r="AB6927">
        <v>1737.4499999999998</v>
      </c>
      <c r="AC6927">
        <v>0.38999999999999996</v>
      </c>
      <c r="AD6927">
        <v>2</v>
      </c>
      <c r="AE6927" t="s">
        <v>72</v>
      </c>
    </row>
    <row r="6928" spans="1:31" x14ac:dyDescent="0.3">
      <c r="A6928">
        <v>1185732</v>
      </c>
      <c r="B6928" t="s">
        <v>30</v>
      </c>
      <c r="C6928" s="1">
        <v>44541</v>
      </c>
      <c r="D6928">
        <v>2021</v>
      </c>
      <c r="E6928" t="s">
        <v>46</v>
      </c>
      <c r="F6928">
        <v>4</v>
      </c>
      <c r="G6928">
        <v>1</v>
      </c>
      <c r="H6928" t="s">
        <v>32</v>
      </c>
      <c r="I6928">
        <v>5</v>
      </c>
      <c r="J6928" t="s">
        <v>92</v>
      </c>
      <c r="K6928">
        <v>7</v>
      </c>
      <c r="L6928" t="s">
        <v>93</v>
      </c>
      <c r="M6928" t="s">
        <v>320</v>
      </c>
      <c r="N6928">
        <v>3</v>
      </c>
      <c r="O6928" t="s">
        <v>126</v>
      </c>
      <c r="P6928">
        <v>2</v>
      </c>
      <c r="Q6928" t="s">
        <v>82</v>
      </c>
      <c r="R6928">
        <v>4</v>
      </c>
      <c r="S6928" t="s">
        <v>38</v>
      </c>
      <c r="T6928">
        <v>17</v>
      </c>
      <c r="U6928" t="s">
        <v>322</v>
      </c>
      <c r="V6928" t="s">
        <v>202</v>
      </c>
      <c r="W6928">
        <v>2</v>
      </c>
      <c r="X6928" t="s">
        <v>281</v>
      </c>
      <c r="Y6928">
        <v>32</v>
      </c>
      <c r="Z6928">
        <v>60</v>
      </c>
      <c r="AA6928">
        <v>1920</v>
      </c>
      <c r="AB6928">
        <v>767.99999999999989</v>
      </c>
      <c r="AC6928">
        <v>0.39999999999999997</v>
      </c>
      <c r="AD6928">
        <v>2</v>
      </c>
      <c r="AE6928" t="s">
        <v>72</v>
      </c>
    </row>
    <row r="6929" spans="1:31" x14ac:dyDescent="0.3">
      <c r="A6929">
        <v>1185732</v>
      </c>
      <c r="B6929" t="s">
        <v>30</v>
      </c>
      <c r="C6929" s="1">
        <v>44542</v>
      </c>
      <c r="D6929">
        <v>2021</v>
      </c>
      <c r="E6929" t="s">
        <v>46</v>
      </c>
      <c r="F6929">
        <v>4</v>
      </c>
      <c r="G6929">
        <v>1</v>
      </c>
      <c r="H6929" t="s">
        <v>32</v>
      </c>
      <c r="I6929">
        <v>5</v>
      </c>
      <c r="J6929" t="s">
        <v>92</v>
      </c>
      <c r="K6929">
        <v>7</v>
      </c>
      <c r="L6929" t="s">
        <v>93</v>
      </c>
      <c r="M6929" t="s">
        <v>320</v>
      </c>
      <c r="N6929">
        <v>3</v>
      </c>
      <c r="O6929" t="s">
        <v>126</v>
      </c>
      <c r="P6929">
        <v>2</v>
      </c>
      <c r="Q6929" t="s">
        <v>82</v>
      </c>
      <c r="R6929">
        <v>4</v>
      </c>
      <c r="S6929" t="s">
        <v>38</v>
      </c>
      <c r="T6929">
        <v>17</v>
      </c>
      <c r="U6929" t="s">
        <v>322</v>
      </c>
      <c r="V6929" t="s">
        <v>129</v>
      </c>
      <c r="W6929">
        <v>2</v>
      </c>
      <c r="X6929" t="s">
        <v>281</v>
      </c>
      <c r="Y6929">
        <v>32</v>
      </c>
      <c r="Z6929">
        <v>53</v>
      </c>
      <c r="AA6929">
        <v>1696</v>
      </c>
      <c r="AB6929">
        <v>695.36</v>
      </c>
      <c r="AC6929">
        <v>0.41</v>
      </c>
      <c r="AD6929">
        <v>2</v>
      </c>
      <c r="AE6929" t="s">
        <v>72</v>
      </c>
    </row>
    <row r="6930" spans="1:31" x14ac:dyDescent="0.3">
      <c r="A6930">
        <v>1185732</v>
      </c>
      <c r="B6930" t="s">
        <v>30</v>
      </c>
      <c r="C6930" s="1">
        <v>44550</v>
      </c>
      <c r="D6930">
        <v>2021</v>
      </c>
      <c r="E6930" t="s">
        <v>46</v>
      </c>
      <c r="F6930">
        <v>4</v>
      </c>
      <c r="G6930">
        <v>1</v>
      </c>
      <c r="H6930" t="s">
        <v>32</v>
      </c>
      <c r="I6930">
        <v>5</v>
      </c>
      <c r="J6930" t="s">
        <v>92</v>
      </c>
      <c r="K6930">
        <v>7</v>
      </c>
      <c r="L6930" t="s">
        <v>93</v>
      </c>
      <c r="M6930" t="s">
        <v>320</v>
      </c>
      <c r="N6930">
        <v>3</v>
      </c>
      <c r="O6930" t="s">
        <v>126</v>
      </c>
      <c r="P6930">
        <v>2</v>
      </c>
      <c r="Q6930" t="s">
        <v>82</v>
      </c>
      <c r="R6930">
        <v>4</v>
      </c>
      <c r="S6930" t="s">
        <v>38</v>
      </c>
      <c r="T6930">
        <v>17</v>
      </c>
      <c r="U6930" t="s">
        <v>322</v>
      </c>
      <c r="V6930" t="s">
        <v>195</v>
      </c>
      <c r="W6930">
        <v>2</v>
      </c>
      <c r="X6930" t="s">
        <v>281</v>
      </c>
      <c r="Y6930">
        <v>42</v>
      </c>
      <c r="Z6930">
        <v>74</v>
      </c>
      <c r="AA6930">
        <v>3108</v>
      </c>
      <c r="AB6930">
        <v>994.56000000000006</v>
      </c>
      <c r="AC6930">
        <v>0.32</v>
      </c>
      <c r="AD6930">
        <v>2</v>
      </c>
      <c r="AE6930" t="s">
        <v>72</v>
      </c>
    </row>
    <row r="6931" spans="1:31" x14ac:dyDescent="0.3">
      <c r="A6931">
        <v>1185732</v>
      </c>
      <c r="B6931" t="s">
        <v>30</v>
      </c>
      <c r="C6931" s="1">
        <v>44553</v>
      </c>
      <c r="D6931">
        <v>2021</v>
      </c>
      <c r="E6931" t="s">
        <v>46</v>
      </c>
      <c r="F6931">
        <v>4</v>
      </c>
      <c r="G6931">
        <v>1</v>
      </c>
      <c r="H6931" t="s">
        <v>32</v>
      </c>
      <c r="I6931">
        <v>5</v>
      </c>
      <c r="J6931" t="s">
        <v>92</v>
      </c>
      <c r="K6931">
        <v>7</v>
      </c>
      <c r="L6931" t="s">
        <v>93</v>
      </c>
      <c r="M6931" t="s">
        <v>320</v>
      </c>
      <c r="N6931">
        <v>3</v>
      </c>
      <c r="O6931" t="s">
        <v>126</v>
      </c>
      <c r="P6931">
        <v>2</v>
      </c>
      <c r="Q6931" t="s">
        <v>82</v>
      </c>
      <c r="R6931">
        <v>4</v>
      </c>
      <c r="S6931" t="s">
        <v>38</v>
      </c>
      <c r="T6931">
        <v>17</v>
      </c>
      <c r="U6931" t="s">
        <v>322</v>
      </c>
      <c r="V6931" t="s">
        <v>184</v>
      </c>
      <c r="W6931">
        <v>2</v>
      </c>
      <c r="X6931" t="s">
        <v>281</v>
      </c>
      <c r="Y6931">
        <v>47</v>
      </c>
      <c r="Z6931">
        <v>66</v>
      </c>
      <c r="AA6931">
        <v>3102</v>
      </c>
      <c r="AB6931">
        <v>1364.8799999999999</v>
      </c>
      <c r="AC6931">
        <v>0.43999999999999995</v>
      </c>
      <c r="AD6931">
        <v>2</v>
      </c>
      <c r="AE6931" t="s">
        <v>72</v>
      </c>
    </row>
    <row r="6932" spans="1:31" x14ac:dyDescent="0.3">
      <c r="A6932">
        <v>1185732</v>
      </c>
      <c r="B6932" t="s">
        <v>30</v>
      </c>
      <c r="C6932" s="1">
        <v>44555</v>
      </c>
      <c r="D6932">
        <v>2021</v>
      </c>
      <c r="E6932" t="s">
        <v>46</v>
      </c>
      <c r="F6932">
        <v>4</v>
      </c>
      <c r="G6932">
        <v>1</v>
      </c>
      <c r="H6932" t="s">
        <v>32</v>
      </c>
      <c r="I6932">
        <v>5</v>
      </c>
      <c r="J6932" t="s">
        <v>92</v>
      </c>
      <c r="K6932">
        <v>7</v>
      </c>
      <c r="L6932" t="s">
        <v>93</v>
      </c>
      <c r="M6932" t="s">
        <v>320</v>
      </c>
      <c r="N6932">
        <v>3</v>
      </c>
      <c r="O6932" t="s">
        <v>126</v>
      </c>
      <c r="P6932">
        <v>2</v>
      </c>
      <c r="Q6932" t="s">
        <v>82</v>
      </c>
      <c r="R6932">
        <v>4</v>
      </c>
      <c r="S6932" t="s">
        <v>38</v>
      </c>
      <c r="T6932">
        <v>17</v>
      </c>
      <c r="U6932" t="s">
        <v>322</v>
      </c>
      <c r="V6932" t="s">
        <v>189</v>
      </c>
      <c r="W6932">
        <v>2</v>
      </c>
      <c r="X6932" t="s">
        <v>281</v>
      </c>
      <c r="Y6932">
        <v>51</v>
      </c>
      <c r="Z6932">
        <v>48</v>
      </c>
      <c r="AA6932">
        <v>2448</v>
      </c>
      <c r="AB6932">
        <v>954.71999999999991</v>
      </c>
      <c r="AC6932">
        <v>0.38999999999999996</v>
      </c>
      <c r="AD6932">
        <v>2</v>
      </c>
      <c r="AE6932" t="s">
        <v>72</v>
      </c>
    </row>
    <row r="6933" spans="1:31" x14ac:dyDescent="0.3">
      <c r="A6933">
        <v>1185732</v>
      </c>
      <c r="B6933" t="s">
        <v>30</v>
      </c>
      <c r="C6933" s="1">
        <v>44556</v>
      </c>
      <c r="D6933">
        <v>2021</v>
      </c>
      <c r="E6933" t="s">
        <v>46</v>
      </c>
      <c r="F6933">
        <v>4</v>
      </c>
      <c r="G6933">
        <v>1</v>
      </c>
      <c r="H6933" t="s">
        <v>32</v>
      </c>
      <c r="I6933">
        <v>5</v>
      </c>
      <c r="J6933" t="s">
        <v>92</v>
      </c>
      <c r="K6933">
        <v>7</v>
      </c>
      <c r="L6933" t="s">
        <v>93</v>
      </c>
      <c r="M6933" t="s">
        <v>320</v>
      </c>
      <c r="N6933">
        <v>3</v>
      </c>
      <c r="O6933" t="s">
        <v>126</v>
      </c>
      <c r="P6933">
        <v>2</v>
      </c>
      <c r="Q6933" t="s">
        <v>82</v>
      </c>
      <c r="R6933">
        <v>4</v>
      </c>
      <c r="S6933" t="s">
        <v>38</v>
      </c>
      <c r="T6933">
        <v>17</v>
      </c>
      <c r="U6933" t="s">
        <v>322</v>
      </c>
      <c r="V6933" t="s">
        <v>202</v>
      </c>
      <c r="W6933">
        <v>2</v>
      </c>
      <c r="X6933" t="s">
        <v>281</v>
      </c>
      <c r="Y6933">
        <v>53</v>
      </c>
      <c r="Z6933">
        <v>75</v>
      </c>
      <c r="AA6933">
        <v>3975</v>
      </c>
      <c r="AB6933">
        <v>1431</v>
      </c>
      <c r="AC6933">
        <v>0.36</v>
      </c>
      <c r="AD6933">
        <v>2</v>
      </c>
      <c r="AE6933" t="s">
        <v>72</v>
      </c>
    </row>
    <row r="6934" spans="1:31" x14ac:dyDescent="0.3">
      <c r="A6934">
        <v>1185732</v>
      </c>
      <c r="B6934" t="s">
        <v>30</v>
      </c>
      <c r="C6934" s="1">
        <v>44558</v>
      </c>
      <c r="D6934">
        <v>2021</v>
      </c>
      <c r="E6934" t="s">
        <v>46</v>
      </c>
      <c r="F6934">
        <v>4</v>
      </c>
      <c r="G6934">
        <v>1</v>
      </c>
      <c r="H6934" t="s">
        <v>32</v>
      </c>
      <c r="I6934">
        <v>5</v>
      </c>
      <c r="J6934" t="s">
        <v>92</v>
      </c>
      <c r="K6934">
        <v>7</v>
      </c>
      <c r="L6934" t="s">
        <v>93</v>
      </c>
      <c r="M6934" t="s">
        <v>320</v>
      </c>
      <c r="N6934">
        <v>3</v>
      </c>
      <c r="O6934" t="s">
        <v>126</v>
      </c>
      <c r="P6934">
        <v>2</v>
      </c>
      <c r="Q6934" t="s">
        <v>82</v>
      </c>
      <c r="R6934">
        <v>4</v>
      </c>
      <c r="S6934" t="s">
        <v>38</v>
      </c>
      <c r="T6934">
        <v>17</v>
      </c>
      <c r="U6934" t="s">
        <v>322</v>
      </c>
      <c r="V6934" t="s">
        <v>129</v>
      </c>
      <c r="W6934">
        <v>2</v>
      </c>
      <c r="X6934" t="s">
        <v>281</v>
      </c>
      <c r="Y6934">
        <v>47</v>
      </c>
      <c r="Z6934">
        <v>85</v>
      </c>
      <c r="AA6934">
        <v>3995</v>
      </c>
      <c r="AB6934">
        <v>1637.9499999999998</v>
      </c>
      <c r="AC6934">
        <v>0.41</v>
      </c>
      <c r="AD6934">
        <v>2</v>
      </c>
      <c r="AE6934" t="s">
        <v>72</v>
      </c>
    </row>
    <row r="6935" spans="1:31" x14ac:dyDescent="0.3">
      <c r="A6935">
        <v>1185732</v>
      </c>
      <c r="B6935" t="s">
        <v>30</v>
      </c>
      <c r="C6935" s="1">
        <v>44362</v>
      </c>
      <c r="D6935">
        <v>2021</v>
      </c>
      <c r="E6935" t="s">
        <v>54</v>
      </c>
      <c r="F6935">
        <v>2</v>
      </c>
      <c r="G6935">
        <v>1</v>
      </c>
      <c r="H6935" t="s">
        <v>32</v>
      </c>
      <c r="I6935">
        <v>44</v>
      </c>
      <c r="J6935" t="s">
        <v>56</v>
      </c>
      <c r="K6935">
        <v>46</v>
      </c>
      <c r="L6935" t="s">
        <v>57</v>
      </c>
      <c r="M6935" t="s">
        <v>320</v>
      </c>
      <c r="N6935">
        <v>3</v>
      </c>
      <c r="O6935" t="s">
        <v>126</v>
      </c>
      <c r="P6935">
        <v>2</v>
      </c>
      <c r="Q6935" t="s">
        <v>82</v>
      </c>
      <c r="R6935">
        <v>4</v>
      </c>
      <c r="S6935" t="s">
        <v>38</v>
      </c>
      <c r="T6935">
        <v>17</v>
      </c>
      <c r="U6935" t="s">
        <v>322</v>
      </c>
      <c r="V6935" t="s">
        <v>129</v>
      </c>
      <c r="W6935">
        <v>2</v>
      </c>
      <c r="X6935" t="s">
        <v>281</v>
      </c>
      <c r="Y6935">
        <v>56</v>
      </c>
      <c r="Z6935">
        <v>135</v>
      </c>
      <c r="AA6935">
        <v>7560</v>
      </c>
      <c r="AB6935">
        <v>4006.8</v>
      </c>
      <c r="AC6935">
        <v>0.53</v>
      </c>
      <c r="AD6935">
        <v>3</v>
      </c>
      <c r="AE6935" t="s">
        <v>42</v>
      </c>
    </row>
    <row r="6936" spans="1:31" x14ac:dyDescent="0.3">
      <c r="A6936">
        <v>1185732</v>
      </c>
      <c r="B6936" t="s">
        <v>30</v>
      </c>
      <c r="C6936" s="1">
        <v>44559</v>
      </c>
      <c r="D6936">
        <v>2021</v>
      </c>
      <c r="E6936" t="s">
        <v>46</v>
      </c>
      <c r="F6936">
        <v>4</v>
      </c>
      <c r="G6936">
        <v>1</v>
      </c>
      <c r="H6936" t="s">
        <v>32</v>
      </c>
      <c r="I6936">
        <v>5</v>
      </c>
      <c r="J6936" t="s">
        <v>92</v>
      </c>
      <c r="K6936">
        <v>7</v>
      </c>
      <c r="L6936" t="s">
        <v>93</v>
      </c>
      <c r="M6936" t="s">
        <v>320</v>
      </c>
      <c r="N6936">
        <v>3</v>
      </c>
      <c r="O6936" t="s">
        <v>126</v>
      </c>
      <c r="P6936">
        <v>2</v>
      </c>
      <c r="Q6936" t="s">
        <v>82</v>
      </c>
      <c r="R6936">
        <v>4</v>
      </c>
      <c r="S6936" t="s">
        <v>38</v>
      </c>
      <c r="T6936">
        <v>17</v>
      </c>
      <c r="U6936" t="s">
        <v>322</v>
      </c>
      <c r="V6936" t="s">
        <v>161</v>
      </c>
      <c r="W6936">
        <v>2</v>
      </c>
      <c r="X6936" t="s">
        <v>281</v>
      </c>
      <c r="Y6936">
        <v>44</v>
      </c>
      <c r="Z6936">
        <v>79</v>
      </c>
      <c r="AA6936">
        <v>3476</v>
      </c>
      <c r="AB6936">
        <v>1529.4399999999998</v>
      </c>
      <c r="AC6936">
        <v>0.43999999999999995</v>
      </c>
      <c r="AD6936">
        <v>2</v>
      </c>
      <c r="AE6936" t="s">
        <v>72</v>
      </c>
    </row>
    <row r="6937" spans="1:31" x14ac:dyDescent="0.3">
      <c r="A6937">
        <v>1185732</v>
      </c>
      <c r="B6937" t="s">
        <v>30</v>
      </c>
      <c r="C6937" s="1">
        <v>44560</v>
      </c>
      <c r="D6937">
        <v>2021</v>
      </c>
      <c r="E6937" t="s">
        <v>46</v>
      </c>
      <c r="F6937">
        <v>4</v>
      </c>
      <c r="G6937">
        <v>1</v>
      </c>
      <c r="H6937" t="s">
        <v>32</v>
      </c>
      <c r="I6937">
        <v>5</v>
      </c>
      <c r="J6937" t="s">
        <v>92</v>
      </c>
      <c r="K6937">
        <v>7</v>
      </c>
      <c r="L6937" t="s">
        <v>93</v>
      </c>
      <c r="M6937" t="s">
        <v>320</v>
      </c>
      <c r="N6937">
        <v>3</v>
      </c>
      <c r="O6937" t="s">
        <v>126</v>
      </c>
      <c r="P6937">
        <v>2</v>
      </c>
      <c r="Q6937" t="s">
        <v>82</v>
      </c>
      <c r="R6937">
        <v>4</v>
      </c>
      <c r="S6937" t="s">
        <v>38</v>
      </c>
      <c r="T6937">
        <v>16</v>
      </c>
      <c r="U6937" t="s">
        <v>321</v>
      </c>
      <c r="V6937" t="s">
        <v>202</v>
      </c>
      <c r="W6937">
        <v>2</v>
      </c>
      <c r="X6937" t="s">
        <v>281</v>
      </c>
      <c r="Y6937">
        <v>40</v>
      </c>
      <c r="Z6937">
        <v>53</v>
      </c>
      <c r="AA6937">
        <v>2120</v>
      </c>
      <c r="AB6937">
        <v>953.99999999999989</v>
      </c>
      <c r="AC6937">
        <v>0.44999999999999996</v>
      </c>
      <c r="AD6937">
        <v>2</v>
      </c>
      <c r="AE6937" t="s">
        <v>72</v>
      </c>
    </row>
    <row r="6938" spans="1:31" x14ac:dyDescent="0.3">
      <c r="A6938">
        <v>1185732</v>
      </c>
      <c r="B6938" t="s">
        <v>30</v>
      </c>
      <c r="C6938" s="1">
        <v>44422</v>
      </c>
      <c r="D6938">
        <v>2021</v>
      </c>
      <c r="E6938" t="s">
        <v>31</v>
      </c>
      <c r="F6938">
        <v>3</v>
      </c>
      <c r="G6938">
        <v>1</v>
      </c>
      <c r="H6938" t="s">
        <v>32</v>
      </c>
      <c r="I6938">
        <v>44</v>
      </c>
      <c r="J6938" t="s">
        <v>56</v>
      </c>
      <c r="K6938">
        <v>46</v>
      </c>
      <c r="L6938" t="s">
        <v>57</v>
      </c>
      <c r="M6938" t="s">
        <v>320</v>
      </c>
      <c r="N6938">
        <v>3</v>
      </c>
      <c r="O6938" t="s">
        <v>126</v>
      </c>
      <c r="P6938">
        <v>2</v>
      </c>
      <c r="Q6938" t="s">
        <v>82</v>
      </c>
      <c r="R6938">
        <v>4</v>
      </c>
      <c r="S6938" t="s">
        <v>38</v>
      </c>
      <c r="T6938">
        <v>16</v>
      </c>
      <c r="U6938" t="s">
        <v>321</v>
      </c>
      <c r="V6938" t="s">
        <v>204</v>
      </c>
      <c r="W6938">
        <v>2</v>
      </c>
      <c r="X6938" t="s">
        <v>281</v>
      </c>
      <c r="Y6938">
        <v>59</v>
      </c>
      <c r="Z6938">
        <v>120</v>
      </c>
      <c r="AA6938">
        <v>7080</v>
      </c>
      <c r="AB6938">
        <v>3681.6</v>
      </c>
      <c r="AC6938">
        <v>0.52</v>
      </c>
      <c r="AD6938">
        <v>3</v>
      </c>
      <c r="AE6938" t="s">
        <v>42</v>
      </c>
    </row>
    <row r="6939" spans="1:31" x14ac:dyDescent="0.3">
      <c r="A6939">
        <v>1185732</v>
      </c>
      <c r="B6939" t="s">
        <v>30</v>
      </c>
      <c r="C6939" s="1">
        <v>44561</v>
      </c>
      <c r="D6939">
        <v>2021</v>
      </c>
      <c r="E6939" t="s">
        <v>46</v>
      </c>
      <c r="F6939">
        <v>4</v>
      </c>
      <c r="G6939">
        <v>1</v>
      </c>
      <c r="H6939" t="s">
        <v>32</v>
      </c>
      <c r="I6939">
        <v>5</v>
      </c>
      <c r="J6939" t="s">
        <v>92</v>
      </c>
      <c r="K6939">
        <v>7</v>
      </c>
      <c r="L6939" t="s">
        <v>93</v>
      </c>
      <c r="M6939" t="s">
        <v>320</v>
      </c>
      <c r="N6939">
        <v>3</v>
      </c>
      <c r="O6939" t="s">
        <v>126</v>
      </c>
      <c r="P6939">
        <v>2</v>
      </c>
      <c r="Q6939" t="s">
        <v>82</v>
      </c>
      <c r="R6939">
        <v>4</v>
      </c>
      <c r="S6939" t="s">
        <v>38</v>
      </c>
      <c r="T6939">
        <v>17</v>
      </c>
      <c r="U6939" t="s">
        <v>322</v>
      </c>
      <c r="V6939" t="s">
        <v>161</v>
      </c>
      <c r="W6939">
        <v>2</v>
      </c>
      <c r="X6939" t="s">
        <v>281</v>
      </c>
      <c r="Y6939">
        <v>46</v>
      </c>
      <c r="Z6939">
        <v>56</v>
      </c>
      <c r="AA6939">
        <v>2576</v>
      </c>
      <c r="AB6939">
        <v>1004.6399999999999</v>
      </c>
      <c r="AC6939">
        <v>0.38999999999999996</v>
      </c>
      <c r="AD6939">
        <v>2</v>
      </c>
      <c r="AE6939" t="s">
        <v>72</v>
      </c>
    </row>
    <row r="6940" spans="1:31" x14ac:dyDescent="0.3">
      <c r="A6940">
        <v>1185732</v>
      </c>
      <c r="B6940" t="s">
        <v>30</v>
      </c>
      <c r="C6940" s="1">
        <v>43831</v>
      </c>
      <c r="D6940">
        <v>2020</v>
      </c>
      <c r="E6940" t="s">
        <v>47</v>
      </c>
      <c r="F6940">
        <v>1</v>
      </c>
      <c r="G6940">
        <v>1</v>
      </c>
      <c r="H6940" t="s">
        <v>32</v>
      </c>
      <c r="I6940">
        <v>5</v>
      </c>
      <c r="J6940" t="s">
        <v>92</v>
      </c>
      <c r="K6940">
        <v>7</v>
      </c>
      <c r="L6940" t="s">
        <v>93</v>
      </c>
      <c r="M6940" t="s">
        <v>320</v>
      </c>
      <c r="N6940">
        <v>3</v>
      </c>
      <c r="O6940" t="s">
        <v>126</v>
      </c>
      <c r="P6940">
        <v>2</v>
      </c>
      <c r="Q6940" t="s">
        <v>82</v>
      </c>
      <c r="R6940">
        <v>4</v>
      </c>
      <c r="S6940" t="s">
        <v>38</v>
      </c>
      <c r="T6940">
        <v>17</v>
      </c>
      <c r="U6940" t="s">
        <v>322</v>
      </c>
      <c r="V6940" t="s">
        <v>191</v>
      </c>
      <c r="W6940">
        <v>2</v>
      </c>
      <c r="X6940" t="s">
        <v>281</v>
      </c>
      <c r="Y6940">
        <v>53</v>
      </c>
      <c r="Z6940">
        <v>83</v>
      </c>
      <c r="AA6940">
        <v>4399</v>
      </c>
      <c r="AB6940">
        <v>1407.68</v>
      </c>
      <c r="AC6940">
        <v>0.32</v>
      </c>
      <c r="AD6940">
        <v>2</v>
      </c>
      <c r="AE6940" t="s">
        <v>72</v>
      </c>
    </row>
    <row r="6941" spans="1:31" x14ac:dyDescent="0.3">
      <c r="A6941">
        <v>1128299</v>
      </c>
      <c r="B6941" t="s">
        <v>77</v>
      </c>
      <c r="C6941" s="1">
        <v>43833</v>
      </c>
      <c r="D6941">
        <v>2020</v>
      </c>
      <c r="E6941" t="s">
        <v>47</v>
      </c>
      <c r="F6941">
        <v>1</v>
      </c>
      <c r="G6941">
        <v>1</v>
      </c>
      <c r="H6941" t="s">
        <v>32</v>
      </c>
      <c r="I6941">
        <v>5</v>
      </c>
      <c r="J6941" t="s">
        <v>92</v>
      </c>
      <c r="K6941">
        <v>7</v>
      </c>
      <c r="L6941" t="s">
        <v>93</v>
      </c>
      <c r="M6941" t="s">
        <v>320</v>
      </c>
      <c r="N6941">
        <v>3</v>
      </c>
      <c r="O6941" t="s">
        <v>126</v>
      </c>
      <c r="P6941">
        <v>2</v>
      </c>
      <c r="Q6941" t="s">
        <v>82</v>
      </c>
      <c r="R6941">
        <v>4</v>
      </c>
      <c r="S6941" t="s">
        <v>38</v>
      </c>
      <c r="T6941">
        <v>17</v>
      </c>
      <c r="U6941" t="s">
        <v>322</v>
      </c>
      <c r="V6941" t="s">
        <v>201</v>
      </c>
      <c r="W6941">
        <v>2</v>
      </c>
      <c r="X6941" t="s">
        <v>281</v>
      </c>
      <c r="Y6941">
        <v>35</v>
      </c>
      <c r="Z6941">
        <v>135</v>
      </c>
      <c r="AA6941">
        <v>4725</v>
      </c>
      <c r="AB6941">
        <v>1464.75</v>
      </c>
      <c r="AC6941">
        <v>0.31</v>
      </c>
      <c r="AD6941">
        <v>2</v>
      </c>
      <c r="AE6941" t="s">
        <v>72</v>
      </c>
    </row>
    <row r="6942" spans="1:31" x14ac:dyDescent="0.3">
      <c r="A6942">
        <v>1128299</v>
      </c>
      <c r="B6942" t="s">
        <v>77</v>
      </c>
      <c r="C6942" s="1">
        <v>43836</v>
      </c>
      <c r="D6942">
        <v>2020</v>
      </c>
      <c r="E6942" t="s">
        <v>47</v>
      </c>
      <c r="F6942">
        <v>1</v>
      </c>
      <c r="G6942">
        <v>3</v>
      </c>
      <c r="H6942" t="s">
        <v>78</v>
      </c>
      <c r="I6942">
        <v>6</v>
      </c>
      <c r="J6942" t="s">
        <v>94</v>
      </c>
      <c r="K6942">
        <v>8</v>
      </c>
      <c r="L6942" t="s">
        <v>95</v>
      </c>
      <c r="M6942" t="s">
        <v>320</v>
      </c>
      <c r="N6942">
        <v>3</v>
      </c>
      <c r="O6942" t="s">
        <v>126</v>
      </c>
      <c r="P6942">
        <v>2</v>
      </c>
      <c r="Q6942" t="s">
        <v>82</v>
      </c>
      <c r="R6942">
        <v>4</v>
      </c>
      <c r="S6942" t="s">
        <v>38</v>
      </c>
      <c r="T6942">
        <v>17</v>
      </c>
      <c r="U6942" t="s">
        <v>322</v>
      </c>
      <c r="V6942" t="s">
        <v>184</v>
      </c>
      <c r="W6942">
        <v>2</v>
      </c>
      <c r="X6942" t="s">
        <v>281</v>
      </c>
      <c r="Y6942">
        <v>37</v>
      </c>
      <c r="Z6942">
        <v>80</v>
      </c>
      <c r="AA6942">
        <v>2960</v>
      </c>
      <c r="AB6942">
        <v>1687.2000000000003</v>
      </c>
      <c r="AC6942">
        <v>0.57000000000000006</v>
      </c>
      <c r="AD6942">
        <v>2</v>
      </c>
      <c r="AE6942" t="s">
        <v>72</v>
      </c>
    </row>
    <row r="6943" spans="1:31" x14ac:dyDescent="0.3">
      <c r="A6943">
        <v>1185732</v>
      </c>
      <c r="B6943" t="s">
        <v>30</v>
      </c>
      <c r="C6943" s="1">
        <v>44484</v>
      </c>
      <c r="D6943">
        <v>2021</v>
      </c>
      <c r="E6943" t="s">
        <v>44</v>
      </c>
      <c r="F6943">
        <v>4</v>
      </c>
      <c r="G6943">
        <v>1</v>
      </c>
      <c r="H6943" t="s">
        <v>32</v>
      </c>
      <c r="I6943">
        <v>44</v>
      </c>
      <c r="J6943" t="s">
        <v>56</v>
      </c>
      <c r="K6943">
        <v>46</v>
      </c>
      <c r="L6943" t="s">
        <v>57</v>
      </c>
      <c r="M6943" t="s">
        <v>320</v>
      </c>
      <c r="N6943">
        <v>3</v>
      </c>
      <c r="O6943" t="s">
        <v>126</v>
      </c>
      <c r="P6943">
        <v>2</v>
      </c>
      <c r="Q6943" t="s">
        <v>82</v>
      </c>
      <c r="R6943">
        <v>4</v>
      </c>
      <c r="S6943" t="s">
        <v>38</v>
      </c>
      <c r="T6943">
        <v>17</v>
      </c>
      <c r="U6943" t="s">
        <v>322</v>
      </c>
      <c r="V6943" t="s">
        <v>251</v>
      </c>
      <c r="W6943">
        <v>2</v>
      </c>
      <c r="X6943" t="s">
        <v>281</v>
      </c>
      <c r="Y6943">
        <v>63</v>
      </c>
      <c r="Z6943">
        <v>78</v>
      </c>
      <c r="AA6943">
        <v>4914</v>
      </c>
      <c r="AB6943">
        <v>2702.7000000000003</v>
      </c>
      <c r="AC6943">
        <v>0.55000000000000004</v>
      </c>
      <c r="AD6943">
        <v>3</v>
      </c>
      <c r="AE6943" t="s">
        <v>42</v>
      </c>
    </row>
    <row r="6944" spans="1:31" x14ac:dyDescent="0.3">
      <c r="A6944">
        <v>1128299</v>
      </c>
      <c r="B6944" t="s">
        <v>77</v>
      </c>
      <c r="C6944" s="1">
        <v>43839</v>
      </c>
      <c r="D6944">
        <v>2020</v>
      </c>
      <c r="E6944" t="s">
        <v>47</v>
      </c>
      <c r="F6944">
        <v>1</v>
      </c>
      <c r="G6944">
        <v>3</v>
      </c>
      <c r="H6944" t="s">
        <v>78</v>
      </c>
      <c r="I6944">
        <v>6</v>
      </c>
      <c r="J6944" t="s">
        <v>94</v>
      </c>
      <c r="K6944">
        <v>8</v>
      </c>
      <c r="L6944" t="s">
        <v>95</v>
      </c>
      <c r="M6944" t="s">
        <v>320</v>
      </c>
      <c r="N6944">
        <v>3</v>
      </c>
      <c r="O6944" t="s">
        <v>126</v>
      </c>
      <c r="P6944">
        <v>2</v>
      </c>
      <c r="Q6944" t="s">
        <v>82</v>
      </c>
      <c r="R6944">
        <v>4</v>
      </c>
      <c r="S6944" t="s">
        <v>38</v>
      </c>
      <c r="T6944">
        <v>17</v>
      </c>
      <c r="U6944" t="s">
        <v>322</v>
      </c>
      <c r="V6944" t="s">
        <v>158</v>
      </c>
      <c r="W6944">
        <v>2</v>
      </c>
      <c r="X6944" t="s">
        <v>281</v>
      </c>
      <c r="Y6944">
        <v>35</v>
      </c>
      <c r="Z6944">
        <v>145</v>
      </c>
      <c r="AA6944">
        <v>5075</v>
      </c>
      <c r="AB6944">
        <v>1573.25</v>
      </c>
      <c r="AC6944">
        <v>0.31</v>
      </c>
      <c r="AD6944">
        <v>2</v>
      </c>
      <c r="AE6944" t="s">
        <v>72</v>
      </c>
    </row>
    <row r="6945" spans="1:31" x14ac:dyDescent="0.3">
      <c r="A6945">
        <v>1128299</v>
      </c>
      <c r="B6945" t="s">
        <v>77</v>
      </c>
      <c r="C6945" s="1">
        <v>43840</v>
      </c>
      <c r="D6945">
        <v>2020</v>
      </c>
      <c r="E6945" t="s">
        <v>47</v>
      </c>
      <c r="F6945">
        <v>1</v>
      </c>
      <c r="G6945">
        <v>3</v>
      </c>
      <c r="H6945" t="s">
        <v>78</v>
      </c>
      <c r="I6945">
        <v>6</v>
      </c>
      <c r="J6945" t="s">
        <v>94</v>
      </c>
      <c r="K6945">
        <v>8</v>
      </c>
      <c r="L6945" t="s">
        <v>95</v>
      </c>
      <c r="M6945" t="s">
        <v>320</v>
      </c>
      <c r="N6945">
        <v>3</v>
      </c>
      <c r="O6945" t="s">
        <v>126</v>
      </c>
      <c r="P6945">
        <v>2</v>
      </c>
      <c r="Q6945" t="s">
        <v>82</v>
      </c>
      <c r="R6945">
        <v>4</v>
      </c>
      <c r="S6945" t="s">
        <v>38</v>
      </c>
      <c r="T6945">
        <v>16</v>
      </c>
      <c r="U6945" t="s">
        <v>321</v>
      </c>
      <c r="V6945" t="s">
        <v>254</v>
      </c>
      <c r="W6945">
        <v>2</v>
      </c>
      <c r="X6945" t="s">
        <v>281</v>
      </c>
      <c r="Y6945">
        <v>31</v>
      </c>
      <c r="Z6945">
        <v>140</v>
      </c>
      <c r="AA6945">
        <v>4340</v>
      </c>
      <c r="AB6945">
        <v>1866.2000000000003</v>
      </c>
      <c r="AC6945">
        <v>0.43000000000000005</v>
      </c>
      <c r="AD6945">
        <v>2</v>
      </c>
      <c r="AE6945" t="s">
        <v>72</v>
      </c>
    </row>
    <row r="6946" spans="1:31" x14ac:dyDescent="0.3">
      <c r="A6946">
        <v>1185732</v>
      </c>
      <c r="B6946" t="s">
        <v>30</v>
      </c>
      <c r="C6946" s="1">
        <v>44514</v>
      </c>
      <c r="D6946">
        <v>2021</v>
      </c>
      <c r="E6946" t="s">
        <v>45</v>
      </c>
      <c r="F6946">
        <v>4</v>
      </c>
      <c r="G6946">
        <v>1</v>
      </c>
      <c r="H6946" t="s">
        <v>32</v>
      </c>
      <c r="I6946">
        <v>44</v>
      </c>
      <c r="J6946" t="s">
        <v>56</v>
      </c>
      <c r="K6946">
        <v>46</v>
      </c>
      <c r="L6946" t="s">
        <v>57</v>
      </c>
      <c r="M6946" t="s">
        <v>320</v>
      </c>
      <c r="N6946">
        <v>3</v>
      </c>
      <c r="O6946" t="s">
        <v>126</v>
      </c>
      <c r="P6946">
        <v>2</v>
      </c>
      <c r="Q6946" t="s">
        <v>82</v>
      </c>
      <c r="R6946">
        <v>4</v>
      </c>
      <c r="S6946" t="s">
        <v>38</v>
      </c>
      <c r="T6946">
        <v>16</v>
      </c>
      <c r="U6946" t="s">
        <v>321</v>
      </c>
      <c r="V6946" t="s">
        <v>162</v>
      </c>
      <c r="W6946">
        <v>2</v>
      </c>
      <c r="X6946" t="s">
        <v>281</v>
      </c>
      <c r="Y6946">
        <v>64</v>
      </c>
      <c r="Z6946">
        <v>98</v>
      </c>
      <c r="AA6946">
        <v>6272</v>
      </c>
      <c r="AB6946">
        <v>3449.6000000000004</v>
      </c>
      <c r="AC6946">
        <v>0.55000000000000004</v>
      </c>
      <c r="AD6946">
        <v>3</v>
      </c>
      <c r="AE6946" t="s">
        <v>42</v>
      </c>
    </row>
    <row r="6947" spans="1:31" x14ac:dyDescent="0.3">
      <c r="A6947">
        <v>1128299</v>
      </c>
      <c r="B6947" t="s">
        <v>77</v>
      </c>
      <c r="C6947" s="1">
        <v>43841</v>
      </c>
      <c r="D6947">
        <v>2020</v>
      </c>
      <c r="E6947" t="s">
        <v>47</v>
      </c>
      <c r="F6947">
        <v>1</v>
      </c>
      <c r="G6947">
        <v>3</v>
      </c>
      <c r="H6947" t="s">
        <v>78</v>
      </c>
      <c r="I6947">
        <v>6</v>
      </c>
      <c r="J6947" t="s">
        <v>94</v>
      </c>
      <c r="K6947">
        <v>8</v>
      </c>
      <c r="L6947" t="s">
        <v>95</v>
      </c>
      <c r="M6947" t="s">
        <v>320</v>
      </c>
      <c r="N6947">
        <v>3</v>
      </c>
      <c r="O6947" t="s">
        <v>126</v>
      </c>
      <c r="P6947">
        <v>2</v>
      </c>
      <c r="Q6947" t="s">
        <v>82</v>
      </c>
      <c r="R6947">
        <v>4</v>
      </c>
      <c r="S6947" t="s">
        <v>38</v>
      </c>
      <c r="T6947">
        <v>16</v>
      </c>
      <c r="U6947" t="s">
        <v>321</v>
      </c>
      <c r="V6947" t="s">
        <v>161</v>
      </c>
      <c r="W6947">
        <v>2</v>
      </c>
      <c r="X6947" t="s">
        <v>281</v>
      </c>
      <c r="Y6947">
        <v>30</v>
      </c>
      <c r="Z6947">
        <v>85</v>
      </c>
      <c r="AA6947">
        <v>2550</v>
      </c>
      <c r="AB6947">
        <v>1045.5</v>
      </c>
      <c r="AC6947">
        <v>0.41</v>
      </c>
      <c r="AD6947">
        <v>2</v>
      </c>
      <c r="AE6947" t="s">
        <v>72</v>
      </c>
    </row>
    <row r="6948" spans="1:31" x14ac:dyDescent="0.3">
      <c r="A6948">
        <v>1128299</v>
      </c>
      <c r="B6948" t="s">
        <v>77</v>
      </c>
      <c r="C6948" s="1">
        <v>43843</v>
      </c>
      <c r="D6948">
        <v>2020</v>
      </c>
      <c r="E6948" t="s">
        <v>47</v>
      </c>
      <c r="F6948">
        <v>1</v>
      </c>
      <c r="G6948">
        <v>3</v>
      </c>
      <c r="H6948" t="s">
        <v>78</v>
      </c>
      <c r="I6948">
        <v>6</v>
      </c>
      <c r="J6948" t="s">
        <v>94</v>
      </c>
      <c r="K6948">
        <v>8</v>
      </c>
      <c r="L6948" t="s">
        <v>95</v>
      </c>
      <c r="M6948" t="s">
        <v>320</v>
      </c>
      <c r="N6948">
        <v>3</v>
      </c>
      <c r="O6948" t="s">
        <v>126</v>
      </c>
      <c r="P6948">
        <v>2</v>
      </c>
      <c r="Q6948" t="s">
        <v>82</v>
      </c>
      <c r="R6948">
        <v>4</v>
      </c>
      <c r="S6948" t="s">
        <v>38</v>
      </c>
      <c r="T6948">
        <v>16</v>
      </c>
      <c r="U6948" t="s">
        <v>321</v>
      </c>
      <c r="V6948" t="s">
        <v>220</v>
      </c>
      <c r="W6948">
        <v>2</v>
      </c>
      <c r="X6948" t="s">
        <v>281</v>
      </c>
      <c r="Y6948">
        <v>31</v>
      </c>
      <c r="Z6948">
        <v>140</v>
      </c>
      <c r="AA6948">
        <v>4340</v>
      </c>
      <c r="AB6948">
        <v>998.2</v>
      </c>
      <c r="AC6948">
        <v>0.23</v>
      </c>
      <c r="AD6948">
        <v>2</v>
      </c>
      <c r="AE6948" t="s">
        <v>72</v>
      </c>
    </row>
    <row r="6949" spans="1:31" x14ac:dyDescent="0.3">
      <c r="A6949">
        <v>1128299</v>
      </c>
      <c r="B6949" t="s">
        <v>77</v>
      </c>
      <c r="C6949" s="1">
        <v>43846</v>
      </c>
      <c r="D6949">
        <v>2020</v>
      </c>
      <c r="E6949" t="s">
        <v>47</v>
      </c>
      <c r="F6949">
        <v>1</v>
      </c>
      <c r="G6949">
        <v>3</v>
      </c>
      <c r="H6949" t="s">
        <v>78</v>
      </c>
      <c r="I6949">
        <v>6</v>
      </c>
      <c r="J6949" t="s">
        <v>94</v>
      </c>
      <c r="K6949">
        <v>8</v>
      </c>
      <c r="L6949" t="s">
        <v>95</v>
      </c>
      <c r="M6949" t="s">
        <v>320</v>
      </c>
      <c r="N6949">
        <v>3</v>
      </c>
      <c r="O6949" t="s">
        <v>126</v>
      </c>
      <c r="P6949">
        <v>2</v>
      </c>
      <c r="Q6949" t="s">
        <v>82</v>
      </c>
      <c r="R6949">
        <v>4</v>
      </c>
      <c r="S6949" t="s">
        <v>38</v>
      </c>
      <c r="T6949">
        <v>16</v>
      </c>
      <c r="U6949" t="s">
        <v>321</v>
      </c>
      <c r="V6949" t="s">
        <v>237</v>
      </c>
      <c r="W6949">
        <v>2</v>
      </c>
      <c r="X6949" t="s">
        <v>281</v>
      </c>
      <c r="Y6949">
        <v>43</v>
      </c>
      <c r="Z6949">
        <v>128</v>
      </c>
      <c r="AA6949">
        <v>5504</v>
      </c>
      <c r="AB6949">
        <v>2586.88</v>
      </c>
      <c r="AC6949">
        <v>0.47000000000000003</v>
      </c>
      <c r="AD6949">
        <v>2</v>
      </c>
      <c r="AE6949" t="s">
        <v>72</v>
      </c>
    </row>
    <row r="6950" spans="1:31" x14ac:dyDescent="0.3">
      <c r="A6950">
        <v>1185732</v>
      </c>
      <c r="B6950" t="s">
        <v>30</v>
      </c>
      <c r="C6950" s="1">
        <v>44543</v>
      </c>
      <c r="D6950">
        <v>2021</v>
      </c>
      <c r="E6950" t="s">
        <v>46</v>
      </c>
      <c r="F6950">
        <v>4</v>
      </c>
      <c r="G6950">
        <v>1</v>
      </c>
      <c r="H6950" t="s">
        <v>32</v>
      </c>
      <c r="I6950">
        <v>44</v>
      </c>
      <c r="J6950" t="s">
        <v>56</v>
      </c>
      <c r="K6950">
        <v>46</v>
      </c>
      <c r="L6950" t="s">
        <v>57</v>
      </c>
      <c r="M6950" t="s">
        <v>320</v>
      </c>
      <c r="N6950">
        <v>3</v>
      </c>
      <c r="O6950" t="s">
        <v>126</v>
      </c>
      <c r="P6950">
        <v>2</v>
      </c>
      <c r="Q6950" t="s">
        <v>82</v>
      </c>
      <c r="R6950">
        <v>4</v>
      </c>
      <c r="S6950" t="s">
        <v>38</v>
      </c>
      <c r="T6950">
        <v>16</v>
      </c>
      <c r="U6950" t="s">
        <v>321</v>
      </c>
      <c r="V6950" t="s">
        <v>129</v>
      </c>
      <c r="W6950">
        <v>2</v>
      </c>
      <c r="X6950" t="s">
        <v>281</v>
      </c>
      <c r="Y6950">
        <v>65</v>
      </c>
      <c r="Z6950">
        <v>123</v>
      </c>
      <c r="AA6950">
        <v>7995</v>
      </c>
      <c r="AB6950">
        <v>3997.5</v>
      </c>
      <c r="AC6950">
        <v>0.5</v>
      </c>
      <c r="AD6950">
        <v>3</v>
      </c>
      <c r="AE6950" t="s">
        <v>42</v>
      </c>
    </row>
    <row r="6951" spans="1:31" x14ac:dyDescent="0.3">
      <c r="A6951">
        <v>1128299</v>
      </c>
      <c r="B6951" t="s">
        <v>77</v>
      </c>
      <c r="C6951" s="1">
        <v>43847</v>
      </c>
      <c r="D6951">
        <v>2020</v>
      </c>
      <c r="E6951" t="s">
        <v>47</v>
      </c>
      <c r="F6951">
        <v>1</v>
      </c>
      <c r="G6951">
        <v>3</v>
      </c>
      <c r="H6951" t="s">
        <v>78</v>
      </c>
      <c r="I6951">
        <v>6</v>
      </c>
      <c r="J6951" t="s">
        <v>94</v>
      </c>
      <c r="K6951">
        <v>8</v>
      </c>
      <c r="L6951" t="s">
        <v>95</v>
      </c>
      <c r="M6951" t="s">
        <v>320</v>
      </c>
      <c r="N6951">
        <v>3</v>
      </c>
      <c r="O6951" t="s">
        <v>126</v>
      </c>
      <c r="P6951">
        <v>2</v>
      </c>
      <c r="Q6951" t="s">
        <v>82</v>
      </c>
      <c r="R6951">
        <v>4</v>
      </c>
      <c r="S6951" t="s">
        <v>38</v>
      </c>
      <c r="T6951">
        <v>16</v>
      </c>
      <c r="U6951" t="s">
        <v>321</v>
      </c>
      <c r="V6951" t="s">
        <v>241</v>
      </c>
      <c r="W6951">
        <v>2</v>
      </c>
      <c r="X6951" t="s">
        <v>281</v>
      </c>
      <c r="Y6951">
        <v>41</v>
      </c>
      <c r="Z6951">
        <v>93</v>
      </c>
      <c r="AA6951">
        <v>3813</v>
      </c>
      <c r="AB6951">
        <v>1563.33</v>
      </c>
      <c r="AC6951">
        <v>0.41</v>
      </c>
      <c r="AD6951">
        <v>2</v>
      </c>
      <c r="AE6951" t="s">
        <v>72</v>
      </c>
    </row>
    <row r="6952" spans="1:31" x14ac:dyDescent="0.3">
      <c r="A6952">
        <v>1128299</v>
      </c>
      <c r="B6952" t="s">
        <v>77</v>
      </c>
      <c r="C6952" s="1">
        <v>43849</v>
      </c>
      <c r="D6952">
        <v>2020</v>
      </c>
      <c r="E6952" t="s">
        <v>47</v>
      </c>
      <c r="F6952">
        <v>1</v>
      </c>
      <c r="G6952">
        <v>3</v>
      </c>
      <c r="H6952" t="s">
        <v>78</v>
      </c>
      <c r="I6952">
        <v>6</v>
      </c>
      <c r="J6952" t="s">
        <v>94</v>
      </c>
      <c r="K6952">
        <v>8</v>
      </c>
      <c r="L6952" t="s">
        <v>95</v>
      </c>
      <c r="M6952" t="s">
        <v>320</v>
      </c>
      <c r="N6952">
        <v>3</v>
      </c>
      <c r="O6952" t="s">
        <v>126</v>
      </c>
      <c r="P6952">
        <v>2</v>
      </c>
      <c r="Q6952" t="s">
        <v>82</v>
      </c>
      <c r="R6952">
        <v>4</v>
      </c>
      <c r="S6952" t="s">
        <v>38</v>
      </c>
      <c r="T6952">
        <v>16</v>
      </c>
      <c r="U6952" t="s">
        <v>321</v>
      </c>
      <c r="V6952" t="s">
        <v>213</v>
      </c>
      <c r="W6952">
        <v>2</v>
      </c>
      <c r="X6952" t="s">
        <v>281</v>
      </c>
      <c r="Y6952">
        <v>39</v>
      </c>
      <c r="Z6952">
        <v>124</v>
      </c>
      <c r="AA6952">
        <v>4836</v>
      </c>
      <c r="AB6952">
        <v>1257.3600000000001</v>
      </c>
      <c r="AC6952">
        <v>0.26</v>
      </c>
      <c r="AD6952">
        <v>2</v>
      </c>
      <c r="AE6952" t="s">
        <v>72</v>
      </c>
    </row>
    <row r="6953" spans="1:31" x14ac:dyDescent="0.3">
      <c r="A6953">
        <v>1128299</v>
      </c>
      <c r="B6953" t="s">
        <v>77</v>
      </c>
      <c r="C6953" s="1">
        <v>43850</v>
      </c>
      <c r="D6953">
        <v>2020</v>
      </c>
      <c r="E6953" t="s">
        <v>47</v>
      </c>
      <c r="F6953">
        <v>1</v>
      </c>
      <c r="G6953">
        <v>3</v>
      </c>
      <c r="H6953" t="s">
        <v>78</v>
      </c>
      <c r="I6953">
        <v>6</v>
      </c>
      <c r="J6953" t="s">
        <v>94</v>
      </c>
      <c r="K6953">
        <v>8</v>
      </c>
      <c r="L6953" t="s">
        <v>95</v>
      </c>
      <c r="M6953" t="s">
        <v>320</v>
      </c>
      <c r="N6953">
        <v>3</v>
      </c>
      <c r="O6953" t="s">
        <v>126</v>
      </c>
      <c r="P6953">
        <v>2</v>
      </c>
      <c r="Q6953" t="s">
        <v>82</v>
      </c>
      <c r="R6953">
        <v>4</v>
      </c>
      <c r="S6953" t="s">
        <v>38</v>
      </c>
      <c r="T6953">
        <v>16</v>
      </c>
      <c r="U6953" t="s">
        <v>321</v>
      </c>
      <c r="V6953" t="s">
        <v>196</v>
      </c>
      <c r="W6953">
        <v>2</v>
      </c>
      <c r="X6953" t="s">
        <v>281</v>
      </c>
      <c r="Y6953">
        <v>41</v>
      </c>
      <c r="Z6953">
        <v>171</v>
      </c>
      <c r="AA6953">
        <v>7011</v>
      </c>
      <c r="AB6953">
        <v>2944.6200000000003</v>
      </c>
      <c r="AC6953">
        <v>0.42000000000000004</v>
      </c>
      <c r="AD6953">
        <v>2</v>
      </c>
      <c r="AE6953" t="s">
        <v>72</v>
      </c>
    </row>
    <row r="6954" spans="1:31" x14ac:dyDescent="0.3">
      <c r="A6954">
        <v>1185732</v>
      </c>
      <c r="B6954" t="s">
        <v>30</v>
      </c>
      <c r="C6954" s="1">
        <v>44206</v>
      </c>
      <c r="D6954">
        <v>2021</v>
      </c>
      <c r="E6954" t="s">
        <v>47</v>
      </c>
      <c r="F6954">
        <v>1</v>
      </c>
      <c r="G6954">
        <v>1</v>
      </c>
      <c r="H6954" t="s">
        <v>32</v>
      </c>
      <c r="I6954">
        <v>44</v>
      </c>
      <c r="J6954" t="s">
        <v>56</v>
      </c>
      <c r="K6954">
        <v>46</v>
      </c>
      <c r="L6954" t="s">
        <v>57</v>
      </c>
      <c r="M6954" t="s">
        <v>320</v>
      </c>
      <c r="N6954">
        <v>3</v>
      </c>
      <c r="O6954" t="s">
        <v>126</v>
      </c>
      <c r="P6954">
        <v>2</v>
      </c>
      <c r="Q6954" t="s">
        <v>82</v>
      </c>
      <c r="R6954">
        <v>4</v>
      </c>
      <c r="S6954" t="s">
        <v>38</v>
      </c>
      <c r="T6954">
        <v>16</v>
      </c>
      <c r="U6954" t="s">
        <v>321</v>
      </c>
      <c r="V6954" t="s">
        <v>161</v>
      </c>
      <c r="W6954">
        <v>2</v>
      </c>
      <c r="X6954" t="s">
        <v>281</v>
      </c>
      <c r="Y6954">
        <v>33</v>
      </c>
      <c r="Z6954">
        <v>69</v>
      </c>
      <c r="AA6954">
        <v>2277</v>
      </c>
      <c r="AB6954">
        <v>1252.3500000000001</v>
      </c>
      <c r="AC6954">
        <v>0.55000000000000004</v>
      </c>
      <c r="AD6954">
        <v>3</v>
      </c>
      <c r="AE6954" t="s">
        <v>42</v>
      </c>
    </row>
    <row r="6955" spans="1:31" x14ac:dyDescent="0.3">
      <c r="A6955">
        <v>1128299</v>
      </c>
      <c r="B6955" t="s">
        <v>77</v>
      </c>
      <c r="C6955" s="1">
        <v>43851</v>
      </c>
      <c r="D6955">
        <v>2020</v>
      </c>
      <c r="E6955" t="s">
        <v>47</v>
      </c>
      <c r="F6955">
        <v>1</v>
      </c>
      <c r="G6955">
        <v>3</v>
      </c>
      <c r="H6955" t="s">
        <v>78</v>
      </c>
      <c r="I6955">
        <v>6</v>
      </c>
      <c r="J6955" t="s">
        <v>94</v>
      </c>
      <c r="K6955">
        <v>8</v>
      </c>
      <c r="L6955" t="s">
        <v>95</v>
      </c>
      <c r="M6955" t="s">
        <v>320</v>
      </c>
      <c r="N6955">
        <v>3</v>
      </c>
      <c r="O6955" t="s">
        <v>126</v>
      </c>
      <c r="P6955">
        <v>2</v>
      </c>
      <c r="Q6955" t="s">
        <v>82</v>
      </c>
      <c r="R6955">
        <v>4</v>
      </c>
      <c r="S6955" t="s">
        <v>38</v>
      </c>
      <c r="T6955">
        <v>16</v>
      </c>
      <c r="U6955" t="s">
        <v>321</v>
      </c>
      <c r="V6955" t="s">
        <v>203</v>
      </c>
      <c r="W6955">
        <v>2</v>
      </c>
      <c r="X6955" t="s">
        <v>281</v>
      </c>
      <c r="Y6955">
        <v>46</v>
      </c>
      <c r="Z6955">
        <v>116</v>
      </c>
      <c r="AA6955">
        <v>5336</v>
      </c>
      <c r="AB6955">
        <v>1547.4399999999998</v>
      </c>
      <c r="AC6955">
        <v>0.28999999999999998</v>
      </c>
      <c r="AD6955">
        <v>2</v>
      </c>
      <c r="AE6955" t="s">
        <v>72</v>
      </c>
    </row>
    <row r="6956" spans="1:31" x14ac:dyDescent="0.3">
      <c r="A6956">
        <v>1128299</v>
      </c>
      <c r="B6956" t="s">
        <v>77</v>
      </c>
      <c r="C6956" s="1">
        <v>43852</v>
      </c>
      <c r="D6956">
        <v>2020</v>
      </c>
      <c r="E6956" t="s">
        <v>47</v>
      </c>
      <c r="F6956">
        <v>1</v>
      </c>
      <c r="G6956">
        <v>3</v>
      </c>
      <c r="H6956" t="s">
        <v>78</v>
      </c>
      <c r="I6956">
        <v>6</v>
      </c>
      <c r="J6956" t="s">
        <v>94</v>
      </c>
      <c r="K6956">
        <v>8</v>
      </c>
      <c r="L6956" t="s">
        <v>95</v>
      </c>
      <c r="M6956" t="s">
        <v>320</v>
      </c>
      <c r="N6956">
        <v>3</v>
      </c>
      <c r="O6956" t="s">
        <v>126</v>
      </c>
      <c r="P6956">
        <v>2</v>
      </c>
      <c r="Q6956" t="s">
        <v>82</v>
      </c>
      <c r="R6956">
        <v>4</v>
      </c>
      <c r="S6956" t="s">
        <v>38</v>
      </c>
      <c r="T6956">
        <v>16</v>
      </c>
      <c r="U6956" t="s">
        <v>321</v>
      </c>
      <c r="V6956" t="s">
        <v>189</v>
      </c>
      <c r="W6956">
        <v>2</v>
      </c>
      <c r="X6956" t="s">
        <v>281</v>
      </c>
      <c r="Y6956">
        <v>47</v>
      </c>
      <c r="Z6956">
        <v>120</v>
      </c>
      <c r="AA6956">
        <v>5640</v>
      </c>
      <c r="AB6956">
        <v>2538</v>
      </c>
      <c r="AC6956">
        <v>0.45</v>
      </c>
      <c r="AD6956">
        <v>2</v>
      </c>
      <c r="AE6956" t="s">
        <v>72</v>
      </c>
    </row>
    <row r="6957" spans="1:31" x14ac:dyDescent="0.3">
      <c r="A6957">
        <v>1128299</v>
      </c>
      <c r="B6957" t="s">
        <v>77</v>
      </c>
      <c r="C6957" s="1">
        <v>43857</v>
      </c>
      <c r="D6957">
        <v>2020</v>
      </c>
      <c r="E6957" t="s">
        <v>47</v>
      </c>
      <c r="F6957">
        <v>1</v>
      </c>
      <c r="G6957">
        <v>3</v>
      </c>
      <c r="H6957" t="s">
        <v>78</v>
      </c>
      <c r="I6957">
        <v>6</v>
      </c>
      <c r="J6957" t="s">
        <v>94</v>
      </c>
      <c r="K6957">
        <v>8</v>
      </c>
      <c r="L6957" t="s">
        <v>95</v>
      </c>
      <c r="M6957" t="s">
        <v>320</v>
      </c>
      <c r="N6957">
        <v>3</v>
      </c>
      <c r="O6957" t="s">
        <v>126</v>
      </c>
      <c r="P6957">
        <v>2</v>
      </c>
      <c r="Q6957" t="s">
        <v>82</v>
      </c>
      <c r="R6957">
        <v>4</v>
      </c>
      <c r="S6957" t="s">
        <v>38</v>
      </c>
      <c r="T6957">
        <v>16</v>
      </c>
      <c r="U6957" t="s">
        <v>321</v>
      </c>
      <c r="V6957" t="s">
        <v>202</v>
      </c>
      <c r="W6957">
        <v>2</v>
      </c>
      <c r="X6957" t="s">
        <v>281</v>
      </c>
      <c r="Y6957">
        <v>43</v>
      </c>
      <c r="Z6957">
        <v>120</v>
      </c>
      <c r="AA6957">
        <v>5160</v>
      </c>
      <c r="AB6957">
        <v>1805.9999999999998</v>
      </c>
      <c r="AC6957">
        <v>0.35</v>
      </c>
      <c r="AD6957">
        <v>2</v>
      </c>
      <c r="AE6957" t="s">
        <v>72</v>
      </c>
    </row>
    <row r="6958" spans="1:31" x14ac:dyDescent="0.3">
      <c r="A6958">
        <v>1128299</v>
      </c>
      <c r="B6958" t="s">
        <v>77</v>
      </c>
      <c r="C6958" s="1">
        <v>43860</v>
      </c>
      <c r="D6958">
        <v>2020</v>
      </c>
      <c r="E6958" t="s">
        <v>47</v>
      </c>
      <c r="F6958">
        <v>1</v>
      </c>
      <c r="G6958">
        <v>3</v>
      </c>
      <c r="H6958" t="s">
        <v>78</v>
      </c>
      <c r="I6958">
        <v>6</v>
      </c>
      <c r="J6958" t="s">
        <v>94</v>
      </c>
      <c r="K6958">
        <v>8</v>
      </c>
      <c r="L6958" t="s">
        <v>95</v>
      </c>
      <c r="M6958" t="s">
        <v>320</v>
      </c>
      <c r="N6958">
        <v>3</v>
      </c>
      <c r="O6958" t="s">
        <v>126</v>
      </c>
      <c r="P6958">
        <v>2</v>
      </c>
      <c r="Q6958" t="s">
        <v>82</v>
      </c>
      <c r="R6958">
        <v>4</v>
      </c>
      <c r="S6958" t="s">
        <v>38</v>
      </c>
      <c r="T6958">
        <v>16</v>
      </c>
      <c r="U6958" t="s">
        <v>321</v>
      </c>
      <c r="V6958" t="s">
        <v>191</v>
      </c>
      <c r="W6958">
        <v>2</v>
      </c>
      <c r="X6958" t="s">
        <v>281</v>
      </c>
      <c r="Y6958">
        <v>43</v>
      </c>
      <c r="Z6958">
        <v>66</v>
      </c>
      <c r="AA6958">
        <v>2838</v>
      </c>
      <c r="AB6958">
        <v>1873.0800000000004</v>
      </c>
      <c r="AC6958">
        <v>0.66000000000000014</v>
      </c>
      <c r="AD6958">
        <v>2</v>
      </c>
      <c r="AE6958" t="s">
        <v>72</v>
      </c>
    </row>
    <row r="6959" spans="1:31" x14ac:dyDescent="0.3">
      <c r="A6959">
        <v>1128299</v>
      </c>
      <c r="B6959" t="s">
        <v>77</v>
      </c>
      <c r="C6959" s="1">
        <v>43861</v>
      </c>
      <c r="D6959">
        <v>2020</v>
      </c>
      <c r="E6959" t="s">
        <v>47</v>
      </c>
      <c r="F6959">
        <v>1</v>
      </c>
      <c r="G6959">
        <v>3</v>
      </c>
      <c r="H6959" t="s">
        <v>78</v>
      </c>
      <c r="I6959">
        <v>6</v>
      </c>
      <c r="J6959" t="s">
        <v>94</v>
      </c>
      <c r="K6959">
        <v>8</v>
      </c>
      <c r="L6959" t="s">
        <v>95</v>
      </c>
      <c r="M6959" t="s">
        <v>320</v>
      </c>
      <c r="N6959">
        <v>3</v>
      </c>
      <c r="O6959" t="s">
        <v>126</v>
      </c>
      <c r="P6959">
        <v>2</v>
      </c>
      <c r="Q6959" t="s">
        <v>82</v>
      </c>
      <c r="R6959">
        <v>4</v>
      </c>
      <c r="S6959" t="s">
        <v>38</v>
      </c>
      <c r="T6959">
        <v>16</v>
      </c>
      <c r="U6959" t="s">
        <v>321</v>
      </c>
      <c r="V6959" t="s">
        <v>195</v>
      </c>
      <c r="W6959">
        <v>2</v>
      </c>
      <c r="X6959" t="s">
        <v>281</v>
      </c>
      <c r="Y6959">
        <v>54</v>
      </c>
      <c r="Z6959">
        <v>140</v>
      </c>
      <c r="AA6959">
        <v>7560</v>
      </c>
      <c r="AB6959">
        <v>2419.2000000000003</v>
      </c>
      <c r="AC6959">
        <v>0.32</v>
      </c>
      <c r="AD6959">
        <v>2</v>
      </c>
      <c r="AE6959" t="s">
        <v>72</v>
      </c>
    </row>
    <row r="6960" spans="1:31" x14ac:dyDescent="0.3">
      <c r="A6960">
        <v>1128299</v>
      </c>
      <c r="B6960" t="s">
        <v>77</v>
      </c>
      <c r="C6960" s="1">
        <v>43863</v>
      </c>
      <c r="D6960">
        <v>2020</v>
      </c>
      <c r="E6960" t="s">
        <v>48</v>
      </c>
      <c r="F6960">
        <v>1</v>
      </c>
      <c r="G6960">
        <v>3</v>
      </c>
      <c r="H6960" t="s">
        <v>78</v>
      </c>
      <c r="I6960">
        <v>6</v>
      </c>
      <c r="J6960" t="s">
        <v>94</v>
      </c>
      <c r="K6960">
        <v>8</v>
      </c>
      <c r="L6960" t="s">
        <v>95</v>
      </c>
      <c r="M6960" t="s">
        <v>320</v>
      </c>
      <c r="N6960">
        <v>3</v>
      </c>
      <c r="O6960" t="s">
        <v>126</v>
      </c>
      <c r="P6960">
        <v>2</v>
      </c>
      <c r="Q6960" t="s">
        <v>82</v>
      </c>
      <c r="R6960">
        <v>4</v>
      </c>
      <c r="S6960" t="s">
        <v>38</v>
      </c>
      <c r="T6960">
        <v>16</v>
      </c>
      <c r="U6960" t="s">
        <v>321</v>
      </c>
      <c r="V6960" t="s">
        <v>207</v>
      </c>
      <c r="W6960">
        <v>2</v>
      </c>
      <c r="X6960" t="s">
        <v>281</v>
      </c>
      <c r="Y6960">
        <v>51</v>
      </c>
      <c r="Z6960">
        <v>182</v>
      </c>
      <c r="AA6960">
        <v>9282</v>
      </c>
      <c r="AB6960">
        <v>3341.52</v>
      </c>
      <c r="AC6960">
        <v>0.36</v>
      </c>
      <c r="AD6960">
        <v>2</v>
      </c>
      <c r="AE6960" t="s">
        <v>72</v>
      </c>
    </row>
    <row r="6961" spans="1:31" x14ac:dyDescent="0.3">
      <c r="A6961">
        <v>1128299</v>
      </c>
      <c r="B6961" t="s">
        <v>77</v>
      </c>
      <c r="C6961" s="1">
        <v>43864</v>
      </c>
      <c r="D6961">
        <v>2020</v>
      </c>
      <c r="E6961" t="s">
        <v>48</v>
      </c>
      <c r="F6961">
        <v>1</v>
      </c>
      <c r="G6961">
        <v>3</v>
      </c>
      <c r="H6961" t="s">
        <v>78</v>
      </c>
      <c r="I6961">
        <v>6</v>
      </c>
      <c r="J6961" t="s">
        <v>94</v>
      </c>
      <c r="K6961">
        <v>8</v>
      </c>
      <c r="L6961" t="s">
        <v>95</v>
      </c>
      <c r="M6961" t="s">
        <v>320</v>
      </c>
      <c r="N6961">
        <v>3</v>
      </c>
      <c r="O6961" t="s">
        <v>126</v>
      </c>
      <c r="P6961">
        <v>2</v>
      </c>
      <c r="Q6961" t="s">
        <v>82</v>
      </c>
      <c r="R6961">
        <v>4</v>
      </c>
      <c r="S6961" t="s">
        <v>38</v>
      </c>
      <c r="T6961">
        <v>16</v>
      </c>
      <c r="U6961" t="s">
        <v>321</v>
      </c>
      <c r="V6961" t="s">
        <v>186</v>
      </c>
      <c r="W6961">
        <v>2</v>
      </c>
      <c r="X6961" t="s">
        <v>281</v>
      </c>
      <c r="Y6961">
        <v>46</v>
      </c>
      <c r="Z6961">
        <v>176</v>
      </c>
      <c r="AA6961">
        <v>8096</v>
      </c>
      <c r="AB6961">
        <v>3886.08</v>
      </c>
      <c r="AC6961">
        <v>0.48</v>
      </c>
      <c r="AD6961">
        <v>2</v>
      </c>
      <c r="AE6961" t="s">
        <v>72</v>
      </c>
    </row>
    <row r="6962" spans="1:31" x14ac:dyDescent="0.3">
      <c r="A6962">
        <v>1128299</v>
      </c>
      <c r="B6962" t="s">
        <v>77</v>
      </c>
      <c r="C6962" s="1">
        <v>43902</v>
      </c>
      <c r="D6962">
        <v>2020</v>
      </c>
      <c r="E6962" t="s">
        <v>51</v>
      </c>
      <c r="F6962">
        <v>1</v>
      </c>
      <c r="G6962">
        <v>3</v>
      </c>
      <c r="H6962" t="s">
        <v>78</v>
      </c>
      <c r="I6962">
        <v>6</v>
      </c>
      <c r="J6962" t="s">
        <v>94</v>
      </c>
      <c r="K6962">
        <v>8</v>
      </c>
      <c r="L6962" t="s">
        <v>95</v>
      </c>
      <c r="M6962" t="s">
        <v>320</v>
      </c>
      <c r="N6962">
        <v>3</v>
      </c>
      <c r="O6962" t="s">
        <v>126</v>
      </c>
      <c r="P6962">
        <v>2</v>
      </c>
      <c r="Q6962" t="s">
        <v>82</v>
      </c>
      <c r="R6962">
        <v>4</v>
      </c>
      <c r="S6962" t="s">
        <v>38</v>
      </c>
      <c r="T6962">
        <v>16</v>
      </c>
      <c r="U6962" t="s">
        <v>321</v>
      </c>
      <c r="V6962" t="s">
        <v>184</v>
      </c>
      <c r="W6962">
        <v>2</v>
      </c>
      <c r="X6962" t="s">
        <v>281</v>
      </c>
      <c r="Y6962">
        <v>40</v>
      </c>
      <c r="Z6962">
        <v>166</v>
      </c>
      <c r="AA6962">
        <v>6640</v>
      </c>
      <c r="AB6962">
        <v>2390.4</v>
      </c>
      <c r="AC6962">
        <v>0.36</v>
      </c>
      <c r="AD6962">
        <v>2</v>
      </c>
      <c r="AE6962" t="s">
        <v>72</v>
      </c>
    </row>
    <row r="6963" spans="1:31" x14ac:dyDescent="0.3">
      <c r="A6963">
        <v>1128299</v>
      </c>
      <c r="B6963" t="s">
        <v>77</v>
      </c>
      <c r="C6963" s="1">
        <v>43903</v>
      </c>
      <c r="D6963">
        <v>2020</v>
      </c>
      <c r="E6963" t="s">
        <v>51</v>
      </c>
      <c r="F6963">
        <v>1</v>
      </c>
      <c r="G6963">
        <v>3</v>
      </c>
      <c r="H6963" t="s">
        <v>78</v>
      </c>
      <c r="I6963">
        <v>6</v>
      </c>
      <c r="J6963" t="s">
        <v>94</v>
      </c>
      <c r="K6963">
        <v>8</v>
      </c>
      <c r="L6963" t="s">
        <v>95</v>
      </c>
      <c r="M6963" t="s">
        <v>320</v>
      </c>
      <c r="N6963">
        <v>3</v>
      </c>
      <c r="O6963" t="s">
        <v>126</v>
      </c>
      <c r="P6963">
        <v>2</v>
      </c>
      <c r="Q6963" t="s">
        <v>82</v>
      </c>
      <c r="R6963">
        <v>4</v>
      </c>
      <c r="S6963" t="s">
        <v>38</v>
      </c>
      <c r="T6963">
        <v>16</v>
      </c>
      <c r="U6963" t="s">
        <v>321</v>
      </c>
      <c r="V6963" t="s">
        <v>191</v>
      </c>
      <c r="W6963">
        <v>2</v>
      </c>
      <c r="X6963" t="s">
        <v>281</v>
      </c>
      <c r="Y6963">
        <v>49</v>
      </c>
      <c r="Z6963">
        <v>136</v>
      </c>
      <c r="AA6963">
        <v>6664</v>
      </c>
      <c r="AB6963">
        <v>3598.5600000000009</v>
      </c>
      <c r="AC6963">
        <v>0.54000000000000015</v>
      </c>
      <c r="AD6963">
        <v>2</v>
      </c>
      <c r="AE6963" t="s">
        <v>72</v>
      </c>
    </row>
    <row r="6964" spans="1:31" x14ac:dyDescent="0.3">
      <c r="A6964">
        <v>1185732</v>
      </c>
      <c r="B6964" t="s">
        <v>30</v>
      </c>
      <c r="C6964" s="1">
        <v>44322</v>
      </c>
      <c r="D6964">
        <v>2021</v>
      </c>
      <c r="E6964" t="s">
        <v>53</v>
      </c>
      <c r="F6964">
        <v>2</v>
      </c>
      <c r="G6964">
        <v>1</v>
      </c>
      <c r="H6964" t="s">
        <v>32</v>
      </c>
      <c r="I6964">
        <v>45</v>
      </c>
      <c r="J6964" t="s">
        <v>59</v>
      </c>
      <c r="K6964">
        <v>47</v>
      </c>
      <c r="L6964" t="s">
        <v>60</v>
      </c>
      <c r="M6964" t="s">
        <v>320</v>
      </c>
      <c r="N6964">
        <v>3</v>
      </c>
      <c r="O6964" t="s">
        <v>126</v>
      </c>
      <c r="P6964">
        <v>2</v>
      </c>
      <c r="Q6964" t="s">
        <v>82</v>
      </c>
      <c r="R6964">
        <v>4</v>
      </c>
      <c r="S6964" t="s">
        <v>38</v>
      </c>
      <c r="T6964">
        <v>16</v>
      </c>
      <c r="U6964" t="s">
        <v>321</v>
      </c>
      <c r="V6964" t="s">
        <v>201</v>
      </c>
      <c r="W6964">
        <v>2</v>
      </c>
      <c r="X6964" t="s">
        <v>281</v>
      </c>
      <c r="Y6964">
        <v>51</v>
      </c>
      <c r="Z6964">
        <v>102</v>
      </c>
      <c r="AA6964">
        <v>5202</v>
      </c>
      <c r="AB6964">
        <v>2705.04</v>
      </c>
      <c r="AC6964">
        <v>0.52</v>
      </c>
      <c r="AD6964">
        <v>3</v>
      </c>
      <c r="AE6964" t="s">
        <v>42</v>
      </c>
    </row>
    <row r="6965" spans="1:31" x14ac:dyDescent="0.3">
      <c r="A6965">
        <v>1128299</v>
      </c>
      <c r="B6965" t="s">
        <v>77</v>
      </c>
      <c r="C6965" s="1">
        <v>43904</v>
      </c>
      <c r="D6965">
        <v>2020</v>
      </c>
      <c r="E6965" t="s">
        <v>51</v>
      </c>
      <c r="F6965">
        <v>1</v>
      </c>
      <c r="G6965">
        <v>3</v>
      </c>
      <c r="H6965" t="s">
        <v>78</v>
      </c>
      <c r="I6965">
        <v>6</v>
      </c>
      <c r="J6965" t="s">
        <v>94</v>
      </c>
      <c r="K6965">
        <v>8</v>
      </c>
      <c r="L6965" t="s">
        <v>95</v>
      </c>
      <c r="M6965" t="s">
        <v>320</v>
      </c>
      <c r="N6965">
        <v>3</v>
      </c>
      <c r="O6965" t="s">
        <v>126</v>
      </c>
      <c r="P6965">
        <v>2</v>
      </c>
      <c r="Q6965" t="s">
        <v>82</v>
      </c>
      <c r="R6965">
        <v>4</v>
      </c>
      <c r="S6965" t="s">
        <v>38</v>
      </c>
      <c r="T6965">
        <v>16</v>
      </c>
      <c r="U6965" t="s">
        <v>321</v>
      </c>
      <c r="V6965" t="s">
        <v>184</v>
      </c>
      <c r="W6965">
        <v>2</v>
      </c>
      <c r="X6965" t="s">
        <v>281</v>
      </c>
      <c r="Y6965">
        <v>56</v>
      </c>
      <c r="Z6965">
        <v>170</v>
      </c>
      <c r="AA6965">
        <v>9520</v>
      </c>
      <c r="AB6965">
        <v>1713.6000000000001</v>
      </c>
      <c r="AC6965">
        <v>0.18000000000000002</v>
      </c>
      <c r="AD6965">
        <v>2</v>
      </c>
      <c r="AE6965" t="s">
        <v>72</v>
      </c>
    </row>
    <row r="6966" spans="1:31" x14ac:dyDescent="0.3">
      <c r="A6966">
        <v>1197831</v>
      </c>
      <c r="B6966" t="s">
        <v>73</v>
      </c>
      <c r="C6966" s="1">
        <v>44273</v>
      </c>
      <c r="D6966">
        <v>2021</v>
      </c>
      <c r="E6966" t="s">
        <v>51</v>
      </c>
      <c r="F6966">
        <v>1</v>
      </c>
      <c r="G6966">
        <v>2</v>
      </c>
      <c r="H6966" t="s">
        <v>74</v>
      </c>
      <c r="I6966">
        <v>12</v>
      </c>
      <c r="J6966" t="s">
        <v>96</v>
      </c>
      <c r="K6966">
        <v>14</v>
      </c>
      <c r="L6966" t="s">
        <v>97</v>
      </c>
      <c r="M6966" t="s">
        <v>320</v>
      </c>
      <c r="N6966">
        <v>3</v>
      </c>
      <c r="O6966" t="s">
        <v>126</v>
      </c>
      <c r="P6966">
        <v>2</v>
      </c>
      <c r="Q6966" t="s">
        <v>82</v>
      </c>
      <c r="R6966">
        <v>4</v>
      </c>
      <c r="S6966" t="s">
        <v>38</v>
      </c>
      <c r="T6966">
        <v>16</v>
      </c>
      <c r="U6966" t="s">
        <v>321</v>
      </c>
      <c r="V6966" t="s">
        <v>202</v>
      </c>
      <c r="W6966">
        <v>2</v>
      </c>
      <c r="X6966" t="s">
        <v>281</v>
      </c>
      <c r="Y6966">
        <v>23</v>
      </c>
      <c r="Z6966">
        <v>140</v>
      </c>
      <c r="AA6966">
        <v>3220</v>
      </c>
      <c r="AB6966">
        <v>1255.8</v>
      </c>
      <c r="AC6966">
        <v>0.38999999999999996</v>
      </c>
      <c r="AD6966">
        <v>2</v>
      </c>
      <c r="AE6966" t="s">
        <v>72</v>
      </c>
    </row>
    <row r="6967" spans="1:31" x14ac:dyDescent="0.3">
      <c r="A6967">
        <v>1197831</v>
      </c>
      <c r="B6967" t="s">
        <v>73</v>
      </c>
      <c r="C6967" s="1">
        <v>44274</v>
      </c>
      <c r="D6967">
        <v>2021</v>
      </c>
      <c r="E6967" t="s">
        <v>51</v>
      </c>
      <c r="F6967">
        <v>1</v>
      </c>
      <c r="G6967">
        <v>2</v>
      </c>
      <c r="H6967" t="s">
        <v>74</v>
      </c>
      <c r="I6967">
        <v>12</v>
      </c>
      <c r="J6967" t="s">
        <v>96</v>
      </c>
      <c r="K6967">
        <v>14</v>
      </c>
      <c r="L6967" t="s">
        <v>97</v>
      </c>
      <c r="M6967" t="s">
        <v>320</v>
      </c>
      <c r="N6967">
        <v>3</v>
      </c>
      <c r="O6967" t="s">
        <v>126</v>
      </c>
      <c r="P6967">
        <v>2</v>
      </c>
      <c r="Q6967" t="s">
        <v>82</v>
      </c>
      <c r="R6967">
        <v>4</v>
      </c>
      <c r="S6967" t="s">
        <v>38</v>
      </c>
      <c r="T6967">
        <v>16</v>
      </c>
      <c r="U6967" t="s">
        <v>321</v>
      </c>
      <c r="V6967" t="s">
        <v>189</v>
      </c>
      <c r="W6967">
        <v>2</v>
      </c>
      <c r="X6967" t="s">
        <v>281</v>
      </c>
      <c r="Y6967">
        <v>28</v>
      </c>
      <c r="Z6967">
        <v>128</v>
      </c>
      <c r="AA6967">
        <v>3584</v>
      </c>
      <c r="AB6967">
        <v>1756.1599999999999</v>
      </c>
      <c r="AC6967">
        <v>0.49</v>
      </c>
      <c r="AD6967">
        <v>2</v>
      </c>
      <c r="AE6967" t="s">
        <v>72</v>
      </c>
    </row>
    <row r="6968" spans="1:31" x14ac:dyDescent="0.3">
      <c r="A6968">
        <v>1185732</v>
      </c>
      <c r="B6968" t="s">
        <v>30</v>
      </c>
      <c r="C6968" s="1">
        <v>44383</v>
      </c>
      <c r="D6968">
        <v>2021</v>
      </c>
      <c r="E6968" t="s">
        <v>55</v>
      </c>
      <c r="F6968">
        <v>3</v>
      </c>
      <c r="G6968">
        <v>1</v>
      </c>
      <c r="H6968" t="s">
        <v>32</v>
      </c>
      <c r="I6968">
        <v>45</v>
      </c>
      <c r="J6968" t="s">
        <v>59</v>
      </c>
      <c r="K6968">
        <v>47</v>
      </c>
      <c r="L6968" t="s">
        <v>60</v>
      </c>
      <c r="M6968" t="s">
        <v>320</v>
      </c>
      <c r="N6968">
        <v>3</v>
      </c>
      <c r="O6968" t="s">
        <v>126</v>
      </c>
      <c r="P6968">
        <v>2</v>
      </c>
      <c r="Q6968" t="s">
        <v>82</v>
      </c>
      <c r="R6968">
        <v>4</v>
      </c>
      <c r="S6968" t="s">
        <v>38</v>
      </c>
      <c r="T6968">
        <v>16</v>
      </c>
      <c r="U6968" t="s">
        <v>321</v>
      </c>
      <c r="V6968" t="s">
        <v>184</v>
      </c>
      <c r="W6968">
        <v>2</v>
      </c>
      <c r="X6968" t="s">
        <v>281</v>
      </c>
      <c r="Y6968">
        <v>54</v>
      </c>
      <c r="Z6968">
        <v>131</v>
      </c>
      <c r="AA6968">
        <v>7074</v>
      </c>
      <c r="AB6968">
        <v>3749.2200000000003</v>
      </c>
      <c r="AC6968">
        <v>0.53</v>
      </c>
      <c r="AD6968">
        <v>3</v>
      </c>
      <c r="AE6968" t="s">
        <v>42</v>
      </c>
    </row>
    <row r="6969" spans="1:31" x14ac:dyDescent="0.3">
      <c r="A6969">
        <v>1185732</v>
      </c>
      <c r="B6969" t="s">
        <v>30</v>
      </c>
      <c r="C6969" s="1">
        <v>44415</v>
      </c>
      <c r="D6969">
        <v>2021</v>
      </c>
      <c r="E6969" t="s">
        <v>31</v>
      </c>
      <c r="F6969">
        <v>3</v>
      </c>
      <c r="G6969">
        <v>1</v>
      </c>
      <c r="H6969" t="s">
        <v>32</v>
      </c>
      <c r="I6969">
        <v>45</v>
      </c>
      <c r="J6969" t="s">
        <v>59</v>
      </c>
      <c r="K6969">
        <v>47</v>
      </c>
      <c r="L6969" t="s">
        <v>60</v>
      </c>
      <c r="M6969" t="s">
        <v>320</v>
      </c>
      <c r="N6969">
        <v>3</v>
      </c>
      <c r="O6969" t="s">
        <v>126</v>
      </c>
      <c r="P6969">
        <v>2</v>
      </c>
      <c r="Q6969" t="s">
        <v>82</v>
      </c>
      <c r="R6969">
        <v>4</v>
      </c>
      <c r="S6969" t="s">
        <v>38</v>
      </c>
      <c r="T6969">
        <v>16</v>
      </c>
      <c r="U6969" t="s">
        <v>321</v>
      </c>
      <c r="V6969" t="s">
        <v>201</v>
      </c>
      <c r="W6969">
        <v>2</v>
      </c>
      <c r="X6969" t="s">
        <v>281</v>
      </c>
      <c r="Y6969">
        <v>52</v>
      </c>
      <c r="Z6969">
        <v>105</v>
      </c>
      <c r="AA6969">
        <v>5460</v>
      </c>
      <c r="AB6969">
        <v>2893.8</v>
      </c>
      <c r="AC6969">
        <v>0.53</v>
      </c>
      <c r="AD6969">
        <v>3</v>
      </c>
      <c r="AE6969" t="s">
        <v>42</v>
      </c>
    </row>
    <row r="6970" spans="1:31" x14ac:dyDescent="0.3">
      <c r="A6970">
        <v>1197831</v>
      </c>
      <c r="B6970" t="s">
        <v>73</v>
      </c>
      <c r="C6970" s="1">
        <v>44276</v>
      </c>
      <c r="D6970">
        <v>2021</v>
      </c>
      <c r="E6970" t="s">
        <v>51</v>
      </c>
      <c r="F6970">
        <v>1</v>
      </c>
      <c r="G6970">
        <v>2</v>
      </c>
      <c r="H6970" t="s">
        <v>74</v>
      </c>
      <c r="I6970">
        <v>12</v>
      </c>
      <c r="J6970" t="s">
        <v>96</v>
      </c>
      <c r="K6970">
        <v>14</v>
      </c>
      <c r="L6970" t="s">
        <v>97</v>
      </c>
      <c r="M6970" t="s">
        <v>320</v>
      </c>
      <c r="N6970">
        <v>3</v>
      </c>
      <c r="O6970" t="s">
        <v>126</v>
      </c>
      <c r="P6970">
        <v>2</v>
      </c>
      <c r="Q6970" t="s">
        <v>82</v>
      </c>
      <c r="R6970">
        <v>4</v>
      </c>
      <c r="S6970" t="s">
        <v>38</v>
      </c>
      <c r="T6970">
        <v>16</v>
      </c>
      <c r="U6970" t="s">
        <v>321</v>
      </c>
      <c r="V6970" t="s">
        <v>202</v>
      </c>
      <c r="W6970">
        <v>2</v>
      </c>
      <c r="X6970" t="s">
        <v>281</v>
      </c>
      <c r="Y6970">
        <v>28</v>
      </c>
      <c r="Z6970">
        <v>143</v>
      </c>
      <c r="AA6970">
        <v>4004</v>
      </c>
      <c r="AB6970">
        <v>2242.2400000000002</v>
      </c>
      <c r="AC6970">
        <v>0.56000000000000005</v>
      </c>
      <c r="AD6970">
        <v>2</v>
      </c>
      <c r="AE6970" t="s">
        <v>72</v>
      </c>
    </row>
    <row r="6971" spans="1:31" x14ac:dyDescent="0.3">
      <c r="A6971">
        <v>1197831</v>
      </c>
      <c r="B6971" t="s">
        <v>73</v>
      </c>
      <c r="C6971" s="1">
        <v>44277</v>
      </c>
      <c r="D6971">
        <v>2021</v>
      </c>
      <c r="E6971" t="s">
        <v>51</v>
      </c>
      <c r="F6971">
        <v>1</v>
      </c>
      <c r="G6971">
        <v>2</v>
      </c>
      <c r="H6971" t="s">
        <v>74</v>
      </c>
      <c r="I6971">
        <v>12</v>
      </c>
      <c r="J6971" t="s">
        <v>96</v>
      </c>
      <c r="K6971">
        <v>14</v>
      </c>
      <c r="L6971" t="s">
        <v>97</v>
      </c>
      <c r="M6971" t="s">
        <v>320</v>
      </c>
      <c r="N6971">
        <v>3</v>
      </c>
      <c r="O6971" t="s">
        <v>126</v>
      </c>
      <c r="P6971">
        <v>2</v>
      </c>
      <c r="Q6971" t="s">
        <v>82</v>
      </c>
      <c r="R6971">
        <v>4</v>
      </c>
      <c r="S6971" t="s">
        <v>38</v>
      </c>
      <c r="T6971">
        <v>16</v>
      </c>
      <c r="U6971" t="s">
        <v>321</v>
      </c>
      <c r="V6971" t="s">
        <v>261</v>
      </c>
      <c r="W6971">
        <v>2</v>
      </c>
      <c r="X6971" t="s">
        <v>281</v>
      </c>
      <c r="Y6971">
        <v>20</v>
      </c>
      <c r="Z6971">
        <v>221</v>
      </c>
      <c r="AA6971">
        <v>4420</v>
      </c>
      <c r="AB6971">
        <v>1900.5999999999997</v>
      </c>
      <c r="AC6971">
        <v>0.42999999999999994</v>
      </c>
      <c r="AD6971">
        <v>2</v>
      </c>
      <c r="AE6971" t="s">
        <v>72</v>
      </c>
    </row>
    <row r="6972" spans="1:31" x14ac:dyDescent="0.3">
      <c r="A6972">
        <v>1197831</v>
      </c>
      <c r="B6972" t="s">
        <v>73</v>
      </c>
      <c r="C6972" s="1">
        <v>44278</v>
      </c>
      <c r="D6972">
        <v>2021</v>
      </c>
      <c r="E6972" t="s">
        <v>51</v>
      </c>
      <c r="F6972">
        <v>1</v>
      </c>
      <c r="G6972">
        <v>2</v>
      </c>
      <c r="H6972" t="s">
        <v>74</v>
      </c>
      <c r="I6972">
        <v>12</v>
      </c>
      <c r="J6972" t="s">
        <v>96</v>
      </c>
      <c r="K6972">
        <v>14</v>
      </c>
      <c r="L6972" t="s">
        <v>97</v>
      </c>
      <c r="M6972" t="s">
        <v>320</v>
      </c>
      <c r="N6972">
        <v>3</v>
      </c>
      <c r="O6972" t="s">
        <v>126</v>
      </c>
      <c r="P6972">
        <v>2</v>
      </c>
      <c r="Q6972" t="s">
        <v>82</v>
      </c>
      <c r="R6972">
        <v>4</v>
      </c>
      <c r="S6972" t="s">
        <v>38</v>
      </c>
      <c r="T6972">
        <v>16</v>
      </c>
      <c r="U6972" t="s">
        <v>321</v>
      </c>
      <c r="V6972" t="s">
        <v>243</v>
      </c>
      <c r="W6972">
        <v>2</v>
      </c>
      <c r="X6972" t="s">
        <v>281</v>
      </c>
      <c r="Y6972">
        <v>31</v>
      </c>
      <c r="Z6972">
        <v>195</v>
      </c>
      <c r="AA6972">
        <v>6045</v>
      </c>
      <c r="AB6972">
        <v>2841.1499999999996</v>
      </c>
      <c r="AC6972">
        <v>0.47</v>
      </c>
      <c r="AD6972">
        <v>2</v>
      </c>
      <c r="AE6972" t="s">
        <v>72</v>
      </c>
    </row>
    <row r="6973" spans="1:31" x14ac:dyDescent="0.3">
      <c r="A6973">
        <v>1185732</v>
      </c>
      <c r="B6973" t="s">
        <v>30</v>
      </c>
      <c r="C6973" s="1">
        <v>44477</v>
      </c>
      <c r="D6973">
        <v>2021</v>
      </c>
      <c r="E6973" t="s">
        <v>44</v>
      </c>
      <c r="F6973">
        <v>4</v>
      </c>
      <c r="G6973">
        <v>1</v>
      </c>
      <c r="H6973" t="s">
        <v>32</v>
      </c>
      <c r="I6973">
        <v>45</v>
      </c>
      <c r="J6973" t="s">
        <v>59</v>
      </c>
      <c r="K6973">
        <v>47</v>
      </c>
      <c r="L6973" t="s">
        <v>60</v>
      </c>
      <c r="M6973" t="s">
        <v>320</v>
      </c>
      <c r="N6973">
        <v>3</v>
      </c>
      <c r="O6973" t="s">
        <v>126</v>
      </c>
      <c r="P6973">
        <v>2</v>
      </c>
      <c r="Q6973" t="s">
        <v>82</v>
      </c>
      <c r="R6973">
        <v>4</v>
      </c>
      <c r="S6973" t="s">
        <v>38</v>
      </c>
      <c r="T6973">
        <v>16</v>
      </c>
      <c r="U6973" t="s">
        <v>321</v>
      </c>
      <c r="V6973" t="s">
        <v>195</v>
      </c>
      <c r="W6973">
        <v>2</v>
      </c>
      <c r="X6973" t="s">
        <v>281</v>
      </c>
      <c r="Y6973">
        <v>62</v>
      </c>
      <c r="Z6973">
        <v>68</v>
      </c>
      <c r="AA6973">
        <v>4216</v>
      </c>
      <c r="AB6973">
        <v>2234.48</v>
      </c>
      <c r="AC6973">
        <v>0.53</v>
      </c>
      <c r="AD6973">
        <v>3</v>
      </c>
      <c r="AE6973" t="s">
        <v>42</v>
      </c>
    </row>
    <row r="6974" spans="1:31" x14ac:dyDescent="0.3">
      <c r="A6974">
        <v>1197831</v>
      </c>
      <c r="B6974" t="s">
        <v>73</v>
      </c>
      <c r="C6974" s="1">
        <v>44280</v>
      </c>
      <c r="D6974">
        <v>2021</v>
      </c>
      <c r="E6974" t="s">
        <v>51</v>
      </c>
      <c r="F6974">
        <v>1</v>
      </c>
      <c r="G6974">
        <v>2</v>
      </c>
      <c r="H6974" t="s">
        <v>74</v>
      </c>
      <c r="I6974">
        <v>12</v>
      </c>
      <c r="J6974" t="s">
        <v>96</v>
      </c>
      <c r="K6974">
        <v>14</v>
      </c>
      <c r="L6974" t="s">
        <v>97</v>
      </c>
      <c r="M6974" t="s">
        <v>320</v>
      </c>
      <c r="N6974">
        <v>3</v>
      </c>
      <c r="O6974" t="s">
        <v>126</v>
      </c>
      <c r="P6974">
        <v>2</v>
      </c>
      <c r="Q6974" t="s">
        <v>82</v>
      </c>
      <c r="R6974">
        <v>4</v>
      </c>
      <c r="S6974" t="s">
        <v>38</v>
      </c>
      <c r="T6974">
        <v>16</v>
      </c>
      <c r="U6974" t="s">
        <v>321</v>
      </c>
      <c r="V6974" t="s">
        <v>311</v>
      </c>
      <c r="W6974">
        <v>2</v>
      </c>
      <c r="X6974" t="s">
        <v>281</v>
      </c>
      <c r="Y6974">
        <v>25</v>
      </c>
      <c r="Z6974">
        <v>124</v>
      </c>
      <c r="AA6974">
        <v>3100</v>
      </c>
      <c r="AB6974">
        <v>1736.0000000000002</v>
      </c>
      <c r="AC6974">
        <v>0.56000000000000005</v>
      </c>
      <c r="AD6974">
        <v>2</v>
      </c>
      <c r="AE6974" t="s">
        <v>72</v>
      </c>
    </row>
    <row r="6975" spans="1:31" x14ac:dyDescent="0.3">
      <c r="A6975">
        <v>1185732</v>
      </c>
      <c r="B6975" t="s">
        <v>30</v>
      </c>
      <c r="C6975" s="1">
        <v>44507</v>
      </c>
      <c r="D6975">
        <v>2021</v>
      </c>
      <c r="E6975" t="s">
        <v>45</v>
      </c>
      <c r="F6975">
        <v>4</v>
      </c>
      <c r="G6975">
        <v>1</v>
      </c>
      <c r="H6975" t="s">
        <v>32</v>
      </c>
      <c r="I6975">
        <v>45</v>
      </c>
      <c r="J6975" t="s">
        <v>59</v>
      </c>
      <c r="K6975">
        <v>47</v>
      </c>
      <c r="L6975" t="s">
        <v>60</v>
      </c>
      <c r="M6975" t="s">
        <v>320</v>
      </c>
      <c r="N6975">
        <v>3</v>
      </c>
      <c r="O6975" t="s">
        <v>126</v>
      </c>
      <c r="P6975">
        <v>2</v>
      </c>
      <c r="Q6975" t="s">
        <v>82</v>
      </c>
      <c r="R6975">
        <v>4</v>
      </c>
      <c r="S6975" t="s">
        <v>38</v>
      </c>
      <c r="T6975">
        <v>16</v>
      </c>
      <c r="U6975" t="s">
        <v>321</v>
      </c>
      <c r="V6975" t="s">
        <v>186</v>
      </c>
      <c r="W6975">
        <v>2</v>
      </c>
      <c r="X6975" t="s">
        <v>281</v>
      </c>
      <c r="Y6975">
        <v>59</v>
      </c>
      <c r="Z6975">
        <v>91</v>
      </c>
      <c r="AA6975">
        <v>5369</v>
      </c>
      <c r="AB6975">
        <v>2845.57</v>
      </c>
      <c r="AC6975">
        <v>0.53</v>
      </c>
      <c r="AD6975">
        <v>3</v>
      </c>
      <c r="AE6975" t="s">
        <v>42</v>
      </c>
    </row>
    <row r="6976" spans="1:31" x14ac:dyDescent="0.3">
      <c r="A6976">
        <v>1197831</v>
      </c>
      <c r="B6976" t="s">
        <v>73</v>
      </c>
      <c r="C6976" s="1">
        <v>44282</v>
      </c>
      <c r="D6976">
        <v>2021</v>
      </c>
      <c r="E6976" t="s">
        <v>51</v>
      </c>
      <c r="F6976">
        <v>1</v>
      </c>
      <c r="G6976">
        <v>2</v>
      </c>
      <c r="H6976" t="s">
        <v>74</v>
      </c>
      <c r="I6976">
        <v>12</v>
      </c>
      <c r="J6976" t="s">
        <v>96</v>
      </c>
      <c r="K6976">
        <v>14</v>
      </c>
      <c r="L6976" t="s">
        <v>97</v>
      </c>
      <c r="M6976" t="s">
        <v>320</v>
      </c>
      <c r="N6976">
        <v>3</v>
      </c>
      <c r="O6976" t="s">
        <v>126</v>
      </c>
      <c r="P6976">
        <v>2</v>
      </c>
      <c r="Q6976" t="s">
        <v>82</v>
      </c>
      <c r="R6976">
        <v>4</v>
      </c>
      <c r="S6976" t="s">
        <v>38</v>
      </c>
      <c r="T6976">
        <v>16</v>
      </c>
      <c r="U6976" t="s">
        <v>321</v>
      </c>
      <c r="V6976" t="s">
        <v>161</v>
      </c>
      <c r="W6976">
        <v>2</v>
      </c>
      <c r="X6976" t="s">
        <v>281</v>
      </c>
      <c r="Y6976">
        <v>25</v>
      </c>
      <c r="Z6976">
        <v>145</v>
      </c>
      <c r="AA6976">
        <v>3625</v>
      </c>
      <c r="AB6976">
        <v>2211.2500000000005</v>
      </c>
      <c r="AC6976">
        <v>0.6100000000000001</v>
      </c>
      <c r="AD6976">
        <v>2</v>
      </c>
      <c r="AE6976" t="s">
        <v>72</v>
      </c>
    </row>
    <row r="6977" spans="1:31" x14ac:dyDescent="0.3">
      <c r="A6977">
        <v>1197831</v>
      </c>
      <c r="B6977" t="s">
        <v>73</v>
      </c>
      <c r="C6977" s="1">
        <v>44285</v>
      </c>
      <c r="D6977">
        <v>2021</v>
      </c>
      <c r="E6977" t="s">
        <v>51</v>
      </c>
      <c r="F6977">
        <v>1</v>
      </c>
      <c r="G6977">
        <v>2</v>
      </c>
      <c r="H6977" t="s">
        <v>74</v>
      </c>
      <c r="I6977">
        <v>12</v>
      </c>
      <c r="J6977" t="s">
        <v>96</v>
      </c>
      <c r="K6977">
        <v>14</v>
      </c>
      <c r="L6977" t="s">
        <v>97</v>
      </c>
      <c r="M6977" t="s">
        <v>320</v>
      </c>
      <c r="N6977">
        <v>3</v>
      </c>
      <c r="O6977" t="s">
        <v>126</v>
      </c>
      <c r="P6977">
        <v>2</v>
      </c>
      <c r="Q6977" t="s">
        <v>82</v>
      </c>
      <c r="R6977">
        <v>4</v>
      </c>
      <c r="S6977" t="s">
        <v>38</v>
      </c>
      <c r="T6977">
        <v>16</v>
      </c>
      <c r="U6977" t="s">
        <v>321</v>
      </c>
      <c r="V6977" t="s">
        <v>129</v>
      </c>
      <c r="W6977">
        <v>2</v>
      </c>
      <c r="X6977" t="s">
        <v>281</v>
      </c>
      <c r="Y6977">
        <v>15</v>
      </c>
      <c r="Z6977">
        <v>170</v>
      </c>
      <c r="AA6977">
        <v>2550</v>
      </c>
      <c r="AB6977">
        <v>1121.9999999999998</v>
      </c>
      <c r="AC6977">
        <v>0.43999999999999995</v>
      </c>
      <c r="AD6977">
        <v>2</v>
      </c>
      <c r="AE6977" t="s">
        <v>72</v>
      </c>
    </row>
    <row r="6978" spans="1:31" x14ac:dyDescent="0.3">
      <c r="A6978">
        <v>1197831</v>
      </c>
      <c r="B6978" t="s">
        <v>73</v>
      </c>
      <c r="C6978" s="1">
        <v>44287</v>
      </c>
      <c r="D6978">
        <v>2021</v>
      </c>
      <c r="E6978" t="s">
        <v>52</v>
      </c>
      <c r="F6978">
        <v>2</v>
      </c>
      <c r="G6978">
        <v>2</v>
      </c>
      <c r="H6978" t="s">
        <v>74</v>
      </c>
      <c r="I6978">
        <v>12</v>
      </c>
      <c r="J6978" t="s">
        <v>96</v>
      </c>
      <c r="K6978">
        <v>14</v>
      </c>
      <c r="L6978" t="s">
        <v>97</v>
      </c>
      <c r="M6978" t="s">
        <v>320</v>
      </c>
      <c r="N6978">
        <v>3</v>
      </c>
      <c r="O6978" t="s">
        <v>126</v>
      </c>
      <c r="P6978">
        <v>2</v>
      </c>
      <c r="Q6978" t="s">
        <v>82</v>
      </c>
      <c r="R6978">
        <v>4</v>
      </c>
      <c r="S6978" t="s">
        <v>38</v>
      </c>
      <c r="T6978">
        <v>16</v>
      </c>
      <c r="U6978" t="s">
        <v>321</v>
      </c>
      <c r="V6978" t="s">
        <v>189</v>
      </c>
      <c r="W6978">
        <v>2</v>
      </c>
      <c r="X6978" t="s">
        <v>281</v>
      </c>
      <c r="Y6978">
        <v>20</v>
      </c>
      <c r="Z6978">
        <v>105</v>
      </c>
      <c r="AA6978">
        <v>2100</v>
      </c>
      <c r="AB6978">
        <v>798</v>
      </c>
      <c r="AC6978">
        <v>0.38</v>
      </c>
      <c r="AD6978">
        <v>2</v>
      </c>
      <c r="AE6978" t="s">
        <v>72</v>
      </c>
    </row>
    <row r="6979" spans="1:31" x14ac:dyDescent="0.3">
      <c r="A6979">
        <v>1197831</v>
      </c>
      <c r="B6979" t="s">
        <v>73</v>
      </c>
      <c r="C6979" s="1">
        <v>44288</v>
      </c>
      <c r="D6979">
        <v>2021</v>
      </c>
      <c r="E6979" t="s">
        <v>52</v>
      </c>
      <c r="F6979">
        <v>2</v>
      </c>
      <c r="G6979">
        <v>2</v>
      </c>
      <c r="H6979" t="s">
        <v>74</v>
      </c>
      <c r="I6979">
        <v>12</v>
      </c>
      <c r="J6979" t="s">
        <v>96</v>
      </c>
      <c r="K6979">
        <v>14</v>
      </c>
      <c r="L6979" t="s">
        <v>97</v>
      </c>
      <c r="M6979" t="s">
        <v>320</v>
      </c>
      <c r="N6979">
        <v>3</v>
      </c>
      <c r="O6979" t="s">
        <v>126</v>
      </c>
      <c r="P6979">
        <v>2</v>
      </c>
      <c r="Q6979" t="s">
        <v>82</v>
      </c>
      <c r="R6979">
        <v>4</v>
      </c>
      <c r="S6979" t="s">
        <v>38</v>
      </c>
      <c r="T6979">
        <v>17</v>
      </c>
      <c r="U6979" t="s">
        <v>322</v>
      </c>
      <c r="V6979" t="s">
        <v>129</v>
      </c>
      <c r="W6979">
        <v>2</v>
      </c>
      <c r="X6979" t="s">
        <v>281</v>
      </c>
      <c r="Y6979">
        <v>18</v>
      </c>
      <c r="Z6979">
        <v>196</v>
      </c>
      <c r="AA6979">
        <v>3528</v>
      </c>
      <c r="AB6979">
        <v>2152.0800000000004</v>
      </c>
      <c r="AC6979">
        <v>0.6100000000000001</v>
      </c>
      <c r="AD6979">
        <v>2</v>
      </c>
      <c r="AE6979" t="s">
        <v>72</v>
      </c>
    </row>
    <row r="6980" spans="1:31" x14ac:dyDescent="0.3">
      <c r="A6980">
        <v>1185732</v>
      </c>
      <c r="B6980" t="s">
        <v>30</v>
      </c>
      <c r="C6980" s="1">
        <v>44536</v>
      </c>
      <c r="D6980">
        <v>2021</v>
      </c>
      <c r="E6980" t="s">
        <v>46</v>
      </c>
      <c r="F6980">
        <v>4</v>
      </c>
      <c r="G6980">
        <v>1</v>
      </c>
      <c r="H6980" t="s">
        <v>32</v>
      </c>
      <c r="I6980">
        <v>45</v>
      </c>
      <c r="J6980" t="s">
        <v>59</v>
      </c>
      <c r="K6980">
        <v>47</v>
      </c>
      <c r="L6980" t="s">
        <v>60</v>
      </c>
      <c r="M6980" t="s">
        <v>320</v>
      </c>
      <c r="N6980">
        <v>3</v>
      </c>
      <c r="O6980" t="s">
        <v>126</v>
      </c>
      <c r="P6980">
        <v>2</v>
      </c>
      <c r="Q6980" t="s">
        <v>82</v>
      </c>
      <c r="R6980">
        <v>4</v>
      </c>
      <c r="S6980" t="s">
        <v>38</v>
      </c>
      <c r="T6980">
        <v>17</v>
      </c>
      <c r="U6980" t="s">
        <v>322</v>
      </c>
      <c r="V6980" t="s">
        <v>129</v>
      </c>
      <c r="W6980">
        <v>2</v>
      </c>
      <c r="X6980" t="s">
        <v>281</v>
      </c>
      <c r="Y6980">
        <v>59</v>
      </c>
      <c r="Z6980">
        <v>101</v>
      </c>
      <c r="AA6980">
        <v>5959</v>
      </c>
      <c r="AB6980">
        <v>3217.86</v>
      </c>
      <c r="AC6980">
        <v>0.54</v>
      </c>
      <c r="AD6980">
        <v>3</v>
      </c>
      <c r="AE6980" t="s">
        <v>42</v>
      </c>
    </row>
    <row r="6981" spans="1:31" x14ac:dyDescent="0.3">
      <c r="A6981">
        <v>1197831</v>
      </c>
      <c r="B6981" t="s">
        <v>73</v>
      </c>
      <c r="C6981" s="1">
        <v>44289</v>
      </c>
      <c r="D6981">
        <v>2021</v>
      </c>
      <c r="E6981" t="s">
        <v>52</v>
      </c>
      <c r="F6981">
        <v>2</v>
      </c>
      <c r="G6981">
        <v>2</v>
      </c>
      <c r="H6981" t="s">
        <v>74</v>
      </c>
      <c r="I6981">
        <v>12</v>
      </c>
      <c r="J6981" t="s">
        <v>96</v>
      </c>
      <c r="K6981">
        <v>14</v>
      </c>
      <c r="L6981" t="s">
        <v>97</v>
      </c>
      <c r="M6981" t="s">
        <v>320</v>
      </c>
      <c r="N6981">
        <v>3</v>
      </c>
      <c r="O6981" t="s">
        <v>126</v>
      </c>
      <c r="P6981">
        <v>2</v>
      </c>
      <c r="Q6981" t="s">
        <v>82</v>
      </c>
      <c r="R6981">
        <v>4</v>
      </c>
      <c r="S6981" t="s">
        <v>38</v>
      </c>
      <c r="T6981">
        <v>17</v>
      </c>
      <c r="U6981" t="s">
        <v>322</v>
      </c>
      <c r="V6981" t="s">
        <v>201</v>
      </c>
      <c r="W6981">
        <v>2</v>
      </c>
      <c r="X6981" t="s">
        <v>281</v>
      </c>
      <c r="Y6981">
        <v>12</v>
      </c>
      <c r="Z6981">
        <v>247</v>
      </c>
      <c r="AA6981">
        <v>2964</v>
      </c>
      <c r="AB6981">
        <v>1333.8</v>
      </c>
      <c r="AC6981">
        <v>0.44999999999999996</v>
      </c>
      <c r="AD6981">
        <v>2</v>
      </c>
      <c r="AE6981" t="s">
        <v>72</v>
      </c>
    </row>
    <row r="6982" spans="1:31" x14ac:dyDescent="0.3">
      <c r="A6982">
        <v>1185732</v>
      </c>
      <c r="B6982" t="s">
        <v>30</v>
      </c>
      <c r="C6982" s="1">
        <v>44203</v>
      </c>
      <c r="D6982">
        <v>2021</v>
      </c>
      <c r="E6982" t="s">
        <v>47</v>
      </c>
      <c r="F6982">
        <v>1</v>
      </c>
      <c r="G6982">
        <v>1</v>
      </c>
      <c r="H6982" t="s">
        <v>32</v>
      </c>
      <c r="I6982">
        <v>45</v>
      </c>
      <c r="J6982" t="s">
        <v>59</v>
      </c>
      <c r="K6982">
        <v>47</v>
      </c>
      <c r="L6982" t="s">
        <v>60</v>
      </c>
      <c r="M6982" t="s">
        <v>320</v>
      </c>
      <c r="N6982">
        <v>3</v>
      </c>
      <c r="O6982" t="s">
        <v>126</v>
      </c>
      <c r="P6982">
        <v>2</v>
      </c>
      <c r="Q6982" t="s">
        <v>82</v>
      </c>
      <c r="R6982">
        <v>4</v>
      </c>
      <c r="S6982" t="s">
        <v>38</v>
      </c>
      <c r="T6982">
        <v>17</v>
      </c>
      <c r="U6982" t="s">
        <v>322</v>
      </c>
      <c r="V6982" t="s">
        <v>184</v>
      </c>
      <c r="W6982">
        <v>2</v>
      </c>
      <c r="X6982" t="s">
        <v>281</v>
      </c>
      <c r="Y6982">
        <v>37</v>
      </c>
      <c r="Z6982">
        <v>81</v>
      </c>
      <c r="AA6982">
        <v>2997</v>
      </c>
      <c r="AB6982">
        <v>1498.5</v>
      </c>
      <c r="AC6982">
        <v>0.5</v>
      </c>
      <c r="AD6982">
        <v>3</v>
      </c>
      <c r="AE6982" t="s">
        <v>42</v>
      </c>
    </row>
    <row r="6983" spans="1:31" x14ac:dyDescent="0.3">
      <c r="A6983">
        <v>1197831</v>
      </c>
      <c r="B6983" t="s">
        <v>73</v>
      </c>
      <c r="C6983" s="1">
        <v>44290</v>
      </c>
      <c r="D6983">
        <v>2021</v>
      </c>
      <c r="E6983" t="s">
        <v>52</v>
      </c>
      <c r="F6983">
        <v>2</v>
      </c>
      <c r="G6983">
        <v>2</v>
      </c>
      <c r="H6983" t="s">
        <v>74</v>
      </c>
      <c r="I6983">
        <v>12</v>
      </c>
      <c r="J6983" t="s">
        <v>96</v>
      </c>
      <c r="K6983">
        <v>14</v>
      </c>
      <c r="L6983" t="s">
        <v>97</v>
      </c>
      <c r="M6983" t="s">
        <v>320</v>
      </c>
      <c r="N6983">
        <v>3</v>
      </c>
      <c r="O6983" t="s">
        <v>126</v>
      </c>
      <c r="P6983">
        <v>2</v>
      </c>
      <c r="Q6983" t="s">
        <v>82</v>
      </c>
      <c r="R6983">
        <v>4</v>
      </c>
      <c r="S6983" t="s">
        <v>38</v>
      </c>
      <c r="T6983">
        <v>17</v>
      </c>
      <c r="U6983" t="s">
        <v>322</v>
      </c>
      <c r="V6983" t="s">
        <v>131</v>
      </c>
      <c r="W6983">
        <v>2</v>
      </c>
      <c r="X6983" t="s">
        <v>281</v>
      </c>
      <c r="Y6983">
        <v>20</v>
      </c>
      <c r="Z6983">
        <v>240</v>
      </c>
      <c r="AA6983">
        <v>4800</v>
      </c>
      <c r="AB6983">
        <v>2111.9999999999995</v>
      </c>
      <c r="AC6983">
        <v>0.43999999999999995</v>
      </c>
      <c r="AD6983">
        <v>2</v>
      </c>
      <c r="AE6983" t="s">
        <v>72</v>
      </c>
    </row>
    <row r="6984" spans="1:31" x14ac:dyDescent="0.3">
      <c r="A6984">
        <v>1185732</v>
      </c>
      <c r="B6984" t="s">
        <v>30</v>
      </c>
      <c r="C6984" s="1">
        <v>44232</v>
      </c>
      <c r="D6984">
        <v>2021</v>
      </c>
      <c r="E6984" t="s">
        <v>48</v>
      </c>
      <c r="F6984">
        <v>1</v>
      </c>
      <c r="G6984">
        <v>1</v>
      </c>
      <c r="H6984" t="s">
        <v>32</v>
      </c>
      <c r="I6984">
        <v>46</v>
      </c>
      <c r="J6984" t="s">
        <v>61</v>
      </c>
      <c r="K6984">
        <v>48</v>
      </c>
      <c r="L6984" t="s">
        <v>62</v>
      </c>
      <c r="M6984" t="s">
        <v>320</v>
      </c>
      <c r="N6984">
        <v>3</v>
      </c>
      <c r="O6984" t="s">
        <v>126</v>
      </c>
      <c r="P6984">
        <v>2</v>
      </c>
      <c r="Q6984" t="s">
        <v>82</v>
      </c>
      <c r="R6984">
        <v>4</v>
      </c>
      <c r="S6984" t="s">
        <v>38</v>
      </c>
      <c r="T6984">
        <v>17</v>
      </c>
      <c r="U6984" t="s">
        <v>322</v>
      </c>
      <c r="V6984" t="s">
        <v>188</v>
      </c>
      <c r="W6984">
        <v>2</v>
      </c>
      <c r="X6984" t="s">
        <v>281</v>
      </c>
      <c r="Y6984">
        <v>39</v>
      </c>
      <c r="Z6984">
        <v>84</v>
      </c>
      <c r="AA6984">
        <v>3276</v>
      </c>
      <c r="AB6984">
        <v>1474.1999999999998</v>
      </c>
      <c r="AC6984">
        <v>0.44999999999999996</v>
      </c>
      <c r="AD6984">
        <v>3</v>
      </c>
      <c r="AE6984" t="s">
        <v>42</v>
      </c>
    </row>
    <row r="6985" spans="1:31" x14ac:dyDescent="0.3">
      <c r="A6985">
        <v>1185732</v>
      </c>
      <c r="B6985" t="s">
        <v>30</v>
      </c>
      <c r="C6985" s="1">
        <v>44258</v>
      </c>
      <c r="D6985">
        <v>2021</v>
      </c>
      <c r="E6985" t="s">
        <v>51</v>
      </c>
      <c r="F6985">
        <v>1</v>
      </c>
      <c r="G6985">
        <v>1</v>
      </c>
      <c r="H6985" t="s">
        <v>32</v>
      </c>
      <c r="I6985">
        <v>46</v>
      </c>
      <c r="J6985" t="s">
        <v>61</v>
      </c>
      <c r="K6985">
        <v>48</v>
      </c>
      <c r="L6985" t="s">
        <v>62</v>
      </c>
      <c r="M6985" t="s">
        <v>320</v>
      </c>
      <c r="N6985">
        <v>3</v>
      </c>
      <c r="O6985" t="s">
        <v>126</v>
      </c>
      <c r="P6985">
        <v>2</v>
      </c>
      <c r="Q6985" t="s">
        <v>82</v>
      </c>
      <c r="R6985">
        <v>4</v>
      </c>
      <c r="S6985" t="s">
        <v>38</v>
      </c>
      <c r="T6985">
        <v>17</v>
      </c>
      <c r="U6985" t="s">
        <v>322</v>
      </c>
      <c r="V6985" t="s">
        <v>202</v>
      </c>
      <c r="W6985">
        <v>2</v>
      </c>
      <c r="X6985" t="s">
        <v>281</v>
      </c>
      <c r="Y6985">
        <v>38</v>
      </c>
      <c r="Z6985">
        <v>73</v>
      </c>
      <c r="AA6985">
        <v>2774</v>
      </c>
      <c r="AB6985">
        <v>1359.26</v>
      </c>
      <c r="AC6985">
        <v>0.49</v>
      </c>
      <c r="AD6985">
        <v>3</v>
      </c>
      <c r="AE6985" t="s">
        <v>42</v>
      </c>
    </row>
    <row r="6986" spans="1:31" x14ac:dyDescent="0.3">
      <c r="A6986">
        <v>1197831</v>
      </c>
      <c r="B6986" t="s">
        <v>73</v>
      </c>
      <c r="C6986" s="1">
        <v>44291</v>
      </c>
      <c r="D6986">
        <v>2021</v>
      </c>
      <c r="E6986" t="s">
        <v>52</v>
      </c>
      <c r="F6986">
        <v>2</v>
      </c>
      <c r="G6986">
        <v>2</v>
      </c>
      <c r="H6986" t="s">
        <v>74</v>
      </c>
      <c r="I6986">
        <v>12</v>
      </c>
      <c r="J6986" t="s">
        <v>96</v>
      </c>
      <c r="K6986">
        <v>14</v>
      </c>
      <c r="L6986" t="s">
        <v>97</v>
      </c>
      <c r="M6986" t="s">
        <v>320</v>
      </c>
      <c r="N6986">
        <v>3</v>
      </c>
      <c r="O6986" t="s">
        <v>126</v>
      </c>
      <c r="P6986">
        <v>2</v>
      </c>
      <c r="Q6986" t="s">
        <v>82</v>
      </c>
      <c r="R6986">
        <v>4</v>
      </c>
      <c r="S6986" t="s">
        <v>38</v>
      </c>
      <c r="T6986">
        <v>17</v>
      </c>
      <c r="U6986" t="s">
        <v>322</v>
      </c>
      <c r="V6986" t="s">
        <v>129</v>
      </c>
      <c r="W6986">
        <v>2</v>
      </c>
      <c r="X6986" t="s">
        <v>281</v>
      </c>
      <c r="Y6986">
        <v>14</v>
      </c>
      <c r="Z6986">
        <v>204</v>
      </c>
      <c r="AA6986">
        <v>2856</v>
      </c>
      <c r="AB6986">
        <v>1313.76</v>
      </c>
      <c r="AC6986">
        <v>0.45999999999999996</v>
      </c>
      <c r="AD6986">
        <v>2</v>
      </c>
      <c r="AE6986" t="s">
        <v>72</v>
      </c>
    </row>
    <row r="6987" spans="1:31" x14ac:dyDescent="0.3">
      <c r="A6987">
        <v>1185732</v>
      </c>
      <c r="B6987" t="s">
        <v>30</v>
      </c>
      <c r="C6987" s="1">
        <v>44290</v>
      </c>
      <c r="D6987">
        <v>2021</v>
      </c>
      <c r="E6987" t="s">
        <v>52</v>
      </c>
      <c r="F6987">
        <v>2</v>
      </c>
      <c r="G6987">
        <v>1</v>
      </c>
      <c r="H6987" t="s">
        <v>32</v>
      </c>
      <c r="I6987">
        <v>46</v>
      </c>
      <c r="J6987" t="s">
        <v>61</v>
      </c>
      <c r="K6987">
        <v>48</v>
      </c>
      <c r="L6987" t="s">
        <v>62</v>
      </c>
      <c r="M6987" t="s">
        <v>320</v>
      </c>
      <c r="N6987">
        <v>3</v>
      </c>
      <c r="O6987" t="s">
        <v>126</v>
      </c>
      <c r="P6987">
        <v>2</v>
      </c>
      <c r="Q6987" t="s">
        <v>82</v>
      </c>
      <c r="R6987">
        <v>4</v>
      </c>
      <c r="S6987" t="s">
        <v>38</v>
      </c>
      <c r="T6987">
        <v>17</v>
      </c>
      <c r="U6987" t="s">
        <v>322</v>
      </c>
      <c r="V6987" t="s">
        <v>195</v>
      </c>
      <c r="W6987">
        <v>2</v>
      </c>
      <c r="X6987" t="s">
        <v>281</v>
      </c>
      <c r="Y6987">
        <v>36</v>
      </c>
      <c r="Z6987">
        <v>69</v>
      </c>
      <c r="AA6987">
        <v>2484</v>
      </c>
      <c r="AB6987">
        <v>1242</v>
      </c>
      <c r="AC6987">
        <v>0.5</v>
      </c>
      <c r="AD6987">
        <v>3</v>
      </c>
      <c r="AE6987" t="s">
        <v>42</v>
      </c>
    </row>
    <row r="6988" spans="1:31" x14ac:dyDescent="0.3">
      <c r="A6988">
        <v>1197831</v>
      </c>
      <c r="B6988" t="s">
        <v>73</v>
      </c>
      <c r="C6988" s="1">
        <v>44293</v>
      </c>
      <c r="D6988">
        <v>2021</v>
      </c>
      <c r="E6988" t="s">
        <v>52</v>
      </c>
      <c r="F6988">
        <v>2</v>
      </c>
      <c r="G6988">
        <v>2</v>
      </c>
      <c r="H6988" t="s">
        <v>74</v>
      </c>
      <c r="I6988">
        <v>12</v>
      </c>
      <c r="J6988" t="s">
        <v>96</v>
      </c>
      <c r="K6988">
        <v>14</v>
      </c>
      <c r="L6988" t="s">
        <v>97</v>
      </c>
      <c r="M6988" t="s">
        <v>320</v>
      </c>
      <c r="N6988">
        <v>3</v>
      </c>
      <c r="O6988" t="s">
        <v>126</v>
      </c>
      <c r="P6988">
        <v>2</v>
      </c>
      <c r="Q6988" t="s">
        <v>82</v>
      </c>
      <c r="R6988">
        <v>4</v>
      </c>
      <c r="S6988" t="s">
        <v>38</v>
      </c>
      <c r="T6988">
        <v>17</v>
      </c>
      <c r="U6988" t="s">
        <v>322</v>
      </c>
      <c r="V6988" t="s">
        <v>184</v>
      </c>
      <c r="W6988">
        <v>2</v>
      </c>
      <c r="X6988" t="s">
        <v>281</v>
      </c>
      <c r="Y6988">
        <v>33</v>
      </c>
      <c r="Z6988">
        <v>132</v>
      </c>
      <c r="AA6988">
        <v>4356</v>
      </c>
      <c r="AB6988">
        <v>1785.9599999999998</v>
      </c>
      <c r="AC6988">
        <v>0.41</v>
      </c>
      <c r="AD6988">
        <v>2</v>
      </c>
      <c r="AE6988" t="s">
        <v>72</v>
      </c>
    </row>
    <row r="6989" spans="1:31" x14ac:dyDescent="0.3">
      <c r="A6989">
        <v>1185732</v>
      </c>
      <c r="B6989" t="s">
        <v>30</v>
      </c>
      <c r="C6989" s="1">
        <v>44319</v>
      </c>
      <c r="D6989">
        <v>2021</v>
      </c>
      <c r="E6989" t="s">
        <v>53</v>
      </c>
      <c r="F6989">
        <v>2</v>
      </c>
      <c r="G6989">
        <v>1</v>
      </c>
      <c r="H6989" t="s">
        <v>32</v>
      </c>
      <c r="I6989">
        <v>46</v>
      </c>
      <c r="J6989" t="s">
        <v>61</v>
      </c>
      <c r="K6989">
        <v>48</v>
      </c>
      <c r="L6989" t="s">
        <v>62</v>
      </c>
      <c r="M6989" t="s">
        <v>320</v>
      </c>
      <c r="N6989">
        <v>3</v>
      </c>
      <c r="O6989" t="s">
        <v>126</v>
      </c>
      <c r="P6989">
        <v>2</v>
      </c>
      <c r="Q6989" t="s">
        <v>82</v>
      </c>
      <c r="R6989">
        <v>4</v>
      </c>
      <c r="S6989" t="s">
        <v>38</v>
      </c>
      <c r="T6989">
        <v>17</v>
      </c>
      <c r="U6989" t="s">
        <v>322</v>
      </c>
      <c r="V6989" t="s">
        <v>189</v>
      </c>
      <c r="W6989">
        <v>2</v>
      </c>
      <c r="X6989" t="s">
        <v>281</v>
      </c>
      <c r="Y6989">
        <v>55</v>
      </c>
      <c r="Z6989">
        <v>113</v>
      </c>
      <c r="AA6989">
        <v>6215</v>
      </c>
      <c r="AB6989">
        <v>3045.35</v>
      </c>
      <c r="AC6989">
        <v>0.49</v>
      </c>
      <c r="AD6989">
        <v>3</v>
      </c>
      <c r="AE6989" t="s">
        <v>42</v>
      </c>
    </row>
    <row r="6990" spans="1:31" x14ac:dyDescent="0.3">
      <c r="A6990">
        <v>1185732</v>
      </c>
      <c r="B6990" t="s">
        <v>30</v>
      </c>
      <c r="C6990" s="1">
        <v>44352</v>
      </c>
      <c r="D6990">
        <v>2021</v>
      </c>
      <c r="E6990" t="s">
        <v>54</v>
      </c>
      <c r="F6990">
        <v>2</v>
      </c>
      <c r="G6990">
        <v>1</v>
      </c>
      <c r="H6990" t="s">
        <v>32</v>
      </c>
      <c r="I6990">
        <v>46</v>
      </c>
      <c r="J6990" t="s">
        <v>61</v>
      </c>
      <c r="K6990">
        <v>48</v>
      </c>
      <c r="L6990" t="s">
        <v>62</v>
      </c>
      <c r="M6990" t="s">
        <v>320</v>
      </c>
      <c r="N6990">
        <v>3</v>
      </c>
      <c r="O6990" t="s">
        <v>126</v>
      </c>
      <c r="P6990">
        <v>2</v>
      </c>
      <c r="Q6990" t="s">
        <v>82</v>
      </c>
      <c r="R6990">
        <v>4</v>
      </c>
      <c r="S6990" t="s">
        <v>38</v>
      </c>
      <c r="T6990">
        <v>17</v>
      </c>
      <c r="U6990" t="s">
        <v>322</v>
      </c>
      <c r="V6990" t="s">
        <v>202</v>
      </c>
      <c r="W6990">
        <v>2</v>
      </c>
      <c r="X6990" t="s">
        <v>281</v>
      </c>
      <c r="Y6990">
        <v>56</v>
      </c>
      <c r="Z6990">
        <v>123</v>
      </c>
      <c r="AA6990">
        <v>6888</v>
      </c>
      <c r="AB6990">
        <v>3375.12</v>
      </c>
      <c r="AC6990">
        <v>0.49</v>
      </c>
      <c r="AD6990">
        <v>3</v>
      </c>
      <c r="AE6990" t="s">
        <v>42</v>
      </c>
    </row>
    <row r="6991" spans="1:31" x14ac:dyDescent="0.3">
      <c r="A6991">
        <v>1197831</v>
      </c>
      <c r="B6991" t="s">
        <v>73</v>
      </c>
      <c r="C6991" s="1">
        <v>44297</v>
      </c>
      <c r="D6991">
        <v>2021</v>
      </c>
      <c r="E6991" t="s">
        <v>52</v>
      </c>
      <c r="F6991">
        <v>2</v>
      </c>
      <c r="G6991">
        <v>2</v>
      </c>
      <c r="H6991" t="s">
        <v>74</v>
      </c>
      <c r="I6991">
        <v>12</v>
      </c>
      <c r="J6991" t="s">
        <v>96</v>
      </c>
      <c r="K6991">
        <v>14</v>
      </c>
      <c r="L6991" t="s">
        <v>97</v>
      </c>
      <c r="M6991" t="s">
        <v>320</v>
      </c>
      <c r="N6991">
        <v>3</v>
      </c>
      <c r="O6991" t="s">
        <v>126</v>
      </c>
      <c r="P6991">
        <v>2</v>
      </c>
      <c r="Q6991" t="s">
        <v>82</v>
      </c>
      <c r="R6991">
        <v>4</v>
      </c>
      <c r="S6991" t="s">
        <v>38</v>
      </c>
      <c r="T6991">
        <v>17</v>
      </c>
      <c r="U6991" t="s">
        <v>322</v>
      </c>
      <c r="V6991" t="s">
        <v>129</v>
      </c>
      <c r="W6991">
        <v>2</v>
      </c>
      <c r="X6991" t="s">
        <v>281</v>
      </c>
      <c r="Y6991">
        <v>26</v>
      </c>
      <c r="Z6991">
        <v>202</v>
      </c>
      <c r="AA6991">
        <v>5252</v>
      </c>
      <c r="AB6991">
        <v>2310.8799999999997</v>
      </c>
      <c r="AC6991">
        <v>0.43999999999999995</v>
      </c>
      <c r="AD6991">
        <v>2</v>
      </c>
      <c r="AE6991" t="s">
        <v>72</v>
      </c>
    </row>
    <row r="6992" spans="1:31" x14ac:dyDescent="0.3">
      <c r="A6992">
        <v>1185732</v>
      </c>
      <c r="B6992" t="s">
        <v>30</v>
      </c>
      <c r="C6992" s="1">
        <v>44380</v>
      </c>
      <c r="D6992">
        <v>2021</v>
      </c>
      <c r="E6992" t="s">
        <v>55</v>
      </c>
      <c r="F6992">
        <v>3</v>
      </c>
      <c r="G6992">
        <v>1</v>
      </c>
      <c r="H6992" t="s">
        <v>32</v>
      </c>
      <c r="I6992">
        <v>46</v>
      </c>
      <c r="J6992" t="s">
        <v>61</v>
      </c>
      <c r="K6992">
        <v>48</v>
      </c>
      <c r="L6992" t="s">
        <v>62</v>
      </c>
      <c r="M6992" t="s">
        <v>320</v>
      </c>
      <c r="N6992">
        <v>3</v>
      </c>
      <c r="O6992" t="s">
        <v>126</v>
      </c>
      <c r="P6992">
        <v>2</v>
      </c>
      <c r="Q6992" t="s">
        <v>82</v>
      </c>
      <c r="R6992">
        <v>4</v>
      </c>
      <c r="S6992" t="s">
        <v>38</v>
      </c>
      <c r="T6992">
        <v>17</v>
      </c>
      <c r="U6992" t="s">
        <v>322</v>
      </c>
      <c r="V6992" t="s">
        <v>129</v>
      </c>
      <c r="W6992">
        <v>2</v>
      </c>
      <c r="X6992" t="s">
        <v>281</v>
      </c>
      <c r="Y6992">
        <v>56</v>
      </c>
      <c r="Z6992">
        <v>143</v>
      </c>
      <c r="AA6992">
        <v>8008</v>
      </c>
      <c r="AB6992">
        <v>3843.8399999999997</v>
      </c>
      <c r="AC6992">
        <v>0.48</v>
      </c>
      <c r="AD6992">
        <v>3</v>
      </c>
      <c r="AE6992" t="s">
        <v>42</v>
      </c>
    </row>
    <row r="6993" spans="1:31" x14ac:dyDescent="0.3">
      <c r="A6993">
        <v>1185732</v>
      </c>
      <c r="B6993" t="s">
        <v>30</v>
      </c>
      <c r="C6993" s="1">
        <v>44412</v>
      </c>
      <c r="D6993">
        <v>2021</v>
      </c>
      <c r="E6993" t="s">
        <v>31</v>
      </c>
      <c r="F6993">
        <v>3</v>
      </c>
      <c r="G6993">
        <v>1</v>
      </c>
      <c r="H6993" t="s">
        <v>32</v>
      </c>
      <c r="I6993">
        <v>46</v>
      </c>
      <c r="J6993" t="s">
        <v>61</v>
      </c>
      <c r="K6993">
        <v>48</v>
      </c>
      <c r="L6993" t="s">
        <v>62</v>
      </c>
      <c r="M6993" t="s">
        <v>320</v>
      </c>
      <c r="N6993">
        <v>3</v>
      </c>
      <c r="O6993" t="s">
        <v>126</v>
      </c>
      <c r="P6993">
        <v>2</v>
      </c>
      <c r="Q6993" t="s">
        <v>82</v>
      </c>
      <c r="R6993">
        <v>4</v>
      </c>
      <c r="S6993" t="s">
        <v>38</v>
      </c>
      <c r="T6993">
        <v>17</v>
      </c>
      <c r="U6993" t="s">
        <v>322</v>
      </c>
      <c r="V6993" t="s">
        <v>161</v>
      </c>
      <c r="W6993">
        <v>2</v>
      </c>
      <c r="X6993" t="s">
        <v>281</v>
      </c>
      <c r="Y6993">
        <v>55</v>
      </c>
      <c r="Z6993">
        <v>105</v>
      </c>
      <c r="AA6993">
        <v>5775</v>
      </c>
      <c r="AB6993">
        <v>2887.5</v>
      </c>
      <c r="AC6993">
        <v>0.5</v>
      </c>
      <c r="AD6993">
        <v>3</v>
      </c>
      <c r="AE6993" t="s">
        <v>42</v>
      </c>
    </row>
    <row r="6994" spans="1:31" x14ac:dyDescent="0.3">
      <c r="A6994">
        <v>1185732</v>
      </c>
      <c r="B6994" t="s">
        <v>30</v>
      </c>
      <c r="C6994" s="1">
        <v>44442</v>
      </c>
      <c r="D6994">
        <v>2021</v>
      </c>
      <c r="E6994" t="s">
        <v>43</v>
      </c>
      <c r="F6994">
        <v>3</v>
      </c>
      <c r="G6994">
        <v>1</v>
      </c>
      <c r="H6994" t="s">
        <v>32</v>
      </c>
      <c r="I6994">
        <v>46</v>
      </c>
      <c r="J6994" t="s">
        <v>61</v>
      </c>
      <c r="K6994">
        <v>48</v>
      </c>
      <c r="L6994" t="s">
        <v>62</v>
      </c>
      <c r="M6994" t="s">
        <v>320</v>
      </c>
      <c r="N6994">
        <v>3</v>
      </c>
      <c r="O6994" t="s">
        <v>126</v>
      </c>
      <c r="P6994">
        <v>2</v>
      </c>
      <c r="Q6994" t="s">
        <v>82</v>
      </c>
      <c r="R6994">
        <v>4</v>
      </c>
      <c r="S6994" t="s">
        <v>38</v>
      </c>
      <c r="T6994">
        <v>16</v>
      </c>
      <c r="U6994" t="s">
        <v>321</v>
      </c>
      <c r="V6994" t="s">
        <v>202</v>
      </c>
      <c r="W6994">
        <v>2</v>
      </c>
      <c r="X6994" t="s">
        <v>281</v>
      </c>
      <c r="Y6994">
        <v>54</v>
      </c>
      <c r="Z6994">
        <v>83</v>
      </c>
      <c r="AA6994">
        <v>4482</v>
      </c>
      <c r="AB6994">
        <v>2196.1799999999998</v>
      </c>
      <c r="AC6994">
        <v>0.49</v>
      </c>
      <c r="AD6994">
        <v>3</v>
      </c>
      <c r="AE6994" t="s">
        <v>42</v>
      </c>
    </row>
    <row r="6995" spans="1:31" x14ac:dyDescent="0.3">
      <c r="A6995">
        <v>1185732</v>
      </c>
      <c r="B6995" t="s">
        <v>30</v>
      </c>
      <c r="C6995" s="1">
        <v>44474</v>
      </c>
      <c r="D6995">
        <v>2021</v>
      </c>
      <c r="E6995" t="s">
        <v>44</v>
      </c>
      <c r="F6995">
        <v>4</v>
      </c>
      <c r="G6995">
        <v>1</v>
      </c>
      <c r="H6995" t="s">
        <v>32</v>
      </c>
      <c r="I6995">
        <v>46</v>
      </c>
      <c r="J6995" t="s">
        <v>61</v>
      </c>
      <c r="K6995">
        <v>48</v>
      </c>
      <c r="L6995" t="s">
        <v>62</v>
      </c>
      <c r="M6995" t="s">
        <v>320</v>
      </c>
      <c r="N6995">
        <v>3</v>
      </c>
      <c r="O6995" t="s">
        <v>126</v>
      </c>
      <c r="P6995">
        <v>2</v>
      </c>
      <c r="Q6995" t="s">
        <v>82</v>
      </c>
      <c r="R6995">
        <v>4</v>
      </c>
      <c r="S6995" t="s">
        <v>38</v>
      </c>
      <c r="T6995">
        <v>16</v>
      </c>
      <c r="U6995" t="s">
        <v>321</v>
      </c>
      <c r="V6995" t="s">
        <v>204</v>
      </c>
      <c r="W6995">
        <v>2</v>
      </c>
      <c r="X6995" t="s">
        <v>281</v>
      </c>
      <c r="Y6995">
        <v>63</v>
      </c>
      <c r="Z6995">
        <v>74</v>
      </c>
      <c r="AA6995">
        <v>4662</v>
      </c>
      <c r="AB6995">
        <v>2331</v>
      </c>
      <c r="AC6995">
        <v>0.5</v>
      </c>
      <c r="AD6995">
        <v>3</v>
      </c>
      <c r="AE6995" t="s">
        <v>42</v>
      </c>
    </row>
    <row r="6996" spans="1:31" x14ac:dyDescent="0.3">
      <c r="A6996">
        <v>1185732</v>
      </c>
      <c r="B6996" t="s">
        <v>30</v>
      </c>
      <c r="C6996" s="1">
        <v>44504</v>
      </c>
      <c r="D6996">
        <v>2021</v>
      </c>
      <c r="E6996" t="s">
        <v>45</v>
      </c>
      <c r="F6996">
        <v>4</v>
      </c>
      <c r="G6996">
        <v>1</v>
      </c>
      <c r="H6996" t="s">
        <v>32</v>
      </c>
      <c r="I6996">
        <v>46</v>
      </c>
      <c r="J6996" t="s">
        <v>61</v>
      </c>
      <c r="K6996">
        <v>48</v>
      </c>
      <c r="L6996" t="s">
        <v>62</v>
      </c>
      <c r="M6996" t="s">
        <v>320</v>
      </c>
      <c r="N6996">
        <v>3</v>
      </c>
      <c r="O6996" t="s">
        <v>126</v>
      </c>
      <c r="P6996">
        <v>2</v>
      </c>
      <c r="Q6996" t="s">
        <v>82</v>
      </c>
      <c r="R6996">
        <v>4</v>
      </c>
      <c r="S6996" t="s">
        <v>38</v>
      </c>
      <c r="T6996">
        <v>17</v>
      </c>
      <c r="U6996" t="s">
        <v>322</v>
      </c>
      <c r="V6996" t="s">
        <v>161</v>
      </c>
      <c r="W6996">
        <v>2</v>
      </c>
      <c r="X6996" t="s">
        <v>281</v>
      </c>
      <c r="Y6996">
        <v>67</v>
      </c>
      <c r="Z6996">
        <v>95</v>
      </c>
      <c r="AA6996">
        <v>6365</v>
      </c>
      <c r="AB6996">
        <v>2991.5499999999997</v>
      </c>
      <c r="AC6996">
        <v>0.47</v>
      </c>
      <c r="AD6996">
        <v>3</v>
      </c>
      <c r="AE6996" t="s">
        <v>42</v>
      </c>
    </row>
    <row r="6997" spans="1:31" x14ac:dyDescent="0.3">
      <c r="A6997">
        <v>1185732</v>
      </c>
      <c r="B6997" t="s">
        <v>30</v>
      </c>
      <c r="C6997" s="1">
        <v>44533</v>
      </c>
      <c r="D6997">
        <v>2021</v>
      </c>
      <c r="E6997" t="s">
        <v>46</v>
      </c>
      <c r="F6997">
        <v>4</v>
      </c>
      <c r="G6997">
        <v>1</v>
      </c>
      <c r="H6997" t="s">
        <v>32</v>
      </c>
      <c r="I6997">
        <v>46</v>
      </c>
      <c r="J6997" t="s">
        <v>61</v>
      </c>
      <c r="K6997">
        <v>48</v>
      </c>
      <c r="L6997" t="s">
        <v>62</v>
      </c>
      <c r="M6997" t="s">
        <v>320</v>
      </c>
      <c r="N6997">
        <v>3</v>
      </c>
      <c r="O6997" t="s">
        <v>126</v>
      </c>
      <c r="P6997">
        <v>2</v>
      </c>
      <c r="Q6997" t="s">
        <v>82</v>
      </c>
      <c r="R6997">
        <v>4</v>
      </c>
      <c r="S6997" t="s">
        <v>38</v>
      </c>
      <c r="T6997">
        <v>17</v>
      </c>
      <c r="U6997" t="s">
        <v>322</v>
      </c>
      <c r="V6997" t="s">
        <v>191</v>
      </c>
      <c r="W6997">
        <v>2</v>
      </c>
      <c r="X6997" t="s">
        <v>281</v>
      </c>
      <c r="Y6997">
        <v>67</v>
      </c>
      <c r="Z6997">
        <v>112</v>
      </c>
      <c r="AA6997">
        <v>7504</v>
      </c>
      <c r="AB6997">
        <v>3451.8399999999997</v>
      </c>
      <c r="AC6997">
        <v>0.45999999999999996</v>
      </c>
      <c r="AD6997">
        <v>3</v>
      </c>
      <c r="AE6997" t="s">
        <v>42</v>
      </c>
    </row>
    <row r="6998" spans="1:31" x14ac:dyDescent="0.3">
      <c r="A6998">
        <v>1185732</v>
      </c>
      <c r="B6998" t="s">
        <v>30</v>
      </c>
      <c r="C6998" s="1">
        <v>44206</v>
      </c>
      <c r="D6998">
        <v>2021</v>
      </c>
      <c r="E6998" t="s">
        <v>47</v>
      </c>
      <c r="F6998">
        <v>1</v>
      </c>
      <c r="G6998">
        <v>1</v>
      </c>
      <c r="H6998" t="s">
        <v>32</v>
      </c>
      <c r="I6998">
        <v>46</v>
      </c>
      <c r="J6998" t="s">
        <v>61</v>
      </c>
      <c r="K6998">
        <v>48</v>
      </c>
      <c r="L6998" t="s">
        <v>62</v>
      </c>
      <c r="M6998" t="s">
        <v>320</v>
      </c>
      <c r="N6998">
        <v>3</v>
      </c>
      <c r="O6998" t="s">
        <v>126</v>
      </c>
      <c r="P6998">
        <v>2</v>
      </c>
      <c r="Q6998" t="s">
        <v>82</v>
      </c>
      <c r="R6998">
        <v>4</v>
      </c>
      <c r="S6998" t="s">
        <v>38</v>
      </c>
      <c r="T6998">
        <v>17</v>
      </c>
      <c r="U6998" t="s">
        <v>322</v>
      </c>
      <c r="V6998" t="s">
        <v>201</v>
      </c>
      <c r="W6998">
        <v>2</v>
      </c>
      <c r="X6998" t="s">
        <v>281</v>
      </c>
      <c r="Y6998">
        <v>33</v>
      </c>
      <c r="Z6998">
        <v>63</v>
      </c>
      <c r="AA6998">
        <v>2079</v>
      </c>
      <c r="AB6998">
        <v>1122.6600000000001</v>
      </c>
      <c r="AC6998">
        <v>0.54</v>
      </c>
      <c r="AD6998">
        <v>3</v>
      </c>
      <c r="AE6998" t="s">
        <v>42</v>
      </c>
    </row>
    <row r="6999" spans="1:31" x14ac:dyDescent="0.3">
      <c r="A6999">
        <v>1185732</v>
      </c>
      <c r="B6999" t="s">
        <v>30</v>
      </c>
      <c r="C6999" s="1">
        <v>44235</v>
      </c>
      <c r="D6999">
        <v>2021</v>
      </c>
      <c r="E6999" t="s">
        <v>48</v>
      </c>
      <c r="F6999">
        <v>1</v>
      </c>
      <c r="G6999">
        <v>1</v>
      </c>
      <c r="H6999" t="s">
        <v>32</v>
      </c>
      <c r="I6999">
        <v>47</v>
      </c>
      <c r="J6999" t="s">
        <v>63</v>
      </c>
      <c r="K6999">
        <v>49</v>
      </c>
      <c r="L6999" t="s">
        <v>64</v>
      </c>
      <c r="M6999" t="s">
        <v>320</v>
      </c>
      <c r="N6999">
        <v>3</v>
      </c>
      <c r="O6999" t="s">
        <v>126</v>
      </c>
      <c r="P6999">
        <v>2</v>
      </c>
      <c r="Q6999" t="s">
        <v>82</v>
      </c>
      <c r="R6999">
        <v>4</v>
      </c>
      <c r="S6999" t="s">
        <v>38</v>
      </c>
      <c r="T6999">
        <v>17</v>
      </c>
      <c r="U6999" t="s">
        <v>322</v>
      </c>
      <c r="V6999" t="s">
        <v>184</v>
      </c>
      <c r="W6999">
        <v>2</v>
      </c>
      <c r="X6999" t="s">
        <v>281</v>
      </c>
      <c r="Y6999">
        <v>33</v>
      </c>
      <c r="Z6999">
        <v>65</v>
      </c>
      <c r="AA6999">
        <v>2145</v>
      </c>
      <c r="AB6999">
        <v>1136.8500000000001</v>
      </c>
      <c r="AC6999">
        <v>0.53</v>
      </c>
      <c r="AD6999">
        <v>3</v>
      </c>
      <c r="AE6999" t="s">
        <v>42</v>
      </c>
    </row>
    <row r="7000" spans="1:31" x14ac:dyDescent="0.3">
      <c r="A7000">
        <v>1185732</v>
      </c>
      <c r="B7000" t="s">
        <v>30</v>
      </c>
      <c r="C7000" s="1">
        <v>44261</v>
      </c>
      <c r="D7000">
        <v>2021</v>
      </c>
      <c r="E7000" t="s">
        <v>51</v>
      </c>
      <c r="F7000">
        <v>1</v>
      </c>
      <c r="G7000">
        <v>1</v>
      </c>
      <c r="H7000" t="s">
        <v>32</v>
      </c>
      <c r="I7000">
        <v>47</v>
      </c>
      <c r="J7000" t="s">
        <v>63</v>
      </c>
      <c r="K7000">
        <v>49</v>
      </c>
      <c r="L7000" t="s">
        <v>64</v>
      </c>
      <c r="M7000" t="s">
        <v>320</v>
      </c>
      <c r="N7000">
        <v>3</v>
      </c>
      <c r="O7000" t="s">
        <v>126</v>
      </c>
      <c r="P7000">
        <v>2</v>
      </c>
      <c r="Q7000" t="s">
        <v>82</v>
      </c>
      <c r="R7000">
        <v>4</v>
      </c>
      <c r="S7000" t="s">
        <v>38</v>
      </c>
      <c r="T7000">
        <v>17</v>
      </c>
      <c r="U7000" t="s">
        <v>322</v>
      </c>
      <c r="V7000" t="s">
        <v>251</v>
      </c>
      <c r="W7000">
        <v>2</v>
      </c>
      <c r="X7000" t="s">
        <v>281</v>
      </c>
      <c r="Y7000">
        <v>32</v>
      </c>
      <c r="Z7000">
        <v>51</v>
      </c>
      <c r="AA7000">
        <v>1632</v>
      </c>
      <c r="AB7000">
        <v>881.28000000000009</v>
      </c>
      <c r="AC7000">
        <v>0.54</v>
      </c>
      <c r="AD7000">
        <v>3</v>
      </c>
      <c r="AE7000" t="s">
        <v>42</v>
      </c>
    </row>
    <row r="7001" spans="1:31" x14ac:dyDescent="0.3">
      <c r="A7001">
        <v>1185732</v>
      </c>
      <c r="B7001" t="s">
        <v>30</v>
      </c>
      <c r="C7001" s="1">
        <v>44293</v>
      </c>
      <c r="D7001">
        <v>2021</v>
      </c>
      <c r="E7001" t="s">
        <v>52</v>
      </c>
      <c r="F7001">
        <v>2</v>
      </c>
      <c r="G7001">
        <v>1</v>
      </c>
      <c r="H7001" t="s">
        <v>32</v>
      </c>
      <c r="I7001">
        <v>47</v>
      </c>
      <c r="J7001" t="s">
        <v>63</v>
      </c>
      <c r="K7001">
        <v>49</v>
      </c>
      <c r="L7001" t="s">
        <v>64</v>
      </c>
      <c r="M7001" t="s">
        <v>320</v>
      </c>
      <c r="N7001">
        <v>3</v>
      </c>
      <c r="O7001" t="s">
        <v>126</v>
      </c>
      <c r="P7001">
        <v>2</v>
      </c>
      <c r="Q7001" t="s">
        <v>82</v>
      </c>
      <c r="R7001">
        <v>4</v>
      </c>
      <c r="S7001" t="s">
        <v>38</v>
      </c>
      <c r="T7001">
        <v>17</v>
      </c>
      <c r="U7001" t="s">
        <v>322</v>
      </c>
      <c r="V7001" t="s">
        <v>158</v>
      </c>
      <c r="W7001">
        <v>2</v>
      </c>
      <c r="X7001" t="s">
        <v>281</v>
      </c>
      <c r="Y7001">
        <v>33</v>
      </c>
      <c r="Z7001">
        <v>50</v>
      </c>
      <c r="AA7001">
        <v>1650</v>
      </c>
      <c r="AB7001">
        <v>858</v>
      </c>
      <c r="AC7001">
        <v>0.52</v>
      </c>
      <c r="AD7001">
        <v>3</v>
      </c>
      <c r="AE7001" t="s">
        <v>42</v>
      </c>
    </row>
    <row r="7002" spans="1:31" x14ac:dyDescent="0.3">
      <c r="A7002">
        <v>1185732</v>
      </c>
      <c r="B7002" t="s">
        <v>30</v>
      </c>
      <c r="C7002" s="1">
        <v>44322</v>
      </c>
      <c r="D7002">
        <v>2021</v>
      </c>
      <c r="E7002" t="s">
        <v>53</v>
      </c>
      <c r="F7002">
        <v>2</v>
      </c>
      <c r="G7002">
        <v>1</v>
      </c>
      <c r="H7002" t="s">
        <v>32</v>
      </c>
      <c r="I7002">
        <v>47</v>
      </c>
      <c r="J7002" t="s">
        <v>63</v>
      </c>
      <c r="K7002">
        <v>49</v>
      </c>
      <c r="L7002" t="s">
        <v>64</v>
      </c>
      <c r="M7002" t="s">
        <v>320</v>
      </c>
      <c r="N7002">
        <v>3</v>
      </c>
      <c r="O7002" t="s">
        <v>126</v>
      </c>
      <c r="P7002">
        <v>2</v>
      </c>
      <c r="Q7002" t="s">
        <v>82</v>
      </c>
      <c r="R7002">
        <v>4</v>
      </c>
      <c r="S7002" t="s">
        <v>38</v>
      </c>
      <c r="T7002">
        <v>16</v>
      </c>
      <c r="U7002" t="s">
        <v>321</v>
      </c>
      <c r="V7002" t="s">
        <v>254</v>
      </c>
      <c r="W7002">
        <v>2</v>
      </c>
      <c r="X7002" t="s">
        <v>281</v>
      </c>
      <c r="Y7002">
        <v>52</v>
      </c>
      <c r="Z7002">
        <v>81</v>
      </c>
      <c r="AA7002">
        <v>4212</v>
      </c>
      <c r="AB7002">
        <v>2232.36</v>
      </c>
      <c r="AC7002">
        <v>0.53</v>
      </c>
      <c r="AD7002">
        <v>3</v>
      </c>
      <c r="AE7002" t="s">
        <v>42</v>
      </c>
    </row>
    <row r="7003" spans="1:31" x14ac:dyDescent="0.3">
      <c r="A7003">
        <v>1197831</v>
      </c>
      <c r="B7003" t="s">
        <v>73</v>
      </c>
      <c r="C7003" s="1">
        <v>44298</v>
      </c>
      <c r="D7003">
        <v>2021</v>
      </c>
      <c r="E7003" t="s">
        <v>52</v>
      </c>
      <c r="F7003">
        <v>2</v>
      </c>
      <c r="G7003">
        <v>2</v>
      </c>
      <c r="H7003" t="s">
        <v>74</v>
      </c>
      <c r="I7003">
        <v>12</v>
      </c>
      <c r="J7003" t="s">
        <v>96</v>
      </c>
      <c r="K7003">
        <v>14</v>
      </c>
      <c r="L7003" t="s">
        <v>97</v>
      </c>
      <c r="M7003" t="s">
        <v>320</v>
      </c>
      <c r="N7003">
        <v>3</v>
      </c>
      <c r="O7003" t="s">
        <v>126</v>
      </c>
      <c r="P7003">
        <v>2</v>
      </c>
      <c r="Q7003" t="s">
        <v>82</v>
      </c>
      <c r="R7003">
        <v>4</v>
      </c>
      <c r="S7003" t="s">
        <v>38</v>
      </c>
      <c r="T7003">
        <v>16</v>
      </c>
      <c r="U7003" t="s">
        <v>321</v>
      </c>
      <c r="V7003" t="s">
        <v>162</v>
      </c>
      <c r="W7003">
        <v>2</v>
      </c>
      <c r="X7003" t="s">
        <v>281</v>
      </c>
      <c r="Y7003">
        <v>29</v>
      </c>
      <c r="Z7003">
        <v>198</v>
      </c>
      <c r="AA7003">
        <v>5742</v>
      </c>
      <c r="AB7003">
        <v>3215.5200000000004</v>
      </c>
      <c r="AC7003">
        <v>0.56000000000000005</v>
      </c>
      <c r="AD7003">
        <v>2</v>
      </c>
      <c r="AE7003" t="s">
        <v>72</v>
      </c>
    </row>
    <row r="7004" spans="1:31" x14ac:dyDescent="0.3">
      <c r="A7004">
        <v>1197831</v>
      </c>
      <c r="B7004" t="s">
        <v>73</v>
      </c>
      <c r="C7004" s="1">
        <v>44324</v>
      </c>
      <c r="D7004">
        <v>2021</v>
      </c>
      <c r="E7004" t="s">
        <v>53</v>
      </c>
      <c r="F7004">
        <v>2</v>
      </c>
      <c r="G7004">
        <v>2</v>
      </c>
      <c r="H7004" t="s">
        <v>74</v>
      </c>
      <c r="I7004">
        <v>12</v>
      </c>
      <c r="J7004" t="s">
        <v>96</v>
      </c>
      <c r="K7004">
        <v>14</v>
      </c>
      <c r="L7004" t="s">
        <v>97</v>
      </c>
      <c r="M7004" t="s">
        <v>320</v>
      </c>
      <c r="N7004">
        <v>3</v>
      </c>
      <c r="O7004" t="s">
        <v>126</v>
      </c>
      <c r="P7004">
        <v>2</v>
      </c>
      <c r="Q7004" t="s">
        <v>82</v>
      </c>
      <c r="R7004">
        <v>4</v>
      </c>
      <c r="S7004" t="s">
        <v>38</v>
      </c>
      <c r="T7004">
        <v>16</v>
      </c>
      <c r="U7004" t="s">
        <v>321</v>
      </c>
      <c r="V7004" t="s">
        <v>161</v>
      </c>
      <c r="W7004">
        <v>2</v>
      </c>
      <c r="X7004" t="s">
        <v>281</v>
      </c>
      <c r="Y7004">
        <v>29</v>
      </c>
      <c r="Z7004">
        <v>179</v>
      </c>
      <c r="AA7004">
        <v>5191</v>
      </c>
      <c r="AB7004">
        <v>3477.9700000000007</v>
      </c>
      <c r="AC7004">
        <v>0.67000000000000015</v>
      </c>
      <c r="AD7004">
        <v>2</v>
      </c>
      <c r="AE7004" t="s">
        <v>72</v>
      </c>
    </row>
    <row r="7005" spans="1:31" x14ac:dyDescent="0.3">
      <c r="A7005">
        <v>1197831</v>
      </c>
      <c r="B7005" t="s">
        <v>73</v>
      </c>
      <c r="C7005" s="1">
        <v>44331</v>
      </c>
      <c r="D7005">
        <v>2021</v>
      </c>
      <c r="E7005" t="s">
        <v>53</v>
      </c>
      <c r="F7005">
        <v>2</v>
      </c>
      <c r="G7005">
        <v>2</v>
      </c>
      <c r="H7005" t="s">
        <v>74</v>
      </c>
      <c r="I7005">
        <v>12</v>
      </c>
      <c r="J7005" t="s">
        <v>96</v>
      </c>
      <c r="K7005">
        <v>14</v>
      </c>
      <c r="L7005" t="s">
        <v>97</v>
      </c>
      <c r="M7005" t="s">
        <v>320</v>
      </c>
      <c r="N7005">
        <v>3</v>
      </c>
      <c r="O7005" t="s">
        <v>126</v>
      </c>
      <c r="P7005">
        <v>2</v>
      </c>
      <c r="Q7005" t="s">
        <v>82</v>
      </c>
      <c r="R7005">
        <v>4</v>
      </c>
      <c r="S7005" t="s">
        <v>38</v>
      </c>
      <c r="T7005">
        <v>16</v>
      </c>
      <c r="U7005" t="s">
        <v>321</v>
      </c>
      <c r="V7005" t="s">
        <v>220</v>
      </c>
      <c r="W7005">
        <v>2</v>
      </c>
      <c r="X7005" t="s">
        <v>281</v>
      </c>
      <c r="Y7005">
        <v>39</v>
      </c>
      <c r="Z7005">
        <v>248</v>
      </c>
      <c r="AA7005">
        <v>9672</v>
      </c>
      <c r="AB7005">
        <v>4642.5599999999995</v>
      </c>
      <c r="AC7005">
        <v>0.48</v>
      </c>
      <c r="AD7005">
        <v>2</v>
      </c>
      <c r="AE7005" t="s">
        <v>72</v>
      </c>
    </row>
    <row r="7006" spans="1:31" x14ac:dyDescent="0.3">
      <c r="A7006">
        <v>1197831</v>
      </c>
      <c r="B7006" t="s">
        <v>73</v>
      </c>
      <c r="C7006" s="1">
        <v>44421</v>
      </c>
      <c r="D7006">
        <v>2021</v>
      </c>
      <c r="E7006" t="s">
        <v>31</v>
      </c>
      <c r="F7006">
        <v>3</v>
      </c>
      <c r="G7006">
        <v>2</v>
      </c>
      <c r="H7006" t="s">
        <v>74</v>
      </c>
      <c r="I7006">
        <v>14</v>
      </c>
      <c r="J7006" t="s">
        <v>98</v>
      </c>
      <c r="K7006">
        <v>16</v>
      </c>
      <c r="L7006" t="s">
        <v>99</v>
      </c>
      <c r="M7006" t="s">
        <v>320</v>
      </c>
      <c r="N7006">
        <v>3</v>
      </c>
      <c r="O7006" t="s">
        <v>126</v>
      </c>
      <c r="P7006">
        <v>2</v>
      </c>
      <c r="Q7006" t="s">
        <v>82</v>
      </c>
      <c r="R7006">
        <v>4</v>
      </c>
      <c r="S7006" t="s">
        <v>38</v>
      </c>
      <c r="T7006">
        <v>16</v>
      </c>
      <c r="U7006" t="s">
        <v>321</v>
      </c>
      <c r="V7006" t="s">
        <v>237</v>
      </c>
      <c r="W7006">
        <v>2</v>
      </c>
      <c r="X7006" t="s">
        <v>281</v>
      </c>
      <c r="Y7006">
        <v>23</v>
      </c>
      <c r="Z7006">
        <v>194</v>
      </c>
      <c r="AA7006">
        <v>4462</v>
      </c>
      <c r="AB7006">
        <v>2186.3799999999997</v>
      </c>
      <c r="AC7006">
        <v>0.48999999999999994</v>
      </c>
      <c r="AD7006">
        <v>2</v>
      </c>
      <c r="AE7006" t="s">
        <v>72</v>
      </c>
    </row>
    <row r="7007" spans="1:31" x14ac:dyDescent="0.3">
      <c r="A7007">
        <v>1185732</v>
      </c>
      <c r="B7007" t="s">
        <v>30</v>
      </c>
      <c r="C7007" s="1">
        <v>44383</v>
      </c>
      <c r="D7007">
        <v>2021</v>
      </c>
      <c r="E7007" t="s">
        <v>55</v>
      </c>
      <c r="F7007">
        <v>3</v>
      </c>
      <c r="G7007">
        <v>1</v>
      </c>
      <c r="H7007" t="s">
        <v>32</v>
      </c>
      <c r="I7007">
        <v>47</v>
      </c>
      <c r="J7007" t="s">
        <v>63</v>
      </c>
      <c r="K7007">
        <v>49</v>
      </c>
      <c r="L7007" t="s">
        <v>64</v>
      </c>
      <c r="M7007" t="s">
        <v>320</v>
      </c>
      <c r="N7007">
        <v>3</v>
      </c>
      <c r="O7007" t="s">
        <v>126</v>
      </c>
      <c r="P7007">
        <v>2</v>
      </c>
      <c r="Q7007" t="s">
        <v>82</v>
      </c>
      <c r="R7007">
        <v>4</v>
      </c>
      <c r="S7007" t="s">
        <v>38</v>
      </c>
      <c r="T7007">
        <v>16</v>
      </c>
      <c r="U7007" t="s">
        <v>321</v>
      </c>
      <c r="V7007" t="s">
        <v>129</v>
      </c>
      <c r="W7007">
        <v>2</v>
      </c>
      <c r="X7007" t="s">
        <v>281</v>
      </c>
      <c r="Y7007">
        <v>50</v>
      </c>
      <c r="Z7007">
        <v>116</v>
      </c>
      <c r="AA7007">
        <v>5800</v>
      </c>
      <c r="AB7007">
        <v>2900</v>
      </c>
      <c r="AC7007">
        <v>0.5</v>
      </c>
      <c r="AD7007">
        <v>3</v>
      </c>
      <c r="AE7007" t="s">
        <v>42</v>
      </c>
    </row>
    <row r="7008" spans="1:31" x14ac:dyDescent="0.3">
      <c r="A7008">
        <v>1197831</v>
      </c>
      <c r="B7008" t="s">
        <v>73</v>
      </c>
      <c r="C7008" s="1">
        <v>44425</v>
      </c>
      <c r="D7008">
        <v>2021</v>
      </c>
      <c r="E7008" t="s">
        <v>31</v>
      </c>
      <c r="F7008">
        <v>3</v>
      </c>
      <c r="G7008">
        <v>2</v>
      </c>
      <c r="H7008" t="s">
        <v>74</v>
      </c>
      <c r="I7008">
        <v>14</v>
      </c>
      <c r="J7008" t="s">
        <v>98</v>
      </c>
      <c r="K7008">
        <v>16</v>
      </c>
      <c r="L7008" t="s">
        <v>99</v>
      </c>
      <c r="M7008" t="s">
        <v>320</v>
      </c>
      <c r="N7008">
        <v>3</v>
      </c>
      <c r="O7008" t="s">
        <v>126</v>
      </c>
      <c r="P7008">
        <v>2</v>
      </c>
      <c r="Q7008" t="s">
        <v>82</v>
      </c>
      <c r="R7008">
        <v>4</v>
      </c>
      <c r="S7008" t="s">
        <v>38</v>
      </c>
      <c r="T7008">
        <v>16</v>
      </c>
      <c r="U7008" t="s">
        <v>321</v>
      </c>
      <c r="V7008" t="s">
        <v>241</v>
      </c>
      <c r="W7008">
        <v>2</v>
      </c>
      <c r="X7008" t="s">
        <v>281</v>
      </c>
      <c r="Y7008">
        <v>28</v>
      </c>
      <c r="Z7008">
        <v>88</v>
      </c>
      <c r="AA7008">
        <v>2464</v>
      </c>
      <c r="AB7008">
        <v>1133.4399999999998</v>
      </c>
      <c r="AC7008">
        <v>0.45999999999999996</v>
      </c>
      <c r="AD7008">
        <v>2</v>
      </c>
      <c r="AE7008" t="s">
        <v>72</v>
      </c>
    </row>
    <row r="7009" spans="1:31" x14ac:dyDescent="0.3">
      <c r="A7009">
        <v>1185732</v>
      </c>
      <c r="B7009" t="s">
        <v>30</v>
      </c>
      <c r="C7009" s="1">
        <v>44415</v>
      </c>
      <c r="D7009">
        <v>2021</v>
      </c>
      <c r="E7009" t="s">
        <v>31</v>
      </c>
      <c r="F7009">
        <v>3</v>
      </c>
      <c r="G7009">
        <v>1</v>
      </c>
      <c r="H7009" t="s">
        <v>32</v>
      </c>
      <c r="I7009">
        <v>47</v>
      </c>
      <c r="J7009" t="s">
        <v>63</v>
      </c>
      <c r="K7009">
        <v>49</v>
      </c>
      <c r="L7009" t="s">
        <v>64</v>
      </c>
      <c r="M7009" t="s">
        <v>320</v>
      </c>
      <c r="N7009">
        <v>3</v>
      </c>
      <c r="O7009" t="s">
        <v>126</v>
      </c>
      <c r="P7009">
        <v>2</v>
      </c>
      <c r="Q7009" t="s">
        <v>82</v>
      </c>
      <c r="R7009">
        <v>4</v>
      </c>
      <c r="S7009" t="s">
        <v>38</v>
      </c>
      <c r="T7009">
        <v>16</v>
      </c>
      <c r="U7009" t="s">
        <v>321</v>
      </c>
      <c r="V7009" t="s">
        <v>213</v>
      </c>
      <c r="W7009">
        <v>2</v>
      </c>
      <c r="X7009" t="s">
        <v>281</v>
      </c>
      <c r="Y7009">
        <v>52</v>
      </c>
      <c r="Z7009">
        <v>87</v>
      </c>
      <c r="AA7009">
        <v>4524</v>
      </c>
      <c r="AB7009">
        <v>2442.96</v>
      </c>
      <c r="AC7009">
        <v>0.54</v>
      </c>
      <c r="AD7009">
        <v>3</v>
      </c>
      <c r="AE7009" t="s">
        <v>42</v>
      </c>
    </row>
    <row r="7010" spans="1:31" x14ac:dyDescent="0.3">
      <c r="A7010">
        <v>1185732</v>
      </c>
      <c r="B7010" t="s">
        <v>30</v>
      </c>
      <c r="C7010" s="1">
        <v>44445</v>
      </c>
      <c r="D7010">
        <v>2021</v>
      </c>
      <c r="E7010" t="s">
        <v>43</v>
      </c>
      <c r="F7010">
        <v>3</v>
      </c>
      <c r="G7010">
        <v>1</v>
      </c>
      <c r="H7010" t="s">
        <v>32</v>
      </c>
      <c r="I7010">
        <v>47</v>
      </c>
      <c r="J7010" t="s">
        <v>63</v>
      </c>
      <c r="K7010">
        <v>49</v>
      </c>
      <c r="L7010" t="s">
        <v>64</v>
      </c>
      <c r="M7010" t="s">
        <v>320</v>
      </c>
      <c r="N7010">
        <v>3</v>
      </c>
      <c r="O7010" t="s">
        <v>126</v>
      </c>
      <c r="P7010">
        <v>2</v>
      </c>
      <c r="Q7010" t="s">
        <v>82</v>
      </c>
      <c r="R7010">
        <v>4</v>
      </c>
      <c r="S7010" t="s">
        <v>38</v>
      </c>
      <c r="T7010">
        <v>16</v>
      </c>
      <c r="U7010" t="s">
        <v>321</v>
      </c>
      <c r="V7010" t="s">
        <v>196</v>
      </c>
      <c r="W7010">
        <v>2</v>
      </c>
      <c r="X7010" t="s">
        <v>281</v>
      </c>
      <c r="Y7010">
        <v>52</v>
      </c>
      <c r="Z7010">
        <v>58</v>
      </c>
      <c r="AA7010">
        <v>3016</v>
      </c>
      <c r="AB7010">
        <v>1538.16</v>
      </c>
      <c r="AC7010">
        <v>0.51</v>
      </c>
      <c r="AD7010">
        <v>3</v>
      </c>
      <c r="AE7010" t="s">
        <v>42</v>
      </c>
    </row>
    <row r="7011" spans="1:31" x14ac:dyDescent="0.3">
      <c r="A7011">
        <v>1185732</v>
      </c>
      <c r="B7011" t="s">
        <v>30</v>
      </c>
      <c r="C7011" s="1">
        <v>44477</v>
      </c>
      <c r="D7011">
        <v>2021</v>
      </c>
      <c r="E7011" t="s">
        <v>44</v>
      </c>
      <c r="F7011">
        <v>4</v>
      </c>
      <c r="G7011">
        <v>1</v>
      </c>
      <c r="H7011" t="s">
        <v>32</v>
      </c>
      <c r="I7011">
        <v>47</v>
      </c>
      <c r="J7011" t="s">
        <v>63</v>
      </c>
      <c r="K7011">
        <v>49</v>
      </c>
      <c r="L7011" t="s">
        <v>64</v>
      </c>
      <c r="M7011" t="s">
        <v>320</v>
      </c>
      <c r="N7011">
        <v>3</v>
      </c>
      <c r="O7011" t="s">
        <v>126</v>
      </c>
      <c r="P7011">
        <v>2</v>
      </c>
      <c r="Q7011" t="s">
        <v>82</v>
      </c>
      <c r="R7011">
        <v>4</v>
      </c>
      <c r="S7011" t="s">
        <v>38</v>
      </c>
      <c r="T7011">
        <v>16</v>
      </c>
      <c r="U7011" t="s">
        <v>321</v>
      </c>
      <c r="V7011" t="s">
        <v>161</v>
      </c>
      <c r="W7011">
        <v>2</v>
      </c>
      <c r="X7011" t="s">
        <v>281</v>
      </c>
      <c r="Y7011">
        <v>64</v>
      </c>
      <c r="Z7011">
        <v>58</v>
      </c>
      <c r="AA7011">
        <v>3712</v>
      </c>
      <c r="AB7011">
        <v>1893.1200000000001</v>
      </c>
      <c r="AC7011">
        <v>0.51</v>
      </c>
      <c r="AD7011">
        <v>3</v>
      </c>
      <c r="AE7011" t="s">
        <v>42</v>
      </c>
    </row>
    <row r="7012" spans="1:31" x14ac:dyDescent="0.3">
      <c r="A7012">
        <v>1185732</v>
      </c>
      <c r="B7012" t="s">
        <v>30</v>
      </c>
      <c r="C7012" s="1">
        <v>44507</v>
      </c>
      <c r="D7012">
        <v>2021</v>
      </c>
      <c r="E7012" t="s">
        <v>45</v>
      </c>
      <c r="F7012">
        <v>4</v>
      </c>
      <c r="G7012">
        <v>1</v>
      </c>
      <c r="H7012" t="s">
        <v>32</v>
      </c>
      <c r="I7012">
        <v>47</v>
      </c>
      <c r="J7012" t="s">
        <v>63</v>
      </c>
      <c r="K7012">
        <v>49</v>
      </c>
      <c r="L7012" t="s">
        <v>64</v>
      </c>
      <c r="M7012" t="s">
        <v>320</v>
      </c>
      <c r="N7012">
        <v>3</v>
      </c>
      <c r="O7012" t="s">
        <v>126</v>
      </c>
      <c r="P7012">
        <v>2</v>
      </c>
      <c r="Q7012" t="s">
        <v>82</v>
      </c>
      <c r="R7012">
        <v>4</v>
      </c>
      <c r="S7012" t="s">
        <v>38</v>
      </c>
      <c r="T7012">
        <v>16</v>
      </c>
      <c r="U7012" t="s">
        <v>321</v>
      </c>
      <c r="V7012" t="s">
        <v>203</v>
      </c>
      <c r="W7012">
        <v>2</v>
      </c>
      <c r="X7012" t="s">
        <v>281</v>
      </c>
      <c r="Y7012">
        <v>60</v>
      </c>
      <c r="Z7012">
        <v>77</v>
      </c>
      <c r="AA7012">
        <v>4620</v>
      </c>
      <c r="AB7012">
        <v>2402.4</v>
      </c>
      <c r="AC7012">
        <v>0.52</v>
      </c>
      <c r="AD7012">
        <v>3</v>
      </c>
      <c r="AE7012" t="s">
        <v>42</v>
      </c>
    </row>
    <row r="7013" spans="1:31" x14ac:dyDescent="0.3">
      <c r="A7013">
        <v>1185732</v>
      </c>
      <c r="B7013" t="s">
        <v>30</v>
      </c>
      <c r="C7013" s="1">
        <v>44536</v>
      </c>
      <c r="D7013">
        <v>2021</v>
      </c>
      <c r="E7013" t="s">
        <v>46</v>
      </c>
      <c r="F7013">
        <v>4</v>
      </c>
      <c r="G7013">
        <v>1</v>
      </c>
      <c r="H7013" t="s">
        <v>32</v>
      </c>
      <c r="I7013">
        <v>47</v>
      </c>
      <c r="J7013" t="s">
        <v>63</v>
      </c>
      <c r="K7013">
        <v>49</v>
      </c>
      <c r="L7013" t="s">
        <v>64</v>
      </c>
      <c r="M7013" t="s">
        <v>320</v>
      </c>
      <c r="N7013">
        <v>3</v>
      </c>
      <c r="O7013" t="s">
        <v>126</v>
      </c>
      <c r="P7013">
        <v>2</v>
      </c>
      <c r="Q7013" t="s">
        <v>82</v>
      </c>
      <c r="R7013">
        <v>4</v>
      </c>
      <c r="S7013" t="s">
        <v>38</v>
      </c>
      <c r="T7013">
        <v>16</v>
      </c>
      <c r="U7013" t="s">
        <v>321</v>
      </c>
      <c r="V7013" t="s">
        <v>189</v>
      </c>
      <c r="W7013">
        <v>2</v>
      </c>
      <c r="X7013" t="s">
        <v>281</v>
      </c>
      <c r="Y7013">
        <v>60</v>
      </c>
      <c r="Z7013">
        <v>85</v>
      </c>
      <c r="AA7013">
        <v>5100</v>
      </c>
      <c r="AB7013">
        <v>2805</v>
      </c>
      <c r="AC7013">
        <v>0.55000000000000004</v>
      </c>
      <c r="AD7013">
        <v>3</v>
      </c>
      <c r="AE7013" t="s">
        <v>42</v>
      </c>
    </row>
    <row r="7014" spans="1:31" x14ac:dyDescent="0.3">
      <c r="A7014">
        <v>1185732</v>
      </c>
      <c r="B7014" t="s">
        <v>30</v>
      </c>
      <c r="C7014" s="1">
        <v>44213</v>
      </c>
      <c r="D7014">
        <v>2021</v>
      </c>
      <c r="E7014" t="s">
        <v>47</v>
      </c>
      <c r="F7014">
        <v>1</v>
      </c>
      <c r="G7014">
        <v>1</v>
      </c>
      <c r="H7014" t="s">
        <v>32</v>
      </c>
      <c r="I7014">
        <v>47</v>
      </c>
      <c r="J7014" t="s">
        <v>63</v>
      </c>
      <c r="K7014">
        <v>49</v>
      </c>
      <c r="L7014" t="s">
        <v>64</v>
      </c>
      <c r="M7014" t="s">
        <v>320</v>
      </c>
      <c r="N7014">
        <v>3</v>
      </c>
      <c r="O7014" t="s">
        <v>126</v>
      </c>
      <c r="P7014">
        <v>2</v>
      </c>
      <c r="Q7014" t="s">
        <v>82</v>
      </c>
      <c r="R7014">
        <v>4</v>
      </c>
      <c r="S7014" t="s">
        <v>38</v>
      </c>
      <c r="T7014">
        <v>16</v>
      </c>
      <c r="U7014" t="s">
        <v>321</v>
      </c>
      <c r="V7014" t="s">
        <v>202</v>
      </c>
      <c r="W7014">
        <v>2</v>
      </c>
      <c r="X7014" t="s">
        <v>281</v>
      </c>
      <c r="Y7014">
        <v>38</v>
      </c>
      <c r="Z7014">
        <v>70</v>
      </c>
      <c r="AA7014">
        <v>2660</v>
      </c>
      <c r="AB7014">
        <v>1090.5999999999999</v>
      </c>
      <c r="AC7014">
        <v>0.41</v>
      </c>
      <c r="AD7014">
        <v>3</v>
      </c>
      <c r="AE7014" t="s">
        <v>42</v>
      </c>
    </row>
    <row r="7015" spans="1:31" x14ac:dyDescent="0.3">
      <c r="A7015">
        <v>1185732</v>
      </c>
      <c r="B7015" t="s">
        <v>30</v>
      </c>
      <c r="C7015" s="1">
        <v>44242</v>
      </c>
      <c r="D7015">
        <v>2021</v>
      </c>
      <c r="E7015" t="s">
        <v>48</v>
      </c>
      <c r="F7015">
        <v>1</v>
      </c>
      <c r="G7015">
        <v>1</v>
      </c>
      <c r="H7015" t="s">
        <v>32</v>
      </c>
      <c r="I7015">
        <v>48</v>
      </c>
      <c r="J7015" t="s">
        <v>65</v>
      </c>
      <c r="K7015">
        <v>50</v>
      </c>
      <c r="L7015" t="s">
        <v>66</v>
      </c>
      <c r="M7015" t="s">
        <v>320</v>
      </c>
      <c r="N7015">
        <v>3</v>
      </c>
      <c r="O7015" t="s">
        <v>126</v>
      </c>
      <c r="P7015">
        <v>2</v>
      </c>
      <c r="Q7015" t="s">
        <v>82</v>
      </c>
      <c r="R7015">
        <v>4</v>
      </c>
      <c r="S7015" t="s">
        <v>38</v>
      </c>
      <c r="T7015">
        <v>16</v>
      </c>
      <c r="U7015" t="s">
        <v>321</v>
      </c>
      <c r="V7015" t="s">
        <v>191</v>
      </c>
      <c r="W7015">
        <v>2</v>
      </c>
      <c r="X7015" t="s">
        <v>281</v>
      </c>
      <c r="Y7015">
        <v>38</v>
      </c>
      <c r="Z7015">
        <v>75</v>
      </c>
      <c r="AA7015">
        <v>2850</v>
      </c>
      <c r="AB7015">
        <v>1254</v>
      </c>
      <c r="AC7015">
        <v>0.44</v>
      </c>
      <c r="AD7015">
        <v>3</v>
      </c>
      <c r="AE7015" t="s">
        <v>42</v>
      </c>
    </row>
    <row r="7016" spans="1:31" x14ac:dyDescent="0.3">
      <c r="A7016">
        <v>1185732</v>
      </c>
      <c r="B7016" t="s">
        <v>30</v>
      </c>
      <c r="C7016" s="1">
        <v>44268</v>
      </c>
      <c r="D7016">
        <v>2021</v>
      </c>
      <c r="E7016" t="s">
        <v>51</v>
      </c>
      <c r="F7016">
        <v>1</v>
      </c>
      <c r="G7016">
        <v>1</v>
      </c>
      <c r="H7016" t="s">
        <v>32</v>
      </c>
      <c r="I7016">
        <v>48</v>
      </c>
      <c r="J7016" t="s">
        <v>65</v>
      </c>
      <c r="K7016">
        <v>50</v>
      </c>
      <c r="L7016" t="s">
        <v>66</v>
      </c>
      <c r="M7016" t="s">
        <v>320</v>
      </c>
      <c r="N7016">
        <v>3</v>
      </c>
      <c r="O7016" t="s">
        <v>126</v>
      </c>
      <c r="P7016">
        <v>2</v>
      </c>
      <c r="Q7016" t="s">
        <v>82</v>
      </c>
      <c r="R7016">
        <v>4</v>
      </c>
      <c r="S7016" t="s">
        <v>38</v>
      </c>
      <c r="T7016">
        <v>16</v>
      </c>
      <c r="U7016" t="s">
        <v>321</v>
      </c>
      <c r="V7016" t="s">
        <v>195</v>
      </c>
      <c r="W7016">
        <v>2</v>
      </c>
      <c r="X7016" t="s">
        <v>281</v>
      </c>
      <c r="Y7016">
        <v>39</v>
      </c>
      <c r="Z7016">
        <v>54</v>
      </c>
      <c r="AA7016">
        <v>2106</v>
      </c>
      <c r="AB7016">
        <v>863.45999999999992</v>
      </c>
      <c r="AC7016">
        <v>0.41</v>
      </c>
      <c r="AD7016">
        <v>3</v>
      </c>
      <c r="AE7016" t="s">
        <v>42</v>
      </c>
    </row>
    <row r="7017" spans="1:31" x14ac:dyDescent="0.3">
      <c r="A7017">
        <v>1197831</v>
      </c>
      <c r="B7017" t="s">
        <v>73</v>
      </c>
      <c r="C7017" s="1">
        <v>44438</v>
      </c>
      <c r="D7017">
        <v>2021</v>
      </c>
      <c r="E7017" t="s">
        <v>31</v>
      </c>
      <c r="F7017">
        <v>3</v>
      </c>
      <c r="G7017">
        <v>2</v>
      </c>
      <c r="H7017" t="s">
        <v>74</v>
      </c>
      <c r="I7017">
        <v>14</v>
      </c>
      <c r="J7017" t="s">
        <v>98</v>
      </c>
      <c r="K7017">
        <v>16</v>
      </c>
      <c r="L7017" t="s">
        <v>99</v>
      </c>
      <c r="M7017" t="s">
        <v>320</v>
      </c>
      <c r="N7017">
        <v>3</v>
      </c>
      <c r="O7017" t="s">
        <v>126</v>
      </c>
      <c r="P7017">
        <v>2</v>
      </c>
      <c r="Q7017" t="s">
        <v>82</v>
      </c>
      <c r="R7017">
        <v>4</v>
      </c>
      <c r="S7017" t="s">
        <v>38</v>
      </c>
      <c r="T7017">
        <v>16</v>
      </c>
      <c r="U7017" t="s">
        <v>321</v>
      </c>
      <c r="V7017" t="s">
        <v>207</v>
      </c>
      <c r="W7017">
        <v>2</v>
      </c>
      <c r="X7017" t="s">
        <v>281</v>
      </c>
      <c r="Y7017">
        <v>36</v>
      </c>
      <c r="Z7017">
        <v>263</v>
      </c>
      <c r="AA7017">
        <v>9468</v>
      </c>
      <c r="AB7017">
        <v>6248.880000000001</v>
      </c>
      <c r="AC7017">
        <v>0.66000000000000014</v>
      </c>
      <c r="AD7017">
        <v>2</v>
      </c>
      <c r="AE7017" t="s">
        <v>72</v>
      </c>
    </row>
    <row r="7018" spans="1:31" x14ac:dyDescent="0.3">
      <c r="A7018">
        <v>1197831</v>
      </c>
      <c r="B7018" t="s">
        <v>73</v>
      </c>
      <c r="C7018" s="1">
        <v>44464</v>
      </c>
      <c r="D7018">
        <v>2021</v>
      </c>
      <c r="E7018" t="s">
        <v>43</v>
      </c>
      <c r="F7018">
        <v>3</v>
      </c>
      <c r="G7018">
        <v>2</v>
      </c>
      <c r="H7018" t="s">
        <v>74</v>
      </c>
      <c r="I7018">
        <v>14</v>
      </c>
      <c r="J7018" t="s">
        <v>98</v>
      </c>
      <c r="K7018">
        <v>16</v>
      </c>
      <c r="L7018" t="s">
        <v>99</v>
      </c>
      <c r="M7018" t="s">
        <v>320</v>
      </c>
      <c r="N7018">
        <v>3</v>
      </c>
      <c r="O7018" t="s">
        <v>126</v>
      </c>
      <c r="P7018">
        <v>2</v>
      </c>
      <c r="Q7018" t="s">
        <v>82</v>
      </c>
      <c r="R7018">
        <v>4</v>
      </c>
      <c r="S7018" t="s">
        <v>38</v>
      </c>
      <c r="T7018">
        <v>16</v>
      </c>
      <c r="U7018" t="s">
        <v>321</v>
      </c>
      <c r="V7018" t="s">
        <v>186</v>
      </c>
      <c r="W7018">
        <v>2</v>
      </c>
      <c r="X7018" t="s">
        <v>281</v>
      </c>
      <c r="Y7018">
        <v>23</v>
      </c>
      <c r="Z7018">
        <v>173</v>
      </c>
      <c r="AA7018">
        <v>3979</v>
      </c>
      <c r="AB7018">
        <v>2188.4499999999998</v>
      </c>
      <c r="AC7018">
        <v>0.54999999999999993</v>
      </c>
      <c r="AD7018">
        <v>2</v>
      </c>
      <c r="AE7018" t="s">
        <v>72</v>
      </c>
    </row>
    <row r="7019" spans="1:31" x14ac:dyDescent="0.3">
      <c r="A7019">
        <v>1197831</v>
      </c>
      <c r="B7019" t="s">
        <v>73</v>
      </c>
      <c r="C7019" s="1">
        <v>44475</v>
      </c>
      <c r="D7019">
        <v>2021</v>
      </c>
      <c r="E7019" t="s">
        <v>44</v>
      </c>
      <c r="F7019">
        <v>4</v>
      </c>
      <c r="G7019">
        <v>2</v>
      </c>
      <c r="H7019" t="s">
        <v>74</v>
      </c>
      <c r="I7019">
        <v>14</v>
      </c>
      <c r="J7019" t="s">
        <v>98</v>
      </c>
      <c r="K7019">
        <v>16</v>
      </c>
      <c r="L7019" t="s">
        <v>99</v>
      </c>
      <c r="M7019" t="s">
        <v>320</v>
      </c>
      <c r="N7019">
        <v>3</v>
      </c>
      <c r="O7019" t="s">
        <v>126</v>
      </c>
      <c r="P7019">
        <v>2</v>
      </c>
      <c r="Q7019" t="s">
        <v>82</v>
      </c>
      <c r="R7019">
        <v>4</v>
      </c>
      <c r="S7019" t="s">
        <v>38</v>
      </c>
      <c r="T7019">
        <v>16</v>
      </c>
      <c r="U7019" t="s">
        <v>321</v>
      </c>
      <c r="V7019" t="s">
        <v>184</v>
      </c>
      <c r="W7019">
        <v>2</v>
      </c>
      <c r="X7019" t="s">
        <v>281</v>
      </c>
      <c r="Y7019">
        <v>46</v>
      </c>
      <c r="Z7019">
        <v>240</v>
      </c>
      <c r="AA7019">
        <v>11040</v>
      </c>
      <c r="AB7019">
        <v>6182.4</v>
      </c>
      <c r="AC7019">
        <v>0.55999999999999994</v>
      </c>
      <c r="AD7019">
        <v>2</v>
      </c>
      <c r="AE7019" t="s">
        <v>72</v>
      </c>
    </row>
    <row r="7020" spans="1:31" x14ac:dyDescent="0.3">
      <c r="A7020">
        <v>1128299</v>
      </c>
      <c r="B7020" t="s">
        <v>77</v>
      </c>
      <c r="C7020" s="1">
        <v>44244</v>
      </c>
      <c r="D7020">
        <v>2021</v>
      </c>
      <c r="E7020" t="s">
        <v>48</v>
      </c>
      <c r="F7020">
        <v>1</v>
      </c>
      <c r="G7020">
        <v>5</v>
      </c>
      <c r="H7020" t="s">
        <v>100</v>
      </c>
      <c r="I7020">
        <v>9</v>
      </c>
      <c r="J7020" t="s">
        <v>101</v>
      </c>
      <c r="K7020">
        <v>20</v>
      </c>
      <c r="L7020" t="s">
        <v>102</v>
      </c>
      <c r="M7020" t="s">
        <v>320</v>
      </c>
      <c r="N7020">
        <v>3</v>
      </c>
      <c r="O7020" t="s">
        <v>126</v>
      </c>
      <c r="P7020">
        <v>2</v>
      </c>
      <c r="Q7020" t="s">
        <v>82</v>
      </c>
      <c r="R7020">
        <v>4</v>
      </c>
      <c r="S7020" t="s">
        <v>38</v>
      </c>
      <c r="T7020">
        <v>16</v>
      </c>
      <c r="U7020" t="s">
        <v>321</v>
      </c>
      <c r="V7020" t="s">
        <v>191</v>
      </c>
      <c r="W7020">
        <v>2</v>
      </c>
      <c r="X7020" t="s">
        <v>281</v>
      </c>
      <c r="Y7020">
        <v>33</v>
      </c>
      <c r="Z7020">
        <v>124</v>
      </c>
      <c r="AA7020">
        <v>4092</v>
      </c>
      <c r="AB7020">
        <v>2086.92</v>
      </c>
      <c r="AC7020">
        <v>0.51</v>
      </c>
      <c r="AD7020">
        <v>2</v>
      </c>
      <c r="AE7020" t="s">
        <v>72</v>
      </c>
    </row>
    <row r="7021" spans="1:31" x14ac:dyDescent="0.3">
      <c r="A7021">
        <v>1128299</v>
      </c>
      <c r="B7021" t="s">
        <v>77</v>
      </c>
      <c r="C7021" s="1">
        <v>44271</v>
      </c>
      <c r="D7021">
        <v>2021</v>
      </c>
      <c r="E7021" t="s">
        <v>51</v>
      </c>
      <c r="F7021">
        <v>1</v>
      </c>
      <c r="G7021">
        <v>5</v>
      </c>
      <c r="H7021" t="s">
        <v>100</v>
      </c>
      <c r="I7021">
        <v>9</v>
      </c>
      <c r="J7021" t="s">
        <v>101</v>
      </c>
      <c r="K7021">
        <v>20</v>
      </c>
      <c r="L7021" t="s">
        <v>102</v>
      </c>
      <c r="M7021" t="s">
        <v>320</v>
      </c>
      <c r="N7021">
        <v>3</v>
      </c>
      <c r="O7021" t="s">
        <v>126</v>
      </c>
      <c r="P7021">
        <v>2</v>
      </c>
      <c r="Q7021" t="s">
        <v>82</v>
      </c>
      <c r="R7021">
        <v>4</v>
      </c>
      <c r="S7021" t="s">
        <v>38</v>
      </c>
      <c r="T7021">
        <v>16</v>
      </c>
      <c r="U7021" t="s">
        <v>321</v>
      </c>
      <c r="V7021" t="s">
        <v>201</v>
      </c>
      <c r="W7021">
        <v>2</v>
      </c>
      <c r="X7021" t="s">
        <v>281</v>
      </c>
      <c r="Y7021">
        <v>47</v>
      </c>
      <c r="Z7021">
        <v>149</v>
      </c>
      <c r="AA7021">
        <v>7003</v>
      </c>
      <c r="AB7021">
        <v>2240.96</v>
      </c>
      <c r="AC7021">
        <v>0.32</v>
      </c>
      <c r="AD7021">
        <v>2</v>
      </c>
      <c r="AE7021" t="s">
        <v>72</v>
      </c>
    </row>
    <row r="7022" spans="1:31" x14ac:dyDescent="0.3">
      <c r="A7022">
        <v>1128299</v>
      </c>
      <c r="B7022" t="s">
        <v>77</v>
      </c>
      <c r="C7022" s="1">
        <v>44303</v>
      </c>
      <c r="D7022">
        <v>2021</v>
      </c>
      <c r="E7022" t="s">
        <v>52</v>
      </c>
      <c r="F7022">
        <v>2</v>
      </c>
      <c r="G7022">
        <v>5</v>
      </c>
      <c r="H7022" t="s">
        <v>100</v>
      </c>
      <c r="I7022">
        <v>9</v>
      </c>
      <c r="J7022" t="s">
        <v>101</v>
      </c>
      <c r="K7022">
        <v>20</v>
      </c>
      <c r="L7022" t="s">
        <v>102</v>
      </c>
      <c r="M7022" t="s">
        <v>320</v>
      </c>
      <c r="N7022">
        <v>3</v>
      </c>
      <c r="O7022" t="s">
        <v>126</v>
      </c>
      <c r="P7022">
        <v>2</v>
      </c>
      <c r="Q7022" t="s">
        <v>82</v>
      </c>
      <c r="R7022">
        <v>4</v>
      </c>
      <c r="S7022" t="s">
        <v>38</v>
      </c>
      <c r="T7022">
        <v>16</v>
      </c>
      <c r="U7022" t="s">
        <v>321</v>
      </c>
      <c r="V7022" t="s">
        <v>184</v>
      </c>
      <c r="W7022">
        <v>2</v>
      </c>
      <c r="X7022" t="s">
        <v>281</v>
      </c>
      <c r="Y7022">
        <v>49</v>
      </c>
      <c r="Z7022">
        <v>132</v>
      </c>
      <c r="AA7022">
        <v>6468</v>
      </c>
      <c r="AB7022">
        <v>2199.12</v>
      </c>
      <c r="AC7022">
        <v>0.33999999999999997</v>
      </c>
      <c r="AD7022">
        <v>2</v>
      </c>
      <c r="AE7022" t="s">
        <v>72</v>
      </c>
    </row>
    <row r="7023" spans="1:31" x14ac:dyDescent="0.3">
      <c r="A7023">
        <v>1185732</v>
      </c>
      <c r="B7023" t="s">
        <v>30</v>
      </c>
      <c r="C7023" s="1">
        <v>44329</v>
      </c>
      <c r="D7023">
        <v>2021</v>
      </c>
      <c r="E7023" t="s">
        <v>53</v>
      </c>
      <c r="F7023">
        <v>2</v>
      </c>
      <c r="G7023">
        <v>1</v>
      </c>
      <c r="H7023" t="s">
        <v>32</v>
      </c>
      <c r="I7023">
        <v>48</v>
      </c>
      <c r="J7023" t="s">
        <v>65</v>
      </c>
      <c r="K7023">
        <v>50</v>
      </c>
      <c r="L7023" t="s">
        <v>66</v>
      </c>
      <c r="M7023" t="s">
        <v>320</v>
      </c>
      <c r="N7023">
        <v>3</v>
      </c>
      <c r="O7023" t="s">
        <v>126</v>
      </c>
      <c r="P7023">
        <v>2</v>
      </c>
      <c r="Q7023" t="s">
        <v>82</v>
      </c>
      <c r="R7023">
        <v>4</v>
      </c>
      <c r="S7023" t="s">
        <v>38</v>
      </c>
      <c r="T7023">
        <v>16</v>
      </c>
      <c r="U7023" t="s">
        <v>321</v>
      </c>
      <c r="V7023" t="s">
        <v>202</v>
      </c>
      <c r="W7023">
        <v>2</v>
      </c>
      <c r="X7023" t="s">
        <v>281</v>
      </c>
      <c r="Y7023">
        <v>55</v>
      </c>
      <c r="Z7023">
        <v>88</v>
      </c>
      <c r="AA7023">
        <v>4840</v>
      </c>
      <c r="AB7023">
        <v>1984.3999999999999</v>
      </c>
      <c r="AC7023">
        <v>0.41</v>
      </c>
      <c r="AD7023">
        <v>3</v>
      </c>
      <c r="AE7023" t="s">
        <v>42</v>
      </c>
    </row>
    <row r="7024" spans="1:31" x14ac:dyDescent="0.3">
      <c r="A7024">
        <v>1128299</v>
      </c>
      <c r="B7024" t="s">
        <v>77</v>
      </c>
      <c r="C7024" s="1">
        <v>44364</v>
      </c>
      <c r="D7024">
        <v>2021</v>
      </c>
      <c r="E7024" t="s">
        <v>54</v>
      </c>
      <c r="F7024">
        <v>2</v>
      </c>
      <c r="G7024">
        <v>5</v>
      </c>
      <c r="H7024" t="s">
        <v>100</v>
      </c>
      <c r="I7024">
        <v>9</v>
      </c>
      <c r="J7024" t="s">
        <v>101</v>
      </c>
      <c r="K7024">
        <v>20</v>
      </c>
      <c r="L7024" t="s">
        <v>102</v>
      </c>
      <c r="M7024" t="s">
        <v>320</v>
      </c>
      <c r="N7024">
        <v>3</v>
      </c>
      <c r="O7024" t="s">
        <v>126</v>
      </c>
      <c r="P7024">
        <v>2</v>
      </c>
      <c r="Q7024" t="s">
        <v>82</v>
      </c>
      <c r="R7024">
        <v>4</v>
      </c>
      <c r="S7024" t="s">
        <v>38</v>
      </c>
      <c r="T7024">
        <v>16</v>
      </c>
      <c r="U7024" t="s">
        <v>321</v>
      </c>
      <c r="V7024" t="s">
        <v>189</v>
      </c>
      <c r="W7024">
        <v>2</v>
      </c>
      <c r="X7024" t="s">
        <v>281</v>
      </c>
      <c r="Y7024">
        <v>50</v>
      </c>
      <c r="Z7024">
        <v>272</v>
      </c>
      <c r="AA7024">
        <v>13600</v>
      </c>
      <c r="AB7024">
        <v>4352</v>
      </c>
      <c r="AC7024">
        <v>0.32</v>
      </c>
      <c r="AD7024">
        <v>2</v>
      </c>
      <c r="AE7024" t="s">
        <v>72</v>
      </c>
    </row>
    <row r="7025" spans="1:31" x14ac:dyDescent="0.3">
      <c r="A7025">
        <v>1185732</v>
      </c>
      <c r="B7025" t="s">
        <v>30</v>
      </c>
      <c r="C7025" s="1">
        <v>44362</v>
      </c>
      <c r="D7025">
        <v>2021</v>
      </c>
      <c r="E7025" t="s">
        <v>54</v>
      </c>
      <c r="F7025">
        <v>2</v>
      </c>
      <c r="G7025">
        <v>1</v>
      </c>
      <c r="H7025" t="s">
        <v>32</v>
      </c>
      <c r="I7025">
        <v>48</v>
      </c>
      <c r="J7025" t="s">
        <v>65</v>
      </c>
      <c r="K7025">
        <v>50</v>
      </c>
      <c r="L7025" t="s">
        <v>66</v>
      </c>
      <c r="M7025" t="s">
        <v>320</v>
      </c>
      <c r="N7025">
        <v>3</v>
      </c>
      <c r="O7025" t="s">
        <v>126</v>
      </c>
      <c r="P7025">
        <v>2</v>
      </c>
      <c r="Q7025" t="s">
        <v>82</v>
      </c>
      <c r="R7025">
        <v>4</v>
      </c>
      <c r="S7025" t="s">
        <v>38</v>
      </c>
      <c r="T7025">
        <v>16</v>
      </c>
      <c r="U7025" t="s">
        <v>321</v>
      </c>
      <c r="V7025" t="s">
        <v>184</v>
      </c>
      <c r="W7025">
        <v>2</v>
      </c>
      <c r="X7025" t="s">
        <v>281</v>
      </c>
      <c r="Y7025">
        <v>54</v>
      </c>
      <c r="Z7025">
        <v>101</v>
      </c>
      <c r="AA7025">
        <v>5454</v>
      </c>
      <c r="AB7025">
        <v>2181.6</v>
      </c>
      <c r="AC7025">
        <v>0.4</v>
      </c>
      <c r="AD7025">
        <v>3</v>
      </c>
      <c r="AE7025" t="s">
        <v>42</v>
      </c>
    </row>
    <row r="7026" spans="1:31" x14ac:dyDescent="0.3">
      <c r="A7026">
        <v>1128299</v>
      </c>
      <c r="B7026" t="s">
        <v>77</v>
      </c>
      <c r="C7026" s="1">
        <v>44341</v>
      </c>
      <c r="D7026">
        <v>2021</v>
      </c>
      <c r="E7026" t="s">
        <v>53</v>
      </c>
      <c r="F7026">
        <v>2</v>
      </c>
      <c r="G7026">
        <v>5</v>
      </c>
      <c r="H7026" t="s">
        <v>100</v>
      </c>
      <c r="I7026">
        <v>19</v>
      </c>
      <c r="J7026" t="s">
        <v>103</v>
      </c>
      <c r="K7026">
        <v>23</v>
      </c>
      <c r="L7026" t="s">
        <v>104</v>
      </c>
      <c r="M7026" t="s">
        <v>320</v>
      </c>
      <c r="N7026">
        <v>3</v>
      </c>
      <c r="O7026" t="s">
        <v>126</v>
      </c>
      <c r="P7026">
        <v>2</v>
      </c>
      <c r="Q7026" t="s">
        <v>82</v>
      </c>
      <c r="R7026">
        <v>4</v>
      </c>
      <c r="S7026" t="s">
        <v>38</v>
      </c>
      <c r="T7026">
        <v>16</v>
      </c>
      <c r="U7026" t="s">
        <v>321</v>
      </c>
      <c r="V7026" t="s">
        <v>201</v>
      </c>
      <c r="W7026">
        <v>2</v>
      </c>
      <c r="X7026" t="s">
        <v>281</v>
      </c>
      <c r="Y7026">
        <v>34</v>
      </c>
      <c r="Z7026">
        <v>54</v>
      </c>
      <c r="AA7026">
        <v>1836</v>
      </c>
      <c r="AB7026">
        <v>789.48000000000013</v>
      </c>
      <c r="AC7026">
        <v>0.43000000000000005</v>
      </c>
      <c r="AD7026">
        <v>2</v>
      </c>
      <c r="AE7026" t="s">
        <v>72</v>
      </c>
    </row>
    <row r="7027" spans="1:31" x14ac:dyDescent="0.3">
      <c r="A7027">
        <v>1185732</v>
      </c>
      <c r="B7027" t="s">
        <v>30</v>
      </c>
      <c r="C7027" s="1">
        <v>44390</v>
      </c>
      <c r="D7027">
        <v>2021</v>
      </c>
      <c r="E7027" t="s">
        <v>55</v>
      </c>
      <c r="F7027">
        <v>3</v>
      </c>
      <c r="G7027">
        <v>1</v>
      </c>
      <c r="H7027" t="s">
        <v>32</v>
      </c>
      <c r="I7027">
        <v>48</v>
      </c>
      <c r="J7027" t="s">
        <v>65</v>
      </c>
      <c r="K7027">
        <v>50</v>
      </c>
      <c r="L7027" t="s">
        <v>66</v>
      </c>
      <c r="M7027" t="s">
        <v>320</v>
      </c>
      <c r="N7027">
        <v>3</v>
      </c>
      <c r="O7027" t="s">
        <v>126</v>
      </c>
      <c r="P7027">
        <v>2</v>
      </c>
      <c r="Q7027" t="s">
        <v>82</v>
      </c>
      <c r="R7027">
        <v>4</v>
      </c>
      <c r="S7027" t="s">
        <v>38</v>
      </c>
      <c r="T7027">
        <v>16</v>
      </c>
      <c r="U7027" t="s">
        <v>321</v>
      </c>
      <c r="V7027" t="s">
        <v>202</v>
      </c>
      <c r="W7027">
        <v>2</v>
      </c>
      <c r="X7027" t="s">
        <v>281</v>
      </c>
      <c r="Y7027">
        <v>55</v>
      </c>
      <c r="Z7027">
        <v>128</v>
      </c>
      <c r="AA7027">
        <v>7040</v>
      </c>
      <c r="AB7027">
        <v>2956.7999999999997</v>
      </c>
      <c r="AC7027">
        <v>0.42</v>
      </c>
      <c r="AD7027">
        <v>3</v>
      </c>
      <c r="AE7027" t="s">
        <v>42</v>
      </c>
    </row>
    <row r="7028" spans="1:31" x14ac:dyDescent="0.3">
      <c r="A7028">
        <v>1185732</v>
      </c>
      <c r="B7028" t="s">
        <v>30</v>
      </c>
      <c r="C7028" s="1">
        <v>44422</v>
      </c>
      <c r="D7028">
        <v>2021</v>
      </c>
      <c r="E7028" t="s">
        <v>31</v>
      </c>
      <c r="F7028">
        <v>3</v>
      </c>
      <c r="G7028">
        <v>1</v>
      </c>
      <c r="H7028" t="s">
        <v>32</v>
      </c>
      <c r="I7028">
        <v>48</v>
      </c>
      <c r="J7028" t="s">
        <v>65</v>
      </c>
      <c r="K7028">
        <v>50</v>
      </c>
      <c r="L7028" t="s">
        <v>66</v>
      </c>
      <c r="M7028" t="s">
        <v>320</v>
      </c>
      <c r="N7028">
        <v>3</v>
      </c>
      <c r="O7028" t="s">
        <v>126</v>
      </c>
      <c r="P7028">
        <v>2</v>
      </c>
      <c r="Q7028" t="s">
        <v>82</v>
      </c>
      <c r="R7028">
        <v>4</v>
      </c>
      <c r="S7028" t="s">
        <v>38</v>
      </c>
      <c r="T7028">
        <v>16</v>
      </c>
      <c r="U7028" t="s">
        <v>321</v>
      </c>
      <c r="V7028" t="s">
        <v>261</v>
      </c>
      <c r="W7028">
        <v>2</v>
      </c>
      <c r="X7028" t="s">
        <v>281</v>
      </c>
      <c r="Y7028">
        <v>58</v>
      </c>
      <c r="Z7028">
        <v>91</v>
      </c>
      <c r="AA7028">
        <v>5278</v>
      </c>
      <c r="AB7028">
        <v>2375.1</v>
      </c>
      <c r="AC7028">
        <v>0.44999999999999996</v>
      </c>
      <c r="AD7028">
        <v>3</v>
      </c>
      <c r="AE7028" t="s">
        <v>42</v>
      </c>
    </row>
    <row r="7029" spans="1:31" x14ac:dyDescent="0.3">
      <c r="A7029">
        <v>1128299</v>
      </c>
      <c r="B7029" t="s">
        <v>77</v>
      </c>
      <c r="C7029" s="1">
        <v>44400</v>
      </c>
      <c r="D7029">
        <v>2021</v>
      </c>
      <c r="E7029" t="s">
        <v>55</v>
      </c>
      <c r="F7029">
        <v>3</v>
      </c>
      <c r="G7029">
        <v>5</v>
      </c>
      <c r="H7029" t="s">
        <v>100</v>
      </c>
      <c r="I7029">
        <v>19</v>
      </c>
      <c r="J7029" t="s">
        <v>103</v>
      </c>
      <c r="K7029">
        <v>23</v>
      </c>
      <c r="L7029" t="s">
        <v>104</v>
      </c>
      <c r="M7029" t="s">
        <v>320</v>
      </c>
      <c r="N7029">
        <v>3</v>
      </c>
      <c r="O7029" t="s">
        <v>126</v>
      </c>
      <c r="P7029">
        <v>2</v>
      </c>
      <c r="Q7029" t="s">
        <v>82</v>
      </c>
      <c r="R7029">
        <v>4</v>
      </c>
      <c r="S7029" t="s">
        <v>38</v>
      </c>
      <c r="T7029">
        <v>16</v>
      </c>
      <c r="U7029" t="s">
        <v>321</v>
      </c>
      <c r="V7029" t="s">
        <v>243</v>
      </c>
      <c r="W7029">
        <v>2</v>
      </c>
      <c r="X7029" t="s">
        <v>281</v>
      </c>
      <c r="Y7029">
        <v>60</v>
      </c>
      <c r="Z7029">
        <v>224</v>
      </c>
      <c r="AA7029">
        <v>13440</v>
      </c>
      <c r="AB7029">
        <v>5107.2</v>
      </c>
      <c r="AC7029">
        <v>0.38</v>
      </c>
      <c r="AD7029">
        <v>2</v>
      </c>
      <c r="AE7029" t="s">
        <v>72</v>
      </c>
    </row>
    <row r="7030" spans="1:31" x14ac:dyDescent="0.3">
      <c r="A7030">
        <v>1128299</v>
      </c>
      <c r="B7030" t="s">
        <v>77</v>
      </c>
      <c r="C7030" s="1">
        <v>44400</v>
      </c>
      <c r="D7030">
        <v>2021</v>
      </c>
      <c r="E7030" t="s">
        <v>55</v>
      </c>
      <c r="F7030">
        <v>3</v>
      </c>
      <c r="G7030">
        <v>5</v>
      </c>
      <c r="H7030" t="s">
        <v>100</v>
      </c>
      <c r="I7030">
        <v>19</v>
      </c>
      <c r="J7030" t="s">
        <v>103</v>
      </c>
      <c r="K7030">
        <v>23</v>
      </c>
      <c r="L7030" t="s">
        <v>104</v>
      </c>
      <c r="M7030" t="s">
        <v>320</v>
      </c>
      <c r="N7030">
        <v>3</v>
      </c>
      <c r="O7030" t="s">
        <v>126</v>
      </c>
      <c r="P7030">
        <v>2</v>
      </c>
      <c r="Q7030" t="s">
        <v>82</v>
      </c>
      <c r="R7030">
        <v>4</v>
      </c>
      <c r="S7030" t="s">
        <v>38</v>
      </c>
      <c r="T7030">
        <v>16</v>
      </c>
      <c r="U7030" t="s">
        <v>321</v>
      </c>
      <c r="V7030" t="s">
        <v>195</v>
      </c>
      <c r="W7030">
        <v>2</v>
      </c>
      <c r="X7030" t="s">
        <v>281</v>
      </c>
      <c r="Y7030">
        <v>65</v>
      </c>
      <c r="Z7030">
        <v>187</v>
      </c>
      <c r="AA7030">
        <v>12155</v>
      </c>
      <c r="AB7030">
        <v>5105.0999999999995</v>
      </c>
      <c r="AC7030">
        <v>0.42</v>
      </c>
      <c r="AD7030">
        <v>2</v>
      </c>
      <c r="AE7030" t="s">
        <v>72</v>
      </c>
    </row>
    <row r="7031" spans="1:31" x14ac:dyDescent="0.3">
      <c r="A7031">
        <v>1128299</v>
      </c>
      <c r="B7031" t="s">
        <v>77</v>
      </c>
      <c r="C7031" s="1">
        <v>44432</v>
      </c>
      <c r="D7031">
        <v>2021</v>
      </c>
      <c r="E7031" t="s">
        <v>31</v>
      </c>
      <c r="F7031">
        <v>3</v>
      </c>
      <c r="G7031">
        <v>5</v>
      </c>
      <c r="H7031" t="s">
        <v>100</v>
      </c>
      <c r="I7031">
        <v>19</v>
      </c>
      <c r="J7031" t="s">
        <v>103</v>
      </c>
      <c r="K7031">
        <v>23</v>
      </c>
      <c r="L7031" t="s">
        <v>104</v>
      </c>
      <c r="M7031" t="s">
        <v>320</v>
      </c>
      <c r="N7031">
        <v>3</v>
      </c>
      <c r="O7031" t="s">
        <v>126</v>
      </c>
      <c r="P7031">
        <v>2</v>
      </c>
      <c r="Q7031" t="s">
        <v>82</v>
      </c>
      <c r="R7031">
        <v>4</v>
      </c>
      <c r="S7031" t="s">
        <v>38</v>
      </c>
      <c r="T7031">
        <v>16</v>
      </c>
      <c r="U7031" t="s">
        <v>321</v>
      </c>
      <c r="V7031" t="s">
        <v>311</v>
      </c>
      <c r="W7031">
        <v>2</v>
      </c>
      <c r="X7031" t="s">
        <v>281</v>
      </c>
      <c r="Y7031">
        <v>51</v>
      </c>
      <c r="Z7031">
        <v>132</v>
      </c>
      <c r="AA7031">
        <v>6732</v>
      </c>
      <c r="AB7031">
        <v>3029.4</v>
      </c>
      <c r="AC7031">
        <v>0.45</v>
      </c>
      <c r="AD7031">
        <v>2</v>
      </c>
      <c r="AE7031" t="s">
        <v>72</v>
      </c>
    </row>
    <row r="7032" spans="1:31" x14ac:dyDescent="0.3">
      <c r="A7032">
        <v>1128299</v>
      </c>
      <c r="B7032" t="s">
        <v>77</v>
      </c>
      <c r="C7032" s="1">
        <v>44493</v>
      </c>
      <c r="D7032">
        <v>2021</v>
      </c>
      <c r="E7032" t="s">
        <v>44</v>
      </c>
      <c r="F7032">
        <v>4</v>
      </c>
      <c r="G7032">
        <v>5</v>
      </c>
      <c r="H7032" t="s">
        <v>100</v>
      </c>
      <c r="I7032">
        <v>19</v>
      </c>
      <c r="J7032" t="s">
        <v>103</v>
      </c>
      <c r="K7032">
        <v>23</v>
      </c>
      <c r="L7032" t="s">
        <v>104</v>
      </c>
      <c r="M7032" t="s">
        <v>320</v>
      </c>
      <c r="N7032">
        <v>3</v>
      </c>
      <c r="O7032" t="s">
        <v>126</v>
      </c>
      <c r="P7032">
        <v>2</v>
      </c>
      <c r="Q7032" t="s">
        <v>82</v>
      </c>
      <c r="R7032">
        <v>4</v>
      </c>
      <c r="S7032" t="s">
        <v>38</v>
      </c>
      <c r="T7032">
        <v>16</v>
      </c>
      <c r="U7032" t="s">
        <v>321</v>
      </c>
      <c r="V7032" t="s">
        <v>186</v>
      </c>
      <c r="W7032">
        <v>2</v>
      </c>
      <c r="X7032" t="s">
        <v>281</v>
      </c>
      <c r="Y7032">
        <v>39</v>
      </c>
      <c r="Z7032">
        <v>173</v>
      </c>
      <c r="AA7032">
        <v>6747</v>
      </c>
      <c r="AB7032">
        <v>2563.86</v>
      </c>
      <c r="AC7032">
        <v>0.38</v>
      </c>
      <c r="AD7032">
        <v>2</v>
      </c>
      <c r="AE7032" t="s">
        <v>72</v>
      </c>
    </row>
    <row r="7033" spans="1:31" x14ac:dyDescent="0.3">
      <c r="A7033">
        <v>1128299</v>
      </c>
      <c r="B7033" t="s">
        <v>77</v>
      </c>
      <c r="C7033" s="1">
        <v>44493</v>
      </c>
      <c r="D7033">
        <v>2021</v>
      </c>
      <c r="E7033" t="s">
        <v>44</v>
      </c>
      <c r="F7033">
        <v>4</v>
      </c>
      <c r="G7033">
        <v>5</v>
      </c>
      <c r="H7033" t="s">
        <v>100</v>
      </c>
      <c r="I7033">
        <v>19</v>
      </c>
      <c r="J7033" t="s">
        <v>103</v>
      </c>
      <c r="K7033">
        <v>23</v>
      </c>
      <c r="L7033" t="s">
        <v>104</v>
      </c>
      <c r="M7033" t="s">
        <v>320</v>
      </c>
      <c r="N7033">
        <v>3</v>
      </c>
      <c r="O7033" t="s">
        <v>126</v>
      </c>
      <c r="P7033">
        <v>2</v>
      </c>
      <c r="Q7033" t="s">
        <v>82</v>
      </c>
      <c r="R7033">
        <v>4</v>
      </c>
      <c r="S7033" t="s">
        <v>38</v>
      </c>
      <c r="T7033">
        <v>16</v>
      </c>
      <c r="U7033" t="s">
        <v>321</v>
      </c>
      <c r="V7033" t="s">
        <v>161</v>
      </c>
      <c r="W7033">
        <v>2</v>
      </c>
      <c r="X7033" t="s">
        <v>281</v>
      </c>
      <c r="Y7033">
        <v>31</v>
      </c>
      <c r="Z7033">
        <v>101</v>
      </c>
      <c r="AA7033">
        <v>3131</v>
      </c>
      <c r="AB7033">
        <v>1158.47</v>
      </c>
      <c r="AC7033">
        <v>0.37</v>
      </c>
      <c r="AD7033">
        <v>2</v>
      </c>
      <c r="AE7033" t="s">
        <v>72</v>
      </c>
    </row>
    <row r="7034" spans="1:31" x14ac:dyDescent="0.3">
      <c r="A7034">
        <v>1128299</v>
      </c>
      <c r="B7034" t="s">
        <v>77</v>
      </c>
      <c r="C7034" s="1">
        <v>44493</v>
      </c>
      <c r="D7034">
        <v>2021</v>
      </c>
      <c r="E7034" t="s">
        <v>44</v>
      </c>
      <c r="F7034">
        <v>4</v>
      </c>
      <c r="G7034">
        <v>5</v>
      </c>
      <c r="H7034" t="s">
        <v>100</v>
      </c>
      <c r="I7034">
        <v>19</v>
      </c>
      <c r="J7034" t="s">
        <v>103</v>
      </c>
      <c r="K7034">
        <v>23</v>
      </c>
      <c r="L7034" t="s">
        <v>104</v>
      </c>
      <c r="M7034" t="s">
        <v>320</v>
      </c>
      <c r="N7034">
        <v>3</v>
      </c>
      <c r="O7034" t="s">
        <v>126</v>
      </c>
      <c r="P7034">
        <v>2</v>
      </c>
      <c r="Q7034" t="s">
        <v>82</v>
      </c>
      <c r="R7034">
        <v>4</v>
      </c>
      <c r="S7034" t="s">
        <v>38</v>
      </c>
      <c r="T7034">
        <v>16</v>
      </c>
      <c r="U7034" t="s">
        <v>321</v>
      </c>
      <c r="V7034" t="s">
        <v>129</v>
      </c>
      <c r="W7034">
        <v>2</v>
      </c>
      <c r="X7034" t="s">
        <v>281</v>
      </c>
      <c r="Y7034">
        <v>42</v>
      </c>
      <c r="Z7034">
        <v>105</v>
      </c>
      <c r="AA7034">
        <v>4410</v>
      </c>
      <c r="AB7034">
        <v>2072.7000000000003</v>
      </c>
      <c r="AC7034">
        <v>0.47000000000000003</v>
      </c>
      <c r="AD7034">
        <v>2</v>
      </c>
      <c r="AE7034" t="s">
        <v>72</v>
      </c>
    </row>
    <row r="7035" spans="1:31" x14ac:dyDescent="0.3">
      <c r="A7035">
        <v>1128299</v>
      </c>
      <c r="B7035" t="s">
        <v>77</v>
      </c>
      <c r="C7035" s="1">
        <v>44524</v>
      </c>
      <c r="D7035">
        <v>2021</v>
      </c>
      <c r="E7035" t="s">
        <v>45</v>
      </c>
      <c r="F7035">
        <v>4</v>
      </c>
      <c r="G7035">
        <v>5</v>
      </c>
      <c r="H7035" t="s">
        <v>100</v>
      </c>
      <c r="I7035">
        <v>19</v>
      </c>
      <c r="J7035" t="s">
        <v>103</v>
      </c>
      <c r="K7035">
        <v>23</v>
      </c>
      <c r="L7035" t="s">
        <v>104</v>
      </c>
      <c r="M7035" t="s">
        <v>320</v>
      </c>
      <c r="N7035">
        <v>3</v>
      </c>
      <c r="O7035" t="s">
        <v>126</v>
      </c>
      <c r="P7035">
        <v>2</v>
      </c>
      <c r="Q7035" t="s">
        <v>82</v>
      </c>
      <c r="R7035">
        <v>4</v>
      </c>
      <c r="S7035" t="s">
        <v>38</v>
      </c>
      <c r="T7035">
        <v>16</v>
      </c>
      <c r="U7035" t="s">
        <v>321</v>
      </c>
      <c r="V7035" t="s">
        <v>189</v>
      </c>
      <c r="W7035">
        <v>2</v>
      </c>
      <c r="X7035" t="s">
        <v>281</v>
      </c>
      <c r="Y7035">
        <v>34</v>
      </c>
      <c r="Z7035">
        <v>173</v>
      </c>
      <c r="AA7035">
        <v>5882</v>
      </c>
      <c r="AB7035">
        <v>2470.44</v>
      </c>
      <c r="AC7035">
        <v>0.42</v>
      </c>
      <c r="AD7035">
        <v>2</v>
      </c>
      <c r="AE7035" t="s">
        <v>72</v>
      </c>
    </row>
    <row r="7036" spans="1:31" x14ac:dyDescent="0.3">
      <c r="A7036">
        <v>1128299</v>
      </c>
      <c r="B7036" t="s">
        <v>77</v>
      </c>
      <c r="C7036" s="1">
        <v>44524</v>
      </c>
      <c r="D7036">
        <v>2021</v>
      </c>
      <c r="E7036" t="s">
        <v>45</v>
      </c>
      <c r="F7036">
        <v>4</v>
      </c>
      <c r="G7036">
        <v>5</v>
      </c>
      <c r="H7036" t="s">
        <v>100</v>
      </c>
      <c r="I7036">
        <v>19</v>
      </c>
      <c r="J7036" t="s">
        <v>103</v>
      </c>
      <c r="K7036">
        <v>23</v>
      </c>
      <c r="L7036" t="s">
        <v>104</v>
      </c>
      <c r="M7036" t="s">
        <v>320</v>
      </c>
      <c r="N7036">
        <v>3</v>
      </c>
      <c r="O7036" t="s">
        <v>126</v>
      </c>
      <c r="P7036">
        <v>2</v>
      </c>
      <c r="Q7036" t="s">
        <v>82</v>
      </c>
      <c r="R7036">
        <v>4</v>
      </c>
      <c r="S7036" t="s">
        <v>38</v>
      </c>
      <c r="T7036">
        <v>17</v>
      </c>
      <c r="U7036" t="s">
        <v>322</v>
      </c>
      <c r="V7036" t="s">
        <v>129</v>
      </c>
      <c r="W7036">
        <v>2</v>
      </c>
      <c r="X7036" t="s">
        <v>281</v>
      </c>
      <c r="Y7036">
        <v>56</v>
      </c>
      <c r="Z7036">
        <v>136</v>
      </c>
      <c r="AA7036">
        <v>7616</v>
      </c>
      <c r="AB7036">
        <v>3351.04</v>
      </c>
      <c r="AC7036">
        <v>0.44</v>
      </c>
      <c r="AD7036">
        <v>2</v>
      </c>
      <c r="AE7036" t="s">
        <v>72</v>
      </c>
    </row>
    <row r="7037" spans="1:31" x14ac:dyDescent="0.3">
      <c r="A7037">
        <v>1128299</v>
      </c>
      <c r="B7037" t="s">
        <v>77</v>
      </c>
      <c r="C7037" s="1">
        <v>44553</v>
      </c>
      <c r="D7037">
        <v>2021</v>
      </c>
      <c r="E7037" t="s">
        <v>46</v>
      </c>
      <c r="F7037">
        <v>4</v>
      </c>
      <c r="G7037">
        <v>5</v>
      </c>
      <c r="H7037" t="s">
        <v>100</v>
      </c>
      <c r="I7037">
        <v>19</v>
      </c>
      <c r="J7037" t="s">
        <v>103</v>
      </c>
      <c r="K7037">
        <v>23</v>
      </c>
      <c r="L7037" t="s">
        <v>104</v>
      </c>
      <c r="M7037" t="s">
        <v>320</v>
      </c>
      <c r="N7037">
        <v>3</v>
      </c>
      <c r="O7037" t="s">
        <v>126</v>
      </c>
      <c r="P7037">
        <v>2</v>
      </c>
      <c r="Q7037" t="s">
        <v>82</v>
      </c>
      <c r="R7037">
        <v>4</v>
      </c>
      <c r="S7037" t="s">
        <v>38</v>
      </c>
      <c r="T7037">
        <v>17</v>
      </c>
      <c r="U7037" t="s">
        <v>322</v>
      </c>
      <c r="V7037" t="s">
        <v>129</v>
      </c>
      <c r="W7037">
        <v>2</v>
      </c>
      <c r="X7037" t="s">
        <v>281</v>
      </c>
      <c r="Y7037">
        <v>53</v>
      </c>
      <c r="Z7037">
        <v>165</v>
      </c>
      <c r="AA7037">
        <v>8745</v>
      </c>
      <c r="AB7037">
        <v>3497.9999999999995</v>
      </c>
      <c r="AC7037">
        <v>0.39999999999999997</v>
      </c>
      <c r="AD7037">
        <v>2</v>
      </c>
      <c r="AE7037" t="s">
        <v>72</v>
      </c>
    </row>
    <row r="7038" spans="1:31" x14ac:dyDescent="0.3">
      <c r="A7038">
        <v>1185732</v>
      </c>
      <c r="B7038" t="s">
        <v>30</v>
      </c>
      <c r="C7038" s="1">
        <v>44215</v>
      </c>
      <c r="D7038">
        <v>2021</v>
      </c>
      <c r="E7038" t="s">
        <v>47</v>
      </c>
      <c r="F7038">
        <v>1</v>
      </c>
      <c r="G7038">
        <v>5</v>
      </c>
      <c r="H7038" t="s">
        <v>100</v>
      </c>
      <c r="I7038">
        <v>19</v>
      </c>
      <c r="J7038" t="s">
        <v>103</v>
      </c>
      <c r="K7038">
        <v>23</v>
      </c>
      <c r="L7038" t="s">
        <v>104</v>
      </c>
      <c r="M7038" t="s">
        <v>320</v>
      </c>
      <c r="N7038">
        <v>3</v>
      </c>
      <c r="O7038" t="s">
        <v>126</v>
      </c>
      <c r="P7038">
        <v>2</v>
      </c>
      <c r="Q7038" t="s">
        <v>82</v>
      </c>
      <c r="R7038">
        <v>4</v>
      </c>
      <c r="S7038" t="s">
        <v>38</v>
      </c>
      <c r="T7038">
        <v>17</v>
      </c>
      <c r="U7038" t="s">
        <v>322</v>
      </c>
      <c r="V7038" t="s">
        <v>201</v>
      </c>
      <c r="W7038">
        <v>2</v>
      </c>
      <c r="X7038" t="s">
        <v>281</v>
      </c>
      <c r="Y7038">
        <v>21</v>
      </c>
      <c r="Z7038">
        <v>136</v>
      </c>
      <c r="AA7038">
        <v>2856</v>
      </c>
      <c r="AB7038">
        <v>1199.52</v>
      </c>
      <c r="AC7038">
        <v>0.42</v>
      </c>
      <c r="AD7038">
        <v>2</v>
      </c>
      <c r="AE7038" t="s">
        <v>72</v>
      </c>
    </row>
    <row r="7039" spans="1:31" x14ac:dyDescent="0.3">
      <c r="A7039">
        <v>1185732</v>
      </c>
      <c r="B7039" t="s">
        <v>30</v>
      </c>
      <c r="C7039" s="1">
        <v>44514</v>
      </c>
      <c r="D7039">
        <v>2021</v>
      </c>
      <c r="E7039" t="s">
        <v>45</v>
      </c>
      <c r="F7039">
        <v>4</v>
      </c>
      <c r="G7039">
        <v>1</v>
      </c>
      <c r="H7039" t="s">
        <v>32</v>
      </c>
      <c r="I7039">
        <v>48</v>
      </c>
      <c r="J7039" t="s">
        <v>65</v>
      </c>
      <c r="K7039">
        <v>50</v>
      </c>
      <c r="L7039" t="s">
        <v>66</v>
      </c>
      <c r="M7039" t="s">
        <v>320</v>
      </c>
      <c r="N7039">
        <v>3</v>
      </c>
      <c r="O7039" t="s">
        <v>126</v>
      </c>
      <c r="P7039">
        <v>2</v>
      </c>
      <c r="Q7039" t="s">
        <v>82</v>
      </c>
      <c r="R7039">
        <v>4</v>
      </c>
      <c r="S7039" t="s">
        <v>38</v>
      </c>
      <c r="T7039">
        <v>17</v>
      </c>
      <c r="U7039" t="s">
        <v>322</v>
      </c>
      <c r="V7039" t="s">
        <v>184</v>
      </c>
      <c r="W7039">
        <v>2</v>
      </c>
      <c r="X7039" t="s">
        <v>281</v>
      </c>
      <c r="Y7039">
        <v>64</v>
      </c>
      <c r="Z7039">
        <v>98</v>
      </c>
      <c r="AA7039">
        <v>6272</v>
      </c>
      <c r="AB7039">
        <v>2822.3999999999996</v>
      </c>
      <c r="AC7039">
        <v>0.44999999999999996</v>
      </c>
      <c r="AD7039">
        <v>3</v>
      </c>
      <c r="AE7039" t="s">
        <v>42</v>
      </c>
    </row>
    <row r="7040" spans="1:31" x14ac:dyDescent="0.3">
      <c r="A7040">
        <v>1185732</v>
      </c>
      <c r="B7040" t="s">
        <v>30</v>
      </c>
      <c r="C7040" s="1">
        <v>44215</v>
      </c>
      <c r="D7040">
        <v>2021</v>
      </c>
      <c r="E7040" t="s">
        <v>47</v>
      </c>
      <c r="F7040">
        <v>1</v>
      </c>
      <c r="G7040">
        <v>5</v>
      </c>
      <c r="H7040" t="s">
        <v>100</v>
      </c>
      <c r="I7040">
        <v>19</v>
      </c>
      <c r="J7040" t="s">
        <v>103</v>
      </c>
      <c r="K7040">
        <v>23</v>
      </c>
      <c r="L7040" t="s">
        <v>104</v>
      </c>
      <c r="M7040" t="s">
        <v>320</v>
      </c>
      <c r="N7040">
        <v>3</v>
      </c>
      <c r="O7040" t="s">
        <v>126</v>
      </c>
      <c r="P7040">
        <v>2</v>
      </c>
      <c r="Q7040" t="s">
        <v>82</v>
      </c>
      <c r="R7040">
        <v>4</v>
      </c>
      <c r="S7040" t="s">
        <v>38</v>
      </c>
      <c r="T7040">
        <v>17</v>
      </c>
      <c r="U7040" t="s">
        <v>322</v>
      </c>
      <c r="V7040" t="s">
        <v>131</v>
      </c>
      <c r="W7040">
        <v>2</v>
      </c>
      <c r="X7040" t="s">
        <v>281</v>
      </c>
      <c r="Y7040">
        <v>30</v>
      </c>
      <c r="Z7040">
        <v>140</v>
      </c>
      <c r="AA7040">
        <v>4200</v>
      </c>
      <c r="AB7040">
        <v>1889.9999999999998</v>
      </c>
      <c r="AC7040">
        <v>0.44999999999999996</v>
      </c>
      <c r="AD7040">
        <v>2</v>
      </c>
      <c r="AE7040" t="s">
        <v>72</v>
      </c>
    </row>
    <row r="7041" spans="1:31" x14ac:dyDescent="0.3">
      <c r="A7041">
        <v>1185732</v>
      </c>
      <c r="B7041" t="s">
        <v>30</v>
      </c>
      <c r="C7041" s="1">
        <v>44215</v>
      </c>
      <c r="D7041">
        <v>2021</v>
      </c>
      <c r="E7041" t="s">
        <v>47</v>
      </c>
      <c r="F7041">
        <v>1</v>
      </c>
      <c r="G7041">
        <v>5</v>
      </c>
      <c r="H7041" t="s">
        <v>100</v>
      </c>
      <c r="I7041">
        <v>19</v>
      </c>
      <c r="J7041" t="s">
        <v>103</v>
      </c>
      <c r="K7041">
        <v>23</v>
      </c>
      <c r="L7041" t="s">
        <v>104</v>
      </c>
      <c r="M7041" t="s">
        <v>320</v>
      </c>
      <c r="N7041">
        <v>3</v>
      </c>
      <c r="O7041" t="s">
        <v>126</v>
      </c>
      <c r="P7041">
        <v>2</v>
      </c>
      <c r="Q7041" t="s">
        <v>82</v>
      </c>
      <c r="R7041">
        <v>4</v>
      </c>
      <c r="S7041" t="s">
        <v>38</v>
      </c>
      <c r="T7041">
        <v>17</v>
      </c>
      <c r="U7041" t="s">
        <v>322</v>
      </c>
      <c r="V7041" t="s">
        <v>188</v>
      </c>
      <c r="W7041">
        <v>2</v>
      </c>
      <c r="X7041" t="s">
        <v>281</v>
      </c>
      <c r="Y7041">
        <v>25</v>
      </c>
      <c r="Z7041">
        <v>193</v>
      </c>
      <c r="AA7041">
        <v>4825</v>
      </c>
      <c r="AB7041">
        <v>2798.5000000000005</v>
      </c>
      <c r="AC7041">
        <v>0.58000000000000007</v>
      </c>
      <c r="AD7041">
        <v>2</v>
      </c>
      <c r="AE7041" t="s">
        <v>72</v>
      </c>
    </row>
    <row r="7042" spans="1:31" x14ac:dyDescent="0.3">
      <c r="A7042">
        <v>1185732</v>
      </c>
      <c r="B7042" t="s">
        <v>30</v>
      </c>
      <c r="C7042" s="1">
        <v>44244</v>
      </c>
      <c r="D7042">
        <v>2021</v>
      </c>
      <c r="E7042" t="s">
        <v>48</v>
      </c>
      <c r="F7042">
        <v>1</v>
      </c>
      <c r="G7042">
        <v>5</v>
      </c>
      <c r="H7042" t="s">
        <v>100</v>
      </c>
      <c r="I7042">
        <v>19</v>
      </c>
      <c r="J7042" t="s">
        <v>103</v>
      </c>
      <c r="K7042">
        <v>23</v>
      </c>
      <c r="L7042" t="s">
        <v>104</v>
      </c>
      <c r="M7042" t="s">
        <v>320</v>
      </c>
      <c r="N7042">
        <v>3</v>
      </c>
      <c r="O7042" t="s">
        <v>126</v>
      </c>
      <c r="P7042">
        <v>2</v>
      </c>
      <c r="Q7042" t="s">
        <v>82</v>
      </c>
      <c r="R7042">
        <v>4</v>
      </c>
      <c r="S7042" t="s">
        <v>38</v>
      </c>
      <c r="T7042">
        <v>17</v>
      </c>
      <c r="U7042" t="s">
        <v>322</v>
      </c>
      <c r="V7042" t="s">
        <v>202</v>
      </c>
      <c r="W7042">
        <v>2</v>
      </c>
      <c r="X7042" t="s">
        <v>281</v>
      </c>
      <c r="Y7042">
        <v>26</v>
      </c>
      <c r="Z7042">
        <v>256</v>
      </c>
      <c r="AA7042">
        <v>6656</v>
      </c>
      <c r="AB7042">
        <v>3660.8</v>
      </c>
      <c r="AC7042">
        <v>0.55000000000000004</v>
      </c>
      <c r="AD7042">
        <v>2</v>
      </c>
      <c r="AE7042" t="s">
        <v>72</v>
      </c>
    </row>
    <row r="7043" spans="1:31" x14ac:dyDescent="0.3">
      <c r="A7043">
        <v>1185732</v>
      </c>
      <c r="B7043" t="s">
        <v>30</v>
      </c>
      <c r="C7043" s="1">
        <v>44210</v>
      </c>
      <c r="D7043">
        <v>2021</v>
      </c>
      <c r="E7043" t="s">
        <v>47</v>
      </c>
      <c r="F7043">
        <v>1</v>
      </c>
      <c r="G7043">
        <v>1</v>
      </c>
      <c r="H7043" t="s">
        <v>32</v>
      </c>
      <c r="I7043">
        <v>48</v>
      </c>
      <c r="J7043" t="s">
        <v>65</v>
      </c>
      <c r="K7043">
        <v>50</v>
      </c>
      <c r="L7043" t="s">
        <v>66</v>
      </c>
      <c r="M7043" t="s">
        <v>320</v>
      </c>
      <c r="N7043">
        <v>3</v>
      </c>
      <c r="O7043" t="s">
        <v>126</v>
      </c>
      <c r="P7043">
        <v>2</v>
      </c>
      <c r="Q7043" t="s">
        <v>82</v>
      </c>
      <c r="R7043">
        <v>4</v>
      </c>
      <c r="S7043" t="s">
        <v>38</v>
      </c>
      <c r="T7043">
        <v>17</v>
      </c>
      <c r="U7043" t="s">
        <v>322</v>
      </c>
      <c r="V7043" t="s">
        <v>129</v>
      </c>
      <c r="W7043">
        <v>2</v>
      </c>
      <c r="X7043" t="s">
        <v>281</v>
      </c>
      <c r="Y7043">
        <v>44</v>
      </c>
      <c r="Z7043">
        <v>98</v>
      </c>
      <c r="AA7043">
        <v>4312</v>
      </c>
      <c r="AB7043">
        <v>2199.12</v>
      </c>
      <c r="AC7043">
        <v>0.51</v>
      </c>
      <c r="AD7043">
        <v>3</v>
      </c>
      <c r="AE7043" t="s">
        <v>42</v>
      </c>
    </row>
    <row r="7044" spans="1:31" x14ac:dyDescent="0.3">
      <c r="A7044">
        <v>1185732</v>
      </c>
      <c r="B7044" t="s">
        <v>30</v>
      </c>
      <c r="C7044" s="1">
        <v>44244</v>
      </c>
      <c r="D7044">
        <v>2021</v>
      </c>
      <c r="E7044" t="s">
        <v>48</v>
      </c>
      <c r="F7044">
        <v>1</v>
      </c>
      <c r="G7044">
        <v>5</v>
      </c>
      <c r="H7044" t="s">
        <v>100</v>
      </c>
      <c r="I7044">
        <v>19</v>
      </c>
      <c r="J7044" t="s">
        <v>103</v>
      </c>
      <c r="K7044">
        <v>23</v>
      </c>
      <c r="L7044" t="s">
        <v>104</v>
      </c>
      <c r="M7044" t="s">
        <v>320</v>
      </c>
      <c r="N7044">
        <v>3</v>
      </c>
      <c r="O7044" t="s">
        <v>126</v>
      </c>
      <c r="P7044">
        <v>2</v>
      </c>
      <c r="Q7044" t="s">
        <v>82</v>
      </c>
      <c r="R7044">
        <v>4</v>
      </c>
      <c r="S7044" t="s">
        <v>38</v>
      </c>
      <c r="T7044">
        <v>17</v>
      </c>
      <c r="U7044" t="s">
        <v>322</v>
      </c>
      <c r="V7044" t="s">
        <v>195</v>
      </c>
      <c r="W7044">
        <v>2</v>
      </c>
      <c r="X7044" t="s">
        <v>281</v>
      </c>
      <c r="Y7044">
        <v>27</v>
      </c>
      <c r="Z7044">
        <v>153</v>
      </c>
      <c r="AA7044">
        <v>4131</v>
      </c>
      <c r="AB7044">
        <v>1858.9499999999998</v>
      </c>
      <c r="AC7044">
        <v>0.44999999999999996</v>
      </c>
      <c r="AD7044">
        <v>2</v>
      </c>
      <c r="AE7044" t="s">
        <v>72</v>
      </c>
    </row>
    <row r="7045" spans="1:31" x14ac:dyDescent="0.3">
      <c r="A7045">
        <v>1185732</v>
      </c>
      <c r="B7045" t="s">
        <v>30</v>
      </c>
      <c r="C7045" s="1">
        <v>44265</v>
      </c>
      <c r="D7045">
        <v>2021</v>
      </c>
      <c r="E7045" t="s">
        <v>51</v>
      </c>
      <c r="F7045">
        <v>1</v>
      </c>
      <c r="G7045">
        <v>3</v>
      </c>
      <c r="H7045" t="s">
        <v>78</v>
      </c>
      <c r="I7045">
        <v>22</v>
      </c>
      <c r="J7045" t="s">
        <v>105</v>
      </c>
      <c r="K7045">
        <v>26</v>
      </c>
      <c r="L7045" t="s">
        <v>106</v>
      </c>
      <c r="M7045" t="s">
        <v>320</v>
      </c>
      <c r="N7045">
        <v>3</v>
      </c>
      <c r="O7045" t="s">
        <v>126</v>
      </c>
      <c r="P7045">
        <v>2</v>
      </c>
      <c r="Q7045" t="s">
        <v>82</v>
      </c>
      <c r="R7045">
        <v>4</v>
      </c>
      <c r="S7045" t="s">
        <v>38</v>
      </c>
      <c r="T7045">
        <v>17</v>
      </c>
      <c r="U7045" t="s">
        <v>322</v>
      </c>
      <c r="V7045" t="s">
        <v>184</v>
      </c>
      <c r="W7045">
        <v>2</v>
      </c>
      <c r="X7045" t="s">
        <v>281</v>
      </c>
      <c r="Y7045">
        <v>20</v>
      </c>
      <c r="Z7045">
        <v>228</v>
      </c>
      <c r="AA7045">
        <v>4560</v>
      </c>
      <c r="AB7045">
        <v>1960.8000000000002</v>
      </c>
      <c r="AC7045">
        <v>0.43000000000000005</v>
      </c>
      <c r="AD7045">
        <v>2</v>
      </c>
      <c r="AE7045" t="s">
        <v>72</v>
      </c>
    </row>
    <row r="7046" spans="1:31" x14ac:dyDescent="0.3">
      <c r="A7046">
        <v>1185732</v>
      </c>
      <c r="B7046" t="s">
        <v>30</v>
      </c>
      <c r="C7046" s="1">
        <v>44265</v>
      </c>
      <c r="D7046">
        <v>2021</v>
      </c>
      <c r="E7046" t="s">
        <v>51</v>
      </c>
      <c r="F7046">
        <v>1</v>
      </c>
      <c r="G7046">
        <v>3</v>
      </c>
      <c r="H7046" t="s">
        <v>78</v>
      </c>
      <c r="I7046">
        <v>22</v>
      </c>
      <c r="J7046" t="s">
        <v>105</v>
      </c>
      <c r="K7046">
        <v>26</v>
      </c>
      <c r="L7046" t="s">
        <v>106</v>
      </c>
      <c r="M7046" t="s">
        <v>320</v>
      </c>
      <c r="N7046">
        <v>3</v>
      </c>
      <c r="O7046" t="s">
        <v>126</v>
      </c>
      <c r="P7046">
        <v>2</v>
      </c>
      <c r="Q7046" t="s">
        <v>82</v>
      </c>
      <c r="R7046">
        <v>4</v>
      </c>
      <c r="S7046" t="s">
        <v>38</v>
      </c>
      <c r="T7046">
        <v>17</v>
      </c>
      <c r="U7046" t="s">
        <v>322</v>
      </c>
      <c r="V7046" t="s">
        <v>189</v>
      </c>
      <c r="W7046">
        <v>2</v>
      </c>
      <c r="X7046" t="s">
        <v>281</v>
      </c>
      <c r="Y7046">
        <v>22</v>
      </c>
      <c r="Z7046">
        <v>105</v>
      </c>
      <c r="AA7046">
        <v>2310</v>
      </c>
      <c r="AB7046">
        <v>923.99999999999989</v>
      </c>
      <c r="AC7046">
        <v>0.39999999999999997</v>
      </c>
      <c r="AD7046">
        <v>2</v>
      </c>
      <c r="AE7046" t="s">
        <v>72</v>
      </c>
    </row>
    <row r="7047" spans="1:31" x14ac:dyDescent="0.3">
      <c r="A7047">
        <v>1185732</v>
      </c>
      <c r="B7047" t="s">
        <v>30</v>
      </c>
      <c r="C7047" s="1">
        <v>44265</v>
      </c>
      <c r="D7047">
        <v>2021</v>
      </c>
      <c r="E7047" t="s">
        <v>51</v>
      </c>
      <c r="F7047">
        <v>1</v>
      </c>
      <c r="G7047">
        <v>3</v>
      </c>
      <c r="H7047" t="s">
        <v>78</v>
      </c>
      <c r="I7047">
        <v>22</v>
      </c>
      <c r="J7047" t="s">
        <v>105</v>
      </c>
      <c r="K7047">
        <v>26</v>
      </c>
      <c r="L7047" t="s">
        <v>106</v>
      </c>
      <c r="M7047" t="s">
        <v>320</v>
      </c>
      <c r="N7047">
        <v>3</v>
      </c>
      <c r="O7047" t="s">
        <v>126</v>
      </c>
      <c r="P7047">
        <v>2</v>
      </c>
      <c r="Q7047" t="s">
        <v>82</v>
      </c>
      <c r="R7047">
        <v>4</v>
      </c>
      <c r="S7047" t="s">
        <v>38</v>
      </c>
      <c r="T7047">
        <v>17</v>
      </c>
      <c r="U7047" t="s">
        <v>322</v>
      </c>
      <c r="V7047" t="s">
        <v>202</v>
      </c>
      <c r="W7047">
        <v>2</v>
      </c>
      <c r="X7047" t="s">
        <v>281</v>
      </c>
      <c r="Y7047">
        <v>20</v>
      </c>
      <c r="Z7047">
        <v>75</v>
      </c>
      <c r="AA7047">
        <v>1500</v>
      </c>
      <c r="AB7047">
        <v>630.00000000000011</v>
      </c>
      <c r="AC7047">
        <v>0.42000000000000004</v>
      </c>
      <c r="AD7047">
        <v>2</v>
      </c>
      <c r="AE7047" t="s">
        <v>72</v>
      </c>
    </row>
    <row r="7048" spans="1:31" x14ac:dyDescent="0.3">
      <c r="A7048">
        <v>1185732</v>
      </c>
      <c r="B7048" t="s">
        <v>30</v>
      </c>
      <c r="C7048" s="1">
        <v>44297</v>
      </c>
      <c r="D7048">
        <v>2021</v>
      </c>
      <c r="E7048" t="s">
        <v>52</v>
      </c>
      <c r="F7048">
        <v>2</v>
      </c>
      <c r="G7048">
        <v>3</v>
      </c>
      <c r="H7048" t="s">
        <v>78</v>
      </c>
      <c r="I7048">
        <v>22</v>
      </c>
      <c r="J7048" t="s">
        <v>105</v>
      </c>
      <c r="K7048">
        <v>26</v>
      </c>
      <c r="L7048" t="s">
        <v>106</v>
      </c>
      <c r="M7048" t="s">
        <v>320</v>
      </c>
      <c r="N7048">
        <v>3</v>
      </c>
      <c r="O7048" t="s">
        <v>126</v>
      </c>
      <c r="P7048">
        <v>2</v>
      </c>
      <c r="Q7048" t="s">
        <v>82</v>
      </c>
      <c r="R7048">
        <v>4</v>
      </c>
      <c r="S7048" t="s">
        <v>38</v>
      </c>
      <c r="T7048">
        <v>17</v>
      </c>
      <c r="U7048" t="s">
        <v>322</v>
      </c>
      <c r="V7048" t="s">
        <v>129</v>
      </c>
      <c r="W7048">
        <v>2</v>
      </c>
      <c r="X7048" t="s">
        <v>281</v>
      </c>
      <c r="Y7048">
        <v>20</v>
      </c>
      <c r="Z7048">
        <v>194</v>
      </c>
      <c r="AA7048">
        <v>3880</v>
      </c>
      <c r="AB7048">
        <v>1784.8000000000002</v>
      </c>
      <c r="AC7048">
        <v>0.46</v>
      </c>
      <c r="AD7048">
        <v>2</v>
      </c>
      <c r="AE7048" t="s">
        <v>72</v>
      </c>
    </row>
    <row r="7049" spans="1:31" x14ac:dyDescent="0.3">
      <c r="A7049">
        <v>1185732</v>
      </c>
      <c r="B7049" t="s">
        <v>30</v>
      </c>
      <c r="C7049" s="1">
        <v>44265</v>
      </c>
      <c r="D7049">
        <v>2021</v>
      </c>
      <c r="E7049" t="s">
        <v>51</v>
      </c>
      <c r="F7049">
        <v>1</v>
      </c>
      <c r="G7049">
        <v>1</v>
      </c>
      <c r="H7049" t="s">
        <v>32</v>
      </c>
      <c r="I7049">
        <v>49</v>
      </c>
      <c r="J7049" t="s">
        <v>67</v>
      </c>
      <c r="K7049">
        <v>51</v>
      </c>
      <c r="L7049" t="s">
        <v>68</v>
      </c>
      <c r="M7049" t="s">
        <v>320</v>
      </c>
      <c r="N7049">
        <v>3</v>
      </c>
      <c r="O7049" t="s">
        <v>126</v>
      </c>
      <c r="P7049">
        <v>2</v>
      </c>
      <c r="Q7049" t="s">
        <v>82</v>
      </c>
      <c r="R7049">
        <v>4</v>
      </c>
      <c r="S7049" t="s">
        <v>38</v>
      </c>
      <c r="T7049">
        <v>17</v>
      </c>
      <c r="U7049" t="s">
        <v>322</v>
      </c>
      <c r="V7049" t="s">
        <v>129</v>
      </c>
      <c r="W7049">
        <v>2</v>
      </c>
      <c r="X7049" t="s">
        <v>281</v>
      </c>
      <c r="Y7049">
        <v>41</v>
      </c>
      <c r="Z7049">
        <v>80</v>
      </c>
      <c r="AA7049">
        <v>3280</v>
      </c>
      <c r="AB7049">
        <v>1803.9999999999998</v>
      </c>
      <c r="AC7049">
        <v>0.54999999999999993</v>
      </c>
      <c r="AD7049">
        <v>3</v>
      </c>
      <c r="AE7049" t="s">
        <v>42</v>
      </c>
    </row>
    <row r="7050" spans="1:31" x14ac:dyDescent="0.3">
      <c r="A7050">
        <v>1185732</v>
      </c>
      <c r="B7050" t="s">
        <v>30</v>
      </c>
      <c r="C7050" s="1">
        <v>44297</v>
      </c>
      <c r="D7050">
        <v>2021</v>
      </c>
      <c r="E7050" t="s">
        <v>52</v>
      </c>
      <c r="F7050">
        <v>2</v>
      </c>
      <c r="G7050">
        <v>3</v>
      </c>
      <c r="H7050" t="s">
        <v>78</v>
      </c>
      <c r="I7050">
        <v>22</v>
      </c>
      <c r="J7050" t="s">
        <v>105</v>
      </c>
      <c r="K7050">
        <v>26</v>
      </c>
      <c r="L7050" t="s">
        <v>106</v>
      </c>
      <c r="M7050" t="s">
        <v>320</v>
      </c>
      <c r="N7050">
        <v>3</v>
      </c>
      <c r="O7050" t="s">
        <v>126</v>
      </c>
      <c r="P7050">
        <v>2</v>
      </c>
      <c r="Q7050" t="s">
        <v>82</v>
      </c>
      <c r="R7050">
        <v>4</v>
      </c>
      <c r="S7050" t="s">
        <v>38</v>
      </c>
      <c r="T7050">
        <v>17</v>
      </c>
      <c r="U7050" t="s">
        <v>322</v>
      </c>
      <c r="V7050" t="s">
        <v>161</v>
      </c>
      <c r="W7050">
        <v>2</v>
      </c>
      <c r="X7050" t="s">
        <v>281</v>
      </c>
      <c r="Y7050">
        <v>20</v>
      </c>
      <c r="Z7050">
        <v>111</v>
      </c>
      <c r="AA7050">
        <v>2220</v>
      </c>
      <c r="AB7050">
        <v>821.4</v>
      </c>
      <c r="AC7050">
        <v>0.37</v>
      </c>
      <c r="AD7050">
        <v>2</v>
      </c>
      <c r="AE7050" t="s">
        <v>72</v>
      </c>
    </row>
    <row r="7051" spans="1:31" x14ac:dyDescent="0.3">
      <c r="A7051">
        <v>1185732</v>
      </c>
      <c r="B7051" t="s">
        <v>30</v>
      </c>
      <c r="C7051" s="1">
        <v>44297</v>
      </c>
      <c r="D7051">
        <v>2021</v>
      </c>
      <c r="E7051" t="s">
        <v>52</v>
      </c>
      <c r="F7051">
        <v>2</v>
      </c>
      <c r="G7051">
        <v>1</v>
      </c>
      <c r="H7051" t="s">
        <v>32</v>
      </c>
      <c r="I7051">
        <v>49</v>
      </c>
      <c r="J7051" t="s">
        <v>67</v>
      </c>
      <c r="K7051">
        <v>51</v>
      </c>
      <c r="L7051" t="s">
        <v>68</v>
      </c>
      <c r="M7051" t="s">
        <v>320</v>
      </c>
      <c r="N7051">
        <v>3</v>
      </c>
      <c r="O7051" t="s">
        <v>126</v>
      </c>
      <c r="P7051">
        <v>2</v>
      </c>
      <c r="Q7051" t="s">
        <v>82</v>
      </c>
      <c r="R7051">
        <v>4</v>
      </c>
      <c r="S7051" t="s">
        <v>38</v>
      </c>
      <c r="T7051">
        <v>16</v>
      </c>
      <c r="U7051" t="s">
        <v>321</v>
      </c>
      <c r="V7051" t="s">
        <v>202</v>
      </c>
      <c r="W7051">
        <v>2</v>
      </c>
      <c r="X7051" t="s">
        <v>281</v>
      </c>
      <c r="Y7051">
        <v>44</v>
      </c>
      <c r="Z7051">
        <v>90</v>
      </c>
      <c r="AA7051">
        <v>3960</v>
      </c>
      <c r="AB7051">
        <v>2019.6000000000001</v>
      </c>
      <c r="AC7051">
        <v>0.51</v>
      </c>
      <c r="AD7051">
        <v>3</v>
      </c>
      <c r="AE7051" t="s">
        <v>42</v>
      </c>
    </row>
    <row r="7052" spans="1:31" x14ac:dyDescent="0.3">
      <c r="A7052">
        <v>1185732</v>
      </c>
      <c r="B7052" t="s">
        <v>30</v>
      </c>
      <c r="C7052" s="1">
        <v>44358</v>
      </c>
      <c r="D7052">
        <v>2021</v>
      </c>
      <c r="E7052" t="s">
        <v>54</v>
      </c>
      <c r="F7052">
        <v>2</v>
      </c>
      <c r="G7052">
        <v>3</v>
      </c>
      <c r="H7052" t="s">
        <v>78</v>
      </c>
      <c r="I7052">
        <v>22</v>
      </c>
      <c r="J7052" t="s">
        <v>105</v>
      </c>
      <c r="K7052">
        <v>26</v>
      </c>
      <c r="L7052" t="s">
        <v>106</v>
      </c>
      <c r="M7052" t="s">
        <v>320</v>
      </c>
      <c r="N7052">
        <v>3</v>
      </c>
      <c r="O7052" t="s">
        <v>126</v>
      </c>
      <c r="P7052">
        <v>2</v>
      </c>
      <c r="Q7052" t="s">
        <v>82</v>
      </c>
      <c r="R7052">
        <v>4</v>
      </c>
      <c r="S7052" t="s">
        <v>38</v>
      </c>
      <c r="T7052">
        <v>16</v>
      </c>
      <c r="U7052" t="s">
        <v>321</v>
      </c>
      <c r="V7052" t="s">
        <v>204</v>
      </c>
      <c r="W7052">
        <v>2</v>
      </c>
      <c r="X7052" t="s">
        <v>281</v>
      </c>
      <c r="Y7052">
        <v>24</v>
      </c>
      <c r="Z7052">
        <v>132</v>
      </c>
      <c r="AA7052">
        <v>3168</v>
      </c>
      <c r="AB7052">
        <v>1172.1600000000001</v>
      </c>
      <c r="AC7052">
        <v>0.37</v>
      </c>
      <c r="AD7052">
        <v>2</v>
      </c>
      <c r="AE7052" t="s">
        <v>72</v>
      </c>
    </row>
    <row r="7053" spans="1:31" x14ac:dyDescent="0.3">
      <c r="A7053">
        <v>1185732</v>
      </c>
      <c r="B7053" t="s">
        <v>30</v>
      </c>
      <c r="C7053" s="1">
        <v>44326</v>
      </c>
      <c r="D7053">
        <v>2021</v>
      </c>
      <c r="E7053" t="s">
        <v>53</v>
      </c>
      <c r="F7053">
        <v>2</v>
      </c>
      <c r="G7053">
        <v>1</v>
      </c>
      <c r="H7053" t="s">
        <v>32</v>
      </c>
      <c r="I7053">
        <v>49</v>
      </c>
      <c r="J7053" t="s">
        <v>67</v>
      </c>
      <c r="K7053">
        <v>51</v>
      </c>
      <c r="L7053" t="s">
        <v>68</v>
      </c>
      <c r="M7053" t="s">
        <v>320</v>
      </c>
      <c r="N7053">
        <v>3</v>
      </c>
      <c r="O7053" t="s">
        <v>126</v>
      </c>
      <c r="P7053">
        <v>2</v>
      </c>
      <c r="Q7053" t="s">
        <v>82</v>
      </c>
      <c r="R7053">
        <v>4</v>
      </c>
      <c r="S7053" t="s">
        <v>38</v>
      </c>
      <c r="T7053">
        <v>17</v>
      </c>
      <c r="U7053" t="s">
        <v>322</v>
      </c>
      <c r="V7053" t="s">
        <v>161</v>
      </c>
      <c r="W7053">
        <v>2</v>
      </c>
      <c r="X7053" t="s">
        <v>281</v>
      </c>
      <c r="Y7053">
        <v>60</v>
      </c>
      <c r="Z7053">
        <v>120</v>
      </c>
      <c r="AA7053">
        <v>7200</v>
      </c>
      <c r="AB7053">
        <v>3744</v>
      </c>
      <c r="AC7053">
        <v>0.52</v>
      </c>
      <c r="AD7053">
        <v>3</v>
      </c>
      <c r="AE7053" t="s">
        <v>42</v>
      </c>
    </row>
    <row r="7054" spans="1:31" x14ac:dyDescent="0.3">
      <c r="A7054">
        <v>1185732</v>
      </c>
      <c r="B7054" t="s">
        <v>30</v>
      </c>
      <c r="C7054" s="1">
        <v>44387</v>
      </c>
      <c r="D7054">
        <v>2021</v>
      </c>
      <c r="E7054" t="s">
        <v>55</v>
      </c>
      <c r="F7054">
        <v>3</v>
      </c>
      <c r="G7054">
        <v>3</v>
      </c>
      <c r="H7054" t="s">
        <v>78</v>
      </c>
      <c r="I7054">
        <v>22</v>
      </c>
      <c r="J7054" t="s">
        <v>105</v>
      </c>
      <c r="K7054">
        <v>26</v>
      </c>
      <c r="L7054" t="s">
        <v>106</v>
      </c>
      <c r="M7054" t="s">
        <v>320</v>
      </c>
      <c r="N7054">
        <v>3</v>
      </c>
      <c r="O7054" t="s">
        <v>126</v>
      </c>
      <c r="P7054">
        <v>2</v>
      </c>
      <c r="Q7054" t="s">
        <v>82</v>
      </c>
      <c r="R7054">
        <v>4</v>
      </c>
      <c r="S7054" t="s">
        <v>38</v>
      </c>
      <c r="T7054">
        <v>17</v>
      </c>
      <c r="U7054" t="s">
        <v>322</v>
      </c>
      <c r="V7054" t="s">
        <v>191</v>
      </c>
      <c r="W7054">
        <v>2</v>
      </c>
      <c r="X7054" t="s">
        <v>281</v>
      </c>
      <c r="Y7054">
        <v>28</v>
      </c>
      <c r="Z7054">
        <v>248</v>
      </c>
      <c r="AA7054">
        <v>6944</v>
      </c>
      <c r="AB7054">
        <v>2985.9200000000005</v>
      </c>
      <c r="AC7054">
        <v>0.43000000000000005</v>
      </c>
      <c r="AD7054">
        <v>2</v>
      </c>
      <c r="AE7054" t="s">
        <v>72</v>
      </c>
    </row>
    <row r="7055" spans="1:31" x14ac:dyDescent="0.3">
      <c r="A7055">
        <v>1185732</v>
      </c>
      <c r="B7055" t="s">
        <v>30</v>
      </c>
      <c r="C7055" s="1">
        <v>44451</v>
      </c>
      <c r="D7055">
        <v>2021</v>
      </c>
      <c r="E7055" t="s">
        <v>43</v>
      </c>
      <c r="F7055">
        <v>3</v>
      </c>
      <c r="G7055">
        <v>3</v>
      </c>
      <c r="H7055" t="s">
        <v>78</v>
      </c>
      <c r="I7055">
        <v>22</v>
      </c>
      <c r="J7055" t="s">
        <v>105</v>
      </c>
      <c r="K7055">
        <v>26</v>
      </c>
      <c r="L7055" t="s">
        <v>106</v>
      </c>
      <c r="M7055" t="s">
        <v>320</v>
      </c>
      <c r="N7055">
        <v>3</v>
      </c>
      <c r="O7055" t="s">
        <v>126</v>
      </c>
      <c r="P7055">
        <v>2</v>
      </c>
      <c r="Q7055" t="s">
        <v>82</v>
      </c>
      <c r="R7055">
        <v>4</v>
      </c>
      <c r="S7055" t="s">
        <v>38</v>
      </c>
      <c r="T7055">
        <v>17</v>
      </c>
      <c r="U7055" t="s">
        <v>322</v>
      </c>
      <c r="V7055" t="s">
        <v>201</v>
      </c>
      <c r="W7055">
        <v>2</v>
      </c>
      <c r="X7055" t="s">
        <v>281</v>
      </c>
      <c r="Y7055">
        <v>16</v>
      </c>
      <c r="Z7055">
        <v>114</v>
      </c>
      <c r="AA7055">
        <v>1824</v>
      </c>
      <c r="AB7055">
        <v>747.83999999999992</v>
      </c>
      <c r="AC7055">
        <v>0.41</v>
      </c>
      <c r="AD7055">
        <v>2</v>
      </c>
      <c r="AE7055" t="s">
        <v>72</v>
      </c>
    </row>
    <row r="7056" spans="1:31" x14ac:dyDescent="0.3">
      <c r="A7056">
        <v>1185732</v>
      </c>
      <c r="B7056" t="s">
        <v>30</v>
      </c>
      <c r="C7056" s="1">
        <v>44387</v>
      </c>
      <c r="D7056">
        <v>2021</v>
      </c>
      <c r="E7056" t="s">
        <v>55</v>
      </c>
      <c r="F7056">
        <v>3</v>
      </c>
      <c r="G7056">
        <v>1</v>
      </c>
      <c r="H7056" t="s">
        <v>32</v>
      </c>
      <c r="I7056">
        <v>49</v>
      </c>
      <c r="J7056" t="s">
        <v>67</v>
      </c>
      <c r="K7056">
        <v>51</v>
      </c>
      <c r="L7056" t="s">
        <v>68</v>
      </c>
      <c r="M7056" t="s">
        <v>320</v>
      </c>
      <c r="N7056">
        <v>3</v>
      </c>
      <c r="O7056" t="s">
        <v>126</v>
      </c>
      <c r="P7056">
        <v>2</v>
      </c>
      <c r="Q7056" t="s">
        <v>82</v>
      </c>
      <c r="R7056">
        <v>4</v>
      </c>
      <c r="S7056" t="s">
        <v>38</v>
      </c>
      <c r="T7056">
        <v>17</v>
      </c>
      <c r="U7056" t="s">
        <v>322</v>
      </c>
      <c r="V7056" t="s">
        <v>184</v>
      </c>
      <c r="W7056">
        <v>2</v>
      </c>
      <c r="X7056" t="s">
        <v>281</v>
      </c>
      <c r="Y7056">
        <v>61</v>
      </c>
      <c r="Z7056">
        <v>125</v>
      </c>
      <c r="AA7056">
        <v>7625</v>
      </c>
      <c r="AB7056">
        <v>3965</v>
      </c>
      <c r="AC7056">
        <v>0.52</v>
      </c>
      <c r="AD7056">
        <v>3</v>
      </c>
      <c r="AE7056" t="s">
        <v>42</v>
      </c>
    </row>
    <row r="7057" spans="1:31" x14ac:dyDescent="0.3">
      <c r="A7057">
        <v>1185732</v>
      </c>
      <c r="B7057" t="s">
        <v>30</v>
      </c>
      <c r="C7057" s="1">
        <v>44451</v>
      </c>
      <c r="D7057">
        <v>2021</v>
      </c>
      <c r="E7057" t="s">
        <v>43</v>
      </c>
      <c r="F7057">
        <v>3</v>
      </c>
      <c r="G7057">
        <v>3</v>
      </c>
      <c r="H7057" t="s">
        <v>78</v>
      </c>
      <c r="I7057">
        <v>22</v>
      </c>
      <c r="J7057" t="s">
        <v>105</v>
      </c>
      <c r="K7057">
        <v>26</v>
      </c>
      <c r="L7057" t="s">
        <v>106</v>
      </c>
      <c r="M7057" t="s">
        <v>320</v>
      </c>
      <c r="N7057">
        <v>3</v>
      </c>
      <c r="O7057" t="s">
        <v>126</v>
      </c>
      <c r="P7057">
        <v>2</v>
      </c>
      <c r="Q7057" t="s">
        <v>82</v>
      </c>
      <c r="R7057">
        <v>4</v>
      </c>
      <c r="S7057" t="s">
        <v>38</v>
      </c>
      <c r="T7057">
        <v>17</v>
      </c>
      <c r="U7057" t="s">
        <v>322</v>
      </c>
      <c r="V7057" t="s">
        <v>251</v>
      </c>
      <c r="W7057">
        <v>2</v>
      </c>
      <c r="X7057" t="s">
        <v>281</v>
      </c>
      <c r="Y7057">
        <v>18</v>
      </c>
      <c r="Z7057">
        <v>132</v>
      </c>
      <c r="AA7057">
        <v>2376</v>
      </c>
      <c r="AB7057">
        <v>1354.3200000000002</v>
      </c>
      <c r="AC7057">
        <v>0.57000000000000006</v>
      </c>
      <c r="AD7057">
        <v>2</v>
      </c>
      <c r="AE7057" t="s">
        <v>72</v>
      </c>
    </row>
    <row r="7058" spans="1:31" x14ac:dyDescent="0.3">
      <c r="A7058">
        <v>1185732</v>
      </c>
      <c r="B7058" t="s">
        <v>30</v>
      </c>
      <c r="C7058" s="1">
        <v>44419</v>
      </c>
      <c r="D7058">
        <v>2021</v>
      </c>
      <c r="E7058" t="s">
        <v>31</v>
      </c>
      <c r="F7058">
        <v>3</v>
      </c>
      <c r="G7058">
        <v>1</v>
      </c>
      <c r="H7058" t="s">
        <v>32</v>
      </c>
      <c r="I7058">
        <v>49</v>
      </c>
      <c r="J7058" t="s">
        <v>67</v>
      </c>
      <c r="K7058">
        <v>51</v>
      </c>
      <c r="L7058" t="s">
        <v>68</v>
      </c>
      <c r="M7058" t="s">
        <v>320</v>
      </c>
      <c r="N7058">
        <v>3</v>
      </c>
      <c r="O7058" t="s">
        <v>126</v>
      </c>
      <c r="P7058">
        <v>2</v>
      </c>
      <c r="Q7058" t="s">
        <v>82</v>
      </c>
      <c r="R7058">
        <v>4</v>
      </c>
      <c r="S7058" t="s">
        <v>38</v>
      </c>
      <c r="T7058">
        <v>17</v>
      </c>
      <c r="U7058" t="s">
        <v>322</v>
      </c>
      <c r="V7058" t="s">
        <v>158</v>
      </c>
      <c r="W7058">
        <v>2</v>
      </c>
      <c r="X7058" t="s">
        <v>281</v>
      </c>
      <c r="Y7058">
        <v>61</v>
      </c>
      <c r="Z7058">
        <v>104</v>
      </c>
      <c r="AA7058">
        <v>6344</v>
      </c>
      <c r="AB7058">
        <v>3235.44</v>
      </c>
      <c r="AC7058">
        <v>0.51</v>
      </c>
      <c r="AD7058">
        <v>3</v>
      </c>
      <c r="AE7058" t="s">
        <v>42</v>
      </c>
    </row>
    <row r="7059" spans="1:31" x14ac:dyDescent="0.3">
      <c r="A7059">
        <v>1185732</v>
      </c>
      <c r="B7059" t="s">
        <v>30</v>
      </c>
      <c r="C7059" s="1">
        <v>44449</v>
      </c>
      <c r="D7059">
        <v>2021</v>
      </c>
      <c r="E7059" t="s">
        <v>43</v>
      </c>
      <c r="F7059">
        <v>3</v>
      </c>
      <c r="G7059">
        <v>1</v>
      </c>
      <c r="H7059" t="s">
        <v>32</v>
      </c>
      <c r="I7059">
        <v>49</v>
      </c>
      <c r="J7059" t="s">
        <v>67</v>
      </c>
      <c r="K7059">
        <v>51</v>
      </c>
      <c r="L7059" t="s">
        <v>68</v>
      </c>
      <c r="M7059" t="s">
        <v>320</v>
      </c>
      <c r="N7059">
        <v>3</v>
      </c>
      <c r="O7059" t="s">
        <v>126</v>
      </c>
      <c r="P7059">
        <v>2</v>
      </c>
      <c r="Q7059" t="s">
        <v>82</v>
      </c>
      <c r="R7059">
        <v>4</v>
      </c>
      <c r="S7059" t="s">
        <v>38</v>
      </c>
      <c r="T7059">
        <v>16</v>
      </c>
      <c r="U7059" t="s">
        <v>321</v>
      </c>
      <c r="V7059" t="s">
        <v>254</v>
      </c>
      <c r="W7059">
        <v>2</v>
      </c>
      <c r="X7059" t="s">
        <v>281</v>
      </c>
      <c r="Y7059">
        <v>59</v>
      </c>
      <c r="Z7059">
        <v>78</v>
      </c>
      <c r="AA7059">
        <v>4602</v>
      </c>
      <c r="AB7059">
        <v>2531.1</v>
      </c>
      <c r="AC7059">
        <v>0.54999999999999993</v>
      </c>
      <c r="AD7059">
        <v>3</v>
      </c>
      <c r="AE7059" t="s">
        <v>42</v>
      </c>
    </row>
    <row r="7060" spans="1:31" x14ac:dyDescent="0.3">
      <c r="A7060">
        <v>1185732</v>
      </c>
      <c r="B7060" t="s">
        <v>30</v>
      </c>
      <c r="C7060" s="1">
        <v>44480</v>
      </c>
      <c r="D7060">
        <v>2021</v>
      </c>
      <c r="E7060" t="s">
        <v>44</v>
      </c>
      <c r="F7060">
        <v>4</v>
      </c>
      <c r="G7060">
        <v>3</v>
      </c>
      <c r="H7060" t="s">
        <v>78</v>
      </c>
      <c r="I7060">
        <v>22</v>
      </c>
      <c r="J7060" t="s">
        <v>105</v>
      </c>
      <c r="K7060">
        <v>26</v>
      </c>
      <c r="L7060" t="s">
        <v>106</v>
      </c>
      <c r="M7060" t="s">
        <v>320</v>
      </c>
      <c r="N7060">
        <v>3</v>
      </c>
      <c r="O7060" t="s">
        <v>126</v>
      </c>
      <c r="P7060">
        <v>2</v>
      </c>
      <c r="Q7060" t="s">
        <v>82</v>
      </c>
      <c r="R7060">
        <v>4</v>
      </c>
      <c r="S7060" t="s">
        <v>38</v>
      </c>
      <c r="T7060">
        <v>16</v>
      </c>
      <c r="U7060" t="s">
        <v>321</v>
      </c>
      <c r="V7060" t="s">
        <v>162</v>
      </c>
      <c r="W7060">
        <v>2</v>
      </c>
      <c r="X7060" t="s">
        <v>281</v>
      </c>
      <c r="Y7060">
        <v>25</v>
      </c>
      <c r="Z7060">
        <v>140</v>
      </c>
      <c r="AA7060">
        <v>3500</v>
      </c>
      <c r="AB7060">
        <v>1890.0000000000002</v>
      </c>
      <c r="AC7060">
        <v>0.54</v>
      </c>
      <c r="AD7060">
        <v>2</v>
      </c>
      <c r="AE7060" t="s">
        <v>72</v>
      </c>
    </row>
    <row r="7061" spans="1:31" x14ac:dyDescent="0.3">
      <c r="A7061">
        <v>1185732</v>
      </c>
      <c r="B7061" t="s">
        <v>30</v>
      </c>
      <c r="C7061" s="1">
        <v>44481</v>
      </c>
      <c r="D7061">
        <v>2021</v>
      </c>
      <c r="E7061" t="s">
        <v>44</v>
      </c>
      <c r="F7061">
        <v>4</v>
      </c>
      <c r="G7061">
        <v>1</v>
      </c>
      <c r="H7061" t="s">
        <v>32</v>
      </c>
      <c r="I7061">
        <v>49</v>
      </c>
      <c r="J7061" t="s">
        <v>67</v>
      </c>
      <c r="K7061">
        <v>51</v>
      </c>
      <c r="L7061" t="s">
        <v>68</v>
      </c>
      <c r="M7061" t="s">
        <v>320</v>
      </c>
      <c r="N7061">
        <v>3</v>
      </c>
      <c r="O7061" t="s">
        <v>126</v>
      </c>
      <c r="P7061">
        <v>2</v>
      </c>
      <c r="Q7061" t="s">
        <v>82</v>
      </c>
      <c r="R7061">
        <v>4</v>
      </c>
      <c r="S7061" t="s">
        <v>38</v>
      </c>
      <c r="T7061">
        <v>16</v>
      </c>
      <c r="U7061" t="s">
        <v>321</v>
      </c>
      <c r="V7061" t="s">
        <v>161</v>
      </c>
      <c r="W7061">
        <v>2</v>
      </c>
      <c r="X7061" t="s">
        <v>281</v>
      </c>
      <c r="Y7061">
        <v>71</v>
      </c>
      <c r="Z7061">
        <v>81</v>
      </c>
      <c r="AA7061">
        <v>5751</v>
      </c>
      <c r="AB7061">
        <v>3048.03</v>
      </c>
      <c r="AC7061">
        <v>0.53</v>
      </c>
      <c r="AD7061">
        <v>3</v>
      </c>
      <c r="AE7061" t="s">
        <v>42</v>
      </c>
    </row>
    <row r="7062" spans="1:31" x14ac:dyDescent="0.3">
      <c r="A7062">
        <v>1185732</v>
      </c>
      <c r="B7062" t="s">
        <v>30</v>
      </c>
      <c r="C7062" s="1">
        <v>44511</v>
      </c>
      <c r="D7062">
        <v>2021</v>
      </c>
      <c r="E7062" t="s">
        <v>45</v>
      </c>
      <c r="F7062">
        <v>4</v>
      </c>
      <c r="G7062">
        <v>3</v>
      </c>
      <c r="H7062" t="s">
        <v>78</v>
      </c>
      <c r="I7062">
        <v>22</v>
      </c>
      <c r="J7062" t="s">
        <v>105</v>
      </c>
      <c r="K7062">
        <v>26</v>
      </c>
      <c r="L7062" t="s">
        <v>106</v>
      </c>
      <c r="M7062" t="s">
        <v>320</v>
      </c>
      <c r="N7062">
        <v>3</v>
      </c>
      <c r="O7062" t="s">
        <v>126</v>
      </c>
      <c r="P7062">
        <v>2</v>
      </c>
      <c r="Q7062" t="s">
        <v>82</v>
      </c>
      <c r="R7062">
        <v>4</v>
      </c>
      <c r="S7062" t="s">
        <v>38</v>
      </c>
      <c r="T7062">
        <v>16</v>
      </c>
      <c r="U7062" t="s">
        <v>321</v>
      </c>
      <c r="V7062" t="s">
        <v>220</v>
      </c>
      <c r="W7062">
        <v>2</v>
      </c>
      <c r="X7062" t="s">
        <v>281</v>
      </c>
      <c r="Y7062">
        <v>28</v>
      </c>
      <c r="Z7062">
        <v>123</v>
      </c>
      <c r="AA7062">
        <v>3444</v>
      </c>
      <c r="AB7062">
        <v>1308.72</v>
      </c>
      <c r="AC7062">
        <v>0.38</v>
      </c>
      <c r="AD7062">
        <v>2</v>
      </c>
      <c r="AE7062" t="s">
        <v>72</v>
      </c>
    </row>
    <row r="7063" spans="1:31" x14ac:dyDescent="0.3">
      <c r="A7063">
        <v>1185732</v>
      </c>
      <c r="B7063" t="s">
        <v>30</v>
      </c>
      <c r="C7063" s="1">
        <v>44511</v>
      </c>
      <c r="D7063">
        <v>2021</v>
      </c>
      <c r="E7063" t="s">
        <v>45</v>
      </c>
      <c r="F7063">
        <v>4</v>
      </c>
      <c r="G7063">
        <v>1</v>
      </c>
      <c r="H7063" t="s">
        <v>32</v>
      </c>
      <c r="I7063">
        <v>49</v>
      </c>
      <c r="J7063" t="s">
        <v>67</v>
      </c>
      <c r="K7063">
        <v>51</v>
      </c>
      <c r="L7063" t="s">
        <v>68</v>
      </c>
      <c r="M7063" t="s">
        <v>320</v>
      </c>
      <c r="N7063">
        <v>3</v>
      </c>
      <c r="O7063" t="s">
        <v>126</v>
      </c>
      <c r="P7063">
        <v>2</v>
      </c>
      <c r="Q7063" t="s">
        <v>82</v>
      </c>
      <c r="R7063">
        <v>4</v>
      </c>
      <c r="S7063" t="s">
        <v>38</v>
      </c>
      <c r="T7063">
        <v>16</v>
      </c>
      <c r="U7063" t="s">
        <v>321</v>
      </c>
      <c r="V7063" t="s">
        <v>237</v>
      </c>
      <c r="W7063">
        <v>2</v>
      </c>
      <c r="X7063" t="s">
        <v>281</v>
      </c>
      <c r="Y7063">
        <v>70</v>
      </c>
      <c r="Z7063">
        <v>94</v>
      </c>
      <c r="AA7063">
        <v>6580</v>
      </c>
      <c r="AB7063">
        <v>3487.4</v>
      </c>
      <c r="AC7063">
        <v>0.53</v>
      </c>
      <c r="AD7063">
        <v>3</v>
      </c>
      <c r="AE7063" t="s">
        <v>42</v>
      </c>
    </row>
    <row r="7064" spans="1:31" x14ac:dyDescent="0.3">
      <c r="A7064">
        <v>1185732</v>
      </c>
      <c r="B7064" t="s">
        <v>30</v>
      </c>
      <c r="C7064" s="1">
        <v>44540</v>
      </c>
      <c r="D7064">
        <v>2021</v>
      </c>
      <c r="E7064" t="s">
        <v>46</v>
      </c>
      <c r="F7064">
        <v>4</v>
      </c>
      <c r="G7064">
        <v>1</v>
      </c>
      <c r="H7064" t="s">
        <v>32</v>
      </c>
      <c r="I7064">
        <v>49</v>
      </c>
      <c r="J7064" t="s">
        <v>67</v>
      </c>
      <c r="K7064">
        <v>51</v>
      </c>
      <c r="L7064" t="s">
        <v>68</v>
      </c>
      <c r="M7064" t="s">
        <v>320</v>
      </c>
      <c r="N7064">
        <v>3</v>
      </c>
      <c r="O7064" t="s">
        <v>126</v>
      </c>
      <c r="P7064">
        <v>2</v>
      </c>
      <c r="Q7064" t="s">
        <v>82</v>
      </c>
      <c r="R7064">
        <v>4</v>
      </c>
      <c r="S7064" t="s">
        <v>38</v>
      </c>
      <c r="T7064">
        <v>16</v>
      </c>
      <c r="U7064" t="s">
        <v>321</v>
      </c>
      <c r="V7064" t="s">
        <v>129</v>
      </c>
      <c r="W7064">
        <v>2</v>
      </c>
      <c r="X7064" t="s">
        <v>281</v>
      </c>
      <c r="Y7064">
        <v>68</v>
      </c>
      <c r="Z7064">
        <v>106</v>
      </c>
      <c r="AA7064">
        <v>7208</v>
      </c>
      <c r="AB7064">
        <v>3748.1600000000003</v>
      </c>
      <c r="AC7064">
        <v>0.52</v>
      </c>
      <c r="AD7064">
        <v>3</v>
      </c>
      <c r="AE7064" t="s">
        <v>42</v>
      </c>
    </row>
    <row r="7065" spans="1:31" x14ac:dyDescent="0.3">
      <c r="A7065">
        <v>1185732</v>
      </c>
      <c r="B7065" t="s">
        <v>30</v>
      </c>
      <c r="C7065" s="1">
        <v>44217</v>
      </c>
      <c r="D7065">
        <v>2021</v>
      </c>
      <c r="E7065" t="s">
        <v>47</v>
      </c>
      <c r="F7065">
        <v>1</v>
      </c>
      <c r="G7065">
        <v>1</v>
      </c>
      <c r="H7065" t="s">
        <v>32</v>
      </c>
      <c r="I7065">
        <v>49</v>
      </c>
      <c r="J7065" t="s">
        <v>67</v>
      </c>
      <c r="K7065">
        <v>51</v>
      </c>
      <c r="L7065" t="s">
        <v>68</v>
      </c>
      <c r="M7065" t="s">
        <v>320</v>
      </c>
      <c r="N7065">
        <v>3</v>
      </c>
      <c r="O7065" t="s">
        <v>126</v>
      </c>
      <c r="P7065">
        <v>2</v>
      </c>
      <c r="Q7065" t="s">
        <v>82</v>
      </c>
      <c r="R7065">
        <v>4</v>
      </c>
      <c r="S7065" t="s">
        <v>38</v>
      </c>
      <c r="T7065">
        <v>16</v>
      </c>
      <c r="U7065" t="s">
        <v>321</v>
      </c>
      <c r="V7065" t="s">
        <v>241</v>
      </c>
      <c r="W7065">
        <v>2</v>
      </c>
      <c r="X7065" t="s">
        <v>281</v>
      </c>
      <c r="Y7065">
        <v>49</v>
      </c>
      <c r="Z7065">
        <v>88</v>
      </c>
      <c r="AA7065">
        <v>4312</v>
      </c>
      <c r="AB7065">
        <v>1940.3999999999999</v>
      </c>
      <c r="AC7065">
        <v>0.44999999999999996</v>
      </c>
      <c r="AD7065">
        <v>3</v>
      </c>
      <c r="AE7065" t="s">
        <v>42</v>
      </c>
    </row>
    <row r="7066" spans="1:31" x14ac:dyDescent="0.3">
      <c r="A7066">
        <v>1185732</v>
      </c>
      <c r="B7066" t="s">
        <v>30</v>
      </c>
      <c r="C7066" s="1">
        <v>44540</v>
      </c>
      <c r="D7066">
        <v>2021</v>
      </c>
      <c r="E7066" t="s">
        <v>46</v>
      </c>
      <c r="F7066">
        <v>4</v>
      </c>
      <c r="G7066">
        <v>3</v>
      </c>
      <c r="H7066" t="s">
        <v>78</v>
      </c>
      <c r="I7066">
        <v>22</v>
      </c>
      <c r="J7066" t="s">
        <v>105</v>
      </c>
      <c r="K7066">
        <v>26</v>
      </c>
      <c r="L7066" t="s">
        <v>106</v>
      </c>
      <c r="M7066" t="s">
        <v>320</v>
      </c>
      <c r="N7066">
        <v>3</v>
      </c>
      <c r="O7066" t="s">
        <v>126</v>
      </c>
      <c r="P7066">
        <v>2</v>
      </c>
      <c r="Q7066" t="s">
        <v>82</v>
      </c>
      <c r="R7066">
        <v>4</v>
      </c>
      <c r="S7066" t="s">
        <v>38</v>
      </c>
      <c r="T7066">
        <v>16</v>
      </c>
      <c r="U7066" t="s">
        <v>321</v>
      </c>
      <c r="V7066" t="s">
        <v>213</v>
      </c>
      <c r="W7066">
        <v>2</v>
      </c>
      <c r="X7066" t="s">
        <v>281</v>
      </c>
      <c r="Y7066">
        <v>29</v>
      </c>
      <c r="Z7066">
        <v>231</v>
      </c>
      <c r="AA7066">
        <v>6699</v>
      </c>
      <c r="AB7066">
        <v>3081.54</v>
      </c>
      <c r="AC7066">
        <v>0.46</v>
      </c>
      <c r="AD7066">
        <v>2</v>
      </c>
      <c r="AE7066" t="s">
        <v>72</v>
      </c>
    </row>
    <row r="7067" spans="1:31" x14ac:dyDescent="0.3">
      <c r="A7067">
        <v>1185732</v>
      </c>
      <c r="B7067" t="s">
        <v>30</v>
      </c>
      <c r="C7067" s="1">
        <v>44540</v>
      </c>
      <c r="D7067">
        <v>2021</v>
      </c>
      <c r="E7067" t="s">
        <v>46</v>
      </c>
      <c r="F7067">
        <v>4</v>
      </c>
      <c r="G7067">
        <v>3</v>
      </c>
      <c r="H7067" t="s">
        <v>78</v>
      </c>
      <c r="I7067">
        <v>22</v>
      </c>
      <c r="J7067" t="s">
        <v>105</v>
      </c>
      <c r="K7067">
        <v>26</v>
      </c>
      <c r="L7067" t="s">
        <v>106</v>
      </c>
      <c r="M7067" t="s">
        <v>320</v>
      </c>
      <c r="N7067">
        <v>3</v>
      </c>
      <c r="O7067" t="s">
        <v>126</v>
      </c>
      <c r="P7067">
        <v>2</v>
      </c>
      <c r="Q7067" t="s">
        <v>82</v>
      </c>
      <c r="R7067">
        <v>4</v>
      </c>
      <c r="S7067" t="s">
        <v>38</v>
      </c>
      <c r="T7067">
        <v>16</v>
      </c>
      <c r="U7067" t="s">
        <v>321</v>
      </c>
      <c r="V7067" t="s">
        <v>196</v>
      </c>
      <c r="W7067">
        <v>2</v>
      </c>
      <c r="X7067" t="s">
        <v>281</v>
      </c>
      <c r="Y7067">
        <v>20</v>
      </c>
      <c r="Z7067">
        <v>153</v>
      </c>
      <c r="AA7067">
        <v>3060</v>
      </c>
      <c r="AB7067">
        <v>1132.2</v>
      </c>
      <c r="AC7067">
        <v>0.37</v>
      </c>
      <c r="AD7067">
        <v>2</v>
      </c>
      <c r="AE7067" t="s">
        <v>72</v>
      </c>
    </row>
    <row r="7068" spans="1:31" x14ac:dyDescent="0.3">
      <c r="A7068">
        <v>1185732</v>
      </c>
      <c r="B7068" t="s">
        <v>30</v>
      </c>
      <c r="C7068" s="1">
        <v>44540</v>
      </c>
      <c r="D7068">
        <v>2021</v>
      </c>
      <c r="E7068" t="s">
        <v>46</v>
      </c>
      <c r="F7068">
        <v>4</v>
      </c>
      <c r="G7068">
        <v>3</v>
      </c>
      <c r="H7068" t="s">
        <v>78</v>
      </c>
      <c r="I7068">
        <v>22</v>
      </c>
      <c r="J7068" t="s">
        <v>105</v>
      </c>
      <c r="K7068">
        <v>26</v>
      </c>
      <c r="L7068" t="s">
        <v>106</v>
      </c>
      <c r="M7068" t="s">
        <v>320</v>
      </c>
      <c r="N7068">
        <v>3</v>
      </c>
      <c r="O7068" t="s">
        <v>126</v>
      </c>
      <c r="P7068">
        <v>2</v>
      </c>
      <c r="Q7068" t="s">
        <v>82</v>
      </c>
      <c r="R7068">
        <v>4</v>
      </c>
      <c r="S7068" t="s">
        <v>38</v>
      </c>
      <c r="T7068">
        <v>16</v>
      </c>
      <c r="U7068" t="s">
        <v>321</v>
      </c>
      <c r="V7068" t="s">
        <v>161</v>
      </c>
      <c r="W7068">
        <v>2</v>
      </c>
      <c r="X7068" t="s">
        <v>281</v>
      </c>
      <c r="Y7068">
        <v>27</v>
      </c>
      <c r="Z7068">
        <v>124</v>
      </c>
      <c r="AA7068">
        <v>3348</v>
      </c>
      <c r="AB7068">
        <v>1372.6799999999998</v>
      </c>
      <c r="AC7068">
        <v>0.41</v>
      </c>
      <c r="AD7068">
        <v>2</v>
      </c>
      <c r="AE7068" t="s">
        <v>72</v>
      </c>
    </row>
    <row r="7069" spans="1:31" x14ac:dyDescent="0.3">
      <c r="A7069">
        <v>1185732</v>
      </c>
      <c r="B7069" t="s">
        <v>30</v>
      </c>
      <c r="C7069" s="1">
        <v>44272</v>
      </c>
      <c r="D7069">
        <v>2021</v>
      </c>
      <c r="E7069" t="s">
        <v>51</v>
      </c>
      <c r="F7069">
        <v>1</v>
      </c>
      <c r="G7069">
        <v>1</v>
      </c>
      <c r="H7069" t="s">
        <v>32</v>
      </c>
      <c r="I7069">
        <v>50</v>
      </c>
      <c r="J7069" t="s">
        <v>69</v>
      </c>
      <c r="K7069">
        <v>52</v>
      </c>
      <c r="L7069" t="s">
        <v>70</v>
      </c>
      <c r="M7069" t="s">
        <v>320</v>
      </c>
      <c r="N7069">
        <v>3</v>
      </c>
      <c r="O7069" t="s">
        <v>126</v>
      </c>
      <c r="P7069">
        <v>2</v>
      </c>
      <c r="Q7069" t="s">
        <v>82</v>
      </c>
      <c r="R7069">
        <v>4</v>
      </c>
      <c r="S7069" t="s">
        <v>38</v>
      </c>
      <c r="T7069">
        <v>16</v>
      </c>
      <c r="U7069" t="s">
        <v>321</v>
      </c>
      <c r="V7069" t="s">
        <v>203</v>
      </c>
      <c r="W7069">
        <v>2</v>
      </c>
      <c r="X7069" t="s">
        <v>281</v>
      </c>
      <c r="Y7069">
        <v>45</v>
      </c>
      <c r="Z7069">
        <v>75</v>
      </c>
      <c r="AA7069">
        <v>3375</v>
      </c>
      <c r="AB7069">
        <v>1586.25</v>
      </c>
      <c r="AC7069">
        <v>0.47</v>
      </c>
      <c r="AD7069">
        <v>3</v>
      </c>
      <c r="AE7069" t="s">
        <v>42</v>
      </c>
    </row>
    <row r="7070" spans="1:31" x14ac:dyDescent="0.3">
      <c r="A7070">
        <v>1128299</v>
      </c>
      <c r="B7070" t="s">
        <v>77</v>
      </c>
      <c r="C7070" s="1">
        <v>44432</v>
      </c>
      <c r="D7070">
        <v>2021</v>
      </c>
      <c r="E7070" t="s">
        <v>31</v>
      </c>
      <c r="F7070">
        <v>3</v>
      </c>
      <c r="G7070">
        <v>3</v>
      </c>
      <c r="H7070" t="s">
        <v>78</v>
      </c>
      <c r="I7070">
        <v>23</v>
      </c>
      <c r="J7070" t="s">
        <v>107</v>
      </c>
      <c r="K7070">
        <v>17</v>
      </c>
      <c r="L7070" t="s">
        <v>108</v>
      </c>
      <c r="M7070" t="s">
        <v>320</v>
      </c>
      <c r="N7070">
        <v>3</v>
      </c>
      <c r="O7070" t="s">
        <v>126</v>
      </c>
      <c r="P7070">
        <v>2</v>
      </c>
      <c r="Q7070" t="s">
        <v>82</v>
      </c>
      <c r="R7070">
        <v>4</v>
      </c>
      <c r="S7070" t="s">
        <v>38</v>
      </c>
      <c r="T7070">
        <v>16</v>
      </c>
      <c r="U7070" t="s">
        <v>321</v>
      </c>
      <c r="V7070" t="s">
        <v>189</v>
      </c>
      <c r="W7070">
        <v>2</v>
      </c>
      <c r="X7070" t="s">
        <v>281</v>
      </c>
      <c r="Y7070">
        <v>69</v>
      </c>
      <c r="Z7070">
        <v>256</v>
      </c>
      <c r="AA7070">
        <v>17664</v>
      </c>
      <c r="AB7070">
        <v>6535.68</v>
      </c>
      <c r="AC7070">
        <v>0.37</v>
      </c>
      <c r="AD7070">
        <v>2</v>
      </c>
      <c r="AE7070" t="s">
        <v>72</v>
      </c>
    </row>
    <row r="7071" spans="1:31" x14ac:dyDescent="0.3">
      <c r="A7071">
        <v>1128299</v>
      </c>
      <c r="B7071" t="s">
        <v>77</v>
      </c>
      <c r="C7071" s="1">
        <v>44493</v>
      </c>
      <c r="D7071">
        <v>2021</v>
      </c>
      <c r="E7071" t="s">
        <v>44</v>
      </c>
      <c r="F7071">
        <v>4</v>
      </c>
      <c r="G7071">
        <v>3</v>
      </c>
      <c r="H7071" t="s">
        <v>78</v>
      </c>
      <c r="I7071">
        <v>23</v>
      </c>
      <c r="J7071" t="s">
        <v>107</v>
      </c>
      <c r="K7071">
        <v>17</v>
      </c>
      <c r="L7071" t="s">
        <v>108</v>
      </c>
      <c r="M7071" t="s">
        <v>320</v>
      </c>
      <c r="N7071">
        <v>3</v>
      </c>
      <c r="O7071" t="s">
        <v>126</v>
      </c>
      <c r="P7071">
        <v>2</v>
      </c>
      <c r="Q7071" t="s">
        <v>82</v>
      </c>
      <c r="R7071">
        <v>4</v>
      </c>
      <c r="S7071" t="s">
        <v>38</v>
      </c>
      <c r="T7071">
        <v>16</v>
      </c>
      <c r="U7071" t="s">
        <v>321</v>
      </c>
      <c r="V7071" t="s">
        <v>202</v>
      </c>
      <c r="W7071">
        <v>2</v>
      </c>
      <c r="X7071" t="s">
        <v>281</v>
      </c>
      <c r="Y7071">
        <v>29</v>
      </c>
      <c r="Z7071">
        <v>119</v>
      </c>
      <c r="AA7071">
        <v>3451</v>
      </c>
      <c r="AB7071">
        <v>1345.8899999999999</v>
      </c>
      <c r="AC7071">
        <v>0.38999999999999996</v>
      </c>
      <c r="AD7071">
        <v>2</v>
      </c>
      <c r="AE7071" t="s">
        <v>72</v>
      </c>
    </row>
    <row r="7072" spans="1:31" x14ac:dyDescent="0.3">
      <c r="A7072">
        <v>1128299</v>
      </c>
      <c r="B7072" t="s">
        <v>77</v>
      </c>
      <c r="C7072" s="1">
        <v>44493</v>
      </c>
      <c r="D7072">
        <v>2021</v>
      </c>
      <c r="E7072" t="s">
        <v>44</v>
      </c>
      <c r="F7072">
        <v>4</v>
      </c>
      <c r="G7072">
        <v>3</v>
      </c>
      <c r="H7072" t="s">
        <v>78</v>
      </c>
      <c r="I7072">
        <v>23</v>
      </c>
      <c r="J7072" t="s">
        <v>107</v>
      </c>
      <c r="K7072">
        <v>17</v>
      </c>
      <c r="L7072" t="s">
        <v>108</v>
      </c>
      <c r="M7072" t="s">
        <v>320</v>
      </c>
      <c r="N7072">
        <v>3</v>
      </c>
      <c r="O7072" t="s">
        <v>126</v>
      </c>
      <c r="P7072">
        <v>2</v>
      </c>
      <c r="Q7072" t="s">
        <v>82</v>
      </c>
      <c r="R7072">
        <v>4</v>
      </c>
      <c r="S7072" t="s">
        <v>38</v>
      </c>
      <c r="T7072">
        <v>16</v>
      </c>
      <c r="U7072" t="s">
        <v>321</v>
      </c>
      <c r="V7072" t="s">
        <v>191</v>
      </c>
      <c r="W7072">
        <v>2</v>
      </c>
      <c r="X7072" t="s">
        <v>281</v>
      </c>
      <c r="Y7072">
        <v>37</v>
      </c>
      <c r="Z7072">
        <v>179</v>
      </c>
      <c r="AA7072">
        <v>6623</v>
      </c>
      <c r="AB7072">
        <v>2516.7400000000002</v>
      </c>
      <c r="AC7072">
        <v>0.38</v>
      </c>
      <c r="AD7072">
        <v>2</v>
      </c>
      <c r="AE7072" t="s">
        <v>72</v>
      </c>
    </row>
    <row r="7073" spans="1:31" x14ac:dyDescent="0.3">
      <c r="A7073">
        <v>1128299</v>
      </c>
      <c r="B7073" t="s">
        <v>77</v>
      </c>
      <c r="C7073" s="1">
        <v>44524</v>
      </c>
      <c r="D7073">
        <v>2021</v>
      </c>
      <c r="E7073" t="s">
        <v>45</v>
      </c>
      <c r="F7073">
        <v>4</v>
      </c>
      <c r="G7073">
        <v>3</v>
      </c>
      <c r="H7073" t="s">
        <v>78</v>
      </c>
      <c r="I7073">
        <v>23</v>
      </c>
      <c r="J7073" t="s">
        <v>107</v>
      </c>
      <c r="K7073">
        <v>17</v>
      </c>
      <c r="L7073" t="s">
        <v>108</v>
      </c>
      <c r="M7073" t="s">
        <v>320</v>
      </c>
      <c r="N7073">
        <v>3</v>
      </c>
      <c r="O7073" t="s">
        <v>126</v>
      </c>
      <c r="P7073">
        <v>2</v>
      </c>
      <c r="Q7073" t="s">
        <v>82</v>
      </c>
      <c r="R7073">
        <v>4</v>
      </c>
      <c r="S7073" t="s">
        <v>38</v>
      </c>
      <c r="T7073">
        <v>16</v>
      </c>
      <c r="U7073" t="s">
        <v>321</v>
      </c>
      <c r="V7073" t="s">
        <v>195</v>
      </c>
      <c r="W7073">
        <v>2</v>
      </c>
      <c r="X7073" t="s">
        <v>281</v>
      </c>
      <c r="Y7073">
        <v>32</v>
      </c>
      <c r="Z7073">
        <v>152</v>
      </c>
      <c r="AA7073">
        <v>4864</v>
      </c>
      <c r="AB7073">
        <v>2042.8799999999999</v>
      </c>
      <c r="AC7073">
        <v>0.42</v>
      </c>
      <c r="AD7073">
        <v>2</v>
      </c>
      <c r="AE7073" t="s">
        <v>72</v>
      </c>
    </row>
    <row r="7074" spans="1:31" x14ac:dyDescent="0.3">
      <c r="A7074">
        <v>1128299</v>
      </c>
      <c r="B7074" t="s">
        <v>77</v>
      </c>
      <c r="C7074" s="1">
        <v>44524</v>
      </c>
      <c r="D7074">
        <v>2021</v>
      </c>
      <c r="E7074" t="s">
        <v>45</v>
      </c>
      <c r="F7074">
        <v>4</v>
      </c>
      <c r="G7074">
        <v>3</v>
      </c>
      <c r="H7074" t="s">
        <v>78</v>
      </c>
      <c r="I7074">
        <v>23</v>
      </c>
      <c r="J7074" t="s">
        <v>107</v>
      </c>
      <c r="K7074">
        <v>17</v>
      </c>
      <c r="L7074" t="s">
        <v>108</v>
      </c>
      <c r="M7074" t="s">
        <v>320</v>
      </c>
      <c r="N7074">
        <v>3</v>
      </c>
      <c r="O7074" t="s">
        <v>126</v>
      </c>
      <c r="P7074">
        <v>2</v>
      </c>
      <c r="Q7074" t="s">
        <v>82</v>
      </c>
      <c r="R7074">
        <v>4</v>
      </c>
      <c r="S7074" t="s">
        <v>38</v>
      </c>
      <c r="T7074">
        <v>16</v>
      </c>
      <c r="U7074" t="s">
        <v>321</v>
      </c>
      <c r="V7074" t="s">
        <v>207</v>
      </c>
      <c r="W7074">
        <v>2</v>
      </c>
      <c r="X7074" t="s">
        <v>281</v>
      </c>
      <c r="Y7074">
        <v>39</v>
      </c>
      <c r="Z7074">
        <v>149</v>
      </c>
      <c r="AA7074">
        <v>5811</v>
      </c>
      <c r="AB7074">
        <v>2382.5099999999998</v>
      </c>
      <c r="AC7074">
        <v>0.41</v>
      </c>
      <c r="AD7074">
        <v>2</v>
      </c>
      <c r="AE7074" t="s">
        <v>72</v>
      </c>
    </row>
    <row r="7075" spans="1:31" x14ac:dyDescent="0.3">
      <c r="A7075">
        <v>1128299</v>
      </c>
      <c r="B7075" t="s">
        <v>77</v>
      </c>
      <c r="C7075" s="1">
        <v>44524</v>
      </c>
      <c r="D7075">
        <v>2021</v>
      </c>
      <c r="E7075" t="s">
        <v>45</v>
      </c>
      <c r="F7075">
        <v>4</v>
      </c>
      <c r="G7075">
        <v>3</v>
      </c>
      <c r="H7075" t="s">
        <v>78</v>
      </c>
      <c r="I7075">
        <v>23</v>
      </c>
      <c r="J7075" t="s">
        <v>107</v>
      </c>
      <c r="K7075">
        <v>17</v>
      </c>
      <c r="L7075" t="s">
        <v>108</v>
      </c>
      <c r="M7075" t="s">
        <v>320</v>
      </c>
      <c r="N7075">
        <v>3</v>
      </c>
      <c r="O7075" t="s">
        <v>126</v>
      </c>
      <c r="P7075">
        <v>2</v>
      </c>
      <c r="Q7075" t="s">
        <v>82</v>
      </c>
      <c r="R7075">
        <v>4</v>
      </c>
      <c r="S7075" t="s">
        <v>38</v>
      </c>
      <c r="T7075">
        <v>16</v>
      </c>
      <c r="U7075" t="s">
        <v>321</v>
      </c>
      <c r="V7075" t="s">
        <v>186</v>
      </c>
      <c r="W7075">
        <v>2</v>
      </c>
      <c r="X7075" t="s">
        <v>281</v>
      </c>
      <c r="Y7075">
        <v>50</v>
      </c>
      <c r="Z7075">
        <v>145</v>
      </c>
      <c r="AA7075">
        <v>7250</v>
      </c>
      <c r="AB7075">
        <v>3335</v>
      </c>
      <c r="AC7075">
        <v>0.46</v>
      </c>
      <c r="AD7075">
        <v>2</v>
      </c>
      <c r="AE7075" t="s">
        <v>72</v>
      </c>
    </row>
    <row r="7076" spans="1:31" x14ac:dyDescent="0.3">
      <c r="A7076">
        <v>1128299</v>
      </c>
      <c r="B7076" t="s">
        <v>77</v>
      </c>
      <c r="C7076" s="1">
        <v>44213</v>
      </c>
      <c r="D7076">
        <v>2021</v>
      </c>
      <c r="E7076" t="s">
        <v>47</v>
      </c>
      <c r="F7076">
        <v>1</v>
      </c>
      <c r="G7076">
        <v>3</v>
      </c>
      <c r="H7076" t="s">
        <v>78</v>
      </c>
      <c r="I7076">
        <v>23</v>
      </c>
      <c r="J7076" t="s">
        <v>107</v>
      </c>
      <c r="K7076">
        <v>17</v>
      </c>
      <c r="L7076" t="s">
        <v>108</v>
      </c>
      <c r="M7076" t="s">
        <v>320</v>
      </c>
      <c r="N7076">
        <v>3</v>
      </c>
      <c r="O7076" t="s">
        <v>126</v>
      </c>
      <c r="P7076">
        <v>2</v>
      </c>
      <c r="Q7076" t="s">
        <v>82</v>
      </c>
      <c r="R7076">
        <v>4</v>
      </c>
      <c r="S7076" t="s">
        <v>38</v>
      </c>
      <c r="T7076">
        <v>16</v>
      </c>
      <c r="U7076" t="s">
        <v>321</v>
      </c>
      <c r="V7076" t="s">
        <v>184</v>
      </c>
      <c r="W7076">
        <v>2</v>
      </c>
      <c r="X7076" t="s">
        <v>281</v>
      </c>
      <c r="Y7076">
        <v>34</v>
      </c>
      <c r="Z7076">
        <v>140</v>
      </c>
      <c r="AA7076">
        <v>4760</v>
      </c>
      <c r="AB7076">
        <v>1903.9999999999998</v>
      </c>
      <c r="AC7076">
        <v>0.39999999999999997</v>
      </c>
      <c r="AD7076">
        <v>2</v>
      </c>
      <c r="AE7076" t="s">
        <v>72</v>
      </c>
    </row>
    <row r="7077" spans="1:31" x14ac:dyDescent="0.3">
      <c r="A7077">
        <v>1128299</v>
      </c>
      <c r="B7077" t="s">
        <v>77</v>
      </c>
      <c r="C7077" s="1">
        <v>44303</v>
      </c>
      <c r="D7077">
        <v>2021</v>
      </c>
      <c r="E7077" t="s">
        <v>52</v>
      </c>
      <c r="F7077">
        <v>2</v>
      </c>
      <c r="G7077">
        <v>2</v>
      </c>
      <c r="H7077" t="s">
        <v>74</v>
      </c>
      <c r="I7077">
        <v>24</v>
      </c>
      <c r="J7077" t="s">
        <v>109</v>
      </c>
      <c r="K7077">
        <v>27</v>
      </c>
      <c r="L7077" t="s">
        <v>110</v>
      </c>
      <c r="M7077" t="s">
        <v>320</v>
      </c>
      <c r="N7077">
        <v>3</v>
      </c>
      <c r="O7077" t="s">
        <v>126</v>
      </c>
      <c r="P7077">
        <v>2</v>
      </c>
      <c r="Q7077" t="s">
        <v>82</v>
      </c>
      <c r="R7077">
        <v>4</v>
      </c>
      <c r="S7077" t="s">
        <v>38</v>
      </c>
      <c r="T7077">
        <v>16</v>
      </c>
      <c r="U7077" t="s">
        <v>321</v>
      </c>
      <c r="V7077" t="s">
        <v>191</v>
      </c>
      <c r="W7077">
        <v>2</v>
      </c>
      <c r="X7077" t="s">
        <v>281</v>
      </c>
      <c r="Y7077">
        <v>39</v>
      </c>
      <c r="Z7077">
        <v>123</v>
      </c>
      <c r="AA7077">
        <v>4797</v>
      </c>
      <c r="AB7077">
        <v>1774.8899999999999</v>
      </c>
      <c r="AC7077">
        <v>0.37</v>
      </c>
      <c r="AD7077">
        <v>2</v>
      </c>
      <c r="AE7077" t="s">
        <v>72</v>
      </c>
    </row>
    <row r="7078" spans="1:31" x14ac:dyDescent="0.3">
      <c r="A7078">
        <v>1185732</v>
      </c>
      <c r="B7078" t="s">
        <v>30</v>
      </c>
      <c r="C7078" s="1">
        <v>44333</v>
      </c>
      <c r="D7078">
        <v>2021</v>
      </c>
      <c r="E7078" t="s">
        <v>53</v>
      </c>
      <c r="F7078">
        <v>2</v>
      </c>
      <c r="G7078">
        <v>1</v>
      </c>
      <c r="H7078" t="s">
        <v>32</v>
      </c>
      <c r="I7078">
        <v>50</v>
      </c>
      <c r="J7078" t="s">
        <v>69</v>
      </c>
      <c r="K7078">
        <v>52</v>
      </c>
      <c r="L7078" t="s">
        <v>70</v>
      </c>
      <c r="M7078" t="s">
        <v>320</v>
      </c>
      <c r="N7078">
        <v>3</v>
      </c>
      <c r="O7078" t="s">
        <v>126</v>
      </c>
      <c r="P7078">
        <v>2</v>
      </c>
      <c r="Q7078" t="s">
        <v>82</v>
      </c>
      <c r="R7078">
        <v>4</v>
      </c>
      <c r="S7078" t="s">
        <v>38</v>
      </c>
      <c r="T7078">
        <v>16</v>
      </c>
      <c r="U7078" t="s">
        <v>321</v>
      </c>
      <c r="V7078" t="s">
        <v>201</v>
      </c>
      <c r="W7078">
        <v>2</v>
      </c>
      <c r="X7078" t="s">
        <v>281</v>
      </c>
      <c r="Y7078">
        <v>65</v>
      </c>
      <c r="Z7078">
        <v>115</v>
      </c>
      <c r="AA7078">
        <v>7475</v>
      </c>
      <c r="AB7078">
        <v>3438.4999999999995</v>
      </c>
      <c r="AC7078">
        <v>0.45999999999999996</v>
      </c>
      <c r="AD7078">
        <v>3</v>
      </c>
      <c r="AE7078" t="s">
        <v>42</v>
      </c>
    </row>
    <row r="7079" spans="1:31" x14ac:dyDescent="0.3">
      <c r="A7079">
        <v>1128299</v>
      </c>
      <c r="B7079" t="s">
        <v>77</v>
      </c>
      <c r="C7079" s="1">
        <v>44364</v>
      </c>
      <c r="D7079">
        <v>2021</v>
      </c>
      <c r="E7079" t="s">
        <v>54</v>
      </c>
      <c r="F7079">
        <v>2</v>
      </c>
      <c r="G7079">
        <v>2</v>
      </c>
      <c r="H7079" t="s">
        <v>74</v>
      </c>
      <c r="I7079">
        <v>24</v>
      </c>
      <c r="J7079" t="s">
        <v>109</v>
      </c>
      <c r="K7079">
        <v>27</v>
      </c>
      <c r="L7079" t="s">
        <v>110</v>
      </c>
      <c r="M7079" t="s">
        <v>320</v>
      </c>
      <c r="N7079">
        <v>3</v>
      </c>
      <c r="O7079" t="s">
        <v>126</v>
      </c>
      <c r="P7079">
        <v>2</v>
      </c>
      <c r="Q7079" t="s">
        <v>82</v>
      </c>
      <c r="R7079">
        <v>4</v>
      </c>
      <c r="S7079" t="s">
        <v>38</v>
      </c>
      <c r="T7079">
        <v>16</v>
      </c>
      <c r="U7079" t="s">
        <v>321</v>
      </c>
      <c r="V7079" t="s">
        <v>184</v>
      </c>
      <c r="W7079">
        <v>2</v>
      </c>
      <c r="X7079" t="s">
        <v>281</v>
      </c>
      <c r="Y7079">
        <v>55</v>
      </c>
      <c r="Z7079">
        <v>224</v>
      </c>
      <c r="AA7079">
        <v>12320</v>
      </c>
      <c r="AB7079">
        <v>5543.9999999999991</v>
      </c>
      <c r="AC7079">
        <v>0.44999999999999996</v>
      </c>
      <c r="AD7079">
        <v>2</v>
      </c>
      <c r="AE7079" t="s">
        <v>72</v>
      </c>
    </row>
    <row r="7080" spans="1:31" x14ac:dyDescent="0.3">
      <c r="A7080">
        <v>1128299</v>
      </c>
      <c r="B7080" t="s">
        <v>77</v>
      </c>
      <c r="C7080" s="1">
        <v>44517</v>
      </c>
      <c r="D7080">
        <v>2021</v>
      </c>
      <c r="E7080" t="s">
        <v>45</v>
      </c>
      <c r="F7080">
        <v>4</v>
      </c>
      <c r="G7080">
        <v>2</v>
      </c>
      <c r="H7080" t="s">
        <v>74</v>
      </c>
      <c r="I7080">
        <v>24</v>
      </c>
      <c r="J7080" t="s">
        <v>109</v>
      </c>
      <c r="K7080">
        <v>27</v>
      </c>
      <c r="L7080" t="s">
        <v>110</v>
      </c>
      <c r="M7080" t="s">
        <v>320</v>
      </c>
      <c r="N7080">
        <v>3</v>
      </c>
      <c r="O7080" t="s">
        <v>126</v>
      </c>
      <c r="P7080">
        <v>2</v>
      </c>
      <c r="Q7080" t="s">
        <v>82</v>
      </c>
      <c r="R7080">
        <v>4</v>
      </c>
      <c r="S7080" t="s">
        <v>38</v>
      </c>
      <c r="T7080">
        <v>16</v>
      </c>
      <c r="U7080" t="s">
        <v>321</v>
      </c>
      <c r="V7080" t="s">
        <v>202</v>
      </c>
      <c r="W7080">
        <v>2</v>
      </c>
      <c r="X7080" t="s">
        <v>281</v>
      </c>
      <c r="Y7080">
        <v>53</v>
      </c>
      <c r="Z7080">
        <v>147</v>
      </c>
      <c r="AA7080">
        <v>7791</v>
      </c>
      <c r="AB7080">
        <v>3661.7700000000004</v>
      </c>
      <c r="AC7080">
        <v>0.47000000000000003</v>
      </c>
      <c r="AD7080">
        <v>2</v>
      </c>
      <c r="AE7080" t="s">
        <v>72</v>
      </c>
    </row>
    <row r="7081" spans="1:31" x14ac:dyDescent="0.3">
      <c r="A7081">
        <v>1128299</v>
      </c>
      <c r="B7081" t="s">
        <v>77</v>
      </c>
      <c r="C7081" s="1">
        <v>44546</v>
      </c>
      <c r="D7081">
        <v>2021</v>
      </c>
      <c r="E7081" t="s">
        <v>46</v>
      </c>
      <c r="F7081">
        <v>4</v>
      </c>
      <c r="G7081">
        <v>2</v>
      </c>
      <c r="H7081" t="s">
        <v>74</v>
      </c>
      <c r="I7081">
        <v>24</v>
      </c>
      <c r="J7081" t="s">
        <v>109</v>
      </c>
      <c r="K7081">
        <v>27</v>
      </c>
      <c r="L7081" t="s">
        <v>110</v>
      </c>
      <c r="M7081" t="s">
        <v>320</v>
      </c>
      <c r="N7081">
        <v>3</v>
      </c>
      <c r="O7081" t="s">
        <v>126</v>
      </c>
      <c r="P7081">
        <v>2</v>
      </c>
      <c r="Q7081" t="s">
        <v>82</v>
      </c>
      <c r="R7081">
        <v>4</v>
      </c>
      <c r="S7081" t="s">
        <v>38</v>
      </c>
      <c r="T7081">
        <v>16</v>
      </c>
      <c r="U7081" t="s">
        <v>321</v>
      </c>
      <c r="V7081" t="s">
        <v>189</v>
      </c>
      <c r="W7081">
        <v>2</v>
      </c>
      <c r="X7081" t="s">
        <v>281</v>
      </c>
      <c r="Y7081">
        <v>53</v>
      </c>
      <c r="Z7081">
        <v>192</v>
      </c>
      <c r="AA7081">
        <v>10176</v>
      </c>
      <c r="AB7081">
        <v>4782.7199999999993</v>
      </c>
      <c r="AC7081">
        <v>0.47</v>
      </c>
      <c r="AD7081">
        <v>2</v>
      </c>
      <c r="AE7081" t="s">
        <v>72</v>
      </c>
    </row>
    <row r="7082" spans="1:31" x14ac:dyDescent="0.3">
      <c r="A7082">
        <v>1185732</v>
      </c>
      <c r="B7082" t="s">
        <v>30</v>
      </c>
      <c r="C7082" s="1">
        <v>44366</v>
      </c>
      <c r="D7082">
        <v>2021</v>
      </c>
      <c r="E7082" t="s">
        <v>54</v>
      </c>
      <c r="F7082">
        <v>2</v>
      </c>
      <c r="G7082">
        <v>1</v>
      </c>
      <c r="H7082" t="s">
        <v>32</v>
      </c>
      <c r="I7082">
        <v>50</v>
      </c>
      <c r="J7082" t="s">
        <v>69</v>
      </c>
      <c r="K7082">
        <v>52</v>
      </c>
      <c r="L7082" t="s">
        <v>70</v>
      </c>
      <c r="M7082" t="s">
        <v>320</v>
      </c>
      <c r="N7082">
        <v>3</v>
      </c>
      <c r="O7082" t="s">
        <v>126</v>
      </c>
      <c r="P7082">
        <v>2</v>
      </c>
      <c r="Q7082" t="s">
        <v>82</v>
      </c>
      <c r="R7082">
        <v>4</v>
      </c>
      <c r="S7082" t="s">
        <v>38</v>
      </c>
      <c r="T7082">
        <v>16</v>
      </c>
      <c r="U7082" t="s">
        <v>321</v>
      </c>
      <c r="V7082" t="s">
        <v>184</v>
      </c>
      <c r="W7082">
        <v>2</v>
      </c>
      <c r="X7082" t="s">
        <v>281</v>
      </c>
      <c r="Y7082">
        <v>66</v>
      </c>
      <c r="Z7082">
        <v>138</v>
      </c>
      <c r="AA7082">
        <v>9108</v>
      </c>
      <c r="AB7082">
        <v>4280.7599999999993</v>
      </c>
      <c r="AC7082">
        <v>0.47</v>
      </c>
      <c r="AD7082">
        <v>3</v>
      </c>
      <c r="AE7082" t="s">
        <v>42</v>
      </c>
    </row>
    <row r="7083" spans="1:31" x14ac:dyDescent="0.3">
      <c r="A7083">
        <v>1128299</v>
      </c>
      <c r="B7083" t="s">
        <v>77</v>
      </c>
      <c r="C7083" s="1">
        <v>44546</v>
      </c>
      <c r="D7083">
        <v>2021</v>
      </c>
      <c r="E7083" t="s">
        <v>46</v>
      </c>
      <c r="F7083">
        <v>4</v>
      </c>
      <c r="G7083">
        <v>2</v>
      </c>
      <c r="H7083" t="s">
        <v>74</v>
      </c>
      <c r="I7083">
        <v>24</v>
      </c>
      <c r="J7083" t="s">
        <v>109</v>
      </c>
      <c r="K7083">
        <v>27</v>
      </c>
      <c r="L7083" t="s">
        <v>110</v>
      </c>
      <c r="M7083" t="s">
        <v>320</v>
      </c>
      <c r="N7083">
        <v>3</v>
      </c>
      <c r="O7083" t="s">
        <v>126</v>
      </c>
      <c r="P7083">
        <v>2</v>
      </c>
      <c r="Q7083" t="s">
        <v>82</v>
      </c>
      <c r="R7083">
        <v>4</v>
      </c>
      <c r="S7083" t="s">
        <v>38</v>
      </c>
      <c r="T7083">
        <v>16</v>
      </c>
      <c r="U7083" t="s">
        <v>321</v>
      </c>
      <c r="V7083" t="s">
        <v>201</v>
      </c>
      <c r="W7083">
        <v>2</v>
      </c>
      <c r="X7083" t="s">
        <v>281</v>
      </c>
      <c r="Y7083">
        <v>55</v>
      </c>
      <c r="Z7083">
        <v>168</v>
      </c>
      <c r="AA7083">
        <v>9240</v>
      </c>
      <c r="AB7083">
        <v>4435.2</v>
      </c>
      <c r="AC7083">
        <v>0.48</v>
      </c>
      <c r="AD7083">
        <v>2</v>
      </c>
      <c r="AE7083" t="s">
        <v>72</v>
      </c>
    </row>
    <row r="7084" spans="1:31" x14ac:dyDescent="0.3">
      <c r="A7084">
        <v>1197831</v>
      </c>
      <c r="B7084" t="s">
        <v>73</v>
      </c>
      <c r="C7084" s="1">
        <v>44201</v>
      </c>
      <c r="D7084">
        <v>2021</v>
      </c>
      <c r="E7084" t="s">
        <v>47</v>
      </c>
      <c r="F7084">
        <v>1</v>
      </c>
      <c r="G7084">
        <v>2</v>
      </c>
      <c r="H7084" t="s">
        <v>74</v>
      </c>
      <c r="I7084">
        <v>24</v>
      </c>
      <c r="J7084" t="s">
        <v>109</v>
      </c>
      <c r="K7084">
        <v>27</v>
      </c>
      <c r="L7084" t="s">
        <v>110</v>
      </c>
      <c r="M7084" t="s">
        <v>320</v>
      </c>
      <c r="N7084">
        <v>3</v>
      </c>
      <c r="O7084" t="s">
        <v>126</v>
      </c>
      <c r="P7084">
        <v>2</v>
      </c>
      <c r="Q7084" t="s">
        <v>82</v>
      </c>
      <c r="R7084">
        <v>4</v>
      </c>
      <c r="S7084" t="s">
        <v>38</v>
      </c>
      <c r="T7084">
        <v>16</v>
      </c>
      <c r="U7084" t="s">
        <v>321</v>
      </c>
      <c r="V7084" t="s">
        <v>202</v>
      </c>
      <c r="W7084">
        <v>2</v>
      </c>
      <c r="X7084" t="s">
        <v>281</v>
      </c>
      <c r="Y7084">
        <v>20</v>
      </c>
      <c r="Z7084">
        <v>209</v>
      </c>
      <c r="AA7084">
        <v>4180</v>
      </c>
      <c r="AB7084">
        <v>1504.8</v>
      </c>
      <c r="AC7084">
        <v>0.36</v>
      </c>
      <c r="AD7084">
        <v>2</v>
      </c>
      <c r="AE7084" t="s">
        <v>72</v>
      </c>
    </row>
    <row r="7085" spans="1:31" x14ac:dyDescent="0.3">
      <c r="A7085">
        <v>1197831</v>
      </c>
      <c r="B7085" t="s">
        <v>73</v>
      </c>
      <c r="C7085" s="1">
        <v>44231</v>
      </c>
      <c r="D7085">
        <v>2021</v>
      </c>
      <c r="E7085" t="s">
        <v>48</v>
      </c>
      <c r="F7085">
        <v>1</v>
      </c>
      <c r="G7085">
        <v>2</v>
      </c>
      <c r="H7085" t="s">
        <v>74</v>
      </c>
      <c r="I7085">
        <v>24</v>
      </c>
      <c r="J7085" t="s">
        <v>109</v>
      </c>
      <c r="K7085">
        <v>27</v>
      </c>
      <c r="L7085" t="s">
        <v>110</v>
      </c>
      <c r="M7085" t="s">
        <v>320</v>
      </c>
      <c r="N7085">
        <v>3</v>
      </c>
      <c r="O7085" t="s">
        <v>126</v>
      </c>
      <c r="P7085">
        <v>2</v>
      </c>
      <c r="Q7085" t="s">
        <v>82</v>
      </c>
      <c r="R7085">
        <v>4</v>
      </c>
      <c r="S7085" t="s">
        <v>38</v>
      </c>
      <c r="T7085">
        <v>16</v>
      </c>
      <c r="U7085" t="s">
        <v>321</v>
      </c>
      <c r="V7085" t="s">
        <v>261</v>
      </c>
      <c r="W7085">
        <v>2</v>
      </c>
      <c r="X7085" t="s">
        <v>281</v>
      </c>
      <c r="Y7085">
        <v>28</v>
      </c>
      <c r="Z7085">
        <v>180</v>
      </c>
      <c r="AA7085">
        <v>5040</v>
      </c>
      <c r="AB7085">
        <v>1663.1999999999998</v>
      </c>
      <c r="AC7085">
        <v>0.32999999999999996</v>
      </c>
      <c r="AD7085">
        <v>2</v>
      </c>
      <c r="AE7085" t="s">
        <v>72</v>
      </c>
    </row>
    <row r="7086" spans="1:31" x14ac:dyDescent="0.3">
      <c r="A7086">
        <v>1185732</v>
      </c>
      <c r="B7086" t="s">
        <v>30</v>
      </c>
      <c r="C7086" s="1">
        <v>44394</v>
      </c>
      <c r="D7086">
        <v>2021</v>
      </c>
      <c r="E7086" t="s">
        <v>55</v>
      </c>
      <c r="F7086">
        <v>3</v>
      </c>
      <c r="G7086">
        <v>1</v>
      </c>
      <c r="H7086" t="s">
        <v>32</v>
      </c>
      <c r="I7086">
        <v>50</v>
      </c>
      <c r="J7086" t="s">
        <v>69</v>
      </c>
      <c r="K7086">
        <v>52</v>
      </c>
      <c r="L7086" t="s">
        <v>70</v>
      </c>
      <c r="M7086" t="s">
        <v>320</v>
      </c>
      <c r="N7086">
        <v>3</v>
      </c>
      <c r="O7086" t="s">
        <v>126</v>
      </c>
      <c r="P7086">
        <v>2</v>
      </c>
      <c r="Q7086" t="s">
        <v>82</v>
      </c>
      <c r="R7086">
        <v>4</v>
      </c>
      <c r="S7086" t="s">
        <v>38</v>
      </c>
      <c r="T7086">
        <v>16</v>
      </c>
      <c r="U7086" t="s">
        <v>321</v>
      </c>
      <c r="V7086" t="s">
        <v>243</v>
      </c>
      <c r="W7086">
        <v>2</v>
      </c>
      <c r="X7086" t="s">
        <v>281</v>
      </c>
      <c r="Y7086">
        <v>64</v>
      </c>
      <c r="Z7086">
        <v>137</v>
      </c>
      <c r="AA7086">
        <v>8768</v>
      </c>
      <c r="AB7086">
        <v>4296.32</v>
      </c>
      <c r="AC7086">
        <v>0.49</v>
      </c>
      <c r="AD7086">
        <v>3</v>
      </c>
      <c r="AE7086" t="s">
        <v>42</v>
      </c>
    </row>
    <row r="7087" spans="1:31" x14ac:dyDescent="0.3">
      <c r="A7087">
        <v>1197831</v>
      </c>
      <c r="B7087" t="s">
        <v>73</v>
      </c>
      <c r="C7087" s="1">
        <v>44231</v>
      </c>
      <c r="D7087">
        <v>2021</v>
      </c>
      <c r="E7087" t="s">
        <v>48</v>
      </c>
      <c r="F7087">
        <v>1</v>
      </c>
      <c r="G7087">
        <v>3</v>
      </c>
      <c r="H7087" t="s">
        <v>78</v>
      </c>
      <c r="I7087">
        <v>25</v>
      </c>
      <c r="J7087" t="s">
        <v>111</v>
      </c>
      <c r="K7087">
        <v>28</v>
      </c>
      <c r="L7087" t="s">
        <v>112</v>
      </c>
      <c r="M7087" t="s">
        <v>320</v>
      </c>
      <c r="N7087">
        <v>3</v>
      </c>
      <c r="O7087" t="s">
        <v>126</v>
      </c>
      <c r="P7087">
        <v>2</v>
      </c>
      <c r="Q7087" t="s">
        <v>82</v>
      </c>
      <c r="R7087">
        <v>4</v>
      </c>
      <c r="S7087" t="s">
        <v>38</v>
      </c>
      <c r="T7087">
        <v>16</v>
      </c>
      <c r="U7087" t="s">
        <v>321</v>
      </c>
      <c r="V7087" t="s">
        <v>195</v>
      </c>
      <c r="W7087">
        <v>2</v>
      </c>
      <c r="X7087" t="s">
        <v>281</v>
      </c>
      <c r="Y7087">
        <v>31</v>
      </c>
      <c r="Z7087">
        <v>88</v>
      </c>
      <c r="AA7087">
        <v>2728</v>
      </c>
      <c r="AB7087">
        <v>818.4</v>
      </c>
      <c r="AC7087">
        <v>0.3</v>
      </c>
      <c r="AD7087">
        <v>2</v>
      </c>
      <c r="AE7087" t="s">
        <v>72</v>
      </c>
    </row>
    <row r="7088" spans="1:31" x14ac:dyDescent="0.3">
      <c r="A7088">
        <v>1185732</v>
      </c>
      <c r="B7088" t="s">
        <v>30</v>
      </c>
      <c r="C7088" s="1">
        <v>44426</v>
      </c>
      <c r="D7088">
        <v>2021</v>
      </c>
      <c r="E7088" t="s">
        <v>31</v>
      </c>
      <c r="F7088">
        <v>3</v>
      </c>
      <c r="G7088">
        <v>1</v>
      </c>
      <c r="H7088" t="s">
        <v>32</v>
      </c>
      <c r="I7088">
        <v>50</v>
      </c>
      <c r="J7088" t="s">
        <v>69</v>
      </c>
      <c r="K7088">
        <v>52</v>
      </c>
      <c r="L7088" t="s">
        <v>70</v>
      </c>
      <c r="M7088" t="s">
        <v>320</v>
      </c>
      <c r="N7088">
        <v>3</v>
      </c>
      <c r="O7088" t="s">
        <v>126</v>
      </c>
      <c r="P7088">
        <v>2</v>
      </c>
      <c r="Q7088" t="s">
        <v>82</v>
      </c>
      <c r="R7088">
        <v>4</v>
      </c>
      <c r="S7088" t="s">
        <v>38</v>
      </c>
      <c r="T7088">
        <v>16</v>
      </c>
      <c r="U7088" t="s">
        <v>321</v>
      </c>
      <c r="V7088" t="s">
        <v>311</v>
      </c>
      <c r="W7088">
        <v>2</v>
      </c>
      <c r="X7088" t="s">
        <v>281</v>
      </c>
      <c r="Y7088">
        <v>64</v>
      </c>
      <c r="Z7088">
        <v>106</v>
      </c>
      <c r="AA7088">
        <v>6784</v>
      </c>
      <c r="AB7088">
        <v>3188.48</v>
      </c>
      <c r="AC7088">
        <v>0.47</v>
      </c>
      <c r="AD7088">
        <v>3</v>
      </c>
      <c r="AE7088" t="s">
        <v>42</v>
      </c>
    </row>
    <row r="7089" spans="1:31" x14ac:dyDescent="0.3">
      <c r="A7089">
        <v>1197831</v>
      </c>
      <c r="B7089" t="s">
        <v>73</v>
      </c>
      <c r="C7089" s="1">
        <v>44261</v>
      </c>
      <c r="D7089">
        <v>2021</v>
      </c>
      <c r="E7089" t="s">
        <v>51</v>
      </c>
      <c r="F7089">
        <v>1</v>
      </c>
      <c r="G7089">
        <v>3</v>
      </c>
      <c r="H7089" t="s">
        <v>78</v>
      </c>
      <c r="I7089">
        <v>25</v>
      </c>
      <c r="J7089" t="s">
        <v>111</v>
      </c>
      <c r="K7089">
        <v>28</v>
      </c>
      <c r="L7089" t="s">
        <v>112</v>
      </c>
      <c r="M7089" t="s">
        <v>320</v>
      </c>
      <c r="N7089">
        <v>3</v>
      </c>
      <c r="O7089" t="s">
        <v>126</v>
      </c>
      <c r="P7089">
        <v>2</v>
      </c>
      <c r="Q7089" t="s">
        <v>82</v>
      </c>
      <c r="R7089">
        <v>4</v>
      </c>
      <c r="S7089" t="s">
        <v>38</v>
      </c>
      <c r="T7089">
        <v>16</v>
      </c>
      <c r="U7089" t="s">
        <v>321</v>
      </c>
      <c r="V7089" t="s">
        <v>186</v>
      </c>
      <c r="W7089">
        <v>2</v>
      </c>
      <c r="X7089" t="s">
        <v>281</v>
      </c>
      <c r="Y7089">
        <v>27</v>
      </c>
      <c r="Z7089">
        <v>188</v>
      </c>
      <c r="AA7089">
        <v>5076</v>
      </c>
      <c r="AB7089">
        <v>1979.6399999999999</v>
      </c>
      <c r="AC7089">
        <v>0.38999999999999996</v>
      </c>
      <c r="AD7089">
        <v>2</v>
      </c>
      <c r="AE7089" t="s">
        <v>72</v>
      </c>
    </row>
    <row r="7090" spans="1:31" x14ac:dyDescent="0.3">
      <c r="A7090">
        <v>1185732</v>
      </c>
      <c r="B7090" t="s">
        <v>30</v>
      </c>
      <c r="C7090" s="1">
        <v>44488</v>
      </c>
      <c r="D7090">
        <v>2021</v>
      </c>
      <c r="E7090" t="s">
        <v>44</v>
      </c>
      <c r="F7090">
        <v>4</v>
      </c>
      <c r="G7090">
        <v>1</v>
      </c>
      <c r="H7090" t="s">
        <v>32</v>
      </c>
      <c r="I7090">
        <v>50</v>
      </c>
      <c r="J7090" t="s">
        <v>69</v>
      </c>
      <c r="K7090">
        <v>52</v>
      </c>
      <c r="L7090" t="s">
        <v>70</v>
      </c>
      <c r="M7090" t="s">
        <v>320</v>
      </c>
      <c r="N7090">
        <v>3</v>
      </c>
      <c r="O7090" t="s">
        <v>126</v>
      </c>
      <c r="P7090">
        <v>2</v>
      </c>
      <c r="Q7090" t="s">
        <v>82</v>
      </c>
      <c r="R7090">
        <v>4</v>
      </c>
      <c r="S7090" t="s">
        <v>38</v>
      </c>
      <c r="T7090">
        <v>16</v>
      </c>
      <c r="U7090" t="s">
        <v>321</v>
      </c>
      <c r="V7090" t="s">
        <v>161</v>
      </c>
      <c r="W7090">
        <v>2</v>
      </c>
      <c r="X7090" t="s">
        <v>281</v>
      </c>
      <c r="Y7090">
        <v>72</v>
      </c>
      <c r="Z7090">
        <v>81</v>
      </c>
      <c r="AA7090">
        <v>5832</v>
      </c>
      <c r="AB7090">
        <v>2799.3599999999997</v>
      </c>
      <c r="AC7090">
        <v>0.48</v>
      </c>
      <c r="AD7090">
        <v>3</v>
      </c>
      <c r="AE7090" t="s">
        <v>42</v>
      </c>
    </row>
    <row r="7091" spans="1:31" x14ac:dyDescent="0.3">
      <c r="A7091">
        <v>1197831</v>
      </c>
      <c r="B7091" t="s">
        <v>73</v>
      </c>
      <c r="C7091" s="1">
        <v>44261</v>
      </c>
      <c r="D7091">
        <v>2021</v>
      </c>
      <c r="E7091" t="s">
        <v>51</v>
      </c>
      <c r="F7091">
        <v>1</v>
      </c>
      <c r="G7091">
        <v>3</v>
      </c>
      <c r="H7091" t="s">
        <v>78</v>
      </c>
      <c r="I7091">
        <v>25</v>
      </c>
      <c r="J7091" t="s">
        <v>111</v>
      </c>
      <c r="K7091">
        <v>28</v>
      </c>
      <c r="L7091" t="s">
        <v>112</v>
      </c>
      <c r="M7091" t="s">
        <v>320</v>
      </c>
      <c r="N7091">
        <v>3</v>
      </c>
      <c r="O7091" t="s">
        <v>126</v>
      </c>
      <c r="P7091">
        <v>2</v>
      </c>
      <c r="Q7091" t="s">
        <v>82</v>
      </c>
      <c r="R7091">
        <v>4</v>
      </c>
      <c r="S7091" t="s">
        <v>38</v>
      </c>
      <c r="T7091">
        <v>16</v>
      </c>
      <c r="U7091" t="s">
        <v>321</v>
      </c>
      <c r="V7091" t="s">
        <v>129</v>
      </c>
      <c r="W7091">
        <v>2</v>
      </c>
      <c r="X7091" t="s">
        <v>281</v>
      </c>
      <c r="Y7091">
        <v>20</v>
      </c>
      <c r="Z7091">
        <v>135</v>
      </c>
      <c r="AA7091">
        <v>2700</v>
      </c>
      <c r="AB7091">
        <v>1026</v>
      </c>
      <c r="AC7091">
        <v>0.38</v>
      </c>
      <c r="AD7091">
        <v>2</v>
      </c>
      <c r="AE7091" t="s">
        <v>72</v>
      </c>
    </row>
    <row r="7092" spans="1:31" x14ac:dyDescent="0.3">
      <c r="A7092">
        <v>1197831</v>
      </c>
      <c r="B7092" t="s">
        <v>73</v>
      </c>
      <c r="C7092" s="1">
        <v>44261</v>
      </c>
      <c r="D7092">
        <v>2021</v>
      </c>
      <c r="E7092" t="s">
        <v>51</v>
      </c>
      <c r="F7092">
        <v>1</v>
      </c>
      <c r="G7092">
        <v>3</v>
      </c>
      <c r="H7092" t="s">
        <v>78</v>
      </c>
      <c r="I7092">
        <v>25</v>
      </c>
      <c r="J7092" t="s">
        <v>111</v>
      </c>
      <c r="K7092">
        <v>28</v>
      </c>
      <c r="L7092" t="s">
        <v>112</v>
      </c>
      <c r="M7092" t="s">
        <v>320</v>
      </c>
      <c r="N7092">
        <v>3</v>
      </c>
      <c r="O7092" t="s">
        <v>126</v>
      </c>
      <c r="P7092">
        <v>2</v>
      </c>
      <c r="Q7092" t="s">
        <v>82</v>
      </c>
      <c r="R7092">
        <v>4</v>
      </c>
      <c r="S7092" t="s">
        <v>38</v>
      </c>
      <c r="T7092">
        <v>16</v>
      </c>
      <c r="U7092" t="s">
        <v>321</v>
      </c>
      <c r="V7092" t="s">
        <v>189</v>
      </c>
      <c r="W7092">
        <v>2</v>
      </c>
      <c r="X7092" t="s">
        <v>281</v>
      </c>
      <c r="Y7092">
        <v>26</v>
      </c>
      <c r="Z7092">
        <v>112</v>
      </c>
      <c r="AA7092">
        <v>2912</v>
      </c>
      <c r="AB7092">
        <v>1368.64</v>
      </c>
      <c r="AC7092">
        <v>0.47000000000000003</v>
      </c>
      <c r="AD7092">
        <v>2</v>
      </c>
      <c r="AE7092" t="s">
        <v>72</v>
      </c>
    </row>
    <row r="7093" spans="1:31" x14ac:dyDescent="0.3">
      <c r="A7093">
        <v>1185732</v>
      </c>
      <c r="B7093" t="s">
        <v>30</v>
      </c>
      <c r="C7093" s="1">
        <v>44220</v>
      </c>
      <c r="D7093">
        <v>2021</v>
      </c>
      <c r="E7093" t="s">
        <v>47</v>
      </c>
      <c r="F7093">
        <v>1</v>
      </c>
      <c r="G7093">
        <v>1</v>
      </c>
      <c r="H7093" t="s">
        <v>32</v>
      </c>
      <c r="I7093">
        <v>50</v>
      </c>
      <c r="J7093" t="s">
        <v>69</v>
      </c>
      <c r="K7093">
        <v>52</v>
      </c>
      <c r="L7093" t="s">
        <v>70</v>
      </c>
      <c r="M7093" t="s">
        <v>320</v>
      </c>
      <c r="N7093">
        <v>3</v>
      </c>
      <c r="O7093" t="s">
        <v>126</v>
      </c>
      <c r="P7093">
        <v>2</v>
      </c>
      <c r="Q7093" t="s">
        <v>82</v>
      </c>
      <c r="R7093">
        <v>4</v>
      </c>
      <c r="S7093" t="s">
        <v>38</v>
      </c>
      <c r="T7093">
        <v>17</v>
      </c>
      <c r="U7093" t="s">
        <v>322</v>
      </c>
      <c r="V7093" t="s">
        <v>129</v>
      </c>
      <c r="W7093">
        <v>2</v>
      </c>
      <c r="X7093" t="s">
        <v>281</v>
      </c>
      <c r="Y7093">
        <v>54</v>
      </c>
      <c r="Z7093">
        <v>78</v>
      </c>
      <c r="AA7093">
        <v>4212</v>
      </c>
      <c r="AB7093">
        <v>1895.3999999999999</v>
      </c>
      <c r="AC7093">
        <v>0.44999999999999996</v>
      </c>
      <c r="AD7093">
        <v>3</v>
      </c>
      <c r="AE7093" t="s">
        <v>42</v>
      </c>
    </row>
    <row r="7094" spans="1:31" x14ac:dyDescent="0.3">
      <c r="A7094">
        <v>1185732</v>
      </c>
      <c r="B7094" t="s">
        <v>30</v>
      </c>
      <c r="C7094" s="1">
        <v>43836</v>
      </c>
      <c r="D7094">
        <v>2020</v>
      </c>
      <c r="E7094" t="s">
        <v>47</v>
      </c>
      <c r="F7094">
        <v>1</v>
      </c>
      <c r="G7094">
        <v>1</v>
      </c>
      <c r="H7094" t="s">
        <v>32</v>
      </c>
      <c r="I7094">
        <v>1</v>
      </c>
      <c r="J7094" t="s">
        <v>71</v>
      </c>
      <c r="K7094">
        <v>1</v>
      </c>
      <c r="L7094" t="s">
        <v>71</v>
      </c>
      <c r="M7094" t="s">
        <v>320</v>
      </c>
      <c r="N7094">
        <v>3</v>
      </c>
      <c r="O7094" t="s">
        <v>126</v>
      </c>
      <c r="P7094">
        <v>2</v>
      </c>
      <c r="Q7094" t="s">
        <v>82</v>
      </c>
      <c r="R7094">
        <v>4</v>
      </c>
      <c r="S7094" t="s">
        <v>38</v>
      </c>
      <c r="T7094">
        <v>17</v>
      </c>
      <c r="U7094" t="s">
        <v>322</v>
      </c>
      <c r="V7094" t="s">
        <v>129</v>
      </c>
      <c r="W7094">
        <v>2</v>
      </c>
      <c r="X7094" t="s">
        <v>281</v>
      </c>
      <c r="Y7094">
        <v>38</v>
      </c>
      <c r="Z7094">
        <v>330</v>
      </c>
      <c r="AA7094">
        <v>12540</v>
      </c>
      <c r="AB7094">
        <v>4012.8</v>
      </c>
      <c r="AC7094">
        <v>0.32</v>
      </c>
      <c r="AD7094">
        <v>2</v>
      </c>
      <c r="AE7094" t="s">
        <v>72</v>
      </c>
    </row>
    <row r="7095" spans="1:31" x14ac:dyDescent="0.3">
      <c r="A7095">
        <v>1185732</v>
      </c>
      <c r="B7095" t="s">
        <v>30</v>
      </c>
      <c r="C7095" s="1">
        <v>43854</v>
      </c>
      <c r="D7095">
        <v>2020</v>
      </c>
      <c r="E7095" t="s">
        <v>47</v>
      </c>
      <c r="F7095">
        <v>1</v>
      </c>
      <c r="G7095">
        <v>1</v>
      </c>
      <c r="H7095" t="s">
        <v>32</v>
      </c>
      <c r="I7095">
        <v>1</v>
      </c>
      <c r="J7095" t="s">
        <v>71</v>
      </c>
      <c r="K7095">
        <v>1</v>
      </c>
      <c r="L7095" t="s">
        <v>71</v>
      </c>
      <c r="M7095" t="s">
        <v>320</v>
      </c>
      <c r="N7095">
        <v>3</v>
      </c>
      <c r="O7095" t="s">
        <v>126</v>
      </c>
      <c r="P7095">
        <v>2</v>
      </c>
      <c r="Q7095" t="s">
        <v>82</v>
      </c>
      <c r="R7095">
        <v>4</v>
      </c>
      <c r="S7095" t="s">
        <v>38</v>
      </c>
      <c r="T7095">
        <v>17</v>
      </c>
      <c r="U7095" t="s">
        <v>322</v>
      </c>
      <c r="V7095" t="s">
        <v>201</v>
      </c>
      <c r="W7095">
        <v>2</v>
      </c>
      <c r="X7095" t="s">
        <v>281</v>
      </c>
      <c r="Y7095">
        <v>36</v>
      </c>
      <c r="Z7095">
        <v>350</v>
      </c>
      <c r="AA7095">
        <v>12600</v>
      </c>
      <c r="AB7095">
        <v>3653.9999999999995</v>
      </c>
      <c r="AC7095">
        <v>0.28999999999999998</v>
      </c>
      <c r="AD7095">
        <v>2</v>
      </c>
      <c r="AE7095" t="s">
        <v>72</v>
      </c>
    </row>
    <row r="7096" spans="1:31" x14ac:dyDescent="0.3">
      <c r="A7096">
        <v>1197831</v>
      </c>
      <c r="B7096" t="s">
        <v>73</v>
      </c>
      <c r="C7096" s="1">
        <v>44291</v>
      </c>
      <c r="D7096">
        <v>2021</v>
      </c>
      <c r="E7096" t="s">
        <v>52</v>
      </c>
      <c r="F7096">
        <v>2</v>
      </c>
      <c r="G7096">
        <v>3</v>
      </c>
      <c r="H7096" t="s">
        <v>78</v>
      </c>
      <c r="I7096">
        <v>25</v>
      </c>
      <c r="J7096" t="s">
        <v>111</v>
      </c>
      <c r="K7096">
        <v>28</v>
      </c>
      <c r="L7096" t="s">
        <v>112</v>
      </c>
      <c r="M7096" t="s">
        <v>320</v>
      </c>
      <c r="N7096">
        <v>3</v>
      </c>
      <c r="O7096" t="s">
        <v>126</v>
      </c>
      <c r="P7096">
        <v>2</v>
      </c>
      <c r="Q7096" t="s">
        <v>82</v>
      </c>
      <c r="R7096">
        <v>4</v>
      </c>
      <c r="S7096" t="s">
        <v>38</v>
      </c>
      <c r="T7096">
        <v>17</v>
      </c>
      <c r="U7096" t="s">
        <v>322</v>
      </c>
      <c r="V7096" t="s">
        <v>184</v>
      </c>
      <c r="W7096">
        <v>2</v>
      </c>
      <c r="X7096" t="s">
        <v>281</v>
      </c>
      <c r="Y7096">
        <v>15</v>
      </c>
      <c r="Z7096">
        <v>215</v>
      </c>
      <c r="AA7096">
        <v>3225</v>
      </c>
      <c r="AB7096">
        <v>1354.5</v>
      </c>
      <c r="AC7096">
        <v>0.42</v>
      </c>
      <c r="AD7096">
        <v>2</v>
      </c>
      <c r="AE7096" t="s">
        <v>72</v>
      </c>
    </row>
    <row r="7097" spans="1:31" x14ac:dyDescent="0.3">
      <c r="A7097">
        <v>1185732</v>
      </c>
      <c r="B7097" t="s">
        <v>30</v>
      </c>
      <c r="C7097" s="1">
        <v>43860</v>
      </c>
      <c r="D7097">
        <v>2020</v>
      </c>
      <c r="E7097" t="s">
        <v>47</v>
      </c>
      <c r="F7097">
        <v>1</v>
      </c>
      <c r="G7097">
        <v>1</v>
      </c>
      <c r="H7097" t="s">
        <v>32</v>
      </c>
      <c r="I7097">
        <v>1</v>
      </c>
      <c r="J7097" t="s">
        <v>71</v>
      </c>
      <c r="K7097">
        <v>1</v>
      </c>
      <c r="L7097" t="s">
        <v>71</v>
      </c>
      <c r="M7097" t="s">
        <v>320</v>
      </c>
      <c r="N7097">
        <v>3</v>
      </c>
      <c r="O7097" t="s">
        <v>126</v>
      </c>
      <c r="P7097">
        <v>2</v>
      </c>
      <c r="Q7097" t="s">
        <v>82</v>
      </c>
      <c r="R7097">
        <v>4</v>
      </c>
      <c r="S7097" t="s">
        <v>38</v>
      </c>
      <c r="T7097">
        <v>17</v>
      </c>
      <c r="U7097" t="s">
        <v>322</v>
      </c>
      <c r="V7097" t="s">
        <v>131</v>
      </c>
      <c r="W7097">
        <v>2</v>
      </c>
      <c r="X7097" t="s">
        <v>281</v>
      </c>
      <c r="Y7097">
        <v>36</v>
      </c>
      <c r="Z7097">
        <v>323</v>
      </c>
      <c r="AA7097">
        <v>11628</v>
      </c>
      <c r="AB7097">
        <v>3139.5600000000004</v>
      </c>
      <c r="AC7097">
        <v>0.27</v>
      </c>
      <c r="AD7097">
        <v>2</v>
      </c>
      <c r="AE7097" t="s">
        <v>72</v>
      </c>
    </row>
    <row r="7098" spans="1:31" x14ac:dyDescent="0.3">
      <c r="A7098">
        <v>1185732</v>
      </c>
      <c r="B7098" t="s">
        <v>30</v>
      </c>
      <c r="C7098" s="1">
        <v>43866</v>
      </c>
      <c r="D7098">
        <v>2020</v>
      </c>
      <c r="E7098" t="s">
        <v>48</v>
      </c>
      <c r="F7098">
        <v>1</v>
      </c>
      <c r="G7098">
        <v>1</v>
      </c>
      <c r="H7098" t="s">
        <v>32</v>
      </c>
      <c r="I7098">
        <v>1</v>
      </c>
      <c r="J7098" t="s">
        <v>71</v>
      </c>
      <c r="K7098">
        <v>1</v>
      </c>
      <c r="L7098" t="s">
        <v>71</v>
      </c>
      <c r="M7098" t="s">
        <v>320</v>
      </c>
      <c r="N7098">
        <v>3</v>
      </c>
      <c r="O7098" t="s">
        <v>126</v>
      </c>
      <c r="P7098">
        <v>2</v>
      </c>
      <c r="Q7098" t="s">
        <v>82</v>
      </c>
      <c r="R7098">
        <v>4</v>
      </c>
      <c r="S7098" t="s">
        <v>38</v>
      </c>
      <c r="T7098">
        <v>17</v>
      </c>
      <c r="U7098" t="s">
        <v>322</v>
      </c>
      <c r="V7098" t="s">
        <v>188</v>
      </c>
      <c r="W7098">
        <v>2</v>
      </c>
      <c r="X7098" t="s">
        <v>281</v>
      </c>
      <c r="Y7098">
        <v>39</v>
      </c>
      <c r="Z7098">
        <v>333</v>
      </c>
      <c r="AA7098">
        <v>12987</v>
      </c>
      <c r="AB7098">
        <v>3506.4900000000002</v>
      </c>
      <c r="AC7098">
        <v>0.27</v>
      </c>
      <c r="AD7098">
        <v>2</v>
      </c>
      <c r="AE7098" t="s">
        <v>72</v>
      </c>
    </row>
    <row r="7099" spans="1:31" x14ac:dyDescent="0.3">
      <c r="A7099">
        <v>1197831</v>
      </c>
      <c r="B7099" t="s">
        <v>73</v>
      </c>
      <c r="C7099" s="1">
        <v>44291</v>
      </c>
      <c r="D7099">
        <v>2021</v>
      </c>
      <c r="E7099" t="s">
        <v>52</v>
      </c>
      <c r="F7099">
        <v>2</v>
      </c>
      <c r="G7099">
        <v>3</v>
      </c>
      <c r="H7099" t="s">
        <v>78</v>
      </c>
      <c r="I7099">
        <v>25</v>
      </c>
      <c r="J7099" t="s">
        <v>111</v>
      </c>
      <c r="K7099">
        <v>28</v>
      </c>
      <c r="L7099" t="s">
        <v>112</v>
      </c>
      <c r="M7099" t="s">
        <v>320</v>
      </c>
      <c r="N7099">
        <v>3</v>
      </c>
      <c r="O7099" t="s">
        <v>126</v>
      </c>
      <c r="P7099">
        <v>2</v>
      </c>
      <c r="Q7099" t="s">
        <v>82</v>
      </c>
      <c r="R7099">
        <v>4</v>
      </c>
      <c r="S7099" t="s">
        <v>38</v>
      </c>
      <c r="T7099">
        <v>17</v>
      </c>
      <c r="U7099" t="s">
        <v>322</v>
      </c>
      <c r="V7099" t="s">
        <v>202</v>
      </c>
      <c r="W7099">
        <v>2</v>
      </c>
      <c r="X7099" t="s">
        <v>281</v>
      </c>
      <c r="Y7099">
        <v>21</v>
      </c>
      <c r="Z7099">
        <v>215</v>
      </c>
      <c r="AA7099">
        <v>4515</v>
      </c>
      <c r="AB7099">
        <v>1760.85</v>
      </c>
      <c r="AC7099">
        <v>0.38999999999999996</v>
      </c>
      <c r="AD7099">
        <v>2</v>
      </c>
      <c r="AE7099" t="s">
        <v>72</v>
      </c>
    </row>
    <row r="7100" spans="1:31" x14ac:dyDescent="0.3">
      <c r="A7100">
        <v>1197831</v>
      </c>
      <c r="B7100" t="s">
        <v>73</v>
      </c>
      <c r="C7100" s="1">
        <v>44291</v>
      </c>
      <c r="D7100">
        <v>2021</v>
      </c>
      <c r="E7100" t="s">
        <v>52</v>
      </c>
      <c r="F7100">
        <v>2</v>
      </c>
      <c r="G7100">
        <v>3</v>
      </c>
      <c r="H7100" t="s">
        <v>78</v>
      </c>
      <c r="I7100">
        <v>25</v>
      </c>
      <c r="J7100" t="s">
        <v>111</v>
      </c>
      <c r="K7100">
        <v>28</v>
      </c>
      <c r="L7100" t="s">
        <v>112</v>
      </c>
      <c r="M7100" t="s">
        <v>320</v>
      </c>
      <c r="N7100">
        <v>3</v>
      </c>
      <c r="O7100" t="s">
        <v>126</v>
      </c>
      <c r="P7100">
        <v>2</v>
      </c>
      <c r="Q7100" t="s">
        <v>82</v>
      </c>
      <c r="R7100">
        <v>4</v>
      </c>
      <c r="S7100" t="s">
        <v>38</v>
      </c>
      <c r="T7100">
        <v>17</v>
      </c>
      <c r="U7100" t="s">
        <v>322</v>
      </c>
      <c r="V7100" t="s">
        <v>129</v>
      </c>
      <c r="W7100">
        <v>2</v>
      </c>
      <c r="X7100" t="s">
        <v>281</v>
      </c>
      <c r="Y7100">
        <v>19</v>
      </c>
      <c r="Z7100">
        <v>162</v>
      </c>
      <c r="AA7100">
        <v>3078</v>
      </c>
      <c r="AB7100">
        <v>1138.8599999999999</v>
      </c>
      <c r="AC7100">
        <v>0.37</v>
      </c>
      <c r="AD7100">
        <v>2</v>
      </c>
      <c r="AE7100" t="s">
        <v>72</v>
      </c>
    </row>
    <row r="7101" spans="1:31" x14ac:dyDescent="0.3">
      <c r="A7101">
        <v>1185732</v>
      </c>
      <c r="B7101" t="s">
        <v>30</v>
      </c>
      <c r="C7101" s="1">
        <v>43893</v>
      </c>
      <c r="D7101">
        <v>2020</v>
      </c>
      <c r="E7101" t="s">
        <v>51</v>
      </c>
      <c r="F7101">
        <v>1</v>
      </c>
      <c r="G7101">
        <v>1</v>
      </c>
      <c r="H7101" t="s">
        <v>32</v>
      </c>
      <c r="I7101">
        <v>1</v>
      </c>
      <c r="J7101" t="s">
        <v>71</v>
      </c>
      <c r="K7101">
        <v>1</v>
      </c>
      <c r="L7101" t="s">
        <v>71</v>
      </c>
      <c r="M7101" t="s">
        <v>320</v>
      </c>
      <c r="N7101">
        <v>3</v>
      </c>
      <c r="O7101" t="s">
        <v>126</v>
      </c>
      <c r="P7101">
        <v>2</v>
      </c>
      <c r="Q7101" t="s">
        <v>82</v>
      </c>
      <c r="R7101">
        <v>4</v>
      </c>
      <c r="S7101" t="s">
        <v>38</v>
      </c>
      <c r="T7101">
        <v>17</v>
      </c>
      <c r="U7101" t="s">
        <v>322</v>
      </c>
      <c r="V7101" t="s">
        <v>195</v>
      </c>
      <c r="W7101">
        <v>2</v>
      </c>
      <c r="X7101" t="s">
        <v>281</v>
      </c>
      <c r="Y7101">
        <v>44</v>
      </c>
      <c r="Z7101">
        <v>320</v>
      </c>
      <c r="AA7101">
        <v>14080</v>
      </c>
      <c r="AB7101">
        <v>4083.2</v>
      </c>
      <c r="AC7101">
        <v>0.28999999999999998</v>
      </c>
      <c r="AD7101">
        <v>2</v>
      </c>
      <c r="AE7101" t="s">
        <v>72</v>
      </c>
    </row>
    <row r="7102" spans="1:31" x14ac:dyDescent="0.3">
      <c r="A7102">
        <v>1185732</v>
      </c>
      <c r="B7102" t="s">
        <v>30</v>
      </c>
      <c r="C7102" s="1">
        <v>43899</v>
      </c>
      <c r="D7102">
        <v>2020</v>
      </c>
      <c r="E7102" t="s">
        <v>51</v>
      </c>
      <c r="F7102">
        <v>1</v>
      </c>
      <c r="G7102">
        <v>1</v>
      </c>
      <c r="H7102" t="s">
        <v>32</v>
      </c>
      <c r="I7102">
        <v>1</v>
      </c>
      <c r="J7102" t="s">
        <v>71</v>
      </c>
      <c r="K7102">
        <v>1</v>
      </c>
      <c r="L7102" t="s">
        <v>71</v>
      </c>
      <c r="M7102" t="s">
        <v>320</v>
      </c>
      <c r="N7102">
        <v>3</v>
      </c>
      <c r="O7102" t="s">
        <v>126</v>
      </c>
      <c r="P7102">
        <v>2</v>
      </c>
      <c r="Q7102" t="s">
        <v>82</v>
      </c>
      <c r="R7102">
        <v>4</v>
      </c>
      <c r="S7102" t="s">
        <v>38</v>
      </c>
      <c r="T7102">
        <v>17</v>
      </c>
      <c r="U7102" t="s">
        <v>322</v>
      </c>
      <c r="V7102" t="s">
        <v>184</v>
      </c>
      <c r="W7102">
        <v>2</v>
      </c>
      <c r="X7102" t="s">
        <v>281</v>
      </c>
      <c r="Y7102">
        <v>46</v>
      </c>
      <c r="Z7102">
        <v>347</v>
      </c>
      <c r="AA7102">
        <v>15962</v>
      </c>
      <c r="AB7102">
        <v>5107.84</v>
      </c>
      <c r="AC7102">
        <v>0.32</v>
      </c>
      <c r="AD7102">
        <v>2</v>
      </c>
      <c r="AE7102" t="s">
        <v>72</v>
      </c>
    </row>
    <row r="7103" spans="1:31" x14ac:dyDescent="0.3">
      <c r="A7103">
        <v>1185732</v>
      </c>
      <c r="B7103" t="s">
        <v>30</v>
      </c>
      <c r="C7103" s="1">
        <v>43905</v>
      </c>
      <c r="D7103">
        <v>2020</v>
      </c>
      <c r="E7103" t="s">
        <v>51</v>
      </c>
      <c r="F7103">
        <v>1</v>
      </c>
      <c r="G7103">
        <v>1</v>
      </c>
      <c r="H7103" t="s">
        <v>32</v>
      </c>
      <c r="I7103">
        <v>1</v>
      </c>
      <c r="J7103" t="s">
        <v>71</v>
      </c>
      <c r="K7103">
        <v>1</v>
      </c>
      <c r="L7103" t="s">
        <v>71</v>
      </c>
      <c r="M7103" t="s">
        <v>320</v>
      </c>
      <c r="N7103">
        <v>3</v>
      </c>
      <c r="O7103" t="s">
        <v>126</v>
      </c>
      <c r="P7103">
        <v>2</v>
      </c>
      <c r="Q7103" t="s">
        <v>82</v>
      </c>
      <c r="R7103">
        <v>4</v>
      </c>
      <c r="S7103" t="s">
        <v>38</v>
      </c>
      <c r="T7103">
        <v>17</v>
      </c>
      <c r="U7103" t="s">
        <v>322</v>
      </c>
      <c r="V7103" t="s">
        <v>189</v>
      </c>
      <c r="W7103">
        <v>2</v>
      </c>
      <c r="X7103" t="s">
        <v>281</v>
      </c>
      <c r="Y7103">
        <v>47</v>
      </c>
      <c r="Z7103">
        <v>352</v>
      </c>
      <c r="AA7103">
        <v>16544</v>
      </c>
      <c r="AB7103">
        <v>4466.88</v>
      </c>
      <c r="AC7103">
        <v>0.27</v>
      </c>
      <c r="AD7103">
        <v>2</v>
      </c>
      <c r="AE7103" t="s">
        <v>72</v>
      </c>
    </row>
    <row r="7104" spans="1:31" x14ac:dyDescent="0.3">
      <c r="A7104">
        <v>1185732</v>
      </c>
      <c r="B7104" t="s">
        <v>30</v>
      </c>
      <c r="C7104" s="1">
        <v>43939</v>
      </c>
      <c r="D7104">
        <v>2020</v>
      </c>
      <c r="E7104" t="s">
        <v>52</v>
      </c>
      <c r="F7104">
        <v>2</v>
      </c>
      <c r="G7104">
        <v>1</v>
      </c>
      <c r="H7104" t="s">
        <v>32</v>
      </c>
      <c r="I7104">
        <v>1</v>
      </c>
      <c r="J7104" t="s">
        <v>71</v>
      </c>
      <c r="K7104">
        <v>1</v>
      </c>
      <c r="L7104" t="s">
        <v>71</v>
      </c>
      <c r="M7104" t="s">
        <v>320</v>
      </c>
      <c r="N7104">
        <v>3</v>
      </c>
      <c r="O7104" t="s">
        <v>126</v>
      </c>
      <c r="P7104">
        <v>2</v>
      </c>
      <c r="Q7104" t="s">
        <v>82</v>
      </c>
      <c r="R7104">
        <v>4</v>
      </c>
      <c r="S7104" t="s">
        <v>38</v>
      </c>
      <c r="T7104">
        <v>17</v>
      </c>
      <c r="U7104" t="s">
        <v>322</v>
      </c>
      <c r="V7104" t="s">
        <v>202</v>
      </c>
      <c r="W7104">
        <v>2</v>
      </c>
      <c r="X7104" t="s">
        <v>281</v>
      </c>
      <c r="Y7104">
        <v>48</v>
      </c>
      <c r="Z7104">
        <v>355</v>
      </c>
      <c r="AA7104">
        <v>17040</v>
      </c>
      <c r="AB7104">
        <v>5112</v>
      </c>
      <c r="AC7104">
        <v>0.3</v>
      </c>
      <c r="AD7104">
        <v>2</v>
      </c>
      <c r="AE7104" t="s">
        <v>72</v>
      </c>
    </row>
    <row r="7105" spans="1:31" x14ac:dyDescent="0.3">
      <c r="A7105">
        <v>1185732</v>
      </c>
      <c r="B7105" t="s">
        <v>30</v>
      </c>
      <c r="C7105" s="1">
        <v>43945</v>
      </c>
      <c r="D7105">
        <v>2020</v>
      </c>
      <c r="E7105" t="s">
        <v>52</v>
      </c>
      <c r="F7105">
        <v>2</v>
      </c>
      <c r="G7105">
        <v>1</v>
      </c>
      <c r="H7105" t="s">
        <v>32</v>
      </c>
      <c r="I7105">
        <v>1</v>
      </c>
      <c r="J7105" t="s">
        <v>71</v>
      </c>
      <c r="K7105">
        <v>1</v>
      </c>
      <c r="L7105" t="s">
        <v>71</v>
      </c>
      <c r="M7105" t="s">
        <v>320</v>
      </c>
      <c r="N7105">
        <v>3</v>
      </c>
      <c r="O7105" t="s">
        <v>126</v>
      </c>
      <c r="P7105">
        <v>2</v>
      </c>
      <c r="Q7105" t="s">
        <v>82</v>
      </c>
      <c r="R7105">
        <v>4</v>
      </c>
      <c r="S7105" t="s">
        <v>38</v>
      </c>
      <c r="T7105">
        <v>17</v>
      </c>
      <c r="U7105" t="s">
        <v>322</v>
      </c>
      <c r="V7105" t="s">
        <v>129</v>
      </c>
      <c r="W7105">
        <v>2</v>
      </c>
      <c r="X7105" t="s">
        <v>281</v>
      </c>
      <c r="Y7105">
        <v>45</v>
      </c>
      <c r="Z7105">
        <v>350</v>
      </c>
      <c r="AA7105">
        <v>15750</v>
      </c>
      <c r="AB7105">
        <v>4725</v>
      </c>
      <c r="AC7105">
        <v>0.3</v>
      </c>
      <c r="AD7105">
        <v>2</v>
      </c>
      <c r="AE7105" t="s">
        <v>72</v>
      </c>
    </row>
    <row r="7106" spans="1:31" x14ac:dyDescent="0.3">
      <c r="A7106">
        <v>1185732</v>
      </c>
      <c r="B7106" t="s">
        <v>30</v>
      </c>
      <c r="C7106" s="1">
        <v>43947</v>
      </c>
      <c r="D7106">
        <v>2020</v>
      </c>
      <c r="E7106" t="s">
        <v>52</v>
      </c>
      <c r="F7106">
        <v>2</v>
      </c>
      <c r="G7106">
        <v>1</v>
      </c>
      <c r="H7106" t="s">
        <v>32</v>
      </c>
      <c r="I7106">
        <v>1</v>
      </c>
      <c r="J7106" t="s">
        <v>71</v>
      </c>
      <c r="K7106">
        <v>1</v>
      </c>
      <c r="L7106" t="s">
        <v>71</v>
      </c>
      <c r="M7106" t="s">
        <v>320</v>
      </c>
      <c r="N7106">
        <v>3</v>
      </c>
      <c r="O7106" t="s">
        <v>126</v>
      </c>
      <c r="P7106">
        <v>2</v>
      </c>
      <c r="Q7106" t="s">
        <v>82</v>
      </c>
      <c r="R7106">
        <v>4</v>
      </c>
      <c r="S7106" t="s">
        <v>38</v>
      </c>
      <c r="T7106">
        <v>17</v>
      </c>
      <c r="U7106" t="s">
        <v>322</v>
      </c>
      <c r="V7106" t="s">
        <v>129</v>
      </c>
      <c r="W7106">
        <v>2</v>
      </c>
      <c r="X7106" t="s">
        <v>281</v>
      </c>
      <c r="Y7106">
        <v>50</v>
      </c>
      <c r="Z7106">
        <v>330</v>
      </c>
      <c r="AA7106">
        <v>16500</v>
      </c>
      <c r="AB7106">
        <v>4620</v>
      </c>
      <c r="AC7106">
        <v>0.28000000000000003</v>
      </c>
      <c r="AD7106">
        <v>2</v>
      </c>
      <c r="AE7106" t="s">
        <v>72</v>
      </c>
    </row>
    <row r="7107" spans="1:31" x14ac:dyDescent="0.3">
      <c r="A7107">
        <v>1185732</v>
      </c>
      <c r="B7107" t="s">
        <v>30</v>
      </c>
      <c r="C7107" s="1">
        <v>43953</v>
      </c>
      <c r="D7107">
        <v>2020</v>
      </c>
      <c r="E7107" t="s">
        <v>53</v>
      </c>
      <c r="F7107">
        <v>2</v>
      </c>
      <c r="G7107">
        <v>1</v>
      </c>
      <c r="H7107" t="s">
        <v>32</v>
      </c>
      <c r="I7107">
        <v>1</v>
      </c>
      <c r="J7107" t="s">
        <v>71</v>
      </c>
      <c r="K7107">
        <v>1</v>
      </c>
      <c r="L7107" t="s">
        <v>71</v>
      </c>
      <c r="M7107" t="s">
        <v>320</v>
      </c>
      <c r="N7107">
        <v>3</v>
      </c>
      <c r="O7107" t="s">
        <v>126</v>
      </c>
      <c r="P7107">
        <v>2</v>
      </c>
      <c r="Q7107" t="s">
        <v>82</v>
      </c>
      <c r="R7107">
        <v>4</v>
      </c>
      <c r="S7107" t="s">
        <v>38</v>
      </c>
      <c r="T7107">
        <v>17</v>
      </c>
      <c r="U7107" t="s">
        <v>322</v>
      </c>
      <c r="V7107" t="s">
        <v>161</v>
      </c>
      <c r="W7107">
        <v>2</v>
      </c>
      <c r="X7107" t="s">
        <v>281</v>
      </c>
      <c r="Y7107">
        <v>53</v>
      </c>
      <c r="Z7107">
        <v>322</v>
      </c>
      <c r="AA7107">
        <v>17066</v>
      </c>
      <c r="AB7107">
        <v>4778.4800000000005</v>
      </c>
      <c r="AC7107">
        <v>0.28000000000000003</v>
      </c>
      <c r="AD7107">
        <v>2</v>
      </c>
      <c r="AE7107" t="s">
        <v>72</v>
      </c>
    </row>
    <row r="7108" spans="1:31" x14ac:dyDescent="0.3">
      <c r="A7108">
        <v>1197831</v>
      </c>
      <c r="B7108" t="s">
        <v>73</v>
      </c>
      <c r="C7108" s="1">
        <v>44321</v>
      </c>
      <c r="D7108">
        <v>2021</v>
      </c>
      <c r="E7108" t="s">
        <v>53</v>
      </c>
      <c r="F7108">
        <v>2</v>
      </c>
      <c r="G7108">
        <v>3</v>
      </c>
      <c r="H7108" t="s">
        <v>78</v>
      </c>
      <c r="I7108">
        <v>25</v>
      </c>
      <c r="J7108" t="s">
        <v>111</v>
      </c>
      <c r="K7108">
        <v>28</v>
      </c>
      <c r="L7108" t="s">
        <v>112</v>
      </c>
      <c r="M7108" t="s">
        <v>320</v>
      </c>
      <c r="N7108">
        <v>3</v>
      </c>
      <c r="O7108" t="s">
        <v>126</v>
      </c>
      <c r="P7108">
        <v>2</v>
      </c>
      <c r="Q7108" t="s">
        <v>82</v>
      </c>
      <c r="R7108">
        <v>4</v>
      </c>
      <c r="S7108" t="s">
        <v>38</v>
      </c>
      <c r="T7108">
        <v>16</v>
      </c>
      <c r="U7108" t="s">
        <v>321</v>
      </c>
      <c r="V7108" t="s">
        <v>202</v>
      </c>
      <c r="W7108">
        <v>2</v>
      </c>
      <c r="X7108" t="s">
        <v>281</v>
      </c>
      <c r="Y7108">
        <v>24</v>
      </c>
      <c r="Z7108">
        <v>155</v>
      </c>
      <c r="AA7108">
        <v>3720</v>
      </c>
      <c r="AB7108">
        <v>1860</v>
      </c>
      <c r="AC7108">
        <v>0.5</v>
      </c>
      <c r="AD7108">
        <v>2</v>
      </c>
      <c r="AE7108" t="s">
        <v>72</v>
      </c>
    </row>
    <row r="7109" spans="1:31" x14ac:dyDescent="0.3">
      <c r="A7109">
        <v>1197831</v>
      </c>
      <c r="B7109" t="s">
        <v>73</v>
      </c>
      <c r="C7109" s="1">
        <v>44351</v>
      </c>
      <c r="D7109">
        <v>2021</v>
      </c>
      <c r="E7109" t="s">
        <v>54</v>
      </c>
      <c r="F7109">
        <v>2</v>
      </c>
      <c r="G7109">
        <v>3</v>
      </c>
      <c r="H7109" t="s">
        <v>78</v>
      </c>
      <c r="I7109">
        <v>25</v>
      </c>
      <c r="J7109" t="s">
        <v>111</v>
      </c>
      <c r="K7109">
        <v>28</v>
      </c>
      <c r="L7109" t="s">
        <v>112</v>
      </c>
      <c r="M7109" t="s">
        <v>320</v>
      </c>
      <c r="N7109">
        <v>3</v>
      </c>
      <c r="O7109" t="s">
        <v>126</v>
      </c>
      <c r="P7109">
        <v>2</v>
      </c>
      <c r="Q7109" t="s">
        <v>82</v>
      </c>
      <c r="R7109">
        <v>4</v>
      </c>
      <c r="S7109" t="s">
        <v>38</v>
      </c>
      <c r="T7109">
        <v>16</v>
      </c>
      <c r="U7109" t="s">
        <v>321</v>
      </c>
      <c r="V7109" t="s">
        <v>204</v>
      </c>
      <c r="W7109">
        <v>2</v>
      </c>
      <c r="X7109" t="s">
        <v>281</v>
      </c>
      <c r="Y7109">
        <v>31</v>
      </c>
      <c r="Z7109">
        <v>233</v>
      </c>
      <c r="AA7109">
        <v>7223</v>
      </c>
      <c r="AB7109">
        <v>2744.7400000000002</v>
      </c>
      <c r="AC7109">
        <v>0.38</v>
      </c>
      <c r="AD7109">
        <v>2</v>
      </c>
      <c r="AE7109" t="s">
        <v>72</v>
      </c>
    </row>
    <row r="7110" spans="1:31" x14ac:dyDescent="0.3">
      <c r="A7110">
        <v>1197831</v>
      </c>
      <c r="B7110" t="s">
        <v>73</v>
      </c>
      <c r="C7110" s="1">
        <v>44351</v>
      </c>
      <c r="D7110">
        <v>2021</v>
      </c>
      <c r="E7110" t="s">
        <v>54</v>
      </c>
      <c r="F7110">
        <v>2</v>
      </c>
      <c r="G7110">
        <v>3</v>
      </c>
      <c r="H7110" t="s">
        <v>78</v>
      </c>
      <c r="I7110">
        <v>25</v>
      </c>
      <c r="J7110" t="s">
        <v>111</v>
      </c>
      <c r="K7110">
        <v>28</v>
      </c>
      <c r="L7110" t="s">
        <v>112</v>
      </c>
      <c r="M7110" t="s">
        <v>320</v>
      </c>
      <c r="N7110">
        <v>3</v>
      </c>
      <c r="O7110" t="s">
        <v>126</v>
      </c>
      <c r="P7110">
        <v>2</v>
      </c>
      <c r="Q7110" t="s">
        <v>82</v>
      </c>
      <c r="R7110">
        <v>4</v>
      </c>
      <c r="S7110" t="s">
        <v>38</v>
      </c>
      <c r="T7110">
        <v>17</v>
      </c>
      <c r="U7110" t="s">
        <v>322</v>
      </c>
      <c r="V7110" t="s">
        <v>161</v>
      </c>
      <c r="W7110">
        <v>2</v>
      </c>
      <c r="X7110" t="s">
        <v>281</v>
      </c>
      <c r="Y7110">
        <v>34</v>
      </c>
      <c r="Z7110">
        <v>186</v>
      </c>
      <c r="AA7110">
        <v>6324</v>
      </c>
      <c r="AB7110">
        <v>2592.8399999999997</v>
      </c>
      <c r="AC7110">
        <v>0.41</v>
      </c>
      <c r="AD7110">
        <v>2</v>
      </c>
      <c r="AE7110" t="s">
        <v>72</v>
      </c>
    </row>
    <row r="7111" spans="1:31" x14ac:dyDescent="0.3">
      <c r="A7111">
        <v>1197831</v>
      </c>
      <c r="B7111" t="s">
        <v>73</v>
      </c>
      <c r="C7111" s="1">
        <v>44042</v>
      </c>
      <c r="D7111">
        <v>2020</v>
      </c>
      <c r="E7111" t="s">
        <v>55</v>
      </c>
      <c r="F7111">
        <v>3</v>
      </c>
      <c r="G7111">
        <v>2</v>
      </c>
      <c r="H7111" t="s">
        <v>74</v>
      </c>
      <c r="I7111">
        <v>2</v>
      </c>
      <c r="J7111" t="s">
        <v>75</v>
      </c>
      <c r="K7111">
        <v>2</v>
      </c>
      <c r="L7111" t="s">
        <v>76</v>
      </c>
      <c r="M7111" t="s">
        <v>320</v>
      </c>
      <c r="N7111">
        <v>3</v>
      </c>
      <c r="O7111" t="s">
        <v>126</v>
      </c>
      <c r="P7111">
        <v>2</v>
      </c>
      <c r="Q7111" t="s">
        <v>82</v>
      </c>
      <c r="R7111">
        <v>4</v>
      </c>
      <c r="S7111" t="s">
        <v>38</v>
      </c>
      <c r="T7111">
        <v>17</v>
      </c>
      <c r="U7111" t="s">
        <v>322</v>
      </c>
      <c r="V7111" t="s">
        <v>191</v>
      </c>
      <c r="W7111">
        <v>2</v>
      </c>
      <c r="X7111" t="s">
        <v>281</v>
      </c>
      <c r="Y7111">
        <v>26</v>
      </c>
      <c r="Z7111">
        <v>231</v>
      </c>
      <c r="AA7111">
        <v>6006</v>
      </c>
      <c r="AB7111">
        <v>3303.3</v>
      </c>
      <c r="AC7111">
        <v>0.55000000000000004</v>
      </c>
      <c r="AD7111">
        <v>2</v>
      </c>
      <c r="AE7111" t="s">
        <v>72</v>
      </c>
    </row>
    <row r="7112" spans="1:31" x14ac:dyDescent="0.3">
      <c r="A7112">
        <v>1197831</v>
      </c>
      <c r="B7112" t="s">
        <v>73</v>
      </c>
      <c r="C7112" s="1">
        <v>44048</v>
      </c>
      <c r="D7112">
        <v>2020</v>
      </c>
      <c r="E7112" t="s">
        <v>31</v>
      </c>
      <c r="F7112">
        <v>3</v>
      </c>
      <c r="G7112">
        <v>2</v>
      </c>
      <c r="H7112" t="s">
        <v>74</v>
      </c>
      <c r="I7112">
        <v>2</v>
      </c>
      <c r="J7112" t="s">
        <v>75</v>
      </c>
      <c r="K7112">
        <v>2</v>
      </c>
      <c r="L7112" t="s">
        <v>76</v>
      </c>
      <c r="M7112" t="s">
        <v>320</v>
      </c>
      <c r="N7112">
        <v>3</v>
      </c>
      <c r="O7112" t="s">
        <v>126</v>
      </c>
      <c r="P7112">
        <v>2</v>
      </c>
      <c r="Q7112" t="s">
        <v>82</v>
      </c>
      <c r="R7112">
        <v>4</v>
      </c>
      <c r="S7112" t="s">
        <v>38</v>
      </c>
      <c r="T7112">
        <v>17</v>
      </c>
      <c r="U7112" t="s">
        <v>322</v>
      </c>
      <c r="V7112" t="s">
        <v>201</v>
      </c>
      <c r="W7112">
        <v>2</v>
      </c>
      <c r="X7112" t="s">
        <v>281</v>
      </c>
      <c r="Y7112">
        <v>29</v>
      </c>
      <c r="Z7112">
        <v>228</v>
      </c>
      <c r="AA7112">
        <v>6612</v>
      </c>
      <c r="AB7112">
        <v>3636.6000000000004</v>
      </c>
      <c r="AC7112">
        <v>0.55000000000000004</v>
      </c>
      <c r="AD7112">
        <v>2</v>
      </c>
      <c r="AE7112" t="s">
        <v>72</v>
      </c>
    </row>
    <row r="7113" spans="1:31" x14ac:dyDescent="0.3">
      <c r="A7113">
        <v>1197831</v>
      </c>
      <c r="B7113" t="s">
        <v>73</v>
      </c>
      <c r="C7113" s="1">
        <v>44054</v>
      </c>
      <c r="D7113">
        <v>2020</v>
      </c>
      <c r="E7113" t="s">
        <v>31</v>
      </c>
      <c r="F7113">
        <v>3</v>
      </c>
      <c r="G7113">
        <v>2</v>
      </c>
      <c r="H7113" t="s">
        <v>74</v>
      </c>
      <c r="I7113">
        <v>2</v>
      </c>
      <c r="J7113" t="s">
        <v>75</v>
      </c>
      <c r="K7113">
        <v>2</v>
      </c>
      <c r="L7113" t="s">
        <v>76</v>
      </c>
      <c r="M7113" t="s">
        <v>320</v>
      </c>
      <c r="N7113">
        <v>3</v>
      </c>
      <c r="O7113" t="s">
        <v>126</v>
      </c>
      <c r="P7113">
        <v>2</v>
      </c>
      <c r="Q7113" t="s">
        <v>82</v>
      </c>
      <c r="R7113">
        <v>4</v>
      </c>
      <c r="S7113" t="s">
        <v>38</v>
      </c>
      <c r="T7113">
        <v>17</v>
      </c>
      <c r="U7113" t="s">
        <v>322</v>
      </c>
      <c r="V7113" t="s">
        <v>184</v>
      </c>
      <c r="W7113">
        <v>2</v>
      </c>
      <c r="X7113" t="s">
        <v>281</v>
      </c>
      <c r="Y7113">
        <v>27</v>
      </c>
      <c r="Z7113">
        <v>272</v>
      </c>
      <c r="AA7113">
        <v>7344</v>
      </c>
      <c r="AB7113">
        <v>4039.2000000000003</v>
      </c>
      <c r="AC7113">
        <v>0.55000000000000004</v>
      </c>
      <c r="AD7113">
        <v>2</v>
      </c>
      <c r="AE7113" t="s">
        <v>72</v>
      </c>
    </row>
    <row r="7114" spans="1:31" x14ac:dyDescent="0.3">
      <c r="A7114">
        <v>1197831</v>
      </c>
      <c r="B7114" t="s">
        <v>73</v>
      </c>
      <c r="C7114" s="1">
        <v>44060</v>
      </c>
      <c r="D7114">
        <v>2020</v>
      </c>
      <c r="E7114" t="s">
        <v>31</v>
      </c>
      <c r="F7114">
        <v>3</v>
      </c>
      <c r="G7114">
        <v>2</v>
      </c>
      <c r="H7114" t="s">
        <v>74</v>
      </c>
      <c r="I7114">
        <v>2</v>
      </c>
      <c r="J7114" t="s">
        <v>75</v>
      </c>
      <c r="K7114">
        <v>2</v>
      </c>
      <c r="L7114" t="s">
        <v>76</v>
      </c>
      <c r="M7114" t="s">
        <v>320</v>
      </c>
      <c r="N7114">
        <v>3</v>
      </c>
      <c r="O7114" t="s">
        <v>126</v>
      </c>
      <c r="P7114">
        <v>2</v>
      </c>
      <c r="Q7114" t="s">
        <v>82</v>
      </c>
      <c r="R7114">
        <v>4</v>
      </c>
      <c r="S7114" t="s">
        <v>38</v>
      </c>
      <c r="T7114">
        <v>17</v>
      </c>
      <c r="U7114" t="s">
        <v>322</v>
      </c>
      <c r="V7114" t="s">
        <v>251</v>
      </c>
      <c r="W7114">
        <v>2</v>
      </c>
      <c r="X7114" t="s">
        <v>281</v>
      </c>
      <c r="Y7114">
        <v>32</v>
      </c>
      <c r="Z7114">
        <v>295</v>
      </c>
      <c r="AA7114">
        <v>9440</v>
      </c>
      <c r="AB7114">
        <v>5380.8</v>
      </c>
      <c r="AC7114">
        <v>0.57000000000000006</v>
      </c>
      <c r="AD7114">
        <v>2</v>
      </c>
      <c r="AE7114" t="s">
        <v>72</v>
      </c>
    </row>
    <row r="7115" spans="1:31" x14ac:dyDescent="0.3">
      <c r="A7115">
        <v>1197831</v>
      </c>
      <c r="B7115" t="s">
        <v>73</v>
      </c>
      <c r="C7115" s="1">
        <v>44066</v>
      </c>
      <c r="D7115">
        <v>2020</v>
      </c>
      <c r="E7115" t="s">
        <v>31</v>
      </c>
      <c r="F7115">
        <v>3</v>
      </c>
      <c r="G7115">
        <v>2</v>
      </c>
      <c r="H7115" t="s">
        <v>74</v>
      </c>
      <c r="I7115">
        <v>2</v>
      </c>
      <c r="J7115" t="s">
        <v>75</v>
      </c>
      <c r="K7115">
        <v>2</v>
      </c>
      <c r="L7115" t="s">
        <v>76</v>
      </c>
      <c r="M7115" t="s">
        <v>320</v>
      </c>
      <c r="N7115">
        <v>3</v>
      </c>
      <c r="O7115" t="s">
        <v>126</v>
      </c>
      <c r="P7115">
        <v>2</v>
      </c>
      <c r="Q7115" t="s">
        <v>82</v>
      </c>
      <c r="R7115">
        <v>4</v>
      </c>
      <c r="S7115" t="s">
        <v>38</v>
      </c>
      <c r="T7115">
        <v>17</v>
      </c>
      <c r="U7115" t="s">
        <v>322</v>
      </c>
      <c r="V7115" t="s">
        <v>158</v>
      </c>
      <c r="W7115">
        <v>2</v>
      </c>
      <c r="X7115" t="s">
        <v>281</v>
      </c>
      <c r="Y7115">
        <v>38</v>
      </c>
      <c r="Z7115">
        <v>350</v>
      </c>
      <c r="AA7115">
        <v>13300</v>
      </c>
      <c r="AB7115">
        <v>7581.0000000000009</v>
      </c>
      <c r="AC7115">
        <v>0.57000000000000006</v>
      </c>
      <c r="AD7115">
        <v>2</v>
      </c>
      <c r="AE7115" t="s">
        <v>72</v>
      </c>
    </row>
    <row r="7116" spans="1:31" x14ac:dyDescent="0.3">
      <c r="A7116">
        <v>1197831</v>
      </c>
      <c r="B7116" t="s">
        <v>73</v>
      </c>
      <c r="C7116" s="1">
        <v>44072</v>
      </c>
      <c r="D7116">
        <v>2020</v>
      </c>
      <c r="E7116" t="s">
        <v>31</v>
      </c>
      <c r="F7116">
        <v>3</v>
      </c>
      <c r="G7116">
        <v>2</v>
      </c>
      <c r="H7116" t="s">
        <v>74</v>
      </c>
      <c r="I7116">
        <v>2</v>
      </c>
      <c r="J7116" t="s">
        <v>75</v>
      </c>
      <c r="K7116">
        <v>2</v>
      </c>
      <c r="L7116" t="s">
        <v>76</v>
      </c>
      <c r="M7116" t="s">
        <v>320</v>
      </c>
      <c r="N7116">
        <v>3</v>
      </c>
      <c r="O7116" t="s">
        <v>126</v>
      </c>
      <c r="P7116">
        <v>2</v>
      </c>
      <c r="Q7116" t="s">
        <v>82</v>
      </c>
      <c r="R7116">
        <v>4</v>
      </c>
      <c r="S7116" t="s">
        <v>38</v>
      </c>
      <c r="T7116">
        <v>16</v>
      </c>
      <c r="U7116" t="s">
        <v>321</v>
      </c>
      <c r="V7116" t="s">
        <v>254</v>
      </c>
      <c r="W7116">
        <v>2</v>
      </c>
      <c r="X7116" t="s">
        <v>281</v>
      </c>
      <c r="Y7116">
        <v>36</v>
      </c>
      <c r="Z7116">
        <v>302</v>
      </c>
      <c r="AA7116">
        <v>10872</v>
      </c>
      <c r="AB7116">
        <v>5653.4400000000005</v>
      </c>
      <c r="AC7116">
        <v>0.52</v>
      </c>
      <c r="AD7116">
        <v>2</v>
      </c>
      <c r="AE7116" t="s">
        <v>72</v>
      </c>
    </row>
    <row r="7117" spans="1:31" x14ac:dyDescent="0.3">
      <c r="A7117">
        <v>1197831</v>
      </c>
      <c r="B7117" t="s">
        <v>73</v>
      </c>
      <c r="C7117" s="1">
        <v>44383</v>
      </c>
      <c r="D7117">
        <v>2021</v>
      </c>
      <c r="E7117" t="s">
        <v>55</v>
      </c>
      <c r="F7117">
        <v>3</v>
      </c>
      <c r="G7117">
        <v>3</v>
      </c>
      <c r="H7117" t="s">
        <v>78</v>
      </c>
      <c r="I7117">
        <v>25</v>
      </c>
      <c r="J7117" t="s">
        <v>111</v>
      </c>
      <c r="K7117">
        <v>28</v>
      </c>
      <c r="L7117" t="s">
        <v>112</v>
      </c>
      <c r="M7117" t="s">
        <v>320</v>
      </c>
      <c r="N7117">
        <v>3</v>
      </c>
      <c r="O7117" t="s">
        <v>126</v>
      </c>
      <c r="P7117">
        <v>2</v>
      </c>
      <c r="Q7117" t="s">
        <v>82</v>
      </c>
      <c r="R7117">
        <v>4</v>
      </c>
      <c r="S7117" t="s">
        <v>38</v>
      </c>
      <c r="T7117">
        <v>16</v>
      </c>
      <c r="U7117" t="s">
        <v>321</v>
      </c>
      <c r="V7117" t="s">
        <v>162</v>
      </c>
      <c r="W7117">
        <v>2</v>
      </c>
      <c r="X7117" t="s">
        <v>281</v>
      </c>
      <c r="Y7117">
        <v>40</v>
      </c>
      <c r="Z7117">
        <v>271</v>
      </c>
      <c r="AA7117">
        <v>10840</v>
      </c>
      <c r="AB7117">
        <v>4661.1999999999989</v>
      </c>
      <c r="AC7117">
        <v>0.42999999999999994</v>
      </c>
      <c r="AD7117">
        <v>2</v>
      </c>
      <c r="AE7117" t="s">
        <v>72</v>
      </c>
    </row>
    <row r="7118" spans="1:31" x14ac:dyDescent="0.3">
      <c r="A7118">
        <v>1197831</v>
      </c>
      <c r="B7118" t="s">
        <v>73</v>
      </c>
      <c r="C7118" s="1">
        <v>44078</v>
      </c>
      <c r="D7118">
        <v>2020</v>
      </c>
      <c r="E7118" t="s">
        <v>43</v>
      </c>
      <c r="F7118">
        <v>3</v>
      </c>
      <c r="G7118">
        <v>2</v>
      </c>
      <c r="H7118" t="s">
        <v>74</v>
      </c>
      <c r="I7118">
        <v>2</v>
      </c>
      <c r="J7118" t="s">
        <v>75</v>
      </c>
      <c r="K7118">
        <v>2</v>
      </c>
      <c r="L7118" t="s">
        <v>76</v>
      </c>
      <c r="M7118" t="s">
        <v>320</v>
      </c>
      <c r="N7118">
        <v>3</v>
      </c>
      <c r="O7118" t="s">
        <v>126</v>
      </c>
      <c r="P7118">
        <v>2</v>
      </c>
      <c r="Q7118" t="s">
        <v>82</v>
      </c>
      <c r="R7118">
        <v>4</v>
      </c>
      <c r="S7118" t="s">
        <v>38</v>
      </c>
      <c r="T7118">
        <v>16</v>
      </c>
      <c r="U7118" t="s">
        <v>321</v>
      </c>
      <c r="V7118" t="s">
        <v>161</v>
      </c>
      <c r="W7118">
        <v>2</v>
      </c>
      <c r="X7118" t="s">
        <v>281</v>
      </c>
      <c r="Y7118">
        <v>39</v>
      </c>
      <c r="Z7118">
        <v>270</v>
      </c>
      <c r="AA7118">
        <v>10530</v>
      </c>
      <c r="AB7118">
        <v>5686.2000000000007</v>
      </c>
      <c r="AC7118">
        <v>0.54</v>
      </c>
      <c r="AD7118">
        <v>2</v>
      </c>
      <c r="AE7118" t="s">
        <v>72</v>
      </c>
    </row>
    <row r="7119" spans="1:31" x14ac:dyDescent="0.3">
      <c r="A7119">
        <v>1197831</v>
      </c>
      <c r="B7119" t="s">
        <v>73</v>
      </c>
      <c r="C7119" s="1">
        <v>44084</v>
      </c>
      <c r="D7119">
        <v>2020</v>
      </c>
      <c r="E7119" t="s">
        <v>43</v>
      </c>
      <c r="F7119">
        <v>3</v>
      </c>
      <c r="G7119">
        <v>2</v>
      </c>
      <c r="H7119" t="s">
        <v>74</v>
      </c>
      <c r="I7119">
        <v>2</v>
      </c>
      <c r="J7119" t="s">
        <v>75</v>
      </c>
      <c r="K7119">
        <v>2</v>
      </c>
      <c r="L7119" t="s">
        <v>76</v>
      </c>
      <c r="M7119" t="s">
        <v>320</v>
      </c>
      <c r="N7119">
        <v>3</v>
      </c>
      <c r="O7119" t="s">
        <v>126</v>
      </c>
      <c r="P7119">
        <v>2</v>
      </c>
      <c r="Q7119" t="s">
        <v>82</v>
      </c>
      <c r="R7119">
        <v>4</v>
      </c>
      <c r="S7119" t="s">
        <v>38</v>
      </c>
      <c r="T7119">
        <v>16</v>
      </c>
      <c r="U7119" t="s">
        <v>321</v>
      </c>
      <c r="V7119" t="s">
        <v>220</v>
      </c>
      <c r="W7119">
        <v>2</v>
      </c>
      <c r="X7119" t="s">
        <v>281</v>
      </c>
      <c r="Y7119">
        <v>42</v>
      </c>
      <c r="Z7119">
        <v>298</v>
      </c>
      <c r="AA7119">
        <v>12516</v>
      </c>
      <c r="AB7119">
        <v>7134.1200000000008</v>
      </c>
      <c r="AC7119">
        <v>0.57000000000000006</v>
      </c>
      <c r="AD7119">
        <v>2</v>
      </c>
      <c r="AE7119" t="s">
        <v>72</v>
      </c>
    </row>
    <row r="7120" spans="1:31" x14ac:dyDescent="0.3">
      <c r="A7120">
        <v>1197831</v>
      </c>
      <c r="B7120" t="s">
        <v>73</v>
      </c>
      <c r="C7120" s="1">
        <v>44090</v>
      </c>
      <c r="D7120">
        <v>2020</v>
      </c>
      <c r="E7120" t="s">
        <v>43</v>
      </c>
      <c r="F7120">
        <v>3</v>
      </c>
      <c r="G7120">
        <v>2</v>
      </c>
      <c r="H7120" t="s">
        <v>74</v>
      </c>
      <c r="I7120">
        <v>2</v>
      </c>
      <c r="J7120" t="s">
        <v>75</v>
      </c>
      <c r="K7120">
        <v>2</v>
      </c>
      <c r="L7120" t="s">
        <v>76</v>
      </c>
      <c r="M7120" t="s">
        <v>320</v>
      </c>
      <c r="N7120">
        <v>3</v>
      </c>
      <c r="O7120" t="s">
        <v>126</v>
      </c>
      <c r="P7120">
        <v>2</v>
      </c>
      <c r="Q7120" t="s">
        <v>82</v>
      </c>
      <c r="R7120">
        <v>4</v>
      </c>
      <c r="S7120" t="s">
        <v>38</v>
      </c>
      <c r="T7120">
        <v>16</v>
      </c>
      <c r="U7120" t="s">
        <v>321</v>
      </c>
      <c r="V7120" t="s">
        <v>237</v>
      </c>
      <c r="W7120">
        <v>2</v>
      </c>
      <c r="X7120" t="s">
        <v>281</v>
      </c>
      <c r="Y7120">
        <v>43</v>
      </c>
      <c r="Z7120">
        <v>233</v>
      </c>
      <c r="AA7120">
        <v>10019</v>
      </c>
      <c r="AB7120">
        <v>5410.26</v>
      </c>
      <c r="AC7120">
        <v>0.54</v>
      </c>
      <c r="AD7120">
        <v>2</v>
      </c>
      <c r="AE7120" t="s">
        <v>72</v>
      </c>
    </row>
    <row r="7121" spans="1:31" x14ac:dyDescent="0.3">
      <c r="A7121">
        <v>1197831</v>
      </c>
      <c r="B7121" t="s">
        <v>73</v>
      </c>
      <c r="C7121" s="1">
        <v>44383</v>
      </c>
      <c r="D7121">
        <v>2021</v>
      </c>
      <c r="E7121" t="s">
        <v>55</v>
      </c>
      <c r="F7121">
        <v>3</v>
      </c>
      <c r="G7121">
        <v>3</v>
      </c>
      <c r="H7121" t="s">
        <v>78</v>
      </c>
      <c r="I7121">
        <v>25</v>
      </c>
      <c r="J7121" t="s">
        <v>111</v>
      </c>
      <c r="K7121">
        <v>28</v>
      </c>
      <c r="L7121" t="s">
        <v>112</v>
      </c>
      <c r="M7121" t="s">
        <v>320</v>
      </c>
      <c r="N7121">
        <v>3</v>
      </c>
      <c r="O7121" t="s">
        <v>126</v>
      </c>
      <c r="P7121">
        <v>2</v>
      </c>
      <c r="Q7121" t="s">
        <v>82</v>
      </c>
      <c r="R7121">
        <v>4</v>
      </c>
      <c r="S7121" t="s">
        <v>38</v>
      </c>
      <c r="T7121">
        <v>16</v>
      </c>
      <c r="U7121" t="s">
        <v>321</v>
      </c>
      <c r="V7121" t="s">
        <v>129</v>
      </c>
      <c r="W7121">
        <v>2</v>
      </c>
      <c r="X7121" t="s">
        <v>281</v>
      </c>
      <c r="Y7121">
        <v>34</v>
      </c>
      <c r="Z7121">
        <v>278</v>
      </c>
      <c r="AA7121">
        <v>9452</v>
      </c>
      <c r="AB7121">
        <v>3969.8399999999997</v>
      </c>
      <c r="AC7121">
        <v>0.42</v>
      </c>
      <c r="AD7121">
        <v>2</v>
      </c>
      <c r="AE7121" t="s">
        <v>72</v>
      </c>
    </row>
    <row r="7122" spans="1:31" x14ac:dyDescent="0.3">
      <c r="A7122">
        <v>1197831</v>
      </c>
      <c r="B7122" t="s">
        <v>73</v>
      </c>
      <c r="C7122" s="1">
        <v>44416</v>
      </c>
      <c r="D7122">
        <v>2021</v>
      </c>
      <c r="E7122" t="s">
        <v>31</v>
      </c>
      <c r="F7122">
        <v>3</v>
      </c>
      <c r="G7122">
        <v>3</v>
      </c>
      <c r="H7122" t="s">
        <v>78</v>
      </c>
      <c r="I7122">
        <v>25</v>
      </c>
      <c r="J7122" t="s">
        <v>111</v>
      </c>
      <c r="K7122">
        <v>28</v>
      </c>
      <c r="L7122" t="s">
        <v>112</v>
      </c>
      <c r="M7122" t="s">
        <v>320</v>
      </c>
      <c r="N7122">
        <v>3</v>
      </c>
      <c r="O7122" t="s">
        <v>126</v>
      </c>
      <c r="P7122">
        <v>2</v>
      </c>
      <c r="Q7122" t="s">
        <v>82</v>
      </c>
      <c r="R7122">
        <v>4</v>
      </c>
      <c r="S7122" t="s">
        <v>38</v>
      </c>
      <c r="T7122">
        <v>16</v>
      </c>
      <c r="U7122" t="s">
        <v>321</v>
      </c>
      <c r="V7122" t="s">
        <v>241</v>
      </c>
      <c r="W7122">
        <v>2</v>
      </c>
      <c r="X7122" t="s">
        <v>281</v>
      </c>
      <c r="Y7122">
        <v>38</v>
      </c>
      <c r="Z7122">
        <v>233</v>
      </c>
      <c r="AA7122">
        <v>8854</v>
      </c>
      <c r="AB7122">
        <v>3718.68</v>
      </c>
      <c r="AC7122">
        <v>0.42</v>
      </c>
      <c r="AD7122">
        <v>2</v>
      </c>
      <c r="AE7122" t="s">
        <v>72</v>
      </c>
    </row>
    <row r="7123" spans="1:31" x14ac:dyDescent="0.3">
      <c r="A7123">
        <v>1197831</v>
      </c>
      <c r="B7123" t="s">
        <v>73</v>
      </c>
      <c r="C7123" s="1">
        <v>44416</v>
      </c>
      <c r="D7123">
        <v>2021</v>
      </c>
      <c r="E7123" t="s">
        <v>31</v>
      </c>
      <c r="F7123">
        <v>3</v>
      </c>
      <c r="G7123">
        <v>3</v>
      </c>
      <c r="H7123" t="s">
        <v>78</v>
      </c>
      <c r="I7123">
        <v>25</v>
      </c>
      <c r="J7123" t="s">
        <v>111</v>
      </c>
      <c r="K7123">
        <v>28</v>
      </c>
      <c r="L7123" t="s">
        <v>112</v>
      </c>
      <c r="M7123" t="s">
        <v>320</v>
      </c>
      <c r="N7123">
        <v>3</v>
      </c>
      <c r="O7123" t="s">
        <v>126</v>
      </c>
      <c r="P7123">
        <v>2</v>
      </c>
      <c r="Q7123" t="s">
        <v>82</v>
      </c>
      <c r="R7123">
        <v>4</v>
      </c>
      <c r="S7123" t="s">
        <v>38</v>
      </c>
      <c r="T7123">
        <v>16</v>
      </c>
      <c r="U7123" t="s">
        <v>321</v>
      </c>
      <c r="V7123" t="s">
        <v>213</v>
      </c>
      <c r="W7123">
        <v>2</v>
      </c>
      <c r="X7123" t="s">
        <v>281</v>
      </c>
      <c r="Y7123">
        <v>37</v>
      </c>
      <c r="Z7123">
        <v>255</v>
      </c>
      <c r="AA7123">
        <v>9435</v>
      </c>
      <c r="AB7123">
        <v>4057.0499999999993</v>
      </c>
      <c r="AC7123">
        <v>0.42999999999999994</v>
      </c>
      <c r="AD7123">
        <v>2</v>
      </c>
      <c r="AE7123" t="s">
        <v>72</v>
      </c>
    </row>
    <row r="7124" spans="1:31" x14ac:dyDescent="0.3">
      <c r="A7124">
        <v>1197831</v>
      </c>
      <c r="B7124" t="s">
        <v>73</v>
      </c>
      <c r="C7124" s="1">
        <v>44416</v>
      </c>
      <c r="D7124">
        <v>2021</v>
      </c>
      <c r="E7124" t="s">
        <v>31</v>
      </c>
      <c r="F7124">
        <v>3</v>
      </c>
      <c r="G7124">
        <v>3</v>
      </c>
      <c r="H7124" t="s">
        <v>78</v>
      </c>
      <c r="I7124">
        <v>25</v>
      </c>
      <c r="J7124" t="s">
        <v>111</v>
      </c>
      <c r="K7124">
        <v>28</v>
      </c>
      <c r="L7124" t="s">
        <v>112</v>
      </c>
      <c r="M7124" t="s">
        <v>320</v>
      </c>
      <c r="N7124">
        <v>3</v>
      </c>
      <c r="O7124" t="s">
        <v>126</v>
      </c>
      <c r="P7124">
        <v>2</v>
      </c>
      <c r="Q7124" t="s">
        <v>82</v>
      </c>
      <c r="R7124">
        <v>4</v>
      </c>
      <c r="S7124" t="s">
        <v>38</v>
      </c>
      <c r="T7124">
        <v>16</v>
      </c>
      <c r="U7124" t="s">
        <v>321</v>
      </c>
      <c r="V7124" t="s">
        <v>196</v>
      </c>
      <c r="W7124">
        <v>2</v>
      </c>
      <c r="X7124" t="s">
        <v>281</v>
      </c>
      <c r="Y7124">
        <v>33</v>
      </c>
      <c r="Z7124">
        <v>162</v>
      </c>
      <c r="AA7124">
        <v>5346</v>
      </c>
      <c r="AB7124">
        <v>2940.3</v>
      </c>
      <c r="AC7124">
        <v>0.55000000000000004</v>
      </c>
      <c r="AD7124">
        <v>2</v>
      </c>
      <c r="AE7124" t="s">
        <v>72</v>
      </c>
    </row>
    <row r="7125" spans="1:31" x14ac:dyDescent="0.3">
      <c r="A7125">
        <v>1197831</v>
      </c>
      <c r="B7125" t="s">
        <v>73</v>
      </c>
      <c r="C7125" s="1">
        <v>44444</v>
      </c>
      <c r="D7125">
        <v>2021</v>
      </c>
      <c r="E7125" t="s">
        <v>43</v>
      </c>
      <c r="F7125">
        <v>3</v>
      </c>
      <c r="G7125">
        <v>3</v>
      </c>
      <c r="H7125" t="s">
        <v>78</v>
      </c>
      <c r="I7125">
        <v>25</v>
      </c>
      <c r="J7125" t="s">
        <v>111</v>
      </c>
      <c r="K7125">
        <v>28</v>
      </c>
      <c r="L7125" t="s">
        <v>112</v>
      </c>
      <c r="M7125" t="s">
        <v>320</v>
      </c>
      <c r="N7125">
        <v>3</v>
      </c>
      <c r="O7125" t="s">
        <v>126</v>
      </c>
      <c r="P7125">
        <v>2</v>
      </c>
      <c r="Q7125" t="s">
        <v>82</v>
      </c>
      <c r="R7125">
        <v>4</v>
      </c>
      <c r="S7125" t="s">
        <v>38</v>
      </c>
      <c r="T7125">
        <v>16</v>
      </c>
      <c r="U7125" t="s">
        <v>321</v>
      </c>
      <c r="V7125" t="s">
        <v>161</v>
      </c>
      <c r="W7125">
        <v>2</v>
      </c>
      <c r="X7125" t="s">
        <v>281</v>
      </c>
      <c r="Y7125">
        <v>41</v>
      </c>
      <c r="Z7125">
        <v>230</v>
      </c>
      <c r="AA7125">
        <v>9430</v>
      </c>
      <c r="AB7125">
        <v>4337.7999999999993</v>
      </c>
      <c r="AC7125">
        <v>0.45999999999999996</v>
      </c>
      <c r="AD7125">
        <v>2</v>
      </c>
      <c r="AE7125" t="s">
        <v>72</v>
      </c>
    </row>
    <row r="7126" spans="1:31" x14ac:dyDescent="0.3">
      <c r="A7126">
        <v>1197831</v>
      </c>
      <c r="B7126" t="s">
        <v>73</v>
      </c>
      <c r="C7126" s="1">
        <v>44444</v>
      </c>
      <c r="D7126">
        <v>2021</v>
      </c>
      <c r="E7126" t="s">
        <v>43</v>
      </c>
      <c r="F7126">
        <v>3</v>
      </c>
      <c r="G7126">
        <v>3</v>
      </c>
      <c r="H7126" t="s">
        <v>78</v>
      </c>
      <c r="I7126">
        <v>25</v>
      </c>
      <c r="J7126" t="s">
        <v>111</v>
      </c>
      <c r="K7126">
        <v>28</v>
      </c>
      <c r="L7126" t="s">
        <v>112</v>
      </c>
      <c r="M7126" t="s">
        <v>320</v>
      </c>
      <c r="N7126">
        <v>3</v>
      </c>
      <c r="O7126" t="s">
        <v>126</v>
      </c>
      <c r="P7126">
        <v>2</v>
      </c>
      <c r="Q7126" t="s">
        <v>82</v>
      </c>
      <c r="R7126">
        <v>4</v>
      </c>
      <c r="S7126" t="s">
        <v>38</v>
      </c>
      <c r="T7126">
        <v>16</v>
      </c>
      <c r="U7126" t="s">
        <v>321</v>
      </c>
      <c r="V7126" t="s">
        <v>203</v>
      </c>
      <c r="W7126">
        <v>2</v>
      </c>
      <c r="X7126" t="s">
        <v>281</v>
      </c>
      <c r="Y7126">
        <v>38</v>
      </c>
      <c r="Z7126">
        <v>219</v>
      </c>
      <c r="AA7126">
        <v>8322</v>
      </c>
      <c r="AB7126">
        <v>3578.4599999999996</v>
      </c>
      <c r="AC7126">
        <v>0.42999999999999994</v>
      </c>
      <c r="AD7126">
        <v>2</v>
      </c>
      <c r="AE7126" t="s">
        <v>72</v>
      </c>
    </row>
    <row r="7127" spans="1:31" x14ac:dyDescent="0.3">
      <c r="A7127">
        <v>1128299</v>
      </c>
      <c r="B7127" t="s">
        <v>77</v>
      </c>
      <c r="C7127" s="1">
        <v>44141</v>
      </c>
      <c r="D7127">
        <v>2020</v>
      </c>
      <c r="E7127" t="s">
        <v>45</v>
      </c>
      <c r="F7127">
        <v>4</v>
      </c>
      <c r="G7127">
        <v>3</v>
      </c>
      <c r="H7127" t="s">
        <v>78</v>
      </c>
      <c r="I7127">
        <v>3</v>
      </c>
      <c r="J7127" t="s">
        <v>79</v>
      </c>
      <c r="K7127">
        <v>3</v>
      </c>
      <c r="L7127" t="s">
        <v>80</v>
      </c>
      <c r="M7127" t="s">
        <v>320</v>
      </c>
      <c r="N7127">
        <v>3</v>
      </c>
      <c r="O7127" t="s">
        <v>126</v>
      </c>
      <c r="P7127">
        <v>2</v>
      </c>
      <c r="Q7127" t="s">
        <v>82</v>
      </c>
      <c r="R7127">
        <v>4</v>
      </c>
      <c r="S7127" t="s">
        <v>38</v>
      </c>
      <c r="T7127">
        <v>16</v>
      </c>
      <c r="U7127" t="s">
        <v>321</v>
      </c>
      <c r="V7127" t="s">
        <v>189</v>
      </c>
      <c r="W7127">
        <v>2</v>
      </c>
      <c r="X7127" t="s">
        <v>281</v>
      </c>
      <c r="Y7127">
        <v>36</v>
      </c>
      <c r="Z7127">
        <v>233</v>
      </c>
      <c r="AA7127">
        <v>8388</v>
      </c>
      <c r="AB7127">
        <v>1761.4800000000002</v>
      </c>
      <c r="AC7127">
        <v>0.21000000000000002</v>
      </c>
      <c r="AD7127">
        <v>2</v>
      </c>
      <c r="AE7127" t="s">
        <v>72</v>
      </c>
    </row>
    <row r="7128" spans="1:31" x14ac:dyDescent="0.3">
      <c r="A7128">
        <v>1197831</v>
      </c>
      <c r="B7128" t="s">
        <v>73</v>
      </c>
      <c r="C7128" s="1">
        <v>44444</v>
      </c>
      <c r="D7128">
        <v>2021</v>
      </c>
      <c r="E7128" t="s">
        <v>43</v>
      </c>
      <c r="F7128">
        <v>3</v>
      </c>
      <c r="G7128">
        <v>3</v>
      </c>
      <c r="H7128" t="s">
        <v>78</v>
      </c>
      <c r="I7128">
        <v>25</v>
      </c>
      <c r="J7128" t="s">
        <v>111</v>
      </c>
      <c r="K7128">
        <v>28</v>
      </c>
      <c r="L7128" t="s">
        <v>112</v>
      </c>
      <c r="M7128" t="s">
        <v>320</v>
      </c>
      <c r="N7128">
        <v>3</v>
      </c>
      <c r="O7128" t="s">
        <v>126</v>
      </c>
      <c r="P7128">
        <v>2</v>
      </c>
      <c r="Q7128" t="s">
        <v>82</v>
      </c>
      <c r="R7128">
        <v>4</v>
      </c>
      <c r="S7128" t="s">
        <v>38</v>
      </c>
      <c r="T7128">
        <v>16</v>
      </c>
      <c r="U7128" t="s">
        <v>321</v>
      </c>
      <c r="V7128" t="s">
        <v>202</v>
      </c>
      <c r="W7128">
        <v>2</v>
      </c>
      <c r="X7128" t="s">
        <v>281</v>
      </c>
      <c r="Y7128">
        <v>43</v>
      </c>
      <c r="Z7128">
        <v>203</v>
      </c>
      <c r="AA7128">
        <v>8729</v>
      </c>
      <c r="AB7128">
        <v>3928.0499999999997</v>
      </c>
      <c r="AC7128">
        <v>0.44999999999999996</v>
      </c>
      <c r="AD7128">
        <v>2</v>
      </c>
      <c r="AE7128" t="s">
        <v>72</v>
      </c>
    </row>
    <row r="7129" spans="1:31" x14ac:dyDescent="0.3">
      <c r="A7129">
        <v>1197831</v>
      </c>
      <c r="B7129" t="s">
        <v>73</v>
      </c>
      <c r="C7129" s="1">
        <v>44444</v>
      </c>
      <c r="D7129">
        <v>2021</v>
      </c>
      <c r="E7129" t="s">
        <v>43</v>
      </c>
      <c r="F7129">
        <v>3</v>
      </c>
      <c r="G7129">
        <v>3</v>
      </c>
      <c r="H7129" t="s">
        <v>78</v>
      </c>
      <c r="I7129">
        <v>25</v>
      </c>
      <c r="J7129" t="s">
        <v>111</v>
      </c>
      <c r="K7129">
        <v>28</v>
      </c>
      <c r="L7129" t="s">
        <v>112</v>
      </c>
      <c r="M7129" t="s">
        <v>320</v>
      </c>
      <c r="N7129">
        <v>3</v>
      </c>
      <c r="O7129" t="s">
        <v>126</v>
      </c>
      <c r="P7129">
        <v>2</v>
      </c>
      <c r="Q7129" t="s">
        <v>82</v>
      </c>
      <c r="R7129">
        <v>4</v>
      </c>
      <c r="S7129" t="s">
        <v>38</v>
      </c>
      <c r="T7129">
        <v>16</v>
      </c>
      <c r="U7129" t="s">
        <v>321</v>
      </c>
      <c r="V7129" t="s">
        <v>191</v>
      </c>
      <c r="W7129">
        <v>2</v>
      </c>
      <c r="X7129" t="s">
        <v>281</v>
      </c>
      <c r="Y7129">
        <v>36</v>
      </c>
      <c r="Z7129">
        <v>200</v>
      </c>
      <c r="AA7129">
        <v>7200</v>
      </c>
      <c r="AB7129">
        <v>4176.0000000000009</v>
      </c>
      <c r="AC7129">
        <v>0.58000000000000007</v>
      </c>
      <c r="AD7129">
        <v>2</v>
      </c>
      <c r="AE7129" t="s">
        <v>72</v>
      </c>
    </row>
    <row r="7130" spans="1:31" x14ac:dyDescent="0.3">
      <c r="A7130">
        <v>1128299</v>
      </c>
      <c r="B7130" t="s">
        <v>77</v>
      </c>
      <c r="C7130" s="1">
        <v>44147</v>
      </c>
      <c r="D7130">
        <v>2020</v>
      </c>
      <c r="E7130" t="s">
        <v>45</v>
      </c>
      <c r="F7130">
        <v>4</v>
      </c>
      <c r="G7130">
        <v>3</v>
      </c>
      <c r="H7130" t="s">
        <v>78</v>
      </c>
      <c r="I7130">
        <v>3</v>
      </c>
      <c r="J7130" t="s">
        <v>79</v>
      </c>
      <c r="K7130">
        <v>3</v>
      </c>
      <c r="L7130" t="s">
        <v>80</v>
      </c>
      <c r="M7130" t="s">
        <v>320</v>
      </c>
      <c r="N7130">
        <v>3</v>
      </c>
      <c r="O7130" t="s">
        <v>126</v>
      </c>
      <c r="P7130">
        <v>2</v>
      </c>
      <c r="Q7130" t="s">
        <v>82</v>
      </c>
      <c r="R7130">
        <v>4</v>
      </c>
      <c r="S7130" t="s">
        <v>38</v>
      </c>
      <c r="T7130">
        <v>16</v>
      </c>
      <c r="U7130" t="s">
        <v>321</v>
      </c>
      <c r="V7130" t="s">
        <v>195</v>
      </c>
      <c r="W7130">
        <v>2</v>
      </c>
      <c r="X7130" t="s">
        <v>281</v>
      </c>
      <c r="Y7130">
        <v>33</v>
      </c>
      <c r="Z7130">
        <v>210</v>
      </c>
      <c r="AA7130">
        <v>6930</v>
      </c>
      <c r="AB7130">
        <v>1524.6000000000001</v>
      </c>
      <c r="AC7130">
        <v>0.22000000000000003</v>
      </c>
      <c r="AD7130">
        <v>2</v>
      </c>
      <c r="AE7130" t="s">
        <v>72</v>
      </c>
    </row>
    <row r="7131" spans="1:31" x14ac:dyDescent="0.3">
      <c r="A7131">
        <v>1197831</v>
      </c>
      <c r="B7131" t="s">
        <v>73</v>
      </c>
      <c r="C7131" s="1">
        <v>44473</v>
      </c>
      <c r="D7131">
        <v>2021</v>
      </c>
      <c r="E7131" t="s">
        <v>44</v>
      </c>
      <c r="F7131">
        <v>4</v>
      </c>
      <c r="G7131">
        <v>3</v>
      </c>
      <c r="H7131" t="s">
        <v>78</v>
      </c>
      <c r="I7131">
        <v>25</v>
      </c>
      <c r="J7131" t="s">
        <v>111</v>
      </c>
      <c r="K7131">
        <v>28</v>
      </c>
      <c r="L7131" t="s">
        <v>112</v>
      </c>
      <c r="M7131" t="s">
        <v>320</v>
      </c>
      <c r="N7131">
        <v>3</v>
      </c>
      <c r="O7131" t="s">
        <v>126</v>
      </c>
      <c r="P7131">
        <v>2</v>
      </c>
      <c r="Q7131" t="s">
        <v>82</v>
      </c>
      <c r="R7131">
        <v>4</v>
      </c>
      <c r="S7131" t="s">
        <v>38</v>
      </c>
      <c r="T7131">
        <v>16</v>
      </c>
      <c r="U7131" t="s">
        <v>321</v>
      </c>
      <c r="V7131" t="s">
        <v>207</v>
      </c>
      <c r="W7131">
        <v>2</v>
      </c>
      <c r="X7131" t="s">
        <v>281</v>
      </c>
      <c r="Y7131">
        <v>27</v>
      </c>
      <c r="Z7131">
        <v>190</v>
      </c>
      <c r="AA7131">
        <v>5130</v>
      </c>
      <c r="AB7131">
        <v>2205.8999999999996</v>
      </c>
      <c r="AC7131">
        <v>0.42999999999999994</v>
      </c>
      <c r="AD7131">
        <v>2</v>
      </c>
      <c r="AE7131" t="s">
        <v>72</v>
      </c>
    </row>
    <row r="7132" spans="1:31" x14ac:dyDescent="0.3">
      <c r="A7132">
        <v>1197831</v>
      </c>
      <c r="B7132" t="s">
        <v>73</v>
      </c>
      <c r="C7132" s="1">
        <v>44473</v>
      </c>
      <c r="D7132">
        <v>2021</v>
      </c>
      <c r="E7132" t="s">
        <v>44</v>
      </c>
      <c r="F7132">
        <v>4</v>
      </c>
      <c r="G7132">
        <v>3</v>
      </c>
      <c r="H7132" t="s">
        <v>78</v>
      </c>
      <c r="I7132">
        <v>25</v>
      </c>
      <c r="J7132" t="s">
        <v>111</v>
      </c>
      <c r="K7132">
        <v>28</v>
      </c>
      <c r="L7132" t="s">
        <v>112</v>
      </c>
      <c r="M7132" t="s">
        <v>320</v>
      </c>
      <c r="N7132">
        <v>3</v>
      </c>
      <c r="O7132" t="s">
        <v>126</v>
      </c>
      <c r="P7132">
        <v>2</v>
      </c>
      <c r="Q7132" t="s">
        <v>82</v>
      </c>
      <c r="R7132">
        <v>4</v>
      </c>
      <c r="S7132" t="s">
        <v>38</v>
      </c>
      <c r="T7132">
        <v>16</v>
      </c>
      <c r="U7132" t="s">
        <v>321</v>
      </c>
      <c r="V7132" t="s">
        <v>186</v>
      </c>
      <c r="W7132">
        <v>2</v>
      </c>
      <c r="X7132" t="s">
        <v>281</v>
      </c>
      <c r="Y7132">
        <v>31</v>
      </c>
      <c r="Z7132">
        <v>179</v>
      </c>
      <c r="AA7132">
        <v>5549</v>
      </c>
      <c r="AB7132">
        <v>2330.58</v>
      </c>
      <c r="AC7132">
        <v>0.42</v>
      </c>
      <c r="AD7132">
        <v>2</v>
      </c>
      <c r="AE7132" t="s">
        <v>72</v>
      </c>
    </row>
    <row r="7133" spans="1:31" x14ac:dyDescent="0.3">
      <c r="A7133">
        <v>1128299</v>
      </c>
      <c r="B7133" t="s">
        <v>77</v>
      </c>
      <c r="C7133" s="1">
        <v>44189</v>
      </c>
      <c r="D7133">
        <v>2020</v>
      </c>
      <c r="E7133" t="s">
        <v>46</v>
      </c>
      <c r="F7133">
        <v>4</v>
      </c>
      <c r="G7133">
        <v>3</v>
      </c>
      <c r="H7133" t="s">
        <v>78</v>
      </c>
      <c r="I7133">
        <v>3</v>
      </c>
      <c r="J7133" t="s">
        <v>79</v>
      </c>
      <c r="K7133">
        <v>3</v>
      </c>
      <c r="L7133" t="s">
        <v>80</v>
      </c>
      <c r="M7133" t="s">
        <v>320</v>
      </c>
      <c r="N7133">
        <v>3</v>
      </c>
      <c r="O7133" t="s">
        <v>126</v>
      </c>
      <c r="P7133">
        <v>2</v>
      </c>
      <c r="Q7133" t="s">
        <v>82</v>
      </c>
      <c r="R7133">
        <v>4</v>
      </c>
      <c r="S7133" t="s">
        <v>38</v>
      </c>
      <c r="T7133">
        <v>16</v>
      </c>
      <c r="U7133" t="s">
        <v>321</v>
      </c>
      <c r="V7133" t="s">
        <v>184</v>
      </c>
      <c r="W7133">
        <v>2</v>
      </c>
      <c r="X7133" t="s">
        <v>281</v>
      </c>
      <c r="Y7133">
        <v>41</v>
      </c>
      <c r="Z7133">
        <v>245</v>
      </c>
      <c r="AA7133">
        <v>10045</v>
      </c>
      <c r="AB7133">
        <v>2009</v>
      </c>
      <c r="AC7133">
        <v>0.2</v>
      </c>
      <c r="AD7133">
        <v>2</v>
      </c>
      <c r="AE7133" t="s">
        <v>72</v>
      </c>
    </row>
    <row r="7134" spans="1:31" x14ac:dyDescent="0.3">
      <c r="A7134">
        <v>1197831</v>
      </c>
      <c r="B7134" t="s">
        <v>73</v>
      </c>
      <c r="C7134" s="1">
        <v>44473</v>
      </c>
      <c r="D7134">
        <v>2021</v>
      </c>
      <c r="E7134" t="s">
        <v>44</v>
      </c>
      <c r="F7134">
        <v>4</v>
      </c>
      <c r="G7134">
        <v>3</v>
      </c>
      <c r="H7134" t="s">
        <v>78</v>
      </c>
      <c r="I7134">
        <v>25</v>
      </c>
      <c r="J7134" t="s">
        <v>111</v>
      </c>
      <c r="K7134">
        <v>28</v>
      </c>
      <c r="L7134" t="s">
        <v>112</v>
      </c>
      <c r="M7134" t="s">
        <v>320</v>
      </c>
      <c r="N7134">
        <v>3</v>
      </c>
      <c r="O7134" t="s">
        <v>126</v>
      </c>
      <c r="P7134">
        <v>2</v>
      </c>
      <c r="Q7134" t="s">
        <v>82</v>
      </c>
      <c r="R7134">
        <v>4</v>
      </c>
      <c r="S7134" t="s">
        <v>38</v>
      </c>
      <c r="T7134">
        <v>16</v>
      </c>
      <c r="U7134" t="s">
        <v>321</v>
      </c>
      <c r="V7134" t="s">
        <v>191</v>
      </c>
      <c r="W7134">
        <v>2</v>
      </c>
      <c r="X7134" t="s">
        <v>281</v>
      </c>
      <c r="Y7134">
        <v>34</v>
      </c>
      <c r="Z7134">
        <v>179</v>
      </c>
      <c r="AA7134">
        <v>6086</v>
      </c>
      <c r="AB7134">
        <v>3590.7400000000007</v>
      </c>
      <c r="AC7134">
        <v>0.59000000000000008</v>
      </c>
      <c r="AD7134">
        <v>2</v>
      </c>
      <c r="AE7134" t="s">
        <v>72</v>
      </c>
    </row>
    <row r="7135" spans="1:31" x14ac:dyDescent="0.3">
      <c r="A7135">
        <v>1128299</v>
      </c>
      <c r="B7135" t="s">
        <v>77</v>
      </c>
      <c r="C7135" s="1">
        <v>44195</v>
      </c>
      <c r="D7135">
        <v>2020</v>
      </c>
      <c r="E7135" t="s">
        <v>46</v>
      </c>
      <c r="F7135">
        <v>4</v>
      </c>
      <c r="G7135">
        <v>3</v>
      </c>
      <c r="H7135" t="s">
        <v>78</v>
      </c>
      <c r="I7135">
        <v>3</v>
      </c>
      <c r="J7135" t="s">
        <v>79</v>
      </c>
      <c r="K7135">
        <v>3</v>
      </c>
      <c r="L7135" t="s">
        <v>80</v>
      </c>
      <c r="M7135" t="s">
        <v>320</v>
      </c>
      <c r="N7135">
        <v>3</v>
      </c>
      <c r="O7135" t="s">
        <v>126</v>
      </c>
      <c r="P7135">
        <v>2</v>
      </c>
      <c r="Q7135" t="s">
        <v>82</v>
      </c>
      <c r="R7135">
        <v>4</v>
      </c>
      <c r="S7135" t="s">
        <v>38</v>
      </c>
      <c r="T7135">
        <v>16</v>
      </c>
      <c r="U7135" t="s">
        <v>321</v>
      </c>
      <c r="V7135" t="s">
        <v>201</v>
      </c>
      <c r="W7135">
        <v>2</v>
      </c>
      <c r="X7135" t="s">
        <v>281</v>
      </c>
      <c r="Y7135">
        <v>62</v>
      </c>
      <c r="Z7135">
        <v>245</v>
      </c>
      <c r="AA7135">
        <v>15190</v>
      </c>
      <c r="AB7135">
        <v>2886.1000000000004</v>
      </c>
      <c r="AC7135">
        <v>0.19000000000000003</v>
      </c>
      <c r="AD7135">
        <v>2</v>
      </c>
      <c r="AE7135" t="s">
        <v>72</v>
      </c>
    </row>
    <row r="7136" spans="1:31" x14ac:dyDescent="0.3">
      <c r="A7136">
        <v>1128299</v>
      </c>
      <c r="B7136" t="s">
        <v>77</v>
      </c>
      <c r="C7136" s="1">
        <v>44201</v>
      </c>
      <c r="D7136">
        <v>2021</v>
      </c>
      <c r="E7136" t="s">
        <v>47</v>
      </c>
      <c r="F7136">
        <v>1</v>
      </c>
      <c r="G7136">
        <v>3</v>
      </c>
      <c r="H7136" t="s">
        <v>78</v>
      </c>
      <c r="I7136">
        <v>3</v>
      </c>
      <c r="J7136" t="s">
        <v>79</v>
      </c>
      <c r="K7136">
        <v>3</v>
      </c>
      <c r="L7136" t="s">
        <v>80</v>
      </c>
      <c r="M7136" t="s">
        <v>320</v>
      </c>
      <c r="N7136">
        <v>3</v>
      </c>
      <c r="O7136" t="s">
        <v>126</v>
      </c>
      <c r="P7136">
        <v>2</v>
      </c>
      <c r="Q7136" t="s">
        <v>82</v>
      </c>
      <c r="R7136">
        <v>4</v>
      </c>
      <c r="S7136" t="s">
        <v>38</v>
      </c>
      <c r="T7136">
        <v>16</v>
      </c>
      <c r="U7136" t="s">
        <v>321</v>
      </c>
      <c r="V7136" t="s">
        <v>184</v>
      </c>
      <c r="W7136">
        <v>2</v>
      </c>
      <c r="X7136" t="s">
        <v>281</v>
      </c>
      <c r="Y7136">
        <v>58</v>
      </c>
      <c r="Z7136">
        <v>225</v>
      </c>
      <c r="AA7136">
        <v>13050</v>
      </c>
      <c r="AB7136">
        <v>3001.5</v>
      </c>
      <c r="AC7136">
        <v>0.23</v>
      </c>
      <c r="AD7136">
        <v>2</v>
      </c>
      <c r="AE7136" t="s">
        <v>72</v>
      </c>
    </row>
    <row r="7137" spans="1:31" x14ac:dyDescent="0.3">
      <c r="A7137">
        <v>1128299</v>
      </c>
      <c r="B7137" t="s">
        <v>77</v>
      </c>
      <c r="C7137" s="1">
        <v>44207</v>
      </c>
      <c r="D7137">
        <v>2021</v>
      </c>
      <c r="E7137" t="s">
        <v>47</v>
      </c>
      <c r="F7137">
        <v>1</v>
      </c>
      <c r="G7137">
        <v>3</v>
      </c>
      <c r="H7137" t="s">
        <v>78</v>
      </c>
      <c r="I7137">
        <v>3</v>
      </c>
      <c r="J7137" t="s">
        <v>79</v>
      </c>
      <c r="K7137">
        <v>3</v>
      </c>
      <c r="L7137" t="s">
        <v>80</v>
      </c>
      <c r="M7137" t="s">
        <v>320</v>
      </c>
      <c r="N7137">
        <v>3</v>
      </c>
      <c r="O7137" t="s">
        <v>126</v>
      </c>
      <c r="P7137">
        <v>2</v>
      </c>
      <c r="Q7137" t="s">
        <v>82</v>
      </c>
      <c r="R7137">
        <v>4</v>
      </c>
      <c r="S7137" t="s">
        <v>38</v>
      </c>
      <c r="T7137">
        <v>16</v>
      </c>
      <c r="U7137" t="s">
        <v>321</v>
      </c>
      <c r="V7137" t="s">
        <v>202</v>
      </c>
      <c r="W7137">
        <v>2</v>
      </c>
      <c r="X7137" t="s">
        <v>281</v>
      </c>
      <c r="Y7137">
        <v>60</v>
      </c>
      <c r="Z7137">
        <v>306</v>
      </c>
      <c r="AA7137">
        <v>18360</v>
      </c>
      <c r="AB7137">
        <v>4773.6000000000004</v>
      </c>
      <c r="AC7137">
        <v>0.26</v>
      </c>
      <c r="AD7137">
        <v>2</v>
      </c>
      <c r="AE7137" t="s">
        <v>72</v>
      </c>
    </row>
    <row r="7138" spans="1:31" x14ac:dyDescent="0.3">
      <c r="A7138">
        <v>1128299</v>
      </c>
      <c r="B7138" t="s">
        <v>77</v>
      </c>
      <c r="C7138" s="1">
        <v>44213</v>
      </c>
      <c r="D7138">
        <v>2021</v>
      </c>
      <c r="E7138" t="s">
        <v>47</v>
      </c>
      <c r="F7138">
        <v>1</v>
      </c>
      <c r="G7138">
        <v>3</v>
      </c>
      <c r="H7138" t="s">
        <v>78</v>
      </c>
      <c r="I7138">
        <v>3</v>
      </c>
      <c r="J7138" t="s">
        <v>79</v>
      </c>
      <c r="K7138">
        <v>3</v>
      </c>
      <c r="L7138" t="s">
        <v>80</v>
      </c>
      <c r="M7138" t="s">
        <v>320</v>
      </c>
      <c r="N7138">
        <v>3</v>
      </c>
      <c r="O7138" t="s">
        <v>126</v>
      </c>
      <c r="P7138">
        <v>2</v>
      </c>
      <c r="Q7138" t="s">
        <v>82</v>
      </c>
      <c r="R7138">
        <v>4</v>
      </c>
      <c r="S7138" t="s">
        <v>38</v>
      </c>
      <c r="T7138">
        <v>16</v>
      </c>
      <c r="U7138" t="s">
        <v>321</v>
      </c>
      <c r="V7138" t="s">
        <v>189</v>
      </c>
      <c r="W7138">
        <v>2</v>
      </c>
      <c r="X7138" t="s">
        <v>281</v>
      </c>
      <c r="Y7138">
        <v>56</v>
      </c>
      <c r="Z7138">
        <v>264</v>
      </c>
      <c r="AA7138">
        <v>14784</v>
      </c>
      <c r="AB7138">
        <v>2808.9600000000005</v>
      </c>
      <c r="AC7138">
        <v>0.19000000000000003</v>
      </c>
      <c r="AD7138">
        <v>2</v>
      </c>
      <c r="AE7138" t="s">
        <v>72</v>
      </c>
    </row>
    <row r="7139" spans="1:31" x14ac:dyDescent="0.3">
      <c r="A7139">
        <v>1128299</v>
      </c>
      <c r="B7139" t="s">
        <v>77</v>
      </c>
      <c r="C7139" s="1">
        <v>44219</v>
      </c>
      <c r="D7139">
        <v>2021</v>
      </c>
      <c r="E7139" t="s">
        <v>47</v>
      </c>
      <c r="F7139">
        <v>1</v>
      </c>
      <c r="G7139">
        <v>3</v>
      </c>
      <c r="H7139" t="s">
        <v>78</v>
      </c>
      <c r="I7139">
        <v>3</v>
      </c>
      <c r="J7139" t="s">
        <v>79</v>
      </c>
      <c r="K7139">
        <v>3</v>
      </c>
      <c r="L7139" t="s">
        <v>80</v>
      </c>
      <c r="M7139" t="s">
        <v>320</v>
      </c>
      <c r="N7139">
        <v>3</v>
      </c>
      <c r="O7139" t="s">
        <v>126</v>
      </c>
      <c r="P7139">
        <v>2</v>
      </c>
      <c r="Q7139" t="s">
        <v>82</v>
      </c>
      <c r="R7139">
        <v>4</v>
      </c>
      <c r="S7139" t="s">
        <v>38</v>
      </c>
      <c r="T7139">
        <v>16</v>
      </c>
      <c r="U7139" t="s">
        <v>321</v>
      </c>
      <c r="V7139" t="s">
        <v>184</v>
      </c>
      <c r="W7139">
        <v>2</v>
      </c>
      <c r="X7139" t="s">
        <v>281</v>
      </c>
      <c r="Y7139">
        <v>60</v>
      </c>
      <c r="Z7139">
        <v>254</v>
      </c>
      <c r="AA7139">
        <v>15240</v>
      </c>
      <c r="AB7139">
        <v>3352.8000000000006</v>
      </c>
      <c r="AC7139">
        <v>0.22000000000000003</v>
      </c>
      <c r="AD7139">
        <v>2</v>
      </c>
      <c r="AE7139" t="s">
        <v>72</v>
      </c>
    </row>
    <row r="7140" spans="1:31" x14ac:dyDescent="0.3">
      <c r="A7140">
        <v>1128299</v>
      </c>
      <c r="B7140" t="s">
        <v>77</v>
      </c>
      <c r="C7140" s="1">
        <v>44225</v>
      </c>
      <c r="D7140">
        <v>2021</v>
      </c>
      <c r="E7140" t="s">
        <v>47</v>
      </c>
      <c r="F7140">
        <v>1</v>
      </c>
      <c r="G7140">
        <v>3</v>
      </c>
      <c r="H7140" t="s">
        <v>78</v>
      </c>
      <c r="I7140">
        <v>3</v>
      </c>
      <c r="J7140" t="s">
        <v>79</v>
      </c>
      <c r="K7140">
        <v>3</v>
      </c>
      <c r="L7140" t="s">
        <v>80</v>
      </c>
      <c r="M7140" t="s">
        <v>320</v>
      </c>
      <c r="N7140">
        <v>3</v>
      </c>
      <c r="O7140" t="s">
        <v>126</v>
      </c>
      <c r="P7140">
        <v>2</v>
      </c>
      <c r="Q7140" t="s">
        <v>82</v>
      </c>
      <c r="R7140">
        <v>4</v>
      </c>
      <c r="S7140" t="s">
        <v>38</v>
      </c>
      <c r="T7140">
        <v>16</v>
      </c>
      <c r="U7140" t="s">
        <v>321</v>
      </c>
      <c r="V7140" t="s">
        <v>201</v>
      </c>
      <c r="W7140">
        <v>2</v>
      </c>
      <c r="X7140" t="s">
        <v>281</v>
      </c>
      <c r="Y7140">
        <v>51</v>
      </c>
      <c r="Z7140">
        <v>264</v>
      </c>
      <c r="AA7140">
        <v>13464</v>
      </c>
      <c r="AB7140">
        <v>2019.6000000000004</v>
      </c>
      <c r="AC7140">
        <v>0.15000000000000002</v>
      </c>
      <c r="AD7140">
        <v>2</v>
      </c>
      <c r="AE7140" t="s">
        <v>72</v>
      </c>
    </row>
    <row r="7141" spans="1:31" x14ac:dyDescent="0.3">
      <c r="A7141">
        <v>1128299</v>
      </c>
      <c r="B7141" t="s">
        <v>77</v>
      </c>
      <c r="C7141" s="1">
        <v>44231</v>
      </c>
      <c r="D7141">
        <v>2021</v>
      </c>
      <c r="E7141" t="s">
        <v>48</v>
      </c>
      <c r="F7141">
        <v>1</v>
      </c>
      <c r="G7141">
        <v>3</v>
      </c>
      <c r="H7141" t="s">
        <v>78</v>
      </c>
      <c r="I7141">
        <v>3</v>
      </c>
      <c r="J7141" t="s">
        <v>79</v>
      </c>
      <c r="K7141">
        <v>3</v>
      </c>
      <c r="L7141" t="s">
        <v>80</v>
      </c>
      <c r="M7141" t="s">
        <v>320</v>
      </c>
      <c r="N7141">
        <v>3</v>
      </c>
      <c r="O7141" t="s">
        <v>126</v>
      </c>
      <c r="P7141">
        <v>2</v>
      </c>
      <c r="Q7141" t="s">
        <v>82</v>
      </c>
      <c r="R7141">
        <v>4</v>
      </c>
      <c r="S7141" t="s">
        <v>38</v>
      </c>
      <c r="T7141">
        <v>16</v>
      </c>
      <c r="U7141" t="s">
        <v>321</v>
      </c>
      <c r="V7141" t="s">
        <v>202</v>
      </c>
      <c r="W7141">
        <v>2</v>
      </c>
      <c r="X7141" t="s">
        <v>281</v>
      </c>
      <c r="Y7141">
        <v>46</v>
      </c>
      <c r="Z7141">
        <v>224</v>
      </c>
      <c r="AA7141">
        <v>10304</v>
      </c>
      <c r="AB7141">
        <v>1236.48</v>
      </c>
      <c r="AC7141">
        <v>0.12000000000000001</v>
      </c>
      <c r="AD7141">
        <v>2</v>
      </c>
      <c r="AE7141" t="s">
        <v>72</v>
      </c>
    </row>
    <row r="7142" spans="1:31" x14ac:dyDescent="0.3">
      <c r="A7142">
        <v>1128299</v>
      </c>
      <c r="B7142" t="s">
        <v>77</v>
      </c>
      <c r="C7142" s="1">
        <v>44237</v>
      </c>
      <c r="D7142">
        <v>2021</v>
      </c>
      <c r="E7142" t="s">
        <v>48</v>
      </c>
      <c r="F7142">
        <v>1</v>
      </c>
      <c r="G7142">
        <v>3</v>
      </c>
      <c r="H7142" t="s">
        <v>78</v>
      </c>
      <c r="I7142">
        <v>3</v>
      </c>
      <c r="J7142" t="s">
        <v>79</v>
      </c>
      <c r="K7142">
        <v>3</v>
      </c>
      <c r="L7142" t="s">
        <v>80</v>
      </c>
      <c r="M7142" t="s">
        <v>320</v>
      </c>
      <c r="N7142">
        <v>3</v>
      </c>
      <c r="O7142" t="s">
        <v>126</v>
      </c>
      <c r="P7142">
        <v>2</v>
      </c>
      <c r="Q7142" t="s">
        <v>82</v>
      </c>
      <c r="R7142">
        <v>4</v>
      </c>
      <c r="S7142" t="s">
        <v>38</v>
      </c>
      <c r="T7142">
        <v>16</v>
      </c>
      <c r="U7142" t="s">
        <v>321</v>
      </c>
      <c r="V7142" t="s">
        <v>261</v>
      </c>
      <c r="W7142">
        <v>2</v>
      </c>
      <c r="X7142" t="s">
        <v>281</v>
      </c>
      <c r="Y7142">
        <v>56</v>
      </c>
      <c r="Z7142">
        <v>256</v>
      </c>
      <c r="AA7142">
        <v>14336</v>
      </c>
      <c r="AB7142">
        <v>2150.4000000000005</v>
      </c>
      <c r="AC7142">
        <v>0.15000000000000002</v>
      </c>
      <c r="AD7142">
        <v>2</v>
      </c>
      <c r="AE7142" t="s">
        <v>72</v>
      </c>
    </row>
    <row r="7143" spans="1:31" x14ac:dyDescent="0.3">
      <c r="A7143">
        <v>1128299</v>
      </c>
      <c r="B7143" t="s">
        <v>77</v>
      </c>
      <c r="C7143" s="1">
        <v>44243</v>
      </c>
      <c r="D7143">
        <v>2021</v>
      </c>
      <c r="E7143" t="s">
        <v>48</v>
      </c>
      <c r="F7143">
        <v>1</v>
      </c>
      <c r="G7143">
        <v>3</v>
      </c>
      <c r="H7143" t="s">
        <v>78</v>
      </c>
      <c r="I7143">
        <v>3</v>
      </c>
      <c r="J7143" t="s">
        <v>79</v>
      </c>
      <c r="K7143">
        <v>3</v>
      </c>
      <c r="L7143" t="s">
        <v>80</v>
      </c>
      <c r="M7143" t="s">
        <v>320</v>
      </c>
      <c r="N7143">
        <v>3</v>
      </c>
      <c r="O7143" t="s">
        <v>126</v>
      </c>
      <c r="P7143">
        <v>2</v>
      </c>
      <c r="Q7143" t="s">
        <v>82</v>
      </c>
      <c r="R7143">
        <v>4</v>
      </c>
      <c r="S7143" t="s">
        <v>38</v>
      </c>
      <c r="T7143">
        <v>16</v>
      </c>
      <c r="U7143" t="s">
        <v>321</v>
      </c>
      <c r="V7143" t="s">
        <v>243</v>
      </c>
      <c r="W7143">
        <v>2</v>
      </c>
      <c r="X7143" t="s">
        <v>281</v>
      </c>
      <c r="Y7143">
        <v>50</v>
      </c>
      <c r="Z7143">
        <v>256</v>
      </c>
      <c r="AA7143">
        <v>12800</v>
      </c>
      <c r="AB7143">
        <v>2176</v>
      </c>
      <c r="AC7143">
        <v>0.17</v>
      </c>
      <c r="AD7143">
        <v>2</v>
      </c>
      <c r="AE7143" t="s">
        <v>72</v>
      </c>
    </row>
    <row r="7144" spans="1:31" x14ac:dyDescent="0.3">
      <c r="A7144">
        <v>1197831</v>
      </c>
      <c r="B7144" t="s">
        <v>73</v>
      </c>
      <c r="C7144" s="1">
        <v>44505</v>
      </c>
      <c r="D7144">
        <v>2021</v>
      </c>
      <c r="E7144" t="s">
        <v>45</v>
      </c>
      <c r="F7144">
        <v>4</v>
      </c>
      <c r="G7144">
        <v>3</v>
      </c>
      <c r="H7144" t="s">
        <v>78</v>
      </c>
      <c r="I7144">
        <v>25</v>
      </c>
      <c r="J7144" t="s">
        <v>111</v>
      </c>
      <c r="K7144">
        <v>28</v>
      </c>
      <c r="L7144" t="s">
        <v>112</v>
      </c>
      <c r="M7144" t="s">
        <v>320</v>
      </c>
      <c r="N7144">
        <v>3</v>
      </c>
      <c r="O7144" t="s">
        <v>126</v>
      </c>
      <c r="P7144">
        <v>2</v>
      </c>
      <c r="Q7144" t="s">
        <v>82</v>
      </c>
      <c r="R7144">
        <v>4</v>
      </c>
      <c r="S7144" t="s">
        <v>38</v>
      </c>
      <c r="T7144">
        <v>16</v>
      </c>
      <c r="U7144" t="s">
        <v>321</v>
      </c>
      <c r="V7144" t="s">
        <v>195</v>
      </c>
      <c r="W7144">
        <v>2</v>
      </c>
      <c r="X7144" t="s">
        <v>281</v>
      </c>
      <c r="Y7144">
        <v>28</v>
      </c>
      <c r="Z7144">
        <v>223</v>
      </c>
      <c r="AA7144">
        <v>6244</v>
      </c>
      <c r="AB7144">
        <v>2684.9199999999996</v>
      </c>
      <c r="AC7144">
        <v>0.42999999999999994</v>
      </c>
      <c r="AD7144">
        <v>2</v>
      </c>
      <c r="AE7144" t="s">
        <v>72</v>
      </c>
    </row>
    <row r="7145" spans="1:31" x14ac:dyDescent="0.3">
      <c r="A7145">
        <v>1197831</v>
      </c>
      <c r="B7145" t="s">
        <v>73</v>
      </c>
      <c r="C7145" s="1">
        <v>44505</v>
      </c>
      <c r="D7145">
        <v>2021</v>
      </c>
      <c r="E7145" t="s">
        <v>45</v>
      </c>
      <c r="F7145">
        <v>4</v>
      </c>
      <c r="G7145">
        <v>3</v>
      </c>
      <c r="H7145" t="s">
        <v>78</v>
      </c>
      <c r="I7145">
        <v>25</v>
      </c>
      <c r="J7145" t="s">
        <v>111</v>
      </c>
      <c r="K7145">
        <v>28</v>
      </c>
      <c r="L7145" t="s">
        <v>112</v>
      </c>
      <c r="M7145" t="s">
        <v>320</v>
      </c>
      <c r="N7145">
        <v>3</v>
      </c>
      <c r="O7145" t="s">
        <v>126</v>
      </c>
      <c r="P7145">
        <v>2</v>
      </c>
      <c r="Q7145" t="s">
        <v>82</v>
      </c>
      <c r="R7145">
        <v>4</v>
      </c>
      <c r="S7145" t="s">
        <v>38</v>
      </c>
      <c r="T7145">
        <v>16</v>
      </c>
      <c r="U7145" t="s">
        <v>321</v>
      </c>
      <c r="V7145" t="s">
        <v>311</v>
      </c>
      <c r="W7145">
        <v>2</v>
      </c>
      <c r="X7145" t="s">
        <v>281</v>
      </c>
      <c r="Y7145">
        <v>41</v>
      </c>
      <c r="Z7145">
        <v>149</v>
      </c>
      <c r="AA7145">
        <v>6109</v>
      </c>
      <c r="AB7145">
        <v>2321.42</v>
      </c>
      <c r="AC7145">
        <v>0.38</v>
      </c>
      <c r="AD7145">
        <v>2</v>
      </c>
      <c r="AE7145" t="s">
        <v>72</v>
      </c>
    </row>
    <row r="7146" spans="1:31" x14ac:dyDescent="0.3">
      <c r="A7146">
        <v>1197831</v>
      </c>
      <c r="B7146" t="s">
        <v>73</v>
      </c>
      <c r="C7146" s="1">
        <v>44534</v>
      </c>
      <c r="D7146">
        <v>2021</v>
      </c>
      <c r="E7146" t="s">
        <v>46</v>
      </c>
      <c r="F7146">
        <v>4</v>
      </c>
      <c r="G7146">
        <v>3</v>
      </c>
      <c r="H7146" t="s">
        <v>78</v>
      </c>
      <c r="I7146">
        <v>25</v>
      </c>
      <c r="J7146" t="s">
        <v>111</v>
      </c>
      <c r="K7146">
        <v>28</v>
      </c>
      <c r="L7146" t="s">
        <v>112</v>
      </c>
      <c r="M7146" t="s">
        <v>320</v>
      </c>
      <c r="N7146">
        <v>3</v>
      </c>
      <c r="O7146" t="s">
        <v>126</v>
      </c>
      <c r="P7146">
        <v>2</v>
      </c>
      <c r="Q7146" t="s">
        <v>82</v>
      </c>
      <c r="R7146">
        <v>4</v>
      </c>
      <c r="S7146" t="s">
        <v>38</v>
      </c>
      <c r="T7146">
        <v>16</v>
      </c>
      <c r="U7146" t="s">
        <v>321</v>
      </c>
      <c r="V7146" t="s">
        <v>186</v>
      </c>
      <c r="W7146">
        <v>2</v>
      </c>
      <c r="X7146" t="s">
        <v>281</v>
      </c>
      <c r="Y7146">
        <v>44</v>
      </c>
      <c r="Z7146">
        <v>184</v>
      </c>
      <c r="AA7146">
        <v>8096</v>
      </c>
      <c r="AB7146">
        <v>4209.92</v>
      </c>
      <c r="AC7146">
        <v>0.52</v>
      </c>
      <c r="AD7146">
        <v>2</v>
      </c>
      <c r="AE7146" t="s">
        <v>72</v>
      </c>
    </row>
    <row r="7147" spans="1:31" x14ac:dyDescent="0.3">
      <c r="A7147">
        <v>1189833</v>
      </c>
      <c r="B7147" t="s">
        <v>89</v>
      </c>
      <c r="C7147" s="1">
        <v>44273</v>
      </c>
      <c r="D7147">
        <v>2021</v>
      </c>
      <c r="E7147" t="s">
        <v>51</v>
      </c>
      <c r="F7147">
        <v>1</v>
      </c>
      <c r="G7147">
        <v>3</v>
      </c>
      <c r="H7147" t="s">
        <v>78</v>
      </c>
      <c r="I7147">
        <v>3</v>
      </c>
      <c r="J7147" t="s">
        <v>79</v>
      </c>
      <c r="K7147">
        <v>4</v>
      </c>
      <c r="L7147" t="s">
        <v>90</v>
      </c>
      <c r="M7147" t="s">
        <v>320</v>
      </c>
      <c r="N7147">
        <v>3</v>
      </c>
      <c r="O7147" t="s">
        <v>126</v>
      </c>
      <c r="P7147">
        <v>2</v>
      </c>
      <c r="Q7147" t="s">
        <v>82</v>
      </c>
      <c r="R7147">
        <v>4</v>
      </c>
      <c r="S7147" t="s">
        <v>38</v>
      </c>
      <c r="T7147">
        <v>16</v>
      </c>
      <c r="U7147" t="s">
        <v>321</v>
      </c>
      <c r="V7147" t="s">
        <v>161</v>
      </c>
      <c r="W7147">
        <v>2</v>
      </c>
      <c r="X7147" t="s">
        <v>281</v>
      </c>
      <c r="Y7147">
        <v>32</v>
      </c>
      <c r="Z7147">
        <v>208</v>
      </c>
      <c r="AA7147">
        <v>6656</v>
      </c>
      <c r="AB7147">
        <v>1730.56</v>
      </c>
      <c r="AC7147">
        <v>0.26</v>
      </c>
      <c r="AD7147">
        <v>2</v>
      </c>
      <c r="AE7147" t="s">
        <v>72</v>
      </c>
    </row>
    <row r="7148" spans="1:31" x14ac:dyDescent="0.3">
      <c r="A7148">
        <v>1197831</v>
      </c>
      <c r="B7148" t="s">
        <v>73</v>
      </c>
      <c r="C7148" s="1">
        <v>44534</v>
      </c>
      <c r="D7148">
        <v>2021</v>
      </c>
      <c r="E7148" t="s">
        <v>46</v>
      </c>
      <c r="F7148">
        <v>4</v>
      </c>
      <c r="G7148">
        <v>3</v>
      </c>
      <c r="H7148" t="s">
        <v>78</v>
      </c>
      <c r="I7148">
        <v>25</v>
      </c>
      <c r="J7148" t="s">
        <v>111</v>
      </c>
      <c r="K7148">
        <v>28</v>
      </c>
      <c r="L7148" t="s">
        <v>112</v>
      </c>
      <c r="M7148" t="s">
        <v>320</v>
      </c>
      <c r="N7148">
        <v>3</v>
      </c>
      <c r="O7148" t="s">
        <v>126</v>
      </c>
      <c r="P7148">
        <v>2</v>
      </c>
      <c r="Q7148" t="s">
        <v>82</v>
      </c>
      <c r="R7148">
        <v>4</v>
      </c>
      <c r="S7148" t="s">
        <v>38</v>
      </c>
      <c r="T7148">
        <v>16</v>
      </c>
      <c r="U7148" t="s">
        <v>321</v>
      </c>
      <c r="V7148" t="s">
        <v>129</v>
      </c>
      <c r="W7148">
        <v>2</v>
      </c>
      <c r="X7148" t="s">
        <v>281</v>
      </c>
      <c r="Y7148">
        <v>47</v>
      </c>
      <c r="Z7148">
        <v>232</v>
      </c>
      <c r="AA7148">
        <v>10904</v>
      </c>
      <c r="AB7148">
        <v>6651.4400000000014</v>
      </c>
      <c r="AC7148">
        <v>0.6100000000000001</v>
      </c>
      <c r="AD7148">
        <v>2</v>
      </c>
      <c r="AE7148" t="s">
        <v>72</v>
      </c>
    </row>
    <row r="7149" spans="1:31" x14ac:dyDescent="0.3">
      <c r="A7149">
        <v>1128299</v>
      </c>
      <c r="B7149" t="s">
        <v>77</v>
      </c>
      <c r="C7149" s="1">
        <v>44219</v>
      </c>
      <c r="D7149">
        <v>2021</v>
      </c>
      <c r="E7149" t="s">
        <v>47</v>
      </c>
      <c r="F7149">
        <v>1</v>
      </c>
      <c r="G7149">
        <v>3</v>
      </c>
      <c r="H7149" t="s">
        <v>78</v>
      </c>
      <c r="I7149">
        <v>25</v>
      </c>
      <c r="J7149" t="s">
        <v>111</v>
      </c>
      <c r="K7149">
        <v>28</v>
      </c>
      <c r="L7149" t="s">
        <v>112</v>
      </c>
      <c r="M7149" t="s">
        <v>320</v>
      </c>
      <c r="N7149">
        <v>3</v>
      </c>
      <c r="O7149" t="s">
        <v>126</v>
      </c>
      <c r="P7149">
        <v>2</v>
      </c>
      <c r="Q7149" t="s">
        <v>82</v>
      </c>
      <c r="R7149">
        <v>4</v>
      </c>
      <c r="S7149" t="s">
        <v>38</v>
      </c>
      <c r="T7149">
        <v>16</v>
      </c>
      <c r="U7149" t="s">
        <v>321</v>
      </c>
      <c r="V7149" t="s">
        <v>189</v>
      </c>
      <c r="W7149">
        <v>2</v>
      </c>
      <c r="X7149" t="s">
        <v>281</v>
      </c>
      <c r="Y7149">
        <v>31</v>
      </c>
      <c r="Z7149">
        <v>145</v>
      </c>
      <c r="AA7149">
        <v>4495</v>
      </c>
      <c r="AB7149">
        <v>1753.0499999999997</v>
      </c>
      <c r="AC7149">
        <v>0.38999999999999996</v>
      </c>
      <c r="AD7149">
        <v>2</v>
      </c>
      <c r="AE7149" t="s">
        <v>72</v>
      </c>
    </row>
    <row r="7150" spans="1:31" x14ac:dyDescent="0.3">
      <c r="A7150">
        <v>1128299</v>
      </c>
      <c r="B7150" t="s">
        <v>77</v>
      </c>
      <c r="C7150" s="1">
        <v>44219</v>
      </c>
      <c r="D7150">
        <v>2021</v>
      </c>
      <c r="E7150" t="s">
        <v>47</v>
      </c>
      <c r="F7150">
        <v>1</v>
      </c>
      <c r="G7150">
        <v>3</v>
      </c>
      <c r="H7150" t="s">
        <v>78</v>
      </c>
      <c r="I7150">
        <v>25</v>
      </c>
      <c r="J7150" t="s">
        <v>111</v>
      </c>
      <c r="K7150">
        <v>28</v>
      </c>
      <c r="L7150" t="s">
        <v>112</v>
      </c>
      <c r="M7150" t="s">
        <v>320</v>
      </c>
      <c r="N7150">
        <v>3</v>
      </c>
      <c r="O7150" t="s">
        <v>126</v>
      </c>
      <c r="P7150">
        <v>2</v>
      </c>
      <c r="Q7150" t="s">
        <v>82</v>
      </c>
      <c r="R7150">
        <v>4</v>
      </c>
      <c r="S7150" t="s">
        <v>38</v>
      </c>
      <c r="T7150">
        <v>17</v>
      </c>
      <c r="U7150" t="s">
        <v>322</v>
      </c>
      <c r="V7150" t="s">
        <v>129</v>
      </c>
      <c r="W7150">
        <v>2</v>
      </c>
      <c r="X7150" t="s">
        <v>281</v>
      </c>
      <c r="Y7150">
        <v>30</v>
      </c>
      <c r="Z7150">
        <v>88</v>
      </c>
      <c r="AA7150">
        <v>2640</v>
      </c>
      <c r="AB7150">
        <v>976.8</v>
      </c>
      <c r="AC7150">
        <v>0.37</v>
      </c>
      <c r="AD7150">
        <v>2</v>
      </c>
      <c r="AE7150" t="s">
        <v>72</v>
      </c>
    </row>
    <row r="7151" spans="1:31" x14ac:dyDescent="0.3">
      <c r="A7151">
        <v>1189833</v>
      </c>
      <c r="B7151" t="s">
        <v>89</v>
      </c>
      <c r="C7151" s="1">
        <v>44292</v>
      </c>
      <c r="D7151">
        <v>2021</v>
      </c>
      <c r="E7151" t="s">
        <v>52</v>
      </c>
      <c r="F7151">
        <v>2</v>
      </c>
      <c r="G7151">
        <v>3</v>
      </c>
      <c r="H7151" t="s">
        <v>78</v>
      </c>
      <c r="I7151">
        <v>3</v>
      </c>
      <c r="J7151" t="s">
        <v>79</v>
      </c>
      <c r="K7151">
        <v>4</v>
      </c>
      <c r="L7151" t="s">
        <v>90</v>
      </c>
      <c r="M7151" t="s">
        <v>320</v>
      </c>
      <c r="N7151">
        <v>3</v>
      </c>
      <c r="O7151" t="s">
        <v>126</v>
      </c>
      <c r="P7151">
        <v>2</v>
      </c>
      <c r="Q7151" t="s">
        <v>82</v>
      </c>
      <c r="R7151">
        <v>4</v>
      </c>
      <c r="S7151" t="s">
        <v>38</v>
      </c>
      <c r="T7151">
        <v>17</v>
      </c>
      <c r="U7151" t="s">
        <v>322</v>
      </c>
      <c r="V7151" t="s">
        <v>129</v>
      </c>
      <c r="W7151">
        <v>2</v>
      </c>
      <c r="X7151" t="s">
        <v>281</v>
      </c>
      <c r="Y7151">
        <v>33</v>
      </c>
      <c r="Z7151">
        <v>194</v>
      </c>
      <c r="AA7151">
        <v>6402</v>
      </c>
      <c r="AB7151">
        <v>1472.46</v>
      </c>
      <c r="AC7151">
        <v>0.23</v>
      </c>
      <c r="AD7151">
        <v>2</v>
      </c>
      <c r="AE7151" t="s">
        <v>72</v>
      </c>
    </row>
    <row r="7152" spans="1:31" x14ac:dyDescent="0.3">
      <c r="A7152">
        <v>1128299</v>
      </c>
      <c r="B7152" t="s">
        <v>77</v>
      </c>
      <c r="C7152" s="1">
        <v>44250</v>
      </c>
      <c r="D7152">
        <v>2021</v>
      </c>
      <c r="E7152" t="s">
        <v>48</v>
      </c>
      <c r="F7152">
        <v>1</v>
      </c>
      <c r="G7152">
        <v>3</v>
      </c>
      <c r="H7152" t="s">
        <v>78</v>
      </c>
      <c r="I7152">
        <v>25</v>
      </c>
      <c r="J7152" t="s">
        <v>111</v>
      </c>
      <c r="K7152">
        <v>28</v>
      </c>
      <c r="L7152" t="s">
        <v>112</v>
      </c>
      <c r="M7152" t="s">
        <v>320</v>
      </c>
      <c r="N7152">
        <v>3</v>
      </c>
      <c r="O7152" t="s">
        <v>126</v>
      </c>
      <c r="P7152">
        <v>2</v>
      </c>
      <c r="Q7152" t="s">
        <v>82</v>
      </c>
      <c r="R7152">
        <v>4</v>
      </c>
      <c r="S7152" t="s">
        <v>38</v>
      </c>
      <c r="T7152">
        <v>17</v>
      </c>
      <c r="U7152" t="s">
        <v>322</v>
      </c>
      <c r="V7152" t="s">
        <v>201</v>
      </c>
      <c r="W7152">
        <v>2</v>
      </c>
      <c r="X7152" t="s">
        <v>281</v>
      </c>
      <c r="Y7152">
        <v>21</v>
      </c>
      <c r="Z7152">
        <v>162</v>
      </c>
      <c r="AA7152">
        <v>3402</v>
      </c>
      <c r="AB7152">
        <v>1258.74</v>
      </c>
      <c r="AC7152">
        <v>0.37</v>
      </c>
      <c r="AD7152">
        <v>2</v>
      </c>
      <c r="AE7152" t="s">
        <v>72</v>
      </c>
    </row>
    <row r="7153" spans="1:31" x14ac:dyDescent="0.3">
      <c r="A7153">
        <v>1189833</v>
      </c>
      <c r="B7153" t="s">
        <v>89</v>
      </c>
      <c r="C7153" s="1">
        <v>44298</v>
      </c>
      <c r="D7153">
        <v>2021</v>
      </c>
      <c r="E7153" t="s">
        <v>52</v>
      </c>
      <c r="F7153">
        <v>2</v>
      </c>
      <c r="G7153">
        <v>3</v>
      </c>
      <c r="H7153" t="s">
        <v>78</v>
      </c>
      <c r="I7153">
        <v>3</v>
      </c>
      <c r="J7153" t="s">
        <v>79</v>
      </c>
      <c r="K7153">
        <v>4</v>
      </c>
      <c r="L7153" t="s">
        <v>90</v>
      </c>
      <c r="M7153" t="s">
        <v>320</v>
      </c>
      <c r="N7153">
        <v>3</v>
      </c>
      <c r="O7153" t="s">
        <v>126</v>
      </c>
      <c r="P7153">
        <v>2</v>
      </c>
      <c r="Q7153" t="s">
        <v>82</v>
      </c>
      <c r="R7153">
        <v>4</v>
      </c>
      <c r="S7153" t="s">
        <v>38</v>
      </c>
      <c r="T7153">
        <v>17</v>
      </c>
      <c r="U7153" t="s">
        <v>322</v>
      </c>
      <c r="V7153" t="s">
        <v>184</v>
      </c>
      <c r="W7153">
        <v>2</v>
      </c>
      <c r="X7153" t="s">
        <v>281</v>
      </c>
      <c r="Y7153">
        <v>49</v>
      </c>
      <c r="Z7153">
        <v>198</v>
      </c>
      <c r="AA7153">
        <v>9702</v>
      </c>
      <c r="AB7153">
        <v>2619.54</v>
      </c>
      <c r="AC7153">
        <v>0.27</v>
      </c>
      <c r="AD7153">
        <v>2</v>
      </c>
      <c r="AE7153" t="s">
        <v>72</v>
      </c>
    </row>
    <row r="7154" spans="1:31" x14ac:dyDescent="0.3">
      <c r="A7154">
        <v>1128299</v>
      </c>
      <c r="B7154" t="s">
        <v>77</v>
      </c>
      <c r="C7154" s="1">
        <v>44250</v>
      </c>
      <c r="D7154">
        <v>2021</v>
      </c>
      <c r="E7154" t="s">
        <v>48</v>
      </c>
      <c r="F7154">
        <v>1</v>
      </c>
      <c r="G7154">
        <v>3</v>
      </c>
      <c r="H7154" t="s">
        <v>78</v>
      </c>
      <c r="I7154">
        <v>25</v>
      </c>
      <c r="J7154" t="s">
        <v>111</v>
      </c>
      <c r="K7154">
        <v>28</v>
      </c>
      <c r="L7154" t="s">
        <v>112</v>
      </c>
      <c r="M7154" t="s">
        <v>320</v>
      </c>
      <c r="N7154">
        <v>3</v>
      </c>
      <c r="O7154" t="s">
        <v>126</v>
      </c>
      <c r="P7154">
        <v>2</v>
      </c>
      <c r="Q7154" t="s">
        <v>82</v>
      </c>
      <c r="R7154">
        <v>4</v>
      </c>
      <c r="S7154" t="s">
        <v>38</v>
      </c>
      <c r="T7154">
        <v>17</v>
      </c>
      <c r="U7154" t="s">
        <v>322</v>
      </c>
      <c r="V7154" t="s">
        <v>131</v>
      </c>
      <c r="W7154">
        <v>2</v>
      </c>
      <c r="X7154" t="s">
        <v>281</v>
      </c>
      <c r="Y7154">
        <v>28</v>
      </c>
      <c r="Z7154">
        <v>128</v>
      </c>
      <c r="AA7154">
        <v>3584</v>
      </c>
      <c r="AB7154">
        <v>1541.1200000000001</v>
      </c>
      <c r="AC7154">
        <v>0.43000000000000005</v>
      </c>
      <c r="AD7154">
        <v>2</v>
      </c>
      <c r="AE7154" t="s">
        <v>72</v>
      </c>
    </row>
    <row r="7155" spans="1:31" x14ac:dyDescent="0.3">
      <c r="A7155">
        <v>1128299</v>
      </c>
      <c r="B7155" t="s">
        <v>77</v>
      </c>
      <c r="C7155" s="1">
        <v>44250</v>
      </c>
      <c r="D7155">
        <v>2021</v>
      </c>
      <c r="E7155" t="s">
        <v>48</v>
      </c>
      <c r="F7155">
        <v>1</v>
      </c>
      <c r="G7155">
        <v>3</v>
      </c>
      <c r="H7155" t="s">
        <v>78</v>
      </c>
      <c r="I7155">
        <v>26</v>
      </c>
      <c r="J7155" t="s">
        <v>113</v>
      </c>
      <c r="K7155">
        <v>29</v>
      </c>
      <c r="L7155" t="s">
        <v>114</v>
      </c>
      <c r="M7155" t="s">
        <v>320</v>
      </c>
      <c r="N7155">
        <v>3</v>
      </c>
      <c r="O7155" t="s">
        <v>126</v>
      </c>
      <c r="P7155">
        <v>2</v>
      </c>
      <c r="Q7155" t="s">
        <v>82</v>
      </c>
      <c r="R7155">
        <v>4</v>
      </c>
      <c r="S7155" t="s">
        <v>38</v>
      </c>
      <c r="T7155">
        <v>17</v>
      </c>
      <c r="U7155" t="s">
        <v>322</v>
      </c>
      <c r="V7155" t="s">
        <v>188</v>
      </c>
      <c r="W7155">
        <v>2</v>
      </c>
      <c r="X7155" t="s">
        <v>281</v>
      </c>
      <c r="Y7155">
        <v>26</v>
      </c>
      <c r="Z7155">
        <v>68</v>
      </c>
      <c r="AA7155">
        <v>1768</v>
      </c>
      <c r="AB7155">
        <v>742.56</v>
      </c>
      <c r="AC7155">
        <v>0.42</v>
      </c>
      <c r="AD7155">
        <v>2</v>
      </c>
      <c r="AE7155" t="s">
        <v>72</v>
      </c>
    </row>
    <row r="7156" spans="1:31" x14ac:dyDescent="0.3">
      <c r="A7156">
        <v>1128299</v>
      </c>
      <c r="B7156" t="s">
        <v>77</v>
      </c>
      <c r="C7156" s="1">
        <v>44250</v>
      </c>
      <c r="D7156">
        <v>2021</v>
      </c>
      <c r="E7156" t="s">
        <v>48</v>
      </c>
      <c r="F7156">
        <v>1</v>
      </c>
      <c r="G7156">
        <v>3</v>
      </c>
      <c r="H7156" t="s">
        <v>78</v>
      </c>
      <c r="I7156">
        <v>26</v>
      </c>
      <c r="J7156" t="s">
        <v>113</v>
      </c>
      <c r="K7156">
        <v>29</v>
      </c>
      <c r="L7156" t="s">
        <v>114</v>
      </c>
      <c r="M7156" t="s">
        <v>320</v>
      </c>
      <c r="N7156">
        <v>3</v>
      </c>
      <c r="O7156" t="s">
        <v>126</v>
      </c>
      <c r="P7156">
        <v>2</v>
      </c>
      <c r="Q7156" t="s">
        <v>82</v>
      </c>
      <c r="R7156">
        <v>4</v>
      </c>
      <c r="S7156" t="s">
        <v>38</v>
      </c>
      <c r="T7156">
        <v>17</v>
      </c>
      <c r="U7156" t="s">
        <v>322</v>
      </c>
      <c r="V7156" t="s">
        <v>202</v>
      </c>
      <c r="W7156">
        <v>2</v>
      </c>
      <c r="X7156" t="s">
        <v>281</v>
      </c>
      <c r="Y7156">
        <v>36</v>
      </c>
      <c r="Z7156">
        <v>51</v>
      </c>
      <c r="AA7156">
        <v>1836</v>
      </c>
      <c r="AB7156">
        <v>679.31999999999994</v>
      </c>
      <c r="AC7156">
        <v>0.37</v>
      </c>
      <c r="AD7156">
        <v>2</v>
      </c>
      <c r="AE7156" t="s">
        <v>72</v>
      </c>
    </row>
    <row r="7157" spans="1:31" x14ac:dyDescent="0.3">
      <c r="A7157">
        <v>1189833</v>
      </c>
      <c r="B7157" t="s">
        <v>89</v>
      </c>
      <c r="C7157" s="1">
        <v>44310</v>
      </c>
      <c r="D7157">
        <v>2021</v>
      </c>
      <c r="E7157" t="s">
        <v>52</v>
      </c>
      <c r="F7157">
        <v>2</v>
      </c>
      <c r="G7157">
        <v>3</v>
      </c>
      <c r="H7157" t="s">
        <v>78</v>
      </c>
      <c r="I7157">
        <v>3</v>
      </c>
      <c r="J7157" t="s">
        <v>79</v>
      </c>
      <c r="K7157">
        <v>4</v>
      </c>
      <c r="L7157" t="s">
        <v>90</v>
      </c>
      <c r="M7157" t="s">
        <v>320</v>
      </c>
      <c r="N7157">
        <v>3</v>
      </c>
      <c r="O7157" t="s">
        <v>126</v>
      </c>
      <c r="P7157">
        <v>2</v>
      </c>
      <c r="Q7157" t="s">
        <v>82</v>
      </c>
      <c r="R7157">
        <v>4</v>
      </c>
      <c r="S7157" t="s">
        <v>38</v>
      </c>
      <c r="T7157">
        <v>17</v>
      </c>
      <c r="U7157" t="s">
        <v>322</v>
      </c>
      <c r="V7157" t="s">
        <v>129</v>
      </c>
      <c r="W7157">
        <v>2</v>
      </c>
      <c r="X7157" t="s">
        <v>281</v>
      </c>
      <c r="Y7157">
        <v>48</v>
      </c>
      <c r="Z7157">
        <v>264</v>
      </c>
      <c r="AA7157">
        <v>12672</v>
      </c>
      <c r="AB7157">
        <v>2787.84</v>
      </c>
      <c r="AC7157">
        <v>0.22</v>
      </c>
      <c r="AD7157">
        <v>2</v>
      </c>
      <c r="AE7157" t="s">
        <v>72</v>
      </c>
    </row>
    <row r="7158" spans="1:31" x14ac:dyDescent="0.3">
      <c r="A7158">
        <v>1128299</v>
      </c>
      <c r="B7158" t="s">
        <v>77</v>
      </c>
      <c r="C7158" s="1">
        <v>44277</v>
      </c>
      <c r="D7158">
        <v>2021</v>
      </c>
      <c r="E7158" t="s">
        <v>51</v>
      </c>
      <c r="F7158">
        <v>1</v>
      </c>
      <c r="G7158">
        <v>3</v>
      </c>
      <c r="H7158" t="s">
        <v>78</v>
      </c>
      <c r="I7158">
        <v>26</v>
      </c>
      <c r="J7158" t="s">
        <v>113</v>
      </c>
      <c r="K7158">
        <v>29</v>
      </c>
      <c r="L7158" t="s">
        <v>114</v>
      </c>
      <c r="M7158" t="s">
        <v>320</v>
      </c>
      <c r="N7158">
        <v>3</v>
      </c>
      <c r="O7158" t="s">
        <v>126</v>
      </c>
      <c r="P7158">
        <v>2</v>
      </c>
      <c r="Q7158" t="s">
        <v>82</v>
      </c>
      <c r="R7158">
        <v>4</v>
      </c>
      <c r="S7158" t="s">
        <v>38</v>
      </c>
      <c r="T7158">
        <v>17</v>
      </c>
      <c r="U7158" t="s">
        <v>322</v>
      </c>
      <c r="V7158" t="s">
        <v>195</v>
      </c>
      <c r="W7158">
        <v>2</v>
      </c>
      <c r="X7158" t="s">
        <v>281</v>
      </c>
      <c r="Y7158">
        <v>38</v>
      </c>
      <c r="Z7158">
        <v>116</v>
      </c>
      <c r="AA7158">
        <v>4408</v>
      </c>
      <c r="AB7158">
        <v>1939.52</v>
      </c>
      <c r="AC7158">
        <v>0.44</v>
      </c>
      <c r="AD7158">
        <v>2</v>
      </c>
      <c r="AE7158" t="s">
        <v>72</v>
      </c>
    </row>
    <row r="7159" spans="1:31" x14ac:dyDescent="0.3">
      <c r="A7159">
        <v>1189833</v>
      </c>
      <c r="B7159" t="s">
        <v>89</v>
      </c>
      <c r="C7159" s="1">
        <v>44316</v>
      </c>
      <c r="D7159">
        <v>2021</v>
      </c>
      <c r="E7159" t="s">
        <v>52</v>
      </c>
      <c r="F7159">
        <v>2</v>
      </c>
      <c r="G7159">
        <v>3</v>
      </c>
      <c r="H7159" t="s">
        <v>78</v>
      </c>
      <c r="I7159">
        <v>3</v>
      </c>
      <c r="J7159" t="s">
        <v>79</v>
      </c>
      <c r="K7159">
        <v>4</v>
      </c>
      <c r="L7159" t="s">
        <v>90</v>
      </c>
      <c r="M7159" t="s">
        <v>320</v>
      </c>
      <c r="N7159">
        <v>3</v>
      </c>
      <c r="O7159" t="s">
        <v>126</v>
      </c>
      <c r="P7159">
        <v>2</v>
      </c>
      <c r="Q7159" t="s">
        <v>82</v>
      </c>
      <c r="R7159">
        <v>4</v>
      </c>
      <c r="S7159" t="s">
        <v>38</v>
      </c>
      <c r="T7159">
        <v>17</v>
      </c>
      <c r="U7159" t="s">
        <v>322</v>
      </c>
      <c r="V7159" t="s">
        <v>184</v>
      </c>
      <c r="W7159">
        <v>2</v>
      </c>
      <c r="X7159" t="s">
        <v>281</v>
      </c>
      <c r="Y7159">
        <v>51</v>
      </c>
      <c r="Z7159">
        <v>224</v>
      </c>
      <c r="AA7159">
        <v>11424</v>
      </c>
      <c r="AB7159">
        <v>2627.52</v>
      </c>
      <c r="AC7159">
        <v>0.23</v>
      </c>
      <c r="AD7159">
        <v>2</v>
      </c>
      <c r="AE7159" t="s">
        <v>72</v>
      </c>
    </row>
    <row r="7160" spans="1:31" x14ac:dyDescent="0.3">
      <c r="A7160">
        <v>1189833</v>
      </c>
      <c r="B7160" t="s">
        <v>89</v>
      </c>
      <c r="C7160" s="1">
        <v>44322</v>
      </c>
      <c r="D7160">
        <v>2021</v>
      </c>
      <c r="E7160" t="s">
        <v>53</v>
      </c>
      <c r="F7160">
        <v>2</v>
      </c>
      <c r="G7160">
        <v>3</v>
      </c>
      <c r="H7160" t="s">
        <v>78</v>
      </c>
      <c r="I7160">
        <v>3</v>
      </c>
      <c r="J7160" t="s">
        <v>79</v>
      </c>
      <c r="K7160">
        <v>4</v>
      </c>
      <c r="L7160" t="s">
        <v>90</v>
      </c>
      <c r="M7160" t="s">
        <v>320</v>
      </c>
      <c r="N7160">
        <v>3</v>
      </c>
      <c r="O7160" t="s">
        <v>126</v>
      </c>
      <c r="P7160">
        <v>2</v>
      </c>
      <c r="Q7160" t="s">
        <v>82</v>
      </c>
      <c r="R7160">
        <v>4</v>
      </c>
      <c r="S7160" t="s">
        <v>38</v>
      </c>
      <c r="T7160">
        <v>17</v>
      </c>
      <c r="U7160" t="s">
        <v>322</v>
      </c>
      <c r="V7160" t="s">
        <v>189</v>
      </c>
      <c r="W7160">
        <v>2</v>
      </c>
      <c r="X7160" t="s">
        <v>281</v>
      </c>
      <c r="Y7160">
        <v>46</v>
      </c>
      <c r="Z7160">
        <v>208</v>
      </c>
      <c r="AA7160">
        <v>9568</v>
      </c>
      <c r="AB7160">
        <v>2200.64</v>
      </c>
      <c r="AC7160">
        <v>0.23</v>
      </c>
      <c r="AD7160">
        <v>2</v>
      </c>
      <c r="AE7160" t="s">
        <v>72</v>
      </c>
    </row>
    <row r="7161" spans="1:31" x14ac:dyDescent="0.3">
      <c r="A7161">
        <v>1189833</v>
      </c>
      <c r="B7161" t="s">
        <v>89</v>
      </c>
      <c r="C7161" s="1">
        <v>44328</v>
      </c>
      <c r="D7161">
        <v>2021</v>
      </c>
      <c r="E7161" t="s">
        <v>53</v>
      </c>
      <c r="F7161">
        <v>2</v>
      </c>
      <c r="G7161">
        <v>3</v>
      </c>
      <c r="H7161" t="s">
        <v>78</v>
      </c>
      <c r="I7161">
        <v>3</v>
      </c>
      <c r="J7161" t="s">
        <v>79</v>
      </c>
      <c r="K7161">
        <v>4</v>
      </c>
      <c r="L7161" t="s">
        <v>90</v>
      </c>
      <c r="M7161" t="s">
        <v>320</v>
      </c>
      <c r="N7161">
        <v>3</v>
      </c>
      <c r="O7161" t="s">
        <v>126</v>
      </c>
      <c r="P7161">
        <v>2</v>
      </c>
      <c r="Q7161" t="s">
        <v>82</v>
      </c>
      <c r="R7161">
        <v>4</v>
      </c>
      <c r="S7161" t="s">
        <v>38</v>
      </c>
      <c r="T7161">
        <v>17</v>
      </c>
      <c r="U7161" t="s">
        <v>322</v>
      </c>
      <c r="V7161" t="s">
        <v>202</v>
      </c>
      <c r="W7161">
        <v>2</v>
      </c>
      <c r="X7161" t="s">
        <v>281</v>
      </c>
      <c r="Y7161">
        <v>49</v>
      </c>
      <c r="Z7161">
        <v>210</v>
      </c>
      <c r="AA7161">
        <v>10290</v>
      </c>
      <c r="AB7161">
        <v>2263.8000000000002</v>
      </c>
      <c r="AC7161">
        <v>0.22</v>
      </c>
      <c r="AD7161">
        <v>2</v>
      </c>
      <c r="AE7161" t="s">
        <v>72</v>
      </c>
    </row>
    <row r="7162" spans="1:31" x14ac:dyDescent="0.3">
      <c r="A7162">
        <v>1189833</v>
      </c>
      <c r="B7162" t="s">
        <v>89</v>
      </c>
      <c r="C7162" s="1">
        <v>44334</v>
      </c>
      <c r="D7162">
        <v>2021</v>
      </c>
      <c r="E7162" t="s">
        <v>53</v>
      </c>
      <c r="F7162">
        <v>2</v>
      </c>
      <c r="G7162">
        <v>3</v>
      </c>
      <c r="H7162" t="s">
        <v>78</v>
      </c>
      <c r="I7162">
        <v>3</v>
      </c>
      <c r="J7162" t="s">
        <v>79</v>
      </c>
      <c r="K7162">
        <v>4</v>
      </c>
      <c r="L7162" t="s">
        <v>90</v>
      </c>
      <c r="M7162" t="s">
        <v>320</v>
      </c>
      <c r="N7162">
        <v>3</v>
      </c>
      <c r="O7162" t="s">
        <v>126</v>
      </c>
      <c r="P7162">
        <v>2</v>
      </c>
      <c r="Q7162" t="s">
        <v>82</v>
      </c>
      <c r="R7162">
        <v>4</v>
      </c>
      <c r="S7162" t="s">
        <v>38</v>
      </c>
      <c r="T7162">
        <v>17</v>
      </c>
      <c r="U7162" t="s">
        <v>322</v>
      </c>
      <c r="V7162" t="s">
        <v>129</v>
      </c>
      <c r="W7162">
        <v>2</v>
      </c>
      <c r="X7162" t="s">
        <v>281</v>
      </c>
      <c r="Y7162">
        <v>46</v>
      </c>
      <c r="Z7162">
        <v>208</v>
      </c>
      <c r="AA7162">
        <v>9568</v>
      </c>
      <c r="AB7162">
        <v>2296.3200000000002</v>
      </c>
      <c r="AC7162">
        <v>0.24000000000000002</v>
      </c>
      <c r="AD7162">
        <v>2</v>
      </c>
      <c r="AE7162" t="s">
        <v>72</v>
      </c>
    </row>
    <row r="7163" spans="1:31" x14ac:dyDescent="0.3">
      <c r="A7163">
        <v>1128299</v>
      </c>
      <c r="B7163" t="s">
        <v>77</v>
      </c>
      <c r="C7163" s="1">
        <v>44277</v>
      </c>
      <c r="D7163">
        <v>2021</v>
      </c>
      <c r="E7163" t="s">
        <v>51</v>
      </c>
      <c r="F7163">
        <v>1</v>
      </c>
      <c r="G7163">
        <v>3</v>
      </c>
      <c r="H7163" t="s">
        <v>78</v>
      </c>
      <c r="I7163">
        <v>26</v>
      </c>
      <c r="J7163" t="s">
        <v>113</v>
      </c>
      <c r="K7163">
        <v>29</v>
      </c>
      <c r="L7163" t="s">
        <v>114</v>
      </c>
      <c r="M7163" t="s">
        <v>320</v>
      </c>
      <c r="N7163">
        <v>3</v>
      </c>
      <c r="O7163" t="s">
        <v>126</v>
      </c>
      <c r="P7163">
        <v>2</v>
      </c>
      <c r="Q7163" t="s">
        <v>82</v>
      </c>
      <c r="R7163">
        <v>4</v>
      </c>
      <c r="S7163" t="s">
        <v>38</v>
      </c>
      <c r="T7163">
        <v>17</v>
      </c>
      <c r="U7163" t="s">
        <v>322</v>
      </c>
      <c r="V7163" t="s">
        <v>129</v>
      </c>
      <c r="W7163">
        <v>2</v>
      </c>
      <c r="X7163" t="s">
        <v>281</v>
      </c>
      <c r="Y7163">
        <v>37</v>
      </c>
      <c r="Z7163">
        <v>107</v>
      </c>
      <c r="AA7163">
        <v>3959</v>
      </c>
      <c r="AB7163">
        <v>1068.93</v>
      </c>
      <c r="AC7163">
        <v>0.27</v>
      </c>
      <c r="AD7163">
        <v>2</v>
      </c>
      <c r="AE7163" t="s">
        <v>72</v>
      </c>
    </row>
    <row r="7164" spans="1:31" x14ac:dyDescent="0.3">
      <c r="A7164">
        <v>1189833</v>
      </c>
      <c r="B7164" t="s">
        <v>89</v>
      </c>
      <c r="C7164" s="1">
        <v>44340</v>
      </c>
      <c r="D7164">
        <v>2021</v>
      </c>
      <c r="E7164" t="s">
        <v>53</v>
      </c>
      <c r="F7164">
        <v>2</v>
      </c>
      <c r="G7164">
        <v>3</v>
      </c>
      <c r="H7164" t="s">
        <v>78</v>
      </c>
      <c r="I7164">
        <v>3</v>
      </c>
      <c r="J7164" t="s">
        <v>79</v>
      </c>
      <c r="K7164">
        <v>4</v>
      </c>
      <c r="L7164" t="s">
        <v>90</v>
      </c>
      <c r="M7164" t="s">
        <v>320</v>
      </c>
      <c r="N7164">
        <v>3</v>
      </c>
      <c r="O7164" t="s">
        <v>126</v>
      </c>
      <c r="P7164">
        <v>2</v>
      </c>
      <c r="Q7164" t="s">
        <v>82</v>
      </c>
      <c r="R7164">
        <v>4</v>
      </c>
      <c r="S7164" t="s">
        <v>38</v>
      </c>
      <c r="T7164">
        <v>17</v>
      </c>
      <c r="U7164" t="s">
        <v>322</v>
      </c>
      <c r="V7164" t="s">
        <v>161</v>
      </c>
      <c r="W7164">
        <v>2</v>
      </c>
      <c r="X7164" t="s">
        <v>281</v>
      </c>
      <c r="Y7164">
        <v>49</v>
      </c>
      <c r="Z7164">
        <v>238</v>
      </c>
      <c r="AA7164">
        <v>11662</v>
      </c>
      <c r="AB7164">
        <v>2798.88</v>
      </c>
      <c r="AC7164">
        <v>0.24000000000000002</v>
      </c>
      <c r="AD7164">
        <v>2</v>
      </c>
      <c r="AE7164" t="s">
        <v>72</v>
      </c>
    </row>
    <row r="7165" spans="1:31" x14ac:dyDescent="0.3">
      <c r="A7165">
        <v>1189833</v>
      </c>
      <c r="B7165" t="s">
        <v>89</v>
      </c>
      <c r="C7165" s="1">
        <v>44346</v>
      </c>
      <c r="D7165">
        <v>2021</v>
      </c>
      <c r="E7165" t="s">
        <v>53</v>
      </c>
      <c r="F7165">
        <v>2</v>
      </c>
      <c r="G7165">
        <v>3</v>
      </c>
      <c r="H7165" t="s">
        <v>78</v>
      </c>
      <c r="I7165">
        <v>3</v>
      </c>
      <c r="J7165" t="s">
        <v>79</v>
      </c>
      <c r="K7165">
        <v>4</v>
      </c>
      <c r="L7165" t="s">
        <v>90</v>
      </c>
      <c r="M7165" t="s">
        <v>320</v>
      </c>
      <c r="N7165">
        <v>3</v>
      </c>
      <c r="O7165" t="s">
        <v>126</v>
      </c>
      <c r="P7165">
        <v>2</v>
      </c>
      <c r="Q7165" t="s">
        <v>82</v>
      </c>
      <c r="R7165">
        <v>4</v>
      </c>
      <c r="S7165" t="s">
        <v>38</v>
      </c>
      <c r="T7165">
        <v>16</v>
      </c>
      <c r="U7165" t="s">
        <v>321</v>
      </c>
      <c r="V7165" t="s">
        <v>202</v>
      </c>
      <c r="W7165">
        <v>2</v>
      </c>
      <c r="X7165" t="s">
        <v>281</v>
      </c>
      <c r="Y7165">
        <v>44</v>
      </c>
      <c r="Z7165">
        <v>232</v>
      </c>
      <c r="AA7165">
        <v>10208</v>
      </c>
      <c r="AB7165">
        <v>2552</v>
      </c>
      <c r="AC7165">
        <v>0.25</v>
      </c>
      <c r="AD7165">
        <v>2</v>
      </c>
      <c r="AE7165" t="s">
        <v>72</v>
      </c>
    </row>
    <row r="7166" spans="1:31" x14ac:dyDescent="0.3">
      <c r="A7166">
        <v>1197831</v>
      </c>
      <c r="B7166" t="s">
        <v>73</v>
      </c>
      <c r="C7166" s="1">
        <v>44424</v>
      </c>
      <c r="D7166">
        <v>2021</v>
      </c>
      <c r="E7166" t="s">
        <v>31</v>
      </c>
      <c r="F7166">
        <v>3</v>
      </c>
      <c r="G7166">
        <v>2</v>
      </c>
      <c r="H7166" t="s">
        <v>74</v>
      </c>
      <c r="I7166">
        <v>2</v>
      </c>
      <c r="J7166" t="s">
        <v>75</v>
      </c>
      <c r="K7166">
        <v>6</v>
      </c>
      <c r="L7166" t="s">
        <v>91</v>
      </c>
      <c r="M7166" t="s">
        <v>320</v>
      </c>
      <c r="N7166">
        <v>3</v>
      </c>
      <c r="O7166" t="s">
        <v>126</v>
      </c>
      <c r="P7166">
        <v>2</v>
      </c>
      <c r="Q7166" t="s">
        <v>82</v>
      </c>
      <c r="R7166">
        <v>4</v>
      </c>
      <c r="S7166" t="s">
        <v>38</v>
      </c>
      <c r="T7166">
        <v>16</v>
      </c>
      <c r="U7166" t="s">
        <v>321</v>
      </c>
      <c r="V7166" t="s">
        <v>204</v>
      </c>
      <c r="W7166">
        <v>2</v>
      </c>
      <c r="X7166" t="s">
        <v>281</v>
      </c>
      <c r="Y7166">
        <v>24</v>
      </c>
      <c r="Z7166">
        <v>163</v>
      </c>
      <c r="AA7166">
        <v>3912</v>
      </c>
      <c r="AB7166">
        <v>1877.76</v>
      </c>
      <c r="AC7166">
        <v>0.48</v>
      </c>
      <c r="AD7166">
        <v>2</v>
      </c>
      <c r="AE7166" t="s">
        <v>72</v>
      </c>
    </row>
    <row r="7167" spans="1:31" x14ac:dyDescent="0.3">
      <c r="A7167">
        <v>1128299</v>
      </c>
      <c r="B7167" t="s">
        <v>77</v>
      </c>
      <c r="C7167" s="1">
        <v>44309</v>
      </c>
      <c r="D7167">
        <v>2021</v>
      </c>
      <c r="E7167" t="s">
        <v>52</v>
      </c>
      <c r="F7167">
        <v>2</v>
      </c>
      <c r="G7167">
        <v>3</v>
      </c>
      <c r="H7167" t="s">
        <v>78</v>
      </c>
      <c r="I7167">
        <v>26</v>
      </c>
      <c r="J7167" t="s">
        <v>113</v>
      </c>
      <c r="K7167">
        <v>29</v>
      </c>
      <c r="L7167" t="s">
        <v>114</v>
      </c>
      <c r="M7167" t="s">
        <v>320</v>
      </c>
      <c r="N7167">
        <v>3</v>
      </c>
      <c r="O7167" t="s">
        <v>126</v>
      </c>
      <c r="P7167">
        <v>2</v>
      </c>
      <c r="Q7167" t="s">
        <v>82</v>
      </c>
      <c r="R7167">
        <v>4</v>
      </c>
      <c r="S7167" t="s">
        <v>38</v>
      </c>
      <c r="T7167">
        <v>17</v>
      </c>
      <c r="U7167" t="s">
        <v>322</v>
      </c>
      <c r="V7167" t="s">
        <v>161</v>
      </c>
      <c r="W7167">
        <v>2</v>
      </c>
      <c r="X7167" t="s">
        <v>281</v>
      </c>
      <c r="Y7167">
        <v>40</v>
      </c>
      <c r="Z7167">
        <v>175</v>
      </c>
      <c r="AA7167">
        <v>7000</v>
      </c>
      <c r="AB7167">
        <v>2660</v>
      </c>
      <c r="AC7167">
        <v>0.38</v>
      </c>
      <c r="AD7167">
        <v>2</v>
      </c>
      <c r="AE7167" t="s">
        <v>72</v>
      </c>
    </row>
    <row r="7168" spans="1:31" x14ac:dyDescent="0.3">
      <c r="A7168">
        <v>1128299</v>
      </c>
      <c r="B7168" t="s">
        <v>77</v>
      </c>
      <c r="C7168" s="1">
        <v>44340</v>
      </c>
      <c r="D7168">
        <v>2021</v>
      </c>
      <c r="E7168" t="s">
        <v>53</v>
      </c>
      <c r="F7168">
        <v>2</v>
      </c>
      <c r="G7168">
        <v>3</v>
      </c>
      <c r="H7168" t="s">
        <v>78</v>
      </c>
      <c r="I7168">
        <v>26</v>
      </c>
      <c r="J7168" t="s">
        <v>113</v>
      </c>
      <c r="K7168">
        <v>29</v>
      </c>
      <c r="L7168" t="s">
        <v>114</v>
      </c>
      <c r="M7168" t="s">
        <v>320</v>
      </c>
      <c r="N7168">
        <v>3</v>
      </c>
      <c r="O7168" t="s">
        <v>126</v>
      </c>
      <c r="P7168">
        <v>2</v>
      </c>
      <c r="Q7168" t="s">
        <v>82</v>
      </c>
      <c r="R7168">
        <v>4</v>
      </c>
      <c r="S7168" t="s">
        <v>38</v>
      </c>
      <c r="T7168">
        <v>17</v>
      </c>
      <c r="U7168" t="s">
        <v>322</v>
      </c>
      <c r="V7168" t="s">
        <v>191</v>
      </c>
      <c r="W7168">
        <v>2</v>
      </c>
      <c r="X7168" t="s">
        <v>281</v>
      </c>
      <c r="Y7168">
        <v>38</v>
      </c>
      <c r="Z7168">
        <v>184</v>
      </c>
      <c r="AA7168">
        <v>6992</v>
      </c>
      <c r="AB7168">
        <v>2656.96</v>
      </c>
      <c r="AC7168">
        <v>0.38</v>
      </c>
      <c r="AD7168">
        <v>2</v>
      </c>
      <c r="AE7168" t="s">
        <v>72</v>
      </c>
    </row>
    <row r="7169" spans="1:31" x14ac:dyDescent="0.3">
      <c r="A7169">
        <v>1128299</v>
      </c>
      <c r="B7169" t="s">
        <v>77</v>
      </c>
      <c r="C7169" s="1">
        <v>44370</v>
      </c>
      <c r="D7169">
        <v>2021</v>
      </c>
      <c r="E7169" t="s">
        <v>54</v>
      </c>
      <c r="F7169">
        <v>2</v>
      </c>
      <c r="G7169">
        <v>3</v>
      </c>
      <c r="H7169" t="s">
        <v>78</v>
      </c>
      <c r="I7169">
        <v>26</v>
      </c>
      <c r="J7169" t="s">
        <v>113</v>
      </c>
      <c r="K7169">
        <v>29</v>
      </c>
      <c r="L7169" t="s">
        <v>114</v>
      </c>
      <c r="M7169" t="s">
        <v>320</v>
      </c>
      <c r="N7169">
        <v>3</v>
      </c>
      <c r="O7169" t="s">
        <v>126</v>
      </c>
      <c r="P7169">
        <v>2</v>
      </c>
      <c r="Q7169" t="s">
        <v>82</v>
      </c>
      <c r="R7169">
        <v>4</v>
      </c>
      <c r="S7169" t="s">
        <v>38</v>
      </c>
      <c r="T7169">
        <v>17</v>
      </c>
      <c r="U7169" t="s">
        <v>322</v>
      </c>
      <c r="V7169" t="s">
        <v>201</v>
      </c>
      <c r="W7169">
        <v>2</v>
      </c>
      <c r="X7169" t="s">
        <v>281</v>
      </c>
      <c r="Y7169">
        <v>36</v>
      </c>
      <c r="Z7169">
        <v>143</v>
      </c>
      <c r="AA7169">
        <v>5148</v>
      </c>
      <c r="AB7169">
        <v>2162.1600000000003</v>
      </c>
      <c r="AC7169">
        <v>0.42000000000000004</v>
      </c>
      <c r="AD7169">
        <v>2</v>
      </c>
      <c r="AE7169" t="s">
        <v>72</v>
      </c>
    </row>
    <row r="7170" spans="1:31" x14ac:dyDescent="0.3">
      <c r="A7170">
        <v>1197831</v>
      </c>
      <c r="B7170" t="s">
        <v>73</v>
      </c>
      <c r="C7170" s="1">
        <v>44436</v>
      </c>
      <c r="D7170">
        <v>2021</v>
      </c>
      <c r="E7170" t="s">
        <v>31</v>
      </c>
      <c r="F7170">
        <v>3</v>
      </c>
      <c r="G7170">
        <v>2</v>
      </c>
      <c r="H7170" t="s">
        <v>74</v>
      </c>
      <c r="I7170">
        <v>2</v>
      </c>
      <c r="J7170" t="s">
        <v>75</v>
      </c>
      <c r="K7170">
        <v>6</v>
      </c>
      <c r="L7170" t="s">
        <v>91</v>
      </c>
      <c r="M7170" t="s">
        <v>320</v>
      </c>
      <c r="N7170">
        <v>3</v>
      </c>
      <c r="O7170" t="s">
        <v>126</v>
      </c>
      <c r="P7170">
        <v>2</v>
      </c>
      <c r="Q7170" t="s">
        <v>82</v>
      </c>
      <c r="R7170">
        <v>4</v>
      </c>
      <c r="S7170" t="s">
        <v>38</v>
      </c>
      <c r="T7170">
        <v>17</v>
      </c>
      <c r="U7170" t="s">
        <v>322</v>
      </c>
      <c r="V7170" t="s">
        <v>184</v>
      </c>
      <c r="W7170">
        <v>2</v>
      </c>
      <c r="X7170" t="s">
        <v>281</v>
      </c>
      <c r="Y7170">
        <v>27</v>
      </c>
      <c r="Z7170">
        <v>153</v>
      </c>
      <c r="AA7170">
        <v>4131</v>
      </c>
      <c r="AB7170">
        <v>2230.7400000000002</v>
      </c>
      <c r="AC7170">
        <v>0.54</v>
      </c>
      <c r="AD7170">
        <v>2</v>
      </c>
      <c r="AE7170" t="s">
        <v>72</v>
      </c>
    </row>
    <row r="7171" spans="1:31" x14ac:dyDescent="0.3">
      <c r="A7171">
        <v>1128299</v>
      </c>
      <c r="B7171" t="s">
        <v>77</v>
      </c>
      <c r="C7171" s="1">
        <v>44370</v>
      </c>
      <c r="D7171">
        <v>2021</v>
      </c>
      <c r="E7171" t="s">
        <v>54</v>
      </c>
      <c r="F7171">
        <v>2</v>
      </c>
      <c r="G7171">
        <v>3</v>
      </c>
      <c r="H7171" t="s">
        <v>78</v>
      </c>
      <c r="I7171">
        <v>26</v>
      </c>
      <c r="J7171" t="s">
        <v>113</v>
      </c>
      <c r="K7171">
        <v>29</v>
      </c>
      <c r="L7171" t="s">
        <v>114</v>
      </c>
      <c r="M7171" t="s">
        <v>320</v>
      </c>
      <c r="N7171">
        <v>3</v>
      </c>
      <c r="O7171" t="s">
        <v>126</v>
      </c>
      <c r="P7171">
        <v>2</v>
      </c>
      <c r="Q7171" t="s">
        <v>82</v>
      </c>
      <c r="R7171">
        <v>4</v>
      </c>
      <c r="S7171" t="s">
        <v>38</v>
      </c>
      <c r="T7171">
        <v>17</v>
      </c>
      <c r="U7171" t="s">
        <v>322</v>
      </c>
      <c r="V7171" t="s">
        <v>251</v>
      </c>
      <c r="W7171">
        <v>2</v>
      </c>
      <c r="X7171" t="s">
        <v>281</v>
      </c>
      <c r="Y7171">
        <v>46</v>
      </c>
      <c r="Z7171">
        <v>158</v>
      </c>
      <c r="AA7171">
        <v>7268</v>
      </c>
      <c r="AB7171">
        <v>2253.08</v>
      </c>
      <c r="AC7171">
        <v>0.31</v>
      </c>
      <c r="AD7171">
        <v>2</v>
      </c>
      <c r="AE7171" t="s">
        <v>72</v>
      </c>
    </row>
    <row r="7172" spans="1:31" x14ac:dyDescent="0.3">
      <c r="A7172">
        <v>1197831</v>
      </c>
      <c r="B7172" t="s">
        <v>73</v>
      </c>
      <c r="C7172" s="1">
        <v>44442</v>
      </c>
      <c r="D7172">
        <v>2021</v>
      </c>
      <c r="E7172" t="s">
        <v>43</v>
      </c>
      <c r="F7172">
        <v>3</v>
      </c>
      <c r="G7172">
        <v>2</v>
      </c>
      <c r="H7172" t="s">
        <v>74</v>
      </c>
      <c r="I7172">
        <v>2</v>
      </c>
      <c r="J7172" t="s">
        <v>75</v>
      </c>
      <c r="K7172">
        <v>6</v>
      </c>
      <c r="L7172" t="s">
        <v>91</v>
      </c>
      <c r="M7172" t="s">
        <v>320</v>
      </c>
      <c r="N7172">
        <v>3</v>
      </c>
      <c r="O7172" t="s">
        <v>126</v>
      </c>
      <c r="P7172">
        <v>2</v>
      </c>
      <c r="Q7172" t="s">
        <v>82</v>
      </c>
      <c r="R7172">
        <v>4</v>
      </c>
      <c r="S7172" t="s">
        <v>38</v>
      </c>
      <c r="T7172">
        <v>17</v>
      </c>
      <c r="U7172" t="s">
        <v>322</v>
      </c>
      <c r="V7172" t="s">
        <v>158</v>
      </c>
      <c r="W7172">
        <v>2</v>
      </c>
      <c r="X7172" t="s">
        <v>281</v>
      </c>
      <c r="Y7172">
        <v>22</v>
      </c>
      <c r="Z7172">
        <v>210</v>
      </c>
      <c r="AA7172">
        <v>4620</v>
      </c>
      <c r="AB7172">
        <v>2633.4</v>
      </c>
      <c r="AC7172">
        <v>0.57000000000000006</v>
      </c>
      <c r="AD7172">
        <v>2</v>
      </c>
      <c r="AE7172" t="s">
        <v>72</v>
      </c>
    </row>
    <row r="7173" spans="1:31" x14ac:dyDescent="0.3">
      <c r="A7173">
        <v>1197831</v>
      </c>
      <c r="B7173" t="s">
        <v>73</v>
      </c>
      <c r="C7173" s="1">
        <v>44448</v>
      </c>
      <c r="D7173">
        <v>2021</v>
      </c>
      <c r="E7173" t="s">
        <v>43</v>
      </c>
      <c r="F7173">
        <v>3</v>
      </c>
      <c r="G7173">
        <v>2</v>
      </c>
      <c r="H7173" t="s">
        <v>74</v>
      </c>
      <c r="I7173">
        <v>2</v>
      </c>
      <c r="J7173" t="s">
        <v>75</v>
      </c>
      <c r="K7173">
        <v>6</v>
      </c>
      <c r="L7173" t="s">
        <v>91</v>
      </c>
      <c r="M7173" t="s">
        <v>320</v>
      </c>
      <c r="N7173">
        <v>3</v>
      </c>
      <c r="O7173" t="s">
        <v>126</v>
      </c>
      <c r="P7173">
        <v>2</v>
      </c>
      <c r="Q7173" t="s">
        <v>82</v>
      </c>
      <c r="R7173">
        <v>4</v>
      </c>
      <c r="S7173" t="s">
        <v>38</v>
      </c>
      <c r="T7173">
        <v>16</v>
      </c>
      <c r="U7173" t="s">
        <v>321</v>
      </c>
      <c r="V7173" t="s">
        <v>254</v>
      </c>
      <c r="W7173">
        <v>2</v>
      </c>
      <c r="X7173" t="s">
        <v>281</v>
      </c>
      <c r="Y7173">
        <v>34</v>
      </c>
      <c r="Z7173">
        <v>264</v>
      </c>
      <c r="AA7173">
        <v>8976</v>
      </c>
      <c r="AB7173">
        <v>4667.5200000000004</v>
      </c>
      <c r="AC7173">
        <v>0.52</v>
      </c>
      <c r="AD7173">
        <v>2</v>
      </c>
      <c r="AE7173" t="s">
        <v>72</v>
      </c>
    </row>
    <row r="7174" spans="1:31" x14ac:dyDescent="0.3">
      <c r="A7174">
        <v>1197831</v>
      </c>
      <c r="B7174" t="s">
        <v>73</v>
      </c>
      <c r="C7174" s="1">
        <v>44454</v>
      </c>
      <c r="D7174">
        <v>2021</v>
      </c>
      <c r="E7174" t="s">
        <v>43</v>
      </c>
      <c r="F7174">
        <v>3</v>
      </c>
      <c r="G7174">
        <v>2</v>
      </c>
      <c r="H7174" t="s">
        <v>74</v>
      </c>
      <c r="I7174">
        <v>2</v>
      </c>
      <c r="J7174" t="s">
        <v>75</v>
      </c>
      <c r="K7174">
        <v>6</v>
      </c>
      <c r="L7174" t="s">
        <v>91</v>
      </c>
      <c r="M7174" t="s">
        <v>320</v>
      </c>
      <c r="N7174">
        <v>3</v>
      </c>
      <c r="O7174" t="s">
        <v>126</v>
      </c>
      <c r="P7174">
        <v>2</v>
      </c>
      <c r="Q7174" t="s">
        <v>82</v>
      </c>
      <c r="R7174">
        <v>4</v>
      </c>
      <c r="S7174" t="s">
        <v>38</v>
      </c>
      <c r="T7174">
        <v>16</v>
      </c>
      <c r="U7174" t="s">
        <v>321</v>
      </c>
      <c r="V7174" t="s">
        <v>162</v>
      </c>
      <c r="W7174">
        <v>2</v>
      </c>
      <c r="X7174" t="s">
        <v>281</v>
      </c>
      <c r="Y7174">
        <v>42</v>
      </c>
      <c r="Z7174">
        <v>280</v>
      </c>
      <c r="AA7174">
        <v>11760</v>
      </c>
      <c r="AB7174">
        <v>6468.0000000000009</v>
      </c>
      <c r="AC7174">
        <v>0.55000000000000004</v>
      </c>
      <c r="AD7174">
        <v>2</v>
      </c>
      <c r="AE7174" t="s">
        <v>72</v>
      </c>
    </row>
    <row r="7175" spans="1:31" x14ac:dyDescent="0.3">
      <c r="A7175">
        <v>1197831</v>
      </c>
      <c r="B7175" t="s">
        <v>73</v>
      </c>
      <c r="C7175" s="1">
        <v>44460</v>
      </c>
      <c r="D7175">
        <v>2021</v>
      </c>
      <c r="E7175" t="s">
        <v>43</v>
      </c>
      <c r="F7175">
        <v>3</v>
      </c>
      <c r="G7175">
        <v>2</v>
      </c>
      <c r="H7175" t="s">
        <v>74</v>
      </c>
      <c r="I7175">
        <v>2</v>
      </c>
      <c r="J7175" t="s">
        <v>75</v>
      </c>
      <c r="K7175">
        <v>6</v>
      </c>
      <c r="L7175" t="s">
        <v>91</v>
      </c>
      <c r="M7175" t="s">
        <v>320</v>
      </c>
      <c r="N7175">
        <v>3</v>
      </c>
      <c r="O7175" t="s">
        <v>126</v>
      </c>
      <c r="P7175">
        <v>2</v>
      </c>
      <c r="Q7175" t="s">
        <v>82</v>
      </c>
      <c r="R7175">
        <v>4</v>
      </c>
      <c r="S7175" t="s">
        <v>38</v>
      </c>
      <c r="T7175">
        <v>16</v>
      </c>
      <c r="U7175" t="s">
        <v>321</v>
      </c>
      <c r="V7175" t="s">
        <v>161</v>
      </c>
      <c r="W7175">
        <v>2</v>
      </c>
      <c r="X7175" t="s">
        <v>281</v>
      </c>
      <c r="Y7175">
        <v>47</v>
      </c>
      <c r="Z7175">
        <v>272</v>
      </c>
      <c r="AA7175">
        <v>12784</v>
      </c>
      <c r="AB7175">
        <v>7286.880000000001</v>
      </c>
      <c r="AC7175">
        <v>0.57000000000000006</v>
      </c>
      <c r="AD7175">
        <v>2</v>
      </c>
      <c r="AE7175" t="s">
        <v>72</v>
      </c>
    </row>
    <row r="7176" spans="1:31" x14ac:dyDescent="0.3">
      <c r="A7176">
        <v>1197831</v>
      </c>
      <c r="B7176" t="s">
        <v>73</v>
      </c>
      <c r="C7176" s="1">
        <v>44466</v>
      </c>
      <c r="D7176">
        <v>2021</v>
      </c>
      <c r="E7176" t="s">
        <v>43</v>
      </c>
      <c r="F7176">
        <v>3</v>
      </c>
      <c r="G7176">
        <v>2</v>
      </c>
      <c r="H7176" t="s">
        <v>74</v>
      </c>
      <c r="I7176">
        <v>2</v>
      </c>
      <c r="J7176" t="s">
        <v>75</v>
      </c>
      <c r="K7176">
        <v>6</v>
      </c>
      <c r="L7176" t="s">
        <v>91</v>
      </c>
      <c r="M7176" t="s">
        <v>320</v>
      </c>
      <c r="N7176">
        <v>3</v>
      </c>
      <c r="O7176" t="s">
        <v>126</v>
      </c>
      <c r="P7176">
        <v>2</v>
      </c>
      <c r="Q7176" t="s">
        <v>82</v>
      </c>
      <c r="R7176">
        <v>4</v>
      </c>
      <c r="S7176" t="s">
        <v>38</v>
      </c>
      <c r="T7176">
        <v>16</v>
      </c>
      <c r="U7176" t="s">
        <v>321</v>
      </c>
      <c r="V7176" t="s">
        <v>220</v>
      </c>
      <c r="W7176">
        <v>2</v>
      </c>
      <c r="X7176" t="s">
        <v>281</v>
      </c>
      <c r="Y7176">
        <v>43</v>
      </c>
      <c r="Z7176">
        <v>240</v>
      </c>
      <c r="AA7176">
        <v>10320</v>
      </c>
      <c r="AB7176">
        <v>6192.0000000000009</v>
      </c>
      <c r="AC7176">
        <v>0.60000000000000009</v>
      </c>
      <c r="AD7176">
        <v>2</v>
      </c>
      <c r="AE7176" t="s">
        <v>72</v>
      </c>
    </row>
    <row r="7177" spans="1:31" x14ac:dyDescent="0.3">
      <c r="A7177">
        <v>1197831</v>
      </c>
      <c r="B7177" t="s">
        <v>73</v>
      </c>
      <c r="C7177" s="1">
        <v>44472</v>
      </c>
      <c r="D7177">
        <v>2021</v>
      </c>
      <c r="E7177" t="s">
        <v>44</v>
      </c>
      <c r="F7177">
        <v>4</v>
      </c>
      <c r="G7177">
        <v>2</v>
      </c>
      <c r="H7177" t="s">
        <v>74</v>
      </c>
      <c r="I7177">
        <v>2</v>
      </c>
      <c r="J7177" t="s">
        <v>75</v>
      </c>
      <c r="K7177">
        <v>6</v>
      </c>
      <c r="L7177" t="s">
        <v>91</v>
      </c>
      <c r="M7177" t="s">
        <v>320</v>
      </c>
      <c r="N7177">
        <v>3</v>
      </c>
      <c r="O7177" t="s">
        <v>126</v>
      </c>
      <c r="P7177">
        <v>2</v>
      </c>
      <c r="Q7177" t="s">
        <v>82</v>
      </c>
      <c r="R7177">
        <v>4</v>
      </c>
      <c r="S7177" t="s">
        <v>38</v>
      </c>
      <c r="T7177">
        <v>16</v>
      </c>
      <c r="U7177" t="s">
        <v>321</v>
      </c>
      <c r="V7177" t="s">
        <v>237</v>
      </c>
      <c r="W7177">
        <v>2</v>
      </c>
      <c r="X7177" t="s">
        <v>281</v>
      </c>
      <c r="Y7177">
        <v>33</v>
      </c>
      <c r="Z7177">
        <v>236</v>
      </c>
      <c r="AA7177">
        <v>7788</v>
      </c>
      <c r="AB7177">
        <v>4594.920000000001</v>
      </c>
      <c r="AC7177">
        <v>0.59000000000000008</v>
      </c>
      <c r="AD7177">
        <v>2</v>
      </c>
      <c r="AE7177" t="s">
        <v>72</v>
      </c>
    </row>
    <row r="7178" spans="1:31" x14ac:dyDescent="0.3">
      <c r="A7178">
        <v>1197831</v>
      </c>
      <c r="B7178" t="s">
        <v>73</v>
      </c>
      <c r="C7178" s="1">
        <v>44478</v>
      </c>
      <c r="D7178">
        <v>2021</v>
      </c>
      <c r="E7178" t="s">
        <v>44</v>
      </c>
      <c r="F7178">
        <v>4</v>
      </c>
      <c r="G7178">
        <v>2</v>
      </c>
      <c r="H7178" t="s">
        <v>74</v>
      </c>
      <c r="I7178">
        <v>2</v>
      </c>
      <c r="J7178" t="s">
        <v>75</v>
      </c>
      <c r="K7178">
        <v>6</v>
      </c>
      <c r="L7178" t="s">
        <v>91</v>
      </c>
      <c r="M7178" t="s">
        <v>320</v>
      </c>
      <c r="N7178">
        <v>3</v>
      </c>
      <c r="O7178" t="s">
        <v>126</v>
      </c>
      <c r="P7178">
        <v>2</v>
      </c>
      <c r="Q7178" t="s">
        <v>82</v>
      </c>
      <c r="R7178">
        <v>4</v>
      </c>
      <c r="S7178" t="s">
        <v>38</v>
      </c>
      <c r="T7178">
        <v>16</v>
      </c>
      <c r="U7178" t="s">
        <v>321</v>
      </c>
      <c r="V7178" t="s">
        <v>129</v>
      </c>
      <c r="W7178">
        <v>2</v>
      </c>
      <c r="X7178" t="s">
        <v>281</v>
      </c>
      <c r="Y7178">
        <v>39</v>
      </c>
      <c r="Z7178">
        <v>190</v>
      </c>
      <c r="AA7178">
        <v>7410</v>
      </c>
      <c r="AB7178">
        <v>4297.8</v>
      </c>
      <c r="AC7178">
        <v>0.58000000000000007</v>
      </c>
      <c r="AD7178">
        <v>2</v>
      </c>
      <c r="AE7178" t="s">
        <v>72</v>
      </c>
    </row>
    <row r="7179" spans="1:31" x14ac:dyDescent="0.3">
      <c r="A7179">
        <v>1197831</v>
      </c>
      <c r="B7179" t="s">
        <v>73</v>
      </c>
      <c r="C7179" s="1">
        <v>44484</v>
      </c>
      <c r="D7179">
        <v>2021</v>
      </c>
      <c r="E7179" t="s">
        <v>44</v>
      </c>
      <c r="F7179">
        <v>4</v>
      </c>
      <c r="G7179">
        <v>2</v>
      </c>
      <c r="H7179" t="s">
        <v>74</v>
      </c>
      <c r="I7179">
        <v>2</v>
      </c>
      <c r="J7179" t="s">
        <v>75</v>
      </c>
      <c r="K7179">
        <v>6</v>
      </c>
      <c r="L7179" t="s">
        <v>91</v>
      </c>
      <c r="M7179" t="s">
        <v>320</v>
      </c>
      <c r="N7179">
        <v>3</v>
      </c>
      <c r="O7179" t="s">
        <v>126</v>
      </c>
      <c r="P7179">
        <v>2</v>
      </c>
      <c r="Q7179" t="s">
        <v>82</v>
      </c>
      <c r="R7179">
        <v>4</v>
      </c>
      <c r="S7179" t="s">
        <v>38</v>
      </c>
      <c r="T7179">
        <v>16</v>
      </c>
      <c r="U7179" t="s">
        <v>321</v>
      </c>
      <c r="V7179" t="s">
        <v>241</v>
      </c>
      <c r="W7179">
        <v>2</v>
      </c>
      <c r="X7179" t="s">
        <v>281</v>
      </c>
      <c r="Y7179">
        <v>51</v>
      </c>
      <c r="Z7179">
        <v>236</v>
      </c>
      <c r="AA7179">
        <v>12036</v>
      </c>
      <c r="AB7179">
        <v>7341.9600000000009</v>
      </c>
      <c r="AC7179">
        <v>0.6100000000000001</v>
      </c>
      <c r="AD7179">
        <v>2</v>
      </c>
      <c r="AE7179" t="s">
        <v>72</v>
      </c>
    </row>
    <row r="7180" spans="1:31" x14ac:dyDescent="0.3">
      <c r="A7180">
        <v>1197831</v>
      </c>
      <c r="B7180" t="s">
        <v>73</v>
      </c>
      <c r="C7180" s="1">
        <v>44490</v>
      </c>
      <c r="D7180">
        <v>2021</v>
      </c>
      <c r="E7180" t="s">
        <v>44</v>
      </c>
      <c r="F7180">
        <v>4</v>
      </c>
      <c r="G7180">
        <v>2</v>
      </c>
      <c r="H7180" t="s">
        <v>74</v>
      </c>
      <c r="I7180">
        <v>2</v>
      </c>
      <c r="J7180" t="s">
        <v>75</v>
      </c>
      <c r="K7180">
        <v>6</v>
      </c>
      <c r="L7180" t="s">
        <v>91</v>
      </c>
      <c r="M7180" t="s">
        <v>320</v>
      </c>
      <c r="N7180">
        <v>3</v>
      </c>
      <c r="O7180" t="s">
        <v>126</v>
      </c>
      <c r="P7180">
        <v>2</v>
      </c>
      <c r="Q7180" t="s">
        <v>82</v>
      </c>
      <c r="R7180">
        <v>4</v>
      </c>
      <c r="S7180" t="s">
        <v>38</v>
      </c>
      <c r="T7180">
        <v>16</v>
      </c>
      <c r="U7180" t="s">
        <v>321</v>
      </c>
      <c r="V7180" t="s">
        <v>213</v>
      </c>
      <c r="W7180">
        <v>2</v>
      </c>
      <c r="X7180" t="s">
        <v>281</v>
      </c>
      <c r="Y7180">
        <v>54</v>
      </c>
      <c r="Z7180">
        <v>256</v>
      </c>
      <c r="AA7180">
        <v>13824</v>
      </c>
      <c r="AB7180">
        <v>8294.4000000000015</v>
      </c>
      <c r="AC7180">
        <v>0.60000000000000009</v>
      </c>
      <c r="AD7180">
        <v>2</v>
      </c>
      <c r="AE7180" t="s">
        <v>72</v>
      </c>
    </row>
    <row r="7181" spans="1:31" x14ac:dyDescent="0.3">
      <c r="A7181">
        <v>1185732</v>
      </c>
      <c r="B7181" t="s">
        <v>30</v>
      </c>
      <c r="C7181" s="1">
        <v>44496</v>
      </c>
      <c r="D7181">
        <v>2021</v>
      </c>
      <c r="E7181" t="s">
        <v>44</v>
      </c>
      <c r="F7181">
        <v>4</v>
      </c>
      <c r="G7181">
        <v>1</v>
      </c>
      <c r="H7181" t="s">
        <v>32</v>
      </c>
      <c r="I7181">
        <v>5</v>
      </c>
      <c r="J7181" t="s">
        <v>92</v>
      </c>
      <c r="K7181">
        <v>7</v>
      </c>
      <c r="L7181" t="s">
        <v>93</v>
      </c>
      <c r="M7181" t="s">
        <v>320</v>
      </c>
      <c r="N7181">
        <v>3</v>
      </c>
      <c r="O7181" t="s">
        <v>126</v>
      </c>
      <c r="P7181">
        <v>2</v>
      </c>
      <c r="Q7181" t="s">
        <v>82</v>
      </c>
      <c r="R7181">
        <v>4</v>
      </c>
      <c r="S7181" t="s">
        <v>38</v>
      </c>
      <c r="T7181">
        <v>16</v>
      </c>
      <c r="U7181" t="s">
        <v>321</v>
      </c>
      <c r="V7181" t="s">
        <v>196</v>
      </c>
      <c r="W7181">
        <v>2</v>
      </c>
      <c r="X7181" t="s">
        <v>281</v>
      </c>
      <c r="Y7181">
        <v>32</v>
      </c>
      <c r="Z7181">
        <v>70</v>
      </c>
      <c r="AA7181">
        <v>2240</v>
      </c>
      <c r="AB7181">
        <v>761.59999999999991</v>
      </c>
      <c r="AC7181">
        <v>0.33999999999999997</v>
      </c>
      <c r="AD7181">
        <v>2</v>
      </c>
      <c r="AE7181" t="s">
        <v>72</v>
      </c>
    </row>
    <row r="7182" spans="1:31" x14ac:dyDescent="0.3">
      <c r="A7182">
        <v>1185732</v>
      </c>
      <c r="B7182" t="s">
        <v>30</v>
      </c>
      <c r="C7182" s="1">
        <v>44502</v>
      </c>
      <c r="D7182">
        <v>2021</v>
      </c>
      <c r="E7182" t="s">
        <v>45</v>
      </c>
      <c r="F7182">
        <v>4</v>
      </c>
      <c r="G7182">
        <v>1</v>
      </c>
      <c r="H7182" t="s">
        <v>32</v>
      </c>
      <c r="I7182">
        <v>5</v>
      </c>
      <c r="J7182" t="s">
        <v>92</v>
      </c>
      <c r="K7182">
        <v>7</v>
      </c>
      <c r="L7182" t="s">
        <v>93</v>
      </c>
      <c r="M7182" t="s">
        <v>320</v>
      </c>
      <c r="N7182">
        <v>3</v>
      </c>
      <c r="O7182" t="s">
        <v>126</v>
      </c>
      <c r="P7182">
        <v>2</v>
      </c>
      <c r="Q7182" t="s">
        <v>82</v>
      </c>
      <c r="R7182">
        <v>4</v>
      </c>
      <c r="S7182" t="s">
        <v>38</v>
      </c>
      <c r="T7182">
        <v>16</v>
      </c>
      <c r="U7182" t="s">
        <v>321</v>
      </c>
      <c r="V7182" t="s">
        <v>161</v>
      </c>
      <c r="W7182">
        <v>2</v>
      </c>
      <c r="X7182" t="s">
        <v>281</v>
      </c>
      <c r="Y7182">
        <v>30</v>
      </c>
      <c r="Z7182">
        <v>74</v>
      </c>
      <c r="AA7182">
        <v>2220</v>
      </c>
      <c r="AB7182">
        <v>777</v>
      </c>
      <c r="AC7182">
        <v>0.35</v>
      </c>
      <c r="AD7182">
        <v>2</v>
      </c>
      <c r="AE7182" t="s">
        <v>72</v>
      </c>
    </row>
    <row r="7183" spans="1:31" x14ac:dyDescent="0.3">
      <c r="A7183">
        <v>1185732</v>
      </c>
      <c r="B7183" t="s">
        <v>30</v>
      </c>
      <c r="C7183" s="1">
        <v>44508</v>
      </c>
      <c r="D7183">
        <v>2021</v>
      </c>
      <c r="E7183" t="s">
        <v>45</v>
      </c>
      <c r="F7183">
        <v>4</v>
      </c>
      <c r="G7183">
        <v>1</v>
      </c>
      <c r="H7183" t="s">
        <v>32</v>
      </c>
      <c r="I7183">
        <v>5</v>
      </c>
      <c r="J7183" t="s">
        <v>92</v>
      </c>
      <c r="K7183">
        <v>7</v>
      </c>
      <c r="L7183" t="s">
        <v>93</v>
      </c>
      <c r="M7183" t="s">
        <v>320</v>
      </c>
      <c r="N7183">
        <v>3</v>
      </c>
      <c r="O7183" t="s">
        <v>126</v>
      </c>
      <c r="P7183">
        <v>2</v>
      </c>
      <c r="Q7183" t="s">
        <v>82</v>
      </c>
      <c r="R7183">
        <v>4</v>
      </c>
      <c r="S7183" t="s">
        <v>38</v>
      </c>
      <c r="T7183">
        <v>16</v>
      </c>
      <c r="U7183" t="s">
        <v>321</v>
      </c>
      <c r="V7183" t="s">
        <v>203</v>
      </c>
      <c r="W7183">
        <v>2</v>
      </c>
      <c r="X7183" t="s">
        <v>281</v>
      </c>
      <c r="Y7183">
        <v>38</v>
      </c>
      <c r="Z7183">
        <v>61</v>
      </c>
      <c r="AA7183">
        <v>2318</v>
      </c>
      <c r="AB7183">
        <v>718.58</v>
      </c>
      <c r="AC7183">
        <v>0.31</v>
      </c>
      <c r="AD7183">
        <v>2</v>
      </c>
      <c r="AE7183" t="s">
        <v>72</v>
      </c>
    </row>
    <row r="7184" spans="1:31" x14ac:dyDescent="0.3">
      <c r="A7184">
        <v>1185732</v>
      </c>
      <c r="B7184" t="s">
        <v>30</v>
      </c>
      <c r="C7184" s="1">
        <v>44514</v>
      </c>
      <c r="D7184">
        <v>2021</v>
      </c>
      <c r="E7184" t="s">
        <v>45</v>
      </c>
      <c r="F7184">
        <v>4</v>
      </c>
      <c r="G7184">
        <v>1</v>
      </c>
      <c r="H7184" t="s">
        <v>32</v>
      </c>
      <c r="I7184">
        <v>5</v>
      </c>
      <c r="J7184" t="s">
        <v>92</v>
      </c>
      <c r="K7184">
        <v>7</v>
      </c>
      <c r="L7184" t="s">
        <v>93</v>
      </c>
      <c r="M7184" t="s">
        <v>320</v>
      </c>
      <c r="N7184">
        <v>3</v>
      </c>
      <c r="O7184" t="s">
        <v>126</v>
      </c>
      <c r="P7184">
        <v>2</v>
      </c>
      <c r="Q7184" t="s">
        <v>82</v>
      </c>
      <c r="R7184">
        <v>4</v>
      </c>
      <c r="S7184" t="s">
        <v>38</v>
      </c>
      <c r="T7184">
        <v>16</v>
      </c>
      <c r="U7184" t="s">
        <v>321</v>
      </c>
      <c r="V7184" t="s">
        <v>189</v>
      </c>
      <c r="W7184">
        <v>2</v>
      </c>
      <c r="X7184" t="s">
        <v>281</v>
      </c>
      <c r="Y7184">
        <v>39</v>
      </c>
      <c r="Z7184">
        <v>64</v>
      </c>
      <c r="AA7184">
        <v>2496</v>
      </c>
      <c r="AB7184">
        <v>673.92000000000007</v>
      </c>
      <c r="AC7184">
        <v>0.27</v>
      </c>
      <c r="AD7184">
        <v>2</v>
      </c>
      <c r="AE7184" t="s">
        <v>72</v>
      </c>
    </row>
    <row r="7185" spans="1:31" x14ac:dyDescent="0.3">
      <c r="A7185">
        <v>1128299</v>
      </c>
      <c r="B7185" t="s">
        <v>77</v>
      </c>
      <c r="C7185" s="1">
        <v>44399</v>
      </c>
      <c r="D7185">
        <v>2021</v>
      </c>
      <c r="E7185" t="s">
        <v>55</v>
      </c>
      <c r="F7185">
        <v>3</v>
      </c>
      <c r="G7185">
        <v>3</v>
      </c>
      <c r="H7185" t="s">
        <v>78</v>
      </c>
      <c r="I7185">
        <v>26</v>
      </c>
      <c r="J7185" t="s">
        <v>113</v>
      </c>
      <c r="K7185">
        <v>29</v>
      </c>
      <c r="L7185" t="s">
        <v>114</v>
      </c>
      <c r="M7185" t="s">
        <v>320</v>
      </c>
      <c r="N7185">
        <v>3</v>
      </c>
      <c r="O7185" t="s">
        <v>126</v>
      </c>
      <c r="P7185">
        <v>2</v>
      </c>
      <c r="Q7185" t="s">
        <v>82</v>
      </c>
      <c r="R7185">
        <v>4</v>
      </c>
      <c r="S7185" t="s">
        <v>38</v>
      </c>
      <c r="T7185">
        <v>16</v>
      </c>
      <c r="U7185" t="s">
        <v>321</v>
      </c>
      <c r="V7185" t="s">
        <v>202</v>
      </c>
      <c r="W7185">
        <v>2</v>
      </c>
      <c r="X7185" t="s">
        <v>281</v>
      </c>
      <c r="Y7185">
        <v>39</v>
      </c>
      <c r="Z7185">
        <v>157</v>
      </c>
      <c r="AA7185">
        <v>6123</v>
      </c>
      <c r="AB7185">
        <v>2387.9699999999998</v>
      </c>
      <c r="AC7185">
        <v>0.38999999999999996</v>
      </c>
      <c r="AD7185">
        <v>2</v>
      </c>
      <c r="AE7185" t="s">
        <v>72</v>
      </c>
    </row>
    <row r="7186" spans="1:31" x14ac:dyDescent="0.3">
      <c r="A7186">
        <v>1185732</v>
      </c>
      <c r="B7186" t="s">
        <v>30</v>
      </c>
      <c r="C7186" s="1">
        <v>44520</v>
      </c>
      <c r="D7186">
        <v>2021</v>
      </c>
      <c r="E7186" t="s">
        <v>45</v>
      </c>
      <c r="F7186">
        <v>4</v>
      </c>
      <c r="G7186">
        <v>1</v>
      </c>
      <c r="H7186" t="s">
        <v>32</v>
      </c>
      <c r="I7186">
        <v>5</v>
      </c>
      <c r="J7186" t="s">
        <v>92</v>
      </c>
      <c r="K7186">
        <v>7</v>
      </c>
      <c r="L7186" t="s">
        <v>93</v>
      </c>
      <c r="M7186" t="s">
        <v>320</v>
      </c>
      <c r="N7186">
        <v>3</v>
      </c>
      <c r="O7186" t="s">
        <v>126</v>
      </c>
      <c r="P7186">
        <v>2</v>
      </c>
      <c r="Q7186" t="s">
        <v>82</v>
      </c>
      <c r="R7186">
        <v>4</v>
      </c>
      <c r="S7186" t="s">
        <v>38</v>
      </c>
      <c r="T7186">
        <v>16</v>
      </c>
      <c r="U7186" t="s">
        <v>321</v>
      </c>
      <c r="V7186" t="s">
        <v>191</v>
      </c>
      <c r="W7186">
        <v>2</v>
      </c>
      <c r="X7186" t="s">
        <v>281</v>
      </c>
      <c r="Y7186">
        <v>51</v>
      </c>
      <c r="Z7186">
        <v>78</v>
      </c>
      <c r="AA7186">
        <v>3978</v>
      </c>
      <c r="AB7186">
        <v>1471.86</v>
      </c>
      <c r="AC7186">
        <v>0.37</v>
      </c>
      <c r="AD7186">
        <v>2</v>
      </c>
      <c r="AE7186" t="s">
        <v>72</v>
      </c>
    </row>
    <row r="7187" spans="1:31" x14ac:dyDescent="0.3">
      <c r="A7187">
        <v>1128299</v>
      </c>
      <c r="B7187" t="s">
        <v>77</v>
      </c>
      <c r="C7187" s="1">
        <v>44399</v>
      </c>
      <c r="D7187">
        <v>2021</v>
      </c>
      <c r="E7187" t="s">
        <v>55</v>
      </c>
      <c r="F7187">
        <v>3</v>
      </c>
      <c r="G7187">
        <v>3</v>
      </c>
      <c r="H7187" t="s">
        <v>78</v>
      </c>
      <c r="I7187">
        <v>26</v>
      </c>
      <c r="J7187" t="s">
        <v>113</v>
      </c>
      <c r="K7187">
        <v>29</v>
      </c>
      <c r="L7187" t="s">
        <v>114</v>
      </c>
      <c r="M7187" t="s">
        <v>320</v>
      </c>
      <c r="N7187">
        <v>3</v>
      </c>
      <c r="O7187" t="s">
        <v>126</v>
      </c>
      <c r="P7187">
        <v>2</v>
      </c>
      <c r="Q7187" t="s">
        <v>82</v>
      </c>
      <c r="R7187">
        <v>4</v>
      </c>
      <c r="S7187" t="s">
        <v>38</v>
      </c>
      <c r="T7187">
        <v>16</v>
      </c>
      <c r="U7187" t="s">
        <v>321</v>
      </c>
      <c r="V7187" t="s">
        <v>195</v>
      </c>
      <c r="W7187">
        <v>2</v>
      </c>
      <c r="X7187" t="s">
        <v>281</v>
      </c>
      <c r="Y7187">
        <v>40</v>
      </c>
      <c r="Z7187">
        <v>145</v>
      </c>
      <c r="AA7187">
        <v>5800</v>
      </c>
      <c r="AB7187">
        <v>2146</v>
      </c>
      <c r="AC7187">
        <v>0.37</v>
      </c>
      <c r="AD7187">
        <v>2</v>
      </c>
      <c r="AE7187" t="s">
        <v>72</v>
      </c>
    </row>
    <row r="7188" spans="1:31" x14ac:dyDescent="0.3">
      <c r="A7188">
        <v>1128299</v>
      </c>
      <c r="B7188" t="s">
        <v>77</v>
      </c>
      <c r="C7188" s="1">
        <v>44222</v>
      </c>
      <c r="D7188">
        <v>2021</v>
      </c>
      <c r="E7188" t="s">
        <v>47</v>
      </c>
      <c r="F7188">
        <v>1</v>
      </c>
      <c r="G7188">
        <v>3</v>
      </c>
      <c r="H7188" t="s">
        <v>78</v>
      </c>
      <c r="I7188">
        <v>26</v>
      </c>
      <c r="J7188" t="s">
        <v>113</v>
      </c>
      <c r="K7188">
        <v>29</v>
      </c>
      <c r="L7188" t="s">
        <v>114</v>
      </c>
      <c r="M7188" t="s">
        <v>320</v>
      </c>
      <c r="N7188">
        <v>3</v>
      </c>
      <c r="O7188" t="s">
        <v>126</v>
      </c>
      <c r="P7188">
        <v>2</v>
      </c>
      <c r="Q7188" t="s">
        <v>82</v>
      </c>
      <c r="R7188">
        <v>4</v>
      </c>
      <c r="S7188" t="s">
        <v>38</v>
      </c>
      <c r="T7188">
        <v>16</v>
      </c>
      <c r="U7188" t="s">
        <v>321</v>
      </c>
      <c r="V7188" t="s">
        <v>207</v>
      </c>
      <c r="W7188">
        <v>2</v>
      </c>
      <c r="X7188" t="s">
        <v>281</v>
      </c>
      <c r="Y7188">
        <v>32</v>
      </c>
      <c r="Z7188">
        <v>157</v>
      </c>
      <c r="AA7188">
        <v>5024</v>
      </c>
      <c r="AB7188">
        <v>1959.36</v>
      </c>
      <c r="AC7188">
        <v>0.38999999999999996</v>
      </c>
      <c r="AD7188">
        <v>2</v>
      </c>
      <c r="AE7188" t="s">
        <v>72</v>
      </c>
    </row>
    <row r="7189" spans="1:31" x14ac:dyDescent="0.3">
      <c r="A7189">
        <v>1185732</v>
      </c>
      <c r="B7189" t="s">
        <v>30</v>
      </c>
      <c r="C7189" s="1">
        <v>44526</v>
      </c>
      <c r="D7189">
        <v>2021</v>
      </c>
      <c r="E7189" t="s">
        <v>45</v>
      </c>
      <c r="F7189">
        <v>4</v>
      </c>
      <c r="G7189">
        <v>1</v>
      </c>
      <c r="H7189" t="s">
        <v>32</v>
      </c>
      <c r="I7189">
        <v>5</v>
      </c>
      <c r="J7189" t="s">
        <v>92</v>
      </c>
      <c r="K7189">
        <v>7</v>
      </c>
      <c r="L7189" t="s">
        <v>93</v>
      </c>
      <c r="M7189" t="s">
        <v>320</v>
      </c>
      <c r="N7189">
        <v>3</v>
      </c>
      <c r="O7189" t="s">
        <v>126</v>
      </c>
      <c r="P7189">
        <v>2</v>
      </c>
      <c r="Q7189" t="s">
        <v>82</v>
      </c>
      <c r="R7189">
        <v>4</v>
      </c>
      <c r="S7189" t="s">
        <v>38</v>
      </c>
      <c r="T7189">
        <v>16</v>
      </c>
      <c r="U7189" t="s">
        <v>321</v>
      </c>
      <c r="V7189" t="s">
        <v>186</v>
      </c>
      <c r="W7189">
        <v>2</v>
      </c>
      <c r="X7189" t="s">
        <v>281</v>
      </c>
      <c r="Y7189">
        <v>52</v>
      </c>
      <c r="Z7189">
        <v>105</v>
      </c>
      <c r="AA7189">
        <v>5460</v>
      </c>
      <c r="AB7189">
        <v>1910.9999999999998</v>
      </c>
      <c r="AC7189">
        <v>0.35</v>
      </c>
      <c r="AD7189">
        <v>2</v>
      </c>
      <c r="AE7189" t="s">
        <v>72</v>
      </c>
    </row>
    <row r="7190" spans="1:31" x14ac:dyDescent="0.3">
      <c r="A7190">
        <v>1128299</v>
      </c>
      <c r="B7190" t="s">
        <v>77</v>
      </c>
      <c r="C7190" s="1">
        <v>44222</v>
      </c>
      <c r="D7190">
        <v>2021</v>
      </c>
      <c r="E7190" t="s">
        <v>47</v>
      </c>
      <c r="F7190">
        <v>1</v>
      </c>
      <c r="G7190">
        <v>3</v>
      </c>
      <c r="H7190" t="s">
        <v>78</v>
      </c>
      <c r="I7190">
        <v>26</v>
      </c>
      <c r="J7190" t="s">
        <v>113</v>
      </c>
      <c r="K7190">
        <v>29</v>
      </c>
      <c r="L7190" t="s">
        <v>114</v>
      </c>
      <c r="M7190" t="s">
        <v>320</v>
      </c>
      <c r="N7190">
        <v>3</v>
      </c>
      <c r="O7190" t="s">
        <v>126</v>
      </c>
      <c r="P7190">
        <v>2</v>
      </c>
      <c r="Q7190" t="s">
        <v>82</v>
      </c>
      <c r="R7190">
        <v>4</v>
      </c>
      <c r="S7190" t="s">
        <v>38</v>
      </c>
      <c r="T7190">
        <v>16</v>
      </c>
      <c r="U7190" t="s">
        <v>321</v>
      </c>
      <c r="V7190" t="s">
        <v>184</v>
      </c>
      <c r="W7190">
        <v>2</v>
      </c>
      <c r="X7190" t="s">
        <v>281</v>
      </c>
      <c r="Y7190">
        <v>30</v>
      </c>
      <c r="Z7190">
        <v>101</v>
      </c>
      <c r="AA7190">
        <v>3030</v>
      </c>
      <c r="AB7190">
        <v>1151.4000000000001</v>
      </c>
      <c r="AC7190">
        <v>0.38</v>
      </c>
      <c r="AD7190">
        <v>2</v>
      </c>
      <c r="AE7190" t="s">
        <v>72</v>
      </c>
    </row>
    <row r="7191" spans="1:31" x14ac:dyDescent="0.3">
      <c r="A7191">
        <v>1185732</v>
      </c>
      <c r="B7191" t="s">
        <v>30</v>
      </c>
      <c r="C7191" s="1">
        <v>44532</v>
      </c>
      <c r="D7191">
        <v>2021</v>
      </c>
      <c r="E7191" t="s">
        <v>46</v>
      </c>
      <c r="F7191">
        <v>4</v>
      </c>
      <c r="G7191">
        <v>1</v>
      </c>
      <c r="H7191" t="s">
        <v>32</v>
      </c>
      <c r="I7191">
        <v>5</v>
      </c>
      <c r="J7191" t="s">
        <v>92</v>
      </c>
      <c r="K7191">
        <v>7</v>
      </c>
      <c r="L7191" t="s">
        <v>93</v>
      </c>
      <c r="M7191" t="s">
        <v>320</v>
      </c>
      <c r="N7191">
        <v>3</v>
      </c>
      <c r="O7191" t="s">
        <v>126</v>
      </c>
      <c r="P7191">
        <v>2</v>
      </c>
      <c r="Q7191" t="s">
        <v>82</v>
      </c>
      <c r="R7191">
        <v>4</v>
      </c>
      <c r="S7191" t="s">
        <v>38</v>
      </c>
      <c r="T7191">
        <v>16</v>
      </c>
      <c r="U7191" t="s">
        <v>321</v>
      </c>
      <c r="V7191" t="s">
        <v>191</v>
      </c>
      <c r="W7191">
        <v>2</v>
      </c>
      <c r="X7191" t="s">
        <v>281</v>
      </c>
      <c r="Y7191">
        <v>50</v>
      </c>
      <c r="Z7191">
        <v>116</v>
      </c>
      <c r="AA7191">
        <v>5800</v>
      </c>
      <c r="AB7191">
        <v>2088</v>
      </c>
      <c r="AC7191">
        <v>0.36</v>
      </c>
      <c r="AD7191">
        <v>2</v>
      </c>
      <c r="AE7191" t="s">
        <v>72</v>
      </c>
    </row>
    <row r="7192" spans="1:31" x14ac:dyDescent="0.3">
      <c r="A7192">
        <v>1185732</v>
      </c>
      <c r="B7192" t="s">
        <v>30</v>
      </c>
      <c r="C7192" s="1">
        <v>44538</v>
      </c>
      <c r="D7192">
        <v>2021</v>
      </c>
      <c r="E7192" t="s">
        <v>46</v>
      </c>
      <c r="F7192">
        <v>4</v>
      </c>
      <c r="G7192">
        <v>1</v>
      </c>
      <c r="H7192" t="s">
        <v>32</v>
      </c>
      <c r="I7192">
        <v>5</v>
      </c>
      <c r="J7192" t="s">
        <v>92</v>
      </c>
      <c r="K7192">
        <v>7</v>
      </c>
      <c r="L7192" t="s">
        <v>93</v>
      </c>
      <c r="M7192" t="s">
        <v>320</v>
      </c>
      <c r="N7192">
        <v>3</v>
      </c>
      <c r="O7192" t="s">
        <v>126</v>
      </c>
      <c r="P7192">
        <v>2</v>
      </c>
      <c r="Q7192" t="s">
        <v>82</v>
      </c>
      <c r="R7192">
        <v>4</v>
      </c>
      <c r="S7192" t="s">
        <v>38</v>
      </c>
      <c r="T7192">
        <v>16</v>
      </c>
      <c r="U7192" t="s">
        <v>321</v>
      </c>
      <c r="V7192" t="s">
        <v>201</v>
      </c>
      <c r="W7192">
        <v>2</v>
      </c>
      <c r="X7192" t="s">
        <v>281</v>
      </c>
      <c r="Y7192">
        <v>49</v>
      </c>
      <c r="Z7192">
        <v>123</v>
      </c>
      <c r="AA7192">
        <v>6027</v>
      </c>
      <c r="AB7192">
        <v>2169.7199999999998</v>
      </c>
      <c r="AC7192">
        <v>0.36</v>
      </c>
      <c r="AD7192">
        <v>2</v>
      </c>
      <c r="AE7192" t="s">
        <v>72</v>
      </c>
    </row>
    <row r="7193" spans="1:31" x14ac:dyDescent="0.3">
      <c r="A7193">
        <v>1128299</v>
      </c>
      <c r="B7193" t="s">
        <v>77</v>
      </c>
      <c r="C7193" s="1">
        <v>44222</v>
      </c>
      <c r="D7193">
        <v>2021</v>
      </c>
      <c r="E7193" t="s">
        <v>47</v>
      </c>
      <c r="F7193">
        <v>1</v>
      </c>
      <c r="G7193">
        <v>3</v>
      </c>
      <c r="H7193" t="s">
        <v>78</v>
      </c>
      <c r="I7193">
        <v>26</v>
      </c>
      <c r="J7193" t="s">
        <v>113</v>
      </c>
      <c r="K7193">
        <v>29</v>
      </c>
      <c r="L7193" t="s">
        <v>114</v>
      </c>
      <c r="M7193" t="s">
        <v>320</v>
      </c>
      <c r="N7193">
        <v>3</v>
      </c>
      <c r="O7193" t="s">
        <v>126</v>
      </c>
      <c r="P7193">
        <v>2</v>
      </c>
      <c r="Q7193" t="s">
        <v>82</v>
      </c>
      <c r="R7193">
        <v>4</v>
      </c>
      <c r="S7193" t="s">
        <v>38</v>
      </c>
      <c r="T7193">
        <v>16</v>
      </c>
      <c r="U7193" t="s">
        <v>321</v>
      </c>
      <c r="V7193" t="s">
        <v>184</v>
      </c>
      <c r="W7193">
        <v>2</v>
      </c>
      <c r="X7193" t="s">
        <v>281</v>
      </c>
      <c r="Y7193">
        <v>33</v>
      </c>
      <c r="Z7193">
        <v>94</v>
      </c>
      <c r="AA7193">
        <v>3102</v>
      </c>
      <c r="AB7193">
        <v>1147.74</v>
      </c>
      <c r="AC7193">
        <v>0.37</v>
      </c>
      <c r="AD7193">
        <v>2</v>
      </c>
      <c r="AE7193" t="s">
        <v>72</v>
      </c>
    </row>
    <row r="7194" spans="1:31" x14ac:dyDescent="0.3">
      <c r="A7194">
        <v>1128299</v>
      </c>
      <c r="B7194" t="s">
        <v>77</v>
      </c>
      <c r="C7194" s="1">
        <v>44253</v>
      </c>
      <c r="D7194">
        <v>2021</v>
      </c>
      <c r="E7194" t="s">
        <v>48</v>
      </c>
      <c r="F7194">
        <v>1</v>
      </c>
      <c r="G7194">
        <v>3</v>
      </c>
      <c r="H7194" t="s">
        <v>78</v>
      </c>
      <c r="I7194">
        <v>26</v>
      </c>
      <c r="J7194" t="s">
        <v>113</v>
      </c>
      <c r="K7194">
        <v>29</v>
      </c>
      <c r="L7194" t="s">
        <v>114</v>
      </c>
      <c r="M7194" t="s">
        <v>320</v>
      </c>
      <c r="N7194">
        <v>3</v>
      </c>
      <c r="O7194" t="s">
        <v>126</v>
      </c>
      <c r="P7194">
        <v>2</v>
      </c>
      <c r="Q7194" t="s">
        <v>82</v>
      </c>
      <c r="R7194">
        <v>4</v>
      </c>
      <c r="S7194" t="s">
        <v>38</v>
      </c>
      <c r="T7194">
        <v>16</v>
      </c>
      <c r="U7194" t="s">
        <v>321</v>
      </c>
      <c r="V7194" t="s">
        <v>202</v>
      </c>
      <c r="W7194">
        <v>2</v>
      </c>
      <c r="X7194" t="s">
        <v>281</v>
      </c>
      <c r="Y7194">
        <v>27</v>
      </c>
      <c r="Z7194">
        <v>173</v>
      </c>
      <c r="AA7194">
        <v>4671</v>
      </c>
      <c r="AB7194">
        <v>1868.3999999999999</v>
      </c>
      <c r="AC7194">
        <v>0.39999999999999997</v>
      </c>
      <c r="AD7194">
        <v>2</v>
      </c>
      <c r="AE7194" t="s">
        <v>72</v>
      </c>
    </row>
    <row r="7195" spans="1:31" x14ac:dyDescent="0.3">
      <c r="A7195">
        <v>1185732</v>
      </c>
      <c r="B7195" t="s">
        <v>30</v>
      </c>
      <c r="C7195" s="1">
        <v>44544</v>
      </c>
      <c r="D7195">
        <v>2021</v>
      </c>
      <c r="E7195" t="s">
        <v>46</v>
      </c>
      <c r="F7195">
        <v>4</v>
      </c>
      <c r="G7195">
        <v>1</v>
      </c>
      <c r="H7195" t="s">
        <v>32</v>
      </c>
      <c r="I7195">
        <v>5</v>
      </c>
      <c r="J7195" t="s">
        <v>92</v>
      </c>
      <c r="K7195">
        <v>7</v>
      </c>
      <c r="L7195" t="s">
        <v>93</v>
      </c>
      <c r="M7195" t="s">
        <v>320</v>
      </c>
      <c r="N7195">
        <v>3</v>
      </c>
      <c r="O7195" t="s">
        <v>126</v>
      </c>
      <c r="P7195">
        <v>2</v>
      </c>
      <c r="Q7195" t="s">
        <v>82</v>
      </c>
      <c r="R7195">
        <v>4</v>
      </c>
      <c r="S7195" t="s">
        <v>38</v>
      </c>
      <c r="T7195">
        <v>16</v>
      </c>
      <c r="U7195" t="s">
        <v>321</v>
      </c>
      <c r="V7195" t="s">
        <v>189</v>
      </c>
      <c r="W7195">
        <v>2</v>
      </c>
      <c r="X7195" t="s">
        <v>281</v>
      </c>
      <c r="Y7195">
        <v>48</v>
      </c>
      <c r="Z7195">
        <v>79</v>
      </c>
      <c r="AA7195">
        <v>3792</v>
      </c>
      <c r="AB7195">
        <v>1175.52</v>
      </c>
      <c r="AC7195">
        <v>0.31</v>
      </c>
      <c r="AD7195">
        <v>2</v>
      </c>
      <c r="AE7195" t="s">
        <v>72</v>
      </c>
    </row>
    <row r="7196" spans="1:31" x14ac:dyDescent="0.3">
      <c r="A7196">
        <v>1128299</v>
      </c>
      <c r="B7196" t="s">
        <v>77</v>
      </c>
      <c r="C7196" s="1">
        <v>44253</v>
      </c>
      <c r="D7196">
        <v>2021</v>
      </c>
      <c r="E7196" t="s">
        <v>48</v>
      </c>
      <c r="F7196">
        <v>1</v>
      </c>
      <c r="G7196">
        <v>3</v>
      </c>
      <c r="H7196" t="s">
        <v>78</v>
      </c>
      <c r="I7196">
        <v>26</v>
      </c>
      <c r="J7196" t="s">
        <v>113</v>
      </c>
      <c r="K7196">
        <v>29</v>
      </c>
      <c r="L7196" t="s">
        <v>114</v>
      </c>
      <c r="M7196" t="s">
        <v>320</v>
      </c>
      <c r="N7196">
        <v>3</v>
      </c>
      <c r="O7196" t="s">
        <v>126</v>
      </c>
      <c r="P7196">
        <v>2</v>
      </c>
      <c r="Q7196" t="s">
        <v>82</v>
      </c>
      <c r="R7196">
        <v>4</v>
      </c>
      <c r="S7196" t="s">
        <v>38</v>
      </c>
      <c r="T7196">
        <v>16</v>
      </c>
      <c r="U7196" t="s">
        <v>321</v>
      </c>
      <c r="V7196" t="s">
        <v>184</v>
      </c>
      <c r="W7196">
        <v>2</v>
      </c>
      <c r="X7196" t="s">
        <v>281</v>
      </c>
      <c r="Y7196">
        <v>36</v>
      </c>
      <c r="Z7196">
        <v>136</v>
      </c>
      <c r="AA7196">
        <v>4896</v>
      </c>
      <c r="AB7196">
        <v>2301.1200000000003</v>
      </c>
      <c r="AC7196">
        <v>0.47000000000000003</v>
      </c>
      <c r="AD7196">
        <v>2</v>
      </c>
      <c r="AE7196" t="s">
        <v>72</v>
      </c>
    </row>
    <row r="7197" spans="1:31" x14ac:dyDescent="0.3">
      <c r="A7197">
        <v>1128299</v>
      </c>
      <c r="B7197" t="s">
        <v>77</v>
      </c>
      <c r="C7197" s="1">
        <v>44280</v>
      </c>
      <c r="D7197">
        <v>2021</v>
      </c>
      <c r="E7197" t="s">
        <v>51</v>
      </c>
      <c r="F7197">
        <v>1</v>
      </c>
      <c r="G7197">
        <v>3</v>
      </c>
      <c r="H7197" t="s">
        <v>78</v>
      </c>
      <c r="I7197">
        <v>27</v>
      </c>
      <c r="J7197" t="s">
        <v>115</v>
      </c>
      <c r="K7197">
        <v>30</v>
      </c>
      <c r="L7197" t="s">
        <v>116</v>
      </c>
      <c r="M7197" t="s">
        <v>320</v>
      </c>
      <c r="N7197">
        <v>3</v>
      </c>
      <c r="O7197" t="s">
        <v>126</v>
      </c>
      <c r="P7197">
        <v>2</v>
      </c>
      <c r="Q7197" t="s">
        <v>82</v>
      </c>
      <c r="R7197">
        <v>4</v>
      </c>
      <c r="S7197" t="s">
        <v>38</v>
      </c>
      <c r="T7197">
        <v>16</v>
      </c>
      <c r="U7197" t="s">
        <v>321</v>
      </c>
      <c r="V7197" t="s">
        <v>201</v>
      </c>
      <c r="W7197">
        <v>2</v>
      </c>
      <c r="X7197" t="s">
        <v>281</v>
      </c>
      <c r="Y7197">
        <v>36</v>
      </c>
      <c r="Z7197">
        <v>136</v>
      </c>
      <c r="AA7197">
        <v>4896</v>
      </c>
      <c r="AB7197">
        <v>2203.2000000000003</v>
      </c>
      <c r="AC7197">
        <v>0.45</v>
      </c>
      <c r="AD7197">
        <v>2</v>
      </c>
      <c r="AE7197" t="s">
        <v>72</v>
      </c>
    </row>
    <row r="7198" spans="1:31" x14ac:dyDescent="0.3">
      <c r="A7198">
        <v>1128299</v>
      </c>
      <c r="B7198" t="s">
        <v>77</v>
      </c>
      <c r="C7198" s="1">
        <v>44280</v>
      </c>
      <c r="D7198">
        <v>2021</v>
      </c>
      <c r="E7198" t="s">
        <v>51</v>
      </c>
      <c r="F7198">
        <v>1</v>
      </c>
      <c r="G7198">
        <v>3</v>
      </c>
      <c r="H7198" t="s">
        <v>78</v>
      </c>
      <c r="I7198">
        <v>27</v>
      </c>
      <c r="J7198" t="s">
        <v>115</v>
      </c>
      <c r="K7198">
        <v>30</v>
      </c>
      <c r="L7198" t="s">
        <v>116</v>
      </c>
      <c r="M7198" t="s">
        <v>320</v>
      </c>
      <c r="N7198">
        <v>3</v>
      </c>
      <c r="O7198" t="s">
        <v>126</v>
      </c>
      <c r="P7198">
        <v>2</v>
      </c>
      <c r="Q7198" t="s">
        <v>82</v>
      </c>
      <c r="R7198">
        <v>4</v>
      </c>
      <c r="S7198" t="s">
        <v>38</v>
      </c>
      <c r="T7198">
        <v>16</v>
      </c>
      <c r="U7198" t="s">
        <v>321</v>
      </c>
      <c r="V7198" t="s">
        <v>202</v>
      </c>
      <c r="W7198">
        <v>2</v>
      </c>
      <c r="X7198" t="s">
        <v>281</v>
      </c>
      <c r="Y7198">
        <v>44</v>
      </c>
      <c r="Z7198">
        <v>124</v>
      </c>
      <c r="AA7198">
        <v>5456</v>
      </c>
      <c r="AB7198">
        <v>2073.2800000000002</v>
      </c>
      <c r="AC7198">
        <v>0.38</v>
      </c>
      <c r="AD7198">
        <v>2</v>
      </c>
      <c r="AE7198" t="s">
        <v>72</v>
      </c>
    </row>
    <row r="7199" spans="1:31" x14ac:dyDescent="0.3">
      <c r="A7199">
        <v>1128299</v>
      </c>
      <c r="B7199" t="s">
        <v>77</v>
      </c>
      <c r="C7199" s="1">
        <v>44280</v>
      </c>
      <c r="D7199">
        <v>2021</v>
      </c>
      <c r="E7199" t="s">
        <v>51</v>
      </c>
      <c r="F7199">
        <v>1</v>
      </c>
      <c r="G7199">
        <v>3</v>
      </c>
      <c r="H7199" t="s">
        <v>78</v>
      </c>
      <c r="I7199">
        <v>27</v>
      </c>
      <c r="J7199" t="s">
        <v>115</v>
      </c>
      <c r="K7199">
        <v>30</v>
      </c>
      <c r="L7199" t="s">
        <v>116</v>
      </c>
      <c r="M7199" t="s">
        <v>320</v>
      </c>
      <c r="N7199">
        <v>3</v>
      </c>
      <c r="O7199" t="s">
        <v>126</v>
      </c>
      <c r="P7199">
        <v>2</v>
      </c>
      <c r="Q7199" t="s">
        <v>82</v>
      </c>
      <c r="R7199">
        <v>4</v>
      </c>
      <c r="S7199" t="s">
        <v>38</v>
      </c>
      <c r="T7199">
        <v>16</v>
      </c>
      <c r="U7199" t="s">
        <v>321</v>
      </c>
      <c r="V7199" t="s">
        <v>261</v>
      </c>
      <c r="W7199">
        <v>2</v>
      </c>
      <c r="X7199" t="s">
        <v>281</v>
      </c>
      <c r="Y7199">
        <v>37</v>
      </c>
      <c r="Z7199">
        <v>88</v>
      </c>
      <c r="AA7199">
        <v>3256</v>
      </c>
      <c r="AB7199">
        <v>1269.8399999999999</v>
      </c>
      <c r="AC7199">
        <v>0.38999999999999996</v>
      </c>
      <c r="AD7199">
        <v>2</v>
      </c>
      <c r="AE7199" t="s">
        <v>72</v>
      </c>
    </row>
    <row r="7200" spans="1:31" x14ac:dyDescent="0.3">
      <c r="A7200">
        <v>1128299</v>
      </c>
      <c r="B7200" t="s">
        <v>77</v>
      </c>
      <c r="C7200" s="1">
        <v>44280</v>
      </c>
      <c r="D7200">
        <v>2021</v>
      </c>
      <c r="E7200" t="s">
        <v>51</v>
      </c>
      <c r="F7200">
        <v>1</v>
      </c>
      <c r="G7200">
        <v>3</v>
      </c>
      <c r="H7200" t="s">
        <v>78</v>
      </c>
      <c r="I7200">
        <v>27</v>
      </c>
      <c r="J7200" t="s">
        <v>115</v>
      </c>
      <c r="K7200">
        <v>30</v>
      </c>
      <c r="L7200" t="s">
        <v>116</v>
      </c>
      <c r="M7200" t="s">
        <v>320</v>
      </c>
      <c r="N7200">
        <v>3</v>
      </c>
      <c r="O7200" t="s">
        <v>126</v>
      </c>
      <c r="P7200">
        <v>2</v>
      </c>
      <c r="Q7200" t="s">
        <v>82</v>
      </c>
      <c r="R7200">
        <v>4</v>
      </c>
      <c r="S7200" t="s">
        <v>38</v>
      </c>
      <c r="T7200">
        <v>16</v>
      </c>
      <c r="U7200" t="s">
        <v>321</v>
      </c>
      <c r="V7200" t="s">
        <v>243</v>
      </c>
      <c r="W7200">
        <v>2</v>
      </c>
      <c r="X7200" t="s">
        <v>281</v>
      </c>
      <c r="Y7200">
        <v>44</v>
      </c>
      <c r="Z7200">
        <v>131</v>
      </c>
      <c r="AA7200">
        <v>5764</v>
      </c>
      <c r="AB7200">
        <v>1786.84</v>
      </c>
      <c r="AC7200">
        <v>0.31</v>
      </c>
      <c r="AD7200">
        <v>2</v>
      </c>
      <c r="AE7200" t="s">
        <v>72</v>
      </c>
    </row>
    <row r="7201" spans="1:31" x14ac:dyDescent="0.3">
      <c r="A7201">
        <v>1128299</v>
      </c>
      <c r="B7201" t="s">
        <v>77</v>
      </c>
      <c r="C7201" s="1">
        <v>44312</v>
      </c>
      <c r="D7201">
        <v>2021</v>
      </c>
      <c r="E7201" t="s">
        <v>52</v>
      </c>
      <c r="F7201">
        <v>2</v>
      </c>
      <c r="G7201">
        <v>3</v>
      </c>
      <c r="H7201" t="s">
        <v>78</v>
      </c>
      <c r="I7201">
        <v>27</v>
      </c>
      <c r="J7201" t="s">
        <v>115</v>
      </c>
      <c r="K7201">
        <v>30</v>
      </c>
      <c r="L7201" t="s">
        <v>116</v>
      </c>
      <c r="M7201" t="s">
        <v>320</v>
      </c>
      <c r="N7201">
        <v>3</v>
      </c>
      <c r="O7201" t="s">
        <v>126</v>
      </c>
      <c r="P7201">
        <v>2</v>
      </c>
      <c r="Q7201" t="s">
        <v>82</v>
      </c>
      <c r="R7201">
        <v>4</v>
      </c>
      <c r="S7201" t="s">
        <v>38</v>
      </c>
      <c r="T7201">
        <v>16</v>
      </c>
      <c r="U7201" t="s">
        <v>321</v>
      </c>
      <c r="V7201" t="s">
        <v>195</v>
      </c>
      <c r="W7201">
        <v>2</v>
      </c>
      <c r="X7201" t="s">
        <v>281</v>
      </c>
      <c r="Y7201">
        <v>41</v>
      </c>
      <c r="Z7201">
        <v>165</v>
      </c>
      <c r="AA7201">
        <v>6765</v>
      </c>
      <c r="AB7201">
        <v>2841.2999999999997</v>
      </c>
      <c r="AC7201">
        <v>0.42</v>
      </c>
      <c r="AD7201">
        <v>2</v>
      </c>
      <c r="AE7201" t="s">
        <v>72</v>
      </c>
    </row>
    <row r="7202" spans="1:31" x14ac:dyDescent="0.3">
      <c r="A7202">
        <v>1128299</v>
      </c>
      <c r="B7202" t="s">
        <v>77</v>
      </c>
      <c r="C7202" s="1">
        <v>44312</v>
      </c>
      <c r="D7202">
        <v>2021</v>
      </c>
      <c r="E7202" t="s">
        <v>52</v>
      </c>
      <c r="F7202">
        <v>2</v>
      </c>
      <c r="G7202">
        <v>3</v>
      </c>
      <c r="H7202" t="s">
        <v>78</v>
      </c>
      <c r="I7202">
        <v>27</v>
      </c>
      <c r="J7202" t="s">
        <v>115</v>
      </c>
      <c r="K7202">
        <v>30</v>
      </c>
      <c r="L7202" t="s">
        <v>116</v>
      </c>
      <c r="M7202" t="s">
        <v>320</v>
      </c>
      <c r="N7202">
        <v>3</v>
      </c>
      <c r="O7202" t="s">
        <v>126</v>
      </c>
      <c r="P7202">
        <v>2</v>
      </c>
      <c r="Q7202" t="s">
        <v>82</v>
      </c>
      <c r="R7202">
        <v>4</v>
      </c>
      <c r="S7202" t="s">
        <v>38</v>
      </c>
      <c r="T7202">
        <v>16</v>
      </c>
      <c r="U7202" t="s">
        <v>321</v>
      </c>
      <c r="V7202" t="s">
        <v>311</v>
      </c>
      <c r="W7202">
        <v>2</v>
      </c>
      <c r="X7202" t="s">
        <v>281</v>
      </c>
      <c r="Y7202">
        <v>43</v>
      </c>
      <c r="Z7202">
        <v>109</v>
      </c>
      <c r="AA7202">
        <v>4687</v>
      </c>
      <c r="AB7202">
        <v>2156.02</v>
      </c>
      <c r="AC7202">
        <v>0.46</v>
      </c>
      <c r="AD7202">
        <v>2</v>
      </c>
      <c r="AE7202" t="s">
        <v>72</v>
      </c>
    </row>
    <row r="7203" spans="1:31" x14ac:dyDescent="0.3">
      <c r="A7203">
        <v>1128299</v>
      </c>
      <c r="B7203" t="s">
        <v>77</v>
      </c>
      <c r="C7203" s="1">
        <v>44312</v>
      </c>
      <c r="D7203">
        <v>2021</v>
      </c>
      <c r="E7203" t="s">
        <v>52</v>
      </c>
      <c r="F7203">
        <v>2</v>
      </c>
      <c r="G7203">
        <v>3</v>
      </c>
      <c r="H7203" t="s">
        <v>78</v>
      </c>
      <c r="I7203">
        <v>27</v>
      </c>
      <c r="J7203" t="s">
        <v>115</v>
      </c>
      <c r="K7203">
        <v>30</v>
      </c>
      <c r="L7203" t="s">
        <v>116</v>
      </c>
      <c r="M7203" t="s">
        <v>320</v>
      </c>
      <c r="N7203">
        <v>3</v>
      </c>
      <c r="O7203" t="s">
        <v>126</v>
      </c>
      <c r="P7203">
        <v>2</v>
      </c>
      <c r="Q7203" t="s">
        <v>82</v>
      </c>
      <c r="R7203">
        <v>4</v>
      </c>
      <c r="S7203" t="s">
        <v>38</v>
      </c>
      <c r="T7203">
        <v>16</v>
      </c>
      <c r="U7203" t="s">
        <v>321</v>
      </c>
      <c r="V7203" t="s">
        <v>186</v>
      </c>
      <c r="W7203">
        <v>2</v>
      </c>
      <c r="X7203" t="s">
        <v>281</v>
      </c>
      <c r="Y7203">
        <v>44</v>
      </c>
      <c r="Z7203">
        <v>140</v>
      </c>
      <c r="AA7203">
        <v>6160</v>
      </c>
      <c r="AB7203">
        <v>2587.1999999999998</v>
      </c>
      <c r="AC7203">
        <v>0.42</v>
      </c>
      <c r="AD7203">
        <v>2</v>
      </c>
      <c r="AE7203" t="s">
        <v>72</v>
      </c>
    </row>
    <row r="7204" spans="1:31" x14ac:dyDescent="0.3">
      <c r="A7204">
        <v>1128299</v>
      </c>
      <c r="B7204" t="s">
        <v>77</v>
      </c>
      <c r="C7204" s="1">
        <v>44312</v>
      </c>
      <c r="D7204">
        <v>2021</v>
      </c>
      <c r="E7204" t="s">
        <v>52</v>
      </c>
      <c r="F7204">
        <v>2</v>
      </c>
      <c r="G7204">
        <v>3</v>
      </c>
      <c r="H7204" t="s">
        <v>78</v>
      </c>
      <c r="I7204">
        <v>27</v>
      </c>
      <c r="J7204" t="s">
        <v>115</v>
      </c>
      <c r="K7204">
        <v>30</v>
      </c>
      <c r="L7204" t="s">
        <v>116</v>
      </c>
      <c r="M7204" t="s">
        <v>320</v>
      </c>
      <c r="N7204">
        <v>3</v>
      </c>
      <c r="O7204" t="s">
        <v>126</v>
      </c>
      <c r="P7204">
        <v>2</v>
      </c>
      <c r="Q7204" t="s">
        <v>82</v>
      </c>
      <c r="R7204">
        <v>4</v>
      </c>
      <c r="S7204" t="s">
        <v>38</v>
      </c>
      <c r="T7204">
        <v>16</v>
      </c>
      <c r="U7204" t="s">
        <v>321</v>
      </c>
      <c r="V7204" t="s">
        <v>161</v>
      </c>
      <c r="W7204">
        <v>2</v>
      </c>
      <c r="X7204" t="s">
        <v>281</v>
      </c>
      <c r="Y7204">
        <v>37</v>
      </c>
      <c r="Z7204">
        <v>96</v>
      </c>
      <c r="AA7204">
        <v>3552</v>
      </c>
      <c r="AB7204">
        <v>1385.2799999999997</v>
      </c>
      <c r="AC7204">
        <v>0.38999999999999996</v>
      </c>
      <c r="AD7204">
        <v>2</v>
      </c>
      <c r="AE7204" t="s">
        <v>72</v>
      </c>
    </row>
    <row r="7205" spans="1:31" x14ac:dyDescent="0.3">
      <c r="A7205">
        <v>1128299</v>
      </c>
      <c r="B7205" t="s">
        <v>77</v>
      </c>
      <c r="C7205" s="1">
        <v>44343</v>
      </c>
      <c r="D7205">
        <v>2021</v>
      </c>
      <c r="E7205" t="s">
        <v>53</v>
      </c>
      <c r="F7205">
        <v>2</v>
      </c>
      <c r="G7205">
        <v>3</v>
      </c>
      <c r="H7205" t="s">
        <v>78</v>
      </c>
      <c r="I7205">
        <v>27</v>
      </c>
      <c r="J7205" t="s">
        <v>115</v>
      </c>
      <c r="K7205">
        <v>30</v>
      </c>
      <c r="L7205" t="s">
        <v>116</v>
      </c>
      <c r="M7205" t="s">
        <v>320</v>
      </c>
      <c r="N7205">
        <v>3</v>
      </c>
      <c r="O7205" t="s">
        <v>126</v>
      </c>
      <c r="P7205">
        <v>2</v>
      </c>
      <c r="Q7205" t="s">
        <v>82</v>
      </c>
      <c r="R7205">
        <v>4</v>
      </c>
      <c r="S7205" t="s">
        <v>38</v>
      </c>
      <c r="T7205">
        <v>16</v>
      </c>
      <c r="U7205" t="s">
        <v>321</v>
      </c>
      <c r="V7205" t="s">
        <v>129</v>
      </c>
      <c r="W7205">
        <v>2</v>
      </c>
      <c r="X7205" t="s">
        <v>281</v>
      </c>
      <c r="Y7205">
        <v>43</v>
      </c>
      <c r="Z7205">
        <v>184</v>
      </c>
      <c r="AA7205">
        <v>7912</v>
      </c>
      <c r="AB7205">
        <v>3243.9199999999996</v>
      </c>
      <c r="AC7205">
        <v>0.41</v>
      </c>
      <c r="AD7205">
        <v>2</v>
      </c>
      <c r="AE7205" t="s">
        <v>72</v>
      </c>
    </row>
    <row r="7206" spans="1:31" x14ac:dyDescent="0.3">
      <c r="A7206">
        <v>1128299</v>
      </c>
      <c r="B7206" t="s">
        <v>77</v>
      </c>
      <c r="C7206" s="1">
        <v>44343</v>
      </c>
      <c r="D7206">
        <v>2021</v>
      </c>
      <c r="E7206" t="s">
        <v>53</v>
      </c>
      <c r="F7206">
        <v>2</v>
      </c>
      <c r="G7206">
        <v>3</v>
      </c>
      <c r="H7206" t="s">
        <v>78</v>
      </c>
      <c r="I7206">
        <v>27</v>
      </c>
      <c r="J7206" t="s">
        <v>115</v>
      </c>
      <c r="K7206">
        <v>30</v>
      </c>
      <c r="L7206" t="s">
        <v>116</v>
      </c>
      <c r="M7206" t="s">
        <v>320</v>
      </c>
      <c r="N7206">
        <v>3</v>
      </c>
      <c r="O7206" t="s">
        <v>126</v>
      </c>
      <c r="P7206">
        <v>2</v>
      </c>
      <c r="Q7206" t="s">
        <v>82</v>
      </c>
      <c r="R7206">
        <v>4</v>
      </c>
      <c r="S7206" t="s">
        <v>38</v>
      </c>
      <c r="T7206">
        <v>16</v>
      </c>
      <c r="U7206" t="s">
        <v>321</v>
      </c>
      <c r="V7206" t="s">
        <v>189</v>
      </c>
      <c r="W7206">
        <v>2</v>
      </c>
      <c r="X7206" t="s">
        <v>281</v>
      </c>
      <c r="Y7206">
        <v>43</v>
      </c>
      <c r="Z7206">
        <v>109</v>
      </c>
      <c r="AA7206">
        <v>4687</v>
      </c>
      <c r="AB7206">
        <v>1921.6699999999998</v>
      </c>
      <c r="AC7206">
        <v>0.41</v>
      </c>
      <c r="AD7206">
        <v>2</v>
      </c>
      <c r="AE7206" t="s">
        <v>72</v>
      </c>
    </row>
    <row r="7207" spans="1:31" x14ac:dyDescent="0.3">
      <c r="A7207">
        <v>1128299</v>
      </c>
      <c r="B7207" t="s">
        <v>77</v>
      </c>
      <c r="C7207" s="1">
        <v>43837</v>
      </c>
      <c r="D7207">
        <v>2020</v>
      </c>
      <c r="E7207" t="s">
        <v>47</v>
      </c>
      <c r="F7207">
        <v>1</v>
      </c>
      <c r="G7207">
        <v>3</v>
      </c>
      <c r="H7207" t="s">
        <v>78</v>
      </c>
      <c r="I7207">
        <v>6</v>
      </c>
      <c r="J7207" t="s">
        <v>94</v>
      </c>
      <c r="K7207">
        <v>8</v>
      </c>
      <c r="L7207" t="s">
        <v>95</v>
      </c>
      <c r="M7207" t="s">
        <v>320</v>
      </c>
      <c r="N7207">
        <v>3</v>
      </c>
      <c r="O7207" t="s">
        <v>126</v>
      </c>
      <c r="P7207">
        <v>2</v>
      </c>
      <c r="Q7207" t="s">
        <v>82</v>
      </c>
      <c r="R7207">
        <v>4</v>
      </c>
      <c r="S7207" t="s">
        <v>38</v>
      </c>
      <c r="T7207">
        <v>17</v>
      </c>
      <c r="U7207" t="s">
        <v>322</v>
      </c>
      <c r="V7207" t="s">
        <v>129</v>
      </c>
      <c r="W7207">
        <v>2</v>
      </c>
      <c r="X7207" t="s">
        <v>281</v>
      </c>
      <c r="Y7207">
        <v>36</v>
      </c>
      <c r="Z7207">
        <v>166</v>
      </c>
      <c r="AA7207">
        <v>5976</v>
      </c>
      <c r="AB7207">
        <v>1434.24</v>
      </c>
      <c r="AC7207">
        <v>0.24000000000000002</v>
      </c>
      <c r="AD7207">
        <v>2</v>
      </c>
      <c r="AE7207" t="s">
        <v>72</v>
      </c>
    </row>
    <row r="7208" spans="1:31" x14ac:dyDescent="0.3">
      <c r="A7208">
        <v>1128299</v>
      </c>
      <c r="B7208" t="s">
        <v>77</v>
      </c>
      <c r="C7208" s="1">
        <v>44373</v>
      </c>
      <c r="D7208">
        <v>2021</v>
      </c>
      <c r="E7208" t="s">
        <v>54</v>
      </c>
      <c r="F7208">
        <v>2</v>
      </c>
      <c r="G7208">
        <v>3</v>
      </c>
      <c r="H7208" t="s">
        <v>78</v>
      </c>
      <c r="I7208">
        <v>27</v>
      </c>
      <c r="J7208" t="s">
        <v>115</v>
      </c>
      <c r="K7208">
        <v>30</v>
      </c>
      <c r="L7208" t="s">
        <v>116</v>
      </c>
      <c r="M7208" t="s">
        <v>320</v>
      </c>
      <c r="N7208">
        <v>3</v>
      </c>
      <c r="O7208" t="s">
        <v>126</v>
      </c>
      <c r="P7208">
        <v>2</v>
      </c>
      <c r="Q7208" t="s">
        <v>82</v>
      </c>
      <c r="R7208">
        <v>4</v>
      </c>
      <c r="S7208" t="s">
        <v>38</v>
      </c>
      <c r="T7208">
        <v>17</v>
      </c>
      <c r="U7208" t="s">
        <v>322</v>
      </c>
      <c r="V7208" t="s">
        <v>129</v>
      </c>
      <c r="W7208">
        <v>2</v>
      </c>
      <c r="X7208" t="s">
        <v>281</v>
      </c>
      <c r="Y7208">
        <v>47</v>
      </c>
      <c r="Z7208">
        <v>187</v>
      </c>
      <c r="AA7208">
        <v>8789</v>
      </c>
      <c r="AB7208">
        <v>3779.2700000000004</v>
      </c>
      <c r="AC7208">
        <v>0.43000000000000005</v>
      </c>
      <c r="AD7208">
        <v>2</v>
      </c>
      <c r="AE7208" t="s">
        <v>72</v>
      </c>
    </row>
    <row r="7209" spans="1:31" x14ac:dyDescent="0.3">
      <c r="A7209">
        <v>1128299</v>
      </c>
      <c r="B7209" t="s">
        <v>77</v>
      </c>
      <c r="C7209" s="1">
        <v>44402</v>
      </c>
      <c r="D7209">
        <v>2021</v>
      </c>
      <c r="E7209" t="s">
        <v>55</v>
      </c>
      <c r="F7209">
        <v>3</v>
      </c>
      <c r="G7209">
        <v>3</v>
      </c>
      <c r="H7209" t="s">
        <v>78</v>
      </c>
      <c r="I7209">
        <v>27</v>
      </c>
      <c r="J7209" t="s">
        <v>115</v>
      </c>
      <c r="K7209">
        <v>30</v>
      </c>
      <c r="L7209" t="s">
        <v>116</v>
      </c>
      <c r="M7209" t="s">
        <v>320</v>
      </c>
      <c r="N7209">
        <v>3</v>
      </c>
      <c r="O7209" t="s">
        <v>126</v>
      </c>
      <c r="P7209">
        <v>2</v>
      </c>
      <c r="Q7209" t="s">
        <v>82</v>
      </c>
      <c r="R7209">
        <v>4</v>
      </c>
      <c r="S7209" t="s">
        <v>38</v>
      </c>
      <c r="T7209">
        <v>17</v>
      </c>
      <c r="U7209" t="s">
        <v>322</v>
      </c>
      <c r="V7209" t="s">
        <v>201</v>
      </c>
      <c r="W7209">
        <v>2</v>
      </c>
      <c r="X7209" t="s">
        <v>281</v>
      </c>
      <c r="Y7209">
        <v>41</v>
      </c>
      <c r="Z7209">
        <v>248</v>
      </c>
      <c r="AA7209">
        <v>10168</v>
      </c>
      <c r="AB7209">
        <v>3965.5199999999995</v>
      </c>
      <c r="AC7209">
        <v>0.38999999999999996</v>
      </c>
      <c r="AD7209">
        <v>2</v>
      </c>
      <c r="AE7209" t="s">
        <v>72</v>
      </c>
    </row>
    <row r="7210" spans="1:31" x14ac:dyDescent="0.3">
      <c r="A7210">
        <v>1128299</v>
      </c>
      <c r="B7210" t="s">
        <v>77</v>
      </c>
      <c r="C7210" s="1">
        <v>44402</v>
      </c>
      <c r="D7210">
        <v>2021</v>
      </c>
      <c r="E7210" t="s">
        <v>55</v>
      </c>
      <c r="F7210">
        <v>3</v>
      </c>
      <c r="G7210">
        <v>3</v>
      </c>
      <c r="H7210" t="s">
        <v>78</v>
      </c>
      <c r="I7210">
        <v>27</v>
      </c>
      <c r="J7210" t="s">
        <v>115</v>
      </c>
      <c r="K7210">
        <v>30</v>
      </c>
      <c r="L7210" t="s">
        <v>116</v>
      </c>
      <c r="M7210" t="s">
        <v>320</v>
      </c>
      <c r="N7210">
        <v>3</v>
      </c>
      <c r="O7210" t="s">
        <v>126</v>
      </c>
      <c r="P7210">
        <v>2</v>
      </c>
      <c r="Q7210" t="s">
        <v>82</v>
      </c>
      <c r="R7210">
        <v>4</v>
      </c>
      <c r="S7210" t="s">
        <v>38</v>
      </c>
      <c r="T7210">
        <v>17</v>
      </c>
      <c r="U7210" t="s">
        <v>322</v>
      </c>
      <c r="V7210" t="s">
        <v>184</v>
      </c>
      <c r="W7210">
        <v>2</v>
      </c>
      <c r="X7210" t="s">
        <v>281</v>
      </c>
      <c r="Y7210">
        <v>39</v>
      </c>
      <c r="Z7210">
        <v>149</v>
      </c>
      <c r="AA7210">
        <v>5811</v>
      </c>
      <c r="AB7210">
        <v>2440.62</v>
      </c>
      <c r="AC7210">
        <v>0.42</v>
      </c>
      <c r="AD7210">
        <v>2</v>
      </c>
      <c r="AE7210" t="s">
        <v>72</v>
      </c>
    </row>
    <row r="7211" spans="1:31" x14ac:dyDescent="0.3">
      <c r="A7211">
        <v>1128299</v>
      </c>
      <c r="B7211" t="s">
        <v>77</v>
      </c>
      <c r="C7211" s="1">
        <v>44466</v>
      </c>
      <c r="D7211">
        <v>2021</v>
      </c>
      <c r="E7211" t="s">
        <v>43</v>
      </c>
      <c r="F7211">
        <v>3</v>
      </c>
      <c r="G7211">
        <v>3</v>
      </c>
      <c r="H7211" t="s">
        <v>78</v>
      </c>
      <c r="I7211">
        <v>27</v>
      </c>
      <c r="J7211" t="s">
        <v>115</v>
      </c>
      <c r="K7211">
        <v>30</v>
      </c>
      <c r="L7211" t="s">
        <v>116</v>
      </c>
      <c r="M7211" t="s">
        <v>320</v>
      </c>
      <c r="N7211">
        <v>3</v>
      </c>
      <c r="O7211" t="s">
        <v>126</v>
      </c>
      <c r="P7211">
        <v>2</v>
      </c>
      <c r="Q7211" t="s">
        <v>82</v>
      </c>
      <c r="R7211">
        <v>4</v>
      </c>
      <c r="S7211" t="s">
        <v>38</v>
      </c>
      <c r="T7211">
        <v>17</v>
      </c>
      <c r="U7211" t="s">
        <v>322</v>
      </c>
      <c r="V7211" t="s">
        <v>131</v>
      </c>
      <c r="W7211">
        <v>2</v>
      </c>
      <c r="X7211" t="s">
        <v>281</v>
      </c>
      <c r="Y7211">
        <v>39</v>
      </c>
      <c r="Z7211">
        <v>147</v>
      </c>
      <c r="AA7211">
        <v>5733</v>
      </c>
      <c r="AB7211">
        <v>2407.86</v>
      </c>
      <c r="AC7211">
        <v>0.42</v>
      </c>
      <c r="AD7211">
        <v>2</v>
      </c>
      <c r="AE7211" t="s">
        <v>72</v>
      </c>
    </row>
    <row r="7212" spans="1:31" x14ac:dyDescent="0.3">
      <c r="A7212">
        <v>1128299</v>
      </c>
      <c r="B7212" t="s">
        <v>77</v>
      </c>
      <c r="C7212" s="1">
        <v>44495</v>
      </c>
      <c r="D7212">
        <v>2021</v>
      </c>
      <c r="E7212" t="s">
        <v>44</v>
      </c>
      <c r="F7212">
        <v>4</v>
      </c>
      <c r="G7212">
        <v>3</v>
      </c>
      <c r="H7212" t="s">
        <v>78</v>
      </c>
      <c r="I7212">
        <v>27</v>
      </c>
      <c r="J7212" t="s">
        <v>115</v>
      </c>
      <c r="K7212">
        <v>30</v>
      </c>
      <c r="L7212" t="s">
        <v>116</v>
      </c>
      <c r="M7212" t="s">
        <v>320</v>
      </c>
      <c r="N7212">
        <v>3</v>
      </c>
      <c r="O7212" t="s">
        <v>126</v>
      </c>
      <c r="P7212">
        <v>2</v>
      </c>
      <c r="Q7212" t="s">
        <v>82</v>
      </c>
      <c r="R7212">
        <v>4</v>
      </c>
      <c r="S7212" t="s">
        <v>38</v>
      </c>
      <c r="T7212">
        <v>17</v>
      </c>
      <c r="U7212" t="s">
        <v>322</v>
      </c>
      <c r="V7212" t="s">
        <v>188</v>
      </c>
      <c r="W7212">
        <v>2</v>
      </c>
      <c r="X7212" t="s">
        <v>281</v>
      </c>
      <c r="Y7212">
        <v>38</v>
      </c>
      <c r="Z7212">
        <v>182</v>
      </c>
      <c r="AA7212">
        <v>6916</v>
      </c>
      <c r="AB7212">
        <v>2973.8800000000006</v>
      </c>
      <c r="AC7212">
        <v>0.43000000000000005</v>
      </c>
      <c r="AD7212">
        <v>2</v>
      </c>
      <c r="AE7212" t="s">
        <v>72</v>
      </c>
    </row>
    <row r="7213" spans="1:31" x14ac:dyDescent="0.3">
      <c r="A7213">
        <v>1128299</v>
      </c>
      <c r="B7213" t="s">
        <v>77</v>
      </c>
      <c r="C7213" s="1">
        <v>44209</v>
      </c>
      <c r="D7213">
        <v>2021</v>
      </c>
      <c r="E7213" t="s">
        <v>47</v>
      </c>
      <c r="F7213">
        <v>1</v>
      </c>
      <c r="G7213">
        <v>3</v>
      </c>
      <c r="H7213" t="s">
        <v>78</v>
      </c>
      <c r="I7213">
        <v>27</v>
      </c>
      <c r="J7213" t="s">
        <v>115</v>
      </c>
      <c r="K7213">
        <v>30</v>
      </c>
      <c r="L7213" t="s">
        <v>116</v>
      </c>
      <c r="M7213" t="s">
        <v>320</v>
      </c>
      <c r="N7213">
        <v>3</v>
      </c>
      <c r="O7213" t="s">
        <v>126</v>
      </c>
      <c r="P7213">
        <v>2</v>
      </c>
      <c r="Q7213" t="s">
        <v>82</v>
      </c>
      <c r="R7213">
        <v>4</v>
      </c>
      <c r="S7213" t="s">
        <v>38</v>
      </c>
      <c r="T7213">
        <v>17</v>
      </c>
      <c r="U7213" t="s">
        <v>322</v>
      </c>
      <c r="V7213" t="s">
        <v>202</v>
      </c>
      <c r="W7213">
        <v>2</v>
      </c>
      <c r="X7213" t="s">
        <v>281</v>
      </c>
      <c r="Y7213">
        <v>27</v>
      </c>
      <c r="Z7213">
        <v>140</v>
      </c>
      <c r="AA7213">
        <v>3780</v>
      </c>
      <c r="AB7213">
        <v>1776.6000000000001</v>
      </c>
      <c r="AC7213">
        <v>0.47000000000000003</v>
      </c>
      <c r="AD7213">
        <v>2</v>
      </c>
      <c r="AE7213" t="s">
        <v>72</v>
      </c>
    </row>
    <row r="7214" spans="1:31" x14ac:dyDescent="0.3">
      <c r="A7214">
        <v>1128299</v>
      </c>
      <c r="B7214" t="s">
        <v>77</v>
      </c>
      <c r="C7214" s="1">
        <v>44299</v>
      </c>
      <c r="D7214">
        <v>2021</v>
      </c>
      <c r="E7214" t="s">
        <v>52</v>
      </c>
      <c r="F7214">
        <v>2</v>
      </c>
      <c r="G7214">
        <v>5</v>
      </c>
      <c r="H7214" t="s">
        <v>100</v>
      </c>
      <c r="I7214">
        <v>28</v>
      </c>
      <c r="J7214" t="s">
        <v>117</v>
      </c>
      <c r="K7214">
        <v>31</v>
      </c>
      <c r="L7214" t="s">
        <v>118</v>
      </c>
      <c r="M7214" t="s">
        <v>320</v>
      </c>
      <c r="N7214">
        <v>3</v>
      </c>
      <c r="O7214" t="s">
        <v>126</v>
      </c>
      <c r="P7214">
        <v>2</v>
      </c>
      <c r="Q7214" t="s">
        <v>82</v>
      </c>
      <c r="R7214">
        <v>4</v>
      </c>
      <c r="S7214" t="s">
        <v>38</v>
      </c>
      <c r="T7214">
        <v>17</v>
      </c>
      <c r="U7214" t="s">
        <v>322</v>
      </c>
      <c r="V7214" t="s">
        <v>129</v>
      </c>
      <c r="W7214">
        <v>1</v>
      </c>
      <c r="X7214" t="s">
        <v>309</v>
      </c>
      <c r="Y7214">
        <v>40</v>
      </c>
      <c r="Z7214">
        <v>96</v>
      </c>
      <c r="AA7214">
        <v>3840</v>
      </c>
      <c r="AB7214">
        <v>1728</v>
      </c>
      <c r="AC7214">
        <v>0.45</v>
      </c>
      <c r="AD7214">
        <v>2</v>
      </c>
      <c r="AE7214" t="s">
        <v>72</v>
      </c>
    </row>
    <row r="7215" spans="1:31" x14ac:dyDescent="0.3">
      <c r="A7215">
        <v>1128299</v>
      </c>
      <c r="B7215" t="s">
        <v>77</v>
      </c>
      <c r="C7215" s="1">
        <v>44330</v>
      </c>
      <c r="D7215">
        <v>2021</v>
      </c>
      <c r="E7215" t="s">
        <v>53</v>
      </c>
      <c r="F7215">
        <v>2</v>
      </c>
      <c r="G7215">
        <v>5</v>
      </c>
      <c r="H7215" t="s">
        <v>100</v>
      </c>
      <c r="I7215">
        <v>28</v>
      </c>
      <c r="J7215" t="s">
        <v>117</v>
      </c>
      <c r="K7215">
        <v>31</v>
      </c>
      <c r="L7215" t="s">
        <v>118</v>
      </c>
      <c r="M7215" t="s">
        <v>320</v>
      </c>
      <c r="N7215">
        <v>3</v>
      </c>
      <c r="O7215" t="s">
        <v>126</v>
      </c>
      <c r="P7215">
        <v>2</v>
      </c>
      <c r="Q7215" t="s">
        <v>82</v>
      </c>
      <c r="R7215">
        <v>4</v>
      </c>
      <c r="S7215" t="s">
        <v>38</v>
      </c>
      <c r="T7215">
        <v>17</v>
      </c>
      <c r="U7215" t="s">
        <v>322</v>
      </c>
      <c r="V7215" t="s">
        <v>195</v>
      </c>
      <c r="W7215">
        <v>1</v>
      </c>
      <c r="X7215" t="s">
        <v>309</v>
      </c>
      <c r="Y7215">
        <v>40</v>
      </c>
      <c r="Z7215">
        <v>145</v>
      </c>
      <c r="AA7215">
        <v>5800</v>
      </c>
      <c r="AB7215">
        <v>2261.9999999999995</v>
      </c>
      <c r="AC7215">
        <v>0.38999999999999996</v>
      </c>
      <c r="AD7215">
        <v>2</v>
      </c>
      <c r="AE7215" t="s">
        <v>72</v>
      </c>
    </row>
    <row r="7216" spans="1:31" x14ac:dyDescent="0.3">
      <c r="A7216">
        <v>1128299</v>
      </c>
      <c r="B7216" t="s">
        <v>77</v>
      </c>
      <c r="C7216" s="1">
        <v>44330</v>
      </c>
      <c r="D7216">
        <v>2021</v>
      </c>
      <c r="E7216" t="s">
        <v>53</v>
      </c>
      <c r="F7216">
        <v>2</v>
      </c>
      <c r="G7216">
        <v>5</v>
      </c>
      <c r="H7216" t="s">
        <v>100</v>
      </c>
      <c r="I7216">
        <v>28</v>
      </c>
      <c r="J7216" t="s">
        <v>117</v>
      </c>
      <c r="K7216">
        <v>31</v>
      </c>
      <c r="L7216" t="s">
        <v>118</v>
      </c>
      <c r="M7216" t="s">
        <v>320</v>
      </c>
      <c r="N7216">
        <v>3</v>
      </c>
      <c r="O7216" t="s">
        <v>126</v>
      </c>
      <c r="P7216">
        <v>2</v>
      </c>
      <c r="Q7216" t="s">
        <v>82</v>
      </c>
      <c r="R7216">
        <v>4</v>
      </c>
      <c r="S7216" t="s">
        <v>38</v>
      </c>
      <c r="T7216">
        <v>17</v>
      </c>
      <c r="U7216" t="s">
        <v>322</v>
      </c>
      <c r="V7216" t="s">
        <v>184</v>
      </c>
      <c r="W7216">
        <v>1</v>
      </c>
      <c r="X7216" t="s">
        <v>309</v>
      </c>
      <c r="Y7216">
        <v>53</v>
      </c>
      <c r="Z7216">
        <v>124</v>
      </c>
      <c r="AA7216">
        <v>6572</v>
      </c>
      <c r="AB7216">
        <v>2037.32</v>
      </c>
      <c r="AC7216">
        <v>0.31</v>
      </c>
      <c r="AD7216">
        <v>2</v>
      </c>
      <c r="AE7216" t="s">
        <v>72</v>
      </c>
    </row>
    <row r="7217" spans="1:31" x14ac:dyDescent="0.3">
      <c r="A7217">
        <v>1128299</v>
      </c>
      <c r="B7217" t="s">
        <v>77</v>
      </c>
      <c r="C7217" s="1">
        <v>44513</v>
      </c>
      <c r="D7217">
        <v>2021</v>
      </c>
      <c r="E7217" t="s">
        <v>45</v>
      </c>
      <c r="F7217">
        <v>4</v>
      </c>
      <c r="G7217">
        <v>5</v>
      </c>
      <c r="H7217" t="s">
        <v>100</v>
      </c>
      <c r="I7217">
        <v>28</v>
      </c>
      <c r="J7217" t="s">
        <v>117</v>
      </c>
      <c r="K7217">
        <v>31</v>
      </c>
      <c r="L7217" t="s">
        <v>118</v>
      </c>
      <c r="M7217" t="s">
        <v>320</v>
      </c>
      <c r="N7217">
        <v>3</v>
      </c>
      <c r="O7217" t="s">
        <v>126</v>
      </c>
      <c r="P7217">
        <v>2</v>
      </c>
      <c r="Q7217" t="s">
        <v>82</v>
      </c>
      <c r="R7217">
        <v>4</v>
      </c>
      <c r="S7217" t="s">
        <v>38</v>
      </c>
      <c r="T7217">
        <v>17</v>
      </c>
      <c r="U7217" t="s">
        <v>322</v>
      </c>
      <c r="V7217" t="s">
        <v>189</v>
      </c>
      <c r="W7217">
        <v>1</v>
      </c>
      <c r="X7217" t="s">
        <v>309</v>
      </c>
      <c r="Y7217">
        <v>47</v>
      </c>
      <c r="Z7217">
        <v>119</v>
      </c>
      <c r="AA7217">
        <v>5593</v>
      </c>
      <c r="AB7217">
        <v>2125.34</v>
      </c>
      <c r="AC7217">
        <v>0.38</v>
      </c>
      <c r="AD7217">
        <v>2</v>
      </c>
      <c r="AE7217" t="s">
        <v>72</v>
      </c>
    </row>
    <row r="7218" spans="1:31" x14ac:dyDescent="0.3">
      <c r="A7218">
        <v>1128299</v>
      </c>
      <c r="B7218" t="s">
        <v>77</v>
      </c>
      <c r="C7218" s="1">
        <v>44513</v>
      </c>
      <c r="D7218">
        <v>2021</v>
      </c>
      <c r="E7218" t="s">
        <v>45</v>
      </c>
      <c r="F7218">
        <v>4</v>
      </c>
      <c r="G7218">
        <v>5</v>
      </c>
      <c r="H7218" t="s">
        <v>100</v>
      </c>
      <c r="I7218">
        <v>28</v>
      </c>
      <c r="J7218" t="s">
        <v>117</v>
      </c>
      <c r="K7218">
        <v>31</v>
      </c>
      <c r="L7218" t="s">
        <v>118</v>
      </c>
      <c r="M7218" t="s">
        <v>320</v>
      </c>
      <c r="N7218">
        <v>3</v>
      </c>
      <c r="O7218" t="s">
        <v>126</v>
      </c>
      <c r="P7218">
        <v>2</v>
      </c>
      <c r="Q7218" t="s">
        <v>82</v>
      </c>
      <c r="R7218">
        <v>4</v>
      </c>
      <c r="S7218" t="s">
        <v>38</v>
      </c>
      <c r="T7218">
        <v>17</v>
      </c>
      <c r="U7218" t="s">
        <v>322</v>
      </c>
      <c r="V7218" t="s">
        <v>202</v>
      </c>
      <c r="W7218">
        <v>1</v>
      </c>
      <c r="X7218" t="s">
        <v>309</v>
      </c>
      <c r="Y7218">
        <v>46</v>
      </c>
      <c r="Z7218">
        <v>157</v>
      </c>
      <c r="AA7218">
        <v>7222</v>
      </c>
      <c r="AB7218">
        <v>2094.3799999999997</v>
      </c>
      <c r="AC7218">
        <v>0.28999999999999998</v>
      </c>
      <c r="AD7218">
        <v>2</v>
      </c>
      <c r="AE7218" t="s">
        <v>72</v>
      </c>
    </row>
    <row r="7219" spans="1:31" x14ac:dyDescent="0.3">
      <c r="A7219">
        <v>1128299</v>
      </c>
      <c r="B7219" t="s">
        <v>77</v>
      </c>
      <c r="C7219" s="1">
        <v>44542</v>
      </c>
      <c r="D7219">
        <v>2021</v>
      </c>
      <c r="E7219" t="s">
        <v>46</v>
      </c>
      <c r="F7219">
        <v>4</v>
      </c>
      <c r="G7219">
        <v>5</v>
      </c>
      <c r="H7219" t="s">
        <v>100</v>
      </c>
      <c r="I7219">
        <v>28</v>
      </c>
      <c r="J7219" t="s">
        <v>117</v>
      </c>
      <c r="K7219">
        <v>31</v>
      </c>
      <c r="L7219" t="s">
        <v>118</v>
      </c>
      <c r="M7219" t="s">
        <v>320</v>
      </c>
      <c r="N7219">
        <v>3</v>
      </c>
      <c r="O7219" t="s">
        <v>126</v>
      </c>
      <c r="P7219">
        <v>2</v>
      </c>
      <c r="Q7219" t="s">
        <v>82</v>
      </c>
      <c r="R7219">
        <v>4</v>
      </c>
      <c r="S7219" t="s">
        <v>38</v>
      </c>
      <c r="T7219">
        <v>17</v>
      </c>
      <c r="U7219" t="s">
        <v>322</v>
      </c>
      <c r="V7219" t="s">
        <v>129</v>
      </c>
      <c r="W7219">
        <v>1</v>
      </c>
      <c r="X7219" t="s">
        <v>309</v>
      </c>
      <c r="Y7219">
        <v>42</v>
      </c>
      <c r="Z7219">
        <v>209</v>
      </c>
      <c r="AA7219">
        <v>8778</v>
      </c>
      <c r="AB7219">
        <v>4125.66</v>
      </c>
      <c r="AC7219">
        <v>0.47000000000000003</v>
      </c>
      <c r="AD7219">
        <v>2</v>
      </c>
      <c r="AE7219" t="s">
        <v>72</v>
      </c>
    </row>
    <row r="7220" spans="1:31" x14ac:dyDescent="0.3">
      <c r="A7220">
        <v>1128299</v>
      </c>
      <c r="B7220" t="s">
        <v>77</v>
      </c>
      <c r="C7220" s="1">
        <v>44542</v>
      </c>
      <c r="D7220">
        <v>2021</v>
      </c>
      <c r="E7220" t="s">
        <v>46</v>
      </c>
      <c r="F7220">
        <v>4</v>
      </c>
      <c r="G7220">
        <v>5</v>
      </c>
      <c r="H7220" t="s">
        <v>100</v>
      </c>
      <c r="I7220">
        <v>28</v>
      </c>
      <c r="J7220" t="s">
        <v>117</v>
      </c>
      <c r="K7220">
        <v>31</v>
      </c>
      <c r="L7220" t="s">
        <v>118</v>
      </c>
      <c r="M7220" t="s">
        <v>320</v>
      </c>
      <c r="N7220">
        <v>3</v>
      </c>
      <c r="O7220" t="s">
        <v>126</v>
      </c>
      <c r="P7220">
        <v>2</v>
      </c>
      <c r="Q7220" t="s">
        <v>82</v>
      </c>
      <c r="R7220">
        <v>4</v>
      </c>
      <c r="S7220" t="s">
        <v>38</v>
      </c>
      <c r="T7220">
        <v>17</v>
      </c>
      <c r="U7220" t="s">
        <v>322</v>
      </c>
      <c r="V7220" t="s">
        <v>129</v>
      </c>
      <c r="W7220">
        <v>1</v>
      </c>
      <c r="X7220" t="s">
        <v>309</v>
      </c>
      <c r="Y7220">
        <v>36</v>
      </c>
      <c r="Z7220">
        <v>147</v>
      </c>
      <c r="AA7220">
        <v>5292</v>
      </c>
      <c r="AB7220">
        <v>2222.64</v>
      </c>
      <c r="AC7220">
        <v>0.42</v>
      </c>
      <c r="AD7220">
        <v>2</v>
      </c>
      <c r="AE7220" t="s">
        <v>72</v>
      </c>
    </row>
    <row r="7221" spans="1:31" x14ac:dyDescent="0.3">
      <c r="A7221">
        <v>1128299</v>
      </c>
      <c r="B7221" t="s">
        <v>77</v>
      </c>
      <c r="C7221" s="1">
        <v>44542</v>
      </c>
      <c r="D7221">
        <v>2021</v>
      </c>
      <c r="E7221" t="s">
        <v>46</v>
      </c>
      <c r="F7221">
        <v>4</v>
      </c>
      <c r="G7221">
        <v>5</v>
      </c>
      <c r="H7221" t="s">
        <v>100</v>
      </c>
      <c r="I7221">
        <v>28</v>
      </c>
      <c r="J7221" t="s">
        <v>117</v>
      </c>
      <c r="K7221">
        <v>31</v>
      </c>
      <c r="L7221" t="s">
        <v>118</v>
      </c>
      <c r="M7221" t="s">
        <v>320</v>
      </c>
      <c r="N7221">
        <v>3</v>
      </c>
      <c r="O7221" t="s">
        <v>126</v>
      </c>
      <c r="P7221">
        <v>2</v>
      </c>
      <c r="Q7221" t="s">
        <v>82</v>
      </c>
      <c r="R7221">
        <v>4</v>
      </c>
      <c r="S7221" t="s">
        <v>38</v>
      </c>
      <c r="T7221">
        <v>17</v>
      </c>
      <c r="U7221" t="s">
        <v>322</v>
      </c>
      <c r="V7221" t="s">
        <v>161</v>
      </c>
      <c r="W7221">
        <v>1</v>
      </c>
      <c r="X7221" t="s">
        <v>309</v>
      </c>
      <c r="Y7221">
        <v>47</v>
      </c>
      <c r="Z7221">
        <v>160</v>
      </c>
      <c r="AA7221">
        <v>7520</v>
      </c>
      <c r="AB7221">
        <v>2256</v>
      </c>
      <c r="AC7221">
        <v>0.3</v>
      </c>
      <c r="AD7221">
        <v>2</v>
      </c>
      <c r="AE7221" t="s">
        <v>72</v>
      </c>
    </row>
    <row r="7222" spans="1:31" x14ac:dyDescent="0.3">
      <c r="A7222">
        <v>1185732</v>
      </c>
      <c r="B7222" t="s">
        <v>30</v>
      </c>
      <c r="C7222" s="1">
        <v>44332</v>
      </c>
      <c r="D7222">
        <v>2021</v>
      </c>
      <c r="E7222" t="s">
        <v>53</v>
      </c>
      <c r="F7222">
        <v>2</v>
      </c>
      <c r="G7222">
        <v>2</v>
      </c>
      <c r="H7222" t="s">
        <v>74</v>
      </c>
      <c r="I7222">
        <v>33</v>
      </c>
      <c r="J7222" t="s">
        <v>119</v>
      </c>
      <c r="K7222">
        <v>36</v>
      </c>
      <c r="L7222" t="s">
        <v>120</v>
      </c>
      <c r="M7222" t="s">
        <v>320</v>
      </c>
      <c r="N7222">
        <v>3</v>
      </c>
      <c r="O7222" t="s">
        <v>126</v>
      </c>
      <c r="P7222">
        <v>2</v>
      </c>
      <c r="Q7222" t="s">
        <v>82</v>
      </c>
      <c r="R7222">
        <v>4</v>
      </c>
      <c r="S7222" t="s">
        <v>38</v>
      </c>
      <c r="T7222">
        <v>16</v>
      </c>
      <c r="U7222" t="s">
        <v>321</v>
      </c>
      <c r="V7222" t="s">
        <v>202</v>
      </c>
      <c r="W7222">
        <v>1</v>
      </c>
      <c r="X7222" t="s">
        <v>309</v>
      </c>
      <c r="Y7222">
        <v>26</v>
      </c>
      <c r="Z7222">
        <v>136</v>
      </c>
      <c r="AA7222">
        <v>3536</v>
      </c>
      <c r="AB7222">
        <v>1520.4800000000002</v>
      </c>
      <c r="AC7222">
        <v>0.43000000000000005</v>
      </c>
      <c r="AD7222">
        <v>2</v>
      </c>
      <c r="AE7222" t="s">
        <v>72</v>
      </c>
    </row>
    <row r="7223" spans="1:31" x14ac:dyDescent="0.3">
      <c r="A7223">
        <v>1185732</v>
      </c>
      <c r="B7223" t="s">
        <v>30</v>
      </c>
      <c r="C7223" s="1">
        <v>44393</v>
      </c>
      <c r="D7223">
        <v>2021</v>
      </c>
      <c r="E7223" t="s">
        <v>55</v>
      </c>
      <c r="F7223">
        <v>3</v>
      </c>
      <c r="G7223">
        <v>2</v>
      </c>
      <c r="H7223" t="s">
        <v>74</v>
      </c>
      <c r="I7223">
        <v>33</v>
      </c>
      <c r="J7223" t="s">
        <v>119</v>
      </c>
      <c r="K7223">
        <v>36</v>
      </c>
      <c r="L7223" t="s">
        <v>120</v>
      </c>
      <c r="M7223" t="s">
        <v>320</v>
      </c>
      <c r="N7223">
        <v>3</v>
      </c>
      <c r="O7223" t="s">
        <v>126</v>
      </c>
      <c r="P7223">
        <v>2</v>
      </c>
      <c r="Q7223" t="s">
        <v>82</v>
      </c>
      <c r="R7223">
        <v>4</v>
      </c>
      <c r="S7223" t="s">
        <v>38</v>
      </c>
      <c r="T7223">
        <v>16</v>
      </c>
      <c r="U7223" t="s">
        <v>321</v>
      </c>
      <c r="V7223" t="s">
        <v>204</v>
      </c>
      <c r="W7223">
        <v>1</v>
      </c>
      <c r="X7223" t="s">
        <v>309</v>
      </c>
      <c r="Y7223">
        <v>42</v>
      </c>
      <c r="Z7223">
        <v>192</v>
      </c>
      <c r="AA7223">
        <v>8064</v>
      </c>
      <c r="AB7223">
        <v>3064.32</v>
      </c>
      <c r="AC7223">
        <v>0.38</v>
      </c>
      <c r="AD7223">
        <v>2</v>
      </c>
      <c r="AE7223" t="s">
        <v>72</v>
      </c>
    </row>
    <row r="7224" spans="1:31" x14ac:dyDescent="0.3">
      <c r="A7224">
        <v>1128299</v>
      </c>
      <c r="B7224" t="s">
        <v>77</v>
      </c>
      <c r="C7224" s="1">
        <v>43867</v>
      </c>
      <c r="D7224">
        <v>2020</v>
      </c>
      <c r="E7224" t="s">
        <v>48</v>
      </c>
      <c r="F7224">
        <v>1</v>
      </c>
      <c r="G7224">
        <v>3</v>
      </c>
      <c r="H7224" t="s">
        <v>78</v>
      </c>
      <c r="I7224">
        <v>6</v>
      </c>
      <c r="J7224" t="s">
        <v>94</v>
      </c>
      <c r="K7224">
        <v>8</v>
      </c>
      <c r="L7224" t="s">
        <v>95</v>
      </c>
      <c r="M7224" t="s">
        <v>320</v>
      </c>
      <c r="N7224">
        <v>3</v>
      </c>
      <c r="O7224" t="s">
        <v>126</v>
      </c>
      <c r="P7224">
        <v>2</v>
      </c>
      <c r="Q7224" t="s">
        <v>82</v>
      </c>
      <c r="R7224">
        <v>4</v>
      </c>
      <c r="S7224" t="s">
        <v>38</v>
      </c>
      <c r="T7224">
        <v>17</v>
      </c>
      <c r="U7224" t="s">
        <v>322</v>
      </c>
      <c r="V7224" t="s">
        <v>161</v>
      </c>
      <c r="W7224">
        <v>1</v>
      </c>
      <c r="X7224" t="s">
        <v>309</v>
      </c>
      <c r="Y7224">
        <v>57</v>
      </c>
      <c r="Z7224">
        <v>192</v>
      </c>
      <c r="AA7224">
        <v>10944</v>
      </c>
      <c r="AB7224">
        <v>3064.32</v>
      </c>
      <c r="AC7224">
        <v>0.28000000000000003</v>
      </c>
      <c r="AD7224">
        <v>2</v>
      </c>
      <c r="AE7224" t="s">
        <v>72</v>
      </c>
    </row>
    <row r="7225" spans="1:31" x14ac:dyDescent="0.3">
      <c r="A7225">
        <v>1128299</v>
      </c>
      <c r="B7225" t="s">
        <v>77</v>
      </c>
      <c r="C7225" s="1">
        <v>43873</v>
      </c>
      <c r="D7225">
        <v>2020</v>
      </c>
      <c r="E7225" t="s">
        <v>48</v>
      </c>
      <c r="F7225">
        <v>1</v>
      </c>
      <c r="G7225">
        <v>3</v>
      </c>
      <c r="H7225" t="s">
        <v>78</v>
      </c>
      <c r="I7225">
        <v>6</v>
      </c>
      <c r="J7225" t="s">
        <v>94</v>
      </c>
      <c r="K7225">
        <v>8</v>
      </c>
      <c r="L7225" t="s">
        <v>95</v>
      </c>
      <c r="M7225" t="s">
        <v>320</v>
      </c>
      <c r="N7225">
        <v>3</v>
      </c>
      <c r="O7225" t="s">
        <v>126</v>
      </c>
      <c r="P7225">
        <v>2</v>
      </c>
      <c r="Q7225" t="s">
        <v>82</v>
      </c>
      <c r="R7225">
        <v>4</v>
      </c>
      <c r="S7225" t="s">
        <v>38</v>
      </c>
      <c r="T7225">
        <v>17</v>
      </c>
      <c r="U7225" t="s">
        <v>322</v>
      </c>
      <c r="V7225" t="s">
        <v>191</v>
      </c>
      <c r="W7225">
        <v>1</v>
      </c>
      <c r="X7225" t="s">
        <v>309</v>
      </c>
      <c r="Y7225">
        <v>61</v>
      </c>
      <c r="Z7225">
        <v>170</v>
      </c>
      <c r="AA7225">
        <v>10370</v>
      </c>
      <c r="AB7225">
        <v>2799.9</v>
      </c>
      <c r="AC7225">
        <v>0.27</v>
      </c>
      <c r="AD7225">
        <v>2</v>
      </c>
      <c r="AE7225" t="s">
        <v>72</v>
      </c>
    </row>
    <row r="7226" spans="1:31" x14ac:dyDescent="0.3">
      <c r="A7226">
        <v>1128299</v>
      </c>
      <c r="B7226" t="s">
        <v>77</v>
      </c>
      <c r="C7226" s="1">
        <v>43879</v>
      </c>
      <c r="D7226">
        <v>2020</v>
      </c>
      <c r="E7226" t="s">
        <v>48</v>
      </c>
      <c r="F7226">
        <v>1</v>
      </c>
      <c r="G7226">
        <v>3</v>
      </c>
      <c r="H7226" t="s">
        <v>78</v>
      </c>
      <c r="I7226">
        <v>6</v>
      </c>
      <c r="J7226" t="s">
        <v>94</v>
      </c>
      <c r="K7226">
        <v>8</v>
      </c>
      <c r="L7226" t="s">
        <v>95</v>
      </c>
      <c r="M7226" t="s">
        <v>320</v>
      </c>
      <c r="N7226">
        <v>3</v>
      </c>
      <c r="O7226" t="s">
        <v>126</v>
      </c>
      <c r="P7226">
        <v>2</v>
      </c>
      <c r="Q7226" t="s">
        <v>82</v>
      </c>
      <c r="R7226">
        <v>4</v>
      </c>
      <c r="S7226" t="s">
        <v>38</v>
      </c>
      <c r="T7226">
        <v>17</v>
      </c>
      <c r="U7226" t="s">
        <v>322</v>
      </c>
      <c r="V7226" t="s">
        <v>201</v>
      </c>
      <c r="W7226">
        <v>1</v>
      </c>
      <c r="X7226" t="s">
        <v>309</v>
      </c>
      <c r="Y7226">
        <v>55</v>
      </c>
      <c r="Z7226">
        <v>128</v>
      </c>
      <c r="AA7226">
        <v>7040</v>
      </c>
      <c r="AB7226">
        <v>1830.4</v>
      </c>
      <c r="AC7226">
        <v>0.26</v>
      </c>
      <c r="AD7226">
        <v>2</v>
      </c>
      <c r="AE7226" t="s">
        <v>72</v>
      </c>
    </row>
    <row r="7227" spans="1:31" x14ac:dyDescent="0.3">
      <c r="A7227">
        <v>1128299</v>
      </c>
      <c r="B7227" t="s">
        <v>77</v>
      </c>
      <c r="C7227" s="1">
        <v>43885</v>
      </c>
      <c r="D7227">
        <v>2020</v>
      </c>
      <c r="E7227" t="s">
        <v>48</v>
      </c>
      <c r="F7227">
        <v>1</v>
      </c>
      <c r="G7227">
        <v>3</v>
      </c>
      <c r="H7227" t="s">
        <v>78</v>
      </c>
      <c r="I7227">
        <v>6</v>
      </c>
      <c r="J7227" t="s">
        <v>94</v>
      </c>
      <c r="K7227">
        <v>8</v>
      </c>
      <c r="L7227" t="s">
        <v>95</v>
      </c>
      <c r="M7227" t="s">
        <v>320</v>
      </c>
      <c r="N7227">
        <v>3</v>
      </c>
      <c r="O7227" t="s">
        <v>126</v>
      </c>
      <c r="P7227">
        <v>2</v>
      </c>
      <c r="Q7227" t="s">
        <v>82</v>
      </c>
      <c r="R7227">
        <v>4</v>
      </c>
      <c r="S7227" t="s">
        <v>38</v>
      </c>
      <c r="T7227">
        <v>17</v>
      </c>
      <c r="U7227" t="s">
        <v>322</v>
      </c>
      <c r="V7227" t="s">
        <v>184</v>
      </c>
      <c r="W7227">
        <v>1</v>
      </c>
      <c r="X7227" t="s">
        <v>309</v>
      </c>
      <c r="Y7227">
        <v>54</v>
      </c>
      <c r="Z7227">
        <v>140</v>
      </c>
      <c r="AA7227">
        <v>7560</v>
      </c>
      <c r="AB7227">
        <v>1587.6000000000001</v>
      </c>
      <c r="AC7227">
        <v>0.21000000000000002</v>
      </c>
      <c r="AD7227">
        <v>2</v>
      </c>
      <c r="AE7227" t="s">
        <v>72</v>
      </c>
    </row>
    <row r="7228" spans="1:31" x14ac:dyDescent="0.3">
      <c r="A7228">
        <v>1128299</v>
      </c>
      <c r="B7228" t="s">
        <v>77</v>
      </c>
      <c r="C7228" s="1">
        <v>43892</v>
      </c>
      <c r="D7228">
        <v>2020</v>
      </c>
      <c r="E7228" t="s">
        <v>51</v>
      </c>
      <c r="F7228">
        <v>1</v>
      </c>
      <c r="G7228">
        <v>3</v>
      </c>
      <c r="H7228" t="s">
        <v>78</v>
      </c>
      <c r="I7228">
        <v>6</v>
      </c>
      <c r="J7228" t="s">
        <v>94</v>
      </c>
      <c r="K7228">
        <v>8</v>
      </c>
      <c r="L7228" t="s">
        <v>95</v>
      </c>
      <c r="M7228" t="s">
        <v>320</v>
      </c>
      <c r="N7228">
        <v>3</v>
      </c>
      <c r="O7228" t="s">
        <v>126</v>
      </c>
      <c r="P7228">
        <v>2</v>
      </c>
      <c r="Q7228" t="s">
        <v>82</v>
      </c>
      <c r="R7228">
        <v>4</v>
      </c>
      <c r="S7228" t="s">
        <v>38</v>
      </c>
      <c r="T7228">
        <v>17</v>
      </c>
      <c r="U7228" t="s">
        <v>322</v>
      </c>
      <c r="V7228" t="s">
        <v>251</v>
      </c>
      <c r="W7228">
        <v>1</v>
      </c>
      <c r="X7228" t="s">
        <v>309</v>
      </c>
      <c r="Y7228">
        <v>53</v>
      </c>
      <c r="Z7228">
        <v>120</v>
      </c>
      <c r="AA7228">
        <v>6360</v>
      </c>
      <c r="AB7228">
        <v>1399.2000000000003</v>
      </c>
      <c r="AC7228">
        <v>0.22000000000000003</v>
      </c>
      <c r="AD7228">
        <v>2</v>
      </c>
      <c r="AE7228" t="s">
        <v>72</v>
      </c>
    </row>
    <row r="7229" spans="1:31" x14ac:dyDescent="0.3">
      <c r="A7229">
        <v>1128299</v>
      </c>
      <c r="B7229" t="s">
        <v>77</v>
      </c>
      <c r="C7229" s="1">
        <v>43898</v>
      </c>
      <c r="D7229">
        <v>2020</v>
      </c>
      <c r="E7229" t="s">
        <v>51</v>
      </c>
      <c r="F7229">
        <v>1</v>
      </c>
      <c r="G7229">
        <v>3</v>
      </c>
      <c r="H7229" t="s">
        <v>78</v>
      </c>
      <c r="I7229">
        <v>6</v>
      </c>
      <c r="J7229" t="s">
        <v>94</v>
      </c>
      <c r="K7229">
        <v>8</v>
      </c>
      <c r="L7229" t="s">
        <v>95</v>
      </c>
      <c r="M7229" t="s">
        <v>320</v>
      </c>
      <c r="N7229">
        <v>3</v>
      </c>
      <c r="O7229" t="s">
        <v>126</v>
      </c>
      <c r="P7229">
        <v>2</v>
      </c>
      <c r="Q7229" t="s">
        <v>82</v>
      </c>
      <c r="R7229">
        <v>4</v>
      </c>
      <c r="S7229" t="s">
        <v>38</v>
      </c>
      <c r="T7229">
        <v>17</v>
      </c>
      <c r="U7229" t="s">
        <v>322</v>
      </c>
      <c r="V7229" t="s">
        <v>158</v>
      </c>
      <c r="W7229">
        <v>1</v>
      </c>
      <c r="X7229" t="s">
        <v>309</v>
      </c>
      <c r="Y7229">
        <v>51</v>
      </c>
      <c r="Z7229">
        <v>162</v>
      </c>
      <c r="AA7229">
        <v>8262</v>
      </c>
      <c r="AB7229">
        <v>1735.0200000000002</v>
      </c>
      <c r="AC7229">
        <v>0.21000000000000002</v>
      </c>
      <c r="AD7229">
        <v>2</v>
      </c>
      <c r="AE7229" t="s">
        <v>72</v>
      </c>
    </row>
    <row r="7230" spans="1:31" x14ac:dyDescent="0.3">
      <c r="A7230">
        <v>1197831</v>
      </c>
      <c r="B7230" t="s">
        <v>73</v>
      </c>
      <c r="C7230" s="1">
        <v>44368</v>
      </c>
      <c r="D7230">
        <v>2021</v>
      </c>
      <c r="E7230" t="s">
        <v>54</v>
      </c>
      <c r="F7230">
        <v>2</v>
      </c>
      <c r="G7230">
        <v>2</v>
      </c>
      <c r="H7230" t="s">
        <v>74</v>
      </c>
      <c r="I7230">
        <v>34</v>
      </c>
      <c r="J7230" t="s">
        <v>121</v>
      </c>
      <c r="K7230">
        <v>37</v>
      </c>
      <c r="L7230" t="s">
        <v>122</v>
      </c>
      <c r="M7230" t="s">
        <v>320</v>
      </c>
      <c r="N7230">
        <v>3</v>
      </c>
      <c r="O7230" t="s">
        <v>126</v>
      </c>
      <c r="P7230">
        <v>2</v>
      </c>
      <c r="Q7230" t="s">
        <v>82</v>
      </c>
      <c r="R7230">
        <v>4</v>
      </c>
      <c r="S7230" t="s">
        <v>38</v>
      </c>
      <c r="T7230">
        <v>16</v>
      </c>
      <c r="U7230" t="s">
        <v>321</v>
      </c>
      <c r="V7230" t="s">
        <v>254</v>
      </c>
      <c r="W7230">
        <v>1</v>
      </c>
      <c r="X7230" t="s">
        <v>309</v>
      </c>
      <c r="Y7230">
        <v>25</v>
      </c>
      <c r="Z7230">
        <v>149</v>
      </c>
      <c r="AA7230">
        <v>3725</v>
      </c>
      <c r="AB7230">
        <v>1452.7499999999998</v>
      </c>
      <c r="AC7230">
        <v>0.38999999999999996</v>
      </c>
      <c r="AD7230">
        <v>2</v>
      </c>
      <c r="AE7230" t="s">
        <v>72</v>
      </c>
    </row>
    <row r="7231" spans="1:31" x14ac:dyDescent="0.3">
      <c r="A7231">
        <v>1197831</v>
      </c>
      <c r="B7231" t="s">
        <v>73</v>
      </c>
      <c r="C7231" s="1">
        <v>44368</v>
      </c>
      <c r="D7231">
        <v>2021</v>
      </c>
      <c r="E7231" t="s">
        <v>54</v>
      </c>
      <c r="F7231">
        <v>2</v>
      </c>
      <c r="G7231">
        <v>2</v>
      </c>
      <c r="H7231" t="s">
        <v>74</v>
      </c>
      <c r="I7231">
        <v>34</v>
      </c>
      <c r="J7231" t="s">
        <v>121</v>
      </c>
      <c r="K7231">
        <v>37</v>
      </c>
      <c r="L7231" t="s">
        <v>122</v>
      </c>
      <c r="M7231" t="s">
        <v>320</v>
      </c>
      <c r="N7231">
        <v>3</v>
      </c>
      <c r="O7231" t="s">
        <v>126</v>
      </c>
      <c r="P7231">
        <v>2</v>
      </c>
      <c r="Q7231" t="s">
        <v>82</v>
      </c>
      <c r="R7231">
        <v>4</v>
      </c>
      <c r="S7231" t="s">
        <v>38</v>
      </c>
      <c r="T7231">
        <v>16</v>
      </c>
      <c r="U7231" t="s">
        <v>321</v>
      </c>
      <c r="V7231" t="s">
        <v>162</v>
      </c>
      <c r="W7231">
        <v>1</v>
      </c>
      <c r="X7231" t="s">
        <v>309</v>
      </c>
      <c r="Y7231">
        <v>28</v>
      </c>
      <c r="Z7231">
        <v>124</v>
      </c>
      <c r="AA7231">
        <v>3472</v>
      </c>
      <c r="AB7231">
        <v>1562.4</v>
      </c>
      <c r="AC7231">
        <v>0.45</v>
      </c>
      <c r="AD7231">
        <v>2</v>
      </c>
      <c r="AE7231" t="s">
        <v>72</v>
      </c>
    </row>
    <row r="7232" spans="1:31" x14ac:dyDescent="0.3">
      <c r="A7232">
        <v>1197831</v>
      </c>
      <c r="B7232" t="s">
        <v>73</v>
      </c>
      <c r="C7232" s="1">
        <v>44368</v>
      </c>
      <c r="D7232">
        <v>2021</v>
      </c>
      <c r="E7232" t="s">
        <v>54</v>
      </c>
      <c r="F7232">
        <v>2</v>
      </c>
      <c r="G7232">
        <v>2</v>
      </c>
      <c r="H7232" t="s">
        <v>74</v>
      </c>
      <c r="I7232">
        <v>34</v>
      </c>
      <c r="J7232" t="s">
        <v>121</v>
      </c>
      <c r="K7232">
        <v>37</v>
      </c>
      <c r="L7232" t="s">
        <v>122</v>
      </c>
      <c r="M7232" t="s">
        <v>320</v>
      </c>
      <c r="N7232">
        <v>3</v>
      </c>
      <c r="O7232" t="s">
        <v>126</v>
      </c>
      <c r="P7232">
        <v>2</v>
      </c>
      <c r="Q7232" t="s">
        <v>82</v>
      </c>
      <c r="R7232">
        <v>4</v>
      </c>
      <c r="S7232" t="s">
        <v>38</v>
      </c>
      <c r="T7232">
        <v>16</v>
      </c>
      <c r="U7232" t="s">
        <v>321</v>
      </c>
      <c r="V7232" t="s">
        <v>161</v>
      </c>
      <c r="W7232">
        <v>1</v>
      </c>
      <c r="X7232" t="s">
        <v>309</v>
      </c>
      <c r="Y7232">
        <v>29</v>
      </c>
      <c r="Z7232">
        <v>124</v>
      </c>
      <c r="AA7232">
        <v>3596</v>
      </c>
      <c r="AB7232">
        <v>1582.24</v>
      </c>
      <c r="AC7232">
        <v>0.44</v>
      </c>
      <c r="AD7232">
        <v>2</v>
      </c>
      <c r="AE7232" t="s">
        <v>72</v>
      </c>
    </row>
    <row r="7233" spans="1:31" x14ac:dyDescent="0.3">
      <c r="A7233">
        <v>1197831</v>
      </c>
      <c r="B7233" t="s">
        <v>73</v>
      </c>
      <c r="C7233" s="1">
        <v>44270</v>
      </c>
      <c r="D7233">
        <v>2021</v>
      </c>
      <c r="E7233" t="s">
        <v>51</v>
      </c>
      <c r="F7233">
        <v>1</v>
      </c>
      <c r="G7233">
        <v>2</v>
      </c>
      <c r="H7233" t="s">
        <v>74</v>
      </c>
      <c r="I7233">
        <v>12</v>
      </c>
      <c r="J7233" t="s">
        <v>96</v>
      </c>
      <c r="K7233">
        <v>14</v>
      </c>
      <c r="L7233" t="s">
        <v>97</v>
      </c>
      <c r="M7233" t="s">
        <v>320</v>
      </c>
      <c r="N7233">
        <v>3</v>
      </c>
      <c r="O7233" t="s">
        <v>126</v>
      </c>
      <c r="P7233">
        <v>2</v>
      </c>
      <c r="Q7233" t="s">
        <v>82</v>
      </c>
      <c r="R7233">
        <v>4</v>
      </c>
      <c r="S7233" t="s">
        <v>38</v>
      </c>
      <c r="T7233">
        <v>16</v>
      </c>
      <c r="U7233" t="s">
        <v>321</v>
      </c>
      <c r="V7233" t="s">
        <v>220</v>
      </c>
      <c r="W7233">
        <v>1</v>
      </c>
      <c r="X7233" t="s">
        <v>309</v>
      </c>
      <c r="Y7233">
        <v>24</v>
      </c>
      <c r="Z7233">
        <v>170</v>
      </c>
      <c r="AA7233">
        <v>4080</v>
      </c>
      <c r="AB7233">
        <v>2162.4</v>
      </c>
      <c r="AC7233">
        <v>0.53</v>
      </c>
      <c r="AD7233">
        <v>2</v>
      </c>
      <c r="AE7233" t="s">
        <v>72</v>
      </c>
    </row>
    <row r="7234" spans="1:31" x14ac:dyDescent="0.3">
      <c r="A7234">
        <v>1197831</v>
      </c>
      <c r="B7234" t="s">
        <v>73</v>
      </c>
      <c r="C7234" s="1">
        <v>44396</v>
      </c>
      <c r="D7234">
        <v>2021</v>
      </c>
      <c r="E7234" t="s">
        <v>55</v>
      </c>
      <c r="F7234">
        <v>3</v>
      </c>
      <c r="G7234">
        <v>2</v>
      </c>
      <c r="H7234" t="s">
        <v>74</v>
      </c>
      <c r="I7234">
        <v>34</v>
      </c>
      <c r="J7234" t="s">
        <v>121</v>
      </c>
      <c r="K7234">
        <v>37</v>
      </c>
      <c r="L7234" t="s">
        <v>122</v>
      </c>
      <c r="M7234" t="s">
        <v>320</v>
      </c>
      <c r="N7234">
        <v>3</v>
      </c>
      <c r="O7234" t="s">
        <v>126</v>
      </c>
      <c r="P7234">
        <v>2</v>
      </c>
      <c r="Q7234" t="s">
        <v>82</v>
      </c>
      <c r="R7234">
        <v>4</v>
      </c>
      <c r="S7234" t="s">
        <v>38</v>
      </c>
      <c r="T7234">
        <v>16</v>
      </c>
      <c r="U7234" t="s">
        <v>321</v>
      </c>
      <c r="V7234" t="s">
        <v>237</v>
      </c>
      <c r="W7234">
        <v>1</v>
      </c>
      <c r="X7234" t="s">
        <v>309</v>
      </c>
      <c r="Y7234">
        <v>32</v>
      </c>
      <c r="Z7234">
        <v>140</v>
      </c>
      <c r="AA7234">
        <v>4480</v>
      </c>
      <c r="AB7234">
        <v>1971.2</v>
      </c>
      <c r="AC7234">
        <v>0.44</v>
      </c>
      <c r="AD7234">
        <v>2</v>
      </c>
      <c r="AE7234" t="s">
        <v>72</v>
      </c>
    </row>
    <row r="7235" spans="1:31" x14ac:dyDescent="0.3">
      <c r="A7235">
        <v>1197831</v>
      </c>
      <c r="B7235" t="s">
        <v>73</v>
      </c>
      <c r="C7235" s="1">
        <v>44396</v>
      </c>
      <c r="D7235">
        <v>2021</v>
      </c>
      <c r="E7235" t="s">
        <v>55</v>
      </c>
      <c r="F7235">
        <v>3</v>
      </c>
      <c r="G7235">
        <v>2</v>
      </c>
      <c r="H7235" t="s">
        <v>74</v>
      </c>
      <c r="I7235">
        <v>34</v>
      </c>
      <c r="J7235" t="s">
        <v>121</v>
      </c>
      <c r="K7235">
        <v>37</v>
      </c>
      <c r="L7235" t="s">
        <v>122</v>
      </c>
      <c r="M7235" t="s">
        <v>320</v>
      </c>
      <c r="N7235">
        <v>3</v>
      </c>
      <c r="O7235" t="s">
        <v>126</v>
      </c>
      <c r="P7235">
        <v>2</v>
      </c>
      <c r="Q7235" t="s">
        <v>82</v>
      </c>
      <c r="R7235">
        <v>4</v>
      </c>
      <c r="S7235" t="s">
        <v>38</v>
      </c>
      <c r="T7235">
        <v>16</v>
      </c>
      <c r="U7235" t="s">
        <v>321</v>
      </c>
      <c r="V7235" t="s">
        <v>129</v>
      </c>
      <c r="W7235">
        <v>1</v>
      </c>
      <c r="X7235" t="s">
        <v>309</v>
      </c>
      <c r="Y7235">
        <v>50</v>
      </c>
      <c r="Z7235">
        <v>198</v>
      </c>
      <c r="AA7235">
        <v>9900</v>
      </c>
      <c r="AB7235">
        <v>4554</v>
      </c>
      <c r="AC7235">
        <v>0.46</v>
      </c>
      <c r="AD7235">
        <v>2</v>
      </c>
      <c r="AE7235" t="s">
        <v>72</v>
      </c>
    </row>
    <row r="7236" spans="1:31" x14ac:dyDescent="0.3">
      <c r="A7236">
        <v>1197831</v>
      </c>
      <c r="B7236" t="s">
        <v>73</v>
      </c>
      <c r="C7236" s="1">
        <v>44306</v>
      </c>
      <c r="D7236">
        <v>2021</v>
      </c>
      <c r="E7236" t="s">
        <v>52</v>
      </c>
      <c r="F7236">
        <v>2</v>
      </c>
      <c r="G7236">
        <v>2</v>
      </c>
      <c r="H7236" t="s">
        <v>74</v>
      </c>
      <c r="I7236">
        <v>35</v>
      </c>
      <c r="J7236" t="s">
        <v>123</v>
      </c>
      <c r="K7236">
        <v>38</v>
      </c>
      <c r="L7236" t="s">
        <v>124</v>
      </c>
      <c r="M7236" t="s">
        <v>320</v>
      </c>
      <c r="N7236">
        <v>3</v>
      </c>
      <c r="O7236" t="s">
        <v>126</v>
      </c>
      <c r="P7236">
        <v>2</v>
      </c>
      <c r="Q7236" t="s">
        <v>82</v>
      </c>
      <c r="R7236">
        <v>4</v>
      </c>
      <c r="S7236" t="s">
        <v>38</v>
      </c>
      <c r="T7236">
        <v>16</v>
      </c>
      <c r="U7236" t="s">
        <v>321</v>
      </c>
      <c r="V7236" t="s">
        <v>241</v>
      </c>
      <c r="W7236">
        <v>1</v>
      </c>
      <c r="X7236" t="s">
        <v>309</v>
      </c>
      <c r="Y7236">
        <v>18</v>
      </c>
      <c r="Z7236">
        <v>79</v>
      </c>
      <c r="AA7236">
        <v>1422</v>
      </c>
      <c r="AB7236">
        <v>554.57999999999993</v>
      </c>
      <c r="AC7236">
        <v>0.38999999999999996</v>
      </c>
      <c r="AD7236">
        <v>2</v>
      </c>
      <c r="AE7236" t="s">
        <v>72</v>
      </c>
    </row>
    <row r="7237" spans="1:31" x14ac:dyDescent="0.3">
      <c r="A7237">
        <v>1197831</v>
      </c>
      <c r="B7237" t="s">
        <v>73</v>
      </c>
      <c r="C7237" s="1">
        <v>44306</v>
      </c>
      <c r="D7237">
        <v>2021</v>
      </c>
      <c r="E7237" t="s">
        <v>52</v>
      </c>
      <c r="F7237">
        <v>2</v>
      </c>
      <c r="G7237">
        <v>2</v>
      </c>
      <c r="H7237" t="s">
        <v>74</v>
      </c>
      <c r="I7237">
        <v>35</v>
      </c>
      <c r="J7237" t="s">
        <v>123</v>
      </c>
      <c r="K7237">
        <v>38</v>
      </c>
      <c r="L7237" t="s">
        <v>124</v>
      </c>
      <c r="M7237" t="s">
        <v>320</v>
      </c>
      <c r="N7237">
        <v>3</v>
      </c>
      <c r="O7237" t="s">
        <v>126</v>
      </c>
      <c r="P7237">
        <v>2</v>
      </c>
      <c r="Q7237" t="s">
        <v>82</v>
      </c>
      <c r="R7237">
        <v>4</v>
      </c>
      <c r="S7237" t="s">
        <v>38</v>
      </c>
      <c r="T7237">
        <v>16</v>
      </c>
      <c r="U7237" t="s">
        <v>321</v>
      </c>
      <c r="V7237" t="s">
        <v>213</v>
      </c>
      <c r="W7237">
        <v>1</v>
      </c>
      <c r="X7237" t="s">
        <v>309</v>
      </c>
      <c r="Y7237">
        <v>15</v>
      </c>
      <c r="Z7237">
        <v>47</v>
      </c>
      <c r="AA7237">
        <v>705</v>
      </c>
      <c r="AB7237">
        <v>303.15000000000003</v>
      </c>
      <c r="AC7237">
        <v>0.43000000000000005</v>
      </c>
      <c r="AD7237">
        <v>2</v>
      </c>
      <c r="AE7237" t="s">
        <v>72</v>
      </c>
    </row>
    <row r="7238" spans="1:31" x14ac:dyDescent="0.3">
      <c r="A7238">
        <v>1197831</v>
      </c>
      <c r="B7238" t="s">
        <v>73</v>
      </c>
      <c r="C7238" s="1">
        <v>44306</v>
      </c>
      <c r="D7238">
        <v>2021</v>
      </c>
      <c r="E7238" t="s">
        <v>52</v>
      </c>
      <c r="F7238">
        <v>2</v>
      </c>
      <c r="G7238">
        <v>2</v>
      </c>
      <c r="H7238" t="s">
        <v>74</v>
      </c>
      <c r="I7238">
        <v>35</v>
      </c>
      <c r="J7238" t="s">
        <v>123</v>
      </c>
      <c r="K7238">
        <v>38</v>
      </c>
      <c r="L7238" t="s">
        <v>124</v>
      </c>
      <c r="M7238" t="s">
        <v>320</v>
      </c>
      <c r="N7238">
        <v>3</v>
      </c>
      <c r="O7238" t="s">
        <v>126</v>
      </c>
      <c r="P7238">
        <v>2</v>
      </c>
      <c r="Q7238" t="s">
        <v>82</v>
      </c>
      <c r="R7238">
        <v>4</v>
      </c>
      <c r="S7238" t="s">
        <v>38</v>
      </c>
      <c r="T7238">
        <v>16</v>
      </c>
      <c r="U7238" t="s">
        <v>321</v>
      </c>
      <c r="V7238" t="s">
        <v>196</v>
      </c>
      <c r="W7238">
        <v>1</v>
      </c>
      <c r="X7238" t="s">
        <v>309</v>
      </c>
      <c r="Y7238">
        <v>27</v>
      </c>
      <c r="Z7238">
        <v>54</v>
      </c>
      <c r="AA7238">
        <v>1458</v>
      </c>
      <c r="AB7238">
        <v>568.61999999999989</v>
      </c>
      <c r="AC7238">
        <v>0.38999999999999996</v>
      </c>
      <c r="AD7238">
        <v>2</v>
      </c>
      <c r="AE7238" t="s">
        <v>72</v>
      </c>
    </row>
    <row r="7239" spans="1:31" x14ac:dyDescent="0.3">
      <c r="A7239">
        <v>1197831</v>
      </c>
      <c r="B7239" t="s">
        <v>73</v>
      </c>
      <c r="C7239" s="1">
        <v>44306</v>
      </c>
      <c r="D7239">
        <v>2021</v>
      </c>
      <c r="E7239" t="s">
        <v>52</v>
      </c>
      <c r="F7239">
        <v>2</v>
      </c>
      <c r="G7239">
        <v>2</v>
      </c>
      <c r="H7239" t="s">
        <v>74</v>
      </c>
      <c r="I7239">
        <v>35</v>
      </c>
      <c r="J7239" t="s">
        <v>123</v>
      </c>
      <c r="K7239">
        <v>38</v>
      </c>
      <c r="L7239" t="s">
        <v>124</v>
      </c>
      <c r="M7239" t="s">
        <v>320</v>
      </c>
      <c r="N7239">
        <v>3</v>
      </c>
      <c r="O7239" t="s">
        <v>126</v>
      </c>
      <c r="P7239">
        <v>2</v>
      </c>
      <c r="Q7239" t="s">
        <v>82</v>
      </c>
      <c r="R7239">
        <v>4</v>
      </c>
      <c r="S7239" t="s">
        <v>38</v>
      </c>
      <c r="T7239">
        <v>16</v>
      </c>
      <c r="U7239" t="s">
        <v>321</v>
      </c>
      <c r="V7239" t="s">
        <v>161</v>
      </c>
      <c r="W7239">
        <v>1</v>
      </c>
      <c r="X7239" t="s">
        <v>309</v>
      </c>
      <c r="Y7239">
        <v>22</v>
      </c>
      <c r="Z7239">
        <v>111</v>
      </c>
      <c r="AA7239">
        <v>2442</v>
      </c>
      <c r="AB7239">
        <v>1050.0600000000002</v>
      </c>
      <c r="AC7239">
        <v>0.43000000000000005</v>
      </c>
      <c r="AD7239">
        <v>2</v>
      </c>
      <c r="AE7239" t="s">
        <v>72</v>
      </c>
    </row>
    <row r="7240" spans="1:31" x14ac:dyDescent="0.3">
      <c r="A7240">
        <v>1197831</v>
      </c>
      <c r="B7240" t="s">
        <v>73</v>
      </c>
      <c r="C7240" s="1">
        <v>44335</v>
      </c>
      <c r="D7240">
        <v>2021</v>
      </c>
      <c r="E7240" t="s">
        <v>53</v>
      </c>
      <c r="F7240">
        <v>2</v>
      </c>
      <c r="G7240">
        <v>2</v>
      </c>
      <c r="H7240" t="s">
        <v>74</v>
      </c>
      <c r="I7240">
        <v>35</v>
      </c>
      <c r="J7240" t="s">
        <v>123</v>
      </c>
      <c r="K7240">
        <v>38</v>
      </c>
      <c r="L7240" t="s">
        <v>124</v>
      </c>
      <c r="M7240" t="s">
        <v>320</v>
      </c>
      <c r="N7240">
        <v>3</v>
      </c>
      <c r="O7240" t="s">
        <v>126</v>
      </c>
      <c r="P7240">
        <v>2</v>
      </c>
      <c r="Q7240" t="s">
        <v>82</v>
      </c>
      <c r="R7240">
        <v>4</v>
      </c>
      <c r="S7240" t="s">
        <v>38</v>
      </c>
      <c r="T7240">
        <v>16</v>
      </c>
      <c r="U7240" t="s">
        <v>321</v>
      </c>
      <c r="V7240" t="s">
        <v>203</v>
      </c>
      <c r="W7240">
        <v>1</v>
      </c>
      <c r="X7240" t="s">
        <v>309</v>
      </c>
      <c r="Y7240">
        <v>27</v>
      </c>
      <c r="Z7240">
        <v>88</v>
      </c>
      <c r="AA7240">
        <v>2376</v>
      </c>
      <c r="AB7240">
        <v>997.92000000000007</v>
      </c>
      <c r="AC7240">
        <v>0.42000000000000004</v>
      </c>
      <c r="AD7240">
        <v>2</v>
      </c>
      <c r="AE7240" t="s">
        <v>72</v>
      </c>
    </row>
    <row r="7241" spans="1:31" x14ac:dyDescent="0.3">
      <c r="A7241">
        <v>1197831</v>
      </c>
      <c r="B7241" t="s">
        <v>73</v>
      </c>
      <c r="C7241" s="1">
        <v>44335</v>
      </c>
      <c r="D7241">
        <v>2021</v>
      </c>
      <c r="E7241" t="s">
        <v>53</v>
      </c>
      <c r="F7241">
        <v>2</v>
      </c>
      <c r="G7241">
        <v>2</v>
      </c>
      <c r="H7241" t="s">
        <v>74</v>
      </c>
      <c r="I7241">
        <v>35</v>
      </c>
      <c r="J7241" t="s">
        <v>123</v>
      </c>
      <c r="K7241">
        <v>38</v>
      </c>
      <c r="L7241" t="s">
        <v>124</v>
      </c>
      <c r="M7241" t="s">
        <v>320</v>
      </c>
      <c r="N7241">
        <v>3</v>
      </c>
      <c r="O7241" t="s">
        <v>126</v>
      </c>
      <c r="P7241">
        <v>2</v>
      </c>
      <c r="Q7241" t="s">
        <v>82</v>
      </c>
      <c r="R7241">
        <v>4</v>
      </c>
      <c r="S7241" t="s">
        <v>38</v>
      </c>
      <c r="T7241">
        <v>16</v>
      </c>
      <c r="U7241" t="s">
        <v>321</v>
      </c>
      <c r="V7241" t="s">
        <v>189</v>
      </c>
      <c r="W7241">
        <v>1</v>
      </c>
      <c r="X7241" t="s">
        <v>309</v>
      </c>
      <c r="Y7241">
        <v>33</v>
      </c>
      <c r="Z7241">
        <v>116</v>
      </c>
      <c r="AA7241">
        <v>3828</v>
      </c>
      <c r="AB7241">
        <v>1722.6000000000001</v>
      </c>
      <c r="AC7241">
        <v>0.45</v>
      </c>
      <c r="AD7241">
        <v>2</v>
      </c>
      <c r="AE7241" t="s">
        <v>72</v>
      </c>
    </row>
    <row r="7242" spans="1:31" x14ac:dyDescent="0.3">
      <c r="A7242">
        <v>1197831</v>
      </c>
      <c r="B7242" t="s">
        <v>73</v>
      </c>
      <c r="C7242" s="1">
        <v>44396</v>
      </c>
      <c r="D7242">
        <v>2021</v>
      </c>
      <c r="E7242" t="s">
        <v>55</v>
      </c>
      <c r="F7242">
        <v>3</v>
      </c>
      <c r="G7242">
        <v>2</v>
      </c>
      <c r="H7242" t="s">
        <v>74</v>
      </c>
      <c r="I7242">
        <v>35</v>
      </c>
      <c r="J7242" t="s">
        <v>123</v>
      </c>
      <c r="K7242">
        <v>38</v>
      </c>
      <c r="L7242" t="s">
        <v>124</v>
      </c>
      <c r="M7242" t="s">
        <v>320</v>
      </c>
      <c r="N7242">
        <v>3</v>
      </c>
      <c r="O7242" t="s">
        <v>126</v>
      </c>
      <c r="P7242">
        <v>2</v>
      </c>
      <c r="Q7242" t="s">
        <v>82</v>
      </c>
      <c r="R7242">
        <v>4</v>
      </c>
      <c r="S7242" t="s">
        <v>38</v>
      </c>
      <c r="T7242">
        <v>16</v>
      </c>
      <c r="U7242" t="s">
        <v>321</v>
      </c>
      <c r="V7242" t="s">
        <v>202</v>
      </c>
      <c r="W7242">
        <v>1</v>
      </c>
      <c r="X7242" t="s">
        <v>309</v>
      </c>
      <c r="Y7242">
        <v>43</v>
      </c>
      <c r="Z7242">
        <v>238</v>
      </c>
      <c r="AA7242">
        <v>10234</v>
      </c>
      <c r="AB7242">
        <v>4298.2800000000007</v>
      </c>
      <c r="AC7242">
        <v>0.42000000000000004</v>
      </c>
      <c r="AD7242">
        <v>2</v>
      </c>
      <c r="AE7242" t="s">
        <v>72</v>
      </c>
    </row>
    <row r="7243" spans="1:31" x14ac:dyDescent="0.3">
      <c r="A7243">
        <v>1197831</v>
      </c>
      <c r="B7243" t="s">
        <v>73</v>
      </c>
      <c r="C7243" s="1">
        <v>44458</v>
      </c>
      <c r="D7243">
        <v>2021</v>
      </c>
      <c r="E7243" t="s">
        <v>43</v>
      </c>
      <c r="F7243">
        <v>3</v>
      </c>
      <c r="G7243">
        <v>2</v>
      </c>
      <c r="H7243" t="s">
        <v>74</v>
      </c>
      <c r="I7243">
        <v>35</v>
      </c>
      <c r="J7243" t="s">
        <v>123</v>
      </c>
      <c r="K7243">
        <v>38</v>
      </c>
      <c r="L7243" t="s">
        <v>124</v>
      </c>
      <c r="M7243" t="s">
        <v>320</v>
      </c>
      <c r="N7243">
        <v>3</v>
      </c>
      <c r="O7243" t="s">
        <v>126</v>
      </c>
      <c r="P7243">
        <v>2</v>
      </c>
      <c r="Q7243" t="s">
        <v>82</v>
      </c>
      <c r="R7243">
        <v>4</v>
      </c>
      <c r="S7243" t="s">
        <v>38</v>
      </c>
      <c r="T7243">
        <v>16</v>
      </c>
      <c r="U7243" t="s">
        <v>321</v>
      </c>
      <c r="V7243" t="s">
        <v>191</v>
      </c>
      <c r="W7243">
        <v>1</v>
      </c>
      <c r="X7243" t="s">
        <v>309</v>
      </c>
      <c r="Y7243">
        <v>12</v>
      </c>
      <c r="Z7243">
        <v>83</v>
      </c>
      <c r="AA7243">
        <v>996</v>
      </c>
      <c r="AB7243">
        <v>418.32000000000005</v>
      </c>
      <c r="AC7243">
        <v>0.42000000000000004</v>
      </c>
      <c r="AD7243">
        <v>2</v>
      </c>
      <c r="AE7243" t="s">
        <v>72</v>
      </c>
    </row>
    <row r="7244" spans="1:31" x14ac:dyDescent="0.3">
      <c r="A7244">
        <v>1197831</v>
      </c>
      <c r="B7244" t="s">
        <v>73</v>
      </c>
      <c r="C7244" s="1">
        <v>44458</v>
      </c>
      <c r="D7244">
        <v>2021</v>
      </c>
      <c r="E7244" t="s">
        <v>43</v>
      </c>
      <c r="F7244">
        <v>3</v>
      </c>
      <c r="G7244">
        <v>2</v>
      </c>
      <c r="H7244" t="s">
        <v>74</v>
      </c>
      <c r="I7244">
        <v>35</v>
      </c>
      <c r="J7244" t="s">
        <v>123</v>
      </c>
      <c r="K7244">
        <v>38</v>
      </c>
      <c r="L7244" t="s">
        <v>124</v>
      </c>
      <c r="M7244" t="s">
        <v>320</v>
      </c>
      <c r="N7244">
        <v>3</v>
      </c>
      <c r="O7244" t="s">
        <v>126</v>
      </c>
      <c r="P7244">
        <v>2</v>
      </c>
      <c r="Q7244" t="s">
        <v>82</v>
      </c>
      <c r="R7244">
        <v>4</v>
      </c>
      <c r="S7244" t="s">
        <v>38</v>
      </c>
      <c r="T7244">
        <v>16</v>
      </c>
      <c r="U7244" t="s">
        <v>321</v>
      </c>
      <c r="V7244" t="s">
        <v>195</v>
      </c>
      <c r="W7244">
        <v>1</v>
      </c>
      <c r="X7244" t="s">
        <v>309</v>
      </c>
      <c r="Y7244">
        <v>23</v>
      </c>
      <c r="Z7244">
        <v>119</v>
      </c>
      <c r="AA7244">
        <v>2737</v>
      </c>
      <c r="AB7244">
        <v>1286.3900000000001</v>
      </c>
      <c r="AC7244">
        <v>0.47000000000000003</v>
      </c>
      <c r="AD7244">
        <v>2</v>
      </c>
      <c r="AE7244" t="s">
        <v>72</v>
      </c>
    </row>
    <row r="7245" spans="1:31" x14ac:dyDescent="0.3">
      <c r="A7245">
        <v>1197831</v>
      </c>
      <c r="B7245" t="s">
        <v>73</v>
      </c>
      <c r="C7245" s="1">
        <v>44490</v>
      </c>
      <c r="D7245">
        <v>2021</v>
      </c>
      <c r="E7245" t="s">
        <v>44</v>
      </c>
      <c r="F7245">
        <v>4</v>
      </c>
      <c r="G7245">
        <v>2</v>
      </c>
      <c r="H7245" t="s">
        <v>74</v>
      </c>
      <c r="I7245">
        <v>35</v>
      </c>
      <c r="J7245" t="s">
        <v>123</v>
      </c>
      <c r="K7245">
        <v>38</v>
      </c>
      <c r="L7245" t="s">
        <v>124</v>
      </c>
      <c r="M7245" t="s">
        <v>320</v>
      </c>
      <c r="N7245">
        <v>3</v>
      </c>
      <c r="O7245" t="s">
        <v>126</v>
      </c>
      <c r="P7245">
        <v>2</v>
      </c>
      <c r="Q7245" t="s">
        <v>82</v>
      </c>
      <c r="R7245">
        <v>4</v>
      </c>
      <c r="S7245" t="s">
        <v>38</v>
      </c>
      <c r="T7245">
        <v>16</v>
      </c>
      <c r="U7245" t="s">
        <v>321</v>
      </c>
      <c r="V7245" t="s">
        <v>207</v>
      </c>
      <c r="W7245">
        <v>1</v>
      </c>
      <c r="X7245" t="s">
        <v>309</v>
      </c>
      <c r="Y7245">
        <v>14</v>
      </c>
      <c r="Z7245">
        <v>112</v>
      </c>
      <c r="AA7245">
        <v>1568</v>
      </c>
      <c r="AB7245">
        <v>658.56</v>
      </c>
      <c r="AC7245">
        <v>0.42</v>
      </c>
      <c r="AD7245">
        <v>2</v>
      </c>
      <c r="AE7245" t="s">
        <v>72</v>
      </c>
    </row>
    <row r="7246" spans="1:31" x14ac:dyDescent="0.3">
      <c r="A7246">
        <v>1197831</v>
      </c>
      <c r="B7246" t="s">
        <v>73</v>
      </c>
      <c r="C7246" s="1">
        <v>44490</v>
      </c>
      <c r="D7246">
        <v>2021</v>
      </c>
      <c r="E7246" t="s">
        <v>44</v>
      </c>
      <c r="F7246">
        <v>4</v>
      </c>
      <c r="G7246">
        <v>2</v>
      </c>
      <c r="H7246" t="s">
        <v>74</v>
      </c>
      <c r="I7246">
        <v>35</v>
      </c>
      <c r="J7246" t="s">
        <v>123</v>
      </c>
      <c r="K7246">
        <v>38</v>
      </c>
      <c r="L7246" t="s">
        <v>124</v>
      </c>
      <c r="M7246" t="s">
        <v>320</v>
      </c>
      <c r="N7246">
        <v>3</v>
      </c>
      <c r="O7246" t="s">
        <v>126</v>
      </c>
      <c r="P7246">
        <v>2</v>
      </c>
      <c r="Q7246" t="s">
        <v>82</v>
      </c>
      <c r="R7246">
        <v>4</v>
      </c>
      <c r="S7246" t="s">
        <v>38</v>
      </c>
      <c r="T7246">
        <v>16</v>
      </c>
      <c r="U7246" t="s">
        <v>321</v>
      </c>
      <c r="V7246" t="s">
        <v>186</v>
      </c>
      <c r="W7246">
        <v>1</v>
      </c>
      <c r="X7246" t="s">
        <v>309</v>
      </c>
      <c r="Y7246">
        <v>14</v>
      </c>
      <c r="Z7246">
        <v>74</v>
      </c>
      <c r="AA7246">
        <v>1036</v>
      </c>
      <c r="AB7246">
        <v>435.12000000000006</v>
      </c>
      <c r="AC7246">
        <v>0.42000000000000004</v>
      </c>
      <c r="AD7246">
        <v>2</v>
      </c>
      <c r="AE7246" t="s">
        <v>72</v>
      </c>
    </row>
    <row r="7247" spans="1:31" x14ac:dyDescent="0.3">
      <c r="A7247">
        <v>1197831</v>
      </c>
      <c r="B7247" t="s">
        <v>73</v>
      </c>
      <c r="C7247" s="1">
        <v>44490</v>
      </c>
      <c r="D7247">
        <v>2021</v>
      </c>
      <c r="E7247" t="s">
        <v>44</v>
      </c>
      <c r="F7247">
        <v>4</v>
      </c>
      <c r="G7247">
        <v>2</v>
      </c>
      <c r="H7247" t="s">
        <v>74</v>
      </c>
      <c r="I7247">
        <v>35</v>
      </c>
      <c r="J7247" t="s">
        <v>123</v>
      </c>
      <c r="K7247">
        <v>38</v>
      </c>
      <c r="L7247" t="s">
        <v>124</v>
      </c>
      <c r="M7247" t="s">
        <v>320</v>
      </c>
      <c r="N7247">
        <v>3</v>
      </c>
      <c r="O7247" t="s">
        <v>126</v>
      </c>
      <c r="P7247">
        <v>2</v>
      </c>
      <c r="Q7247" t="s">
        <v>82</v>
      </c>
      <c r="R7247">
        <v>4</v>
      </c>
      <c r="S7247" t="s">
        <v>38</v>
      </c>
      <c r="T7247">
        <v>16</v>
      </c>
      <c r="U7247" t="s">
        <v>321</v>
      </c>
      <c r="V7247" t="s">
        <v>184</v>
      </c>
      <c r="W7247">
        <v>1</v>
      </c>
      <c r="X7247" t="s">
        <v>309</v>
      </c>
      <c r="Y7247">
        <v>15</v>
      </c>
      <c r="Z7247">
        <v>62</v>
      </c>
      <c r="AA7247">
        <v>930</v>
      </c>
      <c r="AB7247">
        <v>390.6</v>
      </c>
      <c r="AC7247">
        <v>0.42000000000000004</v>
      </c>
      <c r="AD7247">
        <v>2</v>
      </c>
      <c r="AE7247" t="s">
        <v>72</v>
      </c>
    </row>
    <row r="7248" spans="1:31" x14ac:dyDescent="0.3">
      <c r="A7248">
        <v>1197831</v>
      </c>
      <c r="B7248" t="s">
        <v>73</v>
      </c>
      <c r="C7248" s="1">
        <v>44294</v>
      </c>
      <c r="D7248">
        <v>2021</v>
      </c>
      <c r="E7248" t="s">
        <v>52</v>
      </c>
      <c r="F7248">
        <v>2</v>
      </c>
      <c r="G7248">
        <v>2</v>
      </c>
      <c r="H7248" t="s">
        <v>74</v>
      </c>
      <c r="I7248">
        <v>12</v>
      </c>
      <c r="J7248" t="s">
        <v>96</v>
      </c>
      <c r="K7248">
        <v>14</v>
      </c>
      <c r="L7248" t="s">
        <v>97</v>
      </c>
      <c r="M7248" t="s">
        <v>320</v>
      </c>
      <c r="N7248">
        <v>3</v>
      </c>
      <c r="O7248" t="s">
        <v>126</v>
      </c>
      <c r="P7248">
        <v>2</v>
      </c>
      <c r="Q7248" t="s">
        <v>82</v>
      </c>
      <c r="R7248">
        <v>4</v>
      </c>
      <c r="S7248" t="s">
        <v>38</v>
      </c>
      <c r="T7248">
        <v>16</v>
      </c>
      <c r="U7248" t="s">
        <v>321</v>
      </c>
      <c r="V7248" t="s">
        <v>191</v>
      </c>
      <c r="W7248">
        <v>1</v>
      </c>
      <c r="X7248" t="s">
        <v>309</v>
      </c>
      <c r="Y7248">
        <v>31</v>
      </c>
      <c r="Z7248">
        <v>271</v>
      </c>
      <c r="AA7248">
        <v>8401</v>
      </c>
      <c r="AB7248">
        <v>4956.5900000000011</v>
      </c>
      <c r="AC7248">
        <v>0.59000000000000008</v>
      </c>
      <c r="AD7248">
        <v>2</v>
      </c>
      <c r="AE7248" t="s">
        <v>72</v>
      </c>
    </row>
    <row r="7249" spans="1:31" x14ac:dyDescent="0.3">
      <c r="A7249">
        <v>1197831</v>
      </c>
      <c r="B7249" t="s">
        <v>73</v>
      </c>
      <c r="C7249" s="1">
        <v>44490</v>
      </c>
      <c r="D7249">
        <v>2021</v>
      </c>
      <c r="E7249" t="s">
        <v>44</v>
      </c>
      <c r="F7249">
        <v>4</v>
      </c>
      <c r="G7249">
        <v>2</v>
      </c>
      <c r="H7249" t="s">
        <v>74</v>
      </c>
      <c r="I7249">
        <v>35</v>
      </c>
      <c r="J7249" t="s">
        <v>123</v>
      </c>
      <c r="K7249">
        <v>38</v>
      </c>
      <c r="L7249" t="s">
        <v>124</v>
      </c>
      <c r="M7249" t="s">
        <v>320</v>
      </c>
      <c r="N7249">
        <v>3</v>
      </c>
      <c r="O7249" t="s">
        <v>126</v>
      </c>
      <c r="P7249">
        <v>2</v>
      </c>
      <c r="Q7249" t="s">
        <v>82</v>
      </c>
      <c r="R7249">
        <v>4</v>
      </c>
      <c r="S7249" t="s">
        <v>38</v>
      </c>
      <c r="T7249">
        <v>16</v>
      </c>
      <c r="U7249" t="s">
        <v>321</v>
      </c>
      <c r="V7249" t="s">
        <v>201</v>
      </c>
      <c r="W7249">
        <v>1</v>
      </c>
      <c r="X7249" t="s">
        <v>309</v>
      </c>
      <c r="Y7249">
        <v>22</v>
      </c>
      <c r="Z7249">
        <v>68</v>
      </c>
      <c r="AA7249">
        <v>1496</v>
      </c>
      <c r="AB7249">
        <v>568.48</v>
      </c>
      <c r="AC7249">
        <v>0.38</v>
      </c>
      <c r="AD7249">
        <v>2</v>
      </c>
      <c r="AE7249" t="s">
        <v>72</v>
      </c>
    </row>
    <row r="7250" spans="1:31" x14ac:dyDescent="0.3">
      <c r="A7250">
        <v>1197831</v>
      </c>
      <c r="B7250" t="s">
        <v>73</v>
      </c>
      <c r="C7250" s="1">
        <v>44490</v>
      </c>
      <c r="D7250">
        <v>2021</v>
      </c>
      <c r="E7250" t="s">
        <v>44</v>
      </c>
      <c r="F7250">
        <v>4</v>
      </c>
      <c r="G7250">
        <v>2</v>
      </c>
      <c r="H7250" t="s">
        <v>74</v>
      </c>
      <c r="I7250">
        <v>35</v>
      </c>
      <c r="J7250" t="s">
        <v>123</v>
      </c>
      <c r="K7250">
        <v>38</v>
      </c>
      <c r="L7250" t="s">
        <v>124</v>
      </c>
      <c r="M7250" t="s">
        <v>320</v>
      </c>
      <c r="N7250">
        <v>3</v>
      </c>
      <c r="O7250" t="s">
        <v>126</v>
      </c>
      <c r="P7250">
        <v>2</v>
      </c>
      <c r="Q7250" t="s">
        <v>82</v>
      </c>
      <c r="R7250">
        <v>4</v>
      </c>
      <c r="S7250" t="s">
        <v>38</v>
      </c>
      <c r="T7250">
        <v>16</v>
      </c>
      <c r="U7250" t="s">
        <v>321</v>
      </c>
      <c r="V7250" t="s">
        <v>184</v>
      </c>
      <c r="W7250">
        <v>1</v>
      </c>
      <c r="X7250" t="s">
        <v>309</v>
      </c>
      <c r="Y7250">
        <v>22</v>
      </c>
      <c r="Z7250">
        <v>101</v>
      </c>
      <c r="AA7250">
        <v>2222</v>
      </c>
      <c r="AB7250">
        <v>1044.3400000000001</v>
      </c>
      <c r="AC7250">
        <v>0.47000000000000003</v>
      </c>
      <c r="AD7250">
        <v>2</v>
      </c>
      <c r="AE7250" t="s">
        <v>72</v>
      </c>
    </row>
    <row r="7251" spans="1:31" x14ac:dyDescent="0.3">
      <c r="A7251">
        <v>1197831</v>
      </c>
      <c r="B7251" t="s">
        <v>73</v>
      </c>
      <c r="C7251" s="1">
        <v>44300</v>
      </c>
      <c r="D7251">
        <v>2021</v>
      </c>
      <c r="E7251" t="s">
        <v>52</v>
      </c>
      <c r="F7251">
        <v>2</v>
      </c>
      <c r="G7251">
        <v>2</v>
      </c>
      <c r="H7251" t="s">
        <v>74</v>
      </c>
      <c r="I7251">
        <v>12</v>
      </c>
      <c r="J7251" t="s">
        <v>96</v>
      </c>
      <c r="K7251">
        <v>14</v>
      </c>
      <c r="L7251" t="s">
        <v>97</v>
      </c>
      <c r="M7251" t="s">
        <v>320</v>
      </c>
      <c r="N7251">
        <v>3</v>
      </c>
      <c r="O7251" t="s">
        <v>126</v>
      </c>
      <c r="P7251">
        <v>2</v>
      </c>
      <c r="Q7251" t="s">
        <v>82</v>
      </c>
      <c r="R7251">
        <v>4</v>
      </c>
      <c r="S7251" t="s">
        <v>38</v>
      </c>
      <c r="T7251">
        <v>16</v>
      </c>
      <c r="U7251" t="s">
        <v>321</v>
      </c>
      <c r="V7251" t="s">
        <v>202</v>
      </c>
      <c r="W7251">
        <v>1</v>
      </c>
      <c r="X7251" t="s">
        <v>309</v>
      </c>
      <c r="Y7251">
        <v>37</v>
      </c>
      <c r="Z7251">
        <v>306</v>
      </c>
      <c r="AA7251">
        <v>11322</v>
      </c>
      <c r="AB7251">
        <v>6679.9800000000005</v>
      </c>
      <c r="AC7251">
        <v>0.59000000000000008</v>
      </c>
      <c r="AD7251">
        <v>2</v>
      </c>
      <c r="AE7251" t="s">
        <v>72</v>
      </c>
    </row>
    <row r="7252" spans="1:31" x14ac:dyDescent="0.3">
      <c r="A7252">
        <v>1197831</v>
      </c>
      <c r="B7252" t="s">
        <v>73</v>
      </c>
      <c r="C7252" s="1">
        <v>44306</v>
      </c>
      <c r="D7252">
        <v>2021</v>
      </c>
      <c r="E7252" t="s">
        <v>52</v>
      </c>
      <c r="F7252">
        <v>2</v>
      </c>
      <c r="G7252">
        <v>2</v>
      </c>
      <c r="H7252" t="s">
        <v>74</v>
      </c>
      <c r="I7252">
        <v>12</v>
      </c>
      <c r="J7252" t="s">
        <v>96</v>
      </c>
      <c r="K7252">
        <v>14</v>
      </c>
      <c r="L7252" t="s">
        <v>97</v>
      </c>
      <c r="M7252" t="s">
        <v>320</v>
      </c>
      <c r="N7252">
        <v>3</v>
      </c>
      <c r="O7252" t="s">
        <v>126</v>
      </c>
      <c r="P7252">
        <v>2</v>
      </c>
      <c r="Q7252" t="s">
        <v>82</v>
      </c>
      <c r="R7252">
        <v>4</v>
      </c>
      <c r="S7252" t="s">
        <v>38</v>
      </c>
      <c r="T7252">
        <v>16</v>
      </c>
      <c r="U7252" t="s">
        <v>321</v>
      </c>
      <c r="V7252" t="s">
        <v>189</v>
      </c>
      <c r="W7252">
        <v>1</v>
      </c>
      <c r="X7252" t="s">
        <v>309</v>
      </c>
      <c r="Y7252">
        <v>38</v>
      </c>
      <c r="Z7252">
        <v>272</v>
      </c>
      <c r="AA7252">
        <v>10336</v>
      </c>
      <c r="AB7252">
        <v>6408.3200000000015</v>
      </c>
      <c r="AC7252">
        <v>0.62000000000000011</v>
      </c>
      <c r="AD7252">
        <v>2</v>
      </c>
      <c r="AE7252" t="s">
        <v>72</v>
      </c>
    </row>
    <row r="7253" spans="1:31" x14ac:dyDescent="0.3">
      <c r="A7253">
        <v>1197831</v>
      </c>
      <c r="B7253" t="s">
        <v>73</v>
      </c>
      <c r="C7253" s="1">
        <v>44312</v>
      </c>
      <c r="D7253">
        <v>2021</v>
      </c>
      <c r="E7253" t="s">
        <v>52</v>
      </c>
      <c r="F7253">
        <v>2</v>
      </c>
      <c r="G7253">
        <v>2</v>
      </c>
      <c r="H7253" t="s">
        <v>74</v>
      </c>
      <c r="I7253">
        <v>12</v>
      </c>
      <c r="J7253" t="s">
        <v>96</v>
      </c>
      <c r="K7253">
        <v>14</v>
      </c>
      <c r="L7253" t="s">
        <v>97</v>
      </c>
      <c r="M7253" t="s">
        <v>320</v>
      </c>
      <c r="N7253">
        <v>3</v>
      </c>
      <c r="O7253" t="s">
        <v>126</v>
      </c>
      <c r="P7253">
        <v>2</v>
      </c>
      <c r="Q7253" t="s">
        <v>82</v>
      </c>
      <c r="R7253">
        <v>4</v>
      </c>
      <c r="S7253" t="s">
        <v>38</v>
      </c>
      <c r="T7253">
        <v>16</v>
      </c>
      <c r="U7253" t="s">
        <v>321</v>
      </c>
      <c r="V7253" t="s">
        <v>184</v>
      </c>
      <c r="W7253">
        <v>1</v>
      </c>
      <c r="X7253" t="s">
        <v>309</v>
      </c>
      <c r="Y7253">
        <v>40</v>
      </c>
      <c r="Z7253">
        <v>232</v>
      </c>
      <c r="AA7253">
        <v>9280</v>
      </c>
      <c r="AB7253">
        <v>6217.6000000000013</v>
      </c>
      <c r="AC7253">
        <v>0.67000000000000015</v>
      </c>
      <c r="AD7253">
        <v>2</v>
      </c>
      <c r="AE7253" t="s">
        <v>72</v>
      </c>
    </row>
    <row r="7254" spans="1:31" x14ac:dyDescent="0.3">
      <c r="A7254">
        <v>1197831</v>
      </c>
      <c r="B7254" t="s">
        <v>73</v>
      </c>
      <c r="C7254" s="1">
        <v>44318</v>
      </c>
      <c r="D7254">
        <v>2021</v>
      </c>
      <c r="E7254" t="s">
        <v>53</v>
      </c>
      <c r="F7254">
        <v>2</v>
      </c>
      <c r="G7254">
        <v>2</v>
      </c>
      <c r="H7254" t="s">
        <v>74</v>
      </c>
      <c r="I7254">
        <v>12</v>
      </c>
      <c r="J7254" t="s">
        <v>96</v>
      </c>
      <c r="K7254">
        <v>14</v>
      </c>
      <c r="L7254" t="s">
        <v>97</v>
      </c>
      <c r="M7254" t="s">
        <v>320</v>
      </c>
      <c r="N7254">
        <v>3</v>
      </c>
      <c r="O7254" t="s">
        <v>126</v>
      </c>
      <c r="P7254">
        <v>2</v>
      </c>
      <c r="Q7254" t="s">
        <v>82</v>
      </c>
      <c r="R7254">
        <v>4</v>
      </c>
      <c r="S7254" t="s">
        <v>38</v>
      </c>
      <c r="T7254">
        <v>16</v>
      </c>
      <c r="U7254" t="s">
        <v>321</v>
      </c>
      <c r="V7254" t="s">
        <v>201</v>
      </c>
      <c r="W7254">
        <v>1</v>
      </c>
      <c r="X7254" t="s">
        <v>309</v>
      </c>
      <c r="Y7254">
        <v>30</v>
      </c>
      <c r="Z7254">
        <v>219</v>
      </c>
      <c r="AA7254">
        <v>6570</v>
      </c>
      <c r="AB7254">
        <v>4073.4000000000005</v>
      </c>
      <c r="AC7254">
        <v>0.62000000000000011</v>
      </c>
      <c r="AD7254">
        <v>2</v>
      </c>
      <c r="AE7254" t="s">
        <v>72</v>
      </c>
    </row>
    <row r="7255" spans="1:31" x14ac:dyDescent="0.3">
      <c r="A7255">
        <v>1197831</v>
      </c>
      <c r="B7255" t="s">
        <v>73</v>
      </c>
      <c r="C7255" s="1">
        <v>44520</v>
      </c>
      <c r="D7255">
        <v>2021</v>
      </c>
      <c r="E7255" t="s">
        <v>45</v>
      </c>
      <c r="F7255">
        <v>4</v>
      </c>
      <c r="G7255">
        <v>2</v>
      </c>
      <c r="H7255" t="s">
        <v>74</v>
      </c>
      <c r="I7255">
        <v>35</v>
      </c>
      <c r="J7255" t="s">
        <v>123</v>
      </c>
      <c r="K7255">
        <v>38</v>
      </c>
      <c r="L7255" t="s">
        <v>124</v>
      </c>
      <c r="M7255" t="s">
        <v>320</v>
      </c>
      <c r="N7255">
        <v>3</v>
      </c>
      <c r="O7255" t="s">
        <v>126</v>
      </c>
      <c r="P7255">
        <v>2</v>
      </c>
      <c r="Q7255" t="s">
        <v>82</v>
      </c>
      <c r="R7255">
        <v>4</v>
      </c>
      <c r="S7255" t="s">
        <v>38</v>
      </c>
      <c r="T7255">
        <v>16</v>
      </c>
      <c r="U7255" t="s">
        <v>321</v>
      </c>
      <c r="V7255" t="s">
        <v>202</v>
      </c>
      <c r="W7255">
        <v>1</v>
      </c>
      <c r="X7255" t="s">
        <v>309</v>
      </c>
      <c r="Y7255">
        <v>16</v>
      </c>
      <c r="Z7255">
        <v>166</v>
      </c>
      <c r="AA7255">
        <v>2656</v>
      </c>
      <c r="AB7255">
        <v>1168.6400000000001</v>
      </c>
      <c r="AC7255">
        <v>0.44</v>
      </c>
      <c r="AD7255">
        <v>2</v>
      </c>
      <c r="AE7255" t="s">
        <v>72</v>
      </c>
    </row>
    <row r="7256" spans="1:31" x14ac:dyDescent="0.3">
      <c r="A7256">
        <v>1197831</v>
      </c>
      <c r="B7256" t="s">
        <v>73</v>
      </c>
      <c r="C7256" s="1">
        <v>44330</v>
      </c>
      <c r="D7256">
        <v>2021</v>
      </c>
      <c r="E7256" t="s">
        <v>53</v>
      </c>
      <c r="F7256">
        <v>2</v>
      </c>
      <c r="G7256">
        <v>2</v>
      </c>
      <c r="H7256" t="s">
        <v>74</v>
      </c>
      <c r="I7256">
        <v>12</v>
      </c>
      <c r="J7256" t="s">
        <v>96</v>
      </c>
      <c r="K7256">
        <v>14</v>
      </c>
      <c r="L7256" t="s">
        <v>97</v>
      </c>
      <c r="M7256" t="s">
        <v>320</v>
      </c>
      <c r="N7256">
        <v>3</v>
      </c>
      <c r="O7256" t="s">
        <v>126</v>
      </c>
      <c r="P7256">
        <v>2</v>
      </c>
      <c r="Q7256" t="s">
        <v>82</v>
      </c>
      <c r="R7256">
        <v>4</v>
      </c>
      <c r="S7256" t="s">
        <v>38</v>
      </c>
      <c r="T7256">
        <v>16</v>
      </c>
      <c r="U7256" t="s">
        <v>321</v>
      </c>
      <c r="V7256" t="s">
        <v>261</v>
      </c>
      <c r="W7256">
        <v>1</v>
      </c>
      <c r="X7256" t="s">
        <v>309</v>
      </c>
      <c r="Y7256">
        <v>43</v>
      </c>
      <c r="Z7256">
        <v>202</v>
      </c>
      <c r="AA7256">
        <v>8686</v>
      </c>
      <c r="AB7256">
        <v>5732.7600000000011</v>
      </c>
      <c r="AC7256">
        <v>0.66000000000000014</v>
      </c>
      <c r="AD7256">
        <v>2</v>
      </c>
      <c r="AE7256" t="s">
        <v>72</v>
      </c>
    </row>
    <row r="7257" spans="1:31" x14ac:dyDescent="0.3">
      <c r="A7257">
        <v>1197831</v>
      </c>
      <c r="B7257" t="s">
        <v>73</v>
      </c>
      <c r="C7257" s="1">
        <v>44520</v>
      </c>
      <c r="D7257">
        <v>2021</v>
      </c>
      <c r="E7257" t="s">
        <v>45</v>
      </c>
      <c r="F7257">
        <v>4</v>
      </c>
      <c r="G7257">
        <v>2</v>
      </c>
      <c r="H7257" t="s">
        <v>74</v>
      </c>
      <c r="I7257">
        <v>35</v>
      </c>
      <c r="J7257" t="s">
        <v>123</v>
      </c>
      <c r="K7257">
        <v>38</v>
      </c>
      <c r="L7257" t="s">
        <v>124</v>
      </c>
      <c r="M7257" t="s">
        <v>320</v>
      </c>
      <c r="N7257">
        <v>3</v>
      </c>
      <c r="O7257" t="s">
        <v>126</v>
      </c>
      <c r="P7257">
        <v>2</v>
      </c>
      <c r="Q7257" t="s">
        <v>82</v>
      </c>
      <c r="R7257">
        <v>4</v>
      </c>
      <c r="S7257" t="s">
        <v>38</v>
      </c>
      <c r="T7257">
        <v>16</v>
      </c>
      <c r="U7257" t="s">
        <v>321</v>
      </c>
      <c r="V7257" t="s">
        <v>243</v>
      </c>
      <c r="W7257">
        <v>1</v>
      </c>
      <c r="X7257" t="s">
        <v>309</v>
      </c>
      <c r="Y7257">
        <v>11</v>
      </c>
      <c r="Z7257">
        <v>96</v>
      </c>
      <c r="AA7257">
        <v>1056</v>
      </c>
      <c r="AB7257">
        <v>401.28000000000003</v>
      </c>
      <c r="AC7257">
        <v>0.38</v>
      </c>
      <c r="AD7257">
        <v>2</v>
      </c>
      <c r="AE7257" t="s">
        <v>72</v>
      </c>
    </row>
    <row r="7258" spans="1:31" x14ac:dyDescent="0.3">
      <c r="A7258">
        <v>1197831</v>
      </c>
      <c r="B7258" t="s">
        <v>73</v>
      </c>
      <c r="C7258" s="1">
        <v>44336</v>
      </c>
      <c r="D7258">
        <v>2021</v>
      </c>
      <c r="E7258" t="s">
        <v>53</v>
      </c>
      <c r="F7258">
        <v>2</v>
      </c>
      <c r="G7258">
        <v>2</v>
      </c>
      <c r="H7258" t="s">
        <v>74</v>
      </c>
      <c r="I7258">
        <v>12</v>
      </c>
      <c r="J7258" t="s">
        <v>96</v>
      </c>
      <c r="K7258">
        <v>14</v>
      </c>
      <c r="L7258" t="s">
        <v>97</v>
      </c>
      <c r="M7258" t="s">
        <v>320</v>
      </c>
      <c r="N7258">
        <v>3</v>
      </c>
      <c r="O7258" t="s">
        <v>126</v>
      </c>
      <c r="P7258">
        <v>2</v>
      </c>
      <c r="Q7258" t="s">
        <v>82</v>
      </c>
      <c r="R7258">
        <v>4</v>
      </c>
      <c r="S7258" t="s">
        <v>38</v>
      </c>
      <c r="T7258">
        <v>16</v>
      </c>
      <c r="U7258" t="s">
        <v>321</v>
      </c>
      <c r="V7258" t="s">
        <v>195</v>
      </c>
      <c r="W7258">
        <v>1</v>
      </c>
      <c r="X7258" t="s">
        <v>309</v>
      </c>
      <c r="Y7258">
        <v>49</v>
      </c>
      <c r="Z7258">
        <v>225</v>
      </c>
      <c r="AA7258">
        <v>11025</v>
      </c>
      <c r="AB7258">
        <v>6945.7500000000009</v>
      </c>
      <c r="AC7258">
        <v>0.63000000000000012</v>
      </c>
      <c r="AD7258">
        <v>2</v>
      </c>
      <c r="AE7258" t="s">
        <v>72</v>
      </c>
    </row>
    <row r="7259" spans="1:31" x14ac:dyDescent="0.3">
      <c r="A7259">
        <v>1197831</v>
      </c>
      <c r="B7259" t="s">
        <v>73</v>
      </c>
      <c r="C7259" s="1">
        <v>44414</v>
      </c>
      <c r="D7259">
        <v>2021</v>
      </c>
      <c r="E7259" t="s">
        <v>31</v>
      </c>
      <c r="F7259">
        <v>3</v>
      </c>
      <c r="G7259">
        <v>2</v>
      </c>
      <c r="H7259" t="s">
        <v>74</v>
      </c>
      <c r="I7259">
        <v>14</v>
      </c>
      <c r="J7259" t="s">
        <v>98</v>
      </c>
      <c r="K7259">
        <v>16</v>
      </c>
      <c r="L7259" t="s">
        <v>99</v>
      </c>
      <c r="M7259" t="s">
        <v>320</v>
      </c>
      <c r="N7259">
        <v>3</v>
      </c>
      <c r="O7259" t="s">
        <v>126</v>
      </c>
      <c r="P7259">
        <v>2</v>
      </c>
      <c r="Q7259" t="s">
        <v>82</v>
      </c>
      <c r="R7259">
        <v>4</v>
      </c>
      <c r="S7259" t="s">
        <v>38</v>
      </c>
      <c r="T7259">
        <v>16</v>
      </c>
      <c r="U7259" t="s">
        <v>321</v>
      </c>
      <c r="V7259" t="s">
        <v>311</v>
      </c>
      <c r="W7259">
        <v>1</v>
      </c>
      <c r="X7259" t="s">
        <v>309</v>
      </c>
      <c r="Y7259">
        <v>24</v>
      </c>
      <c r="Z7259">
        <v>152</v>
      </c>
      <c r="AA7259">
        <v>3648</v>
      </c>
      <c r="AB7259">
        <v>2152.3200000000002</v>
      </c>
      <c r="AC7259">
        <v>0.59000000000000008</v>
      </c>
      <c r="AD7259">
        <v>2</v>
      </c>
      <c r="AE7259" t="s">
        <v>72</v>
      </c>
    </row>
    <row r="7260" spans="1:31" x14ac:dyDescent="0.3">
      <c r="A7260">
        <v>1197831</v>
      </c>
      <c r="B7260" t="s">
        <v>73</v>
      </c>
      <c r="C7260" s="1">
        <v>44420</v>
      </c>
      <c r="D7260">
        <v>2021</v>
      </c>
      <c r="E7260" t="s">
        <v>31</v>
      </c>
      <c r="F7260">
        <v>3</v>
      </c>
      <c r="G7260">
        <v>2</v>
      </c>
      <c r="H7260" t="s">
        <v>74</v>
      </c>
      <c r="I7260">
        <v>14</v>
      </c>
      <c r="J7260" t="s">
        <v>98</v>
      </c>
      <c r="K7260">
        <v>16</v>
      </c>
      <c r="L7260" t="s">
        <v>99</v>
      </c>
      <c r="M7260" t="s">
        <v>320</v>
      </c>
      <c r="N7260">
        <v>3</v>
      </c>
      <c r="O7260" t="s">
        <v>126</v>
      </c>
      <c r="P7260">
        <v>2</v>
      </c>
      <c r="Q7260" t="s">
        <v>82</v>
      </c>
      <c r="R7260">
        <v>4</v>
      </c>
      <c r="S7260" t="s">
        <v>38</v>
      </c>
      <c r="T7260">
        <v>16</v>
      </c>
      <c r="U7260" t="s">
        <v>321</v>
      </c>
      <c r="V7260" t="s">
        <v>186</v>
      </c>
      <c r="W7260">
        <v>1</v>
      </c>
      <c r="X7260" t="s">
        <v>309</v>
      </c>
      <c r="Y7260">
        <v>27</v>
      </c>
      <c r="Z7260">
        <v>144</v>
      </c>
      <c r="AA7260">
        <v>3888</v>
      </c>
      <c r="AB7260">
        <v>2216.1600000000003</v>
      </c>
      <c r="AC7260">
        <v>0.57000000000000006</v>
      </c>
      <c r="AD7260">
        <v>2</v>
      </c>
      <c r="AE7260" t="s">
        <v>72</v>
      </c>
    </row>
    <row r="7261" spans="1:31" x14ac:dyDescent="0.3">
      <c r="A7261">
        <v>1197831</v>
      </c>
      <c r="B7261" t="s">
        <v>73</v>
      </c>
      <c r="C7261" s="1">
        <v>44520</v>
      </c>
      <c r="D7261">
        <v>2021</v>
      </c>
      <c r="E7261" t="s">
        <v>45</v>
      </c>
      <c r="F7261">
        <v>4</v>
      </c>
      <c r="G7261">
        <v>2</v>
      </c>
      <c r="H7261" t="s">
        <v>74</v>
      </c>
      <c r="I7261">
        <v>35</v>
      </c>
      <c r="J7261" t="s">
        <v>123</v>
      </c>
      <c r="K7261">
        <v>38</v>
      </c>
      <c r="L7261" t="s">
        <v>124</v>
      </c>
      <c r="M7261" t="s">
        <v>320</v>
      </c>
      <c r="N7261">
        <v>3</v>
      </c>
      <c r="O7261" t="s">
        <v>126</v>
      </c>
      <c r="P7261">
        <v>2</v>
      </c>
      <c r="Q7261" t="s">
        <v>82</v>
      </c>
      <c r="R7261">
        <v>4</v>
      </c>
      <c r="S7261" t="s">
        <v>38</v>
      </c>
      <c r="T7261">
        <v>16</v>
      </c>
      <c r="U7261" t="s">
        <v>321</v>
      </c>
      <c r="V7261" t="s">
        <v>161</v>
      </c>
      <c r="W7261">
        <v>1</v>
      </c>
      <c r="X7261" t="s">
        <v>309</v>
      </c>
      <c r="Y7261">
        <v>19</v>
      </c>
      <c r="Z7261">
        <v>81</v>
      </c>
      <c r="AA7261">
        <v>1539</v>
      </c>
      <c r="AB7261">
        <v>661.7700000000001</v>
      </c>
      <c r="AC7261">
        <v>0.43000000000000005</v>
      </c>
      <c r="AD7261">
        <v>2</v>
      </c>
      <c r="AE7261" t="s">
        <v>72</v>
      </c>
    </row>
    <row r="7262" spans="1:31" x14ac:dyDescent="0.3">
      <c r="A7262">
        <v>1197831</v>
      </c>
      <c r="B7262" t="s">
        <v>73</v>
      </c>
      <c r="C7262" s="1">
        <v>44520</v>
      </c>
      <c r="D7262">
        <v>2021</v>
      </c>
      <c r="E7262" t="s">
        <v>45</v>
      </c>
      <c r="F7262">
        <v>4</v>
      </c>
      <c r="G7262">
        <v>2</v>
      </c>
      <c r="H7262" t="s">
        <v>74</v>
      </c>
      <c r="I7262">
        <v>35</v>
      </c>
      <c r="J7262" t="s">
        <v>123</v>
      </c>
      <c r="K7262">
        <v>38</v>
      </c>
      <c r="L7262" t="s">
        <v>124</v>
      </c>
      <c r="M7262" t="s">
        <v>320</v>
      </c>
      <c r="N7262">
        <v>3</v>
      </c>
      <c r="O7262" t="s">
        <v>126</v>
      </c>
      <c r="P7262">
        <v>2</v>
      </c>
      <c r="Q7262" t="s">
        <v>82</v>
      </c>
      <c r="R7262">
        <v>4</v>
      </c>
      <c r="S7262" t="s">
        <v>38</v>
      </c>
      <c r="T7262">
        <v>16</v>
      </c>
      <c r="U7262" t="s">
        <v>321</v>
      </c>
      <c r="V7262" t="s">
        <v>129</v>
      </c>
      <c r="W7262">
        <v>1</v>
      </c>
      <c r="X7262" t="s">
        <v>309</v>
      </c>
      <c r="Y7262">
        <v>60</v>
      </c>
      <c r="Z7262">
        <v>85</v>
      </c>
      <c r="AA7262">
        <v>5100</v>
      </c>
      <c r="AB7262">
        <v>2039.9999999999998</v>
      </c>
      <c r="AC7262">
        <v>0.39999999999999997</v>
      </c>
      <c r="AD7262">
        <v>2</v>
      </c>
      <c r="AE7262" t="s">
        <v>72</v>
      </c>
    </row>
    <row r="7263" spans="1:31" x14ac:dyDescent="0.3">
      <c r="A7263">
        <v>1197831</v>
      </c>
      <c r="B7263" t="s">
        <v>73</v>
      </c>
      <c r="C7263" s="1">
        <v>44426</v>
      </c>
      <c r="D7263">
        <v>2021</v>
      </c>
      <c r="E7263" t="s">
        <v>31</v>
      </c>
      <c r="F7263">
        <v>3</v>
      </c>
      <c r="G7263">
        <v>2</v>
      </c>
      <c r="H7263" t="s">
        <v>74</v>
      </c>
      <c r="I7263">
        <v>14</v>
      </c>
      <c r="J7263" t="s">
        <v>98</v>
      </c>
      <c r="K7263">
        <v>16</v>
      </c>
      <c r="L7263" t="s">
        <v>99</v>
      </c>
      <c r="M7263" t="s">
        <v>320</v>
      </c>
      <c r="N7263">
        <v>3</v>
      </c>
      <c r="O7263" t="s">
        <v>126</v>
      </c>
      <c r="P7263">
        <v>2</v>
      </c>
      <c r="Q7263" t="s">
        <v>82</v>
      </c>
      <c r="R7263">
        <v>4</v>
      </c>
      <c r="S7263" t="s">
        <v>38</v>
      </c>
      <c r="T7263">
        <v>16</v>
      </c>
      <c r="U7263" t="s">
        <v>321</v>
      </c>
      <c r="V7263" t="s">
        <v>189</v>
      </c>
      <c r="W7263">
        <v>1</v>
      </c>
      <c r="X7263" t="s">
        <v>309</v>
      </c>
      <c r="Y7263">
        <v>26</v>
      </c>
      <c r="Z7263">
        <v>120</v>
      </c>
      <c r="AA7263">
        <v>3120</v>
      </c>
      <c r="AB7263">
        <v>2059.2000000000003</v>
      </c>
      <c r="AC7263">
        <v>0.66000000000000014</v>
      </c>
      <c r="AD7263">
        <v>2</v>
      </c>
      <c r="AE7263" t="s">
        <v>72</v>
      </c>
    </row>
    <row r="7264" spans="1:31" x14ac:dyDescent="0.3">
      <c r="A7264">
        <v>1197831</v>
      </c>
      <c r="B7264" t="s">
        <v>73</v>
      </c>
      <c r="C7264" s="1">
        <v>44432</v>
      </c>
      <c r="D7264">
        <v>2021</v>
      </c>
      <c r="E7264" t="s">
        <v>31</v>
      </c>
      <c r="F7264">
        <v>3</v>
      </c>
      <c r="G7264">
        <v>2</v>
      </c>
      <c r="H7264" t="s">
        <v>74</v>
      </c>
      <c r="I7264">
        <v>14</v>
      </c>
      <c r="J7264" t="s">
        <v>98</v>
      </c>
      <c r="K7264">
        <v>16</v>
      </c>
      <c r="L7264" t="s">
        <v>99</v>
      </c>
      <c r="M7264" t="s">
        <v>320</v>
      </c>
      <c r="N7264">
        <v>3</v>
      </c>
      <c r="O7264" t="s">
        <v>126</v>
      </c>
      <c r="P7264">
        <v>2</v>
      </c>
      <c r="Q7264" t="s">
        <v>82</v>
      </c>
      <c r="R7264">
        <v>4</v>
      </c>
      <c r="S7264" t="s">
        <v>38</v>
      </c>
      <c r="T7264">
        <v>17</v>
      </c>
      <c r="U7264" t="s">
        <v>322</v>
      </c>
      <c r="V7264" t="s">
        <v>129</v>
      </c>
      <c r="W7264">
        <v>1</v>
      </c>
      <c r="X7264" t="s">
        <v>309</v>
      </c>
      <c r="Y7264">
        <v>14</v>
      </c>
      <c r="Z7264">
        <v>165</v>
      </c>
      <c r="AA7264">
        <v>2310</v>
      </c>
      <c r="AB7264">
        <v>1547.7000000000003</v>
      </c>
      <c r="AC7264">
        <v>0.67000000000000015</v>
      </c>
      <c r="AD7264">
        <v>2</v>
      </c>
      <c r="AE7264" t="s">
        <v>72</v>
      </c>
    </row>
    <row r="7265" spans="1:31" x14ac:dyDescent="0.3">
      <c r="A7265">
        <v>1197831</v>
      </c>
      <c r="B7265" t="s">
        <v>73</v>
      </c>
      <c r="C7265" s="1">
        <v>44549</v>
      </c>
      <c r="D7265">
        <v>2021</v>
      </c>
      <c r="E7265" t="s">
        <v>46</v>
      </c>
      <c r="F7265">
        <v>4</v>
      </c>
      <c r="G7265">
        <v>2</v>
      </c>
      <c r="H7265" t="s">
        <v>74</v>
      </c>
      <c r="I7265">
        <v>35</v>
      </c>
      <c r="J7265" t="s">
        <v>123</v>
      </c>
      <c r="K7265">
        <v>38</v>
      </c>
      <c r="L7265" t="s">
        <v>124</v>
      </c>
      <c r="M7265" t="s">
        <v>320</v>
      </c>
      <c r="N7265">
        <v>3</v>
      </c>
      <c r="O7265" t="s">
        <v>126</v>
      </c>
      <c r="P7265">
        <v>2</v>
      </c>
      <c r="Q7265" t="s">
        <v>82</v>
      </c>
      <c r="R7265">
        <v>4</v>
      </c>
      <c r="S7265" t="s">
        <v>38</v>
      </c>
      <c r="T7265">
        <v>17</v>
      </c>
      <c r="U7265" t="s">
        <v>322</v>
      </c>
      <c r="V7265" t="s">
        <v>129</v>
      </c>
      <c r="W7265">
        <v>1</v>
      </c>
      <c r="X7265" t="s">
        <v>309</v>
      </c>
      <c r="Y7265">
        <v>47</v>
      </c>
      <c r="Z7265">
        <v>149</v>
      </c>
      <c r="AA7265">
        <v>7003</v>
      </c>
      <c r="AB7265">
        <v>2661.14</v>
      </c>
      <c r="AC7265">
        <v>0.38</v>
      </c>
      <c r="AD7265">
        <v>2</v>
      </c>
      <c r="AE7265" t="s">
        <v>72</v>
      </c>
    </row>
    <row r="7266" spans="1:31" x14ac:dyDescent="0.3">
      <c r="A7266">
        <v>1197831</v>
      </c>
      <c r="B7266" t="s">
        <v>73</v>
      </c>
      <c r="C7266" s="1">
        <v>44444</v>
      </c>
      <c r="D7266">
        <v>2021</v>
      </c>
      <c r="E7266" t="s">
        <v>43</v>
      </c>
      <c r="F7266">
        <v>3</v>
      </c>
      <c r="G7266">
        <v>2</v>
      </c>
      <c r="H7266" t="s">
        <v>74</v>
      </c>
      <c r="I7266">
        <v>14</v>
      </c>
      <c r="J7266" t="s">
        <v>98</v>
      </c>
      <c r="K7266">
        <v>16</v>
      </c>
      <c r="L7266" t="s">
        <v>99</v>
      </c>
      <c r="M7266" t="s">
        <v>320</v>
      </c>
      <c r="N7266">
        <v>3</v>
      </c>
      <c r="O7266" t="s">
        <v>126</v>
      </c>
      <c r="P7266">
        <v>2</v>
      </c>
      <c r="Q7266" t="s">
        <v>82</v>
      </c>
      <c r="R7266">
        <v>4</v>
      </c>
      <c r="S7266" t="s">
        <v>38</v>
      </c>
      <c r="T7266">
        <v>17</v>
      </c>
      <c r="U7266" t="s">
        <v>322</v>
      </c>
      <c r="V7266" t="s">
        <v>201</v>
      </c>
      <c r="W7266">
        <v>1</v>
      </c>
      <c r="X7266" t="s">
        <v>309</v>
      </c>
      <c r="Y7266">
        <v>36</v>
      </c>
      <c r="Z7266">
        <v>280</v>
      </c>
      <c r="AA7266">
        <v>10080</v>
      </c>
      <c r="AB7266">
        <v>6451.2000000000016</v>
      </c>
      <c r="AC7266">
        <v>0.64000000000000012</v>
      </c>
      <c r="AD7266">
        <v>2</v>
      </c>
      <c r="AE7266" t="s">
        <v>72</v>
      </c>
    </row>
    <row r="7267" spans="1:31" x14ac:dyDescent="0.3">
      <c r="A7267">
        <v>1197831</v>
      </c>
      <c r="B7267" t="s">
        <v>73</v>
      </c>
      <c r="C7267" s="1">
        <v>44450</v>
      </c>
      <c r="D7267">
        <v>2021</v>
      </c>
      <c r="E7267" t="s">
        <v>43</v>
      </c>
      <c r="F7267">
        <v>3</v>
      </c>
      <c r="G7267">
        <v>2</v>
      </c>
      <c r="H7267" t="s">
        <v>74</v>
      </c>
      <c r="I7267">
        <v>14</v>
      </c>
      <c r="J7267" t="s">
        <v>98</v>
      </c>
      <c r="K7267">
        <v>16</v>
      </c>
      <c r="L7267" t="s">
        <v>99</v>
      </c>
      <c r="M7267" t="s">
        <v>320</v>
      </c>
      <c r="N7267">
        <v>3</v>
      </c>
      <c r="O7267" t="s">
        <v>126</v>
      </c>
      <c r="P7267">
        <v>2</v>
      </c>
      <c r="Q7267" t="s">
        <v>82</v>
      </c>
      <c r="R7267">
        <v>4</v>
      </c>
      <c r="S7267" t="s">
        <v>38</v>
      </c>
      <c r="T7267">
        <v>17</v>
      </c>
      <c r="U7267" t="s">
        <v>322</v>
      </c>
      <c r="V7267" t="s">
        <v>184</v>
      </c>
      <c r="W7267">
        <v>1</v>
      </c>
      <c r="X7267" t="s">
        <v>309</v>
      </c>
      <c r="Y7267">
        <v>47</v>
      </c>
      <c r="Z7267">
        <v>280</v>
      </c>
      <c r="AA7267">
        <v>13160</v>
      </c>
      <c r="AB7267">
        <v>9212.0000000000018</v>
      </c>
      <c r="AC7267">
        <v>0.70000000000000018</v>
      </c>
      <c r="AD7267">
        <v>2</v>
      </c>
      <c r="AE7267" t="s">
        <v>72</v>
      </c>
    </row>
    <row r="7268" spans="1:31" x14ac:dyDescent="0.3">
      <c r="A7268">
        <v>1197831</v>
      </c>
      <c r="B7268" t="s">
        <v>73</v>
      </c>
      <c r="C7268" s="1">
        <v>44456</v>
      </c>
      <c r="D7268">
        <v>2021</v>
      </c>
      <c r="E7268" t="s">
        <v>43</v>
      </c>
      <c r="F7268">
        <v>3</v>
      </c>
      <c r="G7268">
        <v>2</v>
      </c>
      <c r="H7268" t="s">
        <v>74</v>
      </c>
      <c r="I7268">
        <v>14</v>
      </c>
      <c r="J7268" t="s">
        <v>98</v>
      </c>
      <c r="K7268">
        <v>16</v>
      </c>
      <c r="L7268" t="s">
        <v>99</v>
      </c>
      <c r="M7268" t="s">
        <v>320</v>
      </c>
      <c r="N7268">
        <v>3</v>
      </c>
      <c r="O7268" t="s">
        <v>126</v>
      </c>
      <c r="P7268">
        <v>2</v>
      </c>
      <c r="Q7268" t="s">
        <v>82</v>
      </c>
      <c r="R7268">
        <v>4</v>
      </c>
      <c r="S7268" t="s">
        <v>38</v>
      </c>
      <c r="T7268">
        <v>17</v>
      </c>
      <c r="U7268" t="s">
        <v>322</v>
      </c>
      <c r="V7268" t="s">
        <v>131</v>
      </c>
      <c r="W7268">
        <v>1</v>
      </c>
      <c r="X7268" t="s">
        <v>309</v>
      </c>
      <c r="Y7268">
        <v>39</v>
      </c>
      <c r="Z7268">
        <v>203</v>
      </c>
      <c r="AA7268">
        <v>7917</v>
      </c>
      <c r="AB7268">
        <v>5621.0700000000015</v>
      </c>
      <c r="AC7268">
        <v>0.71000000000000019</v>
      </c>
      <c r="AD7268">
        <v>2</v>
      </c>
      <c r="AE7268" t="s">
        <v>72</v>
      </c>
    </row>
    <row r="7269" spans="1:31" x14ac:dyDescent="0.3">
      <c r="A7269">
        <v>1197831</v>
      </c>
      <c r="B7269" t="s">
        <v>73</v>
      </c>
      <c r="C7269" s="1">
        <v>44462</v>
      </c>
      <c r="D7269">
        <v>2021</v>
      </c>
      <c r="E7269" t="s">
        <v>43</v>
      </c>
      <c r="F7269">
        <v>3</v>
      </c>
      <c r="G7269">
        <v>2</v>
      </c>
      <c r="H7269" t="s">
        <v>74</v>
      </c>
      <c r="I7269">
        <v>14</v>
      </c>
      <c r="J7269" t="s">
        <v>98</v>
      </c>
      <c r="K7269">
        <v>16</v>
      </c>
      <c r="L7269" t="s">
        <v>99</v>
      </c>
      <c r="M7269" t="s">
        <v>320</v>
      </c>
      <c r="N7269">
        <v>3</v>
      </c>
      <c r="O7269" t="s">
        <v>126</v>
      </c>
      <c r="P7269">
        <v>2</v>
      </c>
      <c r="Q7269" t="s">
        <v>82</v>
      </c>
      <c r="R7269">
        <v>4</v>
      </c>
      <c r="S7269" t="s">
        <v>38</v>
      </c>
      <c r="T7269">
        <v>17</v>
      </c>
      <c r="U7269" t="s">
        <v>322</v>
      </c>
      <c r="V7269" t="s">
        <v>188</v>
      </c>
      <c r="W7269">
        <v>1</v>
      </c>
      <c r="X7269" t="s">
        <v>309</v>
      </c>
      <c r="Y7269">
        <v>26</v>
      </c>
      <c r="Z7269">
        <v>190</v>
      </c>
      <c r="AA7269">
        <v>4940</v>
      </c>
      <c r="AB7269">
        <v>3556.8000000000011</v>
      </c>
      <c r="AC7269">
        <v>0.7200000000000002</v>
      </c>
      <c r="AD7269">
        <v>2</v>
      </c>
      <c r="AE7269" t="s">
        <v>72</v>
      </c>
    </row>
    <row r="7270" spans="1:31" x14ac:dyDescent="0.3">
      <c r="A7270">
        <v>1197831</v>
      </c>
      <c r="B7270" t="s">
        <v>73</v>
      </c>
      <c r="C7270" s="1">
        <v>44549</v>
      </c>
      <c r="D7270">
        <v>2021</v>
      </c>
      <c r="E7270" t="s">
        <v>46</v>
      </c>
      <c r="F7270">
        <v>4</v>
      </c>
      <c r="G7270">
        <v>2</v>
      </c>
      <c r="H7270" t="s">
        <v>74</v>
      </c>
      <c r="I7270">
        <v>35</v>
      </c>
      <c r="J7270" t="s">
        <v>123</v>
      </c>
      <c r="K7270">
        <v>38</v>
      </c>
      <c r="L7270" t="s">
        <v>124</v>
      </c>
      <c r="M7270" t="s">
        <v>320</v>
      </c>
      <c r="N7270">
        <v>3</v>
      </c>
      <c r="O7270" t="s">
        <v>126</v>
      </c>
      <c r="P7270">
        <v>2</v>
      </c>
      <c r="Q7270" t="s">
        <v>82</v>
      </c>
      <c r="R7270">
        <v>4</v>
      </c>
      <c r="S7270" t="s">
        <v>38</v>
      </c>
      <c r="T7270">
        <v>17</v>
      </c>
      <c r="U7270" t="s">
        <v>322</v>
      </c>
      <c r="V7270" t="s">
        <v>202</v>
      </c>
      <c r="W7270">
        <v>1</v>
      </c>
      <c r="X7270" t="s">
        <v>309</v>
      </c>
      <c r="Y7270">
        <v>45</v>
      </c>
      <c r="Z7270">
        <v>114</v>
      </c>
      <c r="AA7270">
        <v>5130</v>
      </c>
      <c r="AB7270">
        <v>2308.5</v>
      </c>
      <c r="AC7270">
        <v>0.45</v>
      </c>
      <c r="AD7270">
        <v>2</v>
      </c>
      <c r="AE7270" t="s">
        <v>72</v>
      </c>
    </row>
    <row r="7271" spans="1:31" x14ac:dyDescent="0.3">
      <c r="A7271">
        <v>1197831</v>
      </c>
      <c r="B7271" t="s">
        <v>73</v>
      </c>
      <c r="C7271" s="1">
        <v>44468</v>
      </c>
      <c r="D7271">
        <v>2021</v>
      </c>
      <c r="E7271" t="s">
        <v>43</v>
      </c>
      <c r="F7271">
        <v>3</v>
      </c>
      <c r="G7271">
        <v>2</v>
      </c>
      <c r="H7271" t="s">
        <v>74</v>
      </c>
      <c r="I7271">
        <v>14</v>
      </c>
      <c r="J7271" t="s">
        <v>98</v>
      </c>
      <c r="K7271">
        <v>16</v>
      </c>
      <c r="L7271" t="s">
        <v>99</v>
      </c>
      <c r="M7271" t="s">
        <v>320</v>
      </c>
      <c r="N7271">
        <v>3</v>
      </c>
      <c r="O7271" t="s">
        <v>126</v>
      </c>
      <c r="P7271">
        <v>2</v>
      </c>
      <c r="Q7271" t="s">
        <v>82</v>
      </c>
      <c r="R7271">
        <v>4</v>
      </c>
      <c r="S7271" t="s">
        <v>38</v>
      </c>
      <c r="T7271">
        <v>17</v>
      </c>
      <c r="U7271" t="s">
        <v>322</v>
      </c>
      <c r="V7271" t="s">
        <v>129</v>
      </c>
      <c r="W7271">
        <v>1</v>
      </c>
      <c r="X7271" t="s">
        <v>309</v>
      </c>
      <c r="Y7271">
        <v>26</v>
      </c>
      <c r="Z7271">
        <v>147</v>
      </c>
      <c r="AA7271">
        <v>3822</v>
      </c>
      <c r="AB7271">
        <v>2751.8400000000006</v>
      </c>
      <c r="AC7271">
        <v>0.7200000000000002</v>
      </c>
      <c r="AD7271">
        <v>2</v>
      </c>
      <c r="AE7271" t="s">
        <v>72</v>
      </c>
    </row>
    <row r="7272" spans="1:31" x14ac:dyDescent="0.3">
      <c r="A7272">
        <v>1197831</v>
      </c>
      <c r="B7272" t="s">
        <v>73</v>
      </c>
      <c r="C7272" s="1">
        <v>44474</v>
      </c>
      <c r="D7272">
        <v>2021</v>
      </c>
      <c r="E7272" t="s">
        <v>44</v>
      </c>
      <c r="F7272">
        <v>4</v>
      </c>
      <c r="G7272">
        <v>2</v>
      </c>
      <c r="H7272" t="s">
        <v>74</v>
      </c>
      <c r="I7272">
        <v>14</v>
      </c>
      <c r="J7272" t="s">
        <v>98</v>
      </c>
      <c r="K7272">
        <v>16</v>
      </c>
      <c r="L7272" t="s">
        <v>99</v>
      </c>
      <c r="M7272" t="s">
        <v>320</v>
      </c>
      <c r="N7272">
        <v>3</v>
      </c>
      <c r="O7272" t="s">
        <v>126</v>
      </c>
      <c r="P7272">
        <v>2</v>
      </c>
      <c r="Q7272" t="s">
        <v>82</v>
      </c>
      <c r="R7272">
        <v>4</v>
      </c>
      <c r="S7272" t="s">
        <v>38</v>
      </c>
      <c r="T7272">
        <v>17</v>
      </c>
      <c r="U7272" t="s">
        <v>322</v>
      </c>
      <c r="V7272" t="s">
        <v>195</v>
      </c>
      <c r="W7272">
        <v>1</v>
      </c>
      <c r="X7272" t="s">
        <v>309</v>
      </c>
      <c r="Y7272">
        <v>45</v>
      </c>
      <c r="Z7272">
        <v>188</v>
      </c>
      <c r="AA7272">
        <v>8460</v>
      </c>
      <c r="AB7272">
        <v>5837.4000000000015</v>
      </c>
      <c r="AC7272">
        <v>0.69000000000000017</v>
      </c>
      <c r="AD7272">
        <v>2</v>
      </c>
      <c r="AE7272" t="s">
        <v>72</v>
      </c>
    </row>
    <row r="7273" spans="1:31" x14ac:dyDescent="0.3">
      <c r="A7273">
        <v>1197831</v>
      </c>
      <c r="B7273" t="s">
        <v>73</v>
      </c>
      <c r="C7273" s="1">
        <v>44212</v>
      </c>
      <c r="D7273">
        <v>2021</v>
      </c>
      <c r="E7273" t="s">
        <v>47</v>
      </c>
      <c r="F7273">
        <v>1</v>
      </c>
      <c r="G7273">
        <v>2</v>
      </c>
      <c r="H7273" t="s">
        <v>74</v>
      </c>
      <c r="I7273">
        <v>35</v>
      </c>
      <c r="J7273" t="s">
        <v>123</v>
      </c>
      <c r="K7273">
        <v>38</v>
      </c>
      <c r="L7273" t="s">
        <v>124</v>
      </c>
      <c r="M7273" t="s">
        <v>320</v>
      </c>
      <c r="N7273">
        <v>3</v>
      </c>
      <c r="O7273" t="s">
        <v>126</v>
      </c>
      <c r="P7273">
        <v>2</v>
      </c>
      <c r="Q7273" t="s">
        <v>82</v>
      </c>
      <c r="R7273">
        <v>4</v>
      </c>
      <c r="S7273" t="s">
        <v>38</v>
      </c>
      <c r="T7273">
        <v>17</v>
      </c>
      <c r="U7273" t="s">
        <v>322</v>
      </c>
      <c r="V7273" t="s">
        <v>184</v>
      </c>
      <c r="W7273">
        <v>1</v>
      </c>
      <c r="X7273" t="s">
        <v>309</v>
      </c>
      <c r="Y7273">
        <v>28</v>
      </c>
      <c r="Z7273">
        <v>88</v>
      </c>
      <c r="AA7273">
        <v>2464</v>
      </c>
      <c r="AB7273">
        <v>1010.2399999999999</v>
      </c>
      <c r="AC7273">
        <v>0.41</v>
      </c>
      <c r="AD7273">
        <v>2</v>
      </c>
      <c r="AE7273" t="s">
        <v>72</v>
      </c>
    </row>
    <row r="7274" spans="1:31" x14ac:dyDescent="0.3">
      <c r="A7274">
        <v>1197831</v>
      </c>
      <c r="B7274" t="s">
        <v>73</v>
      </c>
      <c r="C7274" s="1">
        <v>44480</v>
      </c>
      <c r="D7274">
        <v>2021</v>
      </c>
      <c r="E7274" t="s">
        <v>44</v>
      </c>
      <c r="F7274">
        <v>4</v>
      </c>
      <c r="G7274">
        <v>2</v>
      </c>
      <c r="H7274" t="s">
        <v>74</v>
      </c>
      <c r="I7274">
        <v>14</v>
      </c>
      <c r="J7274" t="s">
        <v>98</v>
      </c>
      <c r="K7274">
        <v>16</v>
      </c>
      <c r="L7274" t="s">
        <v>99</v>
      </c>
      <c r="M7274" t="s">
        <v>320</v>
      </c>
      <c r="N7274">
        <v>3</v>
      </c>
      <c r="O7274" t="s">
        <v>126</v>
      </c>
      <c r="P7274">
        <v>2</v>
      </c>
      <c r="Q7274" t="s">
        <v>82</v>
      </c>
      <c r="R7274">
        <v>4</v>
      </c>
      <c r="S7274" t="s">
        <v>38</v>
      </c>
      <c r="T7274">
        <v>17</v>
      </c>
      <c r="U7274" t="s">
        <v>322</v>
      </c>
      <c r="V7274" t="s">
        <v>189</v>
      </c>
      <c r="W7274">
        <v>1</v>
      </c>
      <c r="X7274" t="s">
        <v>309</v>
      </c>
      <c r="Y7274">
        <v>56</v>
      </c>
      <c r="Z7274">
        <v>225</v>
      </c>
      <c r="AA7274">
        <v>12600</v>
      </c>
      <c r="AB7274">
        <v>9072.0000000000018</v>
      </c>
      <c r="AC7274">
        <v>0.7200000000000002</v>
      </c>
      <c r="AD7274">
        <v>2</v>
      </c>
      <c r="AE7274" t="s">
        <v>72</v>
      </c>
    </row>
    <row r="7275" spans="1:31" x14ac:dyDescent="0.3">
      <c r="A7275">
        <v>1197831</v>
      </c>
      <c r="B7275" t="s">
        <v>73</v>
      </c>
      <c r="C7275" s="1">
        <v>44241</v>
      </c>
      <c r="D7275">
        <v>2021</v>
      </c>
      <c r="E7275" t="s">
        <v>48</v>
      </c>
      <c r="F7275">
        <v>1</v>
      </c>
      <c r="G7275">
        <v>2</v>
      </c>
      <c r="H7275" t="s">
        <v>74</v>
      </c>
      <c r="I7275">
        <v>35</v>
      </c>
      <c r="J7275" t="s">
        <v>123</v>
      </c>
      <c r="K7275">
        <v>38</v>
      </c>
      <c r="L7275" t="s">
        <v>124</v>
      </c>
      <c r="M7275" t="s">
        <v>320</v>
      </c>
      <c r="N7275">
        <v>3</v>
      </c>
      <c r="O7275" t="s">
        <v>126</v>
      </c>
      <c r="P7275">
        <v>2</v>
      </c>
      <c r="Q7275" t="s">
        <v>82</v>
      </c>
      <c r="R7275">
        <v>4</v>
      </c>
      <c r="S7275" t="s">
        <v>38</v>
      </c>
      <c r="T7275">
        <v>17</v>
      </c>
      <c r="U7275" t="s">
        <v>322</v>
      </c>
      <c r="V7275" t="s">
        <v>202</v>
      </c>
      <c r="W7275">
        <v>1</v>
      </c>
      <c r="X7275" t="s">
        <v>309</v>
      </c>
      <c r="Y7275">
        <v>11</v>
      </c>
      <c r="Z7275">
        <v>90</v>
      </c>
      <c r="AA7275">
        <v>990</v>
      </c>
      <c r="AB7275">
        <v>386.09999999999997</v>
      </c>
      <c r="AC7275">
        <v>0.38999999999999996</v>
      </c>
      <c r="AD7275">
        <v>2</v>
      </c>
      <c r="AE7275" t="s">
        <v>72</v>
      </c>
    </row>
    <row r="7276" spans="1:31" x14ac:dyDescent="0.3">
      <c r="A7276">
        <v>1185732</v>
      </c>
      <c r="B7276" t="s">
        <v>30</v>
      </c>
      <c r="C7276" s="1">
        <v>44232</v>
      </c>
      <c r="D7276">
        <v>2021</v>
      </c>
      <c r="E7276" t="s">
        <v>48</v>
      </c>
      <c r="F7276">
        <v>1</v>
      </c>
      <c r="G7276">
        <v>1</v>
      </c>
      <c r="H7276" t="s">
        <v>32</v>
      </c>
      <c r="I7276">
        <v>46</v>
      </c>
      <c r="J7276" t="s">
        <v>61</v>
      </c>
      <c r="K7276">
        <v>48</v>
      </c>
      <c r="L7276" t="s">
        <v>62</v>
      </c>
      <c r="M7276" t="s">
        <v>320</v>
      </c>
      <c r="N7276">
        <v>3</v>
      </c>
      <c r="O7276" t="s">
        <v>126</v>
      </c>
      <c r="P7276">
        <v>2</v>
      </c>
      <c r="Q7276" t="s">
        <v>82</v>
      </c>
      <c r="R7276">
        <v>4</v>
      </c>
      <c r="S7276" t="s">
        <v>38</v>
      </c>
      <c r="T7276">
        <v>17</v>
      </c>
      <c r="U7276" t="s">
        <v>322</v>
      </c>
      <c r="V7276" t="s">
        <v>129</v>
      </c>
      <c r="W7276">
        <v>1</v>
      </c>
      <c r="X7276" t="s">
        <v>309</v>
      </c>
      <c r="Y7276">
        <v>24</v>
      </c>
      <c r="Z7276">
        <v>39</v>
      </c>
      <c r="AA7276">
        <v>936</v>
      </c>
      <c r="AB7276">
        <v>308.87999999999994</v>
      </c>
      <c r="AC7276">
        <v>0.32999999999999996</v>
      </c>
      <c r="AD7276">
        <v>2</v>
      </c>
      <c r="AE7276" t="s">
        <v>72</v>
      </c>
    </row>
    <row r="7277" spans="1:31" x14ac:dyDescent="0.3">
      <c r="A7277">
        <v>1128299</v>
      </c>
      <c r="B7277" t="s">
        <v>77</v>
      </c>
      <c r="C7277" s="1">
        <v>44271</v>
      </c>
      <c r="D7277">
        <v>2021</v>
      </c>
      <c r="E7277" t="s">
        <v>51</v>
      </c>
      <c r="F7277">
        <v>1</v>
      </c>
      <c r="G7277">
        <v>5</v>
      </c>
      <c r="H7277" t="s">
        <v>100</v>
      </c>
      <c r="I7277">
        <v>9</v>
      </c>
      <c r="J7277" t="s">
        <v>101</v>
      </c>
      <c r="K7277">
        <v>20</v>
      </c>
      <c r="L7277" t="s">
        <v>102</v>
      </c>
      <c r="M7277" t="s">
        <v>320</v>
      </c>
      <c r="N7277">
        <v>3</v>
      </c>
      <c r="O7277" t="s">
        <v>126</v>
      </c>
      <c r="P7277">
        <v>2</v>
      </c>
      <c r="Q7277" t="s">
        <v>82</v>
      </c>
      <c r="R7277">
        <v>4</v>
      </c>
      <c r="S7277" t="s">
        <v>38</v>
      </c>
      <c r="T7277">
        <v>17</v>
      </c>
      <c r="U7277" t="s">
        <v>322</v>
      </c>
      <c r="V7277" t="s">
        <v>129</v>
      </c>
      <c r="W7277">
        <v>1</v>
      </c>
      <c r="X7277" t="s">
        <v>309</v>
      </c>
      <c r="Y7277">
        <v>48</v>
      </c>
      <c r="Z7277">
        <v>131</v>
      </c>
      <c r="AA7277">
        <v>6288</v>
      </c>
      <c r="AB7277">
        <v>2955.36</v>
      </c>
      <c r="AC7277">
        <v>0.47000000000000003</v>
      </c>
      <c r="AD7277">
        <v>2</v>
      </c>
      <c r="AE7277" t="s">
        <v>72</v>
      </c>
    </row>
    <row r="7278" spans="1:31" x14ac:dyDescent="0.3">
      <c r="A7278">
        <v>1185732</v>
      </c>
      <c r="B7278" t="s">
        <v>30</v>
      </c>
      <c r="C7278" s="1">
        <v>44232</v>
      </c>
      <c r="D7278">
        <v>2021</v>
      </c>
      <c r="E7278" t="s">
        <v>48</v>
      </c>
      <c r="F7278">
        <v>1</v>
      </c>
      <c r="G7278">
        <v>1</v>
      </c>
      <c r="H7278" t="s">
        <v>32</v>
      </c>
      <c r="I7278">
        <v>46</v>
      </c>
      <c r="J7278" t="s">
        <v>61</v>
      </c>
      <c r="K7278">
        <v>48</v>
      </c>
      <c r="L7278" t="s">
        <v>62</v>
      </c>
      <c r="M7278" t="s">
        <v>320</v>
      </c>
      <c r="N7278">
        <v>3</v>
      </c>
      <c r="O7278" t="s">
        <v>126</v>
      </c>
      <c r="P7278">
        <v>2</v>
      </c>
      <c r="Q7278" t="s">
        <v>82</v>
      </c>
      <c r="R7278">
        <v>4</v>
      </c>
      <c r="S7278" t="s">
        <v>38</v>
      </c>
      <c r="T7278">
        <v>17</v>
      </c>
      <c r="U7278" t="s">
        <v>322</v>
      </c>
      <c r="V7278" t="s">
        <v>161</v>
      </c>
      <c r="W7278">
        <v>1</v>
      </c>
      <c r="X7278" t="s">
        <v>309</v>
      </c>
      <c r="Y7278">
        <v>32</v>
      </c>
      <c r="Z7278">
        <v>96</v>
      </c>
      <c r="AA7278">
        <v>3072</v>
      </c>
      <c r="AB7278">
        <v>1198.08</v>
      </c>
      <c r="AC7278">
        <v>0.38999999999999996</v>
      </c>
      <c r="AD7278">
        <v>2</v>
      </c>
      <c r="AE7278" t="s">
        <v>72</v>
      </c>
    </row>
    <row r="7279" spans="1:31" x14ac:dyDescent="0.3">
      <c r="A7279">
        <v>1128299</v>
      </c>
      <c r="B7279" t="s">
        <v>77</v>
      </c>
      <c r="C7279" s="1">
        <v>44303</v>
      </c>
      <c r="D7279">
        <v>2021</v>
      </c>
      <c r="E7279" t="s">
        <v>52</v>
      </c>
      <c r="F7279">
        <v>2</v>
      </c>
      <c r="G7279">
        <v>5</v>
      </c>
      <c r="H7279" t="s">
        <v>100</v>
      </c>
      <c r="I7279">
        <v>9</v>
      </c>
      <c r="J7279" t="s">
        <v>101</v>
      </c>
      <c r="K7279">
        <v>20</v>
      </c>
      <c r="L7279" t="s">
        <v>102</v>
      </c>
      <c r="M7279" t="s">
        <v>320</v>
      </c>
      <c r="N7279">
        <v>3</v>
      </c>
      <c r="O7279" t="s">
        <v>126</v>
      </c>
      <c r="P7279">
        <v>2</v>
      </c>
      <c r="Q7279" t="s">
        <v>82</v>
      </c>
      <c r="R7279">
        <v>4</v>
      </c>
      <c r="S7279" t="s">
        <v>38</v>
      </c>
      <c r="T7279">
        <v>16</v>
      </c>
      <c r="U7279" t="s">
        <v>321</v>
      </c>
      <c r="V7279" t="s">
        <v>202</v>
      </c>
      <c r="W7279">
        <v>1</v>
      </c>
      <c r="X7279" t="s">
        <v>309</v>
      </c>
      <c r="Y7279">
        <v>57</v>
      </c>
      <c r="Z7279">
        <v>113</v>
      </c>
      <c r="AA7279">
        <v>6441</v>
      </c>
      <c r="AB7279">
        <v>3220.5</v>
      </c>
      <c r="AC7279">
        <v>0.5</v>
      </c>
      <c r="AD7279">
        <v>2</v>
      </c>
      <c r="AE7279" t="s">
        <v>72</v>
      </c>
    </row>
    <row r="7280" spans="1:31" x14ac:dyDescent="0.3">
      <c r="A7280">
        <v>1128299</v>
      </c>
      <c r="B7280" t="s">
        <v>77</v>
      </c>
      <c r="C7280" s="1">
        <v>44334</v>
      </c>
      <c r="D7280">
        <v>2021</v>
      </c>
      <c r="E7280" t="s">
        <v>53</v>
      </c>
      <c r="F7280">
        <v>2</v>
      </c>
      <c r="G7280">
        <v>5</v>
      </c>
      <c r="H7280" t="s">
        <v>100</v>
      </c>
      <c r="I7280">
        <v>9</v>
      </c>
      <c r="J7280" t="s">
        <v>101</v>
      </c>
      <c r="K7280">
        <v>20</v>
      </c>
      <c r="L7280" t="s">
        <v>102</v>
      </c>
      <c r="M7280" t="s">
        <v>320</v>
      </c>
      <c r="N7280">
        <v>3</v>
      </c>
      <c r="O7280" t="s">
        <v>126</v>
      </c>
      <c r="P7280">
        <v>2</v>
      </c>
      <c r="Q7280" t="s">
        <v>82</v>
      </c>
      <c r="R7280">
        <v>4</v>
      </c>
      <c r="S7280" t="s">
        <v>38</v>
      </c>
      <c r="T7280">
        <v>16</v>
      </c>
      <c r="U7280" t="s">
        <v>321</v>
      </c>
      <c r="V7280" t="s">
        <v>204</v>
      </c>
      <c r="W7280">
        <v>1</v>
      </c>
      <c r="X7280" t="s">
        <v>309</v>
      </c>
      <c r="Y7280">
        <v>48</v>
      </c>
      <c r="Z7280">
        <v>173</v>
      </c>
      <c r="AA7280">
        <v>8304</v>
      </c>
      <c r="AB7280">
        <v>3902.88</v>
      </c>
      <c r="AC7280">
        <v>0.47000000000000003</v>
      </c>
      <c r="AD7280">
        <v>2</v>
      </c>
      <c r="AE7280" t="s">
        <v>72</v>
      </c>
    </row>
    <row r="7281" spans="1:31" x14ac:dyDescent="0.3">
      <c r="A7281">
        <v>1185732</v>
      </c>
      <c r="B7281" t="s">
        <v>30</v>
      </c>
      <c r="C7281" s="1">
        <v>44258</v>
      </c>
      <c r="D7281">
        <v>2021</v>
      </c>
      <c r="E7281" t="s">
        <v>51</v>
      </c>
      <c r="F7281">
        <v>1</v>
      </c>
      <c r="G7281">
        <v>1</v>
      </c>
      <c r="H7281" t="s">
        <v>32</v>
      </c>
      <c r="I7281">
        <v>46</v>
      </c>
      <c r="J7281" t="s">
        <v>61</v>
      </c>
      <c r="K7281">
        <v>48</v>
      </c>
      <c r="L7281" t="s">
        <v>62</v>
      </c>
      <c r="M7281" t="s">
        <v>320</v>
      </c>
      <c r="N7281">
        <v>3</v>
      </c>
      <c r="O7281" t="s">
        <v>126</v>
      </c>
      <c r="P7281">
        <v>2</v>
      </c>
      <c r="Q7281" t="s">
        <v>82</v>
      </c>
      <c r="R7281">
        <v>4</v>
      </c>
      <c r="S7281" t="s">
        <v>38</v>
      </c>
      <c r="T7281">
        <v>17</v>
      </c>
      <c r="U7281" t="s">
        <v>322</v>
      </c>
      <c r="V7281" t="s">
        <v>161</v>
      </c>
      <c r="W7281">
        <v>1</v>
      </c>
      <c r="X7281" t="s">
        <v>309</v>
      </c>
      <c r="Y7281">
        <v>23</v>
      </c>
      <c r="Z7281">
        <v>75</v>
      </c>
      <c r="AA7281">
        <v>1725</v>
      </c>
      <c r="AB7281">
        <v>552</v>
      </c>
      <c r="AC7281">
        <v>0.32</v>
      </c>
      <c r="AD7281">
        <v>2</v>
      </c>
      <c r="AE7281" t="s">
        <v>72</v>
      </c>
    </row>
    <row r="7282" spans="1:31" x14ac:dyDescent="0.3">
      <c r="A7282">
        <v>1128299</v>
      </c>
      <c r="B7282" t="s">
        <v>77</v>
      </c>
      <c r="C7282" s="1">
        <v>44364</v>
      </c>
      <c r="D7282">
        <v>2021</v>
      </c>
      <c r="E7282" t="s">
        <v>54</v>
      </c>
      <c r="F7282">
        <v>2</v>
      </c>
      <c r="G7282">
        <v>5</v>
      </c>
      <c r="H7282" t="s">
        <v>100</v>
      </c>
      <c r="I7282">
        <v>9</v>
      </c>
      <c r="J7282" t="s">
        <v>101</v>
      </c>
      <c r="K7282">
        <v>20</v>
      </c>
      <c r="L7282" t="s">
        <v>102</v>
      </c>
      <c r="M7282" t="s">
        <v>320</v>
      </c>
      <c r="N7282">
        <v>3</v>
      </c>
      <c r="O7282" t="s">
        <v>126</v>
      </c>
      <c r="P7282">
        <v>2</v>
      </c>
      <c r="Q7282" t="s">
        <v>82</v>
      </c>
      <c r="R7282">
        <v>4</v>
      </c>
      <c r="S7282" t="s">
        <v>38</v>
      </c>
      <c r="T7282">
        <v>17</v>
      </c>
      <c r="U7282" t="s">
        <v>322</v>
      </c>
      <c r="V7282" t="s">
        <v>191</v>
      </c>
      <c r="W7282">
        <v>1</v>
      </c>
      <c r="X7282" t="s">
        <v>309</v>
      </c>
      <c r="Y7282">
        <v>74</v>
      </c>
      <c r="Z7282">
        <v>248</v>
      </c>
      <c r="AA7282">
        <v>18352</v>
      </c>
      <c r="AB7282">
        <v>8625.44</v>
      </c>
      <c r="AC7282">
        <v>0.47000000000000003</v>
      </c>
      <c r="AD7282">
        <v>2</v>
      </c>
      <c r="AE7282" t="s">
        <v>72</v>
      </c>
    </row>
    <row r="7283" spans="1:31" x14ac:dyDescent="0.3">
      <c r="A7283">
        <v>1128299</v>
      </c>
      <c r="B7283" t="s">
        <v>77</v>
      </c>
      <c r="C7283" s="1">
        <v>44393</v>
      </c>
      <c r="D7283">
        <v>2021</v>
      </c>
      <c r="E7283" t="s">
        <v>55</v>
      </c>
      <c r="F7283">
        <v>3</v>
      </c>
      <c r="G7283">
        <v>5</v>
      </c>
      <c r="H7283" t="s">
        <v>100</v>
      </c>
      <c r="I7283">
        <v>9</v>
      </c>
      <c r="J7283" t="s">
        <v>101</v>
      </c>
      <c r="K7283">
        <v>20</v>
      </c>
      <c r="L7283" t="s">
        <v>102</v>
      </c>
      <c r="M7283" t="s">
        <v>320</v>
      </c>
      <c r="N7283">
        <v>3</v>
      </c>
      <c r="O7283" t="s">
        <v>126</v>
      </c>
      <c r="P7283">
        <v>2</v>
      </c>
      <c r="Q7283" t="s">
        <v>82</v>
      </c>
      <c r="R7283">
        <v>4</v>
      </c>
      <c r="S7283" t="s">
        <v>38</v>
      </c>
      <c r="T7283">
        <v>17</v>
      </c>
      <c r="U7283" t="s">
        <v>322</v>
      </c>
      <c r="V7283" t="s">
        <v>201</v>
      </c>
      <c r="W7283">
        <v>1</v>
      </c>
      <c r="X7283" t="s">
        <v>309</v>
      </c>
      <c r="Y7283">
        <v>75</v>
      </c>
      <c r="Z7283">
        <v>195</v>
      </c>
      <c r="AA7283">
        <v>14625</v>
      </c>
      <c r="AB7283">
        <v>6873.75</v>
      </c>
      <c r="AC7283">
        <v>0.47000000000000003</v>
      </c>
      <c r="AD7283">
        <v>2</v>
      </c>
      <c r="AE7283" t="s">
        <v>72</v>
      </c>
    </row>
    <row r="7284" spans="1:31" x14ac:dyDescent="0.3">
      <c r="A7284">
        <v>1128299</v>
      </c>
      <c r="B7284" t="s">
        <v>77</v>
      </c>
      <c r="C7284" s="1">
        <v>44425</v>
      </c>
      <c r="D7284">
        <v>2021</v>
      </c>
      <c r="E7284" t="s">
        <v>31</v>
      </c>
      <c r="F7284">
        <v>3</v>
      </c>
      <c r="G7284">
        <v>5</v>
      </c>
      <c r="H7284" t="s">
        <v>100</v>
      </c>
      <c r="I7284">
        <v>9</v>
      </c>
      <c r="J7284" t="s">
        <v>101</v>
      </c>
      <c r="K7284">
        <v>20</v>
      </c>
      <c r="L7284" t="s">
        <v>102</v>
      </c>
      <c r="M7284" t="s">
        <v>320</v>
      </c>
      <c r="N7284">
        <v>3</v>
      </c>
      <c r="O7284" t="s">
        <v>126</v>
      </c>
      <c r="P7284">
        <v>2</v>
      </c>
      <c r="Q7284" t="s">
        <v>82</v>
      </c>
      <c r="R7284">
        <v>4</v>
      </c>
      <c r="S7284" t="s">
        <v>38</v>
      </c>
      <c r="T7284">
        <v>17</v>
      </c>
      <c r="U7284" t="s">
        <v>322</v>
      </c>
      <c r="V7284" t="s">
        <v>184</v>
      </c>
      <c r="W7284">
        <v>1</v>
      </c>
      <c r="X7284" t="s">
        <v>309</v>
      </c>
      <c r="Y7284">
        <v>60</v>
      </c>
      <c r="Z7284">
        <v>96</v>
      </c>
      <c r="AA7284">
        <v>5760</v>
      </c>
      <c r="AB7284">
        <v>2822.4</v>
      </c>
      <c r="AC7284">
        <v>0.49</v>
      </c>
      <c r="AD7284">
        <v>2</v>
      </c>
      <c r="AE7284" t="s">
        <v>72</v>
      </c>
    </row>
    <row r="7285" spans="1:31" x14ac:dyDescent="0.3">
      <c r="A7285">
        <v>1128299</v>
      </c>
      <c r="B7285" t="s">
        <v>77</v>
      </c>
      <c r="C7285" s="1">
        <v>44457</v>
      </c>
      <c r="D7285">
        <v>2021</v>
      </c>
      <c r="E7285" t="s">
        <v>43</v>
      </c>
      <c r="F7285">
        <v>3</v>
      </c>
      <c r="G7285">
        <v>5</v>
      </c>
      <c r="H7285" t="s">
        <v>100</v>
      </c>
      <c r="I7285">
        <v>9</v>
      </c>
      <c r="J7285" t="s">
        <v>101</v>
      </c>
      <c r="K7285">
        <v>20</v>
      </c>
      <c r="L7285" t="s">
        <v>102</v>
      </c>
      <c r="M7285" t="s">
        <v>320</v>
      </c>
      <c r="N7285">
        <v>3</v>
      </c>
      <c r="O7285" t="s">
        <v>126</v>
      </c>
      <c r="P7285">
        <v>2</v>
      </c>
      <c r="Q7285" t="s">
        <v>82</v>
      </c>
      <c r="R7285">
        <v>4</v>
      </c>
      <c r="S7285" t="s">
        <v>38</v>
      </c>
      <c r="T7285">
        <v>17</v>
      </c>
      <c r="U7285" t="s">
        <v>322</v>
      </c>
      <c r="V7285" t="s">
        <v>251</v>
      </c>
      <c r="W7285">
        <v>1</v>
      </c>
      <c r="X7285" t="s">
        <v>309</v>
      </c>
      <c r="Y7285">
        <v>42</v>
      </c>
      <c r="Z7285">
        <v>99</v>
      </c>
      <c r="AA7285">
        <v>4158</v>
      </c>
      <c r="AB7285">
        <v>2037.42</v>
      </c>
      <c r="AC7285">
        <v>0.49</v>
      </c>
      <c r="AD7285">
        <v>2</v>
      </c>
      <c r="AE7285" t="s">
        <v>72</v>
      </c>
    </row>
    <row r="7286" spans="1:31" x14ac:dyDescent="0.3">
      <c r="A7286">
        <v>1128299</v>
      </c>
      <c r="B7286" t="s">
        <v>77</v>
      </c>
      <c r="C7286" s="1">
        <v>44486</v>
      </c>
      <c r="D7286">
        <v>2021</v>
      </c>
      <c r="E7286" t="s">
        <v>44</v>
      </c>
      <c r="F7286">
        <v>4</v>
      </c>
      <c r="G7286">
        <v>5</v>
      </c>
      <c r="H7286" t="s">
        <v>100</v>
      </c>
      <c r="I7286">
        <v>9</v>
      </c>
      <c r="J7286" t="s">
        <v>101</v>
      </c>
      <c r="K7286">
        <v>20</v>
      </c>
      <c r="L7286" t="s">
        <v>102</v>
      </c>
      <c r="M7286" t="s">
        <v>320</v>
      </c>
      <c r="N7286">
        <v>3</v>
      </c>
      <c r="O7286" t="s">
        <v>126</v>
      </c>
      <c r="P7286">
        <v>2</v>
      </c>
      <c r="Q7286" t="s">
        <v>82</v>
      </c>
      <c r="R7286">
        <v>4</v>
      </c>
      <c r="S7286" t="s">
        <v>38</v>
      </c>
      <c r="T7286">
        <v>17</v>
      </c>
      <c r="U7286" t="s">
        <v>322</v>
      </c>
      <c r="V7286" t="s">
        <v>158</v>
      </c>
      <c r="W7286">
        <v>1</v>
      </c>
      <c r="X7286" t="s">
        <v>309</v>
      </c>
      <c r="Y7286">
        <v>53</v>
      </c>
      <c r="Z7286">
        <v>140</v>
      </c>
      <c r="AA7286">
        <v>7420</v>
      </c>
      <c r="AB7286">
        <v>3858.4</v>
      </c>
      <c r="AC7286">
        <v>0.52</v>
      </c>
      <c r="AD7286">
        <v>2</v>
      </c>
      <c r="AE7286" t="s">
        <v>72</v>
      </c>
    </row>
    <row r="7287" spans="1:31" x14ac:dyDescent="0.3">
      <c r="A7287">
        <v>1128299</v>
      </c>
      <c r="B7287" t="s">
        <v>77</v>
      </c>
      <c r="C7287" s="1">
        <v>44517</v>
      </c>
      <c r="D7287">
        <v>2021</v>
      </c>
      <c r="E7287" t="s">
        <v>45</v>
      </c>
      <c r="F7287">
        <v>4</v>
      </c>
      <c r="G7287">
        <v>5</v>
      </c>
      <c r="H7287" t="s">
        <v>100</v>
      </c>
      <c r="I7287">
        <v>9</v>
      </c>
      <c r="J7287" t="s">
        <v>101</v>
      </c>
      <c r="K7287">
        <v>20</v>
      </c>
      <c r="L7287" t="s">
        <v>102</v>
      </c>
      <c r="M7287" t="s">
        <v>320</v>
      </c>
      <c r="N7287">
        <v>3</v>
      </c>
      <c r="O7287" t="s">
        <v>126</v>
      </c>
      <c r="P7287">
        <v>2</v>
      </c>
      <c r="Q7287" t="s">
        <v>82</v>
      </c>
      <c r="R7287">
        <v>4</v>
      </c>
      <c r="S7287" t="s">
        <v>38</v>
      </c>
      <c r="T7287">
        <v>16</v>
      </c>
      <c r="U7287" t="s">
        <v>321</v>
      </c>
      <c r="V7287" t="s">
        <v>254</v>
      </c>
      <c r="W7287">
        <v>1</v>
      </c>
      <c r="X7287" t="s">
        <v>309</v>
      </c>
      <c r="Y7287">
        <v>66</v>
      </c>
      <c r="Z7287">
        <v>198</v>
      </c>
      <c r="AA7287">
        <v>13068</v>
      </c>
      <c r="AB7287">
        <v>6534</v>
      </c>
      <c r="AC7287">
        <v>0.5</v>
      </c>
      <c r="AD7287">
        <v>2</v>
      </c>
      <c r="AE7287" t="s">
        <v>72</v>
      </c>
    </row>
    <row r="7288" spans="1:31" x14ac:dyDescent="0.3">
      <c r="A7288">
        <v>1128299</v>
      </c>
      <c r="B7288" t="s">
        <v>77</v>
      </c>
      <c r="C7288" s="1">
        <v>44546</v>
      </c>
      <c r="D7288">
        <v>2021</v>
      </c>
      <c r="E7288" t="s">
        <v>46</v>
      </c>
      <c r="F7288">
        <v>4</v>
      </c>
      <c r="G7288">
        <v>5</v>
      </c>
      <c r="H7288" t="s">
        <v>100</v>
      </c>
      <c r="I7288">
        <v>9</v>
      </c>
      <c r="J7288" t="s">
        <v>101</v>
      </c>
      <c r="K7288">
        <v>20</v>
      </c>
      <c r="L7288" t="s">
        <v>102</v>
      </c>
      <c r="M7288" t="s">
        <v>320</v>
      </c>
      <c r="N7288">
        <v>3</v>
      </c>
      <c r="O7288" t="s">
        <v>126</v>
      </c>
      <c r="P7288">
        <v>2</v>
      </c>
      <c r="Q7288" t="s">
        <v>82</v>
      </c>
      <c r="R7288">
        <v>4</v>
      </c>
      <c r="S7288" t="s">
        <v>38</v>
      </c>
      <c r="T7288">
        <v>16</v>
      </c>
      <c r="U7288" t="s">
        <v>321</v>
      </c>
      <c r="V7288" t="s">
        <v>162</v>
      </c>
      <c r="W7288">
        <v>1</v>
      </c>
      <c r="X7288" t="s">
        <v>309</v>
      </c>
      <c r="Y7288">
        <v>64</v>
      </c>
      <c r="Z7288">
        <v>200</v>
      </c>
      <c r="AA7288">
        <v>12800</v>
      </c>
      <c r="AB7288">
        <v>6144</v>
      </c>
      <c r="AC7288">
        <v>0.48</v>
      </c>
      <c r="AD7288">
        <v>2</v>
      </c>
      <c r="AE7288" t="s">
        <v>72</v>
      </c>
    </row>
    <row r="7289" spans="1:31" x14ac:dyDescent="0.3">
      <c r="A7289">
        <v>1185732</v>
      </c>
      <c r="B7289" t="s">
        <v>30</v>
      </c>
      <c r="C7289" s="1">
        <v>44208</v>
      </c>
      <c r="D7289">
        <v>2021</v>
      </c>
      <c r="E7289" t="s">
        <v>47</v>
      </c>
      <c r="F7289">
        <v>1</v>
      </c>
      <c r="G7289">
        <v>5</v>
      </c>
      <c r="H7289" t="s">
        <v>100</v>
      </c>
      <c r="I7289">
        <v>9</v>
      </c>
      <c r="J7289" t="s">
        <v>101</v>
      </c>
      <c r="K7289">
        <v>20</v>
      </c>
      <c r="L7289" t="s">
        <v>102</v>
      </c>
      <c r="M7289" t="s">
        <v>320</v>
      </c>
      <c r="N7289">
        <v>3</v>
      </c>
      <c r="O7289" t="s">
        <v>126</v>
      </c>
      <c r="P7289">
        <v>2</v>
      </c>
      <c r="Q7289" t="s">
        <v>82</v>
      </c>
      <c r="R7289">
        <v>4</v>
      </c>
      <c r="S7289" t="s">
        <v>38</v>
      </c>
      <c r="T7289">
        <v>16</v>
      </c>
      <c r="U7289" t="s">
        <v>321</v>
      </c>
      <c r="V7289" t="s">
        <v>161</v>
      </c>
      <c r="W7289">
        <v>1</v>
      </c>
      <c r="X7289" t="s">
        <v>309</v>
      </c>
      <c r="Y7289">
        <v>35</v>
      </c>
      <c r="Z7289">
        <v>221</v>
      </c>
      <c r="AA7289">
        <v>7735</v>
      </c>
      <c r="AB7289">
        <v>4254.25</v>
      </c>
      <c r="AC7289">
        <v>0.55000000000000004</v>
      </c>
      <c r="AD7289">
        <v>2</v>
      </c>
      <c r="AE7289" t="s">
        <v>72</v>
      </c>
    </row>
    <row r="7290" spans="1:31" x14ac:dyDescent="0.3">
      <c r="A7290">
        <v>1128299</v>
      </c>
      <c r="B7290" t="s">
        <v>77</v>
      </c>
      <c r="C7290" s="1">
        <v>44251</v>
      </c>
      <c r="D7290">
        <v>2021</v>
      </c>
      <c r="E7290" t="s">
        <v>48</v>
      </c>
      <c r="F7290">
        <v>1</v>
      </c>
      <c r="G7290">
        <v>5</v>
      </c>
      <c r="H7290" t="s">
        <v>100</v>
      </c>
      <c r="I7290">
        <v>19</v>
      </c>
      <c r="J7290" t="s">
        <v>103</v>
      </c>
      <c r="K7290">
        <v>23</v>
      </c>
      <c r="L7290" t="s">
        <v>104</v>
      </c>
      <c r="M7290" t="s">
        <v>320</v>
      </c>
      <c r="N7290">
        <v>3</v>
      </c>
      <c r="O7290" t="s">
        <v>126</v>
      </c>
      <c r="P7290">
        <v>2</v>
      </c>
      <c r="Q7290" t="s">
        <v>82</v>
      </c>
      <c r="R7290">
        <v>4</v>
      </c>
      <c r="S7290" t="s">
        <v>38</v>
      </c>
      <c r="T7290">
        <v>16</v>
      </c>
      <c r="U7290" t="s">
        <v>321</v>
      </c>
      <c r="V7290" t="s">
        <v>220</v>
      </c>
      <c r="W7290">
        <v>1</v>
      </c>
      <c r="X7290" t="s">
        <v>309</v>
      </c>
      <c r="Y7290">
        <v>30</v>
      </c>
      <c r="Z7290">
        <v>107</v>
      </c>
      <c r="AA7290">
        <v>3210</v>
      </c>
      <c r="AB7290">
        <v>1155.5999999999999</v>
      </c>
      <c r="AC7290">
        <v>0.36</v>
      </c>
      <c r="AD7290">
        <v>2</v>
      </c>
      <c r="AE7290" t="s">
        <v>72</v>
      </c>
    </row>
    <row r="7291" spans="1:31" x14ac:dyDescent="0.3">
      <c r="A7291">
        <v>1128299</v>
      </c>
      <c r="B7291" t="s">
        <v>77</v>
      </c>
      <c r="C7291" s="1">
        <v>44278</v>
      </c>
      <c r="D7291">
        <v>2021</v>
      </c>
      <c r="E7291" t="s">
        <v>51</v>
      </c>
      <c r="F7291">
        <v>1</v>
      </c>
      <c r="G7291">
        <v>5</v>
      </c>
      <c r="H7291" t="s">
        <v>100</v>
      </c>
      <c r="I7291">
        <v>19</v>
      </c>
      <c r="J7291" t="s">
        <v>103</v>
      </c>
      <c r="K7291">
        <v>23</v>
      </c>
      <c r="L7291" t="s">
        <v>104</v>
      </c>
      <c r="M7291" t="s">
        <v>320</v>
      </c>
      <c r="N7291">
        <v>3</v>
      </c>
      <c r="O7291" t="s">
        <v>126</v>
      </c>
      <c r="P7291">
        <v>2</v>
      </c>
      <c r="Q7291" t="s">
        <v>82</v>
      </c>
      <c r="R7291">
        <v>4</v>
      </c>
      <c r="S7291" t="s">
        <v>38</v>
      </c>
      <c r="T7291">
        <v>16</v>
      </c>
      <c r="U7291" t="s">
        <v>321</v>
      </c>
      <c r="V7291" t="s">
        <v>237</v>
      </c>
      <c r="W7291">
        <v>1</v>
      </c>
      <c r="X7291" t="s">
        <v>309</v>
      </c>
      <c r="Y7291">
        <v>35</v>
      </c>
      <c r="Z7291">
        <v>102</v>
      </c>
      <c r="AA7291">
        <v>3570</v>
      </c>
      <c r="AB7291">
        <v>1285.2</v>
      </c>
      <c r="AC7291">
        <v>0.36</v>
      </c>
      <c r="AD7291">
        <v>2</v>
      </c>
      <c r="AE7291" t="s">
        <v>72</v>
      </c>
    </row>
    <row r="7292" spans="1:31" x14ac:dyDescent="0.3">
      <c r="A7292">
        <v>1128299</v>
      </c>
      <c r="B7292" t="s">
        <v>77</v>
      </c>
      <c r="C7292" s="1">
        <v>44310</v>
      </c>
      <c r="D7292">
        <v>2021</v>
      </c>
      <c r="E7292" t="s">
        <v>52</v>
      </c>
      <c r="F7292">
        <v>2</v>
      </c>
      <c r="G7292">
        <v>5</v>
      </c>
      <c r="H7292" t="s">
        <v>100</v>
      </c>
      <c r="I7292">
        <v>19</v>
      </c>
      <c r="J7292" t="s">
        <v>103</v>
      </c>
      <c r="K7292">
        <v>23</v>
      </c>
      <c r="L7292" t="s">
        <v>104</v>
      </c>
      <c r="M7292" t="s">
        <v>320</v>
      </c>
      <c r="N7292">
        <v>3</v>
      </c>
      <c r="O7292" t="s">
        <v>126</v>
      </c>
      <c r="P7292">
        <v>2</v>
      </c>
      <c r="Q7292" t="s">
        <v>82</v>
      </c>
      <c r="R7292">
        <v>4</v>
      </c>
      <c r="S7292" t="s">
        <v>38</v>
      </c>
      <c r="T7292">
        <v>16</v>
      </c>
      <c r="U7292" t="s">
        <v>321</v>
      </c>
      <c r="V7292" t="s">
        <v>129</v>
      </c>
      <c r="W7292">
        <v>1</v>
      </c>
      <c r="X7292" t="s">
        <v>309</v>
      </c>
      <c r="Y7292">
        <v>47</v>
      </c>
      <c r="Z7292">
        <v>90</v>
      </c>
      <c r="AA7292">
        <v>4230</v>
      </c>
      <c r="AB7292">
        <v>1522.8</v>
      </c>
      <c r="AC7292">
        <v>0.36</v>
      </c>
      <c r="AD7292">
        <v>2</v>
      </c>
      <c r="AE7292" t="s">
        <v>72</v>
      </c>
    </row>
    <row r="7293" spans="1:31" x14ac:dyDescent="0.3">
      <c r="A7293">
        <v>1185732</v>
      </c>
      <c r="B7293" t="s">
        <v>30</v>
      </c>
      <c r="C7293" s="1">
        <v>44258</v>
      </c>
      <c r="D7293">
        <v>2021</v>
      </c>
      <c r="E7293" t="s">
        <v>51</v>
      </c>
      <c r="F7293">
        <v>1</v>
      </c>
      <c r="G7293">
        <v>1</v>
      </c>
      <c r="H7293" t="s">
        <v>32</v>
      </c>
      <c r="I7293">
        <v>46</v>
      </c>
      <c r="J7293" t="s">
        <v>61</v>
      </c>
      <c r="K7293">
        <v>48</v>
      </c>
      <c r="L7293" t="s">
        <v>62</v>
      </c>
      <c r="M7293" t="s">
        <v>320</v>
      </c>
      <c r="N7293">
        <v>3</v>
      </c>
      <c r="O7293" t="s">
        <v>126</v>
      </c>
      <c r="P7293">
        <v>2</v>
      </c>
      <c r="Q7293" t="s">
        <v>82</v>
      </c>
      <c r="R7293">
        <v>4</v>
      </c>
      <c r="S7293" t="s">
        <v>38</v>
      </c>
      <c r="T7293">
        <v>16</v>
      </c>
      <c r="U7293" t="s">
        <v>321</v>
      </c>
      <c r="V7293" t="s">
        <v>241</v>
      </c>
      <c r="W7293">
        <v>1</v>
      </c>
      <c r="X7293" t="s">
        <v>309</v>
      </c>
      <c r="Y7293">
        <v>29</v>
      </c>
      <c r="Z7293">
        <v>85</v>
      </c>
      <c r="AA7293">
        <v>2465</v>
      </c>
      <c r="AB7293">
        <v>961.34999999999991</v>
      </c>
      <c r="AC7293">
        <v>0.38999999999999996</v>
      </c>
      <c r="AD7293">
        <v>2</v>
      </c>
      <c r="AE7293" t="s">
        <v>72</v>
      </c>
    </row>
    <row r="7294" spans="1:31" x14ac:dyDescent="0.3">
      <c r="A7294">
        <v>1128299</v>
      </c>
      <c r="B7294" t="s">
        <v>77</v>
      </c>
      <c r="C7294" s="1">
        <v>44341</v>
      </c>
      <c r="D7294">
        <v>2021</v>
      </c>
      <c r="E7294" t="s">
        <v>53</v>
      </c>
      <c r="F7294">
        <v>2</v>
      </c>
      <c r="G7294">
        <v>5</v>
      </c>
      <c r="H7294" t="s">
        <v>100</v>
      </c>
      <c r="I7294">
        <v>19</v>
      </c>
      <c r="J7294" t="s">
        <v>103</v>
      </c>
      <c r="K7294">
        <v>23</v>
      </c>
      <c r="L7294" t="s">
        <v>104</v>
      </c>
      <c r="M7294" t="s">
        <v>320</v>
      </c>
      <c r="N7294">
        <v>3</v>
      </c>
      <c r="O7294" t="s">
        <v>126</v>
      </c>
      <c r="P7294">
        <v>2</v>
      </c>
      <c r="Q7294" t="s">
        <v>82</v>
      </c>
      <c r="R7294">
        <v>4</v>
      </c>
      <c r="S7294" t="s">
        <v>38</v>
      </c>
      <c r="T7294">
        <v>16</v>
      </c>
      <c r="U7294" t="s">
        <v>321</v>
      </c>
      <c r="V7294" t="s">
        <v>213</v>
      </c>
      <c r="W7294">
        <v>1</v>
      </c>
      <c r="X7294" t="s">
        <v>309</v>
      </c>
      <c r="Y7294">
        <v>44</v>
      </c>
      <c r="Z7294">
        <v>168</v>
      </c>
      <c r="AA7294">
        <v>7392</v>
      </c>
      <c r="AB7294">
        <v>2587.1999999999998</v>
      </c>
      <c r="AC7294">
        <v>0.35</v>
      </c>
      <c r="AD7294">
        <v>2</v>
      </c>
      <c r="AE7294" t="s">
        <v>72</v>
      </c>
    </row>
    <row r="7295" spans="1:31" x14ac:dyDescent="0.3">
      <c r="A7295">
        <v>1128299</v>
      </c>
      <c r="B7295" t="s">
        <v>77</v>
      </c>
      <c r="C7295" s="1">
        <v>44371</v>
      </c>
      <c r="D7295">
        <v>2021</v>
      </c>
      <c r="E7295" t="s">
        <v>54</v>
      </c>
      <c r="F7295">
        <v>2</v>
      </c>
      <c r="G7295">
        <v>5</v>
      </c>
      <c r="H7295" t="s">
        <v>100</v>
      </c>
      <c r="I7295">
        <v>19</v>
      </c>
      <c r="J7295" t="s">
        <v>103</v>
      </c>
      <c r="K7295">
        <v>23</v>
      </c>
      <c r="L7295" t="s">
        <v>104</v>
      </c>
      <c r="M7295" t="s">
        <v>320</v>
      </c>
      <c r="N7295">
        <v>3</v>
      </c>
      <c r="O7295" t="s">
        <v>126</v>
      </c>
      <c r="P7295">
        <v>2</v>
      </c>
      <c r="Q7295" t="s">
        <v>82</v>
      </c>
      <c r="R7295">
        <v>4</v>
      </c>
      <c r="S7295" t="s">
        <v>38</v>
      </c>
      <c r="T7295">
        <v>16</v>
      </c>
      <c r="U7295" t="s">
        <v>321</v>
      </c>
      <c r="V7295" t="s">
        <v>196</v>
      </c>
      <c r="W7295">
        <v>1</v>
      </c>
      <c r="X7295" t="s">
        <v>309</v>
      </c>
      <c r="Y7295">
        <v>82</v>
      </c>
      <c r="Z7295">
        <v>231</v>
      </c>
      <c r="AA7295">
        <v>18942</v>
      </c>
      <c r="AB7295">
        <v>7008.54</v>
      </c>
      <c r="AC7295">
        <v>0.37</v>
      </c>
      <c r="AD7295">
        <v>2</v>
      </c>
      <c r="AE7295" t="s">
        <v>72</v>
      </c>
    </row>
    <row r="7296" spans="1:31" x14ac:dyDescent="0.3">
      <c r="A7296">
        <v>1185732</v>
      </c>
      <c r="B7296" t="s">
        <v>30</v>
      </c>
      <c r="C7296" s="1">
        <v>44290</v>
      </c>
      <c r="D7296">
        <v>2021</v>
      </c>
      <c r="E7296" t="s">
        <v>52</v>
      </c>
      <c r="F7296">
        <v>2</v>
      </c>
      <c r="G7296">
        <v>1</v>
      </c>
      <c r="H7296" t="s">
        <v>32</v>
      </c>
      <c r="I7296">
        <v>46</v>
      </c>
      <c r="J7296" t="s">
        <v>61</v>
      </c>
      <c r="K7296">
        <v>48</v>
      </c>
      <c r="L7296" t="s">
        <v>62</v>
      </c>
      <c r="M7296" t="s">
        <v>320</v>
      </c>
      <c r="N7296">
        <v>3</v>
      </c>
      <c r="O7296" t="s">
        <v>126</v>
      </c>
      <c r="P7296">
        <v>2</v>
      </c>
      <c r="Q7296" t="s">
        <v>82</v>
      </c>
      <c r="R7296">
        <v>4</v>
      </c>
      <c r="S7296" t="s">
        <v>38</v>
      </c>
      <c r="T7296">
        <v>16</v>
      </c>
      <c r="U7296" t="s">
        <v>321</v>
      </c>
      <c r="V7296" t="s">
        <v>161</v>
      </c>
      <c r="W7296">
        <v>1</v>
      </c>
      <c r="X7296" t="s">
        <v>309</v>
      </c>
      <c r="Y7296">
        <v>26</v>
      </c>
      <c r="Z7296">
        <v>94</v>
      </c>
      <c r="AA7296">
        <v>2444</v>
      </c>
      <c r="AB7296">
        <v>1026.48</v>
      </c>
      <c r="AC7296">
        <v>0.42</v>
      </c>
      <c r="AD7296">
        <v>2</v>
      </c>
      <c r="AE7296" t="s">
        <v>72</v>
      </c>
    </row>
    <row r="7297" spans="1:31" x14ac:dyDescent="0.3">
      <c r="A7297">
        <v>1185732</v>
      </c>
      <c r="B7297" t="s">
        <v>30</v>
      </c>
      <c r="C7297" s="1">
        <v>44352</v>
      </c>
      <c r="D7297">
        <v>2021</v>
      </c>
      <c r="E7297" t="s">
        <v>54</v>
      </c>
      <c r="F7297">
        <v>2</v>
      </c>
      <c r="G7297">
        <v>1</v>
      </c>
      <c r="H7297" t="s">
        <v>32</v>
      </c>
      <c r="I7297">
        <v>46</v>
      </c>
      <c r="J7297" t="s">
        <v>61</v>
      </c>
      <c r="K7297">
        <v>48</v>
      </c>
      <c r="L7297" t="s">
        <v>62</v>
      </c>
      <c r="M7297" t="s">
        <v>320</v>
      </c>
      <c r="N7297">
        <v>3</v>
      </c>
      <c r="O7297" t="s">
        <v>126</v>
      </c>
      <c r="P7297">
        <v>2</v>
      </c>
      <c r="Q7297" t="s">
        <v>82</v>
      </c>
      <c r="R7297">
        <v>4</v>
      </c>
      <c r="S7297" t="s">
        <v>38</v>
      </c>
      <c r="T7297">
        <v>16</v>
      </c>
      <c r="U7297" t="s">
        <v>321</v>
      </c>
      <c r="V7297" t="s">
        <v>203</v>
      </c>
      <c r="W7297">
        <v>1</v>
      </c>
      <c r="X7297" t="s">
        <v>309</v>
      </c>
      <c r="Y7297">
        <v>35</v>
      </c>
      <c r="Z7297">
        <v>85</v>
      </c>
      <c r="AA7297">
        <v>2975</v>
      </c>
      <c r="AB7297">
        <v>1041.25</v>
      </c>
      <c r="AC7297">
        <v>0.35</v>
      </c>
      <c r="AD7297">
        <v>2</v>
      </c>
      <c r="AE7297" t="s">
        <v>72</v>
      </c>
    </row>
    <row r="7298" spans="1:31" x14ac:dyDescent="0.3">
      <c r="A7298">
        <v>1128299</v>
      </c>
      <c r="B7298" t="s">
        <v>77</v>
      </c>
      <c r="C7298" s="1">
        <v>44400</v>
      </c>
      <c r="D7298">
        <v>2021</v>
      </c>
      <c r="E7298" t="s">
        <v>55</v>
      </c>
      <c r="F7298">
        <v>3</v>
      </c>
      <c r="G7298">
        <v>5</v>
      </c>
      <c r="H7298" t="s">
        <v>100</v>
      </c>
      <c r="I7298">
        <v>19</v>
      </c>
      <c r="J7298" t="s">
        <v>103</v>
      </c>
      <c r="K7298">
        <v>23</v>
      </c>
      <c r="L7298" t="s">
        <v>104</v>
      </c>
      <c r="M7298" t="s">
        <v>320</v>
      </c>
      <c r="N7298">
        <v>3</v>
      </c>
      <c r="O7298" t="s">
        <v>126</v>
      </c>
      <c r="P7298">
        <v>2</v>
      </c>
      <c r="Q7298" t="s">
        <v>82</v>
      </c>
      <c r="R7298">
        <v>4</v>
      </c>
      <c r="S7298" t="s">
        <v>38</v>
      </c>
      <c r="T7298">
        <v>16</v>
      </c>
      <c r="U7298" t="s">
        <v>321</v>
      </c>
      <c r="V7298" t="s">
        <v>189</v>
      </c>
      <c r="W7298">
        <v>1</v>
      </c>
      <c r="X7298" t="s">
        <v>309</v>
      </c>
      <c r="Y7298">
        <v>82</v>
      </c>
      <c r="Z7298">
        <v>186</v>
      </c>
      <c r="AA7298">
        <v>15252</v>
      </c>
      <c r="AB7298">
        <v>5033.1599999999989</v>
      </c>
      <c r="AC7298">
        <v>0.32999999999999996</v>
      </c>
      <c r="AD7298">
        <v>2</v>
      </c>
      <c r="AE7298" t="s">
        <v>72</v>
      </c>
    </row>
    <row r="7299" spans="1:31" x14ac:dyDescent="0.3">
      <c r="A7299">
        <v>1185732</v>
      </c>
      <c r="B7299" t="s">
        <v>30</v>
      </c>
      <c r="C7299" s="1">
        <v>44380</v>
      </c>
      <c r="D7299">
        <v>2021</v>
      </c>
      <c r="E7299" t="s">
        <v>55</v>
      </c>
      <c r="F7299">
        <v>3</v>
      </c>
      <c r="G7299">
        <v>1</v>
      </c>
      <c r="H7299" t="s">
        <v>32</v>
      </c>
      <c r="I7299">
        <v>46</v>
      </c>
      <c r="J7299" t="s">
        <v>61</v>
      </c>
      <c r="K7299">
        <v>48</v>
      </c>
      <c r="L7299" t="s">
        <v>62</v>
      </c>
      <c r="M7299" t="s">
        <v>320</v>
      </c>
      <c r="N7299">
        <v>3</v>
      </c>
      <c r="O7299" t="s">
        <v>126</v>
      </c>
      <c r="P7299">
        <v>2</v>
      </c>
      <c r="Q7299" t="s">
        <v>82</v>
      </c>
      <c r="R7299">
        <v>4</v>
      </c>
      <c r="S7299" t="s">
        <v>38</v>
      </c>
      <c r="T7299">
        <v>16</v>
      </c>
      <c r="U7299" t="s">
        <v>321</v>
      </c>
      <c r="V7299" t="s">
        <v>202</v>
      </c>
      <c r="W7299">
        <v>1</v>
      </c>
      <c r="X7299" t="s">
        <v>309</v>
      </c>
      <c r="Y7299">
        <v>29</v>
      </c>
      <c r="Z7299">
        <v>111</v>
      </c>
      <c r="AA7299">
        <v>3219</v>
      </c>
      <c r="AB7299">
        <v>1094.4599999999998</v>
      </c>
      <c r="AC7299">
        <v>0.33999999999999997</v>
      </c>
      <c r="AD7299">
        <v>2</v>
      </c>
      <c r="AE7299" t="s">
        <v>72</v>
      </c>
    </row>
    <row r="7300" spans="1:31" x14ac:dyDescent="0.3">
      <c r="A7300">
        <v>1128299</v>
      </c>
      <c r="B7300" t="s">
        <v>77</v>
      </c>
      <c r="C7300" s="1">
        <v>44432</v>
      </c>
      <c r="D7300">
        <v>2021</v>
      </c>
      <c r="E7300" t="s">
        <v>31</v>
      </c>
      <c r="F7300">
        <v>3</v>
      </c>
      <c r="G7300">
        <v>5</v>
      </c>
      <c r="H7300" t="s">
        <v>100</v>
      </c>
      <c r="I7300">
        <v>19</v>
      </c>
      <c r="J7300" t="s">
        <v>103</v>
      </c>
      <c r="K7300">
        <v>23</v>
      </c>
      <c r="L7300" t="s">
        <v>104</v>
      </c>
      <c r="M7300" t="s">
        <v>320</v>
      </c>
      <c r="N7300">
        <v>3</v>
      </c>
      <c r="O7300" t="s">
        <v>126</v>
      </c>
      <c r="P7300">
        <v>2</v>
      </c>
      <c r="Q7300" t="s">
        <v>82</v>
      </c>
      <c r="R7300">
        <v>4</v>
      </c>
      <c r="S7300" t="s">
        <v>38</v>
      </c>
      <c r="T7300">
        <v>16</v>
      </c>
      <c r="U7300" t="s">
        <v>321</v>
      </c>
      <c r="V7300" t="s">
        <v>191</v>
      </c>
      <c r="W7300">
        <v>1</v>
      </c>
      <c r="X7300" t="s">
        <v>309</v>
      </c>
      <c r="Y7300">
        <v>55</v>
      </c>
      <c r="Z7300">
        <v>80</v>
      </c>
      <c r="AA7300">
        <v>4400</v>
      </c>
      <c r="AB7300">
        <v>1495.9999999999998</v>
      </c>
      <c r="AC7300">
        <v>0.33999999999999997</v>
      </c>
      <c r="AD7300">
        <v>2</v>
      </c>
      <c r="AE7300" t="s">
        <v>72</v>
      </c>
    </row>
    <row r="7301" spans="1:31" x14ac:dyDescent="0.3">
      <c r="A7301">
        <v>1128299</v>
      </c>
      <c r="B7301" t="s">
        <v>77</v>
      </c>
      <c r="C7301" s="1">
        <v>44464</v>
      </c>
      <c r="D7301">
        <v>2021</v>
      </c>
      <c r="E7301" t="s">
        <v>43</v>
      </c>
      <c r="F7301">
        <v>3</v>
      </c>
      <c r="G7301">
        <v>5</v>
      </c>
      <c r="H7301" t="s">
        <v>100</v>
      </c>
      <c r="I7301">
        <v>19</v>
      </c>
      <c r="J7301" t="s">
        <v>103</v>
      </c>
      <c r="K7301">
        <v>23</v>
      </c>
      <c r="L7301" t="s">
        <v>104</v>
      </c>
      <c r="M7301" t="s">
        <v>320</v>
      </c>
      <c r="N7301">
        <v>3</v>
      </c>
      <c r="O7301" t="s">
        <v>126</v>
      </c>
      <c r="P7301">
        <v>2</v>
      </c>
      <c r="Q7301" t="s">
        <v>82</v>
      </c>
      <c r="R7301">
        <v>4</v>
      </c>
      <c r="S7301" t="s">
        <v>38</v>
      </c>
      <c r="T7301">
        <v>16</v>
      </c>
      <c r="U7301" t="s">
        <v>321</v>
      </c>
      <c r="V7301" t="s">
        <v>195</v>
      </c>
      <c r="W7301">
        <v>1</v>
      </c>
      <c r="X7301" t="s">
        <v>309</v>
      </c>
      <c r="Y7301">
        <v>33</v>
      </c>
      <c r="Z7301">
        <v>83</v>
      </c>
      <c r="AA7301">
        <v>2739</v>
      </c>
      <c r="AB7301">
        <v>986.04</v>
      </c>
      <c r="AC7301">
        <v>0.36</v>
      </c>
      <c r="AD7301">
        <v>2</v>
      </c>
      <c r="AE7301" t="s">
        <v>72</v>
      </c>
    </row>
    <row r="7302" spans="1:31" x14ac:dyDescent="0.3">
      <c r="A7302">
        <v>1185732</v>
      </c>
      <c r="B7302" t="s">
        <v>30</v>
      </c>
      <c r="C7302" s="1">
        <v>44380</v>
      </c>
      <c r="D7302">
        <v>2021</v>
      </c>
      <c r="E7302" t="s">
        <v>55</v>
      </c>
      <c r="F7302">
        <v>3</v>
      </c>
      <c r="G7302">
        <v>1</v>
      </c>
      <c r="H7302" t="s">
        <v>32</v>
      </c>
      <c r="I7302">
        <v>46</v>
      </c>
      <c r="J7302" t="s">
        <v>61</v>
      </c>
      <c r="K7302">
        <v>48</v>
      </c>
      <c r="L7302" t="s">
        <v>62</v>
      </c>
      <c r="M7302" t="s">
        <v>320</v>
      </c>
      <c r="N7302">
        <v>3</v>
      </c>
      <c r="O7302" t="s">
        <v>126</v>
      </c>
      <c r="P7302">
        <v>2</v>
      </c>
      <c r="Q7302" t="s">
        <v>82</v>
      </c>
      <c r="R7302">
        <v>4</v>
      </c>
      <c r="S7302" t="s">
        <v>38</v>
      </c>
      <c r="T7302">
        <v>16</v>
      </c>
      <c r="U7302" t="s">
        <v>321</v>
      </c>
      <c r="V7302" t="s">
        <v>207</v>
      </c>
      <c r="W7302">
        <v>1</v>
      </c>
      <c r="X7302" t="s">
        <v>309</v>
      </c>
      <c r="Y7302">
        <v>40</v>
      </c>
      <c r="Z7302">
        <v>152</v>
      </c>
      <c r="AA7302">
        <v>6080</v>
      </c>
      <c r="AB7302">
        <v>2310.4</v>
      </c>
      <c r="AC7302">
        <v>0.38</v>
      </c>
      <c r="AD7302">
        <v>2</v>
      </c>
      <c r="AE7302" t="s">
        <v>72</v>
      </c>
    </row>
    <row r="7303" spans="1:31" x14ac:dyDescent="0.3">
      <c r="A7303">
        <v>1185732</v>
      </c>
      <c r="B7303" t="s">
        <v>30</v>
      </c>
      <c r="C7303" s="1">
        <v>44442</v>
      </c>
      <c r="D7303">
        <v>2021</v>
      </c>
      <c r="E7303" t="s">
        <v>43</v>
      </c>
      <c r="F7303">
        <v>3</v>
      </c>
      <c r="G7303">
        <v>1</v>
      </c>
      <c r="H7303" t="s">
        <v>32</v>
      </c>
      <c r="I7303">
        <v>46</v>
      </c>
      <c r="J7303" t="s">
        <v>61</v>
      </c>
      <c r="K7303">
        <v>48</v>
      </c>
      <c r="L7303" t="s">
        <v>62</v>
      </c>
      <c r="M7303" t="s">
        <v>320</v>
      </c>
      <c r="N7303">
        <v>3</v>
      </c>
      <c r="O7303" t="s">
        <v>126</v>
      </c>
      <c r="P7303">
        <v>2</v>
      </c>
      <c r="Q7303" t="s">
        <v>82</v>
      </c>
      <c r="R7303">
        <v>4</v>
      </c>
      <c r="S7303" t="s">
        <v>38</v>
      </c>
      <c r="T7303">
        <v>16</v>
      </c>
      <c r="U7303" t="s">
        <v>321</v>
      </c>
      <c r="V7303" t="s">
        <v>186</v>
      </c>
      <c r="W7303">
        <v>1</v>
      </c>
      <c r="X7303" t="s">
        <v>309</v>
      </c>
      <c r="Y7303">
        <v>41</v>
      </c>
      <c r="Z7303">
        <v>58</v>
      </c>
      <c r="AA7303">
        <v>2378</v>
      </c>
      <c r="AB7303">
        <v>856.07999999999993</v>
      </c>
      <c r="AC7303">
        <v>0.36</v>
      </c>
      <c r="AD7303">
        <v>2</v>
      </c>
      <c r="AE7303" t="s">
        <v>72</v>
      </c>
    </row>
    <row r="7304" spans="1:31" x14ac:dyDescent="0.3">
      <c r="A7304">
        <v>1185732</v>
      </c>
      <c r="B7304" t="s">
        <v>30</v>
      </c>
      <c r="C7304" s="1">
        <v>44474</v>
      </c>
      <c r="D7304">
        <v>2021</v>
      </c>
      <c r="E7304" t="s">
        <v>44</v>
      </c>
      <c r="F7304">
        <v>4</v>
      </c>
      <c r="G7304">
        <v>1</v>
      </c>
      <c r="H7304" t="s">
        <v>32</v>
      </c>
      <c r="I7304">
        <v>46</v>
      </c>
      <c r="J7304" t="s">
        <v>61</v>
      </c>
      <c r="K7304">
        <v>48</v>
      </c>
      <c r="L7304" t="s">
        <v>62</v>
      </c>
      <c r="M7304" t="s">
        <v>320</v>
      </c>
      <c r="N7304">
        <v>3</v>
      </c>
      <c r="O7304" t="s">
        <v>126</v>
      </c>
      <c r="P7304">
        <v>2</v>
      </c>
      <c r="Q7304" t="s">
        <v>82</v>
      </c>
      <c r="R7304">
        <v>4</v>
      </c>
      <c r="S7304" t="s">
        <v>38</v>
      </c>
      <c r="T7304">
        <v>16</v>
      </c>
      <c r="U7304" t="s">
        <v>321</v>
      </c>
      <c r="V7304" t="s">
        <v>184</v>
      </c>
      <c r="W7304">
        <v>1</v>
      </c>
      <c r="X7304" t="s">
        <v>309</v>
      </c>
      <c r="Y7304">
        <v>50</v>
      </c>
      <c r="Z7304">
        <v>45</v>
      </c>
      <c r="AA7304">
        <v>2250</v>
      </c>
      <c r="AB7304">
        <v>742.49999999999989</v>
      </c>
      <c r="AC7304">
        <v>0.32999999999999996</v>
      </c>
      <c r="AD7304">
        <v>2</v>
      </c>
      <c r="AE7304" t="s">
        <v>72</v>
      </c>
    </row>
    <row r="7305" spans="1:31" x14ac:dyDescent="0.3">
      <c r="A7305">
        <v>1128299</v>
      </c>
      <c r="B7305" t="s">
        <v>77</v>
      </c>
      <c r="C7305" s="1">
        <v>44493</v>
      </c>
      <c r="D7305">
        <v>2021</v>
      </c>
      <c r="E7305" t="s">
        <v>44</v>
      </c>
      <c r="F7305">
        <v>4</v>
      </c>
      <c r="G7305">
        <v>5</v>
      </c>
      <c r="H7305" t="s">
        <v>100</v>
      </c>
      <c r="I7305">
        <v>19</v>
      </c>
      <c r="J7305" t="s">
        <v>103</v>
      </c>
      <c r="K7305">
        <v>23</v>
      </c>
      <c r="L7305" t="s">
        <v>104</v>
      </c>
      <c r="M7305" t="s">
        <v>320</v>
      </c>
      <c r="N7305">
        <v>3</v>
      </c>
      <c r="O7305" t="s">
        <v>126</v>
      </c>
      <c r="P7305">
        <v>2</v>
      </c>
      <c r="Q7305" t="s">
        <v>82</v>
      </c>
      <c r="R7305">
        <v>4</v>
      </c>
      <c r="S7305" t="s">
        <v>38</v>
      </c>
      <c r="T7305">
        <v>16</v>
      </c>
      <c r="U7305" t="s">
        <v>321</v>
      </c>
      <c r="V7305" t="s">
        <v>191</v>
      </c>
      <c r="W7305">
        <v>1</v>
      </c>
      <c r="X7305" t="s">
        <v>309</v>
      </c>
      <c r="Y7305">
        <v>40</v>
      </c>
      <c r="Z7305">
        <v>109</v>
      </c>
      <c r="AA7305">
        <v>4360</v>
      </c>
      <c r="AB7305">
        <v>1395.2</v>
      </c>
      <c r="AC7305">
        <v>0.32</v>
      </c>
      <c r="AD7305">
        <v>2</v>
      </c>
      <c r="AE7305" t="s">
        <v>72</v>
      </c>
    </row>
    <row r="7306" spans="1:31" x14ac:dyDescent="0.3">
      <c r="A7306">
        <v>1185732</v>
      </c>
      <c r="B7306" t="s">
        <v>30</v>
      </c>
      <c r="C7306" s="1">
        <v>44235</v>
      </c>
      <c r="D7306">
        <v>2021</v>
      </c>
      <c r="E7306" t="s">
        <v>48</v>
      </c>
      <c r="F7306">
        <v>1</v>
      </c>
      <c r="G7306">
        <v>1</v>
      </c>
      <c r="H7306" t="s">
        <v>32</v>
      </c>
      <c r="I7306">
        <v>47</v>
      </c>
      <c r="J7306" t="s">
        <v>63</v>
      </c>
      <c r="K7306">
        <v>49</v>
      </c>
      <c r="L7306" t="s">
        <v>64</v>
      </c>
      <c r="M7306" t="s">
        <v>320</v>
      </c>
      <c r="N7306">
        <v>3</v>
      </c>
      <c r="O7306" t="s">
        <v>126</v>
      </c>
      <c r="P7306">
        <v>2</v>
      </c>
      <c r="Q7306" t="s">
        <v>82</v>
      </c>
      <c r="R7306">
        <v>4</v>
      </c>
      <c r="S7306" t="s">
        <v>38</v>
      </c>
      <c r="T7306">
        <v>16</v>
      </c>
      <c r="U7306" t="s">
        <v>321</v>
      </c>
      <c r="V7306" t="s">
        <v>201</v>
      </c>
      <c r="W7306">
        <v>1</v>
      </c>
      <c r="X7306" t="s">
        <v>309</v>
      </c>
      <c r="Y7306">
        <v>20</v>
      </c>
      <c r="Z7306">
        <v>16</v>
      </c>
      <c r="AA7306">
        <v>320</v>
      </c>
      <c r="AB7306">
        <v>144</v>
      </c>
      <c r="AC7306">
        <v>0.45</v>
      </c>
      <c r="AD7306">
        <v>2</v>
      </c>
      <c r="AE7306" t="s">
        <v>72</v>
      </c>
    </row>
    <row r="7307" spans="1:31" x14ac:dyDescent="0.3">
      <c r="A7307">
        <v>1185732</v>
      </c>
      <c r="B7307" t="s">
        <v>30</v>
      </c>
      <c r="C7307" s="1">
        <v>44235</v>
      </c>
      <c r="D7307">
        <v>2021</v>
      </c>
      <c r="E7307" t="s">
        <v>48</v>
      </c>
      <c r="F7307">
        <v>1</v>
      </c>
      <c r="G7307">
        <v>1</v>
      </c>
      <c r="H7307" t="s">
        <v>32</v>
      </c>
      <c r="I7307">
        <v>47</v>
      </c>
      <c r="J7307" t="s">
        <v>63</v>
      </c>
      <c r="K7307">
        <v>49</v>
      </c>
      <c r="L7307" t="s">
        <v>64</v>
      </c>
      <c r="M7307" t="s">
        <v>320</v>
      </c>
      <c r="N7307">
        <v>3</v>
      </c>
      <c r="O7307" t="s">
        <v>126</v>
      </c>
      <c r="P7307">
        <v>2</v>
      </c>
      <c r="Q7307" t="s">
        <v>82</v>
      </c>
      <c r="R7307">
        <v>4</v>
      </c>
      <c r="S7307" t="s">
        <v>38</v>
      </c>
      <c r="T7307">
        <v>16</v>
      </c>
      <c r="U7307" t="s">
        <v>321</v>
      </c>
      <c r="V7307" t="s">
        <v>184</v>
      </c>
      <c r="W7307">
        <v>1</v>
      </c>
      <c r="X7307" t="s">
        <v>309</v>
      </c>
      <c r="Y7307">
        <v>27</v>
      </c>
      <c r="Z7307">
        <v>77</v>
      </c>
      <c r="AA7307">
        <v>2079</v>
      </c>
      <c r="AB7307">
        <v>977.13000000000011</v>
      </c>
      <c r="AC7307">
        <v>0.47000000000000003</v>
      </c>
      <c r="AD7307">
        <v>2</v>
      </c>
      <c r="AE7307" t="s">
        <v>72</v>
      </c>
    </row>
    <row r="7308" spans="1:31" x14ac:dyDescent="0.3">
      <c r="A7308">
        <v>1128299</v>
      </c>
      <c r="B7308" t="s">
        <v>77</v>
      </c>
      <c r="C7308" s="1">
        <v>44524</v>
      </c>
      <c r="D7308">
        <v>2021</v>
      </c>
      <c r="E7308" t="s">
        <v>45</v>
      </c>
      <c r="F7308">
        <v>4</v>
      </c>
      <c r="G7308">
        <v>5</v>
      </c>
      <c r="H7308" t="s">
        <v>100</v>
      </c>
      <c r="I7308">
        <v>19</v>
      </c>
      <c r="J7308" t="s">
        <v>103</v>
      </c>
      <c r="K7308">
        <v>23</v>
      </c>
      <c r="L7308" t="s">
        <v>104</v>
      </c>
      <c r="M7308" t="s">
        <v>320</v>
      </c>
      <c r="N7308">
        <v>3</v>
      </c>
      <c r="O7308" t="s">
        <v>126</v>
      </c>
      <c r="P7308">
        <v>2</v>
      </c>
      <c r="Q7308" t="s">
        <v>82</v>
      </c>
      <c r="R7308">
        <v>4</v>
      </c>
      <c r="S7308" t="s">
        <v>38</v>
      </c>
      <c r="T7308">
        <v>16</v>
      </c>
      <c r="U7308" t="s">
        <v>321</v>
      </c>
      <c r="V7308" t="s">
        <v>202</v>
      </c>
      <c r="W7308">
        <v>1</v>
      </c>
      <c r="X7308" t="s">
        <v>309</v>
      </c>
      <c r="Y7308">
        <v>60</v>
      </c>
      <c r="Z7308">
        <v>176</v>
      </c>
      <c r="AA7308">
        <v>10560</v>
      </c>
      <c r="AB7308">
        <v>3484.7999999999997</v>
      </c>
      <c r="AC7308">
        <v>0.32999999999999996</v>
      </c>
      <c r="AD7308">
        <v>2</v>
      </c>
      <c r="AE7308" t="s">
        <v>72</v>
      </c>
    </row>
    <row r="7309" spans="1:31" x14ac:dyDescent="0.3">
      <c r="A7309">
        <v>1185732</v>
      </c>
      <c r="B7309" t="s">
        <v>30</v>
      </c>
      <c r="C7309" s="1">
        <v>44261</v>
      </c>
      <c r="D7309">
        <v>2021</v>
      </c>
      <c r="E7309" t="s">
        <v>51</v>
      </c>
      <c r="F7309">
        <v>1</v>
      </c>
      <c r="G7309">
        <v>1</v>
      </c>
      <c r="H7309" t="s">
        <v>32</v>
      </c>
      <c r="I7309">
        <v>47</v>
      </c>
      <c r="J7309" t="s">
        <v>63</v>
      </c>
      <c r="K7309">
        <v>49</v>
      </c>
      <c r="L7309" t="s">
        <v>64</v>
      </c>
      <c r="M7309" t="s">
        <v>320</v>
      </c>
      <c r="N7309">
        <v>3</v>
      </c>
      <c r="O7309" t="s">
        <v>126</v>
      </c>
      <c r="P7309">
        <v>2</v>
      </c>
      <c r="Q7309" t="s">
        <v>82</v>
      </c>
      <c r="R7309">
        <v>4</v>
      </c>
      <c r="S7309" t="s">
        <v>38</v>
      </c>
      <c r="T7309">
        <v>16</v>
      </c>
      <c r="U7309" t="s">
        <v>321</v>
      </c>
      <c r="V7309" t="s">
        <v>189</v>
      </c>
      <c r="W7309">
        <v>1</v>
      </c>
      <c r="X7309" t="s">
        <v>309</v>
      </c>
      <c r="Y7309">
        <v>17</v>
      </c>
      <c r="Z7309">
        <v>56</v>
      </c>
      <c r="AA7309">
        <v>952</v>
      </c>
      <c r="AB7309">
        <v>447.44000000000005</v>
      </c>
      <c r="AC7309">
        <v>0.47000000000000003</v>
      </c>
      <c r="AD7309">
        <v>2</v>
      </c>
      <c r="AE7309" t="s">
        <v>72</v>
      </c>
    </row>
    <row r="7310" spans="1:31" x14ac:dyDescent="0.3">
      <c r="A7310">
        <v>1128299</v>
      </c>
      <c r="B7310" t="s">
        <v>77</v>
      </c>
      <c r="C7310" s="1">
        <v>44553</v>
      </c>
      <c r="D7310">
        <v>2021</v>
      </c>
      <c r="E7310" t="s">
        <v>46</v>
      </c>
      <c r="F7310">
        <v>4</v>
      </c>
      <c r="G7310">
        <v>5</v>
      </c>
      <c r="H7310" t="s">
        <v>100</v>
      </c>
      <c r="I7310">
        <v>19</v>
      </c>
      <c r="J7310" t="s">
        <v>103</v>
      </c>
      <c r="K7310">
        <v>23</v>
      </c>
      <c r="L7310" t="s">
        <v>104</v>
      </c>
      <c r="M7310" t="s">
        <v>320</v>
      </c>
      <c r="N7310">
        <v>3</v>
      </c>
      <c r="O7310" t="s">
        <v>126</v>
      </c>
      <c r="P7310">
        <v>2</v>
      </c>
      <c r="Q7310" t="s">
        <v>82</v>
      </c>
      <c r="R7310">
        <v>4</v>
      </c>
      <c r="S7310" t="s">
        <v>38</v>
      </c>
      <c r="T7310">
        <v>16</v>
      </c>
      <c r="U7310" t="s">
        <v>321</v>
      </c>
      <c r="V7310" t="s">
        <v>184</v>
      </c>
      <c r="W7310">
        <v>1</v>
      </c>
      <c r="X7310" t="s">
        <v>309</v>
      </c>
      <c r="Y7310">
        <v>65</v>
      </c>
      <c r="Z7310">
        <v>190</v>
      </c>
      <c r="AA7310">
        <v>12350</v>
      </c>
      <c r="AB7310">
        <v>4322.5</v>
      </c>
      <c r="AC7310">
        <v>0.35</v>
      </c>
      <c r="AD7310">
        <v>2</v>
      </c>
      <c r="AE7310" t="s">
        <v>72</v>
      </c>
    </row>
    <row r="7311" spans="1:31" x14ac:dyDescent="0.3">
      <c r="A7311">
        <v>1185732</v>
      </c>
      <c r="B7311" t="s">
        <v>30</v>
      </c>
      <c r="C7311" s="1">
        <v>44261</v>
      </c>
      <c r="D7311">
        <v>2021</v>
      </c>
      <c r="E7311" t="s">
        <v>51</v>
      </c>
      <c r="F7311">
        <v>1</v>
      </c>
      <c r="G7311">
        <v>1</v>
      </c>
      <c r="H7311" t="s">
        <v>32</v>
      </c>
      <c r="I7311">
        <v>47</v>
      </c>
      <c r="J7311" t="s">
        <v>63</v>
      </c>
      <c r="K7311">
        <v>49</v>
      </c>
      <c r="L7311" t="s">
        <v>64</v>
      </c>
      <c r="M7311" t="s">
        <v>320</v>
      </c>
      <c r="N7311">
        <v>3</v>
      </c>
      <c r="O7311" t="s">
        <v>126</v>
      </c>
      <c r="P7311">
        <v>2</v>
      </c>
      <c r="Q7311" t="s">
        <v>82</v>
      </c>
      <c r="R7311">
        <v>4</v>
      </c>
      <c r="S7311" t="s">
        <v>38</v>
      </c>
      <c r="T7311">
        <v>16</v>
      </c>
      <c r="U7311" t="s">
        <v>321</v>
      </c>
      <c r="V7311" t="s">
        <v>201</v>
      </c>
      <c r="W7311">
        <v>1</v>
      </c>
      <c r="X7311" t="s">
        <v>309</v>
      </c>
      <c r="Y7311">
        <v>33</v>
      </c>
      <c r="Z7311">
        <v>25</v>
      </c>
      <c r="AA7311">
        <v>825</v>
      </c>
      <c r="AB7311">
        <v>297</v>
      </c>
      <c r="AC7311">
        <v>0.36</v>
      </c>
      <c r="AD7311">
        <v>2</v>
      </c>
      <c r="AE7311" t="s">
        <v>72</v>
      </c>
    </row>
    <row r="7312" spans="1:31" x14ac:dyDescent="0.3">
      <c r="A7312">
        <v>1185732</v>
      </c>
      <c r="B7312" t="s">
        <v>30</v>
      </c>
      <c r="C7312" s="1">
        <v>44261</v>
      </c>
      <c r="D7312">
        <v>2021</v>
      </c>
      <c r="E7312" t="s">
        <v>51</v>
      </c>
      <c r="F7312">
        <v>1</v>
      </c>
      <c r="G7312">
        <v>1</v>
      </c>
      <c r="H7312" t="s">
        <v>32</v>
      </c>
      <c r="I7312">
        <v>47</v>
      </c>
      <c r="J7312" t="s">
        <v>63</v>
      </c>
      <c r="K7312">
        <v>49</v>
      </c>
      <c r="L7312" t="s">
        <v>64</v>
      </c>
      <c r="M7312" t="s">
        <v>320</v>
      </c>
      <c r="N7312">
        <v>3</v>
      </c>
      <c r="O7312" t="s">
        <v>126</v>
      </c>
      <c r="P7312">
        <v>2</v>
      </c>
      <c r="Q7312" t="s">
        <v>82</v>
      </c>
      <c r="R7312">
        <v>4</v>
      </c>
      <c r="S7312" t="s">
        <v>38</v>
      </c>
      <c r="T7312">
        <v>16</v>
      </c>
      <c r="U7312" t="s">
        <v>321</v>
      </c>
      <c r="V7312" t="s">
        <v>202</v>
      </c>
      <c r="W7312">
        <v>1</v>
      </c>
      <c r="X7312" t="s">
        <v>309</v>
      </c>
      <c r="Y7312">
        <v>25</v>
      </c>
      <c r="Z7312">
        <v>58</v>
      </c>
      <c r="AA7312">
        <v>1450</v>
      </c>
      <c r="AB7312">
        <v>638</v>
      </c>
      <c r="AC7312">
        <v>0.44</v>
      </c>
      <c r="AD7312">
        <v>2</v>
      </c>
      <c r="AE7312" t="s">
        <v>72</v>
      </c>
    </row>
    <row r="7313" spans="1:31" x14ac:dyDescent="0.3">
      <c r="A7313">
        <v>1185732</v>
      </c>
      <c r="B7313" t="s">
        <v>30</v>
      </c>
      <c r="C7313" s="1">
        <v>44293</v>
      </c>
      <c r="D7313">
        <v>2021</v>
      </c>
      <c r="E7313" t="s">
        <v>52</v>
      </c>
      <c r="F7313">
        <v>2</v>
      </c>
      <c r="G7313">
        <v>1</v>
      </c>
      <c r="H7313" t="s">
        <v>32</v>
      </c>
      <c r="I7313">
        <v>47</v>
      </c>
      <c r="J7313" t="s">
        <v>63</v>
      </c>
      <c r="K7313">
        <v>49</v>
      </c>
      <c r="L7313" t="s">
        <v>64</v>
      </c>
      <c r="M7313" t="s">
        <v>320</v>
      </c>
      <c r="N7313">
        <v>3</v>
      </c>
      <c r="O7313" t="s">
        <v>126</v>
      </c>
      <c r="P7313">
        <v>2</v>
      </c>
      <c r="Q7313" t="s">
        <v>82</v>
      </c>
      <c r="R7313">
        <v>4</v>
      </c>
      <c r="S7313" t="s">
        <v>38</v>
      </c>
      <c r="T7313">
        <v>16</v>
      </c>
      <c r="U7313" t="s">
        <v>321</v>
      </c>
      <c r="V7313" t="s">
        <v>261</v>
      </c>
      <c r="W7313">
        <v>1</v>
      </c>
      <c r="X7313" t="s">
        <v>309</v>
      </c>
      <c r="Y7313">
        <v>28</v>
      </c>
      <c r="Z7313">
        <v>132</v>
      </c>
      <c r="AA7313">
        <v>3696</v>
      </c>
      <c r="AB7313">
        <v>1552.32</v>
      </c>
      <c r="AC7313">
        <v>0.42</v>
      </c>
      <c r="AD7313">
        <v>2</v>
      </c>
      <c r="AE7313" t="s">
        <v>72</v>
      </c>
    </row>
    <row r="7314" spans="1:31" x14ac:dyDescent="0.3">
      <c r="A7314">
        <v>1185732</v>
      </c>
      <c r="B7314" t="s">
        <v>30</v>
      </c>
      <c r="C7314" s="1">
        <v>44293</v>
      </c>
      <c r="D7314">
        <v>2021</v>
      </c>
      <c r="E7314" t="s">
        <v>52</v>
      </c>
      <c r="F7314">
        <v>2</v>
      </c>
      <c r="G7314">
        <v>1</v>
      </c>
      <c r="H7314" t="s">
        <v>32</v>
      </c>
      <c r="I7314">
        <v>47</v>
      </c>
      <c r="J7314" t="s">
        <v>63</v>
      </c>
      <c r="K7314">
        <v>49</v>
      </c>
      <c r="L7314" t="s">
        <v>64</v>
      </c>
      <c r="M7314" t="s">
        <v>320</v>
      </c>
      <c r="N7314">
        <v>3</v>
      </c>
      <c r="O7314" t="s">
        <v>126</v>
      </c>
      <c r="P7314">
        <v>2</v>
      </c>
      <c r="Q7314" t="s">
        <v>82</v>
      </c>
      <c r="R7314">
        <v>4</v>
      </c>
      <c r="S7314" t="s">
        <v>38</v>
      </c>
      <c r="T7314">
        <v>16</v>
      </c>
      <c r="U7314" t="s">
        <v>321</v>
      </c>
      <c r="V7314" t="s">
        <v>243</v>
      </c>
      <c r="W7314">
        <v>1</v>
      </c>
      <c r="X7314" t="s">
        <v>309</v>
      </c>
      <c r="Y7314">
        <v>16</v>
      </c>
      <c r="Z7314">
        <v>44</v>
      </c>
      <c r="AA7314">
        <v>704</v>
      </c>
      <c r="AB7314">
        <v>295.68</v>
      </c>
      <c r="AC7314">
        <v>0.42000000000000004</v>
      </c>
      <c r="AD7314">
        <v>2</v>
      </c>
      <c r="AE7314" t="s">
        <v>72</v>
      </c>
    </row>
    <row r="7315" spans="1:31" x14ac:dyDescent="0.3">
      <c r="A7315">
        <v>1185732</v>
      </c>
      <c r="B7315" t="s">
        <v>30</v>
      </c>
      <c r="C7315" s="1">
        <v>44293</v>
      </c>
      <c r="D7315">
        <v>2021</v>
      </c>
      <c r="E7315" t="s">
        <v>52</v>
      </c>
      <c r="F7315">
        <v>2</v>
      </c>
      <c r="G7315">
        <v>1</v>
      </c>
      <c r="H7315" t="s">
        <v>32</v>
      </c>
      <c r="I7315">
        <v>47</v>
      </c>
      <c r="J7315" t="s">
        <v>63</v>
      </c>
      <c r="K7315">
        <v>49</v>
      </c>
      <c r="L7315" t="s">
        <v>64</v>
      </c>
      <c r="M7315" t="s">
        <v>320</v>
      </c>
      <c r="N7315">
        <v>3</v>
      </c>
      <c r="O7315" t="s">
        <v>126</v>
      </c>
      <c r="P7315">
        <v>2</v>
      </c>
      <c r="Q7315" t="s">
        <v>82</v>
      </c>
      <c r="R7315">
        <v>4</v>
      </c>
      <c r="S7315" t="s">
        <v>38</v>
      </c>
      <c r="T7315">
        <v>16</v>
      </c>
      <c r="U7315" t="s">
        <v>321</v>
      </c>
      <c r="V7315" t="s">
        <v>195</v>
      </c>
      <c r="W7315">
        <v>1</v>
      </c>
      <c r="X7315" t="s">
        <v>309</v>
      </c>
      <c r="Y7315">
        <v>21</v>
      </c>
      <c r="Z7315">
        <v>17</v>
      </c>
      <c r="AA7315">
        <v>357</v>
      </c>
      <c r="AB7315">
        <v>160.65</v>
      </c>
      <c r="AC7315">
        <v>0.45</v>
      </c>
      <c r="AD7315">
        <v>2</v>
      </c>
      <c r="AE7315" t="s">
        <v>72</v>
      </c>
    </row>
    <row r="7316" spans="1:31" x14ac:dyDescent="0.3">
      <c r="A7316">
        <v>1185732</v>
      </c>
      <c r="B7316" t="s">
        <v>30</v>
      </c>
      <c r="C7316" s="1">
        <v>44238</v>
      </c>
      <c r="D7316">
        <v>2021</v>
      </c>
      <c r="E7316" t="s">
        <v>48</v>
      </c>
      <c r="F7316">
        <v>1</v>
      </c>
      <c r="G7316">
        <v>3</v>
      </c>
      <c r="H7316" t="s">
        <v>78</v>
      </c>
      <c r="I7316">
        <v>22</v>
      </c>
      <c r="J7316" t="s">
        <v>105</v>
      </c>
      <c r="K7316">
        <v>26</v>
      </c>
      <c r="L7316" t="s">
        <v>106</v>
      </c>
      <c r="M7316" t="s">
        <v>320</v>
      </c>
      <c r="N7316">
        <v>3</v>
      </c>
      <c r="O7316" t="s">
        <v>126</v>
      </c>
      <c r="P7316">
        <v>2</v>
      </c>
      <c r="Q7316" t="s">
        <v>82</v>
      </c>
      <c r="R7316">
        <v>4</v>
      </c>
      <c r="S7316" t="s">
        <v>38</v>
      </c>
      <c r="T7316">
        <v>17</v>
      </c>
      <c r="U7316" t="s">
        <v>322</v>
      </c>
      <c r="V7316" t="s">
        <v>202</v>
      </c>
      <c r="W7316">
        <v>1</v>
      </c>
      <c r="X7316" t="s">
        <v>309</v>
      </c>
      <c r="Y7316">
        <v>18</v>
      </c>
      <c r="Z7316">
        <v>149</v>
      </c>
      <c r="AA7316">
        <v>2682</v>
      </c>
      <c r="AB7316">
        <v>1475.1000000000001</v>
      </c>
      <c r="AC7316">
        <v>0.55000000000000004</v>
      </c>
      <c r="AD7316">
        <v>2</v>
      </c>
      <c r="AE7316" t="s">
        <v>72</v>
      </c>
    </row>
    <row r="7317" spans="1:31" x14ac:dyDescent="0.3">
      <c r="A7317">
        <v>1185732</v>
      </c>
      <c r="B7317" t="s">
        <v>30</v>
      </c>
      <c r="C7317" s="1">
        <v>44293</v>
      </c>
      <c r="D7317">
        <v>2021</v>
      </c>
      <c r="E7317" t="s">
        <v>52</v>
      </c>
      <c r="F7317">
        <v>2</v>
      </c>
      <c r="G7317">
        <v>1</v>
      </c>
      <c r="H7317" t="s">
        <v>32</v>
      </c>
      <c r="I7317">
        <v>47</v>
      </c>
      <c r="J7317" t="s">
        <v>63</v>
      </c>
      <c r="K7317">
        <v>49</v>
      </c>
      <c r="L7317" t="s">
        <v>64</v>
      </c>
      <c r="M7317" t="s">
        <v>320</v>
      </c>
      <c r="N7317">
        <v>3</v>
      </c>
      <c r="O7317" t="s">
        <v>126</v>
      </c>
      <c r="P7317">
        <v>2</v>
      </c>
      <c r="Q7317" t="s">
        <v>82</v>
      </c>
      <c r="R7317">
        <v>4</v>
      </c>
      <c r="S7317" t="s">
        <v>38</v>
      </c>
      <c r="T7317">
        <v>17</v>
      </c>
      <c r="U7317" t="s">
        <v>322</v>
      </c>
      <c r="V7317" t="s">
        <v>129</v>
      </c>
      <c r="W7317">
        <v>1</v>
      </c>
      <c r="X7317" t="s">
        <v>309</v>
      </c>
      <c r="Y7317">
        <v>33</v>
      </c>
      <c r="Z7317">
        <v>15</v>
      </c>
      <c r="AA7317">
        <v>495</v>
      </c>
      <c r="AB7317">
        <v>158.4</v>
      </c>
      <c r="AC7317">
        <v>0.32</v>
      </c>
      <c r="AD7317">
        <v>2</v>
      </c>
      <c r="AE7317" t="s">
        <v>72</v>
      </c>
    </row>
    <row r="7318" spans="1:31" x14ac:dyDescent="0.3">
      <c r="A7318">
        <v>1185732</v>
      </c>
      <c r="B7318" t="s">
        <v>30</v>
      </c>
      <c r="C7318" s="1">
        <v>44322</v>
      </c>
      <c r="D7318">
        <v>2021</v>
      </c>
      <c r="E7318" t="s">
        <v>53</v>
      </c>
      <c r="F7318">
        <v>2</v>
      </c>
      <c r="G7318">
        <v>1</v>
      </c>
      <c r="H7318" t="s">
        <v>32</v>
      </c>
      <c r="I7318">
        <v>47</v>
      </c>
      <c r="J7318" t="s">
        <v>63</v>
      </c>
      <c r="K7318">
        <v>49</v>
      </c>
      <c r="L7318" t="s">
        <v>64</v>
      </c>
      <c r="M7318" t="s">
        <v>320</v>
      </c>
      <c r="N7318">
        <v>3</v>
      </c>
      <c r="O7318" t="s">
        <v>126</v>
      </c>
      <c r="P7318">
        <v>2</v>
      </c>
      <c r="Q7318" t="s">
        <v>82</v>
      </c>
      <c r="R7318">
        <v>4</v>
      </c>
      <c r="S7318" t="s">
        <v>38</v>
      </c>
      <c r="T7318">
        <v>17</v>
      </c>
      <c r="U7318" t="s">
        <v>322</v>
      </c>
      <c r="V7318" t="s">
        <v>195</v>
      </c>
      <c r="W7318">
        <v>1</v>
      </c>
      <c r="X7318" t="s">
        <v>309</v>
      </c>
      <c r="Y7318">
        <v>39</v>
      </c>
      <c r="Z7318">
        <v>150</v>
      </c>
      <c r="AA7318">
        <v>5850</v>
      </c>
      <c r="AB7318">
        <v>2398.5</v>
      </c>
      <c r="AC7318">
        <v>0.41</v>
      </c>
      <c r="AD7318">
        <v>2</v>
      </c>
      <c r="AE7318" t="s">
        <v>72</v>
      </c>
    </row>
    <row r="7319" spans="1:31" x14ac:dyDescent="0.3">
      <c r="A7319">
        <v>1185732</v>
      </c>
      <c r="B7319" t="s">
        <v>30</v>
      </c>
      <c r="C7319" s="1">
        <v>44322</v>
      </c>
      <c r="D7319">
        <v>2021</v>
      </c>
      <c r="E7319" t="s">
        <v>53</v>
      </c>
      <c r="F7319">
        <v>2</v>
      </c>
      <c r="G7319">
        <v>1</v>
      </c>
      <c r="H7319" t="s">
        <v>32</v>
      </c>
      <c r="I7319">
        <v>47</v>
      </c>
      <c r="J7319" t="s">
        <v>63</v>
      </c>
      <c r="K7319">
        <v>49</v>
      </c>
      <c r="L7319" t="s">
        <v>64</v>
      </c>
      <c r="M7319" t="s">
        <v>320</v>
      </c>
      <c r="N7319">
        <v>3</v>
      </c>
      <c r="O7319" t="s">
        <v>126</v>
      </c>
      <c r="P7319">
        <v>2</v>
      </c>
      <c r="Q7319" t="s">
        <v>82</v>
      </c>
      <c r="R7319">
        <v>4</v>
      </c>
      <c r="S7319" t="s">
        <v>38</v>
      </c>
      <c r="T7319">
        <v>17</v>
      </c>
      <c r="U7319" t="s">
        <v>322</v>
      </c>
      <c r="V7319" t="s">
        <v>184</v>
      </c>
      <c r="W7319">
        <v>1</v>
      </c>
      <c r="X7319" t="s">
        <v>309</v>
      </c>
      <c r="Y7319">
        <v>32</v>
      </c>
      <c r="Z7319">
        <v>60</v>
      </c>
      <c r="AA7319">
        <v>1920</v>
      </c>
      <c r="AB7319">
        <v>806.40000000000009</v>
      </c>
      <c r="AC7319">
        <v>0.42000000000000004</v>
      </c>
      <c r="AD7319">
        <v>2</v>
      </c>
      <c r="AE7319" t="s">
        <v>72</v>
      </c>
    </row>
    <row r="7320" spans="1:31" x14ac:dyDescent="0.3">
      <c r="A7320">
        <v>1185732</v>
      </c>
      <c r="B7320" t="s">
        <v>30</v>
      </c>
      <c r="C7320" s="1">
        <v>44265</v>
      </c>
      <c r="D7320">
        <v>2021</v>
      </c>
      <c r="E7320" t="s">
        <v>51</v>
      </c>
      <c r="F7320">
        <v>1</v>
      </c>
      <c r="G7320">
        <v>3</v>
      </c>
      <c r="H7320" t="s">
        <v>78</v>
      </c>
      <c r="I7320">
        <v>22</v>
      </c>
      <c r="J7320" t="s">
        <v>105</v>
      </c>
      <c r="K7320">
        <v>26</v>
      </c>
      <c r="L7320" t="s">
        <v>106</v>
      </c>
      <c r="M7320" t="s">
        <v>320</v>
      </c>
      <c r="N7320">
        <v>3</v>
      </c>
      <c r="O7320" t="s">
        <v>126</v>
      </c>
      <c r="P7320">
        <v>2</v>
      </c>
      <c r="Q7320" t="s">
        <v>82</v>
      </c>
      <c r="R7320">
        <v>4</v>
      </c>
      <c r="S7320" t="s">
        <v>38</v>
      </c>
      <c r="T7320">
        <v>17</v>
      </c>
      <c r="U7320" t="s">
        <v>322</v>
      </c>
      <c r="V7320" t="s">
        <v>189</v>
      </c>
      <c r="W7320">
        <v>1</v>
      </c>
      <c r="X7320" t="s">
        <v>309</v>
      </c>
      <c r="Y7320">
        <v>21</v>
      </c>
      <c r="Z7320">
        <v>140</v>
      </c>
      <c r="AA7320">
        <v>2940</v>
      </c>
      <c r="AB7320">
        <v>1675.8000000000002</v>
      </c>
      <c r="AC7320">
        <v>0.57000000000000006</v>
      </c>
      <c r="AD7320">
        <v>2</v>
      </c>
      <c r="AE7320" t="s">
        <v>72</v>
      </c>
    </row>
    <row r="7321" spans="1:31" x14ac:dyDescent="0.3">
      <c r="A7321">
        <v>1185732</v>
      </c>
      <c r="B7321" t="s">
        <v>30</v>
      </c>
      <c r="C7321" s="1">
        <v>44322</v>
      </c>
      <c r="D7321">
        <v>2021</v>
      </c>
      <c r="E7321" t="s">
        <v>53</v>
      </c>
      <c r="F7321">
        <v>2</v>
      </c>
      <c r="G7321">
        <v>1</v>
      </c>
      <c r="H7321" t="s">
        <v>32</v>
      </c>
      <c r="I7321">
        <v>47</v>
      </c>
      <c r="J7321" t="s">
        <v>63</v>
      </c>
      <c r="K7321">
        <v>49</v>
      </c>
      <c r="L7321" t="s">
        <v>64</v>
      </c>
      <c r="M7321" t="s">
        <v>320</v>
      </c>
      <c r="N7321">
        <v>3</v>
      </c>
      <c r="O7321" t="s">
        <v>126</v>
      </c>
      <c r="P7321">
        <v>2</v>
      </c>
      <c r="Q7321" t="s">
        <v>82</v>
      </c>
      <c r="R7321">
        <v>4</v>
      </c>
      <c r="S7321" t="s">
        <v>38</v>
      </c>
      <c r="T7321">
        <v>17</v>
      </c>
      <c r="U7321" t="s">
        <v>322</v>
      </c>
      <c r="V7321" t="s">
        <v>202</v>
      </c>
      <c r="W7321">
        <v>1</v>
      </c>
      <c r="X7321" t="s">
        <v>309</v>
      </c>
      <c r="Y7321">
        <v>40</v>
      </c>
      <c r="Z7321">
        <v>54</v>
      </c>
      <c r="AA7321">
        <v>2160</v>
      </c>
      <c r="AB7321">
        <v>799.2</v>
      </c>
      <c r="AC7321">
        <v>0.37</v>
      </c>
      <c r="AD7321">
        <v>2</v>
      </c>
      <c r="AE7321" t="s">
        <v>72</v>
      </c>
    </row>
    <row r="7322" spans="1:31" x14ac:dyDescent="0.3">
      <c r="A7322">
        <v>1185732</v>
      </c>
      <c r="B7322" t="s">
        <v>30</v>
      </c>
      <c r="C7322" s="1">
        <v>44322</v>
      </c>
      <c r="D7322">
        <v>2021</v>
      </c>
      <c r="E7322" t="s">
        <v>53</v>
      </c>
      <c r="F7322">
        <v>2</v>
      </c>
      <c r="G7322">
        <v>1</v>
      </c>
      <c r="H7322" t="s">
        <v>32</v>
      </c>
      <c r="I7322">
        <v>47</v>
      </c>
      <c r="J7322" t="s">
        <v>63</v>
      </c>
      <c r="K7322">
        <v>49</v>
      </c>
      <c r="L7322" t="s">
        <v>64</v>
      </c>
      <c r="M7322" t="s">
        <v>320</v>
      </c>
      <c r="N7322">
        <v>3</v>
      </c>
      <c r="O7322" t="s">
        <v>126</v>
      </c>
      <c r="P7322">
        <v>2</v>
      </c>
      <c r="Q7322" t="s">
        <v>82</v>
      </c>
      <c r="R7322">
        <v>4</v>
      </c>
      <c r="S7322" t="s">
        <v>38</v>
      </c>
      <c r="T7322">
        <v>17</v>
      </c>
      <c r="U7322" t="s">
        <v>322</v>
      </c>
      <c r="V7322" t="s">
        <v>129</v>
      </c>
      <c r="W7322">
        <v>1</v>
      </c>
      <c r="X7322" t="s">
        <v>309</v>
      </c>
      <c r="Y7322">
        <v>36</v>
      </c>
      <c r="Z7322">
        <v>93</v>
      </c>
      <c r="AA7322">
        <v>3348</v>
      </c>
      <c r="AB7322">
        <v>1473.1200000000001</v>
      </c>
      <c r="AC7322">
        <v>0.44</v>
      </c>
      <c r="AD7322">
        <v>2</v>
      </c>
      <c r="AE7322" t="s">
        <v>72</v>
      </c>
    </row>
    <row r="7323" spans="1:31" x14ac:dyDescent="0.3">
      <c r="A7323">
        <v>1185732</v>
      </c>
      <c r="B7323" t="s">
        <v>30</v>
      </c>
      <c r="C7323" s="1">
        <v>44297</v>
      </c>
      <c r="D7323">
        <v>2021</v>
      </c>
      <c r="E7323" t="s">
        <v>52</v>
      </c>
      <c r="F7323">
        <v>2</v>
      </c>
      <c r="G7323">
        <v>3</v>
      </c>
      <c r="H7323" t="s">
        <v>78</v>
      </c>
      <c r="I7323">
        <v>22</v>
      </c>
      <c r="J7323" t="s">
        <v>105</v>
      </c>
      <c r="K7323">
        <v>26</v>
      </c>
      <c r="L7323" t="s">
        <v>106</v>
      </c>
      <c r="M7323" t="s">
        <v>320</v>
      </c>
      <c r="N7323">
        <v>3</v>
      </c>
      <c r="O7323" t="s">
        <v>126</v>
      </c>
      <c r="P7323">
        <v>2</v>
      </c>
      <c r="Q7323" t="s">
        <v>82</v>
      </c>
      <c r="R7323">
        <v>4</v>
      </c>
      <c r="S7323" t="s">
        <v>38</v>
      </c>
      <c r="T7323">
        <v>17</v>
      </c>
      <c r="U7323" t="s">
        <v>322</v>
      </c>
      <c r="V7323" t="s">
        <v>129</v>
      </c>
      <c r="W7323">
        <v>1</v>
      </c>
      <c r="X7323" t="s">
        <v>309</v>
      </c>
      <c r="Y7323">
        <v>20</v>
      </c>
      <c r="Z7323">
        <v>136</v>
      </c>
      <c r="AA7323">
        <v>2720</v>
      </c>
      <c r="AB7323">
        <v>1414.4</v>
      </c>
      <c r="AC7323">
        <v>0.52</v>
      </c>
      <c r="AD7323">
        <v>2</v>
      </c>
      <c r="AE7323" t="s">
        <v>72</v>
      </c>
    </row>
    <row r="7324" spans="1:31" x14ac:dyDescent="0.3">
      <c r="A7324">
        <v>1185732</v>
      </c>
      <c r="B7324" t="s">
        <v>30</v>
      </c>
      <c r="C7324" s="1">
        <v>44328</v>
      </c>
      <c r="D7324">
        <v>2021</v>
      </c>
      <c r="E7324" t="s">
        <v>53</v>
      </c>
      <c r="F7324">
        <v>2</v>
      </c>
      <c r="G7324">
        <v>3</v>
      </c>
      <c r="H7324" t="s">
        <v>78</v>
      </c>
      <c r="I7324">
        <v>22</v>
      </c>
      <c r="J7324" t="s">
        <v>105</v>
      </c>
      <c r="K7324">
        <v>26</v>
      </c>
      <c r="L7324" t="s">
        <v>106</v>
      </c>
      <c r="M7324" t="s">
        <v>320</v>
      </c>
      <c r="N7324">
        <v>3</v>
      </c>
      <c r="O7324" t="s">
        <v>126</v>
      </c>
      <c r="P7324">
        <v>2</v>
      </c>
      <c r="Q7324" t="s">
        <v>82</v>
      </c>
      <c r="R7324">
        <v>4</v>
      </c>
      <c r="S7324" t="s">
        <v>38</v>
      </c>
      <c r="T7324">
        <v>17</v>
      </c>
      <c r="U7324" t="s">
        <v>322</v>
      </c>
      <c r="V7324" t="s">
        <v>161</v>
      </c>
      <c r="W7324">
        <v>1</v>
      </c>
      <c r="X7324" t="s">
        <v>309</v>
      </c>
      <c r="Y7324">
        <v>32</v>
      </c>
      <c r="Z7324">
        <v>128</v>
      </c>
      <c r="AA7324">
        <v>4096</v>
      </c>
      <c r="AB7324">
        <v>2334.7200000000003</v>
      </c>
      <c r="AC7324">
        <v>0.57000000000000006</v>
      </c>
      <c r="AD7324">
        <v>2</v>
      </c>
      <c r="AE7324" t="s">
        <v>72</v>
      </c>
    </row>
    <row r="7325" spans="1:31" x14ac:dyDescent="0.3">
      <c r="A7325">
        <v>1185732</v>
      </c>
      <c r="B7325" t="s">
        <v>30</v>
      </c>
      <c r="C7325" s="1">
        <v>44355</v>
      </c>
      <c r="D7325">
        <v>2021</v>
      </c>
      <c r="E7325" t="s">
        <v>54</v>
      </c>
      <c r="F7325">
        <v>2</v>
      </c>
      <c r="G7325">
        <v>1</v>
      </c>
      <c r="H7325" t="s">
        <v>32</v>
      </c>
      <c r="I7325">
        <v>47</v>
      </c>
      <c r="J7325" t="s">
        <v>63</v>
      </c>
      <c r="K7325">
        <v>49</v>
      </c>
      <c r="L7325" t="s">
        <v>64</v>
      </c>
      <c r="M7325" t="s">
        <v>320</v>
      </c>
      <c r="N7325">
        <v>3</v>
      </c>
      <c r="O7325" t="s">
        <v>126</v>
      </c>
      <c r="P7325">
        <v>2</v>
      </c>
      <c r="Q7325" t="s">
        <v>82</v>
      </c>
      <c r="R7325">
        <v>4</v>
      </c>
      <c r="S7325" t="s">
        <v>38</v>
      </c>
      <c r="T7325">
        <v>16</v>
      </c>
      <c r="U7325" t="s">
        <v>321</v>
      </c>
      <c r="V7325" t="s">
        <v>202</v>
      </c>
      <c r="W7325">
        <v>1</v>
      </c>
      <c r="X7325" t="s">
        <v>309</v>
      </c>
      <c r="Y7325">
        <v>32</v>
      </c>
      <c r="Z7325">
        <v>74</v>
      </c>
      <c r="AA7325">
        <v>2368</v>
      </c>
      <c r="AB7325">
        <v>994.56000000000006</v>
      </c>
      <c r="AC7325">
        <v>0.42000000000000004</v>
      </c>
      <c r="AD7325">
        <v>2</v>
      </c>
      <c r="AE7325" t="s">
        <v>72</v>
      </c>
    </row>
    <row r="7326" spans="1:31" x14ac:dyDescent="0.3">
      <c r="A7326">
        <v>1185732</v>
      </c>
      <c r="B7326" t="s">
        <v>30</v>
      </c>
      <c r="C7326" s="1">
        <v>44358</v>
      </c>
      <c r="D7326">
        <v>2021</v>
      </c>
      <c r="E7326" t="s">
        <v>54</v>
      </c>
      <c r="F7326">
        <v>2</v>
      </c>
      <c r="G7326">
        <v>3</v>
      </c>
      <c r="H7326" t="s">
        <v>78</v>
      </c>
      <c r="I7326">
        <v>22</v>
      </c>
      <c r="J7326" t="s">
        <v>105</v>
      </c>
      <c r="K7326">
        <v>26</v>
      </c>
      <c r="L7326" t="s">
        <v>106</v>
      </c>
      <c r="M7326" t="s">
        <v>320</v>
      </c>
      <c r="N7326">
        <v>3</v>
      </c>
      <c r="O7326" t="s">
        <v>126</v>
      </c>
      <c r="P7326">
        <v>2</v>
      </c>
      <c r="Q7326" t="s">
        <v>82</v>
      </c>
      <c r="R7326">
        <v>4</v>
      </c>
      <c r="S7326" t="s">
        <v>38</v>
      </c>
      <c r="T7326">
        <v>16</v>
      </c>
      <c r="U7326" t="s">
        <v>321</v>
      </c>
      <c r="V7326" t="s">
        <v>204</v>
      </c>
      <c r="W7326">
        <v>1</v>
      </c>
      <c r="X7326" t="s">
        <v>309</v>
      </c>
      <c r="Y7326">
        <v>32</v>
      </c>
      <c r="Z7326">
        <v>190</v>
      </c>
      <c r="AA7326">
        <v>6080</v>
      </c>
      <c r="AB7326">
        <v>3283.2000000000003</v>
      </c>
      <c r="AC7326">
        <v>0.54</v>
      </c>
      <c r="AD7326">
        <v>2</v>
      </c>
      <c r="AE7326" t="s">
        <v>72</v>
      </c>
    </row>
    <row r="7327" spans="1:31" x14ac:dyDescent="0.3">
      <c r="A7327">
        <v>1185732</v>
      </c>
      <c r="B7327" t="s">
        <v>30</v>
      </c>
      <c r="C7327" s="1">
        <v>44355</v>
      </c>
      <c r="D7327">
        <v>2021</v>
      </c>
      <c r="E7327" t="s">
        <v>54</v>
      </c>
      <c r="F7327">
        <v>2</v>
      </c>
      <c r="G7327">
        <v>1</v>
      </c>
      <c r="H7327" t="s">
        <v>32</v>
      </c>
      <c r="I7327">
        <v>47</v>
      </c>
      <c r="J7327" t="s">
        <v>63</v>
      </c>
      <c r="K7327">
        <v>49</v>
      </c>
      <c r="L7327" t="s">
        <v>64</v>
      </c>
      <c r="M7327" t="s">
        <v>320</v>
      </c>
      <c r="N7327">
        <v>3</v>
      </c>
      <c r="O7327" t="s">
        <v>126</v>
      </c>
      <c r="P7327">
        <v>2</v>
      </c>
      <c r="Q7327" t="s">
        <v>82</v>
      </c>
      <c r="R7327">
        <v>4</v>
      </c>
      <c r="S7327" t="s">
        <v>38</v>
      </c>
      <c r="T7327">
        <v>17</v>
      </c>
      <c r="U7327" t="s">
        <v>322</v>
      </c>
      <c r="V7327" t="s">
        <v>161</v>
      </c>
      <c r="W7327">
        <v>1</v>
      </c>
      <c r="X7327" t="s">
        <v>309</v>
      </c>
      <c r="Y7327">
        <v>39</v>
      </c>
      <c r="Z7327">
        <v>66</v>
      </c>
      <c r="AA7327">
        <v>2574</v>
      </c>
      <c r="AB7327">
        <v>900.9</v>
      </c>
      <c r="AC7327">
        <v>0.35</v>
      </c>
      <c r="AD7327">
        <v>2</v>
      </c>
      <c r="AE7327" t="s">
        <v>72</v>
      </c>
    </row>
    <row r="7328" spans="1:31" x14ac:dyDescent="0.3">
      <c r="A7328">
        <v>1185732</v>
      </c>
      <c r="B7328" t="s">
        <v>30</v>
      </c>
      <c r="C7328" s="1">
        <v>44387</v>
      </c>
      <c r="D7328">
        <v>2021</v>
      </c>
      <c r="E7328" t="s">
        <v>55</v>
      </c>
      <c r="F7328">
        <v>3</v>
      </c>
      <c r="G7328">
        <v>3</v>
      </c>
      <c r="H7328" t="s">
        <v>78</v>
      </c>
      <c r="I7328">
        <v>22</v>
      </c>
      <c r="J7328" t="s">
        <v>105</v>
      </c>
      <c r="K7328">
        <v>26</v>
      </c>
      <c r="L7328" t="s">
        <v>106</v>
      </c>
      <c r="M7328" t="s">
        <v>320</v>
      </c>
      <c r="N7328">
        <v>3</v>
      </c>
      <c r="O7328" t="s">
        <v>126</v>
      </c>
      <c r="P7328">
        <v>2</v>
      </c>
      <c r="Q7328" t="s">
        <v>82</v>
      </c>
      <c r="R7328">
        <v>4</v>
      </c>
      <c r="S7328" t="s">
        <v>38</v>
      </c>
      <c r="T7328">
        <v>17</v>
      </c>
      <c r="U7328" t="s">
        <v>322</v>
      </c>
      <c r="V7328" t="s">
        <v>191</v>
      </c>
      <c r="W7328">
        <v>1</v>
      </c>
      <c r="X7328" t="s">
        <v>309</v>
      </c>
      <c r="Y7328">
        <v>32</v>
      </c>
      <c r="Z7328">
        <v>204</v>
      </c>
      <c r="AA7328">
        <v>6528</v>
      </c>
      <c r="AB7328">
        <v>3590.4</v>
      </c>
      <c r="AC7328">
        <v>0.55000000000000004</v>
      </c>
      <c r="AD7328">
        <v>2</v>
      </c>
      <c r="AE7328" t="s">
        <v>72</v>
      </c>
    </row>
    <row r="7329" spans="1:31" x14ac:dyDescent="0.3">
      <c r="A7329">
        <v>1185732</v>
      </c>
      <c r="B7329" t="s">
        <v>30</v>
      </c>
      <c r="C7329" s="1">
        <v>44419</v>
      </c>
      <c r="D7329">
        <v>2021</v>
      </c>
      <c r="E7329" t="s">
        <v>31</v>
      </c>
      <c r="F7329">
        <v>3</v>
      </c>
      <c r="G7329">
        <v>3</v>
      </c>
      <c r="H7329" t="s">
        <v>78</v>
      </c>
      <c r="I7329">
        <v>22</v>
      </c>
      <c r="J7329" t="s">
        <v>105</v>
      </c>
      <c r="K7329">
        <v>26</v>
      </c>
      <c r="L7329" t="s">
        <v>106</v>
      </c>
      <c r="M7329" t="s">
        <v>320</v>
      </c>
      <c r="N7329">
        <v>3</v>
      </c>
      <c r="O7329" t="s">
        <v>126</v>
      </c>
      <c r="P7329">
        <v>2</v>
      </c>
      <c r="Q7329" t="s">
        <v>82</v>
      </c>
      <c r="R7329">
        <v>4</v>
      </c>
      <c r="S7329" t="s">
        <v>38</v>
      </c>
      <c r="T7329">
        <v>17</v>
      </c>
      <c r="U7329" t="s">
        <v>322</v>
      </c>
      <c r="V7329" t="s">
        <v>201</v>
      </c>
      <c r="W7329">
        <v>1</v>
      </c>
      <c r="X7329" t="s">
        <v>309</v>
      </c>
      <c r="Y7329">
        <v>27</v>
      </c>
      <c r="Z7329">
        <v>184</v>
      </c>
      <c r="AA7329">
        <v>4968</v>
      </c>
      <c r="AB7329">
        <v>2831.76</v>
      </c>
      <c r="AC7329">
        <v>0.57000000000000006</v>
      </c>
      <c r="AD7329">
        <v>2</v>
      </c>
      <c r="AE7329" t="s">
        <v>72</v>
      </c>
    </row>
    <row r="7330" spans="1:31" x14ac:dyDescent="0.3">
      <c r="A7330">
        <v>1185732</v>
      </c>
      <c r="B7330" t="s">
        <v>30</v>
      </c>
      <c r="C7330" s="1">
        <v>44383</v>
      </c>
      <c r="D7330">
        <v>2021</v>
      </c>
      <c r="E7330" t="s">
        <v>55</v>
      </c>
      <c r="F7330">
        <v>3</v>
      </c>
      <c r="G7330">
        <v>1</v>
      </c>
      <c r="H7330" t="s">
        <v>32</v>
      </c>
      <c r="I7330">
        <v>47</v>
      </c>
      <c r="J7330" t="s">
        <v>63</v>
      </c>
      <c r="K7330">
        <v>49</v>
      </c>
      <c r="L7330" t="s">
        <v>64</v>
      </c>
      <c r="M7330" t="s">
        <v>320</v>
      </c>
      <c r="N7330">
        <v>3</v>
      </c>
      <c r="O7330" t="s">
        <v>126</v>
      </c>
      <c r="P7330">
        <v>2</v>
      </c>
      <c r="Q7330" t="s">
        <v>82</v>
      </c>
      <c r="R7330">
        <v>4</v>
      </c>
      <c r="S7330" t="s">
        <v>38</v>
      </c>
      <c r="T7330">
        <v>17</v>
      </c>
      <c r="U7330" t="s">
        <v>322</v>
      </c>
      <c r="V7330" t="s">
        <v>184</v>
      </c>
      <c r="W7330">
        <v>1</v>
      </c>
      <c r="X7330" t="s">
        <v>309</v>
      </c>
      <c r="Y7330">
        <v>32</v>
      </c>
      <c r="Z7330">
        <v>114</v>
      </c>
      <c r="AA7330">
        <v>3648</v>
      </c>
      <c r="AB7330">
        <v>1349.76</v>
      </c>
      <c r="AC7330">
        <v>0.37</v>
      </c>
      <c r="AD7330">
        <v>2</v>
      </c>
      <c r="AE7330" t="s">
        <v>72</v>
      </c>
    </row>
    <row r="7331" spans="1:31" x14ac:dyDescent="0.3">
      <c r="A7331">
        <v>1185732</v>
      </c>
      <c r="B7331" t="s">
        <v>30</v>
      </c>
      <c r="C7331" s="1">
        <v>44383</v>
      </c>
      <c r="D7331">
        <v>2021</v>
      </c>
      <c r="E7331" t="s">
        <v>55</v>
      </c>
      <c r="F7331">
        <v>3</v>
      </c>
      <c r="G7331">
        <v>1</v>
      </c>
      <c r="H7331" t="s">
        <v>32</v>
      </c>
      <c r="I7331">
        <v>47</v>
      </c>
      <c r="J7331" t="s">
        <v>63</v>
      </c>
      <c r="K7331">
        <v>49</v>
      </c>
      <c r="L7331" t="s">
        <v>64</v>
      </c>
      <c r="M7331" t="s">
        <v>320</v>
      </c>
      <c r="N7331">
        <v>3</v>
      </c>
      <c r="O7331" t="s">
        <v>126</v>
      </c>
      <c r="P7331">
        <v>2</v>
      </c>
      <c r="Q7331" t="s">
        <v>82</v>
      </c>
      <c r="R7331">
        <v>4</v>
      </c>
      <c r="S7331" t="s">
        <v>38</v>
      </c>
      <c r="T7331">
        <v>17</v>
      </c>
      <c r="U7331" t="s">
        <v>322</v>
      </c>
      <c r="V7331" t="s">
        <v>251</v>
      </c>
      <c r="W7331">
        <v>1</v>
      </c>
      <c r="X7331" t="s">
        <v>309</v>
      </c>
      <c r="Y7331">
        <v>27</v>
      </c>
      <c r="Z7331">
        <v>78</v>
      </c>
      <c r="AA7331">
        <v>2106</v>
      </c>
      <c r="AB7331">
        <v>947.7</v>
      </c>
      <c r="AC7331">
        <v>0.45</v>
      </c>
      <c r="AD7331">
        <v>2</v>
      </c>
      <c r="AE7331" t="s">
        <v>72</v>
      </c>
    </row>
    <row r="7332" spans="1:31" x14ac:dyDescent="0.3">
      <c r="A7332">
        <v>1185732</v>
      </c>
      <c r="B7332" t="s">
        <v>30</v>
      </c>
      <c r="C7332" s="1">
        <v>44383</v>
      </c>
      <c r="D7332">
        <v>2021</v>
      </c>
      <c r="E7332" t="s">
        <v>55</v>
      </c>
      <c r="F7332">
        <v>3</v>
      </c>
      <c r="G7332">
        <v>1</v>
      </c>
      <c r="H7332" t="s">
        <v>32</v>
      </c>
      <c r="I7332">
        <v>47</v>
      </c>
      <c r="J7332" t="s">
        <v>63</v>
      </c>
      <c r="K7332">
        <v>49</v>
      </c>
      <c r="L7332" t="s">
        <v>64</v>
      </c>
      <c r="M7332" t="s">
        <v>320</v>
      </c>
      <c r="N7332">
        <v>3</v>
      </c>
      <c r="O7332" t="s">
        <v>126</v>
      </c>
      <c r="P7332">
        <v>2</v>
      </c>
      <c r="Q7332" t="s">
        <v>82</v>
      </c>
      <c r="R7332">
        <v>4</v>
      </c>
      <c r="S7332" t="s">
        <v>38</v>
      </c>
      <c r="T7332">
        <v>17</v>
      </c>
      <c r="U7332" t="s">
        <v>322</v>
      </c>
      <c r="V7332" t="s">
        <v>158</v>
      </c>
      <c r="W7332">
        <v>1</v>
      </c>
      <c r="X7332" t="s">
        <v>309</v>
      </c>
      <c r="Y7332">
        <v>33</v>
      </c>
      <c r="Z7332">
        <v>68</v>
      </c>
      <c r="AA7332">
        <v>2244</v>
      </c>
      <c r="AB7332">
        <v>762.95999999999992</v>
      </c>
      <c r="AC7332">
        <v>0.33999999999999997</v>
      </c>
      <c r="AD7332">
        <v>2</v>
      </c>
      <c r="AE7332" t="s">
        <v>72</v>
      </c>
    </row>
    <row r="7333" spans="1:31" x14ac:dyDescent="0.3">
      <c r="A7333">
        <v>1185732</v>
      </c>
      <c r="B7333" t="s">
        <v>30</v>
      </c>
      <c r="C7333" s="1">
        <v>44445</v>
      </c>
      <c r="D7333">
        <v>2021</v>
      </c>
      <c r="E7333" t="s">
        <v>43</v>
      </c>
      <c r="F7333">
        <v>3</v>
      </c>
      <c r="G7333">
        <v>1</v>
      </c>
      <c r="H7333" t="s">
        <v>32</v>
      </c>
      <c r="I7333">
        <v>47</v>
      </c>
      <c r="J7333" t="s">
        <v>63</v>
      </c>
      <c r="K7333">
        <v>49</v>
      </c>
      <c r="L7333" t="s">
        <v>64</v>
      </c>
      <c r="M7333" t="s">
        <v>320</v>
      </c>
      <c r="N7333">
        <v>3</v>
      </c>
      <c r="O7333" t="s">
        <v>126</v>
      </c>
      <c r="P7333">
        <v>2</v>
      </c>
      <c r="Q7333" t="s">
        <v>82</v>
      </c>
      <c r="R7333">
        <v>4</v>
      </c>
      <c r="S7333" t="s">
        <v>38</v>
      </c>
      <c r="T7333">
        <v>16</v>
      </c>
      <c r="U7333" t="s">
        <v>321</v>
      </c>
      <c r="V7333" t="s">
        <v>254</v>
      </c>
      <c r="W7333">
        <v>1</v>
      </c>
      <c r="X7333" t="s">
        <v>309</v>
      </c>
      <c r="Y7333">
        <v>30</v>
      </c>
      <c r="Z7333">
        <v>32</v>
      </c>
      <c r="AA7333">
        <v>960</v>
      </c>
      <c r="AB7333">
        <v>441.6</v>
      </c>
      <c r="AC7333">
        <v>0.46</v>
      </c>
      <c r="AD7333">
        <v>2</v>
      </c>
      <c r="AE7333" t="s">
        <v>72</v>
      </c>
    </row>
    <row r="7334" spans="1:31" x14ac:dyDescent="0.3">
      <c r="A7334">
        <v>1185732</v>
      </c>
      <c r="B7334" t="s">
        <v>30</v>
      </c>
      <c r="C7334" s="1">
        <v>44511</v>
      </c>
      <c r="D7334">
        <v>2021</v>
      </c>
      <c r="E7334" t="s">
        <v>45</v>
      </c>
      <c r="F7334">
        <v>4</v>
      </c>
      <c r="G7334">
        <v>3</v>
      </c>
      <c r="H7334" t="s">
        <v>78</v>
      </c>
      <c r="I7334">
        <v>22</v>
      </c>
      <c r="J7334" t="s">
        <v>105</v>
      </c>
      <c r="K7334">
        <v>26</v>
      </c>
      <c r="L7334" t="s">
        <v>106</v>
      </c>
      <c r="M7334" t="s">
        <v>320</v>
      </c>
      <c r="N7334">
        <v>3</v>
      </c>
      <c r="O7334" t="s">
        <v>126</v>
      </c>
      <c r="P7334">
        <v>2</v>
      </c>
      <c r="Q7334" t="s">
        <v>82</v>
      </c>
      <c r="R7334">
        <v>4</v>
      </c>
      <c r="S7334" t="s">
        <v>38</v>
      </c>
      <c r="T7334">
        <v>16</v>
      </c>
      <c r="U7334" t="s">
        <v>321</v>
      </c>
      <c r="V7334" t="s">
        <v>162</v>
      </c>
      <c r="W7334">
        <v>1</v>
      </c>
      <c r="X7334" t="s">
        <v>309</v>
      </c>
      <c r="Y7334">
        <v>35</v>
      </c>
      <c r="Z7334">
        <v>158</v>
      </c>
      <c r="AA7334">
        <v>5530</v>
      </c>
      <c r="AB7334">
        <v>3041.5000000000005</v>
      </c>
      <c r="AC7334">
        <v>0.55000000000000004</v>
      </c>
      <c r="AD7334">
        <v>2</v>
      </c>
      <c r="AE7334" t="s">
        <v>72</v>
      </c>
    </row>
    <row r="7335" spans="1:31" x14ac:dyDescent="0.3">
      <c r="A7335">
        <v>1185732</v>
      </c>
      <c r="B7335" t="s">
        <v>30</v>
      </c>
      <c r="C7335" s="1">
        <v>44507</v>
      </c>
      <c r="D7335">
        <v>2021</v>
      </c>
      <c r="E7335" t="s">
        <v>45</v>
      </c>
      <c r="F7335">
        <v>4</v>
      </c>
      <c r="G7335">
        <v>1</v>
      </c>
      <c r="H7335" t="s">
        <v>32</v>
      </c>
      <c r="I7335">
        <v>47</v>
      </c>
      <c r="J7335" t="s">
        <v>63</v>
      </c>
      <c r="K7335">
        <v>49</v>
      </c>
      <c r="L7335" t="s">
        <v>64</v>
      </c>
      <c r="M7335" t="s">
        <v>320</v>
      </c>
      <c r="N7335">
        <v>3</v>
      </c>
      <c r="O7335" t="s">
        <v>126</v>
      </c>
      <c r="P7335">
        <v>2</v>
      </c>
      <c r="Q7335" t="s">
        <v>82</v>
      </c>
      <c r="R7335">
        <v>4</v>
      </c>
      <c r="S7335" t="s">
        <v>38</v>
      </c>
      <c r="T7335">
        <v>16</v>
      </c>
      <c r="U7335" t="s">
        <v>321</v>
      </c>
      <c r="V7335" t="s">
        <v>161</v>
      </c>
      <c r="W7335">
        <v>1</v>
      </c>
      <c r="X7335" t="s">
        <v>309</v>
      </c>
      <c r="Y7335">
        <v>36</v>
      </c>
      <c r="Z7335">
        <v>68</v>
      </c>
      <c r="AA7335">
        <v>2448</v>
      </c>
      <c r="AB7335">
        <v>1101.6000000000001</v>
      </c>
      <c r="AC7335">
        <v>0.45</v>
      </c>
      <c r="AD7335">
        <v>2</v>
      </c>
      <c r="AE7335" t="s">
        <v>72</v>
      </c>
    </row>
    <row r="7336" spans="1:31" x14ac:dyDescent="0.3">
      <c r="A7336">
        <v>1185732</v>
      </c>
      <c r="B7336" t="s">
        <v>30</v>
      </c>
      <c r="C7336" s="1">
        <v>44536</v>
      </c>
      <c r="D7336">
        <v>2021</v>
      </c>
      <c r="E7336" t="s">
        <v>46</v>
      </c>
      <c r="F7336">
        <v>4</v>
      </c>
      <c r="G7336">
        <v>1</v>
      </c>
      <c r="H7336" t="s">
        <v>32</v>
      </c>
      <c r="I7336">
        <v>47</v>
      </c>
      <c r="J7336" t="s">
        <v>63</v>
      </c>
      <c r="K7336">
        <v>49</v>
      </c>
      <c r="L7336" t="s">
        <v>64</v>
      </c>
      <c r="M7336" t="s">
        <v>320</v>
      </c>
      <c r="N7336">
        <v>3</v>
      </c>
      <c r="O7336" t="s">
        <v>126</v>
      </c>
      <c r="P7336">
        <v>2</v>
      </c>
      <c r="Q7336" t="s">
        <v>82</v>
      </c>
      <c r="R7336">
        <v>4</v>
      </c>
      <c r="S7336" t="s">
        <v>38</v>
      </c>
      <c r="T7336">
        <v>16</v>
      </c>
      <c r="U7336" t="s">
        <v>321</v>
      </c>
      <c r="V7336" t="s">
        <v>220</v>
      </c>
      <c r="W7336">
        <v>1</v>
      </c>
      <c r="X7336" t="s">
        <v>309</v>
      </c>
      <c r="Y7336">
        <v>34</v>
      </c>
      <c r="Z7336">
        <v>77</v>
      </c>
      <c r="AA7336">
        <v>2618</v>
      </c>
      <c r="AB7336">
        <v>1125.7400000000002</v>
      </c>
      <c r="AC7336">
        <v>0.43000000000000005</v>
      </c>
      <c r="AD7336">
        <v>2</v>
      </c>
      <c r="AE7336" t="s">
        <v>72</v>
      </c>
    </row>
    <row r="7337" spans="1:31" x14ac:dyDescent="0.3">
      <c r="A7337">
        <v>1185732</v>
      </c>
      <c r="B7337" t="s">
        <v>30</v>
      </c>
      <c r="C7337" s="1">
        <v>44300</v>
      </c>
      <c r="D7337">
        <v>2021</v>
      </c>
      <c r="E7337" t="s">
        <v>52</v>
      </c>
      <c r="F7337">
        <v>2</v>
      </c>
      <c r="G7337">
        <v>1</v>
      </c>
      <c r="H7337" t="s">
        <v>32</v>
      </c>
      <c r="I7337">
        <v>48</v>
      </c>
      <c r="J7337" t="s">
        <v>65</v>
      </c>
      <c r="K7337">
        <v>50</v>
      </c>
      <c r="L7337" t="s">
        <v>66</v>
      </c>
      <c r="M7337" t="s">
        <v>320</v>
      </c>
      <c r="N7337">
        <v>3</v>
      </c>
      <c r="O7337" t="s">
        <v>126</v>
      </c>
      <c r="P7337">
        <v>2</v>
      </c>
      <c r="Q7337" t="s">
        <v>82</v>
      </c>
      <c r="R7337">
        <v>4</v>
      </c>
      <c r="S7337" t="s">
        <v>38</v>
      </c>
      <c r="T7337">
        <v>16</v>
      </c>
      <c r="U7337" t="s">
        <v>321</v>
      </c>
      <c r="V7337" t="s">
        <v>237</v>
      </c>
      <c r="W7337">
        <v>1</v>
      </c>
      <c r="X7337" t="s">
        <v>309</v>
      </c>
      <c r="Y7337">
        <v>33</v>
      </c>
      <c r="Z7337">
        <v>44</v>
      </c>
      <c r="AA7337">
        <v>1452</v>
      </c>
      <c r="AB7337">
        <v>392.04</v>
      </c>
      <c r="AC7337">
        <v>0.27</v>
      </c>
      <c r="AD7337">
        <v>2</v>
      </c>
      <c r="AE7337" t="s">
        <v>72</v>
      </c>
    </row>
    <row r="7338" spans="1:31" x14ac:dyDescent="0.3">
      <c r="A7338">
        <v>1185732</v>
      </c>
      <c r="B7338" t="s">
        <v>30</v>
      </c>
      <c r="C7338" s="1">
        <v>44540</v>
      </c>
      <c r="D7338">
        <v>2021</v>
      </c>
      <c r="E7338" t="s">
        <v>46</v>
      </c>
      <c r="F7338">
        <v>4</v>
      </c>
      <c r="G7338">
        <v>3</v>
      </c>
      <c r="H7338" t="s">
        <v>78</v>
      </c>
      <c r="I7338">
        <v>22</v>
      </c>
      <c r="J7338" t="s">
        <v>105</v>
      </c>
      <c r="K7338">
        <v>26</v>
      </c>
      <c r="L7338" t="s">
        <v>106</v>
      </c>
      <c r="M7338" t="s">
        <v>320</v>
      </c>
      <c r="N7338">
        <v>3</v>
      </c>
      <c r="O7338" t="s">
        <v>126</v>
      </c>
      <c r="P7338">
        <v>2</v>
      </c>
      <c r="Q7338" t="s">
        <v>82</v>
      </c>
      <c r="R7338">
        <v>4</v>
      </c>
      <c r="S7338" t="s">
        <v>38</v>
      </c>
      <c r="T7338">
        <v>16</v>
      </c>
      <c r="U7338" t="s">
        <v>321</v>
      </c>
      <c r="V7338" t="s">
        <v>129</v>
      </c>
      <c r="W7338">
        <v>1</v>
      </c>
      <c r="X7338" t="s">
        <v>309</v>
      </c>
      <c r="Y7338">
        <v>29</v>
      </c>
      <c r="Z7338">
        <v>170</v>
      </c>
      <c r="AA7338">
        <v>4930</v>
      </c>
      <c r="AB7338">
        <v>2563.6</v>
      </c>
      <c r="AC7338">
        <v>0.52</v>
      </c>
      <c r="AD7338">
        <v>2</v>
      </c>
      <c r="AE7338" t="s">
        <v>72</v>
      </c>
    </row>
    <row r="7339" spans="1:31" x14ac:dyDescent="0.3">
      <c r="A7339">
        <v>1128299</v>
      </c>
      <c r="B7339" t="s">
        <v>77</v>
      </c>
      <c r="C7339" s="1">
        <v>44220</v>
      </c>
      <c r="D7339">
        <v>2021</v>
      </c>
      <c r="E7339" t="s">
        <v>47</v>
      </c>
      <c r="F7339">
        <v>1</v>
      </c>
      <c r="G7339">
        <v>3</v>
      </c>
      <c r="H7339" t="s">
        <v>78</v>
      </c>
      <c r="I7339">
        <v>22</v>
      </c>
      <c r="J7339" t="s">
        <v>105</v>
      </c>
      <c r="K7339">
        <v>26</v>
      </c>
      <c r="L7339" t="s">
        <v>106</v>
      </c>
      <c r="M7339" t="s">
        <v>320</v>
      </c>
      <c r="N7339">
        <v>3</v>
      </c>
      <c r="O7339" t="s">
        <v>126</v>
      </c>
      <c r="P7339">
        <v>2</v>
      </c>
      <c r="Q7339" t="s">
        <v>82</v>
      </c>
      <c r="R7339">
        <v>4</v>
      </c>
      <c r="S7339" t="s">
        <v>38</v>
      </c>
      <c r="T7339">
        <v>16</v>
      </c>
      <c r="U7339" t="s">
        <v>321</v>
      </c>
      <c r="V7339" t="s">
        <v>241</v>
      </c>
      <c r="W7339">
        <v>1</v>
      </c>
      <c r="X7339" t="s">
        <v>309</v>
      </c>
      <c r="Y7339">
        <v>28</v>
      </c>
      <c r="Z7339">
        <v>132</v>
      </c>
      <c r="AA7339">
        <v>3696</v>
      </c>
      <c r="AB7339">
        <v>1256.6399999999999</v>
      </c>
      <c r="AC7339">
        <v>0.33999999999999997</v>
      </c>
      <c r="AD7339">
        <v>2</v>
      </c>
      <c r="AE7339" t="s">
        <v>72</v>
      </c>
    </row>
    <row r="7340" spans="1:31" x14ac:dyDescent="0.3">
      <c r="A7340">
        <v>1128299</v>
      </c>
      <c r="B7340" t="s">
        <v>77</v>
      </c>
      <c r="C7340" s="1">
        <v>44251</v>
      </c>
      <c r="D7340">
        <v>2021</v>
      </c>
      <c r="E7340" t="s">
        <v>48</v>
      </c>
      <c r="F7340">
        <v>1</v>
      </c>
      <c r="G7340">
        <v>3</v>
      </c>
      <c r="H7340" t="s">
        <v>78</v>
      </c>
      <c r="I7340">
        <v>23</v>
      </c>
      <c r="J7340" t="s">
        <v>107</v>
      </c>
      <c r="K7340">
        <v>17</v>
      </c>
      <c r="L7340" t="s">
        <v>108</v>
      </c>
      <c r="M7340" t="s">
        <v>320</v>
      </c>
      <c r="N7340">
        <v>3</v>
      </c>
      <c r="O7340" t="s">
        <v>126</v>
      </c>
      <c r="P7340">
        <v>2</v>
      </c>
      <c r="Q7340" t="s">
        <v>82</v>
      </c>
      <c r="R7340">
        <v>4</v>
      </c>
      <c r="S7340" t="s">
        <v>38</v>
      </c>
      <c r="T7340">
        <v>16</v>
      </c>
      <c r="U7340" t="s">
        <v>321</v>
      </c>
      <c r="V7340" t="s">
        <v>213</v>
      </c>
      <c r="W7340">
        <v>1</v>
      </c>
      <c r="X7340" t="s">
        <v>309</v>
      </c>
      <c r="Y7340">
        <v>28</v>
      </c>
      <c r="Z7340">
        <v>98</v>
      </c>
      <c r="AA7340">
        <v>2744</v>
      </c>
      <c r="AB7340">
        <v>960.4</v>
      </c>
      <c r="AC7340">
        <v>0.35</v>
      </c>
      <c r="AD7340">
        <v>2</v>
      </c>
      <c r="AE7340" t="s">
        <v>72</v>
      </c>
    </row>
    <row r="7341" spans="1:31" x14ac:dyDescent="0.3">
      <c r="A7341">
        <v>1128299</v>
      </c>
      <c r="B7341" t="s">
        <v>77</v>
      </c>
      <c r="C7341" s="1">
        <v>44278</v>
      </c>
      <c r="D7341">
        <v>2021</v>
      </c>
      <c r="E7341" t="s">
        <v>51</v>
      </c>
      <c r="F7341">
        <v>1</v>
      </c>
      <c r="G7341">
        <v>3</v>
      </c>
      <c r="H7341" t="s">
        <v>78</v>
      </c>
      <c r="I7341">
        <v>23</v>
      </c>
      <c r="J7341" t="s">
        <v>107</v>
      </c>
      <c r="K7341">
        <v>17</v>
      </c>
      <c r="L7341" t="s">
        <v>108</v>
      </c>
      <c r="M7341" t="s">
        <v>320</v>
      </c>
      <c r="N7341">
        <v>3</v>
      </c>
      <c r="O7341" t="s">
        <v>126</v>
      </c>
      <c r="P7341">
        <v>2</v>
      </c>
      <c r="Q7341" t="s">
        <v>82</v>
      </c>
      <c r="R7341">
        <v>4</v>
      </c>
      <c r="S7341" t="s">
        <v>38</v>
      </c>
      <c r="T7341">
        <v>16</v>
      </c>
      <c r="U7341" t="s">
        <v>321</v>
      </c>
      <c r="V7341" t="s">
        <v>196</v>
      </c>
      <c r="W7341">
        <v>1</v>
      </c>
      <c r="X7341" t="s">
        <v>309</v>
      </c>
      <c r="Y7341">
        <v>40</v>
      </c>
      <c r="Z7341">
        <v>90</v>
      </c>
      <c r="AA7341">
        <v>3600</v>
      </c>
      <c r="AB7341">
        <v>1260</v>
      </c>
      <c r="AC7341">
        <v>0.35</v>
      </c>
      <c r="AD7341">
        <v>2</v>
      </c>
      <c r="AE7341" t="s">
        <v>72</v>
      </c>
    </row>
    <row r="7342" spans="1:31" x14ac:dyDescent="0.3">
      <c r="A7342">
        <v>1128299</v>
      </c>
      <c r="B7342" t="s">
        <v>77</v>
      </c>
      <c r="C7342" s="1">
        <v>44310</v>
      </c>
      <c r="D7342">
        <v>2021</v>
      </c>
      <c r="E7342" t="s">
        <v>52</v>
      </c>
      <c r="F7342">
        <v>2</v>
      </c>
      <c r="G7342">
        <v>3</v>
      </c>
      <c r="H7342" t="s">
        <v>78</v>
      </c>
      <c r="I7342">
        <v>23</v>
      </c>
      <c r="J7342" t="s">
        <v>107</v>
      </c>
      <c r="K7342">
        <v>17</v>
      </c>
      <c r="L7342" t="s">
        <v>108</v>
      </c>
      <c r="M7342" t="s">
        <v>320</v>
      </c>
      <c r="N7342">
        <v>3</v>
      </c>
      <c r="O7342" t="s">
        <v>126</v>
      </c>
      <c r="P7342">
        <v>2</v>
      </c>
      <c r="Q7342" t="s">
        <v>82</v>
      </c>
      <c r="R7342">
        <v>4</v>
      </c>
      <c r="S7342" t="s">
        <v>38</v>
      </c>
      <c r="T7342">
        <v>16</v>
      </c>
      <c r="U7342" t="s">
        <v>321</v>
      </c>
      <c r="V7342" t="s">
        <v>161</v>
      </c>
      <c r="W7342">
        <v>1</v>
      </c>
      <c r="X7342" t="s">
        <v>309</v>
      </c>
      <c r="Y7342">
        <v>49</v>
      </c>
      <c r="Z7342">
        <v>90</v>
      </c>
      <c r="AA7342">
        <v>4410</v>
      </c>
      <c r="AB7342">
        <v>1499.3999999999999</v>
      </c>
      <c r="AC7342">
        <v>0.33999999999999997</v>
      </c>
      <c r="AD7342">
        <v>2</v>
      </c>
      <c r="AE7342" t="s">
        <v>72</v>
      </c>
    </row>
    <row r="7343" spans="1:31" x14ac:dyDescent="0.3">
      <c r="A7343">
        <v>1128299</v>
      </c>
      <c r="B7343" t="s">
        <v>77</v>
      </c>
      <c r="C7343" s="1">
        <v>44341</v>
      </c>
      <c r="D7343">
        <v>2021</v>
      </c>
      <c r="E7343" t="s">
        <v>53</v>
      </c>
      <c r="F7343">
        <v>2</v>
      </c>
      <c r="G7343">
        <v>3</v>
      </c>
      <c r="H7343" t="s">
        <v>78</v>
      </c>
      <c r="I7343">
        <v>23</v>
      </c>
      <c r="J7343" t="s">
        <v>107</v>
      </c>
      <c r="K7343">
        <v>17</v>
      </c>
      <c r="L7343" t="s">
        <v>108</v>
      </c>
      <c r="M7343" t="s">
        <v>320</v>
      </c>
      <c r="N7343">
        <v>3</v>
      </c>
      <c r="O7343" t="s">
        <v>126</v>
      </c>
      <c r="P7343">
        <v>2</v>
      </c>
      <c r="Q7343" t="s">
        <v>82</v>
      </c>
      <c r="R7343">
        <v>4</v>
      </c>
      <c r="S7343" t="s">
        <v>38</v>
      </c>
      <c r="T7343">
        <v>16</v>
      </c>
      <c r="U7343" t="s">
        <v>321</v>
      </c>
      <c r="V7343" t="s">
        <v>203</v>
      </c>
      <c r="W7343">
        <v>1</v>
      </c>
      <c r="X7343" t="s">
        <v>309</v>
      </c>
      <c r="Y7343">
        <v>46</v>
      </c>
      <c r="Z7343">
        <v>173</v>
      </c>
      <c r="AA7343">
        <v>7958</v>
      </c>
      <c r="AB7343">
        <v>2864.88</v>
      </c>
      <c r="AC7343">
        <v>0.36</v>
      </c>
      <c r="AD7343">
        <v>2</v>
      </c>
      <c r="AE7343" t="s">
        <v>72</v>
      </c>
    </row>
    <row r="7344" spans="1:31" x14ac:dyDescent="0.3">
      <c r="A7344">
        <v>1128299</v>
      </c>
      <c r="B7344" t="s">
        <v>77</v>
      </c>
      <c r="C7344" s="1">
        <v>44371</v>
      </c>
      <c r="D7344">
        <v>2021</v>
      </c>
      <c r="E7344" t="s">
        <v>54</v>
      </c>
      <c r="F7344">
        <v>2</v>
      </c>
      <c r="G7344">
        <v>3</v>
      </c>
      <c r="H7344" t="s">
        <v>78</v>
      </c>
      <c r="I7344">
        <v>23</v>
      </c>
      <c r="J7344" t="s">
        <v>107</v>
      </c>
      <c r="K7344">
        <v>17</v>
      </c>
      <c r="L7344" t="s">
        <v>108</v>
      </c>
      <c r="M7344" t="s">
        <v>320</v>
      </c>
      <c r="N7344">
        <v>3</v>
      </c>
      <c r="O7344" t="s">
        <v>126</v>
      </c>
      <c r="P7344">
        <v>2</v>
      </c>
      <c r="Q7344" t="s">
        <v>82</v>
      </c>
      <c r="R7344">
        <v>4</v>
      </c>
      <c r="S7344" t="s">
        <v>38</v>
      </c>
      <c r="T7344">
        <v>16</v>
      </c>
      <c r="U7344" t="s">
        <v>321</v>
      </c>
      <c r="V7344" t="s">
        <v>189</v>
      </c>
      <c r="W7344">
        <v>1</v>
      </c>
      <c r="X7344" t="s">
        <v>309</v>
      </c>
      <c r="Y7344">
        <v>74</v>
      </c>
      <c r="Z7344">
        <v>231</v>
      </c>
      <c r="AA7344">
        <v>17094</v>
      </c>
      <c r="AB7344">
        <v>5641.0199999999995</v>
      </c>
      <c r="AC7344">
        <v>0.32999999999999996</v>
      </c>
      <c r="AD7344">
        <v>2</v>
      </c>
      <c r="AE7344" t="s">
        <v>72</v>
      </c>
    </row>
    <row r="7345" spans="1:31" x14ac:dyDescent="0.3">
      <c r="A7345">
        <v>1128299</v>
      </c>
      <c r="B7345" t="s">
        <v>77</v>
      </c>
      <c r="C7345" s="1">
        <v>44400</v>
      </c>
      <c r="D7345">
        <v>2021</v>
      </c>
      <c r="E7345" t="s">
        <v>55</v>
      </c>
      <c r="F7345">
        <v>3</v>
      </c>
      <c r="G7345">
        <v>3</v>
      </c>
      <c r="H7345" t="s">
        <v>78</v>
      </c>
      <c r="I7345">
        <v>23</v>
      </c>
      <c r="J7345" t="s">
        <v>107</v>
      </c>
      <c r="K7345">
        <v>17</v>
      </c>
      <c r="L7345" t="s">
        <v>108</v>
      </c>
      <c r="M7345" t="s">
        <v>320</v>
      </c>
      <c r="N7345">
        <v>3</v>
      </c>
      <c r="O7345" t="s">
        <v>126</v>
      </c>
      <c r="P7345">
        <v>2</v>
      </c>
      <c r="Q7345" t="s">
        <v>82</v>
      </c>
      <c r="R7345">
        <v>4</v>
      </c>
      <c r="S7345" t="s">
        <v>38</v>
      </c>
      <c r="T7345">
        <v>16</v>
      </c>
      <c r="U7345" t="s">
        <v>321</v>
      </c>
      <c r="V7345" t="s">
        <v>202</v>
      </c>
      <c r="W7345">
        <v>1</v>
      </c>
      <c r="X7345" t="s">
        <v>309</v>
      </c>
      <c r="Y7345">
        <v>78</v>
      </c>
      <c r="Z7345">
        <v>204</v>
      </c>
      <c r="AA7345">
        <v>15912</v>
      </c>
      <c r="AB7345">
        <v>5569.2</v>
      </c>
      <c r="AC7345">
        <v>0.35</v>
      </c>
      <c r="AD7345">
        <v>2</v>
      </c>
      <c r="AE7345" t="s">
        <v>72</v>
      </c>
    </row>
    <row r="7346" spans="1:31" x14ac:dyDescent="0.3">
      <c r="A7346">
        <v>1185732</v>
      </c>
      <c r="B7346" t="s">
        <v>30</v>
      </c>
      <c r="C7346" s="1">
        <v>44362</v>
      </c>
      <c r="D7346">
        <v>2021</v>
      </c>
      <c r="E7346" t="s">
        <v>54</v>
      </c>
      <c r="F7346">
        <v>2</v>
      </c>
      <c r="G7346">
        <v>1</v>
      </c>
      <c r="H7346" t="s">
        <v>32</v>
      </c>
      <c r="I7346">
        <v>48</v>
      </c>
      <c r="J7346" t="s">
        <v>65</v>
      </c>
      <c r="K7346">
        <v>50</v>
      </c>
      <c r="L7346" t="s">
        <v>66</v>
      </c>
      <c r="M7346" t="s">
        <v>320</v>
      </c>
      <c r="N7346">
        <v>3</v>
      </c>
      <c r="O7346" t="s">
        <v>126</v>
      </c>
      <c r="P7346">
        <v>2</v>
      </c>
      <c r="Q7346" t="s">
        <v>82</v>
      </c>
      <c r="R7346">
        <v>4</v>
      </c>
      <c r="S7346" t="s">
        <v>38</v>
      </c>
      <c r="T7346">
        <v>16</v>
      </c>
      <c r="U7346" t="s">
        <v>321</v>
      </c>
      <c r="V7346" t="s">
        <v>191</v>
      </c>
      <c r="W7346">
        <v>1</v>
      </c>
      <c r="X7346" t="s">
        <v>309</v>
      </c>
      <c r="Y7346">
        <v>36</v>
      </c>
      <c r="Z7346">
        <v>75</v>
      </c>
      <c r="AA7346">
        <v>2700</v>
      </c>
      <c r="AB7346">
        <v>837</v>
      </c>
      <c r="AC7346">
        <v>0.31</v>
      </c>
      <c r="AD7346">
        <v>2</v>
      </c>
      <c r="AE7346" t="s">
        <v>72</v>
      </c>
    </row>
    <row r="7347" spans="1:31" x14ac:dyDescent="0.3">
      <c r="A7347">
        <v>1128299</v>
      </c>
      <c r="B7347" t="s">
        <v>77</v>
      </c>
      <c r="C7347" s="1">
        <v>44432</v>
      </c>
      <c r="D7347">
        <v>2021</v>
      </c>
      <c r="E7347" t="s">
        <v>31</v>
      </c>
      <c r="F7347">
        <v>3</v>
      </c>
      <c r="G7347">
        <v>3</v>
      </c>
      <c r="H7347" t="s">
        <v>78</v>
      </c>
      <c r="I7347">
        <v>23</v>
      </c>
      <c r="J7347" t="s">
        <v>107</v>
      </c>
      <c r="K7347">
        <v>17</v>
      </c>
      <c r="L7347" t="s">
        <v>108</v>
      </c>
      <c r="M7347" t="s">
        <v>320</v>
      </c>
      <c r="N7347">
        <v>3</v>
      </c>
      <c r="O7347" t="s">
        <v>126</v>
      </c>
      <c r="P7347">
        <v>2</v>
      </c>
      <c r="Q7347" t="s">
        <v>82</v>
      </c>
      <c r="R7347">
        <v>4</v>
      </c>
      <c r="S7347" t="s">
        <v>38</v>
      </c>
      <c r="T7347">
        <v>16</v>
      </c>
      <c r="U7347" t="s">
        <v>321</v>
      </c>
      <c r="V7347" t="s">
        <v>195</v>
      </c>
      <c r="W7347">
        <v>1</v>
      </c>
      <c r="X7347" t="s">
        <v>309</v>
      </c>
      <c r="Y7347">
        <v>53</v>
      </c>
      <c r="Z7347">
        <v>88</v>
      </c>
      <c r="AA7347">
        <v>4664</v>
      </c>
      <c r="AB7347">
        <v>1725.68</v>
      </c>
      <c r="AC7347">
        <v>0.37</v>
      </c>
      <c r="AD7347">
        <v>2</v>
      </c>
      <c r="AE7347" t="s">
        <v>72</v>
      </c>
    </row>
    <row r="7348" spans="1:31" x14ac:dyDescent="0.3">
      <c r="A7348">
        <v>1128299</v>
      </c>
      <c r="B7348" t="s">
        <v>77</v>
      </c>
      <c r="C7348" s="1">
        <v>44464</v>
      </c>
      <c r="D7348">
        <v>2021</v>
      </c>
      <c r="E7348" t="s">
        <v>43</v>
      </c>
      <c r="F7348">
        <v>3</v>
      </c>
      <c r="G7348">
        <v>3</v>
      </c>
      <c r="H7348" t="s">
        <v>78</v>
      </c>
      <c r="I7348">
        <v>23</v>
      </c>
      <c r="J7348" t="s">
        <v>107</v>
      </c>
      <c r="K7348">
        <v>17</v>
      </c>
      <c r="L7348" t="s">
        <v>108</v>
      </c>
      <c r="M7348" t="s">
        <v>320</v>
      </c>
      <c r="N7348">
        <v>3</v>
      </c>
      <c r="O7348" t="s">
        <v>126</v>
      </c>
      <c r="P7348">
        <v>2</v>
      </c>
      <c r="Q7348" t="s">
        <v>82</v>
      </c>
      <c r="R7348">
        <v>4</v>
      </c>
      <c r="S7348" t="s">
        <v>38</v>
      </c>
      <c r="T7348">
        <v>16</v>
      </c>
      <c r="U7348" t="s">
        <v>321</v>
      </c>
      <c r="V7348" t="s">
        <v>207</v>
      </c>
      <c r="W7348">
        <v>1</v>
      </c>
      <c r="X7348" t="s">
        <v>309</v>
      </c>
      <c r="Y7348">
        <v>36</v>
      </c>
      <c r="Z7348">
        <v>85</v>
      </c>
      <c r="AA7348">
        <v>3060</v>
      </c>
      <c r="AB7348">
        <v>979.2</v>
      </c>
      <c r="AC7348">
        <v>0.32</v>
      </c>
      <c r="AD7348">
        <v>2</v>
      </c>
      <c r="AE7348" t="s">
        <v>72</v>
      </c>
    </row>
    <row r="7349" spans="1:31" x14ac:dyDescent="0.3">
      <c r="A7349">
        <v>1185732</v>
      </c>
      <c r="B7349" t="s">
        <v>30</v>
      </c>
      <c r="C7349" s="1">
        <v>44362</v>
      </c>
      <c r="D7349">
        <v>2021</v>
      </c>
      <c r="E7349" t="s">
        <v>54</v>
      </c>
      <c r="F7349">
        <v>2</v>
      </c>
      <c r="G7349">
        <v>1</v>
      </c>
      <c r="H7349" t="s">
        <v>32</v>
      </c>
      <c r="I7349">
        <v>48</v>
      </c>
      <c r="J7349" t="s">
        <v>65</v>
      </c>
      <c r="K7349">
        <v>50</v>
      </c>
      <c r="L7349" t="s">
        <v>66</v>
      </c>
      <c r="M7349" t="s">
        <v>320</v>
      </c>
      <c r="N7349">
        <v>3</v>
      </c>
      <c r="O7349" t="s">
        <v>126</v>
      </c>
      <c r="P7349">
        <v>2</v>
      </c>
      <c r="Q7349" t="s">
        <v>82</v>
      </c>
      <c r="R7349">
        <v>4</v>
      </c>
      <c r="S7349" t="s">
        <v>38</v>
      </c>
      <c r="T7349">
        <v>16</v>
      </c>
      <c r="U7349" t="s">
        <v>321</v>
      </c>
      <c r="V7349" t="s">
        <v>186</v>
      </c>
      <c r="W7349">
        <v>1</v>
      </c>
      <c r="X7349" t="s">
        <v>309</v>
      </c>
      <c r="Y7349">
        <v>47</v>
      </c>
      <c r="Z7349">
        <v>120</v>
      </c>
      <c r="AA7349">
        <v>5640</v>
      </c>
      <c r="AB7349">
        <v>1973.9999999999998</v>
      </c>
      <c r="AC7349">
        <v>0.35</v>
      </c>
      <c r="AD7349">
        <v>2</v>
      </c>
      <c r="AE7349" t="s">
        <v>72</v>
      </c>
    </row>
    <row r="7350" spans="1:31" x14ac:dyDescent="0.3">
      <c r="A7350">
        <v>1185732</v>
      </c>
      <c r="B7350" t="s">
        <v>30</v>
      </c>
      <c r="C7350" s="1">
        <v>44210</v>
      </c>
      <c r="D7350">
        <v>2021</v>
      </c>
      <c r="E7350" t="s">
        <v>47</v>
      </c>
      <c r="F7350">
        <v>1</v>
      </c>
      <c r="G7350">
        <v>1</v>
      </c>
      <c r="H7350" t="s">
        <v>32</v>
      </c>
      <c r="I7350">
        <v>48</v>
      </c>
      <c r="J7350" t="s">
        <v>65</v>
      </c>
      <c r="K7350">
        <v>50</v>
      </c>
      <c r="L7350" t="s">
        <v>66</v>
      </c>
      <c r="M7350" t="s">
        <v>320</v>
      </c>
      <c r="N7350">
        <v>3</v>
      </c>
      <c r="O7350" t="s">
        <v>126</v>
      </c>
      <c r="P7350">
        <v>2</v>
      </c>
      <c r="Q7350" t="s">
        <v>82</v>
      </c>
      <c r="R7350">
        <v>4</v>
      </c>
      <c r="S7350" t="s">
        <v>38</v>
      </c>
      <c r="T7350">
        <v>16</v>
      </c>
      <c r="U7350" t="s">
        <v>321</v>
      </c>
      <c r="V7350" t="s">
        <v>184</v>
      </c>
      <c r="W7350">
        <v>1</v>
      </c>
      <c r="X7350" t="s">
        <v>309</v>
      </c>
      <c r="Y7350">
        <v>27</v>
      </c>
      <c r="Z7350">
        <v>101</v>
      </c>
      <c r="AA7350">
        <v>2727</v>
      </c>
      <c r="AB7350">
        <v>1090.8</v>
      </c>
      <c r="AC7350">
        <v>0.39999999999999997</v>
      </c>
      <c r="AD7350">
        <v>2</v>
      </c>
      <c r="AE7350" t="s">
        <v>72</v>
      </c>
    </row>
    <row r="7351" spans="1:31" x14ac:dyDescent="0.3">
      <c r="A7351">
        <v>1128299</v>
      </c>
      <c r="B7351" t="s">
        <v>77</v>
      </c>
      <c r="C7351" s="1">
        <v>44493</v>
      </c>
      <c r="D7351">
        <v>2021</v>
      </c>
      <c r="E7351" t="s">
        <v>44</v>
      </c>
      <c r="F7351">
        <v>4</v>
      </c>
      <c r="G7351">
        <v>3</v>
      </c>
      <c r="H7351" t="s">
        <v>78</v>
      </c>
      <c r="I7351">
        <v>23</v>
      </c>
      <c r="J7351" t="s">
        <v>107</v>
      </c>
      <c r="K7351">
        <v>17</v>
      </c>
      <c r="L7351" t="s">
        <v>108</v>
      </c>
      <c r="M7351" t="s">
        <v>320</v>
      </c>
      <c r="N7351">
        <v>3</v>
      </c>
      <c r="O7351" t="s">
        <v>126</v>
      </c>
      <c r="P7351">
        <v>2</v>
      </c>
      <c r="Q7351" t="s">
        <v>82</v>
      </c>
      <c r="R7351">
        <v>4</v>
      </c>
      <c r="S7351" t="s">
        <v>38</v>
      </c>
      <c r="T7351">
        <v>16</v>
      </c>
      <c r="U7351" t="s">
        <v>321</v>
      </c>
      <c r="V7351" t="s">
        <v>191</v>
      </c>
      <c r="W7351">
        <v>1</v>
      </c>
      <c r="X7351" t="s">
        <v>309</v>
      </c>
      <c r="Y7351">
        <v>41</v>
      </c>
      <c r="Z7351">
        <v>123</v>
      </c>
      <c r="AA7351">
        <v>5043</v>
      </c>
      <c r="AB7351">
        <v>1865.91</v>
      </c>
      <c r="AC7351">
        <v>0.37</v>
      </c>
      <c r="AD7351">
        <v>2</v>
      </c>
      <c r="AE7351" t="s">
        <v>72</v>
      </c>
    </row>
    <row r="7352" spans="1:31" x14ac:dyDescent="0.3">
      <c r="A7352">
        <v>1185732</v>
      </c>
      <c r="B7352" t="s">
        <v>30</v>
      </c>
      <c r="C7352" s="1">
        <v>44239</v>
      </c>
      <c r="D7352">
        <v>2021</v>
      </c>
      <c r="E7352" t="s">
        <v>48</v>
      </c>
      <c r="F7352">
        <v>1</v>
      </c>
      <c r="G7352">
        <v>1</v>
      </c>
      <c r="H7352" t="s">
        <v>32</v>
      </c>
      <c r="I7352">
        <v>48</v>
      </c>
      <c r="J7352" t="s">
        <v>65</v>
      </c>
      <c r="K7352">
        <v>50</v>
      </c>
      <c r="L7352" t="s">
        <v>66</v>
      </c>
      <c r="M7352" t="s">
        <v>320</v>
      </c>
      <c r="N7352">
        <v>3</v>
      </c>
      <c r="O7352" t="s">
        <v>126</v>
      </c>
      <c r="P7352">
        <v>2</v>
      </c>
      <c r="Q7352" t="s">
        <v>82</v>
      </c>
      <c r="R7352">
        <v>4</v>
      </c>
      <c r="S7352" t="s">
        <v>38</v>
      </c>
      <c r="T7352">
        <v>16</v>
      </c>
      <c r="U7352" t="s">
        <v>321</v>
      </c>
      <c r="V7352" t="s">
        <v>201</v>
      </c>
      <c r="W7352">
        <v>1</v>
      </c>
      <c r="X7352" t="s">
        <v>309</v>
      </c>
      <c r="Y7352">
        <v>33</v>
      </c>
      <c r="Z7352">
        <v>72</v>
      </c>
      <c r="AA7352">
        <v>2376</v>
      </c>
      <c r="AB7352">
        <v>1116.72</v>
      </c>
      <c r="AC7352">
        <v>0.47000000000000003</v>
      </c>
      <c r="AD7352">
        <v>2</v>
      </c>
      <c r="AE7352" t="s">
        <v>72</v>
      </c>
    </row>
    <row r="7353" spans="1:31" x14ac:dyDescent="0.3">
      <c r="A7353">
        <v>1185732</v>
      </c>
      <c r="B7353" t="s">
        <v>30</v>
      </c>
      <c r="C7353" s="1">
        <v>44239</v>
      </c>
      <c r="D7353">
        <v>2021</v>
      </c>
      <c r="E7353" t="s">
        <v>48</v>
      </c>
      <c r="F7353">
        <v>1</v>
      </c>
      <c r="G7353">
        <v>1</v>
      </c>
      <c r="H7353" t="s">
        <v>32</v>
      </c>
      <c r="I7353">
        <v>48</v>
      </c>
      <c r="J7353" t="s">
        <v>65</v>
      </c>
      <c r="K7353">
        <v>50</v>
      </c>
      <c r="L7353" t="s">
        <v>66</v>
      </c>
      <c r="M7353" t="s">
        <v>320</v>
      </c>
      <c r="N7353">
        <v>3</v>
      </c>
      <c r="O7353" t="s">
        <v>126</v>
      </c>
      <c r="P7353">
        <v>2</v>
      </c>
      <c r="Q7353" t="s">
        <v>82</v>
      </c>
      <c r="R7353">
        <v>4</v>
      </c>
      <c r="S7353" t="s">
        <v>38</v>
      </c>
      <c r="T7353">
        <v>16</v>
      </c>
      <c r="U7353" t="s">
        <v>321</v>
      </c>
      <c r="V7353" t="s">
        <v>184</v>
      </c>
      <c r="W7353">
        <v>1</v>
      </c>
      <c r="X7353" t="s">
        <v>309</v>
      </c>
      <c r="Y7353">
        <v>25</v>
      </c>
      <c r="Z7353">
        <v>85</v>
      </c>
      <c r="AA7353">
        <v>2125</v>
      </c>
      <c r="AB7353">
        <v>849.99999999999989</v>
      </c>
      <c r="AC7353">
        <v>0.39999999999999997</v>
      </c>
      <c r="AD7353">
        <v>2</v>
      </c>
      <c r="AE7353" t="s">
        <v>72</v>
      </c>
    </row>
    <row r="7354" spans="1:31" x14ac:dyDescent="0.3">
      <c r="A7354">
        <v>1185732</v>
      </c>
      <c r="B7354" t="s">
        <v>30</v>
      </c>
      <c r="C7354" s="1">
        <v>44449</v>
      </c>
      <c r="D7354">
        <v>2021</v>
      </c>
      <c r="E7354" t="s">
        <v>43</v>
      </c>
      <c r="F7354">
        <v>3</v>
      </c>
      <c r="G7354">
        <v>1</v>
      </c>
      <c r="H7354" t="s">
        <v>32</v>
      </c>
      <c r="I7354">
        <v>49</v>
      </c>
      <c r="J7354" t="s">
        <v>67</v>
      </c>
      <c r="K7354">
        <v>51</v>
      </c>
      <c r="L7354" t="s">
        <v>68</v>
      </c>
      <c r="M7354" t="s">
        <v>320</v>
      </c>
      <c r="N7354">
        <v>3</v>
      </c>
      <c r="O7354" t="s">
        <v>126</v>
      </c>
      <c r="P7354">
        <v>2</v>
      </c>
      <c r="Q7354" t="s">
        <v>82</v>
      </c>
      <c r="R7354">
        <v>4</v>
      </c>
      <c r="S7354" t="s">
        <v>38</v>
      </c>
      <c r="T7354">
        <v>16</v>
      </c>
      <c r="U7354" t="s">
        <v>321</v>
      </c>
      <c r="V7354" t="s">
        <v>202</v>
      </c>
      <c r="W7354">
        <v>1</v>
      </c>
      <c r="X7354" t="s">
        <v>309</v>
      </c>
      <c r="Y7354">
        <v>42</v>
      </c>
      <c r="Z7354">
        <v>111</v>
      </c>
      <c r="AA7354">
        <v>4662</v>
      </c>
      <c r="AB7354">
        <v>2377.62</v>
      </c>
      <c r="AC7354">
        <v>0.51</v>
      </c>
      <c r="AD7354">
        <v>2</v>
      </c>
      <c r="AE7354" t="s">
        <v>72</v>
      </c>
    </row>
    <row r="7355" spans="1:31" x14ac:dyDescent="0.3">
      <c r="A7355">
        <v>1128299</v>
      </c>
      <c r="B7355" t="s">
        <v>77</v>
      </c>
      <c r="C7355" s="1">
        <v>44524</v>
      </c>
      <c r="D7355">
        <v>2021</v>
      </c>
      <c r="E7355" t="s">
        <v>45</v>
      </c>
      <c r="F7355">
        <v>4</v>
      </c>
      <c r="G7355">
        <v>3</v>
      </c>
      <c r="H7355" t="s">
        <v>78</v>
      </c>
      <c r="I7355">
        <v>23</v>
      </c>
      <c r="J7355" t="s">
        <v>107</v>
      </c>
      <c r="K7355">
        <v>17</v>
      </c>
      <c r="L7355" t="s">
        <v>108</v>
      </c>
      <c r="M7355" t="s">
        <v>320</v>
      </c>
      <c r="N7355">
        <v>3</v>
      </c>
      <c r="O7355" t="s">
        <v>126</v>
      </c>
      <c r="P7355">
        <v>2</v>
      </c>
      <c r="Q7355" t="s">
        <v>82</v>
      </c>
      <c r="R7355">
        <v>4</v>
      </c>
      <c r="S7355" t="s">
        <v>38</v>
      </c>
      <c r="T7355">
        <v>16</v>
      </c>
      <c r="U7355" t="s">
        <v>321</v>
      </c>
      <c r="V7355" t="s">
        <v>189</v>
      </c>
      <c r="W7355">
        <v>1</v>
      </c>
      <c r="X7355" t="s">
        <v>309</v>
      </c>
      <c r="Y7355">
        <v>53</v>
      </c>
      <c r="Z7355">
        <v>165</v>
      </c>
      <c r="AA7355">
        <v>8745</v>
      </c>
      <c r="AB7355">
        <v>3235.65</v>
      </c>
      <c r="AC7355">
        <v>0.37</v>
      </c>
      <c r="AD7355">
        <v>2</v>
      </c>
      <c r="AE7355" t="s">
        <v>72</v>
      </c>
    </row>
    <row r="7356" spans="1:31" x14ac:dyDescent="0.3">
      <c r="A7356">
        <v>1128299</v>
      </c>
      <c r="B7356" t="s">
        <v>77</v>
      </c>
      <c r="C7356" s="1">
        <v>44553</v>
      </c>
      <c r="D7356">
        <v>2021</v>
      </c>
      <c r="E7356" t="s">
        <v>46</v>
      </c>
      <c r="F7356">
        <v>4</v>
      </c>
      <c r="G7356">
        <v>3</v>
      </c>
      <c r="H7356" t="s">
        <v>78</v>
      </c>
      <c r="I7356">
        <v>23</v>
      </c>
      <c r="J7356" t="s">
        <v>107</v>
      </c>
      <c r="K7356">
        <v>17</v>
      </c>
      <c r="L7356" t="s">
        <v>108</v>
      </c>
      <c r="M7356" t="s">
        <v>320</v>
      </c>
      <c r="N7356">
        <v>3</v>
      </c>
      <c r="O7356" t="s">
        <v>126</v>
      </c>
      <c r="P7356">
        <v>2</v>
      </c>
      <c r="Q7356" t="s">
        <v>82</v>
      </c>
      <c r="R7356">
        <v>4</v>
      </c>
      <c r="S7356" t="s">
        <v>38</v>
      </c>
      <c r="T7356">
        <v>16</v>
      </c>
      <c r="U7356" t="s">
        <v>321</v>
      </c>
      <c r="V7356" t="s">
        <v>184</v>
      </c>
      <c r="W7356">
        <v>1</v>
      </c>
      <c r="X7356" t="s">
        <v>309</v>
      </c>
      <c r="Y7356">
        <v>55</v>
      </c>
      <c r="Z7356">
        <v>201</v>
      </c>
      <c r="AA7356">
        <v>11055</v>
      </c>
      <c r="AB7356">
        <v>3758.7</v>
      </c>
      <c r="AC7356">
        <v>0.33999999999999997</v>
      </c>
      <c r="AD7356">
        <v>2</v>
      </c>
      <c r="AE7356" t="s">
        <v>72</v>
      </c>
    </row>
    <row r="7357" spans="1:31" x14ac:dyDescent="0.3">
      <c r="A7357">
        <v>1185732</v>
      </c>
      <c r="B7357" t="s">
        <v>30</v>
      </c>
      <c r="C7357" s="1">
        <v>44540</v>
      </c>
      <c r="D7357">
        <v>2021</v>
      </c>
      <c r="E7357" t="s">
        <v>46</v>
      </c>
      <c r="F7357">
        <v>4</v>
      </c>
      <c r="G7357">
        <v>1</v>
      </c>
      <c r="H7357" t="s">
        <v>32</v>
      </c>
      <c r="I7357">
        <v>49</v>
      </c>
      <c r="J7357" t="s">
        <v>67</v>
      </c>
      <c r="K7357">
        <v>51</v>
      </c>
      <c r="L7357" t="s">
        <v>68</v>
      </c>
      <c r="M7357" t="s">
        <v>320</v>
      </c>
      <c r="N7357">
        <v>3</v>
      </c>
      <c r="O7357" t="s">
        <v>126</v>
      </c>
      <c r="P7357">
        <v>2</v>
      </c>
      <c r="Q7357" t="s">
        <v>82</v>
      </c>
      <c r="R7357">
        <v>4</v>
      </c>
      <c r="S7357" t="s">
        <v>38</v>
      </c>
      <c r="T7357">
        <v>16</v>
      </c>
      <c r="U7357" t="s">
        <v>321</v>
      </c>
      <c r="V7357" t="s">
        <v>201</v>
      </c>
      <c r="W7357">
        <v>1</v>
      </c>
      <c r="X7357" t="s">
        <v>309</v>
      </c>
      <c r="Y7357">
        <v>48</v>
      </c>
      <c r="Z7357">
        <v>186</v>
      </c>
      <c r="AA7357">
        <v>8928</v>
      </c>
      <c r="AB7357">
        <v>4285.4399999999996</v>
      </c>
      <c r="AC7357">
        <v>0.48</v>
      </c>
      <c r="AD7357">
        <v>2</v>
      </c>
      <c r="AE7357" t="s">
        <v>72</v>
      </c>
    </row>
    <row r="7358" spans="1:31" x14ac:dyDescent="0.3">
      <c r="A7358">
        <v>1128299</v>
      </c>
      <c r="B7358" t="s">
        <v>77</v>
      </c>
      <c r="C7358" s="1">
        <v>44244</v>
      </c>
      <c r="D7358">
        <v>2021</v>
      </c>
      <c r="E7358" t="s">
        <v>48</v>
      </c>
      <c r="F7358">
        <v>1</v>
      </c>
      <c r="G7358">
        <v>2</v>
      </c>
      <c r="H7358" t="s">
        <v>74</v>
      </c>
      <c r="I7358">
        <v>24</v>
      </c>
      <c r="J7358" t="s">
        <v>109</v>
      </c>
      <c r="K7358">
        <v>27</v>
      </c>
      <c r="L7358" t="s">
        <v>110</v>
      </c>
      <c r="M7358" t="s">
        <v>320</v>
      </c>
      <c r="N7358">
        <v>3</v>
      </c>
      <c r="O7358" t="s">
        <v>126</v>
      </c>
      <c r="P7358">
        <v>2</v>
      </c>
      <c r="Q7358" t="s">
        <v>82</v>
      </c>
      <c r="R7358">
        <v>4</v>
      </c>
      <c r="S7358" t="s">
        <v>38</v>
      </c>
      <c r="T7358">
        <v>16</v>
      </c>
      <c r="U7358" t="s">
        <v>321</v>
      </c>
      <c r="V7358" t="s">
        <v>202</v>
      </c>
      <c r="W7358">
        <v>1</v>
      </c>
      <c r="X7358" t="s">
        <v>309</v>
      </c>
      <c r="Y7358">
        <v>32</v>
      </c>
      <c r="Z7358">
        <v>131</v>
      </c>
      <c r="AA7358">
        <v>4192</v>
      </c>
      <c r="AB7358">
        <v>1551.04</v>
      </c>
      <c r="AC7358">
        <v>0.37</v>
      </c>
      <c r="AD7358">
        <v>2</v>
      </c>
      <c r="AE7358" t="s">
        <v>72</v>
      </c>
    </row>
    <row r="7359" spans="1:31" x14ac:dyDescent="0.3">
      <c r="A7359">
        <v>1128299</v>
      </c>
      <c r="B7359" t="s">
        <v>77</v>
      </c>
      <c r="C7359" s="1">
        <v>44271</v>
      </c>
      <c r="D7359">
        <v>2021</v>
      </c>
      <c r="E7359" t="s">
        <v>51</v>
      </c>
      <c r="F7359">
        <v>1</v>
      </c>
      <c r="G7359">
        <v>2</v>
      </c>
      <c r="H7359" t="s">
        <v>74</v>
      </c>
      <c r="I7359">
        <v>24</v>
      </c>
      <c r="J7359" t="s">
        <v>109</v>
      </c>
      <c r="K7359">
        <v>27</v>
      </c>
      <c r="L7359" t="s">
        <v>110</v>
      </c>
      <c r="M7359" t="s">
        <v>320</v>
      </c>
      <c r="N7359">
        <v>3</v>
      </c>
      <c r="O7359" t="s">
        <v>126</v>
      </c>
      <c r="P7359">
        <v>2</v>
      </c>
      <c r="Q7359" t="s">
        <v>82</v>
      </c>
      <c r="R7359">
        <v>4</v>
      </c>
      <c r="S7359" t="s">
        <v>38</v>
      </c>
      <c r="T7359">
        <v>16</v>
      </c>
      <c r="U7359" t="s">
        <v>321</v>
      </c>
      <c r="V7359" t="s">
        <v>261</v>
      </c>
      <c r="W7359">
        <v>1</v>
      </c>
      <c r="X7359" t="s">
        <v>309</v>
      </c>
      <c r="Y7359">
        <v>29</v>
      </c>
      <c r="Z7359">
        <v>109</v>
      </c>
      <c r="AA7359">
        <v>3161</v>
      </c>
      <c r="AB7359">
        <v>1169.57</v>
      </c>
      <c r="AC7359">
        <v>0.37</v>
      </c>
      <c r="AD7359">
        <v>2</v>
      </c>
      <c r="AE7359" t="s">
        <v>72</v>
      </c>
    </row>
    <row r="7360" spans="1:31" x14ac:dyDescent="0.3">
      <c r="A7360">
        <v>1185732</v>
      </c>
      <c r="B7360" t="s">
        <v>30</v>
      </c>
      <c r="C7360" s="1">
        <v>44540</v>
      </c>
      <c r="D7360">
        <v>2021</v>
      </c>
      <c r="E7360" t="s">
        <v>46</v>
      </c>
      <c r="F7360">
        <v>4</v>
      </c>
      <c r="G7360">
        <v>1</v>
      </c>
      <c r="H7360" t="s">
        <v>32</v>
      </c>
      <c r="I7360">
        <v>49</v>
      </c>
      <c r="J7360" t="s">
        <v>67</v>
      </c>
      <c r="K7360">
        <v>51</v>
      </c>
      <c r="L7360" t="s">
        <v>68</v>
      </c>
      <c r="M7360" t="s">
        <v>320</v>
      </c>
      <c r="N7360">
        <v>3</v>
      </c>
      <c r="O7360" t="s">
        <v>126</v>
      </c>
      <c r="P7360">
        <v>2</v>
      </c>
      <c r="Q7360" t="s">
        <v>82</v>
      </c>
      <c r="R7360">
        <v>4</v>
      </c>
      <c r="S7360" t="s">
        <v>38</v>
      </c>
      <c r="T7360">
        <v>16</v>
      </c>
      <c r="U7360" t="s">
        <v>321</v>
      </c>
      <c r="V7360" t="s">
        <v>243</v>
      </c>
      <c r="W7360">
        <v>1</v>
      </c>
      <c r="X7360" t="s">
        <v>309</v>
      </c>
      <c r="Y7360">
        <v>41</v>
      </c>
      <c r="Z7360">
        <v>132</v>
      </c>
      <c r="AA7360">
        <v>5412</v>
      </c>
      <c r="AB7360">
        <v>2760.12</v>
      </c>
      <c r="AC7360">
        <v>0.51</v>
      </c>
      <c r="AD7360">
        <v>2</v>
      </c>
      <c r="AE7360" t="s">
        <v>72</v>
      </c>
    </row>
    <row r="7361" spans="1:31" x14ac:dyDescent="0.3">
      <c r="A7361">
        <v>1128299</v>
      </c>
      <c r="B7361" t="s">
        <v>77</v>
      </c>
      <c r="C7361" s="1">
        <v>44334</v>
      </c>
      <c r="D7361">
        <v>2021</v>
      </c>
      <c r="E7361" t="s">
        <v>53</v>
      </c>
      <c r="F7361">
        <v>2</v>
      </c>
      <c r="G7361">
        <v>2</v>
      </c>
      <c r="H7361" t="s">
        <v>74</v>
      </c>
      <c r="I7361">
        <v>24</v>
      </c>
      <c r="J7361" t="s">
        <v>109</v>
      </c>
      <c r="K7361">
        <v>27</v>
      </c>
      <c r="L7361" t="s">
        <v>110</v>
      </c>
      <c r="M7361" t="s">
        <v>320</v>
      </c>
      <c r="N7361">
        <v>3</v>
      </c>
      <c r="O7361" t="s">
        <v>126</v>
      </c>
      <c r="P7361">
        <v>2</v>
      </c>
      <c r="Q7361" t="s">
        <v>82</v>
      </c>
      <c r="R7361">
        <v>4</v>
      </c>
      <c r="S7361" t="s">
        <v>38</v>
      </c>
      <c r="T7361">
        <v>16</v>
      </c>
      <c r="U7361" t="s">
        <v>321</v>
      </c>
      <c r="V7361" t="s">
        <v>195</v>
      </c>
      <c r="W7361">
        <v>1</v>
      </c>
      <c r="X7361" t="s">
        <v>309</v>
      </c>
      <c r="Y7361">
        <v>46</v>
      </c>
      <c r="Z7361">
        <v>178</v>
      </c>
      <c r="AA7361">
        <v>8188</v>
      </c>
      <c r="AB7361">
        <v>3275.2</v>
      </c>
      <c r="AC7361">
        <v>0.39999999999999997</v>
      </c>
      <c r="AD7361">
        <v>2</v>
      </c>
      <c r="AE7361" t="s">
        <v>72</v>
      </c>
    </row>
    <row r="7362" spans="1:31" x14ac:dyDescent="0.3">
      <c r="A7362">
        <v>1185732</v>
      </c>
      <c r="B7362" t="s">
        <v>30</v>
      </c>
      <c r="C7362" s="1">
        <v>44540</v>
      </c>
      <c r="D7362">
        <v>2021</v>
      </c>
      <c r="E7362" t="s">
        <v>46</v>
      </c>
      <c r="F7362">
        <v>4</v>
      </c>
      <c r="G7362">
        <v>1</v>
      </c>
      <c r="H7362" t="s">
        <v>32</v>
      </c>
      <c r="I7362">
        <v>49</v>
      </c>
      <c r="J7362" t="s">
        <v>67</v>
      </c>
      <c r="K7362">
        <v>51</v>
      </c>
      <c r="L7362" t="s">
        <v>68</v>
      </c>
      <c r="M7362" t="s">
        <v>320</v>
      </c>
      <c r="N7362">
        <v>3</v>
      </c>
      <c r="O7362" t="s">
        <v>126</v>
      </c>
      <c r="P7362">
        <v>2</v>
      </c>
      <c r="Q7362" t="s">
        <v>82</v>
      </c>
      <c r="R7362">
        <v>4</v>
      </c>
      <c r="S7362" t="s">
        <v>38</v>
      </c>
      <c r="T7362">
        <v>16</v>
      </c>
      <c r="U7362" t="s">
        <v>321</v>
      </c>
      <c r="V7362" t="s">
        <v>311</v>
      </c>
      <c r="W7362">
        <v>1</v>
      </c>
      <c r="X7362" t="s">
        <v>309</v>
      </c>
      <c r="Y7362">
        <v>44</v>
      </c>
      <c r="Z7362">
        <v>101</v>
      </c>
      <c r="AA7362">
        <v>4444</v>
      </c>
      <c r="AB7362">
        <v>1866.48</v>
      </c>
      <c r="AC7362">
        <v>0.42</v>
      </c>
      <c r="AD7362">
        <v>2</v>
      </c>
      <c r="AE7362" t="s">
        <v>72</v>
      </c>
    </row>
    <row r="7363" spans="1:31" x14ac:dyDescent="0.3">
      <c r="A7363">
        <v>1128299</v>
      </c>
      <c r="B7363" t="s">
        <v>77</v>
      </c>
      <c r="C7363" s="1">
        <v>44364</v>
      </c>
      <c r="D7363">
        <v>2021</v>
      </c>
      <c r="E7363" t="s">
        <v>54</v>
      </c>
      <c r="F7363">
        <v>2</v>
      </c>
      <c r="G7363">
        <v>2</v>
      </c>
      <c r="H7363" t="s">
        <v>74</v>
      </c>
      <c r="I7363">
        <v>24</v>
      </c>
      <c r="J7363" t="s">
        <v>109</v>
      </c>
      <c r="K7363">
        <v>27</v>
      </c>
      <c r="L7363" t="s">
        <v>110</v>
      </c>
      <c r="M7363" t="s">
        <v>320</v>
      </c>
      <c r="N7363">
        <v>3</v>
      </c>
      <c r="O7363" t="s">
        <v>126</v>
      </c>
      <c r="P7363">
        <v>2</v>
      </c>
      <c r="Q7363" t="s">
        <v>82</v>
      </c>
      <c r="R7363">
        <v>4</v>
      </c>
      <c r="S7363" t="s">
        <v>38</v>
      </c>
      <c r="T7363">
        <v>16</v>
      </c>
      <c r="U7363" t="s">
        <v>321</v>
      </c>
      <c r="V7363" t="s">
        <v>186</v>
      </c>
      <c r="W7363">
        <v>1</v>
      </c>
      <c r="X7363" t="s">
        <v>309</v>
      </c>
      <c r="Y7363">
        <v>80</v>
      </c>
      <c r="Z7363">
        <v>248</v>
      </c>
      <c r="AA7363">
        <v>19840</v>
      </c>
      <c r="AB7363">
        <v>8134.4</v>
      </c>
      <c r="AC7363">
        <v>0.41</v>
      </c>
      <c r="AD7363">
        <v>2</v>
      </c>
      <c r="AE7363" t="s">
        <v>72</v>
      </c>
    </row>
    <row r="7364" spans="1:31" x14ac:dyDescent="0.3">
      <c r="A7364">
        <v>1128299</v>
      </c>
      <c r="B7364" t="s">
        <v>77</v>
      </c>
      <c r="C7364" s="1">
        <v>44393</v>
      </c>
      <c r="D7364">
        <v>2021</v>
      </c>
      <c r="E7364" t="s">
        <v>55</v>
      </c>
      <c r="F7364">
        <v>3</v>
      </c>
      <c r="G7364">
        <v>2</v>
      </c>
      <c r="H7364" t="s">
        <v>74</v>
      </c>
      <c r="I7364">
        <v>24</v>
      </c>
      <c r="J7364" t="s">
        <v>109</v>
      </c>
      <c r="K7364">
        <v>27</v>
      </c>
      <c r="L7364" t="s">
        <v>110</v>
      </c>
      <c r="M7364" t="s">
        <v>320</v>
      </c>
      <c r="N7364">
        <v>3</v>
      </c>
      <c r="O7364" t="s">
        <v>126</v>
      </c>
      <c r="P7364">
        <v>2</v>
      </c>
      <c r="Q7364" t="s">
        <v>82</v>
      </c>
      <c r="R7364">
        <v>4</v>
      </c>
      <c r="S7364" t="s">
        <v>38</v>
      </c>
      <c r="T7364">
        <v>16</v>
      </c>
      <c r="U7364" t="s">
        <v>321</v>
      </c>
      <c r="V7364" t="s">
        <v>161</v>
      </c>
      <c r="W7364">
        <v>1</v>
      </c>
      <c r="X7364" t="s">
        <v>309</v>
      </c>
      <c r="Y7364">
        <v>81</v>
      </c>
      <c r="Z7364">
        <v>208</v>
      </c>
      <c r="AA7364">
        <v>16848</v>
      </c>
      <c r="AB7364">
        <v>6907.6799999999994</v>
      </c>
      <c r="AC7364">
        <v>0.41</v>
      </c>
      <c r="AD7364">
        <v>2</v>
      </c>
      <c r="AE7364" t="s">
        <v>72</v>
      </c>
    </row>
    <row r="7365" spans="1:31" x14ac:dyDescent="0.3">
      <c r="A7365">
        <v>1128299</v>
      </c>
      <c r="B7365" t="s">
        <v>77</v>
      </c>
      <c r="C7365" s="1">
        <v>44425</v>
      </c>
      <c r="D7365">
        <v>2021</v>
      </c>
      <c r="E7365" t="s">
        <v>31</v>
      </c>
      <c r="F7365">
        <v>3</v>
      </c>
      <c r="G7365">
        <v>2</v>
      </c>
      <c r="H7365" t="s">
        <v>74</v>
      </c>
      <c r="I7365">
        <v>24</v>
      </c>
      <c r="J7365" t="s">
        <v>109</v>
      </c>
      <c r="K7365">
        <v>27</v>
      </c>
      <c r="L7365" t="s">
        <v>110</v>
      </c>
      <c r="M7365" t="s">
        <v>320</v>
      </c>
      <c r="N7365">
        <v>3</v>
      </c>
      <c r="O7365" t="s">
        <v>126</v>
      </c>
      <c r="P7365">
        <v>2</v>
      </c>
      <c r="Q7365" t="s">
        <v>82</v>
      </c>
      <c r="R7365">
        <v>4</v>
      </c>
      <c r="S7365" t="s">
        <v>38</v>
      </c>
      <c r="T7365">
        <v>16</v>
      </c>
      <c r="U7365" t="s">
        <v>321</v>
      </c>
      <c r="V7365" t="s">
        <v>129</v>
      </c>
      <c r="W7365">
        <v>1</v>
      </c>
      <c r="X7365" t="s">
        <v>309</v>
      </c>
      <c r="Y7365">
        <v>46</v>
      </c>
      <c r="Z7365">
        <v>102</v>
      </c>
      <c r="AA7365">
        <v>4692</v>
      </c>
      <c r="AB7365">
        <v>1782.96</v>
      </c>
      <c r="AC7365">
        <v>0.38</v>
      </c>
      <c r="AD7365">
        <v>2</v>
      </c>
      <c r="AE7365" t="s">
        <v>72</v>
      </c>
    </row>
    <row r="7366" spans="1:31" x14ac:dyDescent="0.3">
      <c r="A7366">
        <v>1128299</v>
      </c>
      <c r="B7366" t="s">
        <v>77</v>
      </c>
      <c r="C7366" s="1">
        <v>44457</v>
      </c>
      <c r="D7366">
        <v>2021</v>
      </c>
      <c r="E7366" t="s">
        <v>43</v>
      </c>
      <c r="F7366">
        <v>3</v>
      </c>
      <c r="G7366">
        <v>2</v>
      </c>
      <c r="H7366" t="s">
        <v>74</v>
      </c>
      <c r="I7366">
        <v>24</v>
      </c>
      <c r="J7366" t="s">
        <v>109</v>
      </c>
      <c r="K7366">
        <v>27</v>
      </c>
      <c r="L7366" t="s">
        <v>110</v>
      </c>
      <c r="M7366" t="s">
        <v>320</v>
      </c>
      <c r="N7366">
        <v>3</v>
      </c>
      <c r="O7366" t="s">
        <v>126</v>
      </c>
      <c r="P7366">
        <v>2</v>
      </c>
      <c r="Q7366" t="s">
        <v>82</v>
      </c>
      <c r="R7366">
        <v>4</v>
      </c>
      <c r="S7366" t="s">
        <v>38</v>
      </c>
      <c r="T7366">
        <v>16</v>
      </c>
      <c r="U7366" t="s">
        <v>321</v>
      </c>
      <c r="V7366" t="s">
        <v>189</v>
      </c>
      <c r="W7366">
        <v>1</v>
      </c>
      <c r="X7366" t="s">
        <v>309</v>
      </c>
      <c r="Y7366">
        <v>30</v>
      </c>
      <c r="Z7366">
        <v>90</v>
      </c>
      <c r="AA7366">
        <v>2700</v>
      </c>
      <c r="AB7366">
        <v>1080</v>
      </c>
      <c r="AC7366">
        <v>0.39999999999999997</v>
      </c>
      <c r="AD7366">
        <v>2</v>
      </c>
      <c r="AE7366" t="s">
        <v>72</v>
      </c>
    </row>
    <row r="7367" spans="1:31" x14ac:dyDescent="0.3">
      <c r="A7367">
        <v>1128299</v>
      </c>
      <c r="B7367" t="s">
        <v>77</v>
      </c>
      <c r="C7367" s="1">
        <v>44486</v>
      </c>
      <c r="D7367">
        <v>2021</v>
      </c>
      <c r="E7367" t="s">
        <v>44</v>
      </c>
      <c r="F7367">
        <v>4</v>
      </c>
      <c r="G7367">
        <v>2</v>
      </c>
      <c r="H7367" t="s">
        <v>74</v>
      </c>
      <c r="I7367">
        <v>24</v>
      </c>
      <c r="J7367" t="s">
        <v>109</v>
      </c>
      <c r="K7367">
        <v>27</v>
      </c>
      <c r="L7367" t="s">
        <v>110</v>
      </c>
      <c r="M7367" t="s">
        <v>320</v>
      </c>
      <c r="N7367">
        <v>3</v>
      </c>
      <c r="O7367" t="s">
        <v>126</v>
      </c>
      <c r="P7367">
        <v>2</v>
      </c>
      <c r="Q7367" t="s">
        <v>82</v>
      </c>
      <c r="R7367">
        <v>4</v>
      </c>
      <c r="S7367" t="s">
        <v>38</v>
      </c>
      <c r="T7367">
        <v>17</v>
      </c>
      <c r="U7367" t="s">
        <v>322</v>
      </c>
      <c r="V7367" t="s">
        <v>129</v>
      </c>
      <c r="W7367">
        <v>1</v>
      </c>
      <c r="X7367" t="s">
        <v>309</v>
      </c>
      <c r="Y7367">
        <v>44</v>
      </c>
      <c r="Z7367">
        <v>140</v>
      </c>
      <c r="AA7367">
        <v>6160</v>
      </c>
      <c r="AB7367">
        <v>2464</v>
      </c>
      <c r="AC7367">
        <v>0.39999999999999997</v>
      </c>
      <c r="AD7367">
        <v>2</v>
      </c>
      <c r="AE7367" t="s">
        <v>72</v>
      </c>
    </row>
    <row r="7368" spans="1:31" x14ac:dyDescent="0.3">
      <c r="A7368">
        <v>1185732</v>
      </c>
      <c r="B7368" t="s">
        <v>30</v>
      </c>
      <c r="C7368" s="1">
        <v>44540</v>
      </c>
      <c r="D7368">
        <v>2021</v>
      </c>
      <c r="E7368" t="s">
        <v>46</v>
      </c>
      <c r="F7368">
        <v>4</v>
      </c>
      <c r="G7368">
        <v>1</v>
      </c>
      <c r="H7368" t="s">
        <v>32</v>
      </c>
      <c r="I7368">
        <v>49</v>
      </c>
      <c r="J7368" t="s">
        <v>67</v>
      </c>
      <c r="K7368">
        <v>51</v>
      </c>
      <c r="L7368" t="s">
        <v>68</v>
      </c>
      <c r="M7368" t="s">
        <v>320</v>
      </c>
      <c r="N7368">
        <v>3</v>
      </c>
      <c r="O7368" t="s">
        <v>126</v>
      </c>
      <c r="P7368">
        <v>2</v>
      </c>
      <c r="Q7368" t="s">
        <v>82</v>
      </c>
      <c r="R7368">
        <v>4</v>
      </c>
      <c r="S7368" t="s">
        <v>38</v>
      </c>
      <c r="T7368">
        <v>17</v>
      </c>
      <c r="U7368" t="s">
        <v>322</v>
      </c>
      <c r="V7368" t="s">
        <v>129</v>
      </c>
      <c r="W7368">
        <v>1</v>
      </c>
      <c r="X7368" t="s">
        <v>309</v>
      </c>
      <c r="Y7368">
        <v>48</v>
      </c>
      <c r="Z7368">
        <v>104</v>
      </c>
      <c r="AA7368">
        <v>4992</v>
      </c>
      <c r="AB7368">
        <v>2096.64</v>
      </c>
      <c r="AC7368">
        <v>0.42</v>
      </c>
      <c r="AD7368">
        <v>2</v>
      </c>
      <c r="AE7368" t="s">
        <v>72</v>
      </c>
    </row>
    <row r="7369" spans="1:31" x14ac:dyDescent="0.3">
      <c r="A7369">
        <v>1128299</v>
      </c>
      <c r="B7369" t="s">
        <v>77</v>
      </c>
      <c r="C7369" s="1">
        <v>44517</v>
      </c>
      <c r="D7369">
        <v>2021</v>
      </c>
      <c r="E7369" t="s">
        <v>45</v>
      </c>
      <c r="F7369">
        <v>4</v>
      </c>
      <c r="G7369">
        <v>2</v>
      </c>
      <c r="H7369" t="s">
        <v>74</v>
      </c>
      <c r="I7369">
        <v>24</v>
      </c>
      <c r="J7369" t="s">
        <v>109</v>
      </c>
      <c r="K7369">
        <v>27</v>
      </c>
      <c r="L7369" t="s">
        <v>110</v>
      </c>
      <c r="M7369" t="s">
        <v>320</v>
      </c>
      <c r="N7369">
        <v>3</v>
      </c>
      <c r="O7369" t="s">
        <v>126</v>
      </c>
      <c r="P7369">
        <v>2</v>
      </c>
      <c r="Q7369" t="s">
        <v>82</v>
      </c>
      <c r="R7369">
        <v>4</v>
      </c>
      <c r="S7369" t="s">
        <v>38</v>
      </c>
      <c r="T7369">
        <v>17</v>
      </c>
      <c r="U7369" t="s">
        <v>322</v>
      </c>
      <c r="V7369" t="s">
        <v>201</v>
      </c>
      <c r="W7369">
        <v>1</v>
      </c>
      <c r="X7369" t="s">
        <v>309</v>
      </c>
      <c r="Y7369">
        <v>64</v>
      </c>
      <c r="Z7369">
        <v>180</v>
      </c>
      <c r="AA7369">
        <v>11520</v>
      </c>
      <c r="AB7369">
        <v>4723.2</v>
      </c>
      <c r="AC7369">
        <v>0.41</v>
      </c>
      <c r="AD7369">
        <v>2</v>
      </c>
      <c r="AE7369" t="s">
        <v>72</v>
      </c>
    </row>
    <row r="7370" spans="1:31" x14ac:dyDescent="0.3">
      <c r="A7370">
        <v>1185732</v>
      </c>
      <c r="B7370" t="s">
        <v>30</v>
      </c>
      <c r="C7370" s="1">
        <v>44217</v>
      </c>
      <c r="D7370">
        <v>2021</v>
      </c>
      <c r="E7370" t="s">
        <v>47</v>
      </c>
      <c r="F7370">
        <v>1</v>
      </c>
      <c r="G7370">
        <v>1</v>
      </c>
      <c r="H7370" t="s">
        <v>32</v>
      </c>
      <c r="I7370">
        <v>49</v>
      </c>
      <c r="J7370" t="s">
        <v>67</v>
      </c>
      <c r="K7370">
        <v>51</v>
      </c>
      <c r="L7370" t="s">
        <v>68</v>
      </c>
      <c r="M7370" t="s">
        <v>320</v>
      </c>
      <c r="N7370">
        <v>3</v>
      </c>
      <c r="O7370" t="s">
        <v>126</v>
      </c>
      <c r="P7370">
        <v>2</v>
      </c>
      <c r="Q7370" t="s">
        <v>82</v>
      </c>
      <c r="R7370">
        <v>4</v>
      </c>
      <c r="S7370" t="s">
        <v>38</v>
      </c>
      <c r="T7370">
        <v>17</v>
      </c>
      <c r="U7370" t="s">
        <v>322</v>
      </c>
      <c r="V7370" t="s">
        <v>184</v>
      </c>
      <c r="W7370">
        <v>1</v>
      </c>
      <c r="X7370" t="s">
        <v>309</v>
      </c>
      <c r="Y7370">
        <v>28</v>
      </c>
      <c r="Z7370">
        <v>101</v>
      </c>
      <c r="AA7370">
        <v>2828</v>
      </c>
      <c r="AB7370">
        <v>1018.0799999999999</v>
      </c>
      <c r="AC7370">
        <v>0.36</v>
      </c>
      <c r="AD7370">
        <v>2</v>
      </c>
      <c r="AE7370" t="s">
        <v>72</v>
      </c>
    </row>
    <row r="7371" spans="1:31" x14ac:dyDescent="0.3">
      <c r="A7371">
        <v>1185732</v>
      </c>
      <c r="B7371" t="s">
        <v>30</v>
      </c>
      <c r="C7371" s="1">
        <v>44272</v>
      </c>
      <c r="D7371">
        <v>2021</v>
      </c>
      <c r="E7371" t="s">
        <v>51</v>
      </c>
      <c r="F7371">
        <v>1</v>
      </c>
      <c r="G7371">
        <v>1</v>
      </c>
      <c r="H7371" t="s">
        <v>32</v>
      </c>
      <c r="I7371">
        <v>50</v>
      </c>
      <c r="J7371" t="s">
        <v>69</v>
      </c>
      <c r="K7371">
        <v>52</v>
      </c>
      <c r="L7371" t="s">
        <v>70</v>
      </c>
      <c r="M7371" t="s">
        <v>320</v>
      </c>
      <c r="N7371">
        <v>3</v>
      </c>
      <c r="O7371" t="s">
        <v>126</v>
      </c>
      <c r="P7371">
        <v>2</v>
      </c>
      <c r="Q7371" t="s">
        <v>82</v>
      </c>
      <c r="R7371">
        <v>4</v>
      </c>
      <c r="S7371" t="s">
        <v>38</v>
      </c>
      <c r="T7371">
        <v>17</v>
      </c>
      <c r="U7371" t="s">
        <v>322</v>
      </c>
      <c r="V7371" t="s">
        <v>131</v>
      </c>
      <c r="W7371">
        <v>1</v>
      </c>
      <c r="X7371" t="s">
        <v>309</v>
      </c>
      <c r="Y7371">
        <v>39</v>
      </c>
      <c r="Z7371">
        <v>188</v>
      </c>
      <c r="AA7371">
        <v>7332</v>
      </c>
      <c r="AB7371">
        <v>3372.7200000000003</v>
      </c>
      <c r="AC7371">
        <v>0.46</v>
      </c>
      <c r="AD7371">
        <v>2</v>
      </c>
      <c r="AE7371" t="s">
        <v>72</v>
      </c>
    </row>
    <row r="7372" spans="1:31" x14ac:dyDescent="0.3">
      <c r="A7372">
        <v>1185732</v>
      </c>
      <c r="B7372" t="s">
        <v>30</v>
      </c>
      <c r="C7372" s="1">
        <v>44272</v>
      </c>
      <c r="D7372">
        <v>2021</v>
      </c>
      <c r="E7372" t="s">
        <v>51</v>
      </c>
      <c r="F7372">
        <v>1</v>
      </c>
      <c r="G7372">
        <v>1</v>
      </c>
      <c r="H7372" t="s">
        <v>32</v>
      </c>
      <c r="I7372">
        <v>50</v>
      </c>
      <c r="J7372" t="s">
        <v>69</v>
      </c>
      <c r="K7372">
        <v>52</v>
      </c>
      <c r="L7372" t="s">
        <v>70</v>
      </c>
      <c r="M7372" t="s">
        <v>320</v>
      </c>
      <c r="N7372">
        <v>3</v>
      </c>
      <c r="O7372" t="s">
        <v>126</v>
      </c>
      <c r="P7372">
        <v>2</v>
      </c>
      <c r="Q7372" t="s">
        <v>82</v>
      </c>
      <c r="R7372">
        <v>4</v>
      </c>
      <c r="S7372" t="s">
        <v>38</v>
      </c>
      <c r="T7372">
        <v>17</v>
      </c>
      <c r="U7372" t="s">
        <v>322</v>
      </c>
      <c r="V7372" t="s">
        <v>188</v>
      </c>
      <c r="W7372">
        <v>1</v>
      </c>
      <c r="X7372" t="s">
        <v>309</v>
      </c>
      <c r="Y7372">
        <v>36</v>
      </c>
      <c r="Z7372">
        <v>88</v>
      </c>
      <c r="AA7372">
        <v>3168</v>
      </c>
      <c r="AB7372">
        <v>1457.28</v>
      </c>
      <c r="AC7372">
        <v>0.46</v>
      </c>
      <c r="AD7372">
        <v>2</v>
      </c>
      <c r="AE7372" t="s">
        <v>72</v>
      </c>
    </row>
    <row r="7373" spans="1:31" x14ac:dyDescent="0.3">
      <c r="A7373">
        <v>1185732</v>
      </c>
      <c r="B7373" t="s">
        <v>30</v>
      </c>
      <c r="C7373" s="1">
        <v>44272</v>
      </c>
      <c r="D7373">
        <v>2021</v>
      </c>
      <c r="E7373" t="s">
        <v>51</v>
      </c>
      <c r="F7373">
        <v>1</v>
      </c>
      <c r="G7373">
        <v>1</v>
      </c>
      <c r="H7373" t="s">
        <v>32</v>
      </c>
      <c r="I7373">
        <v>50</v>
      </c>
      <c r="J7373" t="s">
        <v>69</v>
      </c>
      <c r="K7373">
        <v>52</v>
      </c>
      <c r="L7373" t="s">
        <v>70</v>
      </c>
      <c r="M7373" t="s">
        <v>320</v>
      </c>
      <c r="N7373">
        <v>3</v>
      </c>
      <c r="O7373" t="s">
        <v>126</v>
      </c>
      <c r="P7373">
        <v>2</v>
      </c>
      <c r="Q7373" t="s">
        <v>82</v>
      </c>
      <c r="R7373">
        <v>4</v>
      </c>
      <c r="S7373" t="s">
        <v>38</v>
      </c>
      <c r="T7373">
        <v>17</v>
      </c>
      <c r="U7373" t="s">
        <v>322</v>
      </c>
      <c r="V7373" t="s">
        <v>202</v>
      </c>
      <c r="W7373">
        <v>1</v>
      </c>
      <c r="X7373" t="s">
        <v>309</v>
      </c>
      <c r="Y7373">
        <v>33</v>
      </c>
      <c r="Z7373">
        <v>45</v>
      </c>
      <c r="AA7373">
        <v>1485</v>
      </c>
      <c r="AB7373">
        <v>549.45000000000005</v>
      </c>
      <c r="AC7373">
        <v>0.37</v>
      </c>
      <c r="AD7373">
        <v>2</v>
      </c>
      <c r="AE7373" t="s">
        <v>72</v>
      </c>
    </row>
    <row r="7374" spans="1:31" x14ac:dyDescent="0.3">
      <c r="A7374">
        <v>1197831</v>
      </c>
      <c r="B7374" t="s">
        <v>73</v>
      </c>
      <c r="C7374" s="1">
        <v>44201</v>
      </c>
      <c r="D7374">
        <v>2021</v>
      </c>
      <c r="E7374" t="s">
        <v>47</v>
      </c>
      <c r="F7374">
        <v>1</v>
      </c>
      <c r="G7374">
        <v>2</v>
      </c>
      <c r="H7374" t="s">
        <v>74</v>
      </c>
      <c r="I7374">
        <v>24</v>
      </c>
      <c r="J7374" t="s">
        <v>109</v>
      </c>
      <c r="K7374">
        <v>27</v>
      </c>
      <c r="L7374" t="s">
        <v>110</v>
      </c>
      <c r="M7374" t="s">
        <v>320</v>
      </c>
      <c r="N7374">
        <v>3</v>
      </c>
      <c r="O7374" t="s">
        <v>126</v>
      </c>
      <c r="P7374">
        <v>2</v>
      </c>
      <c r="Q7374" t="s">
        <v>82</v>
      </c>
      <c r="R7374">
        <v>4</v>
      </c>
      <c r="S7374" t="s">
        <v>38</v>
      </c>
      <c r="T7374">
        <v>17</v>
      </c>
      <c r="U7374" t="s">
        <v>322</v>
      </c>
      <c r="V7374" t="s">
        <v>129</v>
      </c>
      <c r="W7374">
        <v>1</v>
      </c>
      <c r="X7374" t="s">
        <v>309</v>
      </c>
      <c r="Y7374">
        <v>23</v>
      </c>
      <c r="Z7374">
        <v>147</v>
      </c>
      <c r="AA7374">
        <v>3381</v>
      </c>
      <c r="AB7374">
        <v>1690.5</v>
      </c>
      <c r="AC7374">
        <v>0.5</v>
      </c>
      <c r="AD7374">
        <v>2</v>
      </c>
      <c r="AE7374" t="s">
        <v>72</v>
      </c>
    </row>
    <row r="7375" spans="1:31" x14ac:dyDescent="0.3">
      <c r="A7375">
        <v>1185732</v>
      </c>
      <c r="B7375" t="s">
        <v>30</v>
      </c>
      <c r="C7375" s="1">
        <v>44304</v>
      </c>
      <c r="D7375">
        <v>2021</v>
      </c>
      <c r="E7375" t="s">
        <v>52</v>
      </c>
      <c r="F7375">
        <v>2</v>
      </c>
      <c r="G7375">
        <v>1</v>
      </c>
      <c r="H7375" t="s">
        <v>32</v>
      </c>
      <c r="I7375">
        <v>50</v>
      </c>
      <c r="J7375" t="s">
        <v>69</v>
      </c>
      <c r="K7375">
        <v>52</v>
      </c>
      <c r="L7375" t="s">
        <v>70</v>
      </c>
      <c r="M7375" t="s">
        <v>320</v>
      </c>
      <c r="N7375">
        <v>3</v>
      </c>
      <c r="O7375" t="s">
        <v>126</v>
      </c>
      <c r="P7375">
        <v>2</v>
      </c>
      <c r="Q7375" t="s">
        <v>82</v>
      </c>
      <c r="R7375">
        <v>4</v>
      </c>
      <c r="S7375" t="s">
        <v>38</v>
      </c>
      <c r="T7375">
        <v>17</v>
      </c>
      <c r="U7375" t="s">
        <v>322</v>
      </c>
      <c r="V7375" t="s">
        <v>195</v>
      </c>
      <c r="W7375">
        <v>1</v>
      </c>
      <c r="X7375" t="s">
        <v>309</v>
      </c>
      <c r="Y7375">
        <v>38</v>
      </c>
      <c r="Z7375">
        <v>85</v>
      </c>
      <c r="AA7375">
        <v>3230</v>
      </c>
      <c r="AB7375">
        <v>1356.6000000000001</v>
      </c>
      <c r="AC7375">
        <v>0.42000000000000004</v>
      </c>
      <c r="AD7375">
        <v>2</v>
      </c>
      <c r="AE7375" t="s">
        <v>72</v>
      </c>
    </row>
    <row r="7376" spans="1:31" x14ac:dyDescent="0.3">
      <c r="A7376">
        <v>1185732</v>
      </c>
      <c r="B7376" t="s">
        <v>30</v>
      </c>
      <c r="C7376" s="1">
        <v>44333</v>
      </c>
      <c r="D7376">
        <v>2021</v>
      </c>
      <c r="E7376" t="s">
        <v>53</v>
      </c>
      <c r="F7376">
        <v>2</v>
      </c>
      <c r="G7376">
        <v>1</v>
      </c>
      <c r="H7376" t="s">
        <v>32</v>
      </c>
      <c r="I7376">
        <v>50</v>
      </c>
      <c r="J7376" t="s">
        <v>69</v>
      </c>
      <c r="K7376">
        <v>52</v>
      </c>
      <c r="L7376" t="s">
        <v>70</v>
      </c>
      <c r="M7376" t="s">
        <v>320</v>
      </c>
      <c r="N7376">
        <v>3</v>
      </c>
      <c r="O7376" t="s">
        <v>126</v>
      </c>
      <c r="P7376">
        <v>2</v>
      </c>
      <c r="Q7376" t="s">
        <v>82</v>
      </c>
      <c r="R7376">
        <v>4</v>
      </c>
      <c r="S7376" t="s">
        <v>38</v>
      </c>
      <c r="T7376">
        <v>17</v>
      </c>
      <c r="U7376" t="s">
        <v>322</v>
      </c>
      <c r="V7376" t="s">
        <v>184</v>
      </c>
      <c r="W7376">
        <v>1</v>
      </c>
      <c r="X7376" t="s">
        <v>309</v>
      </c>
      <c r="Y7376">
        <v>40</v>
      </c>
      <c r="Z7376">
        <v>93</v>
      </c>
      <c r="AA7376">
        <v>3720</v>
      </c>
      <c r="AB7376">
        <v>1599.6000000000001</v>
      </c>
      <c r="AC7376">
        <v>0.43000000000000005</v>
      </c>
      <c r="AD7376">
        <v>2</v>
      </c>
      <c r="AE7376" t="s">
        <v>72</v>
      </c>
    </row>
    <row r="7377" spans="1:31" x14ac:dyDescent="0.3">
      <c r="A7377">
        <v>1185732</v>
      </c>
      <c r="B7377" t="s">
        <v>30</v>
      </c>
      <c r="C7377" s="1">
        <v>44220</v>
      </c>
      <c r="D7377">
        <v>2021</v>
      </c>
      <c r="E7377" t="s">
        <v>47</v>
      </c>
      <c r="F7377">
        <v>1</v>
      </c>
      <c r="G7377">
        <v>1</v>
      </c>
      <c r="H7377" t="s">
        <v>32</v>
      </c>
      <c r="I7377">
        <v>50</v>
      </c>
      <c r="J7377" t="s">
        <v>69</v>
      </c>
      <c r="K7377">
        <v>52</v>
      </c>
      <c r="L7377" t="s">
        <v>70</v>
      </c>
      <c r="M7377" t="s">
        <v>320</v>
      </c>
      <c r="N7377">
        <v>3</v>
      </c>
      <c r="O7377" t="s">
        <v>126</v>
      </c>
      <c r="P7377">
        <v>2</v>
      </c>
      <c r="Q7377" t="s">
        <v>82</v>
      </c>
      <c r="R7377">
        <v>4</v>
      </c>
      <c r="S7377" t="s">
        <v>38</v>
      </c>
      <c r="T7377">
        <v>17</v>
      </c>
      <c r="U7377" t="s">
        <v>322</v>
      </c>
      <c r="V7377" t="s">
        <v>189</v>
      </c>
      <c r="W7377">
        <v>1</v>
      </c>
      <c r="X7377" t="s">
        <v>309</v>
      </c>
      <c r="Y7377">
        <v>41</v>
      </c>
      <c r="Z7377">
        <v>105</v>
      </c>
      <c r="AA7377">
        <v>4305</v>
      </c>
      <c r="AB7377">
        <v>1377.6000000000001</v>
      </c>
      <c r="AC7377">
        <v>0.32</v>
      </c>
      <c r="AD7377">
        <v>2</v>
      </c>
      <c r="AE7377" t="s">
        <v>72</v>
      </c>
    </row>
    <row r="7378" spans="1:31" x14ac:dyDescent="0.3">
      <c r="A7378">
        <v>1197831</v>
      </c>
      <c r="B7378" t="s">
        <v>73</v>
      </c>
      <c r="C7378" s="1">
        <v>44231</v>
      </c>
      <c r="D7378">
        <v>2021</v>
      </c>
      <c r="E7378" t="s">
        <v>48</v>
      </c>
      <c r="F7378">
        <v>1</v>
      </c>
      <c r="G7378">
        <v>3</v>
      </c>
      <c r="H7378" t="s">
        <v>78</v>
      </c>
      <c r="I7378">
        <v>25</v>
      </c>
      <c r="J7378" t="s">
        <v>111</v>
      </c>
      <c r="K7378">
        <v>28</v>
      </c>
      <c r="L7378" t="s">
        <v>112</v>
      </c>
      <c r="M7378" t="s">
        <v>320</v>
      </c>
      <c r="N7378">
        <v>3</v>
      </c>
      <c r="O7378" t="s">
        <v>126</v>
      </c>
      <c r="P7378">
        <v>2</v>
      </c>
      <c r="Q7378" t="s">
        <v>82</v>
      </c>
      <c r="R7378">
        <v>4</v>
      </c>
      <c r="S7378" t="s">
        <v>38</v>
      </c>
      <c r="T7378">
        <v>17</v>
      </c>
      <c r="U7378" t="s">
        <v>322</v>
      </c>
      <c r="V7378" t="s">
        <v>202</v>
      </c>
      <c r="W7378">
        <v>1</v>
      </c>
      <c r="X7378" t="s">
        <v>309</v>
      </c>
      <c r="Y7378">
        <v>26</v>
      </c>
      <c r="Z7378">
        <v>135</v>
      </c>
      <c r="AA7378">
        <v>3510</v>
      </c>
      <c r="AB7378">
        <v>1825.2</v>
      </c>
      <c r="AC7378">
        <v>0.52</v>
      </c>
      <c r="AD7378">
        <v>2</v>
      </c>
      <c r="AE7378" t="s">
        <v>72</v>
      </c>
    </row>
    <row r="7379" spans="1:31" x14ac:dyDescent="0.3">
      <c r="A7379">
        <v>1185732</v>
      </c>
      <c r="B7379" t="s">
        <v>30</v>
      </c>
      <c r="C7379" s="1">
        <v>44249</v>
      </c>
      <c r="D7379">
        <v>2021</v>
      </c>
      <c r="E7379" t="s">
        <v>48</v>
      </c>
      <c r="F7379">
        <v>1</v>
      </c>
      <c r="G7379">
        <v>1</v>
      </c>
      <c r="H7379" t="s">
        <v>32</v>
      </c>
      <c r="I7379">
        <v>50</v>
      </c>
      <c r="J7379" t="s">
        <v>69</v>
      </c>
      <c r="K7379">
        <v>52</v>
      </c>
      <c r="L7379" t="s">
        <v>70</v>
      </c>
      <c r="M7379" t="s">
        <v>320</v>
      </c>
      <c r="N7379">
        <v>3</v>
      </c>
      <c r="O7379" t="s">
        <v>126</v>
      </c>
      <c r="P7379">
        <v>2</v>
      </c>
      <c r="Q7379" t="s">
        <v>82</v>
      </c>
      <c r="R7379">
        <v>4</v>
      </c>
      <c r="S7379" t="s">
        <v>38</v>
      </c>
      <c r="T7379">
        <v>17</v>
      </c>
      <c r="U7379" t="s">
        <v>322</v>
      </c>
      <c r="V7379" t="s">
        <v>129</v>
      </c>
      <c r="W7379">
        <v>1</v>
      </c>
      <c r="X7379" t="s">
        <v>309</v>
      </c>
      <c r="Y7379">
        <v>29</v>
      </c>
      <c r="Z7379">
        <v>83</v>
      </c>
      <c r="AA7379">
        <v>2407</v>
      </c>
      <c r="AB7379">
        <v>649.89</v>
      </c>
      <c r="AC7379">
        <v>0.27</v>
      </c>
      <c r="AD7379">
        <v>2</v>
      </c>
      <c r="AE7379" t="s">
        <v>72</v>
      </c>
    </row>
    <row r="7380" spans="1:31" x14ac:dyDescent="0.3">
      <c r="A7380">
        <v>1128299</v>
      </c>
      <c r="B7380" t="s">
        <v>77</v>
      </c>
      <c r="C7380" s="1">
        <v>43838</v>
      </c>
      <c r="D7380">
        <v>2020</v>
      </c>
      <c r="E7380" t="s">
        <v>47</v>
      </c>
      <c r="F7380">
        <v>1</v>
      </c>
      <c r="G7380">
        <v>3</v>
      </c>
      <c r="H7380" t="s">
        <v>78</v>
      </c>
      <c r="I7380">
        <v>6</v>
      </c>
      <c r="J7380" t="s">
        <v>94</v>
      </c>
      <c r="K7380">
        <v>8</v>
      </c>
      <c r="L7380" t="s">
        <v>95</v>
      </c>
      <c r="M7380" t="s">
        <v>320</v>
      </c>
      <c r="N7380">
        <v>3</v>
      </c>
      <c r="O7380" t="s">
        <v>126</v>
      </c>
      <c r="P7380">
        <v>2</v>
      </c>
      <c r="Q7380" t="s">
        <v>82</v>
      </c>
      <c r="R7380">
        <v>4</v>
      </c>
      <c r="S7380" t="s">
        <v>38</v>
      </c>
      <c r="T7380">
        <v>17</v>
      </c>
      <c r="U7380" t="s">
        <v>322</v>
      </c>
      <c r="V7380" t="s">
        <v>129</v>
      </c>
      <c r="W7380">
        <v>1</v>
      </c>
      <c r="X7380" t="s">
        <v>309</v>
      </c>
      <c r="Y7380">
        <v>35</v>
      </c>
      <c r="Z7380">
        <v>525</v>
      </c>
      <c r="AA7380">
        <v>183750</v>
      </c>
      <c r="AB7380">
        <v>73500</v>
      </c>
      <c r="AC7380">
        <v>0.4</v>
      </c>
      <c r="AD7380">
        <v>2</v>
      </c>
      <c r="AE7380" t="s">
        <v>72</v>
      </c>
    </row>
    <row r="7381" spans="1:31" x14ac:dyDescent="0.3">
      <c r="A7381">
        <v>1128299</v>
      </c>
      <c r="B7381" t="s">
        <v>77</v>
      </c>
      <c r="C7381" s="1">
        <v>43844</v>
      </c>
      <c r="D7381">
        <v>2020</v>
      </c>
      <c r="E7381" t="s">
        <v>47</v>
      </c>
      <c r="F7381">
        <v>1</v>
      </c>
      <c r="G7381">
        <v>3</v>
      </c>
      <c r="H7381" t="s">
        <v>78</v>
      </c>
      <c r="I7381">
        <v>6</v>
      </c>
      <c r="J7381" t="s">
        <v>94</v>
      </c>
      <c r="K7381">
        <v>8</v>
      </c>
      <c r="L7381" t="s">
        <v>95</v>
      </c>
      <c r="M7381" t="s">
        <v>320</v>
      </c>
      <c r="N7381">
        <v>3</v>
      </c>
      <c r="O7381" t="s">
        <v>126</v>
      </c>
      <c r="P7381">
        <v>2</v>
      </c>
      <c r="Q7381" t="s">
        <v>82</v>
      </c>
      <c r="R7381">
        <v>4</v>
      </c>
      <c r="S7381" t="s">
        <v>38</v>
      </c>
      <c r="T7381">
        <v>17</v>
      </c>
      <c r="U7381" t="s">
        <v>322</v>
      </c>
      <c r="V7381" t="s">
        <v>161</v>
      </c>
      <c r="W7381">
        <v>1</v>
      </c>
      <c r="X7381" t="s">
        <v>309</v>
      </c>
      <c r="Y7381">
        <v>45</v>
      </c>
      <c r="Z7381">
        <v>550</v>
      </c>
      <c r="AA7381">
        <v>247500</v>
      </c>
      <c r="AB7381">
        <v>99000</v>
      </c>
      <c r="AC7381">
        <v>0.4</v>
      </c>
      <c r="AD7381">
        <v>2</v>
      </c>
      <c r="AE7381" t="s">
        <v>72</v>
      </c>
    </row>
    <row r="7382" spans="1:31" x14ac:dyDescent="0.3">
      <c r="A7382">
        <v>1128299</v>
      </c>
      <c r="B7382" t="s">
        <v>77</v>
      </c>
      <c r="C7382" s="1">
        <v>43856</v>
      </c>
      <c r="D7382">
        <v>2020</v>
      </c>
      <c r="E7382" t="s">
        <v>47</v>
      </c>
      <c r="F7382">
        <v>1</v>
      </c>
      <c r="G7382">
        <v>3</v>
      </c>
      <c r="H7382" t="s">
        <v>78</v>
      </c>
      <c r="I7382">
        <v>6</v>
      </c>
      <c r="J7382" t="s">
        <v>94</v>
      </c>
      <c r="K7382">
        <v>8</v>
      </c>
      <c r="L7382" t="s">
        <v>95</v>
      </c>
      <c r="M7382" t="s">
        <v>320</v>
      </c>
      <c r="N7382">
        <v>3</v>
      </c>
      <c r="O7382" t="s">
        <v>126</v>
      </c>
      <c r="P7382">
        <v>2</v>
      </c>
      <c r="Q7382" t="s">
        <v>82</v>
      </c>
      <c r="R7382">
        <v>4</v>
      </c>
      <c r="S7382" t="s">
        <v>38</v>
      </c>
      <c r="T7382">
        <v>16</v>
      </c>
      <c r="U7382" t="s">
        <v>321</v>
      </c>
      <c r="V7382" t="s">
        <v>202</v>
      </c>
      <c r="W7382">
        <v>1</v>
      </c>
      <c r="X7382" t="s">
        <v>309</v>
      </c>
      <c r="Y7382">
        <v>60</v>
      </c>
      <c r="Z7382">
        <v>550</v>
      </c>
      <c r="AA7382">
        <v>330000</v>
      </c>
      <c r="AB7382">
        <v>148500</v>
      </c>
      <c r="AC7382">
        <v>0.45</v>
      </c>
      <c r="AD7382">
        <v>2</v>
      </c>
      <c r="AE7382" t="s">
        <v>72</v>
      </c>
    </row>
    <row r="7383" spans="1:31" x14ac:dyDescent="0.3">
      <c r="A7383">
        <v>1128299</v>
      </c>
      <c r="B7383" t="s">
        <v>77</v>
      </c>
      <c r="C7383" s="1">
        <v>44037</v>
      </c>
      <c r="D7383">
        <v>2020</v>
      </c>
      <c r="E7383" t="s">
        <v>55</v>
      </c>
      <c r="F7383">
        <v>3</v>
      </c>
      <c r="G7383">
        <v>3</v>
      </c>
      <c r="H7383" t="s">
        <v>78</v>
      </c>
      <c r="I7383">
        <v>8</v>
      </c>
      <c r="J7383" t="s">
        <v>136</v>
      </c>
      <c r="K7383">
        <v>10</v>
      </c>
      <c r="L7383" t="s">
        <v>137</v>
      </c>
      <c r="M7383" t="s">
        <v>320</v>
      </c>
      <c r="N7383">
        <v>3</v>
      </c>
      <c r="O7383" t="s">
        <v>126</v>
      </c>
      <c r="P7383">
        <v>2</v>
      </c>
      <c r="Q7383" t="s">
        <v>82</v>
      </c>
      <c r="R7383">
        <v>4</v>
      </c>
      <c r="S7383" t="s">
        <v>38</v>
      </c>
      <c r="T7383">
        <v>16</v>
      </c>
      <c r="U7383" t="s">
        <v>321</v>
      </c>
      <c r="V7383" t="s">
        <v>204</v>
      </c>
      <c r="W7383">
        <v>1</v>
      </c>
      <c r="X7383" t="s">
        <v>309</v>
      </c>
      <c r="Y7383">
        <v>60</v>
      </c>
      <c r="Z7383">
        <v>600</v>
      </c>
      <c r="AA7383">
        <v>360000</v>
      </c>
      <c r="AB7383">
        <v>108000.00000000001</v>
      </c>
      <c r="AC7383">
        <v>0.3</v>
      </c>
      <c r="AD7383">
        <v>1</v>
      </c>
      <c r="AE7383" t="s">
        <v>132</v>
      </c>
    </row>
    <row r="7384" spans="1:31" x14ac:dyDescent="0.3">
      <c r="A7384">
        <v>1197831</v>
      </c>
      <c r="B7384" t="s">
        <v>73</v>
      </c>
      <c r="C7384" s="1">
        <v>44261</v>
      </c>
      <c r="D7384">
        <v>2021</v>
      </c>
      <c r="E7384" t="s">
        <v>51</v>
      </c>
      <c r="F7384">
        <v>1</v>
      </c>
      <c r="G7384">
        <v>3</v>
      </c>
      <c r="H7384" t="s">
        <v>78</v>
      </c>
      <c r="I7384">
        <v>25</v>
      </c>
      <c r="J7384" t="s">
        <v>111</v>
      </c>
      <c r="K7384">
        <v>28</v>
      </c>
      <c r="L7384" t="s">
        <v>112</v>
      </c>
      <c r="M7384" t="s">
        <v>320</v>
      </c>
      <c r="N7384">
        <v>3</v>
      </c>
      <c r="O7384" t="s">
        <v>126</v>
      </c>
      <c r="P7384">
        <v>2</v>
      </c>
      <c r="Q7384" t="s">
        <v>82</v>
      </c>
      <c r="R7384">
        <v>4</v>
      </c>
      <c r="S7384" t="s">
        <v>38</v>
      </c>
      <c r="T7384">
        <v>17</v>
      </c>
      <c r="U7384" t="s">
        <v>322</v>
      </c>
      <c r="V7384" t="s">
        <v>161</v>
      </c>
      <c r="W7384">
        <v>1</v>
      </c>
      <c r="X7384" t="s">
        <v>309</v>
      </c>
      <c r="Y7384">
        <v>25</v>
      </c>
      <c r="Z7384">
        <v>124</v>
      </c>
      <c r="AA7384">
        <v>3100</v>
      </c>
      <c r="AB7384">
        <v>1643</v>
      </c>
      <c r="AC7384">
        <v>0.53</v>
      </c>
      <c r="AD7384">
        <v>2</v>
      </c>
      <c r="AE7384" t="s">
        <v>72</v>
      </c>
    </row>
    <row r="7385" spans="1:31" x14ac:dyDescent="0.3">
      <c r="A7385">
        <v>1185732</v>
      </c>
      <c r="B7385" t="s">
        <v>30</v>
      </c>
      <c r="C7385" s="1">
        <v>44055</v>
      </c>
      <c r="D7385">
        <v>2020</v>
      </c>
      <c r="E7385" t="s">
        <v>31</v>
      </c>
      <c r="F7385">
        <v>3</v>
      </c>
      <c r="G7385">
        <v>5</v>
      </c>
      <c r="H7385" t="s">
        <v>100</v>
      </c>
      <c r="I7385">
        <v>9</v>
      </c>
      <c r="J7385" t="s">
        <v>101</v>
      </c>
      <c r="K7385">
        <v>11</v>
      </c>
      <c r="L7385" t="s">
        <v>138</v>
      </c>
      <c r="M7385" t="s">
        <v>320</v>
      </c>
      <c r="N7385">
        <v>3</v>
      </c>
      <c r="O7385" t="s">
        <v>126</v>
      </c>
      <c r="P7385">
        <v>2</v>
      </c>
      <c r="Q7385" t="s">
        <v>82</v>
      </c>
      <c r="R7385">
        <v>4</v>
      </c>
      <c r="S7385" t="s">
        <v>38</v>
      </c>
      <c r="T7385">
        <v>17</v>
      </c>
      <c r="U7385" t="s">
        <v>322</v>
      </c>
      <c r="V7385" t="s">
        <v>191</v>
      </c>
      <c r="W7385">
        <v>1</v>
      </c>
      <c r="X7385" t="s">
        <v>309</v>
      </c>
      <c r="Y7385">
        <v>45</v>
      </c>
      <c r="Z7385">
        <v>1100</v>
      </c>
      <c r="AA7385">
        <v>495000</v>
      </c>
      <c r="AB7385">
        <v>222750</v>
      </c>
      <c r="AC7385">
        <v>0.45</v>
      </c>
      <c r="AD7385">
        <v>1</v>
      </c>
      <c r="AE7385" t="s">
        <v>132</v>
      </c>
    </row>
    <row r="7386" spans="1:31" x14ac:dyDescent="0.3">
      <c r="A7386">
        <v>1185732</v>
      </c>
      <c r="B7386" t="s">
        <v>30</v>
      </c>
      <c r="C7386" s="1">
        <v>44163</v>
      </c>
      <c r="D7386">
        <v>2020</v>
      </c>
      <c r="E7386" t="s">
        <v>45</v>
      </c>
      <c r="F7386">
        <v>4</v>
      </c>
      <c r="G7386">
        <v>4</v>
      </c>
      <c r="H7386" t="s">
        <v>139</v>
      </c>
      <c r="I7386">
        <v>10</v>
      </c>
      <c r="J7386" t="s">
        <v>140</v>
      </c>
      <c r="K7386">
        <v>12</v>
      </c>
      <c r="L7386" t="s">
        <v>141</v>
      </c>
      <c r="M7386" t="s">
        <v>320</v>
      </c>
      <c r="N7386">
        <v>3</v>
      </c>
      <c r="O7386" t="s">
        <v>126</v>
      </c>
      <c r="P7386">
        <v>2</v>
      </c>
      <c r="Q7386" t="s">
        <v>82</v>
      </c>
      <c r="R7386">
        <v>4</v>
      </c>
      <c r="S7386" t="s">
        <v>38</v>
      </c>
      <c r="T7386">
        <v>17</v>
      </c>
      <c r="U7386" t="s">
        <v>322</v>
      </c>
      <c r="V7386" t="s">
        <v>201</v>
      </c>
      <c r="W7386">
        <v>1</v>
      </c>
      <c r="X7386" t="s">
        <v>309</v>
      </c>
      <c r="Y7386">
        <v>50</v>
      </c>
      <c r="Z7386">
        <v>525</v>
      </c>
      <c r="AA7386">
        <v>262500</v>
      </c>
      <c r="AB7386">
        <v>91875.000000000015</v>
      </c>
      <c r="AC7386">
        <v>0.35000000000000003</v>
      </c>
      <c r="AD7386">
        <v>2</v>
      </c>
      <c r="AE7386" t="s">
        <v>72</v>
      </c>
    </row>
    <row r="7387" spans="1:31" x14ac:dyDescent="0.3">
      <c r="A7387">
        <v>1128299</v>
      </c>
      <c r="B7387" t="s">
        <v>77</v>
      </c>
      <c r="C7387" s="1">
        <v>44237</v>
      </c>
      <c r="D7387">
        <v>2021</v>
      </c>
      <c r="E7387" t="s">
        <v>48</v>
      </c>
      <c r="F7387">
        <v>1</v>
      </c>
      <c r="G7387">
        <v>3</v>
      </c>
      <c r="H7387" t="s">
        <v>78</v>
      </c>
      <c r="I7387">
        <v>16</v>
      </c>
      <c r="J7387" t="s">
        <v>147</v>
      </c>
      <c r="K7387">
        <v>18</v>
      </c>
      <c r="L7387" t="s">
        <v>148</v>
      </c>
      <c r="M7387" t="s">
        <v>320</v>
      </c>
      <c r="N7387">
        <v>3</v>
      </c>
      <c r="O7387" t="s">
        <v>126</v>
      </c>
      <c r="P7387">
        <v>2</v>
      </c>
      <c r="Q7387" t="s">
        <v>82</v>
      </c>
      <c r="R7387">
        <v>4</v>
      </c>
      <c r="S7387" t="s">
        <v>38</v>
      </c>
      <c r="T7387">
        <v>17</v>
      </c>
      <c r="U7387" t="s">
        <v>322</v>
      </c>
      <c r="V7387" t="s">
        <v>184</v>
      </c>
      <c r="W7387">
        <v>1</v>
      </c>
      <c r="X7387" t="s">
        <v>309</v>
      </c>
      <c r="Y7387">
        <v>35</v>
      </c>
      <c r="Z7387">
        <v>475</v>
      </c>
      <c r="AA7387">
        <v>166250</v>
      </c>
      <c r="AB7387">
        <v>41562.5</v>
      </c>
      <c r="AC7387">
        <v>0.25</v>
      </c>
      <c r="AD7387">
        <v>2</v>
      </c>
      <c r="AE7387" t="s">
        <v>72</v>
      </c>
    </row>
    <row r="7388" spans="1:31" x14ac:dyDescent="0.3">
      <c r="A7388">
        <v>1128299</v>
      </c>
      <c r="B7388" t="s">
        <v>77</v>
      </c>
      <c r="C7388" s="1">
        <v>44400</v>
      </c>
      <c r="D7388">
        <v>2021</v>
      </c>
      <c r="E7388" t="s">
        <v>55</v>
      </c>
      <c r="F7388">
        <v>3</v>
      </c>
      <c r="G7388">
        <v>5</v>
      </c>
      <c r="H7388" t="s">
        <v>100</v>
      </c>
      <c r="I7388">
        <v>19</v>
      </c>
      <c r="J7388" t="s">
        <v>103</v>
      </c>
      <c r="K7388">
        <v>23</v>
      </c>
      <c r="L7388" t="s">
        <v>104</v>
      </c>
      <c r="M7388" t="s">
        <v>320</v>
      </c>
      <c r="N7388">
        <v>3</v>
      </c>
      <c r="O7388" t="s">
        <v>126</v>
      </c>
      <c r="P7388">
        <v>2</v>
      </c>
      <c r="Q7388" t="s">
        <v>82</v>
      </c>
      <c r="R7388">
        <v>4</v>
      </c>
      <c r="S7388" t="s">
        <v>38</v>
      </c>
      <c r="T7388">
        <v>17</v>
      </c>
      <c r="U7388" t="s">
        <v>322</v>
      </c>
      <c r="V7388" t="s">
        <v>251</v>
      </c>
      <c r="W7388">
        <v>1</v>
      </c>
      <c r="X7388" t="s">
        <v>309</v>
      </c>
      <c r="Y7388">
        <v>85</v>
      </c>
      <c r="Z7388">
        <v>850</v>
      </c>
      <c r="AA7388">
        <v>722500</v>
      </c>
      <c r="AB7388">
        <v>252874.99999999997</v>
      </c>
      <c r="AC7388">
        <v>0.35</v>
      </c>
      <c r="AD7388">
        <v>1</v>
      </c>
      <c r="AE7388" t="s">
        <v>132</v>
      </c>
    </row>
    <row r="7389" spans="1:31" x14ac:dyDescent="0.3">
      <c r="A7389">
        <v>1197831</v>
      </c>
      <c r="B7389" t="s">
        <v>73</v>
      </c>
      <c r="C7389" s="1">
        <v>44291</v>
      </c>
      <c r="D7389">
        <v>2021</v>
      </c>
      <c r="E7389" t="s">
        <v>52</v>
      </c>
      <c r="F7389">
        <v>2</v>
      </c>
      <c r="G7389">
        <v>3</v>
      </c>
      <c r="H7389" t="s">
        <v>78</v>
      </c>
      <c r="I7389">
        <v>25</v>
      </c>
      <c r="J7389" t="s">
        <v>111</v>
      </c>
      <c r="K7389">
        <v>28</v>
      </c>
      <c r="L7389" t="s">
        <v>112</v>
      </c>
      <c r="M7389" t="s">
        <v>320</v>
      </c>
      <c r="N7389">
        <v>3</v>
      </c>
      <c r="O7389" t="s">
        <v>126</v>
      </c>
      <c r="P7389">
        <v>2</v>
      </c>
      <c r="Q7389" t="s">
        <v>82</v>
      </c>
      <c r="R7389">
        <v>4</v>
      </c>
      <c r="S7389" t="s">
        <v>38</v>
      </c>
      <c r="T7389">
        <v>17</v>
      </c>
      <c r="U7389" t="s">
        <v>322</v>
      </c>
      <c r="V7389" t="s">
        <v>158</v>
      </c>
      <c r="W7389">
        <v>1</v>
      </c>
      <c r="X7389" t="s">
        <v>309</v>
      </c>
      <c r="Y7389">
        <v>23</v>
      </c>
      <c r="Z7389">
        <v>176</v>
      </c>
      <c r="AA7389">
        <v>4048</v>
      </c>
      <c r="AB7389">
        <v>2307.36</v>
      </c>
      <c r="AC7389">
        <v>0.57000000000000006</v>
      </c>
      <c r="AD7389">
        <v>2</v>
      </c>
      <c r="AE7389" t="s">
        <v>72</v>
      </c>
    </row>
    <row r="7390" spans="1:31" x14ac:dyDescent="0.3">
      <c r="A7390">
        <v>1128299</v>
      </c>
      <c r="B7390" t="s">
        <v>77</v>
      </c>
      <c r="C7390" s="1">
        <v>44343</v>
      </c>
      <c r="D7390">
        <v>2021</v>
      </c>
      <c r="E7390" t="s">
        <v>53</v>
      </c>
      <c r="F7390">
        <v>2</v>
      </c>
      <c r="G7390">
        <v>3</v>
      </c>
      <c r="H7390" t="s">
        <v>78</v>
      </c>
      <c r="I7390">
        <v>27</v>
      </c>
      <c r="J7390" t="s">
        <v>115</v>
      </c>
      <c r="K7390">
        <v>30</v>
      </c>
      <c r="L7390" t="s">
        <v>116</v>
      </c>
      <c r="M7390" t="s">
        <v>320</v>
      </c>
      <c r="N7390">
        <v>3</v>
      </c>
      <c r="O7390" t="s">
        <v>126</v>
      </c>
      <c r="P7390">
        <v>2</v>
      </c>
      <c r="Q7390" t="s">
        <v>82</v>
      </c>
      <c r="R7390">
        <v>4</v>
      </c>
      <c r="S7390" t="s">
        <v>38</v>
      </c>
      <c r="T7390">
        <v>16</v>
      </c>
      <c r="U7390" t="s">
        <v>321</v>
      </c>
      <c r="V7390" t="s">
        <v>254</v>
      </c>
      <c r="W7390">
        <v>1</v>
      </c>
      <c r="X7390" t="s">
        <v>309</v>
      </c>
      <c r="Y7390">
        <v>55</v>
      </c>
      <c r="Z7390">
        <v>575</v>
      </c>
      <c r="AA7390">
        <v>316250</v>
      </c>
      <c r="AB7390">
        <v>110687.50000000001</v>
      </c>
      <c r="AC7390">
        <v>0.35</v>
      </c>
      <c r="AD7390">
        <v>3</v>
      </c>
      <c r="AE7390" t="s">
        <v>42</v>
      </c>
    </row>
    <row r="7391" spans="1:31" x14ac:dyDescent="0.3">
      <c r="A7391">
        <v>1128299</v>
      </c>
      <c r="B7391" t="s">
        <v>77</v>
      </c>
      <c r="C7391" s="1">
        <v>44373</v>
      </c>
      <c r="D7391">
        <v>2021</v>
      </c>
      <c r="E7391" t="s">
        <v>54</v>
      </c>
      <c r="F7391">
        <v>2</v>
      </c>
      <c r="G7391">
        <v>3</v>
      </c>
      <c r="H7391" t="s">
        <v>78</v>
      </c>
      <c r="I7391">
        <v>27</v>
      </c>
      <c r="J7391" t="s">
        <v>115</v>
      </c>
      <c r="K7391">
        <v>30</v>
      </c>
      <c r="L7391" t="s">
        <v>116</v>
      </c>
      <c r="M7391" t="s">
        <v>320</v>
      </c>
      <c r="N7391">
        <v>3</v>
      </c>
      <c r="O7391" t="s">
        <v>126</v>
      </c>
      <c r="P7391">
        <v>2</v>
      </c>
      <c r="Q7391" t="s">
        <v>82</v>
      </c>
      <c r="R7391">
        <v>4</v>
      </c>
      <c r="S7391" t="s">
        <v>38</v>
      </c>
      <c r="T7391">
        <v>16</v>
      </c>
      <c r="U7391" t="s">
        <v>321</v>
      </c>
      <c r="V7391" t="s">
        <v>162</v>
      </c>
      <c r="W7391">
        <v>1</v>
      </c>
      <c r="X7391" t="s">
        <v>309</v>
      </c>
      <c r="Y7391">
        <v>55</v>
      </c>
      <c r="Z7391">
        <v>700</v>
      </c>
      <c r="AA7391">
        <v>385000</v>
      </c>
      <c r="AB7391">
        <v>134750</v>
      </c>
      <c r="AC7391">
        <v>0.35</v>
      </c>
      <c r="AD7391">
        <v>3</v>
      </c>
      <c r="AE7391" t="s">
        <v>42</v>
      </c>
    </row>
    <row r="7392" spans="1:31" x14ac:dyDescent="0.3">
      <c r="A7392">
        <v>1185732</v>
      </c>
      <c r="B7392" t="s">
        <v>30</v>
      </c>
      <c r="C7392" s="1">
        <v>44506</v>
      </c>
      <c r="D7392">
        <v>2021</v>
      </c>
      <c r="E7392" t="s">
        <v>45</v>
      </c>
      <c r="F7392">
        <v>4</v>
      </c>
      <c r="G7392">
        <v>5</v>
      </c>
      <c r="H7392" t="s">
        <v>100</v>
      </c>
      <c r="I7392">
        <v>29</v>
      </c>
      <c r="J7392" t="s">
        <v>164</v>
      </c>
      <c r="K7392">
        <v>32</v>
      </c>
      <c r="L7392" t="s">
        <v>34</v>
      </c>
      <c r="M7392" t="s">
        <v>320</v>
      </c>
      <c r="N7392">
        <v>3</v>
      </c>
      <c r="O7392" t="s">
        <v>126</v>
      </c>
      <c r="P7392">
        <v>2</v>
      </c>
      <c r="Q7392" t="s">
        <v>82</v>
      </c>
      <c r="R7392">
        <v>4</v>
      </c>
      <c r="S7392" t="s">
        <v>38</v>
      </c>
      <c r="T7392">
        <v>16</v>
      </c>
      <c r="U7392" t="s">
        <v>321</v>
      </c>
      <c r="V7392" t="s">
        <v>161</v>
      </c>
      <c r="W7392">
        <v>1</v>
      </c>
      <c r="X7392" t="s">
        <v>309</v>
      </c>
      <c r="Y7392">
        <v>55</v>
      </c>
      <c r="Z7392">
        <v>925</v>
      </c>
      <c r="AA7392">
        <v>508750</v>
      </c>
      <c r="AB7392">
        <v>228937.50000000003</v>
      </c>
      <c r="AC7392">
        <v>0.45</v>
      </c>
      <c r="AD7392">
        <v>3</v>
      </c>
      <c r="AE7392" t="s">
        <v>42</v>
      </c>
    </row>
    <row r="7393" spans="1:31" x14ac:dyDescent="0.3">
      <c r="A7393">
        <v>1197831</v>
      </c>
      <c r="B7393" t="s">
        <v>73</v>
      </c>
      <c r="C7393" s="1">
        <v>44321</v>
      </c>
      <c r="D7393">
        <v>2021</v>
      </c>
      <c r="E7393" t="s">
        <v>53</v>
      </c>
      <c r="F7393">
        <v>2</v>
      </c>
      <c r="G7393">
        <v>3</v>
      </c>
      <c r="H7393" t="s">
        <v>78</v>
      </c>
      <c r="I7393">
        <v>25</v>
      </c>
      <c r="J7393" t="s">
        <v>111</v>
      </c>
      <c r="K7393">
        <v>28</v>
      </c>
      <c r="L7393" t="s">
        <v>112</v>
      </c>
      <c r="M7393" t="s">
        <v>320</v>
      </c>
      <c r="N7393">
        <v>3</v>
      </c>
      <c r="O7393" t="s">
        <v>126</v>
      </c>
      <c r="P7393">
        <v>2</v>
      </c>
      <c r="Q7393" t="s">
        <v>82</v>
      </c>
      <c r="R7393">
        <v>4</v>
      </c>
      <c r="S7393" t="s">
        <v>38</v>
      </c>
      <c r="T7393">
        <v>16</v>
      </c>
      <c r="U7393" t="s">
        <v>321</v>
      </c>
      <c r="V7393" t="s">
        <v>220</v>
      </c>
      <c r="W7393">
        <v>1</v>
      </c>
      <c r="X7393" t="s">
        <v>309</v>
      </c>
      <c r="Y7393">
        <v>33</v>
      </c>
      <c r="Z7393">
        <v>240</v>
      </c>
      <c r="AA7393">
        <v>7920</v>
      </c>
      <c r="AB7393">
        <v>4356</v>
      </c>
      <c r="AC7393">
        <v>0.55000000000000004</v>
      </c>
      <c r="AD7393">
        <v>2</v>
      </c>
      <c r="AE7393" t="s">
        <v>72</v>
      </c>
    </row>
    <row r="7394" spans="1:31" x14ac:dyDescent="0.3">
      <c r="A7394">
        <v>1185732</v>
      </c>
      <c r="B7394" t="s">
        <v>30</v>
      </c>
      <c r="C7394" s="1">
        <v>44257</v>
      </c>
      <c r="D7394">
        <v>2021</v>
      </c>
      <c r="E7394" t="s">
        <v>51</v>
      </c>
      <c r="F7394">
        <v>1</v>
      </c>
      <c r="G7394">
        <v>5</v>
      </c>
      <c r="H7394" t="s">
        <v>100</v>
      </c>
      <c r="I7394">
        <v>30</v>
      </c>
      <c r="J7394" t="s">
        <v>165</v>
      </c>
      <c r="K7394">
        <v>33</v>
      </c>
      <c r="L7394" t="s">
        <v>166</v>
      </c>
      <c r="M7394" t="s">
        <v>320</v>
      </c>
      <c r="N7394">
        <v>3</v>
      </c>
      <c r="O7394" t="s">
        <v>126</v>
      </c>
      <c r="P7394">
        <v>2</v>
      </c>
      <c r="Q7394" t="s">
        <v>82</v>
      </c>
      <c r="R7394">
        <v>4</v>
      </c>
      <c r="S7394" t="s">
        <v>38</v>
      </c>
      <c r="T7394">
        <v>16</v>
      </c>
      <c r="U7394" t="s">
        <v>321</v>
      </c>
      <c r="V7394" t="s">
        <v>237</v>
      </c>
      <c r="W7394">
        <v>1</v>
      </c>
      <c r="X7394" t="s">
        <v>309</v>
      </c>
      <c r="Y7394">
        <v>30</v>
      </c>
      <c r="Z7394">
        <v>920</v>
      </c>
      <c r="AA7394">
        <v>276000</v>
      </c>
      <c r="AB7394">
        <v>110400</v>
      </c>
      <c r="AC7394">
        <v>0.4</v>
      </c>
      <c r="AD7394">
        <v>3</v>
      </c>
      <c r="AE7394" t="s">
        <v>42</v>
      </c>
    </row>
    <row r="7395" spans="1:31" x14ac:dyDescent="0.3">
      <c r="A7395">
        <v>1185732</v>
      </c>
      <c r="B7395" t="s">
        <v>30</v>
      </c>
      <c r="C7395" s="1">
        <v>44411</v>
      </c>
      <c r="D7395">
        <v>2021</v>
      </c>
      <c r="E7395" t="s">
        <v>31</v>
      </c>
      <c r="F7395">
        <v>3</v>
      </c>
      <c r="G7395">
        <v>5</v>
      </c>
      <c r="H7395" t="s">
        <v>100</v>
      </c>
      <c r="I7395">
        <v>30</v>
      </c>
      <c r="J7395" t="s">
        <v>165</v>
      </c>
      <c r="K7395">
        <v>33</v>
      </c>
      <c r="L7395" t="s">
        <v>166</v>
      </c>
      <c r="M7395" t="s">
        <v>320</v>
      </c>
      <c r="N7395">
        <v>3</v>
      </c>
      <c r="O7395" t="s">
        <v>126</v>
      </c>
      <c r="P7395">
        <v>2</v>
      </c>
      <c r="Q7395" t="s">
        <v>82</v>
      </c>
      <c r="R7395">
        <v>4</v>
      </c>
      <c r="S7395" t="s">
        <v>38</v>
      </c>
      <c r="T7395">
        <v>16</v>
      </c>
      <c r="U7395" t="s">
        <v>321</v>
      </c>
      <c r="V7395" t="s">
        <v>129</v>
      </c>
      <c r="W7395">
        <v>1</v>
      </c>
      <c r="X7395" t="s">
        <v>309</v>
      </c>
      <c r="Y7395">
        <v>65</v>
      </c>
      <c r="Z7395">
        <v>1025</v>
      </c>
      <c r="AA7395">
        <v>666250</v>
      </c>
      <c r="AB7395">
        <v>266500</v>
      </c>
      <c r="AC7395">
        <v>0.4</v>
      </c>
      <c r="AD7395">
        <v>3</v>
      </c>
      <c r="AE7395" t="s">
        <v>42</v>
      </c>
    </row>
    <row r="7396" spans="1:31" x14ac:dyDescent="0.3">
      <c r="A7396">
        <v>1197831</v>
      </c>
      <c r="B7396" t="s">
        <v>73</v>
      </c>
      <c r="C7396" s="1">
        <v>44351</v>
      </c>
      <c r="D7396">
        <v>2021</v>
      </c>
      <c r="E7396" t="s">
        <v>54</v>
      </c>
      <c r="F7396">
        <v>2</v>
      </c>
      <c r="G7396">
        <v>3</v>
      </c>
      <c r="H7396" t="s">
        <v>78</v>
      </c>
      <c r="I7396">
        <v>25</v>
      </c>
      <c r="J7396" t="s">
        <v>111</v>
      </c>
      <c r="K7396">
        <v>28</v>
      </c>
      <c r="L7396" t="s">
        <v>112</v>
      </c>
      <c r="M7396" t="s">
        <v>320</v>
      </c>
      <c r="N7396">
        <v>3</v>
      </c>
      <c r="O7396" t="s">
        <v>126</v>
      </c>
      <c r="P7396">
        <v>2</v>
      </c>
      <c r="Q7396" t="s">
        <v>82</v>
      </c>
      <c r="R7396">
        <v>4</v>
      </c>
      <c r="S7396" t="s">
        <v>38</v>
      </c>
      <c r="T7396">
        <v>16</v>
      </c>
      <c r="U7396" t="s">
        <v>321</v>
      </c>
      <c r="V7396" t="s">
        <v>241</v>
      </c>
      <c r="W7396">
        <v>1</v>
      </c>
      <c r="X7396" t="s">
        <v>309</v>
      </c>
      <c r="Y7396">
        <v>39</v>
      </c>
      <c r="Z7396">
        <v>248</v>
      </c>
      <c r="AA7396">
        <v>9672</v>
      </c>
      <c r="AB7396">
        <v>5319.6</v>
      </c>
      <c r="AC7396">
        <v>0.55000000000000004</v>
      </c>
      <c r="AD7396">
        <v>2</v>
      </c>
      <c r="AE7396" t="s">
        <v>72</v>
      </c>
    </row>
    <row r="7397" spans="1:31" x14ac:dyDescent="0.3">
      <c r="A7397">
        <v>1185732</v>
      </c>
      <c r="B7397" t="s">
        <v>30</v>
      </c>
      <c r="C7397" s="1">
        <v>44503</v>
      </c>
      <c r="D7397">
        <v>2021</v>
      </c>
      <c r="E7397" t="s">
        <v>45</v>
      </c>
      <c r="F7397">
        <v>4</v>
      </c>
      <c r="G7397">
        <v>5</v>
      </c>
      <c r="H7397" t="s">
        <v>100</v>
      </c>
      <c r="I7397">
        <v>30</v>
      </c>
      <c r="J7397" t="s">
        <v>165</v>
      </c>
      <c r="K7397">
        <v>33</v>
      </c>
      <c r="L7397" t="s">
        <v>166</v>
      </c>
      <c r="M7397" t="s">
        <v>320</v>
      </c>
      <c r="N7397">
        <v>3</v>
      </c>
      <c r="O7397" t="s">
        <v>126</v>
      </c>
      <c r="P7397">
        <v>2</v>
      </c>
      <c r="Q7397" t="s">
        <v>82</v>
      </c>
      <c r="R7397">
        <v>4</v>
      </c>
      <c r="S7397" t="s">
        <v>38</v>
      </c>
      <c r="T7397">
        <v>16</v>
      </c>
      <c r="U7397" t="s">
        <v>321</v>
      </c>
      <c r="V7397" t="s">
        <v>213</v>
      </c>
      <c r="W7397">
        <v>1</v>
      </c>
      <c r="X7397" t="s">
        <v>309</v>
      </c>
      <c r="Y7397">
        <v>45</v>
      </c>
      <c r="Z7397">
        <v>825</v>
      </c>
      <c r="AA7397">
        <v>371250</v>
      </c>
      <c r="AB7397">
        <v>148500.00000000003</v>
      </c>
      <c r="AC7397">
        <v>0.4</v>
      </c>
      <c r="AD7397">
        <v>3</v>
      </c>
      <c r="AE7397" t="s">
        <v>42</v>
      </c>
    </row>
    <row r="7398" spans="1:31" x14ac:dyDescent="0.3">
      <c r="A7398">
        <v>1185732</v>
      </c>
      <c r="B7398" t="s">
        <v>30</v>
      </c>
      <c r="C7398" s="1">
        <v>44418</v>
      </c>
      <c r="D7398">
        <v>2021</v>
      </c>
      <c r="E7398" t="s">
        <v>31</v>
      </c>
      <c r="F7398">
        <v>3</v>
      </c>
      <c r="G7398">
        <v>4</v>
      </c>
      <c r="H7398" t="s">
        <v>139</v>
      </c>
      <c r="I7398">
        <v>41</v>
      </c>
      <c r="J7398" t="s">
        <v>181</v>
      </c>
      <c r="K7398">
        <v>44</v>
      </c>
      <c r="L7398" t="s">
        <v>182</v>
      </c>
      <c r="M7398" t="s">
        <v>320</v>
      </c>
      <c r="N7398">
        <v>3</v>
      </c>
      <c r="O7398" t="s">
        <v>126</v>
      </c>
      <c r="P7398">
        <v>2</v>
      </c>
      <c r="Q7398" t="s">
        <v>82</v>
      </c>
      <c r="R7398">
        <v>4</v>
      </c>
      <c r="S7398" t="s">
        <v>38</v>
      </c>
      <c r="T7398">
        <v>16</v>
      </c>
      <c r="U7398" t="s">
        <v>321</v>
      </c>
      <c r="V7398" t="s">
        <v>196</v>
      </c>
      <c r="W7398">
        <v>1</v>
      </c>
      <c r="X7398" t="s">
        <v>309</v>
      </c>
      <c r="Y7398">
        <v>50</v>
      </c>
      <c r="Z7398">
        <v>525</v>
      </c>
      <c r="AA7398">
        <v>262500</v>
      </c>
      <c r="AB7398">
        <v>105000</v>
      </c>
      <c r="AC7398">
        <v>0.4</v>
      </c>
      <c r="AD7398">
        <v>1</v>
      </c>
      <c r="AE7398" t="s">
        <v>132</v>
      </c>
    </row>
    <row r="7399" spans="1:31" x14ac:dyDescent="0.3">
      <c r="A7399">
        <v>1197831</v>
      </c>
      <c r="B7399" t="s">
        <v>73</v>
      </c>
      <c r="C7399" s="1">
        <v>44383</v>
      </c>
      <c r="D7399">
        <v>2021</v>
      </c>
      <c r="E7399" t="s">
        <v>55</v>
      </c>
      <c r="F7399">
        <v>3</v>
      </c>
      <c r="G7399">
        <v>3</v>
      </c>
      <c r="H7399" t="s">
        <v>78</v>
      </c>
      <c r="I7399">
        <v>25</v>
      </c>
      <c r="J7399" t="s">
        <v>111</v>
      </c>
      <c r="K7399">
        <v>28</v>
      </c>
      <c r="L7399" t="s">
        <v>112</v>
      </c>
      <c r="M7399" t="s">
        <v>320</v>
      </c>
      <c r="N7399">
        <v>3</v>
      </c>
      <c r="O7399" t="s">
        <v>126</v>
      </c>
      <c r="P7399">
        <v>2</v>
      </c>
      <c r="Q7399" t="s">
        <v>82</v>
      </c>
      <c r="R7399">
        <v>4</v>
      </c>
      <c r="S7399" t="s">
        <v>38</v>
      </c>
      <c r="T7399">
        <v>16</v>
      </c>
      <c r="U7399" t="s">
        <v>321</v>
      </c>
      <c r="V7399" t="s">
        <v>161</v>
      </c>
      <c r="W7399">
        <v>1</v>
      </c>
      <c r="X7399" t="s">
        <v>309</v>
      </c>
      <c r="Y7399">
        <v>51</v>
      </c>
      <c r="Z7399">
        <v>264</v>
      </c>
      <c r="AA7399">
        <v>13464</v>
      </c>
      <c r="AB7399">
        <v>7943.7600000000011</v>
      </c>
      <c r="AC7399">
        <v>0.59000000000000008</v>
      </c>
      <c r="AD7399">
        <v>2</v>
      </c>
      <c r="AE7399" t="s">
        <v>72</v>
      </c>
    </row>
    <row r="7400" spans="1:31" x14ac:dyDescent="0.3">
      <c r="A7400">
        <v>1185732</v>
      </c>
      <c r="B7400" t="s">
        <v>30</v>
      </c>
      <c r="C7400" s="1">
        <v>44450</v>
      </c>
      <c r="D7400">
        <v>2021</v>
      </c>
      <c r="E7400" t="s">
        <v>43</v>
      </c>
      <c r="F7400">
        <v>3</v>
      </c>
      <c r="G7400">
        <v>4</v>
      </c>
      <c r="H7400" t="s">
        <v>139</v>
      </c>
      <c r="I7400">
        <v>41</v>
      </c>
      <c r="J7400" t="s">
        <v>181</v>
      </c>
      <c r="K7400">
        <v>44</v>
      </c>
      <c r="L7400" t="s">
        <v>182</v>
      </c>
      <c r="M7400" t="s">
        <v>320</v>
      </c>
      <c r="N7400">
        <v>3</v>
      </c>
      <c r="O7400" t="s">
        <v>126</v>
      </c>
      <c r="P7400">
        <v>2</v>
      </c>
      <c r="Q7400" t="s">
        <v>82</v>
      </c>
      <c r="R7400">
        <v>4</v>
      </c>
      <c r="S7400" t="s">
        <v>38</v>
      </c>
      <c r="T7400">
        <v>16</v>
      </c>
      <c r="U7400" t="s">
        <v>321</v>
      </c>
      <c r="V7400" t="s">
        <v>203</v>
      </c>
      <c r="W7400">
        <v>1</v>
      </c>
      <c r="X7400" t="s">
        <v>309</v>
      </c>
      <c r="Y7400">
        <v>35</v>
      </c>
      <c r="Z7400">
        <v>475</v>
      </c>
      <c r="AA7400">
        <v>166250</v>
      </c>
      <c r="AB7400">
        <v>66500</v>
      </c>
      <c r="AC7400">
        <v>0.4</v>
      </c>
      <c r="AD7400">
        <v>1</v>
      </c>
      <c r="AE7400" t="s">
        <v>132</v>
      </c>
    </row>
    <row r="7401" spans="1:31" x14ac:dyDescent="0.3">
      <c r="A7401">
        <v>1185732</v>
      </c>
      <c r="B7401" t="s">
        <v>30</v>
      </c>
      <c r="C7401" s="1">
        <v>44393</v>
      </c>
      <c r="D7401">
        <v>2021</v>
      </c>
      <c r="E7401" t="s">
        <v>55</v>
      </c>
      <c r="F7401">
        <v>3</v>
      </c>
      <c r="G7401">
        <v>1</v>
      </c>
      <c r="H7401" t="s">
        <v>32</v>
      </c>
      <c r="I7401">
        <v>42</v>
      </c>
      <c r="J7401" t="s">
        <v>33</v>
      </c>
      <c r="K7401">
        <v>32</v>
      </c>
      <c r="L7401" t="s">
        <v>34</v>
      </c>
      <c r="M7401" t="s">
        <v>320</v>
      </c>
      <c r="N7401">
        <v>3</v>
      </c>
      <c r="O7401" t="s">
        <v>126</v>
      </c>
      <c r="P7401">
        <v>2</v>
      </c>
      <c r="Q7401" t="s">
        <v>82</v>
      </c>
      <c r="R7401">
        <v>4</v>
      </c>
      <c r="S7401" t="s">
        <v>38</v>
      </c>
      <c r="T7401">
        <v>16</v>
      </c>
      <c r="U7401" t="s">
        <v>321</v>
      </c>
      <c r="V7401" t="s">
        <v>189</v>
      </c>
      <c r="W7401">
        <v>1</v>
      </c>
      <c r="X7401" t="s">
        <v>309</v>
      </c>
      <c r="Y7401">
        <v>60</v>
      </c>
      <c r="Z7401">
        <v>650</v>
      </c>
      <c r="AA7401">
        <v>390000</v>
      </c>
      <c r="AB7401">
        <v>156000.00000000003</v>
      </c>
      <c r="AC7401">
        <v>0.4</v>
      </c>
      <c r="AD7401">
        <v>1</v>
      </c>
      <c r="AE7401" t="s">
        <v>132</v>
      </c>
    </row>
    <row r="7402" spans="1:31" x14ac:dyDescent="0.3">
      <c r="A7402">
        <v>1185732</v>
      </c>
      <c r="B7402" t="s">
        <v>30</v>
      </c>
      <c r="C7402" s="1">
        <v>44304</v>
      </c>
      <c r="D7402">
        <v>2021</v>
      </c>
      <c r="E7402" t="s">
        <v>52</v>
      </c>
      <c r="F7402">
        <v>2</v>
      </c>
      <c r="G7402">
        <v>1</v>
      </c>
      <c r="H7402" t="s">
        <v>32</v>
      </c>
      <c r="I7402">
        <v>50</v>
      </c>
      <c r="J7402" t="s">
        <v>69</v>
      </c>
      <c r="K7402">
        <v>52</v>
      </c>
      <c r="L7402" t="s">
        <v>70</v>
      </c>
      <c r="M7402" t="s">
        <v>320</v>
      </c>
      <c r="N7402">
        <v>3</v>
      </c>
      <c r="O7402" t="s">
        <v>126</v>
      </c>
      <c r="P7402">
        <v>2</v>
      </c>
      <c r="Q7402" t="s">
        <v>82</v>
      </c>
      <c r="R7402">
        <v>4</v>
      </c>
      <c r="S7402" t="s">
        <v>38</v>
      </c>
      <c r="T7402">
        <v>16</v>
      </c>
      <c r="U7402" t="s">
        <v>321</v>
      </c>
      <c r="V7402" t="s">
        <v>202</v>
      </c>
      <c r="W7402">
        <v>1</v>
      </c>
      <c r="X7402" t="s">
        <v>309</v>
      </c>
      <c r="Y7402">
        <v>50</v>
      </c>
      <c r="Z7402">
        <v>550</v>
      </c>
      <c r="AA7402">
        <v>275000</v>
      </c>
      <c r="AB7402">
        <v>110000</v>
      </c>
      <c r="AC7402">
        <v>0.4</v>
      </c>
      <c r="AD7402">
        <v>1</v>
      </c>
      <c r="AE7402" t="s">
        <v>132</v>
      </c>
    </row>
    <row r="7403" spans="1:31" x14ac:dyDescent="0.3">
      <c r="A7403">
        <v>1197831</v>
      </c>
      <c r="B7403" t="s">
        <v>73</v>
      </c>
      <c r="C7403" s="1">
        <v>44416</v>
      </c>
      <c r="D7403">
        <v>2021</v>
      </c>
      <c r="E7403" t="s">
        <v>31</v>
      </c>
      <c r="F7403">
        <v>3</v>
      </c>
      <c r="G7403">
        <v>3</v>
      </c>
      <c r="H7403" t="s">
        <v>78</v>
      </c>
      <c r="I7403">
        <v>25</v>
      </c>
      <c r="J7403" t="s">
        <v>111</v>
      </c>
      <c r="K7403">
        <v>28</v>
      </c>
      <c r="L7403" t="s">
        <v>112</v>
      </c>
      <c r="M7403" t="s">
        <v>320</v>
      </c>
      <c r="N7403">
        <v>3</v>
      </c>
      <c r="O7403" t="s">
        <v>126</v>
      </c>
      <c r="P7403">
        <v>2</v>
      </c>
      <c r="Q7403" t="s">
        <v>82</v>
      </c>
      <c r="R7403">
        <v>4</v>
      </c>
      <c r="S7403" t="s">
        <v>38</v>
      </c>
      <c r="T7403">
        <v>16</v>
      </c>
      <c r="U7403" t="s">
        <v>321</v>
      </c>
      <c r="V7403" t="s">
        <v>191</v>
      </c>
      <c r="W7403">
        <v>1</v>
      </c>
      <c r="X7403" t="s">
        <v>309</v>
      </c>
      <c r="Y7403">
        <v>44</v>
      </c>
      <c r="Z7403">
        <v>239</v>
      </c>
      <c r="AA7403">
        <v>10516</v>
      </c>
      <c r="AB7403">
        <v>6414.7600000000011</v>
      </c>
      <c r="AC7403">
        <v>0.6100000000000001</v>
      </c>
      <c r="AD7403">
        <v>2</v>
      </c>
      <c r="AE7403" t="s">
        <v>72</v>
      </c>
    </row>
    <row r="7404" spans="1:31" x14ac:dyDescent="0.3">
      <c r="A7404">
        <v>1185732</v>
      </c>
      <c r="B7404" t="s">
        <v>30</v>
      </c>
      <c r="C7404" s="1">
        <v>44366</v>
      </c>
      <c r="D7404">
        <v>2021</v>
      </c>
      <c r="E7404" t="s">
        <v>54</v>
      </c>
      <c r="F7404">
        <v>2</v>
      </c>
      <c r="G7404">
        <v>1</v>
      </c>
      <c r="H7404" t="s">
        <v>32</v>
      </c>
      <c r="I7404">
        <v>50</v>
      </c>
      <c r="J7404" t="s">
        <v>69</v>
      </c>
      <c r="K7404">
        <v>52</v>
      </c>
      <c r="L7404" t="s">
        <v>70</v>
      </c>
      <c r="M7404" t="s">
        <v>320</v>
      </c>
      <c r="N7404">
        <v>3</v>
      </c>
      <c r="O7404" t="s">
        <v>126</v>
      </c>
      <c r="P7404">
        <v>2</v>
      </c>
      <c r="Q7404" t="s">
        <v>82</v>
      </c>
      <c r="R7404">
        <v>4</v>
      </c>
      <c r="S7404" t="s">
        <v>38</v>
      </c>
      <c r="T7404">
        <v>16</v>
      </c>
      <c r="U7404" t="s">
        <v>321</v>
      </c>
      <c r="V7404" t="s">
        <v>195</v>
      </c>
      <c r="W7404">
        <v>1</v>
      </c>
      <c r="X7404" t="s">
        <v>309</v>
      </c>
      <c r="Y7404">
        <v>65</v>
      </c>
      <c r="Z7404">
        <v>675</v>
      </c>
      <c r="AA7404">
        <v>438750</v>
      </c>
      <c r="AB7404">
        <v>175500</v>
      </c>
      <c r="AC7404">
        <v>0.4</v>
      </c>
      <c r="AD7404">
        <v>1</v>
      </c>
      <c r="AE7404" t="s">
        <v>132</v>
      </c>
    </row>
    <row r="7405" spans="1:31" x14ac:dyDescent="0.3">
      <c r="A7405">
        <v>1185732</v>
      </c>
      <c r="B7405" t="s">
        <v>30</v>
      </c>
      <c r="C7405" s="1">
        <v>43948</v>
      </c>
      <c r="D7405">
        <v>2020</v>
      </c>
      <c r="E7405" t="s">
        <v>52</v>
      </c>
      <c r="F7405">
        <v>2</v>
      </c>
      <c r="G7405">
        <v>1</v>
      </c>
      <c r="H7405" t="s">
        <v>32</v>
      </c>
      <c r="I7405">
        <v>1</v>
      </c>
      <c r="J7405" t="s">
        <v>71</v>
      </c>
      <c r="K7405">
        <v>1</v>
      </c>
      <c r="L7405" t="s">
        <v>71</v>
      </c>
      <c r="M7405" t="s">
        <v>320</v>
      </c>
      <c r="N7405">
        <v>3</v>
      </c>
      <c r="O7405" t="s">
        <v>126</v>
      </c>
      <c r="P7405">
        <v>2</v>
      </c>
      <c r="Q7405" t="s">
        <v>82</v>
      </c>
      <c r="R7405">
        <v>4</v>
      </c>
      <c r="S7405" t="s">
        <v>38</v>
      </c>
      <c r="T7405">
        <v>16</v>
      </c>
      <c r="U7405" t="s">
        <v>321</v>
      </c>
      <c r="V7405" t="s">
        <v>207</v>
      </c>
      <c r="W7405">
        <v>1</v>
      </c>
      <c r="X7405" t="s">
        <v>309</v>
      </c>
      <c r="Y7405">
        <v>60</v>
      </c>
      <c r="Z7405">
        <v>299</v>
      </c>
      <c r="AA7405">
        <v>17940</v>
      </c>
      <c r="AB7405">
        <v>10764</v>
      </c>
      <c r="AC7405">
        <v>0.6</v>
      </c>
      <c r="AD7405">
        <v>3</v>
      </c>
      <c r="AE7405" t="s">
        <v>42</v>
      </c>
    </row>
    <row r="7406" spans="1:31" x14ac:dyDescent="0.3">
      <c r="A7406">
        <v>1197831</v>
      </c>
      <c r="B7406" t="s">
        <v>73</v>
      </c>
      <c r="C7406" s="1">
        <v>44124</v>
      </c>
      <c r="D7406">
        <v>2020</v>
      </c>
      <c r="E7406" t="s">
        <v>44</v>
      </c>
      <c r="F7406">
        <v>4</v>
      </c>
      <c r="G7406">
        <v>2</v>
      </c>
      <c r="H7406" t="s">
        <v>74</v>
      </c>
      <c r="I7406">
        <v>2</v>
      </c>
      <c r="J7406" t="s">
        <v>75</v>
      </c>
      <c r="K7406">
        <v>2</v>
      </c>
      <c r="L7406" t="s">
        <v>76</v>
      </c>
      <c r="M7406" t="s">
        <v>320</v>
      </c>
      <c r="N7406">
        <v>3</v>
      </c>
      <c r="O7406" t="s">
        <v>126</v>
      </c>
      <c r="P7406">
        <v>2</v>
      </c>
      <c r="Q7406" t="s">
        <v>82</v>
      </c>
      <c r="R7406">
        <v>4</v>
      </c>
      <c r="S7406" t="s">
        <v>38</v>
      </c>
      <c r="T7406">
        <v>16</v>
      </c>
      <c r="U7406" t="s">
        <v>321</v>
      </c>
      <c r="V7406" t="s">
        <v>186</v>
      </c>
      <c r="W7406">
        <v>1</v>
      </c>
      <c r="X7406" t="s">
        <v>309</v>
      </c>
      <c r="Y7406">
        <v>43</v>
      </c>
      <c r="Z7406">
        <v>234</v>
      </c>
      <c r="AA7406">
        <v>10062</v>
      </c>
      <c r="AB7406">
        <v>4930.38</v>
      </c>
      <c r="AC7406">
        <v>0.49</v>
      </c>
      <c r="AD7406">
        <v>3</v>
      </c>
      <c r="AE7406" t="s">
        <v>42</v>
      </c>
    </row>
    <row r="7407" spans="1:31" x14ac:dyDescent="0.3">
      <c r="A7407">
        <v>1197831</v>
      </c>
      <c r="B7407" t="s">
        <v>73</v>
      </c>
      <c r="C7407" s="1">
        <v>44130</v>
      </c>
      <c r="D7407">
        <v>2020</v>
      </c>
      <c r="E7407" t="s">
        <v>44</v>
      </c>
      <c r="F7407">
        <v>4</v>
      </c>
      <c r="G7407">
        <v>2</v>
      </c>
      <c r="H7407" t="s">
        <v>74</v>
      </c>
      <c r="I7407">
        <v>2</v>
      </c>
      <c r="J7407" t="s">
        <v>75</v>
      </c>
      <c r="K7407">
        <v>2</v>
      </c>
      <c r="L7407" t="s">
        <v>76</v>
      </c>
      <c r="M7407" t="s">
        <v>320</v>
      </c>
      <c r="N7407">
        <v>3</v>
      </c>
      <c r="O7407" t="s">
        <v>126</v>
      </c>
      <c r="P7407">
        <v>2</v>
      </c>
      <c r="Q7407" t="s">
        <v>82</v>
      </c>
      <c r="R7407">
        <v>4</v>
      </c>
      <c r="S7407" t="s">
        <v>38</v>
      </c>
      <c r="T7407">
        <v>16</v>
      </c>
      <c r="U7407" t="s">
        <v>321</v>
      </c>
      <c r="V7407" t="s">
        <v>184</v>
      </c>
      <c r="W7407">
        <v>1</v>
      </c>
      <c r="X7407" t="s">
        <v>309</v>
      </c>
      <c r="Y7407">
        <v>41</v>
      </c>
      <c r="Z7407">
        <v>238</v>
      </c>
      <c r="AA7407">
        <v>9758</v>
      </c>
      <c r="AB7407">
        <v>4683.84</v>
      </c>
      <c r="AC7407">
        <v>0.48</v>
      </c>
      <c r="AD7407">
        <v>3</v>
      </c>
      <c r="AE7407" t="s">
        <v>42</v>
      </c>
    </row>
    <row r="7408" spans="1:31" x14ac:dyDescent="0.3">
      <c r="A7408">
        <v>1128299</v>
      </c>
      <c r="B7408" t="s">
        <v>77</v>
      </c>
      <c r="C7408" s="1">
        <v>44136</v>
      </c>
      <c r="D7408">
        <v>2020</v>
      </c>
      <c r="E7408" t="s">
        <v>45</v>
      </c>
      <c r="F7408">
        <v>4</v>
      </c>
      <c r="G7408">
        <v>2</v>
      </c>
      <c r="H7408" t="s">
        <v>74</v>
      </c>
      <c r="I7408">
        <v>2</v>
      </c>
      <c r="J7408" t="s">
        <v>75</v>
      </c>
      <c r="K7408">
        <v>2</v>
      </c>
      <c r="L7408" t="s">
        <v>76</v>
      </c>
      <c r="M7408" t="s">
        <v>320</v>
      </c>
      <c r="N7408">
        <v>3</v>
      </c>
      <c r="O7408" t="s">
        <v>126</v>
      </c>
      <c r="P7408">
        <v>2</v>
      </c>
      <c r="Q7408" t="s">
        <v>82</v>
      </c>
      <c r="R7408">
        <v>4</v>
      </c>
      <c r="S7408" t="s">
        <v>38</v>
      </c>
      <c r="T7408">
        <v>16</v>
      </c>
      <c r="U7408" t="s">
        <v>321</v>
      </c>
      <c r="V7408" t="s">
        <v>191</v>
      </c>
      <c r="W7408">
        <v>1</v>
      </c>
      <c r="X7408" t="s">
        <v>309</v>
      </c>
      <c r="Y7408">
        <v>37</v>
      </c>
      <c r="Z7408">
        <v>209</v>
      </c>
      <c r="AA7408">
        <v>7733</v>
      </c>
      <c r="AB7408">
        <v>3479.8500000000004</v>
      </c>
      <c r="AC7408">
        <v>0.45000000000000007</v>
      </c>
      <c r="AD7408">
        <v>3</v>
      </c>
      <c r="AE7408" t="s">
        <v>42</v>
      </c>
    </row>
    <row r="7409" spans="1:31" x14ac:dyDescent="0.3">
      <c r="A7409">
        <v>1128299</v>
      </c>
      <c r="B7409" t="s">
        <v>77</v>
      </c>
      <c r="C7409" s="1">
        <v>44148</v>
      </c>
      <c r="D7409">
        <v>2020</v>
      </c>
      <c r="E7409" t="s">
        <v>45</v>
      </c>
      <c r="F7409">
        <v>4</v>
      </c>
      <c r="G7409">
        <v>3</v>
      </c>
      <c r="H7409" t="s">
        <v>78</v>
      </c>
      <c r="I7409">
        <v>3</v>
      </c>
      <c r="J7409" t="s">
        <v>79</v>
      </c>
      <c r="K7409">
        <v>3</v>
      </c>
      <c r="L7409" t="s">
        <v>80</v>
      </c>
      <c r="M7409" t="s">
        <v>320</v>
      </c>
      <c r="N7409">
        <v>3</v>
      </c>
      <c r="O7409" t="s">
        <v>126</v>
      </c>
      <c r="P7409">
        <v>2</v>
      </c>
      <c r="Q7409" t="s">
        <v>82</v>
      </c>
      <c r="R7409">
        <v>4</v>
      </c>
      <c r="S7409" t="s">
        <v>38</v>
      </c>
      <c r="T7409">
        <v>16</v>
      </c>
      <c r="U7409" t="s">
        <v>321</v>
      </c>
      <c r="V7409" t="s">
        <v>201</v>
      </c>
      <c r="W7409">
        <v>1</v>
      </c>
      <c r="X7409" t="s">
        <v>309</v>
      </c>
      <c r="Y7409">
        <v>49</v>
      </c>
      <c r="Z7409">
        <v>230</v>
      </c>
      <c r="AA7409">
        <v>11270</v>
      </c>
      <c r="AB7409">
        <v>5071.5000000000009</v>
      </c>
      <c r="AC7409">
        <v>0.45000000000000007</v>
      </c>
      <c r="AD7409">
        <v>3</v>
      </c>
      <c r="AE7409" t="s">
        <v>42</v>
      </c>
    </row>
    <row r="7410" spans="1:31" x14ac:dyDescent="0.3">
      <c r="A7410">
        <v>1189833</v>
      </c>
      <c r="B7410" t="s">
        <v>89</v>
      </c>
      <c r="C7410" s="1">
        <v>44293</v>
      </c>
      <c r="D7410">
        <v>2021</v>
      </c>
      <c r="E7410" t="s">
        <v>52</v>
      </c>
      <c r="F7410">
        <v>2</v>
      </c>
      <c r="G7410">
        <v>3</v>
      </c>
      <c r="H7410" t="s">
        <v>78</v>
      </c>
      <c r="I7410">
        <v>3</v>
      </c>
      <c r="J7410" t="s">
        <v>79</v>
      </c>
      <c r="K7410">
        <v>4</v>
      </c>
      <c r="L7410" t="s">
        <v>90</v>
      </c>
      <c r="M7410" t="s">
        <v>320</v>
      </c>
      <c r="N7410">
        <v>3</v>
      </c>
      <c r="O7410" t="s">
        <v>126</v>
      </c>
      <c r="P7410">
        <v>2</v>
      </c>
      <c r="Q7410" t="s">
        <v>82</v>
      </c>
      <c r="R7410">
        <v>4</v>
      </c>
      <c r="S7410" t="s">
        <v>38</v>
      </c>
      <c r="T7410">
        <v>16</v>
      </c>
      <c r="U7410" t="s">
        <v>321</v>
      </c>
      <c r="V7410" t="s">
        <v>184</v>
      </c>
      <c r="W7410">
        <v>1</v>
      </c>
      <c r="X7410" t="s">
        <v>309</v>
      </c>
      <c r="Y7410">
        <v>43</v>
      </c>
      <c r="Z7410">
        <v>240</v>
      </c>
      <c r="AA7410">
        <v>10320</v>
      </c>
      <c r="AB7410">
        <v>5160</v>
      </c>
      <c r="AC7410">
        <v>0.5</v>
      </c>
      <c r="AD7410">
        <v>3</v>
      </c>
      <c r="AE7410" t="s">
        <v>42</v>
      </c>
    </row>
    <row r="7411" spans="1:31" x14ac:dyDescent="0.3">
      <c r="A7411">
        <v>1197831</v>
      </c>
      <c r="B7411" t="s">
        <v>73</v>
      </c>
      <c r="C7411" s="1">
        <v>44437</v>
      </c>
      <c r="D7411">
        <v>2021</v>
      </c>
      <c r="E7411" t="s">
        <v>31</v>
      </c>
      <c r="F7411">
        <v>3</v>
      </c>
      <c r="G7411">
        <v>2</v>
      </c>
      <c r="H7411" t="s">
        <v>74</v>
      </c>
      <c r="I7411">
        <v>2</v>
      </c>
      <c r="J7411" t="s">
        <v>75</v>
      </c>
      <c r="K7411">
        <v>6</v>
      </c>
      <c r="L7411" t="s">
        <v>91</v>
      </c>
      <c r="M7411" t="s">
        <v>320</v>
      </c>
      <c r="N7411">
        <v>3</v>
      </c>
      <c r="O7411" t="s">
        <v>126</v>
      </c>
      <c r="P7411">
        <v>2</v>
      </c>
      <c r="Q7411" t="s">
        <v>82</v>
      </c>
      <c r="R7411">
        <v>4</v>
      </c>
      <c r="S7411" t="s">
        <v>38</v>
      </c>
      <c r="T7411">
        <v>16</v>
      </c>
      <c r="U7411" t="s">
        <v>321</v>
      </c>
      <c r="V7411" t="s">
        <v>202</v>
      </c>
      <c r="W7411">
        <v>1</v>
      </c>
      <c r="X7411" t="s">
        <v>309</v>
      </c>
      <c r="Y7411">
        <v>18</v>
      </c>
      <c r="Z7411">
        <v>182</v>
      </c>
      <c r="AA7411">
        <v>3276</v>
      </c>
      <c r="AB7411">
        <v>1474.1999999999998</v>
      </c>
      <c r="AC7411">
        <v>0.44999999999999996</v>
      </c>
      <c r="AD7411">
        <v>3</v>
      </c>
      <c r="AE7411" t="s">
        <v>42</v>
      </c>
    </row>
    <row r="7412" spans="1:31" x14ac:dyDescent="0.3">
      <c r="A7412">
        <v>1128299</v>
      </c>
      <c r="B7412" t="s">
        <v>77</v>
      </c>
      <c r="C7412" s="1">
        <v>44278</v>
      </c>
      <c r="D7412">
        <v>2021</v>
      </c>
      <c r="E7412" t="s">
        <v>51</v>
      </c>
      <c r="F7412">
        <v>1</v>
      </c>
      <c r="G7412">
        <v>5</v>
      </c>
      <c r="H7412" t="s">
        <v>100</v>
      </c>
      <c r="I7412">
        <v>19</v>
      </c>
      <c r="J7412" t="s">
        <v>103</v>
      </c>
      <c r="K7412">
        <v>23</v>
      </c>
      <c r="L7412" t="s">
        <v>104</v>
      </c>
      <c r="M7412" t="s">
        <v>320</v>
      </c>
      <c r="N7412">
        <v>3</v>
      </c>
      <c r="O7412" t="s">
        <v>126</v>
      </c>
      <c r="P7412">
        <v>2</v>
      </c>
      <c r="Q7412" t="s">
        <v>82</v>
      </c>
      <c r="R7412">
        <v>4</v>
      </c>
      <c r="S7412" t="s">
        <v>38</v>
      </c>
      <c r="T7412">
        <v>16</v>
      </c>
      <c r="U7412" t="s">
        <v>321</v>
      </c>
      <c r="V7412" t="s">
        <v>189</v>
      </c>
      <c r="W7412">
        <v>1</v>
      </c>
      <c r="X7412" t="s">
        <v>309</v>
      </c>
      <c r="Y7412">
        <v>38</v>
      </c>
      <c r="Z7412">
        <v>143</v>
      </c>
      <c r="AA7412">
        <v>5434</v>
      </c>
      <c r="AB7412">
        <v>2553.98</v>
      </c>
      <c r="AC7412">
        <v>0.47</v>
      </c>
      <c r="AD7412">
        <v>3</v>
      </c>
      <c r="AE7412" t="s">
        <v>42</v>
      </c>
    </row>
    <row r="7413" spans="1:31" x14ac:dyDescent="0.3">
      <c r="A7413">
        <v>1197831</v>
      </c>
      <c r="B7413" t="s">
        <v>73</v>
      </c>
      <c r="C7413" s="1">
        <v>44505</v>
      </c>
      <c r="D7413">
        <v>2021</v>
      </c>
      <c r="E7413" t="s">
        <v>45</v>
      </c>
      <c r="F7413">
        <v>4</v>
      </c>
      <c r="G7413">
        <v>3</v>
      </c>
      <c r="H7413" t="s">
        <v>78</v>
      </c>
      <c r="I7413">
        <v>25</v>
      </c>
      <c r="J7413" t="s">
        <v>111</v>
      </c>
      <c r="K7413">
        <v>28</v>
      </c>
      <c r="L7413" t="s">
        <v>112</v>
      </c>
      <c r="M7413" t="s">
        <v>320</v>
      </c>
      <c r="N7413">
        <v>3</v>
      </c>
      <c r="O7413" t="s">
        <v>126</v>
      </c>
      <c r="P7413">
        <v>2</v>
      </c>
      <c r="Q7413" t="s">
        <v>82</v>
      </c>
      <c r="R7413">
        <v>4</v>
      </c>
      <c r="S7413" t="s">
        <v>38</v>
      </c>
      <c r="T7413">
        <v>16</v>
      </c>
      <c r="U7413" t="s">
        <v>321</v>
      </c>
      <c r="V7413" t="s">
        <v>184</v>
      </c>
      <c r="W7413">
        <v>1</v>
      </c>
      <c r="X7413" t="s">
        <v>309</v>
      </c>
      <c r="Y7413">
        <v>51</v>
      </c>
      <c r="Z7413">
        <v>194</v>
      </c>
      <c r="AA7413">
        <v>9894</v>
      </c>
      <c r="AB7413">
        <v>5837.4600000000009</v>
      </c>
      <c r="AC7413">
        <v>0.59000000000000008</v>
      </c>
      <c r="AD7413">
        <v>2</v>
      </c>
      <c r="AE7413" t="s">
        <v>72</v>
      </c>
    </row>
    <row r="7414" spans="1:31" x14ac:dyDescent="0.3">
      <c r="A7414">
        <v>1128299</v>
      </c>
      <c r="B7414" t="s">
        <v>77</v>
      </c>
      <c r="C7414" s="1">
        <v>44371</v>
      </c>
      <c r="D7414">
        <v>2021</v>
      </c>
      <c r="E7414" t="s">
        <v>54</v>
      </c>
      <c r="F7414">
        <v>2</v>
      </c>
      <c r="G7414">
        <v>5</v>
      </c>
      <c r="H7414" t="s">
        <v>100</v>
      </c>
      <c r="I7414">
        <v>19</v>
      </c>
      <c r="J7414" t="s">
        <v>103</v>
      </c>
      <c r="K7414">
        <v>23</v>
      </c>
      <c r="L7414" t="s">
        <v>104</v>
      </c>
      <c r="M7414" t="s">
        <v>320</v>
      </c>
      <c r="N7414">
        <v>3</v>
      </c>
      <c r="O7414" t="s">
        <v>126</v>
      </c>
      <c r="P7414">
        <v>2</v>
      </c>
      <c r="Q7414" t="s">
        <v>82</v>
      </c>
      <c r="R7414">
        <v>4</v>
      </c>
      <c r="S7414" t="s">
        <v>38</v>
      </c>
      <c r="T7414">
        <v>16</v>
      </c>
      <c r="U7414" t="s">
        <v>321</v>
      </c>
      <c r="V7414" t="s">
        <v>201</v>
      </c>
      <c r="W7414">
        <v>1</v>
      </c>
      <c r="X7414" t="s">
        <v>309</v>
      </c>
      <c r="Y7414">
        <v>53</v>
      </c>
      <c r="Z7414">
        <v>233</v>
      </c>
      <c r="AA7414">
        <v>12349</v>
      </c>
      <c r="AB7414">
        <v>5804.03</v>
      </c>
      <c r="AC7414">
        <v>0.47</v>
      </c>
      <c r="AD7414">
        <v>3</v>
      </c>
      <c r="AE7414" t="s">
        <v>42</v>
      </c>
    </row>
    <row r="7415" spans="1:31" x14ac:dyDescent="0.3">
      <c r="A7415">
        <v>1185732</v>
      </c>
      <c r="B7415" t="s">
        <v>30</v>
      </c>
      <c r="C7415" s="1">
        <v>44516</v>
      </c>
      <c r="D7415">
        <v>2021</v>
      </c>
      <c r="E7415" t="s">
        <v>45</v>
      </c>
      <c r="F7415">
        <v>4</v>
      </c>
      <c r="G7415">
        <v>4</v>
      </c>
      <c r="H7415" t="s">
        <v>139</v>
      </c>
      <c r="I7415">
        <v>20</v>
      </c>
      <c r="J7415" t="s">
        <v>154</v>
      </c>
      <c r="K7415">
        <v>24</v>
      </c>
      <c r="L7415" t="s">
        <v>155</v>
      </c>
      <c r="M7415" t="s">
        <v>320</v>
      </c>
      <c r="N7415">
        <v>3</v>
      </c>
      <c r="O7415" t="s">
        <v>126</v>
      </c>
      <c r="P7415">
        <v>2</v>
      </c>
      <c r="Q7415" t="s">
        <v>82</v>
      </c>
      <c r="R7415">
        <v>4</v>
      </c>
      <c r="S7415" t="s">
        <v>38</v>
      </c>
      <c r="T7415">
        <v>16</v>
      </c>
      <c r="U7415" t="s">
        <v>321</v>
      </c>
      <c r="V7415" t="s">
        <v>202</v>
      </c>
      <c r="W7415">
        <v>1</v>
      </c>
      <c r="X7415" t="s">
        <v>309</v>
      </c>
      <c r="Y7415">
        <v>49</v>
      </c>
      <c r="Z7415">
        <v>196</v>
      </c>
      <c r="AA7415">
        <v>9604</v>
      </c>
      <c r="AB7415">
        <v>6050.52</v>
      </c>
      <c r="AC7415">
        <v>0.63</v>
      </c>
      <c r="AD7415">
        <v>3</v>
      </c>
      <c r="AE7415" t="s">
        <v>42</v>
      </c>
    </row>
    <row r="7416" spans="1:31" x14ac:dyDescent="0.3">
      <c r="A7416">
        <v>1185732</v>
      </c>
      <c r="B7416" t="s">
        <v>30</v>
      </c>
      <c r="C7416" s="1">
        <v>44547</v>
      </c>
      <c r="D7416">
        <v>2021</v>
      </c>
      <c r="E7416" t="s">
        <v>46</v>
      </c>
      <c r="F7416">
        <v>4</v>
      </c>
      <c r="G7416">
        <v>4</v>
      </c>
      <c r="H7416" t="s">
        <v>139</v>
      </c>
      <c r="I7416">
        <v>21</v>
      </c>
      <c r="J7416" t="s">
        <v>156</v>
      </c>
      <c r="K7416">
        <v>25</v>
      </c>
      <c r="L7416" t="s">
        <v>157</v>
      </c>
      <c r="M7416" t="s">
        <v>320</v>
      </c>
      <c r="N7416">
        <v>3</v>
      </c>
      <c r="O7416" t="s">
        <v>126</v>
      </c>
      <c r="P7416">
        <v>2</v>
      </c>
      <c r="Q7416" t="s">
        <v>82</v>
      </c>
      <c r="R7416">
        <v>4</v>
      </c>
      <c r="S7416" t="s">
        <v>38</v>
      </c>
      <c r="T7416">
        <v>16</v>
      </c>
      <c r="U7416" t="s">
        <v>321</v>
      </c>
      <c r="V7416" t="s">
        <v>261</v>
      </c>
      <c r="W7416">
        <v>1</v>
      </c>
      <c r="X7416" t="s">
        <v>309</v>
      </c>
      <c r="Y7416">
        <v>41</v>
      </c>
      <c r="Z7416">
        <v>163</v>
      </c>
      <c r="AA7416">
        <v>6683</v>
      </c>
      <c r="AB7416">
        <v>3475.1600000000003</v>
      </c>
      <c r="AC7416">
        <v>0.52</v>
      </c>
      <c r="AD7416">
        <v>3</v>
      </c>
      <c r="AE7416" t="s">
        <v>42</v>
      </c>
    </row>
    <row r="7417" spans="1:31" x14ac:dyDescent="0.3">
      <c r="A7417">
        <v>1185732</v>
      </c>
      <c r="B7417" t="s">
        <v>30</v>
      </c>
      <c r="C7417" s="1">
        <v>44207</v>
      </c>
      <c r="D7417">
        <v>2021</v>
      </c>
      <c r="E7417" t="s">
        <v>47</v>
      </c>
      <c r="F7417">
        <v>1</v>
      </c>
      <c r="G7417">
        <v>4</v>
      </c>
      <c r="H7417" t="s">
        <v>139</v>
      </c>
      <c r="I7417">
        <v>21</v>
      </c>
      <c r="J7417" t="s">
        <v>156</v>
      </c>
      <c r="K7417">
        <v>25</v>
      </c>
      <c r="L7417" t="s">
        <v>157</v>
      </c>
      <c r="M7417" t="s">
        <v>320</v>
      </c>
      <c r="N7417">
        <v>3</v>
      </c>
      <c r="O7417" t="s">
        <v>126</v>
      </c>
      <c r="P7417">
        <v>2</v>
      </c>
      <c r="Q7417" t="s">
        <v>82</v>
      </c>
      <c r="R7417">
        <v>4</v>
      </c>
      <c r="S7417" t="s">
        <v>38</v>
      </c>
      <c r="T7417">
        <v>16</v>
      </c>
      <c r="U7417" t="s">
        <v>321</v>
      </c>
      <c r="V7417" t="s">
        <v>243</v>
      </c>
      <c r="W7417">
        <v>1</v>
      </c>
      <c r="X7417" t="s">
        <v>309</v>
      </c>
      <c r="Y7417">
        <v>23</v>
      </c>
      <c r="Z7417">
        <v>196</v>
      </c>
      <c r="AA7417">
        <v>4508</v>
      </c>
      <c r="AB7417">
        <v>2479.4</v>
      </c>
      <c r="AC7417">
        <v>0.55000000000000004</v>
      </c>
      <c r="AD7417">
        <v>3</v>
      </c>
      <c r="AE7417" t="s">
        <v>42</v>
      </c>
    </row>
    <row r="7418" spans="1:31" x14ac:dyDescent="0.3">
      <c r="A7418">
        <v>1128299</v>
      </c>
      <c r="B7418" t="s">
        <v>77</v>
      </c>
      <c r="C7418" s="1">
        <v>44219</v>
      </c>
      <c r="D7418">
        <v>2021</v>
      </c>
      <c r="E7418" t="s">
        <v>47</v>
      </c>
      <c r="F7418">
        <v>1</v>
      </c>
      <c r="G7418">
        <v>3</v>
      </c>
      <c r="H7418" t="s">
        <v>78</v>
      </c>
      <c r="I7418">
        <v>25</v>
      </c>
      <c r="J7418" t="s">
        <v>111</v>
      </c>
      <c r="K7418">
        <v>28</v>
      </c>
      <c r="L7418" t="s">
        <v>112</v>
      </c>
      <c r="M7418" t="s">
        <v>320</v>
      </c>
      <c r="N7418">
        <v>3</v>
      </c>
      <c r="O7418" t="s">
        <v>126</v>
      </c>
      <c r="P7418">
        <v>2</v>
      </c>
      <c r="Q7418" t="s">
        <v>82</v>
      </c>
      <c r="R7418">
        <v>4</v>
      </c>
      <c r="S7418" t="s">
        <v>38</v>
      </c>
      <c r="T7418">
        <v>16</v>
      </c>
      <c r="U7418" t="s">
        <v>321</v>
      </c>
      <c r="V7418" t="s">
        <v>195</v>
      </c>
      <c r="W7418">
        <v>1</v>
      </c>
      <c r="X7418" t="s">
        <v>309</v>
      </c>
      <c r="Y7418">
        <v>27</v>
      </c>
      <c r="Z7418">
        <v>140</v>
      </c>
      <c r="AA7418">
        <v>3780</v>
      </c>
      <c r="AB7418">
        <v>1020.6</v>
      </c>
      <c r="AC7418">
        <v>0.27</v>
      </c>
      <c r="AD7418">
        <v>2</v>
      </c>
      <c r="AE7418" t="s">
        <v>72</v>
      </c>
    </row>
    <row r="7419" spans="1:31" x14ac:dyDescent="0.3">
      <c r="A7419">
        <v>1185732</v>
      </c>
      <c r="B7419" t="s">
        <v>30</v>
      </c>
      <c r="C7419" s="1">
        <v>44297</v>
      </c>
      <c r="D7419">
        <v>2021</v>
      </c>
      <c r="E7419" t="s">
        <v>52</v>
      </c>
      <c r="F7419">
        <v>2</v>
      </c>
      <c r="G7419">
        <v>3</v>
      </c>
      <c r="H7419" t="s">
        <v>78</v>
      </c>
      <c r="I7419">
        <v>22</v>
      </c>
      <c r="J7419" t="s">
        <v>105</v>
      </c>
      <c r="K7419">
        <v>26</v>
      </c>
      <c r="L7419" t="s">
        <v>106</v>
      </c>
      <c r="M7419" t="s">
        <v>320</v>
      </c>
      <c r="N7419">
        <v>3</v>
      </c>
      <c r="O7419" t="s">
        <v>126</v>
      </c>
      <c r="P7419">
        <v>2</v>
      </c>
      <c r="Q7419" t="s">
        <v>82</v>
      </c>
      <c r="R7419">
        <v>4</v>
      </c>
      <c r="S7419" t="s">
        <v>38</v>
      </c>
      <c r="T7419">
        <v>16</v>
      </c>
      <c r="U7419" t="s">
        <v>321</v>
      </c>
      <c r="V7419" t="s">
        <v>311</v>
      </c>
      <c r="W7419">
        <v>1</v>
      </c>
      <c r="X7419" t="s">
        <v>309</v>
      </c>
      <c r="Y7419">
        <v>27</v>
      </c>
      <c r="Z7419">
        <v>181</v>
      </c>
      <c r="AA7419">
        <v>4887</v>
      </c>
      <c r="AB7419">
        <v>2443.5</v>
      </c>
      <c r="AC7419">
        <v>0.5</v>
      </c>
      <c r="AD7419">
        <v>3</v>
      </c>
      <c r="AE7419" t="s">
        <v>42</v>
      </c>
    </row>
    <row r="7420" spans="1:31" x14ac:dyDescent="0.3">
      <c r="A7420">
        <v>1185732</v>
      </c>
      <c r="B7420" t="s">
        <v>30</v>
      </c>
      <c r="C7420" s="1">
        <v>44328</v>
      </c>
      <c r="D7420">
        <v>2021</v>
      </c>
      <c r="E7420" t="s">
        <v>53</v>
      </c>
      <c r="F7420">
        <v>2</v>
      </c>
      <c r="G7420">
        <v>3</v>
      </c>
      <c r="H7420" t="s">
        <v>78</v>
      </c>
      <c r="I7420">
        <v>22</v>
      </c>
      <c r="J7420" t="s">
        <v>105</v>
      </c>
      <c r="K7420">
        <v>26</v>
      </c>
      <c r="L7420" t="s">
        <v>106</v>
      </c>
      <c r="M7420" t="s">
        <v>320</v>
      </c>
      <c r="N7420">
        <v>3</v>
      </c>
      <c r="O7420" t="s">
        <v>126</v>
      </c>
      <c r="P7420">
        <v>2</v>
      </c>
      <c r="Q7420" t="s">
        <v>82</v>
      </c>
      <c r="R7420">
        <v>4</v>
      </c>
      <c r="S7420" t="s">
        <v>38</v>
      </c>
      <c r="T7420">
        <v>16</v>
      </c>
      <c r="U7420" t="s">
        <v>321</v>
      </c>
      <c r="V7420" t="s">
        <v>186</v>
      </c>
      <c r="W7420">
        <v>1</v>
      </c>
      <c r="X7420" t="s">
        <v>309</v>
      </c>
      <c r="Y7420">
        <v>32</v>
      </c>
      <c r="Z7420">
        <v>174</v>
      </c>
      <c r="AA7420">
        <v>5568</v>
      </c>
      <c r="AB7420">
        <v>2839.68</v>
      </c>
      <c r="AC7420">
        <v>0.51</v>
      </c>
      <c r="AD7420">
        <v>3</v>
      </c>
      <c r="AE7420" t="s">
        <v>42</v>
      </c>
    </row>
    <row r="7421" spans="1:31" x14ac:dyDescent="0.3">
      <c r="A7421">
        <v>1185732</v>
      </c>
      <c r="B7421" t="s">
        <v>30</v>
      </c>
      <c r="C7421" s="1">
        <v>44480</v>
      </c>
      <c r="D7421">
        <v>2021</v>
      </c>
      <c r="E7421" t="s">
        <v>44</v>
      </c>
      <c r="F7421">
        <v>4</v>
      </c>
      <c r="G7421">
        <v>3</v>
      </c>
      <c r="H7421" t="s">
        <v>78</v>
      </c>
      <c r="I7421">
        <v>22</v>
      </c>
      <c r="J7421" t="s">
        <v>105</v>
      </c>
      <c r="K7421">
        <v>26</v>
      </c>
      <c r="L7421" t="s">
        <v>106</v>
      </c>
      <c r="M7421" t="s">
        <v>320</v>
      </c>
      <c r="N7421">
        <v>3</v>
      </c>
      <c r="O7421" t="s">
        <v>126</v>
      </c>
      <c r="P7421">
        <v>2</v>
      </c>
      <c r="Q7421" t="s">
        <v>82</v>
      </c>
      <c r="R7421">
        <v>4</v>
      </c>
      <c r="S7421" t="s">
        <v>38</v>
      </c>
      <c r="T7421">
        <v>16</v>
      </c>
      <c r="U7421" t="s">
        <v>321</v>
      </c>
      <c r="V7421" t="s">
        <v>161</v>
      </c>
      <c r="W7421">
        <v>1</v>
      </c>
      <c r="X7421" t="s">
        <v>309</v>
      </c>
      <c r="Y7421">
        <v>28</v>
      </c>
      <c r="Z7421">
        <v>173</v>
      </c>
      <c r="AA7421">
        <v>4844</v>
      </c>
      <c r="AB7421">
        <v>2470.44</v>
      </c>
      <c r="AC7421">
        <v>0.51</v>
      </c>
      <c r="AD7421">
        <v>3</v>
      </c>
      <c r="AE7421" t="s">
        <v>42</v>
      </c>
    </row>
    <row r="7422" spans="1:31" x14ac:dyDescent="0.3">
      <c r="A7422">
        <v>1185732</v>
      </c>
      <c r="B7422" t="s">
        <v>30</v>
      </c>
      <c r="C7422" s="1">
        <v>44202</v>
      </c>
      <c r="D7422">
        <v>2021</v>
      </c>
      <c r="E7422" t="s">
        <v>47</v>
      </c>
      <c r="F7422">
        <v>1</v>
      </c>
      <c r="G7422">
        <v>5</v>
      </c>
      <c r="H7422" t="s">
        <v>100</v>
      </c>
      <c r="I7422">
        <v>29</v>
      </c>
      <c r="J7422" t="s">
        <v>164</v>
      </c>
      <c r="K7422">
        <v>32</v>
      </c>
      <c r="L7422" t="s">
        <v>34</v>
      </c>
      <c r="M7422" t="s">
        <v>320</v>
      </c>
      <c r="N7422">
        <v>3</v>
      </c>
      <c r="O7422" t="s">
        <v>126</v>
      </c>
      <c r="P7422">
        <v>2</v>
      </c>
      <c r="Q7422" t="s">
        <v>82</v>
      </c>
      <c r="R7422">
        <v>4</v>
      </c>
      <c r="S7422" t="s">
        <v>38</v>
      </c>
      <c r="T7422">
        <v>16</v>
      </c>
      <c r="U7422" t="s">
        <v>321</v>
      </c>
      <c r="V7422" t="s">
        <v>129</v>
      </c>
      <c r="W7422">
        <v>1</v>
      </c>
      <c r="X7422" t="s">
        <v>309</v>
      </c>
      <c r="Y7422">
        <v>33</v>
      </c>
      <c r="Z7422">
        <v>231</v>
      </c>
      <c r="AA7422">
        <v>7623</v>
      </c>
      <c r="AB7422">
        <v>3811.5</v>
      </c>
      <c r="AC7422">
        <v>0.5</v>
      </c>
      <c r="AD7422">
        <v>3</v>
      </c>
      <c r="AE7422" t="s">
        <v>42</v>
      </c>
    </row>
    <row r="7423" spans="1:31" x14ac:dyDescent="0.3">
      <c r="A7423">
        <v>1128299</v>
      </c>
      <c r="B7423" t="s">
        <v>77</v>
      </c>
      <c r="C7423" s="1">
        <v>44250</v>
      </c>
      <c r="D7423">
        <v>2021</v>
      </c>
      <c r="E7423" t="s">
        <v>48</v>
      </c>
      <c r="F7423">
        <v>1</v>
      </c>
      <c r="G7423">
        <v>3</v>
      </c>
      <c r="H7423" t="s">
        <v>78</v>
      </c>
      <c r="I7423">
        <v>26</v>
      </c>
      <c r="J7423" t="s">
        <v>113</v>
      </c>
      <c r="K7423">
        <v>29</v>
      </c>
      <c r="L7423" t="s">
        <v>114</v>
      </c>
      <c r="M7423" t="s">
        <v>320</v>
      </c>
      <c r="N7423">
        <v>3</v>
      </c>
      <c r="O7423" t="s">
        <v>126</v>
      </c>
      <c r="P7423">
        <v>2</v>
      </c>
      <c r="Q7423" t="s">
        <v>82</v>
      </c>
      <c r="R7423">
        <v>4</v>
      </c>
      <c r="S7423" t="s">
        <v>38</v>
      </c>
      <c r="T7423">
        <v>16</v>
      </c>
      <c r="U7423" t="s">
        <v>321</v>
      </c>
      <c r="V7423" t="s">
        <v>189</v>
      </c>
      <c r="W7423">
        <v>1</v>
      </c>
      <c r="X7423" t="s">
        <v>309</v>
      </c>
      <c r="Y7423">
        <v>31</v>
      </c>
      <c r="Z7423">
        <v>116</v>
      </c>
      <c r="AA7423">
        <v>3596</v>
      </c>
      <c r="AB7423">
        <v>970.92000000000007</v>
      </c>
      <c r="AC7423">
        <v>0.27</v>
      </c>
      <c r="AD7423">
        <v>2</v>
      </c>
      <c r="AE7423" t="s">
        <v>72</v>
      </c>
    </row>
    <row r="7424" spans="1:31" x14ac:dyDescent="0.3">
      <c r="A7424">
        <v>1197831</v>
      </c>
      <c r="B7424" t="s">
        <v>73</v>
      </c>
      <c r="C7424" s="1">
        <v>44368</v>
      </c>
      <c r="D7424">
        <v>2021</v>
      </c>
      <c r="E7424" t="s">
        <v>54</v>
      </c>
      <c r="F7424">
        <v>2</v>
      </c>
      <c r="G7424">
        <v>2</v>
      </c>
      <c r="H7424" t="s">
        <v>74</v>
      </c>
      <c r="I7424">
        <v>34</v>
      </c>
      <c r="J7424" t="s">
        <v>121</v>
      </c>
      <c r="K7424">
        <v>37</v>
      </c>
      <c r="L7424" t="s">
        <v>122</v>
      </c>
      <c r="M7424" t="s">
        <v>320</v>
      </c>
      <c r="N7424">
        <v>3</v>
      </c>
      <c r="O7424" t="s">
        <v>126</v>
      </c>
      <c r="P7424">
        <v>2</v>
      </c>
      <c r="Q7424" t="s">
        <v>82</v>
      </c>
      <c r="R7424">
        <v>4</v>
      </c>
      <c r="S7424" t="s">
        <v>38</v>
      </c>
      <c r="T7424">
        <v>17</v>
      </c>
      <c r="U7424" t="s">
        <v>322</v>
      </c>
      <c r="V7424" t="s">
        <v>129</v>
      </c>
      <c r="W7424">
        <v>1</v>
      </c>
      <c r="X7424" t="s">
        <v>309</v>
      </c>
      <c r="Y7424">
        <v>36</v>
      </c>
      <c r="Z7424">
        <v>203</v>
      </c>
      <c r="AA7424">
        <v>7308</v>
      </c>
      <c r="AB7424">
        <v>3654</v>
      </c>
      <c r="AC7424">
        <v>0.5</v>
      </c>
      <c r="AD7424">
        <v>3</v>
      </c>
      <c r="AE7424" t="s">
        <v>42</v>
      </c>
    </row>
    <row r="7425" spans="1:31" x14ac:dyDescent="0.3">
      <c r="A7425">
        <v>1185732</v>
      </c>
      <c r="B7425" t="s">
        <v>30</v>
      </c>
      <c r="C7425" s="1">
        <v>44303</v>
      </c>
      <c r="D7425">
        <v>2021</v>
      </c>
      <c r="E7425" t="s">
        <v>52</v>
      </c>
      <c r="F7425">
        <v>2</v>
      </c>
      <c r="G7425">
        <v>1</v>
      </c>
      <c r="H7425" t="s">
        <v>32</v>
      </c>
      <c r="I7425">
        <v>42</v>
      </c>
      <c r="J7425" t="s">
        <v>33</v>
      </c>
      <c r="K7425">
        <v>32</v>
      </c>
      <c r="L7425" t="s">
        <v>34</v>
      </c>
      <c r="M7425" t="s">
        <v>320</v>
      </c>
      <c r="N7425">
        <v>3</v>
      </c>
      <c r="O7425" t="s">
        <v>126</v>
      </c>
      <c r="P7425">
        <v>2</v>
      </c>
      <c r="Q7425" t="s">
        <v>82</v>
      </c>
      <c r="R7425">
        <v>4</v>
      </c>
      <c r="S7425" t="s">
        <v>38</v>
      </c>
      <c r="T7425">
        <v>17</v>
      </c>
      <c r="U7425" t="s">
        <v>322</v>
      </c>
      <c r="V7425" t="s">
        <v>129</v>
      </c>
      <c r="W7425">
        <v>1</v>
      </c>
      <c r="X7425" t="s">
        <v>309</v>
      </c>
      <c r="Y7425">
        <v>27</v>
      </c>
      <c r="Z7425">
        <v>143</v>
      </c>
      <c r="AA7425">
        <v>3861</v>
      </c>
      <c r="AB7425">
        <v>1969.1100000000001</v>
      </c>
      <c r="AC7425">
        <v>0.51</v>
      </c>
      <c r="AD7425">
        <v>3</v>
      </c>
      <c r="AE7425" t="s">
        <v>42</v>
      </c>
    </row>
    <row r="7426" spans="1:31" x14ac:dyDescent="0.3">
      <c r="A7426">
        <v>1185732</v>
      </c>
      <c r="B7426" t="s">
        <v>30</v>
      </c>
      <c r="C7426" s="1">
        <v>44334</v>
      </c>
      <c r="D7426">
        <v>2021</v>
      </c>
      <c r="E7426" t="s">
        <v>53</v>
      </c>
      <c r="F7426">
        <v>2</v>
      </c>
      <c r="G7426">
        <v>1</v>
      </c>
      <c r="H7426" t="s">
        <v>32</v>
      </c>
      <c r="I7426">
        <v>42</v>
      </c>
      <c r="J7426" t="s">
        <v>33</v>
      </c>
      <c r="K7426">
        <v>32</v>
      </c>
      <c r="L7426" t="s">
        <v>34</v>
      </c>
      <c r="M7426" t="s">
        <v>320</v>
      </c>
      <c r="N7426">
        <v>3</v>
      </c>
      <c r="O7426" t="s">
        <v>126</v>
      </c>
      <c r="P7426">
        <v>2</v>
      </c>
      <c r="Q7426" t="s">
        <v>82</v>
      </c>
      <c r="R7426">
        <v>4</v>
      </c>
      <c r="S7426" t="s">
        <v>38</v>
      </c>
      <c r="T7426">
        <v>17</v>
      </c>
      <c r="U7426" t="s">
        <v>322</v>
      </c>
      <c r="V7426" t="s">
        <v>201</v>
      </c>
      <c r="W7426">
        <v>1</v>
      </c>
      <c r="X7426" t="s">
        <v>309</v>
      </c>
      <c r="Y7426">
        <v>58</v>
      </c>
      <c r="Z7426">
        <v>179</v>
      </c>
      <c r="AA7426">
        <v>10382</v>
      </c>
      <c r="AB7426">
        <v>5398.64</v>
      </c>
      <c r="AC7426">
        <v>0.52</v>
      </c>
      <c r="AD7426">
        <v>3</v>
      </c>
      <c r="AE7426" t="s">
        <v>42</v>
      </c>
    </row>
    <row r="7427" spans="1:31" x14ac:dyDescent="0.3">
      <c r="A7427">
        <v>1128299</v>
      </c>
      <c r="B7427" t="s">
        <v>77</v>
      </c>
      <c r="C7427" s="1">
        <v>44309</v>
      </c>
      <c r="D7427">
        <v>2021</v>
      </c>
      <c r="E7427" t="s">
        <v>52</v>
      </c>
      <c r="F7427">
        <v>2</v>
      </c>
      <c r="G7427">
        <v>3</v>
      </c>
      <c r="H7427" t="s">
        <v>78</v>
      </c>
      <c r="I7427">
        <v>26</v>
      </c>
      <c r="J7427" t="s">
        <v>113</v>
      </c>
      <c r="K7427">
        <v>29</v>
      </c>
      <c r="L7427" t="s">
        <v>114</v>
      </c>
      <c r="M7427" t="s">
        <v>320</v>
      </c>
      <c r="N7427">
        <v>3</v>
      </c>
      <c r="O7427" t="s">
        <v>126</v>
      </c>
      <c r="P7427">
        <v>2</v>
      </c>
      <c r="Q7427" t="s">
        <v>82</v>
      </c>
      <c r="R7427">
        <v>4</v>
      </c>
      <c r="S7427" t="s">
        <v>38</v>
      </c>
      <c r="T7427">
        <v>17</v>
      </c>
      <c r="U7427" t="s">
        <v>322</v>
      </c>
      <c r="V7427" t="s">
        <v>184</v>
      </c>
      <c r="W7427">
        <v>1</v>
      </c>
      <c r="X7427" t="s">
        <v>309</v>
      </c>
      <c r="Y7427">
        <v>49</v>
      </c>
      <c r="Z7427">
        <v>111</v>
      </c>
      <c r="AA7427">
        <v>5439</v>
      </c>
      <c r="AB7427">
        <v>1631.7</v>
      </c>
      <c r="AC7427">
        <v>0.3</v>
      </c>
      <c r="AD7427">
        <v>2</v>
      </c>
      <c r="AE7427" t="s">
        <v>72</v>
      </c>
    </row>
    <row r="7428" spans="1:31" x14ac:dyDescent="0.3">
      <c r="A7428">
        <v>1185732</v>
      </c>
      <c r="B7428" t="s">
        <v>30</v>
      </c>
      <c r="C7428" s="1">
        <v>44484</v>
      </c>
      <c r="D7428">
        <v>2021</v>
      </c>
      <c r="E7428" t="s">
        <v>44</v>
      </c>
      <c r="F7428">
        <v>4</v>
      </c>
      <c r="G7428">
        <v>1</v>
      </c>
      <c r="H7428" t="s">
        <v>32</v>
      </c>
      <c r="I7428">
        <v>44</v>
      </c>
      <c r="J7428" t="s">
        <v>56</v>
      </c>
      <c r="K7428">
        <v>46</v>
      </c>
      <c r="L7428" t="s">
        <v>57</v>
      </c>
      <c r="M7428" t="s">
        <v>320</v>
      </c>
      <c r="N7428">
        <v>3</v>
      </c>
      <c r="O7428" t="s">
        <v>126</v>
      </c>
      <c r="P7428">
        <v>2</v>
      </c>
      <c r="Q7428" t="s">
        <v>82</v>
      </c>
      <c r="R7428">
        <v>4</v>
      </c>
      <c r="S7428" t="s">
        <v>38</v>
      </c>
      <c r="T7428">
        <v>17</v>
      </c>
      <c r="U7428" t="s">
        <v>322</v>
      </c>
      <c r="V7428" t="s">
        <v>131</v>
      </c>
      <c r="W7428">
        <v>1</v>
      </c>
      <c r="X7428" t="s">
        <v>309</v>
      </c>
      <c r="Y7428">
        <v>56</v>
      </c>
      <c r="Z7428">
        <v>128</v>
      </c>
      <c r="AA7428">
        <v>7168</v>
      </c>
      <c r="AB7428">
        <v>3225.5999999999995</v>
      </c>
      <c r="AC7428">
        <v>0.44999999999999996</v>
      </c>
      <c r="AD7428">
        <v>3</v>
      </c>
      <c r="AE7428" t="s">
        <v>42</v>
      </c>
    </row>
    <row r="7429" spans="1:31" x14ac:dyDescent="0.3">
      <c r="A7429">
        <v>1128299</v>
      </c>
      <c r="B7429" t="s">
        <v>77</v>
      </c>
      <c r="C7429" s="1">
        <v>44340</v>
      </c>
      <c r="D7429">
        <v>2021</v>
      </c>
      <c r="E7429" t="s">
        <v>53</v>
      </c>
      <c r="F7429">
        <v>2</v>
      </c>
      <c r="G7429">
        <v>3</v>
      </c>
      <c r="H7429" t="s">
        <v>78</v>
      </c>
      <c r="I7429">
        <v>26</v>
      </c>
      <c r="J7429" t="s">
        <v>113</v>
      </c>
      <c r="K7429">
        <v>29</v>
      </c>
      <c r="L7429" t="s">
        <v>114</v>
      </c>
      <c r="M7429" t="s">
        <v>320</v>
      </c>
      <c r="N7429">
        <v>3</v>
      </c>
      <c r="O7429" t="s">
        <v>126</v>
      </c>
      <c r="P7429">
        <v>2</v>
      </c>
      <c r="Q7429" t="s">
        <v>82</v>
      </c>
      <c r="R7429">
        <v>4</v>
      </c>
      <c r="S7429" t="s">
        <v>38</v>
      </c>
      <c r="T7429">
        <v>17</v>
      </c>
      <c r="U7429" t="s">
        <v>322</v>
      </c>
      <c r="V7429" t="s">
        <v>188</v>
      </c>
      <c r="W7429">
        <v>1</v>
      </c>
      <c r="X7429" t="s">
        <v>309</v>
      </c>
      <c r="Y7429">
        <v>53</v>
      </c>
      <c r="Z7429">
        <v>124</v>
      </c>
      <c r="AA7429">
        <v>6572</v>
      </c>
      <c r="AB7429">
        <v>1905.8799999999999</v>
      </c>
      <c r="AC7429">
        <v>0.28999999999999998</v>
      </c>
      <c r="AD7429">
        <v>2</v>
      </c>
      <c r="AE7429" t="s">
        <v>72</v>
      </c>
    </row>
    <row r="7430" spans="1:31" x14ac:dyDescent="0.3">
      <c r="A7430">
        <v>1185732</v>
      </c>
      <c r="B7430" t="s">
        <v>30</v>
      </c>
      <c r="C7430" s="1">
        <v>44235</v>
      </c>
      <c r="D7430">
        <v>2021</v>
      </c>
      <c r="E7430" t="s">
        <v>48</v>
      </c>
      <c r="F7430">
        <v>1</v>
      </c>
      <c r="G7430">
        <v>1</v>
      </c>
      <c r="H7430" t="s">
        <v>32</v>
      </c>
      <c r="I7430">
        <v>44</v>
      </c>
      <c r="J7430" t="s">
        <v>56</v>
      </c>
      <c r="K7430">
        <v>46</v>
      </c>
      <c r="L7430" t="s">
        <v>57</v>
      </c>
      <c r="M7430" t="s">
        <v>320</v>
      </c>
      <c r="N7430">
        <v>3</v>
      </c>
      <c r="O7430" t="s">
        <v>126</v>
      </c>
      <c r="P7430">
        <v>2</v>
      </c>
      <c r="Q7430" t="s">
        <v>82</v>
      </c>
      <c r="R7430">
        <v>4</v>
      </c>
      <c r="S7430" t="s">
        <v>38</v>
      </c>
      <c r="T7430">
        <v>17</v>
      </c>
      <c r="U7430" t="s">
        <v>322</v>
      </c>
      <c r="V7430" t="s">
        <v>202</v>
      </c>
      <c r="W7430">
        <v>1</v>
      </c>
      <c r="X7430" t="s">
        <v>309</v>
      </c>
      <c r="Y7430">
        <v>34</v>
      </c>
      <c r="Z7430">
        <v>147</v>
      </c>
      <c r="AA7430">
        <v>4998</v>
      </c>
      <c r="AB7430">
        <v>2399.04</v>
      </c>
      <c r="AC7430">
        <v>0.48</v>
      </c>
      <c r="AD7430">
        <v>3</v>
      </c>
      <c r="AE7430" t="s">
        <v>42</v>
      </c>
    </row>
    <row r="7431" spans="1:31" x14ac:dyDescent="0.3">
      <c r="A7431">
        <v>1185732</v>
      </c>
      <c r="B7431" t="s">
        <v>30</v>
      </c>
      <c r="C7431" s="1">
        <v>44383</v>
      </c>
      <c r="D7431">
        <v>2021</v>
      </c>
      <c r="E7431" t="s">
        <v>55</v>
      </c>
      <c r="F7431">
        <v>3</v>
      </c>
      <c r="G7431">
        <v>1</v>
      </c>
      <c r="H7431" t="s">
        <v>32</v>
      </c>
      <c r="I7431">
        <v>45</v>
      </c>
      <c r="J7431" t="s">
        <v>59</v>
      </c>
      <c r="K7431">
        <v>47</v>
      </c>
      <c r="L7431" t="s">
        <v>60</v>
      </c>
      <c r="M7431" t="s">
        <v>320</v>
      </c>
      <c r="N7431">
        <v>3</v>
      </c>
      <c r="O7431" t="s">
        <v>126</v>
      </c>
      <c r="P7431">
        <v>2</v>
      </c>
      <c r="Q7431" t="s">
        <v>82</v>
      </c>
      <c r="R7431">
        <v>4</v>
      </c>
      <c r="S7431" t="s">
        <v>38</v>
      </c>
      <c r="T7431">
        <v>17</v>
      </c>
      <c r="U7431" t="s">
        <v>322</v>
      </c>
      <c r="V7431" t="s">
        <v>129</v>
      </c>
      <c r="W7431">
        <v>1</v>
      </c>
      <c r="X7431" t="s">
        <v>309</v>
      </c>
      <c r="Y7431">
        <v>47</v>
      </c>
      <c r="Z7431">
        <v>188</v>
      </c>
      <c r="AA7431">
        <v>8836</v>
      </c>
      <c r="AB7431">
        <v>4152.92</v>
      </c>
      <c r="AC7431">
        <v>0.47</v>
      </c>
      <c r="AD7431">
        <v>3</v>
      </c>
      <c r="AE7431" t="s">
        <v>42</v>
      </c>
    </row>
    <row r="7432" spans="1:31" x14ac:dyDescent="0.3">
      <c r="A7432">
        <v>1185732</v>
      </c>
      <c r="B7432" t="s">
        <v>30</v>
      </c>
      <c r="C7432" s="1">
        <v>44477</v>
      </c>
      <c r="D7432">
        <v>2021</v>
      </c>
      <c r="E7432" t="s">
        <v>44</v>
      </c>
      <c r="F7432">
        <v>4</v>
      </c>
      <c r="G7432">
        <v>1</v>
      </c>
      <c r="H7432" t="s">
        <v>32</v>
      </c>
      <c r="I7432">
        <v>45</v>
      </c>
      <c r="J7432" t="s">
        <v>59</v>
      </c>
      <c r="K7432">
        <v>47</v>
      </c>
      <c r="L7432" t="s">
        <v>60</v>
      </c>
      <c r="M7432" t="s">
        <v>320</v>
      </c>
      <c r="N7432">
        <v>3</v>
      </c>
      <c r="O7432" t="s">
        <v>126</v>
      </c>
      <c r="P7432">
        <v>2</v>
      </c>
      <c r="Q7432" t="s">
        <v>82</v>
      </c>
      <c r="R7432">
        <v>4</v>
      </c>
      <c r="S7432" t="s">
        <v>38</v>
      </c>
      <c r="T7432">
        <v>17</v>
      </c>
      <c r="U7432" t="s">
        <v>322</v>
      </c>
      <c r="V7432" t="s">
        <v>195</v>
      </c>
      <c r="W7432">
        <v>1</v>
      </c>
      <c r="X7432" t="s">
        <v>309</v>
      </c>
      <c r="Y7432">
        <v>53</v>
      </c>
      <c r="Z7432">
        <v>119</v>
      </c>
      <c r="AA7432">
        <v>6307</v>
      </c>
      <c r="AB7432">
        <v>2901.22</v>
      </c>
      <c r="AC7432">
        <v>0.45999999999999996</v>
      </c>
      <c r="AD7432">
        <v>3</v>
      </c>
      <c r="AE7432" t="s">
        <v>42</v>
      </c>
    </row>
    <row r="7433" spans="1:31" x14ac:dyDescent="0.3">
      <c r="A7433">
        <v>1197831</v>
      </c>
      <c r="B7433" t="s">
        <v>73</v>
      </c>
      <c r="C7433" s="1">
        <v>44261</v>
      </c>
      <c r="D7433">
        <v>2021</v>
      </c>
      <c r="E7433" t="s">
        <v>51</v>
      </c>
      <c r="F7433">
        <v>1</v>
      </c>
      <c r="G7433">
        <v>3</v>
      </c>
      <c r="H7433" t="s">
        <v>78</v>
      </c>
      <c r="I7433">
        <v>25</v>
      </c>
      <c r="J7433" t="s">
        <v>111</v>
      </c>
      <c r="K7433">
        <v>28</v>
      </c>
      <c r="L7433" t="s">
        <v>112</v>
      </c>
      <c r="M7433" t="s">
        <v>320</v>
      </c>
      <c r="N7433">
        <v>3</v>
      </c>
      <c r="O7433" t="s">
        <v>126</v>
      </c>
      <c r="P7433">
        <v>2</v>
      </c>
      <c r="Q7433" t="s">
        <v>82</v>
      </c>
      <c r="R7433">
        <v>4</v>
      </c>
      <c r="S7433" t="s">
        <v>38</v>
      </c>
      <c r="T7433">
        <v>17</v>
      </c>
      <c r="U7433" t="s">
        <v>322</v>
      </c>
      <c r="V7433" t="s">
        <v>184</v>
      </c>
      <c r="W7433">
        <v>1</v>
      </c>
      <c r="X7433" t="s">
        <v>309</v>
      </c>
      <c r="Y7433">
        <v>21</v>
      </c>
      <c r="Z7433">
        <v>200</v>
      </c>
      <c r="AA7433">
        <v>4200</v>
      </c>
      <c r="AB7433">
        <v>1554</v>
      </c>
      <c r="AC7433">
        <v>0.37</v>
      </c>
      <c r="AD7433">
        <v>2</v>
      </c>
      <c r="AE7433" t="s">
        <v>72</v>
      </c>
    </row>
    <row r="7434" spans="1:31" x14ac:dyDescent="0.3">
      <c r="A7434">
        <v>1128299</v>
      </c>
      <c r="B7434" t="s">
        <v>77</v>
      </c>
      <c r="C7434" s="1">
        <v>44399</v>
      </c>
      <c r="D7434">
        <v>2021</v>
      </c>
      <c r="E7434" t="s">
        <v>55</v>
      </c>
      <c r="F7434">
        <v>3</v>
      </c>
      <c r="G7434">
        <v>3</v>
      </c>
      <c r="H7434" t="s">
        <v>78</v>
      </c>
      <c r="I7434">
        <v>26</v>
      </c>
      <c r="J7434" t="s">
        <v>113</v>
      </c>
      <c r="K7434">
        <v>29</v>
      </c>
      <c r="L7434" t="s">
        <v>114</v>
      </c>
      <c r="M7434" t="s">
        <v>320</v>
      </c>
      <c r="N7434">
        <v>3</v>
      </c>
      <c r="O7434" t="s">
        <v>126</v>
      </c>
      <c r="P7434">
        <v>2</v>
      </c>
      <c r="Q7434" t="s">
        <v>82</v>
      </c>
      <c r="R7434">
        <v>4</v>
      </c>
      <c r="S7434" t="s">
        <v>38</v>
      </c>
      <c r="T7434">
        <v>17</v>
      </c>
      <c r="U7434" t="s">
        <v>322</v>
      </c>
      <c r="V7434" t="s">
        <v>189</v>
      </c>
      <c r="W7434">
        <v>1</v>
      </c>
      <c r="X7434" t="s">
        <v>309</v>
      </c>
      <c r="Y7434">
        <v>46</v>
      </c>
      <c r="Z7434">
        <v>145</v>
      </c>
      <c r="AA7434">
        <v>6670</v>
      </c>
      <c r="AB7434">
        <v>2001</v>
      </c>
      <c r="AC7434">
        <v>0.3</v>
      </c>
      <c r="AD7434">
        <v>2</v>
      </c>
      <c r="AE7434" t="s">
        <v>72</v>
      </c>
    </row>
    <row r="7435" spans="1:31" x14ac:dyDescent="0.3">
      <c r="A7435">
        <v>1128299</v>
      </c>
      <c r="B7435" t="s">
        <v>77</v>
      </c>
      <c r="C7435" s="1">
        <v>44431</v>
      </c>
      <c r="D7435">
        <v>2021</v>
      </c>
      <c r="E7435" t="s">
        <v>31</v>
      </c>
      <c r="F7435">
        <v>3</v>
      </c>
      <c r="G7435">
        <v>3</v>
      </c>
      <c r="H7435" t="s">
        <v>78</v>
      </c>
      <c r="I7435">
        <v>26</v>
      </c>
      <c r="J7435" t="s">
        <v>113</v>
      </c>
      <c r="K7435">
        <v>29</v>
      </c>
      <c r="L7435" t="s">
        <v>114</v>
      </c>
      <c r="M7435" t="s">
        <v>320</v>
      </c>
      <c r="N7435">
        <v>3</v>
      </c>
      <c r="O7435" t="s">
        <v>126</v>
      </c>
      <c r="P7435">
        <v>2</v>
      </c>
      <c r="Q7435" t="s">
        <v>82</v>
      </c>
      <c r="R7435">
        <v>4</v>
      </c>
      <c r="S7435" t="s">
        <v>38</v>
      </c>
      <c r="T7435">
        <v>17</v>
      </c>
      <c r="U7435" t="s">
        <v>322</v>
      </c>
      <c r="V7435" t="s">
        <v>202</v>
      </c>
      <c r="W7435">
        <v>1</v>
      </c>
      <c r="X7435" t="s">
        <v>309</v>
      </c>
      <c r="Y7435">
        <v>48</v>
      </c>
      <c r="Z7435">
        <v>131</v>
      </c>
      <c r="AA7435">
        <v>6288</v>
      </c>
      <c r="AB7435">
        <v>1760.64</v>
      </c>
      <c r="AC7435">
        <v>0.28000000000000003</v>
      </c>
      <c r="AD7435">
        <v>2</v>
      </c>
      <c r="AE7435" t="s">
        <v>72</v>
      </c>
    </row>
    <row r="7436" spans="1:31" x14ac:dyDescent="0.3">
      <c r="A7436">
        <v>1128299</v>
      </c>
      <c r="B7436" t="s">
        <v>77</v>
      </c>
      <c r="C7436" s="1">
        <v>44463</v>
      </c>
      <c r="D7436">
        <v>2021</v>
      </c>
      <c r="E7436" t="s">
        <v>43</v>
      </c>
      <c r="F7436">
        <v>3</v>
      </c>
      <c r="G7436">
        <v>3</v>
      </c>
      <c r="H7436" t="s">
        <v>78</v>
      </c>
      <c r="I7436">
        <v>26</v>
      </c>
      <c r="J7436" t="s">
        <v>113</v>
      </c>
      <c r="K7436">
        <v>29</v>
      </c>
      <c r="L7436" t="s">
        <v>114</v>
      </c>
      <c r="M7436" t="s">
        <v>320</v>
      </c>
      <c r="N7436">
        <v>3</v>
      </c>
      <c r="O7436" t="s">
        <v>126</v>
      </c>
      <c r="P7436">
        <v>2</v>
      </c>
      <c r="Q7436" t="s">
        <v>82</v>
      </c>
      <c r="R7436">
        <v>4</v>
      </c>
      <c r="S7436" t="s">
        <v>38</v>
      </c>
      <c r="T7436">
        <v>17</v>
      </c>
      <c r="U7436" t="s">
        <v>322</v>
      </c>
      <c r="V7436" t="s">
        <v>129</v>
      </c>
      <c r="W7436">
        <v>1</v>
      </c>
      <c r="X7436" t="s">
        <v>309</v>
      </c>
      <c r="Y7436">
        <v>43</v>
      </c>
      <c r="Z7436">
        <v>132</v>
      </c>
      <c r="AA7436">
        <v>5676</v>
      </c>
      <c r="AB7436">
        <v>1816.32</v>
      </c>
      <c r="AC7436">
        <v>0.32</v>
      </c>
      <c r="AD7436">
        <v>2</v>
      </c>
      <c r="AE7436" t="s">
        <v>72</v>
      </c>
    </row>
    <row r="7437" spans="1:31" x14ac:dyDescent="0.3">
      <c r="A7437">
        <v>1197831</v>
      </c>
      <c r="B7437" t="s">
        <v>73</v>
      </c>
      <c r="C7437" s="1">
        <v>44321</v>
      </c>
      <c r="D7437">
        <v>2021</v>
      </c>
      <c r="E7437" t="s">
        <v>53</v>
      </c>
      <c r="F7437">
        <v>2</v>
      </c>
      <c r="G7437">
        <v>3</v>
      </c>
      <c r="H7437" t="s">
        <v>78</v>
      </c>
      <c r="I7437">
        <v>25</v>
      </c>
      <c r="J7437" t="s">
        <v>111</v>
      </c>
      <c r="K7437">
        <v>28</v>
      </c>
      <c r="L7437" t="s">
        <v>112</v>
      </c>
      <c r="M7437" t="s">
        <v>320</v>
      </c>
      <c r="N7437">
        <v>3</v>
      </c>
      <c r="O7437" t="s">
        <v>126</v>
      </c>
      <c r="P7437">
        <v>2</v>
      </c>
      <c r="Q7437" t="s">
        <v>82</v>
      </c>
      <c r="R7437">
        <v>4</v>
      </c>
      <c r="S7437" t="s">
        <v>38</v>
      </c>
      <c r="T7437">
        <v>17</v>
      </c>
      <c r="U7437" t="s">
        <v>322</v>
      </c>
      <c r="V7437" t="s">
        <v>129</v>
      </c>
      <c r="W7437">
        <v>1</v>
      </c>
      <c r="X7437" t="s">
        <v>309</v>
      </c>
      <c r="Y7437">
        <v>14</v>
      </c>
      <c r="Z7437">
        <v>210</v>
      </c>
      <c r="AA7437">
        <v>2940</v>
      </c>
      <c r="AB7437">
        <v>1234.8</v>
      </c>
      <c r="AC7437">
        <v>0.42</v>
      </c>
      <c r="AD7437">
        <v>2</v>
      </c>
      <c r="AE7437" t="s">
        <v>72</v>
      </c>
    </row>
    <row r="7438" spans="1:31" x14ac:dyDescent="0.3">
      <c r="A7438">
        <v>1128299</v>
      </c>
      <c r="B7438" t="s">
        <v>77</v>
      </c>
      <c r="C7438" s="1">
        <v>44555</v>
      </c>
      <c r="D7438">
        <v>2021</v>
      </c>
      <c r="E7438" t="s">
        <v>46</v>
      </c>
      <c r="F7438">
        <v>4</v>
      </c>
      <c r="G7438">
        <v>3</v>
      </c>
      <c r="H7438" t="s">
        <v>78</v>
      </c>
      <c r="I7438">
        <v>27</v>
      </c>
      <c r="J7438" t="s">
        <v>115</v>
      </c>
      <c r="K7438">
        <v>30</v>
      </c>
      <c r="L7438" t="s">
        <v>116</v>
      </c>
      <c r="M7438" t="s">
        <v>320</v>
      </c>
      <c r="N7438">
        <v>3</v>
      </c>
      <c r="O7438" t="s">
        <v>126</v>
      </c>
      <c r="P7438">
        <v>2</v>
      </c>
      <c r="Q7438" t="s">
        <v>82</v>
      </c>
      <c r="R7438">
        <v>4</v>
      </c>
      <c r="S7438" t="s">
        <v>38</v>
      </c>
      <c r="T7438">
        <v>17</v>
      </c>
      <c r="U7438" t="s">
        <v>322</v>
      </c>
      <c r="V7438" t="s">
        <v>161</v>
      </c>
      <c r="W7438">
        <v>1</v>
      </c>
      <c r="X7438" t="s">
        <v>309</v>
      </c>
      <c r="Y7438">
        <v>44</v>
      </c>
      <c r="Z7438">
        <v>238</v>
      </c>
      <c r="AA7438">
        <v>10472</v>
      </c>
      <c r="AB7438">
        <v>4398.24</v>
      </c>
      <c r="AC7438">
        <v>0.42</v>
      </c>
      <c r="AD7438">
        <v>2</v>
      </c>
      <c r="AE7438" t="s">
        <v>72</v>
      </c>
    </row>
    <row r="7439" spans="1:31" x14ac:dyDescent="0.3">
      <c r="A7439">
        <v>1128299</v>
      </c>
      <c r="B7439" t="s">
        <v>77</v>
      </c>
      <c r="C7439" s="1">
        <v>44209</v>
      </c>
      <c r="D7439">
        <v>2021</v>
      </c>
      <c r="E7439" t="s">
        <v>47</v>
      </c>
      <c r="F7439">
        <v>1</v>
      </c>
      <c r="G7439">
        <v>3</v>
      </c>
      <c r="H7439" t="s">
        <v>78</v>
      </c>
      <c r="I7439">
        <v>27</v>
      </c>
      <c r="J7439" t="s">
        <v>115</v>
      </c>
      <c r="K7439">
        <v>30</v>
      </c>
      <c r="L7439" t="s">
        <v>116</v>
      </c>
      <c r="M7439" t="s">
        <v>320</v>
      </c>
      <c r="N7439">
        <v>3</v>
      </c>
      <c r="O7439" t="s">
        <v>126</v>
      </c>
      <c r="P7439">
        <v>2</v>
      </c>
      <c r="Q7439" t="s">
        <v>82</v>
      </c>
      <c r="R7439">
        <v>4</v>
      </c>
      <c r="S7439" t="s">
        <v>38</v>
      </c>
      <c r="T7439">
        <v>16</v>
      </c>
      <c r="U7439" t="s">
        <v>321</v>
      </c>
      <c r="V7439" t="s">
        <v>202</v>
      </c>
      <c r="W7439">
        <v>1</v>
      </c>
      <c r="X7439" t="s">
        <v>309</v>
      </c>
      <c r="Y7439">
        <v>24</v>
      </c>
      <c r="Z7439">
        <v>149</v>
      </c>
      <c r="AA7439">
        <v>3576</v>
      </c>
      <c r="AB7439">
        <v>1644.96</v>
      </c>
      <c r="AC7439">
        <v>0.46</v>
      </c>
      <c r="AD7439">
        <v>2</v>
      </c>
      <c r="AE7439" t="s">
        <v>72</v>
      </c>
    </row>
    <row r="7440" spans="1:31" x14ac:dyDescent="0.3">
      <c r="A7440">
        <v>1128299</v>
      </c>
      <c r="B7440" t="s">
        <v>77</v>
      </c>
      <c r="C7440" s="1">
        <v>44523</v>
      </c>
      <c r="D7440">
        <v>2021</v>
      </c>
      <c r="E7440" t="s">
        <v>45</v>
      </c>
      <c r="F7440">
        <v>4</v>
      </c>
      <c r="G7440">
        <v>3</v>
      </c>
      <c r="H7440" t="s">
        <v>78</v>
      </c>
      <c r="I7440">
        <v>26</v>
      </c>
      <c r="J7440" t="s">
        <v>113</v>
      </c>
      <c r="K7440">
        <v>29</v>
      </c>
      <c r="L7440" t="s">
        <v>114</v>
      </c>
      <c r="M7440" t="s">
        <v>320</v>
      </c>
      <c r="N7440">
        <v>3</v>
      </c>
      <c r="O7440" t="s">
        <v>126</v>
      </c>
      <c r="P7440">
        <v>2</v>
      </c>
      <c r="Q7440" t="s">
        <v>82</v>
      </c>
      <c r="R7440">
        <v>4</v>
      </c>
      <c r="S7440" t="s">
        <v>38</v>
      </c>
      <c r="T7440">
        <v>16</v>
      </c>
      <c r="U7440" t="s">
        <v>321</v>
      </c>
      <c r="V7440" t="s">
        <v>204</v>
      </c>
      <c r="W7440">
        <v>1</v>
      </c>
      <c r="X7440" t="s">
        <v>309</v>
      </c>
      <c r="Y7440">
        <v>39</v>
      </c>
      <c r="Z7440">
        <v>140</v>
      </c>
      <c r="AA7440">
        <v>5460</v>
      </c>
      <c r="AB7440">
        <v>1528.8000000000002</v>
      </c>
      <c r="AC7440">
        <v>0.28000000000000003</v>
      </c>
      <c r="AD7440">
        <v>2</v>
      </c>
      <c r="AE7440" t="s">
        <v>72</v>
      </c>
    </row>
    <row r="7441" spans="1:31" x14ac:dyDescent="0.3">
      <c r="A7441">
        <v>1128299</v>
      </c>
      <c r="B7441" t="s">
        <v>77</v>
      </c>
      <c r="C7441" s="1">
        <v>44552</v>
      </c>
      <c r="D7441">
        <v>2021</v>
      </c>
      <c r="E7441" t="s">
        <v>46</v>
      </c>
      <c r="F7441">
        <v>4</v>
      </c>
      <c r="G7441">
        <v>3</v>
      </c>
      <c r="H7441" t="s">
        <v>78</v>
      </c>
      <c r="I7441">
        <v>26</v>
      </c>
      <c r="J7441" t="s">
        <v>113</v>
      </c>
      <c r="K7441">
        <v>29</v>
      </c>
      <c r="L7441" t="s">
        <v>114</v>
      </c>
      <c r="M7441" t="s">
        <v>320</v>
      </c>
      <c r="N7441">
        <v>3</v>
      </c>
      <c r="O7441" t="s">
        <v>126</v>
      </c>
      <c r="P7441">
        <v>2</v>
      </c>
      <c r="Q7441" t="s">
        <v>82</v>
      </c>
      <c r="R7441">
        <v>4</v>
      </c>
      <c r="S7441" t="s">
        <v>38</v>
      </c>
      <c r="T7441">
        <v>17</v>
      </c>
      <c r="U7441" t="s">
        <v>322</v>
      </c>
      <c r="V7441" t="s">
        <v>161</v>
      </c>
      <c r="W7441">
        <v>1</v>
      </c>
      <c r="X7441" t="s">
        <v>309</v>
      </c>
      <c r="Y7441">
        <v>43</v>
      </c>
      <c r="Z7441">
        <v>135</v>
      </c>
      <c r="AA7441">
        <v>5805</v>
      </c>
      <c r="AB7441">
        <v>1625.4</v>
      </c>
      <c r="AC7441">
        <v>0.28000000000000003</v>
      </c>
      <c r="AD7441">
        <v>2</v>
      </c>
      <c r="AE7441" t="s">
        <v>72</v>
      </c>
    </row>
    <row r="7442" spans="1:31" x14ac:dyDescent="0.3">
      <c r="A7442">
        <v>1128299</v>
      </c>
      <c r="B7442" t="s">
        <v>77</v>
      </c>
      <c r="C7442" s="1">
        <v>44240</v>
      </c>
      <c r="D7442">
        <v>2021</v>
      </c>
      <c r="E7442" t="s">
        <v>48</v>
      </c>
      <c r="F7442">
        <v>1</v>
      </c>
      <c r="G7442">
        <v>3</v>
      </c>
      <c r="H7442" t="s">
        <v>78</v>
      </c>
      <c r="I7442">
        <v>27</v>
      </c>
      <c r="J7442" t="s">
        <v>115</v>
      </c>
      <c r="K7442">
        <v>30</v>
      </c>
      <c r="L7442" t="s">
        <v>116</v>
      </c>
      <c r="M7442" t="s">
        <v>320</v>
      </c>
      <c r="N7442">
        <v>3</v>
      </c>
      <c r="O7442" t="s">
        <v>126</v>
      </c>
      <c r="P7442">
        <v>2</v>
      </c>
      <c r="Q7442" t="s">
        <v>82</v>
      </c>
      <c r="R7442">
        <v>4</v>
      </c>
      <c r="S7442" t="s">
        <v>38</v>
      </c>
      <c r="T7442">
        <v>17</v>
      </c>
      <c r="U7442" t="s">
        <v>322</v>
      </c>
      <c r="V7442" t="s">
        <v>191</v>
      </c>
      <c r="W7442">
        <v>1</v>
      </c>
      <c r="X7442" t="s">
        <v>309</v>
      </c>
      <c r="Y7442">
        <v>23</v>
      </c>
      <c r="Z7442">
        <v>150</v>
      </c>
      <c r="AA7442">
        <v>3450</v>
      </c>
      <c r="AB7442">
        <v>1483.5000000000002</v>
      </c>
      <c r="AC7442">
        <v>0.43000000000000005</v>
      </c>
      <c r="AD7442">
        <v>2</v>
      </c>
      <c r="AE7442" t="s">
        <v>72</v>
      </c>
    </row>
    <row r="7443" spans="1:31" x14ac:dyDescent="0.3">
      <c r="A7443">
        <v>1128299</v>
      </c>
      <c r="B7443" t="s">
        <v>77</v>
      </c>
      <c r="C7443" s="1">
        <v>44513</v>
      </c>
      <c r="D7443">
        <v>2021</v>
      </c>
      <c r="E7443" t="s">
        <v>45</v>
      </c>
      <c r="F7443">
        <v>4</v>
      </c>
      <c r="G7443">
        <v>5</v>
      </c>
      <c r="H7443" t="s">
        <v>100</v>
      </c>
      <c r="I7443">
        <v>28</v>
      </c>
      <c r="J7443" t="s">
        <v>117</v>
      </c>
      <c r="K7443">
        <v>31</v>
      </c>
      <c r="L7443" t="s">
        <v>118</v>
      </c>
      <c r="M7443" t="s">
        <v>320</v>
      </c>
      <c r="N7443">
        <v>3</v>
      </c>
      <c r="O7443" t="s">
        <v>126</v>
      </c>
      <c r="P7443">
        <v>2</v>
      </c>
      <c r="Q7443" t="s">
        <v>82</v>
      </c>
      <c r="R7443">
        <v>4</v>
      </c>
      <c r="S7443" t="s">
        <v>38</v>
      </c>
      <c r="T7443">
        <v>17</v>
      </c>
      <c r="U7443" t="s">
        <v>322</v>
      </c>
      <c r="V7443" t="s">
        <v>201</v>
      </c>
      <c r="W7443">
        <v>1</v>
      </c>
      <c r="X7443" t="s">
        <v>309</v>
      </c>
      <c r="Y7443">
        <v>36</v>
      </c>
      <c r="Z7443">
        <v>173</v>
      </c>
      <c r="AA7443">
        <v>6228</v>
      </c>
      <c r="AB7443">
        <v>2615.7600000000002</v>
      </c>
      <c r="AC7443">
        <v>0.42000000000000004</v>
      </c>
      <c r="AD7443">
        <v>2</v>
      </c>
      <c r="AE7443" t="s">
        <v>72</v>
      </c>
    </row>
    <row r="7444" spans="1:31" x14ac:dyDescent="0.3">
      <c r="A7444">
        <v>1185732</v>
      </c>
      <c r="B7444" t="s">
        <v>30</v>
      </c>
      <c r="C7444" s="1">
        <v>44234</v>
      </c>
      <c r="D7444">
        <v>2021</v>
      </c>
      <c r="E7444" t="s">
        <v>48</v>
      </c>
      <c r="F7444">
        <v>1</v>
      </c>
      <c r="G7444">
        <v>5</v>
      </c>
      <c r="H7444" t="s">
        <v>100</v>
      </c>
      <c r="I7444">
        <v>28</v>
      </c>
      <c r="J7444" t="s">
        <v>117</v>
      </c>
      <c r="K7444">
        <v>31</v>
      </c>
      <c r="L7444" t="s">
        <v>118</v>
      </c>
      <c r="M7444" t="s">
        <v>320</v>
      </c>
      <c r="N7444">
        <v>3</v>
      </c>
      <c r="O7444" t="s">
        <v>126</v>
      </c>
      <c r="P7444">
        <v>2</v>
      </c>
      <c r="Q7444" t="s">
        <v>82</v>
      </c>
      <c r="R7444">
        <v>4</v>
      </c>
      <c r="S7444" t="s">
        <v>38</v>
      </c>
      <c r="T7444">
        <v>17</v>
      </c>
      <c r="U7444" t="s">
        <v>322</v>
      </c>
      <c r="V7444" t="s">
        <v>184</v>
      </c>
      <c r="W7444">
        <v>1</v>
      </c>
      <c r="X7444" t="s">
        <v>309</v>
      </c>
      <c r="Y7444">
        <v>31</v>
      </c>
      <c r="Z7444">
        <v>376</v>
      </c>
      <c r="AA7444">
        <v>11656</v>
      </c>
      <c r="AB7444">
        <v>5594.88</v>
      </c>
      <c r="AC7444">
        <v>0.48</v>
      </c>
      <c r="AD7444">
        <v>2</v>
      </c>
      <c r="AE7444" t="s">
        <v>72</v>
      </c>
    </row>
    <row r="7445" spans="1:31" x14ac:dyDescent="0.3">
      <c r="A7445">
        <v>1128299</v>
      </c>
      <c r="B7445" t="s">
        <v>77</v>
      </c>
      <c r="C7445" s="1">
        <v>44222</v>
      </c>
      <c r="D7445">
        <v>2021</v>
      </c>
      <c r="E7445" t="s">
        <v>47</v>
      </c>
      <c r="F7445">
        <v>1</v>
      </c>
      <c r="G7445">
        <v>3</v>
      </c>
      <c r="H7445" t="s">
        <v>78</v>
      </c>
      <c r="I7445">
        <v>26</v>
      </c>
      <c r="J7445" t="s">
        <v>113</v>
      </c>
      <c r="K7445">
        <v>29</v>
      </c>
      <c r="L7445" t="s">
        <v>114</v>
      </c>
      <c r="M7445" t="s">
        <v>320</v>
      </c>
      <c r="N7445">
        <v>3</v>
      </c>
      <c r="O7445" t="s">
        <v>126</v>
      </c>
      <c r="P7445">
        <v>2</v>
      </c>
      <c r="Q7445" t="s">
        <v>82</v>
      </c>
      <c r="R7445">
        <v>4</v>
      </c>
      <c r="S7445" t="s">
        <v>38</v>
      </c>
      <c r="T7445">
        <v>17</v>
      </c>
      <c r="U7445" t="s">
        <v>322</v>
      </c>
      <c r="V7445" t="s">
        <v>251</v>
      </c>
      <c r="W7445">
        <v>1</v>
      </c>
      <c r="X7445" t="s">
        <v>309</v>
      </c>
      <c r="Y7445">
        <v>36</v>
      </c>
      <c r="Z7445">
        <v>166</v>
      </c>
      <c r="AA7445">
        <v>5976</v>
      </c>
      <c r="AB7445">
        <v>1613.5200000000002</v>
      </c>
      <c r="AC7445">
        <v>0.27</v>
      </c>
      <c r="AD7445">
        <v>2</v>
      </c>
      <c r="AE7445" t="s">
        <v>72</v>
      </c>
    </row>
    <row r="7446" spans="1:31" x14ac:dyDescent="0.3">
      <c r="A7446">
        <v>1128299</v>
      </c>
      <c r="B7446" t="s">
        <v>77</v>
      </c>
      <c r="C7446" s="1">
        <v>43849</v>
      </c>
      <c r="D7446">
        <v>2020</v>
      </c>
      <c r="E7446" t="s">
        <v>47</v>
      </c>
      <c r="F7446">
        <v>1</v>
      </c>
      <c r="G7446">
        <v>3</v>
      </c>
      <c r="H7446" t="s">
        <v>78</v>
      </c>
      <c r="I7446">
        <v>6</v>
      </c>
      <c r="J7446" t="s">
        <v>94</v>
      </c>
      <c r="K7446">
        <v>8</v>
      </c>
      <c r="L7446" t="s">
        <v>95</v>
      </c>
      <c r="M7446" t="s">
        <v>320</v>
      </c>
      <c r="N7446">
        <v>3</v>
      </c>
      <c r="O7446" t="s">
        <v>126</v>
      </c>
      <c r="P7446">
        <v>2</v>
      </c>
      <c r="Q7446" t="s">
        <v>82</v>
      </c>
      <c r="R7446">
        <v>4</v>
      </c>
      <c r="S7446" t="s">
        <v>38</v>
      </c>
      <c r="T7446">
        <v>17</v>
      </c>
      <c r="U7446" t="s">
        <v>322</v>
      </c>
      <c r="V7446" t="s">
        <v>158</v>
      </c>
      <c r="W7446">
        <v>1</v>
      </c>
      <c r="X7446" t="s">
        <v>309</v>
      </c>
      <c r="Y7446">
        <v>55</v>
      </c>
      <c r="Z7446">
        <v>375</v>
      </c>
      <c r="AA7446">
        <v>206250</v>
      </c>
      <c r="AB7446">
        <v>41250</v>
      </c>
      <c r="AC7446">
        <v>0.2</v>
      </c>
      <c r="AD7446">
        <v>2</v>
      </c>
      <c r="AE7446" t="s">
        <v>72</v>
      </c>
    </row>
    <row r="7447" spans="1:31" x14ac:dyDescent="0.3">
      <c r="A7447">
        <v>1128299</v>
      </c>
      <c r="B7447" t="s">
        <v>77</v>
      </c>
      <c r="C7447" s="1">
        <v>43861</v>
      </c>
      <c r="D7447">
        <v>2020</v>
      </c>
      <c r="E7447" t="s">
        <v>47</v>
      </c>
      <c r="F7447">
        <v>1</v>
      </c>
      <c r="G7447">
        <v>3</v>
      </c>
      <c r="H7447" t="s">
        <v>78</v>
      </c>
      <c r="I7447">
        <v>6</v>
      </c>
      <c r="J7447" t="s">
        <v>94</v>
      </c>
      <c r="K7447">
        <v>8</v>
      </c>
      <c r="L7447" t="s">
        <v>95</v>
      </c>
      <c r="M7447" t="s">
        <v>320</v>
      </c>
      <c r="N7447">
        <v>3</v>
      </c>
      <c r="O7447" t="s">
        <v>126</v>
      </c>
      <c r="P7447">
        <v>2</v>
      </c>
      <c r="Q7447" t="s">
        <v>82</v>
      </c>
      <c r="R7447">
        <v>4</v>
      </c>
      <c r="S7447" t="s">
        <v>38</v>
      </c>
      <c r="T7447">
        <v>16</v>
      </c>
      <c r="U7447" t="s">
        <v>321</v>
      </c>
      <c r="V7447" t="s">
        <v>254</v>
      </c>
      <c r="W7447">
        <v>1</v>
      </c>
      <c r="X7447" t="s">
        <v>309</v>
      </c>
      <c r="Y7447">
        <v>80</v>
      </c>
      <c r="Z7447">
        <v>450</v>
      </c>
      <c r="AA7447">
        <v>360000</v>
      </c>
      <c r="AB7447">
        <v>90000</v>
      </c>
      <c r="AC7447">
        <v>0.25</v>
      </c>
      <c r="AD7447">
        <v>2</v>
      </c>
      <c r="AE7447" t="s">
        <v>72</v>
      </c>
    </row>
    <row r="7448" spans="1:31" x14ac:dyDescent="0.3">
      <c r="A7448">
        <v>1128299</v>
      </c>
      <c r="B7448" t="s">
        <v>77</v>
      </c>
      <c r="C7448" s="1">
        <v>44253</v>
      </c>
      <c r="D7448">
        <v>2021</v>
      </c>
      <c r="E7448" t="s">
        <v>48</v>
      </c>
      <c r="F7448">
        <v>1</v>
      </c>
      <c r="G7448">
        <v>3</v>
      </c>
      <c r="H7448" t="s">
        <v>78</v>
      </c>
      <c r="I7448">
        <v>27</v>
      </c>
      <c r="J7448" t="s">
        <v>115</v>
      </c>
      <c r="K7448">
        <v>30</v>
      </c>
      <c r="L7448" t="s">
        <v>116</v>
      </c>
      <c r="M7448" t="s">
        <v>320</v>
      </c>
      <c r="N7448">
        <v>3</v>
      </c>
      <c r="O7448" t="s">
        <v>126</v>
      </c>
      <c r="P7448">
        <v>2</v>
      </c>
      <c r="Q7448" t="s">
        <v>82</v>
      </c>
      <c r="R7448">
        <v>4</v>
      </c>
      <c r="S7448" t="s">
        <v>38</v>
      </c>
      <c r="T7448">
        <v>16</v>
      </c>
      <c r="U7448" t="s">
        <v>321</v>
      </c>
      <c r="V7448" t="s">
        <v>162</v>
      </c>
      <c r="W7448">
        <v>1</v>
      </c>
      <c r="X7448" t="s">
        <v>309</v>
      </c>
      <c r="Y7448">
        <v>35</v>
      </c>
      <c r="Z7448">
        <v>140</v>
      </c>
      <c r="AA7448">
        <v>4900</v>
      </c>
      <c r="AB7448">
        <v>1372.0000000000002</v>
      </c>
      <c r="AC7448">
        <v>0.28000000000000003</v>
      </c>
      <c r="AD7448">
        <v>2</v>
      </c>
      <c r="AE7448" t="s">
        <v>72</v>
      </c>
    </row>
    <row r="7449" spans="1:31" x14ac:dyDescent="0.3">
      <c r="A7449">
        <v>1128299</v>
      </c>
      <c r="B7449" t="s">
        <v>77</v>
      </c>
      <c r="C7449" s="1">
        <v>44048</v>
      </c>
      <c r="D7449">
        <v>2020</v>
      </c>
      <c r="E7449" t="s">
        <v>31</v>
      </c>
      <c r="F7449">
        <v>3</v>
      </c>
      <c r="G7449">
        <v>3</v>
      </c>
      <c r="H7449" t="s">
        <v>78</v>
      </c>
      <c r="I7449">
        <v>8</v>
      </c>
      <c r="J7449" t="s">
        <v>136</v>
      </c>
      <c r="K7449">
        <v>10</v>
      </c>
      <c r="L7449" t="s">
        <v>137</v>
      </c>
      <c r="M7449" t="s">
        <v>320</v>
      </c>
      <c r="N7449">
        <v>3</v>
      </c>
      <c r="O7449" t="s">
        <v>126</v>
      </c>
      <c r="P7449">
        <v>2</v>
      </c>
      <c r="Q7449" t="s">
        <v>82</v>
      </c>
      <c r="R7449">
        <v>4</v>
      </c>
      <c r="S7449" t="s">
        <v>38</v>
      </c>
      <c r="T7449">
        <v>16</v>
      </c>
      <c r="U7449" t="s">
        <v>321</v>
      </c>
      <c r="V7449" t="s">
        <v>161</v>
      </c>
      <c r="W7449">
        <v>1</v>
      </c>
      <c r="X7449" t="s">
        <v>309</v>
      </c>
      <c r="Y7449">
        <v>95</v>
      </c>
      <c r="Z7449">
        <v>575</v>
      </c>
      <c r="AA7449">
        <v>546250</v>
      </c>
      <c r="AB7449">
        <v>109250.00000000003</v>
      </c>
      <c r="AC7449">
        <v>0.2</v>
      </c>
      <c r="AD7449">
        <v>1</v>
      </c>
      <c r="AE7449" t="s">
        <v>132</v>
      </c>
    </row>
    <row r="7450" spans="1:31" x14ac:dyDescent="0.3">
      <c r="A7450">
        <v>1185732</v>
      </c>
      <c r="B7450" t="s">
        <v>30</v>
      </c>
      <c r="C7450" s="1">
        <v>44054</v>
      </c>
      <c r="D7450">
        <v>2020</v>
      </c>
      <c r="E7450" t="s">
        <v>31</v>
      </c>
      <c r="F7450">
        <v>3</v>
      </c>
      <c r="G7450">
        <v>5</v>
      </c>
      <c r="H7450" t="s">
        <v>100</v>
      </c>
      <c r="I7450">
        <v>9</v>
      </c>
      <c r="J7450" t="s">
        <v>101</v>
      </c>
      <c r="K7450">
        <v>11</v>
      </c>
      <c r="L7450" t="s">
        <v>138</v>
      </c>
      <c r="M7450" t="s">
        <v>320</v>
      </c>
      <c r="N7450">
        <v>3</v>
      </c>
      <c r="O7450" t="s">
        <v>126</v>
      </c>
      <c r="P7450">
        <v>2</v>
      </c>
      <c r="Q7450" t="s">
        <v>82</v>
      </c>
      <c r="R7450">
        <v>4</v>
      </c>
      <c r="S7450" t="s">
        <v>38</v>
      </c>
      <c r="T7450">
        <v>16</v>
      </c>
      <c r="U7450" t="s">
        <v>321</v>
      </c>
      <c r="V7450" t="s">
        <v>220</v>
      </c>
      <c r="W7450">
        <v>1</v>
      </c>
      <c r="X7450" t="s">
        <v>309</v>
      </c>
      <c r="Y7450">
        <v>45</v>
      </c>
      <c r="Z7450">
        <v>850</v>
      </c>
      <c r="AA7450">
        <v>382500</v>
      </c>
      <c r="AB7450">
        <v>191250</v>
      </c>
      <c r="AC7450">
        <v>0.5</v>
      </c>
      <c r="AD7450">
        <v>1</v>
      </c>
      <c r="AE7450" t="s">
        <v>132</v>
      </c>
    </row>
    <row r="7451" spans="1:31" x14ac:dyDescent="0.3">
      <c r="A7451">
        <v>1185732</v>
      </c>
      <c r="B7451" t="s">
        <v>30</v>
      </c>
      <c r="C7451" s="1">
        <v>44060</v>
      </c>
      <c r="D7451">
        <v>2020</v>
      </c>
      <c r="E7451" t="s">
        <v>31</v>
      </c>
      <c r="F7451">
        <v>3</v>
      </c>
      <c r="G7451">
        <v>5</v>
      </c>
      <c r="H7451" t="s">
        <v>100</v>
      </c>
      <c r="I7451">
        <v>9</v>
      </c>
      <c r="J7451" t="s">
        <v>101</v>
      </c>
      <c r="K7451">
        <v>11</v>
      </c>
      <c r="L7451" t="s">
        <v>138</v>
      </c>
      <c r="M7451" t="s">
        <v>320</v>
      </c>
      <c r="N7451">
        <v>3</v>
      </c>
      <c r="O7451" t="s">
        <v>126</v>
      </c>
      <c r="P7451">
        <v>2</v>
      </c>
      <c r="Q7451" t="s">
        <v>82</v>
      </c>
      <c r="R7451">
        <v>4</v>
      </c>
      <c r="S7451" t="s">
        <v>38</v>
      </c>
      <c r="T7451">
        <v>16</v>
      </c>
      <c r="U7451" t="s">
        <v>321</v>
      </c>
      <c r="V7451" t="s">
        <v>237</v>
      </c>
      <c r="W7451">
        <v>1</v>
      </c>
      <c r="X7451" t="s">
        <v>309</v>
      </c>
      <c r="Y7451">
        <v>45</v>
      </c>
      <c r="Z7451">
        <v>850</v>
      </c>
      <c r="AA7451">
        <v>382500</v>
      </c>
      <c r="AB7451">
        <v>191250</v>
      </c>
      <c r="AC7451">
        <v>0.5</v>
      </c>
      <c r="AD7451">
        <v>1</v>
      </c>
      <c r="AE7451" t="s">
        <v>132</v>
      </c>
    </row>
    <row r="7452" spans="1:31" x14ac:dyDescent="0.3">
      <c r="A7452">
        <v>1185732</v>
      </c>
      <c r="B7452" t="s">
        <v>30</v>
      </c>
      <c r="C7452" s="1">
        <v>44114</v>
      </c>
      <c r="D7452">
        <v>2020</v>
      </c>
      <c r="E7452" t="s">
        <v>44</v>
      </c>
      <c r="F7452">
        <v>4</v>
      </c>
      <c r="G7452">
        <v>5</v>
      </c>
      <c r="H7452" t="s">
        <v>100</v>
      </c>
      <c r="I7452">
        <v>9</v>
      </c>
      <c r="J7452" t="s">
        <v>101</v>
      </c>
      <c r="K7452">
        <v>11</v>
      </c>
      <c r="L7452" t="s">
        <v>138</v>
      </c>
      <c r="M7452" t="s">
        <v>320</v>
      </c>
      <c r="N7452">
        <v>3</v>
      </c>
      <c r="O7452" t="s">
        <v>126</v>
      </c>
      <c r="P7452">
        <v>2</v>
      </c>
      <c r="Q7452" t="s">
        <v>82</v>
      </c>
      <c r="R7452">
        <v>4</v>
      </c>
      <c r="S7452" t="s">
        <v>38</v>
      </c>
      <c r="T7452">
        <v>16</v>
      </c>
      <c r="U7452" t="s">
        <v>321</v>
      </c>
      <c r="V7452" t="s">
        <v>129</v>
      </c>
      <c r="W7452">
        <v>1</v>
      </c>
      <c r="X7452" t="s">
        <v>309</v>
      </c>
      <c r="Y7452">
        <v>70</v>
      </c>
      <c r="Z7452">
        <v>850</v>
      </c>
      <c r="AA7452">
        <v>595000</v>
      </c>
      <c r="AB7452">
        <v>297500</v>
      </c>
      <c r="AC7452">
        <v>0.5</v>
      </c>
      <c r="AD7452">
        <v>1</v>
      </c>
      <c r="AE7452" t="s">
        <v>132</v>
      </c>
    </row>
    <row r="7453" spans="1:31" x14ac:dyDescent="0.3">
      <c r="A7453">
        <v>1185732</v>
      </c>
      <c r="B7453" t="s">
        <v>30</v>
      </c>
      <c r="C7453" s="1">
        <v>44132</v>
      </c>
      <c r="D7453">
        <v>2020</v>
      </c>
      <c r="E7453" t="s">
        <v>44</v>
      </c>
      <c r="F7453">
        <v>4</v>
      </c>
      <c r="G7453">
        <v>4</v>
      </c>
      <c r="H7453" t="s">
        <v>139</v>
      </c>
      <c r="I7453">
        <v>10</v>
      </c>
      <c r="J7453" t="s">
        <v>140</v>
      </c>
      <c r="K7453">
        <v>12</v>
      </c>
      <c r="L7453" t="s">
        <v>141</v>
      </c>
      <c r="M7453" t="s">
        <v>320</v>
      </c>
      <c r="N7453">
        <v>3</v>
      </c>
      <c r="O7453" t="s">
        <v>126</v>
      </c>
      <c r="P7453">
        <v>2</v>
      </c>
      <c r="Q7453" t="s">
        <v>82</v>
      </c>
      <c r="R7453">
        <v>4</v>
      </c>
      <c r="S7453" t="s">
        <v>38</v>
      </c>
      <c r="T7453">
        <v>16</v>
      </c>
      <c r="U7453" t="s">
        <v>321</v>
      </c>
      <c r="V7453" t="s">
        <v>241</v>
      </c>
      <c r="W7453">
        <v>1</v>
      </c>
      <c r="X7453" t="s">
        <v>309</v>
      </c>
      <c r="Y7453">
        <v>35</v>
      </c>
      <c r="Z7453">
        <v>225</v>
      </c>
      <c r="AA7453">
        <v>78750</v>
      </c>
      <c r="AB7453">
        <v>35437.5</v>
      </c>
      <c r="AC7453">
        <v>0.45</v>
      </c>
      <c r="AD7453">
        <v>1</v>
      </c>
      <c r="AE7453" t="s">
        <v>132</v>
      </c>
    </row>
    <row r="7454" spans="1:31" x14ac:dyDescent="0.3">
      <c r="A7454">
        <v>1128299</v>
      </c>
      <c r="B7454" t="s">
        <v>77</v>
      </c>
      <c r="C7454" s="1">
        <v>44542</v>
      </c>
      <c r="D7454">
        <v>2021</v>
      </c>
      <c r="E7454" t="s">
        <v>46</v>
      </c>
      <c r="F7454">
        <v>4</v>
      </c>
      <c r="G7454">
        <v>5</v>
      </c>
      <c r="H7454" t="s">
        <v>100</v>
      </c>
      <c r="I7454">
        <v>28</v>
      </c>
      <c r="J7454" t="s">
        <v>117</v>
      </c>
      <c r="K7454">
        <v>31</v>
      </c>
      <c r="L7454" t="s">
        <v>118</v>
      </c>
      <c r="M7454" t="s">
        <v>320</v>
      </c>
      <c r="N7454">
        <v>3</v>
      </c>
      <c r="O7454" t="s">
        <v>126</v>
      </c>
      <c r="P7454">
        <v>2</v>
      </c>
      <c r="Q7454" t="s">
        <v>82</v>
      </c>
      <c r="R7454">
        <v>4</v>
      </c>
      <c r="S7454" t="s">
        <v>38</v>
      </c>
      <c r="T7454">
        <v>16</v>
      </c>
      <c r="U7454" t="s">
        <v>321</v>
      </c>
      <c r="V7454" t="s">
        <v>213</v>
      </c>
      <c r="W7454">
        <v>1</v>
      </c>
      <c r="X7454" t="s">
        <v>309</v>
      </c>
      <c r="Y7454">
        <v>70</v>
      </c>
      <c r="Z7454">
        <v>500</v>
      </c>
      <c r="AA7454">
        <v>350000</v>
      </c>
      <c r="AB7454">
        <v>87500</v>
      </c>
      <c r="AC7454">
        <v>0.25</v>
      </c>
      <c r="AD7454">
        <v>3</v>
      </c>
      <c r="AE7454" t="s">
        <v>42</v>
      </c>
    </row>
    <row r="7455" spans="1:31" x14ac:dyDescent="0.3">
      <c r="A7455">
        <v>1185732</v>
      </c>
      <c r="B7455" t="s">
        <v>30</v>
      </c>
      <c r="C7455" s="1">
        <v>44476</v>
      </c>
      <c r="D7455">
        <v>2021</v>
      </c>
      <c r="E7455" t="s">
        <v>44</v>
      </c>
      <c r="F7455">
        <v>4</v>
      </c>
      <c r="G7455">
        <v>5</v>
      </c>
      <c r="H7455" t="s">
        <v>100</v>
      </c>
      <c r="I7455">
        <v>29</v>
      </c>
      <c r="J7455" t="s">
        <v>164</v>
      </c>
      <c r="K7455">
        <v>32</v>
      </c>
      <c r="L7455" t="s">
        <v>34</v>
      </c>
      <c r="M7455" t="s">
        <v>320</v>
      </c>
      <c r="N7455">
        <v>3</v>
      </c>
      <c r="O7455" t="s">
        <v>126</v>
      </c>
      <c r="P7455">
        <v>2</v>
      </c>
      <c r="Q7455" t="s">
        <v>82</v>
      </c>
      <c r="R7455">
        <v>4</v>
      </c>
      <c r="S7455" t="s">
        <v>38</v>
      </c>
      <c r="T7455">
        <v>16</v>
      </c>
      <c r="U7455" t="s">
        <v>321</v>
      </c>
      <c r="V7455" t="s">
        <v>196</v>
      </c>
      <c r="W7455">
        <v>1</v>
      </c>
      <c r="X7455" t="s">
        <v>309</v>
      </c>
      <c r="Y7455">
        <v>60</v>
      </c>
      <c r="Z7455">
        <v>775</v>
      </c>
      <c r="AA7455">
        <v>465000</v>
      </c>
      <c r="AB7455">
        <v>232500</v>
      </c>
      <c r="AC7455">
        <v>0.5</v>
      </c>
      <c r="AD7455">
        <v>3</v>
      </c>
      <c r="AE7455" t="s">
        <v>42</v>
      </c>
    </row>
    <row r="7456" spans="1:31" x14ac:dyDescent="0.3">
      <c r="A7456">
        <v>1185732</v>
      </c>
      <c r="B7456" t="s">
        <v>30</v>
      </c>
      <c r="C7456" s="1">
        <v>44257</v>
      </c>
      <c r="D7456">
        <v>2021</v>
      </c>
      <c r="E7456" t="s">
        <v>51</v>
      </c>
      <c r="F7456">
        <v>1</v>
      </c>
      <c r="G7456">
        <v>5</v>
      </c>
      <c r="H7456" t="s">
        <v>100</v>
      </c>
      <c r="I7456">
        <v>30</v>
      </c>
      <c r="J7456" t="s">
        <v>165</v>
      </c>
      <c r="K7456">
        <v>33</v>
      </c>
      <c r="L7456" t="s">
        <v>166</v>
      </c>
      <c r="M7456" t="s">
        <v>320</v>
      </c>
      <c r="N7456">
        <v>3</v>
      </c>
      <c r="O7456" t="s">
        <v>126</v>
      </c>
      <c r="P7456">
        <v>2</v>
      </c>
      <c r="Q7456" t="s">
        <v>82</v>
      </c>
      <c r="R7456">
        <v>4</v>
      </c>
      <c r="S7456" t="s">
        <v>38</v>
      </c>
      <c r="T7456">
        <v>16</v>
      </c>
      <c r="U7456" t="s">
        <v>321</v>
      </c>
      <c r="V7456" t="s">
        <v>161</v>
      </c>
      <c r="W7456">
        <v>1</v>
      </c>
      <c r="X7456" t="s">
        <v>309</v>
      </c>
      <c r="Y7456">
        <v>30</v>
      </c>
      <c r="Z7456">
        <v>625</v>
      </c>
      <c r="AA7456">
        <v>187500</v>
      </c>
      <c r="AB7456">
        <v>93750</v>
      </c>
      <c r="AC7456">
        <v>0.5</v>
      </c>
      <c r="AD7456">
        <v>3</v>
      </c>
      <c r="AE7456" t="s">
        <v>42</v>
      </c>
    </row>
    <row r="7457" spans="1:31" x14ac:dyDescent="0.3">
      <c r="A7457">
        <v>1128299</v>
      </c>
      <c r="B7457" t="s">
        <v>77</v>
      </c>
      <c r="C7457" s="1">
        <v>44312</v>
      </c>
      <c r="D7457">
        <v>2021</v>
      </c>
      <c r="E7457" t="s">
        <v>52</v>
      </c>
      <c r="F7457">
        <v>2</v>
      </c>
      <c r="G7457">
        <v>3</v>
      </c>
      <c r="H7457" t="s">
        <v>78</v>
      </c>
      <c r="I7457">
        <v>27</v>
      </c>
      <c r="J7457" t="s">
        <v>115</v>
      </c>
      <c r="K7457">
        <v>30</v>
      </c>
      <c r="L7457" t="s">
        <v>116</v>
      </c>
      <c r="M7457" t="s">
        <v>320</v>
      </c>
      <c r="N7457">
        <v>3</v>
      </c>
      <c r="O7457" t="s">
        <v>126</v>
      </c>
      <c r="P7457">
        <v>2</v>
      </c>
      <c r="Q7457" t="s">
        <v>82</v>
      </c>
      <c r="R7457">
        <v>4</v>
      </c>
      <c r="S7457" t="s">
        <v>38</v>
      </c>
      <c r="T7457">
        <v>16</v>
      </c>
      <c r="U7457" t="s">
        <v>321</v>
      </c>
      <c r="V7457" t="s">
        <v>203</v>
      </c>
      <c r="W7457">
        <v>1</v>
      </c>
      <c r="X7457" t="s">
        <v>309</v>
      </c>
      <c r="Y7457">
        <v>56</v>
      </c>
      <c r="Z7457">
        <v>116</v>
      </c>
      <c r="AA7457">
        <v>6496</v>
      </c>
      <c r="AB7457">
        <v>1818.88</v>
      </c>
      <c r="AC7457">
        <v>0.28000000000000003</v>
      </c>
      <c r="AD7457">
        <v>2</v>
      </c>
      <c r="AE7457" t="s">
        <v>72</v>
      </c>
    </row>
    <row r="7458" spans="1:31" x14ac:dyDescent="0.3">
      <c r="A7458">
        <v>1185732</v>
      </c>
      <c r="B7458" t="s">
        <v>30</v>
      </c>
      <c r="C7458" s="1">
        <v>44289</v>
      </c>
      <c r="D7458">
        <v>2021</v>
      </c>
      <c r="E7458" t="s">
        <v>52</v>
      </c>
      <c r="F7458">
        <v>2</v>
      </c>
      <c r="G7458">
        <v>5</v>
      </c>
      <c r="H7458" t="s">
        <v>100</v>
      </c>
      <c r="I7458">
        <v>30</v>
      </c>
      <c r="J7458" t="s">
        <v>165</v>
      </c>
      <c r="K7458">
        <v>33</v>
      </c>
      <c r="L7458" t="s">
        <v>166</v>
      </c>
      <c r="M7458" t="s">
        <v>320</v>
      </c>
      <c r="N7458">
        <v>3</v>
      </c>
      <c r="O7458" t="s">
        <v>126</v>
      </c>
      <c r="P7458">
        <v>2</v>
      </c>
      <c r="Q7458" t="s">
        <v>82</v>
      </c>
      <c r="R7458">
        <v>4</v>
      </c>
      <c r="S7458" t="s">
        <v>38</v>
      </c>
      <c r="T7458">
        <v>16</v>
      </c>
      <c r="U7458" t="s">
        <v>321</v>
      </c>
      <c r="V7458" t="s">
        <v>189</v>
      </c>
      <c r="W7458">
        <v>1</v>
      </c>
      <c r="X7458" t="s">
        <v>309</v>
      </c>
      <c r="Y7458">
        <v>35</v>
      </c>
      <c r="Z7458">
        <v>675</v>
      </c>
      <c r="AA7458">
        <v>236250</v>
      </c>
      <c r="AB7458">
        <v>118125</v>
      </c>
      <c r="AC7458">
        <v>0.5</v>
      </c>
      <c r="AD7458">
        <v>3</v>
      </c>
      <c r="AE7458" t="s">
        <v>42</v>
      </c>
    </row>
    <row r="7459" spans="1:31" x14ac:dyDescent="0.3">
      <c r="A7459">
        <v>1185732</v>
      </c>
      <c r="B7459" t="s">
        <v>30</v>
      </c>
      <c r="C7459" s="1">
        <v>44379</v>
      </c>
      <c r="D7459">
        <v>2021</v>
      </c>
      <c r="E7459" t="s">
        <v>55</v>
      </c>
      <c r="F7459">
        <v>3</v>
      </c>
      <c r="G7459">
        <v>5</v>
      </c>
      <c r="H7459" t="s">
        <v>100</v>
      </c>
      <c r="I7459">
        <v>30</v>
      </c>
      <c r="J7459" t="s">
        <v>165</v>
      </c>
      <c r="K7459">
        <v>33</v>
      </c>
      <c r="L7459" t="s">
        <v>166</v>
      </c>
      <c r="M7459" t="s">
        <v>320</v>
      </c>
      <c r="N7459">
        <v>3</v>
      </c>
      <c r="O7459" t="s">
        <v>126</v>
      </c>
      <c r="P7459">
        <v>2</v>
      </c>
      <c r="Q7459" t="s">
        <v>82</v>
      </c>
      <c r="R7459">
        <v>4</v>
      </c>
      <c r="S7459" t="s">
        <v>38</v>
      </c>
      <c r="T7459">
        <v>16</v>
      </c>
      <c r="U7459" t="s">
        <v>321</v>
      </c>
      <c r="V7459" t="s">
        <v>202</v>
      </c>
      <c r="W7459">
        <v>1</v>
      </c>
      <c r="X7459" t="s">
        <v>309</v>
      </c>
      <c r="Y7459">
        <v>70</v>
      </c>
      <c r="Z7459">
        <v>875</v>
      </c>
      <c r="AA7459">
        <v>612500</v>
      </c>
      <c r="AB7459">
        <v>306250</v>
      </c>
      <c r="AC7459">
        <v>0.5</v>
      </c>
      <c r="AD7459">
        <v>3</v>
      </c>
      <c r="AE7459" t="s">
        <v>42</v>
      </c>
    </row>
    <row r="7460" spans="1:31" x14ac:dyDescent="0.3">
      <c r="A7460">
        <v>1128299</v>
      </c>
      <c r="B7460" t="s">
        <v>77</v>
      </c>
      <c r="C7460" s="1">
        <v>44343</v>
      </c>
      <c r="D7460">
        <v>2021</v>
      </c>
      <c r="E7460" t="s">
        <v>53</v>
      </c>
      <c r="F7460">
        <v>2</v>
      </c>
      <c r="G7460">
        <v>3</v>
      </c>
      <c r="H7460" t="s">
        <v>78</v>
      </c>
      <c r="I7460">
        <v>27</v>
      </c>
      <c r="J7460" t="s">
        <v>115</v>
      </c>
      <c r="K7460">
        <v>30</v>
      </c>
      <c r="L7460" t="s">
        <v>116</v>
      </c>
      <c r="M7460" t="s">
        <v>320</v>
      </c>
      <c r="N7460">
        <v>3</v>
      </c>
      <c r="O7460" t="s">
        <v>126</v>
      </c>
      <c r="P7460">
        <v>2</v>
      </c>
      <c r="Q7460" t="s">
        <v>82</v>
      </c>
      <c r="R7460">
        <v>4</v>
      </c>
      <c r="S7460" t="s">
        <v>38</v>
      </c>
      <c r="T7460">
        <v>16</v>
      </c>
      <c r="U7460" t="s">
        <v>321</v>
      </c>
      <c r="V7460" t="s">
        <v>191</v>
      </c>
      <c r="W7460">
        <v>1</v>
      </c>
      <c r="X7460" t="s">
        <v>309</v>
      </c>
      <c r="Y7460">
        <v>56</v>
      </c>
      <c r="Z7460">
        <v>132</v>
      </c>
      <c r="AA7460">
        <v>7392</v>
      </c>
      <c r="AB7460">
        <v>2143.6799999999998</v>
      </c>
      <c r="AC7460">
        <v>0.28999999999999998</v>
      </c>
      <c r="AD7460">
        <v>2</v>
      </c>
      <c r="AE7460" t="s">
        <v>72</v>
      </c>
    </row>
    <row r="7461" spans="1:31" x14ac:dyDescent="0.3">
      <c r="A7461">
        <v>1185732</v>
      </c>
      <c r="B7461" t="s">
        <v>30</v>
      </c>
      <c r="C7461" s="1">
        <v>44473</v>
      </c>
      <c r="D7461">
        <v>2021</v>
      </c>
      <c r="E7461" t="s">
        <v>44</v>
      </c>
      <c r="F7461">
        <v>4</v>
      </c>
      <c r="G7461">
        <v>5</v>
      </c>
      <c r="H7461" t="s">
        <v>100</v>
      </c>
      <c r="I7461">
        <v>30</v>
      </c>
      <c r="J7461" t="s">
        <v>165</v>
      </c>
      <c r="K7461">
        <v>33</v>
      </c>
      <c r="L7461" t="s">
        <v>166</v>
      </c>
      <c r="M7461" t="s">
        <v>320</v>
      </c>
      <c r="N7461">
        <v>3</v>
      </c>
      <c r="O7461" t="s">
        <v>126</v>
      </c>
      <c r="P7461">
        <v>2</v>
      </c>
      <c r="Q7461" t="s">
        <v>82</v>
      </c>
      <c r="R7461">
        <v>4</v>
      </c>
      <c r="S7461" t="s">
        <v>38</v>
      </c>
      <c r="T7461">
        <v>16</v>
      </c>
      <c r="U7461" t="s">
        <v>321</v>
      </c>
      <c r="V7461" t="s">
        <v>195</v>
      </c>
      <c r="W7461">
        <v>1</v>
      </c>
      <c r="X7461" t="s">
        <v>309</v>
      </c>
      <c r="Y7461">
        <v>50</v>
      </c>
      <c r="Z7461">
        <v>675</v>
      </c>
      <c r="AA7461">
        <v>337500</v>
      </c>
      <c r="AB7461">
        <v>168750</v>
      </c>
      <c r="AC7461">
        <v>0.5</v>
      </c>
      <c r="AD7461">
        <v>3</v>
      </c>
      <c r="AE7461" t="s">
        <v>42</v>
      </c>
    </row>
    <row r="7462" spans="1:31" x14ac:dyDescent="0.3">
      <c r="A7462">
        <v>1128299</v>
      </c>
      <c r="B7462" t="s">
        <v>77</v>
      </c>
      <c r="C7462" s="1">
        <v>44373</v>
      </c>
      <c r="D7462">
        <v>2021</v>
      </c>
      <c r="E7462" t="s">
        <v>54</v>
      </c>
      <c r="F7462">
        <v>2</v>
      </c>
      <c r="G7462">
        <v>3</v>
      </c>
      <c r="H7462" t="s">
        <v>78</v>
      </c>
      <c r="I7462">
        <v>27</v>
      </c>
      <c r="J7462" t="s">
        <v>115</v>
      </c>
      <c r="K7462">
        <v>30</v>
      </c>
      <c r="L7462" t="s">
        <v>116</v>
      </c>
      <c r="M7462" t="s">
        <v>320</v>
      </c>
      <c r="N7462">
        <v>3</v>
      </c>
      <c r="O7462" t="s">
        <v>126</v>
      </c>
      <c r="P7462">
        <v>2</v>
      </c>
      <c r="Q7462" t="s">
        <v>82</v>
      </c>
      <c r="R7462">
        <v>4</v>
      </c>
      <c r="S7462" t="s">
        <v>38</v>
      </c>
      <c r="T7462">
        <v>16</v>
      </c>
      <c r="U7462" t="s">
        <v>321</v>
      </c>
      <c r="V7462" t="s">
        <v>207</v>
      </c>
      <c r="W7462">
        <v>1</v>
      </c>
      <c r="X7462" t="s">
        <v>309</v>
      </c>
      <c r="Y7462">
        <v>50</v>
      </c>
      <c r="Z7462">
        <v>192</v>
      </c>
      <c r="AA7462">
        <v>9600</v>
      </c>
      <c r="AB7462">
        <v>2688.0000000000005</v>
      </c>
      <c r="AC7462">
        <v>0.28000000000000003</v>
      </c>
      <c r="AD7462">
        <v>2</v>
      </c>
      <c r="AE7462" t="s">
        <v>72</v>
      </c>
    </row>
    <row r="7463" spans="1:31" x14ac:dyDescent="0.3">
      <c r="A7463">
        <v>1185732</v>
      </c>
      <c r="B7463" t="s">
        <v>30</v>
      </c>
      <c r="C7463" s="1">
        <v>44217</v>
      </c>
      <c r="D7463">
        <v>2021</v>
      </c>
      <c r="E7463" t="s">
        <v>47</v>
      </c>
      <c r="F7463">
        <v>1</v>
      </c>
      <c r="G7463">
        <v>1</v>
      </c>
      <c r="H7463" t="s">
        <v>32</v>
      </c>
      <c r="I7463">
        <v>49</v>
      </c>
      <c r="J7463" t="s">
        <v>67</v>
      </c>
      <c r="K7463">
        <v>51</v>
      </c>
      <c r="L7463" t="s">
        <v>68</v>
      </c>
      <c r="M7463" t="s">
        <v>320</v>
      </c>
      <c r="N7463">
        <v>3</v>
      </c>
      <c r="O7463" t="s">
        <v>126</v>
      </c>
      <c r="P7463">
        <v>2</v>
      </c>
      <c r="Q7463" t="s">
        <v>82</v>
      </c>
      <c r="R7463">
        <v>4</v>
      </c>
      <c r="S7463" t="s">
        <v>38</v>
      </c>
      <c r="T7463">
        <v>16</v>
      </c>
      <c r="U7463" t="s">
        <v>321</v>
      </c>
      <c r="V7463" t="s">
        <v>186</v>
      </c>
      <c r="W7463">
        <v>1</v>
      </c>
      <c r="X7463" t="s">
        <v>309</v>
      </c>
      <c r="Y7463">
        <v>50</v>
      </c>
      <c r="Z7463">
        <v>325</v>
      </c>
      <c r="AA7463">
        <v>162500</v>
      </c>
      <c r="AB7463">
        <v>56875</v>
      </c>
      <c r="AC7463">
        <v>0.35</v>
      </c>
      <c r="AD7463">
        <v>1</v>
      </c>
      <c r="AE7463" t="s">
        <v>132</v>
      </c>
    </row>
    <row r="7464" spans="1:31" x14ac:dyDescent="0.3">
      <c r="A7464">
        <v>1185732</v>
      </c>
      <c r="B7464" t="s">
        <v>30</v>
      </c>
      <c r="C7464" s="1">
        <v>43945</v>
      </c>
      <c r="D7464">
        <v>2020</v>
      </c>
      <c r="E7464" t="s">
        <v>52</v>
      </c>
      <c r="F7464">
        <v>2</v>
      </c>
      <c r="G7464">
        <v>1</v>
      </c>
      <c r="H7464" t="s">
        <v>32</v>
      </c>
      <c r="I7464">
        <v>1</v>
      </c>
      <c r="J7464" t="s">
        <v>71</v>
      </c>
      <c r="K7464">
        <v>1</v>
      </c>
      <c r="L7464" t="s">
        <v>71</v>
      </c>
      <c r="M7464" t="s">
        <v>320</v>
      </c>
      <c r="N7464">
        <v>3</v>
      </c>
      <c r="O7464" t="s">
        <v>126</v>
      </c>
      <c r="P7464">
        <v>2</v>
      </c>
      <c r="Q7464" t="s">
        <v>82</v>
      </c>
      <c r="R7464">
        <v>4</v>
      </c>
      <c r="S7464" t="s">
        <v>38</v>
      </c>
      <c r="T7464">
        <v>16</v>
      </c>
      <c r="U7464" t="s">
        <v>321</v>
      </c>
      <c r="V7464" t="s">
        <v>184</v>
      </c>
      <c r="W7464">
        <v>1</v>
      </c>
      <c r="X7464" t="s">
        <v>309</v>
      </c>
      <c r="Y7464">
        <v>59</v>
      </c>
      <c r="Z7464">
        <v>280</v>
      </c>
      <c r="AA7464">
        <v>16520</v>
      </c>
      <c r="AB7464">
        <v>6608</v>
      </c>
      <c r="AC7464">
        <v>0.4</v>
      </c>
      <c r="AD7464">
        <v>3</v>
      </c>
      <c r="AE7464" t="s">
        <v>42</v>
      </c>
    </row>
    <row r="7465" spans="1:31" x14ac:dyDescent="0.3">
      <c r="A7465">
        <v>1128299</v>
      </c>
      <c r="B7465" t="s">
        <v>77</v>
      </c>
      <c r="C7465" s="1">
        <v>44402</v>
      </c>
      <c r="D7465">
        <v>2021</v>
      </c>
      <c r="E7465" t="s">
        <v>55</v>
      </c>
      <c r="F7465">
        <v>3</v>
      </c>
      <c r="G7465">
        <v>3</v>
      </c>
      <c r="H7465" t="s">
        <v>78</v>
      </c>
      <c r="I7465">
        <v>27</v>
      </c>
      <c r="J7465" t="s">
        <v>115</v>
      </c>
      <c r="K7465">
        <v>30</v>
      </c>
      <c r="L7465" t="s">
        <v>116</v>
      </c>
      <c r="M7465" t="s">
        <v>320</v>
      </c>
      <c r="N7465">
        <v>3</v>
      </c>
      <c r="O7465" t="s">
        <v>126</v>
      </c>
      <c r="P7465">
        <v>2</v>
      </c>
      <c r="Q7465" t="s">
        <v>82</v>
      </c>
      <c r="R7465">
        <v>4</v>
      </c>
      <c r="S7465" t="s">
        <v>38</v>
      </c>
      <c r="T7465">
        <v>16</v>
      </c>
      <c r="U7465" t="s">
        <v>321</v>
      </c>
      <c r="V7465" t="s">
        <v>191</v>
      </c>
      <c r="W7465">
        <v>1</v>
      </c>
      <c r="X7465" t="s">
        <v>309</v>
      </c>
      <c r="Y7465">
        <v>49</v>
      </c>
      <c r="Z7465">
        <v>160</v>
      </c>
      <c r="AA7465">
        <v>7840</v>
      </c>
      <c r="AB7465">
        <v>2508.8000000000002</v>
      </c>
      <c r="AC7465">
        <v>0.32</v>
      </c>
      <c r="AD7465">
        <v>2</v>
      </c>
      <c r="AE7465" t="s">
        <v>72</v>
      </c>
    </row>
    <row r="7466" spans="1:31" x14ac:dyDescent="0.3">
      <c r="A7466">
        <v>1128299</v>
      </c>
      <c r="B7466" t="s">
        <v>77</v>
      </c>
      <c r="C7466" s="1">
        <v>44434</v>
      </c>
      <c r="D7466">
        <v>2021</v>
      </c>
      <c r="E7466" t="s">
        <v>31</v>
      </c>
      <c r="F7466">
        <v>3</v>
      </c>
      <c r="G7466">
        <v>3</v>
      </c>
      <c r="H7466" t="s">
        <v>78</v>
      </c>
      <c r="I7466">
        <v>27</v>
      </c>
      <c r="J7466" t="s">
        <v>115</v>
      </c>
      <c r="K7466">
        <v>30</v>
      </c>
      <c r="L7466" t="s">
        <v>116</v>
      </c>
      <c r="M7466" t="s">
        <v>320</v>
      </c>
      <c r="N7466">
        <v>3</v>
      </c>
      <c r="O7466" t="s">
        <v>126</v>
      </c>
      <c r="P7466">
        <v>2</v>
      </c>
      <c r="Q7466" t="s">
        <v>82</v>
      </c>
      <c r="R7466">
        <v>4</v>
      </c>
      <c r="S7466" t="s">
        <v>38</v>
      </c>
      <c r="T7466">
        <v>16</v>
      </c>
      <c r="U7466" t="s">
        <v>321</v>
      </c>
      <c r="V7466" t="s">
        <v>201</v>
      </c>
      <c r="W7466">
        <v>1</v>
      </c>
      <c r="X7466" t="s">
        <v>309</v>
      </c>
      <c r="Y7466">
        <v>50</v>
      </c>
      <c r="Z7466">
        <v>153</v>
      </c>
      <c r="AA7466">
        <v>7650</v>
      </c>
      <c r="AB7466">
        <v>2448</v>
      </c>
      <c r="AC7466">
        <v>0.32</v>
      </c>
      <c r="AD7466">
        <v>2</v>
      </c>
      <c r="AE7466" t="s">
        <v>72</v>
      </c>
    </row>
    <row r="7467" spans="1:31" x14ac:dyDescent="0.3">
      <c r="A7467">
        <v>1197831</v>
      </c>
      <c r="B7467" t="s">
        <v>73</v>
      </c>
      <c r="C7467" s="1">
        <v>44084</v>
      </c>
      <c r="D7467">
        <v>2020</v>
      </c>
      <c r="E7467" t="s">
        <v>43</v>
      </c>
      <c r="F7467">
        <v>3</v>
      </c>
      <c r="G7467">
        <v>2</v>
      </c>
      <c r="H7467" t="s">
        <v>74</v>
      </c>
      <c r="I7467">
        <v>2</v>
      </c>
      <c r="J7467" t="s">
        <v>75</v>
      </c>
      <c r="K7467">
        <v>2</v>
      </c>
      <c r="L7467" t="s">
        <v>76</v>
      </c>
      <c r="M7467" t="s">
        <v>320</v>
      </c>
      <c r="N7467">
        <v>3</v>
      </c>
      <c r="O7467" t="s">
        <v>126</v>
      </c>
      <c r="P7467">
        <v>2</v>
      </c>
      <c r="Q7467" t="s">
        <v>82</v>
      </c>
      <c r="R7467">
        <v>4</v>
      </c>
      <c r="S7467" t="s">
        <v>38</v>
      </c>
      <c r="T7467">
        <v>16</v>
      </c>
      <c r="U7467" t="s">
        <v>321</v>
      </c>
      <c r="V7467" t="s">
        <v>184</v>
      </c>
      <c r="W7467">
        <v>1</v>
      </c>
      <c r="X7467" t="s">
        <v>309</v>
      </c>
      <c r="Y7467">
        <v>50</v>
      </c>
      <c r="Z7467">
        <v>213</v>
      </c>
      <c r="AA7467">
        <v>10650</v>
      </c>
      <c r="AB7467">
        <v>6816</v>
      </c>
      <c r="AC7467">
        <v>0.64</v>
      </c>
      <c r="AD7467">
        <v>3</v>
      </c>
      <c r="AE7467" t="s">
        <v>42</v>
      </c>
    </row>
    <row r="7468" spans="1:31" x14ac:dyDescent="0.3">
      <c r="A7468">
        <v>1128299</v>
      </c>
      <c r="B7468" t="s">
        <v>77</v>
      </c>
      <c r="C7468" s="1">
        <v>44141</v>
      </c>
      <c r="D7468">
        <v>2020</v>
      </c>
      <c r="E7468" t="s">
        <v>45</v>
      </c>
      <c r="F7468">
        <v>4</v>
      </c>
      <c r="G7468">
        <v>3</v>
      </c>
      <c r="H7468" t="s">
        <v>78</v>
      </c>
      <c r="I7468">
        <v>3</v>
      </c>
      <c r="J7468" t="s">
        <v>79</v>
      </c>
      <c r="K7468">
        <v>3</v>
      </c>
      <c r="L7468" t="s">
        <v>80</v>
      </c>
      <c r="M7468" t="s">
        <v>320</v>
      </c>
      <c r="N7468">
        <v>3</v>
      </c>
      <c r="O7468" t="s">
        <v>126</v>
      </c>
      <c r="P7468">
        <v>2</v>
      </c>
      <c r="Q7468" t="s">
        <v>82</v>
      </c>
      <c r="R7468">
        <v>4</v>
      </c>
      <c r="S7468" t="s">
        <v>38</v>
      </c>
      <c r="T7468">
        <v>16</v>
      </c>
      <c r="U7468" t="s">
        <v>321</v>
      </c>
      <c r="V7468" t="s">
        <v>202</v>
      </c>
      <c r="W7468">
        <v>1</v>
      </c>
      <c r="X7468" t="s">
        <v>309</v>
      </c>
      <c r="Y7468">
        <v>49</v>
      </c>
      <c r="Z7468">
        <v>233</v>
      </c>
      <c r="AA7468">
        <v>11417</v>
      </c>
      <c r="AB7468">
        <v>2854.25</v>
      </c>
      <c r="AC7468">
        <v>0.25</v>
      </c>
      <c r="AD7468">
        <v>3</v>
      </c>
      <c r="AE7468" t="s">
        <v>42</v>
      </c>
    </row>
    <row r="7469" spans="1:31" x14ac:dyDescent="0.3">
      <c r="A7469">
        <v>1128299</v>
      </c>
      <c r="B7469" t="s">
        <v>77</v>
      </c>
      <c r="C7469" s="1">
        <v>44207</v>
      </c>
      <c r="D7469">
        <v>2021</v>
      </c>
      <c r="E7469" t="s">
        <v>47</v>
      </c>
      <c r="F7469">
        <v>1</v>
      </c>
      <c r="G7469">
        <v>3</v>
      </c>
      <c r="H7469" t="s">
        <v>78</v>
      </c>
      <c r="I7469">
        <v>3</v>
      </c>
      <c r="J7469" t="s">
        <v>79</v>
      </c>
      <c r="K7469">
        <v>3</v>
      </c>
      <c r="L7469" t="s">
        <v>80</v>
      </c>
      <c r="M7469" t="s">
        <v>320</v>
      </c>
      <c r="N7469">
        <v>3</v>
      </c>
      <c r="O7469" t="s">
        <v>126</v>
      </c>
      <c r="P7469">
        <v>2</v>
      </c>
      <c r="Q7469" t="s">
        <v>82</v>
      </c>
      <c r="R7469">
        <v>4</v>
      </c>
      <c r="S7469" t="s">
        <v>38</v>
      </c>
      <c r="T7469">
        <v>16</v>
      </c>
      <c r="U7469" t="s">
        <v>321</v>
      </c>
      <c r="V7469" t="s">
        <v>189</v>
      </c>
      <c r="W7469">
        <v>1</v>
      </c>
      <c r="X7469" t="s">
        <v>309</v>
      </c>
      <c r="Y7469">
        <v>72</v>
      </c>
      <c r="Z7469">
        <v>219</v>
      </c>
      <c r="AA7469">
        <v>15768</v>
      </c>
      <c r="AB7469">
        <v>5518.7999999999993</v>
      </c>
      <c r="AC7469">
        <v>0.35</v>
      </c>
      <c r="AD7469">
        <v>3</v>
      </c>
      <c r="AE7469" t="s">
        <v>42</v>
      </c>
    </row>
    <row r="7470" spans="1:31" x14ac:dyDescent="0.3">
      <c r="A7470">
        <v>1128299</v>
      </c>
      <c r="B7470" t="s">
        <v>77</v>
      </c>
      <c r="C7470" s="1">
        <v>44466</v>
      </c>
      <c r="D7470">
        <v>2021</v>
      </c>
      <c r="E7470" t="s">
        <v>43</v>
      </c>
      <c r="F7470">
        <v>3</v>
      </c>
      <c r="G7470">
        <v>3</v>
      </c>
      <c r="H7470" t="s">
        <v>78</v>
      </c>
      <c r="I7470">
        <v>27</v>
      </c>
      <c r="J7470" t="s">
        <v>115</v>
      </c>
      <c r="K7470">
        <v>30</v>
      </c>
      <c r="L7470" t="s">
        <v>116</v>
      </c>
      <c r="M7470" t="s">
        <v>320</v>
      </c>
      <c r="N7470">
        <v>3</v>
      </c>
      <c r="O7470" t="s">
        <v>126</v>
      </c>
      <c r="P7470">
        <v>2</v>
      </c>
      <c r="Q7470" t="s">
        <v>82</v>
      </c>
      <c r="R7470">
        <v>4</v>
      </c>
      <c r="S7470" t="s">
        <v>38</v>
      </c>
      <c r="T7470">
        <v>16</v>
      </c>
      <c r="U7470" t="s">
        <v>321</v>
      </c>
      <c r="V7470" t="s">
        <v>184</v>
      </c>
      <c r="W7470">
        <v>1</v>
      </c>
      <c r="X7470" t="s">
        <v>309</v>
      </c>
      <c r="Y7470">
        <v>48</v>
      </c>
      <c r="Z7470">
        <v>157</v>
      </c>
      <c r="AA7470">
        <v>7536</v>
      </c>
      <c r="AB7470">
        <v>2260.7999999999997</v>
      </c>
      <c r="AC7470">
        <v>0.3</v>
      </c>
      <c r="AD7470">
        <v>2</v>
      </c>
      <c r="AE7470" t="s">
        <v>72</v>
      </c>
    </row>
    <row r="7471" spans="1:31" x14ac:dyDescent="0.3">
      <c r="A7471">
        <v>1128299</v>
      </c>
      <c r="B7471" t="s">
        <v>77</v>
      </c>
      <c r="C7471" s="1">
        <v>44225</v>
      </c>
      <c r="D7471">
        <v>2021</v>
      </c>
      <c r="E7471" t="s">
        <v>47</v>
      </c>
      <c r="F7471">
        <v>1</v>
      </c>
      <c r="G7471">
        <v>3</v>
      </c>
      <c r="H7471" t="s">
        <v>78</v>
      </c>
      <c r="I7471">
        <v>3</v>
      </c>
      <c r="J7471" t="s">
        <v>79</v>
      </c>
      <c r="K7471">
        <v>3</v>
      </c>
      <c r="L7471" t="s">
        <v>80</v>
      </c>
      <c r="M7471" t="s">
        <v>320</v>
      </c>
      <c r="N7471">
        <v>3</v>
      </c>
      <c r="O7471" t="s">
        <v>126</v>
      </c>
      <c r="P7471">
        <v>2</v>
      </c>
      <c r="Q7471" t="s">
        <v>82</v>
      </c>
      <c r="R7471">
        <v>4</v>
      </c>
      <c r="S7471" t="s">
        <v>38</v>
      </c>
      <c r="T7471">
        <v>16</v>
      </c>
      <c r="U7471" t="s">
        <v>321</v>
      </c>
      <c r="V7471" t="s">
        <v>201</v>
      </c>
      <c r="W7471">
        <v>1</v>
      </c>
      <c r="X7471" t="s">
        <v>309</v>
      </c>
      <c r="Y7471">
        <v>65</v>
      </c>
      <c r="Z7471">
        <v>217</v>
      </c>
      <c r="AA7471">
        <v>14105</v>
      </c>
      <c r="AB7471">
        <v>3385.2000000000003</v>
      </c>
      <c r="AC7471">
        <v>0.24000000000000002</v>
      </c>
      <c r="AD7471">
        <v>3</v>
      </c>
      <c r="AE7471" t="s">
        <v>42</v>
      </c>
    </row>
    <row r="7472" spans="1:31" x14ac:dyDescent="0.3">
      <c r="A7472">
        <v>1197831</v>
      </c>
      <c r="B7472" t="s">
        <v>73</v>
      </c>
      <c r="C7472" s="1">
        <v>44300</v>
      </c>
      <c r="D7472">
        <v>2021</v>
      </c>
      <c r="E7472" t="s">
        <v>52</v>
      </c>
      <c r="F7472">
        <v>2</v>
      </c>
      <c r="G7472">
        <v>2</v>
      </c>
      <c r="H7472" t="s">
        <v>74</v>
      </c>
      <c r="I7472">
        <v>12</v>
      </c>
      <c r="J7472" t="s">
        <v>96</v>
      </c>
      <c r="K7472">
        <v>14</v>
      </c>
      <c r="L7472" t="s">
        <v>97</v>
      </c>
      <c r="M7472" t="s">
        <v>320</v>
      </c>
      <c r="N7472">
        <v>3</v>
      </c>
      <c r="O7472" t="s">
        <v>126</v>
      </c>
      <c r="P7472">
        <v>2</v>
      </c>
      <c r="Q7472" t="s">
        <v>82</v>
      </c>
      <c r="R7472">
        <v>4</v>
      </c>
      <c r="S7472" t="s">
        <v>38</v>
      </c>
      <c r="T7472">
        <v>16</v>
      </c>
      <c r="U7472" t="s">
        <v>321</v>
      </c>
      <c r="V7472" t="s">
        <v>202</v>
      </c>
      <c r="W7472">
        <v>1</v>
      </c>
      <c r="X7472" t="s">
        <v>309</v>
      </c>
      <c r="Y7472">
        <v>49</v>
      </c>
      <c r="Z7472">
        <v>236</v>
      </c>
      <c r="AA7472">
        <v>11564</v>
      </c>
      <c r="AB7472">
        <v>7516.6</v>
      </c>
      <c r="AC7472">
        <v>0.65</v>
      </c>
      <c r="AD7472">
        <v>3</v>
      </c>
      <c r="AE7472" t="s">
        <v>42</v>
      </c>
    </row>
    <row r="7473" spans="1:31" x14ac:dyDescent="0.3">
      <c r="A7473">
        <v>1197831</v>
      </c>
      <c r="B7473" t="s">
        <v>73</v>
      </c>
      <c r="C7473" s="1">
        <v>44306</v>
      </c>
      <c r="D7473">
        <v>2021</v>
      </c>
      <c r="E7473" t="s">
        <v>52</v>
      </c>
      <c r="F7473">
        <v>2</v>
      </c>
      <c r="G7473">
        <v>2</v>
      </c>
      <c r="H7473" t="s">
        <v>74</v>
      </c>
      <c r="I7473">
        <v>12</v>
      </c>
      <c r="J7473" t="s">
        <v>96</v>
      </c>
      <c r="K7473">
        <v>14</v>
      </c>
      <c r="L7473" t="s">
        <v>97</v>
      </c>
      <c r="M7473" t="s">
        <v>320</v>
      </c>
      <c r="N7473">
        <v>3</v>
      </c>
      <c r="O7473" t="s">
        <v>126</v>
      </c>
      <c r="P7473">
        <v>2</v>
      </c>
      <c r="Q7473" t="s">
        <v>82</v>
      </c>
      <c r="R7473">
        <v>4</v>
      </c>
      <c r="S7473" t="s">
        <v>38</v>
      </c>
      <c r="T7473">
        <v>16</v>
      </c>
      <c r="U7473" t="s">
        <v>321</v>
      </c>
      <c r="V7473" t="s">
        <v>261</v>
      </c>
      <c r="W7473">
        <v>1</v>
      </c>
      <c r="X7473" t="s">
        <v>309</v>
      </c>
      <c r="Y7473">
        <v>52</v>
      </c>
      <c r="Z7473">
        <v>223</v>
      </c>
      <c r="AA7473">
        <v>11596</v>
      </c>
      <c r="AB7473">
        <v>8117.2000000000007</v>
      </c>
      <c r="AC7473">
        <v>0.70000000000000007</v>
      </c>
      <c r="AD7473">
        <v>3</v>
      </c>
      <c r="AE7473" t="s">
        <v>42</v>
      </c>
    </row>
    <row r="7474" spans="1:31" x14ac:dyDescent="0.3">
      <c r="A7474">
        <v>1185732</v>
      </c>
      <c r="B7474" t="s">
        <v>30</v>
      </c>
      <c r="C7474" s="1">
        <v>44366</v>
      </c>
      <c r="D7474">
        <v>2021</v>
      </c>
      <c r="E7474" t="s">
        <v>54</v>
      </c>
      <c r="F7474">
        <v>2</v>
      </c>
      <c r="G7474">
        <v>4</v>
      </c>
      <c r="H7474" t="s">
        <v>139</v>
      </c>
      <c r="I7474">
        <v>13</v>
      </c>
      <c r="J7474" t="s">
        <v>144</v>
      </c>
      <c r="K7474">
        <v>15</v>
      </c>
      <c r="L7474" t="s">
        <v>145</v>
      </c>
      <c r="M7474" t="s">
        <v>320</v>
      </c>
      <c r="N7474">
        <v>3</v>
      </c>
      <c r="O7474" t="s">
        <v>126</v>
      </c>
      <c r="P7474">
        <v>2</v>
      </c>
      <c r="Q7474" t="s">
        <v>82</v>
      </c>
      <c r="R7474">
        <v>4</v>
      </c>
      <c r="S7474" t="s">
        <v>38</v>
      </c>
      <c r="T7474">
        <v>16</v>
      </c>
      <c r="U7474" t="s">
        <v>321</v>
      </c>
      <c r="V7474" t="s">
        <v>243</v>
      </c>
      <c r="W7474">
        <v>1</v>
      </c>
      <c r="X7474" t="s">
        <v>309</v>
      </c>
      <c r="Y7474">
        <v>51</v>
      </c>
      <c r="Z7474">
        <v>41</v>
      </c>
      <c r="AA7474">
        <v>2091</v>
      </c>
      <c r="AB7474">
        <v>1296.42</v>
      </c>
      <c r="AC7474">
        <v>0.62</v>
      </c>
      <c r="AD7474">
        <v>3</v>
      </c>
      <c r="AE7474" t="s">
        <v>42</v>
      </c>
    </row>
    <row r="7475" spans="1:31" x14ac:dyDescent="0.3">
      <c r="A7475">
        <v>1128299</v>
      </c>
      <c r="B7475" t="s">
        <v>77</v>
      </c>
      <c r="C7475" s="1">
        <v>44220</v>
      </c>
      <c r="D7475">
        <v>2021</v>
      </c>
      <c r="E7475" t="s">
        <v>47</v>
      </c>
      <c r="F7475">
        <v>1</v>
      </c>
      <c r="G7475">
        <v>3</v>
      </c>
      <c r="H7475" t="s">
        <v>78</v>
      </c>
      <c r="I7475">
        <v>18</v>
      </c>
      <c r="J7475" t="s">
        <v>152</v>
      </c>
      <c r="K7475">
        <v>22</v>
      </c>
      <c r="L7475" t="s">
        <v>153</v>
      </c>
      <c r="M7475" t="s">
        <v>320</v>
      </c>
      <c r="N7475">
        <v>3</v>
      </c>
      <c r="O7475" t="s">
        <v>126</v>
      </c>
      <c r="P7475">
        <v>2</v>
      </c>
      <c r="Q7475" t="s">
        <v>82</v>
      </c>
      <c r="R7475">
        <v>4</v>
      </c>
      <c r="S7475" t="s">
        <v>38</v>
      </c>
      <c r="T7475">
        <v>16</v>
      </c>
      <c r="U7475" t="s">
        <v>321</v>
      </c>
      <c r="V7475" t="s">
        <v>195</v>
      </c>
      <c r="W7475">
        <v>1</v>
      </c>
      <c r="X7475" t="s">
        <v>309</v>
      </c>
      <c r="Y7475">
        <v>38</v>
      </c>
      <c r="Z7475">
        <v>116</v>
      </c>
      <c r="AA7475">
        <v>4408</v>
      </c>
      <c r="AB7475">
        <v>1983.6</v>
      </c>
      <c r="AC7475">
        <v>0.44999999999999996</v>
      </c>
      <c r="AD7475">
        <v>3</v>
      </c>
      <c r="AE7475" t="s">
        <v>42</v>
      </c>
    </row>
    <row r="7476" spans="1:31" x14ac:dyDescent="0.3">
      <c r="A7476">
        <v>1128299</v>
      </c>
      <c r="B7476" t="s">
        <v>77</v>
      </c>
      <c r="C7476" s="1">
        <v>44251</v>
      </c>
      <c r="D7476">
        <v>2021</v>
      </c>
      <c r="E7476" t="s">
        <v>48</v>
      </c>
      <c r="F7476">
        <v>1</v>
      </c>
      <c r="G7476">
        <v>5</v>
      </c>
      <c r="H7476" t="s">
        <v>100</v>
      </c>
      <c r="I7476">
        <v>19</v>
      </c>
      <c r="J7476" t="s">
        <v>103</v>
      </c>
      <c r="K7476">
        <v>23</v>
      </c>
      <c r="L7476" t="s">
        <v>104</v>
      </c>
      <c r="M7476" t="s">
        <v>320</v>
      </c>
      <c r="N7476">
        <v>3</v>
      </c>
      <c r="O7476" t="s">
        <v>126</v>
      </c>
      <c r="P7476">
        <v>2</v>
      </c>
      <c r="Q7476" t="s">
        <v>82</v>
      </c>
      <c r="R7476">
        <v>4</v>
      </c>
      <c r="S7476" t="s">
        <v>38</v>
      </c>
      <c r="T7476">
        <v>16</v>
      </c>
      <c r="U7476" t="s">
        <v>321</v>
      </c>
      <c r="V7476" t="s">
        <v>311</v>
      </c>
      <c r="W7476">
        <v>1</v>
      </c>
      <c r="X7476" t="s">
        <v>309</v>
      </c>
      <c r="Y7476">
        <v>38</v>
      </c>
      <c r="Z7476">
        <v>81</v>
      </c>
      <c r="AA7476">
        <v>3078</v>
      </c>
      <c r="AB7476">
        <v>1323.54</v>
      </c>
      <c r="AC7476">
        <v>0.43</v>
      </c>
      <c r="AD7476">
        <v>3</v>
      </c>
      <c r="AE7476" t="s">
        <v>42</v>
      </c>
    </row>
    <row r="7477" spans="1:31" x14ac:dyDescent="0.3">
      <c r="A7477">
        <v>1128299</v>
      </c>
      <c r="B7477" t="s">
        <v>77</v>
      </c>
      <c r="C7477" s="1">
        <v>44310</v>
      </c>
      <c r="D7477">
        <v>2021</v>
      </c>
      <c r="E7477" t="s">
        <v>52</v>
      </c>
      <c r="F7477">
        <v>2</v>
      </c>
      <c r="G7477">
        <v>5</v>
      </c>
      <c r="H7477" t="s">
        <v>100</v>
      </c>
      <c r="I7477">
        <v>19</v>
      </c>
      <c r="J7477" t="s">
        <v>103</v>
      </c>
      <c r="K7477">
        <v>23</v>
      </c>
      <c r="L7477" t="s">
        <v>104</v>
      </c>
      <c r="M7477" t="s">
        <v>320</v>
      </c>
      <c r="N7477">
        <v>3</v>
      </c>
      <c r="O7477" t="s">
        <v>126</v>
      </c>
      <c r="P7477">
        <v>2</v>
      </c>
      <c r="Q7477" t="s">
        <v>82</v>
      </c>
      <c r="R7477">
        <v>4</v>
      </c>
      <c r="S7477" t="s">
        <v>38</v>
      </c>
      <c r="T7477">
        <v>16</v>
      </c>
      <c r="U7477" t="s">
        <v>321</v>
      </c>
      <c r="V7477" t="s">
        <v>186</v>
      </c>
      <c r="W7477">
        <v>1</v>
      </c>
      <c r="X7477" t="s">
        <v>309</v>
      </c>
      <c r="Y7477">
        <v>64</v>
      </c>
      <c r="Z7477">
        <v>78</v>
      </c>
      <c r="AA7477">
        <v>4992</v>
      </c>
      <c r="AB7477">
        <v>2196.48</v>
      </c>
      <c r="AC7477">
        <v>0.44</v>
      </c>
      <c r="AD7477">
        <v>3</v>
      </c>
      <c r="AE7477" t="s">
        <v>42</v>
      </c>
    </row>
    <row r="7478" spans="1:31" x14ac:dyDescent="0.3">
      <c r="A7478">
        <v>1185732</v>
      </c>
      <c r="B7478" t="s">
        <v>30</v>
      </c>
      <c r="C7478" s="1">
        <v>44487</v>
      </c>
      <c r="D7478">
        <v>2021</v>
      </c>
      <c r="E7478" t="s">
        <v>44</v>
      </c>
      <c r="F7478">
        <v>4</v>
      </c>
      <c r="G7478">
        <v>4</v>
      </c>
      <c r="H7478" t="s">
        <v>139</v>
      </c>
      <c r="I7478">
        <v>21</v>
      </c>
      <c r="J7478" t="s">
        <v>156</v>
      </c>
      <c r="K7478">
        <v>25</v>
      </c>
      <c r="L7478" t="s">
        <v>157</v>
      </c>
      <c r="M7478" t="s">
        <v>320</v>
      </c>
      <c r="N7478">
        <v>3</v>
      </c>
      <c r="O7478" t="s">
        <v>126</v>
      </c>
      <c r="P7478">
        <v>2</v>
      </c>
      <c r="Q7478" t="s">
        <v>82</v>
      </c>
      <c r="R7478">
        <v>4</v>
      </c>
      <c r="S7478" t="s">
        <v>38</v>
      </c>
      <c r="T7478">
        <v>16</v>
      </c>
      <c r="U7478" t="s">
        <v>321</v>
      </c>
      <c r="V7478" t="s">
        <v>161</v>
      </c>
      <c r="W7478">
        <v>1</v>
      </c>
      <c r="X7478" t="s">
        <v>309</v>
      </c>
      <c r="Y7478">
        <v>38</v>
      </c>
      <c r="Z7478">
        <v>88</v>
      </c>
      <c r="AA7478">
        <v>3344</v>
      </c>
      <c r="AB7478">
        <v>2140.16</v>
      </c>
      <c r="AC7478">
        <v>0.64</v>
      </c>
      <c r="AD7478">
        <v>3</v>
      </c>
      <c r="AE7478" t="s">
        <v>42</v>
      </c>
    </row>
    <row r="7479" spans="1:31" x14ac:dyDescent="0.3">
      <c r="A7479">
        <v>1185732</v>
      </c>
      <c r="B7479" t="s">
        <v>30</v>
      </c>
      <c r="C7479" s="1">
        <v>44207</v>
      </c>
      <c r="D7479">
        <v>2021</v>
      </c>
      <c r="E7479" t="s">
        <v>47</v>
      </c>
      <c r="F7479">
        <v>1</v>
      </c>
      <c r="G7479">
        <v>4</v>
      </c>
      <c r="H7479" t="s">
        <v>139</v>
      </c>
      <c r="I7479">
        <v>21</v>
      </c>
      <c r="J7479" t="s">
        <v>156</v>
      </c>
      <c r="K7479">
        <v>25</v>
      </c>
      <c r="L7479" t="s">
        <v>157</v>
      </c>
      <c r="M7479" t="s">
        <v>320</v>
      </c>
      <c r="N7479">
        <v>3</v>
      </c>
      <c r="O7479" t="s">
        <v>126</v>
      </c>
      <c r="P7479">
        <v>2</v>
      </c>
      <c r="Q7479" t="s">
        <v>82</v>
      </c>
      <c r="R7479">
        <v>4</v>
      </c>
      <c r="S7479" t="s">
        <v>38</v>
      </c>
      <c r="T7479">
        <v>16</v>
      </c>
      <c r="U7479" t="s">
        <v>321</v>
      </c>
      <c r="V7479" t="s">
        <v>129</v>
      </c>
      <c r="W7479">
        <v>1</v>
      </c>
      <c r="X7479" t="s">
        <v>309</v>
      </c>
      <c r="Y7479">
        <v>24</v>
      </c>
      <c r="Z7479">
        <v>138</v>
      </c>
      <c r="AA7479">
        <v>3312</v>
      </c>
      <c r="AB7479">
        <v>2119.6799999999998</v>
      </c>
      <c r="AC7479">
        <v>0.64</v>
      </c>
      <c r="AD7479">
        <v>3</v>
      </c>
      <c r="AE7479" t="s">
        <v>42</v>
      </c>
    </row>
    <row r="7480" spans="1:31" x14ac:dyDescent="0.3">
      <c r="A7480">
        <v>1128299</v>
      </c>
      <c r="B7480" t="s">
        <v>77</v>
      </c>
      <c r="C7480" s="1">
        <v>44400</v>
      </c>
      <c r="D7480">
        <v>2021</v>
      </c>
      <c r="E7480" t="s">
        <v>55</v>
      </c>
      <c r="F7480">
        <v>3</v>
      </c>
      <c r="G7480">
        <v>3</v>
      </c>
      <c r="H7480" t="s">
        <v>78</v>
      </c>
      <c r="I7480">
        <v>23</v>
      </c>
      <c r="J7480" t="s">
        <v>107</v>
      </c>
      <c r="K7480">
        <v>17</v>
      </c>
      <c r="L7480" t="s">
        <v>108</v>
      </c>
      <c r="M7480" t="s">
        <v>320</v>
      </c>
      <c r="N7480">
        <v>3</v>
      </c>
      <c r="O7480" t="s">
        <v>126</v>
      </c>
      <c r="P7480">
        <v>2</v>
      </c>
      <c r="Q7480" t="s">
        <v>82</v>
      </c>
      <c r="R7480">
        <v>4</v>
      </c>
      <c r="S7480" t="s">
        <v>38</v>
      </c>
      <c r="T7480">
        <v>16</v>
      </c>
      <c r="U7480" t="s">
        <v>321</v>
      </c>
      <c r="V7480" t="s">
        <v>189</v>
      </c>
      <c r="W7480">
        <v>1</v>
      </c>
      <c r="X7480" t="s">
        <v>309</v>
      </c>
      <c r="Y7480">
        <v>97</v>
      </c>
      <c r="Z7480">
        <v>150</v>
      </c>
      <c r="AA7480">
        <v>14550</v>
      </c>
      <c r="AB7480">
        <v>6111</v>
      </c>
      <c r="AC7480">
        <v>0.42</v>
      </c>
      <c r="AD7480">
        <v>3</v>
      </c>
      <c r="AE7480" t="s">
        <v>42</v>
      </c>
    </row>
    <row r="7481" spans="1:31" x14ac:dyDescent="0.3">
      <c r="A7481">
        <v>1128299</v>
      </c>
      <c r="B7481" t="s">
        <v>77</v>
      </c>
      <c r="C7481" s="1">
        <v>44209</v>
      </c>
      <c r="D7481">
        <v>2021</v>
      </c>
      <c r="E7481" t="s">
        <v>47</v>
      </c>
      <c r="F7481">
        <v>1</v>
      </c>
      <c r="G7481">
        <v>3</v>
      </c>
      <c r="H7481" t="s">
        <v>78</v>
      </c>
      <c r="I7481">
        <v>27</v>
      </c>
      <c r="J7481" t="s">
        <v>115</v>
      </c>
      <c r="K7481">
        <v>30</v>
      </c>
      <c r="L7481" t="s">
        <v>116</v>
      </c>
      <c r="M7481" t="s">
        <v>320</v>
      </c>
      <c r="N7481">
        <v>3</v>
      </c>
      <c r="O7481" t="s">
        <v>126</v>
      </c>
      <c r="P7481">
        <v>2</v>
      </c>
      <c r="Q7481" t="s">
        <v>82</v>
      </c>
      <c r="R7481">
        <v>4</v>
      </c>
      <c r="S7481" t="s">
        <v>38</v>
      </c>
      <c r="T7481">
        <v>17</v>
      </c>
      <c r="U7481" t="s">
        <v>322</v>
      </c>
      <c r="V7481" t="s">
        <v>129</v>
      </c>
      <c r="W7481">
        <v>1</v>
      </c>
      <c r="X7481" t="s">
        <v>309</v>
      </c>
      <c r="Y7481">
        <v>28</v>
      </c>
      <c r="Z7481">
        <v>140</v>
      </c>
      <c r="AA7481">
        <v>3920</v>
      </c>
      <c r="AB7481">
        <v>1254.4000000000001</v>
      </c>
      <c r="AC7481">
        <v>0.32</v>
      </c>
      <c r="AD7481">
        <v>2</v>
      </c>
      <c r="AE7481" t="s">
        <v>72</v>
      </c>
    </row>
    <row r="7482" spans="1:31" x14ac:dyDescent="0.3">
      <c r="A7482">
        <v>1185732</v>
      </c>
      <c r="B7482" t="s">
        <v>30</v>
      </c>
      <c r="C7482" s="1">
        <v>44521</v>
      </c>
      <c r="D7482">
        <v>2021</v>
      </c>
      <c r="E7482" t="s">
        <v>45</v>
      </c>
      <c r="F7482">
        <v>4</v>
      </c>
      <c r="G7482">
        <v>1</v>
      </c>
      <c r="H7482" t="s">
        <v>32</v>
      </c>
      <c r="I7482">
        <v>43</v>
      </c>
      <c r="J7482" t="s">
        <v>49</v>
      </c>
      <c r="K7482">
        <v>45</v>
      </c>
      <c r="L7482" t="s">
        <v>50</v>
      </c>
      <c r="M7482" t="s">
        <v>320</v>
      </c>
      <c r="N7482">
        <v>3</v>
      </c>
      <c r="O7482" t="s">
        <v>126</v>
      </c>
      <c r="P7482">
        <v>2</v>
      </c>
      <c r="Q7482" t="s">
        <v>82</v>
      </c>
      <c r="R7482">
        <v>4</v>
      </c>
      <c r="S7482" t="s">
        <v>38</v>
      </c>
      <c r="T7482">
        <v>17</v>
      </c>
      <c r="U7482" t="s">
        <v>322</v>
      </c>
      <c r="V7482" t="s">
        <v>129</v>
      </c>
      <c r="W7482">
        <v>1</v>
      </c>
      <c r="X7482" t="s">
        <v>309</v>
      </c>
      <c r="Y7482">
        <v>62</v>
      </c>
      <c r="Z7482">
        <v>63</v>
      </c>
      <c r="AA7482">
        <v>3906</v>
      </c>
      <c r="AB7482">
        <v>1679.58</v>
      </c>
      <c r="AC7482">
        <v>0.43</v>
      </c>
      <c r="AD7482">
        <v>3</v>
      </c>
      <c r="AE7482" t="s">
        <v>42</v>
      </c>
    </row>
    <row r="7483" spans="1:31" x14ac:dyDescent="0.3">
      <c r="A7483">
        <v>1185732</v>
      </c>
      <c r="B7483" t="s">
        <v>30</v>
      </c>
      <c r="C7483" s="1">
        <v>44452</v>
      </c>
      <c r="D7483">
        <v>2021</v>
      </c>
      <c r="E7483" t="s">
        <v>43</v>
      </c>
      <c r="F7483">
        <v>3</v>
      </c>
      <c r="G7483">
        <v>1</v>
      </c>
      <c r="H7483" t="s">
        <v>32</v>
      </c>
      <c r="I7483">
        <v>44</v>
      </c>
      <c r="J7483" t="s">
        <v>56</v>
      </c>
      <c r="K7483">
        <v>46</v>
      </c>
      <c r="L7483" t="s">
        <v>57</v>
      </c>
      <c r="M7483" t="s">
        <v>320</v>
      </c>
      <c r="N7483">
        <v>3</v>
      </c>
      <c r="O7483" t="s">
        <v>126</v>
      </c>
      <c r="P7483">
        <v>2</v>
      </c>
      <c r="Q7483" t="s">
        <v>82</v>
      </c>
      <c r="R7483">
        <v>4</v>
      </c>
      <c r="S7483" t="s">
        <v>38</v>
      </c>
      <c r="T7483">
        <v>17</v>
      </c>
      <c r="U7483" t="s">
        <v>322</v>
      </c>
      <c r="V7483" t="s">
        <v>201</v>
      </c>
      <c r="W7483">
        <v>1</v>
      </c>
      <c r="X7483" t="s">
        <v>309</v>
      </c>
      <c r="Y7483">
        <v>58</v>
      </c>
      <c r="Z7483">
        <v>84</v>
      </c>
      <c r="AA7483">
        <v>4872</v>
      </c>
      <c r="AB7483">
        <v>2630.88</v>
      </c>
      <c r="AC7483">
        <v>0.54</v>
      </c>
      <c r="AD7483">
        <v>3</v>
      </c>
      <c r="AE7483" t="s">
        <v>42</v>
      </c>
    </row>
    <row r="7484" spans="1:31" x14ac:dyDescent="0.3">
      <c r="A7484">
        <v>1185732</v>
      </c>
      <c r="B7484" t="s">
        <v>30</v>
      </c>
      <c r="C7484" s="1">
        <v>44235</v>
      </c>
      <c r="D7484">
        <v>2021</v>
      </c>
      <c r="E7484" t="s">
        <v>48</v>
      </c>
      <c r="F7484">
        <v>1</v>
      </c>
      <c r="G7484">
        <v>1</v>
      </c>
      <c r="H7484" t="s">
        <v>32</v>
      </c>
      <c r="I7484">
        <v>45</v>
      </c>
      <c r="J7484" t="s">
        <v>59</v>
      </c>
      <c r="K7484">
        <v>47</v>
      </c>
      <c r="L7484" t="s">
        <v>60</v>
      </c>
      <c r="M7484" t="s">
        <v>320</v>
      </c>
      <c r="N7484">
        <v>3</v>
      </c>
      <c r="O7484" t="s">
        <v>126</v>
      </c>
      <c r="P7484">
        <v>2</v>
      </c>
      <c r="Q7484" t="s">
        <v>82</v>
      </c>
      <c r="R7484">
        <v>4</v>
      </c>
      <c r="S7484" t="s">
        <v>38</v>
      </c>
      <c r="T7484">
        <v>17</v>
      </c>
      <c r="U7484" t="s">
        <v>322</v>
      </c>
      <c r="V7484" t="s">
        <v>184</v>
      </c>
      <c r="W7484">
        <v>1</v>
      </c>
      <c r="X7484" t="s">
        <v>309</v>
      </c>
      <c r="Y7484">
        <v>32</v>
      </c>
      <c r="Z7484">
        <v>74</v>
      </c>
      <c r="AA7484">
        <v>2368</v>
      </c>
      <c r="AB7484">
        <v>1255.04</v>
      </c>
      <c r="AC7484">
        <v>0.53</v>
      </c>
      <c r="AD7484">
        <v>3</v>
      </c>
      <c r="AE7484" t="s">
        <v>42</v>
      </c>
    </row>
    <row r="7485" spans="1:31" x14ac:dyDescent="0.3">
      <c r="A7485">
        <v>1185732</v>
      </c>
      <c r="B7485" t="s">
        <v>30</v>
      </c>
      <c r="C7485" s="1">
        <v>44261</v>
      </c>
      <c r="D7485">
        <v>2021</v>
      </c>
      <c r="E7485" t="s">
        <v>51</v>
      </c>
      <c r="F7485">
        <v>1</v>
      </c>
      <c r="G7485">
        <v>1</v>
      </c>
      <c r="H7485" t="s">
        <v>32</v>
      </c>
      <c r="I7485">
        <v>45</v>
      </c>
      <c r="J7485" t="s">
        <v>59</v>
      </c>
      <c r="K7485">
        <v>47</v>
      </c>
      <c r="L7485" t="s">
        <v>60</v>
      </c>
      <c r="M7485" t="s">
        <v>320</v>
      </c>
      <c r="N7485">
        <v>3</v>
      </c>
      <c r="O7485" t="s">
        <v>126</v>
      </c>
      <c r="P7485">
        <v>2</v>
      </c>
      <c r="Q7485" t="s">
        <v>82</v>
      </c>
      <c r="R7485">
        <v>4</v>
      </c>
      <c r="S7485" t="s">
        <v>38</v>
      </c>
      <c r="T7485">
        <v>17</v>
      </c>
      <c r="U7485" t="s">
        <v>322</v>
      </c>
      <c r="V7485" t="s">
        <v>131</v>
      </c>
      <c r="W7485">
        <v>1</v>
      </c>
      <c r="X7485" t="s">
        <v>309</v>
      </c>
      <c r="Y7485">
        <v>32</v>
      </c>
      <c r="Z7485">
        <v>61</v>
      </c>
      <c r="AA7485">
        <v>1952</v>
      </c>
      <c r="AB7485">
        <v>976</v>
      </c>
      <c r="AC7485">
        <v>0.5</v>
      </c>
      <c r="AD7485">
        <v>3</v>
      </c>
      <c r="AE7485" t="s">
        <v>42</v>
      </c>
    </row>
    <row r="7486" spans="1:31" x14ac:dyDescent="0.3">
      <c r="A7486">
        <v>1185732</v>
      </c>
      <c r="B7486" t="s">
        <v>30</v>
      </c>
      <c r="C7486" s="1">
        <v>44355</v>
      </c>
      <c r="D7486">
        <v>2021</v>
      </c>
      <c r="E7486" t="s">
        <v>54</v>
      </c>
      <c r="F7486">
        <v>2</v>
      </c>
      <c r="G7486">
        <v>1</v>
      </c>
      <c r="H7486" t="s">
        <v>32</v>
      </c>
      <c r="I7486">
        <v>45</v>
      </c>
      <c r="J7486" t="s">
        <v>59</v>
      </c>
      <c r="K7486">
        <v>47</v>
      </c>
      <c r="L7486" t="s">
        <v>60</v>
      </c>
      <c r="M7486" t="s">
        <v>320</v>
      </c>
      <c r="N7486">
        <v>3</v>
      </c>
      <c r="O7486" t="s">
        <v>126</v>
      </c>
      <c r="P7486">
        <v>2</v>
      </c>
      <c r="Q7486" t="s">
        <v>82</v>
      </c>
      <c r="R7486">
        <v>4</v>
      </c>
      <c r="S7486" t="s">
        <v>38</v>
      </c>
      <c r="T7486">
        <v>17</v>
      </c>
      <c r="U7486" t="s">
        <v>322</v>
      </c>
      <c r="V7486" t="s">
        <v>188</v>
      </c>
      <c r="W7486">
        <v>1</v>
      </c>
      <c r="X7486" t="s">
        <v>309</v>
      </c>
      <c r="Y7486">
        <v>50</v>
      </c>
      <c r="Z7486">
        <v>120</v>
      </c>
      <c r="AA7486">
        <v>6000</v>
      </c>
      <c r="AB7486">
        <v>3000</v>
      </c>
      <c r="AC7486">
        <v>0.5</v>
      </c>
      <c r="AD7486">
        <v>3</v>
      </c>
      <c r="AE7486" t="s">
        <v>42</v>
      </c>
    </row>
    <row r="7487" spans="1:31" x14ac:dyDescent="0.3">
      <c r="A7487">
        <v>1128299</v>
      </c>
      <c r="B7487" t="s">
        <v>77</v>
      </c>
      <c r="C7487" s="1">
        <v>44267</v>
      </c>
      <c r="D7487">
        <v>2021</v>
      </c>
      <c r="E7487" t="s">
        <v>51</v>
      </c>
      <c r="F7487">
        <v>1</v>
      </c>
      <c r="G7487">
        <v>5</v>
      </c>
      <c r="H7487" t="s">
        <v>100</v>
      </c>
      <c r="I7487">
        <v>28</v>
      </c>
      <c r="J7487" t="s">
        <v>117</v>
      </c>
      <c r="K7487">
        <v>31</v>
      </c>
      <c r="L7487" t="s">
        <v>118</v>
      </c>
      <c r="M7487" t="s">
        <v>320</v>
      </c>
      <c r="N7487">
        <v>3</v>
      </c>
      <c r="O7487" t="s">
        <v>126</v>
      </c>
      <c r="P7487">
        <v>2</v>
      </c>
      <c r="Q7487" t="s">
        <v>82</v>
      </c>
      <c r="R7487">
        <v>4</v>
      </c>
      <c r="S7487" t="s">
        <v>38</v>
      </c>
      <c r="T7487">
        <v>17</v>
      </c>
      <c r="U7487" t="s">
        <v>322</v>
      </c>
      <c r="V7487" t="s">
        <v>202</v>
      </c>
      <c r="W7487">
        <v>1</v>
      </c>
      <c r="X7487" t="s">
        <v>309</v>
      </c>
      <c r="Y7487">
        <v>40</v>
      </c>
      <c r="Z7487">
        <v>112</v>
      </c>
      <c r="AA7487">
        <v>4480</v>
      </c>
      <c r="AB7487">
        <v>1299.1999999999998</v>
      </c>
      <c r="AC7487">
        <v>0.28999999999999998</v>
      </c>
      <c r="AD7487">
        <v>2</v>
      </c>
      <c r="AE7487" t="s">
        <v>72</v>
      </c>
    </row>
    <row r="7488" spans="1:31" x14ac:dyDescent="0.3">
      <c r="A7488">
        <v>1185732</v>
      </c>
      <c r="B7488" t="s">
        <v>30</v>
      </c>
      <c r="C7488" s="1">
        <v>44445</v>
      </c>
      <c r="D7488">
        <v>2021</v>
      </c>
      <c r="E7488" t="s">
        <v>43</v>
      </c>
      <c r="F7488">
        <v>3</v>
      </c>
      <c r="G7488">
        <v>1</v>
      </c>
      <c r="H7488" t="s">
        <v>32</v>
      </c>
      <c r="I7488">
        <v>45</v>
      </c>
      <c r="J7488" t="s">
        <v>59</v>
      </c>
      <c r="K7488">
        <v>47</v>
      </c>
      <c r="L7488" t="s">
        <v>60</v>
      </c>
      <c r="M7488" t="s">
        <v>320</v>
      </c>
      <c r="N7488">
        <v>3</v>
      </c>
      <c r="O7488" t="s">
        <v>126</v>
      </c>
      <c r="P7488">
        <v>2</v>
      </c>
      <c r="Q7488" t="s">
        <v>82</v>
      </c>
      <c r="R7488">
        <v>4</v>
      </c>
      <c r="S7488" t="s">
        <v>38</v>
      </c>
      <c r="T7488">
        <v>17</v>
      </c>
      <c r="U7488" t="s">
        <v>322</v>
      </c>
      <c r="V7488" t="s">
        <v>129</v>
      </c>
      <c r="W7488">
        <v>1</v>
      </c>
      <c r="X7488" t="s">
        <v>309</v>
      </c>
      <c r="Y7488">
        <v>50</v>
      </c>
      <c r="Z7488">
        <v>73</v>
      </c>
      <c r="AA7488">
        <v>3650</v>
      </c>
      <c r="AB7488">
        <v>1934.5</v>
      </c>
      <c r="AC7488">
        <v>0.53</v>
      </c>
      <c r="AD7488">
        <v>3</v>
      </c>
      <c r="AE7488" t="s">
        <v>42</v>
      </c>
    </row>
    <row r="7489" spans="1:31" x14ac:dyDescent="0.3">
      <c r="A7489">
        <v>1197831</v>
      </c>
      <c r="B7489" t="s">
        <v>73</v>
      </c>
      <c r="C7489" s="1">
        <v>44129</v>
      </c>
      <c r="D7489">
        <v>2020</v>
      </c>
      <c r="E7489" t="s">
        <v>44</v>
      </c>
      <c r="F7489">
        <v>4</v>
      </c>
      <c r="G7489">
        <v>2</v>
      </c>
      <c r="H7489" t="s">
        <v>74</v>
      </c>
      <c r="I7489">
        <v>2</v>
      </c>
      <c r="J7489" t="s">
        <v>75</v>
      </c>
      <c r="K7489">
        <v>2</v>
      </c>
      <c r="L7489" t="s">
        <v>76</v>
      </c>
      <c r="M7489" t="s">
        <v>320</v>
      </c>
      <c r="N7489">
        <v>3</v>
      </c>
      <c r="O7489" t="s">
        <v>126</v>
      </c>
      <c r="P7489">
        <v>2</v>
      </c>
      <c r="Q7489" t="s">
        <v>82</v>
      </c>
      <c r="R7489">
        <v>4</v>
      </c>
      <c r="S7489" t="s">
        <v>38</v>
      </c>
      <c r="T7489">
        <v>17</v>
      </c>
      <c r="U7489" t="s">
        <v>322</v>
      </c>
      <c r="V7489" t="s">
        <v>195</v>
      </c>
      <c r="W7489">
        <v>1</v>
      </c>
      <c r="X7489" t="s">
        <v>309</v>
      </c>
      <c r="Y7489">
        <v>44</v>
      </c>
      <c r="Z7489">
        <v>289</v>
      </c>
      <c r="AA7489">
        <v>12716</v>
      </c>
      <c r="AB7489">
        <v>7248.1200000000008</v>
      </c>
      <c r="AC7489">
        <v>0.57000000000000006</v>
      </c>
      <c r="AD7489">
        <v>2</v>
      </c>
      <c r="AE7489" t="s">
        <v>72</v>
      </c>
    </row>
    <row r="7490" spans="1:31" x14ac:dyDescent="0.3">
      <c r="A7490">
        <v>1128299</v>
      </c>
      <c r="B7490" t="s">
        <v>77</v>
      </c>
      <c r="C7490" s="1">
        <v>44299</v>
      </c>
      <c r="D7490">
        <v>2021</v>
      </c>
      <c r="E7490" t="s">
        <v>52</v>
      </c>
      <c r="F7490">
        <v>2</v>
      </c>
      <c r="G7490">
        <v>5</v>
      </c>
      <c r="H7490" t="s">
        <v>100</v>
      </c>
      <c r="I7490">
        <v>28</v>
      </c>
      <c r="J7490" t="s">
        <v>117</v>
      </c>
      <c r="K7490">
        <v>31</v>
      </c>
      <c r="L7490" t="s">
        <v>118</v>
      </c>
      <c r="M7490" t="s">
        <v>320</v>
      </c>
      <c r="N7490">
        <v>3</v>
      </c>
      <c r="O7490" t="s">
        <v>126</v>
      </c>
      <c r="P7490">
        <v>2</v>
      </c>
      <c r="Q7490" t="s">
        <v>82</v>
      </c>
      <c r="R7490">
        <v>4</v>
      </c>
      <c r="S7490" t="s">
        <v>38</v>
      </c>
      <c r="T7490">
        <v>17</v>
      </c>
      <c r="U7490" t="s">
        <v>322</v>
      </c>
      <c r="V7490" t="s">
        <v>184</v>
      </c>
      <c r="W7490">
        <v>1</v>
      </c>
      <c r="X7490" t="s">
        <v>309</v>
      </c>
      <c r="Y7490">
        <v>56</v>
      </c>
      <c r="Z7490">
        <v>112</v>
      </c>
      <c r="AA7490">
        <v>6272</v>
      </c>
      <c r="AB7490">
        <v>1756.16</v>
      </c>
      <c r="AC7490">
        <v>0.28000000000000003</v>
      </c>
      <c r="AD7490">
        <v>2</v>
      </c>
      <c r="AE7490" t="s">
        <v>72</v>
      </c>
    </row>
    <row r="7491" spans="1:31" x14ac:dyDescent="0.3">
      <c r="A7491">
        <v>1128299</v>
      </c>
      <c r="B7491" t="s">
        <v>77</v>
      </c>
      <c r="C7491" s="1">
        <v>43855</v>
      </c>
      <c r="D7491">
        <v>2020</v>
      </c>
      <c r="E7491" t="s">
        <v>47</v>
      </c>
      <c r="F7491">
        <v>1</v>
      </c>
      <c r="G7491">
        <v>3</v>
      </c>
      <c r="H7491" t="s">
        <v>78</v>
      </c>
      <c r="I7491">
        <v>6</v>
      </c>
      <c r="J7491" t="s">
        <v>94</v>
      </c>
      <c r="K7491">
        <v>8</v>
      </c>
      <c r="L7491" t="s">
        <v>95</v>
      </c>
      <c r="M7491" t="s">
        <v>320</v>
      </c>
      <c r="N7491">
        <v>3</v>
      </c>
      <c r="O7491" t="s">
        <v>126</v>
      </c>
      <c r="P7491">
        <v>2</v>
      </c>
      <c r="Q7491" t="s">
        <v>82</v>
      </c>
      <c r="R7491">
        <v>4</v>
      </c>
      <c r="S7491" t="s">
        <v>38</v>
      </c>
      <c r="T7491">
        <v>17</v>
      </c>
      <c r="U7491" t="s">
        <v>322</v>
      </c>
      <c r="V7491" t="s">
        <v>189</v>
      </c>
      <c r="W7491">
        <v>1</v>
      </c>
      <c r="X7491" t="s">
        <v>309</v>
      </c>
      <c r="Y7491">
        <v>54</v>
      </c>
      <c r="Z7491">
        <v>123</v>
      </c>
      <c r="AA7491">
        <v>6642</v>
      </c>
      <c r="AB7491">
        <v>1793.3400000000001</v>
      </c>
      <c r="AC7491">
        <v>0.27</v>
      </c>
      <c r="AD7491">
        <v>2</v>
      </c>
      <c r="AE7491" t="s">
        <v>72</v>
      </c>
    </row>
    <row r="7492" spans="1:31" x14ac:dyDescent="0.3">
      <c r="A7492">
        <v>1128299</v>
      </c>
      <c r="B7492" t="s">
        <v>77</v>
      </c>
      <c r="C7492" s="1">
        <v>44546</v>
      </c>
      <c r="D7492">
        <v>2021</v>
      </c>
      <c r="E7492" t="s">
        <v>46</v>
      </c>
      <c r="F7492">
        <v>4</v>
      </c>
      <c r="G7492">
        <v>2</v>
      </c>
      <c r="H7492" t="s">
        <v>74</v>
      </c>
      <c r="I7492">
        <v>24</v>
      </c>
      <c r="J7492" t="s">
        <v>109</v>
      </c>
      <c r="K7492">
        <v>27</v>
      </c>
      <c r="L7492" t="s">
        <v>110</v>
      </c>
      <c r="M7492" t="s">
        <v>320</v>
      </c>
      <c r="N7492">
        <v>3</v>
      </c>
      <c r="O7492" t="s">
        <v>126</v>
      </c>
      <c r="P7492">
        <v>2</v>
      </c>
      <c r="Q7492" t="s">
        <v>82</v>
      </c>
      <c r="R7492">
        <v>4</v>
      </c>
      <c r="S7492" t="s">
        <v>38</v>
      </c>
      <c r="T7492">
        <v>17</v>
      </c>
      <c r="U7492" t="s">
        <v>322</v>
      </c>
      <c r="V7492" t="s">
        <v>202</v>
      </c>
      <c r="W7492">
        <v>1</v>
      </c>
      <c r="X7492" t="s">
        <v>309</v>
      </c>
      <c r="Y7492">
        <v>59</v>
      </c>
      <c r="Z7492">
        <v>194</v>
      </c>
      <c r="AA7492">
        <v>11446</v>
      </c>
      <c r="AB7492">
        <v>4578.3999999999996</v>
      </c>
      <c r="AC7492">
        <v>0.39999999999999997</v>
      </c>
      <c r="AD7492">
        <v>2</v>
      </c>
      <c r="AE7492" t="s">
        <v>72</v>
      </c>
    </row>
    <row r="7493" spans="1:31" x14ac:dyDescent="0.3">
      <c r="A7493">
        <v>1128299</v>
      </c>
      <c r="B7493" t="s">
        <v>77</v>
      </c>
      <c r="C7493" s="1">
        <v>44492</v>
      </c>
      <c r="D7493">
        <v>2021</v>
      </c>
      <c r="E7493" t="s">
        <v>44</v>
      </c>
      <c r="F7493">
        <v>4</v>
      </c>
      <c r="G7493">
        <v>3</v>
      </c>
      <c r="H7493" t="s">
        <v>78</v>
      </c>
      <c r="I7493">
        <v>26</v>
      </c>
      <c r="J7493" t="s">
        <v>113</v>
      </c>
      <c r="K7493">
        <v>29</v>
      </c>
      <c r="L7493" t="s">
        <v>114</v>
      </c>
      <c r="M7493" t="s">
        <v>320</v>
      </c>
      <c r="N7493">
        <v>3</v>
      </c>
      <c r="O7493" t="s">
        <v>126</v>
      </c>
      <c r="P7493">
        <v>2</v>
      </c>
      <c r="Q7493" t="s">
        <v>82</v>
      </c>
      <c r="R7493">
        <v>4</v>
      </c>
      <c r="S7493" t="s">
        <v>38</v>
      </c>
      <c r="T7493">
        <v>17</v>
      </c>
      <c r="U7493" t="s">
        <v>322</v>
      </c>
      <c r="V7493" t="s">
        <v>129</v>
      </c>
      <c r="W7493">
        <v>1</v>
      </c>
      <c r="X7493" t="s">
        <v>309</v>
      </c>
      <c r="Y7493">
        <v>47</v>
      </c>
      <c r="Z7493">
        <v>107</v>
      </c>
      <c r="AA7493">
        <v>5029</v>
      </c>
      <c r="AB7493">
        <v>1458.4099999999999</v>
      </c>
      <c r="AC7493">
        <v>0.28999999999999998</v>
      </c>
      <c r="AD7493">
        <v>2</v>
      </c>
      <c r="AE7493" t="s">
        <v>72</v>
      </c>
    </row>
    <row r="7494" spans="1:31" x14ac:dyDescent="0.3">
      <c r="A7494">
        <v>1128299</v>
      </c>
      <c r="B7494" t="s">
        <v>77</v>
      </c>
      <c r="C7494" s="1">
        <v>44495</v>
      </c>
      <c r="D7494">
        <v>2021</v>
      </c>
      <c r="E7494" t="s">
        <v>44</v>
      </c>
      <c r="F7494">
        <v>4</v>
      </c>
      <c r="G7494">
        <v>3</v>
      </c>
      <c r="H7494" t="s">
        <v>78</v>
      </c>
      <c r="I7494">
        <v>27</v>
      </c>
      <c r="J7494" t="s">
        <v>115</v>
      </c>
      <c r="K7494">
        <v>30</v>
      </c>
      <c r="L7494" t="s">
        <v>116</v>
      </c>
      <c r="M7494" t="s">
        <v>320</v>
      </c>
      <c r="N7494">
        <v>3</v>
      </c>
      <c r="O7494" t="s">
        <v>126</v>
      </c>
      <c r="P7494">
        <v>2</v>
      </c>
      <c r="Q7494" t="s">
        <v>82</v>
      </c>
      <c r="R7494">
        <v>4</v>
      </c>
      <c r="S7494" t="s">
        <v>38</v>
      </c>
      <c r="T7494">
        <v>17</v>
      </c>
      <c r="U7494" t="s">
        <v>322</v>
      </c>
      <c r="V7494" t="s">
        <v>129</v>
      </c>
      <c r="W7494">
        <v>1</v>
      </c>
      <c r="X7494" t="s">
        <v>309</v>
      </c>
      <c r="Y7494">
        <v>57</v>
      </c>
      <c r="Z7494">
        <v>131</v>
      </c>
      <c r="AA7494">
        <v>7467</v>
      </c>
      <c r="AB7494">
        <v>2314.77</v>
      </c>
      <c r="AC7494">
        <v>0.31</v>
      </c>
      <c r="AD7494">
        <v>2</v>
      </c>
      <c r="AE7494" t="s">
        <v>72</v>
      </c>
    </row>
    <row r="7495" spans="1:31" x14ac:dyDescent="0.3">
      <c r="A7495">
        <v>1128299</v>
      </c>
      <c r="B7495" t="s">
        <v>77</v>
      </c>
      <c r="C7495" s="1">
        <v>44360</v>
      </c>
      <c r="D7495">
        <v>2021</v>
      </c>
      <c r="E7495" t="s">
        <v>54</v>
      </c>
      <c r="F7495">
        <v>2</v>
      </c>
      <c r="G7495">
        <v>5</v>
      </c>
      <c r="H7495" t="s">
        <v>100</v>
      </c>
      <c r="I7495">
        <v>28</v>
      </c>
      <c r="J7495" t="s">
        <v>117</v>
      </c>
      <c r="K7495">
        <v>31</v>
      </c>
      <c r="L7495" t="s">
        <v>118</v>
      </c>
      <c r="M7495" t="s">
        <v>320</v>
      </c>
      <c r="N7495">
        <v>3</v>
      </c>
      <c r="O7495" t="s">
        <v>126</v>
      </c>
      <c r="P7495">
        <v>2</v>
      </c>
      <c r="Q7495" t="s">
        <v>82</v>
      </c>
      <c r="R7495">
        <v>4</v>
      </c>
      <c r="S7495" t="s">
        <v>38</v>
      </c>
      <c r="T7495">
        <v>17</v>
      </c>
      <c r="U7495" t="s">
        <v>322</v>
      </c>
      <c r="V7495" t="s">
        <v>161</v>
      </c>
      <c r="W7495">
        <v>1</v>
      </c>
      <c r="X7495" t="s">
        <v>309</v>
      </c>
      <c r="Y7495">
        <v>53</v>
      </c>
      <c r="Z7495">
        <v>190</v>
      </c>
      <c r="AA7495">
        <v>10070</v>
      </c>
      <c r="AB7495">
        <v>3222.4</v>
      </c>
      <c r="AC7495">
        <v>0.32</v>
      </c>
      <c r="AD7495">
        <v>2</v>
      </c>
      <c r="AE7495" t="s">
        <v>72</v>
      </c>
    </row>
    <row r="7496" spans="1:31" x14ac:dyDescent="0.3">
      <c r="A7496">
        <v>1128299</v>
      </c>
      <c r="B7496" t="s">
        <v>77</v>
      </c>
      <c r="C7496" s="1">
        <v>44389</v>
      </c>
      <c r="D7496">
        <v>2021</v>
      </c>
      <c r="E7496" t="s">
        <v>55</v>
      </c>
      <c r="F7496">
        <v>3</v>
      </c>
      <c r="G7496">
        <v>5</v>
      </c>
      <c r="H7496" t="s">
        <v>100</v>
      </c>
      <c r="I7496">
        <v>28</v>
      </c>
      <c r="J7496" t="s">
        <v>117</v>
      </c>
      <c r="K7496">
        <v>31</v>
      </c>
      <c r="L7496" t="s">
        <v>118</v>
      </c>
      <c r="M7496" t="s">
        <v>320</v>
      </c>
      <c r="N7496">
        <v>3</v>
      </c>
      <c r="O7496" t="s">
        <v>126</v>
      </c>
      <c r="P7496">
        <v>2</v>
      </c>
      <c r="Q7496" t="s">
        <v>82</v>
      </c>
      <c r="R7496">
        <v>4</v>
      </c>
      <c r="S7496" t="s">
        <v>38</v>
      </c>
      <c r="T7496">
        <v>16</v>
      </c>
      <c r="U7496" t="s">
        <v>321</v>
      </c>
      <c r="V7496" t="s">
        <v>202</v>
      </c>
      <c r="W7496">
        <v>1</v>
      </c>
      <c r="X7496" t="s">
        <v>309</v>
      </c>
      <c r="Y7496">
        <v>51</v>
      </c>
      <c r="Z7496">
        <v>157</v>
      </c>
      <c r="AA7496">
        <v>8007</v>
      </c>
      <c r="AB7496">
        <v>2322.0299999999997</v>
      </c>
      <c r="AC7496">
        <v>0.28999999999999998</v>
      </c>
      <c r="AD7496">
        <v>2</v>
      </c>
      <c r="AE7496" t="s">
        <v>72</v>
      </c>
    </row>
    <row r="7497" spans="1:31" x14ac:dyDescent="0.3">
      <c r="A7497">
        <v>1128299</v>
      </c>
      <c r="B7497" t="s">
        <v>77</v>
      </c>
      <c r="C7497" s="1">
        <v>44421</v>
      </c>
      <c r="D7497">
        <v>2021</v>
      </c>
      <c r="E7497" t="s">
        <v>31</v>
      </c>
      <c r="F7497">
        <v>3</v>
      </c>
      <c r="G7497">
        <v>5</v>
      </c>
      <c r="H7497" t="s">
        <v>100</v>
      </c>
      <c r="I7497">
        <v>28</v>
      </c>
      <c r="J7497" t="s">
        <v>117</v>
      </c>
      <c r="K7497">
        <v>31</v>
      </c>
      <c r="L7497" t="s">
        <v>118</v>
      </c>
      <c r="M7497" t="s">
        <v>320</v>
      </c>
      <c r="N7497">
        <v>3</v>
      </c>
      <c r="O7497" t="s">
        <v>126</v>
      </c>
      <c r="P7497">
        <v>2</v>
      </c>
      <c r="Q7497" t="s">
        <v>82</v>
      </c>
      <c r="R7497">
        <v>4</v>
      </c>
      <c r="S7497" t="s">
        <v>38</v>
      </c>
      <c r="T7497">
        <v>16</v>
      </c>
      <c r="U7497" t="s">
        <v>321</v>
      </c>
      <c r="V7497" t="s">
        <v>204</v>
      </c>
      <c r="W7497">
        <v>1</v>
      </c>
      <c r="X7497" t="s">
        <v>309</v>
      </c>
      <c r="Y7497">
        <v>50</v>
      </c>
      <c r="Z7497">
        <v>128</v>
      </c>
      <c r="AA7497">
        <v>6400</v>
      </c>
      <c r="AB7497">
        <v>1855.9999999999998</v>
      </c>
      <c r="AC7497">
        <v>0.28999999999999998</v>
      </c>
      <c r="AD7497">
        <v>2</v>
      </c>
      <c r="AE7497" t="s">
        <v>72</v>
      </c>
    </row>
    <row r="7498" spans="1:31" x14ac:dyDescent="0.3">
      <c r="A7498">
        <v>1128299</v>
      </c>
      <c r="B7498" t="s">
        <v>77</v>
      </c>
      <c r="C7498" s="1">
        <v>44526</v>
      </c>
      <c r="D7498">
        <v>2021</v>
      </c>
      <c r="E7498" t="s">
        <v>45</v>
      </c>
      <c r="F7498">
        <v>4</v>
      </c>
      <c r="G7498">
        <v>3</v>
      </c>
      <c r="H7498" t="s">
        <v>78</v>
      </c>
      <c r="I7498">
        <v>27</v>
      </c>
      <c r="J7498" t="s">
        <v>115</v>
      </c>
      <c r="K7498">
        <v>30</v>
      </c>
      <c r="L7498" t="s">
        <v>116</v>
      </c>
      <c r="M7498" t="s">
        <v>320</v>
      </c>
      <c r="N7498">
        <v>3</v>
      </c>
      <c r="O7498" t="s">
        <v>126</v>
      </c>
      <c r="P7498">
        <v>2</v>
      </c>
      <c r="Q7498" t="s">
        <v>82</v>
      </c>
      <c r="R7498">
        <v>4</v>
      </c>
      <c r="S7498" t="s">
        <v>38</v>
      </c>
      <c r="T7498">
        <v>17</v>
      </c>
      <c r="U7498" t="s">
        <v>322</v>
      </c>
      <c r="V7498" t="s">
        <v>161</v>
      </c>
      <c r="W7498">
        <v>1</v>
      </c>
      <c r="X7498" t="s">
        <v>309</v>
      </c>
      <c r="Y7498">
        <v>56</v>
      </c>
      <c r="Z7498">
        <v>170</v>
      </c>
      <c r="AA7498">
        <v>9520</v>
      </c>
      <c r="AB7498">
        <v>2856</v>
      </c>
      <c r="AC7498">
        <v>0.3</v>
      </c>
      <c r="AD7498">
        <v>2</v>
      </c>
      <c r="AE7498" t="s">
        <v>72</v>
      </c>
    </row>
    <row r="7499" spans="1:31" x14ac:dyDescent="0.3">
      <c r="A7499">
        <v>1128299</v>
      </c>
      <c r="B7499" t="s">
        <v>77</v>
      </c>
      <c r="C7499" s="1">
        <v>44555</v>
      </c>
      <c r="D7499">
        <v>2021</v>
      </c>
      <c r="E7499" t="s">
        <v>46</v>
      </c>
      <c r="F7499">
        <v>4</v>
      </c>
      <c r="G7499">
        <v>3</v>
      </c>
      <c r="H7499" t="s">
        <v>78</v>
      </c>
      <c r="I7499">
        <v>27</v>
      </c>
      <c r="J7499" t="s">
        <v>115</v>
      </c>
      <c r="K7499">
        <v>30</v>
      </c>
      <c r="L7499" t="s">
        <v>116</v>
      </c>
      <c r="M7499" t="s">
        <v>320</v>
      </c>
      <c r="N7499">
        <v>3</v>
      </c>
      <c r="O7499" t="s">
        <v>126</v>
      </c>
      <c r="P7499">
        <v>2</v>
      </c>
      <c r="Q7499" t="s">
        <v>82</v>
      </c>
      <c r="R7499">
        <v>4</v>
      </c>
      <c r="S7499" t="s">
        <v>38</v>
      </c>
      <c r="T7499">
        <v>17</v>
      </c>
      <c r="U7499" t="s">
        <v>322</v>
      </c>
      <c r="V7499" t="s">
        <v>191</v>
      </c>
      <c r="W7499">
        <v>1</v>
      </c>
      <c r="X7499" t="s">
        <v>309</v>
      </c>
      <c r="Y7499">
        <v>56</v>
      </c>
      <c r="Z7499">
        <v>173</v>
      </c>
      <c r="AA7499">
        <v>9688</v>
      </c>
      <c r="AB7499">
        <v>2615.7600000000002</v>
      </c>
      <c r="AC7499">
        <v>0.27</v>
      </c>
      <c r="AD7499">
        <v>2</v>
      </c>
      <c r="AE7499" t="s">
        <v>72</v>
      </c>
    </row>
    <row r="7500" spans="1:31" x14ac:dyDescent="0.3">
      <c r="A7500">
        <v>1128299</v>
      </c>
      <c r="B7500" t="s">
        <v>77</v>
      </c>
      <c r="C7500" s="1">
        <v>44240</v>
      </c>
      <c r="D7500">
        <v>2021</v>
      </c>
      <c r="E7500" t="s">
        <v>48</v>
      </c>
      <c r="F7500">
        <v>1</v>
      </c>
      <c r="G7500">
        <v>5</v>
      </c>
      <c r="H7500" t="s">
        <v>100</v>
      </c>
      <c r="I7500">
        <v>28</v>
      </c>
      <c r="J7500" t="s">
        <v>117</v>
      </c>
      <c r="K7500">
        <v>31</v>
      </c>
      <c r="L7500" t="s">
        <v>118</v>
      </c>
      <c r="M7500" t="s">
        <v>320</v>
      </c>
      <c r="N7500">
        <v>3</v>
      </c>
      <c r="O7500" t="s">
        <v>126</v>
      </c>
      <c r="P7500">
        <v>2</v>
      </c>
      <c r="Q7500" t="s">
        <v>82</v>
      </c>
      <c r="R7500">
        <v>4</v>
      </c>
      <c r="S7500" t="s">
        <v>38</v>
      </c>
      <c r="T7500">
        <v>17</v>
      </c>
      <c r="U7500" t="s">
        <v>322</v>
      </c>
      <c r="V7500" t="s">
        <v>201</v>
      </c>
      <c r="W7500">
        <v>1</v>
      </c>
      <c r="X7500" t="s">
        <v>309</v>
      </c>
      <c r="Y7500">
        <v>28</v>
      </c>
      <c r="Z7500">
        <v>131</v>
      </c>
      <c r="AA7500">
        <v>3668</v>
      </c>
      <c r="AB7500">
        <v>1063.72</v>
      </c>
      <c r="AC7500">
        <v>0.28999999999999998</v>
      </c>
      <c r="AD7500">
        <v>2</v>
      </c>
      <c r="AE7500" t="s">
        <v>72</v>
      </c>
    </row>
    <row r="7501" spans="1:31" x14ac:dyDescent="0.3">
      <c r="A7501">
        <v>1128299</v>
      </c>
      <c r="B7501" t="s">
        <v>77</v>
      </c>
      <c r="C7501" s="1">
        <v>44453</v>
      </c>
      <c r="D7501">
        <v>2021</v>
      </c>
      <c r="E7501" t="s">
        <v>43</v>
      </c>
      <c r="F7501">
        <v>3</v>
      </c>
      <c r="G7501">
        <v>5</v>
      </c>
      <c r="H7501" t="s">
        <v>100</v>
      </c>
      <c r="I7501">
        <v>28</v>
      </c>
      <c r="J7501" t="s">
        <v>117</v>
      </c>
      <c r="K7501">
        <v>31</v>
      </c>
      <c r="L7501" t="s">
        <v>118</v>
      </c>
      <c r="M7501" t="s">
        <v>320</v>
      </c>
      <c r="N7501">
        <v>3</v>
      </c>
      <c r="O7501" t="s">
        <v>126</v>
      </c>
      <c r="P7501">
        <v>2</v>
      </c>
      <c r="Q7501" t="s">
        <v>82</v>
      </c>
      <c r="R7501">
        <v>4</v>
      </c>
      <c r="S7501" t="s">
        <v>38</v>
      </c>
      <c r="T7501">
        <v>17</v>
      </c>
      <c r="U7501" t="s">
        <v>322</v>
      </c>
      <c r="V7501" t="s">
        <v>184</v>
      </c>
      <c r="W7501">
        <v>1</v>
      </c>
      <c r="X7501" t="s">
        <v>309</v>
      </c>
      <c r="Y7501">
        <v>46</v>
      </c>
      <c r="Z7501">
        <v>135</v>
      </c>
      <c r="AA7501">
        <v>6210</v>
      </c>
      <c r="AB7501">
        <v>1863</v>
      </c>
      <c r="AC7501">
        <v>0.3</v>
      </c>
      <c r="AD7501">
        <v>2</v>
      </c>
      <c r="AE7501" t="s">
        <v>72</v>
      </c>
    </row>
    <row r="7502" spans="1:31" x14ac:dyDescent="0.3">
      <c r="A7502">
        <v>1128299</v>
      </c>
      <c r="B7502" t="s">
        <v>77</v>
      </c>
      <c r="C7502" s="1">
        <v>44482</v>
      </c>
      <c r="D7502">
        <v>2021</v>
      </c>
      <c r="E7502" t="s">
        <v>44</v>
      </c>
      <c r="F7502">
        <v>4</v>
      </c>
      <c r="G7502">
        <v>5</v>
      </c>
      <c r="H7502" t="s">
        <v>100</v>
      </c>
      <c r="I7502">
        <v>28</v>
      </c>
      <c r="J7502" t="s">
        <v>117</v>
      </c>
      <c r="K7502">
        <v>31</v>
      </c>
      <c r="L7502" t="s">
        <v>118</v>
      </c>
      <c r="M7502" t="s">
        <v>320</v>
      </c>
      <c r="N7502">
        <v>3</v>
      </c>
      <c r="O7502" t="s">
        <v>126</v>
      </c>
      <c r="P7502">
        <v>2</v>
      </c>
      <c r="Q7502" t="s">
        <v>82</v>
      </c>
      <c r="R7502">
        <v>4</v>
      </c>
      <c r="S7502" t="s">
        <v>38</v>
      </c>
      <c r="T7502">
        <v>17</v>
      </c>
      <c r="U7502" t="s">
        <v>322</v>
      </c>
      <c r="V7502" t="s">
        <v>251</v>
      </c>
      <c r="W7502">
        <v>1</v>
      </c>
      <c r="X7502" t="s">
        <v>309</v>
      </c>
      <c r="Y7502">
        <v>46</v>
      </c>
      <c r="Z7502">
        <v>109</v>
      </c>
      <c r="AA7502">
        <v>5014</v>
      </c>
      <c r="AB7502">
        <v>1554.34</v>
      </c>
      <c r="AC7502">
        <v>0.31</v>
      </c>
      <c r="AD7502">
        <v>2</v>
      </c>
      <c r="AE7502" t="s">
        <v>72</v>
      </c>
    </row>
    <row r="7503" spans="1:31" x14ac:dyDescent="0.3">
      <c r="A7503">
        <v>1185732</v>
      </c>
      <c r="B7503" t="s">
        <v>30</v>
      </c>
      <c r="C7503" s="1">
        <v>44271</v>
      </c>
      <c r="D7503">
        <v>2021</v>
      </c>
      <c r="E7503" t="s">
        <v>51</v>
      </c>
      <c r="F7503">
        <v>1</v>
      </c>
      <c r="G7503">
        <v>2</v>
      </c>
      <c r="H7503" t="s">
        <v>74</v>
      </c>
      <c r="I7503">
        <v>33</v>
      </c>
      <c r="J7503" t="s">
        <v>119</v>
      </c>
      <c r="K7503">
        <v>36</v>
      </c>
      <c r="L7503" t="s">
        <v>120</v>
      </c>
      <c r="M7503" t="s">
        <v>320</v>
      </c>
      <c r="N7503">
        <v>3</v>
      </c>
      <c r="O7503" t="s">
        <v>126</v>
      </c>
      <c r="P7503">
        <v>2</v>
      </c>
      <c r="Q7503" t="s">
        <v>82</v>
      </c>
      <c r="R7503">
        <v>4</v>
      </c>
      <c r="S7503" t="s">
        <v>38</v>
      </c>
      <c r="T7503">
        <v>17</v>
      </c>
      <c r="U7503" t="s">
        <v>322</v>
      </c>
      <c r="V7503" t="s">
        <v>158</v>
      </c>
      <c r="W7503">
        <v>1</v>
      </c>
      <c r="X7503" t="s">
        <v>309</v>
      </c>
      <c r="Y7503">
        <v>17</v>
      </c>
      <c r="Z7503">
        <v>136</v>
      </c>
      <c r="AA7503">
        <v>2312</v>
      </c>
      <c r="AB7503">
        <v>1248.48</v>
      </c>
      <c r="AC7503">
        <v>0.54</v>
      </c>
      <c r="AD7503">
        <v>2</v>
      </c>
      <c r="AE7503" t="s">
        <v>72</v>
      </c>
    </row>
    <row r="7504" spans="1:31" x14ac:dyDescent="0.3">
      <c r="A7504">
        <v>1197831</v>
      </c>
      <c r="B7504" t="s">
        <v>73</v>
      </c>
      <c r="C7504" s="1">
        <v>44274</v>
      </c>
      <c r="D7504">
        <v>2021</v>
      </c>
      <c r="E7504" t="s">
        <v>51</v>
      </c>
      <c r="F7504">
        <v>1</v>
      </c>
      <c r="G7504">
        <v>2</v>
      </c>
      <c r="H7504" t="s">
        <v>74</v>
      </c>
      <c r="I7504">
        <v>35</v>
      </c>
      <c r="J7504" t="s">
        <v>123</v>
      </c>
      <c r="K7504">
        <v>38</v>
      </c>
      <c r="L7504" t="s">
        <v>124</v>
      </c>
      <c r="M7504" t="s">
        <v>320</v>
      </c>
      <c r="N7504">
        <v>3</v>
      </c>
      <c r="O7504" t="s">
        <v>126</v>
      </c>
      <c r="P7504">
        <v>2</v>
      </c>
      <c r="Q7504" t="s">
        <v>82</v>
      </c>
      <c r="R7504">
        <v>4</v>
      </c>
      <c r="S7504" t="s">
        <v>38</v>
      </c>
      <c r="T7504">
        <v>16</v>
      </c>
      <c r="U7504" t="s">
        <v>321</v>
      </c>
      <c r="V7504" t="s">
        <v>254</v>
      </c>
      <c r="W7504">
        <v>1</v>
      </c>
      <c r="X7504" t="s">
        <v>309</v>
      </c>
      <c r="Y7504">
        <v>18</v>
      </c>
      <c r="Z7504">
        <v>88</v>
      </c>
      <c r="AA7504">
        <v>1584</v>
      </c>
      <c r="AB7504">
        <v>728.64</v>
      </c>
      <c r="AC7504">
        <v>0.46</v>
      </c>
      <c r="AD7504">
        <v>2</v>
      </c>
      <c r="AE7504" t="s">
        <v>72</v>
      </c>
    </row>
    <row r="7505" spans="1:31" x14ac:dyDescent="0.3">
      <c r="A7505">
        <v>1128299</v>
      </c>
      <c r="B7505" t="s">
        <v>77</v>
      </c>
      <c r="C7505" s="1">
        <v>43853</v>
      </c>
      <c r="D7505">
        <v>2020</v>
      </c>
      <c r="E7505" t="s">
        <v>47</v>
      </c>
      <c r="F7505">
        <v>1</v>
      </c>
      <c r="G7505">
        <v>3</v>
      </c>
      <c r="H7505" t="s">
        <v>78</v>
      </c>
      <c r="I7505">
        <v>6</v>
      </c>
      <c r="J7505" t="s">
        <v>94</v>
      </c>
      <c r="K7505">
        <v>8</v>
      </c>
      <c r="L7505" t="s">
        <v>95</v>
      </c>
      <c r="M7505" t="s">
        <v>320</v>
      </c>
      <c r="N7505">
        <v>3</v>
      </c>
      <c r="O7505" t="s">
        <v>126</v>
      </c>
      <c r="P7505">
        <v>2</v>
      </c>
      <c r="Q7505" t="s">
        <v>82</v>
      </c>
      <c r="R7505">
        <v>4</v>
      </c>
      <c r="S7505" t="s">
        <v>38</v>
      </c>
      <c r="T7505">
        <v>16</v>
      </c>
      <c r="U7505" t="s">
        <v>321</v>
      </c>
      <c r="V7505" t="s">
        <v>162</v>
      </c>
      <c r="W7505">
        <v>1</v>
      </c>
      <c r="X7505" t="s">
        <v>309</v>
      </c>
      <c r="Y7505">
        <v>60</v>
      </c>
      <c r="Z7505">
        <v>300</v>
      </c>
      <c r="AA7505">
        <v>180000</v>
      </c>
      <c r="AB7505">
        <v>62999.999999999993</v>
      </c>
      <c r="AC7505">
        <v>0.35</v>
      </c>
      <c r="AD7505">
        <v>2</v>
      </c>
      <c r="AE7505" t="s">
        <v>72</v>
      </c>
    </row>
    <row r="7506" spans="1:31" x14ac:dyDescent="0.3">
      <c r="A7506">
        <v>1128299</v>
      </c>
      <c r="B7506" t="s">
        <v>77</v>
      </c>
      <c r="C7506" s="1">
        <v>43859</v>
      </c>
      <c r="D7506">
        <v>2020</v>
      </c>
      <c r="E7506" t="s">
        <v>47</v>
      </c>
      <c r="F7506">
        <v>1</v>
      </c>
      <c r="G7506">
        <v>3</v>
      </c>
      <c r="H7506" t="s">
        <v>78</v>
      </c>
      <c r="I7506">
        <v>6</v>
      </c>
      <c r="J7506" t="s">
        <v>94</v>
      </c>
      <c r="K7506">
        <v>8</v>
      </c>
      <c r="L7506" t="s">
        <v>95</v>
      </c>
      <c r="M7506" t="s">
        <v>320</v>
      </c>
      <c r="N7506">
        <v>3</v>
      </c>
      <c r="O7506" t="s">
        <v>126</v>
      </c>
      <c r="P7506">
        <v>2</v>
      </c>
      <c r="Q7506" t="s">
        <v>82</v>
      </c>
      <c r="R7506">
        <v>4</v>
      </c>
      <c r="S7506" t="s">
        <v>38</v>
      </c>
      <c r="T7506">
        <v>16</v>
      </c>
      <c r="U7506" t="s">
        <v>321</v>
      </c>
      <c r="V7506" t="s">
        <v>161</v>
      </c>
      <c r="W7506">
        <v>1</v>
      </c>
      <c r="X7506" t="s">
        <v>309</v>
      </c>
      <c r="Y7506">
        <v>60</v>
      </c>
      <c r="Z7506">
        <v>300</v>
      </c>
      <c r="AA7506">
        <v>180000</v>
      </c>
      <c r="AB7506">
        <v>72000</v>
      </c>
      <c r="AC7506">
        <v>0.39999999999999997</v>
      </c>
      <c r="AD7506">
        <v>2</v>
      </c>
      <c r="AE7506" t="s">
        <v>72</v>
      </c>
    </row>
    <row r="7507" spans="1:31" x14ac:dyDescent="0.3">
      <c r="A7507">
        <v>1128299</v>
      </c>
      <c r="B7507" t="s">
        <v>77</v>
      </c>
      <c r="C7507" s="1">
        <v>44034</v>
      </c>
      <c r="D7507">
        <v>2020</v>
      </c>
      <c r="E7507" t="s">
        <v>55</v>
      </c>
      <c r="F7507">
        <v>3</v>
      </c>
      <c r="G7507">
        <v>3</v>
      </c>
      <c r="H7507" t="s">
        <v>78</v>
      </c>
      <c r="I7507">
        <v>8</v>
      </c>
      <c r="J7507" t="s">
        <v>136</v>
      </c>
      <c r="K7507">
        <v>10</v>
      </c>
      <c r="L7507" t="s">
        <v>137</v>
      </c>
      <c r="M7507" t="s">
        <v>320</v>
      </c>
      <c r="N7507">
        <v>3</v>
      </c>
      <c r="O7507" t="s">
        <v>126</v>
      </c>
      <c r="P7507">
        <v>2</v>
      </c>
      <c r="Q7507" t="s">
        <v>82</v>
      </c>
      <c r="R7507">
        <v>4</v>
      </c>
      <c r="S7507" t="s">
        <v>38</v>
      </c>
      <c r="T7507">
        <v>16</v>
      </c>
      <c r="U7507" t="s">
        <v>321</v>
      </c>
      <c r="V7507" t="s">
        <v>220</v>
      </c>
      <c r="W7507">
        <v>1</v>
      </c>
      <c r="X7507" t="s">
        <v>309</v>
      </c>
      <c r="Y7507">
        <v>60</v>
      </c>
      <c r="Z7507">
        <v>350</v>
      </c>
      <c r="AA7507">
        <v>210000</v>
      </c>
      <c r="AB7507">
        <v>63000.000000000007</v>
      </c>
      <c r="AC7507">
        <v>0.3</v>
      </c>
      <c r="AD7507">
        <v>1</v>
      </c>
      <c r="AE7507" t="s">
        <v>132</v>
      </c>
    </row>
    <row r="7508" spans="1:31" x14ac:dyDescent="0.3">
      <c r="A7508">
        <v>1185732</v>
      </c>
      <c r="B7508" t="s">
        <v>30</v>
      </c>
      <c r="C7508" s="1">
        <v>44058</v>
      </c>
      <c r="D7508">
        <v>2020</v>
      </c>
      <c r="E7508" t="s">
        <v>31</v>
      </c>
      <c r="F7508">
        <v>3</v>
      </c>
      <c r="G7508">
        <v>5</v>
      </c>
      <c r="H7508" t="s">
        <v>100</v>
      </c>
      <c r="I7508">
        <v>9</v>
      </c>
      <c r="J7508" t="s">
        <v>101</v>
      </c>
      <c r="K7508">
        <v>11</v>
      </c>
      <c r="L7508" t="s">
        <v>138</v>
      </c>
      <c r="M7508" t="s">
        <v>320</v>
      </c>
      <c r="N7508">
        <v>3</v>
      </c>
      <c r="O7508" t="s">
        <v>126</v>
      </c>
      <c r="P7508">
        <v>2</v>
      </c>
      <c r="Q7508" t="s">
        <v>82</v>
      </c>
      <c r="R7508">
        <v>4</v>
      </c>
      <c r="S7508" t="s">
        <v>38</v>
      </c>
      <c r="T7508">
        <v>16</v>
      </c>
      <c r="U7508" t="s">
        <v>321</v>
      </c>
      <c r="V7508" t="s">
        <v>237</v>
      </c>
      <c r="W7508">
        <v>1</v>
      </c>
      <c r="X7508" t="s">
        <v>309</v>
      </c>
      <c r="Y7508">
        <v>40</v>
      </c>
      <c r="Z7508">
        <v>675</v>
      </c>
      <c r="AA7508">
        <v>270000</v>
      </c>
      <c r="AB7508">
        <v>81000</v>
      </c>
      <c r="AC7508">
        <v>0.3</v>
      </c>
      <c r="AD7508">
        <v>1</v>
      </c>
      <c r="AE7508" t="s">
        <v>132</v>
      </c>
    </row>
    <row r="7509" spans="1:31" x14ac:dyDescent="0.3">
      <c r="A7509">
        <v>1185732</v>
      </c>
      <c r="B7509" t="s">
        <v>30</v>
      </c>
      <c r="C7509" s="1">
        <v>44205</v>
      </c>
      <c r="D7509">
        <v>2021</v>
      </c>
      <c r="E7509" t="s">
        <v>47</v>
      </c>
      <c r="F7509">
        <v>1</v>
      </c>
      <c r="G7509">
        <v>5</v>
      </c>
      <c r="H7509" t="s">
        <v>100</v>
      </c>
      <c r="I7509">
        <v>28</v>
      </c>
      <c r="J7509" t="s">
        <v>117</v>
      </c>
      <c r="K7509">
        <v>31</v>
      </c>
      <c r="L7509" t="s">
        <v>118</v>
      </c>
      <c r="M7509" t="s">
        <v>320</v>
      </c>
      <c r="N7509">
        <v>3</v>
      </c>
      <c r="O7509" t="s">
        <v>126</v>
      </c>
      <c r="P7509">
        <v>2</v>
      </c>
      <c r="Q7509" t="s">
        <v>82</v>
      </c>
      <c r="R7509">
        <v>4</v>
      </c>
      <c r="S7509" t="s">
        <v>38</v>
      </c>
      <c r="T7509">
        <v>16</v>
      </c>
      <c r="U7509" t="s">
        <v>321</v>
      </c>
      <c r="V7509" t="s">
        <v>129</v>
      </c>
      <c r="W7509">
        <v>1</v>
      </c>
      <c r="X7509" t="s">
        <v>309</v>
      </c>
      <c r="Y7509">
        <v>30</v>
      </c>
      <c r="Z7509">
        <v>281</v>
      </c>
      <c r="AA7509">
        <v>8430</v>
      </c>
      <c r="AB7509">
        <v>4467.9000000000005</v>
      </c>
      <c r="AC7509">
        <v>0.53</v>
      </c>
      <c r="AD7509">
        <v>2</v>
      </c>
      <c r="AE7509" t="s">
        <v>72</v>
      </c>
    </row>
    <row r="7510" spans="1:31" x14ac:dyDescent="0.3">
      <c r="A7510">
        <v>1185732</v>
      </c>
      <c r="B7510" t="s">
        <v>30</v>
      </c>
      <c r="C7510" s="1">
        <v>44088</v>
      </c>
      <c r="D7510">
        <v>2020</v>
      </c>
      <c r="E7510" t="s">
        <v>43</v>
      </c>
      <c r="F7510">
        <v>3</v>
      </c>
      <c r="G7510">
        <v>5</v>
      </c>
      <c r="H7510" t="s">
        <v>100</v>
      </c>
      <c r="I7510">
        <v>9</v>
      </c>
      <c r="J7510" t="s">
        <v>101</v>
      </c>
      <c r="K7510">
        <v>11</v>
      </c>
      <c r="L7510" t="s">
        <v>138</v>
      </c>
      <c r="M7510" t="s">
        <v>320</v>
      </c>
      <c r="N7510">
        <v>3</v>
      </c>
      <c r="O7510" t="s">
        <v>126</v>
      </c>
      <c r="P7510">
        <v>2</v>
      </c>
      <c r="Q7510" t="s">
        <v>82</v>
      </c>
      <c r="R7510">
        <v>4</v>
      </c>
      <c r="S7510" t="s">
        <v>38</v>
      </c>
      <c r="T7510">
        <v>16</v>
      </c>
      <c r="U7510" t="s">
        <v>321</v>
      </c>
      <c r="V7510" t="s">
        <v>241</v>
      </c>
      <c r="W7510">
        <v>1</v>
      </c>
      <c r="X7510" t="s">
        <v>309</v>
      </c>
      <c r="Y7510">
        <v>55</v>
      </c>
      <c r="Z7510">
        <v>775</v>
      </c>
      <c r="AA7510">
        <v>426250</v>
      </c>
      <c r="AB7510">
        <v>127875.00000000001</v>
      </c>
      <c r="AC7510">
        <v>0.3</v>
      </c>
      <c r="AD7510">
        <v>1</v>
      </c>
      <c r="AE7510" t="s">
        <v>132</v>
      </c>
    </row>
    <row r="7511" spans="1:31" x14ac:dyDescent="0.3">
      <c r="A7511">
        <v>1185732</v>
      </c>
      <c r="B7511" t="s">
        <v>30</v>
      </c>
      <c r="C7511" s="1">
        <v>44245</v>
      </c>
      <c r="D7511">
        <v>2021</v>
      </c>
      <c r="E7511" t="s">
        <v>48</v>
      </c>
      <c r="F7511">
        <v>1</v>
      </c>
      <c r="G7511">
        <v>2</v>
      </c>
      <c r="H7511" t="s">
        <v>74</v>
      </c>
      <c r="I7511">
        <v>33</v>
      </c>
      <c r="J7511" t="s">
        <v>119</v>
      </c>
      <c r="K7511">
        <v>36</v>
      </c>
      <c r="L7511" t="s">
        <v>120</v>
      </c>
      <c r="M7511" t="s">
        <v>320</v>
      </c>
      <c r="N7511">
        <v>3</v>
      </c>
      <c r="O7511" t="s">
        <v>126</v>
      </c>
      <c r="P7511">
        <v>2</v>
      </c>
      <c r="Q7511" t="s">
        <v>82</v>
      </c>
      <c r="R7511">
        <v>4</v>
      </c>
      <c r="S7511" t="s">
        <v>38</v>
      </c>
      <c r="T7511">
        <v>16</v>
      </c>
      <c r="U7511" t="s">
        <v>321</v>
      </c>
      <c r="V7511" t="s">
        <v>213</v>
      </c>
      <c r="W7511">
        <v>1</v>
      </c>
      <c r="X7511" t="s">
        <v>309</v>
      </c>
      <c r="Y7511">
        <v>20</v>
      </c>
      <c r="Z7511">
        <v>160</v>
      </c>
      <c r="AA7511">
        <v>3200</v>
      </c>
      <c r="AB7511">
        <v>1824.0000000000002</v>
      </c>
      <c r="AC7511">
        <v>0.57000000000000006</v>
      </c>
      <c r="AD7511">
        <v>2</v>
      </c>
      <c r="AE7511" t="s">
        <v>72</v>
      </c>
    </row>
    <row r="7512" spans="1:31" x14ac:dyDescent="0.3">
      <c r="A7512">
        <v>1185732</v>
      </c>
      <c r="B7512" t="s">
        <v>30</v>
      </c>
      <c r="C7512" s="1">
        <v>44106</v>
      </c>
      <c r="D7512">
        <v>2020</v>
      </c>
      <c r="E7512" t="s">
        <v>44</v>
      </c>
      <c r="F7512">
        <v>4</v>
      </c>
      <c r="G7512">
        <v>5</v>
      </c>
      <c r="H7512" t="s">
        <v>100</v>
      </c>
      <c r="I7512">
        <v>9</v>
      </c>
      <c r="J7512" t="s">
        <v>101</v>
      </c>
      <c r="K7512">
        <v>11</v>
      </c>
      <c r="L7512" t="s">
        <v>138</v>
      </c>
      <c r="M7512" t="s">
        <v>320</v>
      </c>
      <c r="N7512">
        <v>3</v>
      </c>
      <c r="O7512" t="s">
        <v>126</v>
      </c>
      <c r="P7512">
        <v>2</v>
      </c>
      <c r="Q7512" t="s">
        <v>82</v>
      </c>
      <c r="R7512">
        <v>4</v>
      </c>
      <c r="S7512" t="s">
        <v>38</v>
      </c>
      <c r="T7512">
        <v>16</v>
      </c>
      <c r="U7512" t="s">
        <v>321</v>
      </c>
      <c r="V7512" t="s">
        <v>196</v>
      </c>
      <c r="W7512">
        <v>1</v>
      </c>
      <c r="X7512" t="s">
        <v>309</v>
      </c>
      <c r="Y7512">
        <v>50</v>
      </c>
      <c r="Z7512">
        <v>700</v>
      </c>
      <c r="AA7512">
        <v>350000</v>
      </c>
      <c r="AB7512">
        <v>105000.00000000003</v>
      </c>
      <c r="AC7512">
        <v>0.3</v>
      </c>
      <c r="AD7512">
        <v>1</v>
      </c>
      <c r="AE7512" t="s">
        <v>132</v>
      </c>
    </row>
    <row r="7513" spans="1:31" x14ac:dyDescent="0.3">
      <c r="A7513">
        <v>1185732</v>
      </c>
      <c r="B7513" t="s">
        <v>30</v>
      </c>
      <c r="C7513" s="1">
        <v>44303</v>
      </c>
      <c r="D7513">
        <v>2021</v>
      </c>
      <c r="E7513" t="s">
        <v>52</v>
      </c>
      <c r="F7513">
        <v>2</v>
      </c>
      <c r="G7513">
        <v>2</v>
      </c>
      <c r="H7513" t="s">
        <v>74</v>
      </c>
      <c r="I7513">
        <v>33</v>
      </c>
      <c r="J7513" t="s">
        <v>119</v>
      </c>
      <c r="K7513">
        <v>36</v>
      </c>
      <c r="L7513" t="s">
        <v>120</v>
      </c>
      <c r="M7513" t="s">
        <v>320</v>
      </c>
      <c r="N7513">
        <v>3</v>
      </c>
      <c r="O7513" t="s">
        <v>126</v>
      </c>
      <c r="P7513">
        <v>2</v>
      </c>
      <c r="Q7513" t="s">
        <v>82</v>
      </c>
      <c r="R7513">
        <v>4</v>
      </c>
      <c r="S7513" t="s">
        <v>38</v>
      </c>
      <c r="T7513">
        <v>16</v>
      </c>
      <c r="U7513" t="s">
        <v>321</v>
      </c>
      <c r="V7513" t="s">
        <v>161</v>
      </c>
      <c r="W7513">
        <v>1</v>
      </c>
      <c r="X7513" t="s">
        <v>309</v>
      </c>
      <c r="Y7513">
        <v>22</v>
      </c>
      <c r="Z7513">
        <v>147</v>
      </c>
      <c r="AA7513">
        <v>3234</v>
      </c>
      <c r="AB7513">
        <v>1714.02</v>
      </c>
      <c r="AC7513">
        <v>0.53</v>
      </c>
      <c r="AD7513">
        <v>2</v>
      </c>
      <c r="AE7513" t="s">
        <v>72</v>
      </c>
    </row>
    <row r="7514" spans="1:31" x14ac:dyDescent="0.3">
      <c r="A7514">
        <v>1128299</v>
      </c>
      <c r="B7514" t="s">
        <v>77</v>
      </c>
      <c r="C7514" s="1">
        <v>44253</v>
      </c>
      <c r="D7514">
        <v>2021</v>
      </c>
      <c r="E7514" t="s">
        <v>48</v>
      </c>
      <c r="F7514">
        <v>1</v>
      </c>
      <c r="G7514">
        <v>3</v>
      </c>
      <c r="H7514" t="s">
        <v>78</v>
      </c>
      <c r="I7514">
        <v>27</v>
      </c>
      <c r="J7514" t="s">
        <v>115</v>
      </c>
      <c r="K7514">
        <v>30</v>
      </c>
      <c r="L7514" t="s">
        <v>116</v>
      </c>
      <c r="M7514" t="s">
        <v>320</v>
      </c>
      <c r="N7514">
        <v>3</v>
      </c>
      <c r="O7514" t="s">
        <v>126</v>
      </c>
      <c r="P7514">
        <v>2</v>
      </c>
      <c r="Q7514" t="s">
        <v>82</v>
      </c>
      <c r="R7514">
        <v>4</v>
      </c>
      <c r="S7514" t="s">
        <v>38</v>
      </c>
      <c r="T7514">
        <v>16</v>
      </c>
      <c r="U7514" t="s">
        <v>321</v>
      </c>
      <c r="V7514" t="s">
        <v>203</v>
      </c>
      <c r="W7514">
        <v>1</v>
      </c>
      <c r="X7514" t="s">
        <v>309</v>
      </c>
      <c r="Y7514">
        <v>45</v>
      </c>
      <c r="Z7514">
        <v>275</v>
      </c>
      <c r="AA7514">
        <v>123750</v>
      </c>
      <c r="AB7514">
        <v>43312.5</v>
      </c>
      <c r="AC7514">
        <v>0.35</v>
      </c>
      <c r="AD7514">
        <v>3</v>
      </c>
      <c r="AE7514" t="s">
        <v>42</v>
      </c>
    </row>
    <row r="7515" spans="1:31" x14ac:dyDescent="0.3">
      <c r="A7515">
        <v>1185732</v>
      </c>
      <c r="B7515" t="s">
        <v>30</v>
      </c>
      <c r="C7515" s="1">
        <v>44332</v>
      </c>
      <c r="D7515">
        <v>2021</v>
      </c>
      <c r="E7515" t="s">
        <v>53</v>
      </c>
      <c r="F7515">
        <v>2</v>
      </c>
      <c r="G7515">
        <v>2</v>
      </c>
      <c r="H7515" t="s">
        <v>74</v>
      </c>
      <c r="I7515">
        <v>33</v>
      </c>
      <c r="J7515" t="s">
        <v>119</v>
      </c>
      <c r="K7515">
        <v>36</v>
      </c>
      <c r="L7515" t="s">
        <v>120</v>
      </c>
      <c r="M7515" t="s">
        <v>320</v>
      </c>
      <c r="N7515">
        <v>3</v>
      </c>
      <c r="O7515" t="s">
        <v>126</v>
      </c>
      <c r="P7515">
        <v>2</v>
      </c>
      <c r="Q7515" t="s">
        <v>82</v>
      </c>
      <c r="R7515">
        <v>4</v>
      </c>
      <c r="S7515" t="s">
        <v>38</v>
      </c>
      <c r="T7515">
        <v>16</v>
      </c>
      <c r="U7515" t="s">
        <v>321</v>
      </c>
      <c r="V7515" t="s">
        <v>189</v>
      </c>
      <c r="W7515">
        <v>1</v>
      </c>
      <c r="X7515" t="s">
        <v>309</v>
      </c>
      <c r="Y7515">
        <v>35</v>
      </c>
      <c r="Z7515">
        <v>150</v>
      </c>
      <c r="AA7515">
        <v>5250</v>
      </c>
      <c r="AB7515">
        <v>2940.0000000000005</v>
      </c>
      <c r="AC7515">
        <v>0.56000000000000005</v>
      </c>
      <c r="AD7515">
        <v>2</v>
      </c>
      <c r="AE7515" t="s">
        <v>72</v>
      </c>
    </row>
    <row r="7516" spans="1:31" x14ac:dyDescent="0.3">
      <c r="A7516">
        <v>1185732</v>
      </c>
      <c r="B7516" t="s">
        <v>30</v>
      </c>
      <c r="C7516" s="1">
        <v>44365</v>
      </c>
      <c r="D7516">
        <v>2021</v>
      </c>
      <c r="E7516" t="s">
        <v>54</v>
      </c>
      <c r="F7516">
        <v>2</v>
      </c>
      <c r="G7516">
        <v>2</v>
      </c>
      <c r="H7516" t="s">
        <v>74</v>
      </c>
      <c r="I7516">
        <v>33</v>
      </c>
      <c r="J7516" t="s">
        <v>119</v>
      </c>
      <c r="K7516">
        <v>36</v>
      </c>
      <c r="L7516" t="s">
        <v>120</v>
      </c>
      <c r="M7516" t="s">
        <v>320</v>
      </c>
      <c r="N7516">
        <v>3</v>
      </c>
      <c r="O7516" t="s">
        <v>126</v>
      </c>
      <c r="P7516">
        <v>2</v>
      </c>
      <c r="Q7516" t="s">
        <v>82</v>
      </c>
      <c r="R7516">
        <v>4</v>
      </c>
      <c r="S7516" t="s">
        <v>38</v>
      </c>
      <c r="T7516">
        <v>16</v>
      </c>
      <c r="U7516" t="s">
        <v>321</v>
      </c>
      <c r="V7516" t="s">
        <v>202</v>
      </c>
      <c r="W7516">
        <v>1</v>
      </c>
      <c r="X7516" t="s">
        <v>309</v>
      </c>
      <c r="Y7516">
        <v>51</v>
      </c>
      <c r="Z7516">
        <v>219</v>
      </c>
      <c r="AA7516">
        <v>11169</v>
      </c>
      <c r="AB7516">
        <v>5919.5700000000006</v>
      </c>
      <c r="AC7516">
        <v>0.53</v>
      </c>
      <c r="AD7516">
        <v>2</v>
      </c>
      <c r="AE7516" t="s">
        <v>72</v>
      </c>
    </row>
    <row r="7517" spans="1:31" x14ac:dyDescent="0.3">
      <c r="A7517">
        <v>1128299</v>
      </c>
      <c r="B7517" t="s">
        <v>77</v>
      </c>
      <c r="C7517" s="1">
        <v>44280</v>
      </c>
      <c r="D7517">
        <v>2021</v>
      </c>
      <c r="E7517" t="s">
        <v>51</v>
      </c>
      <c r="F7517">
        <v>1</v>
      </c>
      <c r="G7517">
        <v>3</v>
      </c>
      <c r="H7517" t="s">
        <v>78</v>
      </c>
      <c r="I7517">
        <v>27</v>
      </c>
      <c r="J7517" t="s">
        <v>115</v>
      </c>
      <c r="K7517">
        <v>30</v>
      </c>
      <c r="L7517" t="s">
        <v>116</v>
      </c>
      <c r="M7517" t="s">
        <v>320</v>
      </c>
      <c r="N7517">
        <v>3</v>
      </c>
      <c r="O7517" t="s">
        <v>126</v>
      </c>
      <c r="P7517">
        <v>2</v>
      </c>
      <c r="Q7517" t="s">
        <v>82</v>
      </c>
      <c r="R7517">
        <v>4</v>
      </c>
      <c r="S7517" t="s">
        <v>38</v>
      </c>
      <c r="T7517">
        <v>16</v>
      </c>
      <c r="U7517" t="s">
        <v>321</v>
      </c>
      <c r="V7517" t="s">
        <v>191</v>
      </c>
      <c r="W7517">
        <v>1</v>
      </c>
      <c r="X7517" t="s">
        <v>309</v>
      </c>
      <c r="Y7517">
        <v>55</v>
      </c>
      <c r="Z7517">
        <v>275</v>
      </c>
      <c r="AA7517">
        <v>151250</v>
      </c>
      <c r="AB7517">
        <v>52937.500000000007</v>
      </c>
      <c r="AC7517">
        <v>0.35</v>
      </c>
      <c r="AD7517">
        <v>3</v>
      </c>
      <c r="AE7517" t="s">
        <v>42</v>
      </c>
    </row>
    <row r="7518" spans="1:31" x14ac:dyDescent="0.3">
      <c r="A7518">
        <v>1185732</v>
      </c>
      <c r="B7518" t="s">
        <v>30</v>
      </c>
      <c r="C7518" s="1">
        <v>44393</v>
      </c>
      <c r="D7518">
        <v>2021</v>
      </c>
      <c r="E7518" t="s">
        <v>55</v>
      </c>
      <c r="F7518">
        <v>3</v>
      </c>
      <c r="G7518">
        <v>2</v>
      </c>
      <c r="H7518" t="s">
        <v>74</v>
      </c>
      <c r="I7518">
        <v>33</v>
      </c>
      <c r="J7518" t="s">
        <v>119</v>
      </c>
      <c r="K7518">
        <v>36</v>
      </c>
      <c r="L7518" t="s">
        <v>120</v>
      </c>
      <c r="M7518" t="s">
        <v>320</v>
      </c>
      <c r="N7518">
        <v>3</v>
      </c>
      <c r="O7518" t="s">
        <v>126</v>
      </c>
      <c r="P7518">
        <v>2</v>
      </c>
      <c r="Q7518" t="s">
        <v>82</v>
      </c>
      <c r="R7518">
        <v>4</v>
      </c>
      <c r="S7518" t="s">
        <v>38</v>
      </c>
      <c r="T7518">
        <v>16</v>
      </c>
      <c r="U7518" t="s">
        <v>321</v>
      </c>
      <c r="V7518" t="s">
        <v>195</v>
      </c>
      <c r="W7518">
        <v>1</v>
      </c>
      <c r="X7518" t="s">
        <v>309</v>
      </c>
      <c r="Y7518">
        <v>49</v>
      </c>
      <c r="Z7518">
        <v>209</v>
      </c>
      <c r="AA7518">
        <v>10241</v>
      </c>
      <c r="AB7518">
        <v>5427.7300000000005</v>
      </c>
      <c r="AC7518">
        <v>0.53</v>
      </c>
      <c r="AD7518">
        <v>2</v>
      </c>
      <c r="AE7518" t="s">
        <v>72</v>
      </c>
    </row>
    <row r="7519" spans="1:31" x14ac:dyDescent="0.3">
      <c r="A7519">
        <v>1185732</v>
      </c>
      <c r="B7519" t="s">
        <v>30</v>
      </c>
      <c r="C7519" s="1">
        <v>44425</v>
      </c>
      <c r="D7519">
        <v>2021</v>
      </c>
      <c r="E7519" t="s">
        <v>31</v>
      </c>
      <c r="F7519">
        <v>3</v>
      </c>
      <c r="G7519">
        <v>2</v>
      </c>
      <c r="H7519" t="s">
        <v>74</v>
      </c>
      <c r="I7519">
        <v>33</v>
      </c>
      <c r="J7519" t="s">
        <v>119</v>
      </c>
      <c r="K7519">
        <v>36</v>
      </c>
      <c r="L7519" t="s">
        <v>120</v>
      </c>
      <c r="M7519" t="s">
        <v>320</v>
      </c>
      <c r="N7519">
        <v>3</v>
      </c>
      <c r="O7519" t="s">
        <v>126</v>
      </c>
      <c r="P7519">
        <v>2</v>
      </c>
      <c r="Q7519" t="s">
        <v>82</v>
      </c>
      <c r="R7519">
        <v>4</v>
      </c>
      <c r="S7519" t="s">
        <v>38</v>
      </c>
      <c r="T7519">
        <v>16</v>
      </c>
      <c r="U7519" t="s">
        <v>321</v>
      </c>
      <c r="V7519" t="s">
        <v>207</v>
      </c>
      <c r="W7519">
        <v>1</v>
      </c>
      <c r="X7519" t="s">
        <v>309</v>
      </c>
      <c r="Y7519">
        <v>42</v>
      </c>
      <c r="Z7519">
        <v>206</v>
      </c>
      <c r="AA7519">
        <v>8652</v>
      </c>
      <c r="AB7519">
        <v>4758.6000000000004</v>
      </c>
      <c r="AC7519">
        <v>0.55000000000000004</v>
      </c>
      <c r="AD7519">
        <v>2</v>
      </c>
      <c r="AE7519" t="s">
        <v>72</v>
      </c>
    </row>
    <row r="7520" spans="1:31" x14ac:dyDescent="0.3">
      <c r="A7520">
        <v>1185732</v>
      </c>
      <c r="B7520" t="s">
        <v>30</v>
      </c>
      <c r="C7520" s="1">
        <v>44455</v>
      </c>
      <c r="D7520">
        <v>2021</v>
      </c>
      <c r="E7520" t="s">
        <v>43</v>
      </c>
      <c r="F7520">
        <v>3</v>
      </c>
      <c r="G7520">
        <v>2</v>
      </c>
      <c r="H7520" t="s">
        <v>74</v>
      </c>
      <c r="I7520">
        <v>33</v>
      </c>
      <c r="J7520" t="s">
        <v>119</v>
      </c>
      <c r="K7520">
        <v>36</v>
      </c>
      <c r="L7520" t="s">
        <v>120</v>
      </c>
      <c r="M7520" t="s">
        <v>320</v>
      </c>
      <c r="N7520">
        <v>3</v>
      </c>
      <c r="O7520" t="s">
        <v>126</v>
      </c>
      <c r="P7520">
        <v>2</v>
      </c>
      <c r="Q7520" t="s">
        <v>82</v>
      </c>
      <c r="R7520">
        <v>4</v>
      </c>
      <c r="S7520" t="s">
        <v>38</v>
      </c>
      <c r="T7520">
        <v>16</v>
      </c>
      <c r="U7520" t="s">
        <v>321</v>
      </c>
      <c r="V7520" t="s">
        <v>186</v>
      </c>
      <c r="W7520">
        <v>1</v>
      </c>
      <c r="X7520" t="s">
        <v>309</v>
      </c>
      <c r="Y7520">
        <v>26</v>
      </c>
      <c r="Z7520">
        <v>160</v>
      </c>
      <c r="AA7520">
        <v>4160</v>
      </c>
      <c r="AB7520">
        <v>2329.6000000000004</v>
      </c>
      <c r="AC7520">
        <v>0.56000000000000005</v>
      </c>
      <c r="AD7520">
        <v>2</v>
      </c>
      <c r="AE7520" t="s">
        <v>72</v>
      </c>
    </row>
    <row r="7521" spans="1:31" x14ac:dyDescent="0.3">
      <c r="A7521">
        <v>1185732</v>
      </c>
      <c r="B7521" t="s">
        <v>30</v>
      </c>
      <c r="C7521" s="1">
        <v>44487</v>
      </c>
      <c r="D7521">
        <v>2021</v>
      </c>
      <c r="E7521" t="s">
        <v>44</v>
      </c>
      <c r="F7521">
        <v>4</v>
      </c>
      <c r="G7521">
        <v>2</v>
      </c>
      <c r="H7521" t="s">
        <v>74</v>
      </c>
      <c r="I7521">
        <v>33</v>
      </c>
      <c r="J7521" t="s">
        <v>119</v>
      </c>
      <c r="K7521">
        <v>36</v>
      </c>
      <c r="L7521" t="s">
        <v>120</v>
      </c>
      <c r="M7521" t="s">
        <v>320</v>
      </c>
      <c r="N7521">
        <v>3</v>
      </c>
      <c r="O7521" t="s">
        <v>126</v>
      </c>
      <c r="P7521">
        <v>2</v>
      </c>
      <c r="Q7521" t="s">
        <v>82</v>
      </c>
      <c r="R7521">
        <v>4</v>
      </c>
      <c r="S7521" t="s">
        <v>38</v>
      </c>
      <c r="T7521">
        <v>16</v>
      </c>
      <c r="U7521" t="s">
        <v>321</v>
      </c>
      <c r="V7521" t="s">
        <v>184</v>
      </c>
      <c r="W7521">
        <v>1</v>
      </c>
      <c r="X7521" t="s">
        <v>309</v>
      </c>
      <c r="Y7521">
        <v>27</v>
      </c>
      <c r="Z7521">
        <v>162</v>
      </c>
      <c r="AA7521">
        <v>4374</v>
      </c>
      <c r="AB7521">
        <v>2361.96</v>
      </c>
      <c r="AC7521">
        <v>0.54</v>
      </c>
      <c r="AD7521">
        <v>2</v>
      </c>
      <c r="AE7521" t="s">
        <v>72</v>
      </c>
    </row>
    <row r="7522" spans="1:31" x14ac:dyDescent="0.3">
      <c r="A7522">
        <v>1185732</v>
      </c>
      <c r="B7522" t="s">
        <v>30</v>
      </c>
      <c r="C7522" s="1">
        <v>44517</v>
      </c>
      <c r="D7522">
        <v>2021</v>
      </c>
      <c r="E7522" t="s">
        <v>45</v>
      </c>
      <c r="F7522">
        <v>4</v>
      </c>
      <c r="G7522">
        <v>2</v>
      </c>
      <c r="H7522" t="s">
        <v>74</v>
      </c>
      <c r="I7522">
        <v>33</v>
      </c>
      <c r="J7522" t="s">
        <v>119</v>
      </c>
      <c r="K7522">
        <v>36</v>
      </c>
      <c r="L7522" t="s">
        <v>120</v>
      </c>
      <c r="M7522" t="s">
        <v>320</v>
      </c>
      <c r="N7522">
        <v>3</v>
      </c>
      <c r="O7522" t="s">
        <v>126</v>
      </c>
      <c r="P7522">
        <v>2</v>
      </c>
      <c r="Q7522" t="s">
        <v>82</v>
      </c>
      <c r="R7522">
        <v>4</v>
      </c>
      <c r="S7522" t="s">
        <v>38</v>
      </c>
      <c r="T7522">
        <v>16</v>
      </c>
      <c r="U7522" t="s">
        <v>321</v>
      </c>
      <c r="V7522" t="s">
        <v>191</v>
      </c>
      <c r="W7522">
        <v>1</v>
      </c>
      <c r="X7522" t="s">
        <v>309</v>
      </c>
      <c r="Y7522">
        <v>51</v>
      </c>
      <c r="Z7522">
        <v>168</v>
      </c>
      <c r="AA7522">
        <v>8568</v>
      </c>
      <c r="AB7522">
        <v>4883.76</v>
      </c>
      <c r="AC7522">
        <v>0.57000000000000006</v>
      </c>
      <c r="AD7522">
        <v>2</v>
      </c>
      <c r="AE7522" t="s">
        <v>72</v>
      </c>
    </row>
    <row r="7523" spans="1:31" x14ac:dyDescent="0.3">
      <c r="A7523">
        <v>1185732</v>
      </c>
      <c r="B7523" t="s">
        <v>30</v>
      </c>
      <c r="C7523" s="1">
        <v>44546</v>
      </c>
      <c r="D7523">
        <v>2021</v>
      </c>
      <c r="E7523" t="s">
        <v>46</v>
      </c>
      <c r="F7523">
        <v>4</v>
      </c>
      <c r="G7523">
        <v>2</v>
      </c>
      <c r="H7523" t="s">
        <v>74</v>
      </c>
      <c r="I7523">
        <v>33</v>
      </c>
      <c r="J7523" t="s">
        <v>119</v>
      </c>
      <c r="K7523">
        <v>36</v>
      </c>
      <c r="L7523" t="s">
        <v>120</v>
      </c>
      <c r="M7523" t="s">
        <v>320</v>
      </c>
      <c r="N7523">
        <v>3</v>
      </c>
      <c r="O7523" t="s">
        <v>126</v>
      </c>
      <c r="P7523">
        <v>2</v>
      </c>
      <c r="Q7523" t="s">
        <v>82</v>
      </c>
      <c r="R7523">
        <v>4</v>
      </c>
      <c r="S7523" t="s">
        <v>38</v>
      </c>
      <c r="T7523">
        <v>16</v>
      </c>
      <c r="U7523" t="s">
        <v>321</v>
      </c>
      <c r="V7523" t="s">
        <v>201</v>
      </c>
      <c r="W7523">
        <v>1</v>
      </c>
      <c r="X7523" t="s">
        <v>309</v>
      </c>
      <c r="Y7523">
        <v>53</v>
      </c>
      <c r="Z7523">
        <v>178</v>
      </c>
      <c r="AA7523">
        <v>9434</v>
      </c>
      <c r="AB7523">
        <v>5188.7000000000007</v>
      </c>
      <c r="AC7523">
        <v>0.55000000000000004</v>
      </c>
      <c r="AD7523">
        <v>2</v>
      </c>
      <c r="AE7523" t="s">
        <v>72</v>
      </c>
    </row>
    <row r="7524" spans="1:31" x14ac:dyDescent="0.3">
      <c r="A7524">
        <v>1197831</v>
      </c>
      <c r="B7524" t="s">
        <v>73</v>
      </c>
      <c r="C7524" s="1">
        <v>44219</v>
      </c>
      <c r="D7524">
        <v>2021</v>
      </c>
      <c r="E7524" t="s">
        <v>47</v>
      </c>
      <c r="F7524">
        <v>1</v>
      </c>
      <c r="G7524">
        <v>2</v>
      </c>
      <c r="H7524" t="s">
        <v>74</v>
      </c>
      <c r="I7524">
        <v>33</v>
      </c>
      <c r="J7524" t="s">
        <v>119</v>
      </c>
      <c r="K7524">
        <v>36</v>
      </c>
      <c r="L7524" t="s">
        <v>120</v>
      </c>
      <c r="M7524" t="s">
        <v>320</v>
      </c>
      <c r="N7524">
        <v>3</v>
      </c>
      <c r="O7524" t="s">
        <v>126</v>
      </c>
      <c r="P7524">
        <v>2</v>
      </c>
      <c r="Q7524" t="s">
        <v>82</v>
      </c>
      <c r="R7524">
        <v>4</v>
      </c>
      <c r="S7524" t="s">
        <v>38</v>
      </c>
      <c r="T7524">
        <v>16</v>
      </c>
      <c r="U7524" t="s">
        <v>321</v>
      </c>
      <c r="V7524" t="s">
        <v>184</v>
      </c>
      <c r="W7524">
        <v>1</v>
      </c>
      <c r="X7524" t="s">
        <v>309</v>
      </c>
      <c r="Y7524">
        <v>18</v>
      </c>
      <c r="Z7524">
        <v>158</v>
      </c>
      <c r="AA7524">
        <v>2844</v>
      </c>
      <c r="AB7524">
        <v>1222.92</v>
      </c>
      <c r="AC7524">
        <v>0.43000000000000005</v>
      </c>
      <c r="AD7524">
        <v>2</v>
      </c>
      <c r="AE7524" t="s">
        <v>72</v>
      </c>
    </row>
    <row r="7525" spans="1:31" x14ac:dyDescent="0.3">
      <c r="A7525">
        <v>1197831</v>
      </c>
      <c r="B7525" t="s">
        <v>73</v>
      </c>
      <c r="C7525" s="1">
        <v>44248</v>
      </c>
      <c r="D7525">
        <v>2021</v>
      </c>
      <c r="E7525" t="s">
        <v>48</v>
      </c>
      <c r="F7525">
        <v>1</v>
      </c>
      <c r="G7525">
        <v>2</v>
      </c>
      <c r="H7525" t="s">
        <v>74</v>
      </c>
      <c r="I7525">
        <v>34</v>
      </c>
      <c r="J7525" t="s">
        <v>121</v>
      </c>
      <c r="K7525">
        <v>37</v>
      </c>
      <c r="L7525" t="s">
        <v>122</v>
      </c>
      <c r="M7525" t="s">
        <v>320</v>
      </c>
      <c r="N7525">
        <v>3</v>
      </c>
      <c r="O7525" t="s">
        <v>126</v>
      </c>
      <c r="P7525">
        <v>2</v>
      </c>
      <c r="Q7525" t="s">
        <v>82</v>
      </c>
      <c r="R7525">
        <v>4</v>
      </c>
      <c r="S7525" t="s">
        <v>38</v>
      </c>
      <c r="T7525">
        <v>16</v>
      </c>
      <c r="U7525" t="s">
        <v>321</v>
      </c>
      <c r="V7525" t="s">
        <v>202</v>
      </c>
      <c r="W7525">
        <v>1</v>
      </c>
      <c r="X7525" t="s">
        <v>309</v>
      </c>
      <c r="Y7525">
        <v>16</v>
      </c>
      <c r="Z7525">
        <v>145</v>
      </c>
      <c r="AA7525">
        <v>2320</v>
      </c>
      <c r="AB7525">
        <v>974.40000000000009</v>
      </c>
      <c r="AC7525">
        <v>0.42000000000000004</v>
      </c>
      <c r="AD7525">
        <v>2</v>
      </c>
      <c r="AE7525" t="s">
        <v>72</v>
      </c>
    </row>
    <row r="7526" spans="1:31" x14ac:dyDescent="0.3">
      <c r="A7526">
        <v>1197831</v>
      </c>
      <c r="B7526" t="s">
        <v>73</v>
      </c>
      <c r="C7526" s="1">
        <v>44274</v>
      </c>
      <c r="D7526">
        <v>2021</v>
      </c>
      <c r="E7526" t="s">
        <v>51</v>
      </c>
      <c r="F7526">
        <v>1</v>
      </c>
      <c r="G7526">
        <v>2</v>
      </c>
      <c r="H7526" t="s">
        <v>74</v>
      </c>
      <c r="I7526">
        <v>34</v>
      </c>
      <c r="J7526" t="s">
        <v>121</v>
      </c>
      <c r="K7526">
        <v>37</v>
      </c>
      <c r="L7526" t="s">
        <v>122</v>
      </c>
      <c r="M7526" t="s">
        <v>320</v>
      </c>
      <c r="N7526">
        <v>3</v>
      </c>
      <c r="O7526" t="s">
        <v>126</v>
      </c>
      <c r="P7526">
        <v>2</v>
      </c>
      <c r="Q7526" t="s">
        <v>82</v>
      </c>
      <c r="R7526">
        <v>4</v>
      </c>
      <c r="S7526" t="s">
        <v>38</v>
      </c>
      <c r="T7526">
        <v>16</v>
      </c>
      <c r="U7526" t="s">
        <v>321</v>
      </c>
      <c r="V7526" t="s">
        <v>189</v>
      </c>
      <c r="W7526">
        <v>1</v>
      </c>
      <c r="X7526" t="s">
        <v>309</v>
      </c>
      <c r="Y7526">
        <v>20</v>
      </c>
      <c r="Z7526">
        <v>112</v>
      </c>
      <c r="AA7526">
        <v>2240</v>
      </c>
      <c r="AB7526">
        <v>1030.4000000000001</v>
      </c>
      <c r="AC7526">
        <v>0.46</v>
      </c>
      <c r="AD7526">
        <v>2</v>
      </c>
      <c r="AE7526" t="s">
        <v>72</v>
      </c>
    </row>
    <row r="7527" spans="1:31" x14ac:dyDescent="0.3">
      <c r="A7527">
        <v>1197831</v>
      </c>
      <c r="B7527" t="s">
        <v>73</v>
      </c>
      <c r="C7527" s="1">
        <v>44306</v>
      </c>
      <c r="D7527">
        <v>2021</v>
      </c>
      <c r="E7527" t="s">
        <v>52</v>
      </c>
      <c r="F7527">
        <v>2</v>
      </c>
      <c r="G7527">
        <v>2</v>
      </c>
      <c r="H7527" t="s">
        <v>74</v>
      </c>
      <c r="I7527">
        <v>34</v>
      </c>
      <c r="J7527" t="s">
        <v>121</v>
      </c>
      <c r="K7527">
        <v>37</v>
      </c>
      <c r="L7527" t="s">
        <v>122</v>
      </c>
      <c r="M7527" t="s">
        <v>320</v>
      </c>
      <c r="N7527">
        <v>3</v>
      </c>
      <c r="O7527" t="s">
        <v>126</v>
      </c>
      <c r="P7527">
        <v>2</v>
      </c>
      <c r="Q7527" t="s">
        <v>82</v>
      </c>
      <c r="R7527">
        <v>4</v>
      </c>
      <c r="S7527" t="s">
        <v>38</v>
      </c>
      <c r="T7527">
        <v>16</v>
      </c>
      <c r="U7527" t="s">
        <v>321</v>
      </c>
      <c r="V7527" t="s">
        <v>184</v>
      </c>
      <c r="W7527">
        <v>1</v>
      </c>
      <c r="X7527" t="s">
        <v>309</v>
      </c>
      <c r="Y7527">
        <v>24</v>
      </c>
      <c r="Z7527">
        <v>120</v>
      </c>
      <c r="AA7527">
        <v>2880</v>
      </c>
      <c r="AB7527">
        <v>1267.2</v>
      </c>
      <c r="AC7527">
        <v>0.44</v>
      </c>
      <c r="AD7527">
        <v>2</v>
      </c>
      <c r="AE7527" t="s">
        <v>72</v>
      </c>
    </row>
    <row r="7528" spans="1:31" x14ac:dyDescent="0.3">
      <c r="A7528">
        <v>1197831</v>
      </c>
      <c r="B7528" t="s">
        <v>73</v>
      </c>
      <c r="C7528" s="1">
        <v>44335</v>
      </c>
      <c r="D7528">
        <v>2021</v>
      </c>
      <c r="E7528" t="s">
        <v>53</v>
      </c>
      <c r="F7528">
        <v>2</v>
      </c>
      <c r="G7528">
        <v>2</v>
      </c>
      <c r="H7528" t="s">
        <v>74</v>
      </c>
      <c r="I7528">
        <v>34</v>
      </c>
      <c r="J7528" t="s">
        <v>121</v>
      </c>
      <c r="K7528">
        <v>37</v>
      </c>
      <c r="L7528" t="s">
        <v>122</v>
      </c>
      <c r="M7528" t="s">
        <v>320</v>
      </c>
      <c r="N7528">
        <v>3</v>
      </c>
      <c r="O7528" t="s">
        <v>126</v>
      </c>
      <c r="P7528">
        <v>2</v>
      </c>
      <c r="Q7528" t="s">
        <v>82</v>
      </c>
      <c r="R7528">
        <v>4</v>
      </c>
      <c r="S7528" t="s">
        <v>38</v>
      </c>
      <c r="T7528">
        <v>16</v>
      </c>
      <c r="U7528" t="s">
        <v>321</v>
      </c>
      <c r="V7528" t="s">
        <v>201</v>
      </c>
      <c r="W7528">
        <v>1</v>
      </c>
      <c r="X7528" t="s">
        <v>309</v>
      </c>
      <c r="Y7528">
        <v>33</v>
      </c>
      <c r="Z7528">
        <v>145</v>
      </c>
      <c r="AA7528">
        <v>4785</v>
      </c>
      <c r="AB7528">
        <v>2248.9500000000003</v>
      </c>
      <c r="AC7528">
        <v>0.47000000000000003</v>
      </c>
      <c r="AD7528">
        <v>2</v>
      </c>
      <c r="AE7528" t="s">
        <v>72</v>
      </c>
    </row>
    <row r="7529" spans="1:31" x14ac:dyDescent="0.3">
      <c r="A7529">
        <v>1128299</v>
      </c>
      <c r="B7529" t="s">
        <v>77</v>
      </c>
      <c r="C7529" s="1">
        <v>44343</v>
      </c>
      <c r="D7529">
        <v>2021</v>
      </c>
      <c r="E7529" t="s">
        <v>53</v>
      </c>
      <c r="F7529">
        <v>2</v>
      </c>
      <c r="G7529">
        <v>3</v>
      </c>
      <c r="H7529" t="s">
        <v>78</v>
      </c>
      <c r="I7529">
        <v>27</v>
      </c>
      <c r="J7529" t="s">
        <v>115</v>
      </c>
      <c r="K7529">
        <v>30</v>
      </c>
      <c r="L7529" t="s">
        <v>116</v>
      </c>
      <c r="M7529" t="s">
        <v>320</v>
      </c>
      <c r="N7529">
        <v>3</v>
      </c>
      <c r="O7529" t="s">
        <v>126</v>
      </c>
      <c r="P7529">
        <v>2</v>
      </c>
      <c r="Q7529" t="s">
        <v>82</v>
      </c>
      <c r="R7529">
        <v>4</v>
      </c>
      <c r="S7529" t="s">
        <v>38</v>
      </c>
      <c r="T7529">
        <v>16</v>
      </c>
      <c r="U7529" t="s">
        <v>321</v>
      </c>
      <c r="V7529" t="s">
        <v>202</v>
      </c>
      <c r="W7529">
        <v>1</v>
      </c>
      <c r="X7529" t="s">
        <v>309</v>
      </c>
      <c r="Y7529">
        <v>55</v>
      </c>
      <c r="Z7529">
        <v>350</v>
      </c>
      <c r="AA7529">
        <v>192500</v>
      </c>
      <c r="AB7529">
        <v>67375</v>
      </c>
      <c r="AC7529">
        <v>0.35</v>
      </c>
      <c r="AD7529">
        <v>3</v>
      </c>
      <c r="AE7529" t="s">
        <v>42</v>
      </c>
    </row>
    <row r="7530" spans="1:31" x14ac:dyDescent="0.3">
      <c r="A7530">
        <v>1185732</v>
      </c>
      <c r="B7530" t="s">
        <v>30</v>
      </c>
      <c r="C7530" s="1">
        <v>44506</v>
      </c>
      <c r="D7530">
        <v>2021</v>
      </c>
      <c r="E7530" t="s">
        <v>45</v>
      </c>
      <c r="F7530">
        <v>4</v>
      </c>
      <c r="G7530">
        <v>5</v>
      </c>
      <c r="H7530" t="s">
        <v>100</v>
      </c>
      <c r="I7530">
        <v>29</v>
      </c>
      <c r="J7530" t="s">
        <v>164</v>
      </c>
      <c r="K7530">
        <v>32</v>
      </c>
      <c r="L7530" t="s">
        <v>34</v>
      </c>
      <c r="M7530" t="s">
        <v>320</v>
      </c>
      <c r="N7530">
        <v>3</v>
      </c>
      <c r="O7530" t="s">
        <v>126</v>
      </c>
      <c r="P7530">
        <v>2</v>
      </c>
      <c r="Q7530" t="s">
        <v>82</v>
      </c>
      <c r="R7530">
        <v>4</v>
      </c>
      <c r="S7530" t="s">
        <v>38</v>
      </c>
      <c r="T7530">
        <v>16</v>
      </c>
      <c r="U7530" t="s">
        <v>321</v>
      </c>
      <c r="V7530" t="s">
        <v>261</v>
      </c>
      <c r="W7530">
        <v>1</v>
      </c>
      <c r="X7530" t="s">
        <v>309</v>
      </c>
      <c r="Y7530">
        <v>55</v>
      </c>
      <c r="Z7530">
        <v>750</v>
      </c>
      <c r="AA7530">
        <v>412500</v>
      </c>
      <c r="AB7530">
        <v>123750.00000000003</v>
      </c>
      <c r="AC7530">
        <v>0.3</v>
      </c>
      <c r="AD7530">
        <v>3</v>
      </c>
      <c r="AE7530" t="s">
        <v>42</v>
      </c>
    </row>
    <row r="7531" spans="1:31" x14ac:dyDescent="0.3">
      <c r="A7531">
        <v>1185732</v>
      </c>
      <c r="B7531" t="s">
        <v>30</v>
      </c>
      <c r="C7531" s="1">
        <v>44231</v>
      </c>
      <c r="D7531">
        <v>2021</v>
      </c>
      <c r="E7531" t="s">
        <v>48</v>
      </c>
      <c r="F7531">
        <v>1</v>
      </c>
      <c r="G7531">
        <v>5</v>
      </c>
      <c r="H7531" t="s">
        <v>100</v>
      </c>
      <c r="I7531">
        <v>30</v>
      </c>
      <c r="J7531" t="s">
        <v>165</v>
      </c>
      <c r="K7531">
        <v>33</v>
      </c>
      <c r="L7531" t="s">
        <v>166</v>
      </c>
      <c r="M7531" t="s">
        <v>320</v>
      </c>
      <c r="N7531">
        <v>3</v>
      </c>
      <c r="O7531" t="s">
        <v>126</v>
      </c>
      <c r="P7531">
        <v>2</v>
      </c>
      <c r="Q7531" t="s">
        <v>82</v>
      </c>
      <c r="R7531">
        <v>4</v>
      </c>
      <c r="S7531" t="s">
        <v>38</v>
      </c>
      <c r="T7531">
        <v>16</v>
      </c>
      <c r="U7531" t="s">
        <v>321</v>
      </c>
      <c r="V7531" t="s">
        <v>243</v>
      </c>
      <c r="W7531">
        <v>1</v>
      </c>
      <c r="X7531" t="s">
        <v>309</v>
      </c>
      <c r="Y7531">
        <v>30</v>
      </c>
      <c r="Z7531">
        <v>525</v>
      </c>
      <c r="AA7531">
        <v>157500</v>
      </c>
      <c r="AB7531">
        <v>63000</v>
      </c>
      <c r="AC7531">
        <v>0.4</v>
      </c>
      <c r="AD7531">
        <v>3</v>
      </c>
      <c r="AE7531" t="s">
        <v>42</v>
      </c>
    </row>
    <row r="7532" spans="1:31" x14ac:dyDescent="0.3">
      <c r="A7532">
        <v>1197831</v>
      </c>
      <c r="B7532" t="s">
        <v>73</v>
      </c>
      <c r="C7532" s="1">
        <v>44368</v>
      </c>
      <c r="D7532">
        <v>2021</v>
      </c>
      <c r="E7532" t="s">
        <v>54</v>
      </c>
      <c r="F7532">
        <v>2</v>
      </c>
      <c r="G7532">
        <v>2</v>
      </c>
      <c r="H7532" t="s">
        <v>74</v>
      </c>
      <c r="I7532">
        <v>34</v>
      </c>
      <c r="J7532" t="s">
        <v>121</v>
      </c>
      <c r="K7532">
        <v>37</v>
      </c>
      <c r="L7532" t="s">
        <v>122</v>
      </c>
      <c r="M7532" t="s">
        <v>320</v>
      </c>
      <c r="N7532">
        <v>3</v>
      </c>
      <c r="O7532" t="s">
        <v>126</v>
      </c>
      <c r="P7532">
        <v>2</v>
      </c>
      <c r="Q7532" t="s">
        <v>82</v>
      </c>
      <c r="R7532">
        <v>4</v>
      </c>
      <c r="S7532" t="s">
        <v>38</v>
      </c>
      <c r="T7532">
        <v>16</v>
      </c>
      <c r="U7532" t="s">
        <v>321</v>
      </c>
      <c r="V7532" t="s">
        <v>195</v>
      </c>
      <c r="W7532">
        <v>1</v>
      </c>
      <c r="X7532" t="s">
        <v>309</v>
      </c>
      <c r="Y7532">
        <v>48</v>
      </c>
      <c r="Z7532">
        <v>165</v>
      </c>
      <c r="AA7532">
        <v>7920</v>
      </c>
      <c r="AB7532">
        <v>3405.6000000000004</v>
      </c>
      <c r="AC7532">
        <v>0.43000000000000005</v>
      </c>
      <c r="AD7532">
        <v>2</v>
      </c>
      <c r="AE7532" t="s">
        <v>72</v>
      </c>
    </row>
    <row r="7533" spans="1:31" x14ac:dyDescent="0.3">
      <c r="A7533">
        <v>1185732</v>
      </c>
      <c r="B7533" t="s">
        <v>30</v>
      </c>
      <c r="C7533" s="1">
        <v>44418</v>
      </c>
      <c r="D7533">
        <v>2021</v>
      </c>
      <c r="E7533" t="s">
        <v>31</v>
      </c>
      <c r="F7533">
        <v>3</v>
      </c>
      <c r="G7533">
        <v>4</v>
      </c>
      <c r="H7533" t="s">
        <v>139</v>
      </c>
      <c r="I7533">
        <v>31</v>
      </c>
      <c r="J7533" t="s">
        <v>167</v>
      </c>
      <c r="K7533">
        <v>34</v>
      </c>
      <c r="L7533" t="s">
        <v>168</v>
      </c>
      <c r="M7533" t="s">
        <v>320</v>
      </c>
      <c r="N7533">
        <v>3</v>
      </c>
      <c r="O7533" t="s">
        <v>126</v>
      </c>
      <c r="P7533">
        <v>2</v>
      </c>
      <c r="Q7533" t="s">
        <v>82</v>
      </c>
      <c r="R7533">
        <v>4</v>
      </c>
      <c r="S7533" t="s">
        <v>38</v>
      </c>
      <c r="T7533">
        <v>16</v>
      </c>
      <c r="U7533" t="s">
        <v>321</v>
      </c>
      <c r="V7533" t="s">
        <v>311</v>
      </c>
      <c r="W7533">
        <v>1</v>
      </c>
      <c r="X7533" t="s">
        <v>309</v>
      </c>
      <c r="Y7533">
        <v>45</v>
      </c>
      <c r="Z7533">
        <v>525</v>
      </c>
      <c r="AA7533">
        <v>236250</v>
      </c>
      <c r="AB7533">
        <v>94500</v>
      </c>
      <c r="AC7533">
        <v>0.4</v>
      </c>
      <c r="AD7533">
        <v>3</v>
      </c>
      <c r="AE7533" t="s">
        <v>42</v>
      </c>
    </row>
    <row r="7534" spans="1:31" x14ac:dyDescent="0.3">
      <c r="A7534">
        <v>1197831</v>
      </c>
      <c r="B7534" t="s">
        <v>73</v>
      </c>
      <c r="C7534" s="1">
        <v>44127</v>
      </c>
      <c r="D7534">
        <v>2020</v>
      </c>
      <c r="E7534" t="s">
        <v>44</v>
      </c>
      <c r="F7534">
        <v>4</v>
      </c>
      <c r="G7534">
        <v>2</v>
      </c>
      <c r="H7534" t="s">
        <v>74</v>
      </c>
      <c r="I7534">
        <v>2</v>
      </c>
      <c r="J7534" t="s">
        <v>75</v>
      </c>
      <c r="K7534">
        <v>2</v>
      </c>
      <c r="L7534" t="s">
        <v>76</v>
      </c>
      <c r="M7534" t="s">
        <v>320</v>
      </c>
      <c r="N7534">
        <v>3</v>
      </c>
      <c r="O7534" t="s">
        <v>126</v>
      </c>
      <c r="P7534">
        <v>2</v>
      </c>
      <c r="Q7534" t="s">
        <v>82</v>
      </c>
      <c r="R7534">
        <v>4</v>
      </c>
      <c r="S7534" t="s">
        <v>38</v>
      </c>
      <c r="T7534">
        <v>16</v>
      </c>
      <c r="U7534" t="s">
        <v>321</v>
      </c>
      <c r="V7534" t="s">
        <v>186</v>
      </c>
      <c r="W7534">
        <v>1</v>
      </c>
      <c r="X7534" t="s">
        <v>309</v>
      </c>
      <c r="Y7534">
        <v>48</v>
      </c>
      <c r="Z7534">
        <v>203</v>
      </c>
      <c r="AA7534">
        <v>9744</v>
      </c>
      <c r="AB7534">
        <v>5359.2000000000007</v>
      </c>
      <c r="AC7534">
        <v>0.55000000000000004</v>
      </c>
      <c r="AD7534">
        <v>3</v>
      </c>
      <c r="AE7534" t="s">
        <v>42</v>
      </c>
    </row>
    <row r="7535" spans="1:31" x14ac:dyDescent="0.3">
      <c r="A7535">
        <v>1197831</v>
      </c>
      <c r="B7535" t="s">
        <v>73</v>
      </c>
      <c r="C7535" s="1">
        <v>44428</v>
      </c>
      <c r="D7535">
        <v>2021</v>
      </c>
      <c r="E7535" t="s">
        <v>31</v>
      </c>
      <c r="F7535">
        <v>3</v>
      </c>
      <c r="G7535">
        <v>2</v>
      </c>
      <c r="H7535" t="s">
        <v>74</v>
      </c>
      <c r="I7535">
        <v>34</v>
      </c>
      <c r="J7535" t="s">
        <v>121</v>
      </c>
      <c r="K7535">
        <v>37</v>
      </c>
      <c r="L7535" t="s">
        <v>122</v>
      </c>
      <c r="M7535" t="s">
        <v>320</v>
      </c>
      <c r="N7535">
        <v>3</v>
      </c>
      <c r="O7535" t="s">
        <v>126</v>
      </c>
      <c r="P7535">
        <v>2</v>
      </c>
      <c r="Q7535" t="s">
        <v>82</v>
      </c>
      <c r="R7535">
        <v>4</v>
      </c>
      <c r="S7535" t="s">
        <v>38</v>
      </c>
      <c r="T7535">
        <v>16</v>
      </c>
      <c r="U7535" t="s">
        <v>321</v>
      </c>
      <c r="V7535" t="s">
        <v>161</v>
      </c>
      <c r="W7535">
        <v>1</v>
      </c>
      <c r="X7535" t="s">
        <v>309</v>
      </c>
      <c r="Y7535">
        <v>40</v>
      </c>
      <c r="Z7535">
        <v>193</v>
      </c>
      <c r="AA7535">
        <v>7720</v>
      </c>
      <c r="AB7535">
        <v>3628.4</v>
      </c>
      <c r="AC7535">
        <v>0.47000000000000003</v>
      </c>
      <c r="AD7535">
        <v>2</v>
      </c>
      <c r="AE7535" t="s">
        <v>72</v>
      </c>
    </row>
    <row r="7536" spans="1:31" x14ac:dyDescent="0.3">
      <c r="A7536">
        <v>1197831</v>
      </c>
      <c r="B7536" t="s">
        <v>73</v>
      </c>
      <c r="C7536" s="1">
        <v>44458</v>
      </c>
      <c r="D7536">
        <v>2021</v>
      </c>
      <c r="E7536" t="s">
        <v>43</v>
      </c>
      <c r="F7536">
        <v>3</v>
      </c>
      <c r="G7536">
        <v>2</v>
      </c>
      <c r="H7536" t="s">
        <v>74</v>
      </c>
      <c r="I7536">
        <v>34</v>
      </c>
      <c r="J7536" t="s">
        <v>121</v>
      </c>
      <c r="K7536">
        <v>37</v>
      </c>
      <c r="L7536" t="s">
        <v>122</v>
      </c>
      <c r="M7536" t="s">
        <v>320</v>
      </c>
      <c r="N7536">
        <v>3</v>
      </c>
      <c r="O7536" t="s">
        <v>126</v>
      </c>
      <c r="P7536">
        <v>2</v>
      </c>
      <c r="Q7536" t="s">
        <v>82</v>
      </c>
      <c r="R7536">
        <v>4</v>
      </c>
      <c r="S7536" t="s">
        <v>38</v>
      </c>
      <c r="T7536">
        <v>16</v>
      </c>
      <c r="U7536" t="s">
        <v>321</v>
      </c>
      <c r="V7536" t="s">
        <v>129</v>
      </c>
      <c r="W7536">
        <v>1</v>
      </c>
      <c r="X7536" t="s">
        <v>309</v>
      </c>
      <c r="Y7536">
        <v>22</v>
      </c>
      <c r="Z7536">
        <v>140</v>
      </c>
      <c r="AA7536">
        <v>3080</v>
      </c>
      <c r="AB7536">
        <v>1293.6000000000001</v>
      </c>
      <c r="AC7536">
        <v>0.42000000000000004</v>
      </c>
      <c r="AD7536">
        <v>2</v>
      </c>
      <c r="AE7536" t="s">
        <v>72</v>
      </c>
    </row>
    <row r="7537" spans="1:31" x14ac:dyDescent="0.3">
      <c r="A7537">
        <v>1197831</v>
      </c>
      <c r="B7537" t="s">
        <v>73</v>
      </c>
      <c r="C7537" s="1">
        <v>44490</v>
      </c>
      <c r="D7537">
        <v>2021</v>
      </c>
      <c r="E7537" t="s">
        <v>44</v>
      </c>
      <c r="F7537">
        <v>4</v>
      </c>
      <c r="G7537">
        <v>2</v>
      </c>
      <c r="H7537" t="s">
        <v>74</v>
      </c>
      <c r="I7537">
        <v>34</v>
      </c>
      <c r="J7537" t="s">
        <v>121</v>
      </c>
      <c r="K7537">
        <v>37</v>
      </c>
      <c r="L7537" t="s">
        <v>122</v>
      </c>
      <c r="M7537" t="s">
        <v>320</v>
      </c>
      <c r="N7537">
        <v>3</v>
      </c>
      <c r="O7537" t="s">
        <v>126</v>
      </c>
      <c r="P7537">
        <v>2</v>
      </c>
      <c r="Q7537" t="s">
        <v>82</v>
      </c>
      <c r="R7537">
        <v>4</v>
      </c>
      <c r="S7537" t="s">
        <v>38</v>
      </c>
      <c r="T7537">
        <v>16</v>
      </c>
      <c r="U7537" t="s">
        <v>321</v>
      </c>
      <c r="V7537" t="s">
        <v>189</v>
      </c>
      <c r="W7537">
        <v>1</v>
      </c>
      <c r="X7537" t="s">
        <v>309</v>
      </c>
      <c r="Y7537">
        <v>20</v>
      </c>
      <c r="Z7537">
        <v>132</v>
      </c>
      <c r="AA7537">
        <v>2640</v>
      </c>
      <c r="AB7537">
        <v>1188</v>
      </c>
      <c r="AC7537">
        <v>0.45</v>
      </c>
      <c r="AD7537">
        <v>2</v>
      </c>
      <c r="AE7537" t="s">
        <v>72</v>
      </c>
    </row>
    <row r="7538" spans="1:31" x14ac:dyDescent="0.3">
      <c r="A7538">
        <v>1197831</v>
      </c>
      <c r="B7538" t="s">
        <v>73</v>
      </c>
      <c r="C7538" s="1">
        <v>44520</v>
      </c>
      <c r="D7538">
        <v>2021</v>
      </c>
      <c r="E7538" t="s">
        <v>45</v>
      </c>
      <c r="F7538">
        <v>4</v>
      </c>
      <c r="G7538">
        <v>2</v>
      </c>
      <c r="H7538" t="s">
        <v>74</v>
      </c>
      <c r="I7538">
        <v>34</v>
      </c>
      <c r="J7538" t="s">
        <v>121</v>
      </c>
      <c r="K7538">
        <v>37</v>
      </c>
      <c r="L7538" t="s">
        <v>122</v>
      </c>
      <c r="M7538" t="s">
        <v>320</v>
      </c>
      <c r="N7538">
        <v>3</v>
      </c>
      <c r="O7538" t="s">
        <v>126</v>
      </c>
      <c r="P7538">
        <v>2</v>
      </c>
      <c r="Q7538" t="s">
        <v>82</v>
      </c>
      <c r="R7538">
        <v>4</v>
      </c>
      <c r="S7538" t="s">
        <v>38</v>
      </c>
      <c r="T7538">
        <v>17</v>
      </c>
      <c r="U7538" t="s">
        <v>322</v>
      </c>
      <c r="V7538" t="s">
        <v>129</v>
      </c>
      <c r="W7538">
        <v>1</v>
      </c>
      <c r="X7538" t="s">
        <v>309</v>
      </c>
      <c r="Y7538">
        <v>53</v>
      </c>
      <c r="Z7538">
        <v>135</v>
      </c>
      <c r="AA7538">
        <v>7155</v>
      </c>
      <c r="AB7538">
        <v>3219.75</v>
      </c>
      <c r="AC7538">
        <v>0.45</v>
      </c>
      <c r="AD7538">
        <v>2</v>
      </c>
      <c r="AE7538" t="s">
        <v>72</v>
      </c>
    </row>
    <row r="7539" spans="1:31" x14ac:dyDescent="0.3">
      <c r="A7539">
        <v>1197831</v>
      </c>
      <c r="B7539" t="s">
        <v>73</v>
      </c>
      <c r="C7539" s="1">
        <v>44549</v>
      </c>
      <c r="D7539">
        <v>2021</v>
      </c>
      <c r="E7539" t="s">
        <v>46</v>
      </c>
      <c r="F7539">
        <v>4</v>
      </c>
      <c r="G7539">
        <v>2</v>
      </c>
      <c r="H7539" t="s">
        <v>74</v>
      </c>
      <c r="I7539">
        <v>34</v>
      </c>
      <c r="J7539" t="s">
        <v>121</v>
      </c>
      <c r="K7539">
        <v>37</v>
      </c>
      <c r="L7539" t="s">
        <v>122</v>
      </c>
      <c r="M7539" t="s">
        <v>320</v>
      </c>
      <c r="N7539">
        <v>3</v>
      </c>
      <c r="O7539" t="s">
        <v>126</v>
      </c>
      <c r="P7539">
        <v>2</v>
      </c>
      <c r="Q7539" t="s">
        <v>82</v>
      </c>
      <c r="R7539">
        <v>4</v>
      </c>
      <c r="S7539" t="s">
        <v>38</v>
      </c>
      <c r="T7539">
        <v>17</v>
      </c>
      <c r="U7539" t="s">
        <v>322</v>
      </c>
      <c r="V7539" t="s">
        <v>129</v>
      </c>
      <c r="W7539">
        <v>1</v>
      </c>
      <c r="X7539" t="s">
        <v>309</v>
      </c>
      <c r="Y7539">
        <v>55</v>
      </c>
      <c r="Z7539">
        <v>170</v>
      </c>
      <c r="AA7539">
        <v>9350</v>
      </c>
      <c r="AB7539">
        <v>4207.5</v>
      </c>
      <c r="AC7539">
        <v>0.45</v>
      </c>
      <c r="AD7539">
        <v>2</v>
      </c>
      <c r="AE7539" t="s">
        <v>72</v>
      </c>
    </row>
    <row r="7540" spans="1:31" x14ac:dyDescent="0.3">
      <c r="A7540">
        <v>1197831</v>
      </c>
      <c r="B7540" t="s">
        <v>73</v>
      </c>
      <c r="C7540" s="1">
        <v>44219</v>
      </c>
      <c r="D7540">
        <v>2021</v>
      </c>
      <c r="E7540" t="s">
        <v>47</v>
      </c>
      <c r="F7540">
        <v>1</v>
      </c>
      <c r="G7540">
        <v>2</v>
      </c>
      <c r="H7540" t="s">
        <v>74</v>
      </c>
      <c r="I7540">
        <v>34</v>
      </c>
      <c r="J7540" t="s">
        <v>121</v>
      </c>
      <c r="K7540">
        <v>37</v>
      </c>
      <c r="L7540" t="s">
        <v>122</v>
      </c>
      <c r="M7540" t="s">
        <v>320</v>
      </c>
      <c r="N7540">
        <v>3</v>
      </c>
      <c r="O7540" t="s">
        <v>126</v>
      </c>
      <c r="P7540">
        <v>2</v>
      </c>
      <c r="Q7540" t="s">
        <v>82</v>
      </c>
      <c r="R7540">
        <v>4</v>
      </c>
      <c r="S7540" t="s">
        <v>38</v>
      </c>
      <c r="T7540">
        <v>17</v>
      </c>
      <c r="U7540" t="s">
        <v>322</v>
      </c>
      <c r="V7540" t="s">
        <v>201</v>
      </c>
      <c r="W7540">
        <v>1</v>
      </c>
      <c r="X7540" t="s">
        <v>309</v>
      </c>
      <c r="Y7540">
        <v>18</v>
      </c>
      <c r="Z7540">
        <v>124</v>
      </c>
      <c r="AA7540">
        <v>2232</v>
      </c>
      <c r="AB7540">
        <v>1004.4</v>
      </c>
      <c r="AC7540">
        <v>0.45</v>
      </c>
      <c r="AD7540">
        <v>2</v>
      </c>
      <c r="AE7540" t="s">
        <v>72</v>
      </c>
    </row>
    <row r="7541" spans="1:31" x14ac:dyDescent="0.3">
      <c r="A7541">
        <v>1197831</v>
      </c>
      <c r="B7541" t="s">
        <v>73</v>
      </c>
      <c r="C7541" s="1">
        <v>44248</v>
      </c>
      <c r="D7541">
        <v>2021</v>
      </c>
      <c r="E7541" t="s">
        <v>48</v>
      </c>
      <c r="F7541">
        <v>1</v>
      </c>
      <c r="G7541">
        <v>2</v>
      </c>
      <c r="H7541" t="s">
        <v>74</v>
      </c>
      <c r="I7541">
        <v>35</v>
      </c>
      <c r="J7541" t="s">
        <v>123</v>
      </c>
      <c r="K7541">
        <v>38</v>
      </c>
      <c r="L7541" t="s">
        <v>124</v>
      </c>
      <c r="M7541" t="s">
        <v>320</v>
      </c>
      <c r="N7541">
        <v>3</v>
      </c>
      <c r="O7541" t="s">
        <v>126</v>
      </c>
      <c r="P7541">
        <v>2</v>
      </c>
      <c r="Q7541" t="s">
        <v>82</v>
      </c>
      <c r="R7541">
        <v>4</v>
      </c>
      <c r="S7541" t="s">
        <v>38</v>
      </c>
      <c r="T7541">
        <v>17</v>
      </c>
      <c r="U7541" t="s">
        <v>322</v>
      </c>
      <c r="V7541" t="s">
        <v>184</v>
      </c>
      <c r="W7541">
        <v>1</v>
      </c>
      <c r="X7541" t="s">
        <v>309</v>
      </c>
      <c r="Y7541">
        <v>14</v>
      </c>
      <c r="Z7541">
        <v>112</v>
      </c>
      <c r="AA7541">
        <v>1568</v>
      </c>
      <c r="AB7541">
        <v>721.28000000000009</v>
      </c>
      <c r="AC7541">
        <v>0.46</v>
      </c>
      <c r="AD7541">
        <v>2</v>
      </c>
      <c r="AE7541" t="s">
        <v>72</v>
      </c>
    </row>
    <row r="7542" spans="1:31" x14ac:dyDescent="0.3">
      <c r="A7542">
        <v>1197831</v>
      </c>
      <c r="B7542" t="s">
        <v>73</v>
      </c>
      <c r="C7542" s="1">
        <v>44133</v>
      </c>
      <c r="D7542">
        <v>2020</v>
      </c>
      <c r="E7542" t="s">
        <v>44</v>
      </c>
      <c r="F7542">
        <v>4</v>
      </c>
      <c r="G7542">
        <v>2</v>
      </c>
      <c r="H7542" t="s">
        <v>74</v>
      </c>
      <c r="I7542">
        <v>2</v>
      </c>
      <c r="J7542" t="s">
        <v>75</v>
      </c>
      <c r="K7542">
        <v>2</v>
      </c>
      <c r="L7542" t="s">
        <v>76</v>
      </c>
      <c r="M7542" t="s">
        <v>320</v>
      </c>
      <c r="N7542">
        <v>3</v>
      </c>
      <c r="O7542" t="s">
        <v>126</v>
      </c>
      <c r="P7542">
        <v>2</v>
      </c>
      <c r="Q7542" t="s">
        <v>82</v>
      </c>
      <c r="R7542">
        <v>4</v>
      </c>
      <c r="S7542" t="s">
        <v>38</v>
      </c>
      <c r="T7542">
        <v>17</v>
      </c>
      <c r="U7542" t="s">
        <v>322</v>
      </c>
      <c r="V7542" t="s">
        <v>131</v>
      </c>
      <c r="W7542">
        <v>1</v>
      </c>
      <c r="X7542" t="s">
        <v>309</v>
      </c>
      <c r="Y7542">
        <v>47</v>
      </c>
      <c r="Z7542">
        <v>182</v>
      </c>
      <c r="AA7542">
        <v>8554</v>
      </c>
      <c r="AB7542">
        <v>4961.3200000000006</v>
      </c>
      <c r="AC7542">
        <v>0.58000000000000007</v>
      </c>
      <c r="AD7542">
        <v>3</v>
      </c>
      <c r="AE7542" t="s">
        <v>42</v>
      </c>
    </row>
    <row r="7543" spans="1:31" x14ac:dyDescent="0.3">
      <c r="A7543">
        <v>1128299</v>
      </c>
      <c r="B7543" t="s">
        <v>77</v>
      </c>
      <c r="C7543" s="1">
        <v>44187</v>
      </c>
      <c r="D7543">
        <v>2020</v>
      </c>
      <c r="E7543" t="s">
        <v>46</v>
      </c>
      <c r="F7543">
        <v>4</v>
      </c>
      <c r="G7543">
        <v>3</v>
      </c>
      <c r="H7543" t="s">
        <v>78</v>
      </c>
      <c r="I7543">
        <v>3</v>
      </c>
      <c r="J7543" t="s">
        <v>79</v>
      </c>
      <c r="K7543">
        <v>3</v>
      </c>
      <c r="L7543" t="s">
        <v>80</v>
      </c>
      <c r="M7543" t="s">
        <v>320</v>
      </c>
      <c r="N7543">
        <v>3</v>
      </c>
      <c r="O7543" t="s">
        <v>126</v>
      </c>
      <c r="P7543">
        <v>2</v>
      </c>
      <c r="Q7543" t="s">
        <v>82</v>
      </c>
      <c r="R7543">
        <v>4</v>
      </c>
      <c r="S7543" t="s">
        <v>38</v>
      </c>
      <c r="T7543">
        <v>17</v>
      </c>
      <c r="U7543" t="s">
        <v>322</v>
      </c>
      <c r="V7543" t="s">
        <v>188</v>
      </c>
      <c r="W7543">
        <v>1</v>
      </c>
      <c r="X7543" t="s">
        <v>309</v>
      </c>
      <c r="Y7543">
        <v>58</v>
      </c>
      <c r="Z7543">
        <v>174</v>
      </c>
      <c r="AA7543">
        <v>10092</v>
      </c>
      <c r="AB7543">
        <v>4339.5599999999995</v>
      </c>
      <c r="AC7543">
        <v>0.43</v>
      </c>
      <c r="AD7543">
        <v>3</v>
      </c>
      <c r="AE7543" t="s">
        <v>42</v>
      </c>
    </row>
    <row r="7544" spans="1:31" x14ac:dyDescent="0.3">
      <c r="A7544">
        <v>1128299</v>
      </c>
      <c r="B7544" t="s">
        <v>77</v>
      </c>
      <c r="C7544" s="1">
        <v>44193</v>
      </c>
      <c r="D7544">
        <v>2020</v>
      </c>
      <c r="E7544" t="s">
        <v>46</v>
      </c>
      <c r="F7544">
        <v>4</v>
      </c>
      <c r="G7544">
        <v>3</v>
      </c>
      <c r="H7544" t="s">
        <v>78</v>
      </c>
      <c r="I7544">
        <v>3</v>
      </c>
      <c r="J7544" t="s">
        <v>79</v>
      </c>
      <c r="K7544">
        <v>3</v>
      </c>
      <c r="L7544" t="s">
        <v>80</v>
      </c>
      <c r="M7544" t="s">
        <v>320</v>
      </c>
      <c r="N7544">
        <v>3</v>
      </c>
      <c r="O7544" t="s">
        <v>126</v>
      </c>
      <c r="P7544">
        <v>2</v>
      </c>
      <c r="Q7544" t="s">
        <v>82</v>
      </c>
      <c r="R7544">
        <v>4</v>
      </c>
      <c r="S7544" t="s">
        <v>38</v>
      </c>
      <c r="T7544">
        <v>17</v>
      </c>
      <c r="U7544" t="s">
        <v>322</v>
      </c>
      <c r="V7544" t="s">
        <v>202</v>
      </c>
      <c r="W7544">
        <v>1</v>
      </c>
      <c r="X7544" t="s">
        <v>309</v>
      </c>
      <c r="Y7544">
        <v>54</v>
      </c>
      <c r="Z7544">
        <v>188</v>
      </c>
      <c r="AA7544">
        <v>10152</v>
      </c>
      <c r="AB7544">
        <v>4162.32</v>
      </c>
      <c r="AC7544">
        <v>0.41</v>
      </c>
      <c r="AD7544">
        <v>3</v>
      </c>
      <c r="AE7544" t="s">
        <v>42</v>
      </c>
    </row>
    <row r="7545" spans="1:31" x14ac:dyDescent="0.3">
      <c r="A7545">
        <v>1128299</v>
      </c>
      <c r="B7545" t="s">
        <v>77</v>
      </c>
      <c r="C7545" s="1">
        <v>44223</v>
      </c>
      <c r="D7545">
        <v>2021</v>
      </c>
      <c r="E7545" t="s">
        <v>47</v>
      </c>
      <c r="F7545">
        <v>1</v>
      </c>
      <c r="G7545">
        <v>3</v>
      </c>
      <c r="H7545" t="s">
        <v>78</v>
      </c>
      <c r="I7545">
        <v>3</v>
      </c>
      <c r="J7545" t="s">
        <v>79</v>
      </c>
      <c r="K7545">
        <v>3</v>
      </c>
      <c r="L7545" t="s">
        <v>80</v>
      </c>
      <c r="M7545" t="s">
        <v>320</v>
      </c>
      <c r="N7545">
        <v>3</v>
      </c>
      <c r="O7545" t="s">
        <v>126</v>
      </c>
      <c r="P7545">
        <v>2</v>
      </c>
      <c r="Q7545" t="s">
        <v>82</v>
      </c>
      <c r="R7545">
        <v>4</v>
      </c>
      <c r="S7545" t="s">
        <v>38</v>
      </c>
      <c r="T7545">
        <v>17</v>
      </c>
      <c r="U7545" t="s">
        <v>322</v>
      </c>
      <c r="V7545" t="s">
        <v>129</v>
      </c>
      <c r="W7545">
        <v>1</v>
      </c>
      <c r="X7545" t="s">
        <v>309</v>
      </c>
      <c r="Y7545">
        <v>53</v>
      </c>
      <c r="Z7545">
        <v>203</v>
      </c>
      <c r="AA7545">
        <v>10759</v>
      </c>
      <c r="AB7545">
        <v>3765.6499999999996</v>
      </c>
      <c r="AC7545">
        <v>0.35</v>
      </c>
      <c r="AD7545">
        <v>3</v>
      </c>
      <c r="AE7545" t="s">
        <v>42</v>
      </c>
    </row>
    <row r="7546" spans="1:31" x14ac:dyDescent="0.3">
      <c r="A7546">
        <v>1128299</v>
      </c>
      <c r="B7546" t="s">
        <v>77</v>
      </c>
      <c r="C7546" s="1">
        <v>44046</v>
      </c>
      <c r="D7546">
        <v>2020</v>
      </c>
      <c r="E7546" t="s">
        <v>31</v>
      </c>
      <c r="F7546">
        <v>3</v>
      </c>
      <c r="G7546">
        <v>3</v>
      </c>
      <c r="H7546" t="s">
        <v>78</v>
      </c>
      <c r="I7546">
        <v>8</v>
      </c>
      <c r="J7546" t="s">
        <v>136</v>
      </c>
      <c r="K7546">
        <v>10</v>
      </c>
      <c r="L7546" t="s">
        <v>137</v>
      </c>
      <c r="M7546" t="s">
        <v>320</v>
      </c>
      <c r="N7546">
        <v>3</v>
      </c>
      <c r="O7546" t="s">
        <v>126</v>
      </c>
      <c r="P7546">
        <v>2</v>
      </c>
      <c r="Q7546" t="s">
        <v>82</v>
      </c>
      <c r="R7546">
        <v>4</v>
      </c>
      <c r="S7546" t="s">
        <v>38</v>
      </c>
      <c r="T7546">
        <v>17</v>
      </c>
      <c r="U7546" t="s">
        <v>322</v>
      </c>
      <c r="V7546" t="s">
        <v>195</v>
      </c>
      <c r="W7546">
        <v>1</v>
      </c>
      <c r="X7546" t="s">
        <v>309</v>
      </c>
      <c r="Y7546">
        <v>76</v>
      </c>
      <c r="Z7546">
        <v>138</v>
      </c>
      <c r="AA7546">
        <v>10488</v>
      </c>
      <c r="AB7546">
        <v>4509.84</v>
      </c>
      <c r="AC7546">
        <v>0.43</v>
      </c>
      <c r="AD7546">
        <v>3</v>
      </c>
      <c r="AE7546" t="s">
        <v>42</v>
      </c>
    </row>
    <row r="7547" spans="1:31" x14ac:dyDescent="0.3">
      <c r="A7547">
        <v>1185732</v>
      </c>
      <c r="B7547" t="s">
        <v>30</v>
      </c>
      <c r="C7547" s="1">
        <v>44364</v>
      </c>
      <c r="D7547">
        <v>2021</v>
      </c>
      <c r="E7547" t="s">
        <v>54</v>
      </c>
      <c r="F7547">
        <v>2</v>
      </c>
      <c r="G7547">
        <v>4</v>
      </c>
      <c r="H7547" t="s">
        <v>139</v>
      </c>
      <c r="I7547">
        <v>13</v>
      </c>
      <c r="J7547" t="s">
        <v>144</v>
      </c>
      <c r="K7547">
        <v>15</v>
      </c>
      <c r="L7547" t="s">
        <v>145</v>
      </c>
      <c r="M7547" t="s">
        <v>320</v>
      </c>
      <c r="N7547">
        <v>3</v>
      </c>
      <c r="O7547" t="s">
        <v>126</v>
      </c>
      <c r="P7547">
        <v>2</v>
      </c>
      <c r="Q7547" t="s">
        <v>82</v>
      </c>
      <c r="R7547">
        <v>4</v>
      </c>
      <c r="S7547" t="s">
        <v>38</v>
      </c>
      <c r="T7547">
        <v>17</v>
      </c>
      <c r="U7547" t="s">
        <v>322</v>
      </c>
      <c r="V7547" t="s">
        <v>184</v>
      </c>
      <c r="W7547">
        <v>1</v>
      </c>
      <c r="X7547" t="s">
        <v>309</v>
      </c>
      <c r="Y7547">
        <v>34</v>
      </c>
      <c r="Z7547">
        <v>7</v>
      </c>
      <c r="AA7547">
        <v>238</v>
      </c>
      <c r="AB7547">
        <v>126.14</v>
      </c>
      <c r="AC7547">
        <v>0.53</v>
      </c>
      <c r="AD7547">
        <v>3</v>
      </c>
      <c r="AE7547" t="s">
        <v>42</v>
      </c>
    </row>
    <row r="7548" spans="1:31" x14ac:dyDescent="0.3">
      <c r="A7548">
        <v>1128299</v>
      </c>
      <c r="B7548" t="s">
        <v>77</v>
      </c>
      <c r="C7548" s="1">
        <v>44220</v>
      </c>
      <c r="D7548">
        <v>2021</v>
      </c>
      <c r="E7548" t="s">
        <v>47</v>
      </c>
      <c r="F7548">
        <v>1</v>
      </c>
      <c r="G7548">
        <v>3</v>
      </c>
      <c r="H7548" t="s">
        <v>78</v>
      </c>
      <c r="I7548">
        <v>18</v>
      </c>
      <c r="J7548" t="s">
        <v>152</v>
      </c>
      <c r="K7548">
        <v>22</v>
      </c>
      <c r="L7548" t="s">
        <v>153</v>
      </c>
      <c r="M7548" t="s">
        <v>320</v>
      </c>
      <c r="N7548">
        <v>3</v>
      </c>
      <c r="O7548" t="s">
        <v>126</v>
      </c>
      <c r="P7548">
        <v>2</v>
      </c>
      <c r="Q7548" t="s">
        <v>82</v>
      </c>
      <c r="R7548">
        <v>4</v>
      </c>
      <c r="S7548" t="s">
        <v>38</v>
      </c>
      <c r="T7548">
        <v>17</v>
      </c>
      <c r="U7548" t="s">
        <v>322</v>
      </c>
      <c r="V7548" t="s">
        <v>189</v>
      </c>
      <c r="W7548">
        <v>1</v>
      </c>
      <c r="X7548" t="s">
        <v>309</v>
      </c>
      <c r="Y7548">
        <v>38</v>
      </c>
      <c r="Z7548">
        <v>54</v>
      </c>
      <c r="AA7548">
        <v>2052</v>
      </c>
      <c r="AB7548">
        <v>964.43999999999994</v>
      </c>
      <c r="AC7548">
        <v>0.47</v>
      </c>
      <c r="AD7548">
        <v>3</v>
      </c>
      <c r="AE7548" t="s">
        <v>42</v>
      </c>
    </row>
    <row r="7549" spans="1:31" x14ac:dyDescent="0.3">
      <c r="A7549">
        <v>1197831</v>
      </c>
      <c r="B7549" t="s">
        <v>73</v>
      </c>
      <c r="C7549" s="1">
        <v>44368</v>
      </c>
      <c r="D7549">
        <v>2021</v>
      </c>
      <c r="E7549" t="s">
        <v>54</v>
      </c>
      <c r="F7549">
        <v>2</v>
      </c>
      <c r="G7549">
        <v>2</v>
      </c>
      <c r="H7549" t="s">
        <v>74</v>
      </c>
      <c r="I7549">
        <v>35</v>
      </c>
      <c r="J7549" t="s">
        <v>123</v>
      </c>
      <c r="K7549">
        <v>38</v>
      </c>
      <c r="L7549" t="s">
        <v>124</v>
      </c>
      <c r="M7549" t="s">
        <v>320</v>
      </c>
      <c r="N7549">
        <v>3</v>
      </c>
      <c r="O7549" t="s">
        <v>126</v>
      </c>
      <c r="P7549">
        <v>2</v>
      </c>
      <c r="Q7549" t="s">
        <v>82</v>
      </c>
      <c r="R7549">
        <v>4</v>
      </c>
      <c r="S7549" t="s">
        <v>38</v>
      </c>
      <c r="T7549">
        <v>17</v>
      </c>
      <c r="U7549" t="s">
        <v>322</v>
      </c>
      <c r="V7549" t="s">
        <v>202</v>
      </c>
      <c r="W7549">
        <v>1</v>
      </c>
      <c r="X7549" t="s">
        <v>309</v>
      </c>
      <c r="Y7549">
        <v>40</v>
      </c>
      <c r="Z7549">
        <v>143</v>
      </c>
      <c r="AA7549">
        <v>5720</v>
      </c>
      <c r="AB7549">
        <v>2402.4</v>
      </c>
      <c r="AC7549">
        <v>0.42000000000000004</v>
      </c>
      <c r="AD7549">
        <v>2</v>
      </c>
      <c r="AE7549" t="s">
        <v>72</v>
      </c>
    </row>
    <row r="7550" spans="1:31" x14ac:dyDescent="0.3">
      <c r="A7550">
        <v>1185732</v>
      </c>
      <c r="B7550" t="s">
        <v>30</v>
      </c>
      <c r="C7550" s="1">
        <v>44516</v>
      </c>
      <c r="D7550">
        <v>2021</v>
      </c>
      <c r="E7550" t="s">
        <v>45</v>
      </c>
      <c r="F7550">
        <v>4</v>
      </c>
      <c r="G7550">
        <v>4</v>
      </c>
      <c r="H7550" t="s">
        <v>139</v>
      </c>
      <c r="I7550">
        <v>20</v>
      </c>
      <c r="J7550" t="s">
        <v>154</v>
      </c>
      <c r="K7550">
        <v>24</v>
      </c>
      <c r="L7550" t="s">
        <v>155</v>
      </c>
      <c r="M7550" t="s">
        <v>320</v>
      </c>
      <c r="N7550">
        <v>3</v>
      </c>
      <c r="O7550" t="s">
        <v>126</v>
      </c>
      <c r="P7550">
        <v>2</v>
      </c>
      <c r="Q7550" t="s">
        <v>82</v>
      </c>
      <c r="R7550">
        <v>4</v>
      </c>
      <c r="S7550" t="s">
        <v>38</v>
      </c>
      <c r="T7550">
        <v>17</v>
      </c>
      <c r="U7550" t="s">
        <v>322</v>
      </c>
      <c r="V7550" t="s">
        <v>129</v>
      </c>
      <c r="W7550">
        <v>1</v>
      </c>
      <c r="X7550" t="s">
        <v>309</v>
      </c>
      <c r="Y7550">
        <v>41</v>
      </c>
      <c r="Z7550">
        <v>138</v>
      </c>
      <c r="AA7550">
        <v>5658</v>
      </c>
      <c r="AB7550">
        <v>2772.42</v>
      </c>
      <c r="AC7550">
        <v>0.49</v>
      </c>
      <c r="AD7550">
        <v>3</v>
      </c>
      <c r="AE7550" t="s">
        <v>42</v>
      </c>
    </row>
    <row r="7551" spans="1:31" x14ac:dyDescent="0.3">
      <c r="A7551">
        <v>1197831</v>
      </c>
      <c r="B7551" t="s">
        <v>73</v>
      </c>
      <c r="C7551" s="1">
        <v>44396</v>
      </c>
      <c r="D7551">
        <v>2021</v>
      </c>
      <c r="E7551" t="s">
        <v>55</v>
      </c>
      <c r="F7551">
        <v>3</v>
      </c>
      <c r="G7551">
        <v>2</v>
      </c>
      <c r="H7551" t="s">
        <v>74</v>
      </c>
      <c r="I7551">
        <v>35</v>
      </c>
      <c r="J7551" t="s">
        <v>123</v>
      </c>
      <c r="K7551">
        <v>38</v>
      </c>
      <c r="L7551" t="s">
        <v>124</v>
      </c>
      <c r="M7551" t="s">
        <v>320</v>
      </c>
      <c r="N7551">
        <v>3</v>
      </c>
      <c r="O7551" t="s">
        <v>126</v>
      </c>
      <c r="P7551">
        <v>2</v>
      </c>
      <c r="Q7551" t="s">
        <v>82</v>
      </c>
      <c r="R7551">
        <v>4</v>
      </c>
      <c r="S7551" t="s">
        <v>38</v>
      </c>
      <c r="T7551">
        <v>17</v>
      </c>
      <c r="U7551" t="s">
        <v>322</v>
      </c>
      <c r="V7551" t="s">
        <v>129</v>
      </c>
      <c r="W7551">
        <v>1</v>
      </c>
      <c r="X7551" t="s">
        <v>309</v>
      </c>
      <c r="Y7551">
        <v>45</v>
      </c>
      <c r="Z7551">
        <v>163</v>
      </c>
      <c r="AA7551">
        <v>7335</v>
      </c>
      <c r="AB7551">
        <v>3447.4500000000003</v>
      </c>
      <c r="AC7551">
        <v>0.47000000000000003</v>
      </c>
      <c r="AD7551">
        <v>2</v>
      </c>
      <c r="AE7551" t="s">
        <v>72</v>
      </c>
    </row>
    <row r="7552" spans="1:31" x14ac:dyDescent="0.3">
      <c r="A7552">
        <v>1197831</v>
      </c>
      <c r="B7552" t="s">
        <v>73</v>
      </c>
      <c r="C7552" s="1">
        <v>44428</v>
      </c>
      <c r="D7552">
        <v>2021</v>
      </c>
      <c r="E7552" t="s">
        <v>31</v>
      </c>
      <c r="F7552">
        <v>3</v>
      </c>
      <c r="G7552">
        <v>2</v>
      </c>
      <c r="H7552" t="s">
        <v>74</v>
      </c>
      <c r="I7552">
        <v>35</v>
      </c>
      <c r="J7552" t="s">
        <v>123</v>
      </c>
      <c r="K7552">
        <v>38</v>
      </c>
      <c r="L7552" t="s">
        <v>124</v>
      </c>
      <c r="M7552" t="s">
        <v>320</v>
      </c>
      <c r="N7552">
        <v>3</v>
      </c>
      <c r="O7552" t="s">
        <v>126</v>
      </c>
      <c r="P7552">
        <v>2</v>
      </c>
      <c r="Q7552" t="s">
        <v>82</v>
      </c>
      <c r="R7552">
        <v>4</v>
      </c>
      <c r="S7552" t="s">
        <v>38</v>
      </c>
      <c r="T7552">
        <v>17</v>
      </c>
      <c r="U7552" t="s">
        <v>322</v>
      </c>
      <c r="V7552" t="s">
        <v>161</v>
      </c>
      <c r="W7552">
        <v>1</v>
      </c>
      <c r="X7552" t="s">
        <v>309</v>
      </c>
      <c r="Y7552">
        <v>40</v>
      </c>
      <c r="Z7552">
        <v>166</v>
      </c>
      <c r="AA7552">
        <v>6640</v>
      </c>
      <c r="AB7552">
        <v>3120.8</v>
      </c>
      <c r="AC7552">
        <v>0.47000000000000003</v>
      </c>
      <c r="AD7552">
        <v>2</v>
      </c>
      <c r="AE7552" t="s">
        <v>72</v>
      </c>
    </row>
    <row r="7553" spans="1:31" x14ac:dyDescent="0.3">
      <c r="A7553">
        <v>1185732</v>
      </c>
      <c r="B7553" t="s">
        <v>30</v>
      </c>
      <c r="C7553" s="1">
        <v>44518</v>
      </c>
      <c r="D7553">
        <v>2021</v>
      </c>
      <c r="E7553" t="s">
        <v>45</v>
      </c>
      <c r="F7553">
        <v>4</v>
      </c>
      <c r="G7553">
        <v>4</v>
      </c>
      <c r="H7553" t="s">
        <v>139</v>
      </c>
      <c r="I7553">
        <v>21</v>
      </c>
      <c r="J7553" t="s">
        <v>156</v>
      </c>
      <c r="K7553">
        <v>25</v>
      </c>
      <c r="L7553" t="s">
        <v>157</v>
      </c>
      <c r="M7553" t="s">
        <v>320</v>
      </c>
      <c r="N7553">
        <v>3</v>
      </c>
      <c r="O7553" t="s">
        <v>126</v>
      </c>
      <c r="P7553">
        <v>2</v>
      </c>
      <c r="Q7553" t="s">
        <v>82</v>
      </c>
      <c r="R7553">
        <v>4</v>
      </c>
      <c r="S7553" t="s">
        <v>38</v>
      </c>
      <c r="T7553">
        <v>16</v>
      </c>
      <c r="U7553" t="s">
        <v>321</v>
      </c>
      <c r="V7553" t="s">
        <v>202</v>
      </c>
      <c r="W7553">
        <v>1</v>
      </c>
      <c r="X7553" t="s">
        <v>309</v>
      </c>
      <c r="Y7553">
        <v>23</v>
      </c>
      <c r="Z7553">
        <v>88</v>
      </c>
      <c r="AA7553">
        <v>2024</v>
      </c>
      <c r="AB7553">
        <v>1052.48</v>
      </c>
      <c r="AC7553">
        <v>0.52</v>
      </c>
      <c r="AD7553">
        <v>3</v>
      </c>
      <c r="AE7553" t="s">
        <v>42</v>
      </c>
    </row>
    <row r="7554" spans="1:31" x14ac:dyDescent="0.3">
      <c r="A7554">
        <v>1185732</v>
      </c>
      <c r="B7554" t="s">
        <v>30</v>
      </c>
      <c r="C7554" s="1">
        <v>44547</v>
      </c>
      <c r="D7554">
        <v>2021</v>
      </c>
      <c r="E7554" t="s">
        <v>46</v>
      </c>
      <c r="F7554">
        <v>4</v>
      </c>
      <c r="G7554">
        <v>4</v>
      </c>
      <c r="H7554" t="s">
        <v>139</v>
      </c>
      <c r="I7554">
        <v>21</v>
      </c>
      <c r="J7554" t="s">
        <v>156</v>
      </c>
      <c r="K7554">
        <v>25</v>
      </c>
      <c r="L7554" t="s">
        <v>157</v>
      </c>
      <c r="M7554" t="s">
        <v>320</v>
      </c>
      <c r="N7554">
        <v>3</v>
      </c>
      <c r="O7554" t="s">
        <v>126</v>
      </c>
      <c r="P7554">
        <v>2</v>
      </c>
      <c r="Q7554" t="s">
        <v>82</v>
      </c>
      <c r="R7554">
        <v>4</v>
      </c>
      <c r="S7554" t="s">
        <v>38</v>
      </c>
      <c r="T7554">
        <v>16</v>
      </c>
      <c r="U7554" t="s">
        <v>321</v>
      </c>
      <c r="V7554" t="s">
        <v>204</v>
      </c>
      <c r="W7554">
        <v>1</v>
      </c>
      <c r="X7554" t="s">
        <v>309</v>
      </c>
      <c r="Y7554">
        <v>34</v>
      </c>
      <c r="Z7554">
        <v>88</v>
      </c>
      <c r="AA7554">
        <v>2992</v>
      </c>
      <c r="AB7554">
        <v>1555.8400000000001</v>
      </c>
      <c r="AC7554">
        <v>0.52</v>
      </c>
      <c r="AD7554">
        <v>3</v>
      </c>
      <c r="AE7554" t="s">
        <v>42</v>
      </c>
    </row>
    <row r="7555" spans="1:31" x14ac:dyDescent="0.3">
      <c r="A7555">
        <v>1185732</v>
      </c>
      <c r="B7555" t="s">
        <v>30</v>
      </c>
      <c r="C7555" s="1">
        <v>44207</v>
      </c>
      <c r="D7555">
        <v>2021</v>
      </c>
      <c r="E7555" t="s">
        <v>47</v>
      </c>
      <c r="F7555">
        <v>1</v>
      </c>
      <c r="G7555">
        <v>4</v>
      </c>
      <c r="H7555" t="s">
        <v>139</v>
      </c>
      <c r="I7555">
        <v>21</v>
      </c>
      <c r="J7555" t="s">
        <v>156</v>
      </c>
      <c r="K7555">
        <v>25</v>
      </c>
      <c r="L7555" t="s">
        <v>157</v>
      </c>
      <c r="M7555" t="s">
        <v>320</v>
      </c>
      <c r="N7555">
        <v>3</v>
      </c>
      <c r="O7555" t="s">
        <v>126</v>
      </c>
      <c r="P7555">
        <v>2</v>
      </c>
      <c r="Q7555" t="s">
        <v>82</v>
      </c>
      <c r="R7555">
        <v>4</v>
      </c>
      <c r="S7555" t="s">
        <v>38</v>
      </c>
      <c r="T7555">
        <v>17</v>
      </c>
      <c r="U7555" t="s">
        <v>322</v>
      </c>
      <c r="V7555" t="s">
        <v>161</v>
      </c>
      <c r="W7555">
        <v>1</v>
      </c>
      <c r="X7555" t="s">
        <v>309</v>
      </c>
      <c r="Y7555">
        <v>18</v>
      </c>
      <c r="Z7555">
        <v>88</v>
      </c>
      <c r="AA7555">
        <v>1584</v>
      </c>
      <c r="AB7555">
        <v>823.68000000000006</v>
      </c>
      <c r="AC7555">
        <v>0.52</v>
      </c>
      <c r="AD7555">
        <v>3</v>
      </c>
      <c r="AE7555" t="s">
        <v>42</v>
      </c>
    </row>
    <row r="7556" spans="1:31" x14ac:dyDescent="0.3">
      <c r="A7556">
        <v>1185732</v>
      </c>
      <c r="B7556" t="s">
        <v>30</v>
      </c>
      <c r="C7556" s="1">
        <v>44265</v>
      </c>
      <c r="D7556">
        <v>2021</v>
      </c>
      <c r="E7556" t="s">
        <v>51</v>
      </c>
      <c r="F7556">
        <v>1</v>
      </c>
      <c r="G7556">
        <v>3</v>
      </c>
      <c r="H7556" t="s">
        <v>78</v>
      </c>
      <c r="I7556">
        <v>22</v>
      </c>
      <c r="J7556" t="s">
        <v>105</v>
      </c>
      <c r="K7556">
        <v>26</v>
      </c>
      <c r="L7556" t="s">
        <v>106</v>
      </c>
      <c r="M7556" t="s">
        <v>320</v>
      </c>
      <c r="N7556">
        <v>3</v>
      </c>
      <c r="O7556" t="s">
        <v>126</v>
      </c>
      <c r="P7556">
        <v>2</v>
      </c>
      <c r="Q7556" t="s">
        <v>82</v>
      </c>
      <c r="R7556">
        <v>4</v>
      </c>
      <c r="S7556" t="s">
        <v>38</v>
      </c>
      <c r="T7556">
        <v>17</v>
      </c>
      <c r="U7556" t="s">
        <v>322</v>
      </c>
      <c r="V7556" t="s">
        <v>191</v>
      </c>
      <c r="W7556">
        <v>1</v>
      </c>
      <c r="X7556" t="s">
        <v>309</v>
      </c>
      <c r="Y7556">
        <v>23</v>
      </c>
      <c r="Z7556">
        <v>73</v>
      </c>
      <c r="AA7556">
        <v>1679</v>
      </c>
      <c r="AB7556">
        <v>889.87</v>
      </c>
      <c r="AC7556">
        <v>0.53</v>
      </c>
      <c r="AD7556">
        <v>3</v>
      </c>
      <c r="AE7556" t="s">
        <v>42</v>
      </c>
    </row>
    <row r="7557" spans="1:31" x14ac:dyDescent="0.3">
      <c r="A7557">
        <v>1128299</v>
      </c>
      <c r="B7557" t="s">
        <v>77</v>
      </c>
      <c r="C7557" s="1">
        <v>44310</v>
      </c>
      <c r="D7557">
        <v>2021</v>
      </c>
      <c r="E7557" t="s">
        <v>52</v>
      </c>
      <c r="F7557">
        <v>2</v>
      </c>
      <c r="G7557">
        <v>3</v>
      </c>
      <c r="H7557" t="s">
        <v>78</v>
      </c>
      <c r="I7557">
        <v>23</v>
      </c>
      <c r="J7557" t="s">
        <v>107</v>
      </c>
      <c r="K7557">
        <v>17</v>
      </c>
      <c r="L7557" t="s">
        <v>108</v>
      </c>
      <c r="M7557" t="s">
        <v>320</v>
      </c>
      <c r="N7557">
        <v>3</v>
      </c>
      <c r="O7557" t="s">
        <v>126</v>
      </c>
      <c r="P7557">
        <v>2</v>
      </c>
      <c r="Q7557" t="s">
        <v>82</v>
      </c>
      <c r="R7557">
        <v>4</v>
      </c>
      <c r="S7557" t="s">
        <v>38</v>
      </c>
      <c r="T7557">
        <v>17</v>
      </c>
      <c r="U7557" t="s">
        <v>322</v>
      </c>
      <c r="V7557" t="s">
        <v>201</v>
      </c>
      <c r="W7557">
        <v>1</v>
      </c>
      <c r="X7557" t="s">
        <v>309</v>
      </c>
      <c r="Y7557">
        <v>41</v>
      </c>
      <c r="Z7557">
        <v>63</v>
      </c>
      <c r="AA7557">
        <v>2583</v>
      </c>
      <c r="AB7557">
        <v>1291.5</v>
      </c>
      <c r="AC7557">
        <v>0.5</v>
      </c>
      <c r="AD7557">
        <v>3</v>
      </c>
      <c r="AE7557" t="s">
        <v>42</v>
      </c>
    </row>
    <row r="7558" spans="1:31" x14ac:dyDescent="0.3">
      <c r="A7558">
        <v>1197831</v>
      </c>
      <c r="B7558" t="s">
        <v>73</v>
      </c>
      <c r="C7558" s="1">
        <v>44291</v>
      </c>
      <c r="D7558">
        <v>2021</v>
      </c>
      <c r="E7558" t="s">
        <v>52</v>
      </c>
      <c r="F7558">
        <v>2</v>
      </c>
      <c r="G7558">
        <v>3</v>
      </c>
      <c r="H7558" t="s">
        <v>78</v>
      </c>
      <c r="I7558">
        <v>25</v>
      </c>
      <c r="J7558" t="s">
        <v>111</v>
      </c>
      <c r="K7558">
        <v>28</v>
      </c>
      <c r="L7558" t="s">
        <v>112</v>
      </c>
      <c r="M7558" t="s">
        <v>320</v>
      </c>
      <c r="N7558">
        <v>3</v>
      </c>
      <c r="O7558" t="s">
        <v>126</v>
      </c>
      <c r="P7558">
        <v>2</v>
      </c>
      <c r="Q7558" t="s">
        <v>82</v>
      </c>
      <c r="R7558">
        <v>4</v>
      </c>
      <c r="S7558" t="s">
        <v>38</v>
      </c>
      <c r="T7558">
        <v>17</v>
      </c>
      <c r="U7558" t="s">
        <v>322</v>
      </c>
      <c r="V7558" t="s">
        <v>184</v>
      </c>
      <c r="W7558">
        <v>1</v>
      </c>
      <c r="X7558" t="s">
        <v>309</v>
      </c>
      <c r="Y7558">
        <v>29</v>
      </c>
      <c r="Z7558">
        <v>113</v>
      </c>
      <c r="AA7558">
        <v>3277</v>
      </c>
      <c r="AB7558">
        <v>1802.3500000000001</v>
      </c>
      <c r="AC7558">
        <v>0.55000000000000004</v>
      </c>
      <c r="AD7558">
        <v>3</v>
      </c>
      <c r="AE7558" t="s">
        <v>42</v>
      </c>
    </row>
    <row r="7559" spans="1:31" x14ac:dyDescent="0.3">
      <c r="A7559">
        <v>1185732</v>
      </c>
      <c r="B7559" t="s">
        <v>30</v>
      </c>
      <c r="C7559" s="1">
        <v>44213</v>
      </c>
      <c r="D7559">
        <v>2021</v>
      </c>
      <c r="E7559" t="s">
        <v>47</v>
      </c>
      <c r="F7559">
        <v>1</v>
      </c>
      <c r="G7559">
        <v>4</v>
      </c>
      <c r="H7559" t="s">
        <v>139</v>
      </c>
      <c r="I7559">
        <v>41</v>
      </c>
      <c r="J7559" t="s">
        <v>181</v>
      </c>
      <c r="K7559">
        <v>44</v>
      </c>
      <c r="L7559" t="s">
        <v>182</v>
      </c>
      <c r="M7559" t="s">
        <v>320</v>
      </c>
      <c r="N7559">
        <v>3</v>
      </c>
      <c r="O7559" t="s">
        <v>126</v>
      </c>
      <c r="P7559">
        <v>2</v>
      </c>
      <c r="Q7559" t="s">
        <v>82</v>
      </c>
      <c r="R7559">
        <v>4</v>
      </c>
      <c r="S7559" t="s">
        <v>38</v>
      </c>
      <c r="T7559">
        <v>17</v>
      </c>
      <c r="U7559" t="s">
        <v>322</v>
      </c>
      <c r="V7559" t="s">
        <v>251</v>
      </c>
      <c r="W7559">
        <v>1</v>
      </c>
      <c r="X7559" t="s">
        <v>309</v>
      </c>
      <c r="Y7559">
        <v>29</v>
      </c>
      <c r="Z7559">
        <v>45</v>
      </c>
      <c r="AA7559">
        <v>1305</v>
      </c>
      <c r="AB7559">
        <v>704.7</v>
      </c>
      <c r="AC7559">
        <v>0.54</v>
      </c>
      <c r="AD7559">
        <v>3</v>
      </c>
      <c r="AE7559" t="s">
        <v>42</v>
      </c>
    </row>
    <row r="7560" spans="1:31" x14ac:dyDescent="0.3">
      <c r="A7560">
        <v>1185732</v>
      </c>
      <c r="B7560" t="s">
        <v>30</v>
      </c>
      <c r="C7560" s="1">
        <v>44244</v>
      </c>
      <c r="D7560">
        <v>2021</v>
      </c>
      <c r="E7560" t="s">
        <v>48</v>
      </c>
      <c r="F7560">
        <v>1</v>
      </c>
      <c r="G7560">
        <v>1</v>
      </c>
      <c r="H7560" t="s">
        <v>32</v>
      </c>
      <c r="I7560">
        <v>42</v>
      </c>
      <c r="J7560" t="s">
        <v>33</v>
      </c>
      <c r="K7560">
        <v>32</v>
      </c>
      <c r="L7560" t="s">
        <v>34</v>
      </c>
      <c r="M7560" t="s">
        <v>320</v>
      </c>
      <c r="N7560">
        <v>3</v>
      </c>
      <c r="O7560" t="s">
        <v>126</v>
      </c>
      <c r="P7560">
        <v>2</v>
      </c>
      <c r="Q7560" t="s">
        <v>82</v>
      </c>
      <c r="R7560">
        <v>4</v>
      </c>
      <c r="S7560" t="s">
        <v>38</v>
      </c>
      <c r="T7560">
        <v>17</v>
      </c>
      <c r="U7560" t="s">
        <v>322</v>
      </c>
      <c r="V7560" t="s">
        <v>158</v>
      </c>
      <c r="W7560">
        <v>1</v>
      </c>
      <c r="X7560" t="s">
        <v>309</v>
      </c>
      <c r="Y7560">
        <v>34</v>
      </c>
      <c r="Z7560">
        <v>49</v>
      </c>
      <c r="AA7560">
        <v>1666</v>
      </c>
      <c r="AB7560">
        <v>882.98</v>
      </c>
      <c r="AC7560">
        <v>0.53</v>
      </c>
      <c r="AD7560">
        <v>3</v>
      </c>
      <c r="AE7560" t="s">
        <v>42</v>
      </c>
    </row>
    <row r="7561" spans="1:31" x14ac:dyDescent="0.3">
      <c r="A7561">
        <v>1185732</v>
      </c>
      <c r="B7561" t="s">
        <v>30</v>
      </c>
      <c r="C7561" s="1">
        <v>44303</v>
      </c>
      <c r="D7561">
        <v>2021</v>
      </c>
      <c r="E7561" t="s">
        <v>52</v>
      </c>
      <c r="F7561">
        <v>2</v>
      </c>
      <c r="G7561">
        <v>1</v>
      </c>
      <c r="H7561" t="s">
        <v>32</v>
      </c>
      <c r="I7561">
        <v>42</v>
      </c>
      <c r="J7561" t="s">
        <v>33</v>
      </c>
      <c r="K7561">
        <v>32</v>
      </c>
      <c r="L7561" t="s">
        <v>34</v>
      </c>
      <c r="M7561" t="s">
        <v>320</v>
      </c>
      <c r="N7561">
        <v>3</v>
      </c>
      <c r="O7561" t="s">
        <v>126</v>
      </c>
      <c r="P7561">
        <v>2</v>
      </c>
      <c r="Q7561" t="s">
        <v>82</v>
      </c>
      <c r="R7561">
        <v>4</v>
      </c>
      <c r="S7561" t="s">
        <v>38</v>
      </c>
      <c r="T7561">
        <v>16</v>
      </c>
      <c r="U7561" t="s">
        <v>321</v>
      </c>
      <c r="V7561" t="s">
        <v>254</v>
      </c>
      <c r="W7561">
        <v>1</v>
      </c>
      <c r="X7561" t="s">
        <v>309</v>
      </c>
      <c r="Y7561">
        <v>25</v>
      </c>
      <c r="Z7561">
        <v>47</v>
      </c>
      <c r="AA7561">
        <v>1175</v>
      </c>
      <c r="AB7561">
        <v>611</v>
      </c>
      <c r="AC7561">
        <v>0.52</v>
      </c>
      <c r="AD7561">
        <v>3</v>
      </c>
      <c r="AE7561" t="s">
        <v>42</v>
      </c>
    </row>
    <row r="7562" spans="1:31" x14ac:dyDescent="0.3">
      <c r="A7562">
        <v>1197831</v>
      </c>
      <c r="B7562" t="s">
        <v>73</v>
      </c>
      <c r="C7562" s="1">
        <v>44520</v>
      </c>
      <c r="D7562">
        <v>2021</v>
      </c>
      <c r="E7562" t="s">
        <v>45</v>
      </c>
      <c r="F7562">
        <v>4</v>
      </c>
      <c r="G7562">
        <v>2</v>
      </c>
      <c r="H7562" t="s">
        <v>74</v>
      </c>
      <c r="I7562">
        <v>35</v>
      </c>
      <c r="J7562" t="s">
        <v>123</v>
      </c>
      <c r="K7562">
        <v>38</v>
      </c>
      <c r="L7562" t="s">
        <v>124</v>
      </c>
      <c r="M7562" t="s">
        <v>320</v>
      </c>
      <c r="N7562">
        <v>3</v>
      </c>
      <c r="O7562" t="s">
        <v>126</v>
      </c>
      <c r="P7562">
        <v>2</v>
      </c>
      <c r="Q7562" t="s">
        <v>82</v>
      </c>
      <c r="R7562">
        <v>4</v>
      </c>
      <c r="S7562" t="s">
        <v>38</v>
      </c>
      <c r="T7562">
        <v>16</v>
      </c>
      <c r="U7562" t="s">
        <v>321</v>
      </c>
      <c r="V7562" t="s">
        <v>162</v>
      </c>
      <c r="W7562">
        <v>1</v>
      </c>
      <c r="X7562" t="s">
        <v>309</v>
      </c>
      <c r="Y7562">
        <v>60</v>
      </c>
      <c r="Z7562">
        <v>128</v>
      </c>
      <c r="AA7562">
        <v>7680</v>
      </c>
      <c r="AB7562">
        <v>3302.4000000000005</v>
      </c>
      <c r="AC7562">
        <v>0.43000000000000005</v>
      </c>
      <c r="AD7562">
        <v>2</v>
      </c>
      <c r="AE7562" t="s">
        <v>72</v>
      </c>
    </row>
    <row r="7563" spans="1:31" x14ac:dyDescent="0.3">
      <c r="A7563">
        <v>1197831</v>
      </c>
      <c r="B7563" t="s">
        <v>73</v>
      </c>
      <c r="C7563" s="1">
        <v>44549</v>
      </c>
      <c r="D7563">
        <v>2021</v>
      </c>
      <c r="E7563" t="s">
        <v>46</v>
      </c>
      <c r="F7563">
        <v>4</v>
      </c>
      <c r="G7563">
        <v>2</v>
      </c>
      <c r="H7563" t="s">
        <v>74</v>
      </c>
      <c r="I7563">
        <v>35</v>
      </c>
      <c r="J7563" t="s">
        <v>123</v>
      </c>
      <c r="K7563">
        <v>38</v>
      </c>
      <c r="L7563" t="s">
        <v>124</v>
      </c>
      <c r="M7563" t="s">
        <v>320</v>
      </c>
      <c r="N7563">
        <v>3</v>
      </c>
      <c r="O7563" t="s">
        <v>126</v>
      </c>
      <c r="P7563">
        <v>2</v>
      </c>
      <c r="Q7563" t="s">
        <v>82</v>
      </c>
      <c r="R7563">
        <v>4</v>
      </c>
      <c r="S7563" t="s">
        <v>38</v>
      </c>
      <c r="T7563">
        <v>16</v>
      </c>
      <c r="U7563" t="s">
        <v>321</v>
      </c>
      <c r="V7563" t="s">
        <v>161</v>
      </c>
      <c r="W7563">
        <v>1</v>
      </c>
      <c r="X7563" t="s">
        <v>309</v>
      </c>
      <c r="Y7563">
        <v>51</v>
      </c>
      <c r="Z7563">
        <v>128</v>
      </c>
      <c r="AA7563">
        <v>6528</v>
      </c>
      <c r="AB7563">
        <v>2807.0400000000004</v>
      </c>
      <c r="AC7563">
        <v>0.43000000000000005</v>
      </c>
      <c r="AD7563">
        <v>2</v>
      </c>
      <c r="AE7563" t="s">
        <v>72</v>
      </c>
    </row>
    <row r="7564" spans="1:31" x14ac:dyDescent="0.3">
      <c r="A7564">
        <v>1197831</v>
      </c>
      <c r="B7564" t="s">
        <v>73</v>
      </c>
      <c r="C7564" s="1">
        <v>44212</v>
      </c>
      <c r="D7564">
        <v>2021</v>
      </c>
      <c r="E7564" t="s">
        <v>47</v>
      </c>
      <c r="F7564">
        <v>1</v>
      </c>
      <c r="G7564">
        <v>2</v>
      </c>
      <c r="H7564" t="s">
        <v>74</v>
      </c>
      <c r="I7564">
        <v>35</v>
      </c>
      <c r="J7564" t="s">
        <v>123</v>
      </c>
      <c r="K7564">
        <v>38</v>
      </c>
      <c r="L7564" t="s">
        <v>124</v>
      </c>
      <c r="M7564" t="s">
        <v>320</v>
      </c>
      <c r="N7564">
        <v>3</v>
      </c>
      <c r="O7564" t="s">
        <v>126</v>
      </c>
      <c r="P7564">
        <v>2</v>
      </c>
      <c r="Q7564" t="s">
        <v>82</v>
      </c>
      <c r="R7564">
        <v>4</v>
      </c>
      <c r="S7564" t="s">
        <v>38</v>
      </c>
      <c r="T7564">
        <v>16</v>
      </c>
      <c r="U7564" t="s">
        <v>321</v>
      </c>
      <c r="V7564" t="s">
        <v>220</v>
      </c>
      <c r="W7564">
        <v>1</v>
      </c>
      <c r="X7564" t="s">
        <v>309</v>
      </c>
      <c r="Y7564">
        <v>17</v>
      </c>
      <c r="Z7564">
        <v>119</v>
      </c>
      <c r="AA7564">
        <v>2023</v>
      </c>
      <c r="AB7564">
        <v>748.51</v>
      </c>
      <c r="AC7564">
        <v>0.37</v>
      </c>
      <c r="AD7564">
        <v>2</v>
      </c>
      <c r="AE7564" t="s">
        <v>72</v>
      </c>
    </row>
    <row r="7565" spans="1:31" x14ac:dyDescent="0.3">
      <c r="A7565">
        <v>1185732</v>
      </c>
      <c r="B7565" t="s">
        <v>30</v>
      </c>
      <c r="C7565" s="1">
        <v>44319</v>
      </c>
      <c r="D7565">
        <v>2021</v>
      </c>
      <c r="E7565" t="s">
        <v>53</v>
      </c>
      <c r="F7565">
        <v>2</v>
      </c>
      <c r="G7565">
        <v>1</v>
      </c>
      <c r="H7565" t="s">
        <v>32</v>
      </c>
      <c r="I7565">
        <v>46</v>
      </c>
      <c r="J7565" t="s">
        <v>61</v>
      </c>
      <c r="K7565">
        <v>48</v>
      </c>
      <c r="L7565" t="s">
        <v>62</v>
      </c>
      <c r="M7565" t="s">
        <v>320</v>
      </c>
      <c r="N7565">
        <v>3</v>
      </c>
      <c r="O7565" t="s">
        <v>126</v>
      </c>
      <c r="P7565">
        <v>2</v>
      </c>
      <c r="Q7565" t="s">
        <v>82</v>
      </c>
      <c r="R7565">
        <v>4</v>
      </c>
      <c r="S7565" t="s">
        <v>38</v>
      </c>
      <c r="T7565">
        <v>16</v>
      </c>
      <c r="U7565" t="s">
        <v>321</v>
      </c>
      <c r="V7565" t="s">
        <v>237</v>
      </c>
      <c r="W7565">
        <v>1</v>
      </c>
      <c r="X7565" t="s">
        <v>309</v>
      </c>
      <c r="Y7565">
        <v>41</v>
      </c>
      <c r="Z7565">
        <v>128</v>
      </c>
      <c r="AA7565">
        <v>5248</v>
      </c>
      <c r="AB7565">
        <v>2204.16</v>
      </c>
      <c r="AC7565">
        <v>0.42</v>
      </c>
      <c r="AD7565">
        <v>2</v>
      </c>
      <c r="AE7565" t="s">
        <v>72</v>
      </c>
    </row>
    <row r="7566" spans="1:31" x14ac:dyDescent="0.3">
      <c r="A7566">
        <v>1185732</v>
      </c>
      <c r="B7566" t="s">
        <v>30</v>
      </c>
      <c r="C7566" s="1">
        <v>44352</v>
      </c>
      <c r="D7566">
        <v>2021</v>
      </c>
      <c r="E7566" t="s">
        <v>54</v>
      </c>
      <c r="F7566">
        <v>2</v>
      </c>
      <c r="G7566">
        <v>1</v>
      </c>
      <c r="H7566" t="s">
        <v>32</v>
      </c>
      <c r="I7566">
        <v>46</v>
      </c>
      <c r="J7566" t="s">
        <v>61</v>
      </c>
      <c r="K7566">
        <v>48</v>
      </c>
      <c r="L7566" t="s">
        <v>62</v>
      </c>
      <c r="M7566" t="s">
        <v>320</v>
      </c>
      <c r="N7566">
        <v>3</v>
      </c>
      <c r="O7566" t="s">
        <v>126</v>
      </c>
      <c r="P7566">
        <v>2</v>
      </c>
      <c r="Q7566" t="s">
        <v>82</v>
      </c>
      <c r="R7566">
        <v>4</v>
      </c>
      <c r="S7566" t="s">
        <v>38</v>
      </c>
      <c r="T7566">
        <v>16</v>
      </c>
      <c r="U7566" t="s">
        <v>321</v>
      </c>
      <c r="V7566" t="s">
        <v>129</v>
      </c>
      <c r="W7566">
        <v>1</v>
      </c>
      <c r="X7566" t="s">
        <v>309</v>
      </c>
      <c r="Y7566">
        <v>39</v>
      </c>
      <c r="Z7566">
        <v>128</v>
      </c>
      <c r="AA7566">
        <v>4992</v>
      </c>
      <c r="AB7566">
        <v>1946.8799999999999</v>
      </c>
      <c r="AC7566">
        <v>0.38999999999999996</v>
      </c>
      <c r="AD7566">
        <v>2</v>
      </c>
      <c r="AE7566" t="s">
        <v>72</v>
      </c>
    </row>
    <row r="7567" spans="1:31" x14ac:dyDescent="0.3">
      <c r="A7567">
        <v>1185732</v>
      </c>
      <c r="B7567" t="s">
        <v>30</v>
      </c>
      <c r="C7567" s="1">
        <v>44412</v>
      </c>
      <c r="D7567">
        <v>2021</v>
      </c>
      <c r="E7567" t="s">
        <v>31</v>
      </c>
      <c r="F7567">
        <v>3</v>
      </c>
      <c r="G7567">
        <v>1</v>
      </c>
      <c r="H7567" t="s">
        <v>32</v>
      </c>
      <c r="I7567">
        <v>46</v>
      </c>
      <c r="J7567" t="s">
        <v>61</v>
      </c>
      <c r="K7567">
        <v>48</v>
      </c>
      <c r="L7567" t="s">
        <v>62</v>
      </c>
      <c r="M7567" t="s">
        <v>320</v>
      </c>
      <c r="N7567">
        <v>3</v>
      </c>
      <c r="O7567" t="s">
        <v>126</v>
      </c>
      <c r="P7567">
        <v>2</v>
      </c>
      <c r="Q7567" t="s">
        <v>82</v>
      </c>
      <c r="R7567">
        <v>4</v>
      </c>
      <c r="S7567" t="s">
        <v>38</v>
      </c>
      <c r="T7567">
        <v>16</v>
      </c>
      <c r="U7567" t="s">
        <v>321</v>
      </c>
      <c r="V7567" t="s">
        <v>241</v>
      </c>
      <c r="W7567">
        <v>1</v>
      </c>
      <c r="X7567" t="s">
        <v>309</v>
      </c>
      <c r="Y7567">
        <v>44</v>
      </c>
      <c r="Z7567">
        <v>124</v>
      </c>
      <c r="AA7567">
        <v>5456</v>
      </c>
      <c r="AB7567">
        <v>2073.2800000000002</v>
      </c>
      <c r="AC7567">
        <v>0.38</v>
      </c>
      <c r="AD7567">
        <v>2</v>
      </c>
      <c r="AE7567" t="s">
        <v>72</v>
      </c>
    </row>
    <row r="7568" spans="1:31" x14ac:dyDescent="0.3">
      <c r="A7568">
        <v>1185732</v>
      </c>
      <c r="B7568" t="s">
        <v>30</v>
      </c>
      <c r="C7568" s="1">
        <v>44442</v>
      </c>
      <c r="D7568">
        <v>2021</v>
      </c>
      <c r="E7568" t="s">
        <v>43</v>
      </c>
      <c r="F7568">
        <v>3</v>
      </c>
      <c r="G7568">
        <v>1</v>
      </c>
      <c r="H7568" t="s">
        <v>32</v>
      </c>
      <c r="I7568">
        <v>46</v>
      </c>
      <c r="J7568" t="s">
        <v>61</v>
      </c>
      <c r="K7568">
        <v>48</v>
      </c>
      <c r="L7568" t="s">
        <v>62</v>
      </c>
      <c r="M7568" t="s">
        <v>320</v>
      </c>
      <c r="N7568">
        <v>3</v>
      </c>
      <c r="O7568" t="s">
        <v>126</v>
      </c>
      <c r="P7568">
        <v>2</v>
      </c>
      <c r="Q7568" t="s">
        <v>82</v>
      </c>
      <c r="R7568">
        <v>4</v>
      </c>
      <c r="S7568" t="s">
        <v>38</v>
      </c>
      <c r="T7568">
        <v>16</v>
      </c>
      <c r="U7568" t="s">
        <v>321</v>
      </c>
      <c r="V7568" t="s">
        <v>213</v>
      </c>
      <c r="W7568">
        <v>1</v>
      </c>
      <c r="X7568" t="s">
        <v>309</v>
      </c>
      <c r="Y7568">
        <v>45</v>
      </c>
      <c r="Z7568">
        <v>83</v>
      </c>
      <c r="AA7568">
        <v>3735</v>
      </c>
      <c r="AB7568">
        <v>1568.7</v>
      </c>
      <c r="AC7568">
        <v>0.42</v>
      </c>
      <c r="AD7568">
        <v>2</v>
      </c>
      <c r="AE7568" t="s">
        <v>72</v>
      </c>
    </row>
    <row r="7569" spans="1:31" x14ac:dyDescent="0.3">
      <c r="A7569">
        <v>1185732</v>
      </c>
      <c r="B7569" t="s">
        <v>30</v>
      </c>
      <c r="C7569" s="1">
        <v>44474</v>
      </c>
      <c r="D7569">
        <v>2021</v>
      </c>
      <c r="E7569" t="s">
        <v>44</v>
      </c>
      <c r="F7569">
        <v>4</v>
      </c>
      <c r="G7569">
        <v>1</v>
      </c>
      <c r="H7569" t="s">
        <v>32</v>
      </c>
      <c r="I7569">
        <v>46</v>
      </c>
      <c r="J7569" t="s">
        <v>61</v>
      </c>
      <c r="K7569">
        <v>48</v>
      </c>
      <c r="L7569" t="s">
        <v>62</v>
      </c>
      <c r="M7569" t="s">
        <v>320</v>
      </c>
      <c r="N7569">
        <v>3</v>
      </c>
      <c r="O7569" t="s">
        <v>126</v>
      </c>
      <c r="P7569">
        <v>2</v>
      </c>
      <c r="Q7569" t="s">
        <v>82</v>
      </c>
      <c r="R7569">
        <v>4</v>
      </c>
      <c r="S7569" t="s">
        <v>38</v>
      </c>
      <c r="T7569">
        <v>16</v>
      </c>
      <c r="U7569" t="s">
        <v>321</v>
      </c>
      <c r="V7569" t="s">
        <v>196</v>
      </c>
      <c r="W7569">
        <v>1</v>
      </c>
      <c r="X7569" t="s">
        <v>309</v>
      </c>
      <c r="Y7569">
        <v>46</v>
      </c>
      <c r="Z7569">
        <v>94</v>
      </c>
      <c r="AA7569">
        <v>4324</v>
      </c>
      <c r="AB7569">
        <v>1816.08</v>
      </c>
      <c r="AC7569">
        <v>0.42</v>
      </c>
      <c r="AD7569">
        <v>2</v>
      </c>
      <c r="AE7569" t="s">
        <v>72</v>
      </c>
    </row>
    <row r="7570" spans="1:31" x14ac:dyDescent="0.3">
      <c r="A7570">
        <v>1185732</v>
      </c>
      <c r="B7570" t="s">
        <v>30</v>
      </c>
      <c r="C7570" s="1">
        <v>44504</v>
      </c>
      <c r="D7570">
        <v>2021</v>
      </c>
      <c r="E7570" t="s">
        <v>45</v>
      </c>
      <c r="F7570">
        <v>4</v>
      </c>
      <c r="G7570">
        <v>1</v>
      </c>
      <c r="H7570" t="s">
        <v>32</v>
      </c>
      <c r="I7570">
        <v>46</v>
      </c>
      <c r="J7570" t="s">
        <v>61</v>
      </c>
      <c r="K7570">
        <v>48</v>
      </c>
      <c r="L7570" t="s">
        <v>62</v>
      </c>
      <c r="M7570" t="s">
        <v>320</v>
      </c>
      <c r="N7570">
        <v>3</v>
      </c>
      <c r="O7570" t="s">
        <v>126</v>
      </c>
      <c r="P7570">
        <v>2</v>
      </c>
      <c r="Q7570" t="s">
        <v>82</v>
      </c>
      <c r="R7570">
        <v>4</v>
      </c>
      <c r="S7570" t="s">
        <v>38</v>
      </c>
      <c r="T7570">
        <v>16</v>
      </c>
      <c r="U7570" t="s">
        <v>321</v>
      </c>
      <c r="V7570" t="s">
        <v>161</v>
      </c>
      <c r="W7570">
        <v>1</v>
      </c>
      <c r="X7570" t="s">
        <v>309</v>
      </c>
      <c r="Y7570">
        <v>52</v>
      </c>
      <c r="Z7570">
        <v>116</v>
      </c>
      <c r="AA7570">
        <v>6032</v>
      </c>
      <c r="AB7570">
        <v>2352.4799999999996</v>
      </c>
      <c r="AC7570">
        <v>0.38999999999999996</v>
      </c>
      <c r="AD7570">
        <v>2</v>
      </c>
      <c r="AE7570" t="s">
        <v>72</v>
      </c>
    </row>
    <row r="7571" spans="1:31" x14ac:dyDescent="0.3">
      <c r="A7571">
        <v>1185732</v>
      </c>
      <c r="B7571" t="s">
        <v>30</v>
      </c>
      <c r="C7571" s="1">
        <v>44533</v>
      </c>
      <c r="D7571">
        <v>2021</v>
      </c>
      <c r="E7571" t="s">
        <v>46</v>
      </c>
      <c r="F7571">
        <v>4</v>
      </c>
      <c r="G7571">
        <v>1</v>
      </c>
      <c r="H7571" t="s">
        <v>32</v>
      </c>
      <c r="I7571">
        <v>46</v>
      </c>
      <c r="J7571" t="s">
        <v>61</v>
      </c>
      <c r="K7571">
        <v>48</v>
      </c>
      <c r="L7571" t="s">
        <v>62</v>
      </c>
      <c r="M7571" t="s">
        <v>320</v>
      </c>
      <c r="N7571">
        <v>3</v>
      </c>
      <c r="O7571" t="s">
        <v>126</v>
      </c>
      <c r="P7571">
        <v>2</v>
      </c>
      <c r="Q7571" t="s">
        <v>82</v>
      </c>
      <c r="R7571">
        <v>4</v>
      </c>
      <c r="S7571" t="s">
        <v>38</v>
      </c>
      <c r="T7571">
        <v>16</v>
      </c>
      <c r="U7571" t="s">
        <v>321</v>
      </c>
      <c r="V7571" t="s">
        <v>203</v>
      </c>
      <c r="W7571">
        <v>1</v>
      </c>
      <c r="X7571" t="s">
        <v>309</v>
      </c>
      <c r="Y7571">
        <v>52</v>
      </c>
      <c r="Z7571">
        <v>120</v>
      </c>
      <c r="AA7571">
        <v>6240</v>
      </c>
      <c r="AB7571">
        <v>2308.8000000000002</v>
      </c>
      <c r="AC7571">
        <v>0.37</v>
      </c>
      <c r="AD7571">
        <v>2</v>
      </c>
      <c r="AE7571" t="s">
        <v>72</v>
      </c>
    </row>
    <row r="7572" spans="1:31" x14ac:dyDescent="0.3">
      <c r="A7572">
        <v>1185732</v>
      </c>
      <c r="B7572" t="s">
        <v>30</v>
      </c>
      <c r="C7572" s="1">
        <v>44206</v>
      </c>
      <c r="D7572">
        <v>2021</v>
      </c>
      <c r="E7572" t="s">
        <v>47</v>
      </c>
      <c r="F7572">
        <v>1</v>
      </c>
      <c r="G7572">
        <v>1</v>
      </c>
      <c r="H7572" t="s">
        <v>32</v>
      </c>
      <c r="I7572">
        <v>46</v>
      </c>
      <c r="J7572" t="s">
        <v>61</v>
      </c>
      <c r="K7572">
        <v>48</v>
      </c>
      <c r="L7572" t="s">
        <v>62</v>
      </c>
      <c r="M7572" t="s">
        <v>320</v>
      </c>
      <c r="N7572">
        <v>3</v>
      </c>
      <c r="O7572" t="s">
        <v>126</v>
      </c>
      <c r="P7572">
        <v>2</v>
      </c>
      <c r="Q7572" t="s">
        <v>82</v>
      </c>
      <c r="R7572">
        <v>4</v>
      </c>
      <c r="S7572" t="s">
        <v>38</v>
      </c>
      <c r="T7572">
        <v>16</v>
      </c>
      <c r="U7572" t="s">
        <v>321</v>
      </c>
      <c r="V7572" t="s">
        <v>189</v>
      </c>
      <c r="W7572">
        <v>1</v>
      </c>
      <c r="X7572" t="s">
        <v>309</v>
      </c>
      <c r="Y7572">
        <v>26</v>
      </c>
      <c r="Z7572">
        <v>72</v>
      </c>
      <c r="AA7572">
        <v>1872</v>
      </c>
      <c r="AB7572">
        <v>879.84</v>
      </c>
      <c r="AC7572">
        <v>0.47000000000000003</v>
      </c>
      <c r="AD7572">
        <v>2</v>
      </c>
      <c r="AE7572" t="s">
        <v>72</v>
      </c>
    </row>
    <row r="7573" spans="1:31" x14ac:dyDescent="0.3">
      <c r="A7573">
        <v>1185732</v>
      </c>
      <c r="B7573" t="s">
        <v>30</v>
      </c>
      <c r="C7573" s="1">
        <v>44293</v>
      </c>
      <c r="D7573">
        <v>2021</v>
      </c>
      <c r="E7573" t="s">
        <v>52</v>
      </c>
      <c r="F7573">
        <v>2</v>
      </c>
      <c r="G7573">
        <v>1</v>
      </c>
      <c r="H7573" t="s">
        <v>32</v>
      </c>
      <c r="I7573">
        <v>47</v>
      </c>
      <c r="J7573" t="s">
        <v>63</v>
      </c>
      <c r="K7573">
        <v>49</v>
      </c>
      <c r="L7573" t="s">
        <v>64</v>
      </c>
      <c r="M7573" t="s">
        <v>320</v>
      </c>
      <c r="N7573">
        <v>3</v>
      </c>
      <c r="O7573" t="s">
        <v>126</v>
      </c>
      <c r="P7573">
        <v>2</v>
      </c>
      <c r="Q7573" t="s">
        <v>82</v>
      </c>
      <c r="R7573">
        <v>4</v>
      </c>
      <c r="S7573" t="s">
        <v>38</v>
      </c>
      <c r="T7573">
        <v>16</v>
      </c>
      <c r="U7573" t="s">
        <v>321</v>
      </c>
      <c r="V7573" t="s">
        <v>202</v>
      </c>
      <c r="W7573">
        <v>1</v>
      </c>
      <c r="X7573" t="s">
        <v>309</v>
      </c>
      <c r="Y7573">
        <v>26</v>
      </c>
      <c r="Z7573">
        <v>60</v>
      </c>
      <c r="AA7573">
        <v>1560</v>
      </c>
      <c r="AB7573">
        <v>686.4</v>
      </c>
      <c r="AC7573">
        <v>0.44</v>
      </c>
      <c r="AD7573">
        <v>2</v>
      </c>
      <c r="AE7573" t="s">
        <v>72</v>
      </c>
    </row>
    <row r="7574" spans="1:31" x14ac:dyDescent="0.3">
      <c r="A7574">
        <v>1185732</v>
      </c>
      <c r="B7574" t="s">
        <v>30</v>
      </c>
      <c r="C7574" s="1">
        <v>44355</v>
      </c>
      <c r="D7574">
        <v>2021</v>
      </c>
      <c r="E7574" t="s">
        <v>54</v>
      </c>
      <c r="F7574">
        <v>2</v>
      </c>
      <c r="G7574">
        <v>1</v>
      </c>
      <c r="H7574" t="s">
        <v>32</v>
      </c>
      <c r="I7574">
        <v>47</v>
      </c>
      <c r="J7574" t="s">
        <v>63</v>
      </c>
      <c r="K7574">
        <v>49</v>
      </c>
      <c r="L7574" t="s">
        <v>64</v>
      </c>
      <c r="M7574" t="s">
        <v>320</v>
      </c>
      <c r="N7574">
        <v>3</v>
      </c>
      <c r="O7574" t="s">
        <v>126</v>
      </c>
      <c r="P7574">
        <v>2</v>
      </c>
      <c r="Q7574" t="s">
        <v>82</v>
      </c>
      <c r="R7574">
        <v>4</v>
      </c>
      <c r="S7574" t="s">
        <v>38</v>
      </c>
      <c r="T7574">
        <v>16</v>
      </c>
      <c r="U7574" t="s">
        <v>321</v>
      </c>
      <c r="V7574" t="s">
        <v>191</v>
      </c>
      <c r="W7574">
        <v>1</v>
      </c>
      <c r="X7574" t="s">
        <v>309</v>
      </c>
      <c r="Y7574">
        <v>43</v>
      </c>
      <c r="Z7574">
        <v>119</v>
      </c>
      <c r="AA7574">
        <v>5117</v>
      </c>
      <c r="AB7574">
        <v>2302.65</v>
      </c>
      <c r="AC7574">
        <v>0.45</v>
      </c>
      <c r="AD7574">
        <v>2</v>
      </c>
      <c r="AE7574" t="s">
        <v>72</v>
      </c>
    </row>
    <row r="7575" spans="1:31" x14ac:dyDescent="0.3">
      <c r="A7575">
        <v>1185732</v>
      </c>
      <c r="B7575" t="s">
        <v>30</v>
      </c>
      <c r="C7575" s="1">
        <v>44383</v>
      </c>
      <c r="D7575">
        <v>2021</v>
      </c>
      <c r="E7575" t="s">
        <v>55</v>
      </c>
      <c r="F7575">
        <v>3</v>
      </c>
      <c r="G7575">
        <v>1</v>
      </c>
      <c r="H7575" t="s">
        <v>32</v>
      </c>
      <c r="I7575">
        <v>47</v>
      </c>
      <c r="J7575" t="s">
        <v>63</v>
      </c>
      <c r="K7575">
        <v>49</v>
      </c>
      <c r="L7575" t="s">
        <v>64</v>
      </c>
      <c r="M7575" t="s">
        <v>320</v>
      </c>
      <c r="N7575">
        <v>3</v>
      </c>
      <c r="O7575" t="s">
        <v>126</v>
      </c>
      <c r="P7575">
        <v>2</v>
      </c>
      <c r="Q7575" t="s">
        <v>82</v>
      </c>
      <c r="R7575">
        <v>4</v>
      </c>
      <c r="S7575" t="s">
        <v>38</v>
      </c>
      <c r="T7575">
        <v>16</v>
      </c>
      <c r="U7575" t="s">
        <v>321</v>
      </c>
      <c r="V7575" t="s">
        <v>195</v>
      </c>
      <c r="W7575">
        <v>1</v>
      </c>
      <c r="X7575" t="s">
        <v>309</v>
      </c>
      <c r="Y7575">
        <v>38</v>
      </c>
      <c r="Z7575">
        <v>136</v>
      </c>
      <c r="AA7575">
        <v>5168</v>
      </c>
      <c r="AB7575">
        <v>2170.5600000000004</v>
      </c>
      <c r="AC7575">
        <v>0.42000000000000004</v>
      </c>
      <c r="AD7575">
        <v>2</v>
      </c>
      <c r="AE7575" t="s">
        <v>72</v>
      </c>
    </row>
    <row r="7576" spans="1:31" x14ac:dyDescent="0.3">
      <c r="A7576">
        <v>1185732</v>
      </c>
      <c r="B7576" t="s">
        <v>30</v>
      </c>
      <c r="C7576" s="1">
        <v>44415</v>
      </c>
      <c r="D7576">
        <v>2021</v>
      </c>
      <c r="E7576" t="s">
        <v>31</v>
      </c>
      <c r="F7576">
        <v>3</v>
      </c>
      <c r="G7576">
        <v>1</v>
      </c>
      <c r="H7576" t="s">
        <v>32</v>
      </c>
      <c r="I7576">
        <v>47</v>
      </c>
      <c r="J7576" t="s">
        <v>63</v>
      </c>
      <c r="K7576">
        <v>49</v>
      </c>
      <c r="L7576" t="s">
        <v>64</v>
      </c>
      <c r="M7576" t="s">
        <v>320</v>
      </c>
      <c r="N7576">
        <v>3</v>
      </c>
      <c r="O7576" t="s">
        <v>126</v>
      </c>
      <c r="P7576">
        <v>2</v>
      </c>
      <c r="Q7576" t="s">
        <v>82</v>
      </c>
      <c r="R7576">
        <v>4</v>
      </c>
      <c r="S7576" t="s">
        <v>38</v>
      </c>
      <c r="T7576">
        <v>16</v>
      </c>
      <c r="U7576" t="s">
        <v>321</v>
      </c>
      <c r="V7576" t="s">
        <v>207</v>
      </c>
      <c r="W7576">
        <v>1</v>
      </c>
      <c r="X7576" t="s">
        <v>309</v>
      </c>
      <c r="Y7576">
        <v>38</v>
      </c>
      <c r="Z7576">
        <v>96</v>
      </c>
      <c r="AA7576">
        <v>3648</v>
      </c>
      <c r="AB7576">
        <v>1714.5600000000002</v>
      </c>
      <c r="AC7576">
        <v>0.47000000000000003</v>
      </c>
      <c r="AD7576">
        <v>2</v>
      </c>
      <c r="AE7576" t="s">
        <v>72</v>
      </c>
    </row>
    <row r="7577" spans="1:31" x14ac:dyDescent="0.3">
      <c r="A7577">
        <v>1185732</v>
      </c>
      <c r="B7577" t="s">
        <v>30</v>
      </c>
      <c r="C7577" s="1">
        <v>44445</v>
      </c>
      <c r="D7577">
        <v>2021</v>
      </c>
      <c r="E7577" t="s">
        <v>43</v>
      </c>
      <c r="F7577">
        <v>3</v>
      </c>
      <c r="G7577">
        <v>1</v>
      </c>
      <c r="H7577" t="s">
        <v>32</v>
      </c>
      <c r="I7577">
        <v>47</v>
      </c>
      <c r="J7577" t="s">
        <v>63</v>
      </c>
      <c r="K7577">
        <v>49</v>
      </c>
      <c r="L7577" t="s">
        <v>64</v>
      </c>
      <c r="M7577" t="s">
        <v>320</v>
      </c>
      <c r="N7577">
        <v>3</v>
      </c>
      <c r="O7577" t="s">
        <v>126</v>
      </c>
      <c r="P7577">
        <v>2</v>
      </c>
      <c r="Q7577" t="s">
        <v>82</v>
      </c>
      <c r="R7577">
        <v>4</v>
      </c>
      <c r="S7577" t="s">
        <v>38</v>
      </c>
      <c r="T7577">
        <v>16</v>
      </c>
      <c r="U7577" t="s">
        <v>321</v>
      </c>
      <c r="V7577" t="s">
        <v>186</v>
      </c>
      <c r="W7577">
        <v>1</v>
      </c>
      <c r="X7577" t="s">
        <v>309</v>
      </c>
      <c r="Y7577">
        <v>41</v>
      </c>
      <c r="Z7577">
        <v>64</v>
      </c>
      <c r="AA7577">
        <v>2624</v>
      </c>
      <c r="AB7577">
        <v>1180.8</v>
      </c>
      <c r="AC7577">
        <v>0.45</v>
      </c>
      <c r="AD7577">
        <v>2</v>
      </c>
      <c r="AE7577" t="s">
        <v>72</v>
      </c>
    </row>
    <row r="7578" spans="1:31" x14ac:dyDescent="0.3">
      <c r="A7578">
        <v>1185732</v>
      </c>
      <c r="B7578" t="s">
        <v>30</v>
      </c>
      <c r="C7578" s="1">
        <v>44477</v>
      </c>
      <c r="D7578">
        <v>2021</v>
      </c>
      <c r="E7578" t="s">
        <v>44</v>
      </c>
      <c r="F7578">
        <v>4</v>
      </c>
      <c r="G7578">
        <v>1</v>
      </c>
      <c r="H7578" t="s">
        <v>32</v>
      </c>
      <c r="I7578">
        <v>47</v>
      </c>
      <c r="J7578" t="s">
        <v>63</v>
      </c>
      <c r="K7578">
        <v>49</v>
      </c>
      <c r="L7578" t="s">
        <v>64</v>
      </c>
      <c r="M7578" t="s">
        <v>320</v>
      </c>
      <c r="N7578">
        <v>3</v>
      </c>
      <c r="O7578" t="s">
        <v>126</v>
      </c>
      <c r="P7578">
        <v>2</v>
      </c>
      <c r="Q7578" t="s">
        <v>82</v>
      </c>
      <c r="R7578">
        <v>4</v>
      </c>
      <c r="S7578" t="s">
        <v>38</v>
      </c>
      <c r="T7578">
        <v>16</v>
      </c>
      <c r="U7578" t="s">
        <v>321</v>
      </c>
      <c r="V7578" t="s">
        <v>184</v>
      </c>
      <c r="W7578">
        <v>1</v>
      </c>
      <c r="X7578" t="s">
        <v>309</v>
      </c>
      <c r="Y7578">
        <v>47</v>
      </c>
      <c r="Z7578">
        <v>66</v>
      </c>
      <c r="AA7578">
        <v>3102</v>
      </c>
      <c r="AB7578">
        <v>1364.88</v>
      </c>
      <c r="AC7578">
        <v>0.44</v>
      </c>
      <c r="AD7578">
        <v>2</v>
      </c>
      <c r="AE7578" t="s">
        <v>72</v>
      </c>
    </row>
    <row r="7579" spans="1:31" x14ac:dyDescent="0.3">
      <c r="A7579">
        <v>1185732</v>
      </c>
      <c r="B7579" t="s">
        <v>30</v>
      </c>
      <c r="C7579" s="1">
        <v>44507</v>
      </c>
      <c r="D7579">
        <v>2021</v>
      </c>
      <c r="E7579" t="s">
        <v>45</v>
      </c>
      <c r="F7579">
        <v>4</v>
      </c>
      <c r="G7579">
        <v>1</v>
      </c>
      <c r="H7579" t="s">
        <v>32</v>
      </c>
      <c r="I7579">
        <v>47</v>
      </c>
      <c r="J7579" t="s">
        <v>63</v>
      </c>
      <c r="K7579">
        <v>49</v>
      </c>
      <c r="L7579" t="s">
        <v>64</v>
      </c>
      <c r="M7579" t="s">
        <v>320</v>
      </c>
      <c r="N7579">
        <v>3</v>
      </c>
      <c r="O7579" t="s">
        <v>126</v>
      </c>
      <c r="P7579">
        <v>2</v>
      </c>
      <c r="Q7579" t="s">
        <v>82</v>
      </c>
      <c r="R7579">
        <v>4</v>
      </c>
      <c r="S7579" t="s">
        <v>38</v>
      </c>
      <c r="T7579">
        <v>16</v>
      </c>
      <c r="U7579" t="s">
        <v>321</v>
      </c>
      <c r="V7579" t="s">
        <v>191</v>
      </c>
      <c r="W7579">
        <v>1</v>
      </c>
      <c r="X7579" t="s">
        <v>309</v>
      </c>
      <c r="Y7579">
        <v>46</v>
      </c>
      <c r="Z7579">
        <v>83</v>
      </c>
      <c r="AA7579">
        <v>3818</v>
      </c>
      <c r="AB7579">
        <v>1679.92</v>
      </c>
      <c r="AC7579">
        <v>0.44</v>
      </c>
      <c r="AD7579">
        <v>2</v>
      </c>
      <c r="AE7579" t="s">
        <v>72</v>
      </c>
    </row>
    <row r="7580" spans="1:31" x14ac:dyDescent="0.3">
      <c r="A7580">
        <v>1185732</v>
      </c>
      <c r="B7580" t="s">
        <v>30</v>
      </c>
      <c r="C7580" s="1">
        <v>44536</v>
      </c>
      <c r="D7580">
        <v>2021</v>
      </c>
      <c r="E7580" t="s">
        <v>46</v>
      </c>
      <c r="F7580">
        <v>4</v>
      </c>
      <c r="G7580">
        <v>1</v>
      </c>
      <c r="H7580" t="s">
        <v>32</v>
      </c>
      <c r="I7580">
        <v>47</v>
      </c>
      <c r="J7580" t="s">
        <v>63</v>
      </c>
      <c r="K7580">
        <v>49</v>
      </c>
      <c r="L7580" t="s">
        <v>64</v>
      </c>
      <c r="M7580" t="s">
        <v>320</v>
      </c>
      <c r="N7580">
        <v>3</v>
      </c>
      <c r="O7580" t="s">
        <v>126</v>
      </c>
      <c r="P7580">
        <v>2</v>
      </c>
      <c r="Q7580" t="s">
        <v>82</v>
      </c>
      <c r="R7580">
        <v>4</v>
      </c>
      <c r="S7580" t="s">
        <v>38</v>
      </c>
      <c r="T7580">
        <v>16</v>
      </c>
      <c r="U7580" t="s">
        <v>321</v>
      </c>
      <c r="V7580" t="s">
        <v>201</v>
      </c>
      <c r="W7580">
        <v>1</v>
      </c>
      <c r="X7580" t="s">
        <v>309</v>
      </c>
      <c r="Y7580">
        <v>51</v>
      </c>
      <c r="Z7580">
        <v>111</v>
      </c>
      <c r="AA7580">
        <v>5661</v>
      </c>
      <c r="AB7580">
        <v>2434.2300000000005</v>
      </c>
      <c r="AC7580">
        <v>0.43000000000000005</v>
      </c>
      <c r="AD7580">
        <v>2</v>
      </c>
      <c r="AE7580" t="s">
        <v>72</v>
      </c>
    </row>
    <row r="7581" spans="1:31" x14ac:dyDescent="0.3">
      <c r="A7581">
        <v>1185732</v>
      </c>
      <c r="B7581" t="s">
        <v>30</v>
      </c>
      <c r="C7581" s="1">
        <v>44213</v>
      </c>
      <c r="D7581">
        <v>2021</v>
      </c>
      <c r="E7581" t="s">
        <v>47</v>
      </c>
      <c r="F7581">
        <v>1</v>
      </c>
      <c r="G7581">
        <v>1</v>
      </c>
      <c r="H7581" t="s">
        <v>32</v>
      </c>
      <c r="I7581">
        <v>47</v>
      </c>
      <c r="J7581" t="s">
        <v>63</v>
      </c>
      <c r="K7581">
        <v>49</v>
      </c>
      <c r="L7581" t="s">
        <v>64</v>
      </c>
      <c r="M7581" t="s">
        <v>320</v>
      </c>
      <c r="N7581">
        <v>3</v>
      </c>
      <c r="O7581" t="s">
        <v>126</v>
      </c>
      <c r="P7581">
        <v>2</v>
      </c>
      <c r="Q7581" t="s">
        <v>82</v>
      </c>
      <c r="R7581">
        <v>4</v>
      </c>
      <c r="S7581" t="s">
        <v>38</v>
      </c>
      <c r="T7581">
        <v>16</v>
      </c>
      <c r="U7581" t="s">
        <v>321</v>
      </c>
      <c r="V7581" t="s">
        <v>184</v>
      </c>
      <c r="W7581">
        <v>7</v>
      </c>
      <c r="X7581" t="s">
        <v>308</v>
      </c>
      <c r="Y7581">
        <v>26</v>
      </c>
      <c r="Z7581">
        <v>83</v>
      </c>
      <c r="AA7581">
        <v>2158</v>
      </c>
      <c r="AB7581">
        <v>733.71999999999991</v>
      </c>
      <c r="AC7581">
        <v>0.33999999999999997</v>
      </c>
      <c r="AD7581">
        <v>2</v>
      </c>
      <c r="AE7581" t="s">
        <v>72</v>
      </c>
    </row>
    <row r="7582" spans="1:31" x14ac:dyDescent="0.3">
      <c r="A7582">
        <v>1185732</v>
      </c>
      <c r="B7582" t="s">
        <v>30</v>
      </c>
      <c r="C7582" s="1">
        <v>44242</v>
      </c>
      <c r="D7582">
        <v>2021</v>
      </c>
      <c r="E7582" t="s">
        <v>48</v>
      </c>
      <c r="F7582">
        <v>1</v>
      </c>
      <c r="G7582">
        <v>1</v>
      </c>
      <c r="H7582" t="s">
        <v>32</v>
      </c>
      <c r="I7582">
        <v>48</v>
      </c>
      <c r="J7582" t="s">
        <v>65</v>
      </c>
      <c r="K7582">
        <v>50</v>
      </c>
      <c r="L7582" t="s">
        <v>66</v>
      </c>
      <c r="M7582" t="s">
        <v>320</v>
      </c>
      <c r="N7582">
        <v>3</v>
      </c>
      <c r="O7582" t="s">
        <v>126</v>
      </c>
      <c r="P7582">
        <v>2</v>
      </c>
      <c r="Q7582" t="s">
        <v>82</v>
      </c>
      <c r="R7582">
        <v>4</v>
      </c>
      <c r="S7582" t="s">
        <v>38</v>
      </c>
      <c r="T7582">
        <v>16</v>
      </c>
      <c r="U7582" t="s">
        <v>321</v>
      </c>
      <c r="V7582" t="s">
        <v>202</v>
      </c>
      <c r="W7582">
        <v>7</v>
      </c>
      <c r="X7582" t="s">
        <v>308</v>
      </c>
      <c r="Y7582">
        <v>30</v>
      </c>
      <c r="Z7582">
        <v>80</v>
      </c>
      <c r="AA7582">
        <v>2400</v>
      </c>
      <c r="AB7582">
        <v>768</v>
      </c>
      <c r="AC7582">
        <v>0.32</v>
      </c>
      <c r="AD7582">
        <v>2</v>
      </c>
      <c r="AE7582" t="s">
        <v>72</v>
      </c>
    </row>
    <row r="7583" spans="1:31" x14ac:dyDescent="0.3">
      <c r="A7583">
        <v>1185732</v>
      </c>
      <c r="B7583" t="s">
        <v>30</v>
      </c>
      <c r="C7583" s="1">
        <v>44268</v>
      </c>
      <c r="D7583">
        <v>2021</v>
      </c>
      <c r="E7583" t="s">
        <v>51</v>
      </c>
      <c r="F7583">
        <v>1</v>
      </c>
      <c r="G7583">
        <v>1</v>
      </c>
      <c r="H7583" t="s">
        <v>32</v>
      </c>
      <c r="I7583">
        <v>48</v>
      </c>
      <c r="J7583" t="s">
        <v>65</v>
      </c>
      <c r="K7583">
        <v>50</v>
      </c>
      <c r="L7583" t="s">
        <v>66</v>
      </c>
      <c r="M7583" t="s">
        <v>320</v>
      </c>
      <c r="N7583">
        <v>3</v>
      </c>
      <c r="O7583" t="s">
        <v>126</v>
      </c>
      <c r="P7583">
        <v>2</v>
      </c>
      <c r="Q7583" t="s">
        <v>82</v>
      </c>
      <c r="R7583">
        <v>4</v>
      </c>
      <c r="S7583" t="s">
        <v>38</v>
      </c>
      <c r="T7583">
        <v>16</v>
      </c>
      <c r="U7583" t="s">
        <v>321</v>
      </c>
      <c r="V7583" t="s">
        <v>189</v>
      </c>
      <c r="W7583">
        <v>7</v>
      </c>
      <c r="X7583" t="s">
        <v>308</v>
      </c>
      <c r="Y7583">
        <v>31</v>
      </c>
      <c r="Z7583">
        <v>68</v>
      </c>
      <c r="AA7583">
        <v>2108</v>
      </c>
      <c r="AB7583">
        <v>779.96</v>
      </c>
      <c r="AC7583">
        <v>0.37</v>
      </c>
      <c r="AD7583">
        <v>2</v>
      </c>
      <c r="AE7583" t="s">
        <v>72</v>
      </c>
    </row>
    <row r="7584" spans="1:31" x14ac:dyDescent="0.3">
      <c r="A7584">
        <v>1185732</v>
      </c>
      <c r="B7584" t="s">
        <v>30</v>
      </c>
      <c r="C7584" s="1">
        <v>44300</v>
      </c>
      <c r="D7584">
        <v>2021</v>
      </c>
      <c r="E7584" t="s">
        <v>52</v>
      </c>
      <c r="F7584">
        <v>2</v>
      </c>
      <c r="G7584">
        <v>1</v>
      </c>
      <c r="H7584" t="s">
        <v>32</v>
      </c>
      <c r="I7584">
        <v>48</v>
      </c>
      <c r="J7584" t="s">
        <v>65</v>
      </c>
      <c r="K7584">
        <v>50</v>
      </c>
      <c r="L7584" t="s">
        <v>66</v>
      </c>
      <c r="M7584" t="s">
        <v>320</v>
      </c>
      <c r="N7584">
        <v>3</v>
      </c>
      <c r="O7584" t="s">
        <v>126</v>
      </c>
      <c r="P7584">
        <v>2</v>
      </c>
      <c r="Q7584" t="s">
        <v>82</v>
      </c>
      <c r="R7584">
        <v>4</v>
      </c>
      <c r="S7584" t="s">
        <v>38</v>
      </c>
      <c r="T7584">
        <v>16</v>
      </c>
      <c r="U7584" t="s">
        <v>321</v>
      </c>
      <c r="V7584" t="s">
        <v>184</v>
      </c>
      <c r="W7584">
        <v>7</v>
      </c>
      <c r="X7584" t="s">
        <v>308</v>
      </c>
      <c r="Y7584">
        <v>30</v>
      </c>
      <c r="Z7584">
        <v>94</v>
      </c>
      <c r="AA7584">
        <v>2820</v>
      </c>
      <c r="AB7584">
        <v>1015.1999999999999</v>
      </c>
      <c r="AC7584">
        <v>0.36</v>
      </c>
      <c r="AD7584">
        <v>2</v>
      </c>
      <c r="AE7584" t="s">
        <v>72</v>
      </c>
    </row>
    <row r="7585" spans="1:31" x14ac:dyDescent="0.3">
      <c r="A7585">
        <v>1185732</v>
      </c>
      <c r="B7585" t="s">
        <v>30</v>
      </c>
      <c r="C7585" s="1">
        <v>44329</v>
      </c>
      <c r="D7585">
        <v>2021</v>
      </c>
      <c r="E7585" t="s">
        <v>53</v>
      </c>
      <c r="F7585">
        <v>2</v>
      </c>
      <c r="G7585">
        <v>1</v>
      </c>
      <c r="H7585" t="s">
        <v>32</v>
      </c>
      <c r="I7585">
        <v>48</v>
      </c>
      <c r="J7585" t="s">
        <v>65</v>
      </c>
      <c r="K7585">
        <v>50</v>
      </c>
      <c r="L7585" t="s">
        <v>66</v>
      </c>
      <c r="M7585" t="s">
        <v>320</v>
      </c>
      <c r="N7585">
        <v>3</v>
      </c>
      <c r="O7585" t="s">
        <v>126</v>
      </c>
      <c r="P7585">
        <v>2</v>
      </c>
      <c r="Q7585" t="s">
        <v>82</v>
      </c>
      <c r="R7585">
        <v>4</v>
      </c>
      <c r="S7585" t="s">
        <v>38</v>
      </c>
      <c r="T7585">
        <v>16</v>
      </c>
      <c r="U7585" t="s">
        <v>321</v>
      </c>
      <c r="V7585" t="s">
        <v>201</v>
      </c>
      <c r="W7585">
        <v>7</v>
      </c>
      <c r="X7585" t="s">
        <v>308</v>
      </c>
      <c r="Y7585">
        <v>43</v>
      </c>
      <c r="Z7585">
        <v>104</v>
      </c>
      <c r="AA7585">
        <v>4472</v>
      </c>
      <c r="AB7585">
        <v>1520.4799999999998</v>
      </c>
      <c r="AC7585">
        <v>0.33999999999999997</v>
      </c>
      <c r="AD7585">
        <v>2</v>
      </c>
      <c r="AE7585" t="s">
        <v>72</v>
      </c>
    </row>
    <row r="7586" spans="1:31" x14ac:dyDescent="0.3">
      <c r="A7586">
        <v>1185732</v>
      </c>
      <c r="B7586" t="s">
        <v>30</v>
      </c>
      <c r="C7586" s="1">
        <v>44390</v>
      </c>
      <c r="D7586">
        <v>2021</v>
      </c>
      <c r="E7586" t="s">
        <v>55</v>
      </c>
      <c r="F7586">
        <v>3</v>
      </c>
      <c r="G7586">
        <v>1</v>
      </c>
      <c r="H7586" t="s">
        <v>32</v>
      </c>
      <c r="I7586">
        <v>48</v>
      </c>
      <c r="J7586" t="s">
        <v>65</v>
      </c>
      <c r="K7586">
        <v>50</v>
      </c>
      <c r="L7586" t="s">
        <v>66</v>
      </c>
      <c r="M7586" t="s">
        <v>320</v>
      </c>
      <c r="N7586">
        <v>3</v>
      </c>
      <c r="O7586" t="s">
        <v>126</v>
      </c>
      <c r="P7586">
        <v>2</v>
      </c>
      <c r="Q7586" t="s">
        <v>82</v>
      </c>
      <c r="R7586">
        <v>4</v>
      </c>
      <c r="S7586" t="s">
        <v>38</v>
      </c>
      <c r="T7586">
        <v>16</v>
      </c>
      <c r="U7586" t="s">
        <v>321</v>
      </c>
      <c r="V7586" t="s">
        <v>202</v>
      </c>
      <c r="W7586">
        <v>7</v>
      </c>
      <c r="X7586" t="s">
        <v>308</v>
      </c>
      <c r="Y7586">
        <v>41</v>
      </c>
      <c r="Z7586">
        <v>132</v>
      </c>
      <c r="AA7586">
        <v>5412</v>
      </c>
      <c r="AB7586">
        <v>1731.8400000000001</v>
      </c>
      <c r="AC7586">
        <v>0.32</v>
      </c>
      <c r="AD7586">
        <v>2</v>
      </c>
      <c r="AE7586" t="s">
        <v>72</v>
      </c>
    </row>
    <row r="7587" spans="1:31" x14ac:dyDescent="0.3">
      <c r="A7587">
        <v>1185732</v>
      </c>
      <c r="B7587" t="s">
        <v>30</v>
      </c>
      <c r="C7587" s="1">
        <v>44422</v>
      </c>
      <c r="D7587">
        <v>2021</v>
      </c>
      <c r="E7587" t="s">
        <v>31</v>
      </c>
      <c r="F7587">
        <v>3</v>
      </c>
      <c r="G7587">
        <v>1</v>
      </c>
      <c r="H7587" t="s">
        <v>32</v>
      </c>
      <c r="I7587">
        <v>48</v>
      </c>
      <c r="J7587" t="s">
        <v>65</v>
      </c>
      <c r="K7587">
        <v>50</v>
      </c>
      <c r="L7587" t="s">
        <v>66</v>
      </c>
      <c r="M7587" t="s">
        <v>320</v>
      </c>
      <c r="N7587">
        <v>3</v>
      </c>
      <c r="O7587" t="s">
        <v>126</v>
      </c>
      <c r="P7587">
        <v>2</v>
      </c>
      <c r="Q7587" t="s">
        <v>82</v>
      </c>
      <c r="R7587">
        <v>4</v>
      </c>
      <c r="S7587" t="s">
        <v>38</v>
      </c>
      <c r="T7587">
        <v>16</v>
      </c>
      <c r="U7587" t="s">
        <v>321</v>
      </c>
      <c r="V7587" t="s">
        <v>261</v>
      </c>
      <c r="W7587">
        <v>7</v>
      </c>
      <c r="X7587" t="s">
        <v>308</v>
      </c>
      <c r="Y7587">
        <v>46</v>
      </c>
      <c r="Z7587">
        <v>98</v>
      </c>
      <c r="AA7587">
        <v>4508</v>
      </c>
      <c r="AB7587">
        <v>1577.8</v>
      </c>
      <c r="AC7587">
        <v>0.35</v>
      </c>
      <c r="AD7587">
        <v>2</v>
      </c>
      <c r="AE7587" t="s">
        <v>72</v>
      </c>
    </row>
    <row r="7588" spans="1:31" x14ac:dyDescent="0.3">
      <c r="A7588">
        <v>1185732</v>
      </c>
      <c r="B7588" t="s">
        <v>30</v>
      </c>
      <c r="C7588" s="1">
        <v>44452</v>
      </c>
      <c r="D7588">
        <v>2021</v>
      </c>
      <c r="E7588" t="s">
        <v>43</v>
      </c>
      <c r="F7588">
        <v>3</v>
      </c>
      <c r="G7588">
        <v>1</v>
      </c>
      <c r="H7588" t="s">
        <v>32</v>
      </c>
      <c r="I7588">
        <v>48</v>
      </c>
      <c r="J7588" t="s">
        <v>65</v>
      </c>
      <c r="K7588">
        <v>50</v>
      </c>
      <c r="L7588" t="s">
        <v>66</v>
      </c>
      <c r="M7588" t="s">
        <v>320</v>
      </c>
      <c r="N7588">
        <v>3</v>
      </c>
      <c r="O7588" t="s">
        <v>126</v>
      </c>
      <c r="P7588">
        <v>2</v>
      </c>
      <c r="Q7588" t="s">
        <v>82</v>
      </c>
      <c r="R7588">
        <v>4</v>
      </c>
      <c r="S7588" t="s">
        <v>38</v>
      </c>
      <c r="T7588">
        <v>16</v>
      </c>
      <c r="U7588" t="s">
        <v>321</v>
      </c>
      <c r="V7588" t="s">
        <v>243</v>
      </c>
      <c r="W7588">
        <v>7</v>
      </c>
      <c r="X7588" t="s">
        <v>308</v>
      </c>
      <c r="Y7588">
        <v>41</v>
      </c>
      <c r="Z7588">
        <v>77</v>
      </c>
      <c r="AA7588">
        <v>3157</v>
      </c>
      <c r="AB7588">
        <v>1041.81</v>
      </c>
      <c r="AC7588">
        <v>0.32999999999999996</v>
      </c>
      <c r="AD7588">
        <v>2</v>
      </c>
      <c r="AE7588" t="s">
        <v>72</v>
      </c>
    </row>
    <row r="7589" spans="1:31" x14ac:dyDescent="0.3">
      <c r="A7589">
        <v>1185732</v>
      </c>
      <c r="B7589" t="s">
        <v>30</v>
      </c>
      <c r="C7589" s="1">
        <v>44484</v>
      </c>
      <c r="D7589">
        <v>2021</v>
      </c>
      <c r="E7589" t="s">
        <v>44</v>
      </c>
      <c r="F7589">
        <v>4</v>
      </c>
      <c r="G7589">
        <v>1</v>
      </c>
      <c r="H7589" t="s">
        <v>32</v>
      </c>
      <c r="I7589">
        <v>48</v>
      </c>
      <c r="J7589" t="s">
        <v>65</v>
      </c>
      <c r="K7589">
        <v>50</v>
      </c>
      <c r="L7589" t="s">
        <v>66</v>
      </c>
      <c r="M7589" t="s">
        <v>320</v>
      </c>
      <c r="N7589">
        <v>3</v>
      </c>
      <c r="O7589" t="s">
        <v>126</v>
      </c>
      <c r="P7589">
        <v>2</v>
      </c>
      <c r="Q7589" t="s">
        <v>82</v>
      </c>
      <c r="R7589">
        <v>4</v>
      </c>
      <c r="S7589" t="s">
        <v>38</v>
      </c>
      <c r="T7589">
        <v>16</v>
      </c>
      <c r="U7589" t="s">
        <v>321</v>
      </c>
      <c r="V7589" t="s">
        <v>195</v>
      </c>
      <c r="W7589">
        <v>7</v>
      </c>
      <c r="X7589" t="s">
        <v>308</v>
      </c>
      <c r="Y7589">
        <v>51</v>
      </c>
      <c r="Z7589">
        <v>68</v>
      </c>
      <c r="AA7589">
        <v>3468</v>
      </c>
      <c r="AB7589">
        <v>1213.8</v>
      </c>
      <c r="AC7589">
        <v>0.35</v>
      </c>
      <c r="AD7589">
        <v>2</v>
      </c>
      <c r="AE7589" t="s">
        <v>72</v>
      </c>
    </row>
    <row r="7590" spans="1:31" x14ac:dyDescent="0.3">
      <c r="A7590">
        <v>1185732</v>
      </c>
      <c r="B7590" t="s">
        <v>30</v>
      </c>
      <c r="C7590" s="1">
        <v>44514</v>
      </c>
      <c r="D7590">
        <v>2021</v>
      </c>
      <c r="E7590" t="s">
        <v>45</v>
      </c>
      <c r="F7590">
        <v>4</v>
      </c>
      <c r="G7590">
        <v>1</v>
      </c>
      <c r="H7590" t="s">
        <v>32</v>
      </c>
      <c r="I7590">
        <v>48</v>
      </c>
      <c r="J7590" t="s">
        <v>65</v>
      </c>
      <c r="K7590">
        <v>50</v>
      </c>
      <c r="L7590" t="s">
        <v>66</v>
      </c>
      <c r="M7590" t="s">
        <v>320</v>
      </c>
      <c r="N7590">
        <v>3</v>
      </c>
      <c r="O7590" t="s">
        <v>126</v>
      </c>
      <c r="P7590">
        <v>2</v>
      </c>
      <c r="Q7590" t="s">
        <v>82</v>
      </c>
      <c r="R7590">
        <v>4</v>
      </c>
      <c r="S7590" t="s">
        <v>38</v>
      </c>
      <c r="T7590">
        <v>16</v>
      </c>
      <c r="U7590" t="s">
        <v>321</v>
      </c>
      <c r="V7590" t="s">
        <v>311</v>
      </c>
      <c r="W7590">
        <v>7</v>
      </c>
      <c r="X7590" t="s">
        <v>308</v>
      </c>
      <c r="Y7590">
        <v>48</v>
      </c>
      <c r="Z7590">
        <v>123</v>
      </c>
      <c r="AA7590">
        <v>5904</v>
      </c>
      <c r="AB7590">
        <v>2066.4</v>
      </c>
      <c r="AC7590">
        <v>0.35</v>
      </c>
      <c r="AD7590">
        <v>2</v>
      </c>
      <c r="AE7590" t="s">
        <v>72</v>
      </c>
    </row>
    <row r="7591" spans="1:31" x14ac:dyDescent="0.3">
      <c r="A7591">
        <v>1185732</v>
      </c>
      <c r="B7591" t="s">
        <v>30</v>
      </c>
      <c r="C7591" s="1">
        <v>44543</v>
      </c>
      <c r="D7591">
        <v>2021</v>
      </c>
      <c r="E7591" t="s">
        <v>46</v>
      </c>
      <c r="F7591">
        <v>4</v>
      </c>
      <c r="G7591">
        <v>1</v>
      </c>
      <c r="H7591" t="s">
        <v>32</v>
      </c>
      <c r="I7591">
        <v>48</v>
      </c>
      <c r="J7591" t="s">
        <v>65</v>
      </c>
      <c r="K7591">
        <v>50</v>
      </c>
      <c r="L7591" t="s">
        <v>66</v>
      </c>
      <c r="M7591" t="s">
        <v>320</v>
      </c>
      <c r="N7591">
        <v>3</v>
      </c>
      <c r="O7591" t="s">
        <v>126</v>
      </c>
      <c r="P7591">
        <v>2</v>
      </c>
      <c r="Q7591" t="s">
        <v>82</v>
      </c>
      <c r="R7591">
        <v>4</v>
      </c>
      <c r="S7591" t="s">
        <v>38</v>
      </c>
      <c r="T7591">
        <v>16</v>
      </c>
      <c r="U7591" t="s">
        <v>321</v>
      </c>
      <c r="V7591" t="s">
        <v>186</v>
      </c>
      <c r="W7591">
        <v>7</v>
      </c>
      <c r="X7591" t="s">
        <v>308</v>
      </c>
      <c r="Y7591">
        <v>51</v>
      </c>
      <c r="Z7591">
        <v>128</v>
      </c>
      <c r="AA7591">
        <v>6528</v>
      </c>
      <c r="AB7591">
        <v>2154.2399999999998</v>
      </c>
      <c r="AC7591">
        <v>0.32999999999999996</v>
      </c>
      <c r="AD7591">
        <v>2</v>
      </c>
      <c r="AE7591" t="s">
        <v>72</v>
      </c>
    </row>
    <row r="7592" spans="1:31" x14ac:dyDescent="0.3">
      <c r="A7592">
        <v>1185732</v>
      </c>
      <c r="B7592" t="s">
        <v>30</v>
      </c>
      <c r="C7592" s="1">
        <v>44210</v>
      </c>
      <c r="D7592">
        <v>2021</v>
      </c>
      <c r="E7592" t="s">
        <v>47</v>
      </c>
      <c r="F7592">
        <v>1</v>
      </c>
      <c r="G7592">
        <v>1</v>
      </c>
      <c r="H7592" t="s">
        <v>32</v>
      </c>
      <c r="I7592">
        <v>48</v>
      </c>
      <c r="J7592" t="s">
        <v>65</v>
      </c>
      <c r="K7592">
        <v>50</v>
      </c>
      <c r="L7592" t="s">
        <v>66</v>
      </c>
      <c r="M7592" t="s">
        <v>320</v>
      </c>
      <c r="N7592">
        <v>3</v>
      </c>
      <c r="O7592" t="s">
        <v>126</v>
      </c>
      <c r="P7592">
        <v>2</v>
      </c>
      <c r="Q7592" t="s">
        <v>82</v>
      </c>
      <c r="R7592">
        <v>4</v>
      </c>
      <c r="S7592" t="s">
        <v>38</v>
      </c>
      <c r="T7592">
        <v>16</v>
      </c>
      <c r="U7592" t="s">
        <v>321</v>
      </c>
      <c r="V7592" t="s">
        <v>161</v>
      </c>
      <c r="W7592">
        <v>7</v>
      </c>
      <c r="X7592" t="s">
        <v>308</v>
      </c>
      <c r="Y7592">
        <v>34</v>
      </c>
      <c r="Z7592">
        <v>104</v>
      </c>
      <c r="AA7592">
        <v>3536</v>
      </c>
      <c r="AB7592">
        <v>1520.4799999999998</v>
      </c>
      <c r="AC7592">
        <v>0.42999999999999994</v>
      </c>
      <c r="AD7592">
        <v>2</v>
      </c>
      <c r="AE7592" t="s">
        <v>72</v>
      </c>
    </row>
    <row r="7593" spans="1:31" x14ac:dyDescent="0.3">
      <c r="A7593">
        <v>1185732</v>
      </c>
      <c r="B7593" t="s">
        <v>30</v>
      </c>
      <c r="C7593" s="1">
        <v>44239</v>
      </c>
      <c r="D7593">
        <v>2021</v>
      </c>
      <c r="E7593" t="s">
        <v>48</v>
      </c>
      <c r="F7593">
        <v>1</v>
      </c>
      <c r="G7593">
        <v>1</v>
      </c>
      <c r="H7593" t="s">
        <v>32</v>
      </c>
      <c r="I7593">
        <v>49</v>
      </c>
      <c r="J7593" t="s">
        <v>67</v>
      </c>
      <c r="K7593">
        <v>51</v>
      </c>
      <c r="L7593" t="s">
        <v>68</v>
      </c>
      <c r="M7593" t="s">
        <v>320</v>
      </c>
      <c r="N7593">
        <v>3</v>
      </c>
      <c r="O7593" t="s">
        <v>126</v>
      </c>
      <c r="P7593">
        <v>2</v>
      </c>
      <c r="Q7593" t="s">
        <v>82</v>
      </c>
      <c r="R7593">
        <v>4</v>
      </c>
      <c r="S7593" t="s">
        <v>38</v>
      </c>
      <c r="T7593">
        <v>16</v>
      </c>
      <c r="U7593" t="s">
        <v>321</v>
      </c>
      <c r="V7593" t="s">
        <v>129</v>
      </c>
      <c r="W7593">
        <v>7</v>
      </c>
      <c r="X7593" t="s">
        <v>308</v>
      </c>
      <c r="Y7593">
        <v>35</v>
      </c>
      <c r="Z7593">
        <v>107</v>
      </c>
      <c r="AA7593">
        <v>3745</v>
      </c>
      <c r="AB7593">
        <v>1760.1499999999999</v>
      </c>
      <c r="AC7593">
        <v>0.47</v>
      </c>
      <c r="AD7593">
        <v>2</v>
      </c>
      <c r="AE7593" t="s">
        <v>72</v>
      </c>
    </row>
    <row r="7594" spans="1:31" x14ac:dyDescent="0.3">
      <c r="A7594">
        <v>1185732</v>
      </c>
      <c r="B7594" t="s">
        <v>30</v>
      </c>
      <c r="C7594" s="1">
        <v>44265</v>
      </c>
      <c r="D7594">
        <v>2021</v>
      </c>
      <c r="E7594" t="s">
        <v>51</v>
      </c>
      <c r="F7594">
        <v>1</v>
      </c>
      <c r="G7594">
        <v>1</v>
      </c>
      <c r="H7594" t="s">
        <v>32</v>
      </c>
      <c r="I7594">
        <v>49</v>
      </c>
      <c r="J7594" t="s">
        <v>67</v>
      </c>
      <c r="K7594">
        <v>51</v>
      </c>
      <c r="L7594" t="s">
        <v>68</v>
      </c>
      <c r="M7594" t="s">
        <v>320</v>
      </c>
      <c r="N7594">
        <v>3</v>
      </c>
      <c r="O7594" t="s">
        <v>126</v>
      </c>
      <c r="P7594">
        <v>2</v>
      </c>
      <c r="Q7594" t="s">
        <v>82</v>
      </c>
      <c r="R7594">
        <v>4</v>
      </c>
      <c r="S7594" t="s">
        <v>38</v>
      </c>
      <c r="T7594">
        <v>16</v>
      </c>
      <c r="U7594" t="s">
        <v>321</v>
      </c>
      <c r="V7594" t="s">
        <v>189</v>
      </c>
      <c r="W7594">
        <v>7</v>
      </c>
      <c r="X7594" t="s">
        <v>308</v>
      </c>
      <c r="Y7594">
        <v>29</v>
      </c>
      <c r="Z7594">
        <v>96</v>
      </c>
      <c r="AA7594">
        <v>2784</v>
      </c>
      <c r="AB7594">
        <v>1280.6399999999999</v>
      </c>
      <c r="AC7594">
        <v>0.45999999999999996</v>
      </c>
      <c r="AD7594">
        <v>2</v>
      </c>
      <c r="AE7594" t="s">
        <v>72</v>
      </c>
    </row>
    <row r="7595" spans="1:31" x14ac:dyDescent="0.3">
      <c r="A7595">
        <v>1185732</v>
      </c>
      <c r="B7595" t="s">
        <v>30</v>
      </c>
      <c r="C7595" s="1">
        <v>44297</v>
      </c>
      <c r="D7595">
        <v>2021</v>
      </c>
      <c r="E7595" t="s">
        <v>52</v>
      </c>
      <c r="F7595">
        <v>2</v>
      </c>
      <c r="G7595">
        <v>1</v>
      </c>
      <c r="H7595" t="s">
        <v>32</v>
      </c>
      <c r="I7595">
        <v>49</v>
      </c>
      <c r="J7595" t="s">
        <v>67</v>
      </c>
      <c r="K7595">
        <v>51</v>
      </c>
      <c r="L7595" t="s">
        <v>68</v>
      </c>
      <c r="M7595" t="s">
        <v>320</v>
      </c>
      <c r="N7595">
        <v>3</v>
      </c>
      <c r="O7595" t="s">
        <v>126</v>
      </c>
      <c r="P7595">
        <v>2</v>
      </c>
      <c r="Q7595" t="s">
        <v>82</v>
      </c>
      <c r="R7595">
        <v>4</v>
      </c>
      <c r="S7595" t="s">
        <v>38</v>
      </c>
      <c r="T7595">
        <v>17</v>
      </c>
      <c r="U7595" t="s">
        <v>322</v>
      </c>
      <c r="V7595" t="s">
        <v>129</v>
      </c>
      <c r="W7595">
        <v>7</v>
      </c>
      <c r="X7595" t="s">
        <v>308</v>
      </c>
      <c r="Y7595">
        <v>36</v>
      </c>
      <c r="Z7595">
        <v>90</v>
      </c>
      <c r="AA7595">
        <v>3240</v>
      </c>
      <c r="AB7595">
        <v>1425.6</v>
      </c>
      <c r="AC7595">
        <v>0.43999999999999995</v>
      </c>
      <c r="AD7595">
        <v>2</v>
      </c>
      <c r="AE7595" t="s">
        <v>72</v>
      </c>
    </row>
    <row r="7596" spans="1:31" x14ac:dyDescent="0.3">
      <c r="A7596">
        <v>1185732</v>
      </c>
      <c r="B7596" t="s">
        <v>30</v>
      </c>
      <c r="C7596" s="1">
        <v>44326</v>
      </c>
      <c r="D7596">
        <v>2021</v>
      </c>
      <c r="E7596" t="s">
        <v>53</v>
      </c>
      <c r="F7596">
        <v>2</v>
      </c>
      <c r="G7596">
        <v>1</v>
      </c>
      <c r="H7596" t="s">
        <v>32</v>
      </c>
      <c r="I7596">
        <v>49</v>
      </c>
      <c r="J7596" t="s">
        <v>67</v>
      </c>
      <c r="K7596">
        <v>51</v>
      </c>
      <c r="L7596" t="s">
        <v>68</v>
      </c>
      <c r="M7596" t="s">
        <v>320</v>
      </c>
      <c r="N7596">
        <v>3</v>
      </c>
      <c r="O7596" t="s">
        <v>126</v>
      </c>
      <c r="P7596">
        <v>2</v>
      </c>
      <c r="Q7596" t="s">
        <v>82</v>
      </c>
      <c r="R7596">
        <v>4</v>
      </c>
      <c r="S7596" t="s">
        <v>38</v>
      </c>
      <c r="T7596">
        <v>17</v>
      </c>
      <c r="U7596" t="s">
        <v>322</v>
      </c>
      <c r="V7596" t="s">
        <v>129</v>
      </c>
      <c r="W7596">
        <v>7</v>
      </c>
      <c r="X7596" t="s">
        <v>308</v>
      </c>
      <c r="Y7596">
        <v>47</v>
      </c>
      <c r="Z7596">
        <v>120</v>
      </c>
      <c r="AA7596">
        <v>5640</v>
      </c>
      <c r="AB7596">
        <v>2594.3999999999996</v>
      </c>
      <c r="AC7596">
        <v>0.45999999999999996</v>
      </c>
      <c r="AD7596">
        <v>2</v>
      </c>
      <c r="AE7596" t="s">
        <v>72</v>
      </c>
    </row>
    <row r="7597" spans="1:31" x14ac:dyDescent="0.3">
      <c r="A7597">
        <v>1185732</v>
      </c>
      <c r="B7597" t="s">
        <v>30</v>
      </c>
      <c r="C7597" s="1">
        <v>44359</v>
      </c>
      <c r="D7597">
        <v>2021</v>
      </c>
      <c r="E7597" t="s">
        <v>54</v>
      </c>
      <c r="F7597">
        <v>2</v>
      </c>
      <c r="G7597">
        <v>1</v>
      </c>
      <c r="H7597" t="s">
        <v>32</v>
      </c>
      <c r="I7597">
        <v>49</v>
      </c>
      <c r="J7597" t="s">
        <v>67</v>
      </c>
      <c r="K7597">
        <v>51</v>
      </c>
      <c r="L7597" t="s">
        <v>68</v>
      </c>
      <c r="M7597" t="s">
        <v>320</v>
      </c>
      <c r="N7597">
        <v>3</v>
      </c>
      <c r="O7597" t="s">
        <v>126</v>
      </c>
      <c r="P7597">
        <v>2</v>
      </c>
      <c r="Q7597" t="s">
        <v>82</v>
      </c>
      <c r="R7597">
        <v>4</v>
      </c>
      <c r="S7597" t="s">
        <v>38</v>
      </c>
      <c r="T7597">
        <v>17</v>
      </c>
      <c r="U7597" t="s">
        <v>322</v>
      </c>
      <c r="V7597" t="s">
        <v>201</v>
      </c>
      <c r="W7597">
        <v>7</v>
      </c>
      <c r="X7597" t="s">
        <v>308</v>
      </c>
      <c r="Y7597">
        <v>49</v>
      </c>
      <c r="Z7597">
        <v>158</v>
      </c>
      <c r="AA7597">
        <v>7742</v>
      </c>
      <c r="AB7597">
        <v>3483.8999999999996</v>
      </c>
      <c r="AC7597">
        <v>0.44999999999999996</v>
      </c>
      <c r="AD7597">
        <v>2</v>
      </c>
      <c r="AE7597" t="s">
        <v>72</v>
      </c>
    </row>
    <row r="7598" spans="1:31" x14ac:dyDescent="0.3">
      <c r="A7598">
        <v>1185732</v>
      </c>
      <c r="B7598" t="s">
        <v>30</v>
      </c>
      <c r="C7598" s="1">
        <v>44387</v>
      </c>
      <c r="D7598">
        <v>2021</v>
      </c>
      <c r="E7598" t="s">
        <v>55</v>
      </c>
      <c r="F7598">
        <v>3</v>
      </c>
      <c r="G7598">
        <v>1</v>
      </c>
      <c r="H7598" t="s">
        <v>32</v>
      </c>
      <c r="I7598">
        <v>49</v>
      </c>
      <c r="J7598" t="s">
        <v>67</v>
      </c>
      <c r="K7598">
        <v>51</v>
      </c>
      <c r="L7598" t="s">
        <v>68</v>
      </c>
      <c r="M7598" t="s">
        <v>320</v>
      </c>
      <c r="N7598">
        <v>3</v>
      </c>
      <c r="O7598" t="s">
        <v>126</v>
      </c>
      <c r="P7598">
        <v>2</v>
      </c>
      <c r="Q7598" t="s">
        <v>82</v>
      </c>
      <c r="R7598">
        <v>4</v>
      </c>
      <c r="S7598" t="s">
        <v>38</v>
      </c>
      <c r="T7598">
        <v>17</v>
      </c>
      <c r="U7598" t="s">
        <v>322</v>
      </c>
      <c r="V7598" t="s">
        <v>184</v>
      </c>
      <c r="W7598">
        <v>7</v>
      </c>
      <c r="X7598" t="s">
        <v>308</v>
      </c>
      <c r="Y7598">
        <v>49</v>
      </c>
      <c r="Z7598">
        <v>175</v>
      </c>
      <c r="AA7598">
        <v>8575</v>
      </c>
      <c r="AB7598">
        <v>4030.2499999999995</v>
      </c>
      <c r="AC7598">
        <v>0.47</v>
      </c>
      <c r="AD7598">
        <v>2</v>
      </c>
      <c r="AE7598" t="s">
        <v>72</v>
      </c>
    </row>
    <row r="7599" spans="1:31" x14ac:dyDescent="0.3">
      <c r="A7599">
        <v>1185732</v>
      </c>
      <c r="B7599" t="s">
        <v>30</v>
      </c>
      <c r="C7599" s="1">
        <v>44419</v>
      </c>
      <c r="D7599">
        <v>2021</v>
      </c>
      <c r="E7599" t="s">
        <v>31</v>
      </c>
      <c r="F7599">
        <v>3</v>
      </c>
      <c r="G7599">
        <v>1</v>
      </c>
      <c r="H7599" t="s">
        <v>32</v>
      </c>
      <c r="I7599">
        <v>49</v>
      </c>
      <c r="J7599" t="s">
        <v>67</v>
      </c>
      <c r="K7599">
        <v>51</v>
      </c>
      <c r="L7599" t="s">
        <v>68</v>
      </c>
      <c r="M7599" t="s">
        <v>320</v>
      </c>
      <c r="N7599">
        <v>3</v>
      </c>
      <c r="O7599" t="s">
        <v>126</v>
      </c>
      <c r="P7599">
        <v>2</v>
      </c>
      <c r="Q7599" t="s">
        <v>82</v>
      </c>
      <c r="R7599">
        <v>4</v>
      </c>
      <c r="S7599" t="s">
        <v>38</v>
      </c>
      <c r="T7599">
        <v>17</v>
      </c>
      <c r="U7599" t="s">
        <v>322</v>
      </c>
      <c r="V7599" t="s">
        <v>131</v>
      </c>
      <c r="W7599">
        <v>7</v>
      </c>
      <c r="X7599" t="s">
        <v>308</v>
      </c>
      <c r="Y7599">
        <v>44</v>
      </c>
      <c r="Z7599">
        <v>136</v>
      </c>
      <c r="AA7599">
        <v>5984</v>
      </c>
      <c r="AB7599">
        <v>2573.1199999999994</v>
      </c>
      <c r="AC7599">
        <v>0.42999999999999994</v>
      </c>
      <c r="AD7599">
        <v>2</v>
      </c>
      <c r="AE7599" t="s">
        <v>72</v>
      </c>
    </row>
    <row r="7600" spans="1:31" x14ac:dyDescent="0.3">
      <c r="A7600">
        <v>1185732</v>
      </c>
      <c r="B7600" t="s">
        <v>30</v>
      </c>
      <c r="C7600" s="1">
        <v>44449</v>
      </c>
      <c r="D7600">
        <v>2021</v>
      </c>
      <c r="E7600" t="s">
        <v>43</v>
      </c>
      <c r="F7600">
        <v>3</v>
      </c>
      <c r="G7600">
        <v>1</v>
      </c>
      <c r="H7600" t="s">
        <v>32</v>
      </c>
      <c r="I7600">
        <v>49</v>
      </c>
      <c r="J7600" t="s">
        <v>67</v>
      </c>
      <c r="K7600">
        <v>51</v>
      </c>
      <c r="L7600" t="s">
        <v>68</v>
      </c>
      <c r="M7600" t="s">
        <v>320</v>
      </c>
      <c r="N7600">
        <v>3</v>
      </c>
      <c r="O7600" t="s">
        <v>126</v>
      </c>
      <c r="P7600">
        <v>2</v>
      </c>
      <c r="Q7600" t="s">
        <v>82</v>
      </c>
      <c r="R7600">
        <v>4</v>
      </c>
      <c r="S7600" t="s">
        <v>38</v>
      </c>
      <c r="T7600">
        <v>17</v>
      </c>
      <c r="U7600" t="s">
        <v>322</v>
      </c>
      <c r="V7600" t="s">
        <v>188</v>
      </c>
      <c r="W7600">
        <v>7</v>
      </c>
      <c r="X7600" t="s">
        <v>308</v>
      </c>
      <c r="Y7600">
        <v>45</v>
      </c>
      <c r="Z7600">
        <v>93</v>
      </c>
      <c r="AA7600">
        <v>4185</v>
      </c>
      <c r="AB7600">
        <v>1925.1</v>
      </c>
      <c r="AC7600">
        <v>0.45999999999999996</v>
      </c>
      <c r="AD7600">
        <v>2</v>
      </c>
      <c r="AE7600" t="s">
        <v>72</v>
      </c>
    </row>
    <row r="7601" spans="1:31" x14ac:dyDescent="0.3">
      <c r="A7601">
        <v>1185732</v>
      </c>
      <c r="B7601" t="s">
        <v>30</v>
      </c>
      <c r="C7601" s="1">
        <v>44481</v>
      </c>
      <c r="D7601">
        <v>2021</v>
      </c>
      <c r="E7601" t="s">
        <v>44</v>
      </c>
      <c r="F7601">
        <v>4</v>
      </c>
      <c r="G7601">
        <v>1</v>
      </c>
      <c r="H7601" t="s">
        <v>32</v>
      </c>
      <c r="I7601">
        <v>49</v>
      </c>
      <c r="J7601" t="s">
        <v>67</v>
      </c>
      <c r="K7601">
        <v>51</v>
      </c>
      <c r="L7601" t="s">
        <v>68</v>
      </c>
      <c r="M7601" t="s">
        <v>320</v>
      </c>
      <c r="N7601">
        <v>3</v>
      </c>
      <c r="O7601" t="s">
        <v>126</v>
      </c>
      <c r="P7601">
        <v>2</v>
      </c>
      <c r="Q7601" t="s">
        <v>82</v>
      </c>
      <c r="R7601">
        <v>4</v>
      </c>
      <c r="S7601" t="s">
        <v>38</v>
      </c>
      <c r="T7601">
        <v>17</v>
      </c>
      <c r="U7601" t="s">
        <v>322</v>
      </c>
      <c r="V7601" t="s">
        <v>202</v>
      </c>
      <c r="W7601">
        <v>7</v>
      </c>
      <c r="X7601" t="s">
        <v>308</v>
      </c>
      <c r="Y7601">
        <v>54</v>
      </c>
      <c r="Z7601">
        <v>90</v>
      </c>
      <c r="AA7601">
        <v>4860</v>
      </c>
      <c r="AB7601">
        <v>2235.6</v>
      </c>
      <c r="AC7601">
        <v>0.45999999999999996</v>
      </c>
      <c r="AD7601">
        <v>2</v>
      </c>
      <c r="AE7601" t="s">
        <v>72</v>
      </c>
    </row>
    <row r="7602" spans="1:31" x14ac:dyDescent="0.3">
      <c r="A7602">
        <v>1185732</v>
      </c>
      <c r="B7602" t="s">
        <v>30</v>
      </c>
      <c r="C7602" s="1">
        <v>44511</v>
      </c>
      <c r="D7602">
        <v>2021</v>
      </c>
      <c r="E7602" t="s">
        <v>45</v>
      </c>
      <c r="F7602">
        <v>4</v>
      </c>
      <c r="G7602">
        <v>1</v>
      </c>
      <c r="H7602" t="s">
        <v>32</v>
      </c>
      <c r="I7602">
        <v>49</v>
      </c>
      <c r="J7602" t="s">
        <v>67</v>
      </c>
      <c r="K7602">
        <v>51</v>
      </c>
      <c r="L7602" t="s">
        <v>68</v>
      </c>
      <c r="M7602" t="s">
        <v>320</v>
      </c>
      <c r="N7602">
        <v>3</v>
      </c>
      <c r="O7602" t="s">
        <v>126</v>
      </c>
      <c r="P7602">
        <v>2</v>
      </c>
      <c r="Q7602" t="s">
        <v>82</v>
      </c>
      <c r="R7602">
        <v>4</v>
      </c>
      <c r="S7602" t="s">
        <v>38</v>
      </c>
      <c r="T7602">
        <v>17</v>
      </c>
      <c r="U7602" t="s">
        <v>322</v>
      </c>
      <c r="V7602" t="s">
        <v>129</v>
      </c>
      <c r="W7602">
        <v>7</v>
      </c>
      <c r="X7602" t="s">
        <v>308</v>
      </c>
      <c r="Y7602">
        <v>57</v>
      </c>
      <c r="Z7602">
        <v>128</v>
      </c>
      <c r="AA7602">
        <v>7296</v>
      </c>
      <c r="AB7602">
        <v>3429.12</v>
      </c>
      <c r="AC7602">
        <v>0.47</v>
      </c>
      <c r="AD7602">
        <v>2</v>
      </c>
      <c r="AE7602" t="s">
        <v>72</v>
      </c>
    </row>
    <row r="7603" spans="1:31" x14ac:dyDescent="0.3">
      <c r="A7603">
        <v>1185732</v>
      </c>
      <c r="B7603" t="s">
        <v>30</v>
      </c>
      <c r="C7603" s="1">
        <v>44540</v>
      </c>
      <c r="D7603">
        <v>2021</v>
      </c>
      <c r="E7603" t="s">
        <v>46</v>
      </c>
      <c r="F7603">
        <v>4</v>
      </c>
      <c r="G7603">
        <v>1</v>
      </c>
      <c r="H7603" t="s">
        <v>32</v>
      </c>
      <c r="I7603">
        <v>49</v>
      </c>
      <c r="J7603" t="s">
        <v>67</v>
      </c>
      <c r="K7603">
        <v>51</v>
      </c>
      <c r="L7603" t="s">
        <v>68</v>
      </c>
      <c r="M7603" t="s">
        <v>320</v>
      </c>
      <c r="N7603">
        <v>3</v>
      </c>
      <c r="O7603" t="s">
        <v>126</v>
      </c>
      <c r="P7603">
        <v>2</v>
      </c>
      <c r="Q7603" t="s">
        <v>82</v>
      </c>
      <c r="R7603">
        <v>4</v>
      </c>
      <c r="S7603" t="s">
        <v>38</v>
      </c>
      <c r="T7603">
        <v>17</v>
      </c>
      <c r="U7603" t="s">
        <v>322</v>
      </c>
      <c r="V7603" t="s">
        <v>195</v>
      </c>
      <c r="W7603">
        <v>7</v>
      </c>
      <c r="X7603" t="s">
        <v>308</v>
      </c>
      <c r="Y7603">
        <v>60</v>
      </c>
      <c r="Z7603">
        <v>145</v>
      </c>
      <c r="AA7603">
        <v>8700</v>
      </c>
      <c r="AB7603">
        <v>4088.9999999999995</v>
      </c>
      <c r="AC7603">
        <v>0.47</v>
      </c>
      <c r="AD7603">
        <v>2</v>
      </c>
      <c r="AE7603" t="s">
        <v>72</v>
      </c>
    </row>
    <row r="7604" spans="1:31" x14ac:dyDescent="0.3">
      <c r="A7604">
        <v>1185732</v>
      </c>
      <c r="B7604" t="s">
        <v>30</v>
      </c>
      <c r="C7604" s="1">
        <v>44217</v>
      </c>
      <c r="D7604">
        <v>2021</v>
      </c>
      <c r="E7604" t="s">
        <v>47</v>
      </c>
      <c r="F7604">
        <v>1</v>
      </c>
      <c r="G7604">
        <v>1</v>
      </c>
      <c r="H7604" t="s">
        <v>32</v>
      </c>
      <c r="I7604">
        <v>49</v>
      </c>
      <c r="J7604" t="s">
        <v>67</v>
      </c>
      <c r="K7604">
        <v>51</v>
      </c>
      <c r="L7604" t="s">
        <v>68</v>
      </c>
      <c r="M7604" t="s">
        <v>320</v>
      </c>
      <c r="N7604">
        <v>3</v>
      </c>
      <c r="O7604" t="s">
        <v>126</v>
      </c>
      <c r="P7604">
        <v>2</v>
      </c>
      <c r="Q7604" t="s">
        <v>82</v>
      </c>
      <c r="R7604">
        <v>4</v>
      </c>
      <c r="S7604" t="s">
        <v>38</v>
      </c>
      <c r="T7604">
        <v>17</v>
      </c>
      <c r="U7604" t="s">
        <v>322</v>
      </c>
      <c r="V7604" t="s">
        <v>184</v>
      </c>
      <c r="W7604">
        <v>7</v>
      </c>
      <c r="X7604" t="s">
        <v>308</v>
      </c>
      <c r="Y7604">
        <v>35</v>
      </c>
      <c r="Z7604">
        <v>101</v>
      </c>
      <c r="AA7604">
        <v>3535</v>
      </c>
      <c r="AB7604">
        <v>1413.9999999999998</v>
      </c>
      <c r="AC7604">
        <v>0.39999999999999997</v>
      </c>
      <c r="AD7604">
        <v>2</v>
      </c>
      <c r="AE7604" t="s">
        <v>72</v>
      </c>
    </row>
    <row r="7605" spans="1:31" x14ac:dyDescent="0.3">
      <c r="A7605">
        <v>1185732</v>
      </c>
      <c r="B7605" t="s">
        <v>30</v>
      </c>
      <c r="C7605" s="1">
        <v>44246</v>
      </c>
      <c r="D7605">
        <v>2021</v>
      </c>
      <c r="E7605" t="s">
        <v>48</v>
      </c>
      <c r="F7605">
        <v>1</v>
      </c>
      <c r="G7605">
        <v>1</v>
      </c>
      <c r="H7605" t="s">
        <v>32</v>
      </c>
      <c r="I7605">
        <v>50</v>
      </c>
      <c r="J7605" t="s">
        <v>69</v>
      </c>
      <c r="K7605">
        <v>52</v>
      </c>
      <c r="L7605" t="s">
        <v>70</v>
      </c>
      <c r="M7605" t="s">
        <v>320</v>
      </c>
      <c r="N7605">
        <v>3</v>
      </c>
      <c r="O7605" t="s">
        <v>126</v>
      </c>
      <c r="P7605">
        <v>2</v>
      </c>
      <c r="Q7605" t="s">
        <v>82</v>
      </c>
      <c r="R7605">
        <v>4</v>
      </c>
      <c r="S7605" t="s">
        <v>38</v>
      </c>
      <c r="T7605">
        <v>17</v>
      </c>
      <c r="U7605" t="s">
        <v>322</v>
      </c>
      <c r="V7605" t="s">
        <v>189</v>
      </c>
      <c r="W7605">
        <v>7</v>
      </c>
      <c r="X7605" t="s">
        <v>308</v>
      </c>
      <c r="Y7605">
        <v>36</v>
      </c>
      <c r="Z7605">
        <v>124</v>
      </c>
      <c r="AA7605">
        <v>4464</v>
      </c>
      <c r="AB7605">
        <v>1785.6</v>
      </c>
      <c r="AC7605">
        <v>0.39999999999999997</v>
      </c>
      <c r="AD7605">
        <v>2</v>
      </c>
      <c r="AE7605" t="s">
        <v>72</v>
      </c>
    </row>
    <row r="7606" spans="1:31" x14ac:dyDescent="0.3">
      <c r="A7606">
        <v>1185732</v>
      </c>
      <c r="B7606" t="s">
        <v>30</v>
      </c>
      <c r="C7606" s="1">
        <v>44272</v>
      </c>
      <c r="D7606">
        <v>2021</v>
      </c>
      <c r="E7606" t="s">
        <v>51</v>
      </c>
      <c r="F7606">
        <v>1</v>
      </c>
      <c r="G7606">
        <v>1</v>
      </c>
      <c r="H7606" t="s">
        <v>32</v>
      </c>
      <c r="I7606">
        <v>50</v>
      </c>
      <c r="J7606" t="s">
        <v>69</v>
      </c>
      <c r="K7606">
        <v>52</v>
      </c>
      <c r="L7606" t="s">
        <v>70</v>
      </c>
      <c r="M7606" t="s">
        <v>320</v>
      </c>
      <c r="N7606">
        <v>3</v>
      </c>
      <c r="O7606" t="s">
        <v>126</v>
      </c>
      <c r="P7606">
        <v>2</v>
      </c>
      <c r="Q7606" t="s">
        <v>82</v>
      </c>
      <c r="R7606">
        <v>4</v>
      </c>
      <c r="S7606" t="s">
        <v>38</v>
      </c>
      <c r="T7606">
        <v>17</v>
      </c>
      <c r="U7606" t="s">
        <v>322</v>
      </c>
      <c r="V7606" t="s">
        <v>202</v>
      </c>
      <c r="W7606">
        <v>7</v>
      </c>
      <c r="X7606" t="s">
        <v>308</v>
      </c>
      <c r="Y7606">
        <v>36</v>
      </c>
      <c r="Z7606">
        <v>99</v>
      </c>
      <c r="AA7606">
        <v>3564</v>
      </c>
      <c r="AB7606">
        <v>1354.32</v>
      </c>
      <c r="AC7606">
        <v>0.38</v>
      </c>
      <c r="AD7606">
        <v>2</v>
      </c>
      <c r="AE7606" t="s">
        <v>72</v>
      </c>
    </row>
    <row r="7607" spans="1:31" x14ac:dyDescent="0.3">
      <c r="A7607">
        <v>1185732</v>
      </c>
      <c r="B7607" t="s">
        <v>30</v>
      </c>
      <c r="C7607" s="1">
        <v>44304</v>
      </c>
      <c r="D7607">
        <v>2021</v>
      </c>
      <c r="E7607" t="s">
        <v>52</v>
      </c>
      <c r="F7607">
        <v>2</v>
      </c>
      <c r="G7607">
        <v>1</v>
      </c>
      <c r="H7607" t="s">
        <v>32</v>
      </c>
      <c r="I7607">
        <v>50</v>
      </c>
      <c r="J7607" t="s">
        <v>69</v>
      </c>
      <c r="K7607">
        <v>52</v>
      </c>
      <c r="L7607" t="s">
        <v>70</v>
      </c>
      <c r="M7607" t="s">
        <v>320</v>
      </c>
      <c r="N7607">
        <v>3</v>
      </c>
      <c r="O7607" t="s">
        <v>126</v>
      </c>
      <c r="P7607">
        <v>2</v>
      </c>
      <c r="Q7607" t="s">
        <v>82</v>
      </c>
      <c r="R7607">
        <v>4</v>
      </c>
      <c r="S7607" t="s">
        <v>38</v>
      </c>
      <c r="T7607">
        <v>17</v>
      </c>
      <c r="U7607" t="s">
        <v>322</v>
      </c>
      <c r="V7607" t="s">
        <v>129</v>
      </c>
      <c r="W7607">
        <v>7</v>
      </c>
      <c r="X7607" t="s">
        <v>308</v>
      </c>
      <c r="Y7607">
        <v>33</v>
      </c>
      <c r="Z7607">
        <v>101</v>
      </c>
      <c r="AA7607">
        <v>3333</v>
      </c>
      <c r="AB7607">
        <v>1233.21</v>
      </c>
      <c r="AC7607">
        <v>0.37</v>
      </c>
      <c r="AD7607">
        <v>2</v>
      </c>
      <c r="AE7607" t="s">
        <v>72</v>
      </c>
    </row>
    <row r="7608" spans="1:31" x14ac:dyDescent="0.3">
      <c r="A7608">
        <v>1185732</v>
      </c>
      <c r="B7608" t="s">
        <v>30</v>
      </c>
      <c r="C7608" s="1">
        <v>44333</v>
      </c>
      <c r="D7608">
        <v>2021</v>
      </c>
      <c r="E7608" t="s">
        <v>53</v>
      </c>
      <c r="F7608">
        <v>2</v>
      </c>
      <c r="G7608">
        <v>1</v>
      </c>
      <c r="H7608" t="s">
        <v>32</v>
      </c>
      <c r="I7608">
        <v>50</v>
      </c>
      <c r="J7608" t="s">
        <v>69</v>
      </c>
      <c r="K7608">
        <v>52</v>
      </c>
      <c r="L7608" t="s">
        <v>70</v>
      </c>
      <c r="M7608" t="s">
        <v>320</v>
      </c>
      <c r="N7608">
        <v>3</v>
      </c>
      <c r="O7608" t="s">
        <v>126</v>
      </c>
      <c r="P7608">
        <v>2</v>
      </c>
      <c r="Q7608" t="s">
        <v>82</v>
      </c>
      <c r="R7608">
        <v>4</v>
      </c>
      <c r="S7608" t="s">
        <v>38</v>
      </c>
      <c r="T7608">
        <v>17</v>
      </c>
      <c r="U7608" t="s">
        <v>322</v>
      </c>
      <c r="V7608" t="s">
        <v>129</v>
      </c>
      <c r="W7608">
        <v>7</v>
      </c>
      <c r="X7608" t="s">
        <v>308</v>
      </c>
      <c r="Y7608">
        <v>46</v>
      </c>
      <c r="Z7608">
        <v>140</v>
      </c>
      <c r="AA7608">
        <v>6440</v>
      </c>
      <c r="AB7608">
        <v>2511.6</v>
      </c>
      <c r="AC7608">
        <v>0.38999999999999996</v>
      </c>
      <c r="AD7608">
        <v>2</v>
      </c>
      <c r="AE7608" t="s">
        <v>72</v>
      </c>
    </row>
    <row r="7609" spans="1:31" x14ac:dyDescent="0.3">
      <c r="A7609">
        <v>1185732</v>
      </c>
      <c r="B7609" t="s">
        <v>30</v>
      </c>
      <c r="C7609" s="1">
        <v>44366</v>
      </c>
      <c r="D7609">
        <v>2021</v>
      </c>
      <c r="E7609" t="s">
        <v>54</v>
      </c>
      <c r="F7609">
        <v>2</v>
      </c>
      <c r="G7609">
        <v>1</v>
      </c>
      <c r="H7609" t="s">
        <v>32</v>
      </c>
      <c r="I7609">
        <v>50</v>
      </c>
      <c r="J7609" t="s">
        <v>69</v>
      </c>
      <c r="K7609">
        <v>52</v>
      </c>
      <c r="L7609" t="s">
        <v>70</v>
      </c>
      <c r="M7609" t="s">
        <v>320</v>
      </c>
      <c r="N7609">
        <v>3</v>
      </c>
      <c r="O7609" t="s">
        <v>126</v>
      </c>
      <c r="P7609">
        <v>2</v>
      </c>
      <c r="Q7609" t="s">
        <v>82</v>
      </c>
      <c r="R7609">
        <v>4</v>
      </c>
      <c r="S7609" t="s">
        <v>38</v>
      </c>
      <c r="T7609">
        <v>17</v>
      </c>
      <c r="U7609" t="s">
        <v>322</v>
      </c>
      <c r="V7609" t="s">
        <v>161</v>
      </c>
      <c r="W7609">
        <v>7</v>
      </c>
      <c r="X7609" t="s">
        <v>308</v>
      </c>
      <c r="Y7609">
        <v>50</v>
      </c>
      <c r="Z7609">
        <v>162</v>
      </c>
      <c r="AA7609">
        <v>8100</v>
      </c>
      <c r="AB7609">
        <v>3402</v>
      </c>
      <c r="AC7609">
        <v>0.42</v>
      </c>
      <c r="AD7609">
        <v>2</v>
      </c>
      <c r="AE7609" t="s">
        <v>72</v>
      </c>
    </row>
    <row r="7610" spans="1:31" x14ac:dyDescent="0.3">
      <c r="A7610">
        <v>1185732</v>
      </c>
      <c r="B7610" t="s">
        <v>30</v>
      </c>
      <c r="C7610" s="1">
        <v>44394</v>
      </c>
      <c r="D7610">
        <v>2021</v>
      </c>
      <c r="E7610" t="s">
        <v>55</v>
      </c>
      <c r="F7610">
        <v>3</v>
      </c>
      <c r="G7610">
        <v>1</v>
      </c>
      <c r="H7610" t="s">
        <v>32</v>
      </c>
      <c r="I7610">
        <v>50</v>
      </c>
      <c r="J7610" t="s">
        <v>69</v>
      </c>
      <c r="K7610">
        <v>52</v>
      </c>
      <c r="L7610" t="s">
        <v>70</v>
      </c>
      <c r="M7610" t="s">
        <v>320</v>
      </c>
      <c r="N7610">
        <v>3</v>
      </c>
      <c r="O7610" t="s">
        <v>126</v>
      </c>
      <c r="P7610">
        <v>2</v>
      </c>
      <c r="Q7610" t="s">
        <v>82</v>
      </c>
      <c r="R7610">
        <v>4</v>
      </c>
      <c r="S7610" t="s">
        <v>38</v>
      </c>
      <c r="T7610">
        <v>16</v>
      </c>
      <c r="U7610" t="s">
        <v>321</v>
      </c>
      <c r="V7610" t="s">
        <v>202</v>
      </c>
      <c r="W7610">
        <v>7</v>
      </c>
      <c r="X7610" t="s">
        <v>308</v>
      </c>
      <c r="Y7610">
        <v>47</v>
      </c>
      <c r="Z7610">
        <v>163</v>
      </c>
      <c r="AA7610">
        <v>7661</v>
      </c>
      <c r="AB7610">
        <v>3064.3999999999996</v>
      </c>
      <c r="AC7610">
        <v>0.39999999999999997</v>
      </c>
      <c r="AD7610">
        <v>2</v>
      </c>
      <c r="AE7610" t="s">
        <v>72</v>
      </c>
    </row>
    <row r="7611" spans="1:31" x14ac:dyDescent="0.3">
      <c r="A7611">
        <v>1185732</v>
      </c>
      <c r="B7611" t="s">
        <v>30</v>
      </c>
      <c r="C7611" s="1">
        <v>44426</v>
      </c>
      <c r="D7611">
        <v>2021</v>
      </c>
      <c r="E7611" t="s">
        <v>31</v>
      </c>
      <c r="F7611">
        <v>3</v>
      </c>
      <c r="G7611">
        <v>1</v>
      </c>
      <c r="H7611" t="s">
        <v>32</v>
      </c>
      <c r="I7611">
        <v>50</v>
      </c>
      <c r="J7611" t="s">
        <v>69</v>
      </c>
      <c r="K7611">
        <v>52</v>
      </c>
      <c r="L7611" t="s">
        <v>70</v>
      </c>
      <c r="M7611" t="s">
        <v>320</v>
      </c>
      <c r="N7611">
        <v>3</v>
      </c>
      <c r="O7611" t="s">
        <v>126</v>
      </c>
      <c r="P7611">
        <v>2</v>
      </c>
      <c r="Q7611" t="s">
        <v>82</v>
      </c>
      <c r="R7611">
        <v>4</v>
      </c>
      <c r="S7611" t="s">
        <v>38</v>
      </c>
      <c r="T7611">
        <v>16</v>
      </c>
      <c r="U7611" t="s">
        <v>321</v>
      </c>
      <c r="V7611" t="s">
        <v>204</v>
      </c>
      <c r="W7611">
        <v>7</v>
      </c>
      <c r="X7611" t="s">
        <v>308</v>
      </c>
      <c r="Y7611">
        <v>46</v>
      </c>
      <c r="Z7611">
        <v>145</v>
      </c>
      <c r="AA7611">
        <v>6670</v>
      </c>
      <c r="AB7611">
        <v>2467.9</v>
      </c>
      <c r="AC7611">
        <v>0.37</v>
      </c>
      <c r="AD7611">
        <v>2</v>
      </c>
      <c r="AE7611" t="s">
        <v>72</v>
      </c>
    </row>
    <row r="7612" spans="1:31" x14ac:dyDescent="0.3">
      <c r="A7612">
        <v>1185732</v>
      </c>
      <c r="B7612" t="s">
        <v>30</v>
      </c>
      <c r="C7612" s="1">
        <v>44456</v>
      </c>
      <c r="D7612">
        <v>2021</v>
      </c>
      <c r="E7612" t="s">
        <v>43</v>
      </c>
      <c r="F7612">
        <v>3</v>
      </c>
      <c r="G7612">
        <v>1</v>
      </c>
      <c r="H7612" t="s">
        <v>32</v>
      </c>
      <c r="I7612">
        <v>50</v>
      </c>
      <c r="J7612" t="s">
        <v>69</v>
      </c>
      <c r="K7612">
        <v>52</v>
      </c>
      <c r="L7612" t="s">
        <v>70</v>
      </c>
      <c r="M7612" t="s">
        <v>320</v>
      </c>
      <c r="N7612">
        <v>3</v>
      </c>
      <c r="O7612" t="s">
        <v>126</v>
      </c>
      <c r="P7612">
        <v>2</v>
      </c>
      <c r="Q7612" t="s">
        <v>82</v>
      </c>
      <c r="R7612">
        <v>4</v>
      </c>
      <c r="S7612" t="s">
        <v>38</v>
      </c>
      <c r="T7612">
        <v>17</v>
      </c>
      <c r="U7612" t="s">
        <v>322</v>
      </c>
      <c r="V7612" t="s">
        <v>161</v>
      </c>
      <c r="W7612">
        <v>7</v>
      </c>
      <c r="X7612" t="s">
        <v>308</v>
      </c>
      <c r="Y7612">
        <v>53</v>
      </c>
      <c r="Z7612">
        <v>104</v>
      </c>
      <c r="AA7612">
        <v>5512</v>
      </c>
      <c r="AB7612">
        <v>2039.44</v>
      </c>
      <c r="AC7612">
        <v>0.37</v>
      </c>
      <c r="AD7612">
        <v>2</v>
      </c>
      <c r="AE7612" t="s">
        <v>72</v>
      </c>
    </row>
    <row r="7613" spans="1:31" x14ac:dyDescent="0.3">
      <c r="A7613">
        <v>1185732</v>
      </c>
      <c r="B7613" t="s">
        <v>30</v>
      </c>
      <c r="C7613" s="1">
        <v>44488</v>
      </c>
      <c r="D7613">
        <v>2021</v>
      </c>
      <c r="E7613" t="s">
        <v>44</v>
      </c>
      <c r="F7613">
        <v>4</v>
      </c>
      <c r="G7613">
        <v>1</v>
      </c>
      <c r="H7613" t="s">
        <v>32</v>
      </c>
      <c r="I7613">
        <v>50</v>
      </c>
      <c r="J7613" t="s">
        <v>69</v>
      </c>
      <c r="K7613">
        <v>52</v>
      </c>
      <c r="L7613" t="s">
        <v>70</v>
      </c>
      <c r="M7613" t="s">
        <v>320</v>
      </c>
      <c r="N7613">
        <v>3</v>
      </c>
      <c r="O7613" t="s">
        <v>126</v>
      </c>
      <c r="P7613">
        <v>2</v>
      </c>
      <c r="Q7613" t="s">
        <v>82</v>
      </c>
      <c r="R7613">
        <v>4</v>
      </c>
      <c r="S7613" t="s">
        <v>38</v>
      </c>
      <c r="T7613">
        <v>17</v>
      </c>
      <c r="U7613" t="s">
        <v>322</v>
      </c>
      <c r="V7613" t="s">
        <v>191</v>
      </c>
      <c r="W7613">
        <v>7</v>
      </c>
      <c r="X7613" t="s">
        <v>308</v>
      </c>
      <c r="Y7613">
        <v>64</v>
      </c>
      <c r="Z7613">
        <v>90</v>
      </c>
      <c r="AA7613">
        <v>5760</v>
      </c>
      <c r="AB7613">
        <v>2246.3999999999996</v>
      </c>
      <c r="AC7613">
        <v>0.38999999999999996</v>
      </c>
      <c r="AD7613">
        <v>2</v>
      </c>
      <c r="AE7613" t="s">
        <v>72</v>
      </c>
    </row>
    <row r="7614" spans="1:31" x14ac:dyDescent="0.3">
      <c r="A7614">
        <v>1185732</v>
      </c>
      <c r="B7614" t="s">
        <v>30</v>
      </c>
      <c r="C7614" s="1">
        <v>44518</v>
      </c>
      <c r="D7614">
        <v>2021</v>
      </c>
      <c r="E7614" t="s">
        <v>45</v>
      </c>
      <c r="F7614">
        <v>4</v>
      </c>
      <c r="G7614">
        <v>1</v>
      </c>
      <c r="H7614" t="s">
        <v>32</v>
      </c>
      <c r="I7614">
        <v>50</v>
      </c>
      <c r="J7614" t="s">
        <v>69</v>
      </c>
      <c r="K7614">
        <v>52</v>
      </c>
      <c r="L7614" t="s">
        <v>70</v>
      </c>
      <c r="M7614" t="s">
        <v>320</v>
      </c>
      <c r="N7614">
        <v>3</v>
      </c>
      <c r="O7614" t="s">
        <v>126</v>
      </c>
      <c r="P7614">
        <v>2</v>
      </c>
      <c r="Q7614" t="s">
        <v>82</v>
      </c>
      <c r="R7614">
        <v>4</v>
      </c>
      <c r="S7614" t="s">
        <v>38</v>
      </c>
      <c r="T7614">
        <v>17</v>
      </c>
      <c r="U7614" t="s">
        <v>322</v>
      </c>
      <c r="V7614" t="s">
        <v>201</v>
      </c>
      <c r="W7614">
        <v>7</v>
      </c>
      <c r="X7614" t="s">
        <v>308</v>
      </c>
      <c r="Y7614">
        <v>61</v>
      </c>
      <c r="Z7614">
        <v>120</v>
      </c>
      <c r="AA7614">
        <v>7320</v>
      </c>
      <c r="AB7614">
        <v>3001.2</v>
      </c>
      <c r="AC7614">
        <v>0.41</v>
      </c>
      <c r="AD7614">
        <v>2</v>
      </c>
      <c r="AE7614" t="s">
        <v>72</v>
      </c>
    </row>
    <row r="7615" spans="1:31" x14ac:dyDescent="0.3">
      <c r="A7615">
        <v>1185732</v>
      </c>
      <c r="B7615" t="s">
        <v>30</v>
      </c>
      <c r="C7615" s="1">
        <v>44547</v>
      </c>
      <c r="D7615">
        <v>2021</v>
      </c>
      <c r="E7615" t="s">
        <v>46</v>
      </c>
      <c r="F7615">
        <v>4</v>
      </c>
      <c r="G7615">
        <v>1</v>
      </c>
      <c r="H7615" t="s">
        <v>32</v>
      </c>
      <c r="I7615">
        <v>50</v>
      </c>
      <c r="J7615" t="s">
        <v>69</v>
      </c>
      <c r="K7615">
        <v>52</v>
      </c>
      <c r="L7615" t="s">
        <v>70</v>
      </c>
      <c r="M7615" t="s">
        <v>320</v>
      </c>
      <c r="N7615">
        <v>3</v>
      </c>
      <c r="O7615" t="s">
        <v>126</v>
      </c>
      <c r="P7615">
        <v>2</v>
      </c>
      <c r="Q7615" t="s">
        <v>82</v>
      </c>
      <c r="R7615">
        <v>4</v>
      </c>
      <c r="S7615" t="s">
        <v>38</v>
      </c>
      <c r="T7615">
        <v>17</v>
      </c>
      <c r="U7615" t="s">
        <v>322</v>
      </c>
      <c r="V7615" t="s">
        <v>184</v>
      </c>
      <c r="W7615">
        <v>7</v>
      </c>
      <c r="X7615" t="s">
        <v>308</v>
      </c>
      <c r="Y7615">
        <v>61</v>
      </c>
      <c r="Z7615">
        <v>144</v>
      </c>
      <c r="AA7615">
        <v>8784</v>
      </c>
      <c r="AB7615">
        <v>3513.6</v>
      </c>
      <c r="AC7615">
        <v>0.39999999999999997</v>
      </c>
      <c r="AD7615">
        <v>2</v>
      </c>
      <c r="AE7615" t="s">
        <v>72</v>
      </c>
    </row>
    <row r="7616" spans="1:31" x14ac:dyDescent="0.3">
      <c r="A7616">
        <v>1185732</v>
      </c>
      <c r="B7616" t="s">
        <v>30</v>
      </c>
      <c r="C7616" s="1">
        <v>43852</v>
      </c>
      <c r="D7616">
        <v>2020</v>
      </c>
      <c r="E7616" t="s">
        <v>47</v>
      </c>
      <c r="F7616">
        <v>1</v>
      </c>
      <c r="G7616">
        <v>1</v>
      </c>
      <c r="H7616" t="s">
        <v>32</v>
      </c>
      <c r="I7616">
        <v>1</v>
      </c>
      <c r="J7616" t="s">
        <v>71</v>
      </c>
      <c r="K7616">
        <v>1</v>
      </c>
      <c r="L7616" t="s">
        <v>71</v>
      </c>
      <c r="M7616" t="s">
        <v>320</v>
      </c>
      <c r="N7616">
        <v>3</v>
      </c>
      <c r="O7616" t="s">
        <v>126</v>
      </c>
      <c r="P7616">
        <v>2</v>
      </c>
      <c r="Q7616" t="s">
        <v>82</v>
      </c>
      <c r="R7616">
        <v>4</v>
      </c>
      <c r="S7616" t="s">
        <v>38</v>
      </c>
      <c r="T7616">
        <v>17</v>
      </c>
      <c r="U7616" t="s">
        <v>322</v>
      </c>
      <c r="V7616" t="s">
        <v>251</v>
      </c>
      <c r="W7616">
        <v>7</v>
      </c>
      <c r="X7616" t="s">
        <v>308</v>
      </c>
      <c r="Y7616">
        <v>45</v>
      </c>
      <c r="Z7616">
        <v>825</v>
      </c>
      <c r="AA7616">
        <v>371250</v>
      </c>
      <c r="AB7616">
        <v>129937.49999999999</v>
      </c>
      <c r="AC7616">
        <v>0.35</v>
      </c>
      <c r="AD7616">
        <v>2</v>
      </c>
      <c r="AE7616" t="s">
        <v>72</v>
      </c>
    </row>
    <row r="7617" spans="1:31" x14ac:dyDescent="0.3">
      <c r="A7617">
        <v>1185732</v>
      </c>
      <c r="B7617" t="s">
        <v>30</v>
      </c>
      <c r="C7617" s="1">
        <v>43870</v>
      </c>
      <c r="D7617">
        <v>2020</v>
      </c>
      <c r="E7617" t="s">
        <v>48</v>
      </c>
      <c r="F7617">
        <v>1</v>
      </c>
      <c r="G7617">
        <v>1</v>
      </c>
      <c r="H7617" t="s">
        <v>32</v>
      </c>
      <c r="I7617">
        <v>1</v>
      </c>
      <c r="J7617" t="s">
        <v>71</v>
      </c>
      <c r="K7617">
        <v>1</v>
      </c>
      <c r="L7617" t="s">
        <v>71</v>
      </c>
      <c r="M7617" t="s">
        <v>320</v>
      </c>
      <c r="N7617">
        <v>3</v>
      </c>
      <c r="O7617" t="s">
        <v>126</v>
      </c>
      <c r="P7617">
        <v>2</v>
      </c>
      <c r="Q7617" t="s">
        <v>82</v>
      </c>
      <c r="R7617">
        <v>4</v>
      </c>
      <c r="S7617" t="s">
        <v>38</v>
      </c>
      <c r="T7617">
        <v>17</v>
      </c>
      <c r="U7617" t="s">
        <v>322</v>
      </c>
      <c r="V7617" t="s">
        <v>158</v>
      </c>
      <c r="W7617">
        <v>7</v>
      </c>
      <c r="X7617" t="s">
        <v>308</v>
      </c>
      <c r="Y7617">
        <v>50</v>
      </c>
      <c r="Z7617">
        <v>850</v>
      </c>
      <c r="AA7617">
        <v>425000</v>
      </c>
      <c r="AB7617">
        <v>148750</v>
      </c>
      <c r="AC7617">
        <v>0.35</v>
      </c>
      <c r="AD7617">
        <v>2</v>
      </c>
      <c r="AE7617" t="s">
        <v>72</v>
      </c>
    </row>
    <row r="7618" spans="1:31" x14ac:dyDescent="0.3">
      <c r="A7618">
        <v>1185732</v>
      </c>
      <c r="B7618" t="s">
        <v>30</v>
      </c>
      <c r="C7618" s="1">
        <v>43897</v>
      </c>
      <c r="D7618">
        <v>2020</v>
      </c>
      <c r="E7618" t="s">
        <v>51</v>
      </c>
      <c r="F7618">
        <v>1</v>
      </c>
      <c r="G7618">
        <v>1</v>
      </c>
      <c r="H7618" t="s">
        <v>32</v>
      </c>
      <c r="I7618">
        <v>1</v>
      </c>
      <c r="J7618" t="s">
        <v>71</v>
      </c>
      <c r="K7618">
        <v>1</v>
      </c>
      <c r="L7618" t="s">
        <v>71</v>
      </c>
      <c r="M7618" t="s">
        <v>320</v>
      </c>
      <c r="N7618">
        <v>3</v>
      </c>
      <c r="O7618" t="s">
        <v>126</v>
      </c>
      <c r="P7618">
        <v>2</v>
      </c>
      <c r="Q7618" t="s">
        <v>82</v>
      </c>
      <c r="R7618">
        <v>4</v>
      </c>
      <c r="S7618" t="s">
        <v>38</v>
      </c>
      <c r="T7618">
        <v>16</v>
      </c>
      <c r="U7618" t="s">
        <v>321</v>
      </c>
      <c r="V7618" t="s">
        <v>254</v>
      </c>
      <c r="W7618">
        <v>7</v>
      </c>
      <c r="X7618" t="s">
        <v>308</v>
      </c>
      <c r="Y7618">
        <v>50</v>
      </c>
      <c r="Z7618">
        <v>900</v>
      </c>
      <c r="AA7618">
        <v>450000</v>
      </c>
      <c r="AB7618">
        <v>157500</v>
      </c>
      <c r="AC7618">
        <v>0.35</v>
      </c>
      <c r="AD7618">
        <v>2</v>
      </c>
      <c r="AE7618" t="s">
        <v>72</v>
      </c>
    </row>
    <row r="7619" spans="1:31" x14ac:dyDescent="0.3">
      <c r="A7619">
        <v>1185732</v>
      </c>
      <c r="B7619" t="s">
        <v>30</v>
      </c>
      <c r="C7619" s="1">
        <v>43921</v>
      </c>
      <c r="D7619">
        <v>2020</v>
      </c>
      <c r="E7619" t="s">
        <v>51</v>
      </c>
      <c r="F7619">
        <v>1</v>
      </c>
      <c r="G7619">
        <v>1</v>
      </c>
      <c r="H7619" t="s">
        <v>32</v>
      </c>
      <c r="I7619">
        <v>1</v>
      </c>
      <c r="J7619" t="s">
        <v>71</v>
      </c>
      <c r="K7619">
        <v>1</v>
      </c>
      <c r="L7619" t="s">
        <v>71</v>
      </c>
      <c r="M7619" t="s">
        <v>320</v>
      </c>
      <c r="N7619">
        <v>3</v>
      </c>
      <c r="O7619" t="s">
        <v>126</v>
      </c>
      <c r="P7619">
        <v>2</v>
      </c>
      <c r="Q7619" t="s">
        <v>82</v>
      </c>
      <c r="R7619">
        <v>4</v>
      </c>
      <c r="S7619" t="s">
        <v>38</v>
      </c>
      <c r="T7619">
        <v>16</v>
      </c>
      <c r="U7619" t="s">
        <v>321</v>
      </c>
      <c r="V7619" t="s">
        <v>162</v>
      </c>
      <c r="W7619">
        <v>7</v>
      </c>
      <c r="X7619" t="s">
        <v>308</v>
      </c>
      <c r="Y7619">
        <v>50</v>
      </c>
      <c r="Z7619">
        <v>925</v>
      </c>
      <c r="AA7619">
        <v>462500</v>
      </c>
      <c r="AB7619">
        <v>161875</v>
      </c>
      <c r="AC7619">
        <v>0.35</v>
      </c>
      <c r="AD7619">
        <v>2</v>
      </c>
      <c r="AE7619" t="s">
        <v>72</v>
      </c>
    </row>
    <row r="7620" spans="1:31" x14ac:dyDescent="0.3">
      <c r="A7620">
        <v>1185732</v>
      </c>
      <c r="B7620" t="s">
        <v>30</v>
      </c>
      <c r="C7620" s="1">
        <v>43943</v>
      </c>
      <c r="D7620">
        <v>2020</v>
      </c>
      <c r="E7620" t="s">
        <v>52</v>
      </c>
      <c r="F7620">
        <v>2</v>
      </c>
      <c r="G7620">
        <v>1</v>
      </c>
      <c r="H7620" t="s">
        <v>32</v>
      </c>
      <c r="I7620">
        <v>1</v>
      </c>
      <c r="J7620" t="s">
        <v>71</v>
      </c>
      <c r="K7620">
        <v>1</v>
      </c>
      <c r="L7620" t="s">
        <v>71</v>
      </c>
      <c r="M7620" t="s">
        <v>320</v>
      </c>
      <c r="N7620">
        <v>3</v>
      </c>
      <c r="O7620" t="s">
        <v>126</v>
      </c>
      <c r="P7620">
        <v>2</v>
      </c>
      <c r="Q7620" t="s">
        <v>82</v>
      </c>
      <c r="R7620">
        <v>4</v>
      </c>
      <c r="S7620" t="s">
        <v>38</v>
      </c>
      <c r="T7620">
        <v>16</v>
      </c>
      <c r="U7620" t="s">
        <v>321</v>
      </c>
      <c r="V7620" t="s">
        <v>161</v>
      </c>
      <c r="W7620">
        <v>7</v>
      </c>
      <c r="X7620" t="s">
        <v>308</v>
      </c>
      <c r="Y7620">
        <v>50</v>
      </c>
      <c r="Z7620">
        <v>900</v>
      </c>
      <c r="AA7620">
        <v>450000</v>
      </c>
      <c r="AB7620">
        <v>157500</v>
      </c>
      <c r="AC7620">
        <v>0.35</v>
      </c>
      <c r="AD7620">
        <v>2</v>
      </c>
      <c r="AE7620" t="s">
        <v>72</v>
      </c>
    </row>
    <row r="7621" spans="1:31" x14ac:dyDescent="0.3">
      <c r="A7621">
        <v>1185732</v>
      </c>
      <c r="B7621" t="s">
        <v>30</v>
      </c>
      <c r="C7621" s="1">
        <v>43951</v>
      </c>
      <c r="D7621">
        <v>2020</v>
      </c>
      <c r="E7621" t="s">
        <v>52</v>
      </c>
      <c r="F7621">
        <v>2</v>
      </c>
      <c r="G7621">
        <v>1</v>
      </c>
      <c r="H7621" t="s">
        <v>32</v>
      </c>
      <c r="I7621">
        <v>1</v>
      </c>
      <c r="J7621" t="s">
        <v>71</v>
      </c>
      <c r="K7621">
        <v>1</v>
      </c>
      <c r="L7621" t="s">
        <v>71</v>
      </c>
      <c r="M7621" t="s">
        <v>320</v>
      </c>
      <c r="N7621">
        <v>3</v>
      </c>
      <c r="O7621" t="s">
        <v>126</v>
      </c>
      <c r="P7621">
        <v>2</v>
      </c>
      <c r="Q7621" t="s">
        <v>82</v>
      </c>
      <c r="R7621">
        <v>4</v>
      </c>
      <c r="S7621" t="s">
        <v>38</v>
      </c>
      <c r="T7621">
        <v>16</v>
      </c>
      <c r="U7621" t="s">
        <v>321</v>
      </c>
      <c r="V7621" t="s">
        <v>220</v>
      </c>
      <c r="W7621">
        <v>7</v>
      </c>
      <c r="X7621" t="s">
        <v>308</v>
      </c>
      <c r="Y7621">
        <v>55</v>
      </c>
      <c r="Z7621">
        <v>900</v>
      </c>
      <c r="AA7621">
        <v>495000</v>
      </c>
      <c r="AB7621">
        <v>173250</v>
      </c>
      <c r="AC7621">
        <v>0.35</v>
      </c>
      <c r="AD7621">
        <v>2</v>
      </c>
      <c r="AE7621" t="s">
        <v>72</v>
      </c>
    </row>
    <row r="7622" spans="1:31" x14ac:dyDescent="0.3">
      <c r="A7622">
        <v>1197831</v>
      </c>
      <c r="B7622" t="s">
        <v>73</v>
      </c>
      <c r="C7622" s="1">
        <v>44034</v>
      </c>
      <c r="D7622">
        <v>2020</v>
      </c>
      <c r="E7622" t="s">
        <v>55</v>
      </c>
      <c r="F7622">
        <v>3</v>
      </c>
      <c r="G7622">
        <v>1</v>
      </c>
      <c r="H7622" t="s">
        <v>32</v>
      </c>
      <c r="I7622">
        <v>1</v>
      </c>
      <c r="J7622" t="s">
        <v>71</v>
      </c>
      <c r="K7622">
        <v>1</v>
      </c>
      <c r="L7622" t="s">
        <v>71</v>
      </c>
      <c r="M7622" t="s">
        <v>320</v>
      </c>
      <c r="N7622">
        <v>3</v>
      </c>
      <c r="O7622" t="s">
        <v>126</v>
      </c>
      <c r="P7622">
        <v>2</v>
      </c>
      <c r="Q7622" t="s">
        <v>82</v>
      </c>
      <c r="R7622">
        <v>4</v>
      </c>
      <c r="S7622" t="s">
        <v>38</v>
      </c>
      <c r="T7622">
        <v>16</v>
      </c>
      <c r="U7622" t="s">
        <v>321</v>
      </c>
      <c r="V7622" t="s">
        <v>237</v>
      </c>
      <c r="W7622">
        <v>7</v>
      </c>
      <c r="X7622" t="s">
        <v>308</v>
      </c>
      <c r="Y7622">
        <v>35</v>
      </c>
      <c r="Z7622">
        <v>700</v>
      </c>
      <c r="AA7622">
        <v>245000</v>
      </c>
      <c r="AB7622">
        <v>110250</v>
      </c>
      <c r="AC7622">
        <v>0.45</v>
      </c>
      <c r="AD7622">
        <v>2</v>
      </c>
      <c r="AE7622" t="s">
        <v>72</v>
      </c>
    </row>
    <row r="7623" spans="1:31" x14ac:dyDescent="0.3">
      <c r="A7623">
        <v>1197831</v>
      </c>
      <c r="B7623" t="s">
        <v>73</v>
      </c>
      <c r="C7623" s="1">
        <v>44040</v>
      </c>
      <c r="D7623">
        <v>2020</v>
      </c>
      <c r="E7623" t="s">
        <v>55</v>
      </c>
      <c r="F7623">
        <v>3</v>
      </c>
      <c r="G7623">
        <v>2</v>
      </c>
      <c r="H7623" t="s">
        <v>74</v>
      </c>
      <c r="I7623">
        <v>2</v>
      </c>
      <c r="J7623" t="s">
        <v>75</v>
      </c>
      <c r="K7623">
        <v>2</v>
      </c>
      <c r="L7623" t="s">
        <v>76</v>
      </c>
      <c r="M7623" t="s">
        <v>320</v>
      </c>
      <c r="N7623">
        <v>3</v>
      </c>
      <c r="O7623" t="s">
        <v>126</v>
      </c>
      <c r="P7623">
        <v>2</v>
      </c>
      <c r="Q7623" t="s">
        <v>82</v>
      </c>
      <c r="R7623">
        <v>4</v>
      </c>
      <c r="S7623" t="s">
        <v>38</v>
      </c>
      <c r="T7623">
        <v>16</v>
      </c>
      <c r="U7623" t="s">
        <v>321</v>
      </c>
      <c r="V7623" t="s">
        <v>129</v>
      </c>
      <c r="W7623">
        <v>7</v>
      </c>
      <c r="X7623" t="s">
        <v>308</v>
      </c>
      <c r="Y7623">
        <v>35</v>
      </c>
      <c r="Z7623">
        <v>625</v>
      </c>
      <c r="AA7623">
        <v>218750</v>
      </c>
      <c r="AB7623">
        <v>98437.5</v>
      </c>
      <c r="AC7623">
        <v>0.45</v>
      </c>
      <c r="AD7623">
        <v>2</v>
      </c>
      <c r="AE7623" t="s">
        <v>72</v>
      </c>
    </row>
    <row r="7624" spans="1:31" x14ac:dyDescent="0.3">
      <c r="A7624">
        <v>1197831</v>
      </c>
      <c r="B7624" t="s">
        <v>73</v>
      </c>
      <c r="C7624" s="1">
        <v>44046</v>
      </c>
      <c r="D7624">
        <v>2020</v>
      </c>
      <c r="E7624" t="s">
        <v>31</v>
      </c>
      <c r="F7624">
        <v>3</v>
      </c>
      <c r="G7624">
        <v>2</v>
      </c>
      <c r="H7624" t="s">
        <v>74</v>
      </c>
      <c r="I7624">
        <v>2</v>
      </c>
      <c r="J7624" t="s">
        <v>75</v>
      </c>
      <c r="K7624">
        <v>2</v>
      </c>
      <c r="L7624" t="s">
        <v>76</v>
      </c>
      <c r="M7624" t="s">
        <v>320</v>
      </c>
      <c r="N7624">
        <v>3</v>
      </c>
      <c r="O7624" t="s">
        <v>126</v>
      </c>
      <c r="P7624">
        <v>2</v>
      </c>
      <c r="Q7624" t="s">
        <v>82</v>
      </c>
      <c r="R7624">
        <v>4</v>
      </c>
      <c r="S7624" t="s">
        <v>38</v>
      </c>
      <c r="T7624">
        <v>16</v>
      </c>
      <c r="U7624" t="s">
        <v>321</v>
      </c>
      <c r="V7624" t="s">
        <v>241</v>
      </c>
      <c r="W7624">
        <v>7</v>
      </c>
      <c r="X7624" t="s">
        <v>308</v>
      </c>
      <c r="Y7624">
        <v>40</v>
      </c>
      <c r="Z7624">
        <v>600</v>
      </c>
      <c r="AA7624">
        <v>240000</v>
      </c>
      <c r="AB7624">
        <v>108000</v>
      </c>
      <c r="AC7624">
        <v>0.45</v>
      </c>
      <c r="AD7624">
        <v>2</v>
      </c>
      <c r="AE7624" t="s">
        <v>72</v>
      </c>
    </row>
    <row r="7625" spans="1:31" x14ac:dyDescent="0.3">
      <c r="A7625">
        <v>1197831</v>
      </c>
      <c r="B7625" t="s">
        <v>73</v>
      </c>
      <c r="C7625" s="1">
        <v>44052</v>
      </c>
      <c r="D7625">
        <v>2020</v>
      </c>
      <c r="E7625" t="s">
        <v>31</v>
      </c>
      <c r="F7625">
        <v>3</v>
      </c>
      <c r="G7625">
        <v>2</v>
      </c>
      <c r="H7625" t="s">
        <v>74</v>
      </c>
      <c r="I7625">
        <v>2</v>
      </c>
      <c r="J7625" t="s">
        <v>75</v>
      </c>
      <c r="K7625">
        <v>2</v>
      </c>
      <c r="L7625" t="s">
        <v>76</v>
      </c>
      <c r="M7625" t="s">
        <v>320</v>
      </c>
      <c r="N7625">
        <v>3</v>
      </c>
      <c r="O7625" t="s">
        <v>126</v>
      </c>
      <c r="P7625">
        <v>2</v>
      </c>
      <c r="Q7625" t="s">
        <v>82</v>
      </c>
      <c r="R7625">
        <v>4</v>
      </c>
      <c r="S7625" t="s">
        <v>38</v>
      </c>
      <c r="T7625">
        <v>16</v>
      </c>
      <c r="U7625" t="s">
        <v>321</v>
      </c>
      <c r="V7625" t="s">
        <v>213</v>
      </c>
      <c r="W7625">
        <v>7</v>
      </c>
      <c r="X7625" t="s">
        <v>308</v>
      </c>
      <c r="Y7625">
        <v>40</v>
      </c>
      <c r="Z7625">
        <v>625</v>
      </c>
      <c r="AA7625">
        <v>250000</v>
      </c>
      <c r="AB7625">
        <v>112500</v>
      </c>
      <c r="AC7625">
        <v>0.45</v>
      </c>
      <c r="AD7625">
        <v>2</v>
      </c>
      <c r="AE7625" t="s">
        <v>72</v>
      </c>
    </row>
    <row r="7626" spans="1:31" x14ac:dyDescent="0.3">
      <c r="A7626">
        <v>1197831</v>
      </c>
      <c r="B7626" t="s">
        <v>73</v>
      </c>
      <c r="C7626" s="1">
        <v>44058</v>
      </c>
      <c r="D7626">
        <v>2020</v>
      </c>
      <c r="E7626" t="s">
        <v>31</v>
      </c>
      <c r="F7626">
        <v>3</v>
      </c>
      <c r="G7626">
        <v>2</v>
      </c>
      <c r="H7626" t="s">
        <v>74</v>
      </c>
      <c r="I7626">
        <v>2</v>
      </c>
      <c r="J7626" t="s">
        <v>75</v>
      </c>
      <c r="K7626">
        <v>2</v>
      </c>
      <c r="L7626" t="s">
        <v>76</v>
      </c>
      <c r="M7626" t="s">
        <v>320</v>
      </c>
      <c r="N7626">
        <v>3</v>
      </c>
      <c r="O7626" t="s">
        <v>126</v>
      </c>
      <c r="P7626">
        <v>2</v>
      </c>
      <c r="Q7626" t="s">
        <v>82</v>
      </c>
      <c r="R7626">
        <v>4</v>
      </c>
      <c r="S7626" t="s">
        <v>38</v>
      </c>
      <c r="T7626">
        <v>16</v>
      </c>
      <c r="U7626" t="s">
        <v>321</v>
      </c>
      <c r="V7626" t="s">
        <v>196</v>
      </c>
      <c r="W7626">
        <v>7</v>
      </c>
      <c r="X7626" t="s">
        <v>308</v>
      </c>
      <c r="Y7626">
        <v>40</v>
      </c>
      <c r="Z7626">
        <v>700</v>
      </c>
      <c r="AA7626">
        <v>280000</v>
      </c>
      <c r="AB7626">
        <v>126000</v>
      </c>
      <c r="AC7626">
        <v>0.45</v>
      </c>
      <c r="AD7626">
        <v>2</v>
      </c>
      <c r="AE7626" t="s">
        <v>72</v>
      </c>
    </row>
    <row r="7627" spans="1:31" x14ac:dyDescent="0.3">
      <c r="A7627">
        <v>1197831</v>
      </c>
      <c r="B7627" t="s">
        <v>73</v>
      </c>
      <c r="C7627" s="1">
        <v>44064</v>
      </c>
      <c r="D7627">
        <v>2020</v>
      </c>
      <c r="E7627" t="s">
        <v>31</v>
      </c>
      <c r="F7627">
        <v>3</v>
      </c>
      <c r="G7627">
        <v>2</v>
      </c>
      <c r="H7627" t="s">
        <v>74</v>
      </c>
      <c r="I7627">
        <v>2</v>
      </c>
      <c r="J7627" t="s">
        <v>75</v>
      </c>
      <c r="K7627">
        <v>2</v>
      </c>
      <c r="L7627" t="s">
        <v>76</v>
      </c>
      <c r="M7627" t="s">
        <v>320</v>
      </c>
      <c r="N7627">
        <v>3</v>
      </c>
      <c r="O7627" t="s">
        <v>126</v>
      </c>
      <c r="P7627">
        <v>2</v>
      </c>
      <c r="Q7627" t="s">
        <v>82</v>
      </c>
      <c r="R7627">
        <v>4</v>
      </c>
      <c r="S7627" t="s">
        <v>38</v>
      </c>
      <c r="T7627">
        <v>16</v>
      </c>
      <c r="U7627" t="s">
        <v>321</v>
      </c>
      <c r="V7627" t="s">
        <v>161</v>
      </c>
      <c r="W7627">
        <v>7</v>
      </c>
      <c r="X7627" t="s">
        <v>308</v>
      </c>
      <c r="Y7627">
        <v>40</v>
      </c>
      <c r="Z7627">
        <v>750</v>
      </c>
      <c r="AA7627">
        <v>300000</v>
      </c>
      <c r="AB7627">
        <v>135000</v>
      </c>
      <c r="AC7627">
        <v>0.45</v>
      </c>
      <c r="AD7627">
        <v>2</v>
      </c>
      <c r="AE7627" t="s">
        <v>72</v>
      </c>
    </row>
    <row r="7628" spans="1:31" x14ac:dyDescent="0.3">
      <c r="A7628">
        <v>1197831</v>
      </c>
      <c r="B7628" t="s">
        <v>73</v>
      </c>
      <c r="C7628" s="1">
        <v>44076</v>
      </c>
      <c r="D7628">
        <v>2020</v>
      </c>
      <c r="E7628" t="s">
        <v>43</v>
      </c>
      <c r="F7628">
        <v>3</v>
      </c>
      <c r="G7628">
        <v>2</v>
      </c>
      <c r="H7628" t="s">
        <v>74</v>
      </c>
      <c r="I7628">
        <v>2</v>
      </c>
      <c r="J7628" t="s">
        <v>75</v>
      </c>
      <c r="K7628">
        <v>2</v>
      </c>
      <c r="L7628" t="s">
        <v>76</v>
      </c>
      <c r="M7628" t="s">
        <v>320</v>
      </c>
      <c r="N7628">
        <v>3</v>
      </c>
      <c r="O7628" t="s">
        <v>126</v>
      </c>
      <c r="P7628">
        <v>2</v>
      </c>
      <c r="Q7628" t="s">
        <v>82</v>
      </c>
      <c r="R7628">
        <v>4</v>
      </c>
      <c r="S7628" t="s">
        <v>38</v>
      </c>
      <c r="T7628">
        <v>16</v>
      </c>
      <c r="U7628" t="s">
        <v>321</v>
      </c>
      <c r="V7628" t="s">
        <v>203</v>
      </c>
      <c r="W7628">
        <v>7</v>
      </c>
      <c r="X7628" t="s">
        <v>308</v>
      </c>
      <c r="Y7628">
        <v>40</v>
      </c>
      <c r="Z7628">
        <v>650</v>
      </c>
      <c r="AA7628">
        <v>260000</v>
      </c>
      <c r="AB7628">
        <v>117000</v>
      </c>
      <c r="AC7628">
        <v>0.45</v>
      </c>
      <c r="AD7628">
        <v>2</v>
      </c>
      <c r="AE7628" t="s">
        <v>72</v>
      </c>
    </row>
    <row r="7629" spans="1:31" x14ac:dyDescent="0.3">
      <c r="A7629">
        <v>1197831</v>
      </c>
      <c r="B7629" t="s">
        <v>73</v>
      </c>
      <c r="C7629" s="1">
        <v>44082</v>
      </c>
      <c r="D7629">
        <v>2020</v>
      </c>
      <c r="E7629" t="s">
        <v>43</v>
      </c>
      <c r="F7629">
        <v>3</v>
      </c>
      <c r="G7629">
        <v>2</v>
      </c>
      <c r="H7629" t="s">
        <v>74</v>
      </c>
      <c r="I7629">
        <v>2</v>
      </c>
      <c r="J7629" t="s">
        <v>75</v>
      </c>
      <c r="K7629">
        <v>2</v>
      </c>
      <c r="L7629" t="s">
        <v>76</v>
      </c>
      <c r="M7629" t="s">
        <v>320</v>
      </c>
      <c r="N7629">
        <v>3</v>
      </c>
      <c r="O7629" t="s">
        <v>126</v>
      </c>
      <c r="P7629">
        <v>2</v>
      </c>
      <c r="Q7629" t="s">
        <v>82</v>
      </c>
      <c r="R7629">
        <v>4</v>
      </c>
      <c r="S7629" t="s">
        <v>38</v>
      </c>
      <c r="T7629">
        <v>16</v>
      </c>
      <c r="U7629" t="s">
        <v>321</v>
      </c>
      <c r="V7629" t="s">
        <v>189</v>
      </c>
      <c r="W7629">
        <v>7</v>
      </c>
      <c r="X7629" t="s">
        <v>308</v>
      </c>
      <c r="Y7629">
        <v>50</v>
      </c>
      <c r="Z7629">
        <v>625</v>
      </c>
      <c r="AA7629">
        <v>312500</v>
      </c>
      <c r="AB7629">
        <v>140625</v>
      </c>
      <c r="AC7629">
        <v>0.45</v>
      </c>
      <c r="AD7629">
        <v>2</v>
      </c>
      <c r="AE7629" t="s">
        <v>72</v>
      </c>
    </row>
    <row r="7630" spans="1:31" x14ac:dyDescent="0.3">
      <c r="A7630">
        <v>1197831</v>
      </c>
      <c r="B7630" t="s">
        <v>73</v>
      </c>
      <c r="C7630" s="1">
        <v>44088</v>
      </c>
      <c r="D7630">
        <v>2020</v>
      </c>
      <c r="E7630" t="s">
        <v>43</v>
      </c>
      <c r="F7630">
        <v>3</v>
      </c>
      <c r="G7630">
        <v>2</v>
      </c>
      <c r="H7630" t="s">
        <v>74</v>
      </c>
      <c r="I7630">
        <v>2</v>
      </c>
      <c r="J7630" t="s">
        <v>75</v>
      </c>
      <c r="K7630">
        <v>2</v>
      </c>
      <c r="L7630" t="s">
        <v>76</v>
      </c>
      <c r="M7630" t="s">
        <v>320</v>
      </c>
      <c r="N7630">
        <v>3</v>
      </c>
      <c r="O7630" t="s">
        <v>126</v>
      </c>
      <c r="P7630">
        <v>2</v>
      </c>
      <c r="Q7630" t="s">
        <v>82</v>
      </c>
      <c r="R7630">
        <v>4</v>
      </c>
      <c r="S7630" t="s">
        <v>38</v>
      </c>
      <c r="T7630">
        <v>16</v>
      </c>
      <c r="U7630" t="s">
        <v>321</v>
      </c>
      <c r="V7630" t="s">
        <v>202</v>
      </c>
      <c r="W7630">
        <v>7</v>
      </c>
      <c r="X7630" t="s">
        <v>308</v>
      </c>
      <c r="Y7630">
        <v>50</v>
      </c>
      <c r="Z7630">
        <v>600</v>
      </c>
      <c r="AA7630">
        <v>300000</v>
      </c>
      <c r="AB7630">
        <v>135000</v>
      </c>
      <c r="AC7630">
        <v>0.45</v>
      </c>
      <c r="AD7630">
        <v>2</v>
      </c>
      <c r="AE7630" t="s">
        <v>72</v>
      </c>
    </row>
    <row r="7631" spans="1:31" x14ac:dyDescent="0.3">
      <c r="A7631">
        <v>1197831</v>
      </c>
      <c r="B7631" t="s">
        <v>73</v>
      </c>
      <c r="C7631" s="1">
        <v>44127</v>
      </c>
      <c r="D7631">
        <v>2020</v>
      </c>
      <c r="E7631" t="s">
        <v>44</v>
      </c>
      <c r="F7631">
        <v>4</v>
      </c>
      <c r="G7631">
        <v>2</v>
      </c>
      <c r="H7631" t="s">
        <v>74</v>
      </c>
      <c r="I7631">
        <v>2</v>
      </c>
      <c r="J7631" t="s">
        <v>75</v>
      </c>
      <c r="K7631">
        <v>2</v>
      </c>
      <c r="L7631" t="s">
        <v>76</v>
      </c>
      <c r="M7631" t="s">
        <v>320</v>
      </c>
      <c r="N7631">
        <v>3</v>
      </c>
      <c r="O7631" t="s">
        <v>126</v>
      </c>
      <c r="P7631">
        <v>2</v>
      </c>
      <c r="Q7631" t="s">
        <v>82</v>
      </c>
      <c r="R7631">
        <v>4</v>
      </c>
      <c r="S7631" t="s">
        <v>38</v>
      </c>
      <c r="T7631">
        <v>16</v>
      </c>
      <c r="U7631" t="s">
        <v>321</v>
      </c>
      <c r="V7631" t="s">
        <v>191</v>
      </c>
      <c r="W7631">
        <v>7</v>
      </c>
      <c r="X7631" t="s">
        <v>308</v>
      </c>
      <c r="Y7631">
        <v>50</v>
      </c>
      <c r="Z7631">
        <v>675</v>
      </c>
      <c r="AA7631">
        <v>337500</v>
      </c>
      <c r="AB7631">
        <v>151875</v>
      </c>
      <c r="AC7631">
        <v>0.45</v>
      </c>
      <c r="AD7631">
        <v>2</v>
      </c>
      <c r="AE7631" t="s">
        <v>72</v>
      </c>
    </row>
    <row r="7632" spans="1:31" x14ac:dyDescent="0.3">
      <c r="A7632">
        <v>1197831</v>
      </c>
      <c r="B7632" t="s">
        <v>73</v>
      </c>
      <c r="C7632" s="1">
        <v>44133</v>
      </c>
      <c r="D7632">
        <v>2020</v>
      </c>
      <c r="E7632" t="s">
        <v>44</v>
      </c>
      <c r="F7632">
        <v>4</v>
      </c>
      <c r="G7632">
        <v>2</v>
      </c>
      <c r="H7632" t="s">
        <v>74</v>
      </c>
      <c r="I7632">
        <v>2</v>
      </c>
      <c r="J7632" t="s">
        <v>75</v>
      </c>
      <c r="K7632">
        <v>2</v>
      </c>
      <c r="L7632" t="s">
        <v>76</v>
      </c>
      <c r="M7632" t="s">
        <v>320</v>
      </c>
      <c r="N7632">
        <v>3</v>
      </c>
      <c r="O7632" t="s">
        <v>126</v>
      </c>
      <c r="P7632">
        <v>2</v>
      </c>
      <c r="Q7632" t="s">
        <v>82</v>
      </c>
      <c r="R7632">
        <v>4</v>
      </c>
      <c r="S7632" t="s">
        <v>38</v>
      </c>
      <c r="T7632">
        <v>16</v>
      </c>
      <c r="U7632" t="s">
        <v>321</v>
      </c>
      <c r="V7632" t="s">
        <v>195</v>
      </c>
      <c r="W7632">
        <v>7</v>
      </c>
      <c r="X7632" t="s">
        <v>308</v>
      </c>
      <c r="Y7632">
        <v>50</v>
      </c>
      <c r="Z7632">
        <v>700</v>
      </c>
      <c r="AA7632">
        <v>350000</v>
      </c>
      <c r="AB7632">
        <v>157500</v>
      </c>
      <c r="AC7632">
        <v>0.45</v>
      </c>
      <c r="AD7632">
        <v>2</v>
      </c>
      <c r="AE7632" t="s">
        <v>72</v>
      </c>
    </row>
    <row r="7633" spans="1:31" x14ac:dyDescent="0.3">
      <c r="A7633">
        <v>1128299</v>
      </c>
      <c r="B7633" t="s">
        <v>77</v>
      </c>
      <c r="C7633" s="1">
        <v>44139</v>
      </c>
      <c r="D7633">
        <v>2020</v>
      </c>
      <c r="E7633" t="s">
        <v>45</v>
      </c>
      <c r="F7633">
        <v>4</v>
      </c>
      <c r="G7633">
        <v>2</v>
      </c>
      <c r="H7633" t="s">
        <v>74</v>
      </c>
      <c r="I7633">
        <v>2</v>
      </c>
      <c r="J7633" t="s">
        <v>75</v>
      </c>
      <c r="K7633">
        <v>2</v>
      </c>
      <c r="L7633" t="s">
        <v>76</v>
      </c>
      <c r="M7633" t="s">
        <v>320</v>
      </c>
      <c r="N7633">
        <v>3</v>
      </c>
      <c r="O7633" t="s">
        <v>126</v>
      </c>
      <c r="P7633">
        <v>2</v>
      </c>
      <c r="Q7633" t="s">
        <v>82</v>
      </c>
      <c r="R7633">
        <v>4</v>
      </c>
      <c r="S7633" t="s">
        <v>38</v>
      </c>
      <c r="T7633">
        <v>16</v>
      </c>
      <c r="U7633" t="s">
        <v>321</v>
      </c>
      <c r="V7633" t="s">
        <v>207</v>
      </c>
      <c r="W7633">
        <v>7</v>
      </c>
      <c r="X7633" t="s">
        <v>308</v>
      </c>
      <c r="Y7633">
        <v>50</v>
      </c>
      <c r="Z7633">
        <v>625</v>
      </c>
      <c r="AA7633">
        <v>312500</v>
      </c>
      <c r="AB7633">
        <v>93750</v>
      </c>
      <c r="AC7633">
        <v>0.3</v>
      </c>
      <c r="AD7633">
        <v>2</v>
      </c>
      <c r="AE7633" t="s">
        <v>72</v>
      </c>
    </row>
    <row r="7634" spans="1:31" x14ac:dyDescent="0.3">
      <c r="A7634">
        <v>1128299</v>
      </c>
      <c r="B7634" t="s">
        <v>77</v>
      </c>
      <c r="C7634" s="1">
        <v>44145</v>
      </c>
      <c r="D7634">
        <v>2020</v>
      </c>
      <c r="E7634" t="s">
        <v>45</v>
      </c>
      <c r="F7634">
        <v>4</v>
      </c>
      <c r="G7634">
        <v>3</v>
      </c>
      <c r="H7634" t="s">
        <v>78</v>
      </c>
      <c r="I7634">
        <v>3</v>
      </c>
      <c r="J7634" t="s">
        <v>79</v>
      </c>
      <c r="K7634">
        <v>3</v>
      </c>
      <c r="L7634" t="s">
        <v>80</v>
      </c>
      <c r="M7634" t="s">
        <v>320</v>
      </c>
      <c r="N7634">
        <v>3</v>
      </c>
      <c r="O7634" t="s">
        <v>126</v>
      </c>
      <c r="P7634">
        <v>2</v>
      </c>
      <c r="Q7634" t="s">
        <v>82</v>
      </c>
      <c r="R7634">
        <v>4</v>
      </c>
      <c r="S7634" t="s">
        <v>38</v>
      </c>
      <c r="T7634">
        <v>16</v>
      </c>
      <c r="U7634" t="s">
        <v>321</v>
      </c>
      <c r="V7634" t="s">
        <v>186</v>
      </c>
      <c r="W7634">
        <v>7</v>
      </c>
      <c r="X7634" t="s">
        <v>308</v>
      </c>
      <c r="Y7634">
        <v>50</v>
      </c>
      <c r="Z7634">
        <v>575</v>
      </c>
      <c r="AA7634">
        <v>287500</v>
      </c>
      <c r="AB7634">
        <v>86250</v>
      </c>
      <c r="AC7634">
        <v>0.3</v>
      </c>
      <c r="AD7634">
        <v>2</v>
      </c>
      <c r="AE7634" t="s">
        <v>72</v>
      </c>
    </row>
    <row r="7635" spans="1:31" x14ac:dyDescent="0.3">
      <c r="A7635">
        <v>1128299</v>
      </c>
      <c r="B7635" t="s">
        <v>77</v>
      </c>
      <c r="C7635" s="1">
        <v>44187</v>
      </c>
      <c r="D7635">
        <v>2020</v>
      </c>
      <c r="E7635" t="s">
        <v>46</v>
      </c>
      <c r="F7635">
        <v>4</v>
      </c>
      <c r="G7635">
        <v>3</v>
      </c>
      <c r="H7635" t="s">
        <v>78</v>
      </c>
      <c r="I7635">
        <v>3</v>
      </c>
      <c r="J7635" t="s">
        <v>79</v>
      </c>
      <c r="K7635">
        <v>3</v>
      </c>
      <c r="L7635" t="s">
        <v>80</v>
      </c>
      <c r="M7635" t="s">
        <v>320</v>
      </c>
      <c r="N7635">
        <v>3</v>
      </c>
      <c r="O7635" t="s">
        <v>126</v>
      </c>
      <c r="P7635">
        <v>2</v>
      </c>
      <c r="Q7635" t="s">
        <v>82</v>
      </c>
      <c r="R7635">
        <v>4</v>
      </c>
      <c r="S7635" t="s">
        <v>38</v>
      </c>
      <c r="T7635">
        <v>16</v>
      </c>
      <c r="U7635" t="s">
        <v>321</v>
      </c>
      <c r="V7635" t="s">
        <v>184</v>
      </c>
      <c r="W7635">
        <v>7</v>
      </c>
      <c r="X7635" t="s">
        <v>308</v>
      </c>
      <c r="Y7635">
        <v>60</v>
      </c>
      <c r="Z7635">
        <v>600</v>
      </c>
      <c r="AA7635">
        <v>360000</v>
      </c>
      <c r="AB7635">
        <v>108000</v>
      </c>
      <c r="AC7635">
        <v>0.3</v>
      </c>
      <c r="AD7635">
        <v>2</v>
      </c>
      <c r="AE7635" t="s">
        <v>72</v>
      </c>
    </row>
    <row r="7636" spans="1:31" x14ac:dyDescent="0.3">
      <c r="A7636">
        <v>1128299</v>
      </c>
      <c r="B7636" t="s">
        <v>77</v>
      </c>
      <c r="C7636" s="1">
        <v>44193</v>
      </c>
      <c r="D7636">
        <v>2020</v>
      </c>
      <c r="E7636" t="s">
        <v>46</v>
      </c>
      <c r="F7636">
        <v>4</v>
      </c>
      <c r="G7636">
        <v>3</v>
      </c>
      <c r="H7636" t="s">
        <v>78</v>
      </c>
      <c r="I7636">
        <v>3</v>
      </c>
      <c r="J7636" t="s">
        <v>79</v>
      </c>
      <c r="K7636">
        <v>3</v>
      </c>
      <c r="L7636" t="s">
        <v>80</v>
      </c>
      <c r="M7636" t="s">
        <v>320</v>
      </c>
      <c r="N7636">
        <v>3</v>
      </c>
      <c r="O7636" t="s">
        <v>126</v>
      </c>
      <c r="P7636">
        <v>2</v>
      </c>
      <c r="Q7636" t="s">
        <v>82</v>
      </c>
      <c r="R7636">
        <v>4</v>
      </c>
      <c r="S7636" t="s">
        <v>38</v>
      </c>
      <c r="T7636">
        <v>16</v>
      </c>
      <c r="U7636" t="s">
        <v>321</v>
      </c>
      <c r="V7636" t="s">
        <v>191</v>
      </c>
      <c r="W7636">
        <v>7</v>
      </c>
      <c r="X7636" t="s">
        <v>308</v>
      </c>
      <c r="Y7636">
        <v>60</v>
      </c>
      <c r="Z7636">
        <v>625</v>
      </c>
      <c r="AA7636">
        <v>375000</v>
      </c>
      <c r="AB7636">
        <v>112500</v>
      </c>
      <c r="AC7636">
        <v>0.3</v>
      </c>
      <c r="AD7636">
        <v>2</v>
      </c>
      <c r="AE7636" t="s">
        <v>72</v>
      </c>
    </row>
    <row r="7637" spans="1:31" x14ac:dyDescent="0.3">
      <c r="A7637">
        <v>1128299</v>
      </c>
      <c r="B7637" t="s">
        <v>77</v>
      </c>
      <c r="C7637" s="1">
        <v>44199</v>
      </c>
      <c r="D7637">
        <v>2021</v>
      </c>
      <c r="E7637" t="s">
        <v>47</v>
      </c>
      <c r="F7637">
        <v>1</v>
      </c>
      <c r="G7637">
        <v>3</v>
      </c>
      <c r="H7637" t="s">
        <v>78</v>
      </c>
      <c r="I7637">
        <v>3</v>
      </c>
      <c r="J7637" t="s">
        <v>79</v>
      </c>
      <c r="K7637">
        <v>3</v>
      </c>
      <c r="L7637" t="s">
        <v>80</v>
      </c>
      <c r="M7637" t="s">
        <v>320</v>
      </c>
      <c r="N7637">
        <v>3</v>
      </c>
      <c r="O7637" t="s">
        <v>126</v>
      </c>
      <c r="P7637">
        <v>2</v>
      </c>
      <c r="Q7637" t="s">
        <v>82</v>
      </c>
      <c r="R7637">
        <v>4</v>
      </c>
      <c r="S7637" t="s">
        <v>38</v>
      </c>
      <c r="T7637">
        <v>16</v>
      </c>
      <c r="U7637" t="s">
        <v>321</v>
      </c>
      <c r="V7637" t="s">
        <v>201</v>
      </c>
      <c r="W7637">
        <v>7</v>
      </c>
      <c r="X7637" t="s">
        <v>308</v>
      </c>
      <c r="Y7637">
        <v>60</v>
      </c>
      <c r="Z7637">
        <v>650</v>
      </c>
      <c r="AA7637">
        <v>390000</v>
      </c>
      <c r="AB7637">
        <v>136500</v>
      </c>
      <c r="AC7637">
        <v>0.35</v>
      </c>
      <c r="AD7637">
        <v>2</v>
      </c>
      <c r="AE7637" t="s">
        <v>72</v>
      </c>
    </row>
    <row r="7638" spans="1:31" x14ac:dyDescent="0.3">
      <c r="A7638">
        <v>1128299</v>
      </c>
      <c r="B7638" t="s">
        <v>77</v>
      </c>
      <c r="C7638" s="1">
        <v>44205</v>
      </c>
      <c r="D7638">
        <v>2021</v>
      </c>
      <c r="E7638" t="s">
        <v>47</v>
      </c>
      <c r="F7638">
        <v>1</v>
      </c>
      <c r="G7638">
        <v>3</v>
      </c>
      <c r="H7638" t="s">
        <v>78</v>
      </c>
      <c r="I7638">
        <v>3</v>
      </c>
      <c r="J7638" t="s">
        <v>79</v>
      </c>
      <c r="K7638">
        <v>3</v>
      </c>
      <c r="L7638" t="s">
        <v>80</v>
      </c>
      <c r="M7638" t="s">
        <v>320</v>
      </c>
      <c r="N7638">
        <v>3</v>
      </c>
      <c r="O7638" t="s">
        <v>126</v>
      </c>
      <c r="P7638">
        <v>2</v>
      </c>
      <c r="Q7638" t="s">
        <v>82</v>
      </c>
      <c r="R7638">
        <v>4</v>
      </c>
      <c r="S7638" t="s">
        <v>38</v>
      </c>
      <c r="T7638">
        <v>16</v>
      </c>
      <c r="U7638" t="s">
        <v>321</v>
      </c>
      <c r="V7638" t="s">
        <v>184</v>
      </c>
      <c r="W7638">
        <v>7</v>
      </c>
      <c r="X7638" t="s">
        <v>308</v>
      </c>
      <c r="Y7638">
        <v>60</v>
      </c>
      <c r="Z7638">
        <v>700</v>
      </c>
      <c r="AA7638">
        <v>420000</v>
      </c>
      <c r="AB7638">
        <v>147000</v>
      </c>
      <c r="AC7638">
        <v>0.35</v>
      </c>
      <c r="AD7638">
        <v>2</v>
      </c>
      <c r="AE7638" t="s">
        <v>72</v>
      </c>
    </row>
    <row r="7639" spans="1:31" x14ac:dyDescent="0.3">
      <c r="A7639">
        <v>1128299</v>
      </c>
      <c r="B7639" t="s">
        <v>77</v>
      </c>
      <c r="C7639" s="1">
        <v>44211</v>
      </c>
      <c r="D7639">
        <v>2021</v>
      </c>
      <c r="E7639" t="s">
        <v>47</v>
      </c>
      <c r="F7639">
        <v>1</v>
      </c>
      <c r="G7639">
        <v>3</v>
      </c>
      <c r="H7639" t="s">
        <v>78</v>
      </c>
      <c r="I7639">
        <v>3</v>
      </c>
      <c r="J7639" t="s">
        <v>79</v>
      </c>
      <c r="K7639">
        <v>3</v>
      </c>
      <c r="L7639" t="s">
        <v>80</v>
      </c>
      <c r="M7639" t="s">
        <v>320</v>
      </c>
      <c r="N7639">
        <v>3</v>
      </c>
      <c r="O7639" t="s">
        <v>126</v>
      </c>
      <c r="P7639">
        <v>2</v>
      </c>
      <c r="Q7639" t="s">
        <v>82</v>
      </c>
      <c r="R7639">
        <v>4</v>
      </c>
      <c r="S7639" t="s">
        <v>38</v>
      </c>
      <c r="T7639">
        <v>16</v>
      </c>
      <c r="U7639" t="s">
        <v>321</v>
      </c>
      <c r="V7639" t="s">
        <v>202</v>
      </c>
      <c r="W7639">
        <v>7</v>
      </c>
      <c r="X7639" t="s">
        <v>308</v>
      </c>
      <c r="Y7639">
        <v>60</v>
      </c>
      <c r="Z7639">
        <v>725</v>
      </c>
      <c r="AA7639">
        <v>435000</v>
      </c>
      <c r="AB7639">
        <v>130500</v>
      </c>
      <c r="AC7639">
        <v>0.3</v>
      </c>
      <c r="AD7639">
        <v>2</v>
      </c>
      <c r="AE7639" t="s">
        <v>72</v>
      </c>
    </row>
    <row r="7640" spans="1:31" x14ac:dyDescent="0.3">
      <c r="A7640">
        <v>1128299</v>
      </c>
      <c r="B7640" t="s">
        <v>77</v>
      </c>
      <c r="C7640" s="1">
        <v>44217</v>
      </c>
      <c r="D7640">
        <v>2021</v>
      </c>
      <c r="E7640" t="s">
        <v>47</v>
      </c>
      <c r="F7640">
        <v>1</v>
      </c>
      <c r="G7640">
        <v>3</v>
      </c>
      <c r="H7640" t="s">
        <v>78</v>
      </c>
      <c r="I7640">
        <v>3</v>
      </c>
      <c r="J7640" t="s">
        <v>79</v>
      </c>
      <c r="K7640">
        <v>3</v>
      </c>
      <c r="L7640" t="s">
        <v>80</v>
      </c>
      <c r="M7640" t="s">
        <v>320</v>
      </c>
      <c r="N7640">
        <v>3</v>
      </c>
      <c r="O7640" t="s">
        <v>126</v>
      </c>
      <c r="P7640">
        <v>2</v>
      </c>
      <c r="Q7640" t="s">
        <v>82</v>
      </c>
      <c r="R7640">
        <v>4</v>
      </c>
      <c r="S7640" t="s">
        <v>38</v>
      </c>
      <c r="T7640">
        <v>16</v>
      </c>
      <c r="U7640" t="s">
        <v>321</v>
      </c>
      <c r="V7640" t="s">
        <v>189</v>
      </c>
      <c r="W7640">
        <v>7</v>
      </c>
      <c r="X7640" t="s">
        <v>308</v>
      </c>
      <c r="Y7640">
        <v>65</v>
      </c>
      <c r="Z7640">
        <v>750</v>
      </c>
      <c r="AA7640">
        <v>487500</v>
      </c>
      <c r="AB7640">
        <v>146250</v>
      </c>
      <c r="AC7640">
        <v>0.3</v>
      </c>
      <c r="AD7640">
        <v>2</v>
      </c>
      <c r="AE7640" t="s">
        <v>72</v>
      </c>
    </row>
    <row r="7641" spans="1:31" x14ac:dyDescent="0.3">
      <c r="A7641">
        <v>1128299</v>
      </c>
      <c r="B7641" t="s">
        <v>77</v>
      </c>
      <c r="C7641" s="1">
        <v>44223</v>
      </c>
      <c r="D7641">
        <v>2021</v>
      </c>
      <c r="E7641" t="s">
        <v>47</v>
      </c>
      <c r="F7641">
        <v>1</v>
      </c>
      <c r="G7641">
        <v>3</v>
      </c>
      <c r="H7641" t="s">
        <v>78</v>
      </c>
      <c r="I7641">
        <v>3</v>
      </c>
      <c r="J7641" t="s">
        <v>79</v>
      </c>
      <c r="K7641">
        <v>3</v>
      </c>
      <c r="L7641" t="s">
        <v>80</v>
      </c>
      <c r="M7641" t="s">
        <v>320</v>
      </c>
      <c r="N7641">
        <v>3</v>
      </c>
      <c r="O7641" t="s">
        <v>126</v>
      </c>
      <c r="P7641">
        <v>2</v>
      </c>
      <c r="Q7641" t="s">
        <v>82</v>
      </c>
      <c r="R7641">
        <v>4</v>
      </c>
      <c r="S7641" t="s">
        <v>38</v>
      </c>
      <c r="T7641">
        <v>16</v>
      </c>
      <c r="U7641" t="s">
        <v>321</v>
      </c>
      <c r="V7641" t="s">
        <v>184</v>
      </c>
      <c r="W7641">
        <v>7</v>
      </c>
      <c r="X7641" t="s">
        <v>308</v>
      </c>
      <c r="Y7641">
        <v>55</v>
      </c>
      <c r="Z7641">
        <v>725</v>
      </c>
      <c r="AA7641">
        <v>398750</v>
      </c>
      <c r="AB7641">
        <v>99687.5</v>
      </c>
      <c r="AC7641">
        <v>0.24999999999999997</v>
      </c>
      <c r="AD7641">
        <v>2</v>
      </c>
      <c r="AE7641" t="s">
        <v>72</v>
      </c>
    </row>
    <row r="7642" spans="1:31" x14ac:dyDescent="0.3">
      <c r="A7642">
        <v>1128299</v>
      </c>
      <c r="B7642" t="s">
        <v>77</v>
      </c>
      <c r="C7642" s="1">
        <v>44229</v>
      </c>
      <c r="D7642">
        <v>2021</v>
      </c>
      <c r="E7642" t="s">
        <v>48</v>
      </c>
      <c r="F7642">
        <v>1</v>
      </c>
      <c r="G7642">
        <v>3</v>
      </c>
      <c r="H7642" t="s">
        <v>78</v>
      </c>
      <c r="I7642">
        <v>3</v>
      </c>
      <c r="J7642" t="s">
        <v>79</v>
      </c>
      <c r="K7642">
        <v>3</v>
      </c>
      <c r="L7642" t="s">
        <v>80</v>
      </c>
      <c r="M7642" t="s">
        <v>320</v>
      </c>
      <c r="N7642">
        <v>3</v>
      </c>
      <c r="O7642" t="s">
        <v>126</v>
      </c>
      <c r="P7642">
        <v>2</v>
      </c>
      <c r="Q7642" t="s">
        <v>82</v>
      </c>
      <c r="R7642">
        <v>4</v>
      </c>
      <c r="S7642" t="s">
        <v>38</v>
      </c>
      <c r="T7642">
        <v>16</v>
      </c>
      <c r="U7642" t="s">
        <v>321</v>
      </c>
      <c r="V7642" t="s">
        <v>201</v>
      </c>
      <c r="W7642">
        <v>7</v>
      </c>
      <c r="X7642" t="s">
        <v>308</v>
      </c>
      <c r="Y7642">
        <v>55</v>
      </c>
      <c r="Z7642">
        <v>675</v>
      </c>
      <c r="AA7642">
        <v>371250</v>
      </c>
      <c r="AB7642">
        <v>92812.5</v>
      </c>
      <c r="AC7642">
        <v>0.24999999999999997</v>
      </c>
      <c r="AD7642">
        <v>2</v>
      </c>
      <c r="AE7642" t="s">
        <v>72</v>
      </c>
    </row>
    <row r="7643" spans="1:31" x14ac:dyDescent="0.3">
      <c r="A7643">
        <v>1128299</v>
      </c>
      <c r="B7643" t="s">
        <v>77</v>
      </c>
      <c r="C7643" s="1">
        <v>44235</v>
      </c>
      <c r="D7643">
        <v>2021</v>
      </c>
      <c r="E7643" t="s">
        <v>48</v>
      </c>
      <c r="F7643">
        <v>1</v>
      </c>
      <c r="G7643">
        <v>3</v>
      </c>
      <c r="H7643" t="s">
        <v>78</v>
      </c>
      <c r="I7643">
        <v>3</v>
      </c>
      <c r="J7643" t="s">
        <v>79</v>
      </c>
      <c r="K7643">
        <v>3</v>
      </c>
      <c r="L7643" t="s">
        <v>80</v>
      </c>
      <c r="M7643" t="s">
        <v>320</v>
      </c>
      <c r="N7643">
        <v>3</v>
      </c>
      <c r="O7643" t="s">
        <v>126</v>
      </c>
      <c r="P7643">
        <v>2</v>
      </c>
      <c r="Q7643" t="s">
        <v>82</v>
      </c>
      <c r="R7643">
        <v>4</v>
      </c>
      <c r="S7643" t="s">
        <v>38</v>
      </c>
      <c r="T7643">
        <v>16</v>
      </c>
      <c r="U7643" t="s">
        <v>321</v>
      </c>
      <c r="V7643" t="s">
        <v>202</v>
      </c>
      <c r="W7643">
        <v>7</v>
      </c>
      <c r="X7643" t="s">
        <v>308</v>
      </c>
      <c r="Y7643">
        <v>55</v>
      </c>
      <c r="Z7643">
        <v>700</v>
      </c>
      <c r="AA7643">
        <v>385000</v>
      </c>
      <c r="AB7643">
        <v>96250</v>
      </c>
      <c r="AC7643">
        <v>0.24999999999999997</v>
      </c>
      <c r="AD7643">
        <v>2</v>
      </c>
      <c r="AE7643" t="s">
        <v>72</v>
      </c>
    </row>
    <row r="7644" spans="1:31" x14ac:dyDescent="0.3">
      <c r="A7644">
        <v>1128299</v>
      </c>
      <c r="B7644" t="s">
        <v>77</v>
      </c>
      <c r="C7644" s="1">
        <v>44241</v>
      </c>
      <c r="D7644">
        <v>2021</v>
      </c>
      <c r="E7644" t="s">
        <v>48</v>
      </c>
      <c r="F7644">
        <v>1</v>
      </c>
      <c r="G7644">
        <v>3</v>
      </c>
      <c r="H7644" t="s">
        <v>78</v>
      </c>
      <c r="I7644">
        <v>3</v>
      </c>
      <c r="J7644" t="s">
        <v>79</v>
      </c>
      <c r="K7644">
        <v>3</v>
      </c>
      <c r="L7644" t="s">
        <v>80</v>
      </c>
      <c r="M7644" t="s">
        <v>320</v>
      </c>
      <c r="N7644">
        <v>3</v>
      </c>
      <c r="O7644" t="s">
        <v>126</v>
      </c>
      <c r="P7644">
        <v>2</v>
      </c>
      <c r="Q7644" t="s">
        <v>82</v>
      </c>
      <c r="R7644">
        <v>4</v>
      </c>
      <c r="S7644" t="s">
        <v>38</v>
      </c>
      <c r="T7644">
        <v>16</v>
      </c>
      <c r="U7644" t="s">
        <v>321</v>
      </c>
      <c r="V7644" t="s">
        <v>261</v>
      </c>
      <c r="W7644">
        <v>7</v>
      </c>
      <c r="X7644" t="s">
        <v>308</v>
      </c>
      <c r="Y7644">
        <v>55</v>
      </c>
      <c r="Z7644">
        <v>775</v>
      </c>
      <c r="AA7644">
        <v>426250</v>
      </c>
      <c r="AB7644">
        <v>106562.5</v>
      </c>
      <c r="AC7644">
        <v>0.24999999999999997</v>
      </c>
      <c r="AD7644">
        <v>2</v>
      </c>
      <c r="AE7644" t="s">
        <v>72</v>
      </c>
    </row>
    <row r="7645" spans="1:31" x14ac:dyDescent="0.3">
      <c r="A7645">
        <v>1189833</v>
      </c>
      <c r="B7645" t="s">
        <v>89</v>
      </c>
      <c r="C7645" s="1">
        <v>44265</v>
      </c>
      <c r="D7645">
        <v>2021</v>
      </c>
      <c r="E7645" t="s">
        <v>51</v>
      </c>
      <c r="F7645">
        <v>1</v>
      </c>
      <c r="G7645">
        <v>3</v>
      </c>
      <c r="H7645" t="s">
        <v>78</v>
      </c>
      <c r="I7645">
        <v>3</v>
      </c>
      <c r="J7645" t="s">
        <v>79</v>
      </c>
      <c r="K7645">
        <v>3</v>
      </c>
      <c r="L7645" t="s">
        <v>80</v>
      </c>
      <c r="M7645" t="s">
        <v>320</v>
      </c>
      <c r="N7645">
        <v>3</v>
      </c>
      <c r="O7645" t="s">
        <v>126</v>
      </c>
      <c r="P7645">
        <v>2</v>
      </c>
      <c r="Q7645" t="s">
        <v>82</v>
      </c>
      <c r="R7645">
        <v>4</v>
      </c>
      <c r="S7645" t="s">
        <v>38</v>
      </c>
      <c r="T7645">
        <v>16</v>
      </c>
      <c r="U7645" t="s">
        <v>321</v>
      </c>
      <c r="V7645" t="s">
        <v>243</v>
      </c>
      <c r="W7645">
        <v>7</v>
      </c>
      <c r="X7645" t="s">
        <v>308</v>
      </c>
      <c r="Y7645">
        <v>45</v>
      </c>
      <c r="Z7645">
        <v>550</v>
      </c>
      <c r="AA7645">
        <v>247500</v>
      </c>
      <c r="AB7645">
        <v>86625</v>
      </c>
      <c r="AC7645">
        <v>0.35</v>
      </c>
      <c r="AD7645">
        <v>2</v>
      </c>
      <c r="AE7645" t="s">
        <v>72</v>
      </c>
    </row>
    <row r="7646" spans="1:31" x14ac:dyDescent="0.3">
      <c r="A7646">
        <v>1189833</v>
      </c>
      <c r="B7646" t="s">
        <v>89</v>
      </c>
      <c r="C7646" s="1">
        <v>44271</v>
      </c>
      <c r="D7646">
        <v>2021</v>
      </c>
      <c r="E7646" t="s">
        <v>51</v>
      </c>
      <c r="F7646">
        <v>1</v>
      </c>
      <c r="G7646">
        <v>3</v>
      </c>
      <c r="H7646" t="s">
        <v>78</v>
      </c>
      <c r="I7646">
        <v>3</v>
      </c>
      <c r="J7646" t="s">
        <v>79</v>
      </c>
      <c r="K7646">
        <v>4</v>
      </c>
      <c r="L7646" t="s">
        <v>90</v>
      </c>
      <c r="M7646" t="s">
        <v>320</v>
      </c>
      <c r="N7646">
        <v>3</v>
      </c>
      <c r="O7646" t="s">
        <v>126</v>
      </c>
      <c r="P7646">
        <v>2</v>
      </c>
      <c r="Q7646" t="s">
        <v>82</v>
      </c>
      <c r="R7646">
        <v>4</v>
      </c>
      <c r="S7646" t="s">
        <v>38</v>
      </c>
      <c r="T7646">
        <v>16</v>
      </c>
      <c r="U7646" t="s">
        <v>321</v>
      </c>
      <c r="V7646" t="s">
        <v>195</v>
      </c>
      <c r="W7646">
        <v>7</v>
      </c>
      <c r="X7646" t="s">
        <v>308</v>
      </c>
      <c r="Y7646">
        <v>45</v>
      </c>
      <c r="Z7646">
        <v>525</v>
      </c>
      <c r="AA7646">
        <v>236250</v>
      </c>
      <c r="AB7646">
        <v>82687.5</v>
      </c>
      <c r="AC7646">
        <v>0.35</v>
      </c>
      <c r="AD7646">
        <v>2</v>
      </c>
      <c r="AE7646" t="s">
        <v>72</v>
      </c>
    </row>
    <row r="7647" spans="1:31" x14ac:dyDescent="0.3">
      <c r="A7647">
        <v>1189833</v>
      </c>
      <c r="B7647" t="s">
        <v>89</v>
      </c>
      <c r="C7647" s="1">
        <v>44277</v>
      </c>
      <c r="D7647">
        <v>2021</v>
      </c>
      <c r="E7647" t="s">
        <v>51</v>
      </c>
      <c r="F7647">
        <v>1</v>
      </c>
      <c r="G7647">
        <v>3</v>
      </c>
      <c r="H7647" t="s">
        <v>78</v>
      </c>
      <c r="I7647">
        <v>3</v>
      </c>
      <c r="J7647" t="s">
        <v>79</v>
      </c>
      <c r="K7647">
        <v>4</v>
      </c>
      <c r="L7647" t="s">
        <v>90</v>
      </c>
      <c r="M7647" t="s">
        <v>320</v>
      </c>
      <c r="N7647">
        <v>3</v>
      </c>
      <c r="O7647" t="s">
        <v>126</v>
      </c>
      <c r="P7647">
        <v>2</v>
      </c>
      <c r="Q7647" t="s">
        <v>82</v>
      </c>
      <c r="R7647">
        <v>4</v>
      </c>
      <c r="S7647" t="s">
        <v>38</v>
      </c>
      <c r="T7647">
        <v>17</v>
      </c>
      <c r="U7647" t="s">
        <v>322</v>
      </c>
      <c r="V7647" t="s">
        <v>202</v>
      </c>
      <c r="W7647">
        <v>7</v>
      </c>
      <c r="X7647" t="s">
        <v>308</v>
      </c>
      <c r="Y7647">
        <v>45</v>
      </c>
      <c r="Z7647">
        <v>550</v>
      </c>
      <c r="AA7647">
        <v>247500</v>
      </c>
      <c r="AB7647">
        <v>86625</v>
      </c>
      <c r="AC7647">
        <v>0.35</v>
      </c>
      <c r="AD7647">
        <v>2</v>
      </c>
      <c r="AE7647" t="s">
        <v>72</v>
      </c>
    </row>
    <row r="7648" spans="1:31" x14ac:dyDescent="0.3">
      <c r="A7648">
        <v>1189833</v>
      </c>
      <c r="B7648" t="s">
        <v>89</v>
      </c>
      <c r="C7648" s="1">
        <v>44296</v>
      </c>
      <c r="D7648">
        <v>2021</v>
      </c>
      <c r="E7648" t="s">
        <v>52</v>
      </c>
      <c r="F7648">
        <v>2</v>
      </c>
      <c r="G7648">
        <v>3</v>
      </c>
      <c r="H7648" t="s">
        <v>78</v>
      </c>
      <c r="I7648">
        <v>3</v>
      </c>
      <c r="J7648" t="s">
        <v>79</v>
      </c>
      <c r="K7648">
        <v>4</v>
      </c>
      <c r="L7648" t="s">
        <v>90</v>
      </c>
      <c r="M7648" t="s">
        <v>320</v>
      </c>
      <c r="N7648">
        <v>3</v>
      </c>
      <c r="O7648" t="s">
        <v>126</v>
      </c>
      <c r="P7648">
        <v>2</v>
      </c>
      <c r="Q7648" t="s">
        <v>82</v>
      </c>
      <c r="R7648">
        <v>4</v>
      </c>
      <c r="S7648" t="s">
        <v>38</v>
      </c>
      <c r="T7648">
        <v>17</v>
      </c>
      <c r="U7648" t="s">
        <v>322</v>
      </c>
      <c r="V7648" t="s">
        <v>129</v>
      </c>
      <c r="W7648">
        <v>7</v>
      </c>
      <c r="X7648" t="s">
        <v>308</v>
      </c>
      <c r="Y7648">
        <v>45</v>
      </c>
      <c r="Z7648">
        <v>525</v>
      </c>
      <c r="AA7648">
        <v>236250</v>
      </c>
      <c r="AB7648">
        <v>82687.5</v>
      </c>
      <c r="AC7648">
        <v>0.35</v>
      </c>
      <c r="AD7648">
        <v>2</v>
      </c>
      <c r="AE7648" t="s">
        <v>72</v>
      </c>
    </row>
    <row r="7649" spans="1:31" x14ac:dyDescent="0.3">
      <c r="A7649">
        <v>1189833</v>
      </c>
      <c r="B7649" t="s">
        <v>89</v>
      </c>
      <c r="C7649" s="1">
        <v>44302</v>
      </c>
      <c r="D7649">
        <v>2021</v>
      </c>
      <c r="E7649" t="s">
        <v>52</v>
      </c>
      <c r="F7649">
        <v>2</v>
      </c>
      <c r="G7649">
        <v>3</v>
      </c>
      <c r="H7649" t="s">
        <v>78</v>
      </c>
      <c r="I7649">
        <v>3</v>
      </c>
      <c r="J7649" t="s">
        <v>79</v>
      </c>
      <c r="K7649">
        <v>4</v>
      </c>
      <c r="L7649" t="s">
        <v>90</v>
      </c>
      <c r="M7649" t="s">
        <v>320</v>
      </c>
      <c r="N7649">
        <v>3</v>
      </c>
      <c r="O7649" t="s">
        <v>126</v>
      </c>
      <c r="P7649">
        <v>2</v>
      </c>
      <c r="Q7649" t="s">
        <v>82</v>
      </c>
      <c r="R7649">
        <v>4</v>
      </c>
      <c r="S7649" t="s">
        <v>38</v>
      </c>
      <c r="T7649">
        <v>17</v>
      </c>
      <c r="U7649" t="s">
        <v>322</v>
      </c>
      <c r="V7649" t="s">
        <v>195</v>
      </c>
      <c r="W7649">
        <v>7</v>
      </c>
      <c r="X7649" t="s">
        <v>308</v>
      </c>
      <c r="Y7649">
        <v>45</v>
      </c>
      <c r="Z7649">
        <v>550</v>
      </c>
      <c r="AA7649">
        <v>247500</v>
      </c>
      <c r="AB7649">
        <v>86625</v>
      </c>
      <c r="AC7649">
        <v>0.35</v>
      </c>
      <c r="AD7649">
        <v>2</v>
      </c>
      <c r="AE7649" t="s">
        <v>72</v>
      </c>
    </row>
    <row r="7650" spans="1:31" x14ac:dyDescent="0.3">
      <c r="A7650">
        <v>1189833</v>
      </c>
      <c r="B7650" t="s">
        <v>89</v>
      </c>
      <c r="C7650" s="1">
        <v>44314</v>
      </c>
      <c r="D7650">
        <v>2021</v>
      </c>
      <c r="E7650" t="s">
        <v>52</v>
      </c>
      <c r="F7650">
        <v>2</v>
      </c>
      <c r="G7650">
        <v>3</v>
      </c>
      <c r="H7650" t="s">
        <v>78</v>
      </c>
      <c r="I7650">
        <v>3</v>
      </c>
      <c r="J7650" t="s">
        <v>79</v>
      </c>
      <c r="K7650">
        <v>4</v>
      </c>
      <c r="L7650" t="s">
        <v>90</v>
      </c>
      <c r="M7650" t="s">
        <v>320</v>
      </c>
      <c r="N7650">
        <v>3</v>
      </c>
      <c r="O7650" t="s">
        <v>126</v>
      </c>
      <c r="P7650">
        <v>2</v>
      </c>
      <c r="Q7650" t="s">
        <v>82</v>
      </c>
      <c r="R7650">
        <v>4</v>
      </c>
      <c r="S7650" t="s">
        <v>38</v>
      </c>
      <c r="T7650">
        <v>17</v>
      </c>
      <c r="U7650" t="s">
        <v>322</v>
      </c>
      <c r="V7650" t="s">
        <v>184</v>
      </c>
      <c r="W7650">
        <v>7</v>
      </c>
      <c r="X7650" t="s">
        <v>308</v>
      </c>
      <c r="Y7650">
        <v>45</v>
      </c>
      <c r="Z7650">
        <v>650</v>
      </c>
      <c r="AA7650">
        <v>292500</v>
      </c>
      <c r="AB7650">
        <v>102375</v>
      </c>
      <c r="AC7650">
        <v>0.35</v>
      </c>
      <c r="AD7650">
        <v>2</v>
      </c>
      <c r="AE7650" t="s">
        <v>72</v>
      </c>
    </row>
    <row r="7651" spans="1:31" x14ac:dyDescent="0.3">
      <c r="A7651">
        <v>1189833</v>
      </c>
      <c r="B7651" t="s">
        <v>89</v>
      </c>
      <c r="C7651" s="1">
        <v>44320</v>
      </c>
      <c r="D7651">
        <v>2021</v>
      </c>
      <c r="E7651" t="s">
        <v>53</v>
      </c>
      <c r="F7651">
        <v>2</v>
      </c>
      <c r="G7651">
        <v>3</v>
      </c>
      <c r="H7651" t="s">
        <v>78</v>
      </c>
      <c r="I7651">
        <v>3</v>
      </c>
      <c r="J7651" t="s">
        <v>79</v>
      </c>
      <c r="K7651">
        <v>4</v>
      </c>
      <c r="L7651" t="s">
        <v>90</v>
      </c>
      <c r="M7651" t="s">
        <v>320</v>
      </c>
      <c r="N7651">
        <v>3</v>
      </c>
      <c r="O7651" t="s">
        <v>126</v>
      </c>
      <c r="P7651">
        <v>2</v>
      </c>
      <c r="Q7651" t="s">
        <v>82</v>
      </c>
      <c r="R7651">
        <v>4</v>
      </c>
      <c r="S7651" t="s">
        <v>38</v>
      </c>
      <c r="T7651">
        <v>17</v>
      </c>
      <c r="U7651" t="s">
        <v>322</v>
      </c>
      <c r="V7651" t="s">
        <v>189</v>
      </c>
      <c r="W7651">
        <v>7</v>
      </c>
      <c r="X7651" t="s">
        <v>308</v>
      </c>
      <c r="Y7651">
        <v>50</v>
      </c>
      <c r="Z7651">
        <v>675</v>
      </c>
      <c r="AA7651">
        <v>337500</v>
      </c>
      <c r="AB7651">
        <v>118124.99999999999</v>
      </c>
      <c r="AC7651">
        <v>0.35</v>
      </c>
      <c r="AD7651">
        <v>2</v>
      </c>
      <c r="AE7651" t="s">
        <v>72</v>
      </c>
    </row>
    <row r="7652" spans="1:31" x14ac:dyDescent="0.3">
      <c r="A7652">
        <v>1189833</v>
      </c>
      <c r="B7652" t="s">
        <v>89</v>
      </c>
      <c r="C7652" s="1">
        <v>44332</v>
      </c>
      <c r="D7652">
        <v>2021</v>
      </c>
      <c r="E7652" t="s">
        <v>53</v>
      </c>
      <c r="F7652">
        <v>2</v>
      </c>
      <c r="G7652">
        <v>3</v>
      </c>
      <c r="H7652" t="s">
        <v>78</v>
      </c>
      <c r="I7652">
        <v>3</v>
      </c>
      <c r="J7652" t="s">
        <v>79</v>
      </c>
      <c r="K7652">
        <v>4</v>
      </c>
      <c r="L7652" t="s">
        <v>90</v>
      </c>
      <c r="M7652" t="s">
        <v>320</v>
      </c>
      <c r="N7652">
        <v>3</v>
      </c>
      <c r="O7652" t="s">
        <v>126</v>
      </c>
      <c r="P7652">
        <v>2</v>
      </c>
      <c r="Q7652" t="s">
        <v>82</v>
      </c>
      <c r="R7652">
        <v>4</v>
      </c>
      <c r="S7652" t="s">
        <v>38</v>
      </c>
      <c r="T7652">
        <v>17</v>
      </c>
      <c r="U7652" t="s">
        <v>322</v>
      </c>
      <c r="V7652" t="s">
        <v>202</v>
      </c>
      <c r="W7652">
        <v>7</v>
      </c>
      <c r="X7652" t="s">
        <v>308</v>
      </c>
      <c r="Y7652">
        <v>50</v>
      </c>
      <c r="Z7652">
        <v>625</v>
      </c>
      <c r="AA7652">
        <v>312500</v>
      </c>
      <c r="AB7652">
        <v>109375</v>
      </c>
      <c r="AC7652">
        <v>0.35</v>
      </c>
      <c r="AD7652">
        <v>2</v>
      </c>
      <c r="AE7652" t="s">
        <v>72</v>
      </c>
    </row>
    <row r="7653" spans="1:31" x14ac:dyDescent="0.3">
      <c r="A7653">
        <v>1185732</v>
      </c>
      <c r="B7653" t="s">
        <v>30</v>
      </c>
      <c r="C7653" s="1">
        <v>44350</v>
      </c>
      <c r="D7653">
        <v>2021</v>
      </c>
      <c r="E7653" t="s">
        <v>54</v>
      </c>
      <c r="F7653">
        <v>2</v>
      </c>
      <c r="G7653">
        <v>3</v>
      </c>
      <c r="H7653" t="s">
        <v>78</v>
      </c>
      <c r="I7653">
        <v>3</v>
      </c>
      <c r="J7653" t="s">
        <v>79</v>
      </c>
      <c r="K7653">
        <v>4</v>
      </c>
      <c r="L7653" t="s">
        <v>90</v>
      </c>
      <c r="M7653" t="s">
        <v>320</v>
      </c>
      <c r="N7653">
        <v>3</v>
      </c>
      <c r="O7653" t="s">
        <v>126</v>
      </c>
      <c r="P7653">
        <v>2</v>
      </c>
      <c r="Q7653" t="s">
        <v>82</v>
      </c>
      <c r="R7653">
        <v>4</v>
      </c>
      <c r="S7653" t="s">
        <v>38</v>
      </c>
      <c r="T7653">
        <v>17</v>
      </c>
      <c r="U7653" t="s">
        <v>322</v>
      </c>
      <c r="V7653" t="s">
        <v>129</v>
      </c>
      <c r="W7653">
        <v>7</v>
      </c>
      <c r="X7653" t="s">
        <v>308</v>
      </c>
      <c r="Y7653">
        <v>40</v>
      </c>
      <c r="Z7653">
        <v>125</v>
      </c>
      <c r="AA7653">
        <v>50000</v>
      </c>
      <c r="AB7653">
        <v>20000</v>
      </c>
      <c r="AC7653">
        <v>0.4</v>
      </c>
      <c r="AD7653">
        <v>2</v>
      </c>
      <c r="AE7653" t="s">
        <v>72</v>
      </c>
    </row>
    <row r="7654" spans="1:31" x14ac:dyDescent="0.3">
      <c r="A7654">
        <v>1185732</v>
      </c>
      <c r="B7654" t="s">
        <v>30</v>
      </c>
      <c r="C7654" s="1">
        <v>44362</v>
      </c>
      <c r="D7654">
        <v>2021</v>
      </c>
      <c r="E7654" t="s">
        <v>54</v>
      </c>
      <c r="F7654">
        <v>2</v>
      </c>
      <c r="G7654">
        <v>4</v>
      </c>
      <c r="H7654" t="s">
        <v>139</v>
      </c>
      <c r="I7654">
        <v>4</v>
      </c>
      <c r="J7654" t="s">
        <v>218</v>
      </c>
      <c r="K7654">
        <v>5</v>
      </c>
      <c r="L7654" t="s">
        <v>219</v>
      </c>
      <c r="M7654" t="s">
        <v>320</v>
      </c>
      <c r="N7654">
        <v>3</v>
      </c>
      <c r="O7654" t="s">
        <v>126</v>
      </c>
      <c r="P7654">
        <v>2</v>
      </c>
      <c r="Q7654" t="s">
        <v>82</v>
      </c>
      <c r="R7654">
        <v>4</v>
      </c>
      <c r="S7654" t="s">
        <v>38</v>
      </c>
      <c r="T7654">
        <v>17</v>
      </c>
      <c r="U7654" t="s">
        <v>322</v>
      </c>
      <c r="V7654" t="s">
        <v>129</v>
      </c>
      <c r="W7654">
        <v>7</v>
      </c>
      <c r="X7654" t="s">
        <v>308</v>
      </c>
      <c r="Y7654">
        <v>45</v>
      </c>
      <c r="Z7654">
        <v>75</v>
      </c>
      <c r="AA7654">
        <v>33750</v>
      </c>
      <c r="AB7654">
        <v>13500</v>
      </c>
      <c r="AC7654">
        <v>0.4</v>
      </c>
      <c r="AD7654">
        <v>2</v>
      </c>
      <c r="AE7654" t="s">
        <v>72</v>
      </c>
    </row>
    <row r="7655" spans="1:31" x14ac:dyDescent="0.3">
      <c r="A7655">
        <v>1185732</v>
      </c>
      <c r="B7655" t="s">
        <v>30</v>
      </c>
      <c r="C7655" s="1">
        <v>44368</v>
      </c>
      <c r="D7655">
        <v>2021</v>
      </c>
      <c r="E7655" t="s">
        <v>54</v>
      </c>
      <c r="F7655">
        <v>2</v>
      </c>
      <c r="G7655">
        <v>4</v>
      </c>
      <c r="H7655" t="s">
        <v>139</v>
      </c>
      <c r="I7655">
        <v>4</v>
      </c>
      <c r="J7655" t="s">
        <v>218</v>
      </c>
      <c r="K7655">
        <v>5</v>
      </c>
      <c r="L7655" t="s">
        <v>219</v>
      </c>
      <c r="M7655" t="s">
        <v>320</v>
      </c>
      <c r="N7655">
        <v>3</v>
      </c>
      <c r="O7655" t="s">
        <v>126</v>
      </c>
      <c r="P7655">
        <v>2</v>
      </c>
      <c r="Q7655" t="s">
        <v>82</v>
      </c>
      <c r="R7655">
        <v>4</v>
      </c>
      <c r="S7655" t="s">
        <v>38</v>
      </c>
      <c r="T7655">
        <v>17</v>
      </c>
      <c r="U7655" t="s">
        <v>322</v>
      </c>
      <c r="V7655" t="s">
        <v>161</v>
      </c>
      <c r="W7655">
        <v>7</v>
      </c>
      <c r="X7655" t="s">
        <v>308</v>
      </c>
      <c r="Y7655">
        <v>45</v>
      </c>
      <c r="Z7655">
        <v>75</v>
      </c>
      <c r="AA7655">
        <v>33750</v>
      </c>
      <c r="AB7655">
        <v>13500</v>
      </c>
      <c r="AC7655">
        <v>0.4</v>
      </c>
      <c r="AD7655">
        <v>2</v>
      </c>
      <c r="AE7655" t="s">
        <v>72</v>
      </c>
    </row>
    <row r="7656" spans="1:31" x14ac:dyDescent="0.3">
      <c r="A7656">
        <v>1185732</v>
      </c>
      <c r="B7656" t="s">
        <v>30</v>
      </c>
      <c r="C7656" s="1">
        <v>44374</v>
      </c>
      <c r="D7656">
        <v>2021</v>
      </c>
      <c r="E7656" t="s">
        <v>54</v>
      </c>
      <c r="F7656">
        <v>2</v>
      </c>
      <c r="G7656">
        <v>4</v>
      </c>
      <c r="H7656" t="s">
        <v>139</v>
      </c>
      <c r="I7656">
        <v>4</v>
      </c>
      <c r="J7656" t="s">
        <v>218</v>
      </c>
      <c r="K7656">
        <v>5</v>
      </c>
      <c r="L7656" t="s">
        <v>219</v>
      </c>
      <c r="M7656" t="s">
        <v>320</v>
      </c>
      <c r="N7656">
        <v>3</v>
      </c>
      <c r="O7656" t="s">
        <v>126</v>
      </c>
      <c r="P7656">
        <v>2</v>
      </c>
      <c r="Q7656" t="s">
        <v>82</v>
      </c>
      <c r="R7656">
        <v>4</v>
      </c>
      <c r="S7656" t="s">
        <v>38</v>
      </c>
      <c r="T7656">
        <v>16</v>
      </c>
      <c r="U7656" t="s">
        <v>321</v>
      </c>
      <c r="V7656" t="s">
        <v>202</v>
      </c>
      <c r="W7656">
        <v>7</v>
      </c>
      <c r="X7656" t="s">
        <v>308</v>
      </c>
      <c r="Y7656">
        <v>50</v>
      </c>
      <c r="Z7656">
        <v>100</v>
      </c>
      <c r="AA7656">
        <v>50000</v>
      </c>
      <c r="AB7656">
        <v>20000</v>
      </c>
      <c r="AC7656">
        <v>0.4</v>
      </c>
      <c r="AD7656">
        <v>2</v>
      </c>
      <c r="AE7656" t="s">
        <v>72</v>
      </c>
    </row>
    <row r="7657" spans="1:31" x14ac:dyDescent="0.3">
      <c r="A7657">
        <v>1185732</v>
      </c>
      <c r="B7657" t="s">
        <v>30</v>
      </c>
      <c r="C7657" s="1">
        <v>44380</v>
      </c>
      <c r="D7657">
        <v>2021</v>
      </c>
      <c r="E7657" t="s">
        <v>55</v>
      </c>
      <c r="F7657">
        <v>3</v>
      </c>
      <c r="G7657">
        <v>4</v>
      </c>
      <c r="H7657" t="s">
        <v>139</v>
      </c>
      <c r="I7657">
        <v>4</v>
      </c>
      <c r="J7657" t="s">
        <v>218</v>
      </c>
      <c r="K7657">
        <v>5</v>
      </c>
      <c r="L7657" t="s">
        <v>219</v>
      </c>
      <c r="M7657" t="s">
        <v>320</v>
      </c>
      <c r="N7657">
        <v>3</v>
      </c>
      <c r="O7657" t="s">
        <v>126</v>
      </c>
      <c r="P7657">
        <v>2</v>
      </c>
      <c r="Q7657" t="s">
        <v>82</v>
      </c>
      <c r="R7657">
        <v>4</v>
      </c>
      <c r="S7657" t="s">
        <v>38</v>
      </c>
      <c r="T7657">
        <v>16</v>
      </c>
      <c r="U7657" t="s">
        <v>321</v>
      </c>
      <c r="V7657" t="s">
        <v>204</v>
      </c>
      <c r="W7657">
        <v>7</v>
      </c>
      <c r="X7657" t="s">
        <v>308</v>
      </c>
      <c r="Y7657">
        <v>40</v>
      </c>
      <c r="Z7657">
        <v>175</v>
      </c>
      <c r="AA7657">
        <v>70000</v>
      </c>
      <c r="AB7657">
        <v>28000</v>
      </c>
      <c r="AC7657">
        <v>0.4</v>
      </c>
      <c r="AD7657">
        <v>2</v>
      </c>
      <c r="AE7657" t="s">
        <v>72</v>
      </c>
    </row>
    <row r="7658" spans="1:31" x14ac:dyDescent="0.3">
      <c r="A7658">
        <v>1185732</v>
      </c>
      <c r="B7658" t="s">
        <v>30</v>
      </c>
      <c r="C7658" s="1">
        <v>44392</v>
      </c>
      <c r="D7658">
        <v>2021</v>
      </c>
      <c r="E7658" t="s">
        <v>55</v>
      </c>
      <c r="F7658">
        <v>3</v>
      </c>
      <c r="G7658">
        <v>4</v>
      </c>
      <c r="H7658" t="s">
        <v>139</v>
      </c>
      <c r="I7658">
        <v>4</v>
      </c>
      <c r="J7658" t="s">
        <v>218</v>
      </c>
      <c r="K7658">
        <v>5</v>
      </c>
      <c r="L7658" t="s">
        <v>219</v>
      </c>
      <c r="M7658" t="s">
        <v>320</v>
      </c>
      <c r="N7658">
        <v>3</v>
      </c>
      <c r="O7658" t="s">
        <v>126</v>
      </c>
      <c r="P7658">
        <v>2</v>
      </c>
      <c r="Q7658" t="s">
        <v>82</v>
      </c>
      <c r="R7658">
        <v>4</v>
      </c>
      <c r="S7658" t="s">
        <v>38</v>
      </c>
      <c r="T7658">
        <v>17</v>
      </c>
      <c r="U7658" t="s">
        <v>322</v>
      </c>
      <c r="V7658" t="s">
        <v>161</v>
      </c>
      <c r="W7658">
        <v>7</v>
      </c>
      <c r="X7658" t="s">
        <v>308</v>
      </c>
      <c r="Y7658">
        <v>40</v>
      </c>
      <c r="Z7658">
        <v>225</v>
      </c>
      <c r="AA7658">
        <v>90000</v>
      </c>
      <c r="AB7658">
        <v>36000</v>
      </c>
      <c r="AC7658">
        <v>0.4</v>
      </c>
      <c r="AD7658">
        <v>2</v>
      </c>
      <c r="AE7658" t="s">
        <v>72</v>
      </c>
    </row>
    <row r="7659" spans="1:31" x14ac:dyDescent="0.3">
      <c r="A7659">
        <v>1185732</v>
      </c>
      <c r="B7659" t="s">
        <v>30</v>
      </c>
      <c r="C7659" s="1">
        <v>44398</v>
      </c>
      <c r="D7659">
        <v>2021</v>
      </c>
      <c r="E7659" t="s">
        <v>55</v>
      </c>
      <c r="F7659">
        <v>3</v>
      </c>
      <c r="G7659">
        <v>4</v>
      </c>
      <c r="H7659" t="s">
        <v>139</v>
      </c>
      <c r="I7659">
        <v>4</v>
      </c>
      <c r="J7659" t="s">
        <v>218</v>
      </c>
      <c r="K7659">
        <v>5</v>
      </c>
      <c r="L7659" t="s">
        <v>219</v>
      </c>
      <c r="M7659" t="s">
        <v>320</v>
      </c>
      <c r="N7659">
        <v>3</v>
      </c>
      <c r="O7659" t="s">
        <v>126</v>
      </c>
      <c r="P7659">
        <v>2</v>
      </c>
      <c r="Q7659" t="s">
        <v>82</v>
      </c>
      <c r="R7659">
        <v>4</v>
      </c>
      <c r="S7659" t="s">
        <v>38</v>
      </c>
      <c r="T7659">
        <v>17</v>
      </c>
      <c r="U7659" t="s">
        <v>322</v>
      </c>
      <c r="V7659" t="s">
        <v>191</v>
      </c>
      <c r="W7659">
        <v>7</v>
      </c>
      <c r="X7659" t="s">
        <v>308</v>
      </c>
      <c r="Y7659">
        <v>40</v>
      </c>
      <c r="Z7659">
        <v>175</v>
      </c>
      <c r="AA7659">
        <v>70000</v>
      </c>
      <c r="AB7659">
        <v>28000</v>
      </c>
      <c r="AC7659">
        <v>0.4</v>
      </c>
      <c r="AD7659">
        <v>2</v>
      </c>
      <c r="AE7659" t="s">
        <v>72</v>
      </c>
    </row>
    <row r="7660" spans="1:31" x14ac:dyDescent="0.3">
      <c r="A7660">
        <v>1185732</v>
      </c>
      <c r="B7660" t="s">
        <v>30</v>
      </c>
      <c r="C7660" s="1">
        <v>44410</v>
      </c>
      <c r="D7660">
        <v>2021</v>
      </c>
      <c r="E7660" t="s">
        <v>31</v>
      </c>
      <c r="F7660">
        <v>3</v>
      </c>
      <c r="G7660">
        <v>4</v>
      </c>
      <c r="H7660" t="s">
        <v>139</v>
      </c>
      <c r="I7660">
        <v>4</v>
      </c>
      <c r="J7660" t="s">
        <v>218</v>
      </c>
      <c r="K7660">
        <v>5</v>
      </c>
      <c r="L7660" t="s">
        <v>219</v>
      </c>
      <c r="M7660" t="s">
        <v>320</v>
      </c>
      <c r="N7660">
        <v>3</v>
      </c>
      <c r="O7660" t="s">
        <v>126</v>
      </c>
      <c r="P7660">
        <v>2</v>
      </c>
      <c r="Q7660" t="s">
        <v>82</v>
      </c>
      <c r="R7660">
        <v>4</v>
      </c>
      <c r="S7660" t="s">
        <v>38</v>
      </c>
      <c r="T7660">
        <v>17</v>
      </c>
      <c r="U7660" t="s">
        <v>322</v>
      </c>
      <c r="V7660" t="s">
        <v>201</v>
      </c>
      <c r="W7660">
        <v>7</v>
      </c>
      <c r="X7660" t="s">
        <v>308</v>
      </c>
      <c r="Y7660">
        <v>50</v>
      </c>
      <c r="Z7660">
        <v>175</v>
      </c>
      <c r="AA7660">
        <v>87500</v>
      </c>
      <c r="AB7660">
        <v>35000</v>
      </c>
      <c r="AC7660">
        <v>0.4</v>
      </c>
      <c r="AD7660">
        <v>2</v>
      </c>
      <c r="AE7660" t="s">
        <v>72</v>
      </c>
    </row>
    <row r="7661" spans="1:31" x14ac:dyDescent="0.3">
      <c r="A7661">
        <v>1197831</v>
      </c>
      <c r="B7661" t="s">
        <v>73</v>
      </c>
      <c r="C7661" s="1">
        <v>44428</v>
      </c>
      <c r="D7661">
        <v>2021</v>
      </c>
      <c r="E7661" t="s">
        <v>31</v>
      </c>
      <c r="F7661">
        <v>3</v>
      </c>
      <c r="G7661">
        <v>2</v>
      </c>
      <c r="H7661" t="s">
        <v>74</v>
      </c>
      <c r="I7661">
        <v>2</v>
      </c>
      <c r="J7661" t="s">
        <v>75</v>
      </c>
      <c r="K7661">
        <v>6</v>
      </c>
      <c r="L7661" t="s">
        <v>91</v>
      </c>
      <c r="M7661" t="s">
        <v>320</v>
      </c>
      <c r="N7661">
        <v>3</v>
      </c>
      <c r="O7661" t="s">
        <v>126</v>
      </c>
      <c r="P7661">
        <v>2</v>
      </c>
      <c r="Q7661" t="s">
        <v>82</v>
      </c>
      <c r="R7661">
        <v>4</v>
      </c>
      <c r="S7661" t="s">
        <v>38</v>
      </c>
      <c r="T7661">
        <v>17</v>
      </c>
      <c r="U7661" t="s">
        <v>322</v>
      </c>
      <c r="V7661" t="s">
        <v>184</v>
      </c>
      <c r="W7661">
        <v>7</v>
      </c>
      <c r="X7661" t="s">
        <v>308</v>
      </c>
      <c r="Y7661">
        <v>35</v>
      </c>
      <c r="Z7661">
        <v>425</v>
      </c>
      <c r="AA7661">
        <v>148750</v>
      </c>
      <c r="AB7661">
        <v>59500</v>
      </c>
      <c r="AC7661">
        <v>0.4</v>
      </c>
      <c r="AD7661">
        <v>2</v>
      </c>
      <c r="AE7661" t="s">
        <v>72</v>
      </c>
    </row>
    <row r="7662" spans="1:31" x14ac:dyDescent="0.3">
      <c r="A7662">
        <v>1197831</v>
      </c>
      <c r="B7662" t="s">
        <v>73</v>
      </c>
      <c r="C7662" s="1">
        <v>44434</v>
      </c>
      <c r="D7662">
        <v>2021</v>
      </c>
      <c r="E7662" t="s">
        <v>31</v>
      </c>
      <c r="F7662">
        <v>3</v>
      </c>
      <c r="G7662">
        <v>2</v>
      </c>
      <c r="H7662" t="s">
        <v>74</v>
      </c>
      <c r="I7662">
        <v>2</v>
      </c>
      <c r="J7662" t="s">
        <v>75</v>
      </c>
      <c r="K7662">
        <v>6</v>
      </c>
      <c r="L7662" t="s">
        <v>91</v>
      </c>
      <c r="M7662" t="s">
        <v>320</v>
      </c>
      <c r="N7662">
        <v>3</v>
      </c>
      <c r="O7662" t="s">
        <v>126</v>
      </c>
      <c r="P7662">
        <v>2</v>
      </c>
      <c r="Q7662" t="s">
        <v>82</v>
      </c>
      <c r="R7662">
        <v>4</v>
      </c>
      <c r="S7662" t="s">
        <v>38</v>
      </c>
      <c r="T7662">
        <v>17</v>
      </c>
      <c r="U7662" t="s">
        <v>322</v>
      </c>
      <c r="V7662" t="s">
        <v>251</v>
      </c>
      <c r="W7662">
        <v>7</v>
      </c>
      <c r="X7662" t="s">
        <v>308</v>
      </c>
      <c r="Y7662">
        <v>35</v>
      </c>
      <c r="Z7662">
        <v>400</v>
      </c>
      <c r="AA7662">
        <v>140000</v>
      </c>
      <c r="AB7662">
        <v>63000</v>
      </c>
      <c r="AC7662">
        <v>0.45</v>
      </c>
      <c r="AD7662">
        <v>2</v>
      </c>
      <c r="AE7662" t="s">
        <v>72</v>
      </c>
    </row>
    <row r="7663" spans="1:31" x14ac:dyDescent="0.3">
      <c r="A7663">
        <v>1197831</v>
      </c>
      <c r="B7663" t="s">
        <v>73</v>
      </c>
      <c r="C7663" s="1">
        <v>44440</v>
      </c>
      <c r="D7663">
        <v>2021</v>
      </c>
      <c r="E7663" t="s">
        <v>43</v>
      </c>
      <c r="F7663">
        <v>3</v>
      </c>
      <c r="G7663">
        <v>2</v>
      </c>
      <c r="H7663" t="s">
        <v>74</v>
      </c>
      <c r="I7663">
        <v>2</v>
      </c>
      <c r="J7663" t="s">
        <v>75</v>
      </c>
      <c r="K7663">
        <v>6</v>
      </c>
      <c r="L7663" t="s">
        <v>91</v>
      </c>
      <c r="M7663" t="s">
        <v>320</v>
      </c>
      <c r="N7663">
        <v>3</v>
      </c>
      <c r="O7663" t="s">
        <v>126</v>
      </c>
      <c r="P7663">
        <v>2</v>
      </c>
      <c r="Q7663" t="s">
        <v>82</v>
      </c>
      <c r="R7663">
        <v>4</v>
      </c>
      <c r="S7663" t="s">
        <v>38</v>
      </c>
      <c r="T7663">
        <v>17</v>
      </c>
      <c r="U7663" t="s">
        <v>322</v>
      </c>
      <c r="V7663" t="s">
        <v>158</v>
      </c>
      <c r="W7663">
        <v>7</v>
      </c>
      <c r="X7663" t="s">
        <v>308</v>
      </c>
      <c r="Y7663">
        <v>30</v>
      </c>
      <c r="Z7663">
        <v>425</v>
      </c>
      <c r="AA7663">
        <v>127500</v>
      </c>
      <c r="AB7663">
        <v>57375.000000000007</v>
      </c>
      <c r="AC7663">
        <v>0.45</v>
      </c>
      <c r="AD7663">
        <v>2</v>
      </c>
      <c r="AE7663" t="s">
        <v>72</v>
      </c>
    </row>
    <row r="7664" spans="1:31" x14ac:dyDescent="0.3">
      <c r="A7664">
        <v>1197831</v>
      </c>
      <c r="B7664" t="s">
        <v>73</v>
      </c>
      <c r="C7664" s="1">
        <v>44446</v>
      </c>
      <c r="D7664">
        <v>2021</v>
      </c>
      <c r="E7664" t="s">
        <v>43</v>
      </c>
      <c r="F7664">
        <v>3</v>
      </c>
      <c r="G7664">
        <v>2</v>
      </c>
      <c r="H7664" t="s">
        <v>74</v>
      </c>
      <c r="I7664">
        <v>2</v>
      </c>
      <c r="J7664" t="s">
        <v>75</v>
      </c>
      <c r="K7664">
        <v>6</v>
      </c>
      <c r="L7664" t="s">
        <v>91</v>
      </c>
      <c r="M7664" t="s">
        <v>320</v>
      </c>
      <c r="N7664">
        <v>3</v>
      </c>
      <c r="O7664" t="s">
        <v>126</v>
      </c>
      <c r="P7664">
        <v>2</v>
      </c>
      <c r="Q7664" t="s">
        <v>82</v>
      </c>
      <c r="R7664">
        <v>4</v>
      </c>
      <c r="S7664" t="s">
        <v>38</v>
      </c>
      <c r="T7664">
        <v>16</v>
      </c>
      <c r="U7664" t="s">
        <v>321</v>
      </c>
      <c r="V7664" t="s">
        <v>254</v>
      </c>
      <c r="W7664">
        <v>7</v>
      </c>
      <c r="X7664" t="s">
        <v>308</v>
      </c>
      <c r="Y7664">
        <v>35</v>
      </c>
      <c r="Z7664">
        <v>550</v>
      </c>
      <c r="AA7664">
        <v>192500</v>
      </c>
      <c r="AB7664">
        <v>86625</v>
      </c>
      <c r="AC7664">
        <v>0.45</v>
      </c>
      <c r="AD7664">
        <v>2</v>
      </c>
      <c r="AE7664" t="s">
        <v>72</v>
      </c>
    </row>
    <row r="7665" spans="1:31" x14ac:dyDescent="0.3">
      <c r="A7665">
        <v>1197831</v>
      </c>
      <c r="B7665" t="s">
        <v>73</v>
      </c>
      <c r="C7665" s="1">
        <v>44452</v>
      </c>
      <c r="D7665">
        <v>2021</v>
      </c>
      <c r="E7665" t="s">
        <v>43</v>
      </c>
      <c r="F7665">
        <v>3</v>
      </c>
      <c r="G7665">
        <v>2</v>
      </c>
      <c r="H7665" t="s">
        <v>74</v>
      </c>
      <c r="I7665">
        <v>2</v>
      </c>
      <c r="J7665" t="s">
        <v>75</v>
      </c>
      <c r="K7665">
        <v>6</v>
      </c>
      <c r="L7665" t="s">
        <v>91</v>
      </c>
      <c r="M7665" t="s">
        <v>320</v>
      </c>
      <c r="N7665">
        <v>3</v>
      </c>
      <c r="O7665" t="s">
        <v>126</v>
      </c>
      <c r="P7665">
        <v>2</v>
      </c>
      <c r="Q7665" t="s">
        <v>82</v>
      </c>
      <c r="R7665">
        <v>4</v>
      </c>
      <c r="S7665" t="s">
        <v>38</v>
      </c>
      <c r="T7665">
        <v>16</v>
      </c>
      <c r="U7665" t="s">
        <v>321</v>
      </c>
      <c r="V7665" t="s">
        <v>162</v>
      </c>
      <c r="W7665">
        <v>7</v>
      </c>
      <c r="X7665" t="s">
        <v>308</v>
      </c>
      <c r="Y7665">
        <v>45</v>
      </c>
      <c r="Z7665">
        <v>600</v>
      </c>
      <c r="AA7665">
        <v>270000</v>
      </c>
      <c r="AB7665">
        <v>121500</v>
      </c>
      <c r="AC7665">
        <v>0.45</v>
      </c>
      <c r="AD7665">
        <v>2</v>
      </c>
      <c r="AE7665" t="s">
        <v>72</v>
      </c>
    </row>
    <row r="7666" spans="1:31" x14ac:dyDescent="0.3">
      <c r="A7666">
        <v>1197831</v>
      </c>
      <c r="B7666" t="s">
        <v>73</v>
      </c>
      <c r="C7666" s="1">
        <v>44458</v>
      </c>
      <c r="D7666">
        <v>2021</v>
      </c>
      <c r="E7666" t="s">
        <v>43</v>
      </c>
      <c r="F7666">
        <v>3</v>
      </c>
      <c r="G7666">
        <v>2</v>
      </c>
      <c r="H7666" t="s">
        <v>74</v>
      </c>
      <c r="I7666">
        <v>2</v>
      </c>
      <c r="J7666" t="s">
        <v>75</v>
      </c>
      <c r="K7666">
        <v>6</v>
      </c>
      <c r="L7666" t="s">
        <v>91</v>
      </c>
      <c r="M7666" t="s">
        <v>320</v>
      </c>
      <c r="N7666">
        <v>3</v>
      </c>
      <c r="O7666" t="s">
        <v>126</v>
      </c>
      <c r="P7666">
        <v>2</v>
      </c>
      <c r="Q7666" t="s">
        <v>82</v>
      </c>
      <c r="R7666">
        <v>4</v>
      </c>
      <c r="S7666" t="s">
        <v>38</v>
      </c>
      <c r="T7666">
        <v>16</v>
      </c>
      <c r="U7666" t="s">
        <v>321</v>
      </c>
      <c r="V7666" t="s">
        <v>161</v>
      </c>
      <c r="W7666">
        <v>7</v>
      </c>
      <c r="X7666" t="s">
        <v>308</v>
      </c>
      <c r="Y7666">
        <v>45</v>
      </c>
      <c r="Z7666">
        <v>575</v>
      </c>
      <c r="AA7666">
        <v>258750</v>
      </c>
      <c r="AB7666">
        <v>129375</v>
      </c>
      <c r="AC7666">
        <v>0.5</v>
      </c>
      <c r="AD7666">
        <v>2</v>
      </c>
      <c r="AE7666" t="s">
        <v>72</v>
      </c>
    </row>
    <row r="7667" spans="1:31" x14ac:dyDescent="0.3">
      <c r="A7667">
        <v>1197831</v>
      </c>
      <c r="B7667" t="s">
        <v>73</v>
      </c>
      <c r="C7667" s="1">
        <v>44464</v>
      </c>
      <c r="D7667">
        <v>2021</v>
      </c>
      <c r="E7667" t="s">
        <v>43</v>
      </c>
      <c r="F7667">
        <v>3</v>
      </c>
      <c r="G7667">
        <v>2</v>
      </c>
      <c r="H7667" t="s">
        <v>74</v>
      </c>
      <c r="I7667">
        <v>2</v>
      </c>
      <c r="J7667" t="s">
        <v>75</v>
      </c>
      <c r="K7667">
        <v>6</v>
      </c>
      <c r="L7667" t="s">
        <v>91</v>
      </c>
      <c r="M7667" t="s">
        <v>320</v>
      </c>
      <c r="N7667">
        <v>3</v>
      </c>
      <c r="O7667" t="s">
        <v>126</v>
      </c>
      <c r="P7667">
        <v>2</v>
      </c>
      <c r="Q7667" t="s">
        <v>82</v>
      </c>
      <c r="R7667">
        <v>4</v>
      </c>
      <c r="S7667" t="s">
        <v>38</v>
      </c>
      <c r="T7667">
        <v>16</v>
      </c>
      <c r="U7667" t="s">
        <v>321</v>
      </c>
      <c r="V7667" t="s">
        <v>220</v>
      </c>
      <c r="W7667">
        <v>7</v>
      </c>
      <c r="X7667" t="s">
        <v>308</v>
      </c>
      <c r="Y7667">
        <v>50</v>
      </c>
      <c r="Z7667">
        <v>525</v>
      </c>
      <c r="AA7667">
        <v>262500</v>
      </c>
      <c r="AB7667">
        <v>131250</v>
      </c>
      <c r="AC7667">
        <v>0.5</v>
      </c>
      <c r="AD7667">
        <v>2</v>
      </c>
      <c r="AE7667" t="s">
        <v>72</v>
      </c>
    </row>
    <row r="7668" spans="1:31" x14ac:dyDescent="0.3">
      <c r="A7668">
        <v>1197831</v>
      </c>
      <c r="B7668" t="s">
        <v>73</v>
      </c>
      <c r="C7668" s="1">
        <v>44470</v>
      </c>
      <c r="D7668">
        <v>2021</v>
      </c>
      <c r="E7668" t="s">
        <v>44</v>
      </c>
      <c r="F7668">
        <v>4</v>
      </c>
      <c r="G7668">
        <v>2</v>
      </c>
      <c r="H7668" t="s">
        <v>74</v>
      </c>
      <c r="I7668">
        <v>2</v>
      </c>
      <c r="J7668" t="s">
        <v>75</v>
      </c>
      <c r="K7668">
        <v>6</v>
      </c>
      <c r="L7668" t="s">
        <v>91</v>
      </c>
      <c r="M7668" t="s">
        <v>320</v>
      </c>
      <c r="N7668">
        <v>3</v>
      </c>
      <c r="O7668" t="s">
        <v>126</v>
      </c>
      <c r="P7668">
        <v>2</v>
      </c>
      <c r="Q7668" t="s">
        <v>82</v>
      </c>
      <c r="R7668">
        <v>4</v>
      </c>
      <c r="S7668" t="s">
        <v>38</v>
      </c>
      <c r="T7668">
        <v>16</v>
      </c>
      <c r="U7668" t="s">
        <v>321</v>
      </c>
      <c r="V7668" t="s">
        <v>237</v>
      </c>
      <c r="W7668">
        <v>7</v>
      </c>
      <c r="X7668" t="s">
        <v>308</v>
      </c>
      <c r="Y7668">
        <v>60</v>
      </c>
      <c r="Z7668">
        <v>450</v>
      </c>
      <c r="AA7668">
        <v>270000</v>
      </c>
      <c r="AB7668">
        <v>135000</v>
      </c>
      <c r="AC7668">
        <v>0.5</v>
      </c>
      <c r="AD7668">
        <v>2</v>
      </c>
      <c r="AE7668" t="s">
        <v>72</v>
      </c>
    </row>
    <row r="7669" spans="1:31" x14ac:dyDescent="0.3">
      <c r="A7669">
        <v>1197831</v>
      </c>
      <c r="B7669" t="s">
        <v>73</v>
      </c>
      <c r="C7669" s="1">
        <v>44476</v>
      </c>
      <c r="D7669">
        <v>2021</v>
      </c>
      <c r="E7669" t="s">
        <v>44</v>
      </c>
      <c r="F7669">
        <v>4</v>
      </c>
      <c r="G7669">
        <v>2</v>
      </c>
      <c r="H7669" t="s">
        <v>74</v>
      </c>
      <c r="I7669">
        <v>2</v>
      </c>
      <c r="J7669" t="s">
        <v>75</v>
      </c>
      <c r="K7669">
        <v>6</v>
      </c>
      <c r="L7669" t="s">
        <v>91</v>
      </c>
      <c r="M7669" t="s">
        <v>320</v>
      </c>
      <c r="N7669">
        <v>3</v>
      </c>
      <c r="O7669" t="s">
        <v>126</v>
      </c>
      <c r="P7669">
        <v>2</v>
      </c>
      <c r="Q7669" t="s">
        <v>82</v>
      </c>
      <c r="R7669">
        <v>4</v>
      </c>
      <c r="S7669" t="s">
        <v>38</v>
      </c>
      <c r="T7669">
        <v>16</v>
      </c>
      <c r="U7669" t="s">
        <v>321</v>
      </c>
      <c r="V7669" t="s">
        <v>129</v>
      </c>
      <c r="W7669">
        <v>7</v>
      </c>
      <c r="X7669" t="s">
        <v>308</v>
      </c>
      <c r="Y7669">
        <v>45</v>
      </c>
      <c r="Z7669">
        <v>425</v>
      </c>
      <c r="AA7669">
        <v>191250</v>
      </c>
      <c r="AB7669">
        <v>95625</v>
      </c>
      <c r="AC7669">
        <v>0.5</v>
      </c>
      <c r="AD7669">
        <v>2</v>
      </c>
      <c r="AE7669" t="s">
        <v>72</v>
      </c>
    </row>
    <row r="7670" spans="1:31" x14ac:dyDescent="0.3">
      <c r="A7670">
        <v>1197831</v>
      </c>
      <c r="B7670" t="s">
        <v>73</v>
      </c>
      <c r="C7670" s="1">
        <v>44482</v>
      </c>
      <c r="D7670">
        <v>2021</v>
      </c>
      <c r="E7670" t="s">
        <v>44</v>
      </c>
      <c r="F7670">
        <v>4</v>
      </c>
      <c r="G7670">
        <v>2</v>
      </c>
      <c r="H7670" t="s">
        <v>74</v>
      </c>
      <c r="I7670">
        <v>2</v>
      </c>
      <c r="J7670" t="s">
        <v>75</v>
      </c>
      <c r="K7670">
        <v>6</v>
      </c>
      <c r="L7670" t="s">
        <v>91</v>
      </c>
      <c r="M7670" t="s">
        <v>320</v>
      </c>
      <c r="N7670">
        <v>3</v>
      </c>
      <c r="O7670" t="s">
        <v>126</v>
      </c>
      <c r="P7670">
        <v>2</v>
      </c>
      <c r="Q7670" t="s">
        <v>82</v>
      </c>
      <c r="R7670">
        <v>4</v>
      </c>
      <c r="S7670" t="s">
        <v>38</v>
      </c>
      <c r="T7670">
        <v>16</v>
      </c>
      <c r="U7670" t="s">
        <v>321</v>
      </c>
      <c r="V7670" t="s">
        <v>241</v>
      </c>
      <c r="W7670">
        <v>7</v>
      </c>
      <c r="X7670" t="s">
        <v>308</v>
      </c>
      <c r="Y7670">
        <v>65</v>
      </c>
      <c r="Z7670">
        <v>500</v>
      </c>
      <c r="AA7670">
        <v>325000</v>
      </c>
      <c r="AB7670">
        <v>162500</v>
      </c>
      <c r="AC7670">
        <v>0.5</v>
      </c>
      <c r="AD7670">
        <v>2</v>
      </c>
      <c r="AE7670" t="s">
        <v>72</v>
      </c>
    </row>
    <row r="7671" spans="1:31" x14ac:dyDescent="0.3">
      <c r="A7671">
        <v>1185732</v>
      </c>
      <c r="B7671" t="s">
        <v>30</v>
      </c>
      <c r="C7671" s="1">
        <v>44494</v>
      </c>
      <c r="D7671">
        <v>2021</v>
      </c>
      <c r="E7671" t="s">
        <v>44</v>
      </c>
      <c r="F7671">
        <v>4</v>
      </c>
      <c r="G7671">
        <v>2</v>
      </c>
      <c r="H7671" t="s">
        <v>74</v>
      </c>
      <c r="I7671">
        <v>2</v>
      </c>
      <c r="J7671" t="s">
        <v>75</v>
      </c>
      <c r="K7671">
        <v>6</v>
      </c>
      <c r="L7671" t="s">
        <v>91</v>
      </c>
      <c r="M7671" t="s">
        <v>320</v>
      </c>
      <c r="N7671">
        <v>3</v>
      </c>
      <c r="O7671" t="s">
        <v>126</v>
      </c>
      <c r="P7671">
        <v>2</v>
      </c>
      <c r="Q7671" t="s">
        <v>82</v>
      </c>
      <c r="R7671">
        <v>4</v>
      </c>
      <c r="S7671" t="s">
        <v>38</v>
      </c>
      <c r="T7671">
        <v>16</v>
      </c>
      <c r="U7671" t="s">
        <v>321</v>
      </c>
      <c r="V7671" t="s">
        <v>213</v>
      </c>
      <c r="W7671">
        <v>7</v>
      </c>
      <c r="X7671" t="s">
        <v>308</v>
      </c>
      <c r="Y7671">
        <v>40</v>
      </c>
      <c r="Z7671">
        <v>75</v>
      </c>
      <c r="AA7671">
        <v>30000</v>
      </c>
      <c r="AB7671">
        <v>11999.999999999998</v>
      </c>
      <c r="AC7671">
        <v>0.39999999999999997</v>
      </c>
      <c r="AD7671">
        <v>2</v>
      </c>
      <c r="AE7671" t="s">
        <v>72</v>
      </c>
    </row>
    <row r="7672" spans="1:31" x14ac:dyDescent="0.3">
      <c r="A7672">
        <v>1185732</v>
      </c>
      <c r="B7672" t="s">
        <v>30</v>
      </c>
      <c r="C7672" s="1">
        <v>44500</v>
      </c>
      <c r="D7672">
        <v>2021</v>
      </c>
      <c r="E7672" t="s">
        <v>44</v>
      </c>
      <c r="F7672">
        <v>4</v>
      </c>
      <c r="G7672">
        <v>1</v>
      </c>
      <c r="H7672" t="s">
        <v>32</v>
      </c>
      <c r="I7672">
        <v>5</v>
      </c>
      <c r="J7672" t="s">
        <v>92</v>
      </c>
      <c r="K7672">
        <v>7</v>
      </c>
      <c r="L7672" t="s">
        <v>93</v>
      </c>
      <c r="M7672" t="s">
        <v>320</v>
      </c>
      <c r="N7672">
        <v>3</v>
      </c>
      <c r="O7672" t="s">
        <v>126</v>
      </c>
      <c r="P7672">
        <v>2</v>
      </c>
      <c r="Q7672" t="s">
        <v>82</v>
      </c>
      <c r="R7672">
        <v>4</v>
      </c>
      <c r="S7672" t="s">
        <v>38</v>
      </c>
      <c r="T7672">
        <v>16</v>
      </c>
      <c r="U7672" t="s">
        <v>321</v>
      </c>
      <c r="V7672" t="s">
        <v>196</v>
      </c>
      <c r="W7672">
        <v>7</v>
      </c>
      <c r="X7672" t="s">
        <v>308</v>
      </c>
      <c r="Y7672">
        <v>40</v>
      </c>
      <c r="Z7672">
        <v>50</v>
      </c>
      <c r="AA7672">
        <v>20000</v>
      </c>
      <c r="AB7672">
        <v>7999.9999999999991</v>
      </c>
      <c r="AC7672">
        <v>0.39999999999999997</v>
      </c>
      <c r="AD7672">
        <v>2</v>
      </c>
      <c r="AE7672" t="s">
        <v>72</v>
      </c>
    </row>
    <row r="7673" spans="1:31" x14ac:dyDescent="0.3">
      <c r="A7673">
        <v>1185732</v>
      </c>
      <c r="B7673" t="s">
        <v>30</v>
      </c>
      <c r="C7673" s="1">
        <v>44506</v>
      </c>
      <c r="D7673">
        <v>2021</v>
      </c>
      <c r="E7673" t="s">
        <v>45</v>
      </c>
      <c r="F7673">
        <v>4</v>
      </c>
      <c r="G7673">
        <v>1</v>
      </c>
      <c r="H7673" t="s">
        <v>32</v>
      </c>
      <c r="I7673">
        <v>5</v>
      </c>
      <c r="J7673" t="s">
        <v>92</v>
      </c>
      <c r="K7673">
        <v>7</v>
      </c>
      <c r="L7673" t="s">
        <v>93</v>
      </c>
      <c r="M7673" t="s">
        <v>320</v>
      </c>
      <c r="N7673">
        <v>3</v>
      </c>
      <c r="O7673" t="s">
        <v>126</v>
      </c>
      <c r="P7673">
        <v>2</v>
      </c>
      <c r="Q7673" t="s">
        <v>82</v>
      </c>
      <c r="R7673">
        <v>4</v>
      </c>
      <c r="S7673" t="s">
        <v>38</v>
      </c>
      <c r="T7673">
        <v>16</v>
      </c>
      <c r="U7673" t="s">
        <v>321</v>
      </c>
      <c r="V7673" t="s">
        <v>161</v>
      </c>
      <c r="W7673">
        <v>7</v>
      </c>
      <c r="X7673" t="s">
        <v>308</v>
      </c>
      <c r="Y7673">
        <v>45</v>
      </c>
      <c r="Z7673">
        <v>25</v>
      </c>
      <c r="AA7673">
        <v>11250</v>
      </c>
      <c r="AB7673">
        <v>4500</v>
      </c>
      <c r="AC7673">
        <v>0.39999999999999997</v>
      </c>
      <c r="AD7673">
        <v>2</v>
      </c>
      <c r="AE7673" t="s">
        <v>72</v>
      </c>
    </row>
    <row r="7674" spans="1:31" x14ac:dyDescent="0.3">
      <c r="A7674">
        <v>1185732</v>
      </c>
      <c r="B7674" t="s">
        <v>30</v>
      </c>
      <c r="C7674" s="1">
        <v>44512</v>
      </c>
      <c r="D7674">
        <v>2021</v>
      </c>
      <c r="E7674" t="s">
        <v>45</v>
      </c>
      <c r="F7674">
        <v>4</v>
      </c>
      <c r="G7674">
        <v>1</v>
      </c>
      <c r="H7674" t="s">
        <v>32</v>
      </c>
      <c r="I7674">
        <v>5</v>
      </c>
      <c r="J7674" t="s">
        <v>92</v>
      </c>
      <c r="K7674">
        <v>7</v>
      </c>
      <c r="L7674" t="s">
        <v>93</v>
      </c>
      <c r="M7674" t="s">
        <v>320</v>
      </c>
      <c r="N7674">
        <v>3</v>
      </c>
      <c r="O7674" t="s">
        <v>126</v>
      </c>
      <c r="P7674">
        <v>2</v>
      </c>
      <c r="Q7674" t="s">
        <v>82</v>
      </c>
      <c r="R7674">
        <v>4</v>
      </c>
      <c r="S7674" t="s">
        <v>38</v>
      </c>
      <c r="T7674">
        <v>16</v>
      </c>
      <c r="U7674" t="s">
        <v>321</v>
      </c>
      <c r="V7674" t="s">
        <v>203</v>
      </c>
      <c r="W7674">
        <v>7</v>
      </c>
      <c r="X7674" t="s">
        <v>308</v>
      </c>
      <c r="Y7674">
        <v>45</v>
      </c>
      <c r="Z7674">
        <v>75</v>
      </c>
      <c r="AA7674">
        <v>33750</v>
      </c>
      <c r="AB7674">
        <v>11812.5</v>
      </c>
      <c r="AC7674">
        <v>0.35</v>
      </c>
      <c r="AD7674">
        <v>2</v>
      </c>
      <c r="AE7674" t="s">
        <v>72</v>
      </c>
    </row>
    <row r="7675" spans="1:31" x14ac:dyDescent="0.3">
      <c r="A7675">
        <v>1185732</v>
      </c>
      <c r="B7675" t="s">
        <v>30</v>
      </c>
      <c r="C7675" s="1">
        <v>44518</v>
      </c>
      <c r="D7675">
        <v>2021</v>
      </c>
      <c r="E7675" t="s">
        <v>45</v>
      </c>
      <c r="F7675">
        <v>4</v>
      </c>
      <c r="G7675">
        <v>1</v>
      </c>
      <c r="H7675" t="s">
        <v>32</v>
      </c>
      <c r="I7675">
        <v>5</v>
      </c>
      <c r="J7675" t="s">
        <v>92</v>
      </c>
      <c r="K7675">
        <v>7</v>
      </c>
      <c r="L7675" t="s">
        <v>93</v>
      </c>
      <c r="M7675" t="s">
        <v>320</v>
      </c>
      <c r="N7675">
        <v>3</v>
      </c>
      <c r="O7675" t="s">
        <v>126</v>
      </c>
      <c r="P7675">
        <v>2</v>
      </c>
      <c r="Q7675" t="s">
        <v>82</v>
      </c>
      <c r="R7675">
        <v>4</v>
      </c>
      <c r="S7675" t="s">
        <v>38</v>
      </c>
      <c r="T7675">
        <v>16</v>
      </c>
      <c r="U7675" t="s">
        <v>321</v>
      </c>
      <c r="V7675" t="s">
        <v>189</v>
      </c>
      <c r="W7675">
        <v>7</v>
      </c>
      <c r="X7675" t="s">
        <v>308</v>
      </c>
      <c r="Y7675">
        <v>55</v>
      </c>
      <c r="Z7675">
        <v>100</v>
      </c>
      <c r="AA7675">
        <v>55000</v>
      </c>
      <c r="AB7675">
        <v>19250</v>
      </c>
      <c r="AC7675">
        <v>0.35</v>
      </c>
      <c r="AD7675">
        <v>2</v>
      </c>
      <c r="AE7675" t="s">
        <v>72</v>
      </c>
    </row>
    <row r="7676" spans="1:31" x14ac:dyDescent="0.3">
      <c r="A7676">
        <v>1185732</v>
      </c>
      <c r="B7676" t="s">
        <v>30</v>
      </c>
      <c r="C7676" s="1">
        <v>44524</v>
      </c>
      <c r="D7676">
        <v>2021</v>
      </c>
      <c r="E7676" t="s">
        <v>45</v>
      </c>
      <c r="F7676">
        <v>4</v>
      </c>
      <c r="G7676">
        <v>1</v>
      </c>
      <c r="H7676" t="s">
        <v>32</v>
      </c>
      <c r="I7676">
        <v>5</v>
      </c>
      <c r="J7676" t="s">
        <v>92</v>
      </c>
      <c r="K7676">
        <v>7</v>
      </c>
      <c r="L7676" t="s">
        <v>93</v>
      </c>
      <c r="M7676" t="s">
        <v>320</v>
      </c>
      <c r="N7676">
        <v>3</v>
      </c>
      <c r="O7676" t="s">
        <v>126</v>
      </c>
      <c r="P7676">
        <v>2</v>
      </c>
      <c r="Q7676" t="s">
        <v>82</v>
      </c>
      <c r="R7676">
        <v>4</v>
      </c>
      <c r="S7676" t="s">
        <v>38</v>
      </c>
      <c r="T7676">
        <v>16</v>
      </c>
      <c r="U7676" t="s">
        <v>321</v>
      </c>
      <c r="V7676" t="s">
        <v>202</v>
      </c>
      <c r="W7676">
        <v>7</v>
      </c>
      <c r="X7676" t="s">
        <v>308</v>
      </c>
      <c r="Y7676">
        <v>55</v>
      </c>
      <c r="Z7676">
        <v>150</v>
      </c>
      <c r="AA7676">
        <v>82500</v>
      </c>
      <c r="AB7676">
        <v>33000</v>
      </c>
      <c r="AC7676">
        <v>0.39999999999999997</v>
      </c>
      <c r="AD7676">
        <v>2</v>
      </c>
      <c r="AE7676" t="s">
        <v>72</v>
      </c>
    </row>
    <row r="7677" spans="1:31" x14ac:dyDescent="0.3">
      <c r="A7677">
        <v>1185732</v>
      </c>
      <c r="B7677" t="s">
        <v>30</v>
      </c>
      <c r="C7677" s="1">
        <v>44530</v>
      </c>
      <c r="D7677">
        <v>2021</v>
      </c>
      <c r="E7677" t="s">
        <v>45</v>
      </c>
      <c r="F7677">
        <v>4</v>
      </c>
      <c r="G7677">
        <v>1</v>
      </c>
      <c r="H7677" t="s">
        <v>32</v>
      </c>
      <c r="I7677">
        <v>5</v>
      </c>
      <c r="J7677" t="s">
        <v>92</v>
      </c>
      <c r="K7677">
        <v>7</v>
      </c>
      <c r="L7677" t="s">
        <v>93</v>
      </c>
      <c r="M7677" t="s">
        <v>320</v>
      </c>
      <c r="N7677">
        <v>3</v>
      </c>
      <c r="O7677" t="s">
        <v>126</v>
      </c>
      <c r="P7677">
        <v>2</v>
      </c>
      <c r="Q7677" t="s">
        <v>82</v>
      </c>
      <c r="R7677">
        <v>4</v>
      </c>
      <c r="S7677" t="s">
        <v>38</v>
      </c>
      <c r="T7677">
        <v>16</v>
      </c>
      <c r="U7677" t="s">
        <v>321</v>
      </c>
      <c r="V7677" t="s">
        <v>191</v>
      </c>
      <c r="W7677">
        <v>7</v>
      </c>
      <c r="X7677" t="s">
        <v>308</v>
      </c>
      <c r="Y7677">
        <v>55</v>
      </c>
      <c r="Z7677">
        <v>175</v>
      </c>
      <c r="AA7677">
        <v>96250</v>
      </c>
      <c r="AB7677">
        <v>38500</v>
      </c>
      <c r="AC7677">
        <v>0.39999999999999997</v>
      </c>
      <c r="AD7677">
        <v>2</v>
      </c>
      <c r="AE7677" t="s">
        <v>72</v>
      </c>
    </row>
    <row r="7678" spans="1:31" x14ac:dyDescent="0.3">
      <c r="A7678">
        <v>1185732</v>
      </c>
      <c r="B7678" t="s">
        <v>30</v>
      </c>
      <c r="C7678" s="1">
        <v>44536</v>
      </c>
      <c r="D7678">
        <v>2021</v>
      </c>
      <c r="E7678" t="s">
        <v>46</v>
      </c>
      <c r="F7678">
        <v>4</v>
      </c>
      <c r="G7678">
        <v>1</v>
      </c>
      <c r="H7678" t="s">
        <v>32</v>
      </c>
      <c r="I7678">
        <v>5</v>
      </c>
      <c r="J7678" t="s">
        <v>92</v>
      </c>
      <c r="K7678">
        <v>7</v>
      </c>
      <c r="L7678" t="s">
        <v>93</v>
      </c>
      <c r="M7678" t="s">
        <v>320</v>
      </c>
      <c r="N7678">
        <v>3</v>
      </c>
      <c r="O7678" t="s">
        <v>126</v>
      </c>
      <c r="P7678">
        <v>2</v>
      </c>
      <c r="Q7678" t="s">
        <v>82</v>
      </c>
      <c r="R7678">
        <v>4</v>
      </c>
      <c r="S7678" t="s">
        <v>38</v>
      </c>
      <c r="T7678">
        <v>16</v>
      </c>
      <c r="U7678" t="s">
        <v>321</v>
      </c>
      <c r="V7678" t="s">
        <v>195</v>
      </c>
      <c r="W7678">
        <v>7</v>
      </c>
      <c r="X7678" t="s">
        <v>308</v>
      </c>
      <c r="Y7678">
        <v>55</v>
      </c>
      <c r="Z7678">
        <v>200</v>
      </c>
      <c r="AA7678">
        <v>110000</v>
      </c>
      <c r="AB7678">
        <v>44000</v>
      </c>
      <c r="AC7678">
        <v>0.39999999999999997</v>
      </c>
      <c r="AD7678">
        <v>2</v>
      </c>
      <c r="AE7678" t="s">
        <v>72</v>
      </c>
    </row>
    <row r="7679" spans="1:31" x14ac:dyDescent="0.3">
      <c r="A7679">
        <v>1185732</v>
      </c>
      <c r="B7679" t="s">
        <v>30</v>
      </c>
      <c r="C7679" s="1">
        <v>44542</v>
      </c>
      <c r="D7679">
        <v>2021</v>
      </c>
      <c r="E7679" t="s">
        <v>46</v>
      </c>
      <c r="F7679">
        <v>4</v>
      </c>
      <c r="G7679">
        <v>1</v>
      </c>
      <c r="H7679" t="s">
        <v>32</v>
      </c>
      <c r="I7679">
        <v>5</v>
      </c>
      <c r="J7679" t="s">
        <v>92</v>
      </c>
      <c r="K7679">
        <v>7</v>
      </c>
      <c r="L7679" t="s">
        <v>93</v>
      </c>
      <c r="M7679" t="s">
        <v>320</v>
      </c>
      <c r="N7679">
        <v>3</v>
      </c>
      <c r="O7679" t="s">
        <v>126</v>
      </c>
      <c r="P7679">
        <v>2</v>
      </c>
      <c r="Q7679" t="s">
        <v>82</v>
      </c>
      <c r="R7679">
        <v>4</v>
      </c>
      <c r="S7679" t="s">
        <v>38</v>
      </c>
      <c r="T7679">
        <v>16</v>
      </c>
      <c r="U7679" t="s">
        <v>321</v>
      </c>
      <c r="V7679" t="s">
        <v>207</v>
      </c>
      <c r="W7679">
        <v>7</v>
      </c>
      <c r="X7679" t="s">
        <v>308</v>
      </c>
      <c r="Y7679">
        <v>45</v>
      </c>
      <c r="Z7679">
        <v>175</v>
      </c>
      <c r="AA7679">
        <v>78750</v>
      </c>
      <c r="AB7679">
        <v>27562.5</v>
      </c>
      <c r="AC7679">
        <v>0.35</v>
      </c>
      <c r="AD7679">
        <v>2</v>
      </c>
      <c r="AE7679" t="s">
        <v>72</v>
      </c>
    </row>
    <row r="7680" spans="1:31" x14ac:dyDescent="0.3">
      <c r="A7680">
        <v>1185732</v>
      </c>
      <c r="B7680" t="s">
        <v>30</v>
      </c>
      <c r="C7680" s="1">
        <v>44548</v>
      </c>
      <c r="D7680">
        <v>2021</v>
      </c>
      <c r="E7680" t="s">
        <v>46</v>
      </c>
      <c r="F7680">
        <v>4</v>
      </c>
      <c r="G7680">
        <v>1</v>
      </c>
      <c r="H7680" t="s">
        <v>32</v>
      </c>
      <c r="I7680">
        <v>5</v>
      </c>
      <c r="J7680" t="s">
        <v>92</v>
      </c>
      <c r="K7680">
        <v>7</v>
      </c>
      <c r="L7680" t="s">
        <v>93</v>
      </c>
      <c r="M7680" t="s">
        <v>320</v>
      </c>
      <c r="N7680">
        <v>3</v>
      </c>
      <c r="O7680" t="s">
        <v>126</v>
      </c>
      <c r="P7680">
        <v>2</v>
      </c>
      <c r="Q7680" t="s">
        <v>82</v>
      </c>
      <c r="R7680">
        <v>4</v>
      </c>
      <c r="S7680" t="s">
        <v>38</v>
      </c>
      <c r="T7680">
        <v>16</v>
      </c>
      <c r="U7680" t="s">
        <v>321</v>
      </c>
      <c r="V7680" t="s">
        <v>186</v>
      </c>
      <c r="W7680">
        <v>7</v>
      </c>
      <c r="X7680" t="s">
        <v>308</v>
      </c>
      <c r="Y7680">
        <v>50</v>
      </c>
      <c r="Z7680">
        <v>100</v>
      </c>
      <c r="AA7680">
        <v>50000</v>
      </c>
      <c r="AB7680">
        <v>17500</v>
      </c>
      <c r="AC7680">
        <v>0.35</v>
      </c>
      <c r="AD7680">
        <v>2</v>
      </c>
      <c r="AE7680" t="s">
        <v>72</v>
      </c>
    </row>
    <row r="7681" spans="1:31" x14ac:dyDescent="0.3">
      <c r="A7681">
        <v>1185732</v>
      </c>
      <c r="B7681" t="s">
        <v>30</v>
      </c>
      <c r="C7681" s="1">
        <v>44554</v>
      </c>
      <c r="D7681">
        <v>2021</v>
      </c>
      <c r="E7681" t="s">
        <v>46</v>
      </c>
      <c r="F7681">
        <v>4</v>
      </c>
      <c r="G7681">
        <v>1</v>
      </c>
      <c r="H7681" t="s">
        <v>32</v>
      </c>
      <c r="I7681">
        <v>5</v>
      </c>
      <c r="J7681" t="s">
        <v>92</v>
      </c>
      <c r="K7681">
        <v>7</v>
      </c>
      <c r="L7681" t="s">
        <v>93</v>
      </c>
      <c r="M7681" t="s">
        <v>320</v>
      </c>
      <c r="N7681">
        <v>3</v>
      </c>
      <c r="O7681" t="s">
        <v>126</v>
      </c>
      <c r="P7681">
        <v>2</v>
      </c>
      <c r="Q7681" t="s">
        <v>82</v>
      </c>
      <c r="R7681">
        <v>4</v>
      </c>
      <c r="S7681" t="s">
        <v>38</v>
      </c>
      <c r="T7681">
        <v>16</v>
      </c>
      <c r="U7681" t="s">
        <v>321</v>
      </c>
      <c r="V7681" t="s">
        <v>184</v>
      </c>
      <c r="W7681">
        <v>7</v>
      </c>
      <c r="X7681" t="s">
        <v>308</v>
      </c>
      <c r="Y7681">
        <v>60</v>
      </c>
      <c r="Z7681">
        <v>175</v>
      </c>
      <c r="AA7681">
        <v>105000</v>
      </c>
      <c r="AB7681">
        <v>42000</v>
      </c>
      <c r="AC7681">
        <v>0.39999999999999997</v>
      </c>
      <c r="AD7681">
        <v>2</v>
      </c>
      <c r="AE7681" t="s">
        <v>72</v>
      </c>
    </row>
    <row r="7682" spans="1:31" x14ac:dyDescent="0.3">
      <c r="A7682">
        <v>1128299</v>
      </c>
      <c r="B7682" t="s">
        <v>77</v>
      </c>
      <c r="C7682" s="1">
        <v>43841</v>
      </c>
      <c r="D7682">
        <v>2020</v>
      </c>
      <c r="E7682" t="s">
        <v>47</v>
      </c>
      <c r="F7682">
        <v>1</v>
      </c>
      <c r="G7682">
        <v>3</v>
      </c>
      <c r="H7682" t="s">
        <v>78</v>
      </c>
      <c r="I7682">
        <v>6</v>
      </c>
      <c r="J7682" t="s">
        <v>94</v>
      </c>
      <c r="K7682">
        <v>8</v>
      </c>
      <c r="L7682" t="s">
        <v>95</v>
      </c>
      <c r="M7682" t="s">
        <v>320</v>
      </c>
      <c r="N7682">
        <v>3</v>
      </c>
      <c r="O7682" t="s">
        <v>126</v>
      </c>
      <c r="P7682">
        <v>2</v>
      </c>
      <c r="Q7682" t="s">
        <v>82</v>
      </c>
      <c r="R7682">
        <v>4</v>
      </c>
      <c r="S7682" t="s">
        <v>38</v>
      </c>
      <c r="T7682">
        <v>16</v>
      </c>
      <c r="U7682" t="s">
        <v>321</v>
      </c>
      <c r="V7682" t="s">
        <v>191</v>
      </c>
      <c r="W7682">
        <v>7</v>
      </c>
      <c r="X7682" t="s">
        <v>308</v>
      </c>
      <c r="Y7682">
        <v>45</v>
      </c>
      <c r="Z7682">
        <v>275</v>
      </c>
      <c r="AA7682">
        <v>123750</v>
      </c>
      <c r="AB7682">
        <v>43312.5</v>
      </c>
      <c r="AC7682">
        <v>0.35</v>
      </c>
      <c r="AD7682">
        <v>2</v>
      </c>
      <c r="AE7682" t="s">
        <v>72</v>
      </c>
    </row>
    <row r="7683" spans="1:31" x14ac:dyDescent="0.3">
      <c r="A7683">
        <v>1128299</v>
      </c>
      <c r="B7683" t="s">
        <v>77</v>
      </c>
      <c r="C7683" s="1">
        <v>43865</v>
      </c>
      <c r="D7683">
        <v>2020</v>
      </c>
      <c r="E7683" t="s">
        <v>48</v>
      </c>
      <c r="F7683">
        <v>1</v>
      </c>
      <c r="G7683">
        <v>3</v>
      </c>
      <c r="H7683" t="s">
        <v>78</v>
      </c>
      <c r="I7683">
        <v>6</v>
      </c>
      <c r="J7683" t="s">
        <v>94</v>
      </c>
      <c r="K7683">
        <v>8</v>
      </c>
      <c r="L7683" t="s">
        <v>95</v>
      </c>
      <c r="M7683" t="s">
        <v>320</v>
      </c>
      <c r="N7683">
        <v>3</v>
      </c>
      <c r="O7683" t="s">
        <v>126</v>
      </c>
      <c r="P7683">
        <v>2</v>
      </c>
      <c r="Q7683" t="s">
        <v>82</v>
      </c>
      <c r="R7683">
        <v>4</v>
      </c>
      <c r="S7683" t="s">
        <v>38</v>
      </c>
      <c r="T7683">
        <v>16</v>
      </c>
      <c r="U7683" t="s">
        <v>321</v>
      </c>
      <c r="V7683" t="s">
        <v>201</v>
      </c>
      <c r="W7683">
        <v>7</v>
      </c>
      <c r="X7683" t="s">
        <v>308</v>
      </c>
      <c r="Y7683">
        <v>60</v>
      </c>
      <c r="Z7683">
        <v>425</v>
      </c>
      <c r="AA7683">
        <v>255000</v>
      </c>
      <c r="AB7683">
        <v>101999.99999999999</v>
      </c>
      <c r="AC7683">
        <v>0.39999999999999997</v>
      </c>
      <c r="AD7683">
        <v>2</v>
      </c>
      <c r="AE7683" t="s">
        <v>72</v>
      </c>
    </row>
    <row r="7684" spans="1:31" x14ac:dyDescent="0.3">
      <c r="A7684">
        <v>1128299</v>
      </c>
      <c r="B7684" t="s">
        <v>77</v>
      </c>
      <c r="C7684" s="1">
        <v>43871</v>
      </c>
      <c r="D7684">
        <v>2020</v>
      </c>
      <c r="E7684" t="s">
        <v>48</v>
      </c>
      <c r="F7684">
        <v>1</v>
      </c>
      <c r="G7684">
        <v>3</v>
      </c>
      <c r="H7684" t="s">
        <v>78</v>
      </c>
      <c r="I7684">
        <v>6</v>
      </c>
      <c r="J7684" t="s">
        <v>94</v>
      </c>
      <c r="K7684">
        <v>8</v>
      </c>
      <c r="L7684" t="s">
        <v>95</v>
      </c>
      <c r="M7684" t="s">
        <v>320</v>
      </c>
      <c r="N7684">
        <v>3</v>
      </c>
      <c r="O7684" t="s">
        <v>126</v>
      </c>
      <c r="P7684">
        <v>2</v>
      </c>
      <c r="Q7684" t="s">
        <v>82</v>
      </c>
      <c r="R7684">
        <v>4</v>
      </c>
      <c r="S7684" t="s">
        <v>38</v>
      </c>
      <c r="T7684">
        <v>16</v>
      </c>
      <c r="U7684" t="s">
        <v>321</v>
      </c>
      <c r="V7684" t="s">
        <v>184</v>
      </c>
      <c r="W7684">
        <v>7</v>
      </c>
      <c r="X7684" t="s">
        <v>308</v>
      </c>
      <c r="Y7684">
        <v>60</v>
      </c>
      <c r="Z7684">
        <v>450</v>
      </c>
      <c r="AA7684">
        <v>270000</v>
      </c>
      <c r="AB7684">
        <v>94500</v>
      </c>
      <c r="AC7684">
        <v>0.35</v>
      </c>
      <c r="AD7684">
        <v>1</v>
      </c>
      <c r="AE7684" t="s">
        <v>132</v>
      </c>
    </row>
    <row r="7685" spans="1:31" x14ac:dyDescent="0.3">
      <c r="A7685">
        <v>1128299</v>
      </c>
      <c r="B7685" t="s">
        <v>77</v>
      </c>
      <c r="C7685" s="1">
        <v>43877</v>
      </c>
      <c r="D7685">
        <v>2020</v>
      </c>
      <c r="E7685" t="s">
        <v>48</v>
      </c>
      <c r="F7685">
        <v>1</v>
      </c>
      <c r="G7685">
        <v>3</v>
      </c>
      <c r="H7685" t="s">
        <v>78</v>
      </c>
      <c r="I7685">
        <v>6</v>
      </c>
      <c r="J7685" t="s">
        <v>94</v>
      </c>
      <c r="K7685">
        <v>8</v>
      </c>
      <c r="L7685" t="s">
        <v>95</v>
      </c>
      <c r="M7685" t="s">
        <v>320</v>
      </c>
      <c r="N7685">
        <v>3</v>
      </c>
      <c r="O7685" t="s">
        <v>126</v>
      </c>
      <c r="P7685">
        <v>2</v>
      </c>
      <c r="Q7685" t="s">
        <v>82</v>
      </c>
      <c r="R7685">
        <v>4</v>
      </c>
      <c r="S7685" t="s">
        <v>38</v>
      </c>
      <c r="T7685">
        <v>16</v>
      </c>
      <c r="U7685" t="s">
        <v>321</v>
      </c>
      <c r="V7685" t="s">
        <v>202</v>
      </c>
      <c r="W7685">
        <v>7</v>
      </c>
      <c r="X7685" t="s">
        <v>308</v>
      </c>
      <c r="Y7685">
        <v>65</v>
      </c>
      <c r="Z7685">
        <v>475</v>
      </c>
      <c r="AA7685">
        <v>308750</v>
      </c>
      <c r="AB7685">
        <v>108062.5</v>
      </c>
      <c r="AC7685">
        <v>0.35</v>
      </c>
      <c r="AD7685">
        <v>1</v>
      </c>
      <c r="AE7685" t="s">
        <v>132</v>
      </c>
    </row>
    <row r="7686" spans="1:31" x14ac:dyDescent="0.3">
      <c r="A7686">
        <v>1128299</v>
      </c>
      <c r="B7686" t="s">
        <v>77</v>
      </c>
      <c r="C7686" s="1">
        <v>43883</v>
      </c>
      <c r="D7686">
        <v>2020</v>
      </c>
      <c r="E7686" t="s">
        <v>48</v>
      </c>
      <c r="F7686">
        <v>1</v>
      </c>
      <c r="G7686">
        <v>3</v>
      </c>
      <c r="H7686" t="s">
        <v>78</v>
      </c>
      <c r="I7686">
        <v>6</v>
      </c>
      <c r="J7686" t="s">
        <v>94</v>
      </c>
      <c r="K7686">
        <v>8</v>
      </c>
      <c r="L7686" t="s">
        <v>95</v>
      </c>
      <c r="M7686" t="s">
        <v>320</v>
      </c>
      <c r="N7686">
        <v>3</v>
      </c>
      <c r="O7686" t="s">
        <v>126</v>
      </c>
      <c r="P7686">
        <v>2</v>
      </c>
      <c r="Q7686" t="s">
        <v>82</v>
      </c>
      <c r="R7686">
        <v>4</v>
      </c>
      <c r="S7686" t="s">
        <v>38</v>
      </c>
      <c r="T7686">
        <v>16</v>
      </c>
      <c r="U7686" t="s">
        <v>321</v>
      </c>
      <c r="V7686" t="s">
        <v>189</v>
      </c>
      <c r="W7686">
        <v>7</v>
      </c>
      <c r="X7686" t="s">
        <v>308</v>
      </c>
      <c r="Y7686">
        <v>60</v>
      </c>
      <c r="Z7686">
        <v>400</v>
      </c>
      <c r="AA7686">
        <v>240000</v>
      </c>
      <c r="AB7686">
        <v>72000</v>
      </c>
      <c r="AC7686">
        <v>0.3</v>
      </c>
      <c r="AD7686">
        <v>1</v>
      </c>
      <c r="AE7686" t="s">
        <v>132</v>
      </c>
    </row>
    <row r="7687" spans="1:31" x14ac:dyDescent="0.3">
      <c r="A7687">
        <v>1128299</v>
      </c>
      <c r="B7687" t="s">
        <v>77</v>
      </c>
      <c r="C7687" s="1">
        <v>43889</v>
      </c>
      <c r="D7687">
        <v>2020</v>
      </c>
      <c r="E7687" t="s">
        <v>48</v>
      </c>
      <c r="F7687">
        <v>1</v>
      </c>
      <c r="G7687">
        <v>3</v>
      </c>
      <c r="H7687" t="s">
        <v>78</v>
      </c>
      <c r="I7687">
        <v>6</v>
      </c>
      <c r="J7687" t="s">
        <v>94</v>
      </c>
      <c r="K7687">
        <v>8</v>
      </c>
      <c r="L7687" t="s">
        <v>95</v>
      </c>
      <c r="M7687" t="s">
        <v>320</v>
      </c>
      <c r="N7687">
        <v>3</v>
      </c>
      <c r="O7687" t="s">
        <v>126</v>
      </c>
      <c r="P7687">
        <v>2</v>
      </c>
      <c r="Q7687" t="s">
        <v>82</v>
      </c>
      <c r="R7687">
        <v>4</v>
      </c>
      <c r="S7687" t="s">
        <v>38</v>
      </c>
      <c r="T7687">
        <v>16</v>
      </c>
      <c r="U7687" t="s">
        <v>321</v>
      </c>
      <c r="V7687" t="s">
        <v>184</v>
      </c>
      <c r="W7687">
        <v>7</v>
      </c>
      <c r="X7687" t="s">
        <v>308</v>
      </c>
      <c r="Y7687">
        <v>60</v>
      </c>
      <c r="Z7687">
        <v>350</v>
      </c>
      <c r="AA7687">
        <v>210000</v>
      </c>
      <c r="AB7687">
        <v>63000.000000000007</v>
      </c>
      <c r="AC7687">
        <v>0.3</v>
      </c>
      <c r="AD7687">
        <v>1</v>
      </c>
      <c r="AE7687" t="s">
        <v>132</v>
      </c>
    </row>
    <row r="7688" spans="1:31" x14ac:dyDescent="0.3">
      <c r="A7688">
        <v>1128299</v>
      </c>
      <c r="B7688" t="s">
        <v>77</v>
      </c>
      <c r="C7688" s="1">
        <v>43896</v>
      </c>
      <c r="D7688">
        <v>2020</v>
      </c>
      <c r="E7688" t="s">
        <v>51</v>
      </c>
      <c r="F7688">
        <v>1</v>
      </c>
      <c r="G7688">
        <v>3</v>
      </c>
      <c r="H7688" t="s">
        <v>78</v>
      </c>
      <c r="I7688">
        <v>6</v>
      </c>
      <c r="J7688" t="s">
        <v>94</v>
      </c>
      <c r="K7688">
        <v>8</v>
      </c>
      <c r="L7688" t="s">
        <v>95</v>
      </c>
      <c r="M7688" t="s">
        <v>320</v>
      </c>
      <c r="N7688">
        <v>3</v>
      </c>
      <c r="O7688" t="s">
        <v>126</v>
      </c>
      <c r="P7688">
        <v>2</v>
      </c>
      <c r="Q7688" t="s">
        <v>82</v>
      </c>
      <c r="R7688">
        <v>4</v>
      </c>
      <c r="S7688" t="s">
        <v>38</v>
      </c>
      <c r="T7688">
        <v>16</v>
      </c>
      <c r="U7688" t="s">
        <v>321</v>
      </c>
      <c r="V7688" t="s">
        <v>201</v>
      </c>
      <c r="W7688">
        <v>7</v>
      </c>
      <c r="X7688" t="s">
        <v>308</v>
      </c>
      <c r="Y7688">
        <v>60</v>
      </c>
      <c r="Z7688">
        <v>400</v>
      </c>
      <c r="AA7688">
        <v>240000</v>
      </c>
      <c r="AB7688">
        <v>72000</v>
      </c>
      <c r="AC7688">
        <v>0.3</v>
      </c>
      <c r="AD7688">
        <v>1</v>
      </c>
      <c r="AE7688" t="s">
        <v>132</v>
      </c>
    </row>
    <row r="7689" spans="1:31" x14ac:dyDescent="0.3">
      <c r="A7689">
        <v>1128299</v>
      </c>
      <c r="B7689" t="s">
        <v>77</v>
      </c>
      <c r="C7689" s="1">
        <v>43908</v>
      </c>
      <c r="D7689">
        <v>2020</v>
      </c>
      <c r="E7689" t="s">
        <v>51</v>
      </c>
      <c r="F7689">
        <v>1</v>
      </c>
      <c r="G7689">
        <v>3</v>
      </c>
      <c r="H7689" t="s">
        <v>78</v>
      </c>
      <c r="I7689">
        <v>6</v>
      </c>
      <c r="J7689" t="s">
        <v>94</v>
      </c>
      <c r="K7689">
        <v>8</v>
      </c>
      <c r="L7689" t="s">
        <v>95</v>
      </c>
      <c r="M7689" t="s">
        <v>320</v>
      </c>
      <c r="N7689">
        <v>3</v>
      </c>
      <c r="O7689" t="s">
        <v>126</v>
      </c>
      <c r="P7689">
        <v>2</v>
      </c>
      <c r="Q7689" t="s">
        <v>82</v>
      </c>
      <c r="R7689">
        <v>4</v>
      </c>
      <c r="S7689" t="s">
        <v>38</v>
      </c>
      <c r="T7689">
        <v>16</v>
      </c>
      <c r="U7689" t="s">
        <v>321</v>
      </c>
      <c r="V7689" t="s">
        <v>202</v>
      </c>
      <c r="W7689">
        <v>7</v>
      </c>
      <c r="X7689" t="s">
        <v>308</v>
      </c>
      <c r="Y7689">
        <v>40</v>
      </c>
      <c r="Z7689">
        <v>275</v>
      </c>
      <c r="AA7689">
        <v>110000</v>
      </c>
      <c r="AB7689">
        <v>33000</v>
      </c>
      <c r="AC7689">
        <v>0.3</v>
      </c>
      <c r="AD7689">
        <v>1</v>
      </c>
      <c r="AE7689" t="s">
        <v>132</v>
      </c>
    </row>
    <row r="7690" spans="1:31" x14ac:dyDescent="0.3">
      <c r="A7690">
        <v>1128299</v>
      </c>
      <c r="B7690" t="s">
        <v>77</v>
      </c>
      <c r="C7690" s="1">
        <v>43914</v>
      </c>
      <c r="D7690">
        <v>2020</v>
      </c>
      <c r="E7690" t="s">
        <v>51</v>
      </c>
      <c r="F7690">
        <v>1</v>
      </c>
      <c r="G7690">
        <v>3</v>
      </c>
      <c r="H7690" t="s">
        <v>78</v>
      </c>
      <c r="I7690">
        <v>7</v>
      </c>
      <c r="J7690" t="s">
        <v>134</v>
      </c>
      <c r="K7690">
        <v>9</v>
      </c>
      <c r="L7690" t="s">
        <v>135</v>
      </c>
      <c r="M7690" t="s">
        <v>320</v>
      </c>
      <c r="N7690">
        <v>3</v>
      </c>
      <c r="O7690" t="s">
        <v>126</v>
      </c>
      <c r="P7690">
        <v>2</v>
      </c>
      <c r="Q7690" t="s">
        <v>82</v>
      </c>
      <c r="R7690">
        <v>4</v>
      </c>
      <c r="S7690" t="s">
        <v>38</v>
      </c>
      <c r="T7690">
        <v>16</v>
      </c>
      <c r="U7690" t="s">
        <v>321</v>
      </c>
      <c r="V7690" t="s">
        <v>261</v>
      </c>
      <c r="W7690">
        <v>7</v>
      </c>
      <c r="X7690" t="s">
        <v>308</v>
      </c>
      <c r="Y7690">
        <v>40</v>
      </c>
      <c r="Z7690">
        <v>275</v>
      </c>
      <c r="AA7690">
        <v>110000</v>
      </c>
      <c r="AB7690">
        <v>33000</v>
      </c>
      <c r="AC7690">
        <v>0.3</v>
      </c>
      <c r="AD7690">
        <v>1</v>
      </c>
      <c r="AE7690" t="s">
        <v>132</v>
      </c>
    </row>
    <row r="7691" spans="1:31" x14ac:dyDescent="0.3">
      <c r="A7691">
        <v>1128299</v>
      </c>
      <c r="B7691" t="s">
        <v>77</v>
      </c>
      <c r="C7691" s="1">
        <v>43926</v>
      </c>
      <c r="D7691">
        <v>2020</v>
      </c>
      <c r="E7691" t="s">
        <v>52</v>
      </c>
      <c r="F7691">
        <v>2</v>
      </c>
      <c r="G7691">
        <v>3</v>
      </c>
      <c r="H7691" t="s">
        <v>78</v>
      </c>
      <c r="I7691">
        <v>7</v>
      </c>
      <c r="J7691" t="s">
        <v>134</v>
      </c>
      <c r="K7691">
        <v>9</v>
      </c>
      <c r="L7691" t="s">
        <v>135</v>
      </c>
      <c r="M7691" t="s">
        <v>320</v>
      </c>
      <c r="N7691">
        <v>3</v>
      </c>
      <c r="O7691" t="s">
        <v>126</v>
      </c>
      <c r="P7691">
        <v>2</v>
      </c>
      <c r="Q7691" t="s">
        <v>82</v>
      </c>
      <c r="R7691">
        <v>4</v>
      </c>
      <c r="S7691" t="s">
        <v>38</v>
      </c>
      <c r="T7691">
        <v>16</v>
      </c>
      <c r="U7691" t="s">
        <v>321</v>
      </c>
      <c r="V7691" t="s">
        <v>243</v>
      </c>
      <c r="W7691">
        <v>7</v>
      </c>
      <c r="X7691" t="s">
        <v>308</v>
      </c>
      <c r="Y7691">
        <v>60</v>
      </c>
      <c r="Z7691">
        <v>275</v>
      </c>
      <c r="AA7691">
        <v>165000</v>
      </c>
      <c r="AB7691">
        <v>49500</v>
      </c>
      <c r="AC7691">
        <v>0.3</v>
      </c>
      <c r="AD7691">
        <v>1</v>
      </c>
      <c r="AE7691" t="s">
        <v>132</v>
      </c>
    </row>
    <row r="7692" spans="1:31" x14ac:dyDescent="0.3">
      <c r="A7692">
        <v>1128299</v>
      </c>
      <c r="B7692" t="s">
        <v>77</v>
      </c>
      <c r="C7692" s="1">
        <v>43932</v>
      </c>
      <c r="D7692">
        <v>2020</v>
      </c>
      <c r="E7692" t="s">
        <v>52</v>
      </c>
      <c r="F7692">
        <v>2</v>
      </c>
      <c r="G7692">
        <v>3</v>
      </c>
      <c r="H7692" t="s">
        <v>78</v>
      </c>
      <c r="I7692">
        <v>7</v>
      </c>
      <c r="J7692" t="s">
        <v>134</v>
      </c>
      <c r="K7692">
        <v>9</v>
      </c>
      <c r="L7692" t="s">
        <v>135</v>
      </c>
      <c r="M7692" t="s">
        <v>320</v>
      </c>
      <c r="N7692">
        <v>3</v>
      </c>
      <c r="O7692" t="s">
        <v>126</v>
      </c>
      <c r="P7692">
        <v>2</v>
      </c>
      <c r="Q7692" t="s">
        <v>82</v>
      </c>
      <c r="R7692">
        <v>4</v>
      </c>
      <c r="S7692" t="s">
        <v>38</v>
      </c>
      <c r="T7692">
        <v>16</v>
      </c>
      <c r="U7692" t="s">
        <v>321</v>
      </c>
      <c r="V7692" t="s">
        <v>195</v>
      </c>
      <c r="W7692">
        <v>7</v>
      </c>
      <c r="X7692" t="s">
        <v>308</v>
      </c>
      <c r="Y7692">
        <v>60</v>
      </c>
      <c r="Z7692">
        <v>275</v>
      </c>
      <c r="AA7692">
        <v>165000</v>
      </c>
      <c r="AB7692">
        <v>74249.999999999985</v>
      </c>
      <c r="AC7692">
        <v>0.44999999999999996</v>
      </c>
      <c r="AD7692">
        <v>1</v>
      </c>
      <c r="AE7692" t="s">
        <v>132</v>
      </c>
    </row>
    <row r="7693" spans="1:31" x14ac:dyDescent="0.3">
      <c r="A7693">
        <v>1128299</v>
      </c>
      <c r="B7693" t="s">
        <v>77</v>
      </c>
      <c r="C7693" s="1">
        <v>43938</v>
      </c>
      <c r="D7693">
        <v>2020</v>
      </c>
      <c r="E7693" t="s">
        <v>52</v>
      </c>
      <c r="F7693">
        <v>2</v>
      </c>
      <c r="G7693">
        <v>3</v>
      </c>
      <c r="H7693" t="s">
        <v>78</v>
      </c>
      <c r="I7693">
        <v>7</v>
      </c>
      <c r="J7693" t="s">
        <v>134</v>
      </c>
      <c r="K7693">
        <v>9</v>
      </c>
      <c r="L7693" t="s">
        <v>135</v>
      </c>
      <c r="M7693" t="s">
        <v>320</v>
      </c>
      <c r="N7693">
        <v>3</v>
      </c>
      <c r="O7693" t="s">
        <v>126</v>
      </c>
      <c r="P7693">
        <v>2</v>
      </c>
      <c r="Q7693" t="s">
        <v>82</v>
      </c>
      <c r="R7693">
        <v>4</v>
      </c>
      <c r="S7693" t="s">
        <v>38</v>
      </c>
      <c r="T7693">
        <v>16</v>
      </c>
      <c r="U7693" t="s">
        <v>321</v>
      </c>
      <c r="V7693" t="s">
        <v>311</v>
      </c>
      <c r="W7693">
        <v>7</v>
      </c>
      <c r="X7693" t="s">
        <v>308</v>
      </c>
      <c r="Y7693">
        <v>65</v>
      </c>
      <c r="Z7693">
        <v>450</v>
      </c>
      <c r="AA7693">
        <v>292500</v>
      </c>
      <c r="AB7693">
        <v>131625</v>
      </c>
      <c r="AC7693">
        <v>0.44999999999999996</v>
      </c>
      <c r="AD7693">
        <v>1</v>
      </c>
      <c r="AE7693" t="s">
        <v>132</v>
      </c>
    </row>
    <row r="7694" spans="1:31" x14ac:dyDescent="0.3">
      <c r="A7694">
        <v>1128299</v>
      </c>
      <c r="B7694" t="s">
        <v>77</v>
      </c>
      <c r="C7694" s="1">
        <v>43944</v>
      </c>
      <c r="D7694">
        <v>2020</v>
      </c>
      <c r="E7694" t="s">
        <v>52</v>
      </c>
      <c r="F7694">
        <v>2</v>
      </c>
      <c r="G7694">
        <v>3</v>
      </c>
      <c r="H7694" t="s">
        <v>78</v>
      </c>
      <c r="I7694">
        <v>7</v>
      </c>
      <c r="J7694" t="s">
        <v>134</v>
      </c>
      <c r="K7694">
        <v>9</v>
      </c>
      <c r="L7694" t="s">
        <v>135</v>
      </c>
      <c r="M7694" t="s">
        <v>320</v>
      </c>
      <c r="N7694">
        <v>3</v>
      </c>
      <c r="O7694" t="s">
        <v>126</v>
      </c>
      <c r="P7694">
        <v>2</v>
      </c>
      <c r="Q7694" t="s">
        <v>82</v>
      </c>
      <c r="R7694">
        <v>4</v>
      </c>
      <c r="S7694" t="s">
        <v>38</v>
      </c>
      <c r="T7694">
        <v>16</v>
      </c>
      <c r="U7694" t="s">
        <v>321</v>
      </c>
      <c r="V7694" t="s">
        <v>186</v>
      </c>
      <c r="W7694">
        <v>7</v>
      </c>
      <c r="X7694" t="s">
        <v>308</v>
      </c>
      <c r="Y7694">
        <v>65</v>
      </c>
      <c r="Z7694">
        <v>475</v>
      </c>
      <c r="AA7694">
        <v>308750</v>
      </c>
      <c r="AB7694">
        <v>123499.99999999999</v>
      </c>
      <c r="AC7694">
        <v>0.39999999999999997</v>
      </c>
      <c r="AD7694">
        <v>1</v>
      </c>
      <c r="AE7694" t="s">
        <v>132</v>
      </c>
    </row>
    <row r="7695" spans="1:31" x14ac:dyDescent="0.3">
      <c r="A7695">
        <v>1128299</v>
      </c>
      <c r="B7695" t="s">
        <v>77</v>
      </c>
      <c r="C7695" s="1">
        <v>43956</v>
      </c>
      <c r="D7695">
        <v>2020</v>
      </c>
      <c r="E7695" t="s">
        <v>53</v>
      </c>
      <c r="F7695">
        <v>2</v>
      </c>
      <c r="G7695">
        <v>3</v>
      </c>
      <c r="H7695" t="s">
        <v>78</v>
      </c>
      <c r="I7695">
        <v>7</v>
      </c>
      <c r="J7695" t="s">
        <v>134</v>
      </c>
      <c r="K7695">
        <v>9</v>
      </c>
      <c r="L7695" t="s">
        <v>135</v>
      </c>
      <c r="M7695" t="s">
        <v>320</v>
      </c>
      <c r="N7695">
        <v>3</v>
      </c>
      <c r="O7695" t="s">
        <v>126</v>
      </c>
      <c r="P7695">
        <v>2</v>
      </c>
      <c r="Q7695" t="s">
        <v>82</v>
      </c>
      <c r="R7695">
        <v>4</v>
      </c>
      <c r="S7695" t="s">
        <v>38</v>
      </c>
      <c r="T7695">
        <v>16</v>
      </c>
      <c r="U7695" t="s">
        <v>321</v>
      </c>
      <c r="V7695" t="s">
        <v>161</v>
      </c>
      <c r="W7695">
        <v>7</v>
      </c>
      <c r="X7695" t="s">
        <v>308</v>
      </c>
      <c r="Y7695">
        <v>65</v>
      </c>
      <c r="Z7695">
        <v>400</v>
      </c>
      <c r="AA7695">
        <v>260000</v>
      </c>
      <c r="AB7695">
        <v>91000.000000000015</v>
      </c>
      <c r="AC7695">
        <v>0.35</v>
      </c>
      <c r="AD7695">
        <v>1</v>
      </c>
      <c r="AE7695" t="s">
        <v>132</v>
      </c>
    </row>
    <row r="7696" spans="1:31" x14ac:dyDescent="0.3">
      <c r="A7696">
        <v>1128299</v>
      </c>
      <c r="B7696" t="s">
        <v>77</v>
      </c>
      <c r="C7696" s="1">
        <v>43962</v>
      </c>
      <c r="D7696">
        <v>2020</v>
      </c>
      <c r="E7696" t="s">
        <v>53</v>
      </c>
      <c r="F7696">
        <v>2</v>
      </c>
      <c r="G7696">
        <v>3</v>
      </c>
      <c r="H7696" t="s">
        <v>78</v>
      </c>
      <c r="I7696">
        <v>7</v>
      </c>
      <c r="J7696" t="s">
        <v>134</v>
      </c>
      <c r="K7696">
        <v>9</v>
      </c>
      <c r="L7696" t="s">
        <v>135</v>
      </c>
      <c r="M7696" t="s">
        <v>320</v>
      </c>
      <c r="N7696">
        <v>3</v>
      </c>
      <c r="O7696" t="s">
        <v>126</v>
      </c>
      <c r="P7696">
        <v>2</v>
      </c>
      <c r="Q7696" t="s">
        <v>82</v>
      </c>
      <c r="R7696">
        <v>4</v>
      </c>
      <c r="S7696" t="s">
        <v>38</v>
      </c>
      <c r="T7696">
        <v>16</v>
      </c>
      <c r="U7696" t="s">
        <v>321</v>
      </c>
      <c r="V7696" t="s">
        <v>129</v>
      </c>
      <c r="W7696">
        <v>7</v>
      </c>
      <c r="X7696" t="s">
        <v>308</v>
      </c>
      <c r="Y7696">
        <v>55</v>
      </c>
      <c r="Z7696">
        <v>325</v>
      </c>
      <c r="AA7696">
        <v>178750</v>
      </c>
      <c r="AB7696">
        <v>62562.500000000007</v>
      </c>
      <c r="AC7696">
        <v>0.35</v>
      </c>
      <c r="AD7696">
        <v>1</v>
      </c>
      <c r="AE7696" t="s">
        <v>132</v>
      </c>
    </row>
    <row r="7697" spans="1:31" x14ac:dyDescent="0.3">
      <c r="A7697">
        <v>1128299</v>
      </c>
      <c r="B7697" t="s">
        <v>77</v>
      </c>
      <c r="C7697" s="1">
        <v>43968</v>
      </c>
      <c r="D7697">
        <v>2020</v>
      </c>
      <c r="E7697" t="s">
        <v>53</v>
      </c>
      <c r="F7697">
        <v>2</v>
      </c>
      <c r="G7697">
        <v>3</v>
      </c>
      <c r="H7697" t="s">
        <v>78</v>
      </c>
      <c r="I7697">
        <v>7</v>
      </c>
      <c r="J7697" t="s">
        <v>134</v>
      </c>
      <c r="K7697">
        <v>9</v>
      </c>
      <c r="L7697" t="s">
        <v>135</v>
      </c>
      <c r="M7697" t="s">
        <v>320</v>
      </c>
      <c r="N7697">
        <v>3</v>
      </c>
      <c r="O7697" t="s">
        <v>126</v>
      </c>
      <c r="P7697">
        <v>2</v>
      </c>
      <c r="Q7697" t="s">
        <v>82</v>
      </c>
      <c r="R7697">
        <v>4</v>
      </c>
      <c r="S7697" t="s">
        <v>38</v>
      </c>
      <c r="T7697">
        <v>16</v>
      </c>
      <c r="U7697" t="s">
        <v>321</v>
      </c>
      <c r="V7697" t="s">
        <v>189</v>
      </c>
      <c r="W7697">
        <v>7</v>
      </c>
      <c r="X7697" t="s">
        <v>308</v>
      </c>
      <c r="Y7697">
        <v>65</v>
      </c>
      <c r="Z7697">
        <v>400</v>
      </c>
      <c r="AA7697">
        <v>260000</v>
      </c>
      <c r="AB7697">
        <v>91000.000000000015</v>
      </c>
      <c r="AC7697">
        <v>0.35</v>
      </c>
      <c r="AD7697">
        <v>1</v>
      </c>
      <c r="AE7697" t="s">
        <v>132</v>
      </c>
    </row>
    <row r="7698" spans="1:31" x14ac:dyDescent="0.3">
      <c r="A7698">
        <v>1128299</v>
      </c>
      <c r="B7698" t="s">
        <v>77</v>
      </c>
      <c r="C7698" s="1">
        <v>43974</v>
      </c>
      <c r="D7698">
        <v>2020</v>
      </c>
      <c r="E7698" t="s">
        <v>53</v>
      </c>
      <c r="F7698">
        <v>2</v>
      </c>
      <c r="G7698">
        <v>3</v>
      </c>
      <c r="H7698" t="s">
        <v>78</v>
      </c>
      <c r="I7698">
        <v>7</v>
      </c>
      <c r="J7698" t="s">
        <v>134</v>
      </c>
      <c r="K7698">
        <v>9</v>
      </c>
      <c r="L7698" t="s">
        <v>135</v>
      </c>
      <c r="M7698" t="s">
        <v>320</v>
      </c>
      <c r="N7698">
        <v>3</v>
      </c>
      <c r="O7698" t="s">
        <v>126</v>
      </c>
      <c r="P7698">
        <v>2</v>
      </c>
      <c r="Q7698" t="s">
        <v>82</v>
      </c>
      <c r="R7698">
        <v>4</v>
      </c>
      <c r="S7698" t="s">
        <v>38</v>
      </c>
      <c r="T7698">
        <v>17</v>
      </c>
      <c r="U7698" t="s">
        <v>322</v>
      </c>
      <c r="V7698" t="s">
        <v>129</v>
      </c>
      <c r="W7698">
        <v>7</v>
      </c>
      <c r="X7698" t="s">
        <v>308</v>
      </c>
      <c r="Y7698">
        <v>65</v>
      </c>
      <c r="Z7698">
        <v>500</v>
      </c>
      <c r="AA7698">
        <v>325000</v>
      </c>
      <c r="AB7698">
        <v>113750.00000000001</v>
      </c>
      <c r="AC7698">
        <v>0.35</v>
      </c>
      <c r="AD7698">
        <v>1</v>
      </c>
      <c r="AE7698" t="s">
        <v>132</v>
      </c>
    </row>
    <row r="7699" spans="1:31" x14ac:dyDescent="0.3">
      <c r="A7699">
        <v>1128299</v>
      </c>
      <c r="B7699" t="s">
        <v>77</v>
      </c>
      <c r="C7699" s="1">
        <v>43980</v>
      </c>
      <c r="D7699">
        <v>2020</v>
      </c>
      <c r="E7699" t="s">
        <v>53</v>
      </c>
      <c r="F7699">
        <v>2</v>
      </c>
      <c r="G7699">
        <v>3</v>
      </c>
      <c r="H7699" t="s">
        <v>78</v>
      </c>
      <c r="I7699">
        <v>7</v>
      </c>
      <c r="J7699" t="s">
        <v>134</v>
      </c>
      <c r="K7699">
        <v>9</v>
      </c>
      <c r="L7699" t="s">
        <v>135</v>
      </c>
      <c r="M7699" t="s">
        <v>320</v>
      </c>
      <c r="N7699">
        <v>3</v>
      </c>
      <c r="O7699" t="s">
        <v>126</v>
      </c>
      <c r="P7699">
        <v>2</v>
      </c>
      <c r="Q7699" t="s">
        <v>82</v>
      </c>
      <c r="R7699">
        <v>4</v>
      </c>
      <c r="S7699" t="s">
        <v>38</v>
      </c>
      <c r="T7699">
        <v>17</v>
      </c>
      <c r="U7699" t="s">
        <v>322</v>
      </c>
      <c r="V7699" t="s">
        <v>129</v>
      </c>
      <c r="W7699">
        <v>7</v>
      </c>
      <c r="X7699" t="s">
        <v>308</v>
      </c>
      <c r="Y7699">
        <v>50</v>
      </c>
      <c r="Z7699">
        <v>300</v>
      </c>
      <c r="AA7699">
        <v>150000</v>
      </c>
      <c r="AB7699">
        <v>45000</v>
      </c>
      <c r="AC7699">
        <v>0.3</v>
      </c>
      <c r="AD7699">
        <v>1</v>
      </c>
      <c r="AE7699" t="s">
        <v>132</v>
      </c>
    </row>
    <row r="7700" spans="1:31" x14ac:dyDescent="0.3">
      <c r="A7700">
        <v>1128299</v>
      </c>
      <c r="B7700" t="s">
        <v>77</v>
      </c>
      <c r="C7700" s="1">
        <v>43992</v>
      </c>
      <c r="D7700">
        <v>2020</v>
      </c>
      <c r="E7700" t="s">
        <v>54</v>
      </c>
      <c r="F7700">
        <v>2</v>
      </c>
      <c r="G7700">
        <v>3</v>
      </c>
      <c r="H7700" t="s">
        <v>78</v>
      </c>
      <c r="I7700">
        <v>8</v>
      </c>
      <c r="J7700" t="s">
        <v>136</v>
      </c>
      <c r="K7700">
        <v>10</v>
      </c>
      <c r="L7700" t="s">
        <v>137</v>
      </c>
      <c r="M7700" t="s">
        <v>320</v>
      </c>
      <c r="N7700">
        <v>3</v>
      </c>
      <c r="O7700" t="s">
        <v>126</v>
      </c>
      <c r="P7700">
        <v>2</v>
      </c>
      <c r="Q7700" t="s">
        <v>82</v>
      </c>
      <c r="R7700">
        <v>4</v>
      </c>
      <c r="S7700" t="s">
        <v>38</v>
      </c>
      <c r="T7700">
        <v>17</v>
      </c>
      <c r="U7700" t="s">
        <v>322</v>
      </c>
      <c r="V7700" t="s">
        <v>201</v>
      </c>
      <c r="W7700">
        <v>7</v>
      </c>
      <c r="X7700" t="s">
        <v>308</v>
      </c>
      <c r="Y7700">
        <v>65</v>
      </c>
      <c r="Z7700">
        <v>325</v>
      </c>
      <c r="AA7700">
        <v>211250</v>
      </c>
      <c r="AB7700">
        <v>63374.999999999978</v>
      </c>
      <c r="AC7700">
        <v>0.3</v>
      </c>
      <c r="AD7700">
        <v>1</v>
      </c>
      <c r="AE7700" t="s">
        <v>132</v>
      </c>
    </row>
    <row r="7701" spans="1:31" x14ac:dyDescent="0.3">
      <c r="A7701">
        <v>1128299</v>
      </c>
      <c r="B7701" t="s">
        <v>77</v>
      </c>
      <c r="C7701" s="1">
        <v>43998</v>
      </c>
      <c r="D7701">
        <v>2020</v>
      </c>
      <c r="E7701" t="s">
        <v>54</v>
      </c>
      <c r="F7701">
        <v>2</v>
      </c>
      <c r="G7701">
        <v>3</v>
      </c>
      <c r="H7701" t="s">
        <v>78</v>
      </c>
      <c r="I7701">
        <v>8</v>
      </c>
      <c r="J7701" t="s">
        <v>136</v>
      </c>
      <c r="K7701">
        <v>10</v>
      </c>
      <c r="L7701" t="s">
        <v>137</v>
      </c>
      <c r="M7701" t="s">
        <v>320</v>
      </c>
      <c r="N7701">
        <v>3</v>
      </c>
      <c r="O7701" t="s">
        <v>126</v>
      </c>
      <c r="P7701">
        <v>2</v>
      </c>
      <c r="Q7701" t="s">
        <v>82</v>
      </c>
      <c r="R7701">
        <v>4</v>
      </c>
      <c r="S7701" t="s">
        <v>38</v>
      </c>
      <c r="T7701">
        <v>17</v>
      </c>
      <c r="U7701" t="s">
        <v>322</v>
      </c>
      <c r="V7701" t="s">
        <v>184</v>
      </c>
      <c r="W7701">
        <v>7</v>
      </c>
      <c r="X7701" t="s">
        <v>308</v>
      </c>
      <c r="Y7701">
        <v>60</v>
      </c>
      <c r="Z7701">
        <v>300</v>
      </c>
      <c r="AA7701">
        <v>180000</v>
      </c>
      <c r="AB7701">
        <v>54000</v>
      </c>
      <c r="AC7701">
        <v>0.3</v>
      </c>
      <c r="AD7701">
        <v>1</v>
      </c>
      <c r="AE7701" t="s">
        <v>132</v>
      </c>
    </row>
    <row r="7702" spans="1:31" x14ac:dyDescent="0.3">
      <c r="A7702">
        <v>1128299</v>
      </c>
      <c r="B7702" t="s">
        <v>77</v>
      </c>
      <c r="C7702" s="1">
        <v>44004</v>
      </c>
      <c r="D7702">
        <v>2020</v>
      </c>
      <c r="E7702" t="s">
        <v>54</v>
      </c>
      <c r="F7702">
        <v>2</v>
      </c>
      <c r="G7702">
        <v>3</v>
      </c>
      <c r="H7702" t="s">
        <v>78</v>
      </c>
      <c r="I7702">
        <v>8</v>
      </c>
      <c r="J7702" t="s">
        <v>136</v>
      </c>
      <c r="K7702">
        <v>10</v>
      </c>
      <c r="L7702" t="s">
        <v>137</v>
      </c>
      <c r="M7702" t="s">
        <v>320</v>
      </c>
      <c r="N7702">
        <v>3</v>
      </c>
      <c r="O7702" t="s">
        <v>126</v>
      </c>
      <c r="P7702">
        <v>2</v>
      </c>
      <c r="Q7702" t="s">
        <v>82</v>
      </c>
      <c r="R7702">
        <v>4</v>
      </c>
      <c r="S7702" t="s">
        <v>38</v>
      </c>
      <c r="T7702">
        <v>17</v>
      </c>
      <c r="U7702" t="s">
        <v>322</v>
      </c>
      <c r="V7702" t="s">
        <v>131</v>
      </c>
      <c r="W7702">
        <v>7</v>
      </c>
      <c r="X7702" t="s">
        <v>308</v>
      </c>
      <c r="Y7702">
        <v>60</v>
      </c>
      <c r="Z7702">
        <v>300</v>
      </c>
      <c r="AA7702">
        <v>180000</v>
      </c>
      <c r="AB7702">
        <v>54000</v>
      </c>
      <c r="AC7702">
        <v>0.3</v>
      </c>
      <c r="AD7702">
        <v>1</v>
      </c>
      <c r="AE7702" t="s">
        <v>132</v>
      </c>
    </row>
    <row r="7703" spans="1:31" x14ac:dyDescent="0.3">
      <c r="A7703">
        <v>1128299</v>
      </c>
      <c r="B7703" t="s">
        <v>77</v>
      </c>
      <c r="C7703" s="1">
        <v>44010</v>
      </c>
      <c r="D7703">
        <v>2020</v>
      </c>
      <c r="E7703" t="s">
        <v>54</v>
      </c>
      <c r="F7703">
        <v>2</v>
      </c>
      <c r="G7703">
        <v>3</v>
      </c>
      <c r="H7703" t="s">
        <v>78</v>
      </c>
      <c r="I7703">
        <v>8</v>
      </c>
      <c r="J7703" t="s">
        <v>136</v>
      </c>
      <c r="K7703">
        <v>10</v>
      </c>
      <c r="L7703" t="s">
        <v>137</v>
      </c>
      <c r="M7703" t="s">
        <v>320</v>
      </c>
      <c r="N7703">
        <v>3</v>
      </c>
      <c r="O7703" t="s">
        <v>126</v>
      </c>
      <c r="P7703">
        <v>2</v>
      </c>
      <c r="Q7703" t="s">
        <v>82</v>
      </c>
      <c r="R7703">
        <v>4</v>
      </c>
      <c r="S7703" t="s">
        <v>38</v>
      </c>
      <c r="T7703">
        <v>17</v>
      </c>
      <c r="U7703" t="s">
        <v>322</v>
      </c>
      <c r="V7703" t="s">
        <v>188</v>
      </c>
      <c r="W7703">
        <v>7</v>
      </c>
      <c r="X7703" t="s">
        <v>308</v>
      </c>
      <c r="Y7703">
        <v>80</v>
      </c>
      <c r="Z7703">
        <v>500</v>
      </c>
      <c r="AA7703">
        <v>400000</v>
      </c>
      <c r="AB7703">
        <v>120000</v>
      </c>
      <c r="AC7703">
        <v>0.3</v>
      </c>
      <c r="AD7703">
        <v>1</v>
      </c>
      <c r="AE7703" t="s">
        <v>132</v>
      </c>
    </row>
    <row r="7704" spans="1:31" x14ac:dyDescent="0.3">
      <c r="A7704">
        <v>1128299</v>
      </c>
      <c r="B7704" t="s">
        <v>77</v>
      </c>
      <c r="C7704" s="1">
        <v>44016</v>
      </c>
      <c r="D7704">
        <v>2020</v>
      </c>
      <c r="E7704" t="s">
        <v>55</v>
      </c>
      <c r="F7704">
        <v>3</v>
      </c>
      <c r="G7704">
        <v>3</v>
      </c>
      <c r="H7704" t="s">
        <v>78</v>
      </c>
      <c r="I7704">
        <v>8</v>
      </c>
      <c r="J7704" t="s">
        <v>136</v>
      </c>
      <c r="K7704">
        <v>10</v>
      </c>
      <c r="L7704" t="s">
        <v>137</v>
      </c>
      <c r="M7704" t="s">
        <v>320</v>
      </c>
      <c r="N7704">
        <v>3</v>
      </c>
      <c r="O7704" t="s">
        <v>126</v>
      </c>
      <c r="P7704">
        <v>2</v>
      </c>
      <c r="Q7704" t="s">
        <v>82</v>
      </c>
      <c r="R7704">
        <v>4</v>
      </c>
      <c r="S7704" t="s">
        <v>38</v>
      </c>
      <c r="T7704">
        <v>17</v>
      </c>
      <c r="U7704" t="s">
        <v>322</v>
      </c>
      <c r="V7704" t="s">
        <v>202</v>
      </c>
      <c r="W7704">
        <v>7</v>
      </c>
      <c r="X7704" t="s">
        <v>308</v>
      </c>
      <c r="Y7704">
        <v>80</v>
      </c>
      <c r="Z7704">
        <v>525</v>
      </c>
      <c r="AA7704">
        <v>420000</v>
      </c>
      <c r="AB7704">
        <v>126000</v>
      </c>
      <c r="AC7704">
        <v>0.3</v>
      </c>
      <c r="AD7704">
        <v>1</v>
      </c>
      <c r="AE7704" t="s">
        <v>132</v>
      </c>
    </row>
    <row r="7705" spans="1:31" x14ac:dyDescent="0.3">
      <c r="A7705">
        <v>1128299</v>
      </c>
      <c r="B7705" t="s">
        <v>77</v>
      </c>
      <c r="C7705" s="1">
        <v>44022</v>
      </c>
      <c r="D7705">
        <v>2020</v>
      </c>
      <c r="E7705" t="s">
        <v>55</v>
      </c>
      <c r="F7705">
        <v>3</v>
      </c>
      <c r="G7705">
        <v>3</v>
      </c>
      <c r="H7705" t="s">
        <v>78</v>
      </c>
      <c r="I7705">
        <v>8</v>
      </c>
      <c r="J7705" t="s">
        <v>136</v>
      </c>
      <c r="K7705">
        <v>10</v>
      </c>
      <c r="L7705" t="s">
        <v>137</v>
      </c>
      <c r="M7705" t="s">
        <v>320</v>
      </c>
      <c r="N7705">
        <v>3</v>
      </c>
      <c r="O7705" t="s">
        <v>126</v>
      </c>
      <c r="P7705">
        <v>2</v>
      </c>
      <c r="Q7705" t="s">
        <v>82</v>
      </c>
      <c r="R7705">
        <v>4</v>
      </c>
      <c r="S7705" t="s">
        <v>38</v>
      </c>
      <c r="T7705">
        <v>17</v>
      </c>
      <c r="U7705" t="s">
        <v>322</v>
      </c>
      <c r="V7705" t="s">
        <v>129</v>
      </c>
      <c r="W7705">
        <v>7</v>
      </c>
      <c r="X7705" t="s">
        <v>308</v>
      </c>
      <c r="Y7705">
        <v>75</v>
      </c>
      <c r="Z7705">
        <v>575</v>
      </c>
      <c r="AA7705">
        <v>431250</v>
      </c>
      <c r="AB7705">
        <v>129375.00000000001</v>
      </c>
      <c r="AC7705">
        <v>0.3</v>
      </c>
      <c r="AD7705">
        <v>1</v>
      </c>
      <c r="AE7705" t="s">
        <v>132</v>
      </c>
    </row>
    <row r="7706" spans="1:31" x14ac:dyDescent="0.3">
      <c r="A7706">
        <v>1128299</v>
      </c>
      <c r="B7706" t="s">
        <v>77</v>
      </c>
      <c r="C7706" s="1">
        <v>44028</v>
      </c>
      <c r="D7706">
        <v>2020</v>
      </c>
      <c r="E7706" t="s">
        <v>55</v>
      </c>
      <c r="F7706">
        <v>3</v>
      </c>
      <c r="G7706">
        <v>3</v>
      </c>
      <c r="H7706" t="s">
        <v>78</v>
      </c>
      <c r="I7706">
        <v>8</v>
      </c>
      <c r="J7706" t="s">
        <v>136</v>
      </c>
      <c r="K7706">
        <v>10</v>
      </c>
      <c r="L7706" t="s">
        <v>137</v>
      </c>
      <c r="M7706" t="s">
        <v>320</v>
      </c>
      <c r="N7706">
        <v>3</v>
      </c>
      <c r="O7706" t="s">
        <v>126</v>
      </c>
      <c r="P7706">
        <v>2</v>
      </c>
      <c r="Q7706" t="s">
        <v>82</v>
      </c>
      <c r="R7706">
        <v>4</v>
      </c>
      <c r="S7706" t="s">
        <v>38</v>
      </c>
      <c r="T7706">
        <v>17</v>
      </c>
      <c r="U7706" t="s">
        <v>322</v>
      </c>
      <c r="V7706" t="s">
        <v>195</v>
      </c>
      <c r="W7706">
        <v>7</v>
      </c>
      <c r="X7706" t="s">
        <v>308</v>
      </c>
      <c r="Y7706">
        <v>70</v>
      </c>
      <c r="Z7706">
        <v>400</v>
      </c>
      <c r="AA7706">
        <v>280000</v>
      </c>
      <c r="AB7706">
        <v>84000.000000000015</v>
      </c>
      <c r="AC7706">
        <v>0.3</v>
      </c>
      <c r="AD7706">
        <v>1</v>
      </c>
      <c r="AE7706" t="s">
        <v>132</v>
      </c>
    </row>
    <row r="7707" spans="1:31" x14ac:dyDescent="0.3">
      <c r="A7707">
        <v>1128299</v>
      </c>
      <c r="B7707" t="s">
        <v>77</v>
      </c>
      <c r="C7707" s="1">
        <v>44040</v>
      </c>
      <c r="D7707">
        <v>2020</v>
      </c>
      <c r="E7707" t="s">
        <v>55</v>
      </c>
      <c r="F7707">
        <v>3</v>
      </c>
      <c r="G7707">
        <v>3</v>
      </c>
      <c r="H7707" t="s">
        <v>78</v>
      </c>
      <c r="I7707">
        <v>8</v>
      </c>
      <c r="J7707" t="s">
        <v>136</v>
      </c>
      <c r="K7707">
        <v>10</v>
      </c>
      <c r="L7707" t="s">
        <v>137</v>
      </c>
      <c r="M7707" t="s">
        <v>320</v>
      </c>
      <c r="N7707">
        <v>3</v>
      </c>
      <c r="O7707" t="s">
        <v>126</v>
      </c>
      <c r="P7707">
        <v>2</v>
      </c>
      <c r="Q7707" t="s">
        <v>82</v>
      </c>
      <c r="R7707">
        <v>4</v>
      </c>
      <c r="S7707" t="s">
        <v>38</v>
      </c>
      <c r="T7707">
        <v>17</v>
      </c>
      <c r="U7707" t="s">
        <v>322</v>
      </c>
      <c r="V7707" t="s">
        <v>184</v>
      </c>
      <c r="W7707">
        <v>7</v>
      </c>
      <c r="X7707" t="s">
        <v>308</v>
      </c>
      <c r="Y7707">
        <v>70</v>
      </c>
      <c r="Z7707">
        <v>450</v>
      </c>
      <c r="AA7707">
        <v>315000</v>
      </c>
      <c r="AB7707">
        <v>94500.000000000015</v>
      </c>
      <c r="AC7707">
        <v>0.3</v>
      </c>
      <c r="AD7707">
        <v>1</v>
      </c>
      <c r="AE7707" t="s">
        <v>132</v>
      </c>
    </row>
    <row r="7708" spans="1:31" x14ac:dyDescent="0.3">
      <c r="A7708">
        <v>1128299</v>
      </c>
      <c r="B7708" t="s">
        <v>77</v>
      </c>
      <c r="C7708" s="1">
        <v>44046</v>
      </c>
      <c r="D7708">
        <v>2020</v>
      </c>
      <c r="E7708" t="s">
        <v>31</v>
      </c>
      <c r="F7708">
        <v>3</v>
      </c>
      <c r="G7708">
        <v>3</v>
      </c>
      <c r="H7708" t="s">
        <v>78</v>
      </c>
      <c r="I7708">
        <v>8</v>
      </c>
      <c r="J7708" t="s">
        <v>136</v>
      </c>
      <c r="K7708">
        <v>10</v>
      </c>
      <c r="L7708" t="s">
        <v>137</v>
      </c>
      <c r="M7708" t="s">
        <v>320</v>
      </c>
      <c r="N7708">
        <v>3</v>
      </c>
      <c r="O7708" t="s">
        <v>126</v>
      </c>
      <c r="P7708">
        <v>2</v>
      </c>
      <c r="Q7708" t="s">
        <v>82</v>
      </c>
      <c r="R7708">
        <v>4</v>
      </c>
      <c r="S7708" t="s">
        <v>38</v>
      </c>
      <c r="T7708">
        <v>17</v>
      </c>
      <c r="U7708" t="s">
        <v>322</v>
      </c>
      <c r="V7708" t="s">
        <v>189</v>
      </c>
      <c r="W7708">
        <v>7</v>
      </c>
      <c r="X7708" t="s">
        <v>308</v>
      </c>
      <c r="Y7708">
        <v>80</v>
      </c>
      <c r="Z7708">
        <v>550</v>
      </c>
      <c r="AA7708">
        <v>440000</v>
      </c>
      <c r="AB7708">
        <v>132000</v>
      </c>
      <c r="AC7708">
        <v>0.3</v>
      </c>
      <c r="AD7708">
        <v>1</v>
      </c>
      <c r="AE7708" t="s">
        <v>132</v>
      </c>
    </row>
    <row r="7709" spans="1:31" x14ac:dyDescent="0.3">
      <c r="A7709">
        <v>1185732</v>
      </c>
      <c r="B7709" t="s">
        <v>30</v>
      </c>
      <c r="C7709" s="1">
        <v>44052</v>
      </c>
      <c r="D7709">
        <v>2020</v>
      </c>
      <c r="E7709" t="s">
        <v>31</v>
      </c>
      <c r="F7709">
        <v>3</v>
      </c>
      <c r="G7709">
        <v>3</v>
      </c>
      <c r="H7709" t="s">
        <v>78</v>
      </c>
      <c r="I7709">
        <v>8</v>
      </c>
      <c r="J7709" t="s">
        <v>136</v>
      </c>
      <c r="K7709">
        <v>10</v>
      </c>
      <c r="L7709" t="s">
        <v>137</v>
      </c>
      <c r="M7709" t="s">
        <v>320</v>
      </c>
      <c r="N7709">
        <v>3</v>
      </c>
      <c r="O7709" t="s">
        <v>126</v>
      </c>
      <c r="P7709">
        <v>2</v>
      </c>
      <c r="Q7709" t="s">
        <v>82</v>
      </c>
      <c r="R7709">
        <v>4</v>
      </c>
      <c r="S7709" t="s">
        <v>38</v>
      </c>
      <c r="T7709">
        <v>17</v>
      </c>
      <c r="U7709" t="s">
        <v>322</v>
      </c>
      <c r="V7709" t="s">
        <v>202</v>
      </c>
      <c r="W7709">
        <v>7</v>
      </c>
      <c r="X7709" t="s">
        <v>308</v>
      </c>
      <c r="Y7709">
        <v>40</v>
      </c>
      <c r="Z7709">
        <v>700</v>
      </c>
      <c r="AA7709">
        <v>280000</v>
      </c>
      <c r="AB7709">
        <v>84000</v>
      </c>
      <c r="AC7709">
        <v>0.3</v>
      </c>
      <c r="AD7709">
        <v>1</v>
      </c>
      <c r="AE7709" t="s">
        <v>132</v>
      </c>
    </row>
    <row r="7710" spans="1:31" x14ac:dyDescent="0.3">
      <c r="A7710">
        <v>1185732</v>
      </c>
      <c r="B7710" t="s">
        <v>30</v>
      </c>
      <c r="C7710" s="1">
        <v>44064</v>
      </c>
      <c r="D7710">
        <v>2020</v>
      </c>
      <c r="E7710" t="s">
        <v>31</v>
      </c>
      <c r="F7710">
        <v>3</v>
      </c>
      <c r="G7710">
        <v>5</v>
      </c>
      <c r="H7710" t="s">
        <v>100</v>
      </c>
      <c r="I7710">
        <v>9</v>
      </c>
      <c r="J7710" t="s">
        <v>101</v>
      </c>
      <c r="K7710">
        <v>11</v>
      </c>
      <c r="L7710" t="s">
        <v>138</v>
      </c>
      <c r="M7710" t="s">
        <v>320</v>
      </c>
      <c r="N7710">
        <v>3</v>
      </c>
      <c r="O7710" t="s">
        <v>126</v>
      </c>
      <c r="P7710">
        <v>2</v>
      </c>
      <c r="Q7710" t="s">
        <v>82</v>
      </c>
      <c r="R7710">
        <v>4</v>
      </c>
      <c r="S7710" t="s">
        <v>38</v>
      </c>
      <c r="T7710">
        <v>17</v>
      </c>
      <c r="U7710" t="s">
        <v>322</v>
      </c>
      <c r="V7710" t="s">
        <v>129</v>
      </c>
      <c r="W7710">
        <v>7</v>
      </c>
      <c r="X7710" t="s">
        <v>308</v>
      </c>
      <c r="Y7710">
        <v>40</v>
      </c>
      <c r="Z7710">
        <v>625</v>
      </c>
      <c r="AA7710">
        <v>250000</v>
      </c>
      <c r="AB7710">
        <v>75000</v>
      </c>
      <c r="AC7710">
        <v>0.3</v>
      </c>
      <c r="AD7710">
        <v>1</v>
      </c>
      <c r="AE7710" t="s">
        <v>132</v>
      </c>
    </row>
    <row r="7711" spans="1:31" x14ac:dyDescent="0.3">
      <c r="A7711">
        <v>1185732</v>
      </c>
      <c r="B7711" t="s">
        <v>30</v>
      </c>
      <c r="C7711" s="1">
        <v>43945</v>
      </c>
      <c r="D7711">
        <v>2020</v>
      </c>
      <c r="E7711" t="s">
        <v>52</v>
      </c>
      <c r="F7711">
        <v>2</v>
      </c>
      <c r="G7711">
        <v>5</v>
      </c>
      <c r="H7711" t="s">
        <v>100</v>
      </c>
      <c r="I7711">
        <v>9</v>
      </c>
      <c r="J7711" t="s">
        <v>101</v>
      </c>
      <c r="K7711">
        <v>11</v>
      </c>
      <c r="L7711" t="s">
        <v>138</v>
      </c>
      <c r="M7711" t="s">
        <v>320</v>
      </c>
      <c r="N7711">
        <v>3</v>
      </c>
      <c r="O7711" t="s">
        <v>126</v>
      </c>
      <c r="P7711">
        <v>2</v>
      </c>
      <c r="Q7711" t="s">
        <v>82</v>
      </c>
      <c r="R7711">
        <v>4</v>
      </c>
      <c r="S7711" t="s">
        <v>38</v>
      </c>
      <c r="T7711">
        <v>17</v>
      </c>
      <c r="U7711" t="s">
        <v>322</v>
      </c>
      <c r="V7711" t="s">
        <v>129</v>
      </c>
      <c r="W7711">
        <v>7</v>
      </c>
      <c r="X7711" t="s">
        <v>308</v>
      </c>
      <c r="Y7711">
        <v>40</v>
      </c>
      <c r="Z7711">
        <v>650</v>
      </c>
      <c r="AA7711">
        <v>260000</v>
      </c>
      <c r="AB7711">
        <v>78000</v>
      </c>
      <c r="AC7711">
        <v>0.3</v>
      </c>
      <c r="AD7711">
        <v>1</v>
      </c>
      <c r="AE7711" t="s">
        <v>132</v>
      </c>
    </row>
    <row r="7712" spans="1:31" x14ac:dyDescent="0.3">
      <c r="A7712">
        <v>1185732</v>
      </c>
      <c r="B7712" t="s">
        <v>30</v>
      </c>
      <c r="C7712" s="1">
        <v>43945</v>
      </c>
      <c r="D7712">
        <v>2020</v>
      </c>
      <c r="E7712" t="s">
        <v>52</v>
      </c>
      <c r="F7712">
        <v>2</v>
      </c>
      <c r="G7712">
        <v>5</v>
      </c>
      <c r="H7712" t="s">
        <v>100</v>
      </c>
      <c r="I7712">
        <v>9</v>
      </c>
      <c r="J7712" t="s">
        <v>101</v>
      </c>
      <c r="K7712">
        <v>11</v>
      </c>
      <c r="L7712" t="s">
        <v>138</v>
      </c>
      <c r="M7712" t="s">
        <v>320</v>
      </c>
      <c r="N7712">
        <v>3</v>
      </c>
      <c r="O7712" t="s">
        <v>126</v>
      </c>
      <c r="P7712">
        <v>2</v>
      </c>
      <c r="Q7712" t="s">
        <v>82</v>
      </c>
      <c r="R7712">
        <v>4</v>
      </c>
      <c r="S7712" t="s">
        <v>38</v>
      </c>
      <c r="T7712">
        <v>17</v>
      </c>
      <c r="U7712" t="s">
        <v>322</v>
      </c>
      <c r="V7712" t="s">
        <v>161</v>
      </c>
      <c r="W7712">
        <v>7</v>
      </c>
      <c r="X7712" t="s">
        <v>308</v>
      </c>
      <c r="Y7712">
        <v>50</v>
      </c>
      <c r="Z7712">
        <v>700</v>
      </c>
      <c r="AA7712">
        <v>350000</v>
      </c>
      <c r="AB7712">
        <v>105000</v>
      </c>
      <c r="AC7712">
        <v>0.3</v>
      </c>
      <c r="AD7712">
        <v>1</v>
      </c>
      <c r="AE7712" t="s">
        <v>132</v>
      </c>
    </row>
    <row r="7713" spans="1:31" x14ac:dyDescent="0.3">
      <c r="A7713">
        <v>1185732</v>
      </c>
      <c r="B7713" t="s">
        <v>30</v>
      </c>
      <c r="C7713" s="1">
        <v>44082</v>
      </c>
      <c r="D7713">
        <v>2020</v>
      </c>
      <c r="E7713" t="s">
        <v>43</v>
      </c>
      <c r="F7713">
        <v>3</v>
      </c>
      <c r="G7713">
        <v>5</v>
      </c>
      <c r="H7713" t="s">
        <v>100</v>
      </c>
      <c r="I7713">
        <v>9</v>
      </c>
      <c r="J7713" t="s">
        <v>101</v>
      </c>
      <c r="K7713">
        <v>11</v>
      </c>
      <c r="L7713" t="s">
        <v>138</v>
      </c>
      <c r="M7713" t="s">
        <v>320</v>
      </c>
      <c r="N7713">
        <v>3</v>
      </c>
      <c r="O7713" t="s">
        <v>126</v>
      </c>
      <c r="P7713">
        <v>2</v>
      </c>
      <c r="Q7713" t="s">
        <v>82</v>
      </c>
      <c r="R7713">
        <v>4</v>
      </c>
      <c r="S7713" t="s">
        <v>38</v>
      </c>
      <c r="T7713">
        <v>16</v>
      </c>
      <c r="U7713" t="s">
        <v>321</v>
      </c>
      <c r="V7713" t="s">
        <v>202</v>
      </c>
      <c r="W7713">
        <v>7</v>
      </c>
      <c r="X7713" t="s">
        <v>308</v>
      </c>
      <c r="Y7713">
        <v>50</v>
      </c>
      <c r="Z7713">
        <v>775</v>
      </c>
      <c r="AA7713">
        <v>387500</v>
      </c>
      <c r="AB7713">
        <v>116250</v>
      </c>
      <c r="AC7713">
        <v>0.3</v>
      </c>
      <c r="AD7713">
        <v>1</v>
      </c>
      <c r="AE7713" t="s">
        <v>132</v>
      </c>
    </row>
    <row r="7714" spans="1:31" x14ac:dyDescent="0.3">
      <c r="A7714">
        <v>1185732</v>
      </c>
      <c r="B7714" t="s">
        <v>30</v>
      </c>
      <c r="C7714" s="1">
        <v>44094</v>
      </c>
      <c r="D7714">
        <v>2020</v>
      </c>
      <c r="E7714" t="s">
        <v>43</v>
      </c>
      <c r="F7714">
        <v>3</v>
      </c>
      <c r="G7714">
        <v>5</v>
      </c>
      <c r="H7714" t="s">
        <v>100</v>
      </c>
      <c r="I7714">
        <v>9</v>
      </c>
      <c r="J7714" t="s">
        <v>101</v>
      </c>
      <c r="K7714">
        <v>11</v>
      </c>
      <c r="L7714" t="s">
        <v>138</v>
      </c>
      <c r="M7714" t="s">
        <v>320</v>
      </c>
      <c r="N7714">
        <v>3</v>
      </c>
      <c r="O7714" t="s">
        <v>126</v>
      </c>
      <c r="P7714">
        <v>2</v>
      </c>
      <c r="Q7714" t="s">
        <v>82</v>
      </c>
      <c r="R7714">
        <v>4</v>
      </c>
      <c r="S7714" t="s">
        <v>38</v>
      </c>
      <c r="T7714">
        <v>16</v>
      </c>
      <c r="U7714" t="s">
        <v>321</v>
      </c>
      <c r="V7714" t="s">
        <v>204</v>
      </c>
      <c r="W7714">
        <v>7</v>
      </c>
      <c r="X7714" t="s">
        <v>308</v>
      </c>
      <c r="Y7714">
        <v>45</v>
      </c>
      <c r="Z7714">
        <v>775</v>
      </c>
      <c r="AA7714">
        <v>348750</v>
      </c>
      <c r="AB7714">
        <v>104625</v>
      </c>
      <c r="AC7714">
        <v>0.3</v>
      </c>
      <c r="AD7714">
        <v>1</v>
      </c>
      <c r="AE7714" t="s">
        <v>132</v>
      </c>
    </row>
    <row r="7715" spans="1:31" x14ac:dyDescent="0.3">
      <c r="A7715">
        <v>1185732</v>
      </c>
      <c r="B7715" t="s">
        <v>30</v>
      </c>
      <c r="C7715" s="1">
        <v>44100</v>
      </c>
      <c r="D7715">
        <v>2020</v>
      </c>
      <c r="E7715" t="s">
        <v>43</v>
      </c>
      <c r="F7715">
        <v>3</v>
      </c>
      <c r="G7715">
        <v>5</v>
      </c>
      <c r="H7715" t="s">
        <v>100</v>
      </c>
      <c r="I7715">
        <v>9</v>
      </c>
      <c r="J7715" t="s">
        <v>101</v>
      </c>
      <c r="K7715">
        <v>11</v>
      </c>
      <c r="L7715" t="s">
        <v>138</v>
      </c>
      <c r="M7715" t="s">
        <v>320</v>
      </c>
      <c r="N7715">
        <v>3</v>
      </c>
      <c r="O7715" t="s">
        <v>126</v>
      </c>
      <c r="P7715">
        <v>2</v>
      </c>
      <c r="Q7715" t="s">
        <v>82</v>
      </c>
      <c r="R7715">
        <v>4</v>
      </c>
      <c r="S7715" t="s">
        <v>38</v>
      </c>
      <c r="T7715">
        <v>17</v>
      </c>
      <c r="U7715" t="s">
        <v>322</v>
      </c>
      <c r="V7715" t="s">
        <v>161</v>
      </c>
      <c r="W7715">
        <v>7</v>
      </c>
      <c r="X7715" t="s">
        <v>308</v>
      </c>
      <c r="Y7715">
        <v>45</v>
      </c>
      <c r="Z7715">
        <v>725</v>
      </c>
      <c r="AA7715">
        <v>326250</v>
      </c>
      <c r="AB7715">
        <v>97875</v>
      </c>
      <c r="AC7715">
        <v>0.3</v>
      </c>
      <c r="AD7715">
        <v>1</v>
      </c>
      <c r="AE7715" t="s">
        <v>132</v>
      </c>
    </row>
    <row r="7716" spans="1:31" x14ac:dyDescent="0.3">
      <c r="A7716">
        <v>1185732</v>
      </c>
      <c r="B7716" t="s">
        <v>30</v>
      </c>
      <c r="C7716" s="1">
        <v>44112</v>
      </c>
      <c r="D7716">
        <v>2020</v>
      </c>
      <c r="E7716" t="s">
        <v>44</v>
      </c>
      <c r="F7716">
        <v>4</v>
      </c>
      <c r="G7716">
        <v>5</v>
      </c>
      <c r="H7716" t="s">
        <v>100</v>
      </c>
      <c r="I7716">
        <v>9</v>
      </c>
      <c r="J7716" t="s">
        <v>101</v>
      </c>
      <c r="K7716">
        <v>11</v>
      </c>
      <c r="L7716" t="s">
        <v>138</v>
      </c>
      <c r="M7716" t="s">
        <v>320</v>
      </c>
      <c r="N7716">
        <v>3</v>
      </c>
      <c r="O7716" t="s">
        <v>126</v>
      </c>
      <c r="P7716">
        <v>2</v>
      </c>
      <c r="Q7716" t="s">
        <v>82</v>
      </c>
      <c r="R7716">
        <v>4</v>
      </c>
      <c r="S7716" t="s">
        <v>38</v>
      </c>
      <c r="T7716">
        <v>17</v>
      </c>
      <c r="U7716" t="s">
        <v>322</v>
      </c>
      <c r="V7716" t="s">
        <v>191</v>
      </c>
      <c r="W7716">
        <v>7</v>
      </c>
      <c r="X7716" t="s">
        <v>308</v>
      </c>
      <c r="Y7716">
        <v>50</v>
      </c>
      <c r="Z7716">
        <v>775</v>
      </c>
      <c r="AA7716">
        <v>387500</v>
      </c>
      <c r="AB7716">
        <v>116250.00000000003</v>
      </c>
      <c r="AC7716">
        <v>0.3</v>
      </c>
      <c r="AD7716">
        <v>1</v>
      </c>
      <c r="AE7716" t="s">
        <v>132</v>
      </c>
    </row>
    <row r="7717" spans="1:31" x14ac:dyDescent="0.3">
      <c r="A7717">
        <v>1185732</v>
      </c>
      <c r="B7717" t="s">
        <v>30</v>
      </c>
      <c r="C7717" s="1">
        <v>44124</v>
      </c>
      <c r="D7717">
        <v>2020</v>
      </c>
      <c r="E7717" t="s">
        <v>44</v>
      </c>
      <c r="F7717">
        <v>4</v>
      </c>
      <c r="G7717">
        <v>5</v>
      </c>
      <c r="H7717" t="s">
        <v>100</v>
      </c>
      <c r="I7717">
        <v>9</v>
      </c>
      <c r="J7717" t="s">
        <v>101</v>
      </c>
      <c r="K7717">
        <v>11</v>
      </c>
      <c r="L7717" t="s">
        <v>138</v>
      </c>
      <c r="M7717" t="s">
        <v>320</v>
      </c>
      <c r="N7717">
        <v>3</v>
      </c>
      <c r="O7717" t="s">
        <v>126</v>
      </c>
      <c r="P7717">
        <v>2</v>
      </c>
      <c r="Q7717" t="s">
        <v>82</v>
      </c>
      <c r="R7717">
        <v>4</v>
      </c>
      <c r="S7717" t="s">
        <v>38</v>
      </c>
      <c r="T7717">
        <v>17</v>
      </c>
      <c r="U7717" t="s">
        <v>322</v>
      </c>
      <c r="V7717" t="s">
        <v>201</v>
      </c>
      <c r="W7717">
        <v>7</v>
      </c>
      <c r="X7717" t="s">
        <v>308</v>
      </c>
      <c r="Y7717">
        <v>30</v>
      </c>
      <c r="Z7717">
        <v>100</v>
      </c>
      <c r="AA7717">
        <v>30000</v>
      </c>
      <c r="AB7717">
        <v>10500.000000000002</v>
      </c>
      <c r="AC7717">
        <v>0.35000000000000003</v>
      </c>
      <c r="AD7717">
        <v>1</v>
      </c>
      <c r="AE7717" t="s">
        <v>132</v>
      </c>
    </row>
    <row r="7718" spans="1:31" x14ac:dyDescent="0.3">
      <c r="A7718">
        <v>1185732</v>
      </c>
      <c r="B7718" t="s">
        <v>30</v>
      </c>
      <c r="C7718" s="1">
        <v>44130</v>
      </c>
      <c r="D7718">
        <v>2020</v>
      </c>
      <c r="E7718" t="s">
        <v>44</v>
      </c>
      <c r="F7718">
        <v>4</v>
      </c>
      <c r="G7718">
        <v>4</v>
      </c>
      <c r="H7718" t="s">
        <v>139</v>
      </c>
      <c r="I7718">
        <v>10</v>
      </c>
      <c r="J7718" t="s">
        <v>140</v>
      </c>
      <c r="K7718">
        <v>12</v>
      </c>
      <c r="L7718" t="s">
        <v>141</v>
      </c>
      <c r="M7718" t="s">
        <v>320</v>
      </c>
      <c r="N7718">
        <v>3</v>
      </c>
      <c r="O7718" t="s">
        <v>126</v>
      </c>
      <c r="P7718">
        <v>2</v>
      </c>
      <c r="Q7718" t="s">
        <v>82</v>
      </c>
      <c r="R7718">
        <v>4</v>
      </c>
      <c r="S7718" t="s">
        <v>38</v>
      </c>
      <c r="T7718">
        <v>17</v>
      </c>
      <c r="U7718" t="s">
        <v>322</v>
      </c>
      <c r="V7718" t="s">
        <v>184</v>
      </c>
      <c r="W7718">
        <v>7</v>
      </c>
      <c r="X7718" t="s">
        <v>308</v>
      </c>
      <c r="Y7718">
        <v>30</v>
      </c>
      <c r="Z7718">
        <v>75</v>
      </c>
      <c r="AA7718">
        <v>22500</v>
      </c>
      <c r="AB7718">
        <v>7875.0000000000018</v>
      </c>
      <c r="AC7718">
        <v>0.35000000000000003</v>
      </c>
      <c r="AD7718">
        <v>1</v>
      </c>
      <c r="AE7718" t="s">
        <v>132</v>
      </c>
    </row>
    <row r="7719" spans="1:31" x14ac:dyDescent="0.3">
      <c r="A7719">
        <v>1185732</v>
      </c>
      <c r="B7719" t="s">
        <v>30</v>
      </c>
      <c r="C7719" s="1">
        <v>44136</v>
      </c>
      <c r="D7719">
        <v>2020</v>
      </c>
      <c r="E7719" t="s">
        <v>45</v>
      </c>
      <c r="F7719">
        <v>4</v>
      </c>
      <c r="G7719">
        <v>4</v>
      </c>
      <c r="H7719" t="s">
        <v>139</v>
      </c>
      <c r="I7719">
        <v>10</v>
      </c>
      <c r="J7719" t="s">
        <v>140</v>
      </c>
      <c r="K7719">
        <v>12</v>
      </c>
      <c r="L7719" t="s">
        <v>141</v>
      </c>
      <c r="M7719" t="s">
        <v>320</v>
      </c>
      <c r="N7719">
        <v>3</v>
      </c>
      <c r="O7719" t="s">
        <v>126</v>
      </c>
      <c r="P7719">
        <v>2</v>
      </c>
      <c r="Q7719" t="s">
        <v>82</v>
      </c>
      <c r="R7719">
        <v>4</v>
      </c>
      <c r="S7719" t="s">
        <v>38</v>
      </c>
      <c r="T7719">
        <v>17</v>
      </c>
      <c r="U7719" t="s">
        <v>322</v>
      </c>
      <c r="V7719" t="s">
        <v>251</v>
      </c>
      <c r="W7719">
        <v>7</v>
      </c>
      <c r="X7719" t="s">
        <v>308</v>
      </c>
      <c r="Y7719">
        <v>35</v>
      </c>
      <c r="Z7719">
        <v>25</v>
      </c>
      <c r="AA7719">
        <v>8750</v>
      </c>
      <c r="AB7719">
        <v>3062.5000000000005</v>
      </c>
      <c r="AC7719">
        <v>0.35000000000000003</v>
      </c>
      <c r="AD7719">
        <v>1</v>
      </c>
      <c r="AE7719" t="s">
        <v>132</v>
      </c>
    </row>
    <row r="7720" spans="1:31" x14ac:dyDescent="0.3">
      <c r="A7720">
        <v>1185732</v>
      </c>
      <c r="B7720" t="s">
        <v>30</v>
      </c>
      <c r="C7720" s="1">
        <v>44142</v>
      </c>
      <c r="D7720">
        <v>2020</v>
      </c>
      <c r="E7720" t="s">
        <v>45</v>
      </c>
      <c r="F7720">
        <v>4</v>
      </c>
      <c r="G7720">
        <v>4</v>
      </c>
      <c r="H7720" t="s">
        <v>139</v>
      </c>
      <c r="I7720">
        <v>10</v>
      </c>
      <c r="J7720" t="s">
        <v>140</v>
      </c>
      <c r="K7720">
        <v>12</v>
      </c>
      <c r="L7720" t="s">
        <v>141</v>
      </c>
      <c r="M7720" t="s">
        <v>320</v>
      </c>
      <c r="N7720">
        <v>3</v>
      </c>
      <c r="O7720" t="s">
        <v>126</v>
      </c>
      <c r="P7720">
        <v>2</v>
      </c>
      <c r="Q7720" t="s">
        <v>82</v>
      </c>
      <c r="R7720">
        <v>4</v>
      </c>
      <c r="S7720" t="s">
        <v>38</v>
      </c>
      <c r="T7720">
        <v>17</v>
      </c>
      <c r="U7720" t="s">
        <v>322</v>
      </c>
      <c r="V7720" t="s">
        <v>158</v>
      </c>
      <c r="W7720">
        <v>7</v>
      </c>
      <c r="X7720" t="s">
        <v>308</v>
      </c>
      <c r="Y7720">
        <v>35</v>
      </c>
      <c r="Z7720">
        <v>25</v>
      </c>
      <c r="AA7720">
        <v>8750</v>
      </c>
      <c r="AB7720">
        <v>3062.5000000000005</v>
      </c>
      <c r="AC7720">
        <v>0.35000000000000003</v>
      </c>
      <c r="AD7720">
        <v>1</v>
      </c>
      <c r="AE7720" t="s">
        <v>132</v>
      </c>
    </row>
    <row r="7721" spans="1:31" x14ac:dyDescent="0.3">
      <c r="A7721">
        <v>1185732</v>
      </c>
      <c r="B7721" t="s">
        <v>30</v>
      </c>
      <c r="C7721" s="1">
        <v>44148</v>
      </c>
      <c r="D7721">
        <v>2020</v>
      </c>
      <c r="E7721" t="s">
        <v>45</v>
      </c>
      <c r="F7721">
        <v>4</v>
      </c>
      <c r="G7721">
        <v>4</v>
      </c>
      <c r="H7721" t="s">
        <v>139</v>
      </c>
      <c r="I7721">
        <v>10</v>
      </c>
      <c r="J7721" t="s">
        <v>140</v>
      </c>
      <c r="K7721">
        <v>12</v>
      </c>
      <c r="L7721" t="s">
        <v>141</v>
      </c>
      <c r="M7721" t="s">
        <v>320</v>
      </c>
      <c r="N7721">
        <v>3</v>
      </c>
      <c r="O7721" t="s">
        <v>126</v>
      </c>
      <c r="P7721">
        <v>2</v>
      </c>
      <c r="Q7721" t="s">
        <v>82</v>
      </c>
      <c r="R7721">
        <v>4</v>
      </c>
      <c r="S7721" t="s">
        <v>38</v>
      </c>
      <c r="T7721">
        <v>16</v>
      </c>
      <c r="U7721" t="s">
        <v>321</v>
      </c>
      <c r="V7721" t="s">
        <v>254</v>
      </c>
      <c r="W7721">
        <v>7</v>
      </c>
      <c r="X7721" t="s">
        <v>308</v>
      </c>
      <c r="Y7721">
        <v>40</v>
      </c>
      <c r="Z7721">
        <v>50</v>
      </c>
      <c r="AA7721">
        <v>20000</v>
      </c>
      <c r="AB7721">
        <v>7000.0000000000009</v>
      </c>
      <c r="AC7721">
        <v>0.35000000000000003</v>
      </c>
      <c r="AD7721">
        <v>1</v>
      </c>
      <c r="AE7721" t="s">
        <v>132</v>
      </c>
    </row>
    <row r="7722" spans="1:31" x14ac:dyDescent="0.3">
      <c r="A7722">
        <v>1185732</v>
      </c>
      <c r="B7722" t="s">
        <v>30</v>
      </c>
      <c r="C7722" s="1">
        <v>44154</v>
      </c>
      <c r="D7722">
        <v>2020</v>
      </c>
      <c r="E7722" t="s">
        <v>45</v>
      </c>
      <c r="F7722">
        <v>4</v>
      </c>
      <c r="G7722">
        <v>4</v>
      </c>
      <c r="H7722" t="s">
        <v>139</v>
      </c>
      <c r="I7722">
        <v>10</v>
      </c>
      <c r="J7722" t="s">
        <v>140</v>
      </c>
      <c r="K7722">
        <v>12</v>
      </c>
      <c r="L7722" t="s">
        <v>141</v>
      </c>
      <c r="M7722" t="s">
        <v>320</v>
      </c>
      <c r="N7722">
        <v>3</v>
      </c>
      <c r="O7722" t="s">
        <v>126</v>
      </c>
      <c r="P7722">
        <v>2</v>
      </c>
      <c r="Q7722" t="s">
        <v>82</v>
      </c>
      <c r="R7722">
        <v>4</v>
      </c>
      <c r="S7722" t="s">
        <v>38</v>
      </c>
      <c r="T7722">
        <v>16</v>
      </c>
      <c r="U7722" t="s">
        <v>321</v>
      </c>
      <c r="V7722" t="s">
        <v>162</v>
      </c>
      <c r="W7722">
        <v>7</v>
      </c>
      <c r="X7722" t="s">
        <v>308</v>
      </c>
      <c r="Y7722">
        <v>35</v>
      </c>
      <c r="Z7722">
        <v>150</v>
      </c>
      <c r="AA7722">
        <v>52500</v>
      </c>
      <c r="AB7722">
        <v>18375</v>
      </c>
      <c r="AC7722">
        <v>0.35000000000000003</v>
      </c>
      <c r="AD7722">
        <v>2</v>
      </c>
      <c r="AE7722" t="s">
        <v>72</v>
      </c>
    </row>
    <row r="7723" spans="1:31" x14ac:dyDescent="0.3">
      <c r="A7723">
        <v>1185732</v>
      </c>
      <c r="B7723" t="s">
        <v>30</v>
      </c>
      <c r="C7723" s="1">
        <v>44160</v>
      </c>
      <c r="D7723">
        <v>2020</v>
      </c>
      <c r="E7723" t="s">
        <v>45</v>
      </c>
      <c r="F7723">
        <v>4</v>
      </c>
      <c r="G7723">
        <v>4</v>
      </c>
      <c r="H7723" t="s">
        <v>139</v>
      </c>
      <c r="I7723">
        <v>10</v>
      </c>
      <c r="J7723" t="s">
        <v>140</v>
      </c>
      <c r="K7723">
        <v>12</v>
      </c>
      <c r="L7723" t="s">
        <v>141</v>
      </c>
      <c r="M7723" t="s">
        <v>320</v>
      </c>
      <c r="N7723">
        <v>3</v>
      </c>
      <c r="O7723" t="s">
        <v>126</v>
      </c>
      <c r="P7723">
        <v>2</v>
      </c>
      <c r="Q7723" t="s">
        <v>82</v>
      </c>
      <c r="R7723">
        <v>4</v>
      </c>
      <c r="S7723" t="s">
        <v>38</v>
      </c>
      <c r="T7723">
        <v>16</v>
      </c>
      <c r="U7723" t="s">
        <v>321</v>
      </c>
      <c r="V7723" t="s">
        <v>161</v>
      </c>
      <c r="W7723">
        <v>7</v>
      </c>
      <c r="X7723" t="s">
        <v>308</v>
      </c>
      <c r="Y7723">
        <v>40</v>
      </c>
      <c r="Z7723">
        <v>175</v>
      </c>
      <c r="AA7723">
        <v>70000</v>
      </c>
      <c r="AB7723">
        <v>24500.000000000004</v>
      </c>
      <c r="AC7723">
        <v>0.35000000000000003</v>
      </c>
      <c r="AD7723">
        <v>2</v>
      </c>
      <c r="AE7723" t="s">
        <v>72</v>
      </c>
    </row>
    <row r="7724" spans="1:31" x14ac:dyDescent="0.3">
      <c r="A7724">
        <v>1185732</v>
      </c>
      <c r="B7724" t="s">
        <v>30</v>
      </c>
      <c r="C7724" s="1">
        <v>44166</v>
      </c>
      <c r="D7724">
        <v>2020</v>
      </c>
      <c r="E7724" t="s">
        <v>46</v>
      </c>
      <c r="F7724">
        <v>4</v>
      </c>
      <c r="G7724">
        <v>4</v>
      </c>
      <c r="H7724" t="s">
        <v>139</v>
      </c>
      <c r="I7724">
        <v>10</v>
      </c>
      <c r="J7724" t="s">
        <v>140</v>
      </c>
      <c r="K7724">
        <v>12</v>
      </c>
      <c r="L7724" t="s">
        <v>141</v>
      </c>
      <c r="M7724" t="s">
        <v>320</v>
      </c>
      <c r="N7724">
        <v>3</v>
      </c>
      <c r="O7724" t="s">
        <v>126</v>
      </c>
      <c r="P7724">
        <v>2</v>
      </c>
      <c r="Q7724" t="s">
        <v>82</v>
      </c>
      <c r="R7724">
        <v>4</v>
      </c>
      <c r="S7724" t="s">
        <v>38</v>
      </c>
      <c r="T7724">
        <v>16</v>
      </c>
      <c r="U7724" t="s">
        <v>321</v>
      </c>
      <c r="V7724" t="s">
        <v>220</v>
      </c>
      <c r="W7724">
        <v>7</v>
      </c>
      <c r="X7724" t="s">
        <v>308</v>
      </c>
      <c r="Y7724">
        <v>35</v>
      </c>
      <c r="Z7724">
        <v>175</v>
      </c>
      <c r="AA7724">
        <v>61250</v>
      </c>
      <c r="AB7724">
        <v>21437.500000000004</v>
      </c>
      <c r="AC7724">
        <v>0.35000000000000003</v>
      </c>
      <c r="AD7724">
        <v>2</v>
      </c>
      <c r="AE7724" t="s">
        <v>72</v>
      </c>
    </row>
    <row r="7725" spans="1:31" x14ac:dyDescent="0.3">
      <c r="A7725">
        <v>1185732</v>
      </c>
      <c r="B7725" t="s">
        <v>30</v>
      </c>
      <c r="C7725" s="1">
        <v>44172</v>
      </c>
      <c r="D7725">
        <v>2020</v>
      </c>
      <c r="E7725" t="s">
        <v>46</v>
      </c>
      <c r="F7725">
        <v>4</v>
      </c>
      <c r="G7725">
        <v>4</v>
      </c>
      <c r="H7725" t="s">
        <v>139</v>
      </c>
      <c r="I7725">
        <v>10</v>
      </c>
      <c r="J7725" t="s">
        <v>140</v>
      </c>
      <c r="K7725">
        <v>12</v>
      </c>
      <c r="L7725" t="s">
        <v>141</v>
      </c>
      <c r="M7725" t="s">
        <v>320</v>
      </c>
      <c r="N7725">
        <v>3</v>
      </c>
      <c r="O7725" t="s">
        <v>126</v>
      </c>
      <c r="P7725">
        <v>2</v>
      </c>
      <c r="Q7725" t="s">
        <v>82</v>
      </c>
      <c r="R7725">
        <v>4</v>
      </c>
      <c r="S7725" t="s">
        <v>38</v>
      </c>
      <c r="T7725">
        <v>16</v>
      </c>
      <c r="U7725" t="s">
        <v>321</v>
      </c>
      <c r="V7725" t="s">
        <v>237</v>
      </c>
      <c r="W7725">
        <v>7</v>
      </c>
      <c r="X7725" t="s">
        <v>308</v>
      </c>
      <c r="Y7725">
        <v>25</v>
      </c>
      <c r="Z7725">
        <v>125</v>
      </c>
      <c r="AA7725">
        <v>31250</v>
      </c>
      <c r="AB7725">
        <v>10937.500000000002</v>
      </c>
      <c r="AC7725">
        <v>0.35000000000000003</v>
      </c>
      <c r="AD7725">
        <v>2</v>
      </c>
      <c r="AE7725" t="s">
        <v>72</v>
      </c>
    </row>
    <row r="7726" spans="1:31" x14ac:dyDescent="0.3">
      <c r="A7726">
        <v>1185732</v>
      </c>
      <c r="B7726" t="s">
        <v>30</v>
      </c>
      <c r="C7726" s="1">
        <v>44178</v>
      </c>
      <c r="D7726">
        <v>2020</v>
      </c>
      <c r="E7726" t="s">
        <v>46</v>
      </c>
      <c r="F7726">
        <v>4</v>
      </c>
      <c r="G7726">
        <v>4</v>
      </c>
      <c r="H7726" t="s">
        <v>139</v>
      </c>
      <c r="I7726">
        <v>10</v>
      </c>
      <c r="J7726" t="s">
        <v>140</v>
      </c>
      <c r="K7726">
        <v>12</v>
      </c>
      <c r="L7726" t="s">
        <v>141</v>
      </c>
      <c r="M7726" t="s">
        <v>320</v>
      </c>
      <c r="N7726">
        <v>3</v>
      </c>
      <c r="O7726" t="s">
        <v>126</v>
      </c>
      <c r="P7726">
        <v>2</v>
      </c>
      <c r="Q7726" t="s">
        <v>82</v>
      </c>
      <c r="R7726">
        <v>4</v>
      </c>
      <c r="S7726" t="s">
        <v>38</v>
      </c>
      <c r="T7726">
        <v>16</v>
      </c>
      <c r="U7726" t="s">
        <v>321</v>
      </c>
      <c r="V7726" t="s">
        <v>129</v>
      </c>
      <c r="W7726">
        <v>7</v>
      </c>
      <c r="X7726" t="s">
        <v>308</v>
      </c>
      <c r="Y7726">
        <v>35</v>
      </c>
      <c r="Z7726">
        <v>75</v>
      </c>
      <c r="AA7726">
        <v>26250</v>
      </c>
      <c r="AB7726">
        <v>9187.5</v>
      </c>
      <c r="AC7726">
        <v>0.35000000000000003</v>
      </c>
      <c r="AD7726">
        <v>2</v>
      </c>
      <c r="AE7726" t="s">
        <v>72</v>
      </c>
    </row>
    <row r="7727" spans="1:31" x14ac:dyDescent="0.3">
      <c r="A7727">
        <v>1185732</v>
      </c>
      <c r="B7727" t="s">
        <v>30</v>
      </c>
      <c r="C7727" s="1">
        <v>44184</v>
      </c>
      <c r="D7727">
        <v>2020</v>
      </c>
      <c r="E7727" t="s">
        <v>46</v>
      </c>
      <c r="F7727">
        <v>4</v>
      </c>
      <c r="G7727">
        <v>4</v>
      </c>
      <c r="H7727" t="s">
        <v>139</v>
      </c>
      <c r="I7727">
        <v>10</v>
      </c>
      <c r="J7727" t="s">
        <v>140</v>
      </c>
      <c r="K7727">
        <v>12</v>
      </c>
      <c r="L7727" t="s">
        <v>141</v>
      </c>
      <c r="M7727" t="s">
        <v>320</v>
      </c>
      <c r="N7727">
        <v>3</v>
      </c>
      <c r="O7727" t="s">
        <v>126</v>
      </c>
      <c r="P7727">
        <v>2</v>
      </c>
      <c r="Q7727" t="s">
        <v>82</v>
      </c>
      <c r="R7727">
        <v>4</v>
      </c>
      <c r="S7727" t="s">
        <v>38</v>
      </c>
      <c r="T7727">
        <v>16</v>
      </c>
      <c r="U7727" t="s">
        <v>321</v>
      </c>
      <c r="V7727" t="s">
        <v>241</v>
      </c>
      <c r="W7727">
        <v>7</v>
      </c>
      <c r="X7727" t="s">
        <v>308</v>
      </c>
      <c r="Y7727">
        <v>40</v>
      </c>
      <c r="Z7727">
        <v>150</v>
      </c>
      <c r="AA7727">
        <v>60000</v>
      </c>
      <c r="AB7727">
        <v>21000.000000000004</v>
      </c>
      <c r="AC7727">
        <v>0.35000000000000003</v>
      </c>
      <c r="AD7727">
        <v>2</v>
      </c>
      <c r="AE7727" t="s">
        <v>72</v>
      </c>
    </row>
    <row r="7728" spans="1:31" x14ac:dyDescent="0.3">
      <c r="A7728">
        <v>1185732</v>
      </c>
      <c r="B7728" t="s">
        <v>30</v>
      </c>
      <c r="C7728" s="1">
        <v>44190</v>
      </c>
      <c r="D7728">
        <v>2020</v>
      </c>
      <c r="E7728" t="s">
        <v>46</v>
      </c>
      <c r="F7728">
        <v>4</v>
      </c>
      <c r="G7728">
        <v>4</v>
      </c>
      <c r="H7728" t="s">
        <v>139</v>
      </c>
      <c r="I7728">
        <v>10</v>
      </c>
      <c r="J7728" t="s">
        <v>140</v>
      </c>
      <c r="K7728">
        <v>12</v>
      </c>
      <c r="L7728" t="s">
        <v>141</v>
      </c>
      <c r="M7728" t="s">
        <v>320</v>
      </c>
      <c r="N7728">
        <v>3</v>
      </c>
      <c r="O7728" t="s">
        <v>126</v>
      </c>
      <c r="P7728">
        <v>2</v>
      </c>
      <c r="Q7728" t="s">
        <v>82</v>
      </c>
      <c r="R7728">
        <v>4</v>
      </c>
      <c r="S7728" t="s">
        <v>38</v>
      </c>
      <c r="T7728">
        <v>16</v>
      </c>
      <c r="U7728" t="s">
        <v>321</v>
      </c>
      <c r="V7728" t="s">
        <v>213</v>
      </c>
      <c r="W7728">
        <v>7</v>
      </c>
      <c r="X7728" t="s">
        <v>308</v>
      </c>
      <c r="Y7728">
        <v>45</v>
      </c>
      <c r="Z7728">
        <v>175</v>
      </c>
      <c r="AA7728">
        <v>78750</v>
      </c>
      <c r="AB7728">
        <v>27562.500000000004</v>
      </c>
      <c r="AC7728">
        <v>0.35000000000000003</v>
      </c>
      <c r="AD7728">
        <v>2</v>
      </c>
      <c r="AE7728" t="s">
        <v>72</v>
      </c>
    </row>
    <row r="7729" spans="1:31" x14ac:dyDescent="0.3">
      <c r="A7729">
        <v>1189833</v>
      </c>
      <c r="B7729" t="s">
        <v>89</v>
      </c>
      <c r="C7729" s="1">
        <v>44196</v>
      </c>
      <c r="D7729">
        <v>2020</v>
      </c>
      <c r="E7729" t="s">
        <v>46</v>
      </c>
      <c r="F7729">
        <v>4</v>
      </c>
      <c r="G7729">
        <v>4</v>
      </c>
      <c r="H7729" t="s">
        <v>139</v>
      </c>
      <c r="I7729">
        <v>10</v>
      </c>
      <c r="J7729" t="s">
        <v>140</v>
      </c>
      <c r="K7729">
        <v>12</v>
      </c>
      <c r="L7729" t="s">
        <v>141</v>
      </c>
      <c r="M7729" t="s">
        <v>320</v>
      </c>
      <c r="N7729">
        <v>3</v>
      </c>
      <c r="O7729" t="s">
        <v>126</v>
      </c>
      <c r="P7729">
        <v>2</v>
      </c>
      <c r="Q7729" t="s">
        <v>82</v>
      </c>
      <c r="R7729">
        <v>4</v>
      </c>
      <c r="S7729" t="s">
        <v>38</v>
      </c>
      <c r="T7729">
        <v>16</v>
      </c>
      <c r="U7729" t="s">
        <v>321</v>
      </c>
      <c r="V7729" t="s">
        <v>196</v>
      </c>
      <c r="W7729">
        <v>7</v>
      </c>
      <c r="X7729" t="s">
        <v>308</v>
      </c>
      <c r="Y7729">
        <v>45</v>
      </c>
      <c r="Z7729">
        <v>325</v>
      </c>
      <c r="AA7729">
        <v>146250</v>
      </c>
      <c r="AB7729">
        <v>58499.999999999993</v>
      </c>
      <c r="AC7729">
        <v>0.39999999999999997</v>
      </c>
      <c r="AD7729">
        <v>2</v>
      </c>
      <c r="AE7729" t="s">
        <v>72</v>
      </c>
    </row>
    <row r="7730" spans="1:31" x14ac:dyDescent="0.3">
      <c r="A7730">
        <v>1189833</v>
      </c>
      <c r="B7730" t="s">
        <v>89</v>
      </c>
      <c r="C7730" s="1">
        <v>44202</v>
      </c>
      <c r="D7730">
        <v>2021</v>
      </c>
      <c r="E7730" t="s">
        <v>47</v>
      </c>
      <c r="F7730">
        <v>1</v>
      </c>
      <c r="G7730">
        <v>4</v>
      </c>
      <c r="H7730" t="s">
        <v>139</v>
      </c>
      <c r="I7730">
        <v>11</v>
      </c>
      <c r="J7730" t="s">
        <v>142</v>
      </c>
      <c r="K7730">
        <v>13</v>
      </c>
      <c r="L7730" t="s">
        <v>143</v>
      </c>
      <c r="M7730" t="s">
        <v>320</v>
      </c>
      <c r="N7730">
        <v>3</v>
      </c>
      <c r="O7730" t="s">
        <v>126</v>
      </c>
      <c r="P7730">
        <v>2</v>
      </c>
      <c r="Q7730" t="s">
        <v>82</v>
      </c>
      <c r="R7730">
        <v>4</v>
      </c>
      <c r="S7730" t="s">
        <v>38</v>
      </c>
      <c r="T7730">
        <v>16</v>
      </c>
      <c r="U7730" t="s">
        <v>321</v>
      </c>
      <c r="V7730" t="s">
        <v>161</v>
      </c>
      <c r="W7730">
        <v>7</v>
      </c>
      <c r="X7730" t="s">
        <v>308</v>
      </c>
      <c r="Y7730">
        <v>45</v>
      </c>
      <c r="Z7730">
        <v>300</v>
      </c>
      <c r="AA7730">
        <v>135000</v>
      </c>
      <c r="AB7730">
        <v>53999.999999999993</v>
      </c>
      <c r="AC7730">
        <v>0.39999999999999997</v>
      </c>
      <c r="AD7730">
        <v>2</v>
      </c>
      <c r="AE7730" t="s">
        <v>72</v>
      </c>
    </row>
    <row r="7731" spans="1:31" x14ac:dyDescent="0.3">
      <c r="A7731">
        <v>1189833</v>
      </c>
      <c r="B7731" t="s">
        <v>89</v>
      </c>
      <c r="C7731" s="1">
        <v>44208</v>
      </c>
      <c r="D7731">
        <v>2021</v>
      </c>
      <c r="E7731" t="s">
        <v>47</v>
      </c>
      <c r="F7731">
        <v>1</v>
      </c>
      <c r="G7731">
        <v>4</v>
      </c>
      <c r="H7731" t="s">
        <v>139</v>
      </c>
      <c r="I7731">
        <v>11</v>
      </c>
      <c r="J7731" t="s">
        <v>142</v>
      </c>
      <c r="K7731">
        <v>13</v>
      </c>
      <c r="L7731" t="s">
        <v>143</v>
      </c>
      <c r="M7731" t="s">
        <v>320</v>
      </c>
      <c r="N7731">
        <v>3</v>
      </c>
      <c r="O7731" t="s">
        <v>126</v>
      </c>
      <c r="P7731">
        <v>2</v>
      </c>
      <c r="Q7731" t="s">
        <v>82</v>
      </c>
      <c r="R7731">
        <v>4</v>
      </c>
      <c r="S7731" t="s">
        <v>38</v>
      </c>
      <c r="T7731">
        <v>16</v>
      </c>
      <c r="U7731" t="s">
        <v>321</v>
      </c>
      <c r="V7731" t="s">
        <v>203</v>
      </c>
      <c r="W7731">
        <v>7</v>
      </c>
      <c r="X7731" t="s">
        <v>308</v>
      </c>
      <c r="Y7731">
        <v>45</v>
      </c>
      <c r="Z7731">
        <v>325</v>
      </c>
      <c r="AA7731">
        <v>146250</v>
      </c>
      <c r="AB7731">
        <v>58499.999999999993</v>
      </c>
      <c r="AC7731">
        <v>0.39999999999999997</v>
      </c>
      <c r="AD7731">
        <v>2</v>
      </c>
      <c r="AE7731" t="s">
        <v>72</v>
      </c>
    </row>
    <row r="7732" spans="1:31" x14ac:dyDescent="0.3">
      <c r="A7732">
        <v>1189833</v>
      </c>
      <c r="B7732" t="s">
        <v>89</v>
      </c>
      <c r="C7732" s="1">
        <v>44214</v>
      </c>
      <c r="D7732">
        <v>2021</v>
      </c>
      <c r="E7732" t="s">
        <v>47</v>
      </c>
      <c r="F7732">
        <v>1</v>
      </c>
      <c r="G7732">
        <v>4</v>
      </c>
      <c r="H7732" t="s">
        <v>139</v>
      </c>
      <c r="I7732">
        <v>11</v>
      </c>
      <c r="J7732" t="s">
        <v>142</v>
      </c>
      <c r="K7732">
        <v>13</v>
      </c>
      <c r="L7732" t="s">
        <v>143</v>
      </c>
      <c r="M7732" t="s">
        <v>320</v>
      </c>
      <c r="N7732">
        <v>3</v>
      </c>
      <c r="O7732" t="s">
        <v>126</v>
      </c>
      <c r="P7732">
        <v>2</v>
      </c>
      <c r="Q7732" t="s">
        <v>82</v>
      </c>
      <c r="R7732">
        <v>4</v>
      </c>
      <c r="S7732" t="s">
        <v>38</v>
      </c>
      <c r="T7732">
        <v>16</v>
      </c>
      <c r="U7732" t="s">
        <v>321</v>
      </c>
      <c r="V7732" t="s">
        <v>189</v>
      </c>
      <c r="W7732">
        <v>7</v>
      </c>
      <c r="X7732" t="s">
        <v>308</v>
      </c>
      <c r="Y7732">
        <v>40</v>
      </c>
      <c r="Z7732">
        <v>300</v>
      </c>
      <c r="AA7732">
        <v>120000</v>
      </c>
      <c r="AB7732">
        <v>47999.999999999993</v>
      </c>
      <c r="AC7732">
        <v>0.39999999999999997</v>
      </c>
      <c r="AD7732">
        <v>2</v>
      </c>
      <c r="AE7732" t="s">
        <v>72</v>
      </c>
    </row>
    <row r="7733" spans="1:31" x14ac:dyDescent="0.3">
      <c r="A7733">
        <v>1189833</v>
      </c>
      <c r="B7733" t="s">
        <v>89</v>
      </c>
      <c r="C7733" s="1">
        <v>44220</v>
      </c>
      <c r="D7733">
        <v>2021</v>
      </c>
      <c r="E7733" t="s">
        <v>47</v>
      </c>
      <c r="F7733">
        <v>1</v>
      </c>
      <c r="G7733">
        <v>4</v>
      </c>
      <c r="H7733" t="s">
        <v>139</v>
      </c>
      <c r="I7733">
        <v>11</v>
      </c>
      <c r="J7733" t="s">
        <v>142</v>
      </c>
      <c r="K7733">
        <v>13</v>
      </c>
      <c r="L7733" t="s">
        <v>143</v>
      </c>
      <c r="M7733" t="s">
        <v>320</v>
      </c>
      <c r="N7733">
        <v>3</v>
      </c>
      <c r="O7733" t="s">
        <v>126</v>
      </c>
      <c r="P7733">
        <v>2</v>
      </c>
      <c r="Q7733" t="s">
        <v>82</v>
      </c>
      <c r="R7733">
        <v>4</v>
      </c>
      <c r="S7733" t="s">
        <v>38</v>
      </c>
      <c r="T7733">
        <v>16</v>
      </c>
      <c r="U7733" t="s">
        <v>321</v>
      </c>
      <c r="V7733" t="s">
        <v>202</v>
      </c>
      <c r="W7733">
        <v>7</v>
      </c>
      <c r="X7733" t="s">
        <v>308</v>
      </c>
      <c r="Y7733">
        <v>40</v>
      </c>
      <c r="Z7733">
        <v>325</v>
      </c>
      <c r="AA7733">
        <v>130000</v>
      </c>
      <c r="AB7733">
        <v>51999.999999999993</v>
      </c>
      <c r="AC7733">
        <v>0.39999999999999997</v>
      </c>
      <c r="AD7733">
        <v>2</v>
      </c>
      <c r="AE7733" t="s">
        <v>72</v>
      </c>
    </row>
    <row r="7734" spans="1:31" x14ac:dyDescent="0.3">
      <c r="A7734">
        <v>1189833</v>
      </c>
      <c r="B7734" t="s">
        <v>89</v>
      </c>
      <c r="C7734" s="1">
        <v>44226</v>
      </c>
      <c r="D7734">
        <v>2021</v>
      </c>
      <c r="E7734" t="s">
        <v>47</v>
      </c>
      <c r="F7734">
        <v>1</v>
      </c>
      <c r="G7734">
        <v>4</v>
      </c>
      <c r="H7734" t="s">
        <v>139</v>
      </c>
      <c r="I7734">
        <v>11</v>
      </c>
      <c r="J7734" t="s">
        <v>142</v>
      </c>
      <c r="K7734">
        <v>13</v>
      </c>
      <c r="L7734" t="s">
        <v>143</v>
      </c>
      <c r="M7734" t="s">
        <v>320</v>
      </c>
      <c r="N7734">
        <v>3</v>
      </c>
      <c r="O7734" t="s">
        <v>126</v>
      </c>
      <c r="P7734">
        <v>2</v>
      </c>
      <c r="Q7734" t="s">
        <v>82</v>
      </c>
      <c r="R7734">
        <v>4</v>
      </c>
      <c r="S7734" t="s">
        <v>38</v>
      </c>
      <c r="T7734">
        <v>16</v>
      </c>
      <c r="U7734" t="s">
        <v>321</v>
      </c>
      <c r="V7734" t="s">
        <v>191</v>
      </c>
      <c r="W7734">
        <v>7</v>
      </c>
      <c r="X7734" t="s">
        <v>308</v>
      </c>
      <c r="Y7734">
        <v>40</v>
      </c>
      <c r="Z7734">
        <v>425</v>
      </c>
      <c r="AA7734">
        <v>170000</v>
      </c>
      <c r="AB7734">
        <v>68000</v>
      </c>
      <c r="AC7734">
        <v>0.39999999999999997</v>
      </c>
      <c r="AD7734">
        <v>2</v>
      </c>
      <c r="AE7734" t="s">
        <v>72</v>
      </c>
    </row>
    <row r="7735" spans="1:31" x14ac:dyDescent="0.3">
      <c r="A7735">
        <v>1189833</v>
      </c>
      <c r="B7735" t="s">
        <v>89</v>
      </c>
      <c r="C7735" s="1">
        <v>44232</v>
      </c>
      <c r="D7735">
        <v>2021</v>
      </c>
      <c r="E7735" t="s">
        <v>48</v>
      </c>
      <c r="F7735">
        <v>1</v>
      </c>
      <c r="G7735">
        <v>4</v>
      </c>
      <c r="H7735" t="s">
        <v>139</v>
      </c>
      <c r="I7735">
        <v>11</v>
      </c>
      <c r="J7735" t="s">
        <v>142</v>
      </c>
      <c r="K7735">
        <v>13</v>
      </c>
      <c r="L7735" t="s">
        <v>143</v>
      </c>
      <c r="M7735" t="s">
        <v>320</v>
      </c>
      <c r="N7735">
        <v>3</v>
      </c>
      <c r="O7735" t="s">
        <v>126</v>
      </c>
      <c r="P7735">
        <v>2</v>
      </c>
      <c r="Q7735" t="s">
        <v>82</v>
      </c>
      <c r="R7735">
        <v>4</v>
      </c>
      <c r="S7735" t="s">
        <v>38</v>
      </c>
      <c r="T7735">
        <v>16</v>
      </c>
      <c r="U7735" t="s">
        <v>321</v>
      </c>
      <c r="V7735" t="s">
        <v>195</v>
      </c>
      <c r="W7735">
        <v>7</v>
      </c>
      <c r="X7735" t="s">
        <v>308</v>
      </c>
      <c r="Y7735">
        <v>40</v>
      </c>
      <c r="Z7735">
        <v>450</v>
      </c>
      <c r="AA7735">
        <v>180000</v>
      </c>
      <c r="AB7735">
        <v>72000</v>
      </c>
      <c r="AC7735">
        <v>0.39999999999999997</v>
      </c>
      <c r="AD7735">
        <v>2</v>
      </c>
      <c r="AE7735" t="s">
        <v>72</v>
      </c>
    </row>
    <row r="7736" spans="1:31" x14ac:dyDescent="0.3">
      <c r="A7736">
        <v>1189833</v>
      </c>
      <c r="B7736" t="s">
        <v>89</v>
      </c>
      <c r="C7736" s="1">
        <v>44238</v>
      </c>
      <c r="D7736">
        <v>2021</v>
      </c>
      <c r="E7736" t="s">
        <v>48</v>
      </c>
      <c r="F7736">
        <v>1</v>
      </c>
      <c r="G7736">
        <v>4</v>
      </c>
      <c r="H7736" t="s">
        <v>139</v>
      </c>
      <c r="I7736">
        <v>11</v>
      </c>
      <c r="J7736" t="s">
        <v>142</v>
      </c>
      <c r="K7736">
        <v>13</v>
      </c>
      <c r="L7736" t="s">
        <v>143</v>
      </c>
      <c r="M7736" t="s">
        <v>320</v>
      </c>
      <c r="N7736">
        <v>3</v>
      </c>
      <c r="O7736" t="s">
        <v>126</v>
      </c>
      <c r="P7736">
        <v>2</v>
      </c>
      <c r="Q7736" t="s">
        <v>82</v>
      </c>
      <c r="R7736">
        <v>4</v>
      </c>
      <c r="S7736" t="s">
        <v>38</v>
      </c>
      <c r="T7736">
        <v>16</v>
      </c>
      <c r="U7736" t="s">
        <v>321</v>
      </c>
      <c r="V7736" t="s">
        <v>207</v>
      </c>
      <c r="W7736">
        <v>7</v>
      </c>
      <c r="X7736" t="s">
        <v>308</v>
      </c>
      <c r="Y7736">
        <v>45</v>
      </c>
      <c r="Z7736">
        <v>425</v>
      </c>
      <c r="AA7736">
        <v>191250</v>
      </c>
      <c r="AB7736">
        <v>76500</v>
      </c>
      <c r="AC7736">
        <v>0.39999999999999997</v>
      </c>
      <c r="AD7736">
        <v>2</v>
      </c>
      <c r="AE7736" t="s">
        <v>72</v>
      </c>
    </row>
    <row r="7737" spans="1:31" x14ac:dyDescent="0.3">
      <c r="A7737">
        <v>1189833</v>
      </c>
      <c r="B7737" t="s">
        <v>89</v>
      </c>
      <c r="C7737" s="1">
        <v>44244</v>
      </c>
      <c r="D7737">
        <v>2021</v>
      </c>
      <c r="E7737" t="s">
        <v>48</v>
      </c>
      <c r="F7737">
        <v>1</v>
      </c>
      <c r="G7737">
        <v>4</v>
      </c>
      <c r="H7737" t="s">
        <v>139</v>
      </c>
      <c r="I7737">
        <v>11</v>
      </c>
      <c r="J7737" t="s">
        <v>142</v>
      </c>
      <c r="K7737">
        <v>13</v>
      </c>
      <c r="L7737" t="s">
        <v>143</v>
      </c>
      <c r="M7737" t="s">
        <v>320</v>
      </c>
      <c r="N7737">
        <v>3</v>
      </c>
      <c r="O7737" t="s">
        <v>126</v>
      </c>
      <c r="P7737">
        <v>2</v>
      </c>
      <c r="Q7737" t="s">
        <v>82</v>
      </c>
      <c r="R7737">
        <v>4</v>
      </c>
      <c r="S7737" t="s">
        <v>38</v>
      </c>
      <c r="T7737">
        <v>16</v>
      </c>
      <c r="U7737" t="s">
        <v>321</v>
      </c>
      <c r="V7737" t="s">
        <v>186</v>
      </c>
      <c r="W7737">
        <v>7</v>
      </c>
      <c r="X7737" t="s">
        <v>308</v>
      </c>
      <c r="Y7737">
        <v>45</v>
      </c>
      <c r="Z7737">
        <v>400</v>
      </c>
      <c r="AA7737">
        <v>180000</v>
      </c>
      <c r="AB7737">
        <v>72000</v>
      </c>
      <c r="AC7737">
        <v>0.39999999999999997</v>
      </c>
      <c r="AD7737">
        <v>2</v>
      </c>
      <c r="AE7737" t="s">
        <v>72</v>
      </c>
    </row>
    <row r="7738" spans="1:31" x14ac:dyDescent="0.3">
      <c r="A7738">
        <v>1189833</v>
      </c>
      <c r="B7738" t="s">
        <v>89</v>
      </c>
      <c r="C7738" s="1">
        <v>44250</v>
      </c>
      <c r="D7738">
        <v>2021</v>
      </c>
      <c r="E7738" t="s">
        <v>48</v>
      </c>
      <c r="F7738">
        <v>1</v>
      </c>
      <c r="G7738">
        <v>4</v>
      </c>
      <c r="H7738" t="s">
        <v>139</v>
      </c>
      <c r="I7738">
        <v>11</v>
      </c>
      <c r="J7738" t="s">
        <v>142</v>
      </c>
      <c r="K7738">
        <v>13</v>
      </c>
      <c r="L7738" t="s">
        <v>143</v>
      </c>
      <c r="M7738" t="s">
        <v>320</v>
      </c>
      <c r="N7738">
        <v>3</v>
      </c>
      <c r="O7738" t="s">
        <v>126</v>
      </c>
      <c r="P7738">
        <v>2</v>
      </c>
      <c r="Q7738" t="s">
        <v>82</v>
      </c>
      <c r="R7738">
        <v>4</v>
      </c>
      <c r="S7738" t="s">
        <v>38</v>
      </c>
      <c r="T7738">
        <v>16</v>
      </c>
      <c r="U7738" t="s">
        <v>321</v>
      </c>
      <c r="V7738" t="s">
        <v>184</v>
      </c>
      <c r="W7738">
        <v>7</v>
      </c>
      <c r="X7738" t="s">
        <v>308</v>
      </c>
      <c r="Y7738">
        <v>45</v>
      </c>
      <c r="Z7738">
        <v>375</v>
      </c>
      <c r="AA7738">
        <v>168750</v>
      </c>
      <c r="AB7738">
        <v>67500</v>
      </c>
      <c r="AC7738">
        <v>0.39999999999999997</v>
      </c>
      <c r="AD7738">
        <v>2</v>
      </c>
      <c r="AE7738" t="s">
        <v>72</v>
      </c>
    </row>
    <row r="7739" spans="1:31" x14ac:dyDescent="0.3">
      <c r="A7739">
        <v>1189833</v>
      </c>
      <c r="B7739" t="s">
        <v>89</v>
      </c>
      <c r="C7739" s="1">
        <v>44256</v>
      </c>
      <c r="D7739">
        <v>2021</v>
      </c>
      <c r="E7739" t="s">
        <v>51</v>
      </c>
      <c r="F7739">
        <v>1</v>
      </c>
      <c r="G7739">
        <v>4</v>
      </c>
      <c r="H7739" t="s">
        <v>139</v>
      </c>
      <c r="I7739">
        <v>11</v>
      </c>
      <c r="J7739" t="s">
        <v>142</v>
      </c>
      <c r="K7739">
        <v>13</v>
      </c>
      <c r="L7739" t="s">
        <v>143</v>
      </c>
      <c r="M7739" t="s">
        <v>320</v>
      </c>
      <c r="N7739">
        <v>3</v>
      </c>
      <c r="O7739" t="s">
        <v>126</v>
      </c>
      <c r="P7739">
        <v>2</v>
      </c>
      <c r="Q7739" t="s">
        <v>82</v>
      </c>
      <c r="R7739">
        <v>4</v>
      </c>
      <c r="S7739" t="s">
        <v>38</v>
      </c>
      <c r="T7739">
        <v>16</v>
      </c>
      <c r="U7739" t="s">
        <v>321</v>
      </c>
      <c r="V7739" t="s">
        <v>191</v>
      </c>
      <c r="W7739">
        <v>7</v>
      </c>
      <c r="X7739" t="s">
        <v>308</v>
      </c>
      <c r="Y7739">
        <v>40</v>
      </c>
      <c r="Z7739">
        <v>425</v>
      </c>
      <c r="AA7739">
        <v>170000</v>
      </c>
      <c r="AB7739">
        <v>68000</v>
      </c>
      <c r="AC7739">
        <v>0.39999999999999997</v>
      </c>
      <c r="AD7739">
        <v>2</v>
      </c>
      <c r="AE7739" t="s">
        <v>72</v>
      </c>
    </row>
    <row r="7740" spans="1:31" x14ac:dyDescent="0.3">
      <c r="A7740">
        <v>1189833</v>
      </c>
      <c r="B7740" t="s">
        <v>89</v>
      </c>
      <c r="C7740" s="1">
        <v>44262</v>
      </c>
      <c r="D7740">
        <v>2021</v>
      </c>
      <c r="E7740" t="s">
        <v>51</v>
      </c>
      <c r="F7740">
        <v>1</v>
      </c>
      <c r="G7740">
        <v>4</v>
      </c>
      <c r="H7740" t="s">
        <v>139</v>
      </c>
      <c r="I7740">
        <v>11</v>
      </c>
      <c r="J7740" t="s">
        <v>142</v>
      </c>
      <c r="K7740">
        <v>13</v>
      </c>
      <c r="L7740" t="s">
        <v>143</v>
      </c>
      <c r="M7740" t="s">
        <v>320</v>
      </c>
      <c r="N7740">
        <v>3</v>
      </c>
      <c r="O7740" t="s">
        <v>126</v>
      </c>
      <c r="P7740">
        <v>2</v>
      </c>
      <c r="Q7740" t="s">
        <v>82</v>
      </c>
      <c r="R7740">
        <v>4</v>
      </c>
      <c r="S7740" t="s">
        <v>38</v>
      </c>
      <c r="T7740">
        <v>16</v>
      </c>
      <c r="U7740" t="s">
        <v>321</v>
      </c>
      <c r="V7740" t="s">
        <v>201</v>
      </c>
      <c r="W7740">
        <v>7</v>
      </c>
      <c r="X7740" t="s">
        <v>308</v>
      </c>
      <c r="Y7740">
        <v>45</v>
      </c>
      <c r="Z7740">
        <v>475</v>
      </c>
      <c r="AA7740">
        <v>213750</v>
      </c>
      <c r="AB7740">
        <v>85500</v>
      </c>
      <c r="AC7740">
        <v>0.39999999999999997</v>
      </c>
      <c r="AD7740">
        <v>2</v>
      </c>
      <c r="AE7740" t="s">
        <v>72</v>
      </c>
    </row>
    <row r="7741" spans="1:31" x14ac:dyDescent="0.3">
      <c r="A7741">
        <v>1197831</v>
      </c>
      <c r="B7741" t="s">
        <v>73</v>
      </c>
      <c r="C7741" s="1">
        <v>44268</v>
      </c>
      <c r="D7741">
        <v>2021</v>
      </c>
      <c r="E7741" t="s">
        <v>51</v>
      </c>
      <c r="F7741">
        <v>1</v>
      </c>
      <c r="G7741">
        <v>4</v>
      </c>
      <c r="H7741" t="s">
        <v>139</v>
      </c>
      <c r="I7741">
        <v>11</v>
      </c>
      <c r="J7741" t="s">
        <v>142</v>
      </c>
      <c r="K7741">
        <v>13</v>
      </c>
      <c r="L7741" t="s">
        <v>143</v>
      </c>
      <c r="M7741" t="s">
        <v>320</v>
      </c>
      <c r="N7741">
        <v>3</v>
      </c>
      <c r="O7741" t="s">
        <v>126</v>
      </c>
      <c r="P7741">
        <v>2</v>
      </c>
      <c r="Q7741" t="s">
        <v>82</v>
      </c>
      <c r="R7741">
        <v>4</v>
      </c>
      <c r="S7741" t="s">
        <v>38</v>
      </c>
      <c r="T7741">
        <v>16</v>
      </c>
      <c r="U7741" t="s">
        <v>321</v>
      </c>
      <c r="V7741" t="s">
        <v>184</v>
      </c>
      <c r="W7741">
        <v>7</v>
      </c>
      <c r="X7741" t="s">
        <v>308</v>
      </c>
      <c r="Y7741">
        <v>35</v>
      </c>
      <c r="Z7741">
        <v>500</v>
      </c>
      <c r="AA7741">
        <v>175000</v>
      </c>
      <c r="AB7741">
        <v>78750</v>
      </c>
      <c r="AC7741">
        <v>0.45</v>
      </c>
      <c r="AD7741">
        <v>2</v>
      </c>
      <c r="AE7741" t="s">
        <v>72</v>
      </c>
    </row>
    <row r="7742" spans="1:31" x14ac:dyDescent="0.3">
      <c r="A7742">
        <v>1197831</v>
      </c>
      <c r="B7742" t="s">
        <v>73</v>
      </c>
      <c r="C7742" s="1">
        <v>44274</v>
      </c>
      <c r="D7742">
        <v>2021</v>
      </c>
      <c r="E7742" t="s">
        <v>51</v>
      </c>
      <c r="F7742">
        <v>1</v>
      </c>
      <c r="G7742">
        <v>2</v>
      </c>
      <c r="H7742" t="s">
        <v>74</v>
      </c>
      <c r="I7742">
        <v>12</v>
      </c>
      <c r="J7742" t="s">
        <v>96</v>
      </c>
      <c r="K7742">
        <v>14</v>
      </c>
      <c r="L7742" t="s">
        <v>97</v>
      </c>
      <c r="M7742" t="s">
        <v>320</v>
      </c>
      <c r="N7742">
        <v>3</v>
      </c>
      <c r="O7742" t="s">
        <v>126</v>
      </c>
      <c r="P7742">
        <v>2</v>
      </c>
      <c r="Q7742" t="s">
        <v>82</v>
      </c>
      <c r="R7742">
        <v>4</v>
      </c>
      <c r="S7742" t="s">
        <v>38</v>
      </c>
      <c r="T7742">
        <v>16</v>
      </c>
      <c r="U7742" t="s">
        <v>321</v>
      </c>
      <c r="V7742" t="s">
        <v>202</v>
      </c>
      <c r="W7742">
        <v>7</v>
      </c>
      <c r="X7742" t="s">
        <v>308</v>
      </c>
      <c r="Y7742">
        <v>35</v>
      </c>
      <c r="Z7742">
        <v>400</v>
      </c>
      <c r="AA7742">
        <v>140000</v>
      </c>
      <c r="AB7742">
        <v>63000</v>
      </c>
      <c r="AC7742">
        <v>0.45</v>
      </c>
      <c r="AD7742">
        <v>2</v>
      </c>
      <c r="AE7742" t="s">
        <v>72</v>
      </c>
    </row>
    <row r="7743" spans="1:31" x14ac:dyDescent="0.3">
      <c r="A7743">
        <v>1197831</v>
      </c>
      <c r="B7743" t="s">
        <v>73</v>
      </c>
      <c r="C7743" s="1">
        <v>44280</v>
      </c>
      <c r="D7743">
        <v>2021</v>
      </c>
      <c r="E7743" t="s">
        <v>51</v>
      </c>
      <c r="F7743">
        <v>1</v>
      </c>
      <c r="G7743">
        <v>2</v>
      </c>
      <c r="H7743" t="s">
        <v>74</v>
      </c>
      <c r="I7743">
        <v>12</v>
      </c>
      <c r="J7743" t="s">
        <v>96</v>
      </c>
      <c r="K7743">
        <v>14</v>
      </c>
      <c r="L7743" t="s">
        <v>97</v>
      </c>
      <c r="M7743" t="s">
        <v>320</v>
      </c>
      <c r="N7743">
        <v>3</v>
      </c>
      <c r="O7743" t="s">
        <v>126</v>
      </c>
      <c r="P7743">
        <v>2</v>
      </c>
      <c r="Q7743" t="s">
        <v>82</v>
      </c>
      <c r="R7743">
        <v>4</v>
      </c>
      <c r="S7743" t="s">
        <v>38</v>
      </c>
      <c r="T7743">
        <v>16</v>
      </c>
      <c r="U7743" t="s">
        <v>321</v>
      </c>
      <c r="V7743" t="s">
        <v>189</v>
      </c>
      <c r="W7743">
        <v>7</v>
      </c>
      <c r="X7743" t="s">
        <v>308</v>
      </c>
      <c r="Y7743">
        <v>35</v>
      </c>
      <c r="Z7743">
        <v>375</v>
      </c>
      <c r="AA7743">
        <v>131250</v>
      </c>
      <c r="AB7743">
        <v>65625</v>
      </c>
      <c r="AC7743">
        <v>0.5</v>
      </c>
      <c r="AD7743">
        <v>2</v>
      </c>
      <c r="AE7743" t="s">
        <v>72</v>
      </c>
    </row>
    <row r="7744" spans="1:31" x14ac:dyDescent="0.3">
      <c r="A7744">
        <v>1197831</v>
      </c>
      <c r="B7744" t="s">
        <v>73</v>
      </c>
      <c r="C7744" s="1">
        <v>44286</v>
      </c>
      <c r="D7744">
        <v>2021</v>
      </c>
      <c r="E7744" t="s">
        <v>51</v>
      </c>
      <c r="F7744">
        <v>1</v>
      </c>
      <c r="G7744">
        <v>2</v>
      </c>
      <c r="H7744" t="s">
        <v>74</v>
      </c>
      <c r="I7744">
        <v>12</v>
      </c>
      <c r="J7744" t="s">
        <v>96</v>
      </c>
      <c r="K7744">
        <v>14</v>
      </c>
      <c r="L7744" t="s">
        <v>97</v>
      </c>
      <c r="M7744" t="s">
        <v>320</v>
      </c>
      <c r="N7744">
        <v>3</v>
      </c>
      <c r="O7744" t="s">
        <v>126</v>
      </c>
      <c r="P7744">
        <v>2</v>
      </c>
      <c r="Q7744" t="s">
        <v>82</v>
      </c>
      <c r="R7744">
        <v>4</v>
      </c>
      <c r="S7744" t="s">
        <v>38</v>
      </c>
      <c r="T7744">
        <v>16</v>
      </c>
      <c r="U7744" t="s">
        <v>321</v>
      </c>
      <c r="V7744" t="s">
        <v>184</v>
      </c>
      <c r="W7744">
        <v>7</v>
      </c>
      <c r="X7744" t="s">
        <v>308</v>
      </c>
      <c r="Y7744">
        <v>25</v>
      </c>
      <c r="Z7744">
        <v>400</v>
      </c>
      <c r="AA7744">
        <v>100000</v>
      </c>
      <c r="AB7744">
        <v>50000.000000000015</v>
      </c>
      <c r="AC7744">
        <v>0.5</v>
      </c>
      <c r="AD7744">
        <v>2</v>
      </c>
      <c r="AE7744" t="s">
        <v>72</v>
      </c>
    </row>
    <row r="7745" spans="1:31" x14ac:dyDescent="0.3">
      <c r="A7745">
        <v>1197831</v>
      </c>
      <c r="B7745" t="s">
        <v>73</v>
      </c>
      <c r="C7745" s="1">
        <v>44298</v>
      </c>
      <c r="D7745">
        <v>2021</v>
      </c>
      <c r="E7745" t="s">
        <v>52</v>
      </c>
      <c r="F7745">
        <v>2</v>
      </c>
      <c r="G7745">
        <v>2</v>
      </c>
      <c r="H7745" t="s">
        <v>74</v>
      </c>
      <c r="I7745">
        <v>12</v>
      </c>
      <c r="J7745" t="s">
        <v>96</v>
      </c>
      <c r="K7745">
        <v>14</v>
      </c>
      <c r="L7745" t="s">
        <v>97</v>
      </c>
      <c r="M7745" t="s">
        <v>320</v>
      </c>
      <c r="N7745">
        <v>3</v>
      </c>
      <c r="O7745" t="s">
        <v>126</v>
      </c>
      <c r="P7745">
        <v>2</v>
      </c>
      <c r="Q7745" t="s">
        <v>82</v>
      </c>
      <c r="R7745">
        <v>4</v>
      </c>
      <c r="S7745" t="s">
        <v>38</v>
      </c>
      <c r="T7745">
        <v>16</v>
      </c>
      <c r="U7745" t="s">
        <v>321</v>
      </c>
      <c r="V7745" t="s">
        <v>201</v>
      </c>
      <c r="W7745">
        <v>7</v>
      </c>
      <c r="X7745" t="s">
        <v>308</v>
      </c>
      <c r="Y7745">
        <v>40</v>
      </c>
      <c r="Z7745">
        <v>600</v>
      </c>
      <c r="AA7745">
        <v>240000</v>
      </c>
      <c r="AB7745">
        <v>120000</v>
      </c>
      <c r="AC7745">
        <v>0.5</v>
      </c>
      <c r="AD7745">
        <v>2</v>
      </c>
      <c r="AE7745" t="s">
        <v>72</v>
      </c>
    </row>
    <row r="7746" spans="1:31" x14ac:dyDescent="0.3">
      <c r="A7746">
        <v>1197831</v>
      </c>
      <c r="B7746" t="s">
        <v>73</v>
      </c>
      <c r="C7746" s="1">
        <v>44304</v>
      </c>
      <c r="D7746">
        <v>2021</v>
      </c>
      <c r="E7746" t="s">
        <v>52</v>
      </c>
      <c r="F7746">
        <v>2</v>
      </c>
      <c r="G7746">
        <v>2</v>
      </c>
      <c r="H7746" t="s">
        <v>74</v>
      </c>
      <c r="I7746">
        <v>12</v>
      </c>
      <c r="J7746" t="s">
        <v>96</v>
      </c>
      <c r="K7746">
        <v>14</v>
      </c>
      <c r="L7746" t="s">
        <v>97</v>
      </c>
      <c r="M7746" t="s">
        <v>320</v>
      </c>
      <c r="N7746">
        <v>3</v>
      </c>
      <c r="O7746" t="s">
        <v>126</v>
      </c>
      <c r="P7746">
        <v>2</v>
      </c>
      <c r="Q7746" t="s">
        <v>82</v>
      </c>
      <c r="R7746">
        <v>4</v>
      </c>
      <c r="S7746" t="s">
        <v>38</v>
      </c>
      <c r="T7746">
        <v>16</v>
      </c>
      <c r="U7746" t="s">
        <v>321</v>
      </c>
      <c r="V7746" t="s">
        <v>202</v>
      </c>
      <c r="W7746">
        <v>7</v>
      </c>
      <c r="X7746" t="s">
        <v>308</v>
      </c>
      <c r="Y7746">
        <v>40</v>
      </c>
      <c r="Z7746">
        <v>575</v>
      </c>
      <c r="AA7746">
        <v>230000</v>
      </c>
      <c r="AB7746">
        <v>126500.00000000001</v>
      </c>
      <c r="AC7746">
        <v>0.55000000000000004</v>
      </c>
      <c r="AD7746">
        <v>2</v>
      </c>
      <c r="AE7746" t="s">
        <v>72</v>
      </c>
    </row>
    <row r="7747" spans="1:31" x14ac:dyDescent="0.3">
      <c r="A7747">
        <v>1197831</v>
      </c>
      <c r="B7747" t="s">
        <v>73</v>
      </c>
      <c r="C7747" s="1">
        <v>44310</v>
      </c>
      <c r="D7747">
        <v>2021</v>
      </c>
      <c r="E7747" t="s">
        <v>52</v>
      </c>
      <c r="F7747">
        <v>2</v>
      </c>
      <c r="G7747">
        <v>2</v>
      </c>
      <c r="H7747" t="s">
        <v>74</v>
      </c>
      <c r="I7747">
        <v>12</v>
      </c>
      <c r="J7747" t="s">
        <v>96</v>
      </c>
      <c r="K7747">
        <v>14</v>
      </c>
      <c r="L7747" t="s">
        <v>97</v>
      </c>
      <c r="M7747" t="s">
        <v>320</v>
      </c>
      <c r="N7747">
        <v>3</v>
      </c>
      <c r="O7747" t="s">
        <v>126</v>
      </c>
      <c r="P7747">
        <v>2</v>
      </c>
      <c r="Q7747" t="s">
        <v>82</v>
      </c>
      <c r="R7747">
        <v>4</v>
      </c>
      <c r="S7747" t="s">
        <v>38</v>
      </c>
      <c r="T7747">
        <v>16</v>
      </c>
      <c r="U7747" t="s">
        <v>321</v>
      </c>
      <c r="V7747" t="s">
        <v>261</v>
      </c>
      <c r="W7747">
        <v>7</v>
      </c>
      <c r="X7747" t="s">
        <v>308</v>
      </c>
      <c r="Y7747">
        <v>45</v>
      </c>
      <c r="Z7747">
        <v>475</v>
      </c>
      <c r="AA7747">
        <v>213750</v>
      </c>
      <c r="AB7747">
        <v>117562.50000000001</v>
      </c>
      <c r="AC7747">
        <v>0.55000000000000004</v>
      </c>
      <c r="AD7747">
        <v>2</v>
      </c>
      <c r="AE7747" t="s">
        <v>72</v>
      </c>
    </row>
    <row r="7748" spans="1:31" x14ac:dyDescent="0.3">
      <c r="A7748">
        <v>1197831</v>
      </c>
      <c r="B7748" t="s">
        <v>73</v>
      </c>
      <c r="C7748" s="1">
        <v>44316</v>
      </c>
      <c r="D7748">
        <v>2021</v>
      </c>
      <c r="E7748" t="s">
        <v>52</v>
      </c>
      <c r="F7748">
        <v>2</v>
      </c>
      <c r="G7748">
        <v>2</v>
      </c>
      <c r="H7748" t="s">
        <v>74</v>
      </c>
      <c r="I7748">
        <v>12</v>
      </c>
      <c r="J7748" t="s">
        <v>96</v>
      </c>
      <c r="K7748">
        <v>14</v>
      </c>
      <c r="L7748" t="s">
        <v>97</v>
      </c>
      <c r="M7748" t="s">
        <v>320</v>
      </c>
      <c r="N7748">
        <v>3</v>
      </c>
      <c r="O7748" t="s">
        <v>126</v>
      </c>
      <c r="P7748">
        <v>2</v>
      </c>
      <c r="Q7748" t="s">
        <v>82</v>
      </c>
      <c r="R7748">
        <v>4</v>
      </c>
      <c r="S7748" t="s">
        <v>38</v>
      </c>
      <c r="T7748">
        <v>16</v>
      </c>
      <c r="U7748" t="s">
        <v>321</v>
      </c>
      <c r="V7748" t="s">
        <v>243</v>
      </c>
      <c r="W7748">
        <v>7</v>
      </c>
      <c r="X7748" t="s">
        <v>308</v>
      </c>
      <c r="Y7748">
        <v>55</v>
      </c>
      <c r="Z7748">
        <v>400</v>
      </c>
      <c r="AA7748">
        <v>220000</v>
      </c>
      <c r="AB7748">
        <v>121000</v>
      </c>
      <c r="AC7748">
        <v>0.55000000000000004</v>
      </c>
      <c r="AD7748">
        <v>2</v>
      </c>
      <c r="AE7748" t="s">
        <v>72</v>
      </c>
    </row>
    <row r="7749" spans="1:31" x14ac:dyDescent="0.3">
      <c r="A7749">
        <v>1197831</v>
      </c>
      <c r="B7749" t="s">
        <v>73</v>
      </c>
      <c r="C7749" s="1">
        <v>44322</v>
      </c>
      <c r="D7749">
        <v>2021</v>
      </c>
      <c r="E7749" t="s">
        <v>53</v>
      </c>
      <c r="F7749">
        <v>2</v>
      </c>
      <c r="G7749">
        <v>2</v>
      </c>
      <c r="H7749" t="s">
        <v>74</v>
      </c>
      <c r="I7749">
        <v>12</v>
      </c>
      <c r="J7749" t="s">
        <v>96</v>
      </c>
      <c r="K7749">
        <v>14</v>
      </c>
      <c r="L7749" t="s">
        <v>97</v>
      </c>
      <c r="M7749" t="s">
        <v>320</v>
      </c>
      <c r="N7749">
        <v>3</v>
      </c>
      <c r="O7749" t="s">
        <v>126</v>
      </c>
      <c r="P7749">
        <v>2</v>
      </c>
      <c r="Q7749" t="s">
        <v>82</v>
      </c>
      <c r="R7749">
        <v>4</v>
      </c>
      <c r="S7749" t="s">
        <v>38</v>
      </c>
      <c r="T7749">
        <v>16</v>
      </c>
      <c r="U7749" t="s">
        <v>321</v>
      </c>
      <c r="V7749" t="s">
        <v>195</v>
      </c>
      <c r="W7749">
        <v>7</v>
      </c>
      <c r="X7749" t="s">
        <v>308</v>
      </c>
      <c r="Y7749">
        <v>40</v>
      </c>
      <c r="Z7749">
        <v>375</v>
      </c>
      <c r="AA7749">
        <v>150000</v>
      </c>
      <c r="AB7749">
        <v>82500</v>
      </c>
      <c r="AC7749">
        <v>0.55000000000000004</v>
      </c>
      <c r="AD7749">
        <v>2</v>
      </c>
      <c r="AE7749" t="s">
        <v>72</v>
      </c>
    </row>
    <row r="7750" spans="1:31" x14ac:dyDescent="0.3">
      <c r="A7750">
        <v>1185732</v>
      </c>
      <c r="B7750" t="s">
        <v>30</v>
      </c>
      <c r="C7750" s="1">
        <v>44340</v>
      </c>
      <c r="D7750">
        <v>2021</v>
      </c>
      <c r="E7750" t="s">
        <v>53</v>
      </c>
      <c r="F7750">
        <v>2</v>
      </c>
      <c r="G7750">
        <v>2</v>
      </c>
      <c r="H7750" t="s">
        <v>74</v>
      </c>
      <c r="I7750">
        <v>12</v>
      </c>
      <c r="J7750" t="s">
        <v>96</v>
      </c>
      <c r="K7750">
        <v>14</v>
      </c>
      <c r="L7750" t="s">
        <v>97</v>
      </c>
      <c r="M7750" t="s">
        <v>320</v>
      </c>
      <c r="N7750">
        <v>3</v>
      </c>
      <c r="O7750" t="s">
        <v>126</v>
      </c>
      <c r="P7750">
        <v>2</v>
      </c>
      <c r="Q7750" t="s">
        <v>82</v>
      </c>
      <c r="R7750">
        <v>4</v>
      </c>
      <c r="S7750" t="s">
        <v>38</v>
      </c>
      <c r="T7750">
        <v>16</v>
      </c>
      <c r="U7750" t="s">
        <v>321</v>
      </c>
      <c r="V7750" t="s">
        <v>311</v>
      </c>
      <c r="W7750">
        <v>7</v>
      </c>
      <c r="X7750" t="s">
        <v>308</v>
      </c>
      <c r="Y7750">
        <v>30</v>
      </c>
      <c r="Z7750">
        <v>75</v>
      </c>
      <c r="AA7750">
        <v>22500</v>
      </c>
      <c r="AB7750">
        <v>9000.0000000000018</v>
      </c>
      <c r="AC7750">
        <v>0.4</v>
      </c>
      <c r="AD7750">
        <v>2</v>
      </c>
      <c r="AE7750" t="s">
        <v>72</v>
      </c>
    </row>
    <row r="7751" spans="1:31" x14ac:dyDescent="0.3">
      <c r="A7751">
        <v>1185732</v>
      </c>
      <c r="B7751" t="s">
        <v>30</v>
      </c>
      <c r="C7751" s="1">
        <v>44352</v>
      </c>
      <c r="D7751">
        <v>2021</v>
      </c>
      <c r="E7751" t="s">
        <v>54</v>
      </c>
      <c r="F7751">
        <v>2</v>
      </c>
      <c r="G7751">
        <v>4</v>
      </c>
      <c r="H7751" t="s">
        <v>139</v>
      </c>
      <c r="I7751">
        <v>13</v>
      </c>
      <c r="J7751" t="s">
        <v>144</v>
      </c>
      <c r="K7751">
        <v>15</v>
      </c>
      <c r="L7751" t="s">
        <v>145</v>
      </c>
      <c r="M7751" t="s">
        <v>320</v>
      </c>
      <c r="N7751">
        <v>3</v>
      </c>
      <c r="O7751" t="s">
        <v>126</v>
      </c>
      <c r="P7751">
        <v>2</v>
      </c>
      <c r="Q7751" t="s">
        <v>82</v>
      </c>
      <c r="R7751">
        <v>4</v>
      </c>
      <c r="S7751" t="s">
        <v>38</v>
      </c>
      <c r="T7751">
        <v>16</v>
      </c>
      <c r="U7751" t="s">
        <v>321</v>
      </c>
      <c r="V7751" t="s">
        <v>186</v>
      </c>
      <c r="W7751">
        <v>7</v>
      </c>
      <c r="X7751" t="s">
        <v>308</v>
      </c>
      <c r="Y7751">
        <v>35</v>
      </c>
      <c r="Z7751">
        <v>0</v>
      </c>
      <c r="AA7751">
        <v>0</v>
      </c>
      <c r="AB7751">
        <v>0</v>
      </c>
      <c r="AC7751">
        <v>0.4</v>
      </c>
      <c r="AD7751">
        <v>2</v>
      </c>
      <c r="AE7751" t="s">
        <v>72</v>
      </c>
    </row>
    <row r="7752" spans="1:31" x14ac:dyDescent="0.3">
      <c r="A7752">
        <v>1185732</v>
      </c>
      <c r="B7752" t="s">
        <v>30</v>
      </c>
      <c r="C7752" s="1">
        <v>44358</v>
      </c>
      <c r="D7752">
        <v>2021</v>
      </c>
      <c r="E7752" t="s">
        <v>54</v>
      </c>
      <c r="F7752">
        <v>2</v>
      </c>
      <c r="G7752">
        <v>4</v>
      </c>
      <c r="H7752" t="s">
        <v>139</v>
      </c>
      <c r="I7752">
        <v>13</v>
      </c>
      <c r="J7752" t="s">
        <v>144</v>
      </c>
      <c r="K7752">
        <v>15</v>
      </c>
      <c r="L7752" t="s">
        <v>145</v>
      </c>
      <c r="M7752" t="s">
        <v>320</v>
      </c>
      <c r="N7752">
        <v>3</v>
      </c>
      <c r="O7752" t="s">
        <v>126</v>
      </c>
      <c r="P7752">
        <v>2</v>
      </c>
      <c r="Q7752" t="s">
        <v>82</v>
      </c>
      <c r="R7752">
        <v>4</v>
      </c>
      <c r="S7752" t="s">
        <v>38</v>
      </c>
      <c r="T7752">
        <v>16</v>
      </c>
      <c r="U7752" t="s">
        <v>321</v>
      </c>
      <c r="V7752" t="s">
        <v>161</v>
      </c>
      <c r="W7752">
        <v>7</v>
      </c>
      <c r="X7752" t="s">
        <v>308</v>
      </c>
      <c r="Y7752">
        <v>30</v>
      </c>
      <c r="Z7752">
        <v>0</v>
      </c>
      <c r="AA7752">
        <v>0</v>
      </c>
      <c r="AB7752">
        <v>0</v>
      </c>
      <c r="AC7752">
        <v>0.4</v>
      </c>
      <c r="AD7752">
        <v>2</v>
      </c>
      <c r="AE7752" t="s">
        <v>72</v>
      </c>
    </row>
    <row r="7753" spans="1:31" x14ac:dyDescent="0.3">
      <c r="A7753">
        <v>1185732</v>
      </c>
      <c r="B7753" t="s">
        <v>30</v>
      </c>
      <c r="C7753" s="1">
        <v>44364</v>
      </c>
      <c r="D7753">
        <v>2021</v>
      </c>
      <c r="E7753" t="s">
        <v>54</v>
      </c>
      <c r="F7753">
        <v>2</v>
      </c>
      <c r="G7753">
        <v>4</v>
      </c>
      <c r="H7753" t="s">
        <v>139</v>
      </c>
      <c r="I7753">
        <v>13</v>
      </c>
      <c r="J7753" t="s">
        <v>144</v>
      </c>
      <c r="K7753">
        <v>15</v>
      </c>
      <c r="L7753" t="s">
        <v>145</v>
      </c>
      <c r="M7753" t="s">
        <v>320</v>
      </c>
      <c r="N7753">
        <v>3</v>
      </c>
      <c r="O7753" t="s">
        <v>126</v>
      </c>
      <c r="P7753">
        <v>2</v>
      </c>
      <c r="Q7753" t="s">
        <v>82</v>
      </c>
      <c r="R7753">
        <v>4</v>
      </c>
      <c r="S7753" t="s">
        <v>38</v>
      </c>
      <c r="T7753">
        <v>16</v>
      </c>
      <c r="U7753" t="s">
        <v>321</v>
      </c>
      <c r="V7753" t="s">
        <v>129</v>
      </c>
      <c r="W7753">
        <v>7</v>
      </c>
      <c r="X7753" t="s">
        <v>308</v>
      </c>
      <c r="Y7753">
        <v>35</v>
      </c>
      <c r="Z7753">
        <v>25</v>
      </c>
      <c r="AA7753">
        <v>8750</v>
      </c>
      <c r="AB7753">
        <v>3500</v>
      </c>
      <c r="AC7753">
        <v>0.4</v>
      </c>
      <c r="AD7753">
        <v>2</v>
      </c>
      <c r="AE7753" t="s">
        <v>72</v>
      </c>
    </row>
    <row r="7754" spans="1:31" x14ac:dyDescent="0.3">
      <c r="A7754">
        <v>1185732</v>
      </c>
      <c r="B7754" t="s">
        <v>30</v>
      </c>
      <c r="C7754" s="1">
        <v>44370</v>
      </c>
      <c r="D7754">
        <v>2021</v>
      </c>
      <c r="E7754" t="s">
        <v>54</v>
      </c>
      <c r="F7754">
        <v>2</v>
      </c>
      <c r="G7754">
        <v>4</v>
      </c>
      <c r="H7754" t="s">
        <v>139</v>
      </c>
      <c r="I7754">
        <v>13</v>
      </c>
      <c r="J7754" t="s">
        <v>144</v>
      </c>
      <c r="K7754">
        <v>15</v>
      </c>
      <c r="L7754" t="s">
        <v>145</v>
      </c>
      <c r="M7754" t="s">
        <v>320</v>
      </c>
      <c r="N7754">
        <v>3</v>
      </c>
      <c r="O7754" t="s">
        <v>126</v>
      </c>
      <c r="P7754">
        <v>2</v>
      </c>
      <c r="Q7754" t="s">
        <v>82</v>
      </c>
      <c r="R7754">
        <v>4</v>
      </c>
      <c r="S7754" t="s">
        <v>38</v>
      </c>
      <c r="T7754">
        <v>16</v>
      </c>
      <c r="U7754" t="s">
        <v>321</v>
      </c>
      <c r="V7754" t="s">
        <v>189</v>
      </c>
      <c r="W7754">
        <v>7</v>
      </c>
      <c r="X7754" t="s">
        <v>308</v>
      </c>
      <c r="Y7754">
        <v>30</v>
      </c>
      <c r="Z7754">
        <v>150</v>
      </c>
      <c r="AA7754">
        <v>45000</v>
      </c>
      <c r="AB7754">
        <v>18000.000000000004</v>
      </c>
      <c r="AC7754">
        <v>0.4</v>
      </c>
      <c r="AD7754">
        <v>2</v>
      </c>
      <c r="AE7754" t="s">
        <v>72</v>
      </c>
    </row>
    <row r="7755" spans="1:31" x14ac:dyDescent="0.3">
      <c r="A7755">
        <v>1185732</v>
      </c>
      <c r="B7755" t="s">
        <v>30</v>
      </c>
      <c r="C7755" s="1">
        <v>44376</v>
      </c>
      <c r="D7755">
        <v>2021</v>
      </c>
      <c r="E7755" t="s">
        <v>54</v>
      </c>
      <c r="F7755">
        <v>2</v>
      </c>
      <c r="G7755">
        <v>4</v>
      </c>
      <c r="H7755" t="s">
        <v>139</v>
      </c>
      <c r="I7755">
        <v>13</v>
      </c>
      <c r="J7755" t="s">
        <v>144</v>
      </c>
      <c r="K7755">
        <v>15</v>
      </c>
      <c r="L7755" t="s">
        <v>145</v>
      </c>
      <c r="M7755" t="s">
        <v>320</v>
      </c>
      <c r="N7755">
        <v>3</v>
      </c>
      <c r="O7755" t="s">
        <v>126</v>
      </c>
      <c r="P7755">
        <v>2</v>
      </c>
      <c r="Q7755" t="s">
        <v>82</v>
      </c>
      <c r="R7755">
        <v>4</v>
      </c>
      <c r="S7755" t="s">
        <v>38</v>
      </c>
      <c r="T7755">
        <v>17</v>
      </c>
      <c r="U7755" t="s">
        <v>322</v>
      </c>
      <c r="V7755" t="s">
        <v>129</v>
      </c>
      <c r="W7755">
        <v>7</v>
      </c>
      <c r="X7755" t="s">
        <v>308</v>
      </c>
      <c r="Y7755">
        <v>35</v>
      </c>
      <c r="Z7755">
        <v>175</v>
      </c>
      <c r="AA7755">
        <v>61250</v>
      </c>
      <c r="AB7755">
        <v>24500</v>
      </c>
      <c r="AC7755">
        <v>0.4</v>
      </c>
      <c r="AD7755">
        <v>2</v>
      </c>
      <c r="AE7755" t="s">
        <v>72</v>
      </c>
    </row>
    <row r="7756" spans="1:31" x14ac:dyDescent="0.3">
      <c r="A7756">
        <v>1185732</v>
      </c>
      <c r="B7756" t="s">
        <v>30</v>
      </c>
      <c r="C7756" s="1">
        <v>44382</v>
      </c>
      <c r="D7756">
        <v>2021</v>
      </c>
      <c r="E7756" t="s">
        <v>55</v>
      </c>
      <c r="F7756">
        <v>3</v>
      </c>
      <c r="G7756">
        <v>4</v>
      </c>
      <c r="H7756" t="s">
        <v>139</v>
      </c>
      <c r="I7756">
        <v>13</v>
      </c>
      <c r="J7756" t="s">
        <v>144</v>
      </c>
      <c r="K7756">
        <v>15</v>
      </c>
      <c r="L7756" t="s">
        <v>145</v>
      </c>
      <c r="M7756" t="s">
        <v>320</v>
      </c>
      <c r="N7756">
        <v>3</v>
      </c>
      <c r="O7756" t="s">
        <v>126</v>
      </c>
      <c r="P7756">
        <v>2</v>
      </c>
      <c r="Q7756" t="s">
        <v>82</v>
      </c>
      <c r="R7756">
        <v>4</v>
      </c>
      <c r="S7756" t="s">
        <v>38</v>
      </c>
      <c r="T7756">
        <v>17</v>
      </c>
      <c r="U7756" t="s">
        <v>322</v>
      </c>
      <c r="V7756" t="s">
        <v>129</v>
      </c>
      <c r="W7756">
        <v>7</v>
      </c>
      <c r="X7756" t="s">
        <v>308</v>
      </c>
      <c r="Y7756">
        <v>30</v>
      </c>
      <c r="Z7756">
        <v>125</v>
      </c>
      <c r="AA7756">
        <v>37500</v>
      </c>
      <c r="AB7756">
        <v>15000.000000000004</v>
      </c>
      <c r="AC7756">
        <v>0.4</v>
      </c>
      <c r="AD7756">
        <v>2</v>
      </c>
      <c r="AE7756" t="s">
        <v>72</v>
      </c>
    </row>
    <row r="7757" spans="1:31" x14ac:dyDescent="0.3">
      <c r="A7757">
        <v>1185732</v>
      </c>
      <c r="B7757" t="s">
        <v>30</v>
      </c>
      <c r="C7757" s="1">
        <v>44388</v>
      </c>
      <c r="D7757">
        <v>2021</v>
      </c>
      <c r="E7757" t="s">
        <v>55</v>
      </c>
      <c r="F7757">
        <v>3</v>
      </c>
      <c r="G7757">
        <v>4</v>
      </c>
      <c r="H7757" t="s">
        <v>139</v>
      </c>
      <c r="I7757">
        <v>13</v>
      </c>
      <c r="J7757" t="s">
        <v>144</v>
      </c>
      <c r="K7757">
        <v>15</v>
      </c>
      <c r="L7757" t="s">
        <v>145</v>
      </c>
      <c r="M7757" t="s">
        <v>320</v>
      </c>
      <c r="N7757">
        <v>3</v>
      </c>
      <c r="O7757" t="s">
        <v>126</v>
      </c>
      <c r="P7757">
        <v>2</v>
      </c>
      <c r="Q7757" t="s">
        <v>82</v>
      </c>
      <c r="R7757">
        <v>4</v>
      </c>
      <c r="S7757" t="s">
        <v>38</v>
      </c>
      <c r="T7757">
        <v>17</v>
      </c>
      <c r="U7757" t="s">
        <v>322</v>
      </c>
      <c r="V7757" t="s">
        <v>201</v>
      </c>
      <c r="W7757">
        <v>7</v>
      </c>
      <c r="X7757" t="s">
        <v>308</v>
      </c>
      <c r="Y7757">
        <v>20</v>
      </c>
      <c r="Z7757">
        <v>75</v>
      </c>
      <c r="AA7757">
        <v>15000</v>
      </c>
      <c r="AB7757">
        <v>6000</v>
      </c>
      <c r="AC7757">
        <v>0.4</v>
      </c>
      <c r="AD7757">
        <v>2</v>
      </c>
      <c r="AE7757" t="s">
        <v>72</v>
      </c>
    </row>
    <row r="7758" spans="1:31" x14ac:dyDescent="0.3">
      <c r="A7758">
        <v>1185732</v>
      </c>
      <c r="B7758" t="s">
        <v>30</v>
      </c>
      <c r="C7758" s="1">
        <v>44406</v>
      </c>
      <c r="D7758">
        <v>2021</v>
      </c>
      <c r="E7758" t="s">
        <v>55</v>
      </c>
      <c r="F7758">
        <v>3</v>
      </c>
      <c r="G7758">
        <v>4</v>
      </c>
      <c r="H7758" t="s">
        <v>139</v>
      </c>
      <c r="I7758">
        <v>13</v>
      </c>
      <c r="J7758" t="s">
        <v>144</v>
      </c>
      <c r="K7758">
        <v>15</v>
      </c>
      <c r="L7758" t="s">
        <v>145</v>
      </c>
      <c r="M7758" t="s">
        <v>320</v>
      </c>
      <c r="N7758">
        <v>3</v>
      </c>
      <c r="O7758" t="s">
        <v>126</v>
      </c>
      <c r="P7758">
        <v>2</v>
      </c>
      <c r="Q7758" t="s">
        <v>82</v>
      </c>
      <c r="R7758">
        <v>4</v>
      </c>
      <c r="S7758" t="s">
        <v>38</v>
      </c>
      <c r="T7758">
        <v>17</v>
      </c>
      <c r="U7758" t="s">
        <v>322</v>
      </c>
      <c r="V7758" t="s">
        <v>184</v>
      </c>
      <c r="W7758">
        <v>7</v>
      </c>
      <c r="X7758" t="s">
        <v>308</v>
      </c>
      <c r="Y7758">
        <v>40</v>
      </c>
      <c r="Z7758">
        <v>150</v>
      </c>
      <c r="AA7758">
        <v>60000</v>
      </c>
      <c r="AB7758">
        <v>24000</v>
      </c>
      <c r="AC7758">
        <v>0.4</v>
      </c>
      <c r="AD7758">
        <v>2</v>
      </c>
      <c r="AE7758" t="s">
        <v>72</v>
      </c>
    </row>
    <row r="7759" spans="1:31" x14ac:dyDescent="0.3">
      <c r="A7759">
        <v>1197831</v>
      </c>
      <c r="B7759" t="s">
        <v>73</v>
      </c>
      <c r="C7759" s="1">
        <v>44412</v>
      </c>
      <c r="D7759">
        <v>2021</v>
      </c>
      <c r="E7759" t="s">
        <v>31</v>
      </c>
      <c r="F7759">
        <v>3</v>
      </c>
      <c r="G7759">
        <v>4</v>
      </c>
      <c r="H7759" t="s">
        <v>139</v>
      </c>
      <c r="I7759">
        <v>13</v>
      </c>
      <c r="J7759" t="s">
        <v>144</v>
      </c>
      <c r="K7759">
        <v>15</v>
      </c>
      <c r="L7759" t="s">
        <v>145</v>
      </c>
      <c r="M7759" t="s">
        <v>320</v>
      </c>
      <c r="N7759">
        <v>3</v>
      </c>
      <c r="O7759" t="s">
        <v>126</v>
      </c>
      <c r="P7759">
        <v>2</v>
      </c>
      <c r="Q7759" t="s">
        <v>82</v>
      </c>
      <c r="R7759">
        <v>4</v>
      </c>
      <c r="S7759" t="s">
        <v>38</v>
      </c>
      <c r="T7759">
        <v>17</v>
      </c>
      <c r="U7759" t="s">
        <v>322</v>
      </c>
      <c r="V7759" t="s">
        <v>131</v>
      </c>
      <c r="W7759">
        <v>7</v>
      </c>
      <c r="X7759" t="s">
        <v>308</v>
      </c>
      <c r="Y7759">
        <v>35</v>
      </c>
      <c r="Z7759">
        <v>475</v>
      </c>
      <c r="AA7759">
        <v>166250</v>
      </c>
      <c r="AB7759">
        <v>83125</v>
      </c>
      <c r="AC7759">
        <v>0.5</v>
      </c>
      <c r="AD7759">
        <v>2</v>
      </c>
      <c r="AE7759" t="s">
        <v>72</v>
      </c>
    </row>
    <row r="7760" spans="1:31" x14ac:dyDescent="0.3">
      <c r="A7760">
        <v>1197831</v>
      </c>
      <c r="B7760" t="s">
        <v>73</v>
      </c>
      <c r="C7760" s="1">
        <v>44418</v>
      </c>
      <c r="D7760">
        <v>2021</v>
      </c>
      <c r="E7760" t="s">
        <v>31</v>
      </c>
      <c r="F7760">
        <v>3</v>
      </c>
      <c r="G7760">
        <v>2</v>
      </c>
      <c r="H7760" t="s">
        <v>74</v>
      </c>
      <c r="I7760">
        <v>14</v>
      </c>
      <c r="J7760" t="s">
        <v>98</v>
      </c>
      <c r="K7760">
        <v>16</v>
      </c>
      <c r="L7760" t="s">
        <v>99</v>
      </c>
      <c r="M7760" t="s">
        <v>320</v>
      </c>
      <c r="N7760">
        <v>3</v>
      </c>
      <c r="O7760" t="s">
        <v>126</v>
      </c>
      <c r="P7760">
        <v>2</v>
      </c>
      <c r="Q7760" t="s">
        <v>82</v>
      </c>
      <c r="R7760">
        <v>4</v>
      </c>
      <c r="S7760" t="s">
        <v>38</v>
      </c>
      <c r="T7760">
        <v>17</v>
      </c>
      <c r="U7760" t="s">
        <v>322</v>
      </c>
      <c r="V7760" t="s">
        <v>188</v>
      </c>
      <c r="W7760">
        <v>7</v>
      </c>
      <c r="X7760" t="s">
        <v>308</v>
      </c>
      <c r="Y7760">
        <v>35</v>
      </c>
      <c r="Z7760">
        <v>375</v>
      </c>
      <c r="AA7760">
        <v>131250</v>
      </c>
      <c r="AB7760">
        <v>65625</v>
      </c>
      <c r="AC7760">
        <v>0.5</v>
      </c>
      <c r="AD7760">
        <v>2</v>
      </c>
      <c r="AE7760" t="s">
        <v>72</v>
      </c>
    </row>
    <row r="7761" spans="1:31" x14ac:dyDescent="0.3">
      <c r="A7761">
        <v>1197831</v>
      </c>
      <c r="B7761" t="s">
        <v>73</v>
      </c>
      <c r="C7761" s="1">
        <v>44424</v>
      </c>
      <c r="D7761">
        <v>2021</v>
      </c>
      <c r="E7761" t="s">
        <v>31</v>
      </c>
      <c r="F7761">
        <v>3</v>
      </c>
      <c r="G7761">
        <v>2</v>
      </c>
      <c r="H7761" t="s">
        <v>74</v>
      </c>
      <c r="I7761">
        <v>14</v>
      </c>
      <c r="J7761" t="s">
        <v>98</v>
      </c>
      <c r="K7761">
        <v>16</v>
      </c>
      <c r="L7761" t="s">
        <v>99</v>
      </c>
      <c r="M7761" t="s">
        <v>320</v>
      </c>
      <c r="N7761">
        <v>3</v>
      </c>
      <c r="O7761" t="s">
        <v>126</v>
      </c>
      <c r="P7761">
        <v>2</v>
      </c>
      <c r="Q7761" t="s">
        <v>82</v>
      </c>
      <c r="R7761">
        <v>4</v>
      </c>
      <c r="S7761" t="s">
        <v>38</v>
      </c>
      <c r="T7761">
        <v>17</v>
      </c>
      <c r="U7761" t="s">
        <v>322</v>
      </c>
      <c r="V7761" t="s">
        <v>202</v>
      </c>
      <c r="W7761">
        <v>7</v>
      </c>
      <c r="X7761" t="s">
        <v>308</v>
      </c>
      <c r="Y7761">
        <v>35</v>
      </c>
      <c r="Z7761">
        <v>350</v>
      </c>
      <c r="AA7761">
        <v>122500</v>
      </c>
      <c r="AB7761">
        <v>67375</v>
      </c>
      <c r="AC7761">
        <v>0.55000000000000004</v>
      </c>
      <c r="AD7761">
        <v>2</v>
      </c>
      <c r="AE7761" t="s">
        <v>72</v>
      </c>
    </row>
    <row r="7762" spans="1:31" x14ac:dyDescent="0.3">
      <c r="A7762">
        <v>1197831</v>
      </c>
      <c r="B7762" t="s">
        <v>73</v>
      </c>
      <c r="C7762" s="1">
        <v>44460</v>
      </c>
      <c r="D7762">
        <v>2021</v>
      </c>
      <c r="E7762" t="s">
        <v>43</v>
      </c>
      <c r="F7762">
        <v>3</v>
      </c>
      <c r="G7762">
        <v>2</v>
      </c>
      <c r="H7762" t="s">
        <v>74</v>
      </c>
      <c r="I7762">
        <v>14</v>
      </c>
      <c r="J7762" t="s">
        <v>98</v>
      </c>
      <c r="K7762">
        <v>16</v>
      </c>
      <c r="L7762" t="s">
        <v>99</v>
      </c>
      <c r="M7762" t="s">
        <v>320</v>
      </c>
      <c r="N7762">
        <v>3</v>
      </c>
      <c r="O7762" t="s">
        <v>126</v>
      </c>
      <c r="P7762">
        <v>2</v>
      </c>
      <c r="Q7762" t="s">
        <v>82</v>
      </c>
      <c r="R7762">
        <v>4</v>
      </c>
      <c r="S7762" t="s">
        <v>38</v>
      </c>
      <c r="T7762">
        <v>17</v>
      </c>
      <c r="U7762" t="s">
        <v>322</v>
      </c>
      <c r="V7762" t="s">
        <v>129</v>
      </c>
      <c r="W7762">
        <v>7</v>
      </c>
      <c r="X7762" t="s">
        <v>308</v>
      </c>
      <c r="Y7762">
        <v>60</v>
      </c>
      <c r="Z7762">
        <v>350</v>
      </c>
      <c r="AA7762">
        <v>210000</v>
      </c>
      <c r="AB7762">
        <v>126000.00000000001</v>
      </c>
      <c r="AC7762">
        <v>0.60000000000000009</v>
      </c>
      <c r="AD7762">
        <v>2</v>
      </c>
      <c r="AE7762" t="s">
        <v>72</v>
      </c>
    </row>
    <row r="7763" spans="1:31" x14ac:dyDescent="0.3">
      <c r="A7763">
        <v>1197831</v>
      </c>
      <c r="B7763" t="s">
        <v>73</v>
      </c>
      <c r="C7763" s="1">
        <v>44466</v>
      </c>
      <c r="D7763">
        <v>2021</v>
      </c>
      <c r="E7763" t="s">
        <v>43</v>
      </c>
      <c r="F7763">
        <v>3</v>
      </c>
      <c r="G7763">
        <v>2</v>
      </c>
      <c r="H7763" t="s">
        <v>74</v>
      </c>
      <c r="I7763">
        <v>14</v>
      </c>
      <c r="J7763" t="s">
        <v>98</v>
      </c>
      <c r="K7763">
        <v>16</v>
      </c>
      <c r="L7763" t="s">
        <v>99</v>
      </c>
      <c r="M7763" t="s">
        <v>320</v>
      </c>
      <c r="N7763">
        <v>3</v>
      </c>
      <c r="O7763" t="s">
        <v>126</v>
      </c>
      <c r="P7763">
        <v>2</v>
      </c>
      <c r="Q7763" t="s">
        <v>82</v>
      </c>
      <c r="R7763">
        <v>4</v>
      </c>
      <c r="S7763" t="s">
        <v>38</v>
      </c>
      <c r="T7763">
        <v>17</v>
      </c>
      <c r="U7763" t="s">
        <v>322</v>
      </c>
      <c r="V7763" t="s">
        <v>195</v>
      </c>
      <c r="W7763">
        <v>7</v>
      </c>
      <c r="X7763" t="s">
        <v>308</v>
      </c>
      <c r="Y7763">
        <v>35</v>
      </c>
      <c r="Z7763">
        <v>325</v>
      </c>
      <c r="AA7763">
        <v>113750</v>
      </c>
      <c r="AB7763">
        <v>68250.000000000015</v>
      </c>
      <c r="AC7763">
        <v>0.60000000000000009</v>
      </c>
      <c r="AD7763">
        <v>2</v>
      </c>
      <c r="AE7763" t="s">
        <v>72</v>
      </c>
    </row>
    <row r="7764" spans="1:31" x14ac:dyDescent="0.3">
      <c r="A7764">
        <v>1197831</v>
      </c>
      <c r="B7764" t="s">
        <v>73</v>
      </c>
      <c r="C7764" s="1">
        <v>44472</v>
      </c>
      <c r="D7764">
        <v>2021</v>
      </c>
      <c r="E7764" t="s">
        <v>44</v>
      </c>
      <c r="F7764">
        <v>4</v>
      </c>
      <c r="G7764">
        <v>2</v>
      </c>
      <c r="H7764" t="s">
        <v>74</v>
      </c>
      <c r="I7764">
        <v>14</v>
      </c>
      <c r="J7764" t="s">
        <v>98</v>
      </c>
      <c r="K7764">
        <v>16</v>
      </c>
      <c r="L7764" t="s">
        <v>99</v>
      </c>
      <c r="M7764" t="s">
        <v>320</v>
      </c>
      <c r="N7764">
        <v>3</v>
      </c>
      <c r="O7764" t="s">
        <v>126</v>
      </c>
      <c r="P7764">
        <v>2</v>
      </c>
      <c r="Q7764" t="s">
        <v>82</v>
      </c>
      <c r="R7764">
        <v>4</v>
      </c>
      <c r="S7764" t="s">
        <v>38</v>
      </c>
      <c r="T7764">
        <v>17</v>
      </c>
      <c r="U7764" t="s">
        <v>322</v>
      </c>
      <c r="V7764" t="s">
        <v>184</v>
      </c>
      <c r="W7764">
        <v>7</v>
      </c>
      <c r="X7764" t="s">
        <v>308</v>
      </c>
      <c r="Y7764">
        <v>45</v>
      </c>
      <c r="Z7764">
        <v>450</v>
      </c>
      <c r="AA7764">
        <v>202500</v>
      </c>
      <c r="AB7764">
        <v>121500.00000000003</v>
      </c>
      <c r="AC7764">
        <v>0.60000000000000009</v>
      </c>
      <c r="AD7764">
        <v>2</v>
      </c>
      <c r="AE7764" t="s">
        <v>72</v>
      </c>
    </row>
    <row r="7765" spans="1:31" x14ac:dyDescent="0.3">
      <c r="A7765">
        <v>1197831</v>
      </c>
      <c r="B7765" t="s">
        <v>73</v>
      </c>
      <c r="C7765" s="1">
        <v>44478</v>
      </c>
      <c r="D7765">
        <v>2021</v>
      </c>
      <c r="E7765" t="s">
        <v>44</v>
      </c>
      <c r="F7765">
        <v>4</v>
      </c>
      <c r="G7765">
        <v>2</v>
      </c>
      <c r="H7765" t="s">
        <v>74</v>
      </c>
      <c r="I7765">
        <v>14</v>
      </c>
      <c r="J7765" t="s">
        <v>98</v>
      </c>
      <c r="K7765">
        <v>16</v>
      </c>
      <c r="L7765" t="s">
        <v>99</v>
      </c>
      <c r="M7765" t="s">
        <v>320</v>
      </c>
      <c r="N7765">
        <v>3</v>
      </c>
      <c r="O7765" t="s">
        <v>126</v>
      </c>
      <c r="P7765">
        <v>2</v>
      </c>
      <c r="Q7765" t="s">
        <v>82</v>
      </c>
      <c r="R7765">
        <v>4</v>
      </c>
      <c r="S7765" t="s">
        <v>38</v>
      </c>
      <c r="T7765">
        <v>17</v>
      </c>
      <c r="U7765" t="s">
        <v>322</v>
      </c>
      <c r="V7765" t="s">
        <v>189</v>
      </c>
      <c r="W7765">
        <v>7</v>
      </c>
      <c r="X7765" t="s">
        <v>308</v>
      </c>
      <c r="Y7765">
        <v>65</v>
      </c>
      <c r="Z7765">
        <v>550</v>
      </c>
      <c r="AA7765">
        <v>357500</v>
      </c>
      <c r="AB7765">
        <v>214500.00000000003</v>
      </c>
      <c r="AC7765">
        <v>0.60000000000000009</v>
      </c>
      <c r="AD7765">
        <v>2</v>
      </c>
      <c r="AE7765" t="s">
        <v>72</v>
      </c>
    </row>
    <row r="7766" spans="1:31" x14ac:dyDescent="0.3">
      <c r="A7766">
        <v>1185732</v>
      </c>
      <c r="B7766" t="s">
        <v>30</v>
      </c>
      <c r="C7766" s="1">
        <v>44484</v>
      </c>
      <c r="D7766">
        <v>2021</v>
      </c>
      <c r="E7766" t="s">
        <v>44</v>
      </c>
      <c r="F7766">
        <v>4</v>
      </c>
      <c r="G7766">
        <v>2</v>
      </c>
      <c r="H7766" t="s">
        <v>74</v>
      </c>
      <c r="I7766">
        <v>14</v>
      </c>
      <c r="J7766" t="s">
        <v>98</v>
      </c>
      <c r="K7766">
        <v>16</v>
      </c>
      <c r="L7766" t="s">
        <v>99</v>
      </c>
      <c r="M7766" t="s">
        <v>320</v>
      </c>
      <c r="N7766">
        <v>3</v>
      </c>
      <c r="O7766" t="s">
        <v>126</v>
      </c>
      <c r="P7766">
        <v>2</v>
      </c>
      <c r="Q7766" t="s">
        <v>82</v>
      </c>
      <c r="R7766">
        <v>4</v>
      </c>
      <c r="S7766" t="s">
        <v>38</v>
      </c>
      <c r="T7766">
        <v>17</v>
      </c>
      <c r="U7766" t="s">
        <v>322</v>
      </c>
      <c r="V7766" t="s">
        <v>202</v>
      </c>
      <c r="W7766">
        <v>7</v>
      </c>
      <c r="X7766" t="s">
        <v>308</v>
      </c>
      <c r="Y7766">
        <v>35</v>
      </c>
      <c r="Z7766">
        <v>100</v>
      </c>
      <c r="AA7766">
        <v>35000</v>
      </c>
      <c r="AB7766">
        <v>10500</v>
      </c>
      <c r="AC7766">
        <v>0.3</v>
      </c>
      <c r="AD7766">
        <v>2</v>
      </c>
      <c r="AE7766" t="s">
        <v>72</v>
      </c>
    </row>
    <row r="7767" spans="1:31" x14ac:dyDescent="0.3">
      <c r="A7767">
        <v>1185732</v>
      </c>
      <c r="B7767" t="s">
        <v>30</v>
      </c>
      <c r="C7767" s="1">
        <v>44490</v>
      </c>
      <c r="D7767">
        <v>2021</v>
      </c>
      <c r="E7767" t="s">
        <v>44</v>
      </c>
      <c r="F7767">
        <v>4</v>
      </c>
      <c r="G7767">
        <v>1</v>
      </c>
      <c r="H7767" t="s">
        <v>32</v>
      </c>
      <c r="I7767">
        <v>15</v>
      </c>
      <c r="J7767" t="s">
        <v>146</v>
      </c>
      <c r="K7767">
        <v>17</v>
      </c>
      <c r="L7767" t="s">
        <v>108</v>
      </c>
      <c r="M7767" t="s">
        <v>320</v>
      </c>
      <c r="N7767">
        <v>3</v>
      </c>
      <c r="O7767" t="s">
        <v>126</v>
      </c>
      <c r="P7767">
        <v>2</v>
      </c>
      <c r="Q7767" t="s">
        <v>82</v>
      </c>
      <c r="R7767">
        <v>4</v>
      </c>
      <c r="S7767" t="s">
        <v>38</v>
      </c>
      <c r="T7767">
        <v>17</v>
      </c>
      <c r="U7767" t="s">
        <v>322</v>
      </c>
      <c r="V7767" t="s">
        <v>129</v>
      </c>
      <c r="W7767">
        <v>7</v>
      </c>
      <c r="X7767" t="s">
        <v>308</v>
      </c>
      <c r="Y7767">
        <v>35</v>
      </c>
      <c r="Z7767">
        <v>75</v>
      </c>
      <c r="AA7767">
        <v>26250</v>
      </c>
      <c r="AB7767">
        <v>7875</v>
      </c>
      <c r="AC7767">
        <v>0.3</v>
      </c>
      <c r="AD7767">
        <v>2</v>
      </c>
      <c r="AE7767" t="s">
        <v>72</v>
      </c>
    </row>
    <row r="7768" spans="1:31" x14ac:dyDescent="0.3">
      <c r="A7768">
        <v>1185732</v>
      </c>
      <c r="B7768" t="s">
        <v>30</v>
      </c>
      <c r="C7768" s="1">
        <v>44496</v>
      </c>
      <c r="D7768">
        <v>2021</v>
      </c>
      <c r="E7768" t="s">
        <v>44</v>
      </c>
      <c r="F7768">
        <v>4</v>
      </c>
      <c r="G7768">
        <v>1</v>
      </c>
      <c r="H7768" t="s">
        <v>32</v>
      </c>
      <c r="I7768">
        <v>15</v>
      </c>
      <c r="J7768" t="s">
        <v>146</v>
      </c>
      <c r="K7768">
        <v>17</v>
      </c>
      <c r="L7768" t="s">
        <v>108</v>
      </c>
      <c r="M7768" t="s">
        <v>320</v>
      </c>
      <c r="N7768">
        <v>3</v>
      </c>
      <c r="O7768" t="s">
        <v>126</v>
      </c>
      <c r="P7768">
        <v>2</v>
      </c>
      <c r="Q7768" t="s">
        <v>82</v>
      </c>
      <c r="R7768">
        <v>4</v>
      </c>
      <c r="S7768" t="s">
        <v>38</v>
      </c>
      <c r="T7768">
        <v>17</v>
      </c>
      <c r="U7768" t="s">
        <v>322</v>
      </c>
      <c r="V7768" t="s">
        <v>129</v>
      </c>
      <c r="W7768">
        <v>7</v>
      </c>
      <c r="X7768" t="s">
        <v>308</v>
      </c>
      <c r="Y7768">
        <v>35</v>
      </c>
      <c r="Z7768">
        <v>50</v>
      </c>
      <c r="AA7768">
        <v>17500</v>
      </c>
      <c r="AB7768">
        <v>5250</v>
      </c>
      <c r="AC7768">
        <v>0.3</v>
      </c>
      <c r="AD7768">
        <v>2</v>
      </c>
      <c r="AE7768" t="s">
        <v>72</v>
      </c>
    </row>
    <row r="7769" spans="1:31" x14ac:dyDescent="0.3">
      <c r="A7769">
        <v>1185732</v>
      </c>
      <c r="B7769" t="s">
        <v>30</v>
      </c>
      <c r="C7769" s="1">
        <v>44502</v>
      </c>
      <c r="D7769">
        <v>2021</v>
      </c>
      <c r="E7769" t="s">
        <v>45</v>
      </c>
      <c r="F7769">
        <v>4</v>
      </c>
      <c r="G7769">
        <v>1</v>
      </c>
      <c r="H7769" t="s">
        <v>32</v>
      </c>
      <c r="I7769">
        <v>15</v>
      </c>
      <c r="J7769" t="s">
        <v>146</v>
      </c>
      <c r="K7769">
        <v>17</v>
      </c>
      <c r="L7769" t="s">
        <v>108</v>
      </c>
      <c r="M7769" t="s">
        <v>320</v>
      </c>
      <c r="N7769">
        <v>3</v>
      </c>
      <c r="O7769" t="s">
        <v>126</v>
      </c>
      <c r="P7769">
        <v>2</v>
      </c>
      <c r="Q7769" t="s">
        <v>82</v>
      </c>
      <c r="R7769">
        <v>4</v>
      </c>
      <c r="S7769" t="s">
        <v>38</v>
      </c>
      <c r="T7769">
        <v>17</v>
      </c>
      <c r="U7769" t="s">
        <v>322</v>
      </c>
      <c r="V7769" t="s">
        <v>161</v>
      </c>
      <c r="W7769">
        <v>7</v>
      </c>
      <c r="X7769" t="s">
        <v>308</v>
      </c>
      <c r="Y7769">
        <v>35</v>
      </c>
      <c r="Z7769">
        <v>75</v>
      </c>
      <c r="AA7769">
        <v>26250</v>
      </c>
      <c r="AB7769">
        <v>7875</v>
      </c>
      <c r="AC7769">
        <v>0.3</v>
      </c>
      <c r="AD7769">
        <v>2</v>
      </c>
      <c r="AE7769" t="s">
        <v>72</v>
      </c>
    </row>
    <row r="7770" spans="1:31" x14ac:dyDescent="0.3">
      <c r="A7770">
        <v>1185732</v>
      </c>
      <c r="B7770" t="s">
        <v>30</v>
      </c>
      <c r="C7770" s="1">
        <v>44514</v>
      </c>
      <c r="D7770">
        <v>2021</v>
      </c>
      <c r="E7770" t="s">
        <v>45</v>
      </c>
      <c r="F7770">
        <v>4</v>
      </c>
      <c r="G7770">
        <v>1</v>
      </c>
      <c r="H7770" t="s">
        <v>32</v>
      </c>
      <c r="I7770">
        <v>15</v>
      </c>
      <c r="J7770" t="s">
        <v>146</v>
      </c>
      <c r="K7770">
        <v>17</v>
      </c>
      <c r="L7770" t="s">
        <v>108</v>
      </c>
      <c r="M7770" t="s">
        <v>320</v>
      </c>
      <c r="N7770">
        <v>3</v>
      </c>
      <c r="O7770" t="s">
        <v>126</v>
      </c>
      <c r="P7770">
        <v>2</v>
      </c>
      <c r="Q7770" t="s">
        <v>82</v>
      </c>
      <c r="R7770">
        <v>4</v>
      </c>
      <c r="S7770" t="s">
        <v>38</v>
      </c>
      <c r="T7770">
        <v>16</v>
      </c>
      <c r="U7770" t="s">
        <v>321</v>
      </c>
      <c r="V7770" t="s">
        <v>202</v>
      </c>
      <c r="W7770">
        <v>7</v>
      </c>
      <c r="X7770" t="s">
        <v>308</v>
      </c>
      <c r="Y7770">
        <v>45</v>
      </c>
      <c r="Z7770">
        <v>175</v>
      </c>
      <c r="AA7770">
        <v>78750</v>
      </c>
      <c r="AB7770">
        <v>23625</v>
      </c>
      <c r="AC7770">
        <v>0.3</v>
      </c>
      <c r="AD7770">
        <v>2</v>
      </c>
      <c r="AE7770" t="s">
        <v>72</v>
      </c>
    </row>
    <row r="7771" spans="1:31" x14ac:dyDescent="0.3">
      <c r="A7771">
        <v>1185732</v>
      </c>
      <c r="B7771" t="s">
        <v>30</v>
      </c>
      <c r="C7771" s="1">
        <v>44520</v>
      </c>
      <c r="D7771">
        <v>2021</v>
      </c>
      <c r="E7771" t="s">
        <v>45</v>
      </c>
      <c r="F7771">
        <v>4</v>
      </c>
      <c r="G7771">
        <v>1</v>
      </c>
      <c r="H7771" t="s">
        <v>32</v>
      </c>
      <c r="I7771">
        <v>15</v>
      </c>
      <c r="J7771" t="s">
        <v>146</v>
      </c>
      <c r="K7771">
        <v>17</v>
      </c>
      <c r="L7771" t="s">
        <v>108</v>
      </c>
      <c r="M7771" t="s">
        <v>320</v>
      </c>
      <c r="N7771">
        <v>3</v>
      </c>
      <c r="O7771" t="s">
        <v>126</v>
      </c>
      <c r="P7771">
        <v>2</v>
      </c>
      <c r="Q7771" t="s">
        <v>82</v>
      </c>
      <c r="R7771">
        <v>4</v>
      </c>
      <c r="S7771" t="s">
        <v>38</v>
      </c>
      <c r="T7771">
        <v>16</v>
      </c>
      <c r="U7771" t="s">
        <v>321</v>
      </c>
      <c r="V7771" t="s">
        <v>204</v>
      </c>
      <c r="W7771">
        <v>7</v>
      </c>
      <c r="X7771" t="s">
        <v>308</v>
      </c>
      <c r="Y7771">
        <v>45</v>
      </c>
      <c r="Z7771">
        <v>175</v>
      </c>
      <c r="AA7771">
        <v>78750</v>
      </c>
      <c r="AB7771">
        <v>23625</v>
      </c>
      <c r="AC7771">
        <v>0.3</v>
      </c>
      <c r="AD7771">
        <v>2</v>
      </c>
      <c r="AE7771" t="s">
        <v>72</v>
      </c>
    </row>
    <row r="7772" spans="1:31" x14ac:dyDescent="0.3">
      <c r="A7772">
        <v>1185732</v>
      </c>
      <c r="B7772" t="s">
        <v>30</v>
      </c>
      <c r="C7772" s="1">
        <v>44554</v>
      </c>
      <c r="D7772">
        <v>2021</v>
      </c>
      <c r="E7772" t="s">
        <v>46</v>
      </c>
      <c r="F7772">
        <v>4</v>
      </c>
      <c r="G7772">
        <v>1</v>
      </c>
      <c r="H7772" t="s">
        <v>32</v>
      </c>
      <c r="I7772">
        <v>15</v>
      </c>
      <c r="J7772" t="s">
        <v>146</v>
      </c>
      <c r="K7772">
        <v>17</v>
      </c>
      <c r="L7772" t="s">
        <v>108</v>
      </c>
      <c r="M7772" t="s">
        <v>320</v>
      </c>
      <c r="N7772">
        <v>3</v>
      </c>
      <c r="O7772" t="s">
        <v>126</v>
      </c>
      <c r="P7772">
        <v>2</v>
      </c>
      <c r="Q7772" t="s">
        <v>82</v>
      </c>
      <c r="R7772">
        <v>4</v>
      </c>
      <c r="S7772" t="s">
        <v>38</v>
      </c>
      <c r="T7772">
        <v>17</v>
      </c>
      <c r="U7772" t="s">
        <v>322</v>
      </c>
      <c r="V7772" t="s">
        <v>161</v>
      </c>
      <c r="W7772">
        <v>7</v>
      </c>
      <c r="X7772" t="s">
        <v>308</v>
      </c>
      <c r="Y7772">
        <v>45</v>
      </c>
      <c r="Z7772">
        <v>175</v>
      </c>
      <c r="AA7772">
        <v>78750</v>
      </c>
      <c r="AB7772">
        <v>23625</v>
      </c>
      <c r="AC7772">
        <v>0.3</v>
      </c>
      <c r="AD7772">
        <v>2</v>
      </c>
      <c r="AE7772" t="s">
        <v>72</v>
      </c>
    </row>
    <row r="7773" spans="1:31" x14ac:dyDescent="0.3">
      <c r="A7773">
        <v>1185732</v>
      </c>
      <c r="B7773" t="s">
        <v>30</v>
      </c>
      <c r="C7773" s="1">
        <v>44560</v>
      </c>
      <c r="D7773">
        <v>2021</v>
      </c>
      <c r="E7773" t="s">
        <v>46</v>
      </c>
      <c r="F7773">
        <v>4</v>
      </c>
      <c r="G7773">
        <v>1</v>
      </c>
      <c r="H7773" t="s">
        <v>32</v>
      </c>
      <c r="I7773">
        <v>15</v>
      </c>
      <c r="J7773" t="s">
        <v>146</v>
      </c>
      <c r="K7773">
        <v>17</v>
      </c>
      <c r="L7773" t="s">
        <v>108</v>
      </c>
      <c r="M7773" t="s">
        <v>320</v>
      </c>
      <c r="N7773">
        <v>3</v>
      </c>
      <c r="O7773" t="s">
        <v>126</v>
      </c>
      <c r="P7773">
        <v>2</v>
      </c>
      <c r="Q7773" t="s">
        <v>82</v>
      </c>
      <c r="R7773">
        <v>4</v>
      </c>
      <c r="S7773" t="s">
        <v>38</v>
      </c>
      <c r="T7773">
        <v>17</v>
      </c>
      <c r="U7773" t="s">
        <v>322</v>
      </c>
      <c r="V7773" t="s">
        <v>191</v>
      </c>
      <c r="W7773">
        <v>7</v>
      </c>
      <c r="X7773" t="s">
        <v>308</v>
      </c>
      <c r="Y7773">
        <v>45</v>
      </c>
      <c r="Z7773">
        <v>125</v>
      </c>
      <c r="AA7773">
        <v>56250</v>
      </c>
      <c r="AB7773">
        <v>16875</v>
      </c>
      <c r="AC7773">
        <v>0.3</v>
      </c>
      <c r="AD7773">
        <v>2</v>
      </c>
      <c r="AE7773" t="s">
        <v>72</v>
      </c>
    </row>
    <row r="7774" spans="1:31" x14ac:dyDescent="0.3">
      <c r="A7774">
        <v>1185732</v>
      </c>
      <c r="B7774" t="s">
        <v>30</v>
      </c>
      <c r="C7774" s="1">
        <v>44488</v>
      </c>
      <c r="D7774">
        <v>2021</v>
      </c>
      <c r="E7774" t="s">
        <v>44</v>
      </c>
      <c r="F7774">
        <v>4</v>
      </c>
      <c r="G7774">
        <v>1</v>
      </c>
      <c r="H7774" t="s">
        <v>32</v>
      </c>
      <c r="I7774">
        <v>15</v>
      </c>
      <c r="J7774" t="s">
        <v>146</v>
      </c>
      <c r="K7774">
        <v>17</v>
      </c>
      <c r="L7774" t="s">
        <v>108</v>
      </c>
      <c r="M7774" t="s">
        <v>320</v>
      </c>
      <c r="N7774">
        <v>3</v>
      </c>
      <c r="O7774" t="s">
        <v>126</v>
      </c>
      <c r="P7774">
        <v>2</v>
      </c>
      <c r="Q7774" t="s">
        <v>82</v>
      </c>
      <c r="R7774">
        <v>4</v>
      </c>
      <c r="S7774" t="s">
        <v>38</v>
      </c>
      <c r="T7774">
        <v>17</v>
      </c>
      <c r="U7774" t="s">
        <v>322</v>
      </c>
      <c r="V7774" t="s">
        <v>201</v>
      </c>
      <c r="W7774">
        <v>7</v>
      </c>
      <c r="X7774" t="s">
        <v>308</v>
      </c>
      <c r="Y7774">
        <v>55</v>
      </c>
      <c r="Z7774">
        <v>100</v>
      </c>
      <c r="AA7774">
        <v>55000</v>
      </c>
      <c r="AB7774">
        <v>16500</v>
      </c>
      <c r="AC7774">
        <v>0.3</v>
      </c>
      <c r="AD7774">
        <v>2</v>
      </c>
      <c r="AE7774" t="s">
        <v>72</v>
      </c>
    </row>
    <row r="7775" spans="1:31" x14ac:dyDescent="0.3">
      <c r="A7775">
        <v>1185732</v>
      </c>
      <c r="B7775" t="s">
        <v>30</v>
      </c>
      <c r="C7775" s="1">
        <v>44518</v>
      </c>
      <c r="D7775">
        <v>2021</v>
      </c>
      <c r="E7775" t="s">
        <v>45</v>
      </c>
      <c r="F7775">
        <v>4</v>
      </c>
      <c r="G7775">
        <v>1</v>
      </c>
      <c r="H7775" t="s">
        <v>32</v>
      </c>
      <c r="I7775">
        <v>15</v>
      </c>
      <c r="J7775" t="s">
        <v>146</v>
      </c>
      <c r="K7775">
        <v>17</v>
      </c>
      <c r="L7775" t="s">
        <v>108</v>
      </c>
      <c r="M7775" t="s">
        <v>320</v>
      </c>
      <c r="N7775">
        <v>3</v>
      </c>
      <c r="O7775" t="s">
        <v>126</v>
      </c>
      <c r="P7775">
        <v>2</v>
      </c>
      <c r="Q7775" t="s">
        <v>82</v>
      </c>
      <c r="R7775">
        <v>4</v>
      </c>
      <c r="S7775" t="s">
        <v>38</v>
      </c>
      <c r="T7775">
        <v>17</v>
      </c>
      <c r="U7775" t="s">
        <v>322</v>
      </c>
      <c r="V7775" t="s">
        <v>184</v>
      </c>
      <c r="W7775">
        <v>7</v>
      </c>
      <c r="X7775" t="s">
        <v>308</v>
      </c>
      <c r="Y7775">
        <v>55</v>
      </c>
      <c r="Z7775">
        <v>175</v>
      </c>
      <c r="AA7775">
        <v>96250</v>
      </c>
      <c r="AB7775">
        <v>28875.000000000004</v>
      </c>
      <c r="AC7775">
        <v>0.3</v>
      </c>
      <c r="AD7775">
        <v>2</v>
      </c>
      <c r="AE7775" t="s">
        <v>72</v>
      </c>
    </row>
    <row r="7776" spans="1:31" x14ac:dyDescent="0.3">
      <c r="A7776">
        <v>1185732</v>
      </c>
      <c r="B7776" t="s">
        <v>30</v>
      </c>
      <c r="C7776" s="1">
        <v>44547</v>
      </c>
      <c r="D7776">
        <v>2021</v>
      </c>
      <c r="E7776" t="s">
        <v>46</v>
      </c>
      <c r="F7776">
        <v>4</v>
      </c>
      <c r="G7776">
        <v>1</v>
      </c>
      <c r="H7776" t="s">
        <v>32</v>
      </c>
      <c r="I7776">
        <v>15</v>
      </c>
      <c r="J7776" t="s">
        <v>146</v>
      </c>
      <c r="K7776">
        <v>17</v>
      </c>
      <c r="L7776" t="s">
        <v>108</v>
      </c>
      <c r="M7776" t="s">
        <v>320</v>
      </c>
      <c r="N7776">
        <v>3</v>
      </c>
      <c r="O7776" t="s">
        <v>126</v>
      </c>
      <c r="P7776">
        <v>2</v>
      </c>
      <c r="Q7776" t="s">
        <v>82</v>
      </c>
      <c r="R7776">
        <v>4</v>
      </c>
      <c r="S7776" t="s">
        <v>38</v>
      </c>
      <c r="T7776">
        <v>17</v>
      </c>
      <c r="U7776" t="s">
        <v>322</v>
      </c>
      <c r="V7776" t="s">
        <v>251</v>
      </c>
      <c r="W7776">
        <v>7</v>
      </c>
      <c r="X7776" t="s">
        <v>308</v>
      </c>
      <c r="Y7776">
        <v>55</v>
      </c>
      <c r="Z7776">
        <v>200</v>
      </c>
      <c r="AA7776">
        <v>110000</v>
      </c>
      <c r="AB7776">
        <v>33000</v>
      </c>
      <c r="AC7776">
        <v>0.3</v>
      </c>
      <c r="AD7776">
        <v>2</v>
      </c>
      <c r="AE7776" t="s">
        <v>72</v>
      </c>
    </row>
    <row r="7777" spans="1:31" x14ac:dyDescent="0.3">
      <c r="A7777">
        <v>1128299</v>
      </c>
      <c r="B7777" t="s">
        <v>77</v>
      </c>
      <c r="C7777" s="1">
        <v>44206</v>
      </c>
      <c r="D7777">
        <v>2021</v>
      </c>
      <c r="E7777" t="s">
        <v>47</v>
      </c>
      <c r="F7777">
        <v>1</v>
      </c>
      <c r="G7777">
        <v>1</v>
      </c>
      <c r="H7777" t="s">
        <v>32</v>
      </c>
      <c r="I7777">
        <v>15</v>
      </c>
      <c r="J7777" t="s">
        <v>146</v>
      </c>
      <c r="K7777">
        <v>17</v>
      </c>
      <c r="L7777" t="s">
        <v>108</v>
      </c>
      <c r="M7777" t="s">
        <v>320</v>
      </c>
      <c r="N7777">
        <v>3</v>
      </c>
      <c r="O7777" t="s">
        <v>126</v>
      </c>
      <c r="P7777">
        <v>2</v>
      </c>
      <c r="Q7777" t="s">
        <v>82</v>
      </c>
      <c r="R7777">
        <v>4</v>
      </c>
      <c r="S7777" t="s">
        <v>38</v>
      </c>
      <c r="T7777">
        <v>17</v>
      </c>
      <c r="U7777" t="s">
        <v>322</v>
      </c>
      <c r="V7777" t="s">
        <v>158</v>
      </c>
      <c r="W7777">
        <v>7</v>
      </c>
      <c r="X7777" t="s">
        <v>308</v>
      </c>
      <c r="Y7777">
        <v>45</v>
      </c>
      <c r="Z7777">
        <v>225</v>
      </c>
      <c r="AA7777">
        <v>101250</v>
      </c>
      <c r="AB7777">
        <v>25312.5</v>
      </c>
      <c r="AC7777">
        <v>0.25</v>
      </c>
      <c r="AD7777">
        <v>2</v>
      </c>
      <c r="AE7777" t="s">
        <v>72</v>
      </c>
    </row>
    <row r="7778" spans="1:31" x14ac:dyDescent="0.3">
      <c r="A7778">
        <v>1185732</v>
      </c>
      <c r="B7778" t="s">
        <v>30</v>
      </c>
      <c r="C7778" s="1">
        <v>44249</v>
      </c>
      <c r="D7778">
        <v>2021</v>
      </c>
      <c r="E7778" t="s">
        <v>48</v>
      </c>
      <c r="F7778">
        <v>1</v>
      </c>
      <c r="G7778">
        <v>3</v>
      </c>
      <c r="H7778" t="s">
        <v>78</v>
      </c>
      <c r="I7778">
        <v>16</v>
      </c>
      <c r="J7778" t="s">
        <v>147</v>
      </c>
      <c r="K7778">
        <v>18</v>
      </c>
      <c r="L7778" t="s">
        <v>148</v>
      </c>
      <c r="M7778" t="s">
        <v>320</v>
      </c>
      <c r="N7778">
        <v>3</v>
      </c>
      <c r="O7778" t="s">
        <v>126</v>
      </c>
      <c r="P7778">
        <v>2</v>
      </c>
      <c r="Q7778" t="s">
        <v>82</v>
      </c>
      <c r="R7778">
        <v>4</v>
      </c>
      <c r="S7778" t="s">
        <v>38</v>
      </c>
      <c r="T7778">
        <v>16</v>
      </c>
      <c r="U7778" t="s">
        <v>321</v>
      </c>
      <c r="V7778" t="s">
        <v>254</v>
      </c>
      <c r="W7778">
        <v>7</v>
      </c>
      <c r="X7778" t="s">
        <v>308</v>
      </c>
      <c r="Y7778">
        <v>50</v>
      </c>
      <c r="Z7778">
        <v>175</v>
      </c>
      <c r="AA7778">
        <v>87500</v>
      </c>
      <c r="AB7778">
        <v>21874.999999999996</v>
      </c>
      <c r="AC7778">
        <v>0.25</v>
      </c>
      <c r="AD7778">
        <v>2</v>
      </c>
      <c r="AE7778" t="s">
        <v>72</v>
      </c>
    </row>
    <row r="7779" spans="1:31" x14ac:dyDescent="0.3">
      <c r="A7779">
        <v>1185732</v>
      </c>
      <c r="B7779" t="s">
        <v>30</v>
      </c>
      <c r="C7779" s="1">
        <v>44275</v>
      </c>
      <c r="D7779">
        <v>2021</v>
      </c>
      <c r="E7779" t="s">
        <v>51</v>
      </c>
      <c r="F7779">
        <v>1</v>
      </c>
      <c r="G7779">
        <v>3</v>
      </c>
      <c r="H7779" t="s">
        <v>78</v>
      </c>
      <c r="I7779">
        <v>16</v>
      </c>
      <c r="J7779" t="s">
        <v>147</v>
      </c>
      <c r="K7779">
        <v>18</v>
      </c>
      <c r="L7779" t="s">
        <v>148</v>
      </c>
      <c r="M7779" t="s">
        <v>320</v>
      </c>
      <c r="N7779">
        <v>3</v>
      </c>
      <c r="O7779" t="s">
        <v>126</v>
      </c>
      <c r="P7779">
        <v>2</v>
      </c>
      <c r="Q7779" t="s">
        <v>82</v>
      </c>
      <c r="R7779">
        <v>4</v>
      </c>
      <c r="S7779" t="s">
        <v>38</v>
      </c>
      <c r="T7779">
        <v>16</v>
      </c>
      <c r="U7779" t="s">
        <v>321</v>
      </c>
      <c r="V7779" t="s">
        <v>162</v>
      </c>
      <c r="W7779">
        <v>7</v>
      </c>
      <c r="X7779" t="s">
        <v>308</v>
      </c>
      <c r="Y7779">
        <v>50</v>
      </c>
      <c r="Z7779">
        <v>125</v>
      </c>
      <c r="AA7779">
        <v>62500</v>
      </c>
      <c r="AB7779">
        <v>15624.999999999998</v>
      </c>
      <c r="AC7779">
        <v>0.25</v>
      </c>
      <c r="AD7779">
        <v>2</v>
      </c>
      <c r="AE7779" t="s">
        <v>72</v>
      </c>
    </row>
    <row r="7780" spans="1:31" x14ac:dyDescent="0.3">
      <c r="A7780">
        <v>1185732</v>
      </c>
      <c r="B7780" t="s">
        <v>30</v>
      </c>
      <c r="C7780" s="1">
        <v>44307</v>
      </c>
      <c r="D7780">
        <v>2021</v>
      </c>
      <c r="E7780" t="s">
        <v>52</v>
      </c>
      <c r="F7780">
        <v>2</v>
      </c>
      <c r="G7780">
        <v>3</v>
      </c>
      <c r="H7780" t="s">
        <v>78</v>
      </c>
      <c r="I7780">
        <v>16</v>
      </c>
      <c r="J7780" t="s">
        <v>147</v>
      </c>
      <c r="K7780">
        <v>18</v>
      </c>
      <c r="L7780" t="s">
        <v>148</v>
      </c>
      <c r="M7780" t="s">
        <v>320</v>
      </c>
      <c r="N7780">
        <v>3</v>
      </c>
      <c r="O7780" t="s">
        <v>126</v>
      </c>
      <c r="P7780">
        <v>2</v>
      </c>
      <c r="Q7780" t="s">
        <v>82</v>
      </c>
      <c r="R7780">
        <v>4</v>
      </c>
      <c r="S7780" t="s">
        <v>38</v>
      </c>
      <c r="T7780">
        <v>16</v>
      </c>
      <c r="U7780" t="s">
        <v>321</v>
      </c>
      <c r="V7780" t="s">
        <v>161</v>
      </c>
      <c r="W7780">
        <v>7</v>
      </c>
      <c r="X7780" t="s">
        <v>308</v>
      </c>
      <c r="Y7780">
        <v>50</v>
      </c>
      <c r="Z7780">
        <v>150</v>
      </c>
      <c r="AA7780">
        <v>75000</v>
      </c>
      <c r="AB7780">
        <v>18749.999999999996</v>
      </c>
      <c r="AC7780">
        <v>0.25</v>
      </c>
      <c r="AD7780">
        <v>2</v>
      </c>
      <c r="AE7780" t="s">
        <v>72</v>
      </c>
    </row>
    <row r="7781" spans="1:31" x14ac:dyDescent="0.3">
      <c r="A7781">
        <v>1185732</v>
      </c>
      <c r="B7781" t="s">
        <v>30</v>
      </c>
      <c r="C7781" s="1">
        <v>44336</v>
      </c>
      <c r="D7781">
        <v>2021</v>
      </c>
      <c r="E7781" t="s">
        <v>53</v>
      </c>
      <c r="F7781">
        <v>2</v>
      </c>
      <c r="G7781">
        <v>3</v>
      </c>
      <c r="H7781" t="s">
        <v>78</v>
      </c>
      <c r="I7781">
        <v>16</v>
      </c>
      <c r="J7781" t="s">
        <v>147</v>
      </c>
      <c r="K7781">
        <v>18</v>
      </c>
      <c r="L7781" t="s">
        <v>148</v>
      </c>
      <c r="M7781" t="s">
        <v>320</v>
      </c>
      <c r="N7781">
        <v>3</v>
      </c>
      <c r="O7781" t="s">
        <v>126</v>
      </c>
      <c r="P7781">
        <v>2</v>
      </c>
      <c r="Q7781" t="s">
        <v>82</v>
      </c>
      <c r="R7781">
        <v>4</v>
      </c>
      <c r="S7781" t="s">
        <v>38</v>
      </c>
      <c r="T7781">
        <v>16</v>
      </c>
      <c r="U7781" t="s">
        <v>321</v>
      </c>
      <c r="V7781" t="s">
        <v>220</v>
      </c>
      <c r="W7781">
        <v>7</v>
      </c>
      <c r="X7781" t="s">
        <v>308</v>
      </c>
      <c r="Y7781">
        <v>55</v>
      </c>
      <c r="Z7781">
        <v>250</v>
      </c>
      <c r="AA7781">
        <v>137500</v>
      </c>
      <c r="AB7781">
        <v>34375.000000000007</v>
      </c>
      <c r="AC7781">
        <v>0.25</v>
      </c>
      <c r="AD7781">
        <v>2</v>
      </c>
      <c r="AE7781" t="s">
        <v>72</v>
      </c>
    </row>
    <row r="7782" spans="1:31" x14ac:dyDescent="0.3">
      <c r="A7782">
        <v>1185732</v>
      </c>
      <c r="B7782" t="s">
        <v>30</v>
      </c>
      <c r="C7782" s="1">
        <v>44369</v>
      </c>
      <c r="D7782">
        <v>2021</v>
      </c>
      <c r="E7782" t="s">
        <v>54</v>
      </c>
      <c r="F7782">
        <v>2</v>
      </c>
      <c r="G7782">
        <v>3</v>
      </c>
      <c r="H7782" t="s">
        <v>78</v>
      </c>
      <c r="I7782">
        <v>16</v>
      </c>
      <c r="J7782" t="s">
        <v>147</v>
      </c>
      <c r="K7782">
        <v>18</v>
      </c>
      <c r="L7782" t="s">
        <v>148</v>
      </c>
      <c r="M7782" t="s">
        <v>320</v>
      </c>
      <c r="N7782">
        <v>3</v>
      </c>
      <c r="O7782" t="s">
        <v>126</v>
      </c>
      <c r="P7782">
        <v>2</v>
      </c>
      <c r="Q7782" t="s">
        <v>82</v>
      </c>
      <c r="R7782">
        <v>4</v>
      </c>
      <c r="S7782" t="s">
        <v>38</v>
      </c>
      <c r="T7782">
        <v>16</v>
      </c>
      <c r="U7782" t="s">
        <v>321</v>
      </c>
      <c r="V7782" t="s">
        <v>237</v>
      </c>
      <c r="W7782">
        <v>7</v>
      </c>
      <c r="X7782" t="s">
        <v>308</v>
      </c>
      <c r="Y7782">
        <v>55</v>
      </c>
      <c r="Z7782">
        <v>300</v>
      </c>
      <c r="AA7782">
        <v>165000</v>
      </c>
      <c r="AB7782">
        <v>41250.000000000007</v>
      </c>
      <c r="AC7782">
        <v>0.25</v>
      </c>
      <c r="AD7782">
        <v>2</v>
      </c>
      <c r="AE7782" t="s">
        <v>72</v>
      </c>
    </row>
    <row r="7783" spans="1:31" x14ac:dyDescent="0.3">
      <c r="A7783">
        <v>1185732</v>
      </c>
      <c r="B7783" t="s">
        <v>30</v>
      </c>
      <c r="C7783" s="1">
        <v>44397</v>
      </c>
      <c r="D7783">
        <v>2021</v>
      </c>
      <c r="E7783" t="s">
        <v>55</v>
      </c>
      <c r="F7783">
        <v>3</v>
      </c>
      <c r="G7783">
        <v>3</v>
      </c>
      <c r="H7783" t="s">
        <v>78</v>
      </c>
      <c r="I7783">
        <v>16</v>
      </c>
      <c r="J7783" t="s">
        <v>147</v>
      </c>
      <c r="K7783">
        <v>18</v>
      </c>
      <c r="L7783" t="s">
        <v>148</v>
      </c>
      <c r="M7783" t="s">
        <v>320</v>
      </c>
      <c r="N7783">
        <v>3</v>
      </c>
      <c r="O7783" t="s">
        <v>126</v>
      </c>
      <c r="P7783">
        <v>2</v>
      </c>
      <c r="Q7783" t="s">
        <v>82</v>
      </c>
      <c r="R7783">
        <v>4</v>
      </c>
      <c r="S7783" t="s">
        <v>38</v>
      </c>
      <c r="T7783">
        <v>16</v>
      </c>
      <c r="U7783" t="s">
        <v>321</v>
      </c>
      <c r="V7783" t="s">
        <v>129</v>
      </c>
      <c r="W7783">
        <v>7</v>
      </c>
      <c r="X7783" t="s">
        <v>308</v>
      </c>
      <c r="Y7783">
        <v>55</v>
      </c>
      <c r="Z7783">
        <v>300</v>
      </c>
      <c r="AA7783">
        <v>165000</v>
      </c>
      <c r="AB7783">
        <v>41250.000000000007</v>
      </c>
      <c r="AC7783">
        <v>0.25</v>
      </c>
      <c r="AD7783">
        <v>2</v>
      </c>
      <c r="AE7783" t="s">
        <v>72</v>
      </c>
    </row>
    <row r="7784" spans="1:31" x14ac:dyDescent="0.3">
      <c r="A7784">
        <v>1185732</v>
      </c>
      <c r="B7784" t="s">
        <v>30</v>
      </c>
      <c r="C7784" s="1">
        <v>44429</v>
      </c>
      <c r="D7784">
        <v>2021</v>
      </c>
      <c r="E7784" t="s">
        <v>31</v>
      </c>
      <c r="F7784">
        <v>3</v>
      </c>
      <c r="G7784">
        <v>3</v>
      </c>
      <c r="H7784" t="s">
        <v>78</v>
      </c>
      <c r="I7784">
        <v>16</v>
      </c>
      <c r="J7784" t="s">
        <v>147</v>
      </c>
      <c r="K7784">
        <v>18</v>
      </c>
      <c r="L7784" t="s">
        <v>148</v>
      </c>
      <c r="M7784" t="s">
        <v>320</v>
      </c>
      <c r="N7784">
        <v>3</v>
      </c>
      <c r="O7784" t="s">
        <v>126</v>
      </c>
      <c r="P7784">
        <v>2</v>
      </c>
      <c r="Q7784" t="s">
        <v>82</v>
      </c>
      <c r="R7784">
        <v>4</v>
      </c>
      <c r="S7784" t="s">
        <v>38</v>
      </c>
      <c r="T7784">
        <v>16</v>
      </c>
      <c r="U7784" t="s">
        <v>321</v>
      </c>
      <c r="V7784" t="s">
        <v>241</v>
      </c>
      <c r="W7784">
        <v>7</v>
      </c>
      <c r="X7784" t="s">
        <v>308</v>
      </c>
      <c r="Y7784">
        <v>55</v>
      </c>
      <c r="Z7784">
        <v>250</v>
      </c>
      <c r="AA7784">
        <v>137500</v>
      </c>
      <c r="AB7784">
        <v>34375.000000000007</v>
      </c>
      <c r="AC7784">
        <v>0.25</v>
      </c>
      <c r="AD7784">
        <v>2</v>
      </c>
      <c r="AE7784" t="s">
        <v>72</v>
      </c>
    </row>
    <row r="7785" spans="1:31" x14ac:dyDescent="0.3">
      <c r="A7785">
        <v>1185732</v>
      </c>
      <c r="B7785" t="s">
        <v>30</v>
      </c>
      <c r="C7785" s="1">
        <v>44459</v>
      </c>
      <c r="D7785">
        <v>2021</v>
      </c>
      <c r="E7785" t="s">
        <v>43</v>
      </c>
      <c r="F7785">
        <v>3</v>
      </c>
      <c r="G7785">
        <v>3</v>
      </c>
      <c r="H7785" t="s">
        <v>78</v>
      </c>
      <c r="I7785">
        <v>16</v>
      </c>
      <c r="J7785" t="s">
        <v>147</v>
      </c>
      <c r="K7785">
        <v>18</v>
      </c>
      <c r="L7785" t="s">
        <v>148</v>
      </c>
      <c r="M7785" t="s">
        <v>320</v>
      </c>
      <c r="N7785">
        <v>3</v>
      </c>
      <c r="O7785" t="s">
        <v>126</v>
      </c>
      <c r="P7785">
        <v>2</v>
      </c>
      <c r="Q7785" t="s">
        <v>82</v>
      </c>
      <c r="R7785">
        <v>4</v>
      </c>
      <c r="S7785" t="s">
        <v>38</v>
      </c>
      <c r="T7785">
        <v>16</v>
      </c>
      <c r="U7785" t="s">
        <v>321</v>
      </c>
      <c r="V7785" t="s">
        <v>213</v>
      </c>
      <c r="W7785">
        <v>7</v>
      </c>
      <c r="X7785" t="s">
        <v>308</v>
      </c>
      <c r="Y7785">
        <v>55</v>
      </c>
      <c r="Z7785">
        <v>200</v>
      </c>
      <c r="AA7785">
        <v>110000</v>
      </c>
      <c r="AB7785">
        <v>27500.000000000004</v>
      </c>
      <c r="AC7785">
        <v>0.25</v>
      </c>
      <c r="AD7785">
        <v>2</v>
      </c>
      <c r="AE7785" t="s">
        <v>72</v>
      </c>
    </row>
    <row r="7786" spans="1:31" x14ac:dyDescent="0.3">
      <c r="A7786">
        <v>1185732</v>
      </c>
      <c r="B7786" t="s">
        <v>30</v>
      </c>
      <c r="C7786" s="1">
        <v>44491</v>
      </c>
      <c r="D7786">
        <v>2021</v>
      </c>
      <c r="E7786" t="s">
        <v>44</v>
      </c>
      <c r="F7786">
        <v>4</v>
      </c>
      <c r="G7786">
        <v>3</v>
      </c>
      <c r="H7786" t="s">
        <v>78</v>
      </c>
      <c r="I7786">
        <v>16</v>
      </c>
      <c r="J7786" t="s">
        <v>147</v>
      </c>
      <c r="K7786">
        <v>18</v>
      </c>
      <c r="L7786" t="s">
        <v>148</v>
      </c>
      <c r="M7786" t="s">
        <v>320</v>
      </c>
      <c r="N7786">
        <v>3</v>
      </c>
      <c r="O7786" t="s">
        <v>126</v>
      </c>
      <c r="P7786">
        <v>2</v>
      </c>
      <c r="Q7786" t="s">
        <v>82</v>
      </c>
      <c r="R7786">
        <v>4</v>
      </c>
      <c r="S7786" t="s">
        <v>38</v>
      </c>
      <c r="T7786">
        <v>16</v>
      </c>
      <c r="U7786" t="s">
        <v>321</v>
      </c>
      <c r="V7786" t="s">
        <v>196</v>
      </c>
      <c r="W7786">
        <v>7</v>
      </c>
      <c r="X7786" t="s">
        <v>308</v>
      </c>
      <c r="Y7786">
        <v>65</v>
      </c>
      <c r="Z7786">
        <v>150</v>
      </c>
      <c r="AA7786">
        <v>97500</v>
      </c>
      <c r="AB7786">
        <v>24375.000000000004</v>
      </c>
      <c r="AC7786">
        <v>0.25</v>
      </c>
      <c r="AD7786">
        <v>2</v>
      </c>
      <c r="AE7786" t="s">
        <v>72</v>
      </c>
    </row>
    <row r="7787" spans="1:31" x14ac:dyDescent="0.3">
      <c r="A7787">
        <v>1185732</v>
      </c>
      <c r="B7787" t="s">
        <v>30</v>
      </c>
      <c r="C7787" s="1">
        <v>44521</v>
      </c>
      <c r="D7787">
        <v>2021</v>
      </c>
      <c r="E7787" t="s">
        <v>45</v>
      </c>
      <c r="F7787">
        <v>4</v>
      </c>
      <c r="G7787">
        <v>3</v>
      </c>
      <c r="H7787" t="s">
        <v>78</v>
      </c>
      <c r="I7787">
        <v>16</v>
      </c>
      <c r="J7787" t="s">
        <v>147</v>
      </c>
      <c r="K7787">
        <v>18</v>
      </c>
      <c r="L7787" t="s">
        <v>148</v>
      </c>
      <c r="M7787" t="s">
        <v>320</v>
      </c>
      <c r="N7787">
        <v>3</v>
      </c>
      <c r="O7787" t="s">
        <v>126</v>
      </c>
      <c r="P7787">
        <v>2</v>
      </c>
      <c r="Q7787" t="s">
        <v>82</v>
      </c>
      <c r="R7787">
        <v>4</v>
      </c>
      <c r="S7787" t="s">
        <v>38</v>
      </c>
      <c r="T7787">
        <v>16</v>
      </c>
      <c r="U7787" t="s">
        <v>321</v>
      </c>
      <c r="V7787" t="s">
        <v>161</v>
      </c>
      <c r="W7787">
        <v>7</v>
      </c>
      <c r="X7787" t="s">
        <v>308</v>
      </c>
      <c r="Y7787">
        <v>65</v>
      </c>
      <c r="Z7787">
        <v>300</v>
      </c>
      <c r="AA7787">
        <v>195000</v>
      </c>
      <c r="AB7787">
        <v>48750.000000000007</v>
      </c>
      <c r="AC7787">
        <v>0.25</v>
      </c>
      <c r="AD7787">
        <v>2</v>
      </c>
      <c r="AE7787" t="s">
        <v>72</v>
      </c>
    </row>
    <row r="7788" spans="1:31" x14ac:dyDescent="0.3">
      <c r="A7788">
        <v>1128299</v>
      </c>
      <c r="B7788" t="s">
        <v>77</v>
      </c>
      <c r="C7788" s="1">
        <v>44206</v>
      </c>
      <c r="D7788">
        <v>2021</v>
      </c>
      <c r="E7788" t="s">
        <v>47</v>
      </c>
      <c r="F7788">
        <v>1</v>
      </c>
      <c r="G7788">
        <v>3</v>
      </c>
      <c r="H7788" t="s">
        <v>78</v>
      </c>
      <c r="I7788">
        <v>16</v>
      </c>
      <c r="J7788" t="s">
        <v>147</v>
      </c>
      <c r="K7788">
        <v>18</v>
      </c>
      <c r="L7788" t="s">
        <v>148</v>
      </c>
      <c r="M7788" t="s">
        <v>320</v>
      </c>
      <c r="N7788">
        <v>3</v>
      </c>
      <c r="O7788" t="s">
        <v>126</v>
      </c>
      <c r="P7788">
        <v>2</v>
      </c>
      <c r="Q7788" t="s">
        <v>82</v>
      </c>
      <c r="R7788">
        <v>4</v>
      </c>
      <c r="S7788" t="s">
        <v>38</v>
      </c>
      <c r="T7788">
        <v>16</v>
      </c>
      <c r="U7788" t="s">
        <v>321</v>
      </c>
      <c r="V7788" t="s">
        <v>203</v>
      </c>
      <c r="W7788">
        <v>7</v>
      </c>
      <c r="X7788" t="s">
        <v>308</v>
      </c>
      <c r="Y7788">
        <v>45</v>
      </c>
      <c r="Z7788">
        <v>225</v>
      </c>
      <c r="AA7788">
        <v>101250</v>
      </c>
      <c r="AB7788">
        <v>25312.5</v>
      </c>
      <c r="AC7788">
        <v>0.25</v>
      </c>
      <c r="AD7788">
        <v>2</v>
      </c>
      <c r="AE7788" t="s">
        <v>72</v>
      </c>
    </row>
    <row r="7789" spans="1:31" x14ac:dyDescent="0.3">
      <c r="A7789">
        <v>1128299</v>
      </c>
      <c r="B7789" t="s">
        <v>77</v>
      </c>
      <c r="C7789" s="1">
        <v>44237</v>
      </c>
      <c r="D7789">
        <v>2021</v>
      </c>
      <c r="E7789" t="s">
        <v>48</v>
      </c>
      <c r="F7789">
        <v>1</v>
      </c>
      <c r="G7789">
        <v>3</v>
      </c>
      <c r="H7789" t="s">
        <v>78</v>
      </c>
      <c r="I7789">
        <v>17</v>
      </c>
      <c r="J7789" t="s">
        <v>149</v>
      </c>
      <c r="K7789">
        <v>19</v>
      </c>
      <c r="L7789" t="s">
        <v>150</v>
      </c>
      <c r="M7789" t="s">
        <v>320</v>
      </c>
      <c r="N7789">
        <v>3</v>
      </c>
      <c r="O7789" t="s">
        <v>126</v>
      </c>
      <c r="P7789">
        <v>2</v>
      </c>
      <c r="Q7789" t="s">
        <v>82</v>
      </c>
      <c r="R7789">
        <v>4</v>
      </c>
      <c r="S7789" t="s">
        <v>38</v>
      </c>
      <c r="T7789">
        <v>16</v>
      </c>
      <c r="U7789" t="s">
        <v>321</v>
      </c>
      <c r="V7789" t="s">
        <v>189</v>
      </c>
      <c r="W7789">
        <v>7</v>
      </c>
      <c r="X7789" t="s">
        <v>308</v>
      </c>
      <c r="Y7789">
        <v>45</v>
      </c>
      <c r="Z7789">
        <v>225</v>
      </c>
      <c r="AA7789">
        <v>101250</v>
      </c>
      <c r="AB7789">
        <v>25312.5</v>
      </c>
      <c r="AC7789">
        <v>0.25</v>
      </c>
      <c r="AD7789">
        <v>2</v>
      </c>
      <c r="AE7789" t="s">
        <v>72</v>
      </c>
    </row>
    <row r="7790" spans="1:31" x14ac:dyDescent="0.3">
      <c r="A7790">
        <v>1128299</v>
      </c>
      <c r="B7790" t="s">
        <v>77</v>
      </c>
      <c r="C7790" s="1">
        <v>44264</v>
      </c>
      <c r="D7790">
        <v>2021</v>
      </c>
      <c r="E7790" t="s">
        <v>51</v>
      </c>
      <c r="F7790">
        <v>1</v>
      </c>
      <c r="G7790">
        <v>3</v>
      </c>
      <c r="H7790" t="s">
        <v>78</v>
      </c>
      <c r="I7790">
        <v>17</v>
      </c>
      <c r="J7790" t="s">
        <v>149</v>
      </c>
      <c r="K7790">
        <v>19</v>
      </c>
      <c r="L7790" t="s">
        <v>150</v>
      </c>
      <c r="M7790" t="s">
        <v>320</v>
      </c>
      <c r="N7790">
        <v>3</v>
      </c>
      <c r="O7790" t="s">
        <v>126</v>
      </c>
      <c r="P7790">
        <v>2</v>
      </c>
      <c r="Q7790" t="s">
        <v>82</v>
      </c>
      <c r="R7790">
        <v>4</v>
      </c>
      <c r="S7790" t="s">
        <v>38</v>
      </c>
      <c r="T7790">
        <v>16</v>
      </c>
      <c r="U7790" t="s">
        <v>321</v>
      </c>
      <c r="V7790" t="s">
        <v>202</v>
      </c>
      <c r="W7790">
        <v>7</v>
      </c>
      <c r="X7790" t="s">
        <v>308</v>
      </c>
      <c r="Y7790">
        <v>55</v>
      </c>
      <c r="Z7790">
        <v>275</v>
      </c>
      <c r="AA7790">
        <v>151250</v>
      </c>
      <c r="AB7790">
        <v>37812.499999999993</v>
      </c>
      <c r="AC7790">
        <v>0.25</v>
      </c>
      <c r="AD7790">
        <v>2</v>
      </c>
      <c r="AE7790" t="s">
        <v>72</v>
      </c>
    </row>
    <row r="7791" spans="1:31" x14ac:dyDescent="0.3">
      <c r="A7791">
        <v>1128299</v>
      </c>
      <c r="B7791" t="s">
        <v>77</v>
      </c>
      <c r="C7791" s="1">
        <v>44296</v>
      </c>
      <c r="D7791">
        <v>2021</v>
      </c>
      <c r="E7791" t="s">
        <v>52</v>
      </c>
      <c r="F7791">
        <v>2</v>
      </c>
      <c r="G7791">
        <v>3</v>
      </c>
      <c r="H7791" t="s">
        <v>78</v>
      </c>
      <c r="I7791">
        <v>17</v>
      </c>
      <c r="J7791" t="s">
        <v>149</v>
      </c>
      <c r="K7791">
        <v>19</v>
      </c>
      <c r="L7791" t="s">
        <v>150</v>
      </c>
      <c r="M7791" t="s">
        <v>320</v>
      </c>
      <c r="N7791">
        <v>3</v>
      </c>
      <c r="O7791" t="s">
        <v>126</v>
      </c>
      <c r="P7791">
        <v>2</v>
      </c>
      <c r="Q7791" t="s">
        <v>82</v>
      </c>
      <c r="R7791">
        <v>4</v>
      </c>
      <c r="S7791" t="s">
        <v>38</v>
      </c>
      <c r="T7791">
        <v>16</v>
      </c>
      <c r="U7791" t="s">
        <v>321</v>
      </c>
      <c r="V7791" t="s">
        <v>191</v>
      </c>
      <c r="W7791">
        <v>7</v>
      </c>
      <c r="X7791" t="s">
        <v>308</v>
      </c>
      <c r="Y7791">
        <v>50</v>
      </c>
      <c r="Z7791">
        <v>250</v>
      </c>
      <c r="AA7791">
        <v>125000</v>
      </c>
      <c r="AB7791">
        <v>31250</v>
      </c>
      <c r="AC7791">
        <v>0.25</v>
      </c>
      <c r="AD7791">
        <v>2</v>
      </c>
      <c r="AE7791" t="s">
        <v>72</v>
      </c>
    </row>
    <row r="7792" spans="1:31" x14ac:dyDescent="0.3">
      <c r="A7792">
        <v>1128299</v>
      </c>
      <c r="B7792" t="s">
        <v>77</v>
      </c>
      <c r="C7792" s="1">
        <v>44327</v>
      </c>
      <c r="D7792">
        <v>2021</v>
      </c>
      <c r="E7792" t="s">
        <v>53</v>
      </c>
      <c r="F7792">
        <v>2</v>
      </c>
      <c r="G7792">
        <v>3</v>
      </c>
      <c r="H7792" t="s">
        <v>78</v>
      </c>
      <c r="I7792">
        <v>17</v>
      </c>
      <c r="J7792" t="s">
        <v>149</v>
      </c>
      <c r="K7792">
        <v>19</v>
      </c>
      <c r="L7792" t="s">
        <v>150</v>
      </c>
      <c r="M7792" t="s">
        <v>320</v>
      </c>
      <c r="N7792">
        <v>3</v>
      </c>
      <c r="O7792" t="s">
        <v>126</v>
      </c>
      <c r="P7792">
        <v>2</v>
      </c>
      <c r="Q7792" t="s">
        <v>82</v>
      </c>
      <c r="R7792">
        <v>4</v>
      </c>
      <c r="S7792" t="s">
        <v>38</v>
      </c>
      <c r="T7792">
        <v>16</v>
      </c>
      <c r="U7792" t="s">
        <v>321</v>
      </c>
      <c r="V7792" t="s">
        <v>195</v>
      </c>
      <c r="W7792">
        <v>7</v>
      </c>
      <c r="X7792" t="s">
        <v>308</v>
      </c>
      <c r="Y7792">
        <v>55</v>
      </c>
      <c r="Z7792">
        <v>275</v>
      </c>
      <c r="AA7792">
        <v>151250</v>
      </c>
      <c r="AB7792">
        <v>37812.499999999993</v>
      </c>
      <c r="AC7792">
        <v>0.25</v>
      </c>
      <c r="AD7792">
        <v>2</v>
      </c>
      <c r="AE7792" t="s">
        <v>72</v>
      </c>
    </row>
    <row r="7793" spans="1:31" x14ac:dyDescent="0.3">
      <c r="A7793">
        <v>1128299</v>
      </c>
      <c r="B7793" t="s">
        <v>77</v>
      </c>
      <c r="C7793" s="1">
        <v>44357</v>
      </c>
      <c r="D7793">
        <v>2021</v>
      </c>
      <c r="E7793" t="s">
        <v>54</v>
      </c>
      <c r="F7793">
        <v>2</v>
      </c>
      <c r="G7793">
        <v>3</v>
      </c>
      <c r="H7793" t="s">
        <v>78</v>
      </c>
      <c r="I7793">
        <v>17</v>
      </c>
      <c r="J7793" t="s">
        <v>149</v>
      </c>
      <c r="K7793">
        <v>19</v>
      </c>
      <c r="L7793" t="s">
        <v>150</v>
      </c>
      <c r="M7793" t="s">
        <v>320</v>
      </c>
      <c r="N7793">
        <v>3</v>
      </c>
      <c r="O7793" t="s">
        <v>126</v>
      </c>
      <c r="P7793">
        <v>2</v>
      </c>
      <c r="Q7793" t="s">
        <v>82</v>
      </c>
      <c r="R7793">
        <v>4</v>
      </c>
      <c r="S7793" t="s">
        <v>38</v>
      </c>
      <c r="T7793">
        <v>16</v>
      </c>
      <c r="U7793" t="s">
        <v>321</v>
      </c>
      <c r="V7793" t="s">
        <v>207</v>
      </c>
      <c r="W7793">
        <v>7</v>
      </c>
      <c r="X7793" t="s">
        <v>308</v>
      </c>
      <c r="Y7793">
        <v>75</v>
      </c>
      <c r="Z7793">
        <v>475</v>
      </c>
      <c r="AA7793">
        <v>356250</v>
      </c>
      <c r="AB7793">
        <v>89062.5</v>
      </c>
      <c r="AC7793">
        <v>0.25</v>
      </c>
      <c r="AD7793">
        <v>2</v>
      </c>
      <c r="AE7793" t="s">
        <v>72</v>
      </c>
    </row>
    <row r="7794" spans="1:31" x14ac:dyDescent="0.3">
      <c r="A7794">
        <v>1128299</v>
      </c>
      <c r="B7794" t="s">
        <v>77</v>
      </c>
      <c r="C7794" s="1">
        <v>44386</v>
      </c>
      <c r="D7794">
        <v>2021</v>
      </c>
      <c r="E7794" t="s">
        <v>55</v>
      </c>
      <c r="F7794">
        <v>3</v>
      </c>
      <c r="G7794">
        <v>3</v>
      </c>
      <c r="H7794" t="s">
        <v>78</v>
      </c>
      <c r="I7794">
        <v>17</v>
      </c>
      <c r="J7794" t="s">
        <v>149</v>
      </c>
      <c r="K7794">
        <v>19</v>
      </c>
      <c r="L7794" t="s">
        <v>150</v>
      </c>
      <c r="M7794" t="s">
        <v>320</v>
      </c>
      <c r="N7794">
        <v>3</v>
      </c>
      <c r="O7794" t="s">
        <v>126</v>
      </c>
      <c r="P7794">
        <v>2</v>
      </c>
      <c r="Q7794" t="s">
        <v>82</v>
      </c>
      <c r="R7794">
        <v>4</v>
      </c>
      <c r="S7794" t="s">
        <v>38</v>
      </c>
      <c r="T7794">
        <v>16</v>
      </c>
      <c r="U7794" t="s">
        <v>321</v>
      </c>
      <c r="V7794" t="s">
        <v>186</v>
      </c>
      <c r="W7794">
        <v>7</v>
      </c>
      <c r="X7794" t="s">
        <v>308</v>
      </c>
      <c r="Y7794">
        <v>80</v>
      </c>
      <c r="Z7794">
        <v>500</v>
      </c>
      <c r="AA7794">
        <v>400000</v>
      </c>
      <c r="AB7794">
        <v>100000</v>
      </c>
      <c r="AC7794">
        <v>0.25</v>
      </c>
      <c r="AD7794">
        <v>2</v>
      </c>
      <c r="AE7794" t="s">
        <v>72</v>
      </c>
    </row>
    <row r="7795" spans="1:31" x14ac:dyDescent="0.3">
      <c r="A7795">
        <v>1128299</v>
      </c>
      <c r="B7795" t="s">
        <v>77</v>
      </c>
      <c r="C7795" s="1">
        <v>44418</v>
      </c>
      <c r="D7795">
        <v>2021</v>
      </c>
      <c r="E7795" t="s">
        <v>31</v>
      </c>
      <c r="F7795">
        <v>3</v>
      </c>
      <c r="G7795">
        <v>3</v>
      </c>
      <c r="H7795" t="s">
        <v>78</v>
      </c>
      <c r="I7795">
        <v>17</v>
      </c>
      <c r="J7795" t="s">
        <v>149</v>
      </c>
      <c r="K7795">
        <v>19</v>
      </c>
      <c r="L7795" t="s">
        <v>150</v>
      </c>
      <c r="M7795" t="s">
        <v>320</v>
      </c>
      <c r="N7795">
        <v>3</v>
      </c>
      <c r="O7795" t="s">
        <v>126</v>
      </c>
      <c r="P7795">
        <v>2</v>
      </c>
      <c r="Q7795" t="s">
        <v>82</v>
      </c>
      <c r="R7795">
        <v>4</v>
      </c>
      <c r="S7795" t="s">
        <v>38</v>
      </c>
      <c r="T7795">
        <v>16</v>
      </c>
      <c r="U7795" t="s">
        <v>321</v>
      </c>
      <c r="V7795" t="s">
        <v>184</v>
      </c>
      <c r="W7795">
        <v>7</v>
      </c>
      <c r="X7795" t="s">
        <v>308</v>
      </c>
      <c r="Y7795">
        <v>70</v>
      </c>
      <c r="Z7795">
        <v>525</v>
      </c>
      <c r="AA7795">
        <v>367500</v>
      </c>
      <c r="AB7795">
        <v>91875</v>
      </c>
      <c r="AC7795">
        <v>0.25</v>
      </c>
      <c r="AD7795">
        <v>2</v>
      </c>
      <c r="AE7795" t="s">
        <v>72</v>
      </c>
    </row>
    <row r="7796" spans="1:31" x14ac:dyDescent="0.3">
      <c r="A7796">
        <v>1128299</v>
      </c>
      <c r="B7796" t="s">
        <v>77</v>
      </c>
      <c r="C7796" s="1">
        <v>44450</v>
      </c>
      <c r="D7796">
        <v>2021</v>
      </c>
      <c r="E7796" t="s">
        <v>43</v>
      </c>
      <c r="F7796">
        <v>3</v>
      </c>
      <c r="G7796">
        <v>3</v>
      </c>
      <c r="H7796" t="s">
        <v>78</v>
      </c>
      <c r="I7796">
        <v>17</v>
      </c>
      <c r="J7796" t="s">
        <v>149</v>
      </c>
      <c r="K7796">
        <v>19</v>
      </c>
      <c r="L7796" t="s">
        <v>150</v>
      </c>
      <c r="M7796" t="s">
        <v>320</v>
      </c>
      <c r="N7796">
        <v>3</v>
      </c>
      <c r="O7796" t="s">
        <v>126</v>
      </c>
      <c r="P7796">
        <v>2</v>
      </c>
      <c r="Q7796" t="s">
        <v>82</v>
      </c>
      <c r="R7796">
        <v>4</v>
      </c>
      <c r="S7796" t="s">
        <v>38</v>
      </c>
      <c r="T7796">
        <v>16</v>
      </c>
      <c r="U7796" t="s">
        <v>321</v>
      </c>
      <c r="V7796" t="s">
        <v>191</v>
      </c>
      <c r="W7796">
        <v>7</v>
      </c>
      <c r="X7796" t="s">
        <v>308</v>
      </c>
      <c r="Y7796">
        <v>65</v>
      </c>
      <c r="Z7796">
        <v>325</v>
      </c>
      <c r="AA7796">
        <v>211250</v>
      </c>
      <c r="AB7796">
        <v>52812.500000000015</v>
      </c>
      <c r="AC7796">
        <v>0.25</v>
      </c>
      <c r="AD7796">
        <v>2</v>
      </c>
      <c r="AE7796" t="s">
        <v>72</v>
      </c>
    </row>
    <row r="7797" spans="1:31" x14ac:dyDescent="0.3">
      <c r="A7797">
        <v>1128299</v>
      </c>
      <c r="B7797" t="s">
        <v>77</v>
      </c>
      <c r="C7797" s="1">
        <v>44479</v>
      </c>
      <c r="D7797">
        <v>2021</v>
      </c>
      <c r="E7797" t="s">
        <v>44</v>
      </c>
      <c r="F7797">
        <v>4</v>
      </c>
      <c r="G7797">
        <v>3</v>
      </c>
      <c r="H7797" t="s">
        <v>78</v>
      </c>
      <c r="I7797">
        <v>17</v>
      </c>
      <c r="J7797" t="s">
        <v>149</v>
      </c>
      <c r="K7797">
        <v>19</v>
      </c>
      <c r="L7797" t="s">
        <v>150</v>
      </c>
      <c r="M7797" t="s">
        <v>320</v>
      </c>
      <c r="N7797">
        <v>3</v>
      </c>
      <c r="O7797" t="s">
        <v>126</v>
      </c>
      <c r="P7797">
        <v>2</v>
      </c>
      <c r="Q7797" t="s">
        <v>82</v>
      </c>
      <c r="R7797">
        <v>4</v>
      </c>
      <c r="S7797" t="s">
        <v>38</v>
      </c>
      <c r="T7797">
        <v>16</v>
      </c>
      <c r="U7797" t="s">
        <v>321</v>
      </c>
      <c r="V7797" t="s">
        <v>201</v>
      </c>
      <c r="W7797">
        <v>7</v>
      </c>
      <c r="X7797" t="s">
        <v>308</v>
      </c>
      <c r="Y7797">
        <v>55</v>
      </c>
      <c r="Z7797">
        <v>275</v>
      </c>
      <c r="AA7797">
        <v>151250</v>
      </c>
      <c r="AB7797">
        <v>37812.500000000007</v>
      </c>
      <c r="AC7797">
        <v>0.25</v>
      </c>
      <c r="AD7797">
        <v>2</v>
      </c>
      <c r="AE7797" t="s">
        <v>72</v>
      </c>
    </row>
    <row r="7798" spans="1:31" x14ac:dyDescent="0.3">
      <c r="A7798">
        <v>1128299</v>
      </c>
      <c r="B7798" t="s">
        <v>77</v>
      </c>
      <c r="C7798" s="1">
        <v>44510</v>
      </c>
      <c r="D7798">
        <v>2021</v>
      </c>
      <c r="E7798" t="s">
        <v>45</v>
      </c>
      <c r="F7798">
        <v>4</v>
      </c>
      <c r="G7798">
        <v>3</v>
      </c>
      <c r="H7798" t="s">
        <v>78</v>
      </c>
      <c r="I7798">
        <v>17</v>
      </c>
      <c r="J7798" t="s">
        <v>149</v>
      </c>
      <c r="K7798">
        <v>19</v>
      </c>
      <c r="L7798" t="s">
        <v>150</v>
      </c>
      <c r="M7798" t="s">
        <v>320</v>
      </c>
      <c r="N7798">
        <v>3</v>
      </c>
      <c r="O7798" t="s">
        <v>126</v>
      </c>
      <c r="P7798">
        <v>2</v>
      </c>
      <c r="Q7798" t="s">
        <v>82</v>
      </c>
      <c r="R7798">
        <v>4</v>
      </c>
      <c r="S7798" t="s">
        <v>38</v>
      </c>
      <c r="T7798">
        <v>16</v>
      </c>
      <c r="U7798" t="s">
        <v>321</v>
      </c>
      <c r="V7798" t="s">
        <v>184</v>
      </c>
      <c r="W7798">
        <v>7</v>
      </c>
      <c r="X7798" t="s">
        <v>308</v>
      </c>
      <c r="Y7798">
        <v>65</v>
      </c>
      <c r="Z7798">
        <v>400</v>
      </c>
      <c r="AA7798">
        <v>260000</v>
      </c>
      <c r="AB7798">
        <v>65000.000000000015</v>
      </c>
      <c r="AC7798">
        <v>0.25</v>
      </c>
      <c r="AD7798">
        <v>2</v>
      </c>
      <c r="AE7798" t="s">
        <v>72</v>
      </c>
    </row>
    <row r="7799" spans="1:31" x14ac:dyDescent="0.3">
      <c r="A7799">
        <v>1128299</v>
      </c>
      <c r="B7799" t="s">
        <v>77</v>
      </c>
      <c r="C7799" s="1">
        <v>44539</v>
      </c>
      <c r="D7799">
        <v>2021</v>
      </c>
      <c r="E7799" t="s">
        <v>46</v>
      </c>
      <c r="F7799">
        <v>4</v>
      </c>
      <c r="G7799">
        <v>3</v>
      </c>
      <c r="H7799" t="s">
        <v>78</v>
      </c>
      <c r="I7799">
        <v>17</v>
      </c>
      <c r="J7799" t="s">
        <v>149</v>
      </c>
      <c r="K7799">
        <v>19</v>
      </c>
      <c r="L7799" t="s">
        <v>150</v>
      </c>
      <c r="M7799" t="s">
        <v>320</v>
      </c>
      <c r="N7799">
        <v>3</v>
      </c>
      <c r="O7799" t="s">
        <v>126</v>
      </c>
      <c r="P7799">
        <v>2</v>
      </c>
      <c r="Q7799" t="s">
        <v>82</v>
      </c>
      <c r="R7799">
        <v>4</v>
      </c>
      <c r="S7799" t="s">
        <v>38</v>
      </c>
      <c r="T7799">
        <v>16</v>
      </c>
      <c r="U7799" t="s">
        <v>321</v>
      </c>
      <c r="V7799" t="s">
        <v>202</v>
      </c>
      <c r="W7799">
        <v>7</v>
      </c>
      <c r="X7799" t="s">
        <v>308</v>
      </c>
      <c r="Y7799">
        <v>80</v>
      </c>
      <c r="Z7799">
        <v>500</v>
      </c>
      <c r="AA7799">
        <v>400000</v>
      </c>
      <c r="AB7799">
        <v>100000.00000000001</v>
      </c>
      <c r="AC7799">
        <v>0.25</v>
      </c>
      <c r="AD7799">
        <v>2</v>
      </c>
      <c r="AE7799" t="s">
        <v>72</v>
      </c>
    </row>
    <row r="7800" spans="1:31" x14ac:dyDescent="0.3">
      <c r="A7800">
        <v>1128299</v>
      </c>
      <c r="B7800" t="s">
        <v>77</v>
      </c>
      <c r="C7800" s="1">
        <v>44213</v>
      </c>
      <c r="D7800">
        <v>2021</v>
      </c>
      <c r="E7800" t="s">
        <v>47</v>
      </c>
      <c r="F7800">
        <v>1</v>
      </c>
      <c r="G7800">
        <v>3</v>
      </c>
      <c r="H7800" t="s">
        <v>78</v>
      </c>
      <c r="I7800">
        <v>17</v>
      </c>
      <c r="J7800" t="s">
        <v>149</v>
      </c>
      <c r="K7800">
        <v>19</v>
      </c>
      <c r="L7800" t="s">
        <v>150</v>
      </c>
      <c r="M7800" t="s">
        <v>320</v>
      </c>
      <c r="N7800">
        <v>3</v>
      </c>
      <c r="O7800" t="s">
        <v>126</v>
      </c>
      <c r="P7800">
        <v>2</v>
      </c>
      <c r="Q7800" t="s">
        <v>82</v>
      </c>
      <c r="R7800">
        <v>4</v>
      </c>
      <c r="S7800" t="s">
        <v>38</v>
      </c>
      <c r="T7800">
        <v>16</v>
      </c>
      <c r="U7800" t="s">
        <v>321</v>
      </c>
      <c r="V7800" t="s">
        <v>189</v>
      </c>
      <c r="W7800">
        <v>7</v>
      </c>
      <c r="X7800" t="s">
        <v>308</v>
      </c>
      <c r="Y7800">
        <v>50</v>
      </c>
      <c r="Z7800">
        <v>275</v>
      </c>
      <c r="AA7800">
        <v>137500</v>
      </c>
      <c r="AB7800">
        <v>41250</v>
      </c>
      <c r="AC7800">
        <v>0.3</v>
      </c>
      <c r="AD7800">
        <v>2</v>
      </c>
      <c r="AE7800" t="s">
        <v>72</v>
      </c>
    </row>
    <row r="7801" spans="1:31" x14ac:dyDescent="0.3">
      <c r="A7801">
        <v>1128299</v>
      </c>
      <c r="B7801" t="s">
        <v>77</v>
      </c>
      <c r="C7801" s="1">
        <v>44244</v>
      </c>
      <c r="D7801">
        <v>2021</v>
      </c>
      <c r="E7801" t="s">
        <v>48</v>
      </c>
      <c r="F7801">
        <v>1</v>
      </c>
      <c r="G7801">
        <v>5</v>
      </c>
      <c r="H7801" t="s">
        <v>100</v>
      </c>
      <c r="I7801">
        <v>9</v>
      </c>
      <c r="J7801" t="s">
        <v>101</v>
      </c>
      <c r="K7801">
        <v>20</v>
      </c>
      <c r="L7801" t="s">
        <v>102</v>
      </c>
      <c r="M7801" t="s">
        <v>320</v>
      </c>
      <c r="N7801">
        <v>3</v>
      </c>
      <c r="O7801" t="s">
        <v>126</v>
      </c>
      <c r="P7801">
        <v>2</v>
      </c>
      <c r="Q7801" t="s">
        <v>82</v>
      </c>
      <c r="R7801">
        <v>4</v>
      </c>
      <c r="S7801" t="s">
        <v>38</v>
      </c>
      <c r="T7801">
        <v>16</v>
      </c>
      <c r="U7801" t="s">
        <v>321</v>
      </c>
      <c r="V7801" t="s">
        <v>184</v>
      </c>
      <c r="W7801">
        <v>7</v>
      </c>
      <c r="X7801" t="s">
        <v>308</v>
      </c>
      <c r="Y7801">
        <v>50</v>
      </c>
      <c r="Z7801">
        <v>275</v>
      </c>
      <c r="AA7801">
        <v>137500</v>
      </c>
      <c r="AB7801">
        <v>41250</v>
      </c>
      <c r="AC7801">
        <v>0.3</v>
      </c>
      <c r="AD7801">
        <v>2</v>
      </c>
      <c r="AE7801" t="s">
        <v>72</v>
      </c>
    </row>
    <row r="7802" spans="1:31" x14ac:dyDescent="0.3">
      <c r="A7802">
        <v>1128299</v>
      </c>
      <c r="B7802" t="s">
        <v>77</v>
      </c>
      <c r="C7802" s="1">
        <v>44303</v>
      </c>
      <c r="D7802">
        <v>2021</v>
      </c>
      <c r="E7802" t="s">
        <v>52</v>
      </c>
      <c r="F7802">
        <v>2</v>
      </c>
      <c r="G7802">
        <v>5</v>
      </c>
      <c r="H7802" t="s">
        <v>100</v>
      </c>
      <c r="I7802">
        <v>9</v>
      </c>
      <c r="J7802" t="s">
        <v>101</v>
      </c>
      <c r="K7802">
        <v>20</v>
      </c>
      <c r="L7802" t="s">
        <v>102</v>
      </c>
      <c r="M7802" t="s">
        <v>320</v>
      </c>
      <c r="N7802">
        <v>3</v>
      </c>
      <c r="O7802" t="s">
        <v>126</v>
      </c>
      <c r="P7802">
        <v>2</v>
      </c>
      <c r="Q7802" t="s">
        <v>82</v>
      </c>
      <c r="R7802">
        <v>4</v>
      </c>
      <c r="S7802" t="s">
        <v>38</v>
      </c>
      <c r="T7802">
        <v>16</v>
      </c>
      <c r="U7802" t="s">
        <v>321</v>
      </c>
      <c r="V7802" t="s">
        <v>201</v>
      </c>
      <c r="W7802">
        <v>7</v>
      </c>
      <c r="X7802" t="s">
        <v>308</v>
      </c>
      <c r="Y7802">
        <v>55</v>
      </c>
      <c r="Z7802">
        <v>300</v>
      </c>
      <c r="AA7802">
        <v>165000</v>
      </c>
      <c r="AB7802">
        <v>49500.000000000007</v>
      </c>
      <c r="AC7802">
        <v>0.3</v>
      </c>
      <c r="AD7802">
        <v>2</v>
      </c>
      <c r="AE7802" t="s">
        <v>72</v>
      </c>
    </row>
    <row r="7803" spans="1:31" x14ac:dyDescent="0.3">
      <c r="A7803">
        <v>1128299</v>
      </c>
      <c r="B7803" t="s">
        <v>77</v>
      </c>
      <c r="C7803" s="1">
        <v>44334</v>
      </c>
      <c r="D7803">
        <v>2021</v>
      </c>
      <c r="E7803" t="s">
        <v>53</v>
      </c>
      <c r="F7803">
        <v>2</v>
      </c>
      <c r="G7803">
        <v>5</v>
      </c>
      <c r="H7803" t="s">
        <v>100</v>
      </c>
      <c r="I7803">
        <v>9</v>
      </c>
      <c r="J7803" t="s">
        <v>101</v>
      </c>
      <c r="K7803">
        <v>20</v>
      </c>
      <c r="L7803" t="s">
        <v>102</v>
      </c>
      <c r="M7803" t="s">
        <v>320</v>
      </c>
      <c r="N7803">
        <v>3</v>
      </c>
      <c r="O7803" t="s">
        <v>126</v>
      </c>
      <c r="P7803">
        <v>2</v>
      </c>
      <c r="Q7803" t="s">
        <v>82</v>
      </c>
      <c r="R7803">
        <v>4</v>
      </c>
      <c r="S7803" t="s">
        <v>38</v>
      </c>
      <c r="T7803">
        <v>16</v>
      </c>
      <c r="U7803" t="s">
        <v>321</v>
      </c>
      <c r="V7803" t="s">
        <v>202</v>
      </c>
      <c r="W7803">
        <v>7</v>
      </c>
      <c r="X7803" t="s">
        <v>308</v>
      </c>
      <c r="Y7803">
        <v>60</v>
      </c>
      <c r="Z7803">
        <v>325</v>
      </c>
      <c r="AA7803">
        <v>195000</v>
      </c>
      <c r="AB7803">
        <v>58500</v>
      </c>
      <c r="AC7803">
        <v>0.3</v>
      </c>
      <c r="AD7803">
        <v>2</v>
      </c>
      <c r="AE7803" t="s">
        <v>72</v>
      </c>
    </row>
    <row r="7804" spans="1:31" x14ac:dyDescent="0.3">
      <c r="A7804">
        <v>1128299</v>
      </c>
      <c r="B7804" t="s">
        <v>77</v>
      </c>
      <c r="C7804" s="1">
        <v>44364</v>
      </c>
      <c r="D7804">
        <v>2021</v>
      </c>
      <c r="E7804" t="s">
        <v>54</v>
      </c>
      <c r="F7804">
        <v>2</v>
      </c>
      <c r="G7804">
        <v>5</v>
      </c>
      <c r="H7804" t="s">
        <v>100</v>
      </c>
      <c r="I7804">
        <v>9</v>
      </c>
      <c r="J7804" t="s">
        <v>101</v>
      </c>
      <c r="K7804">
        <v>20</v>
      </c>
      <c r="L7804" t="s">
        <v>102</v>
      </c>
      <c r="M7804" t="s">
        <v>320</v>
      </c>
      <c r="N7804">
        <v>3</v>
      </c>
      <c r="O7804" t="s">
        <v>126</v>
      </c>
      <c r="P7804">
        <v>2</v>
      </c>
      <c r="Q7804" t="s">
        <v>82</v>
      </c>
      <c r="R7804">
        <v>4</v>
      </c>
      <c r="S7804" t="s">
        <v>38</v>
      </c>
      <c r="T7804">
        <v>16</v>
      </c>
      <c r="U7804" t="s">
        <v>321</v>
      </c>
      <c r="V7804" t="s">
        <v>261</v>
      </c>
      <c r="W7804">
        <v>7</v>
      </c>
      <c r="X7804" t="s">
        <v>308</v>
      </c>
      <c r="Y7804">
        <v>85</v>
      </c>
      <c r="Z7804">
        <v>575</v>
      </c>
      <c r="AA7804">
        <v>488750</v>
      </c>
      <c r="AB7804">
        <v>146625</v>
      </c>
      <c r="AC7804">
        <v>0.3</v>
      </c>
      <c r="AD7804">
        <v>1</v>
      </c>
      <c r="AE7804" t="s">
        <v>132</v>
      </c>
    </row>
    <row r="7805" spans="1:31" x14ac:dyDescent="0.3">
      <c r="A7805">
        <v>1128299</v>
      </c>
      <c r="B7805" t="s">
        <v>77</v>
      </c>
      <c r="C7805" s="1">
        <v>44393</v>
      </c>
      <c r="D7805">
        <v>2021</v>
      </c>
      <c r="E7805" t="s">
        <v>55</v>
      </c>
      <c r="F7805">
        <v>3</v>
      </c>
      <c r="G7805">
        <v>5</v>
      </c>
      <c r="H7805" t="s">
        <v>100</v>
      </c>
      <c r="I7805">
        <v>9</v>
      </c>
      <c r="J7805" t="s">
        <v>101</v>
      </c>
      <c r="K7805">
        <v>20</v>
      </c>
      <c r="L7805" t="s">
        <v>102</v>
      </c>
      <c r="M7805" t="s">
        <v>320</v>
      </c>
      <c r="N7805">
        <v>3</v>
      </c>
      <c r="O7805" t="s">
        <v>126</v>
      </c>
      <c r="P7805">
        <v>2</v>
      </c>
      <c r="Q7805" t="s">
        <v>82</v>
      </c>
      <c r="R7805">
        <v>4</v>
      </c>
      <c r="S7805" t="s">
        <v>38</v>
      </c>
      <c r="T7805">
        <v>16</v>
      </c>
      <c r="U7805" t="s">
        <v>321</v>
      </c>
      <c r="V7805" t="s">
        <v>243</v>
      </c>
      <c r="W7805">
        <v>7</v>
      </c>
      <c r="X7805" t="s">
        <v>308</v>
      </c>
      <c r="Y7805">
        <v>90</v>
      </c>
      <c r="Z7805">
        <v>600</v>
      </c>
      <c r="AA7805">
        <v>540000</v>
      </c>
      <c r="AB7805">
        <v>162000</v>
      </c>
      <c r="AC7805">
        <v>0.3</v>
      </c>
      <c r="AD7805">
        <v>1</v>
      </c>
      <c r="AE7805" t="s">
        <v>132</v>
      </c>
    </row>
    <row r="7806" spans="1:31" x14ac:dyDescent="0.3">
      <c r="A7806">
        <v>1128299</v>
      </c>
      <c r="B7806" t="s">
        <v>77</v>
      </c>
      <c r="C7806" s="1">
        <v>44425</v>
      </c>
      <c r="D7806">
        <v>2021</v>
      </c>
      <c r="E7806" t="s">
        <v>31</v>
      </c>
      <c r="F7806">
        <v>3</v>
      </c>
      <c r="G7806">
        <v>5</v>
      </c>
      <c r="H7806" t="s">
        <v>100</v>
      </c>
      <c r="I7806">
        <v>9</v>
      </c>
      <c r="J7806" t="s">
        <v>101</v>
      </c>
      <c r="K7806">
        <v>20</v>
      </c>
      <c r="L7806" t="s">
        <v>102</v>
      </c>
      <c r="M7806" t="s">
        <v>320</v>
      </c>
      <c r="N7806">
        <v>3</v>
      </c>
      <c r="O7806" t="s">
        <v>126</v>
      </c>
      <c r="P7806">
        <v>2</v>
      </c>
      <c r="Q7806" t="s">
        <v>82</v>
      </c>
      <c r="R7806">
        <v>4</v>
      </c>
      <c r="S7806" t="s">
        <v>38</v>
      </c>
      <c r="T7806">
        <v>16</v>
      </c>
      <c r="U7806" t="s">
        <v>321</v>
      </c>
      <c r="V7806" t="s">
        <v>195</v>
      </c>
      <c r="W7806">
        <v>7</v>
      </c>
      <c r="X7806" t="s">
        <v>308</v>
      </c>
      <c r="Y7806">
        <v>80</v>
      </c>
      <c r="Z7806">
        <v>475</v>
      </c>
      <c r="AA7806">
        <v>380000</v>
      </c>
      <c r="AB7806">
        <v>114000</v>
      </c>
      <c r="AC7806">
        <v>0.3</v>
      </c>
      <c r="AD7806">
        <v>1</v>
      </c>
      <c r="AE7806" t="s">
        <v>132</v>
      </c>
    </row>
    <row r="7807" spans="1:31" x14ac:dyDescent="0.3">
      <c r="A7807">
        <v>1128299</v>
      </c>
      <c r="B7807" t="s">
        <v>77</v>
      </c>
      <c r="C7807" s="1">
        <v>44486</v>
      </c>
      <c r="D7807">
        <v>2021</v>
      </c>
      <c r="E7807" t="s">
        <v>44</v>
      </c>
      <c r="F7807">
        <v>4</v>
      </c>
      <c r="G7807">
        <v>5</v>
      </c>
      <c r="H7807" t="s">
        <v>100</v>
      </c>
      <c r="I7807">
        <v>9</v>
      </c>
      <c r="J7807" t="s">
        <v>101</v>
      </c>
      <c r="K7807">
        <v>20</v>
      </c>
      <c r="L7807" t="s">
        <v>102</v>
      </c>
      <c r="M7807" t="s">
        <v>320</v>
      </c>
      <c r="N7807">
        <v>3</v>
      </c>
      <c r="O7807" t="s">
        <v>126</v>
      </c>
      <c r="P7807">
        <v>2</v>
      </c>
      <c r="Q7807" t="s">
        <v>82</v>
      </c>
      <c r="R7807">
        <v>4</v>
      </c>
      <c r="S7807" t="s">
        <v>38</v>
      </c>
      <c r="T7807">
        <v>16</v>
      </c>
      <c r="U7807" t="s">
        <v>321</v>
      </c>
      <c r="V7807" t="s">
        <v>311</v>
      </c>
      <c r="W7807">
        <v>7</v>
      </c>
      <c r="X7807" t="s">
        <v>308</v>
      </c>
      <c r="Y7807">
        <v>55</v>
      </c>
      <c r="Z7807">
        <v>375</v>
      </c>
      <c r="AA7807">
        <v>206250</v>
      </c>
      <c r="AB7807">
        <v>61875.000000000007</v>
      </c>
      <c r="AC7807">
        <v>0.3</v>
      </c>
      <c r="AD7807">
        <v>1</v>
      </c>
      <c r="AE7807" t="s">
        <v>132</v>
      </c>
    </row>
    <row r="7808" spans="1:31" x14ac:dyDescent="0.3">
      <c r="A7808">
        <v>1128299</v>
      </c>
      <c r="B7808" t="s">
        <v>77</v>
      </c>
      <c r="C7808" s="1">
        <v>44517</v>
      </c>
      <c r="D7808">
        <v>2021</v>
      </c>
      <c r="E7808" t="s">
        <v>45</v>
      </c>
      <c r="F7808">
        <v>4</v>
      </c>
      <c r="G7808">
        <v>5</v>
      </c>
      <c r="H7808" t="s">
        <v>100</v>
      </c>
      <c r="I7808">
        <v>9</v>
      </c>
      <c r="J7808" t="s">
        <v>101</v>
      </c>
      <c r="K7808">
        <v>20</v>
      </c>
      <c r="L7808" t="s">
        <v>102</v>
      </c>
      <c r="M7808" t="s">
        <v>320</v>
      </c>
      <c r="N7808">
        <v>3</v>
      </c>
      <c r="O7808" t="s">
        <v>126</v>
      </c>
      <c r="P7808">
        <v>2</v>
      </c>
      <c r="Q7808" t="s">
        <v>82</v>
      </c>
      <c r="R7808">
        <v>4</v>
      </c>
      <c r="S7808" t="s">
        <v>38</v>
      </c>
      <c r="T7808">
        <v>16</v>
      </c>
      <c r="U7808" t="s">
        <v>321</v>
      </c>
      <c r="V7808" t="s">
        <v>186</v>
      </c>
      <c r="W7808">
        <v>7</v>
      </c>
      <c r="X7808" t="s">
        <v>308</v>
      </c>
      <c r="Y7808">
        <v>65</v>
      </c>
      <c r="Z7808">
        <v>500</v>
      </c>
      <c r="AA7808">
        <v>325000</v>
      </c>
      <c r="AB7808">
        <v>97500.000000000015</v>
      </c>
      <c r="AC7808">
        <v>0.3</v>
      </c>
      <c r="AD7808">
        <v>1</v>
      </c>
      <c r="AE7808" t="s">
        <v>132</v>
      </c>
    </row>
    <row r="7809" spans="1:31" x14ac:dyDescent="0.3">
      <c r="A7809">
        <v>1128299</v>
      </c>
      <c r="B7809" t="s">
        <v>77</v>
      </c>
      <c r="C7809" s="1">
        <v>44546</v>
      </c>
      <c r="D7809">
        <v>2021</v>
      </c>
      <c r="E7809" t="s">
        <v>46</v>
      </c>
      <c r="F7809">
        <v>4</v>
      </c>
      <c r="G7809">
        <v>5</v>
      </c>
      <c r="H7809" t="s">
        <v>100</v>
      </c>
      <c r="I7809">
        <v>9</v>
      </c>
      <c r="J7809" t="s">
        <v>101</v>
      </c>
      <c r="K7809">
        <v>20</v>
      </c>
      <c r="L7809" t="s">
        <v>102</v>
      </c>
      <c r="M7809" t="s">
        <v>320</v>
      </c>
      <c r="N7809">
        <v>3</v>
      </c>
      <c r="O7809" t="s">
        <v>126</v>
      </c>
      <c r="P7809">
        <v>2</v>
      </c>
      <c r="Q7809" t="s">
        <v>82</v>
      </c>
      <c r="R7809">
        <v>4</v>
      </c>
      <c r="S7809" t="s">
        <v>38</v>
      </c>
      <c r="T7809">
        <v>16</v>
      </c>
      <c r="U7809" t="s">
        <v>321</v>
      </c>
      <c r="V7809" t="s">
        <v>161</v>
      </c>
      <c r="W7809">
        <v>7</v>
      </c>
      <c r="X7809" t="s">
        <v>308</v>
      </c>
      <c r="Y7809">
        <v>80</v>
      </c>
      <c r="Z7809">
        <v>600</v>
      </c>
      <c r="AA7809">
        <v>480000</v>
      </c>
      <c r="AB7809">
        <v>144000</v>
      </c>
      <c r="AC7809">
        <v>0.3</v>
      </c>
      <c r="AD7809">
        <v>1</v>
      </c>
      <c r="AE7809" t="s">
        <v>132</v>
      </c>
    </row>
    <row r="7810" spans="1:31" x14ac:dyDescent="0.3">
      <c r="A7810">
        <v>1185732</v>
      </c>
      <c r="B7810" t="s">
        <v>30</v>
      </c>
      <c r="C7810" s="1">
        <v>44208</v>
      </c>
      <c r="D7810">
        <v>2021</v>
      </c>
      <c r="E7810" t="s">
        <v>47</v>
      </c>
      <c r="F7810">
        <v>1</v>
      </c>
      <c r="G7810">
        <v>5</v>
      </c>
      <c r="H7810" t="s">
        <v>100</v>
      </c>
      <c r="I7810">
        <v>9</v>
      </c>
      <c r="J7810" t="s">
        <v>101</v>
      </c>
      <c r="K7810">
        <v>20</v>
      </c>
      <c r="L7810" t="s">
        <v>102</v>
      </c>
      <c r="M7810" t="s">
        <v>320</v>
      </c>
      <c r="N7810">
        <v>3</v>
      </c>
      <c r="O7810" t="s">
        <v>126</v>
      </c>
      <c r="P7810">
        <v>2</v>
      </c>
      <c r="Q7810" t="s">
        <v>82</v>
      </c>
      <c r="R7810">
        <v>4</v>
      </c>
      <c r="S7810" t="s">
        <v>38</v>
      </c>
      <c r="T7810">
        <v>16</v>
      </c>
      <c r="U7810" t="s">
        <v>321</v>
      </c>
      <c r="V7810" t="s">
        <v>129</v>
      </c>
      <c r="W7810">
        <v>7</v>
      </c>
      <c r="X7810" t="s">
        <v>308</v>
      </c>
      <c r="Y7810">
        <v>40</v>
      </c>
      <c r="Z7810">
        <v>500</v>
      </c>
      <c r="AA7810">
        <v>200000</v>
      </c>
      <c r="AB7810">
        <v>60000</v>
      </c>
      <c r="AC7810">
        <v>0.3</v>
      </c>
      <c r="AD7810">
        <v>1</v>
      </c>
      <c r="AE7810" t="s">
        <v>132</v>
      </c>
    </row>
    <row r="7811" spans="1:31" x14ac:dyDescent="0.3">
      <c r="A7811">
        <v>1185732</v>
      </c>
      <c r="B7811" t="s">
        <v>30</v>
      </c>
      <c r="C7811" s="1">
        <v>44237</v>
      </c>
      <c r="D7811">
        <v>2021</v>
      </c>
      <c r="E7811" t="s">
        <v>48</v>
      </c>
      <c r="F7811">
        <v>1</v>
      </c>
      <c r="G7811">
        <v>1</v>
      </c>
      <c r="H7811" t="s">
        <v>32</v>
      </c>
      <c r="I7811">
        <v>1</v>
      </c>
      <c r="J7811" t="s">
        <v>71</v>
      </c>
      <c r="K7811">
        <v>21</v>
      </c>
      <c r="L7811" t="s">
        <v>151</v>
      </c>
      <c r="M7811" t="s">
        <v>320</v>
      </c>
      <c r="N7811">
        <v>3</v>
      </c>
      <c r="O7811" t="s">
        <v>126</v>
      </c>
      <c r="P7811">
        <v>2</v>
      </c>
      <c r="Q7811" t="s">
        <v>82</v>
      </c>
      <c r="R7811">
        <v>4</v>
      </c>
      <c r="S7811" t="s">
        <v>38</v>
      </c>
      <c r="T7811">
        <v>16</v>
      </c>
      <c r="U7811" t="s">
        <v>321</v>
      </c>
      <c r="V7811" t="s">
        <v>189</v>
      </c>
      <c r="W7811">
        <v>7</v>
      </c>
      <c r="X7811" t="s">
        <v>308</v>
      </c>
      <c r="Y7811">
        <v>40</v>
      </c>
      <c r="Z7811">
        <v>475</v>
      </c>
      <c r="AA7811">
        <v>190000</v>
      </c>
      <c r="AB7811">
        <v>57000</v>
      </c>
      <c r="AC7811">
        <v>0.3</v>
      </c>
      <c r="AD7811">
        <v>1</v>
      </c>
      <c r="AE7811" t="s">
        <v>132</v>
      </c>
    </row>
    <row r="7812" spans="1:31" x14ac:dyDescent="0.3">
      <c r="A7812">
        <v>1185732</v>
      </c>
      <c r="B7812" t="s">
        <v>30</v>
      </c>
      <c r="C7812" s="1">
        <v>44263</v>
      </c>
      <c r="D7812">
        <v>2021</v>
      </c>
      <c r="E7812" t="s">
        <v>51</v>
      </c>
      <c r="F7812">
        <v>1</v>
      </c>
      <c r="G7812">
        <v>1</v>
      </c>
      <c r="H7812" t="s">
        <v>32</v>
      </c>
      <c r="I7812">
        <v>1</v>
      </c>
      <c r="J7812" t="s">
        <v>71</v>
      </c>
      <c r="K7812">
        <v>21</v>
      </c>
      <c r="L7812" t="s">
        <v>151</v>
      </c>
      <c r="M7812" t="s">
        <v>320</v>
      </c>
      <c r="N7812">
        <v>3</v>
      </c>
      <c r="O7812" t="s">
        <v>126</v>
      </c>
      <c r="P7812">
        <v>2</v>
      </c>
      <c r="Q7812" t="s">
        <v>82</v>
      </c>
      <c r="R7812">
        <v>4</v>
      </c>
      <c r="S7812" t="s">
        <v>38</v>
      </c>
      <c r="T7812">
        <v>17</v>
      </c>
      <c r="U7812" t="s">
        <v>322</v>
      </c>
      <c r="V7812" t="s">
        <v>129</v>
      </c>
      <c r="W7812">
        <v>7</v>
      </c>
      <c r="X7812" t="s">
        <v>308</v>
      </c>
      <c r="Y7812">
        <v>40</v>
      </c>
      <c r="Z7812">
        <v>425</v>
      </c>
      <c r="AA7812">
        <v>170000</v>
      </c>
      <c r="AB7812">
        <v>51000</v>
      </c>
      <c r="AC7812">
        <v>0.3</v>
      </c>
      <c r="AD7812">
        <v>1</v>
      </c>
      <c r="AE7812" t="s">
        <v>132</v>
      </c>
    </row>
    <row r="7813" spans="1:31" x14ac:dyDescent="0.3">
      <c r="A7813">
        <v>1185732</v>
      </c>
      <c r="B7813" t="s">
        <v>30</v>
      </c>
      <c r="C7813" s="1">
        <v>44295</v>
      </c>
      <c r="D7813">
        <v>2021</v>
      </c>
      <c r="E7813" t="s">
        <v>52</v>
      </c>
      <c r="F7813">
        <v>2</v>
      </c>
      <c r="G7813">
        <v>1</v>
      </c>
      <c r="H7813" t="s">
        <v>32</v>
      </c>
      <c r="I7813">
        <v>1</v>
      </c>
      <c r="J7813" t="s">
        <v>71</v>
      </c>
      <c r="K7813">
        <v>21</v>
      </c>
      <c r="L7813" t="s">
        <v>151</v>
      </c>
      <c r="M7813" t="s">
        <v>320</v>
      </c>
      <c r="N7813">
        <v>3</v>
      </c>
      <c r="O7813" t="s">
        <v>126</v>
      </c>
      <c r="P7813">
        <v>2</v>
      </c>
      <c r="Q7813" t="s">
        <v>82</v>
      </c>
      <c r="R7813">
        <v>4</v>
      </c>
      <c r="S7813" t="s">
        <v>38</v>
      </c>
      <c r="T7813">
        <v>17</v>
      </c>
      <c r="U7813" t="s">
        <v>322</v>
      </c>
      <c r="V7813" t="s">
        <v>129</v>
      </c>
      <c r="W7813">
        <v>7</v>
      </c>
      <c r="X7813" t="s">
        <v>308</v>
      </c>
      <c r="Y7813">
        <v>40</v>
      </c>
      <c r="Z7813">
        <v>450</v>
      </c>
      <c r="AA7813">
        <v>180000</v>
      </c>
      <c r="AB7813">
        <v>54000</v>
      </c>
      <c r="AC7813">
        <v>0.3</v>
      </c>
      <c r="AD7813">
        <v>1</v>
      </c>
      <c r="AE7813" t="s">
        <v>132</v>
      </c>
    </row>
    <row r="7814" spans="1:31" x14ac:dyDescent="0.3">
      <c r="A7814">
        <v>1185732</v>
      </c>
      <c r="B7814" t="s">
        <v>30</v>
      </c>
      <c r="C7814" s="1">
        <v>44357</v>
      </c>
      <c r="D7814">
        <v>2021</v>
      </c>
      <c r="E7814" t="s">
        <v>54</v>
      </c>
      <c r="F7814">
        <v>2</v>
      </c>
      <c r="G7814">
        <v>1</v>
      </c>
      <c r="H7814" t="s">
        <v>32</v>
      </c>
      <c r="I7814">
        <v>1</v>
      </c>
      <c r="J7814" t="s">
        <v>71</v>
      </c>
      <c r="K7814">
        <v>21</v>
      </c>
      <c r="L7814" t="s">
        <v>151</v>
      </c>
      <c r="M7814" t="s">
        <v>320</v>
      </c>
      <c r="N7814">
        <v>3</v>
      </c>
      <c r="O7814" t="s">
        <v>126</v>
      </c>
      <c r="P7814">
        <v>2</v>
      </c>
      <c r="Q7814" t="s">
        <v>82</v>
      </c>
      <c r="R7814">
        <v>4</v>
      </c>
      <c r="S7814" t="s">
        <v>38</v>
      </c>
      <c r="T7814">
        <v>17</v>
      </c>
      <c r="U7814" t="s">
        <v>322</v>
      </c>
      <c r="V7814" t="s">
        <v>201</v>
      </c>
      <c r="W7814">
        <v>7</v>
      </c>
      <c r="X7814" t="s">
        <v>308</v>
      </c>
      <c r="Y7814">
        <v>50</v>
      </c>
      <c r="Z7814">
        <v>575</v>
      </c>
      <c r="AA7814">
        <v>287500</v>
      </c>
      <c r="AB7814">
        <v>86250</v>
      </c>
      <c r="AC7814">
        <v>0.3</v>
      </c>
      <c r="AD7814">
        <v>1</v>
      </c>
      <c r="AE7814" t="s">
        <v>132</v>
      </c>
    </row>
    <row r="7815" spans="1:31" x14ac:dyDescent="0.3">
      <c r="A7815">
        <v>1185732</v>
      </c>
      <c r="B7815" t="s">
        <v>30</v>
      </c>
      <c r="C7815" s="1">
        <v>44385</v>
      </c>
      <c r="D7815">
        <v>2021</v>
      </c>
      <c r="E7815" t="s">
        <v>55</v>
      </c>
      <c r="F7815">
        <v>3</v>
      </c>
      <c r="G7815">
        <v>1</v>
      </c>
      <c r="H7815" t="s">
        <v>32</v>
      </c>
      <c r="I7815">
        <v>1</v>
      </c>
      <c r="J7815" t="s">
        <v>71</v>
      </c>
      <c r="K7815">
        <v>21</v>
      </c>
      <c r="L7815" t="s">
        <v>151</v>
      </c>
      <c r="M7815" t="s">
        <v>320</v>
      </c>
      <c r="N7815">
        <v>3</v>
      </c>
      <c r="O7815" t="s">
        <v>126</v>
      </c>
      <c r="P7815">
        <v>2</v>
      </c>
      <c r="Q7815" t="s">
        <v>82</v>
      </c>
      <c r="R7815">
        <v>4</v>
      </c>
      <c r="S7815" t="s">
        <v>38</v>
      </c>
      <c r="T7815">
        <v>17</v>
      </c>
      <c r="U7815" t="s">
        <v>322</v>
      </c>
      <c r="V7815" t="s">
        <v>184</v>
      </c>
      <c r="W7815">
        <v>7</v>
      </c>
      <c r="X7815" t="s">
        <v>308</v>
      </c>
      <c r="Y7815">
        <v>55</v>
      </c>
      <c r="Z7815">
        <v>575</v>
      </c>
      <c r="AA7815">
        <v>316250</v>
      </c>
      <c r="AB7815">
        <v>94875.000000000015</v>
      </c>
      <c r="AC7815">
        <v>0.3</v>
      </c>
      <c r="AD7815">
        <v>1</v>
      </c>
      <c r="AE7815" t="s">
        <v>132</v>
      </c>
    </row>
    <row r="7816" spans="1:31" x14ac:dyDescent="0.3">
      <c r="A7816">
        <v>1185732</v>
      </c>
      <c r="B7816" t="s">
        <v>30</v>
      </c>
      <c r="C7816" s="1">
        <v>44417</v>
      </c>
      <c r="D7816">
        <v>2021</v>
      </c>
      <c r="E7816" t="s">
        <v>31</v>
      </c>
      <c r="F7816">
        <v>3</v>
      </c>
      <c r="G7816">
        <v>1</v>
      </c>
      <c r="H7816" t="s">
        <v>32</v>
      </c>
      <c r="I7816">
        <v>1</v>
      </c>
      <c r="J7816" t="s">
        <v>71</v>
      </c>
      <c r="K7816">
        <v>21</v>
      </c>
      <c r="L7816" t="s">
        <v>151</v>
      </c>
      <c r="M7816" t="s">
        <v>320</v>
      </c>
      <c r="N7816">
        <v>3</v>
      </c>
      <c r="O7816" t="s">
        <v>126</v>
      </c>
      <c r="P7816">
        <v>2</v>
      </c>
      <c r="Q7816" t="s">
        <v>82</v>
      </c>
      <c r="R7816">
        <v>4</v>
      </c>
      <c r="S7816" t="s">
        <v>38</v>
      </c>
      <c r="T7816">
        <v>17</v>
      </c>
      <c r="U7816" t="s">
        <v>322</v>
      </c>
      <c r="V7816" t="s">
        <v>131</v>
      </c>
      <c r="W7816">
        <v>7</v>
      </c>
      <c r="X7816" t="s">
        <v>308</v>
      </c>
      <c r="Y7816">
        <v>45</v>
      </c>
      <c r="Z7816">
        <v>575</v>
      </c>
      <c r="AA7816">
        <v>258750</v>
      </c>
      <c r="AB7816">
        <v>77625</v>
      </c>
      <c r="AC7816">
        <v>0.3</v>
      </c>
      <c r="AD7816">
        <v>1</v>
      </c>
      <c r="AE7816" t="s">
        <v>132</v>
      </c>
    </row>
    <row r="7817" spans="1:31" x14ac:dyDescent="0.3">
      <c r="A7817">
        <v>1185732</v>
      </c>
      <c r="B7817" t="s">
        <v>30</v>
      </c>
      <c r="C7817" s="1">
        <v>44447</v>
      </c>
      <c r="D7817">
        <v>2021</v>
      </c>
      <c r="E7817" t="s">
        <v>43</v>
      </c>
      <c r="F7817">
        <v>3</v>
      </c>
      <c r="G7817">
        <v>1</v>
      </c>
      <c r="H7817" t="s">
        <v>32</v>
      </c>
      <c r="I7817">
        <v>1</v>
      </c>
      <c r="J7817" t="s">
        <v>71</v>
      </c>
      <c r="K7817">
        <v>21</v>
      </c>
      <c r="L7817" t="s">
        <v>151</v>
      </c>
      <c r="M7817" t="s">
        <v>320</v>
      </c>
      <c r="N7817">
        <v>3</v>
      </c>
      <c r="O7817" t="s">
        <v>126</v>
      </c>
      <c r="P7817">
        <v>2</v>
      </c>
      <c r="Q7817" t="s">
        <v>82</v>
      </c>
      <c r="R7817">
        <v>4</v>
      </c>
      <c r="S7817" t="s">
        <v>38</v>
      </c>
      <c r="T7817">
        <v>17</v>
      </c>
      <c r="U7817" t="s">
        <v>322</v>
      </c>
      <c r="V7817" t="s">
        <v>188</v>
      </c>
      <c r="W7817">
        <v>7</v>
      </c>
      <c r="X7817" t="s">
        <v>308</v>
      </c>
      <c r="Y7817">
        <v>45</v>
      </c>
      <c r="Z7817">
        <v>525</v>
      </c>
      <c r="AA7817">
        <v>236250</v>
      </c>
      <c r="AB7817">
        <v>70875</v>
      </c>
      <c r="AC7817">
        <v>0.3</v>
      </c>
      <c r="AD7817">
        <v>1</v>
      </c>
      <c r="AE7817" t="s">
        <v>132</v>
      </c>
    </row>
    <row r="7818" spans="1:31" x14ac:dyDescent="0.3">
      <c r="A7818">
        <v>1185732</v>
      </c>
      <c r="B7818" t="s">
        <v>30</v>
      </c>
      <c r="C7818" s="1">
        <v>44479</v>
      </c>
      <c r="D7818">
        <v>2021</v>
      </c>
      <c r="E7818" t="s">
        <v>44</v>
      </c>
      <c r="F7818">
        <v>4</v>
      </c>
      <c r="G7818">
        <v>1</v>
      </c>
      <c r="H7818" t="s">
        <v>32</v>
      </c>
      <c r="I7818">
        <v>1</v>
      </c>
      <c r="J7818" t="s">
        <v>71</v>
      </c>
      <c r="K7818">
        <v>21</v>
      </c>
      <c r="L7818" t="s">
        <v>151</v>
      </c>
      <c r="M7818" t="s">
        <v>320</v>
      </c>
      <c r="N7818">
        <v>3</v>
      </c>
      <c r="O7818" t="s">
        <v>126</v>
      </c>
      <c r="P7818">
        <v>2</v>
      </c>
      <c r="Q7818" t="s">
        <v>82</v>
      </c>
      <c r="R7818">
        <v>4</v>
      </c>
      <c r="S7818" t="s">
        <v>38</v>
      </c>
      <c r="T7818">
        <v>17</v>
      </c>
      <c r="U7818" t="s">
        <v>322</v>
      </c>
      <c r="V7818" t="s">
        <v>202</v>
      </c>
      <c r="W7818">
        <v>7</v>
      </c>
      <c r="X7818" t="s">
        <v>308</v>
      </c>
      <c r="Y7818">
        <v>50</v>
      </c>
      <c r="Z7818">
        <v>500</v>
      </c>
      <c r="AA7818">
        <v>250000</v>
      </c>
      <c r="AB7818">
        <v>75000.000000000015</v>
      </c>
      <c r="AC7818">
        <v>0.3</v>
      </c>
      <c r="AD7818">
        <v>1</v>
      </c>
      <c r="AE7818" t="s">
        <v>132</v>
      </c>
    </row>
    <row r="7819" spans="1:31" x14ac:dyDescent="0.3">
      <c r="A7819">
        <v>1185732</v>
      </c>
      <c r="B7819" t="s">
        <v>30</v>
      </c>
      <c r="C7819" s="1">
        <v>44509</v>
      </c>
      <c r="D7819">
        <v>2021</v>
      </c>
      <c r="E7819" t="s">
        <v>45</v>
      </c>
      <c r="F7819">
        <v>4</v>
      </c>
      <c r="G7819">
        <v>1</v>
      </c>
      <c r="H7819" t="s">
        <v>32</v>
      </c>
      <c r="I7819">
        <v>1</v>
      </c>
      <c r="J7819" t="s">
        <v>71</v>
      </c>
      <c r="K7819">
        <v>21</v>
      </c>
      <c r="L7819" t="s">
        <v>151</v>
      </c>
      <c r="M7819" t="s">
        <v>320</v>
      </c>
      <c r="N7819">
        <v>3</v>
      </c>
      <c r="O7819" t="s">
        <v>126</v>
      </c>
      <c r="P7819">
        <v>2</v>
      </c>
      <c r="Q7819" t="s">
        <v>82</v>
      </c>
      <c r="R7819">
        <v>4</v>
      </c>
      <c r="S7819" t="s">
        <v>38</v>
      </c>
      <c r="T7819">
        <v>17</v>
      </c>
      <c r="U7819" t="s">
        <v>322</v>
      </c>
      <c r="V7819" t="s">
        <v>129</v>
      </c>
      <c r="W7819">
        <v>7</v>
      </c>
      <c r="X7819" t="s">
        <v>308</v>
      </c>
      <c r="Y7819">
        <v>50</v>
      </c>
      <c r="Z7819">
        <v>575</v>
      </c>
      <c r="AA7819">
        <v>287500</v>
      </c>
      <c r="AB7819">
        <v>86250.000000000015</v>
      </c>
      <c r="AC7819">
        <v>0.3</v>
      </c>
      <c r="AD7819">
        <v>1</v>
      </c>
      <c r="AE7819" t="s">
        <v>132</v>
      </c>
    </row>
    <row r="7820" spans="1:31" x14ac:dyDescent="0.3">
      <c r="A7820">
        <v>1185732</v>
      </c>
      <c r="B7820" t="s">
        <v>30</v>
      </c>
      <c r="C7820" s="1">
        <v>44538</v>
      </c>
      <c r="D7820">
        <v>2021</v>
      </c>
      <c r="E7820" t="s">
        <v>46</v>
      </c>
      <c r="F7820">
        <v>4</v>
      </c>
      <c r="G7820">
        <v>1</v>
      </c>
      <c r="H7820" t="s">
        <v>32</v>
      </c>
      <c r="I7820">
        <v>1</v>
      </c>
      <c r="J7820" t="s">
        <v>71</v>
      </c>
      <c r="K7820">
        <v>21</v>
      </c>
      <c r="L7820" t="s">
        <v>151</v>
      </c>
      <c r="M7820" t="s">
        <v>320</v>
      </c>
      <c r="N7820">
        <v>3</v>
      </c>
      <c r="O7820" t="s">
        <v>126</v>
      </c>
      <c r="P7820">
        <v>2</v>
      </c>
      <c r="Q7820" t="s">
        <v>82</v>
      </c>
      <c r="R7820">
        <v>4</v>
      </c>
      <c r="S7820" t="s">
        <v>38</v>
      </c>
      <c r="T7820">
        <v>17</v>
      </c>
      <c r="U7820" t="s">
        <v>322</v>
      </c>
      <c r="V7820" t="s">
        <v>195</v>
      </c>
      <c r="W7820">
        <v>7</v>
      </c>
      <c r="X7820" t="s">
        <v>308</v>
      </c>
      <c r="Y7820">
        <v>55</v>
      </c>
      <c r="Z7820">
        <v>575</v>
      </c>
      <c r="AA7820">
        <v>316250</v>
      </c>
      <c r="AB7820">
        <v>94875.000000000015</v>
      </c>
      <c r="AC7820">
        <v>0.3</v>
      </c>
      <c r="AD7820">
        <v>1</v>
      </c>
      <c r="AE7820" t="s">
        <v>132</v>
      </c>
    </row>
    <row r="7821" spans="1:31" x14ac:dyDescent="0.3">
      <c r="A7821">
        <v>1185732</v>
      </c>
      <c r="B7821" t="s">
        <v>30</v>
      </c>
      <c r="C7821" s="1">
        <v>44210</v>
      </c>
      <c r="D7821">
        <v>2021</v>
      </c>
      <c r="E7821" t="s">
        <v>47</v>
      </c>
      <c r="F7821">
        <v>1</v>
      </c>
      <c r="G7821">
        <v>1</v>
      </c>
      <c r="H7821" t="s">
        <v>32</v>
      </c>
      <c r="I7821">
        <v>1</v>
      </c>
      <c r="J7821" t="s">
        <v>71</v>
      </c>
      <c r="K7821">
        <v>21</v>
      </c>
      <c r="L7821" t="s">
        <v>151</v>
      </c>
      <c r="M7821" t="s">
        <v>320</v>
      </c>
      <c r="N7821">
        <v>3</v>
      </c>
      <c r="O7821" t="s">
        <v>126</v>
      </c>
      <c r="P7821">
        <v>2</v>
      </c>
      <c r="Q7821" t="s">
        <v>82</v>
      </c>
      <c r="R7821">
        <v>4</v>
      </c>
      <c r="S7821" t="s">
        <v>38</v>
      </c>
      <c r="T7821">
        <v>17</v>
      </c>
      <c r="U7821" t="s">
        <v>322</v>
      </c>
      <c r="V7821" t="s">
        <v>184</v>
      </c>
      <c r="W7821">
        <v>7</v>
      </c>
      <c r="X7821" t="s">
        <v>308</v>
      </c>
      <c r="Y7821">
        <v>35</v>
      </c>
      <c r="Z7821">
        <v>450</v>
      </c>
      <c r="AA7821">
        <v>157500</v>
      </c>
      <c r="AB7821">
        <v>55125</v>
      </c>
      <c r="AC7821">
        <v>0.35</v>
      </c>
      <c r="AD7821">
        <v>1</v>
      </c>
      <c r="AE7821" t="s">
        <v>132</v>
      </c>
    </row>
    <row r="7822" spans="1:31" x14ac:dyDescent="0.3">
      <c r="A7822">
        <v>1185732</v>
      </c>
      <c r="B7822" t="s">
        <v>30</v>
      </c>
      <c r="C7822" s="1">
        <v>44239</v>
      </c>
      <c r="D7822">
        <v>2021</v>
      </c>
      <c r="E7822" t="s">
        <v>48</v>
      </c>
      <c r="F7822">
        <v>1</v>
      </c>
      <c r="G7822">
        <v>3</v>
      </c>
      <c r="H7822" t="s">
        <v>78</v>
      </c>
      <c r="I7822">
        <v>18</v>
      </c>
      <c r="J7822" t="s">
        <v>152</v>
      </c>
      <c r="K7822">
        <v>22</v>
      </c>
      <c r="L7822" t="s">
        <v>153</v>
      </c>
      <c r="M7822" t="s">
        <v>320</v>
      </c>
      <c r="N7822">
        <v>3</v>
      </c>
      <c r="O7822" t="s">
        <v>126</v>
      </c>
      <c r="P7822">
        <v>2</v>
      </c>
      <c r="Q7822" t="s">
        <v>82</v>
      </c>
      <c r="R7822">
        <v>4</v>
      </c>
      <c r="S7822" t="s">
        <v>38</v>
      </c>
      <c r="T7822">
        <v>17</v>
      </c>
      <c r="U7822" t="s">
        <v>322</v>
      </c>
      <c r="V7822" t="s">
        <v>189</v>
      </c>
      <c r="W7822">
        <v>7</v>
      </c>
      <c r="X7822" t="s">
        <v>308</v>
      </c>
      <c r="Y7822">
        <v>35</v>
      </c>
      <c r="Z7822">
        <v>425</v>
      </c>
      <c r="AA7822">
        <v>148750</v>
      </c>
      <c r="AB7822">
        <v>52062.5</v>
      </c>
      <c r="AC7822">
        <v>0.35</v>
      </c>
      <c r="AD7822">
        <v>1</v>
      </c>
      <c r="AE7822" t="s">
        <v>132</v>
      </c>
    </row>
    <row r="7823" spans="1:31" x14ac:dyDescent="0.3">
      <c r="A7823">
        <v>1185732</v>
      </c>
      <c r="B7823" t="s">
        <v>30</v>
      </c>
      <c r="C7823" s="1">
        <v>44265</v>
      </c>
      <c r="D7823">
        <v>2021</v>
      </c>
      <c r="E7823" t="s">
        <v>51</v>
      </c>
      <c r="F7823">
        <v>1</v>
      </c>
      <c r="G7823">
        <v>3</v>
      </c>
      <c r="H7823" t="s">
        <v>78</v>
      </c>
      <c r="I7823">
        <v>18</v>
      </c>
      <c r="J7823" t="s">
        <v>152</v>
      </c>
      <c r="K7823">
        <v>22</v>
      </c>
      <c r="L7823" t="s">
        <v>153</v>
      </c>
      <c r="M7823" t="s">
        <v>320</v>
      </c>
      <c r="N7823">
        <v>3</v>
      </c>
      <c r="O7823" t="s">
        <v>126</v>
      </c>
      <c r="P7823">
        <v>2</v>
      </c>
      <c r="Q7823" t="s">
        <v>82</v>
      </c>
      <c r="R7823">
        <v>4</v>
      </c>
      <c r="S7823" t="s">
        <v>38</v>
      </c>
      <c r="T7823">
        <v>17</v>
      </c>
      <c r="U7823" t="s">
        <v>322</v>
      </c>
      <c r="V7823" t="s">
        <v>202</v>
      </c>
      <c r="W7823">
        <v>7</v>
      </c>
      <c r="X7823" t="s">
        <v>308</v>
      </c>
      <c r="Y7823">
        <v>35</v>
      </c>
      <c r="Z7823">
        <v>400</v>
      </c>
      <c r="AA7823">
        <v>140000</v>
      </c>
      <c r="AB7823">
        <v>49000</v>
      </c>
      <c r="AC7823">
        <v>0.35</v>
      </c>
      <c r="AD7823">
        <v>1</v>
      </c>
      <c r="AE7823" t="s">
        <v>132</v>
      </c>
    </row>
    <row r="7824" spans="1:31" x14ac:dyDescent="0.3">
      <c r="A7824">
        <v>1185732</v>
      </c>
      <c r="B7824" t="s">
        <v>30</v>
      </c>
      <c r="C7824" s="1">
        <v>44297</v>
      </c>
      <c r="D7824">
        <v>2021</v>
      </c>
      <c r="E7824" t="s">
        <v>52</v>
      </c>
      <c r="F7824">
        <v>2</v>
      </c>
      <c r="G7824">
        <v>3</v>
      </c>
      <c r="H7824" t="s">
        <v>78</v>
      </c>
      <c r="I7824">
        <v>18</v>
      </c>
      <c r="J7824" t="s">
        <v>152</v>
      </c>
      <c r="K7824">
        <v>22</v>
      </c>
      <c r="L7824" t="s">
        <v>153</v>
      </c>
      <c r="M7824" t="s">
        <v>320</v>
      </c>
      <c r="N7824">
        <v>3</v>
      </c>
      <c r="O7824" t="s">
        <v>126</v>
      </c>
      <c r="P7824">
        <v>2</v>
      </c>
      <c r="Q7824" t="s">
        <v>82</v>
      </c>
      <c r="R7824">
        <v>4</v>
      </c>
      <c r="S7824" t="s">
        <v>38</v>
      </c>
      <c r="T7824">
        <v>17</v>
      </c>
      <c r="U7824" t="s">
        <v>322</v>
      </c>
      <c r="V7824" t="s">
        <v>129</v>
      </c>
      <c r="W7824">
        <v>7</v>
      </c>
      <c r="X7824" t="s">
        <v>308</v>
      </c>
      <c r="Y7824">
        <v>35</v>
      </c>
      <c r="Z7824">
        <v>425</v>
      </c>
      <c r="AA7824">
        <v>148750</v>
      </c>
      <c r="AB7824">
        <v>52062.5</v>
      </c>
      <c r="AC7824">
        <v>0.35</v>
      </c>
      <c r="AD7824">
        <v>1</v>
      </c>
      <c r="AE7824" t="s">
        <v>132</v>
      </c>
    </row>
    <row r="7825" spans="1:31" x14ac:dyDescent="0.3">
      <c r="A7825">
        <v>1185732</v>
      </c>
      <c r="B7825" t="s">
        <v>30</v>
      </c>
      <c r="C7825" s="1">
        <v>44326</v>
      </c>
      <c r="D7825">
        <v>2021</v>
      </c>
      <c r="E7825" t="s">
        <v>53</v>
      </c>
      <c r="F7825">
        <v>2</v>
      </c>
      <c r="G7825">
        <v>3</v>
      </c>
      <c r="H7825" t="s">
        <v>78</v>
      </c>
      <c r="I7825">
        <v>18</v>
      </c>
      <c r="J7825" t="s">
        <v>152</v>
      </c>
      <c r="K7825">
        <v>22</v>
      </c>
      <c r="L7825" t="s">
        <v>153</v>
      </c>
      <c r="M7825" t="s">
        <v>320</v>
      </c>
      <c r="N7825">
        <v>3</v>
      </c>
      <c r="O7825" t="s">
        <v>126</v>
      </c>
      <c r="P7825">
        <v>2</v>
      </c>
      <c r="Q7825" t="s">
        <v>82</v>
      </c>
      <c r="R7825">
        <v>4</v>
      </c>
      <c r="S7825" t="s">
        <v>38</v>
      </c>
      <c r="T7825">
        <v>17</v>
      </c>
      <c r="U7825" t="s">
        <v>322</v>
      </c>
      <c r="V7825" t="s">
        <v>129</v>
      </c>
      <c r="W7825">
        <v>7</v>
      </c>
      <c r="X7825" t="s">
        <v>308</v>
      </c>
      <c r="Y7825">
        <v>40</v>
      </c>
      <c r="Z7825">
        <v>450</v>
      </c>
      <c r="AA7825">
        <v>180000</v>
      </c>
      <c r="AB7825">
        <v>62999.999999999993</v>
      </c>
      <c r="AC7825">
        <v>0.35</v>
      </c>
      <c r="AD7825">
        <v>1</v>
      </c>
      <c r="AE7825" t="s">
        <v>132</v>
      </c>
    </row>
    <row r="7826" spans="1:31" x14ac:dyDescent="0.3">
      <c r="A7826">
        <v>1185732</v>
      </c>
      <c r="B7826" t="s">
        <v>30</v>
      </c>
      <c r="C7826" s="1">
        <v>44359</v>
      </c>
      <c r="D7826">
        <v>2021</v>
      </c>
      <c r="E7826" t="s">
        <v>54</v>
      </c>
      <c r="F7826">
        <v>2</v>
      </c>
      <c r="G7826">
        <v>3</v>
      </c>
      <c r="H7826" t="s">
        <v>78</v>
      </c>
      <c r="I7826">
        <v>18</v>
      </c>
      <c r="J7826" t="s">
        <v>152</v>
      </c>
      <c r="K7826">
        <v>22</v>
      </c>
      <c r="L7826" t="s">
        <v>153</v>
      </c>
      <c r="M7826" t="s">
        <v>320</v>
      </c>
      <c r="N7826">
        <v>3</v>
      </c>
      <c r="O7826" t="s">
        <v>126</v>
      </c>
      <c r="P7826">
        <v>2</v>
      </c>
      <c r="Q7826" t="s">
        <v>82</v>
      </c>
      <c r="R7826">
        <v>4</v>
      </c>
      <c r="S7826" t="s">
        <v>38</v>
      </c>
      <c r="T7826">
        <v>17</v>
      </c>
      <c r="U7826" t="s">
        <v>322</v>
      </c>
      <c r="V7826" t="s">
        <v>161</v>
      </c>
      <c r="W7826">
        <v>7</v>
      </c>
      <c r="X7826" t="s">
        <v>308</v>
      </c>
      <c r="Y7826">
        <v>40</v>
      </c>
      <c r="Z7826">
        <v>500</v>
      </c>
      <c r="AA7826">
        <v>200000</v>
      </c>
      <c r="AB7826">
        <v>70000</v>
      </c>
      <c r="AC7826">
        <v>0.35</v>
      </c>
      <c r="AD7826">
        <v>1</v>
      </c>
      <c r="AE7826" t="s">
        <v>132</v>
      </c>
    </row>
    <row r="7827" spans="1:31" x14ac:dyDescent="0.3">
      <c r="A7827">
        <v>1185732</v>
      </c>
      <c r="B7827" t="s">
        <v>30</v>
      </c>
      <c r="C7827" s="1">
        <v>44387</v>
      </c>
      <c r="D7827">
        <v>2021</v>
      </c>
      <c r="E7827" t="s">
        <v>55</v>
      </c>
      <c r="F7827">
        <v>3</v>
      </c>
      <c r="G7827">
        <v>3</v>
      </c>
      <c r="H7827" t="s">
        <v>78</v>
      </c>
      <c r="I7827">
        <v>18</v>
      </c>
      <c r="J7827" t="s">
        <v>152</v>
      </c>
      <c r="K7827">
        <v>22</v>
      </c>
      <c r="L7827" t="s">
        <v>153</v>
      </c>
      <c r="M7827" t="s">
        <v>320</v>
      </c>
      <c r="N7827">
        <v>3</v>
      </c>
      <c r="O7827" t="s">
        <v>126</v>
      </c>
      <c r="P7827">
        <v>2</v>
      </c>
      <c r="Q7827" t="s">
        <v>82</v>
      </c>
      <c r="R7827">
        <v>4</v>
      </c>
      <c r="S7827" t="s">
        <v>38</v>
      </c>
      <c r="T7827">
        <v>16</v>
      </c>
      <c r="U7827" t="s">
        <v>321</v>
      </c>
      <c r="V7827" t="s">
        <v>202</v>
      </c>
      <c r="W7827">
        <v>7</v>
      </c>
      <c r="X7827" t="s">
        <v>308</v>
      </c>
      <c r="Y7827">
        <v>40</v>
      </c>
      <c r="Z7827">
        <v>500</v>
      </c>
      <c r="AA7827">
        <v>200000</v>
      </c>
      <c r="AB7827">
        <v>70000</v>
      </c>
      <c r="AC7827">
        <v>0.35</v>
      </c>
      <c r="AD7827">
        <v>1</v>
      </c>
      <c r="AE7827" t="s">
        <v>132</v>
      </c>
    </row>
    <row r="7828" spans="1:31" x14ac:dyDescent="0.3">
      <c r="A7828">
        <v>1185732</v>
      </c>
      <c r="B7828" t="s">
        <v>30</v>
      </c>
      <c r="C7828" s="1">
        <v>44419</v>
      </c>
      <c r="D7828">
        <v>2021</v>
      </c>
      <c r="E7828" t="s">
        <v>31</v>
      </c>
      <c r="F7828">
        <v>3</v>
      </c>
      <c r="G7828">
        <v>3</v>
      </c>
      <c r="H7828" t="s">
        <v>78</v>
      </c>
      <c r="I7828">
        <v>18</v>
      </c>
      <c r="J7828" t="s">
        <v>152</v>
      </c>
      <c r="K7828">
        <v>22</v>
      </c>
      <c r="L7828" t="s">
        <v>153</v>
      </c>
      <c r="M7828" t="s">
        <v>320</v>
      </c>
      <c r="N7828">
        <v>3</v>
      </c>
      <c r="O7828" t="s">
        <v>126</v>
      </c>
      <c r="P7828">
        <v>2</v>
      </c>
      <c r="Q7828" t="s">
        <v>82</v>
      </c>
      <c r="R7828">
        <v>4</v>
      </c>
      <c r="S7828" t="s">
        <v>38</v>
      </c>
      <c r="T7828">
        <v>16</v>
      </c>
      <c r="U7828" t="s">
        <v>321</v>
      </c>
      <c r="V7828" t="s">
        <v>204</v>
      </c>
      <c r="W7828">
        <v>7</v>
      </c>
      <c r="X7828" t="s">
        <v>308</v>
      </c>
      <c r="Y7828">
        <v>40</v>
      </c>
      <c r="Z7828">
        <v>525</v>
      </c>
      <c r="AA7828">
        <v>210000</v>
      </c>
      <c r="AB7828">
        <v>73500</v>
      </c>
      <c r="AC7828">
        <v>0.35</v>
      </c>
      <c r="AD7828">
        <v>1</v>
      </c>
      <c r="AE7828" t="s">
        <v>132</v>
      </c>
    </row>
    <row r="7829" spans="1:31" x14ac:dyDescent="0.3">
      <c r="A7829">
        <v>1185732</v>
      </c>
      <c r="B7829" t="s">
        <v>30</v>
      </c>
      <c r="C7829" s="1">
        <v>44449</v>
      </c>
      <c r="D7829">
        <v>2021</v>
      </c>
      <c r="E7829" t="s">
        <v>43</v>
      </c>
      <c r="F7829">
        <v>3</v>
      </c>
      <c r="G7829">
        <v>3</v>
      </c>
      <c r="H7829" t="s">
        <v>78</v>
      </c>
      <c r="I7829">
        <v>18</v>
      </c>
      <c r="J7829" t="s">
        <v>152</v>
      </c>
      <c r="K7829">
        <v>22</v>
      </c>
      <c r="L7829" t="s">
        <v>153</v>
      </c>
      <c r="M7829" t="s">
        <v>320</v>
      </c>
      <c r="N7829">
        <v>3</v>
      </c>
      <c r="O7829" t="s">
        <v>126</v>
      </c>
      <c r="P7829">
        <v>2</v>
      </c>
      <c r="Q7829" t="s">
        <v>82</v>
      </c>
      <c r="R7829">
        <v>4</v>
      </c>
      <c r="S7829" t="s">
        <v>38</v>
      </c>
      <c r="T7829">
        <v>17</v>
      </c>
      <c r="U7829" t="s">
        <v>322</v>
      </c>
      <c r="V7829" t="s">
        <v>161</v>
      </c>
      <c r="W7829">
        <v>7</v>
      </c>
      <c r="X7829" t="s">
        <v>308</v>
      </c>
      <c r="Y7829">
        <v>40</v>
      </c>
      <c r="Z7829">
        <v>500</v>
      </c>
      <c r="AA7829">
        <v>200000</v>
      </c>
      <c r="AB7829">
        <v>70000</v>
      </c>
      <c r="AC7829">
        <v>0.35</v>
      </c>
      <c r="AD7829">
        <v>1</v>
      </c>
      <c r="AE7829" t="s">
        <v>132</v>
      </c>
    </row>
    <row r="7830" spans="1:31" x14ac:dyDescent="0.3">
      <c r="A7830">
        <v>1185732</v>
      </c>
      <c r="B7830" t="s">
        <v>30</v>
      </c>
      <c r="C7830" s="1">
        <v>44481</v>
      </c>
      <c r="D7830">
        <v>2021</v>
      </c>
      <c r="E7830" t="s">
        <v>44</v>
      </c>
      <c r="F7830">
        <v>4</v>
      </c>
      <c r="G7830">
        <v>3</v>
      </c>
      <c r="H7830" t="s">
        <v>78</v>
      </c>
      <c r="I7830">
        <v>18</v>
      </c>
      <c r="J7830" t="s">
        <v>152</v>
      </c>
      <c r="K7830">
        <v>22</v>
      </c>
      <c r="L7830" t="s">
        <v>153</v>
      </c>
      <c r="M7830" t="s">
        <v>320</v>
      </c>
      <c r="N7830">
        <v>3</v>
      </c>
      <c r="O7830" t="s">
        <v>126</v>
      </c>
      <c r="P7830">
        <v>2</v>
      </c>
      <c r="Q7830" t="s">
        <v>82</v>
      </c>
      <c r="R7830">
        <v>4</v>
      </c>
      <c r="S7830" t="s">
        <v>38</v>
      </c>
      <c r="T7830">
        <v>17</v>
      </c>
      <c r="U7830" t="s">
        <v>322</v>
      </c>
      <c r="V7830" t="s">
        <v>191</v>
      </c>
      <c r="W7830">
        <v>7</v>
      </c>
      <c r="X7830" t="s">
        <v>308</v>
      </c>
      <c r="Y7830">
        <v>45</v>
      </c>
      <c r="Z7830">
        <v>475</v>
      </c>
      <c r="AA7830">
        <v>213750</v>
      </c>
      <c r="AB7830">
        <v>74812.5</v>
      </c>
      <c r="AC7830">
        <v>0.35</v>
      </c>
      <c r="AD7830">
        <v>1</v>
      </c>
      <c r="AE7830" t="s">
        <v>132</v>
      </c>
    </row>
    <row r="7831" spans="1:31" x14ac:dyDescent="0.3">
      <c r="A7831">
        <v>1185732</v>
      </c>
      <c r="B7831" t="s">
        <v>30</v>
      </c>
      <c r="C7831" s="1">
        <v>44540</v>
      </c>
      <c r="D7831">
        <v>2021</v>
      </c>
      <c r="E7831" t="s">
        <v>46</v>
      </c>
      <c r="F7831">
        <v>4</v>
      </c>
      <c r="G7831">
        <v>3</v>
      </c>
      <c r="H7831" t="s">
        <v>78</v>
      </c>
      <c r="I7831">
        <v>18</v>
      </c>
      <c r="J7831" t="s">
        <v>152</v>
      </c>
      <c r="K7831">
        <v>22</v>
      </c>
      <c r="L7831" t="s">
        <v>153</v>
      </c>
      <c r="M7831" t="s">
        <v>320</v>
      </c>
      <c r="N7831">
        <v>3</v>
      </c>
      <c r="O7831" t="s">
        <v>126</v>
      </c>
      <c r="P7831">
        <v>2</v>
      </c>
      <c r="Q7831" t="s">
        <v>82</v>
      </c>
      <c r="R7831">
        <v>4</v>
      </c>
      <c r="S7831" t="s">
        <v>38</v>
      </c>
      <c r="T7831">
        <v>17</v>
      </c>
      <c r="U7831" t="s">
        <v>322</v>
      </c>
      <c r="V7831" t="s">
        <v>201</v>
      </c>
      <c r="W7831">
        <v>7</v>
      </c>
      <c r="X7831" t="s">
        <v>308</v>
      </c>
      <c r="Y7831">
        <v>45</v>
      </c>
      <c r="Z7831">
        <v>500</v>
      </c>
      <c r="AA7831">
        <v>225000</v>
      </c>
      <c r="AB7831">
        <v>78750</v>
      </c>
      <c r="AC7831">
        <v>0.35</v>
      </c>
      <c r="AD7831">
        <v>1</v>
      </c>
      <c r="AE7831" t="s">
        <v>132</v>
      </c>
    </row>
    <row r="7832" spans="1:31" x14ac:dyDescent="0.3">
      <c r="A7832">
        <v>1128299</v>
      </c>
      <c r="B7832" t="s">
        <v>77</v>
      </c>
      <c r="C7832" s="1">
        <v>44278</v>
      </c>
      <c r="D7832">
        <v>2021</v>
      </c>
      <c r="E7832" t="s">
        <v>51</v>
      </c>
      <c r="F7832">
        <v>1</v>
      </c>
      <c r="G7832">
        <v>5</v>
      </c>
      <c r="H7832" t="s">
        <v>100</v>
      </c>
      <c r="I7832">
        <v>19</v>
      </c>
      <c r="J7832" t="s">
        <v>103</v>
      </c>
      <c r="K7832">
        <v>23</v>
      </c>
      <c r="L7832" t="s">
        <v>104</v>
      </c>
      <c r="M7832" t="s">
        <v>320</v>
      </c>
      <c r="N7832">
        <v>3</v>
      </c>
      <c r="O7832" t="s">
        <v>126</v>
      </c>
      <c r="P7832">
        <v>2</v>
      </c>
      <c r="Q7832" t="s">
        <v>82</v>
      </c>
      <c r="R7832">
        <v>4</v>
      </c>
      <c r="S7832" t="s">
        <v>38</v>
      </c>
      <c r="T7832">
        <v>17</v>
      </c>
      <c r="U7832" t="s">
        <v>322</v>
      </c>
      <c r="V7832" t="s">
        <v>184</v>
      </c>
      <c r="W7832">
        <v>7</v>
      </c>
      <c r="X7832" t="s">
        <v>308</v>
      </c>
      <c r="Y7832">
        <v>50</v>
      </c>
      <c r="Z7832">
        <v>250</v>
      </c>
      <c r="AA7832">
        <v>125000</v>
      </c>
      <c r="AB7832">
        <v>43750</v>
      </c>
      <c r="AC7832">
        <v>0.35</v>
      </c>
      <c r="AD7832">
        <v>1</v>
      </c>
      <c r="AE7832" t="s">
        <v>132</v>
      </c>
    </row>
    <row r="7833" spans="1:31" x14ac:dyDescent="0.3">
      <c r="A7833">
        <v>1128299</v>
      </c>
      <c r="B7833" t="s">
        <v>77</v>
      </c>
      <c r="C7833" s="1">
        <v>44400</v>
      </c>
      <c r="D7833">
        <v>2021</v>
      </c>
      <c r="E7833" t="s">
        <v>55</v>
      </c>
      <c r="F7833">
        <v>3</v>
      </c>
      <c r="G7833">
        <v>5</v>
      </c>
      <c r="H7833" t="s">
        <v>100</v>
      </c>
      <c r="I7833">
        <v>19</v>
      </c>
      <c r="J7833" t="s">
        <v>103</v>
      </c>
      <c r="K7833">
        <v>23</v>
      </c>
      <c r="L7833" t="s">
        <v>104</v>
      </c>
      <c r="M7833" t="s">
        <v>320</v>
      </c>
      <c r="N7833">
        <v>3</v>
      </c>
      <c r="O7833" t="s">
        <v>126</v>
      </c>
      <c r="P7833">
        <v>2</v>
      </c>
      <c r="Q7833" t="s">
        <v>82</v>
      </c>
      <c r="R7833">
        <v>4</v>
      </c>
      <c r="S7833" t="s">
        <v>38</v>
      </c>
      <c r="T7833">
        <v>17</v>
      </c>
      <c r="U7833" t="s">
        <v>322</v>
      </c>
      <c r="V7833" t="s">
        <v>251</v>
      </c>
      <c r="W7833">
        <v>7</v>
      </c>
      <c r="X7833" t="s">
        <v>308</v>
      </c>
      <c r="Y7833">
        <v>85</v>
      </c>
      <c r="Z7833">
        <v>550</v>
      </c>
      <c r="AA7833">
        <v>467500</v>
      </c>
      <c r="AB7833">
        <v>163625</v>
      </c>
      <c r="AC7833">
        <v>0.35</v>
      </c>
      <c r="AD7833">
        <v>1</v>
      </c>
      <c r="AE7833" t="s">
        <v>132</v>
      </c>
    </row>
    <row r="7834" spans="1:31" x14ac:dyDescent="0.3">
      <c r="A7834">
        <v>1128299</v>
      </c>
      <c r="B7834" t="s">
        <v>77</v>
      </c>
      <c r="C7834" s="1">
        <v>44464</v>
      </c>
      <c r="D7834">
        <v>2021</v>
      </c>
      <c r="E7834" t="s">
        <v>43</v>
      </c>
      <c r="F7834">
        <v>3</v>
      </c>
      <c r="G7834">
        <v>5</v>
      </c>
      <c r="H7834" t="s">
        <v>100</v>
      </c>
      <c r="I7834">
        <v>19</v>
      </c>
      <c r="J7834" t="s">
        <v>103</v>
      </c>
      <c r="K7834">
        <v>23</v>
      </c>
      <c r="L7834" t="s">
        <v>104</v>
      </c>
      <c r="M7834" t="s">
        <v>320</v>
      </c>
      <c r="N7834">
        <v>3</v>
      </c>
      <c r="O7834" t="s">
        <v>126</v>
      </c>
      <c r="P7834">
        <v>2</v>
      </c>
      <c r="Q7834" t="s">
        <v>82</v>
      </c>
      <c r="R7834">
        <v>4</v>
      </c>
      <c r="S7834" t="s">
        <v>38</v>
      </c>
      <c r="T7834">
        <v>17</v>
      </c>
      <c r="U7834" t="s">
        <v>322</v>
      </c>
      <c r="V7834" t="s">
        <v>158</v>
      </c>
      <c r="W7834">
        <v>7</v>
      </c>
      <c r="X7834" t="s">
        <v>308</v>
      </c>
      <c r="Y7834">
        <v>50</v>
      </c>
      <c r="Z7834">
        <v>200</v>
      </c>
      <c r="AA7834">
        <v>100000</v>
      </c>
      <c r="AB7834">
        <v>35000.000000000007</v>
      </c>
      <c r="AC7834">
        <v>0.35</v>
      </c>
      <c r="AD7834">
        <v>1</v>
      </c>
      <c r="AE7834" t="s">
        <v>132</v>
      </c>
    </row>
    <row r="7835" spans="1:31" x14ac:dyDescent="0.3">
      <c r="A7835">
        <v>1128299</v>
      </c>
      <c r="B7835" t="s">
        <v>77</v>
      </c>
      <c r="C7835" s="1">
        <v>44493</v>
      </c>
      <c r="D7835">
        <v>2021</v>
      </c>
      <c r="E7835" t="s">
        <v>44</v>
      </c>
      <c r="F7835">
        <v>4</v>
      </c>
      <c r="G7835">
        <v>5</v>
      </c>
      <c r="H7835" t="s">
        <v>100</v>
      </c>
      <c r="I7835">
        <v>19</v>
      </c>
      <c r="J7835" t="s">
        <v>103</v>
      </c>
      <c r="K7835">
        <v>23</v>
      </c>
      <c r="L7835" t="s">
        <v>104</v>
      </c>
      <c r="M7835" t="s">
        <v>320</v>
      </c>
      <c r="N7835">
        <v>3</v>
      </c>
      <c r="O7835" t="s">
        <v>126</v>
      </c>
      <c r="P7835">
        <v>2</v>
      </c>
      <c r="Q7835" t="s">
        <v>82</v>
      </c>
      <c r="R7835">
        <v>4</v>
      </c>
      <c r="S7835" t="s">
        <v>38</v>
      </c>
      <c r="T7835">
        <v>16</v>
      </c>
      <c r="U7835" t="s">
        <v>321</v>
      </c>
      <c r="V7835" t="s">
        <v>254</v>
      </c>
      <c r="W7835">
        <v>7</v>
      </c>
      <c r="X7835" t="s">
        <v>308</v>
      </c>
      <c r="Y7835">
        <v>45</v>
      </c>
      <c r="Z7835">
        <v>325</v>
      </c>
      <c r="AA7835">
        <v>146250</v>
      </c>
      <c r="AB7835">
        <v>51187.500000000007</v>
      </c>
      <c r="AC7835">
        <v>0.35</v>
      </c>
      <c r="AD7835">
        <v>1</v>
      </c>
      <c r="AE7835" t="s">
        <v>132</v>
      </c>
    </row>
    <row r="7836" spans="1:31" x14ac:dyDescent="0.3">
      <c r="A7836">
        <v>1128299</v>
      </c>
      <c r="B7836" t="s">
        <v>77</v>
      </c>
      <c r="C7836" s="1">
        <v>44524</v>
      </c>
      <c r="D7836">
        <v>2021</v>
      </c>
      <c r="E7836" t="s">
        <v>45</v>
      </c>
      <c r="F7836">
        <v>4</v>
      </c>
      <c r="G7836">
        <v>5</v>
      </c>
      <c r="H7836" t="s">
        <v>100</v>
      </c>
      <c r="I7836">
        <v>19</v>
      </c>
      <c r="J7836" t="s">
        <v>103</v>
      </c>
      <c r="K7836">
        <v>23</v>
      </c>
      <c r="L7836" t="s">
        <v>104</v>
      </c>
      <c r="M7836" t="s">
        <v>320</v>
      </c>
      <c r="N7836">
        <v>3</v>
      </c>
      <c r="O7836" t="s">
        <v>126</v>
      </c>
      <c r="P7836">
        <v>2</v>
      </c>
      <c r="Q7836" t="s">
        <v>82</v>
      </c>
      <c r="R7836">
        <v>4</v>
      </c>
      <c r="S7836" t="s">
        <v>38</v>
      </c>
      <c r="T7836">
        <v>16</v>
      </c>
      <c r="U7836" t="s">
        <v>321</v>
      </c>
      <c r="V7836" t="s">
        <v>162</v>
      </c>
      <c r="W7836">
        <v>7</v>
      </c>
      <c r="X7836" t="s">
        <v>308</v>
      </c>
      <c r="Y7836">
        <v>55</v>
      </c>
      <c r="Z7836">
        <v>450</v>
      </c>
      <c r="AA7836">
        <v>247500</v>
      </c>
      <c r="AB7836">
        <v>86625.000000000015</v>
      </c>
      <c r="AC7836">
        <v>0.35</v>
      </c>
      <c r="AD7836">
        <v>1</v>
      </c>
      <c r="AE7836" t="s">
        <v>132</v>
      </c>
    </row>
    <row r="7837" spans="1:31" x14ac:dyDescent="0.3">
      <c r="A7837">
        <v>1128299</v>
      </c>
      <c r="B7837" t="s">
        <v>77</v>
      </c>
      <c r="C7837" s="1">
        <v>44553</v>
      </c>
      <c r="D7837">
        <v>2021</v>
      </c>
      <c r="E7837" t="s">
        <v>46</v>
      </c>
      <c r="F7837">
        <v>4</v>
      </c>
      <c r="G7837">
        <v>5</v>
      </c>
      <c r="H7837" t="s">
        <v>100</v>
      </c>
      <c r="I7837">
        <v>19</v>
      </c>
      <c r="J7837" t="s">
        <v>103</v>
      </c>
      <c r="K7837">
        <v>23</v>
      </c>
      <c r="L7837" t="s">
        <v>104</v>
      </c>
      <c r="M7837" t="s">
        <v>320</v>
      </c>
      <c r="N7837">
        <v>3</v>
      </c>
      <c r="O7837" t="s">
        <v>126</v>
      </c>
      <c r="P7837">
        <v>2</v>
      </c>
      <c r="Q7837" t="s">
        <v>82</v>
      </c>
      <c r="R7837">
        <v>4</v>
      </c>
      <c r="S7837" t="s">
        <v>38</v>
      </c>
      <c r="T7837">
        <v>16</v>
      </c>
      <c r="U7837" t="s">
        <v>321</v>
      </c>
      <c r="V7837" t="s">
        <v>161</v>
      </c>
      <c r="W7837">
        <v>7</v>
      </c>
      <c r="X7837" t="s">
        <v>308</v>
      </c>
      <c r="Y7837">
        <v>70</v>
      </c>
      <c r="Z7837">
        <v>550</v>
      </c>
      <c r="AA7837">
        <v>385000</v>
      </c>
      <c r="AB7837">
        <v>134750</v>
      </c>
      <c r="AC7837">
        <v>0.35</v>
      </c>
      <c r="AD7837">
        <v>1</v>
      </c>
      <c r="AE7837" t="s">
        <v>132</v>
      </c>
    </row>
    <row r="7838" spans="1:31" x14ac:dyDescent="0.3">
      <c r="A7838">
        <v>1185732</v>
      </c>
      <c r="B7838" t="s">
        <v>30</v>
      </c>
      <c r="C7838" s="1">
        <v>44215</v>
      </c>
      <c r="D7838">
        <v>2021</v>
      </c>
      <c r="E7838" t="s">
        <v>47</v>
      </c>
      <c r="F7838">
        <v>1</v>
      </c>
      <c r="G7838">
        <v>5</v>
      </c>
      <c r="H7838" t="s">
        <v>100</v>
      </c>
      <c r="I7838">
        <v>19</v>
      </c>
      <c r="J7838" t="s">
        <v>103</v>
      </c>
      <c r="K7838">
        <v>23</v>
      </c>
      <c r="L7838" t="s">
        <v>104</v>
      </c>
      <c r="M7838" t="s">
        <v>320</v>
      </c>
      <c r="N7838">
        <v>3</v>
      </c>
      <c r="O7838" t="s">
        <v>126</v>
      </c>
      <c r="P7838">
        <v>2</v>
      </c>
      <c r="Q7838" t="s">
        <v>82</v>
      </c>
      <c r="R7838">
        <v>4</v>
      </c>
      <c r="S7838" t="s">
        <v>38</v>
      </c>
      <c r="T7838">
        <v>16</v>
      </c>
      <c r="U7838" t="s">
        <v>321</v>
      </c>
      <c r="V7838" t="s">
        <v>220</v>
      </c>
      <c r="W7838">
        <v>7</v>
      </c>
      <c r="X7838" t="s">
        <v>308</v>
      </c>
      <c r="Y7838">
        <v>30</v>
      </c>
      <c r="Z7838">
        <v>400</v>
      </c>
      <c r="AA7838">
        <v>120000</v>
      </c>
      <c r="AB7838">
        <v>41999.999999999985</v>
      </c>
      <c r="AC7838">
        <v>0.35</v>
      </c>
      <c r="AD7838">
        <v>1</v>
      </c>
      <c r="AE7838" t="s">
        <v>132</v>
      </c>
    </row>
    <row r="7839" spans="1:31" x14ac:dyDescent="0.3">
      <c r="A7839">
        <v>1185732</v>
      </c>
      <c r="B7839" t="s">
        <v>30</v>
      </c>
      <c r="C7839" s="1">
        <v>44244</v>
      </c>
      <c r="D7839">
        <v>2021</v>
      </c>
      <c r="E7839" t="s">
        <v>48</v>
      </c>
      <c r="F7839">
        <v>1</v>
      </c>
      <c r="G7839">
        <v>4</v>
      </c>
      <c r="H7839" t="s">
        <v>139</v>
      </c>
      <c r="I7839">
        <v>20</v>
      </c>
      <c r="J7839" t="s">
        <v>154</v>
      </c>
      <c r="K7839">
        <v>24</v>
      </c>
      <c r="L7839" t="s">
        <v>155</v>
      </c>
      <c r="M7839" t="s">
        <v>320</v>
      </c>
      <c r="N7839">
        <v>3</v>
      </c>
      <c r="O7839" t="s">
        <v>126</v>
      </c>
      <c r="P7839">
        <v>2</v>
      </c>
      <c r="Q7839" t="s">
        <v>82</v>
      </c>
      <c r="R7839">
        <v>4</v>
      </c>
      <c r="S7839" t="s">
        <v>38</v>
      </c>
      <c r="T7839">
        <v>16</v>
      </c>
      <c r="U7839" t="s">
        <v>321</v>
      </c>
      <c r="V7839" t="s">
        <v>237</v>
      </c>
      <c r="W7839">
        <v>7</v>
      </c>
      <c r="X7839" t="s">
        <v>308</v>
      </c>
      <c r="Y7839">
        <v>30</v>
      </c>
      <c r="Z7839">
        <v>375</v>
      </c>
      <c r="AA7839">
        <v>112500</v>
      </c>
      <c r="AB7839">
        <v>39374.999999999985</v>
      </c>
      <c r="AC7839">
        <v>0.35</v>
      </c>
      <c r="AD7839">
        <v>1</v>
      </c>
      <c r="AE7839" t="s">
        <v>132</v>
      </c>
    </row>
    <row r="7840" spans="1:31" x14ac:dyDescent="0.3">
      <c r="A7840">
        <v>1185732</v>
      </c>
      <c r="B7840" t="s">
        <v>30</v>
      </c>
      <c r="C7840" s="1">
        <v>44270</v>
      </c>
      <c r="D7840">
        <v>2021</v>
      </c>
      <c r="E7840" t="s">
        <v>51</v>
      </c>
      <c r="F7840">
        <v>1</v>
      </c>
      <c r="G7840">
        <v>4</v>
      </c>
      <c r="H7840" t="s">
        <v>139</v>
      </c>
      <c r="I7840">
        <v>20</v>
      </c>
      <c r="J7840" t="s">
        <v>154</v>
      </c>
      <c r="K7840">
        <v>24</v>
      </c>
      <c r="L7840" t="s">
        <v>155</v>
      </c>
      <c r="M7840" t="s">
        <v>320</v>
      </c>
      <c r="N7840">
        <v>3</v>
      </c>
      <c r="O7840" t="s">
        <v>126</v>
      </c>
      <c r="P7840">
        <v>2</v>
      </c>
      <c r="Q7840" t="s">
        <v>82</v>
      </c>
      <c r="R7840">
        <v>4</v>
      </c>
      <c r="S7840" t="s">
        <v>38</v>
      </c>
      <c r="T7840">
        <v>16</v>
      </c>
      <c r="U7840" t="s">
        <v>321</v>
      </c>
      <c r="V7840" t="s">
        <v>129</v>
      </c>
      <c r="W7840">
        <v>7</v>
      </c>
      <c r="X7840" t="s">
        <v>308</v>
      </c>
      <c r="Y7840">
        <v>30</v>
      </c>
      <c r="Z7840">
        <v>325</v>
      </c>
      <c r="AA7840">
        <v>97500</v>
      </c>
      <c r="AB7840">
        <v>34124.999999999985</v>
      </c>
      <c r="AC7840">
        <v>0.35</v>
      </c>
      <c r="AD7840">
        <v>1</v>
      </c>
      <c r="AE7840" t="s">
        <v>132</v>
      </c>
    </row>
    <row r="7841" spans="1:31" x14ac:dyDescent="0.3">
      <c r="A7841">
        <v>1185732</v>
      </c>
      <c r="B7841" t="s">
        <v>30</v>
      </c>
      <c r="C7841" s="1">
        <v>44331</v>
      </c>
      <c r="D7841">
        <v>2021</v>
      </c>
      <c r="E7841" t="s">
        <v>53</v>
      </c>
      <c r="F7841">
        <v>2</v>
      </c>
      <c r="G7841">
        <v>4</v>
      </c>
      <c r="H7841" t="s">
        <v>139</v>
      </c>
      <c r="I7841">
        <v>20</v>
      </c>
      <c r="J7841" t="s">
        <v>154</v>
      </c>
      <c r="K7841">
        <v>24</v>
      </c>
      <c r="L7841" t="s">
        <v>155</v>
      </c>
      <c r="M7841" t="s">
        <v>320</v>
      </c>
      <c r="N7841">
        <v>3</v>
      </c>
      <c r="O7841" t="s">
        <v>126</v>
      </c>
      <c r="P7841">
        <v>2</v>
      </c>
      <c r="Q7841" t="s">
        <v>82</v>
      </c>
      <c r="R7841">
        <v>4</v>
      </c>
      <c r="S7841" t="s">
        <v>38</v>
      </c>
      <c r="T7841">
        <v>16</v>
      </c>
      <c r="U7841" t="s">
        <v>321</v>
      </c>
      <c r="V7841" t="s">
        <v>241</v>
      </c>
      <c r="W7841">
        <v>7</v>
      </c>
      <c r="X7841" t="s">
        <v>308</v>
      </c>
      <c r="Y7841">
        <v>45</v>
      </c>
      <c r="Z7841">
        <v>450</v>
      </c>
      <c r="AA7841">
        <v>202500</v>
      </c>
      <c r="AB7841">
        <v>70875</v>
      </c>
      <c r="AC7841">
        <v>0.35</v>
      </c>
      <c r="AD7841">
        <v>1</v>
      </c>
      <c r="AE7841" t="s">
        <v>132</v>
      </c>
    </row>
    <row r="7842" spans="1:31" x14ac:dyDescent="0.3">
      <c r="A7842">
        <v>1185732</v>
      </c>
      <c r="B7842" t="s">
        <v>30</v>
      </c>
      <c r="C7842" s="1">
        <v>44454</v>
      </c>
      <c r="D7842">
        <v>2021</v>
      </c>
      <c r="E7842" t="s">
        <v>43</v>
      </c>
      <c r="F7842">
        <v>3</v>
      </c>
      <c r="G7842">
        <v>4</v>
      </c>
      <c r="H7842" t="s">
        <v>139</v>
      </c>
      <c r="I7842">
        <v>20</v>
      </c>
      <c r="J7842" t="s">
        <v>154</v>
      </c>
      <c r="K7842">
        <v>24</v>
      </c>
      <c r="L7842" t="s">
        <v>155</v>
      </c>
      <c r="M7842" t="s">
        <v>320</v>
      </c>
      <c r="N7842">
        <v>3</v>
      </c>
      <c r="O7842" t="s">
        <v>126</v>
      </c>
      <c r="P7842">
        <v>2</v>
      </c>
      <c r="Q7842" t="s">
        <v>82</v>
      </c>
      <c r="R7842">
        <v>4</v>
      </c>
      <c r="S7842" t="s">
        <v>38</v>
      </c>
      <c r="T7842">
        <v>16</v>
      </c>
      <c r="U7842" t="s">
        <v>321</v>
      </c>
      <c r="V7842" t="s">
        <v>213</v>
      </c>
      <c r="W7842">
        <v>7</v>
      </c>
      <c r="X7842" t="s">
        <v>308</v>
      </c>
      <c r="Y7842">
        <v>35</v>
      </c>
      <c r="Z7842">
        <v>475</v>
      </c>
      <c r="AA7842">
        <v>166250</v>
      </c>
      <c r="AB7842">
        <v>58187.499999999993</v>
      </c>
      <c r="AC7842">
        <v>0.35</v>
      </c>
      <c r="AD7842">
        <v>1</v>
      </c>
      <c r="AE7842" t="s">
        <v>132</v>
      </c>
    </row>
    <row r="7843" spans="1:31" x14ac:dyDescent="0.3">
      <c r="A7843">
        <v>1185732</v>
      </c>
      <c r="B7843" t="s">
        <v>30</v>
      </c>
      <c r="C7843" s="1">
        <v>44486</v>
      </c>
      <c r="D7843">
        <v>2021</v>
      </c>
      <c r="E7843" t="s">
        <v>44</v>
      </c>
      <c r="F7843">
        <v>4</v>
      </c>
      <c r="G7843">
        <v>4</v>
      </c>
      <c r="H7843" t="s">
        <v>139</v>
      </c>
      <c r="I7843">
        <v>20</v>
      </c>
      <c r="J7843" t="s">
        <v>154</v>
      </c>
      <c r="K7843">
        <v>24</v>
      </c>
      <c r="L7843" t="s">
        <v>155</v>
      </c>
      <c r="M7843" t="s">
        <v>320</v>
      </c>
      <c r="N7843">
        <v>3</v>
      </c>
      <c r="O7843" t="s">
        <v>126</v>
      </c>
      <c r="P7843">
        <v>2</v>
      </c>
      <c r="Q7843" t="s">
        <v>82</v>
      </c>
      <c r="R7843">
        <v>4</v>
      </c>
      <c r="S7843" t="s">
        <v>38</v>
      </c>
      <c r="T7843">
        <v>16</v>
      </c>
      <c r="U7843" t="s">
        <v>321</v>
      </c>
      <c r="V7843" t="s">
        <v>196</v>
      </c>
      <c r="W7843">
        <v>7</v>
      </c>
      <c r="X7843" t="s">
        <v>308</v>
      </c>
      <c r="Y7843">
        <v>40</v>
      </c>
      <c r="Z7843">
        <v>400</v>
      </c>
      <c r="AA7843">
        <v>160000</v>
      </c>
      <c r="AB7843">
        <v>56000.000000000015</v>
      </c>
      <c r="AC7843">
        <v>0.35</v>
      </c>
      <c r="AD7843">
        <v>1</v>
      </c>
      <c r="AE7843" t="s">
        <v>132</v>
      </c>
    </row>
    <row r="7844" spans="1:31" x14ac:dyDescent="0.3">
      <c r="A7844">
        <v>1185732</v>
      </c>
      <c r="B7844" t="s">
        <v>30</v>
      </c>
      <c r="C7844" s="1">
        <v>44516</v>
      </c>
      <c r="D7844">
        <v>2021</v>
      </c>
      <c r="E7844" t="s">
        <v>45</v>
      </c>
      <c r="F7844">
        <v>4</v>
      </c>
      <c r="G7844">
        <v>4</v>
      </c>
      <c r="H7844" t="s">
        <v>139</v>
      </c>
      <c r="I7844">
        <v>20</v>
      </c>
      <c r="J7844" t="s">
        <v>154</v>
      </c>
      <c r="K7844">
        <v>24</v>
      </c>
      <c r="L7844" t="s">
        <v>155</v>
      </c>
      <c r="M7844" t="s">
        <v>320</v>
      </c>
      <c r="N7844">
        <v>3</v>
      </c>
      <c r="O7844" t="s">
        <v>126</v>
      </c>
      <c r="P7844">
        <v>2</v>
      </c>
      <c r="Q7844" t="s">
        <v>82</v>
      </c>
      <c r="R7844">
        <v>4</v>
      </c>
      <c r="S7844" t="s">
        <v>38</v>
      </c>
      <c r="T7844">
        <v>16</v>
      </c>
      <c r="U7844" t="s">
        <v>321</v>
      </c>
      <c r="V7844" t="s">
        <v>161</v>
      </c>
      <c r="W7844">
        <v>7</v>
      </c>
      <c r="X7844" t="s">
        <v>308</v>
      </c>
      <c r="Y7844">
        <v>45</v>
      </c>
      <c r="Z7844">
        <v>475</v>
      </c>
      <c r="AA7844">
        <v>213750</v>
      </c>
      <c r="AB7844">
        <v>74812.500000000015</v>
      </c>
      <c r="AC7844">
        <v>0.35</v>
      </c>
      <c r="AD7844">
        <v>1</v>
      </c>
      <c r="AE7844" t="s">
        <v>132</v>
      </c>
    </row>
    <row r="7845" spans="1:31" x14ac:dyDescent="0.3">
      <c r="A7845">
        <v>1185732</v>
      </c>
      <c r="B7845" t="s">
        <v>30</v>
      </c>
      <c r="C7845" s="1">
        <v>44545</v>
      </c>
      <c r="D7845">
        <v>2021</v>
      </c>
      <c r="E7845" t="s">
        <v>46</v>
      </c>
      <c r="F7845">
        <v>4</v>
      </c>
      <c r="G7845">
        <v>4</v>
      </c>
      <c r="H7845" t="s">
        <v>139</v>
      </c>
      <c r="I7845">
        <v>20</v>
      </c>
      <c r="J7845" t="s">
        <v>154</v>
      </c>
      <c r="K7845">
        <v>24</v>
      </c>
      <c r="L7845" t="s">
        <v>155</v>
      </c>
      <c r="M7845" t="s">
        <v>320</v>
      </c>
      <c r="N7845">
        <v>3</v>
      </c>
      <c r="O7845" t="s">
        <v>126</v>
      </c>
      <c r="P7845">
        <v>2</v>
      </c>
      <c r="Q7845" t="s">
        <v>82</v>
      </c>
      <c r="R7845">
        <v>4</v>
      </c>
      <c r="S7845" t="s">
        <v>38</v>
      </c>
      <c r="T7845">
        <v>16</v>
      </c>
      <c r="U7845" t="s">
        <v>321</v>
      </c>
      <c r="V7845" t="s">
        <v>203</v>
      </c>
      <c r="W7845">
        <v>7</v>
      </c>
      <c r="X7845" t="s">
        <v>308</v>
      </c>
      <c r="Y7845">
        <v>50</v>
      </c>
      <c r="Z7845">
        <v>550</v>
      </c>
      <c r="AA7845">
        <v>275000</v>
      </c>
      <c r="AB7845">
        <v>96250</v>
      </c>
      <c r="AC7845">
        <v>0.35</v>
      </c>
      <c r="AD7845">
        <v>1</v>
      </c>
      <c r="AE7845" t="s">
        <v>132</v>
      </c>
    </row>
    <row r="7846" spans="1:31" x14ac:dyDescent="0.3">
      <c r="A7846">
        <v>1185732</v>
      </c>
      <c r="B7846" t="s">
        <v>30</v>
      </c>
      <c r="C7846" s="1">
        <v>44214</v>
      </c>
      <c r="D7846">
        <v>2021</v>
      </c>
      <c r="E7846" t="s">
        <v>47</v>
      </c>
      <c r="F7846">
        <v>1</v>
      </c>
      <c r="G7846">
        <v>4</v>
      </c>
      <c r="H7846" t="s">
        <v>139</v>
      </c>
      <c r="I7846">
        <v>20</v>
      </c>
      <c r="J7846" t="s">
        <v>154</v>
      </c>
      <c r="K7846">
        <v>24</v>
      </c>
      <c r="L7846" t="s">
        <v>155</v>
      </c>
      <c r="M7846" t="s">
        <v>320</v>
      </c>
      <c r="N7846">
        <v>3</v>
      </c>
      <c r="O7846" t="s">
        <v>126</v>
      </c>
      <c r="P7846">
        <v>2</v>
      </c>
      <c r="Q7846" t="s">
        <v>82</v>
      </c>
      <c r="R7846">
        <v>4</v>
      </c>
      <c r="S7846" t="s">
        <v>38</v>
      </c>
      <c r="T7846">
        <v>16</v>
      </c>
      <c r="U7846" t="s">
        <v>321</v>
      </c>
      <c r="V7846" t="s">
        <v>189</v>
      </c>
      <c r="W7846">
        <v>7</v>
      </c>
      <c r="X7846" t="s">
        <v>308</v>
      </c>
      <c r="Y7846">
        <v>25</v>
      </c>
      <c r="Z7846">
        <v>275</v>
      </c>
      <c r="AA7846">
        <v>68750</v>
      </c>
      <c r="AB7846">
        <v>27500.000000000007</v>
      </c>
      <c r="AC7846">
        <v>0.4</v>
      </c>
      <c r="AD7846">
        <v>1</v>
      </c>
      <c r="AE7846" t="s">
        <v>132</v>
      </c>
    </row>
    <row r="7847" spans="1:31" x14ac:dyDescent="0.3">
      <c r="A7847">
        <v>1185732</v>
      </c>
      <c r="B7847" t="s">
        <v>30</v>
      </c>
      <c r="C7847" s="1">
        <v>44245</v>
      </c>
      <c r="D7847">
        <v>2021</v>
      </c>
      <c r="E7847" t="s">
        <v>48</v>
      </c>
      <c r="F7847">
        <v>1</v>
      </c>
      <c r="G7847">
        <v>4</v>
      </c>
      <c r="H7847" t="s">
        <v>139</v>
      </c>
      <c r="I7847">
        <v>21</v>
      </c>
      <c r="J7847" t="s">
        <v>156</v>
      </c>
      <c r="K7847">
        <v>25</v>
      </c>
      <c r="L7847" t="s">
        <v>157</v>
      </c>
      <c r="M7847" t="s">
        <v>320</v>
      </c>
      <c r="N7847">
        <v>3</v>
      </c>
      <c r="O7847" t="s">
        <v>126</v>
      </c>
      <c r="P7847">
        <v>2</v>
      </c>
      <c r="Q7847" t="s">
        <v>82</v>
      </c>
      <c r="R7847">
        <v>4</v>
      </c>
      <c r="S7847" t="s">
        <v>38</v>
      </c>
      <c r="T7847">
        <v>16</v>
      </c>
      <c r="U7847" t="s">
        <v>321</v>
      </c>
      <c r="V7847" t="s">
        <v>202</v>
      </c>
      <c r="W7847">
        <v>7</v>
      </c>
      <c r="X7847" t="s">
        <v>308</v>
      </c>
      <c r="Y7847">
        <v>25</v>
      </c>
      <c r="Z7847">
        <v>250</v>
      </c>
      <c r="AA7847">
        <v>62500</v>
      </c>
      <c r="AB7847">
        <v>25000.000000000007</v>
      </c>
      <c r="AC7847">
        <v>0.4</v>
      </c>
      <c r="AD7847">
        <v>1</v>
      </c>
      <c r="AE7847" t="s">
        <v>132</v>
      </c>
    </row>
    <row r="7848" spans="1:31" x14ac:dyDescent="0.3">
      <c r="A7848">
        <v>1185732</v>
      </c>
      <c r="B7848" t="s">
        <v>30</v>
      </c>
      <c r="C7848" s="1">
        <v>44272</v>
      </c>
      <c r="D7848">
        <v>2021</v>
      </c>
      <c r="E7848" t="s">
        <v>51</v>
      </c>
      <c r="F7848">
        <v>1</v>
      </c>
      <c r="G7848">
        <v>4</v>
      </c>
      <c r="H7848" t="s">
        <v>139</v>
      </c>
      <c r="I7848">
        <v>21</v>
      </c>
      <c r="J7848" t="s">
        <v>156</v>
      </c>
      <c r="K7848">
        <v>25</v>
      </c>
      <c r="L7848" t="s">
        <v>157</v>
      </c>
      <c r="M7848" t="s">
        <v>320</v>
      </c>
      <c r="N7848">
        <v>3</v>
      </c>
      <c r="O7848" t="s">
        <v>126</v>
      </c>
      <c r="P7848">
        <v>2</v>
      </c>
      <c r="Q7848" t="s">
        <v>82</v>
      </c>
      <c r="R7848">
        <v>4</v>
      </c>
      <c r="S7848" t="s">
        <v>38</v>
      </c>
      <c r="T7848">
        <v>16</v>
      </c>
      <c r="U7848" t="s">
        <v>321</v>
      </c>
      <c r="V7848" t="s">
        <v>191</v>
      </c>
      <c r="W7848">
        <v>7</v>
      </c>
      <c r="X7848" t="s">
        <v>308</v>
      </c>
      <c r="Y7848">
        <v>30</v>
      </c>
      <c r="Z7848">
        <v>200</v>
      </c>
      <c r="AA7848">
        <v>60000</v>
      </c>
      <c r="AB7848">
        <v>24000</v>
      </c>
      <c r="AC7848">
        <v>0.4</v>
      </c>
      <c r="AD7848">
        <v>1</v>
      </c>
      <c r="AE7848" t="s">
        <v>132</v>
      </c>
    </row>
    <row r="7849" spans="1:31" x14ac:dyDescent="0.3">
      <c r="A7849">
        <v>1185732</v>
      </c>
      <c r="B7849" t="s">
        <v>30</v>
      </c>
      <c r="C7849" s="1">
        <v>44304</v>
      </c>
      <c r="D7849">
        <v>2021</v>
      </c>
      <c r="E7849" t="s">
        <v>52</v>
      </c>
      <c r="F7849">
        <v>2</v>
      </c>
      <c r="G7849">
        <v>4</v>
      </c>
      <c r="H7849" t="s">
        <v>139</v>
      </c>
      <c r="I7849">
        <v>21</v>
      </c>
      <c r="J7849" t="s">
        <v>156</v>
      </c>
      <c r="K7849">
        <v>25</v>
      </c>
      <c r="L7849" t="s">
        <v>157</v>
      </c>
      <c r="M7849" t="s">
        <v>320</v>
      </c>
      <c r="N7849">
        <v>3</v>
      </c>
      <c r="O7849" t="s">
        <v>126</v>
      </c>
      <c r="P7849">
        <v>2</v>
      </c>
      <c r="Q7849" t="s">
        <v>82</v>
      </c>
      <c r="R7849">
        <v>4</v>
      </c>
      <c r="S7849" t="s">
        <v>38</v>
      </c>
      <c r="T7849">
        <v>16</v>
      </c>
      <c r="U7849" t="s">
        <v>321</v>
      </c>
      <c r="V7849" t="s">
        <v>195</v>
      </c>
      <c r="W7849">
        <v>7</v>
      </c>
      <c r="X7849" t="s">
        <v>308</v>
      </c>
      <c r="Y7849">
        <v>25</v>
      </c>
      <c r="Z7849">
        <v>200</v>
      </c>
      <c r="AA7849">
        <v>50000</v>
      </c>
      <c r="AB7849">
        <v>20000</v>
      </c>
      <c r="AC7849">
        <v>0.4</v>
      </c>
      <c r="AD7849">
        <v>1</v>
      </c>
      <c r="AE7849" t="s">
        <v>132</v>
      </c>
    </row>
    <row r="7850" spans="1:31" x14ac:dyDescent="0.3">
      <c r="A7850">
        <v>1185732</v>
      </c>
      <c r="B7850" t="s">
        <v>30</v>
      </c>
      <c r="C7850" s="1">
        <v>44335</v>
      </c>
      <c r="D7850">
        <v>2021</v>
      </c>
      <c r="E7850" t="s">
        <v>53</v>
      </c>
      <c r="F7850">
        <v>2</v>
      </c>
      <c r="G7850">
        <v>4</v>
      </c>
      <c r="H7850" t="s">
        <v>139</v>
      </c>
      <c r="I7850">
        <v>21</v>
      </c>
      <c r="J7850" t="s">
        <v>156</v>
      </c>
      <c r="K7850">
        <v>25</v>
      </c>
      <c r="L7850" t="s">
        <v>157</v>
      </c>
      <c r="M7850" t="s">
        <v>320</v>
      </c>
      <c r="N7850">
        <v>3</v>
      </c>
      <c r="O7850" t="s">
        <v>126</v>
      </c>
      <c r="P7850">
        <v>2</v>
      </c>
      <c r="Q7850" t="s">
        <v>82</v>
      </c>
      <c r="R7850">
        <v>4</v>
      </c>
      <c r="S7850" t="s">
        <v>38</v>
      </c>
      <c r="T7850">
        <v>16</v>
      </c>
      <c r="U7850" t="s">
        <v>321</v>
      </c>
      <c r="V7850" t="s">
        <v>207</v>
      </c>
      <c r="W7850">
        <v>7</v>
      </c>
      <c r="X7850" t="s">
        <v>308</v>
      </c>
      <c r="Y7850">
        <v>30</v>
      </c>
      <c r="Z7850">
        <v>225</v>
      </c>
      <c r="AA7850">
        <v>67500</v>
      </c>
      <c r="AB7850">
        <v>27000.000000000007</v>
      </c>
      <c r="AC7850">
        <v>0.4</v>
      </c>
      <c r="AD7850">
        <v>1</v>
      </c>
      <c r="AE7850" t="s">
        <v>132</v>
      </c>
    </row>
    <row r="7851" spans="1:31" x14ac:dyDescent="0.3">
      <c r="A7851">
        <v>1185732</v>
      </c>
      <c r="B7851" t="s">
        <v>30</v>
      </c>
      <c r="C7851" s="1">
        <v>44365</v>
      </c>
      <c r="D7851">
        <v>2021</v>
      </c>
      <c r="E7851" t="s">
        <v>54</v>
      </c>
      <c r="F7851">
        <v>2</v>
      </c>
      <c r="G7851">
        <v>4</v>
      </c>
      <c r="H7851" t="s">
        <v>139</v>
      </c>
      <c r="I7851">
        <v>21</v>
      </c>
      <c r="J7851" t="s">
        <v>156</v>
      </c>
      <c r="K7851">
        <v>25</v>
      </c>
      <c r="L7851" t="s">
        <v>157</v>
      </c>
      <c r="M7851" t="s">
        <v>320</v>
      </c>
      <c r="N7851">
        <v>3</v>
      </c>
      <c r="O7851" t="s">
        <v>126</v>
      </c>
      <c r="P7851">
        <v>2</v>
      </c>
      <c r="Q7851" t="s">
        <v>82</v>
      </c>
      <c r="R7851">
        <v>4</v>
      </c>
      <c r="S7851" t="s">
        <v>38</v>
      </c>
      <c r="T7851">
        <v>16</v>
      </c>
      <c r="U7851" t="s">
        <v>321</v>
      </c>
      <c r="V7851" t="s">
        <v>186</v>
      </c>
      <c r="W7851">
        <v>7</v>
      </c>
      <c r="X7851" t="s">
        <v>308</v>
      </c>
      <c r="Y7851">
        <v>25</v>
      </c>
      <c r="Z7851">
        <v>350</v>
      </c>
      <c r="AA7851">
        <v>87500</v>
      </c>
      <c r="AB7851">
        <v>35000.000000000015</v>
      </c>
      <c r="AC7851">
        <v>0.4</v>
      </c>
      <c r="AD7851">
        <v>1</v>
      </c>
      <c r="AE7851" t="s">
        <v>132</v>
      </c>
    </row>
    <row r="7852" spans="1:31" x14ac:dyDescent="0.3">
      <c r="A7852">
        <v>1185732</v>
      </c>
      <c r="B7852" t="s">
        <v>30</v>
      </c>
      <c r="C7852" s="1">
        <v>44394</v>
      </c>
      <c r="D7852">
        <v>2021</v>
      </c>
      <c r="E7852" t="s">
        <v>55</v>
      </c>
      <c r="F7852">
        <v>3</v>
      </c>
      <c r="G7852">
        <v>4</v>
      </c>
      <c r="H7852" t="s">
        <v>139</v>
      </c>
      <c r="I7852">
        <v>21</v>
      </c>
      <c r="J7852" t="s">
        <v>156</v>
      </c>
      <c r="K7852">
        <v>25</v>
      </c>
      <c r="L7852" t="s">
        <v>157</v>
      </c>
      <c r="M7852" t="s">
        <v>320</v>
      </c>
      <c r="N7852">
        <v>3</v>
      </c>
      <c r="O7852" t="s">
        <v>126</v>
      </c>
      <c r="P7852">
        <v>2</v>
      </c>
      <c r="Q7852" t="s">
        <v>82</v>
      </c>
      <c r="R7852">
        <v>4</v>
      </c>
      <c r="S7852" t="s">
        <v>38</v>
      </c>
      <c r="T7852">
        <v>16</v>
      </c>
      <c r="U7852" t="s">
        <v>321</v>
      </c>
      <c r="V7852" t="s">
        <v>184</v>
      </c>
      <c r="W7852">
        <v>7</v>
      </c>
      <c r="X7852" t="s">
        <v>308</v>
      </c>
      <c r="Y7852">
        <v>30</v>
      </c>
      <c r="Z7852">
        <v>375</v>
      </c>
      <c r="AA7852">
        <v>112500</v>
      </c>
      <c r="AB7852">
        <v>45000.000000000007</v>
      </c>
      <c r="AC7852">
        <v>0.4</v>
      </c>
      <c r="AD7852">
        <v>1</v>
      </c>
      <c r="AE7852" t="s">
        <v>132</v>
      </c>
    </row>
    <row r="7853" spans="1:31" x14ac:dyDescent="0.3">
      <c r="A7853">
        <v>1185732</v>
      </c>
      <c r="B7853" t="s">
        <v>30</v>
      </c>
      <c r="C7853" s="1">
        <v>44426</v>
      </c>
      <c r="D7853">
        <v>2021</v>
      </c>
      <c r="E7853" t="s">
        <v>31</v>
      </c>
      <c r="F7853">
        <v>3</v>
      </c>
      <c r="G7853">
        <v>4</v>
      </c>
      <c r="H7853" t="s">
        <v>139</v>
      </c>
      <c r="I7853">
        <v>21</v>
      </c>
      <c r="J7853" t="s">
        <v>156</v>
      </c>
      <c r="K7853">
        <v>25</v>
      </c>
      <c r="L7853" t="s">
        <v>157</v>
      </c>
      <c r="M7853" t="s">
        <v>320</v>
      </c>
      <c r="N7853">
        <v>3</v>
      </c>
      <c r="O7853" t="s">
        <v>126</v>
      </c>
      <c r="P7853">
        <v>2</v>
      </c>
      <c r="Q7853" t="s">
        <v>82</v>
      </c>
      <c r="R7853">
        <v>4</v>
      </c>
      <c r="S7853" t="s">
        <v>38</v>
      </c>
      <c r="T7853">
        <v>16</v>
      </c>
      <c r="U7853" t="s">
        <v>321</v>
      </c>
      <c r="V7853" t="s">
        <v>191</v>
      </c>
      <c r="W7853">
        <v>7</v>
      </c>
      <c r="X7853" t="s">
        <v>308</v>
      </c>
      <c r="Y7853">
        <v>25</v>
      </c>
      <c r="Z7853">
        <v>325</v>
      </c>
      <c r="AA7853">
        <v>81250</v>
      </c>
      <c r="AB7853">
        <v>32500.000000000015</v>
      </c>
      <c r="AC7853">
        <v>0.4</v>
      </c>
      <c r="AD7853">
        <v>1</v>
      </c>
      <c r="AE7853" t="s">
        <v>132</v>
      </c>
    </row>
    <row r="7854" spans="1:31" x14ac:dyDescent="0.3">
      <c r="A7854">
        <v>1185732</v>
      </c>
      <c r="B7854" t="s">
        <v>30</v>
      </c>
      <c r="C7854" s="1">
        <v>44458</v>
      </c>
      <c r="D7854">
        <v>2021</v>
      </c>
      <c r="E7854" t="s">
        <v>43</v>
      </c>
      <c r="F7854">
        <v>3</v>
      </c>
      <c r="G7854">
        <v>4</v>
      </c>
      <c r="H7854" t="s">
        <v>139</v>
      </c>
      <c r="I7854">
        <v>21</v>
      </c>
      <c r="J7854" t="s">
        <v>156</v>
      </c>
      <c r="K7854">
        <v>25</v>
      </c>
      <c r="L7854" t="s">
        <v>157</v>
      </c>
      <c r="M7854" t="s">
        <v>320</v>
      </c>
      <c r="N7854">
        <v>3</v>
      </c>
      <c r="O7854" t="s">
        <v>126</v>
      </c>
      <c r="P7854">
        <v>2</v>
      </c>
      <c r="Q7854" t="s">
        <v>82</v>
      </c>
      <c r="R7854">
        <v>4</v>
      </c>
      <c r="S7854" t="s">
        <v>38</v>
      </c>
      <c r="T7854">
        <v>16</v>
      </c>
      <c r="U7854" t="s">
        <v>321</v>
      </c>
      <c r="V7854" t="s">
        <v>201</v>
      </c>
      <c r="W7854">
        <v>7</v>
      </c>
      <c r="X7854" t="s">
        <v>308</v>
      </c>
      <c r="Y7854">
        <v>15</v>
      </c>
      <c r="Z7854">
        <v>275</v>
      </c>
      <c r="AA7854">
        <v>41250</v>
      </c>
      <c r="AB7854">
        <v>16500.000000000004</v>
      </c>
      <c r="AC7854">
        <v>0.4</v>
      </c>
      <c r="AD7854">
        <v>1</v>
      </c>
      <c r="AE7854" t="s">
        <v>132</v>
      </c>
    </row>
    <row r="7855" spans="1:31" x14ac:dyDescent="0.3">
      <c r="A7855">
        <v>1185732</v>
      </c>
      <c r="B7855" t="s">
        <v>30</v>
      </c>
      <c r="C7855" s="1">
        <v>44487</v>
      </c>
      <c r="D7855">
        <v>2021</v>
      </c>
      <c r="E7855" t="s">
        <v>44</v>
      </c>
      <c r="F7855">
        <v>4</v>
      </c>
      <c r="G7855">
        <v>4</v>
      </c>
      <c r="H7855" t="s">
        <v>139</v>
      </c>
      <c r="I7855">
        <v>21</v>
      </c>
      <c r="J7855" t="s">
        <v>156</v>
      </c>
      <c r="K7855">
        <v>25</v>
      </c>
      <c r="L7855" t="s">
        <v>157</v>
      </c>
      <c r="M7855" t="s">
        <v>320</v>
      </c>
      <c r="N7855">
        <v>3</v>
      </c>
      <c r="O7855" t="s">
        <v>126</v>
      </c>
      <c r="P7855">
        <v>2</v>
      </c>
      <c r="Q7855" t="s">
        <v>82</v>
      </c>
      <c r="R7855">
        <v>4</v>
      </c>
      <c r="S7855" t="s">
        <v>38</v>
      </c>
      <c r="T7855">
        <v>16</v>
      </c>
      <c r="U7855" t="s">
        <v>321</v>
      </c>
      <c r="V7855" t="s">
        <v>184</v>
      </c>
      <c r="W7855">
        <v>7</v>
      </c>
      <c r="X7855" t="s">
        <v>308</v>
      </c>
      <c r="Y7855">
        <v>25</v>
      </c>
      <c r="Z7855">
        <v>225</v>
      </c>
      <c r="AA7855">
        <v>56250</v>
      </c>
      <c r="AB7855">
        <v>22500</v>
      </c>
      <c r="AC7855">
        <v>0.4</v>
      </c>
      <c r="AD7855">
        <v>1</v>
      </c>
      <c r="AE7855" t="s">
        <v>132</v>
      </c>
    </row>
    <row r="7856" spans="1:31" x14ac:dyDescent="0.3">
      <c r="A7856">
        <v>1185732</v>
      </c>
      <c r="B7856" t="s">
        <v>30</v>
      </c>
      <c r="C7856" s="1">
        <v>44518</v>
      </c>
      <c r="D7856">
        <v>2021</v>
      </c>
      <c r="E7856" t="s">
        <v>45</v>
      </c>
      <c r="F7856">
        <v>4</v>
      </c>
      <c r="G7856">
        <v>4</v>
      </c>
      <c r="H7856" t="s">
        <v>139</v>
      </c>
      <c r="I7856">
        <v>21</v>
      </c>
      <c r="J7856" t="s">
        <v>156</v>
      </c>
      <c r="K7856">
        <v>25</v>
      </c>
      <c r="L7856" t="s">
        <v>157</v>
      </c>
      <c r="M7856" t="s">
        <v>320</v>
      </c>
      <c r="N7856">
        <v>3</v>
      </c>
      <c r="O7856" t="s">
        <v>126</v>
      </c>
      <c r="P7856">
        <v>2</v>
      </c>
      <c r="Q7856" t="s">
        <v>82</v>
      </c>
      <c r="R7856">
        <v>4</v>
      </c>
      <c r="S7856" t="s">
        <v>38</v>
      </c>
      <c r="T7856">
        <v>16</v>
      </c>
      <c r="U7856" t="s">
        <v>321</v>
      </c>
      <c r="V7856" t="s">
        <v>202</v>
      </c>
      <c r="W7856">
        <v>7</v>
      </c>
      <c r="X7856" t="s">
        <v>308</v>
      </c>
      <c r="Y7856">
        <v>25</v>
      </c>
      <c r="Z7856">
        <v>325</v>
      </c>
      <c r="AA7856">
        <v>81250</v>
      </c>
      <c r="AB7856">
        <v>32500.000000000015</v>
      </c>
      <c r="AC7856">
        <v>0.4</v>
      </c>
      <c r="AD7856">
        <v>1</v>
      </c>
      <c r="AE7856" t="s">
        <v>132</v>
      </c>
    </row>
    <row r="7857" spans="1:31" x14ac:dyDescent="0.3">
      <c r="A7857">
        <v>1185732</v>
      </c>
      <c r="B7857" t="s">
        <v>30</v>
      </c>
      <c r="C7857" s="1">
        <v>44547</v>
      </c>
      <c r="D7857">
        <v>2021</v>
      </c>
      <c r="E7857" t="s">
        <v>46</v>
      </c>
      <c r="F7857">
        <v>4</v>
      </c>
      <c r="G7857">
        <v>4</v>
      </c>
      <c r="H7857" t="s">
        <v>139</v>
      </c>
      <c r="I7857">
        <v>21</v>
      </c>
      <c r="J7857" t="s">
        <v>156</v>
      </c>
      <c r="K7857">
        <v>25</v>
      </c>
      <c r="L7857" t="s">
        <v>157</v>
      </c>
      <c r="M7857" t="s">
        <v>320</v>
      </c>
      <c r="N7857">
        <v>3</v>
      </c>
      <c r="O7857" t="s">
        <v>126</v>
      </c>
      <c r="P7857">
        <v>2</v>
      </c>
      <c r="Q7857" t="s">
        <v>82</v>
      </c>
      <c r="R7857">
        <v>4</v>
      </c>
      <c r="S7857" t="s">
        <v>38</v>
      </c>
      <c r="T7857">
        <v>16</v>
      </c>
      <c r="U7857" t="s">
        <v>321</v>
      </c>
      <c r="V7857" t="s">
        <v>189</v>
      </c>
      <c r="W7857">
        <v>7</v>
      </c>
      <c r="X7857" t="s">
        <v>308</v>
      </c>
      <c r="Y7857">
        <v>35</v>
      </c>
      <c r="Z7857">
        <v>350</v>
      </c>
      <c r="AA7857">
        <v>122500</v>
      </c>
      <c r="AB7857">
        <v>49000</v>
      </c>
      <c r="AC7857">
        <v>0.4</v>
      </c>
      <c r="AD7857">
        <v>1</v>
      </c>
      <c r="AE7857" t="s">
        <v>132</v>
      </c>
    </row>
    <row r="7858" spans="1:31" x14ac:dyDescent="0.3">
      <c r="A7858">
        <v>1185732</v>
      </c>
      <c r="B7858" t="s">
        <v>30</v>
      </c>
      <c r="C7858" s="1">
        <v>44207</v>
      </c>
      <c r="D7858">
        <v>2021</v>
      </c>
      <c r="E7858" t="s">
        <v>47</v>
      </c>
      <c r="F7858">
        <v>1</v>
      </c>
      <c r="G7858">
        <v>4</v>
      </c>
      <c r="H7858" t="s">
        <v>139</v>
      </c>
      <c r="I7858">
        <v>21</v>
      </c>
      <c r="J7858" t="s">
        <v>156</v>
      </c>
      <c r="K7858">
        <v>25</v>
      </c>
      <c r="L7858" t="s">
        <v>157</v>
      </c>
      <c r="M7858" t="s">
        <v>320</v>
      </c>
      <c r="N7858">
        <v>3</v>
      </c>
      <c r="O7858" t="s">
        <v>126</v>
      </c>
      <c r="P7858">
        <v>2</v>
      </c>
      <c r="Q7858" t="s">
        <v>82</v>
      </c>
      <c r="R7858">
        <v>4</v>
      </c>
      <c r="S7858" t="s">
        <v>38</v>
      </c>
      <c r="T7858">
        <v>16</v>
      </c>
      <c r="U7858" t="s">
        <v>321</v>
      </c>
      <c r="V7858" t="s">
        <v>184</v>
      </c>
      <c r="W7858">
        <v>7</v>
      </c>
      <c r="X7858" t="s">
        <v>308</v>
      </c>
      <c r="Y7858">
        <v>20</v>
      </c>
      <c r="Z7858">
        <v>325</v>
      </c>
      <c r="AA7858">
        <v>65000</v>
      </c>
      <c r="AB7858">
        <v>26000.000000000011</v>
      </c>
      <c r="AC7858">
        <v>0.4</v>
      </c>
      <c r="AD7858">
        <v>1</v>
      </c>
      <c r="AE7858" t="s">
        <v>132</v>
      </c>
    </row>
    <row r="7859" spans="1:31" x14ac:dyDescent="0.3">
      <c r="A7859">
        <v>1185732</v>
      </c>
      <c r="B7859" t="s">
        <v>30</v>
      </c>
      <c r="C7859" s="1">
        <v>44238</v>
      </c>
      <c r="D7859">
        <v>2021</v>
      </c>
      <c r="E7859" t="s">
        <v>48</v>
      </c>
      <c r="F7859">
        <v>1</v>
      </c>
      <c r="G7859">
        <v>3</v>
      </c>
      <c r="H7859" t="s">
        <v>78</v>
      </c>
      <c r="I7859">
        <v>22</v>
      </c>
      <c r="J7859" t="s">
        <v>105</v>
      </c>
      <c r="K7859">
        <v>26</v>
      </c>
      <c r="L7859" t="s">
        <v>106</v>
      </c>
      <c r="M7859" t="s">
        <v>320</v>
      </c>
      <c r="N7859">
        <v>3</v>
      </c>
      <c r="O7859" t="s">
        <v>126</v>
      </c>
      <c r="P7859">
        <v>2</v>
      </c>
      <c r="Q7859" t="s">
        <v>82</v>
      </c>
      <c r="R7859">
        <v>4</v>
      </c>
      <c r="S7859" t="s">
        <v>38</v>
      </c>
      <c r="T7859">
        <v>16</v>
      </c>
      <c r="U7859" t="s">
        <v>321</v>
      </c>
      <c r="V7859" t="s">
        <v>201</v>
      </c>
      <c r="W7859">
        <v>7</v>
      </c>
      <c r="X7859" t="s">
        <v>308</v>
      </c>
      <c r="Y7859">
        <v>20</v>
      </c>
      <c r="Z7859">
        <v>300</v>
      </c>
      <c r="AA7859">
        <v>60000</v>
      </c>
      <c r="AB7859">
        <v>24000.000000000011</v>
      </c>
      <c r="AC7859">
        <v>0.4</v>
      </c>
      <c r="AD7859">
        <v>1</v>
      </c>
      <c r="AE7859" t="s">
        <v>132</v>
      </c>
    </row>
    <row r="7860" spans="1:31" x14ac:dyDescent="0.3">
      <c r="A7860">
        <v>1185732</v>
      </c>
      <c r="B7860" t="s">
        <v>30</v>
      </c>
      <c r="C7860" s="1">
        <v>44265</v>
      </c>
      <c r="D7860">
        <v>2021</v>
      </c>
      <c r="E7860" t="s">
        <v>51</v>
      </c>
      <c r="F7860">
        <v>1</v>
      </c>
      <c r="G7860">
        <v>3</v>
      </c>
      <c r="H7860" t="s">
        <v>78</v>
      </c>
      <c r="I7860">
        <v>22</v>
      </c>
      <c r="J7860" t="s">
        <v>105</v>
      </c>
      <c r="K7860">
        <v>26</v>
      </c>
      <c r="L7860" t="s">
        <v>106</v>
      </c>
      <c r="M7860" t="s">
        <v>320</v>
      </c>
      <c r="N7860">
        <v>3</v>
      </c>
      <c r="O7860" t="s">
        <v>126</v>
      </c>
      <c r="P7860">
        <v>2</v>
      </c>
      <c r="Q7860" t="s">
        <v>82</v>
      </c>
      <c r="R7860">
        <v>4</v>
      </c>
      <c r="S7860" t="s">
        <v>38</v>
      </c>
      <c r="T7860">
        <v>16</v>
      </c>
      <c r="U7860" t="s">
        <v>321</v>
      </c>
      <c r="V7860" t="s">
        <v>202</v>
      </c>
      <c r="W7860">
        <v>7</v>
      </c>
      <c r="X7860" t="s">
        <v>308</v>
      </c>
      <c r="Y7860">
        <v>25</v>
      </c>
      <c r="Z7860">
        <v>250</v>
      </c>
      <c r="AA7860">
        <v>62500</v>
      </c>
      <c r="AB7860">
        <v>25000</v>
      </c>
      <c r="AC7860">
        <v>0.4</v>
      </c>
      <c r="AD7860">
        <v>1</v>
      </c>
      <c r="AE7860" t="s">
        <v>132</v>
      </c>
    </row>
    <row r="7861" spans="1:31" x14ac:dyDescent="0.3">
      <c r="A7861">
        <v>1185732</v>
      </c>
      <c r="B7861" t="s">
        <v>30</v>
      </c>
      <c r="C7861" s="1">
        <v>44297</v>
      </c>
      <c r="D7861">
        <v>2021</v>
      </c>
      <c r="E7861" t="s">
        <v>52</v>
      </c>
      <c r="F7861">
        <v>2</v>
      </c>
      <c r="G7861">
        <v>3</v>
      </c>
      <c r="H7861" t="s">
        <v>78</v>
      </c>
      <c r="I7861">
        <v>22</v>
      </c>
      <c r="J7861" t="s">
        <v>105</v>
      </c>
      <c r="K7861">
        <v>26</v>
      </c>
      <c r="L7861" t="s">
        <v>106</v>
      </c>
      <c r="M7861" t="s">
        <v>320</v>
      </c>
      <c r="N7861">
        <v>3</v>
      </c>
      <c r="O7861" t="s">
        <v>126</v>
      </c>
      <c r="P7861">
        <v>2</v>
      </c>
      <c r="Q7861" t="s">
        <v>82</v>
      </c>
      <c r="R7861">
        <v>4</v>
      </c>
      <c r="S7861" t="s">
        <v>38</v>
      </c>
      <c r="T7861">
        <v>16</v>
      </c>
      <c r="U7861" t="s">
        <v>321</v>
      </c>
      <c r="V7861" t="s">
        <v>261</v>
      </c>
      <c r="W7861">
        <v>7</v>
      </c>
      <c r="X7861" t="s">
        <v>308</v>
      </c>
      <c r="Y7861">
        <v>20</v>
      </c>
      <c r="Z7861">
        <v>250</v>
      </c>
      <c r="AA7861">
        <v>50000</v>
      </c>
      <c r="AB7861">
        <v>20000</v>
      </c>
      <c r="AC7861">
        <v>0.4</v>
      </c>
      <c r="AD7861">
        <v>1</v>
      </c>
      <c r="AE7861" t="s">
        <v>132</v>
      </c>
    </row>
    <row r="7862" spans="1:31" x14ac:dyDescent="0.3">
      <c r="A7862">
        <v>1185732</v>
      </c>
      <c r="B7862" t="s">
        <v>30</v>
      </c>
      <c r="C7862" s="1">
        <v>44328</v>
      </c>
      <c r="D7862">
        <v>2021</v>
      </c>
      <c r="E7862" t="s">
        <v>53</v>
      </c>
      <c r="F7862">
        <v>2</v>
      </c>
      <c r="G7862">
        <v>3</v>
      </c>
      <c r="H7862" t="s">
        <v>78</v>
      </c>
      <c r="I7862">
        <v>22</v>
      </c>
      <c r="J7862" t="s">
        <v>105</v>
      </c>
      <c r="K7862">
        <v>26</v>
      </c>
      <c r="L7862" t="s">
        <v>106</v>
      </c>
      <c r="M7862" t="s">
        <v>320</v>
      </c>
      <c r="N7862">
        <v>3</v>
      </c>
      <c r="O7862" t="s">
        <v>126</v>
      </c>
      <c r="P7862">
        <v>2</v>
      </c>
      <c r="Q7862" t="s">
        <v>82</v>
      </c>
      <c r="R7862">
        <v>4</v>
      </c>
      <c r="S7862" t="s">
        <v>38</v>
      </c>
      <c r="T7862">
        <v>16</v>
      </c>
      <c r="U7862" t="s">
        <v>321</v>
      </c>
      <c r="V7862" t="s">
        <v>243</v>
      </c>
      <c r="W7862">
        <v>7</v>
      </c>
      <c r="X7862" t="s">
        <v>308</v>
      </c>
      <c r="Y7862">
        <v>25</v>
      </c>
      <c r="Z7862">
        <v>275</v>
      </c>
      <c r="AA7862">
        <v>68750</v>
      </c>
      <c r="AB7862">
        <v>27500.000000000007</v>
      </c>
      <c r="AC7862">
        <v>0.4</v>
      </c>
      <c r="AD7862">
        <v>1</v>
      </c>
      <c r="AE7862" t="s">
        <v>132</v>
      </c>
    </row>
    <row r="7863" spans="1:31" x14ac:dyDescent="0.3">
      <c r="A7863">
        <v>1185732</v>
      </c>
      <c r="B7863" t="s">
        <v>30</v>
      </c>
      <c r="C7863" s="1">
        <v>44358</v>
      </c>
      <c r="D7863">
        <v>2021</v>
      </c>
      <c r="E7863" t="s">
        <v>54</v>
      </c>
      <c r="F7863">
        <v>2</v>
      </c>
      <c r="G7863">
        <v>3</v>
      </c>
      <c r="H7863" t="s">
        <v>78</v>
      </c>
      <c r="I7863">
        <v>22</v>
      </c>
      <c r="J7863" t="s">
        <v>105</v>
      </c>
      <c r="K7863">
        <v>26</v>
      </c>
      <c r="L7863" t="s">
        <v>106</v>
      </c>
      <c r="M7863" t="s">
        <v>320</v>
      </c>
      <c r="N7863">
        <v>3</v>
      </c>
      <c r="O7863" t="s">
        <v>126</v>
      </c>
      <c r="P7863">
        <v>2</v>
      </c>
      <c r="Q7863" t="s">
        <v>82</v>
      </c>
      <c r="R7863">
        <v>4</v>
      </c>
      <c r="S7863" t="s">
        <v>38</v>
      </c>
      <c r="T7863">
        <v>16</v>
      </c>
      <c r="U7863" t="s">
        <v>321</v>
      </c>
      <c r="V7863" t="s">
        <v>195</v>
      </c>
      <c r="W7863">
        <v>7</v>
      </c>
      <c r="X7863" t="s">
        <v>308</v>
      </c>
      <c r="Y7863">
        <v>20</v>
      </c>
      <c r="Z7863">
        <v>400</v>
      </c>
      <c r="AA7863">
        <v>80000</v>
      </c>
      <c r="AB7863">
        <v>32000.000000000015</v>
      </c>
      <c r="AC7863">
        <v>0.4</v>
      </c>
      <c r="AD7863">
        <v>1</v>
      </c>
      <c r="AE7863" t="s">
        <v>132</v>
      </c>
    </row>
    <row r="7864" spans="1:31" x14ac:dyDescent="0.3">
      <c r="A7864">
        <v>1185732</v>
      </c>
      <c r="B7864" t="s">
        <v>30</v>
      </c>
      <c r="C7864" s="1">
        <v>44387</v>
      </c>
      <c r="D7864">
        <v>2021</v>
      </c>
      <c r="E7864" t="s">
        <v>55</v>
      </c>
      <c r="F7864">
        <v>3</v>
      </c>
      <c r="G7864">
        <v>3</v>
      </c>
      <c r="H7864" t="s">
        <v>78</v>
      </c>
      <c r="I7864">
        <v>22</v>
      </c>
      <c r="J7864" t="s">
        <v>105</v>
      </c>
      <c r="K7864">
        <v>26</v>
      </c>
      <c r="L7864" t="s">
        <v>106</v>
      </c>
      <c r="M7864" t="s">
        <v>320</v>
      </c>
      <c r="N7864">
        <v>3</v>
      </c>
      <c r="O7864" t="s">
        <v>126</v>
      </c>
      <c r="P7864">
        <v>2</v>
      </c>
      <c r="Q7864" t="s">
        <v>82</v>
      </c>
      <c r="R7864">
        <v>4</v>
      </c>
      <c r="S7864" t="s">
        <v>38</v>
      </c>
      <c r="T7864">
        <v>16</v>
      </c>
      <c r="U7864" t="s">
        <v>321</v>
      </c>
      <c r="V7864" t="s">
        <v>311</v>
      </c>
      <c r="W7864">
        <v>7</v>
      </c>
      <c r="X7864" t="s">
        <v>308</v>
      </c>
      <c r="Y7864">
        <v>25</v>
      </c>
      <c r="Z7864">
        <v>425</v>
      </c>
      <c r="AA7864">
        <v>106250</v>
      </c>
      <c r="AB7864">
        <v>42500.000000000015</v>
      </c>
      <c r="AC7864">
        <v>0.4</v>
      </c>
      <c r="AD7864">
        <v>1</v>
      </c>
      <c r="AE7864" t="s">
        <v>132</v>
      </c>
    </row>
    <row r="7865" spans="1:31" x14ac:dyDescent="0.3">
      <c r="A7865">
        <v>1185732</v>
      </c>
      <c r="B7865" t="s">
        <v>30</v>
      </c>
      <c r="C7865" s="1">
        <v>44419</v>
      </c>
      <c r="D7865">
        <v>2021</v>
      </c>
      <c r="E7865" t="s">
        <v>31</v>
      </c>
      <c r="F7865">
        <v>3</v>
      </c>
      <c r="G7865">
        <v>3</v>
      </c>
      <c r="H7865" t="s">
        <v>78</v>
      </c>
      <c r="I7865">
        <v>22</v>
      </c>
      <c r="J7865" t="s">
        <v>105</v>
      </c>
      <c r="K7865">
        <v>26</v>
      </c>
      <c r="L7865" t="s">
        <v>106</v>
      </c>
      <c r="M7865" t="s">
        <v>320</v>
      </c>
      <c r="N7865">
        <v>3</v>
      </c>
      <c r="O7865" t="s">
        <v>126</v>
      </c>
      <c r="P7865">
        <v>2</v>
      </c>
      <c r="Q7865" t="s">
        <v>82</v>
      </c>
      <c r="R7865">
        <v>4</v>
      </c>
      <c r="S7865" t="s">
        <v>38</v>
      </c>
      <c r="T7865">
        <v>16</v>
      </c>
      <c r="U7865" t="s">
        <v>321</v>
      </c>
      <c r="V7865" t="s">
        <v>186</v>
      </c>
      <c r="W7865">
        <v>7</v>
      </c>
      <c r="X7865" t="s">
        <v>308</v>
      </c>
      <c r="Y7865">
        <v>20</v>
      </c>
      <c r="Z7865">
        <v>375</v>
      </c>
      <c r="AA7865">
        <v>75000</v>
      </c>
      <c r="AB7865">
        <v>30000.000000000015</v>
      </c>
      <c r="AC7865">
        <v>0.4</v>
      </c>
      <c r="AD7865">
        <v>1</v>
      </c>
      <c r="AE7865" t="s">
        <v>132</v>
      </c>
    </row>
    <row r="7866" spans="1:31" x14ac:dyDescent="0.3">
      <c r="A7866">
        <v>1185732</v>
      </c>
      <c r="B7866" t="s">
        <v>30</v>
      </c>
      <c r="C7866" s="1">
        <v>44451</v>
      </c>
      <c r="D7866">
        <v>2021</v>
      </c>
      <c r="E7866" t="s">
        <v>43</v>
      </c>
      <c r="F7866">
        <v>3</v>
      </c>
      <c r="G7866">
        <v>3</v>
      </c>
      <c r="H7866" t="s">
        <v>78</v>
      </c>
      <c r="I7866">
        <v>22</v>
      </c>
      <c r="J7866" t="s">
        <v>105</v>
      </c>
      <c r="K7866">
        <v>26</v>
      </c>
      <c r="L7866" t="s">
        <v>106</v>
      </c>
      <c r="M7866" t="s">
        <v>320</v>
      </c>
      <c r="N7866">
        <v>3</v>
      </c>
      <c r="O7866" t="s">
        <v>126</v>
      </c>
      <c r="P7866">
        <v>2</v>
      </c>
      <c r="Q7866" t="s">
        <v>82</v>
      </c>
      <c r="R7866">
        <v>4</v>
      </c>
      <c r="S7866" t="s">
        <v>38</v>
      </c>
      <c r="T7866">
        <v>16</v>
      </c>
      <c r="U7866" t="s">
        <v>321</v>
      </c>
      <c r="V7866" t="s">
        <v>161</v>
      </c>
      <c r="W7866">
        <v>7</v>
      </c>
      <c r="X7866" t="s">
        <v>308</v>
      </c>
      <c r="Y7866">
        <v>10</v>
      </c>
      <c r="Z7866">
        <v>325</v>
      </c>
      <c r="AA7866">
        <v>32500</v>
      </c>
      <c r="AB7866">
        <v>13000.000000000004</v>
      </c>
      <c r="AC7866">
        <v>0.4</v>
      </c>
      <c r="AD7866">
        <v>1</v>
      </c>
      <c r="AE7866" t="s">
        <v>132</v>
      </c>
    </row>
    <row r="7867" spans="1:31" x14ac:dyDescent="0.3">
      <c r="A7867">
        <v>1185732</v>
      </c>
      <c r="B7867" t="s">
        <v>30</v>
      </c>
      <c r="C7867" s="1">
        <v>44480</v>
      </c>
      <c r="D7867">
        <v>2021</v>
      </c>
      <c r="E7867" t="s">
        <v>44</v>
      </c>
      <c r="F7867">
        <v>4</v>
      </c>
      <c r="G7867">
        <v>3</v>
      </c>
      <c r="H7867" t="s">
        <v>78</v>
      </c>
      <c r="I7867">
        <v>22</v>
      </c>
      <c r="J7867" t="s">
        <v>105</v>
      </c>
      <c r="K7867">
        <v>26</v>
      </c>
      <c r="L7867" t="s">
        <v>106</v>
      </c>
      <c r="M7867" t="s">
        <v>320</v>
      </c>
      <c r="N7867">
        <v>3</v>
      </c>
      <c r="O7867" t="s">
        <v>126</v>
      </c>
      <c r="P7867">
        <v>2</v>
      </c>
      <c r="Q7867" t="s">
        <v>82</v>
      </c>
      <c r="R7867">
        <v>4</v>
      </c>
      <c r="S7867" t="s">
        <v>38</v>
      </c>
      <c r="T7867">
        <v>16</v>
      </c>
      <c r="U7867" t="s">
        <v>321</v>
      </c>
      <c r="V7867" t="s">
        <v>129</v>
      </c>
      <c r="W7867">
        <v>7</v>
      </c>
      <c r="X7867" t="s">
        <v>308</v>
      </c>
      <c r="Y7867">
        <v>20</v>
      </c>
      <c r="Z7867">
        <v>275</v>
      </c>
      <c r="AA7867">
        <v>55000</v>
      </c>
      <c r="AB7867">
        <v>22000</v>
      </c>
      <c r="AC7867">
        <v>0.4</v>
      </c>
      <c r="AD7867">
        <v>1</v>
      </c>
      <c r="AE7867" t="s">
        <v>132</v>
      </c>
    </row>
    <row r="7868" spans="1:31" x14ac:dyDescent="0.3">
      <c r="A7868">
        <v>1185732</v>
      </c>
      <c r="B7868" t="s">
        <v>30</v>
      </c>
      <c r="C7868" s="1">
        <v>44511</v>
      </c>
      <c r="D7868">
        <v>2021</v>
      </c>
      <c r="E7868" t="s">
        <v>45</v>
      </c>
      <c r="F7868">
        <v>4</v>
      </c>
      <c r="G7868">
        <v>3</v>
      </c>
      <c r="H7868" t="s">
        <v>78</v>
      </c>
      <c r="I7868">
        <v>22</v>
      </c>
      <c r="J7868" t="s">
        <v>105</v>
      </c>
      <c r="K7868">
        <v>26</v>
      </c>
      <c r="L7868" t="s">
        <v>106</v>
      </c>
      <c r="M7868" t="s">
        <v>320</v>
      </c>
      <c r="N7868">
        <v>3</v>
      </c>
      <c r="O7868" t="s">
        <v>126</v>
      </c>
      <c r="P7868">
        <v>2</v>
      </c>
      <c r="Q7868" t="s">
        <v>82</v>
      </c>
      <c r="R7868">
        <v>4</v>
      </c>
      <c r="S7868" t="s">
        <v>38</v>
      </c>
      <c r="T7868">
        <v>16</v>
      </c>
      <c r="U7868" t="s">
        <v>321</v>
      </c>
      <c r="V7868" t="s">
        <v>189</v>
      </c>
      <c r="W7868">
        <v>7</v>
      </c>
      <c r="X7868" t="s">
        <v>308</v>
      </c>
      <c r="Y7868">
        <v>20</v>
      </c>
      <c r="Z7868">
        <v>375</v>
      </c>
      <c r="AA7868">
        <v>75000</v>
      </c>
      <c r="AB7868">
        <v>30000.000000000015</v>
      </c>
      <c r="AC7868">
        <v>0.4</v>
      </c>
      <c r="AD7868">
        <v>1</v>
      </c>
      <c r="AE7868" t="s">
        <v>132</v>
      </c>
    </row>
    <row r="7869" spans="1:31" x14ac:dyDescent="0.3">
      <c r="A7869">
        <v>1185732</v>
      </c>
      <c r="B7869" t="s">
        <v>30</v>
      </c>
      <c r="C7869" s="1">
        <v>44540</v>
      </c>
      <c r="D7869">
        <v>2021</v>
      </c>
      <c r="E7869" t="s">
        <v>46</v>
      </c>
      <c r="F7869">
        <v>4</v>
      </c>
      <c r="G7869">
        <v>3</v>
      </c>
      <c r="H7869" t="s">
        <v>78</v>
      </c>
      <c r="I7869">
        <v>22</v>
      </c>
      <c r="J7869" t="s">
        <v>105</v>
      </c>
      <c r="K7869">
        <v>26</v>
      </c>
      <c r="L7869" t="s">
        <v>106</v>
      </c>
      <c r="M7869" t="s">
        <v>320</v>
      </c>
      <c r="N7869">
        <v>3</v>
      </c>
      <c r="O7869" t="s">
        <v>126</v>
      </c>
      <c r="P7869">
        <v>2</v>
      </c>
      <c r="Q7869" t="s">
        <v>82</v>
      </c>
      <c r="R7869">
        <v>4</v>
      </c>
      <c r="S7869" t="s">
        <v>38</v>
      </c>
      <c r="T7869">
        <v>17</v>
      </c>
      <c r="U7869" t="s">
        <v>322</v>
      </c>
      <c r="V7869" t="s">
        <v>129</v>
      </c>
      <c r="W7869">
        <v>7</v>
      </c>
      <c r="X7869" t="s">
        <v>308</v>
      </c>
      <c r="Y7869">
        <v>30</v>
      </c>
      <c r="Z7869">
        <v>400</v>
      </c>
      <c r="AA7869">
        <v>120000</v>
      </c>
      <c r="AB7869">
        <v>48000.000000000007</v>
      </c>
      <c r="AC7869">
        <v>0.4</v>
      </c>
      <c r="AD7869">
        <v>1</v>
      </c>
      <c r="AE7869" t="s">
        <v>132</v>
      </c>
    </row>
    <row r="7870" spans="1:31" x14ac:dyDescent="0.3">
      <c r="A7870">
        <v>1128299</v>
      </c>
      <c r="B7870" t="s">
        <v>77</v>
      </c>
      <c r="C7870" s="1">
        <v>44220</v>
      </c>
      <c r="D7870">
        <v>2021</v>
      </c>
      <c r="E7870" t="s">
        <v>47</v>
      </c>
      <c r="F7870">
        <v>1</v>
      </c>
      <c r="G7870">
        <v>3</v>
      </c>
      <c r="H7870" t="s">
        <v>78</v>
      </c>
      <c r="I7870">
        <v>22</v>
      </c>
      <c r="J7870" t="s">
        <v>105</v>
      </c>
      <c r="K7870">
        <v>26</v>
      </c>
      <c r="L7870" t="s">
        <v>106</v>
      </c>
      <c r="M7870" t="s">
        <v>320</v>
      </c>
      <c r="N7870">
        <v>3</v>
      </c>
      <c r="O7870" t="s">
        <v>126</v>
      </c>
      <c r="P7870">
        <v>2</v>
      </c>
      <c r="Q7870" t="s">
        <v>82</v>
      </c>
      <c r="R7870">
        <v>4</v>
      </c>
      <c r="S7870" t="s">
        <v>38</v>
      </c>
      <c r="T7870">
        <v>17</v>
      </c>
      <c r="U7870" t="s">
        <v>322</v>
      </c>
      <c r="V7870" t="s">
        <v>129</v>
      </c>
      <c r="W7870">
        <v>7</v>
      </c>
      <c r="X7870" t="s">
        <v>308</v>
      </c>
      <c r="Y7870">
        <v>40</v>
      </c>
      <c r="Z7870">
        <v>200</v>
      </c>
      <c r="AA7870">
        <v>80000</v>
      </c>
      <c r="AB7870">
        <v>28000</v>
      </c>
      <c r="AC7870">
        <v>0.35</v>
      </c>
      <c r="AD7870">
        <v>1</v>
      </c>
      <c r="AE7870" t="s">
        <v>132</v>
      </c>
    </row>
    <row r="7871" spans="1:31" x14ac:dyDescent="0.3">
      <c r="A7871">
        <v>1128299</v>
      </c>
      <c r="B7871" t="s">
        <v>77</v>
      </c>
      <c r="C7871" s="1">
        <v>44251</v>
      </c>
      <c r="D7871">
        <v>2021</v>
      </c>
      <c r="E7871" t="s">
        <v>48</v>
      </c>
      <c r="F7871">
        <v>1</v>
      </c>
      <c r="G7871">
        <v>3</v>
      </c>
      <c r="H7871" t="s">
        <v>78</v>
      </c>
      <c r="I7871">
        <v>23</v>
      </c>
      <c r="J7871" t="s">
        <v>107</v>
      </c>
      <c r="K7871">
        <v>17</v>
      </c>
      <c r="L7871" t="s">
        <v>108</v>
      </c>
      <c r="M7871" t="s">
        <v>320</v>
      </c>
      <c r="N7871">
        <v>3</v>
      </c>
      <c r="O7871" t="s">
        <v>126</v>
      </c>
      <c r="P7871">
        <v>2</v>
      </c>
      <c r="Q7871" t="s">
        <v>82</v>
      </c>
      <c r="R7871">
        <v>4</v>
      </c>
      <c r="S7871" t="s">
        <v>38</v>
      </c>
      <c r="T7871">
        <v>17</v>
      </c>
      <c r="U7871" t="s">
        <v>322</v>
      </c>
      <c r="V7871" t="s">
        <v>201</v>
      </c>
      <c r="W7871">
        <v>7</v>
      </c>
      <c r="X7871" t="s">
        <v>308</v>
      </c>
      <c r="Y7871">
        <v>40</v>
      </c>
      <c r="Z7871">
        <v>200</v>
      </c>
      <c r="AA7871">
        <v>80000</v>
      </c>
      <c r="AB7871">
        <v>28000</v>
      </c>
      <c r="AC7871">
        <v>0.35</v>
      </c>
      <c r="AD7871">
        <v>1</v>
      </c>
      <c r="AE7871" t="s">
        <v>132</v>
      </c>
    </row>
    <row r="7872" spans="1:31" x14ac:dyDescent="0.3">
      <c r="A7872">
        <v>1128299</v>
      </c>
      <c r="B7872" t="s">
        <v>77</v>
      </c>
      <c r="C7872" s="1">
        <v>44278</v>
      </c>
      <c r="D7872">
        <v>2021</v>
      </c>
      <c r="E7872" t="s">
        <v>51</v>
      </c>
      <c r="F7872">
        <v>1</v>
      </c>
      <c r="G7872">
        <v>3</v>
      </c>
      <c r="H7872" t="s">
        <v>78</v>
      </c>
      <c r="I7872">
        <v>23</v>
      </c>
      <c r="J7872" t="s">
        <v>107</v>
      </c>
      <c r="K7872">
        <v>17</v>
      </c>
      <c r="L7872" t="s">
        <v>108</v>
      </c>
      <c r="M7872" t="s">
        <v>320</v>
      </c>
      <c r="N7872">
        <v>3</v>
      </c>
      <c r="O7872" t="s">
        <v>126</v>
      </c>
      <c r="P7872">
        <v>2</v>
      </c>
      <c r="Q7872" t="s">
        <v>82</v>
      </c>
      <c r="R7872">
        <v>4</v>
      </c>
      <c r="S7872" t="s">
        <v>38</v>
      </c>
      <c r="T7872">
        <v>17</v>
      </c>
      <c r="U7872" t="s">
        <v>322</v>
      </c>
      <c r="V7872" t="s">
        <v>184</v>
      </c>
      <c r="W7872">
        <v>7</v>
      </c>
      <c r="X7872" t="s">
        <v>308</v>
      </c>
      <c r="Y7872">
        <v>50</v>
      </c>
      <c r="Z7872">
        <v>250</v>
      </c>
      <c r="AA7872">
        <v>125000</v>
      </c>
      <c r="AB7872">
        <v>43750</v>
      </c>
      <c r="AC7872">
        <v>0.35</v>
      </c>
      <c r="AD7872">
        <v>1</v>
      </c>
      <c r="AE7872" t="s">
        <v>132</v>
      </c>
    </row>
    <row r="7873" spans="1:31" x14ac:dyDescent="0.3">
      <c r="A7873">
        <v>1128299</v>
      </c>
      <c r="B7873" t="s">
        <v>77</v>
      </c>
      <c r="C7873" s="1">
        <v>44310</v>
      </c>
      <c r="D7873">
        <v>2021</v>
      </c>
      <c r="E7873" t="s">
        <v>52</v>
      </c>
      <c r="F7873">
        <v>2</v>
      </c>
      <c r="G7873">
        <v>3</v>
      </c>
      <c r="H7873" t="s">
        <v>78</v>
      </c>
      <c r="I7873">
        <v>23</v>
      </c>
      <c r="J7873" t="s">
        <v>107</v>
      </c>
      <c r="K7873">
        <v>17</v>
      </c>
      <c r="L7873" t="s">
        <v>108</v>
      </c>
      <c r="M7873" t="s">
        <v>320</v>
      </c>
      <c r="N7873">
        <v>3</v>
      </c>
      <c r="O7873" t="s">
        <v>126</v>
      </c>
      <c r="P7873">
        <v>2</v>
      </c>
      <c r="Q7873" t="s">
        <v>82</v>
      </c>
      <c r="R7873">
        <v>4</v>
      </c>
      <c r="S7873" t="s">
        <v>38</v>
      </c>
      <c r="T7873">
        <v>17</v>
      </c>
      <c r="U7873" t="s">
        <v>322</v>
      </c>
      <c r="V7873" t="s">
        <v>131</v>
      </c>
      <c r="W7873">
        <v>7</v>
      </c>
      <c r="X7873" t="s">
        <v>308</v>
      </c>
      <c r="Y7873">
        <v>45</v>
      </c>
      <c r="Z7873">
        <v>225</v>
      </c>
      <c r="AA7873">
        <v>101250</v>
      </c>
      <c r="AB7873">
        <v>35437.5</v>
      </c>
      <c r="AC7873">
        <v>0.35</v>
      </c>
      <c r="AD7873">
        <v>1</v>
      </c>
      <c r="AE7873" t="s">
        <v>132</v>
      </c>
    </row>
    <row r="7874" spans="1:31" x14ac:dyDescent="0.3">
      <c r="A7874">
        <v>1128299</v>
      </c>
      <c r="B7874" t="s">
        <v>77</v>
      </c>
      <c r="C7874" s="1">
        <v>44341</v>
      </c>
      <c r="D7874">
        <v>2021</v>
      </c>
      <c r="E7874" t="s">
        <v>53</v>
      </c>
      <c r="F7874">
        <v>2</v>
      </c>
      <c r="G7874">
        <v>3</v>
      </c>
      <c r="H7874" t="s">
        <v>78</v>
      </c>
      <c r="I7874">
        <v>23</v>
      </c>
      <c r="J7874" t="s">
        <v>107</v>
      </c>
      <c r="K7874">
        <v>17</v>
      </c>
      <c r="L7874" t="s">
        <v>108</v>
      </c>
      <c r="M7874" t="s">
        <v>320</v>
      </c>
      <c r="N7874">
        <v>3</v>
      </c>
      <c r="O7874" t="s">
        <v>126</v>
      </c>
      <c r="P7874">
        <v>2</v>
      </c>
      <c r="Q7874" t="s">
        <v>82</v>
      </c>
      <c r="R7874">
        <v>4</v>
      </c>
      <c r="S7874" t="s">
        <v>38</v>
      </c>
      <c r="T7874">
        <v>17</v>
      </c>
      <c r="U7874" t="s">
        <v>322</v>
      </c>
      <c r="V7874" t="s">
        <v>188</v>
      </c>
      <c r="W7874">
        <v>7</v>
      </c>
      <c r="X7874" t="s">
        <v>308</v>
      </c>
      <c r="Y7874">
        <v>50</v>
      </c>
      <c r="Z7874">
        <v>275</v>
      </c>
      <c r="AA7874">
        <v>137500</v>
      </c>
      <c r="AB7874">
        <v>48125</v>
      </c>
      <c r="AC7874">
        <v>0.35</v>
      </c>
      <c r="AD7874">
        <v>1</v>
      </c>
      <c r="AE7874" t="s">
        <v>132</v>
      </c>
    </row>
    <row r="7875" spans="1:31" x14ac:dyDescent="0.3">
      <c r="A7875">
        <v>1128299</v>
      </c>
      <c r="B7875" t="s">
        <v>77</v>
      </c>
      <c r="C7875" s="1">
        <v>44371</v>
      </c>
      <c r="D7875">
        <v>2021</v>
      </c>
      <c r="E7875" t="s">
        <v>54</v>
      </c>
      <c r="F7875">
        <v>2</v>
      </c>
      <c r="G7875">
        <v>3</v>
      </c>
      <c r="H7875" t="s">
        <v>78</v>
      </c>
      <c r="I7875">
        <v>23</v>
      </c>
      <c r="J7875" t="s">
        <v>107</v>
      </c>
      <c r="K7875">
        <v>17</v>
      </c>
      <c r="L7875" t="s">
        <v>108</v>
      </c>
      <c r="M7875" t="s">
        <v>320</v>
      </c>
      <c r="N7875">
        <v>3</v>
      </c>
      <c r="O7875" t="s">
        <v>126</v>
      </c>
      <c r="P7875">
        <v>2</v>
      </c>
      <c r="Q7875" t="s">
        <v>82</v>
      </c>
      <c r="R7875">
        <v>4</v>
      </c>
      <c r="S7875" t="s">
        <v>38</v>
      </c>
      <c r="T7875">
        <v>17</v>
      </c>
      <c r="U7875" t="s">
        <v>322</v>
      </c>
      <c r="V7875" t="s">
        <v>202</v>
      </c>
      <c r="W7875">
        <v>7</v>
      </c>
      <c r="X7875" t="s">
        <v>308</v>
      </c>
      <c r="Y7875">
        <v>80</v>
      </c>
      <c r="Z7875">
        <v>525</v>
      </c>
      <c r="AA7875">
        <v>420000</v>
      </c>
      <c r="AB7875">
        <v>147000</v>
      </c>
      <c r="AC7875">
        <v>0.35</v>
      </c>
      <c r="AD7875">
        <v>1</v>
      </c>
      <c r="AE7875" t="s">
        <v>132</v>
      </c>
    </row>
    <row r="7876" spans="1:31" x14ac:dyDescent="0.3">
      <c r="A7876">
        <v>1128299</v>
      </c>
      <c r="B7876" t="s">
        <v>77</v>
      </c>
      <c r="C7876" s="1">
        <v>44400</v>
      </c>
      <c r="D7876">
        <v>2021</v>
      </c>
      <c r="E7876" t="s">
        <v>55</v>
      </c>
      <c r="F7876">
        <v>3</v>
      </c>
      <c r="G7876">
        <v>3</v>
      </c>
      <c r="H7876" t="s">
        <v>78</v>
      </c>
      <c r="I7876">
        <v>23</v>
      </c>
      <c r="J7876" t="s">
        <v>107</v>
      </c>
      <c r="K7876">
        <v>17</v>
      </c>
      <c r="L7876" t="s">
        <v>108</v>
      </c>
      <c r="M7876" t="s">
        <v>320</v>
      </c>
      <c r="N7876">
        <v>3</v>
      </c>
      <c r="O7876" t="s">
        <v>126</v>
      </c>
      <c r="P7876">
        <v>2</v>
      </c>
      <c r="Q7876" t="s">
        <v>82</v>
      </c>
      <c r="R7876">
        <v>4</v>
      </c>
      <c r="S7876" t="s">
        <v>38</v>
      </c>
      <c r="T7876">
        <v>17</v>
      </c>
      <c r="U7876" t="s">
        <v>322</v>
      </c>
      <c r="V7876" t="s">
        <v>129</v>
      </c>
      <c r="W7876">
        <v>7</v>
      </c>
      <c r="X7876" t="s">
        <v>308</v>
      </c>
      <c r="Y7876">
        <v>85</v>
      </c>
      <c r="Z7876">
        <v>550</v>
      </c>
      <c r="AA7876">
        <v>467500</v>
      </c>
      <c r="AB7876">
        <v>163625</v>
      </c>
      <c r="AC7876">
        <v>0.35</v>
      </c>
      <c r="AD7876">
        <v>1</v>
      </c>
      <c r="AE7876" t="s">
        <v>132</v>
      </c>
    </row>
    <row r="7877" spans="1:31" x14ac:dyDescent="0.3">
      <c r="A7877">
        <v>1128299</v>
      </c>
      <c r="B7877" t="s">
        <v>77</v>
      </c>
      <c r="C7877" s="1">
        <v>44464</v>
      </c>
      <c r="D7877">
        <v>2021</v>
      </c>
      <c r="E7877" t="s">
        <v>43</v>
      </c>
      <c r="F7877">
        <v>3</v>
      </c>
      <c r="G7877">
        <v>3</v>
      </c>
      <c r="H7877" t="s">
        <v>78</v>
      </c>
      <c r="I7877">
        <v>23</v>
      </c>
      <c r="J7877" t="s">
        <v>107</v>
      </c>
      <c r="K7877">
        <v>17</v>
      </c>
      <c r="L7877" t="s">
        <v>108</v>
      </c>
      <c r="M7877" t="s">
        <v>320</v>
      </c>
      <c r="N7877">
        <v>3</v>
      </c>
      <c r="O7877" t="s">
        <v>126</v>
      </c>
      <c r="P7877">
        <v>2</v>
      </c>
      <c r="Q7877" t="s">
        <v>82</v>
      </c>
      <c r="R7877">
        <v>4</v>
      </c>
      <c r="S7877" t="s">
        <v>38</v>
      </c>
      <c r="T7877">
        <v>17</v>
      </c>
      <c r="U7877" t="s">
        <v>322</v>
      </c>
      <c r="V7877" t="s">
        <v>195</v>
      </c>
      <c r="W7877">
        <v>7</v>
      </c>
      <c r="X7877" t="s">
        <v>308</v>
      </c>
      <c r="Y7877">
        <v>50</v>
      </c>
      <c r="Z7877">
        <v>200</v>
      </c>
      <c r="AA7877">
        <v>100000</v>
      </c>
      <c r="AB7877">
        <v>35000.000000000007</v>
      </c>
      <c r="AC7877">
        <v>0.35</v>
      </c>
      <c r="AD7877">
        <v>1</v>
      </c>
      <c r="AE7877" t="s">
        <v>132</v>
      </c>
    </row>
    <row r="7878" spans="1:31" x14ac:dyDescent="0.3">
      <c r="A7878">
        <v>1128299</v>
      </c>
      <c r="B7878" t="s">
        <v>77</v>
      </c>
      <c r="C7878" s="1">
        <v>44493</v>
      </c>
      <c r="D7878">
        <v>2021</v>
      </c>
      <c r="E7878" t="s">
        <v>44</v>
      </c>
      <c r="F7878">
        <v>4</v>
      </c>
      <c r="G7878">
        <v>3</v>
      </c>
      <c r="H7878" t="s">
        <v>78</v>
      </c>
      <c r="I7878">
        <v>23</v>
      </c>
      <c r="J7878" t="s">
        <v>107</v>
      </c>
      <c r="K7878">
        <v>17</v>
      </c>
      <c r="L7878" t="s">
        <v>108</v>
      </c>
      <c r="M7878" t="s">
        <v>320</v>
      </c>
      <c r="N7878">
        <v>3</v>
      </c>
      <c r="O7878" t="s">
        <v>126</v>
      </c>
      <c r="P7878">
        <v>2</v>
      </c>
      <c r="Q7878" t="s">
        <v>82</v>
      </c>
      <c r="R7878">
        <v>4</v>
      </c>
      <c r="S7878" t="s">
        <v>38</v>
      </c>
      <c r="T7878">
        <v>17</v>
      </c>
      <c r="U7878" t="s">
        <v>322</v>
      </c>
      <c r="V7878" t="s">
        <v>184</v>
      </c>
      <c r="W7878">
        <v>7</v>
      </c>
      <c r="X7878" t="s">
        <v>308</v>
      </c>
      <c r="Y7878">
        <v>45</v>
      </c>
      <c r="Z7878">
        <v>325</v>
      </c>
      <c r="AA7878">
        <v>146250</v>
      </c>
      <c r="AB7878">
        <v>51187.500000000007</v>
      </c>
      <c r="AC7878">
        <v>0.35</v>
      </c>
      <c r="AD7878">
        <v>1</v>
      </c>
      <c r="AE7878" t="s">
        <v>132</v>
      </c>
    </row>
    <row r="7879" spans="1:31" x14ac:dyDescent="0.3">
      <c r="A7879">
        <v>1128299</v>
      </c>
      <c r="B7879" t="s">
        <v>77</v>
      </c>
      <c r="C7879" s="1">
        <v>44553</v>
      </c>
      <c r="D7879">
        <v>2021</v>
      </c>
      <c r="E7879" t="s">
        <v>46</v>
      </c>
      <c r="F7879">
        <v>4</v>
      </c>
      <c r="G7879">
        <v>3</v>
      </c>
      <c r="H7879" t="s">
        <v>78</v>
      </c>
      <c r="I7879">
        <v>23</v>
      </c>
      <c r="J7879" t="s">
        <v>107</v>
      </c>
      <c r="K7879">
        <v>17</v>
      </c>
      <c r="L7879" t="s">
        <v>108</v>
      </c>
      <c r="M7879" t="s">
        <v>320</v>
      </c>
      <c r="N7879">
        <v>3</v>
      </c>
      <c r="O7879" t="s">
        <v>126</v>
      </c>
      <c r="P7879">
        <v>2</v>
      </c>
      <c r="Q7879" t="s">
        <v>82</v>
      </c>
      <c r="R7879">
        <v>4</v>
      </c>
      <c r="S7879" t="s">
        <v>38</v>
      </c>
      <c r="T7879">
        <v>17</v>
      </c>
      <c r="U7879" t="s">
        <v>322</v>
      </c>
      <c r="V7879" t="s">
        <v>189</v>
      </c>
      <c r="W7879">
        <v>7</v>
      </c>
      <c r="X7879" t="s">
        <v>308</v>
      </c>
      <c r="Y7879">
        <v>70</v>
      </c>
      <c r="Z7879">
        <v>550</v>
      </c>
      <c r="AA7879">
        <v>385000</v>
      </c>
      <c r="AB7879">
        <v>134750</v>
      </c>
      <c r="AC7879">
        <v>0.35</v>
      </c>
      <c r="AD7879">
        <v>1</v>
      </c>
      <c r="AE7879" t="s">
        <v>132</v>
      </c>
    </row>
    <row r="7880" spans="1:31" x14ac:dyDescent="0.3">
      <c r="A7880">
        <v>1128299</v>
      </c>
      <c r="B7880" t="s">
        <v>77</v>
      </c>
      <c r="C7880" s="1">
        <v>44213</v>
      </c>
      <c r="D7880">
        <v>2021</v>
      </c>
      <c r="E7880" t="s">
        <v>47</v>
      </c>
      <c r="F7880">
        <v>1</v>
      </c>
      <c r="G7880">
        <v>3</v>
      </c>
      <c r="H7880" t="s">
        <v>78</v>
      </c>
      <c r="I7880">
        <v>23</v>
      </c>
      <c r="J7880" t="s">
        <v>107</v>
      </c>
      <c r="K7880">
        <v>17</v>
      </c>
      <c r="L7880" t="s">
        <v>108</v>
      </c>
      <c r="M7880" t="s">
        <v>320</v>
      </c>
      <c r="N7880">
        <v>3</v>
      </c>
      <c r="O7880" t="s">
        <v>126</v>
      </c>
      <c r="P7880">
        <v>2</v>
      </c>
      <c r="Q7880" t="s">
        <v>82</v>
      </c>
      <c r="R7880">
        <v>4</v>
      </c>
      <c r="S7880" t="s">
        <v>38</v>
      </c>
      <c r="T7880">
        <v>17</v>
      </c>
      <c r="U7880" t="s">
        <v>322</v>
      </c>
      <c r="V7880" t="s">
        <v>202</v>
      </c>
      <c r="W7880">
        <v>7</v>
      </c>
      <c r="X7880" t="s">
        <v>308</v>
      </c>
      <c r="Y7880">
        <v>45</v>
      </c>
      <c r="Z7880">
        <v>250</v>
      </c>
      <c r="AA7880">
        <v>112500</v>
      </c>
      <c r="AB7880">
        <v>44999.999999999993</v>
      </c>
      <c r="AC7880">
        <v>0.39999999999999997</v>
      </c>
      <c r="AD7880">
        <v>1</v>
      </c>
      <c r="AE7880" t="s">
        <v>132</v>
      </c>
    </row>
    <row r="7881" spans="1:31" x14ac:dyDescent="0.3">
      <c r="A7881">
        <v>1128299</v>
      </c>
      <c r="B7881" t="s">
        <v>77</v>
      </c>
      <c r="C7881" s="1">
        <v>44244</v>
      </c>
      <c r="D7881">
        <v>2021</v>
      </c>
      <c r="E7881" t="s">
        <v>48</v>
      </c>
      <c r="F7881">
        <v>1</v>
      </c>
      <c r="G7881">
        <v>2</v>
      </c>
      <c r="H7881" t="s">
        <v>74</v>
      </c>
      <c r="I7881">
        <v>24</v>
      </c>
      <c r="J7881" t="s">
        <v>109</v>
      </c>
      <c r="K7881">
        <v>27</v>
      </c>
      <c r="L7881" t="s">
        <v>110</v>
      </c>
      <c r="M7881" t="s">
        <v>320</v>
      </c>
      <c r="N7881">
        <v>3</v>
      </c>
      <c r="O7881" t="s">
        <v>126</v>
      </c>
      <c r="P7881">
        <v>2</v>
      </c>
      <c r="Q7881" t="s">
        <v>82</v>
      </c>
      <c r="R7881">
        <v>4</v>
      </c>
      <c r="S7881" t="s">
        <v>38</v>
      </c>
      <c r="T7881">
        <v>17</v>
      </c>
      <c r="U7881" t="s">
        <v>322</v>
      </c>
      <c r="V7881" t="s">
        <v>129</v>
      </c>
      <c r="W7881">
        <v>7</v>
      </c>
      <c r="X7881" t="s">
        <v>308</v>
      </c>
      <c r="Y7881">
        <v>45</v>
      </c>
      <c r="Z7881">
        <v>250</v>
      </c>
      <c r="AA7881">
        <v>112500</v>
      </c>
      <c r="AB7881">
        <v>44999.999999999993</v>
      </c>
      <c r="AC7881">
        <v>0.39999999999999997</v>
      </c>
      <c r="AD7881">
        <v>1</v>
      </c>
      <c r="AE7881" t="s">
        <v>132</v>
      </c>
    </row>
    <row r="7882" spans="1:31" x14ac:dyDescent="0.3">
      <c r="A7882">
        <v>1128299</v>
      </c>
      <c r="B7882" t="s">
        <v>77</v>
      </c>
      <c r="C7882" s="1">
        <v>44364</v>
      </c>
      <c r="D7882">
        <v>2021</v>
      </c>
      <c r="E7882" t="s">
        <v>54</v>
      </c>
      <c r="F7882">
        <v>2</v>
      </c>
      <c r="G7882">
        <v>2</v>
      </c>
      <c r="H7882" t="s">
        <v>74</v>
      </c>
      <c r="I7882">
        <v>24</v>
      </c>
      <c r="J7882" t="s">
        <v>109</v>
      </c>
      <c r="K7882">
        <v>27</v>
      </c>
      <c r="L7882" t="s">
        <v>110</v>
      </c>
      <c r="M7882" t="s">
        <v>320</v>
      </c>
      <c r="N7882">
        <v>3</v>
      </c>
      <c r="O7882" t="s">
        <v>126</v>
      </c>
      <c r="P7882">
        <v>2</v>
      </c>
      <c r="Q7882" t="s">
        <v>82</v>
      </c>
      <c r="R7882">
        <v>4</v>
      </c>
      <c r="S7882" t="s">
        <v>38</v>
      </c>
      <c r="T7882">
        <v>17</v>
      </c>
      <c r="U7882" t="s">
        <v>322</v>
      </c>
      <c r="V7882" t="s">
        <v>129</v>
      </c>
      <c r="W7882">
        <v>7</v>
      </c>
      <c r="X7882" t="s">
        <v>308</v>
      </c>
      <c r="Y7882">
        <v>85</v>
      </c>
      <c r="Z7882">
        <v>575</v>
      </c>
      <c r="AA7882">
        <v>488750</v>
      </c>
      <c r="AB7882">
        <v>195499.99999999997</v>
      </c>
      <c r="AC7882">
        <v>0.39999999999999997</v>
      </c>
      <c r="AD7882">
        <v>3</v>
      </c>
      <c r="AE7882" t="s">
        <v>42</v>
      </c>
    </row>
    <row r="7883" spans="1:31" x14ac:dyDescent="0.3">
      <c r="A7883">
        <v>1128299</v>
      </c>
      <c r="B7883" t="s">
        <v>77</v>
      </c>
      <c r="C7883" s="1">
        <v>44393</v>
      </c>
      <c r="D7883">
        <v>2021</v>
      </c>
      <c r="E7883" t="s">
        <v>55</v>
      </c>
      <c r="F7883">
        <v>3</v>
      </c>
      <c r="G7883">
        <v>2</v>
      </c>
      <c r="H7883" t="s">
        <v>74</v>
      </c>
      <c r="I7883">
        <v>24</v>
      </c>
      <c r="J7883" t="s">
        <v>109</v>
      </c>
      <c r="K7883">
        <v>27</v>
      </c>
      <c r="L7883" t="s">
        <v>110</v>
      </c>
      <c r="M7883" t="s">
        <v>320</v>
      </c>
      <c r="N7883">
        <v>3</v>
      </c>
      <c r="O7883" t="s">
        <v>126</v>
      </c>
      <c r="P7883">
        <v>2</v>
      </c>
      <c r="Q7883" t="s">
        <v>82</v>
      </c>
      <c r="R7883">
        <v>4</v>
      </c>
      <c r="S7883" t="s">
        <v>38</v>
      </c>
      <c r="T7883">
        <v>17</v>
      </c>
      <c r="U7883" t="s">
        <v>322</v>
      </c>
      <c r="V7883" t="s">
        <v>161</v>
      </c>
      <c r="W7883">
        <v>7</v>
      </c>
      <c r="X7883" t="s">
        <v>308</v>
      </c>
      <c r="Y7883">
        <v>90</v>
      </c>
      <c r="Z7883">
        <v>600</v>
      </c>
      <c r="AA7883">
        <v>540000</v>
      </c>
      <c r="AB7883">
        <v>215999.99999999997</v>
      </c>
      <c r="AC7883">
        <v>0.39999999999999997</v>
      </c>
      <c r="AD7883">
        <v>3</v>
      </c>
      <c r="AE7883" t="s">
        <v>42</v>
      </c>
    </row>
    <row r="7884" spans="1:31" x14ac:dyDescent="0.3">
      <c r="A7884">
        <v>1128299</v>
      </c>
      <c r="B7884" t="s">
        <v>77</v>
      </c>
      <c r="C7884" s="1">
        <v>44425</v>
      </c>
      <c r="D7884">
        <v>2021</v>
      </c>
      <c r="E7884" t="s">
        <v>31</v>
      </c>
      <c r="F7884">
        <v>3</v>
      </c>
      <c r="G7884">
        <v>2</v>
      </c>
      <c r="H7884" t="s">
        <v>74</v>
      </c>
      <c r="I7884">
        <v>24</v>
      </c>
      <c r="J7884" t="s">
        <v>109</v>
      </c>
      <c r="K7884">
        <v>27</v>
      </c>
      <c r="L7884" t="s">
        <v>110</v>
      </c>
      <c r="M7884" t="s">
        <v>320</v>
      </c>
      <c r="N7884">
        <v>3</v>
      </c>
      <c r="O7884" t="s">
        <v>126</v>
      </c>
      <c r="P7884">
        <v>2</v>
      </c>
      <c r="Q7884" t="s">
        <v>82</v>
      </c>
      <c r="R7884">
        <v>4</v>
      </c>
      <c r="S7884" t="s">
        <v>38</v>
      </c>
      <c r="T7884">
        <v>16</v>
      </c>
      <c r="U7884" t="s">
        <v>321</v>
      </c>
      <c r="V7884" t="s">
        <v>202</v>
      </c>
      <c r="W7884">
        <v>7</v>
      </c>
      <c r="X7884" t="s">
        <v>308</v>
      </c>
      <c r="Y7884">
        <v>75</v>
      </c>
      <c r="Z7884">
        <v>475</v>
      </c>
      <c r="AA7884">
        <v>356250</v>
      </c>
      <c r="AB7884">
        <v>142500</v>
      </c>
      <c r="AC7884">
        <v>0.39999999999999997</v>
      </c>
      <c r="AD7884">
        <v>3</v>
      </c>
      <c r="AE7884" t="s">
        <v>42</v>
      </c>
    </row>
    <row r="7885" spans="1:31" x14ac:dyDescent="0.3">
      <c r="A7885">
        <v>1128299</v>
      </c>
      <c r="B7885" t="s">
        <v>77</v>
      </c>
      <c r="C7885" s="1">
        <v>44457</v>
      </c>
      <c r="D7885">
        <v>2021</v>
      </c>
      <c r="E7885" t="s">
        <v>43</v>
      </c>
      <c r="F7885">
        <v>3</v>
      </c>
      <c r="G7885">
        <v>2</v>
      </c>
      <c r="H7885" t="s">
        <v>74</v>
      </c>
      <c r="I7885">
        <v>24</v>
      </c>
      <c r="J7885" t="s">
        <v>109</v>
      </c>
      <c r="K7885">
        <v>27</v>
      </c>
      <c r="L7885" t="s">
        <v>110</v>
      </c>
      <c r="M7885" t="s">
        <v>320</v>
      </c>
      <c r="N7885">
        <v>3</v>
      </c>
      <c r="O7885" t="s">
        <v>126</v>
      </c>
      <c r="P7885">
        <v>2</v>
      </c>
      <c r="Q7885" t="s">
        <v>82</v>
      </c>
      <c r="R7885">
        <v>4</v>
      </c>
      <c r="S7885" t="s">
        <v>38</v>
      </c>
      <c r="T7885">
        <v>16</v>
      </c>
      <c r="U7885" t="s">
        <v>321</v>
      </c>
      <c r="V7885" t="s">
        <v>204</v>
      </c>
      <c r="W7885">
        <v>7</v>
      </c>
      <c r="X7885" t="s">
        <v>308</v>
      </c>
      <c r="Y7885">
        <v>45</v>
      </c>
      <c r="Z7885">
        <v>250</v>
      </c>
      <c r="AA7885">
        <v>112500</v>
      </c>
      <c r="AB7885">
        <v>45000.000000000007</v>
      </c>
      <c r="AC7885">
        <v>0.39999999999999997</v>
      </c>
      <c r="AD7885">
        <v>3</v>
      </c>
      <c r="AE7885" t="s">
        <v>42</v>
      </c>
    </row>
    <row r="7886" spans="1:31" x14ac:dyDescent="0.3">
      <c r="A7886">
        <v>1128299</v>
      </c>
      <c r="B7886" t="s">
        <v>77</v>
      </c>
      <c r="C7886" s="1">
        <v>44486</v>
      </c>
      <c r="D7886">
        <v>2021</v>
      </c>
      <c r="E7886" t="s">
        <v>44</v>
      </c>
      <c r="F7886">
        <v>4</v>
      </c>
      <c r="G7886">
        <v>2</v>
      </c>
      <c r="H7886" t="s">
        <v>74</v>
      </c>
      <c r="I7886">
        <v>24</v>
      </c>
      <c r="J7886" t="s">
        <v>109</v>
      </c>
      <c r="K7886">
        <v>27</v>
      </c>
      <c r="L7886" t="s">
        <v>110</v>
      </c>
      <c r="M7886" t="s">
        <v>320</v>
      </c>
      <c r="N7886">
        <v>3</v>
      </c>
      <c r="O7886" t="s">
        <v>126</v>
      </c>
      <c r="P7886">
        <v>2</v>
      </c>
      <c r="Q7886" t="s">
        <v>82</v>
      </c>
      <c r="R7886">
        <v>4</v>
      </c>
      <c r="S7886" t="s">
        <v>38</v>
      </c>
      <c r="T7886">
        <v>17</v>
      </c>
      <c r="U7886" t="s">
        <v>322</v>
      </c>
      <c r="V7886" t="s">
        <v>161</v>
      </c>
      <c r="W7886">
        <v>7</v>
      </c>
      <c r="X7886" t="s">
        <v>308</v>
      </c>
      <c r="Y7886">
        <v>40</v>
      </c>
      <c r="Z7886">
        <v>375</v>
      </c>
      <c r="AA7886">
        <v>150000</v>
      </c>
      <c r="AB7886">
        <v>60000.000000000007</v>
      </c>
      <c r="AC7886">
        <v>0.39999999999999997</v>
      </c>
      <c r="AD7886">
        <v>3</v>
      </c>
      <c r="AE7886" t="s">
        <v>42</v>
      </c>
    </row>
    <row r="7887" spans="1:31" x14ac:dyDescent="0.3">
      <c r="A7887">
        <v>1128299</v>
      </c>
      <c r="B7887" t="s">
        <v>77</v>
      </c>
      <c r="C7887" s="1">
        <v>44517</v>
      </c>
      <c r="D7887">
        <v>2021</v>
      </c>
      <c r="E7887" t="s">
        <v>45</v>
      </c>
      <c r="F7887">
        <v>4</v>
      </c>
      <c r="G7887">
        <v>2</v>
      </c>
      <c r="H7887" t="s">
        <v>74</v>
      </c>
      <c r="I7887">
        <v>24</v>
      </c>
      <c r="J7887" t="s">
        <v>109</v>
      </c>
      <c r="K7887">
        <v>27</v>
      </c>
      <c r="L7887" t="s">
        <v>110</v>
      </c>
      <c r="M7887" t="s">
        <v>320</v>
      </c>
      <c r="N7887">
        <v>3</v>
      </c>
      <c r="O7887" t="s">
        <v>126</v>
      </c>
      <c r="P7887">
        <v>2</v>
      </c>
      <c r="Q7887" t="s">
        <v>82</v>
      </c>
      <c r="R7887">
        <v>4</v>
      </c>
      <c r="S7887" t="s">
        <v>38</v>
      </c>
      <c r="T7887">
        <v>17</v>
      </c>
      <c r="U7887" t="s">
        <v>322</v>
      </c>
      <c r="V7887" t="s">
        <v>191</v>
      </c>
      <c r="W7887">
        <v>7</v>
      </c>
      <c r="X7887" t="s">
        <v>308</v>
      </c>
      <c r="Y7887">
        <v>50</v>
      </c>
      <c r="Z7887">
        <v>500</v>
      </c>
      <c r="AA7887">
        <v>250000</v>
      </c>
      <c r="AB7887">
        <v>100000.00000000001</v>
      </c>
      <c r="AC7887">
        <v>0.39999999999999997</v>
      </c>
      <c r="AD7887">
        <v>3</v>
      </c>
      <c r="AE7887" t="s">
        <v>42</v>
      </c>
    </row>
    <row r="7888" spans="1:31" x14ac:dyDescent="0.3">
      <c r="A7888">
        <v>1128299</v>
      </c>
      <c r="B7888" t="s">
        <v>77</v>
      </c>
      <c r="C7888" s="1">
        <v>44546</v>
      </c>
      <c r="D7888">
        <v>2021</v>
      </c>
      <c r="E7888" t="s">
        <v>46</v>
      </c>
      <c r="F7888">
        <v>4</v>
      </c>
      <c r="G7888">
        <v>2</v>
      </c>
      <c r="H7888" t="s">
        <v>74</v>
      </c>
      <c r="I7888">
        <v>24</v>
      </c>
      <c r="J7888" t="s">
        <v>109</v>
      </c>
      <c r="K7888">
        <v>27</v>
      </c>
      <c r="L7888" t="s">
        <v>110</v>
      </c>
      <c r="M7888" t="s">
        <v>320</v>
      </c>
      <c r="N7888">
        <v>3</v>
      </c>
      <c r="O7888" t="s">
        <v>126</v>
      </c>
      <c r="P7888">
        <v>2</v>
      </c>
      <c r="Q7888" t="s">
        <v>82</v>
      </c>
      <c r="R7888">
        <v>4</v>
      </c>
      <c r="S7888" t="s">
        <v>38</v>
      </c>
      <c r="T7888">
        <v>17</v>
      </c>
      <c r="U7888" t="s">
        <v>322</v>
      </c>
      <c r="V7888" t="s">
        <v>201</v>
      </c>
      <c r="W7888">
        <v>7</v>
      </c>
      <c r="X7888" t="s">
        <v>308</v>
      </c>
      <c r="Y7888">
        <v>75</v>
      </c>
      <c r="Z7888">
        <v>600</v>
      </c>
      <c r="AA7888">
        <v>450000</v>
      </c>
      <c r="AB7888">
        <v>180000.00000000006</v>
      </c>
      <c r="AC7888">
        <v>0.39999999999999997</v>
      </c>
      <c r="AD7888">
        <v>3</v>
      </c>
      <c r="AE7888" t="s">
        <v>42</v>
      </c>
    </row>
    <row r="7889" spans="1:31" x14ac:dyDescent="0.3">
      <c r="A7889">
        <v>1197831</v>
      </c>
      <c r="B7889" t="s">
        <v>73</v>
      </c>
      <c r="C7889" s="1">
        <v>44201</v>
      </c>
      <c r="D7889">
        <v>2021</v>
      </c>
      <c r="E7889" t="s">
        <v>47</v>
      </c>
      <c r="F7889">
        <v>1</v>
      </c>
      <c r="G7889">
        <v>2</v>
      </c>
      <c r="H7889" t="s">
        <v>74</v>
      </c>
      <c r="I7889">
        <v>24</v>
      </c>
      <c r="J7889" t="s">
        <v>109</v>
      </c>
      <c r="K7889">
        <v>27</v>
      </c>
      <c r="L7889" t="s">
        <v>110</v>
      </c>
      <c r="M7889" t="s">
        <v>320</v>
      </c>
      <c r="N7889">
        <v>3</v>
      </c>
      <c r="O7889" t="s">
        <v>126</v>
      </c>
      <c r="P7889">
        <v>2</v>
      </c>
      <c r="Q7889" t="s">
        <v>82</v>
      </c>
      <c r="R7889">
        <v>4</v>
      </c>
      <c r="S7889" t="s">
        <v>38</v>
      </c>
      <c r="T7889">
        <v>17</v>
      </c>
      <c r="U7889" t="s">
        <v>322</v>
      </c>
      <c r="V7889" t="s">
        <v>184</v>
      </c>
      <c r="W7889">
        <v>7</v>
      </c>
      <c r="X7889" t="s">
        <v>308</v>
      </c>
      <c r="Y7889">
        <v>35</v>
      </c>
      <c r="Z7889">
        <v>475</v>
      </c>
      <c r="AA7889">
        <v>166250</v>
      </c>
      <c r="AB7889">
        <v>66500</v>
      </c>
      <c r="AC7889">
        <v>0.4</v>
      </c>
      <c r="AD7889">
        <v>3</v>
      </c>
      <c r="AE7889" t="s">
        <v>42</v>
      </c>
    </row>
    <row r="7890" spans="1:31" x14ac:dyDescent="0.3">
      <c r="A7890">
        <v>1197831</v>
      </c>
      <c r="B7890" t="s">
        <v>73</v>
      </c>
      <c r="C7890" s="1">
        <v>44231</v>
      </c>
      <c r="D7890">
        <v>2021</v>
      </c>
      <c r="E7890" t="s">
        <v>48</v>
      </c>
      <c r="F7890">
        <v>1</v>
      </c>
      <c r="G7890">
        <v>3</v>
      </c>
      <c r="H7890" t="s">
        <v>78</v>
      </c>
      <c r="I7890">
        <v>25</v>
      </c>
      <c r="J7890" t="s">
        <v>111</v>
      </c>
      <c r="K7890">
        <v>28</v>
      </c>
      <c r="L7890" t="s">
        <v>112</v>
      </c>
      <c r="M7890" t="s">
        <v>320</v>
      </c>
      <c r="N7890">
        <v>3</v>
      </c>
      <c r="O7890" t="s">
        <v>126</v>
      </c>
      <c r="P7890">
        <v>2</v>
      </c>
      <c r="Q7890" t="s">
        <v>82</v>
      </c>
      <c r="R7890">
        <v>4</v>
      </c>
      <c r="S7890" t="s">
        <v>38</v>
      </c>
      <c r="T7890">
        <v>17</v>
      </c>
      <c r="U7890" t="s">
        <v>322</v>
      </c>
      <c r="V7890" t="s">
        <v>251</v>
      </c>
      <c r="W7890">
        <v>7</v>
      </c>
      <c r="X7890" t="s">
        <v>308</v>
      </c>
      <c r="Y7890">
        <v>35</v>
      </c>
      <c r="Z7890">
        <v>375</v>
      </c>
      <c r="AA7890">
        <v>131250</v>
      </c>
      <c r="AB7890">
        <v>52500</v>
      </c>
      <c r="AC7890">
        <v>0.4</v>
      </c>
      <c r="AD7890">
        <v>3</v>
      </c>
      <c r="AE7890" t="s">
        <v>42</v>
      </c>
    </row>
    <row r="7891" spans="1:31" x14ac:dyDescent="0.3">
      <c r="A7891">
        <v>1197831</v>
      </c>
      <c r="B7891" t="s">
        <v>73</v>
      </c>
      <c r="C7891" s="1">
        <v>44261</v>
      </c>
      <c r="D7891">
        <v>2021</v>
      </c>
      <c r="E7891" t="s">
        <v>51</v>
      </c>
      <c r="F7891">
        <v>1</v>
      </c>
      <c r="G7891">
        <v>3</v>
      </c>
      <c r="H7891" t="s">
        <v>78</v>
      </c>
      <c r="I7891">
        <v>25</v>
      </c>
      <c r="J7891" t="s">
        <v>111</v>
      </c>
      <c r="K7891">
        <v>28</v>
      </c>
      <c r="L7891" t="s">
        <v>112</v>
      </c>
      <c r="M7891" t="s">
        <v>320</v>
      </c>
      <c r="N7891">
        <v>3</v>
      </c>
      <c r="O7891" t="s">
        <v>126</v>
      </c>
      <c r="P7891">
        <v>2</v>
      </c>
      <c r="Q7891" t="s">
        <v>82</v>
      </c>
      <c r="R7891">
        <v>4</v>
      </c>
      <c r="S7891" t="s">
        <v>38</v>
      </c>
      <c r="T7891">
        <v>17</v>
      </c>
      <c r="U7891" t="s">
        <v>322</v>
      </c>
      <c r="V7891" t="s">
        <v>158</v>
      </c>
      <c r="W7891">
        <v>7</v>
      </c>
      <c r="X7891" t="s">
        <v>308</v>
      </c>
      <c r="Y7891">
        <v>35</v>
      </c>
      <c r="Z7891">
        <v>350</v>
      </c>
      <c r="AA7891">
        <v>122500</v>
      </c>
      <c r="AB7891">
        <v>55125</v>
      </c>
      <c r="AC7891">
        <v>0.45</v>
      </c>
      <c r="AD7891">
        <v>3</v>
      </c>
      <c r="AE7891" t="s">
        <v>42</v>
      </c>
    </row>
    <row r="7892" spans="1:31" x14ac:dyDescent="0.3">
      <c r="A7892">
        <v>1197831</v>
      </c>
      <c r="B7892" t="s">
        <v>73</v>
      </c>
      <c r="C7892" s="1">
        <v>44291</v>
      </c>
      <c r="D7892">
        <v>2021</v>
      </c>
      <c r="E7892" t="s">
        <v>52</v>
      </c>
      <c r="F7892">
        <v>2</v>
      </c>
      <c r="G7892">
        <v>3</v>
      </c>
      <c r="H7892" t="s">
        <v>78</v>
      </c>
      <c r="I7892">
        <v>25</v>
      </c>
      <c r="J7892" t="s">
        <v>111</v>
      </c>
      <c r="K7892">
        <v>28</v>
      </c>
      <c r="L7892" t="s">
        <v>112</v>
      </c>
      <c r="M7892" t="s">
        <v>320</v>
      </c>
      <c r="N7892">
        <v>3</v>
      </c>
      <c r="O7892" t="s">
        <v>126</v>
      </c>
      <c r="P7892">
        <v>2</v>
      </c>
      <c r="Q7892" t="s">
        <v>82</v>
      </c>
      <c r="R7892">
        <v>4</v>
      </c>
      <c r="S7892" t="s">
        <v>38</v>
      </c>
      <c r="T7892">
        <v>16</v>
      </c>
      <c r="U7892" t="s">
        <v>321</v>
      </c>
      <c r="V7892" t="s">
        <v>254</v>
      </c>
      <c r="W7892">
        <v>7</v>
      </c>
      <c r="X7892" t="s">
        <v>308</v>
      </c>
      <c r="Y7892">
        <v>30</v>
      </c>
      <c r="Z7892">
        <v>375</v>
      </c>
      <c r="AA7892">
        <v>112500</v>
      </c>
      <c r="AB7892">
        <v>50625.000000000007</v>
      </c>
      <c r="AC7892">
        <v>0.45</v>
      </c>
      <c r="AD7892">
        <v>3</v>
      </c>
      <c r="AE7892" t="s">
        <v>42</v>
      </c>
    </row>
    <row r="7893" spans="1:31" x14ac:dyDescent="0.3">
      <c r="A7893">
        <v>1197831</v>
      </c>
      <c r="B7893" t="s">
        <v>73</v>
      </c>
      <c r="C7893" s="1">
        <v>44321</v>
      </c>
      <c r="D7893">
        <v>2021</v>
      </c>
      <c r="E7893" t="s">
        <v>53</v>
      </c>
      <c r="F7893">
        <v>2</v>
      </c>
      <c r="G7893">
        <v>3</v>
      </c>
      <c r="H7893" t="s">
        <v>78</v>
      </c>
      <c r="I7893">
        <v>25</v>
      </c>
      <c r="J7893" t="s">
        <v>111</v>
      </c>
      <c r="K7893">
        <v>28</v>
      </c>
      <c r="L7893" t="s">
        <v>112</v>
      </c>
      <c r="M7893" t="s">
        <v>320</v>
      </c>
      <c r="N7893">
        <v>3</v>
      </c>
      <c r="O7893" t="s">
        <v>126</v>
      </c>
      <c r="P7893">
        <v>2</v>
      </c>
      <c r="Q7893" t="s">
        <v>82</v>
      </c>
      <c r="R7893">
        <v>4</v>
      </c>
      <c r="S7893" t="s">
        <v>38</v>
      </c>
      <c r="T7893">
        <v>16</v>
      </c>
      <c r="U7893" t="s">
        <v>321</v>
      </c>
      <c r="V7893" t="s">
        <v>162</v>
      </c>
      <c r="W7893">
        <v>7</v>
      </c>
      <c r="X7893" t="s">
        <v>308</v>
      </c>
      <c r="Y7893">
        <v>35</v>
      </c>
      <c r="Z7893">
        <v>500</v>
      </c>
      <c r="AA7893">
        <v>175000</v>
      </c>
      <c r="AB7893">
        <v>78750</v>
      </c>
      <c r="AC7893">
        <v>0.45</v>
      </c>
      <c r="AD7893">
        <v>3</v>
      </c>
      <c r="AE7893" t="s">
        <v>42</v>
      </c>
    </row>
    <row r="7894" spans="1:31" x14ac:dyDescent="0.3">
      <c r="A7894">
        <v>1197831</v>
      </c>
      <c r="B7894" t="s">
        <v>73</v>
      </c>
      <c r="C7894" s="1">
        <v>44351</v>
      </c>
      <c r="D7894">
        <v>2021</v>
      </c>
      <c r="E7894" t="s">
        <v>54</v>
      </c>
      <c r="F7894">
        <v>2</v>
      </c>
      <c r="G7894">
        <v>3</v>
      </c>
      <c r="H7894" t="s">
        <v>78</v>
      </c>
      <c r="I7894">
        <v>25</v>
      </c>
      <c r="J7894" t="s">
        <v>111</v>
      </c>
      <c r="K7894">
        <v>28</v>
      </c>
      <c r="L7894" t="s">
        <v>112</v>
      </c>
      <c r="M7894" t="s">
        <v>320</v>
      </c>
      <c r="N7894">
        <v>3</v>
      </c>
      <c r="O7894" t="s">
        <v>126</v>
      </c>
      <c r="P7894">
        <v>2</v>
      </c>
      <c r="Q7894" t="s">
        <v>82</v>
      </c>
      <c r="R7894">
        <v>4</v>
      </c>
      <c r="S7894" t="s">
        <v>38</v>
      </c>
      <c r="T7894">
        <v>16</v>
      </c>
      <c r="U7894" t="s">
        <v>321</v>
      </c>
      <c r="V7894" t="s">
        <v>161</v>
      </c>
      <c r="W7894">
        <v>7</v>
      </c>
      <c r="X7894" t="s">
        <v>308</v>
      </c>
      <c r="Y7894">
        <v>50</v>
      </c>
      <c r="Z7894">
        <v>550</v>
      </c>
      <c r="AA7894">
        <v>275000</v>
      </c>
      <c r="AB7894">
        <v>123750</v>
      </c>
      <c r="AC7894">
        <v>0.45</v>
      </c>
      <c r="AD7894">
        <v>3</v>
      </c>
      <c r="AE7894" t="s">
        <v>42</v>
      </c>
    </row>
    <row r="7895" spans="1:31" x14ac:dyDescent="0.3">
      <c r="A7895">
        <v>1197831</v>
      </c>
      <c r="B7895" t="s">
        <v>73</v>
      </c>
      <c r="C7895" s="1">
        <v>44383</v>
      </c>
      <c r="D7895">
        <v>2021</v>
      </c>
      <c r="E7895" t="s">
        <v>55</v>
      </c>
      <c r="F7895">
        <v>3</v>
      </c>
      <c r="G7895">
        <v>3</v>
      </c>
      <c r="H7895" t="s">
        <v>78</v>
      </c>
      <c r="I7895">
        <v>25</v>
      </c>
      <c r="J7895" t="s">
        <v>111</v>
      </c>
      <c r="K7895">
        <v>28</v>
      </c>
      <c r="L7895" t="s">
        <v>112</v>
      </c>
      <c r="M7895" t="s">
        <v>320</v>
      </c>
      <c r="N7895">
        <v>3</v>
      </c>
      <c r="O7895" t="s">
        <v>126</v>
      </c>
      <c r="P7895">
        <v>2</v>
      </c>
      <c r="Q7895" t="s">
        <v>82</v>
      </c>
      <c r="R7895">
        <v>4</v>
      </c>
      <c r="S7895" t="s">
        <v>38</v>
      </c>
      <c r="T7895">
        <v>16</v>
      </c>
      <c r="U7895" t="s">
        <v>321</v>
      </c>
      <c r="V7895" t="s">
        <v>220</v>
      </c>
      <c r="W7895">
        <v>7</v>
      </c>
      <c r="X7895" t="s">
        <v>308</v>
      </c>
      <c r="Y7895">
        <v>50</v>
      </c>
      <c r="Z7895">
        <v>525</v>
      </c>
      <c r="AA7895">
        <v>262500</v>
      </c>
      <c r="AB7895">
        <v>131250</v>
      </c>
      <c r="AC7895">
        <v>0.5</v>
      </c>
      <c r="AD7895">
        <v>3</v>
      </c>
      <c r="AE7895" t="s">
        <v>42</v>
      </c>
    </row>
    <row r="7896" spans="1:31" x14ac:dyDescent="0.3">
      <c r="A7896">
        <v>1197831</v>
      </c>
      <c r="B7896" t="s">
        <v>73</v>
      </c>
      <c r="C7896" s="1">
        <v>44416</v>
      </c>
      <c r="D7896">
        <v>2021</v>
      </c>
      <c r="E7896" t="s">
        <v>31</v>
      </c>
      <c r="F7896">
        <v>3</v>
      </c>
      <c r="G7896">
        <v>3</v>
      </c>
      <c r="H7896" t="s">
        <v>78</v>
      </c>
      <c r="I7896">
        <v>25</v>
      </c>
      <c r="J7896" t="s">
        <v>111</v>
      </c>
      <c r="K7896">
        <v>28</v>
      </c>
      <c r="L7896" t="s">
        <v>112</v>
      </c>
      <c r="M7896" t="s">
        <v>320</v>
      </c>
      <c r="N7896">
        <v>3</v>
      </c>
      <c r="O7896" t="s">
        <v>126</v>
      </c>
      <c r="P7896">
        <v>2</v>
      </c>
      <c r="Q7896" t="s">
        <v>82</v>
      </c>
      <c r="R7896">
        <v>4</v>
      </c>
      <c r="S7896" t="s">
        <v>38</v>
      </c>
      <c r="T7896">
        <v>16</v>
      </c>
      <c r="U7896" t="s">
        <v>321</v>
      </c>
      <c r="V7896" t="s">
        <v>237</v>
      </c>
      <c r="W7896">
        <v>7</v>
      </c>
      <c r="X7896" t="s">
        <v>308</v>
      </c>
      <c r="Y7896">
        <v>50</v>
      </c>
      <c r="Z7896">
        <v>475</v>
      </c>
      <c r="AA7896">
        <v>237500</v>
      </c>
      <c r="AB7896">
        <v>118750</v>
      </c>
      <c r="AC7896">
        <v>0.5</v>
      </c>
      <c r="AD7896">
        <v>3</v>
      </c>
      <c r="AE7896" t="s">
        <v>42</v>
      </c>
    </row>
    <row r="7897" spans="1:31" x14ac:dyDescent="0.3">
      <c r="A7897">
        <v>1197831</v>
      </c>
      <c r="B7897" t="s">
        <v>73</v>
      </c>
      <c r="C7897" s="1">
        <v>44444</v>
      </c>
      <c r="D7897">
        <v>2021</v>
      </c>
      <c r="E7897" t="s">
        <v>43</v>
      </c>
      <c r="F7897">
        <v>3</v>
      </c>
      <c r="G7897">
        <v>3</v>
      </c>
      <c r="H7897" t="s">
        <v>78</v>
      </c>
      <c r="I7897">
        <v>25</v>
      </c>
      <c r="J7897" t="s">
        <v>111</v>
      </c>
      <c r="K7897">
        <v>28</v>
      </c>
      <c r="L7897" t="s">
        <v>112</v>
      </c>
      <c r="M7897" t="s">
        <v>320</v>
      </c>
      <c r="N7897">
        <v>3</v>
      </c>
      <c r="O7897" t="s">
        <v>126</v>
      </c>
      <c r="P7897">
        <v>2</v>
      </c>
      <c r="Q7897" t="s">
        <v>82</v>
      </c>
      <c r="R7897">
        <v>4</v>
      </c>
      <c r="S7897" t="s">
        <v>38</v>
      </c>
      <c r="T7897">
        <v>16</v>
      </c>
      <c r="U7897" t="s">
        <v>321</v>
      </c>
      <c r="V7897" t="s">
        <v>129</v>
      </c>
      <c r="W7897">
        <v>7</v>
      </c>
      <c r="X7897" t="s">
        <v>308</v>
      </c>
      <c r="Y7897">
        <v>60</v>
      </c>
      <c r="Z7897">
        <v>400</v>
      </c>
      <c r="AA7897">
        <v>240000</v>
      </c>
      <c r="AB7897">
        <v>120000</v>
      </c>
      <c r="AC7897">
        <v>0.5</v>
      </c>
      <c r="AD7897">
        <v>3</v>
      </c>
      <c r="AE7897" t="s">
        <v>42</v>
      </c>
    </row>
    <row r="7898" spans="1:31" x14ac:dyDescent="0.3">
      <c r="A7898">
        <v>1197831</v>
      </c>
      <c r="B7898" t="s">
        <v>73</v>
      </c>
      <c r="C7898" s="1">
        <v>44473</v>
      </c>
      <c r="D7898">
        <v>2021</v>
      </c>
      <c r="E7898" t="s">
        <v>44</v>
      </c>
      <c r="F7898">
        <v>4</v>
      </c>
      <c r="G7898">
        <v>3</v>
      </c>
      <c r="H7898" t="s">
        <v>78</v>
      </c>
      <c r="I7898">
        <v>25</v>
      </c>
      <c r="J7898" t="s">
        <v>111</v>
      </c>
      <c r="K7898">
        <v>28</v>
      </c>
      <c r="L7898" t="s">
        <v>112</v>
      </c>
      <c r="M7898" t="s">
        <v>320</v>
      </c>
      <c r="N7898">
        <v>3</v>
      </c>
      <c r="O7898" t="s">
        <v>126</v>
      </c>
      <c r="P7898">
        <v>2</v>
      </c>
      <c r="Q7898" t="s">
        <v>82</v>
      </c>
      <c r="R7898">
        <v>4</v>
      </c>
      <c r="S7898" t="s">
        <v>38</v>
      </c>
      <c r="T7898">
        <v>16</v>
      </c>
      <c r="U7898" t="s">
        <v>321</v>
      </c>
      <c r="V7898" t="s">
        <v>241</v>
      </c>
      <c r="W7898">
        <v>7</v>
      </c>
      <c r="X7898" t="s">
        <v>308</v>
      </c>
      <c r="Y7898">
        <v>45</v>
      </c>
      <c r="Z7898">
        <v>375</v>
      </c>
      <c r="AA7898">
        <v>168750</v>
      </c>
      <c r="AB7898">
        <v>84375</v>
      </c>
      <c r="AC7898">
        <v>0.5</v>
      </c>
      <c r="AD7898">
        <v>3</v>
      </c>
      <c r="AE7898" t="s">
        <v>42</v>
      </c>
    </row>
    <row r="7899" spans="1:31" x14ac:dyDescent="0.3">
      <c r="A7899">
        <v>1197831</v>
      </c>
      <c r="B7899" t="s">
        <v>73</v>
      </c>
      <c r="C7899" s="1">
        <v>44534</v>
      </c>
      <c r="D7899">
        <v>2021</v>
      </c>
      <c r="E7899" t="s">
        <v>46</v>
      </c>
      <c r="F7899">
        <v>4</v>
      </c>
      <c r="G7899">
        <v>3</v>
      </c>
      <c r="H7899" t="s">
        <v>78</v>
      </c>
      <c r="I7899">
        <v>25</v>
      </c>
      <c r="J7899" t="s">
        <v>111</v>
      </c>
      <c r="K7899">
        <v>28</v>
      </c>
      <c r="L7899" t="s">
        <v>112</v>
      </c>
      <c r="M7899" t="s">
        <v>320</v>
      </c>
      <c r="N7899">
        <v>3</v>
      </c>
      <c r="O7899" t="s">
        <v>126</v>
      </c>
      <c r="P7899">
        <v>2</v>
      </c>
      <c r="Q7899" t="s">
        <v>82</v>
      </c>
      <c r="R7899">
        <v>4</v>
      </c>
      <c r="S7899" t="s">
        <v>38</v>
      </c>
      <c r="T7899">
        <v>16</v>
      </c>
      <c r="U7899" t="s">
        <v>321</v>
      </c>
      <c r="V7899" t="s">
        <v>213</v>
      </c>
      <c r="W7899">
        <v>7</v>
      </c>
      <c r="X7899" t="s">
        <v>308</v>
      </c>
      <c r="Y7899">
        <v>60</v>
      </c>
      <c r="Z7899">
        <v>525</v>
      </c>
      <c r="AA7899">
        <v>315000</v>
      </c>
      <c r="AB7899">
        <v>157500</v>
      </c>
      <c r="AC7899">
        <v>0.5</v>
      </c>
      <c r="AD7899">
        <v>3</v>
      </c>
      <c r="AE7899" t="s">
        <v>42</v>
      </c>
    </row>
    <row r="7900" spans="1:31" x14ac:dyDescent="0.3">
      <c r="A7900">
        <v>1128299</v>
      </c>
      <c r="B7900" t="s">
        <v>77</v>
      </c>
      <c r="C7900" s="1">
        <v>44219</v>
      </c>
      <c r="D7900">
        <v>2021</v>
      </c>
      <c r="E7900" t="s">
        <v>47</v>
      </c>
      <c r="F7900">
        <v>1</v>
      </c>
      <c r="G7900">
        <v>3</v>
      </c>
      <c r="H7900" t="s">
        <v>78</v>
      </c>
      <c r="I7900">
        <v>25</v>
      </c>
      <c r="J7900" t="s">
        <v>111</v>
      </c>
      <c r="K7900">
        <v>28</v>
      </c>
      <c r="L7900" t="s">
        <v>112</v>
      </c>
      <c r="M7900" t="s">
        <v>320</v>
      </c>
      <c r="N7900">
        <v>3</v>
      </c>
      <c r="O7900" t="s">
        <v>126</v>
      </c>
      <c r="P7900">
        <v>2</v>
      </c>
      <c r="Q7900" t="s">
        <v>82</v>
      </c>
      <c r="R7900">
        <v>4</v>
      </c>
      <c r="S7900" t="s">
        <v>38</v>
      </c>
      <c r="T7900">
        <v>16</v>
      </c>
      <c r="U7900" t="s">
        <v>321</v>
      </c>
      <c r="V7900" t="s">
        <v>196</v>
      </c>
      <c r="W7900">
        <v>7</v>
      </c>
      <c r="X7900" t="s">
        <v>308</v>
      </c>
      <c r="Y7900">
        <v>40</v>
      </c>
      <c r="Z7900">
        <v>275</v>
      </c>
      <c r="AA7900">
        <v>110000</v>
      </c>
      <c r="AB7900">
        <v>38500</v>
      </c>
      <c r="AC7900">
        <v>0.35</v>
      </c>
      <c r="AD7900">
        <v>3</v>
      </c>
      <c r="AE7900" t="s">
        <v>42</v>
      </c>
    </row>
    <row r="7901" spans="1:31" x14ac:dyDescent="0.3">
      <c r="A7901">
        <v>1128299</v>
      </c>
      <c r="B7901" t="s">
        <v>77</v>
      </c>
      <c r="C7901" s="1">
        <v>44250</v>
      </c>
      <c r="D7901">
        <v>2021</v>
      </c>
      <c r="E7901" t="s">
        <v>48</v>
      </c>
      <c r="F7901">
        <v>1</v>
      </c>
      <c r="G7901">
        <v>3</v>
      </c>
      <c r="H7901" t="s">
        <v>78</v>
      </c>
      <c r="I7901">
        <v>26</v>
      </c>
      <c r="J7901" t="s">
        <v>113</v>
      </c>
      <c r="K7901">
        <v>29</v>
      </c>
      <c r="L7901" t="s">
        <v>114</v>
      </c>
      <c r="M7901" t="s">
        <v>320</v>
      </c>
      <c r="N7901">
        <v>3</v>
      </c>
      <c r="O7901" t="s">
        <v>126</v>
      </c>
      <c r="P7901">
        <v>2</v>
      </c>
      <c r="Q7901" t="s">
        <v>82</v>
      </c>
      <c r="R7901">
        <v>4</v>
      </c>
      <c r="S7901" t="s">
        <v>38</v>
      </c>
      <c r="T7901">
        <v>16</v>
      </c>
      <c r="U7901" t="s">
        <v>321</v>
      </c>
      <c r="V7901" t="s">
        <v>161</v>
      </c>
      <c r="W7901">
        <v>7</v>
      </c>
      <c r="X7901" t="s">
        <v>308</v>
      </c>
      <c r="Y7901">
        <v>40</v>
      </c>
      <c r="Z7901">
        <v>225</v>
      </c>
      <c r="AA7901">
        <v>90000</v>
      </c>
      <c r="AB7901">
        <v>31499.999999999996</v>
      </c>
      <c r="AC7901">
        <v>0.35</v>
      </c>
      <c r="AD7901">
        <v>3</v>
      </c>
      <c r="AE7901" t="s">
        <v>42</v>
      </c>
    </row>
    <row r="7902" spans="1:31" x14ac:dyDescent="0.3">
      <c r="A7902">
        <v>1128299</v>
      </c>
      <c r="B7902" t="s">
        <v>77</v>
      </c>
      <c r="C7902" s="1">
        <v>44277</v>
      </c>
      <c r="D7902">
        <v>2021</v>
      </c>
      <c r="E7902" t="s">
        <v>51</v>
      </c>
      <c r="F7902">
        <v>1</v>
      </c>
      <c r="G7902">
        <v>3</v>
      </c>
      <c r="H7902" t="s">
        <v>78</v>
      </c>
      <c r="I7902">
        <v>26</v>
      </c>
      <c r="J7902" t="s">
        <v>113</v>
      </c>
      <c r="K7902">
        <v>29</v>
      </c>
      <c r="L7902" t="s">
        <v>114</v>
      </c>
      <c r="M7902" t="s">
        <v>320</v>
      </c>
      <c r="N7902">
        <v>3</v>
      </c>
      <c r="O7902" t="s">
        <v>126</v>
      </c>
      <c r="P7902">
        <v>2</v>
      </c>
      <c r="Q7902" t="s">
        <v>82</v>
      </c>
      <c r="R7902">
        <v>4</v>
      </c>
      <c r="S7902" t="s">
        <v>38</v>
      </c>
      <c r="T7902">
        <v>16</v>
      </c>
      <c r="U7902" t="s">
        <v>321</v>
      </c>
      <c r="V7902" t="s">
        <v>203</v>
      </c>
      <c r="W7902">
        <v>7</v>
      </c>
      <c r="X7902" t="s">
        <v>308</v>
      </c>
      <c r="Y7902">
        <v>50</v>
      </c>
      <c r="Z7902">
        <v>225</v>
      </c>
      <c r="AA7902">
        <v>112500</v>
      </c>
      <c r="AB7902">
        <v>39375</v>
      </c>
      <c r="AC7902">
        <v>0.35</v>
      </c>
      <c r="AD7902">
        <v>3</v>
      </c>
      <c r="AE7902" t="s">
        <v>42</v>
      </c>
    </row>
    <row r="7903" spans="1:31" x14ac:dyDescent="0.3">
      <c r="A7903">
        <v>1128299</v>
      </c>
      <c r="B7903" t="s">
        <v>77</v>
      </c>
      <c r="C7903" s="1">
        <v>44309</v>
      </c>
      <c r="D7903">
        <v>2021</v>
      </c>
      <c r="E7903" t="s">
        <v>52</v>
      </c>
      <c r="F7903">
        <v>2</v>
      </c>
      <c r="G7903">
        <v>3</v>
      </c>
      <c r="H7903" t="s">
        <v>78</v>
      </c>
      <c r="I7903">
        <v>26</v>
      </c>
      <c r="J7903" t="s">
        <v>113</v>
      </c>
      <c r="K7903">
        <v>29</v>
      </c>
      <c r="L7903" t="s">
        <v>114</v>
      </c>
      <c r="M7903" t="s">
        <v>320</v>
      </c>
      <c r="N7903">
        <v>3</v>
      </c>
      <c r="O7903" t="s">
        <v>126</v>
      </c>
      <c r="P7903">
        <v>2</v>
      </c>
      <c r="Q7903" t="s">
        <v>82</v>
      </c>
      <c r="R7903">
        <v>4</v>
      </c>
      <c r="S7903" t="s">
        <v>38</v>
      </c>
      <c r="T7903">
        <v>16</v>
      </c>
      <c r="U7903" t="s">
        <v>321</v>
      </c>
      <c r="V7903" t="s">
        <v>189</v>
      </c>
      <c r="W7903">
        <v>7</v>
      </c>
      <c r="X7903" t="s">
        <v>308</v>
      </c>
      <c r="Y7903">
        <v>50</v>
      </c>
      <c r="Z7903">
        <v>250</v>
      </c>
      <c r="AA7903">
        <v>125000</v>
      </c>
      <c r="AB7903">
        <v>43750</v>
      </c>
      <c r="AC7903">
        <v>0.35</v>
      </c>
      <c r="AD7903">
        <v>3</v>
      </c>
      <c r="AE7903" t="s">
        <v>42</v>
      </c>
    </row>
    <row r="7904" spans="1:31" x14ac:dyDescent="0.3">
      <c r="A7904">
        <v>1128299</v>
      </c>
      <c r="B7904" t="s">
        <v>77</v>
      </c>
      <c r="C7904" s="1">
        <v>44340</v>
      </c>
      <c r="D7904">
        <v>2021</v>
      </c>
      <c r="E7904" t="s">
        <v>53</v>
      </c>
      <c r="F7904">
        <v>2</v>
      </c>
      <c r="G7904">
        <v>3</v>
      </c>
      <c r="H7904" t="s">
        <v>78</v>
      </c>
      <c r="I7904">
        <v>26</v>
      </c>
      <c r="J7904" t="s">
        <v>113</v>
      </c>
      <c r="K7904">
        <v>29</v>
      </c>
      <c r="L7904" t="s">
        <v>114</v>
      </c>
      <c r="M7904" t="s">
        <v>320</v>
      </c>
      <c r="N7904">
        <v>3</v>
      </c>
      <c r="O7904" t="s">
        <v>126</v>
      </c>
      <c r="P7904">
        <v>2</v>
      </c>
      <c r="Q7904" t="s">
        <v>82</v>
      </c>
      <c r="R7904">
        <v>4</v>
      </c>
      <c r="S7904" t="s">
        <v>38</v>
      </c>
      <c r="T7904">
        <v>16</v>
      </c>
      <c r="U7904" t="s">
        <v>321</v>
      </c>
      <c r="V7904" t="s">
        <v>202</v>
      </c>
      <c r="W7904">
        <v>7</v>
      </c>
      <c r="X7904" t="s">
        <v>308</v>
      </c>
      <c r="Y7904">
        <v>50</v>
      </c>
      <c r="Z7904">
        <v>300</v>
      </c>
      <c r="AA7904">
        <v>150000</v>
      </c>
      <c r="AB7904">
        <v>52500</v>
      </c>
      <c r="AC7904">
        <v>0.35</v>
      </c>
      <c r="AD7904">
        <v>3</v>
      </c>
      <c r="AE7904" t="s">
        <v>42</v>
      </c>
    </row>
    <row r="7905" spans="1:31" x14ac:dyDescent="0.3">
      <c r="A7905">
        <v>1128299</v>
      </c>
      <c r="B7905" t="s">
        <v>77</v>
      </c>
      <c r="C7905" s="1">
        <v>44370</v>
      </c>
      <c r="D7905">
        <v>2021</v>
      </c>
      <c r="E7905" t="s">
        <v>54</v>
      </c>
      <c r="F7905">
        <v>2</v>
      </c>
      <c r="G7905">
        <v>3</v>
      </c>
      <c r="H7905" t="s">
        <v>78</v>
      </c>
      <c r="I7905">
        <v>26</v>
      </c>
      <c r="J7905" t="s">
        <v>113</v>
      </c>
      <c r="K7905">
        <v>29</v>
      </c>
      <c r="L7905" t="s">
        <v>114</v>
      </c>
      <c r="M7905" t="s">
        <v>320</v>
      </c>
      <c r="N7905">
        <v>3</v>
      </c>
      <c r="O7905" t="s">
        <v>126</v>
      </c>
      <c r="P7905">
        <v>2</v>
      </c>
      <c r="Q7905" t="s">
        <v>82</v>
      </c>
      <c r="R7905">
        <v>4</v>
      </c>
      <c r="S7905" t="s">
        <v>38</v>
      </c>
      <c r="T7905">
        <v>16</v>
      </c>
      <c r="U7905" t="s">
        <v>321</v>
      </c>
      <c r="V7905" t="s">
        <v>191</v>
      </c>
      <c r="W7905">
        <v>7</v>
      </c>
      <c r="X7905" t="s">
        <v>308</v>
      </c>
      <c r="Y7905">
        <v>50</v>
      </c>
      <c r="Z7905">
        <v>350</v>
      </c>
      <c r="AA7905">
        <v>175000</v>
      </c>
      <c r="AB7905">
        <v>61249.999999999993</v>
      </c>
      <c r="AC7905">
        <v>0.35</v>
      </c>
      <c r="AD7905">
        <v>3</v>
      </c>
      <c r="AE7905" t="s">
        <v>42</v>
      </c>
    </row>
    <row r="7906" spans="1:31" x14ac:dyDescent="0.3">
      <c r="A7906">
        <v>1128299</v>
      </c>
      <c r="B7906" t="s">
        <v>77</v>
      </c>
      <c r="C7906" s="1">
        <v>44431</v>
      </c>
      <c r="D7906">
        <v>2021</v>
      </c>
      <c r="E7906" t="s">
        <v>31</v>
      </c>
      <c r="F7906">
        <v>3</v>
      </c>
      <c r="G7906">
        <v>3</v>
      </c>
      <c r="H7906" t="s">
        <v>78</v>
      </c>
      <c r="I7906">
        <v>26</v>
      </c>
      <c r="J7906" t="s">
        <v>113</v>
      </c>
      <c r="K7906">
        <v>29</v>
      </c>
      <c r="L7906" t="s">
        <v>114</v>
      </c>
      <c r="M7906" t="s">
        <v>320</v>
      </c>
      <c r="N7906">
        <v>3</v>
      </c>
      <c r="O7906" t="s">
        <v>126</v>
      </c>
      <c r="P7906">
        <v>2</v>
      </c>
      <c r="Q7906" t="s">
        <v>82</v>
      </c>
      <c r="R7906">
        <v>4</v>
      </c>
      <c r="S7906" t="s">
        <v>38</v>
      </c>
      <c r="T7906">
        <v>16</v>
      </c>
      <c r="U7906" t="s">
        <v>321</v>
      </c>
      <c r="V7906" t="s">
        <v>195</v>
      </c>
      <c r="W7906">
        <v>7</v>
      </c>
      <c r="X7906" t="s">
        <v>308</v>
      </c>
      <c r="Y7906">
        <v>55</v>
      </c>
      <c r="Z7906">
        <v>400</v>
      </c>
      <c r="AA7906">
        <v>220000</v>
      </c>
      <c r="AB7906">
        <v>77000</v>
      </c>
      <c r="AC7906">
        <v>0.35</v>
      </c>
      <c r="AD7906">
        <v>3</v>
      </c>
      <c r="AE7906" t="s">
        <v>42</v>
      </c>
    </row>
    <row r="7907" spans="1:31" x14ac:dyDescent="0.3">
      <c r="A7907">
        <v>1128299</v>
      </c>
      <c r="B7907" t="s">
        <v>77</v>
      </c>
      <c r="C7907" s="1">
        <v>44463</v>
      </c>
      <c r="D7907">
        <v>2021</v>
      </c>
      <c r="E7907" t="s">
        <v>43</v>
      </c>
      <c r="F7907">
        <v>3</v>
      </c>
      <c r="G7907">
        <v>3</v>
      </c>
      <c r="H7907" t="s">
        <v>78</v>
      </c>
      <c r="I7907">
        <v>26</v>
      </c>
      <c r="J7907" t="s">
        <v>113</v>
      </c>
      <c r="K7907">
        <v>29</v>
      </c>
      <c r="L7907" t="s">
        <v>114</v>
      </c>
      <c r="M7907" t="s">
        <v>320</v>
      </c>
      <c r="N7907">
        <v>3</v>
      </c>
      <c r="O7907" t="s">
        <v>126</v>
      </c>
      <c r="P7907">
        <v>2</v>
      </c>
      <c r="Q7907" t="s">
        <v>82</v>
      </c>
      <c r="R7907">
        <v>4</v>
      </c>
      <c r="S7907" t="s">
        <v>38</v>
      </c>
      <c r="T7907">
        <v>16</v>
      </c>
      <c r="U7907" t="s">
        <v>321</v>
      </c>
      <c r="V7907" t="s">
        <v>207</v>
      </c>
      <c r="W7907">
        <v>7</v>
      </c>
      <c r="X7907" t="s">
        <v>308</v>
      </c>
      <c r="Y7907">
        <v>45</v>
      </c>
      <c r="Z7907">
        <v>375</v>
      </c>
      <c r="AA7907">
        <v>168750</v>
      </c>
      <c r="AB7907">
        <v>59062.500000000007</v>
      </c>
      <c r="AC7907">
        <v>0.35</v>
      </c>
      <c r="AD7907">
        <v>3</v>
      </c>
      <c r="AE7907" t="s">
        <v>42</v>
      </c>
    </row>
    <row r="7908" spans="1:31" x14ac:dyDescent="0.3">
      <c r="A7908">
        <v>1128299</v>
      </c>
      <c r="B7908" t="s">
        <v>77</v>
      </c>
      <c r="C7908" s="1">
        <v>44492</v>
      </c>
      <c r="D7908">
        <v>2021</v>
      </c>
      <c r="E7908" t="s">
        <v>44</v>
      </c>
      <c r="F7908">
        <v>4</v>
      </c>
      <c r="G7908">
        <v>3</v>
      </c>
      <c r="H7908" t="s">
        <v>78</v>
      </c>
      <c r="I7908">
        <v>26</v>
      </c>
      <c r="J7908" t="s">
        <v>113</v>
      </c>
      <c r="K7908">
        <v>29</v>
      </c>
      <c r="L7908" t="s">
        <v>114</v>
      </c>
      <c r="M7908" t="s">
        <v>320</v>
      </c>
      <c r="N7908">
        <v>3</v>
      </c>
      <c r="O7908" t="s">
        <v>126</v>
      </c>
      <c r="P7908">
        <v>2</v>
      </c>
      <c r="Q7908" t="s">
        <v>82</v>
      </c>
      <c r="R7908">
        <v>4</v>
      </c>
      <c r="S7908" t="s">
        <v>38</v>
      </c>
      <c r="T7908">
        <v>16</v>
      </c>
      <c r="U7908" t="s">
        <v>321</v>
      </c>
      <c r="V7908" t="s">
        <v>186</v>
      </c>
      <c r="W7908">
        <v>7</v>
      </c>
      <c r="X7908" t="s">
        <v>308</v>
      </c>
      <c r="Y7908">
        <v>45</v>
      </c>
      <c r="Z7908">
        <v>300</v>
      </c>
      <c r="AA7908">
        <v>135000</v>
      </c>
      <c r="AB7908">
        <v>47250.000000000007</v>
      </c>
      <c r="AC7908">
        <v>0.35</v>
      </c>
      <c r="AD7908">
        <v>3</v>
      </c>
      <c r="AE7908" t="s">
        <v>42</v>
      </c>
    </row>
    <row r="7909" spans="1:31" x14ac:dyDescent="0.3">
      <c r="A7909">
        <v>1128299</v>
      </c>
      <c r="B7909" t="s">
        <v>77</v>
      </c>
      <c r="C7909" s="1">
        <v>44523</v>
      </c>
      <c r="D7909">
        <v>2021</v>
      </c>
      <c r="E7909" t="s">
        <v>45</v>
      </c>
      <c r="F7909">
        <v>4</v>
      </c>
      <c r="G7909">
        <v>3</v>
      </c>
      <c r="H7909" t="s">
        <v>78</v>
      </c>
      <c r="I7909">
        <v>26</v>
      </c>
      <c r="J7909" t="s">
        <v>113</v>
      </c>
      <c r="K7909">
        <v>29</v>
      </c>
      <c r="L7909" t="s">
        <v>114</v>
      </c>
      <c r="M7909" t="s">
        <v>320</v>
      </c>
      <c r="N7909">
        <v>3</v>
      </c>
      <c r="O7909" t="s">
        <v>126</v>
      </c>
      <c r="P7909">
        <v>2</v>
      </c>
      <c r="Q7909" t="s">
        <v>82</v>
      </c>
      <c r="R7909">
        <v>4</v>
      </c>
      <c r="S7909" t="s">
        <v>38</v>
      </c>
      <c r="T7909">
        <v>16</v>
      </c>
      <c r="U7909" t="s">
        <v>321</v>
      </c>
      <c r="V7909" t="s">
        <v>184</v>
      </c>
      <c r="W7909">
        <v>7</v>
      </c>
      <c r="X7909" t="s">
        <v>308</v>
      </c>
      <c r="Y7909">
        <v>45</v>
      </c>
      <c r="Z7909">
        <v>350</v>
      </c>
      <c r="AA7909">
        <v>157500</v>
      </c>
      <c r="AB7909">
        <v>55125.000000000007</v>
      </c>
      <c r="AC7909">
        <v>0.35</v>
      </c>
      <c r="AD7909">
        <v>3</v>
      </c>
      <c r="AE7909" t="s">
        <v>42</v>
      </c>
    </row>
    <row r="7910" spans="1:31" x14ac:dyDescent="0.3">
      <c r="A7910">
        <v>1128299</v>
      </c>
      <c r="B7910" t="s">
        <v>77</v>
      </c>
      <c r="C7910" s="1">
        <v>44552</v>
      </c>
      <c r="D7910">
        <v>2021</v>
      </c>
      <c r="E7910" t="s">
        <v>46</v>
      </c>
      <c r="F7910">
        <v>4</v>
      </c>
      <c r="G7910">
        <v>3</v>
      </c>
      <c r="H7910" t="s">
        <v>78</v>
      </c>
      <c r="I7910">
        <v>26</v>
      </c>
      <c r="J7910" t="s">
        <v>113</v>
      </c>
      <c r="K7910">
        <v>29</v>
      </c>
      <c r="L7910" t="s">
        <v>114</v>
      </c>
      <c r="M7910" t="s">
        <v>320</v>
      </c>
      <c r="N7910">
        <v>3</v>
      </c>
      <c r="O7910" t="s">
        <v>126</v>
      </c>
      <c r="P7910">
        <v>2</v>
      </c>
      <c r="Q7910" t="s">
        <v>82</v>
      </c>
      <c r="R7910">
        <v>4</v>
      </c>
      <c r="S7910" t="s">
        <v>38</v>
      </c>
      <c r="T7910">
        <v>16</v>
      </c>
      <c r="U7910" t="s">
        <v>321</v>
      </c>
      <c r="V7910" t="s">
        <v>191</v>
      </c>
      <c r="W7910">
        <v>7</v>
      </c>
      <c r="X7910" t="s">
        <v>308</v>
      </c>
      <c r="Y7910">
        <v>45</v>
      </c>
      <c r="Z7910">
        <v>425</v>
      </c>
      <c r="AA7910">
        <v>191250</v>
      </c>
      <c r="AB7910">
        <v>66937.5</v>
      </c>
      <c r="AC7910">
        <v>0.35</v>
      </c>
      <c r="AD7910">
        <v>3</v>
      </c>
      <c r="AE7910" t="s">
        <v>42</v>
      </c>
    </row>
    <row r="7911" spans="1:31" x14ac:dyDescent="0.3">
      <c r="A7911">
        <v>1128299</v>
      </c>
      <c r="B7911" t="s">
        <v>77</v>
      </c>
      <c r="C7911" s="1">
        <v>44222</v>
      </c>
      <c r="D7911">
        <v>2021</v>
      </c>
      <c r="E7911" t="s">
        <v>47</v>
      </c>
      <c r="F7911">
        <v>1</v>
      </c>
      <c r="G7911">
        <v>3</v>
      </c>
      <c r="H7911" t="s">
        <v>78</v>
      </c>
      <c r="I7911">
        <v>26</v>
      </c>
      <c r="J7911" t="s">
        <v>113</v>
      </c>
      <c r="K7911">
        <v>29</v>
      </c>
      <c r="L7911" t="s">
        <v>114</v>
      </c>
      <c r="M7911" t="s">
        <v>320</v>
      </c>
      <c r="N7911">
        <v>3</v>
      </c>
      <c r="O7911" t="s">
        <v>126</v>
      </c>
      <c r="P7911">
        <v>2</v>
      </c>
      <c r="Q7911" t="s">
        <v>82</v>
      </c>
      <c r="R7911">
        <v>4</v>
      </c>
      <c r="S7911" t="s">
        <v>38</v>
      </c>
      <c r="T7911">
        <v>16</v>
      </c>
      <c r="U7911" t="s">
        <v>321</v>
      </c>
      <c r="V7911" t="s">
        <v>201</v>
      </c>
      <c r="W7911">
        <v>7</v>
      </c>
      <c r="X7911" t="s">
        <v>308</v>
      </c>
      <c r="Y7911">
        <v>45</v>
      </c>
      <c r="Z7911">
        <v>325</v>
      </c>
      <c r="AA7911">
        <v>146250</v>
      </c>
      <c r="AB7911">
        <v>51187.5</v>
      </c>
      <c r="AC7911">
        <v>0.35</v>
      </c>
      <c r="AD7911">
        <v>3</v>
      </c>
      <c r="AE7911" t="s">
        <v>42</v>
      </c>
    </row>
    <row r="7912" spans="1:31" x14ac:dyDescent="0.3">
      <c r="A7912">
        <v>1128299</v>
      </c>
      <c r="B7912" t="s">
        <v>77</v>
      </c>
      <c r="C7912" s="1">
        <v>44373</v>
      </c>
      <c r="D7912">
        <v>2021</v>
      </c>
      <c r="E7912" t="s">
        <v>54</v>
      </c>
      <c r="F7912">
        <v>2</v>
      </c>
      <c r="G7912">
        <v>3</v>
      </c>
      <c r="H7912" t="s">
        <v>78</v>
      </c>
      <c r="I7912">
        <v>27</v>
      </c>
      <c r="J7912" t="s">
        <v>115</v>
      </c>
      <c r="K7912">
        <v>30</v>
      </c>
      <c r="L7912" t="s">
        <v>116</v>
      </c>
      <c r="M7912" t="s">
        <v>320</v>
      </c>
      <c r="N7912">
        <v>3</v>
      </c>
      <c r="O7912" t="s">
        <v>126</v>
      </c>
      <c r="P7912">
        <v>2</v>
      </c>
      <c r="Q7912" t="s">
        <v>82</v>
      </c>
      <c r="R7912">
        <v>4</v>
      </c>
      <c r="S7912" t="s">
        <v>38</v>
      </c>
      <c r="T7912">
        <v>16</v>
      </c>
      <c r="U7912" t="s">
        <v>321</v>
      </c>
      <c r="V7912" t="s">
        <v>184</v>
      </c>
      <c r="W7912">
        <v>7</v>
      </c>
      <c r="X7912" t="s">
        <v>308</v>
      </c>
      <c r="Y7912">
        <v>55</v>
      </c>
      <c r="Z7912">
        <v>425</v>
      </c>
      <c r="AA7912">
        <v>233750</v>
      </c>
      <c r="AB7912">
        <v>81812.5</v>
      </c>
      <c r="AC7912">
        <v>0.35</v>
      </c>
      <c r="AD7912">
        <v>3</v>
      </c>
      <c r="AE7912" t="s">
        <v>42</v>
      </c>
    </row>
    <row r="7913" spans="1:31" x14ac:dyDescent="0.3">
      <c r="A7913">
        <v>1128299</v>
      </c>
      <c r="B7913" t="s">
        <v>77</v>
      </c>
      <c r="C7913" s="1">
        <v>44402</v>
      </c>
      <c r="D7913">
        <v>2021</v>
      </c>
      <c r="E7913" t="s">
        <v>55</v>
      </c>
      <c r="F7913">
        <v>3</v>
      </c>
      <c r="G7913">
        <v>3</v>
      </c>
      <c r="H7913" t="s">
        <v>78</v>
      </c>
      <c r="I7913">
        <v>27</v>
      </c>
      <c r="J7913" t="s">
        <v>115</v>
      </c>
      <c r="K7913">
        <v>30</v>
      </c>
      <c r="L7913" t="s">
        <v>116</v>
      </c>
      <c r="M7913" t="s">
        <v>320</v>
      </c>
      <c r="N7913">
        <v>3</v>
      </c>
      <c r="O7913" t="s">
        <v>126</v>
      </c>
      <c r="P7913">
        <v>2</v>
      </c>
      <c r="Q7913" t="s">
        <v>82</v>
      </c>
      <c r="R7913">
        <v>4</v>
      </c>
      <c r="S7913" t="s">
        <v>38</v>
      </c>
      <c r="T7913">
        <v>16</v>
      </c>
      <c r="U7913" t="s">
        <v>321</v>
      </c>
      <c r="V7913" t="s">
        <v>202</v>
      </c>
      <c r="W7913">
        <v>7</v>
      </c>
      <c r="X7913" t="s">
        <v>308</v>
      </c>
      <c r="Y7913">
        <v>55</v>
      </c>
      <c r="Z7913">
        <v>450</v>
      </c>
      <c r="AA7913">
        <v>247500</v>
      </c>
      <c r="AB7913">
        <v>86625</v>
      </c>
      <c r="AC7913">
        <v>0.35</v>
      </c>
      <c r="AD7913">
        <v>3</v>
      </c>
      <c r="AE7913" t="s">
        <v>42</v>
      </c>
    </row>
    <row r="7914" spans="1:31" x14ac:dyDescent="0.3">
      <c r="A7914">
        <v>1128299</v>
      </c>
      <c r="B7914" t="s">
        <v>77</v>
      </c>
      <c r="C7914" s="1">
        <v>44209</v>
      </c>
      <c r="D7914">
        <v>2021</v>
      </c>
      <c r="E7914" t="s">
        <v>47</v>
      </c>
      <c r="F7914">
        <v>1</v>
      </c>
      <c r="G7914">
        <v>3</v>
      </c>
      <c r="H7914" t="s">
        <v>78</v>
      </c>
      <c r="I7914">
        <v>27</v>
      </c>
      <c r="J7914" t="s">
        <v>115</v>
      </c>
      <c r="K7914">
        <v>30</v>
      </c>
      <c r="L7914" t="s">
        <v>116</v>
      </c>
      <c r="M7914" t="s">
        <v>320</v>
      </c>
      <c r="N7914">
        <v>3</v>
      </c>
      <c r="O7914" t="s">
        <v>126</v>
      </c>
      <c r="P7914">
        <v>2</v>
      </c>
      <c r="Q7914" t="s">
        <v>82</v>
      </c>
      <c r="R7914">
        <v>4</v>
      </c>
      <c r="S7914" t="s">
        <v>38</v>
      </c>
      <c r="T7914">
        <v>16</v>
      </c>
      <c r="U7914" t="s">
        <v>321</v>
      </c>
      <c r="V7914" t="s">
        <v>189</v>
      </c>
      <c r="W7914">
        <v>7</v>
      </c>
      <c r="X7914" t="s">
        <v>308</v>
      </c>
      <c r="Y7914">
        <v>40</v>
      </c>
      <c r="Z7914">
        <v>300</v>
      </c>
      <c r="AA7914">
        <v>120000</v>
      </c>
      <c r="AB7914">
        <v>48000</v>
      </c>
      <c r="AC7914">
        <v>0.4</v>
      </c>
      <c r="AD7914">
        <v>3</v>
      </c>
      <c r="AE7914" t="s">
        <v>42</v>
      </c>
    </row>
    <row r="7915" spans="1:31" x14ac:dyDescent="0.3">
      <c r="A7915">
        <v>1128299</v>
      </c>
      <c r="B7915" t="s">
        <v>77</v>
      </c>
      <c r="C7915" s="1">
        <v>44240</v>
      </c>
      <c r="D7915">
        <v>2021</v>
      </c>
      <c r="E7915" t="s">
        <v>48</v>
      </c>
      <c r="F7915">
        <v>1</v>
      </c>
      <c r="G7915">
        <v>5</v>
      </c>
      <c r="H7915" t="s">
        <v>100</v>
      </c>
      <c r="I7915">
        <v>28</v>
      </c>
      <c r="J7915" t="s">
        <v>117</v>
      </c>
      <c r="K7915">
        <v>31</v>
      </c>
      <c r="L7915" t="s">
        <v>118</v>
      </c>
      <c r="M7915" t="s">
        <v>320</v>
      </c>
      <c r="N7915">
        <v>3</v>
      </c>
      <c r="O7915" t="s">
        <v>126</v>
      </c>
      <c r="P7915">
        <v>2</v>
      </c>
      <c r="Q7915" t="s">
        <v>82</v>
      </c>
      <c r="R7915">
        <v>4</v>
      </c>
      <c r="S7915" t="s">
        <v>38</v>
      </c>
      <c r="T7915">
        <v>16</v>
      </c>
      <c r="U7915" t="s">
        <v>321</v>
      </c>
      <c r="V7915" t="s">
        <v>184</v>
      </c>
      <c r="W7915">
        <v>7</v>
      </c>
      <c r="X7915" t="s">
        <v>308</v>
      </c>
      <c r="Y7915">
        <v>40</v>
      </c>
      <c r="Z7915">
        <v>250</v>
      </c>
      <c r="AA7915">
        <v>100000</v>
      </c>
      <c r="AB7915">
        <v>40000</v>
      </c>
      <c r="AC7915">
        <v>0.4</v>
      </c>
      <c r="AD7915">
        <v>3</v>
      </c>
      <c r="AE7915" t="s">
        <v>42</v>
      </c>
    </row>
    <row r="7916" spans="1:31" x14ac:dyDescent="0.3">
      <c r="A7916">
        <v>1128299</v>
      </c>
      <c r="B7916" t="s">
        <v>77</v>
      </c>
      <c r="C7916" s="1">
        <v>44330</v>
      </c>
      <c r="D7916">
        <v>2021</v>
      </c>
      <c r="E7916" t="s">
        <v>53</v>
      </c>
      <c r="F7916">
        <v>2</v>
      </c>
      <c r="G7916">
        <v>5</v>
      </c>
      <c r="H7916" t="s">
        <v>100</v>
      </c>
      <c r="I7916">
        <v>28</v>
      </c>
      <c r="J7916" t="s">
        <v>117</v>
      </c>
      <c r="K7916">
        <v>31</v>
      </c>
      <c r="L7916" t="s">
        <v>118</v>
      </c>
      <c r="M7916" t="s">
        <v>320</v>
      </c>
      <c r="N7916">
        <v>3</v>
      </c>
      <c r="O7916" t="s">
        <v>126</v>
      </c>
      <c r="P7916">
        <v>2</v>
      </c>
      <c r="Q7916" t="s">
        <v>82</v>
      </c>
      <c r="R7916">
        <v>4</v>
      </c>
      <c r="S7916" t="s">
        <v>38</v>
      </c>
      <c r="T7916">
        <v>16</v>
      </c>
      <c r="U7916" t="s">
        <v>321</v>
      </c>
      <c r="V7916" t="s">
        <v>201</v>
      </c>
      <c r="W7916">
        <v>7</v>
      </c>
      <c r="X7916" t="s">
        <v>308</v>
      </c>
      <c r="Y7916">
        <v>50</v>
      </c>
      <c r="Z7916">
        <v>325</v>
      </c>
      <c r="AA7916">
        <v>162500</v>
      </c>
      <c r="AB7916">
        <v>65000</v>
      </c>
      <c r="AC7916">
        <v>0.4</v>
      </c>
      <c r="AD7916">
        <v>3</v>
      </c>
      <c r="AE7916" t="s">
        <v>42</v>
      </c>
    </row>
    <row r="7917" spans="1:31" x14ac:dyDescent="0.3">
      <c r="A7917">
        <v>1128299</v>
      </c>
      <c r="B7917" t="s">
        <v>77</v>
      </c>
      <c r="C7917" s="1">
        <v>44360</v>
      </c>
      <c r="D7917">
        <v>2021</v>
      </c>
      <c r="E7917" t="s">
        <v>54</v>
      </c>
      <c r="F7917">
        <v>2</v>
      </c>
      <c r="G7917">
        <v>5</v>
      </c>
      <c r="H7917" t="s">
        <v>100</v>
      </c>
      <c r="I7917">
        <v>28</v>
      </c>
      <c r="J7917" t="s">
        <v>117</v>
      </c>
      <c r="K7917">
        <v>31</v>
      </c>
      <c r="L7917" t="s">
        <v>118</v>
      </c>
      <c r="M7917" t="s">
        <v>320</v>
      </c>
      <c r="N7917">
        <v>3</v>
      </c>
      <c r="O7917" t="s">
        <v>126</v>
      </c>
      <c r="P7917">
        <v>2</v>
      </c>
      <c r="Q7917" t="s">
        <v>82</v>
      </c>
      <c r="R7917">
        <v>4</v>
      </c>
      <c r="S7917" t="s">
        <v>38</v>
      </c>
      <c r="T7917">
        <v>16</v>
      </c>
      <c r="U7917" t="s">
        <v>321</v>
      </c>
      <c r="V7917" t="s">
        <v>202</v>
      </c>
      <c r="W7917">
        <v>7</v>
      </c>
      <c r="X7917" t="s">
        <v>308</v>
      </c>
      <c r="Y7917">
        <v>50</v>
      </c>
      <c r="Z7917">
        <v>400</v>
      </c>
      <c r="AA7917">
        <v>200000</v>
      </c>
      <c r="AB7917">
        <v>80000</v>
      </c>
      <c r="AC7917">
        <v>0.4</v>
      </c>
      <c r="AD7917">
        <v>3</v>
      </c>
      <c r="AE7917" t="s">
        <v>42</v>
      </c>
    </row>
    <row r="7918" spans="1:31" x14ac:dyDescent="0.3">
      <c r="A7918">
        <v>1128299</v>
      </c>
      <c r="B7918" t="s">
        <v>77</v>
      </c>
      <c r="C7918" s="1">
        <v>44421</v>
      </c>
      <c r="D7918">
        <v>2021</v>
      </c>
      <c r="E7918" t="s">
        <v>31</v>
      </c>
      <c r="F7918">
        <v>3</v>
      </c>
      <c r="G7918">
        <v>5</v>
      </c>
      <c r="H7918" t="s">
        <v>100</v>
      </c>
      <c r="I7918">
        <v>28</v>
      </c>
      <c r="J7918" t="s">
        <v>117</v>
      </c>
      <c r="K7918">
        <v>31</v>
      </c>
      <c r="L7918" t="s">
        <v>118</v>
      </c>
      <c r="M7918" t="s">
        <v>320</v>
      </c>
      <c r="N7918">
        <v>3</v>
      </c>
      <c r="O7918" t="s">
        <v>126</v>
      </c>
      <c r="P7918">
        <v>2</v>
      </c>
      <c r="Q7918" t="s">
        <v>82</v>
      </c>
      <c r="R7918">
        <v>4</v>
      </c>
      <c r="S7918" t="s">
        <v>38</v>
      </c>
      <c r="T7918">
        <v>16</v>
      </c>
      <c r="U7918" t="s">
        <v>321</v>
      </c>
      <c r="V7918" t="s">
        <v>261</v>
      </c>
      <c r="W7918">
        <v>7</v>
      </c>
      <c r="X7918" t="s">
        <v>308</v>
      </c>
      <c r="Y7918">
        <v>55</v>
      </c>
      <c r="Z7918">
        <v>450</v>
      </c>
      <c r="AA7918">
        <v>247500</v>
      </c>
      <c r="AB7918">
        <v>99000.000000000015</v>
      </c>
      <c r="AC7918">
        <v>0.4</v>
      </c>
      <c r="AD7918">
        <v>3</v>
      </c>
      <c r="AE7918" t="s">
        <v>42</v>
      </c>
    </row>
    <row r="7919" spans="1:31" x14ac:dyDescent="0.3">
      <c r="A7919">
        <v>1128299</v>
      </c>
      <c r="B7919" t="s">
        <v>77</v>
      </c>
      <c r="C7919" s="1">
        <v>44453</v>
      </c>
      <c r="D7919">
        <v>2021</v>
      </c>
      <c r="E7919" t="s">
        <v>43</v>
      </c>
      <c r="F7919">
        <v>3</v>
      </c>
      <c r="G7919">
        <v>5</v>
      </c>
      <c r="H7919" t="s">
        <v>100</v>
      </c>
      <c r="I7919">
        <v>28</v>
      </c>
      <c r="J7919" t="s">
        <v>117</v>
      </c>
      <c r="K7919">
        <v>31</v>
      </c>
      <c r="L7919" t="s">
        <v>118</v>
      </c>
      <c r="M7919" t="s">
        <v>320</v>
      </c>
      <c r="N7919">
        <v>3</v>
      </c>
      <c r="O7919" t="s">
        <v>126</v>
      </c>
      <c r="P7919">
        <v>2</v>
      </c>
      <c r="Q7919" t="s">
        <v>82</v>
      </c>
      <c r="R7919">
        <v>4</v>
      </c>
      <c r="S7919" t="s">
        <v>38</v>
      </c>
      <c r="T7919">
        <v>16</v>
      </c>
      <c r="U7919" t="s">
        <v>321</v>
      </c>
      <c r="V7919" t="s">
        <v>243</v>
      </c>
      <c r="W7919">
        <v>7</v>
      </c>
      <c r="X7919" t="s">
        <v>308</v>
      </c>
      <c r="Y7919">
        <v>45</v>
      </c>
      <c r="Z7919">
        <v>400</v>
      </c>
      <c r="AA7919">
        <v>180000</v>
      </c>
      <c r="AB7919">
        <v>72000.000000000029</v>
      </c>
      <c r="AC7919">
        <v>0.4</v>
      </c>
      <c r="AD7919">
        <v>3</v>
      </c>
      <c r="AE7919" t="s">
        <v>42</v>
      </c>
    </row>
    <row r="7920" spans="1:31" x14ac:dyDescent="0.3">
      <c r="A7920">
        <v>1128299</v>
      </c>
      <c r="B7920" t="s">
        <v>77</v>
      </c>
      <c r="C7920" s="1">
        <v>44482</v>
      </c>
      <c r="D7920">
        <v>2021</v>
      </c>
      <c r="E7920" t="s">
        <v>44</v>
      </c>
      <c r="F7920">
        <v>4</v>
      </c>
      <c r="G7920">
        <v>5</v>
      </c>
      <c r="H7920" t="s">
        <v>100</v>
      </c>
      <c r="I7920">
        <v>28</v>
      </c>
      <c r="J7920" t="s">
        <v>117</v>
      </c>
      <c r="K7920">
        <v>31</v>
      </c>
      <c r="L7920" t="s">
        <v>118</v>
      </c>
      <c r="M7920" t="s">
        <v>320</v>
      </c>
      <c r="N7920">
        <v>3</v>
      </c>
      <c r="O7920" t="s">
        <v>126</v>
      </c>
      <c r="P7920">
        <v>2</v>
      </c>
      <c r="Q7920" t="s">
        <v>82</v>
      </c>
      <c r="R7920">
        <v>4</v>
      </c>
      <c r="S7920" t="s">
        <v>38</v>
      </c>
      <c r="T7920">
        <v>16</v>
      </c>
      <c r="U7920" t="s">
        <v>321</v>
      </c>
      <c r="V7920" t="s">
        <v>195</v>
      </c>
      <c r="W7920">
        <v>7</v>
      </c>
      <c r="X7920" t="s">
        <v>308</v>
      </c>
      <c r="Y7920">
        <v>45</v>
      </c>
      <c r="Z7920">
        <v>325</v>
      </c>
      <c r="AA7920">
        <v>146250</v>
      </c>
      <c r="AB7920">
        <v>58500.000000000029</v>
      </c>
      <c r="AC7920">
        <v>0.4</v>
      </c>
      <c r="AD7920">
        <v>3</v>
      </c>
      <c r="AE7920" t="s">
        <v>42</v>
      </c>
    </row>
    <row r="7921" spans="1:31" x14ac:dyDescent="0.3">
      <c r="A7921">
        <v>1128299</v>
      </c>
      <c r="B7921" t="s">
        <v>77</v>
      </c>
      <c r="C7921" s="1">
        <v>44513</v>
      </c>
      <c r="D7921">
        <v>2021</v>
      </c>
      <c r="E7921" t="s">
        <v>45</v>
      </c>
      <c r="F7921">
        <v>4</v>
      </c>
      <c r="G7921">
        <v>5</v>
      </c>
      <c r="H7921" t="s">
        <v>100</v>
      </c>
      <c r="I7921">
        <v>28</v>
      </c>
      <c r="J7921" t="s">
        <v>117</v>
      </c>
      <c r="K7921">
        <v>31</v>
      </c>
      <c r="L7921" t="s">
        <v>118</v>
      </c>
      <c r="M7921" t="s">
        <v>320</v>
      </c>
      <c r="N7921">
        <v>3</v>
      </c>
      <c r="O7921" t="s">
        <v>126</v>
      </c>
      <c r="P7921">
        <v>2</v>
      </c>
      <c r="Q7921" t="s">
        <v>82</v>
      </c>
      <c r="R7921">
        <v>4</v>
      </c>
      <c r="S7921" t="s">
        <v>38</v>
      </c>
      <c r="T7921">
        <v>16</v>
      </c>
      <c r="U7921" t="s">
        <v>321</v>
      </c>
      <c r="V7921" t="s">
        <v>311</v>
      </c>
      <c r="W7921">
        <v>7</v>
      </c>
      <c r="X7921" t="s">
        <v>308</v>
      </c>
      <c r="Y7921">
        <v>55</v>
      </c>
      <c r="Z7921">
        <v>400</v>
      </c>
      <c r="AA7921">
        <v>220000</v>
      </c>
      <c r="AB7921">
        <v>88000.000000000015</v>
      </c>
      <c r="AC7921">
        <v>0.4</v>
      </c>
      <c r="AD7921">
        <v>3</v>
      </c>
      <c r="AE7921" t="s">
        <v>42</v>
      </c>
    </row>
    <row r="7922" spans="1:31" x14ac:dyDescent="0.3">
      <c r="A7922">
        <v>1128299</v>
      </c>
      <c r="B7922" t="s">
        <v>77</v>
      </c>
      <c r="C7922" s="1">
        <v>44542</v>
      </c>
      <c r="D7922">
        <v>2021</v>
      </c>
      <c r="E7922" t="s">
        <v>46</v>
      </c>
      <c r="F7922">
        <v>4</v>
      </c>
      <c r="G7922">
        <v>5</v>
      </c>
      <c r="H7922" t="s">
        <v>100</v>
      </c>
      <c r="I7922">
        <v>28</v>
      </c>
      <c r="J7922" t="s">
        <v>117</v>
      </c>
      <c r="K7922">
        <v>31</v>
      </c>
      <c r="L7922" t="s">
        <v>118</v>
      </c>
      <c r="M7922" t="s">
        <v>320</v>
      </c>
      <c r="N7922">
        <v>3</v>
      </c>
      <c r="O7922" t="s">
        <v>126</v>
      </c>
      <c r="P7922">
        <v>2</v>
      </c>
      <c r="Q7922" t="s">
        <v>82</v>
      </c>
      <c r="R7922">
        <v>4</v>
      </c>
      <c r="S7922" t="s">
        <v>38</v>
      </c>
      <c r="T7922">
        <v>16</v>
      </c>
      <c r="U7922" t="s">
        <v>321</v>
      </c>
      <c r="V7922" t="s">
        <v>186</v>
      </c>
      <c r="W7922">
        <v>7</v>
      </c>
      <c r="X7922" t="s">
        <v>308</v>
      </c>
      <c r="Y7922">
        <v>55</v>
      </c>
      <c r="Z7922">
        <v>475</v>
      </c>
      <c r="AA7922">
        <v>261250</v>
      </c>
      <c r="AB7922">
        <v>104500.00000000001</v>
      </c>
      <c r="AC7922">
        <v>0.4</v>
      </c>
      <c r="AD7922">
        <v>3</v>
      </c>
      <c r="AE7922" t="s">
        <v>42</v>
      </c>
    </row>
    <row r="7923" spans="1:31" x14ac:dyDescent="0.3">
      <c r="A7923">
        <v>1185732</v>
      </c>
      <c r="B7923" t="s">
        <v>30</v>
      </c>
      <c r="C7923" s="1">
        <v>44205</v>
      </c>
      <c r="D7923">
        <v>2021</v>
      </c>
      <c r="E7923" t="s">
        <v>47</v>
      </c>
      <c r="F7923">
        <v>1</v>
      </c>
      <c r="G7923">
        <v>5</v>
      </c>
      <c r="H7923" t="s">
        <v>100</v>
      </c>
      <c r="I7923">
        <v>28</v>
      </c>
      <c r="J7923" t="s">
        <v>117</v>
      </c>
      <c r="K7923">
        <v>31</v>
      </c>
      <c r="L7923" t="s">
        <v>118</v>
      </c>
      <c r="M7923" t="s">
        <v>320</v>
      </c>
      <c r="N7923">
        <v>3</v>
      </c>
      <c r="O7923" t="s">
        <v>126</v>
      </c>
      <c r="P7923">
        <v>2</v>
      </c>
      <c r="Q7923" t="s">
        <v>82</v>
      </c>
      <c r="R7923">
        <v>4</v>
      </c>
      <c r="S7923" t="s">
        <v>38</v>
      </c>
      <c r="T7923">
        <v>16</v>
      </c>
      <c r="U7923" t="s">
        <v>321</v>
      </c>
      <c r="V7923" t="s">
        <v>161</v>
      </c>
      <c r="W7923">
        <v>7</v>
      </c>
      <c r="X7923" t="s">
        <v>308</v>
      </c>
      <c r="Y7923">
        <v>35</v>
      </c>
      <c r="Z7923">
        <v>675</v>
      </c>
      <c r="AA7923">
        <v>236250</v>
      </c>
      <c r="AB7923">
        <v>70875</v>
      </c>
      <c r="AC7923">
        <v>0.3</v>
      </c>
      <c r="AD7923">
        <v>3</v>
      </c>
      <c r="AE7923" t="s">
        <v>42</v>
      </c>
    </row>
    <row r="7924" spans="1:31" x14ac:dyDescent="0.3">
      <c r="A7924">
        <v>1185732</v>
      </c>
      <c r="B7924" t="s">
        <v>30</v>
      </c>
      <c r="C7924" s="1">
        <v>44234</v>
      </c>
      <c r="D7924">
        <v>2021</v>
      </c>
      <c r="E7924" t="s">
        <v>48</v>
      </c>
      <c r="F7924">
        <v>1</v>
      </c>
      <c r="G7924">
        <v>5</v>
      </c>
      <c r="H7924" t="s">
        <v>100</v>
      </c>
      <c r="I7924">
        <v>29</v>
      </c>
      <c r="J7924" t="s">
        <v>164</v>
      </c>
      <c r="K7924">
        <v>32</v>
      </c>
      <c r="L7924" t="s">
        <v>34</v>
      </c>
      <c r="M7924" t="s">
        <v>320</v>
      </c>
      <c r="N7924">
        <v>3</v>
      </c>
      <c r="O7924" t="s">
        <v>126</v>
      </c>
      <c r="P7924">
        <v>2</v>
      </c>
      <c r="Q7924" t="s">
        <v>82</v>
      </c>
      <c r="R7924">
        <v>4</v>
      </c>
      <c r="S7924" t="s">
        <v>38</v>
      </c>
      <c r="T7924">
        <v>16</v>
      </c>
      <c r="U7924" t="s">
        <v>321</v>
      </c>
      <c r="V7924" t="s">
        <v>129</v>
      </c>
      <c r="W7924">
        <v>7</v>
      </c>
      <c r="X7924" t="s">
        <v>308</v>
      </c>
      <c r="Y7924">
        <v>35</v>
      </c>
      <c r="Z7924">
        <v>625</v>
      </c>
      <c r="AA7924">
        <v>218750</v>
      </c>
      <c r="AB7924">
        <v>65625</v>
      </c>
      <c r="AC7924">
        <v>0.3</v>
      </c>
      <c r="AD7924">
        <v>3</v>
      </c>
      <c r="AE7924" t="s">
        <v>42</v>
      </c>
    </row>
    <row r="7925" spans="1:31" x14ac:dyDescent="0.3">
      <c r="A7925">
        <v>1185732</v>
      </c>
      <c r="B7925" t="s">
        <v>30</v>
      </c>
      <c r="C7925" s="1">
        <v>44354</v>
      </c>
      <c r="D7925">
        <v>2021</v>
      </c>
      <c r="E7925" t="s">
        <v>54</v>
      </c>
      <c r="F7925">
        <v>2</v>
      </c>
      <c r="G7925">
        <v>5</v>
      </c>
      <c r="H7925" t="s">
        <v>100</v>
      </c>
      <c r="I7925">
        <v>29</v>
      </c>
      <c r="J7925" t="s">
        <v>164</v>
      </c>
      <c r="K7925">
        <v>32</v>
      </c>
      <c r="L7925" t="s">
        <v>34</v>
      </c>
      <c r="M7925" t="s">
        <v>320</v>
      </c>
      <c r="N7925">
        <v>3</v>
      </c>
      <c r="O7925" t="s">
        <v>126</v>
      </c>
      <c r="P7925">
        <v>2</v>
      </c>
      <c r="Q7925" t="s">
        <v>82</v>
      </c>
      <c r="R7925">
        <v>4</v>
      </c>
      <c r="S7925" t="s">
        <v>38</v>
      </c>
      <c r="T7925">
        <v>16</v>
      </c>
      <c r="U7925" t="s">
        <v>321</v>
      </c>
      <c r="V7925" t="s">
        <v>189</v>
      </c>
      <c r="W7925">
        <v>7</v>
      </c>
      <c r="X7925" t="s">
        <v>308</v>
      </c>
      <c r="Y7925">
        <v>50</v>
      </c>
      <c r="Z7925">
        <v>750</v>
      </c>
      <c r="AA7925">
        <v>375000</v>
      </c>
      <c r="AB7925">
        <v>112500</v>
      </c>
      <c r="AC7925">
        <v>0.3</v>
      </c>
      <c r="AD7925">
        <v>3</v>
      </c>
      <c r="AE7925" t="s">
        <v>42</v>
      </c>
    </row>
    <row r="7926" spans="1:31" x14ac:dyDescent="0.3">
      <c r="A7926">
        <v>1185732</v>
      </c>
      <c r="B7926" t="s">
        <v>30</v>
      </c>
      <c r="C7926" s="1">
        <v>44414</v>
      </c>
      <c r="D7926">
        <v>2021</v>
      </c>
      <c r="E7926" t="s">
        <v>31</v>
      </c>
      <c r="F7926">
        <v>3</v>
      </c>
      <c r="G7926">
        <v>5</v>
      </c>
      <c r="H7926" t="s">
        <v>100</v>
      </c>
      <c r="I7926">
        <v>29</v>
      </c>
      <c r="J7926" t="s">
        <v>164</v>
      </c>
      <c r="K7926">
        <v>32</v>
      </c>
      <c r="L7926" t="s">
        <v>34</v>
      </c>
      <c r="M7926" t="s">
        <v>320</v>
      </c>
      <c r="N7926">
        <v>3</v>
      </c>
      <c r="O7926" t="s">
        <v>126</v>
      </c>
      <c r="P7926">
        <v>2</v>
      </c>
      <c r="Q7926" t="s">
        <v>82</v>
      </c>
      <c r="R7926">
        <v>4</v>
      </c>
      <c r="S7926" t="s">
        <v>38</v>
      </c>
      <c r="T7926">
        <v>17</v>
      </c>
      <c r="U7926" t="s">
        <v>322</v>
      </c>
      <c r="V7926" t="s">
        <v>129</v>
      </c>
      <c r="W7926">
        <v>7</v>
      </c>
      <c r="X7926" t="s">
        <v>308</v>
      </c>
      <c r="Y7926">
        <v>45</v>
      </c>
      <c r="Z7926">
        <v>775</v>
      </c>
      <c r="AA7926">
        <v>348750</v>
      </c>
      <c r="AB7926">
        <v>104625</v>
      </c>
      <c r="AC7926">
        <v>0.3</v>
      </c>
      <c r="AD7926">
        <v>3</v>
      </c>
      <c r="AE7926" t="s">
        <v>42</v>
      </c>
    </row>
    <row r="7927" spans="1:31" x14ac:dyDescent="0.3">
      <c r="A7927">
        <v>1185732</v>
      </c>
      <c r="B7927" t="s">
        <v>30</v>
      </c>
      <c r="C7927" s="1">
        <v>44444</v>
      </c>
      <c r="D7927">
        <v>2021</v>
      </c>
      <c r="E7927" t="s">
        <v>43</v>
      </c>
      <c r="F7927">
        <v>3</v>
      </c>
      <c r="G7927">
        <v>5</v>
      </c>
      <c r="H7927" t="s">
        <v>100</v>
      </c>
      <c r="I7927">
        <v>29</v>
      </c>
      <c r="J7927" t="s">
        <v>164</v>
      </c>
      <c r="K7927">
        <v>32</v>
      </c>
      <c r="L7927" t="s">
        <v>34</v>
      </c>
      <c r="M7927" t="s">
        <v>320</v>
      </c>
      <c r="N7927">
        <v>3</v>
      </c>
      <c r="O7927" t="s">
        <v>126</v>
      </c>
      <c r="P7927">
        <v>2</v>
      </c>
      <c r="Q7927" t="s">
        <v>82</v>
      </c>
      <c r="R7927">
        <v>4</v>
      </c>
      <c r="S7927" t="s">
        <v>38</v>
      </c>
      <c r="T7927">
        <v>17</v>
      </c>
      <c r="U7927" t="s">
        <v>322</v>
      </c>
      <c r="V7927" t="s">
        <v>129</v>
      </c>
      <c r="W7927">
        <v>7</v>
      </c>
      <c r="X7927" t="s">
        <v>308</v>
      </c>
      <c r="Y7927">
        <v>40</v>
      </c>
      <c r="Z7927">
        <v>700</v>
      </c>
      <c r="AA7927">
        <v>280000</v>
      </c>
      <c r="AB7927">
        <v>84000</v>
      </c>
      <c r="AC7927">
        <v>0.3</v>
      </c>
      <c r="AD7927">
        <v>3</v>
      </c>
      <c r="AE7927" t="s">
        <v>42</v>
      </c>
    </row>
    <row r="7928" spans="1:31" x14ac:dyDescent="0.3">
      <c r="A7928">
        <v>1185732</v>
      </c>
      <c r="B7928" t="s">
        <v>30</v>
      </c>
      <c r="C7928" s="1">
        <v>44476</v>
      </c>
      <c r="D7928">
        <v>2021</v>
      </c>
      <c r="E7928" t="s">
        <v>44</v>
      </c>
      <c r="F7928">
        <v>4</v>
      </c>
      <c r="G7928">
        <v>5</v>
      </c>
      <c r="H7928" t="s">
        <v>100</v>
      </c>
      <c r="I7928">
        <v>29</v>
      </c>
      <c r="J7928" t="s">
        <v>164</v>
      </c>
      <c r="K7928">
        <v>32</v>
      </c>
      <c r="L7928" t="s">
        <v>34</v>
      </c>
      <c r="M7928" t="s">
        <v>320</v>
      </c>
      <c r="N7928">
        <v>3</v>
      </c>
      <c r="O7928" t="s">
        <v>126</v>
      </c>
      <c r="P7928">
        <v>2</v>
      </c>
      <c r="Q7928" t="s">
        <v>82</v>
      </c>
      <c r="R7928">
        <v>4</v>
      </c>
      <c r="S7928" t="s">
        <v>38</v>
      </c>
      <c r="T7928">
        <v>17</v>
      </c>
      <c r="U7928" t="s">
        <v>322</v>
      </c>
      <c r="V7928" t="s">
        <v>201</v>
      </c>
      <c r="W7928">
        <v>7</v>
      </c>
      <c r="X7928" t="s">
        <v>308</v>
      </c>
      <c r="Y7928">
        <v>45</v>
      </c>
      <c r="Z7928">
        <v>650</v>
      </c>
      <c r="AA7928">
        <v>292500</v>
      </c>
      <c r="AB7928">
        <v>87750.000000000029</v>
      </c>
      <c r="AC7928">
        <v>0.3</v>
      </c>
      <c r="AD7928">
        <v>3</v>
      </c>
      <c r="AE7928" t="s">
        <v>42</v>
      </c>
    </row>
    <row r="7929" spans="1:31" x14ac:dyDescent="0.3">
      <c r="A7929">
        <v>1185732</v>
      </c>
      <c r="B7929" t="s">
        <v>30</v>
      </c>
      <c r="C7929" s="1">
        <v>44535</v>
      </c>
      <c r="D7929">
        <v>2021</v>
      </c>
      <c r="E7929" t="s">
        <v>46</v>
      </c>
      <c r="F7929">
        <v>4</v>
      </c>
      <c r="G7929">
        <v>5</v>
      </c>
      <c r="H7929" t="s">
        <v>100</v>
      </c>
      <c r="I7929">
        <v>29</v>
      </c>
      <c r="J7929" t="s">
        <v>164</v>
      </c>
      <c r="K7929">
        <v>32</v>
      </c>
      <c r="L7929" t="s">
        <v>34</v>
      </c>
      <c r="M7929" t="s">
        <v>320</v>
      </c>
      <c r="N7929">
        <v>3</v>
      </c>
      <c r="O7929" t="s">
        <v>126</v>
      </c>
      <c r="P7929">
        <v>2</v>
      </c>
      <c r="Q7929" t="s">
        <v>82</v>
      </c>
      <c r="R7929">
        <v>4</v>
      </c>
      <c r="S7929" t="s">
        <v>38</v>
      </c>
      <c r="T7929">
        <v>17</v>
      </c>
      <c r="U7929" t="s">
        <v>322</v>
      </c>
      <c r="V7929" t="s">
        <v>184</v>
      </c>
      <c r="W7929">
        <v>7</v>
      </c>
      <c r="X7929" t="s">
        <v>308</v>
      </c>
      <c r="Y7929">
        <v>60</v>
      </c>
      <c r="Z7929">
        <v>775</v>
      </c>
      <c r="AA7929">
        <v>465000</v>
      </c>
      <c r="AB7929">
        <v>139500</v>
      </c>
      <c r="AC7929">
        <v>0.3</v>
      </c>
      <c r="AD7929">
        <v>3</v>
      </c>
      <c r="AE7929" t="s">
        <v>42</v>
      </c>
    </row>
    <row r="7930" spans="1:31" x14ac:dyDescent="0.3">
      <c r="A7930">
        <v>1185732</v>
      </c>
      <c r="B7930" t="s">
        <v>30</v>
      </c>
      <c r="C7930" s="1">
        <v>44202</v>
      </c>
      <c r="D7930">
        <v>2021</v>
      </c>
      <c r="E7930" t="s">
        <v>47</v>
      </c>
      <c r="F7930">
        <v>1</v>
      </c>
      <c r="G7930">
        <v>5</v>
      </c>
      <c r="H7930" t="s">
        <v>100</v>
      </c>
      <c r="I7930">
        <v>29</v>
      </c>
      <c r="J7930" t="s">
        <v>164</v>
      </c>
      <c r="K7930">
        <v>32</v>
      </c>
      <c r="L7930" t="s">
        <v>34</v>
      </c>
      <c r="M7930" t="s">
        <v>320</v>
      </c>
      <c r="N7930">
        <v>3</v>
      </c>
      <c r="O7930" t="s">
        <v>126</v>
      </c>
      <c r="P7930">
        <v>2</v>
      </c>
      <c r="Q7930" t="s">
        <v>82</v>
      </c>
      <c r="R7930">
        <v>4</v>
      </c>
      <c r="S7930" t="s">
        <v>38</v>
      </c>
      <c r="T7930">
        <v>17</v>
      </c>
      <c r="U7930" t="s">
        <v>322</v>
      </c>
      <c r="V7930" t="s">
        <v>131</v>
      </c>
      <c r="W7930">
        <v>7</v>
      </c>
      <c r="X7930" t="s">
        <v>308</v>
      </c>
      <c r="Y7930">
        <v>30</v>
      </c>
      <c r="Z7930">
        <v>575</v>
      </c>
      <c r="AA7930">
        <v>172500</v>
      </c>
      <c r="AB7930">
        <v>69000</v>
      </c>
      <c r="AC7930">
        <v>0.4</v>
      </c>
      <c r="AD7930">
        <v>3</v>
      </c>
      <c r="AE7930" t="s">
        <v>42</v>
      </c>
    </row>
    <row r="7931" spans="1:31" x14ac:dyDescent="0.3">
      <c r="A7931">
        <v>1185732</v>
      </c>
      <c r="B7931" t="s">
        <v>30</v>
      </c>
      <c r="C7931" s="1">
        <v>44257</v>
      </c>
      <c r="D7931">
        <v>2021</v>
      </c>
      <c r="E7931" t="s">
        <v>51</v>
      </c>
      <c r="F7931">
        <v>1</v>
      </c>
      <c r="G7931">
        <v>5</v>
      </c>
      <c r="H7931" t="s">
        <v>100</v>
      </c>
      <c r="I7931">
        <v>30</v>
      </c>
      <c r="J7931" t="s">
        <v>165</v>
      </c>
      <c r="K7931">
        <v>33</v>
      </c>
      <c r="L7931" t="s">
        <v>166</v>
      </c>
      <c r="M7931" t="s">
        <v>320</v>
      </c>
      <c r="N7931">
        <v>3</v>
      </c>
      <c r="O7931" t="s">
        <v>126</v>
      </c>
      <c r="P7931">
        <v>2</v>
      </c>
      <c r="Q7931" t="s">
        <v>82</v>
      </c>
      <c r="R7931">
        <v>4</v>
      </c>
      <c r="S7931" t="s">
        <v>38</v>
      </c>
      <c r="T7931">
        <v>17</v>
      </c>
      <c r="U7931" t="s">
        <v>322</v>
      </c>
      <c r="V7931" t="s">
        <v>188</v>
      </c>
      <c r="W7931">
        <v>7</v>
      </c>
      <c r="X7931" t="s">
        <v>308</v>
      </c>
      <c r="Y7931">
        <v>25</v>
      </c>
      <c r="Z7931">
        <v>475</v>
      </c>
      <c r="AA7931">
        <v>118750</v>
      </c>
      <c r="AB7931">
        <v>47499.999999999993</v>
      </c>
      <c r="AC7931">
        <v>0.4</v>
      </c>
      <c r="AD7931">
        <v>3</v>
      </c>
      <c r="AE7931" t="s">
        <v>42</v>
      </c>
    </row>
    <row r="7932" spans="1:31" x14ac:dyDescent="0.3">
      <c r="A7932">
        <v>1185732</v>
      </c>
      <c r="B7932" t="s">
        <v>30</v>
      </c>
      <c r="C7932" s="1">
        <v>44289</v>
      </c>
      <c r="D7932">
        <v>2021</v>
      </c>
      <c r="E7932" t="s">
        <v>52</v>
      </c>
      <c r="F7932">
        <v>2</v>
      </c>
      <c r="G7932">
        <v>5</v>
      </c>
      <c r="H7932" t="s">
        <v>100</v>
      </c>
      <c r="I7932">
        <v>30</v>
      </c>
      <c r="J7932" t="s">
        <v>165</v>
      </c>
      <c r="K7932">
        <v>33</v>
      </c>
      <c r="L7932" t="s">
        <v>166</v>
      </c>
      <c r="M7932" t="s">
        <v>320</v>
      </c>
      <c r="N7932">
        <v>3</v>
      </c>
      <c r="O7932" t="s">
        <v>126</v>
      </c>
      <c r="P7932">
        <v>2</v>
      </c>
      <c r="Q7932" t="s">
        <v>82</v>
      </c>
      <c r="R7932">
        <v>4</v>
      </c>
      <c r="S7932" t="s">
        <v>38</v>
      </c>
      <c r="T7932">
        <v>17</v>
      </c>
      <c r="U7932" t="s">
        <v>322</v>
      </c>
      <c r="V7932" t="s">
        <v>202</v>
      </c>
      <c r="W7932">
        <v>7</v>
      </c>
      <c r="X7932" t="s">
        <v>308</v>
      </c>
      <c r="Y7932">
        <v>25</v>
      </c>
      <c r="Z7932">
        <v>500</v>
      </c>
      <c r="AA7932">
        <v>125000</v>
      </c>
      <c r="AB7932">
        <v>49999.999999999993</v>
      </c>
      <c r="AC7932">
        <v>0.4</v>
      </c>
      <c r="AD7932">
        <v>3</v>
      </c>
      <c r="AE7932" t="s">
        <v>42</v>
      </c>
    </row>
    <row r="7933" spans="1:31" x14ac:dyDescent="0.3">
      <c r="A7933">
        <v>1185732</v>
      </c>
      <c r="B7933" t="s">
        <v>30</v>
      </c>
      <c r="C7933" s="1">
        <v>44318</v>
      </c>
      <c r="D7933">
        <v>2021</v>
      </c>
      <c r="E7933" t="s">
        <v>53</v>
      </c>
      <c r="F7933">
        <v>2</v>
      </c>
      <c r="G7933">
        <v>5</v>
      </c>
      <c r="H7933" t="s">
        <v>100</v>
      </c>
      <c r="I7933">
        <v>30</v>
      </c>
      <c r="J7933" t="s">
        <v>165</v>
      </c>
      <c r="K7933">
        <v>33</v>
      </c>
      <c r="L7933" t="s">
        <v>166</v>
      </c>
      <c r="M7933" t="s">
        <v>320</v>
      </c>
      <c r="N7933">
        <v>3</v>
      </c>
      <c r="O7933" t="s">
        <v>126</v>
      </c>
      <c r="P7933">
        <v>2</v>
      </c>
      <c r="Q7933" t="s">
        <v>82</v>
      </c>
      <c r="R7933">
        <v>4</v>
      </c>
      <c r="S7933" t="s">
        <v>38</v>
      </c>
      <c r="T7933">
        <v>17</v>
      </c>
      <c r="U7933" t="s">
        <v>322</v>
      </c>
      <c r="V7933" t="s">
        <v>129</v>
      </c>
      <c r="W7933">
        <v>7</v>
      </c>
      <c r="X7933" t="s">
        <v>308</v>
      </c>
      <c r="Y7933">
        <v>40</v>
      </c>
      <c r="Z7933">
        <v>575</v>
      </c>
      <c r="AA7933">
        <v>230000</v>
      </c>
      <c r="AB7933">
        <v>92000</v>
      </c>
      <c r="AC7933">
        <v>0.4</v>
      </c>
      <c r="AD7933">
        <v>3</v>
      </c>
      <c r="AE7933" t="s">
        <v>42</v>
      </c>
    </row>
    <row r="7934" spans="1:31" x14ac:dyDescent="0.3">
      <c r="A7934">
        <v>1185732</v>
      </c>
      <c r="B7934" t="s">
        <v>30</v>
      </c>
      <c r="C7934" s="1">
        <v>44351</v>
      </c>
      <c r="D7934">
        <v>2021</v>
      </c>
      <c r="E7934" t="s">
        <v>54</v>
      </c>
      <c r="F7934">
        <v>2</v>
      </c>
      <c r="G7934">
        <v>5</v>
      </c>
      <c r="H7934" t="s">
        <v>100</v>
      </c>
      <c r="I7934">
        <v>30</v>
      </c>
      <c r="J7934" t="s">
        <v>165</v>
      </c>
      <c r="K7934">
        <v>33</v>
      </c>
      <c r="L7934" t="s">
        <v>166</v>
      </c>
      <c r="M7934" t="s">
        <v>320</v>
      </c>
      <c r="N7934">
        <v>3</v>
      </c>
      <c r="O7934" t="s">
        <v>126</v>
      </c>
      <c r="P7934">
        <v>2</v>
      </c>
      <c r="Q7934" t="s">
        <v>82</v>
      </c>
      <c r="R7934">
        <v>4</v>
      </c>
      <c r="S7934" t="s">
        <v>38</v>
      </c>
      <c r="T7934">
        <v>17</v>
      </c>
      <c r="U7934" t="s">
        <v>322</v>
      </c>
      <c r="V7934" t="s">
        <v>195</v>
      </c>
      <c r="W7934">
        <v>7</v>
      </c>
      <c r="X7934" t="s">
        <v>308</v>
      </c>
      <c r="Y7934">
        <v>50</v>
      </c>
      <c r="Z7934">
        <v>650</v>
      </c>
      <c r="AA7934">
        <v>325000</v>
      </c>
      <c r="AB7934">
        <v>130000</v>
      </c>
      <c r="AC7934">
        <v>0.4</v>
      </c>
      <c r="AD7934">
        <v>3</v>
      </c>
      <c r="AE7934" t="s">
        <v>42</v>
      </c>
    </row>
    <row r="7935" spans="1:31" x14ac:dyDescent="0.3">
      <c r="A7935">
        <v>1185732</v>
      </c>
      <c r="B7935" t="s">
        <v>30</v>
      </c>
      <c r="C7935" s="1">
        <v>44379</v>
      </c>
      <c r="D7935">
        <v>2021</v>
      </c>
      <c r="E7935" t="s">
        <v>55</v>
      </c>
      <c r="F7935">
        <v>3</v>
      </c>
      <c r="G7935">
        <v>5</v>
      </c>
      <c r="H7935" t="s">
        <v>100</v>
      </c>
      <c r="I7935">
        <v>30</v>
      </c>
      <c r="J7935" t="s">
        <v>165</v>
      </c>
      <c r="K7935">
        <v>33</v>
      </c>
      <c r="L7935" t="s">
        <v>166</v>
      </c>
      <c r="M7935" t="s">
        <v>320</v>
      </c>
      <c r="N7935">
        <v>3</v>
      </c>
      <c r="O7935" t="s">
        <v>126</v>
      </c>
      <c r="P7935">
        <v>2</v>
      </c>
      <c r="Q7935" t="s">
        <v>82</v>
      </c>
      <c r="R7935">
        <v>4</v>
      </c>
      <c r="S7935" t="s">
        <v>38</v>
      </c>
      <c r="T7935">
        <v>17</v>
      </c>
      <c r="U7935" t="s">
        <v>322</v>
      </c>
      <c r="V7935" t="s">
        <v>184</v>
      </c>
      <c r="W7935">
        <v>7</v>
      </c>
      <c r="X7935" t="s">
        <v>308</v>
      </c>
      <c r="Y7935">
        <v>55</v>
      </c>
      <c r="Z7935">
        <v>675</v>
      </c>
      <c r="AA7935">
        <v>371250</v>
      </c>
      <c r="AB7935">
        <v>148500.00000000003</v>
      </c>
      <c r="AC7935">
        <v>0.4</v>
      </c>
      <c r="AD7935">
        <v>3</v>
      </c>
      <c r="AE7935" t="s">
        <v>42</v>
      </c>
    </row>
    <row r="7936" spans="1:31" x14ac:dyDescent="0.3">
      <c r="A7936">
        <v>1185732</v>
      </c>
      <c r="B7936" t="s">
        <v>30</v>
      </c>
      <c r="C7936" s="1">
        <v>44411</v>
      </c>
      <c r="D7936">
        <v>2021</v>
      </c>
      <c r="E7936" t="s">
        <v>31</v>
      </c>
      <c r="F7936">
        <v>3</v>
      </c>
      <c r="G7936">
        <v>5</v>
      </c>
      <c r="H7936" t="s">
        <v>100</v>
      </c>
      <c r="I7936">
        <v>30</v>
      </c>
      <c r="J7936" t="s">
        <v>165</v>
      </c>
      <c r="K7936">
        <v>33</v>
      </c>
      <c r="L7936" t="s">
        <v>166</v>
      </c>
      <c r="M7936" t="s">
        <v>320</v>
      </c>
      <c r="N7936">
        <v>3</v>
      </c>
      <c r="O7936" t="s">
        <v>126</v>
      </c>
      <c r="P7936">
        <v>2</v>
      </c>
      <c r="Q7936" t="s">
        <v>82</v>
      </c>
      <c r="R7936">
        <v>4</v>
      </c>
      <c r="S7936" t="s">
        <v>38</v>
      </c>
      <c r="T7936">
        <v>17</v>
      </c>
      <c r="U7936" t="s">
        <v>322</v>
      </c>
      <c r="V7936" t="s">
        <v>189</v>
      </c>
      <c r="W7936">
        <v>7</v>
      </c>
      <c r="X7936" t="s">
        <v>308</v>
      </c>
      <c r="Y7936">
        <v>45</v>
      </c>
      <c r="Z7936">
        <v>675</v>
      </c>
      <c r="AA7936">
        <v>303750</v>
      </c>
      <c r="AB7936">
        <v>121500</v>
      </c>
      <c r="AC7936">
        <v>0.4</v>
      </c>
      <c r="AD7936">
        <v>3</v>
      </c>
      <c r="AE7936" t="s">
        <v>42</v>
      </c>
    </row>
    <row r="7937" spans="1:31" x14ac:dyDescent="0.3">
      <c r="A7937">
        <v>1185732</v>
      </c>
      <c r="B7937" t="s">
        <v>30</v>
      </c>
      <c r="C7937" s="1">
        <v>44441</v>
      </c>
      <c r="D7937">
        <v>2021</v>
      </c>
      <c r="E7937" t="s">
        <v>43</v>
      </c>
      <c r="F7937">
        <v>3</v>
      </c>
      <c r="G7937">
        <v>5</v>
      </c>
      <c r="H7937" t="s">
        <v>100</v>
      </c>
      <c r="I7937">
        <v>30</v>
      </c>
      <c r="J7937" t="s">
        <v>165</v>
      </c>
      <c r="K7937">
        <v>33</v>
      </c>
      <c r="L7937" t="s">
        <v>166</v>
      </c>
      <c r="M7937" t="s">
        <v>320</v>
      </c>
      <c r="N7937">
        <v>3</v>
      </c>
      <c r="O7937" t="s">
        <v>126</v>
      </c>
      <c r="P7937">
        <v>2</v>
      </c>
      <c r="Q7937" t="s">
        <v>82</v>
      </c>
      <c r="R7937">
        <v>4</v>
      </c>
      <c r="S7937" t="s">
        <v>38</v>
      </c>
      <c r="T7937">
        <v>17</v>
      </c>
      <c r="U7937" t="s">
        <v>322</v>
      </c>
      <c r="V7937" t="s">
        <v>202</v>
      </c>
      <c r="W7937">
        <v>7</v>
      </c>
      <c r="X7937" t="s">
        <v>308</v>
      </c>
      <c r="Y7937">
        <v>30</v>
      </c>
      <c r="Z7937">
        <v>600</v>
      </c>
      <c r="AA7937">
        <v>180000</v>
      </c>
      <c r="AB7937">
        <v>72000.000000000015</v>
      </c>
      <c r="AC7937">
        <v>0.4</v>
      </c>
      <c r="AD7937">
        <v>3</v>
      </c>
      <c r="AE7937" t="s">
        <v>42</v>
      </c>
    </row>
    <row r="7938" spans="1:31" x14ac:dyDescent="0.3">
      <c r="A7938">
        <v>1185732</v>
      </c>
      <c r="B7938" t="s">
        <v>30</v>
      </c>
      <c r="C7938" s="1">
        <v>44473</v>
      </c>
      <c r="D7938">
        <v>2021</v>
      </c>
      <c r="E7938" t="s">
        <v>44</v>
      </c>
      <c r="F7938">
        <v>4</v>
      </c>
      <c r="G7938">
        <v>5</v>
      </c>
      <c r="H7938" t="s">
        <v>100</v>
      </c>
      <c r="I7938">
        <v>30</v>
      </c>
      <c r="J7938" t="s">
        <v>165</v>
      </c>
      <c r="K7938">
        <v>33</v>
      </c>
      <c r="L7938" t="s">
        <v>166</v>
      </c>
      <c r="M7938" t="s">
        <v>320</v>
      </c>
      <c r="N7938">
        <v>3</v>
      </c>
      <c r="O7938" t="s">
        <v>126</v>
      </c>
      <c r="P7938">
        <v>2</v>
      </c>
      <c r="Q7938" t="s">
        <v>82</v>
      </c>
      <c r="R7938">
        <v>4</v>
      </c>
      <c r="S7938" t="s">
        <v>38</v>
      </c>
      <c r="T7938">
        <v>17</v>
      </c>
      <c r="U7938" t="s">
        <v>322</v>
      </c>
      <c r="V7938" t="s">
        <v>129</v>
      </c>
      <c r="W7938">
        <v>7</v>
      </c>
      <c r="X7938" t="s">
        <v>308</v>
      </c>
      <c r="Y7938">
        <v>35</v>
      </c>
      <c r="Z7938">
        <v>550</v>
      </c>
      <c r="AA7938">
        <v>192500</v>
      </c>
      <c r="AB7938">
        <v>77000.000000000015</v>
      </c>
      <c r="AC7938">
        <v>0.4</v>
      </c>
      <c r="AD7938">
        <v>3</v>
      </c>
      <c r="AE7938" t="s">
        <v>42</v>
      </c>
    </row>
    <row r="7939" spans="1:31" x14ac:dyDescent="0.3">
      <c r="A7939">
        <v>1185732</v>
      </c>
      <c r="B7939" t="s">
        <v>30</v>
      </c>
      <c r="C7939" s="1">
        <v>44503</v>
      </c>
      <c r="D7939">
        <v>2021</v>
      </c>
      <c r="E7939" t="s">
        <v>45</v>
      </c>
      <c r="F7939">
        <v>4</v>
      </c>
      <c r="G7939">
        <v>5</v>
      </c>
      <c r="H7939" t="s">
        <v>100</v>
      </c>
      <c r="I7939">
        <v>30</v>
      </c>
      <c r="J7939" t="s">
        <v>165</v>
      </c>
      <c r="K7939">
        <v>33</v>
      </c>
      <c r="L7939" t="s">
        <v>166</v>
      </c>
      <c r="M7939" t="s">
        <v>320</v>
      </c>
      <c r="N7939">
        <v>3</v>
      </c>
      <c r="O7939" t="s">
        <v>126</v>
      </c>
      <c r="P7939">
        <v>2</v>
      </c>
      <c r="Q7939" t="s">
        <v>82</v>
      </c>
      <c r="R7939">
        <v>4</v>
      </c>
      <c r="S7939" t="s">
        <v>38</v>
      </c>
      <c r="T7939">
        <v>17</v>
      </c>
      <c r="U7939" t="s">
        <v>322</v>
      </c>
      <c r="V7939" t="s">
        <v>129</v>
      </c>
      <c r="W7939">
        <v>7</v>
      </c>
      <c r="X7939" t="s">
        <v>308</v>
      </c>
      <c r="Y7939">
        <v>60</v>
      </c>
      <c r="Z7939">
        <v>650</v>
      </c>
      <c r="AA7939">
        <v>390000</v>
      </c>
      <c r="AB7939">
        <v>156000.00000000006</v>
      </c>
      <c r="AC7939">
        <v>0.4</v>
      </c>
      <c r="AD7939">
        <v>3</v>
      </c>
      <c r="AE7939" t="s">
        <v>42</v>
      </c>
    </row>
    <row r="7940" spans="1:31" x14ac:dyDescent="0.3">
      <c r="A7940">
        <v>1185732</v>
      </c>
      <c r="B7940" t="s">
        <v>30</v>
      </c>
      <c r="C7940" s="1">
        <v>44532</v>
      </c>
      <c r="D7940">
        <v>2021</v>
      </c>
      <c r="E7940" t="s">
        <v>46</v>
      </c>
      <c r="F7940">
        <v>4</v>
      </c>
      <c r="G7940">
        <v>5</v>
      </c>
      <c r="H7940" t="s">
        <v>100</v>
      </c>
      <c r="I7940">
        <v>30</v>
      </c>
      <c r="J7940" t="s">
        <v>165</v>
      </c>
      <c r="K7940">
        <v>33</v>
      </c>
      <c r="L7940" t="s">
        <v>166</v>
      </c>
      <c r="M7940" t="s">
        <v>320</v>
      </c>
      <c r="N7940">
        <v>3</v>
      </c>
      <c r="O7940" t="s">
        <v>126</v>
      </c>
      <c r="P7940">
        <v>2</v>
      </c>
      <c r="Q7940" t="s">
        <v>82</v>
      </c>
      <c r="R7940">
        <v>4</v>
      </c>
      <c r="S7940" t="s">
        <v>38</v>
      </c>
      <c r="T7940">
        <v>17</v>
      </c>
      <c r="U7940" t="s">
        <v>322</v>
      </c>
      <c r="V7940" t="s">
        <v>161</v>
      </c>
      <c r="W7940">
        <v>7</v>
      </c>
      <c r="X7940" t="s">
        <v>308</v>
      </c>
      <c r="Y7940">
        <v>60</v>
      </c>
      <c r="Z7940">
        <v>675</v>
      </c>
      <c r="AA7940">
        <v>405000</v>
      </c>
      <c r="AB7940">
        <v>162000.00000000003</v>
      </c>
      <c r="AC7940">
        <v>0.4</v>
      </c>
      <c r="AD7940">
        <v>3</v>
      </c>
      <c r="AE7940" t="s">
        <v>42</v>
      </c>
    </row>
    <row r="7941" spans="1:31" x14ac:dyDescent="0.3">
      <c r="A7941">
        <v>1185732</v>
      </c>
      <c r="B7941" t="s">
        <v>30</v>
      </c>
      <c r="C7941" s="1">
        <v>44209</v>
      </c>
      <c r="D7941">
        <v>2021</v>
      </c>
      <c r="E7941" t="s">
        <v>47</v>
      </c>
      <c r="F7941">
        <v>1</v>
      </c>
      <c r="G7941">
        <v>5</v>
      </c>
      <c r="H7941" t="s">
        <v>100</v>
      </c>
      <c r="I7941">
        <v>30</v>
      </c>
      <c r="J7941" t="s">
        <v>165</v>
      </c>
      <c r="K7941">
        <v>33</v>
      </c>
      <c r="L7941" t="s">
        <v>166</v>
      </c>
      <c r="M7941" t="s">
        <v>320</v>
      </c>
      <c r="N7941">
        <v>3</v>
      </c>
      <c r="O7941" t="s">
        <v>126</v>
      </c>
      <c r="P7941">
        <v>2</v>
      </c>
      <c r="Q7941" t="s">
        <v>82</v>
      </c>
      <c r="R7941">
        <v>4</v>
      </c>
      <c r="S7941" t="s">
        <v>38</v>
      </c>
      <c r="T7941">
        <v>16</v>
      </c>
      <c r="U7941" t="s">
        <v>321</v>
      </c>
      <c r="V7941" t="s">
        <v>202</v>
      </c>
      <c r="W7941">
        <v>7</v>
      </c>
      <c r="X7941" t="s">
        <v>308</v>
      </c>
      <c r="Y7941">
        <v>30</v>
      </c>
      <c r="Z7941">
        <v>425</v>
      </c>
      <c r="AA7941">
        <v>127500</v>
      </c>
      <c r="AB7941">
        <v>51000</v>
      </c>
      <c r="AC7941">
        <v>0.4</v>
      </c>
      <c r="AD7941">
        <v>3</v>
      </c>
      <c r="AE7941" t="s">
        <v>42</v>
      </c>
    </row>
    <row r="7942" spans="1:31" x14ac:dyDescent="0.3">
      <c r="A7942">
        <v>1185732</v>
      </c>
      <c r="B7942" t="s">
        <v>30</v>
      </c>
      <c r="C7942" s="1">
        <v>44238</v>
      </c>
      <c r="D7942">
        <v>2021</v>
      </c>
      <c r="E7942" t="s">
        <v>48</v>
      </c>
      <c r="F7942">
        <v>1</v>
      </c>
      <c r="G7942">
        <v>4</v>
      </c>
      <c r="H7942" t="s">
        <v>139</v>
      </c>
      <c r="I7942">
        <v>31</v>
      </c>
      <c r="J7942" t="s">
        <v>167</v>
      </c>
      <c r="K7942">
        <v>34</v>
      </c>
      <c r="L7942" t="s">
        <v>168</v>
      </c>
      <c r="M7942" t="s">
        <v>320</v>
      </c>
      <c r="N7942">
        <v>3</v>
      </c>
      <c r="O7942" t="s">
        <v>126</v>
      </c>
      <c r="P7942">
        <v>2</v>
      </c>
      <c r="Q7942" t="s">
        <v>82</v>
      </c>
      <c r="R7942">
        <v>4</v>
      </c>
      <c r="S7942" t="s">
        <v>38</v>
      </c>
      <c r="T7942">
        <v>16</v>
      </c>
      <c r="U7942" t="s">
        <v>321</v>
      </c>
      <c r="V7942" t="s">
        <v>204</v>
      </c>
      <c r="W7942">
        <v>7</v>
      </c>
      <c r="X7942" t="s">
        <v>308</v>
      </c>
      <c r="Y7942">
        <v>30</v>
      </c>
      <c r="Z7942">
        <v>375</v>
      </c>
      <c r="AA7942">
        <v>112500</v>
      </c>
      <c r="AB7942">
        <v>45000</v>
      </c>
      <c r="AC7942">
        <v>0.4</v>
      </c>
      <c r="AD7942">
        <v>3</v>
      </c>
      <c r="AE7942" t="s">
        <v>42</v>
      </c>
    </row>
    <row r="7943" spans="1:31" x14ac:dyDescent="0.3">
      <c r="A7943">
        <v>1185732</v>
      </c>
      <c r="B7943" t="s">
        <v>30</v>
      </c>
      <c r="C7943" s="1">
        <v>44264</v>
      </c>
      <c r="D7943">
        <v>2021</v>
      </c>
      <c r="E7943" t="s">
        <v>51</v>
      </c>
      <c r="F7943">
        <v>1</v>
      </c>
      <c r="G7943">
        <v>4</v>
      </c>
      <c r="H7943" t="s">
        <v>139</v>
      </c>
      <c r="I7943">
        <v>31</v>
      </c>
      <c r="J7943" t="s">
        <v>167</v>
      </c>
      <c r="K7943">
        <v>34</v>
      </c>
      <c r="L7943" t="s">
        <v>168</v>
      </c>
      <c r="M7943" t="s">
        <v>320</v>
      </c>
      <c r="N7943">
        <v>3</v>
      </c>
      <c r="O7943" t="s">
        <v>126</v>
      </c>
      <c r="P7943">
        <v>2</v>
      </c>
      <c r="Q7943" t="s">
        <v>82</v>
      </c>
      <c r="R7943">
        <v>4</v>
      </c>
      <c r="S7943" t="s">
        <v>38</v>
      </c>
      <c r="T7943">
        <v>17</v>
      </c>
      <c r="U7943" t="s">
        <v>322</v>
      </c>
      <c r="V7943" t="s">
        <v>161</v>
      </c>
      <c r="W7943">
        <v>7</v>
      </c>
      <c r="X7943" t="s">
        <v>308</v>
      </c>
      <c r="Y7943">
        <v>25</v>
      </c>
      <c r="Z7943">
        <v>325</v>
      </c>
      <c r="AA7943">
        <v>81250</v>
      </c>
      <c r="AB7943">
        <v>32499.999999999989</v>
      </c>
      <c r="AC7943">
        <v>0.4</v>
      </c>
      <c r="AD7943">
        <v>3</v>
      </c>
      <c r="AE7943" t="s">
        <v>42</v>
      </c>
    </row>
    <row r="7944" spans="1:31" x14ac:dyDescent="0.3">
      <c r="A7944">
        <v>1185732</v>
      </c>
      <c r="B7944" t="s">
        <v>30</v>
      </c>
      <c r="C7944" s="1">
        <v>44296</v>
      </c>
      <c r="D7944">
        <v>2021</v>
      </c>
      <c r="E7944" t="s">
        <v>52</v>
      </c>
      <c r="F7944">
        <v>2</v>
      </c>
      <c r="G7944">
        <v>4</v>
      </c>
      <c r="H7944" t="s">
        <v>139</v>
      </c>
      <c r="I7944">
        <v>31</v>
      </c>
      <c r="J7944" t="s">
        <v>167</v>
      </c>
      <c r="K7944">
        <v>34</v>
      </c>
      <c r="L7944" t="s">
        <v>168</v>
      </c>
      <c r="M7944" t="s">
        <v>320</v>
      </c>
      <c r="N7944">
        <v>3</v>
      </c>
      <c r="O7944" t="s">
        <v>126</v>
      </c>
      <c r="P7944">
        <v>2</v>
      </c>
      <c r="Q7944" t="s">
        <v>82</v>
      </c>
      <c r="R7944">
        <v>4</v>
      </c>
      <c r="S7944" t="s">
        <v>38</v>
      </c>
      <c r="T7944">
        <v>17</v>
      </c>
      <c r="U7944" t="s">
        <v>322</v>
      </c>
      <c r="V7944" t="s">
        <v>191</v>
      </c>
      <c r="W7944">
        <v>7</v>
      </c>
      <c r="X7944" t="s">
        <v>308</v>
      </c>
      <c r="Y7944">
        <v>25</v>
      </c>
      <c r="Z7944">
        <v>350</v>
      </c>
      <c r="AA7944">
        <v>87500</v>
      </c>
      <c r="AB7944">
        <v>34999.999999999993</v>
      </c>
      <c r="AC7944">
        <v>0.4</v>
      </c>
      <c r="AD7944">
        <v>3</v>
      </c>
      <c r="AE7944" t="s">
        <v>42</v>
      </c>
    </row>
    <row r="7945" spans="1:31" x14ac:dyDescent="0.3">
      <c r="A7945">
        <v>1185732</v>
      </c>
      <c r="B7945" t="s">
        <v>30</v>
      </c>
      <c r="C7945" s="1">
        <v>44325</v>
      </c>
      <c r="D7945">
        <v>2021</v>
      </c>
      <c r="E7945" t="s">
        <v>53</v>
      </c>
      <c r="F7945">
        <v>2</v>
      </c>
      <c r="G7945">
        <v>4</v>
      </c>
      <c r="H7945" t="s">
        <v>139</v>
      </c>
      <c r="I7945">
        <v>31</v>
      </c>
      <c r="J7945" t="s">
        <v>167</v>
      </c>
      <c r="K7945">
        <v>34</v>
      </c>
      <c r="L7945" t="s">
        <v>168</v>
      </c>
      <c r="M7945" t="s">
        <v>320</v>
      </c>
      <c r="N7945">
        <v>3</v>
      </c>
      <c r="O7945" t="s">
        <v>126</v>
      </c>
      <c r="P7945">
        <v>2</v>
      </c>
      <c r="Q7945" t="s">
        <v>82</v>
      </c>
      <c r="R7945">
        <v>4</v>
      </c>
      <c r="S7945" t="s">
        <v>38</v>
      </c>
      <c r="T7945">
        <v>17</v>
      </c>
      <c r="U7945" t="s">
        <v>322</v>
      </c>
      <c r="V7945" t="s">
        <v>201</v>
      </c>
      <c r="W7945">
        <v>7</v>
      </c>
      <c r="X7945" t="s">
        <v>308</v>
      </c>
      <c r="Y7945">
        <v>40</v>
      </c>
      <c r="Z7945">
        <v>425</v>
      </c>
      <c r="AA7945">
        <v>170000</v>
      </c>
      <c r="AB7945">
        <v>68000</v>
      </c>
      <c r="AC7945">
        <v>0.4</v>
      </c>
      <c r="AD7945">
        <v>3</v>
      </c>
      <c r="AE7945" t="s">
        <v>42</v>
      </c>
    </row>
    <row r="7946" spans="1:31" x14ac:dyDescent="0.3">
      <c r="A7946">
        <v>1185732</v>
      </c>
      <c r="B7946" t="s">
        <v>30</v>
      </c>
      <c r="C7946" s="1">
        <v>44358</v>
      </c>
      <c r="D7946">
        <v>2021</v>
      </c>
      <c r="E7946" t="s">
        <v>54</v>
      </c>
      <c r="F7946">
        <v>2</v>
      </c>
      <c r="G7946">
        <v>4</v>
      </c>
      <c r="H7946" t="s">
        <v>139</v>
      </c>
      <c r="I7946">
        <v>31</v>
      </c>
      <c r="J7946" t="s">
        <v>167</v>
      </c>
      <c r="K7946">
        <v>34</v>
      </c>
      <c r="L7946" t="s">
        <v>168</v>
      </c>
      <c r="M7946" t="s">
        <v>320</v>
      </c>
      <c r="N7946">
        <v>3</v>
      </c>
      <c r="O7946" t="s">
        <v>126</v>
      </c>
      <c r="P7946">
        <v>2</v>
      </c>
      <c r="Q7946" t="s">
        <v>82</v>
      </c>
      <c r="R7946">
        <v>4</v>
      </c>
      <c r="S7946" t="s">
        <v>38</v>
      </c>
      <c r="T7946">
        <v>17</v>
      </c>
      <c r="U7946" t="s">
        <v>322</v>
      </c>
      <c r="V7946" t="s">
        <v>184</v>
      </c>
      <c r="W7946">
        <v>7</v>
      </c>
      <c r="X7946" t="s">
        <v>308</v>
      </c>
      <c r="Y7946">
        <v>50</v>
      </c>
      <c r="Z7946">
        <v>500</v>
      </c>
      <c r="AA7946">
        <v>250000</v>
      </c>
      <c r="AB7946">
        <v>100000</v>
      </c>
      <c r="AC7946">
        <v>0.4</v>
      </c>
      <c r="AD7946">
        <v>3</v>
      </c>
      <c r="AE7946" t="s">
        <v>42</v>
      </c>
    </row>
    <row r="7947" spans="1:31" x14ac:dyDescent="0.3">
      <c r="A7947">
        <v>1185732</v>
      </c>
      <c r="B7947" t="s">
        <v>30</v>
      </c>
      <c r="C7947" s="1">
        <v>44386</v>
      </c>
      <c r="D7947">
        <v>2021</v>
      </c>
      <c r="E7947" t="s">
        <v>55</v>
      </c>
      <c r="F7947">
        <v>3</v>
      </c>
      <c r="G7947">
        <v>4</v>
      </c>
      <c r="H7947" t="s">
        <v>139</v>
      </c>
      <c r="I7947">
        <v>31</v>
      </c>
      <c r="J7947" t="s">
        <v>167</v>
      </c>
      <c r="K7947">
        <v>34</v>
      </c>
      <c r="L7947" t="s">
        <v>168</v>
      </c>
      <c r="M7947" t="s">
        <v>320</v>
      </c>
      <c r="N7947">
        <v>3</v>
      </c>
      <c r="O7947" t="s">
        <v>126</v>
      </c>
      <c r="P7947">
        <v>2</v>
      </c>
      <c r="Q7947" t="s">
        <v>82</v>
      </c>
      <c r="R7947">
        <v>4</v>
      </c>
      <c r="S7947" t="s">
        <v>38</v>
      </c>
      <c r="T7947">
        <v>17</v>
      </c>
      <c r="U7947" t="s">
        <v>322</v>
      </c>
      <c r="V7947" t="s">
        <v>251</v>
      </c>
      <c r="W7947">
        <v>7</v>
      </c>
      <c r="X7947" t="s">
        <v>308</v>
      </c>
      <c r="Y7947">
        <v>55</v>
      </c>
      <c r="Z7947">
        <v>525</v>
      </c>
      <c r="AA7947">
        <v>288750</v>
      </c>
      <c r="AB7947">
        <v>115500.00000000003</v>
      </c>
      <c r="AC7947">
        <v>0.4</v>
      </c>
      <c r="AD7947">
        <v>3</v>
      </c>
      <c r="AE7947" t="s">
        <v>42</v>
      </c>
    </row>
    <row r="7948" spans="1:31" x14ac:dyDescent="0.3">
      <c r="A7948">
        <v>1185732</v>
      </c>
      <c r="B7948" t="s">
        <v>30</v>
      </c>
      <c r="C7948" s="1">
        <v>44448</v>
      </c>
      <c r="D7948">
        <v>2021</v>
      </c>
      <c r="E7948" t="s">
        <v>43</v>
      </c>
      <c r="F7948">
        <v>3</v>
      </c>
      <c r="G7948">
        <v>4</v>
      </c>
      <c r="H7948" t="s">
        <v>139</v>
      </c>
      <c r="I7948">
        <v>31</v>
      </c>
      <c r="J7948" t="s">
        <v>167</v>
      </c>
      <c r="K7948">
        <v>34</v>
      </c>
      <c r="L7948" t="s">
        <v>168</v>
      </c>
      <c r="M7948" t="s">
        <v>320</v>
      </c>
      <c r="N7948">
        <v>3</v>
      </c>
      <c r="O7948" t="s">
        <v>126</v>
      </c>
      <c r="P7948">
        <v>2</v>
      </c>
      <c r="Q7948" t="s">
        <v>82</v>
      </c>
      <c r="R7948">
        <v>4</v>
      </c>
      <c r="S7948" t="s">
        <v>38</v>
      </c>
      <c r="T7948">
        <v>17</v>
      </c>
      <c r="U7948" t="s">
        <v>322</v>
      </c>
      <c r="V7948" t="s">
        <v>158</v>
      </c>
      <c r="W7948">
        <v>7</v>
      </c>
      <c r="X7948" t="s">
        <v>308</v>
      </c>
      <c r="Y7948">
        <v>25</v>
      </c>
      <c r="Z7948">
        <v>450</v>
      </c>
      <c r="AA7948">
        <v>112500</v>
      </c>
      <c r="AB7948">
        <v>45000.000000000015</v>
      </c>
      <c r="AC7948">
        <v>0.4</v>
      </c>
      <c r="AD7948">
        <v>3</v>
      </c>
      <c r="AE7948" t="s">
        <v>42</v>
      </c>
    </row>
    <row r="7949" spans="1:31" x14ac:dyDescent="0.3">
      <c r="A7949">
        <v>1185732</v>
      </c>
      <c r="B7949" t="s">
        <v>30</v>
      </c>
      <c r="C7949" s="1">
        <v>44480</v>
      </c>
      <c r="D7949">
        <v>2021</v>
      </c>
      <c r="E7949" t="s">
        <v>44</v>
      </c>
      <c r="F7949">
        <v>4</v>
      </c>
      <c r="G7949">
        <v>4</v>
      </c>
      <c r="H7949" t="s">
        <v>139</v>
      </c>
      <c r="I7949">
        <v>31</v>
      </c>
      <c r="J7949" t="s">
        <v>167</v>
      </c>
      <c r="K7949">
        <v>34</v>
      </c>
      <c r="L7949" t="s">
        <v>168</v>
      </c>
      <c r="M7949" t="s">
        <v>320</v>
      </c>
      <c r="N7949">
        <v>3</v>
      </c>
      <c r="O7949" t="s">
        <v>126</v>
      </c>
      <c r="P7949">
        <v>2</v>
      </c>
      <c r="Q7949" t="s">
        <v>82</v>
      </c>
      <c r="R7949">
        <v>4</v>
      </c>
      <c r="S7949" t="s">
        <v>38</v>
      </c>
      <c r="T7949">
        <v>16</v>
      </c>
      <c r="U7949" t="s">
        <v>321</v>
      </c>
      <c r="V7949" t="s">
        <v>254</v>
      </c>
      <c r="W7949">
        <v>7</v>
      </c>
      <c r="X7949" t="s">
        <v>308</v>
      </c>
      <c r="Y7949">
        <v>30</v>
      </c>
      <c r="Z7949">
        <v>400</v>
      </c>
      <c r="AA7949">
        <v>120000</v>
      </c>
      <c r="AB7949">
        <v>48000.000000000022</v>
      </c>
      <c r="AC7949">
        <v>0.4</v>
      </c>
      <c r="AD7949">
        <v>3</v>
      </c>
      <c r="AE7949" t="s">
        <v>42</v>
      </c>
    </row>
    <row r="7950" spans="1:31" x14ac:dyDescent="0.3">
      <c r="A7950">
        <v>1185732</v>
      </c>
      <c r="B7950" t="s">
        <v>30</v>
      </c>
      <c r="C7950" s="1">
        <v>44510</v>
      </c>
      <c r="D7950">
        <v>2021</v>
      </c>
      <c r="E7950" t="s">
        <v>45</v>
      </c>
      <c r="F7950">
        <v>4</v>
      </c>
      <c r="G7950">
        <v>4</v>
      </c>
      <c r="H7950" t="s">
        <v>139</v>
      </c>
      <c r="I7950">
        <v>31</v>
      </c>
      <c r="J7950" t="s">
        <v>167</v>
      </c>
      <c r="K7950">
        <v>34</v>
      </c>
      <c r="L7950" t="s">
        <v>168</v>
      </c>
      <c r="M7950" t="s">
        <v>320</v>
      </c>
      <c r="N7950">
        <v>3</v>
      </c>
      <c r="O7950" t="s">
        <v>126</v>
      </c>
      <c r="P7950">
        <v>2</v>
      </c>
      <c r="Q7950" t="s">
        <v>82</v>
      </c>
      <c r="R7950">
        <v>4</v>
      </c>
      <c r="S7950" t="s">
        <v>38</v>
      </c>
      <c r="T7950">
        <v>16</v>
      </c>
      <c r="U7950" t="s">
        <v>321</v>
      </c>
      <c r="V7950" t="s">
        <v>162</v>
      </c>
      <c r="W7950">
        <v>7</v>
      </c>
      <c r="X7950" t="s">
        <v>308</v>
      </c>
      <c r="Y7950">
        <v>65</v>
      </c>
      <c r="Z7950">
        <v>500</v>
      </c>
      <c r="AA7950">
        <v>325000</v>
      </c>
      <c r="AB7950">
        <v>130000.00000000006</v>
      </c>
      <c r="AC7950">
        <v>0.4</v>
      </c>
      <c r="AD7950">
        <v>3</v>
      </c>
      <c r="AE7950" t="s">
        <v>42</v>
      </c>
    </row>
    <row r="7951" spans="1:31" x14ac:dyDescent="0.3">
      <c r="A7951">
        <v>1185732</v>
      </c>
      <c r="B7951" t="s">
        <v>30</v>
      </c>
      <c r="C7951" s="1">
        <v>44539</v>
      </c>
      <c r="D7951">
        <v>2021</v>
      </c>
      <c r="E7951" t="s">
        <v>46</v>
      </c>
      <c r="F7951">
        <v>4</v>
      </c>
      <c r="G7951">
        <v>4</v>
      </c>
      <c r="H7951" t="s">
        <v>139</v>
      </c>
      <c r="I7951">
        <v>31</v>
      </c>
      <c r="J7951" t="s">
        <v>167</v>
      </c>
      <c r="K7951">
        <v>34</v>
      </c>
      <c r="L7951" t="s">
        <v>168</v>
      </c>
      <c r="M7951" t="s">
        <v>320</v>
      </c>
      <c r="N7951">
        <v>3</v>
      </c>
      <c r="O7951" t="s">
        <v>126</v>
      </c>
      <c r="P7951">
        <v>2</v>
      </c>
      <c r="Q7951" t="s">
        <v>82</v>
      </c>
      <c r="R7951">
        <v>4</v>
      </c>
      <c r="S7951" t="s">
        <v>38</v>
      </c>
      <c r="T7951">
        <v>16</v>
      </c>
      <c r="U7951" t="s">
        <v>321</v>
      </c>
      <c r="V7951" t="s">
        <v>161</v>
      </c>
      <c r="W7951">
        <v>7</v>
      </c>
      <c r="X7951" t="s">
        <v>308</v>
      </c>
      <c r="Y7951">
        <v>65</v>
      </c>
      <c r="Z7951">
        <v>525</v>
      </c>
      <c r="AA7951">
        <v>341250</v>
      </c>
      <c r="AB7951">
        <v>136500.00000000003</v>
      </c>
      <c r="AC7951">
        <v>0.4</v>
      </c>
      <c r="AD7951">
        <v>3</v>
      </c>
      <c r="AE7951" t="s">
        <v>42</v>
      </c>
    </row>
    <row r="7952" spans="1:31" x14ac:dyDescent="0.3">
      <c r="A7952">
        <v>1185732</v>
      </c>
      <c r="B7952" t="s">
        <v>30</v>
      </c>
      <c r="C7952" s="1">
        <v>44218</v>
      </c>
      <c r="D7952">
        <v>2021</v>
      </c>
      <c r="E7952" t="s">
        <v>47</v>
      </c>
      <c r="F7952">
        <v>1</v>
      </c>
      <c r="G7952">
        <v>4</v>
      </c>
      <c r="H7952" t="s">
        <v>139</v>
      </c>
      <c r="I7952">
        <v>31</v>
      </c>
      <c r="J7952" t="s">
        <v>167</v>
      </c>
      <c r="K7952">
        <v>34</v>
      </c>
      <c r="L7952" t="s">
        <v>168</v>
      </c>
      <c r="M7952" t="s">
        <v>320</v>
      </c>
      <c r="N7952">
        <v>3</v>
      </c>
      <c r="O7952" t="s">
        <v>126</v>
      </c>
      <c r="P7952">
        <v>2</v>
      </c>
      <c r="Q7952" t="s">
        <v>82</v>
      </c>
      <c r="R7952">
        <v>4</v>
      </c>
      <c r="S7952" t="s">
        <v>38</v>
      </c>
      <c r="T7952">
        <v>16</v>
      </c>
      <c r="U7952" t="s">
        <v>321</v>
      </c>
      <c r="V7952" t="s">
        <v>220</v>
      </c>
      <c r="W7952">
        <v>7</v>
      </c>
      <c r="X7952" t="s">
        <v>308</v>
      </c>
      <c r="Y7952">
        <v>35</v>
      </c>
      <c r="Z7952">
        <v>150</v>
      </c>
      <c r="AA7952">
        <v>52500</v>
      </c>
      <c r="AB7952">
        <v>21000</v>
      </c>
      <c r="AC7952">
        <v>0.4</v>
      </c>
      <c r="AD7952">
        <v>3</v>
      </c>
      <c r="AE7952" t="s">
        <v>42</v>
      </c>
    </row>
    <row r="7953" spans="1:31" x14ac:dyDescent="0.3">
      <c r="A7953">
        <v>1185732</v>
      </c>
      <c r="B7953" t="s">
        <v>30</v>
      </c>
      <c r="C7953" s="1">
        <v>44249</v>
      </c>
      <c r="D7953">
        <v>2021</v>
      </c>
      <c r="E7953" t="s">
        <v>48</v>
      </c>
      <c r="F7953">
        <v>1</v>
      </c>
      <c r="G7953">
        <v>5</v>
      </c>
      <c r="H7953" t="s">
        <v>100</v>
      </c>
      <c r="I7953">
        <v>32</v>
      </c>
      <c r="J7953" t="s">
        <v>169</v>
      </c>
      <c r="K7953">
        <v>35</v>
      </c>
      <c r="L7953" t="s">
        <v>170</v>
      </c>
      <c r="M7953" t="s">
        <v>320</v>
      </c>
      <c r="N7953">
        <v>3</v>
      </c>
      <c r="O7953" t="s">
        <v>126</v>
      </c>
      <c r="P7953">
        <v>2</v>
      </c>
      <c r="Q7953" t="s">
        <v>82</v>
      </c>
      <c r="R7953">
        <v>4</v>
      </c>
      <c r="S7953" t="s">
        <v>38</v>
      </c>
      <c r="T7953">
        <v>16</v>
      </c>
      <c r="U7953" t="s">
        <v>321</v>
      </c>
      <c r="V7953" t="s">
        <v>237</v>
      </c>
      <c r="W7953">
        <v>7</v>
      </c>
      <c r="X7953" t="s">
        <v>308</v>
      </c>
      <c r="Y7953">
        <v>35</v>
      </c>
      <c r="Z7953">
        <v>125</v>
      </c>
      <c r="AA7953">
        <v>43750</v>
      </c>
      <c r="AB7953">
        <v>17500</v>
      </c>
      <c r="AC7953">
        <v>0.4</v>
      </c>
      <c r="AD7953">
        <v>3</v>
      </c>
      <c r="AE7953" t="s">
        <v>42</v>
      </c>
    </row>
    <row r="7954" spans="1:31" x14ac:dyDescent="0.3">
      <c r="A7954">
        <v>1185732</v>
      </c>
      <c r="B7954" t="s">
        <v>30</v>
      </c>
      <c r="C7954" s="1">
        <v>44276</v>
      </c>
      <c r="D7954">
        <v>2021</v>
      </c>
      <c r="E7954" t="s">
        <v>51</v>
      </c>
      <c r="F7954">
        <v>1</v>
      </c>
      <c r="G7954">
        <v>5</v>
      </c>
      <c r="H7954" t="s">
        <v>100</v>
      </c>
      <c r="I7954">
        <v>32</v>
      </c>
      <c r="J7954" t="s">
        <v>169</v>
      </c>
      <c r="K7954">
        <v>35</v>
      </c>
      <c r="L7954" t="s">
        <v>170</v>
      </c>
      <c r="M7954" t="s">
        <v>320</v>
      </c>
      <c r="N7954">
        <v>3</v>
      </c>
      <c r="O7954" t="s">
        <v>126</v>
      </c>
      <c r="P7954">
        <v>2</v>
      </c>
      <c r="Q7954" t="s">
        <v>82</v>
      </c>
      <c r="R7954">
        <v>4</v>
      </c>
      <c r="S7954" t="s">
        <v>38</v>
      </c>
      <c r="T7954">
        <v>16</v>
      </c>
      <c r="U7954" t="s">
        <v>321</v>
      </c>
      <c r="V7954" t="s">
        <v>129</v>
      </c>
      <c r="W7954">
        <v>7</v>
      </c>
      <c r="X7954" t="s">
        <v>308</v>
      </c>
      <c r="Y7954">
        <v>40</v>
      </c>
      <c r="Z7954">
        <v>100</v>
      </c>
      <c r="AA7954">
        <v>40000</v>
      </c>
      <c r="AB7954">
        <v>16000</v>
      </c>
      <c r="AC7954">
        <v>0.4</v>
      </c>
      <c r="AD7954">
        <v>3</v>
      </c>
      <c r="AE7954" t="s">
        <v>42</v>
      </c>
    </row>
    <row r="7955" spans="1:31" x14ac:dyDescent="0.3">
      <c r="A7955">
        <v>1185732</v>
      </c>
      <c r="B7955" t="s">
        <v>30</v>
      </c>
      <c r="C7955" s="1">
        <v>44308</v>
      </c>
      <c r="D7955">
        <v>2021</v>
      </c>
      <c r="E7955" t="s">
        <v>52</v>
      </c>
      <c r="F7955">
        <v>2</v>
      </c>
      <c r="G7955">
        <v>5</v>
      </c>
      <c r="H7955" t="s">
        <v>100</v>
      </c>
      <c r="I7955">
        <v>32</v>
      </c>
      <c r="J7955" t="s">
        <v>169</v>
      </c>
      <c r="K7955">
        <v>35</v>
      </c>
      <c r="L7955" t="s">
        <v>170</v>
      </c>
      <c r="M7955" t="s">
        <v>320</v>
      </c>
      <c r="N7955">
        <v>3</v>
      </c>
      <c r="O7955" t="s">
        <v>126</v>
      </c>
      <c r="P7955">
        <v>2</v>
      </c>
      <c r="Q7955" t="s">
        <v>82</v>
      </c>
      <c r="R7955">
        <v>4</v>
      </c>
      <c r="S7955" t="s">
        <v>38</v>
      </c>
      <c r="T7955">
        <v>16</v>
      </c>
      <c r="U7955" t="s">
        <v>321</v>
      </c>
      <c r="V7955" t="s">
        <v>241</v>
      </c>
      <c r="W7955">
        <v>7</v>
      </c>
      <c r="X7955" t="s">
        <v>308</v>
      </c>
      <c r="Y7955">
        <v>45</v>
      </c>
      <c r="Z7955">
        <v>100</v>
      </c>
      <c r="AA7955">
        <v>45000</v>
      </c>
      <c r="AB7955">
        <v>18000</v>
      </c>
      <c r="AC7955">
        <v>0.4</v>
      </c>
      <c r="AD7955">
        <v>3</v>
      </c>
      <c r="AE7955" t="s">
        <v>42</v>
      </c>
    </row>
    <row r="7956" spans="1:31" x14ac:dyDescent="0.3">
      <c r="A7956">
        <v>1185732</v>
      </c>
      <c r="B7956" t="s">
        <v>30</v>
      </c>
      <c r="C7956" s="1">
        <v>44339</v>
      </c>
      <c r="D7956">
        <v>2021</v>
      </c>
      <c r="E7956" t="s">
        <v>53</v>
      </c>
      <c r="F7956">
        <v>2</v>
      </c>
      <c r="G7956">
        <v>5</v>
      </c>
      <c r="H7956" t="s">
        <v>100</v>
      </c>
      <c r="I7956">
        <v>32</v>
      </c>
      <c r="J7956" t="s">
        <v>169</v>
      </c>
      <c r="K7956">
        <v>35</v>
      </c>
      <c r="L7956" t="s">
        <v>170</v>
      </c>
      <c r="M7956" t="s">
        <v>320</v>
      </c>
      <c r="N7956">
        <v>3</v>
      </c>
      <c r="O7956" t="s">
        <v>126</v>
      </c>
      <c r="P7956">
        <v>2</v>
      </c>
      <c r="Q7956" t="s">
        <v>82</v>
      </c>
      <c r="R7956">
        <v>4</v>
      </c>
      <c r="S7956" t="s">
        <v>38</v>
      </c>
      <c r="T7956">
        <v>16</v>
      </c>
      <c r="U7956" t="s">
        <v>321</v>
      </c>
      <c r="V7956" t="s">
        <v>213</v>
      </c>
      <c r="W7956">
        <v>7</v>
      </c>
      <c r="X7956" t="s">
        <v>308</v>
      </c>
      <c r="Y7956">
        <v>40</v>
      </c>
      <c r="Z7956">
        <v>125</v>
      </c>
      <c r="AA7956">
        <v>50000</v>
      </c>
      <c r="AB7956">
        <v>20000</v>
      </c>
      <c r="AC7956">
        <v>0.4</v>
      </c>
      <c r="AD7956">
        <v>3</v>
      </c>
      <c r="AE7956" t="s">
        <v>42</v>
      </c>
    </row>
    <row r="7957" spans="1:31" x14ac:dyDescent="0.3">
      <c r="A7957">
        <v>1185732</v>
      </c>
      <c r="B7957" t="s">
        <v>30</v>
      </c>
      <c r="C7957" s="1">
        <v>44369</v>
      </c>
      <c r="D7957">
        <v>2021</v>
      </c>
      <c r="E7957" t="s">
        <v>54</v>
      </c>
      <c r="F7957">
        <v>2</v>
      </c>
      <c r="G7957">
        <v>5</v>
      </c>
      <c r="H7957" t="s">
        <v>100</v>
      </c>
      <c r="I7957">
        <v>32</v>
      </c>
      <c r="J7957" t="s">
        <v>169</v>
      </c>
      <c r="K7957">
        <v>35</v>
      </c>
      <c r="L7957" t="s">
        <v>170</v>
      </c>
      <c r="M7957" t="s">
        <v>320</v>
      </c>
      <c r="N7957">
        <v>3</v>
      </c>
      <c r="O7957" t="s">
        <v>126</v>
      </c>
      <c r="P7957">
        <v>2</v>
      </c>
      <c r="Q7957" t="s">
        <v>82</v>
      </c>
      <c r="R7957">
        <v>4</v>
      </c>
      <c r="S7957" t="s">
        <v>38</v>
      </c>
      <c r="T7957">
        <v>16</v>
      </c>
      <c r="U7957" t="s">
        <v>321</v>
      </c>
      <c r="V7957" t="s">
        <v>196</v>
      </c>
      <c r="W7957">
        <v>7</v>
      </c>
      <c r="X7957" t="s">
        <v>308</v>
      </c>
      <c r="Y7957">
        <v>30</v>
      </c>
      <c r="Z7957">
        <v>200</v>
      </c>
      <c r="AA7957">
        <v>60000</v>
      </c>
      <c r="AB7957">
        <v>24000.000000000004</v>
      </c>
      <c r="AC7957">
        <v>0.4</v>
      </c>
      <c r="AD7957">
        <v>3</v>
      </c>
      <c r="AE7957" t="s">
        <v>42</v>
      </c>
    </row>
    <row r="7958" spans="1:31" x14ac:dyDescent="0.3">
      <c r="A7958">
        <v>1185732</v>
      </c>
      <c r="B7958" t="s">
        <v>30</v>
      </c>
      <c r="C7958" s="1">
        <v>44430</v>
      </c>
      <c r="D7958">
        <v>2021</v>
      </c>
      <c r="E7958" t="s">
        <v>31</v>
      </c>
      <c r="F7958">
        <v>3</v>
      </c>
      <c r="G7958">
        <v>5</v>
      </c>
      <c r="H7958" t="s">
        <v>100</v>
      </c>
      <c r="I7958">
        <v>32</v>
      </c>
      <c r="J7958" t="s">
        <v>169</v>
      </c>
      <c r="K7958">
        <v>35</v>
      </c>
      <c r="L7958" t="s">
        <v>170</v>
      </c>
      <c r="M7958" t="s">
        <v>320</v>
      </c>
      <c r="N7958">
        <v>3</v>
      </c>
      <c r="O7958" t="s">
        <v>126</v>
      </c>
      <c r="P7958">
        <v>2</v>
      </c>
      <c r="Q7958" t="s">
        <v>82</v>
      </c>
      <c r="R7958">
        <v>4</v>
      </c>
      <c r="S7958" t="s">
        <v>38</v>
      </c>
      <c r="T7958">
        <v>16</v>
      </c>
      <c r="U7958" t="s">
        <v>321</v>
      </c>
      <c r="V7958" t="s">
        <v>161</v>
      </c>
      <c r="W7958">
        <v>7</v>
      </c>
      <c r="X7958" t="s">
        <v>308</v>
      </c>
      <c r="Y7958">
        <v>40</v>
      </c>
      <c r="Z7958">
        <v>250</v>
      </c>
      <c r="AA7958">
        <v>100000</v>
      </c>
      <c r="AB7958">
        <v>40000</v>
      </c>
      <c r="AC7958">
        <v>0.4</v>
      </c>
      <c r="AD7958">
        <v>3</v>
      </c>
      <c r="AE7958" t="s">
        <v>42</v>
      </c>
    </row>
    <row r="7959" spans="1:31" x14ac:dyDescent="0.3">
      <c r="A7959">
        <v>1185732</v>
      </c>
      <c r="B7959" t="s">
        <v>30</v>
      </c>
      <c r="C7959" s="1">
        <v>44462</v>
      </c>
      <c r="D7959">
        <v>2021</v>
      </c>
      <c r="E7959" t="s">
        <v>43</v>
      </c>
      <c r="F7959">
        <v>3</v>
      </c>
      <c r="G7959">
        <v>5</v>
      </c>
      <c r="H7959" t="s">
        <v>100</v>
      </c>
      <c r="I7959">
        <v>32</v>
      </c>
      <c r="J7959" t="s">
        <v>169</v>
      </c>
      <c r="K7959">
        <v>35</v>
      </c>
      <c r="L7959" t="s">
        <v>170</v>
      </c>
      <c r="M7959" t="s">
        <v>320</v>
      </c>
      <c r="N7959">
        <v>3</v>
      </c>
      <c r="O7959" t="s">
        <v>126</v>
      </c>
      <c r="P7959">
        <v>2</v>
      </c>
      <c r="Q7959" t="s">
        <v>82</v>
      </c>
      <c r="R7959">
        <v>4</v>
      </c>
      <c r="S7959" t="s">
        <v>38</v>
      </c>
      <c r="T7959">
        <v>16</v>
      </c>
      <c r="U7959" t="s">
        <v>321</v>
      </c>
      <c r="V7959" t="s">
        <v>203</v>
      </c>
      <c r="W7959">
        <v>7</v>
      </c>
      <c r="X7959" t="s">
        <v>308</v>
      </c>
      <c r="Y7959">
        <v>35</v>
      </c>
      <c r="Z7959">
        <v>200</v>
      </c>
      <c r="AA7959">
        <v>70000</v>
      </c>
      <c r="AB7959">
        <v>28000</v>
      </c>
      <c r="AC7959">
        <v>0.4</v>
      </c>
      <c r="AD7959">
        <v>3</v>
      </c>
      <c r="AE7959" t="s">
        <v>42</v>
      </c>
    </row>
    <row r="7960" spans="1:31" x14ac:dyDescent="0.3">
      <c r="A7960">
        <v>1185732</v>
      </c>
      <c r="B7960" t="s">
        <v>30</v>
      </c>
      <c r="C7960" s="1">
        <v>44491</v>
      </c>
      <c r="D7960">
        <v>2021</v>
      </c>
      <c r="E7960" t="s">
        <v>44</v>
      </c>
      <c r="F7960">
        <v>4</v>
      </c>
      <c r="G7960">
        <v>5</v>
      </c>
      <c r="H7960" t="s">
        <v>100</v>
      </c>
      <c r="I7960">
        <v>32</v>
      </c>
      <c r="J7960" t="s">
        <v>169</v>
      </c>
      <c r="K7960">
        <v>35</v>
      </c>
      <c r="L7960" t="s">
        <v>170</v>
      </c>
      <c r="M7960" t="s">
        <v>320</v>
      </c>
      <c r="N7960">
        <v>3</v>
      </c>
      <c r="O7960" t="s">
        <v>126</v>
      </c>
      <c r="P7960">
        <v>2</v>
      </c>
      <c r="Q7960" t="s">
        <v>82</v>
      </c>
      <c r="R7960">
        <v>4</v>
      </c>
      <c r="S7960" t="s">
        <v>38</v>
      </c>
      <c r="T7960">
        <v>16</v>
      </c>
      <c r="U7960" t="s">
        <v>321</v>
      </c>
      <c r="V7960" t="s">
        <v>189</v>
      </c>
      <c r="W7960">
        <v>7</v>
      </c>
      <c r="X7960" t="s">
        <v>308</v>
      </c>
      <c r="Y7960">
        <v>45</v>
      </c>
      <c r="Z7960">
        <v>150</v>
      </c>
      <c r="AA7960">
        <v>67500</v>
      </c>
      <c r="AB7960">
        <v>27000</v>
      </c>
      <c r="AC7960">
        <v>0.4</v>
      </c>
      <c r="AD7960">
        <v>3</v>
      </c>
      <c r="AE7960" t="s">
        <v>42</v>
      </c>
    </row>
    <row r="7961" spans="1:31" x14ac:dyDescent="0.3">
      <c r="A7961">
        <v>1185732</v>
      </c>
      <c r="B7961" t="s">
        <v>30</v>
      </c>
      <c r="C7961" s="1">
        <v>44522</v>
      </c>
      <c r="D7961">
        <v>2021</v>
      </c>
      <c r="E7961" t="s">
        <v>45</v>
      </c>
      <c r="F7961">
        <v>4</v>
      </c>
      <c r="G7961">
        <v>5</v>
      </c>
      <c r="H7961" t="s">
        <v>100</v>
      </c>
      <c r="I7961">
        <v>32</v>
      </c>
      <c r="J7961" t="s">
        <v>169</v>
      </c>
      <c r="K7961">
        <v>35</v>
      </c>
      <c r="L7961" t="s">
        <v>170</v>
      </c>
      <c r="M7961" t="s">
        <v>320</v>
      </c>
      <c r="N7961">
        <v>3</v>
      </c>
      <c r="O7961" t="s">
        <v>126</v>
      </c>
      <c r="P7961">
        <v>2</v>
      </c>
      <c r="Q7961" t="s">
        <v>82</v>
      </c>
      <c r="R7961">
        <v>4</v>
      </c>
      <c r="S7961" t="s">
        <v>38</v>
      </c>
      <c r="T7961">
        <v>16</v>
      </c>
      <c r="U7961" t="s">
        <v>321</v>
      </c>
      <c r="V7961" t="s">
        <v>202</v>
      </c>
      <c r="W7961">
        <v>7</v>
      </c>
      <c r="X7961" t="s">
        <v>308</v>
      </c>
      <c r="Y7961">
        <v>55</v>
      </c>
      <c r="Z7961">
        <v>200</v>
      </c>
      <c r="AA7961">
        <v>110000</v>
      </c>
      <c r="AB7961">
        <v>44000.000000000007</v>
      </c>
      <c r="AC7961">
        <v>0.4</v>
      </c>
      <c r="AD7961">
        <v>3</v>
      </c>
      <c r="AE7961" t="s">
        <v>42</v>
      </c>
    </row>
    <row r="7962" spans="1:31" x14ac:dyDescent="0.3">
      <c r="A7962">
        <v>1185732</v>
      </c>
      <c r="B7962" t="s">
        <v>30</v>
      </c>
      <c r="C7962" s="1">
        <v>44551</v>
      </c>
      <c r="D7962">
        <v>2021</v>
      </c>
      <c r="E7962" t="s">
        <v>46</v>
      </c>
      <c r="F7962">
        <v>4</v>
      </c>
      <c r="G7962">
        <v>5</v>
      </c>
      <c r="H7962" t="s">
        <v>100</v>
      </c>
      <c r="I7962">
        <v>32</v>
      </c>
      <c r="J7962" t="s">
        <v>169</v>
      </c>
      <c r="K7962">
        <v>35</v>
      </c>
      <c r="L7962" t="s">
        <v>170</v>
      </c>
      <c r="M7962" t="s">
        <v>320</v>
      </c>
      <c r="N7962">
        <v>3</v>
      </c>
      <c r="O7962" t="s">
        <v>126</v>
      </c>
      <c r="P7962">
        <v>2</v>
      </c>
      <c r="Q7962" t="s">
        <v>82</v>
      </c>
      <c r="R7962">
        <v>4</v>
      </c>
      <c r="S7962" t="s">
        <v>38</v>
      </c>
      <c r="T7962">
        <v>16</v>
      </c>
      <c r="U7962" t="s">
        <v>321</v>
      </c>
      <c r="V7962" t="s">
        <v>191</v>
      </c>
      <c r="W7962">
        <v>7</v>
      </c>
      <c r="X7962" t="s">
        <v>308</v>
      </c>
      <c r="Y7962">
        <v>50</v>
      </c>
      <c r="Z7962">
        <v>225</v>
      </c>
      <c r="AA7962">
        <v>112500</v>
      </c>
      <c r="AB7962">
        <v>45000</v>
      </c>
      <c r="AC7962">
        <v>0.4</v>
      </c>
      <c r="AD7962">
        <v>3</v>
      </c>
      <c r="AE7962" t="s">
        <v>42</v>
      </c>
    </row>
    <row r="7963" spans="1:31" x14ac:dyDescent="0.3">
      <c r="A7963">
        <v>1185732</v>
      </c>
      <c r="B7963" t="s">
        <v>30</v>
      </c>
      <c r="C7963" s="1">
        <v>44216</v>
      </c>
      <c r="D7963">
        <v>2021</v>
      </c>
      <c r="E7963" t="s">
        <v>47</v>
      </c>
      <c r="F7963">
        <v>1</v>
      </c>
      <c r="G7963">
        <v>5</v>
      </c>
      <c r="H7963" t="s">
        <v>100</v>
      </c>
      <c r="I7963">
        <v>32</v>
      </c>
      <c r="J7963" t="s">
        <v>169</v>
      </c>
      <c r="K7963">
        <v>35</v>
      </c>
      <c r="L7963" t="s">
        <v>170</v>
      </c>
      <c r="M7963" t="s">
        <v>320</v>
      </c>
      <c r="N7963">
        <v>3</v>
      </c>
      <c r="O7963" t="s">
        <v>126</v>
      </c>
      <c r="P7963">
        <v>2</v>
      </c>
      <c r="Q7963" t="s">
        <v>82</v>
      </c>
      <c r="R7963">
        <v>4</v>
      </c>
      <c r="S7963" t="s">
        <v>38</v>
      </c>
      <c r="T7963">
        <v>16</v>
      </c>
      <c r="U7963" t="s">
        <v>321</v>
      </c>
      <c r="V7963" t="s">
        <v>195</v>
      </c>
      <c r="W7963">
        <v>7</v>
      </c>
      <c r="X7963" t="s">
        <v>308</v>
      </c>
      <c r="Y7963">
        <v>25</v>
      </c>
      <c r="Z7963">
        <v>375</v>
      </c>
      <c r="AA7963">
        <v>93750</v>
      </c>
      <c r="AB7963">
        <v>37500</v>
      </c>
      <c r="AC7963">
        <v>0.4</v>
      </c>
      <c r="AD7963">
        <v>3</v>
      </c>
      <c r="AE7963" t="s">
        <v>42</v>
      </c>
    </row>
    <row r="7964" spans="1:31" x14ac:dyDescent="0.3">
      <c r="A7964">
        <v>1185732</v>
      </c>
      <c r="B7964" t="s">
        <v>30</v>
      </c>
      <c r="C7964" s="1">
        <v>44245</v>
      </c>
      <c r="D7964">
        <v>2021</v>
      </c>
      <c r="E7964" t="s">
        <v>48</v>
      </c>
      <c r="F7964">
        <v>1</v>
      </c>
      <c r="G7964">
        <v>2</v>
      </c>
      <c r="H7964" t="s">
        <v>74</v>
      </c>
      <c r="I7964">
        <v>33</v>
      </c>
      <c r="J7964" t="s">
        <v>119</v>
      </c>
      <c r="K7964">
        <v>36</v>
      </c>
      <c r="L7964" t="s">
        <v>120</v>
      </c>
      <c r="M7964" t="s">
        <v>320</v>
      </c>
      <c r="N7964">
        <v>3</v>
      </c>
      <c r="O7964" t="s">
        <v>126</v>
      </c>
      <c r="P7964">
        <v>2</v>
      </c>
      <c r="Q7964" t="s">
        <v>82</v>
      </c>
      <c r="R7964">
        <v>4</v>
      </c>
      <c r="S7964" t="s">
        <v>38</v>
      </c>
      <c r="T7964">
        <v>16</v>
      </c>
      <c r="U7964" t="s">
        <v>321</v>
      </c>
      <c r="V7964" t="s">
        <v>207</v>
      </c>
      <c r="W7964">
        <v>7</v>
      </c>
      <c r="X7964" t="s">
        <v>308</v>
      </c>
      <c r="Y7964">
        <v>25</v>
      </c>
      <c r="Z7964">
        <v>325</v>
      </c>
      <c r="AA7964">
        <v>81250</v>
      </c>
      <c r="AB7964">
        <v>32500</v>
      </c>
      <c r="AC7964">
        <v>0.4</v>
      </c>
      <c r="AD7964">
        <v>3</v>
      </c>
      <c r="AE7964" t="s">
        <v>42</v>
      </c>
    </row>
    <row r="7965" spans="1:31" x14ac:dyDescent="0.3">
      <c r="A7965">
        <v>1185732</v>
      </c>
      <c r="B7965" t="s">
        <v>30</v>
      </c>
      <c r="C7965" s="1">
        <v>44271</v>
      </c>
      <c r="D7965">
        <v>2021</v>
      </c>
      <c r="E7965" t="s">
        <v>51</v>
      </c>
      <c r="F7965">
        <v>1</v>
      </c>
      <c r="G7965">
        <v>2</v>
      </c>
      <c r="H7965" t="s">
        <v>74</v>
      </c>
      <c r="I7965">
        <v>33</v>
      </c>
      <c r="J7965" t="s">
        <v>119</v>
      </c>
      <c r="K7965">
        <v>36</v>
      </c>
      <c r="L7965" t="s">
        <v>120</v>
      </c>
      <c r="M7965" t="s">
        <v>320</v>
      </c>
      <c r="N7965">
        <v>3</v>
      </c>
      <c r="O7965" t="s">
        <v>126</v>
      </c>
      <c r="P7965">
        <v>2</v>
      </c>
      <c r="Q7965" t="s">
        <v>82</v>
      </c>
      <c r="R7965">
        <v>4</v>
      </c>
      <c r="S7965" t="s">
        <v>38</v>
      </c>
      <c r="T7965">
        <v>16</v>
      </c>
      <c r="U7965" t="s">
        <v>321</v>
      </c>
      <c r="V7965" t="s">
        <v>186</v>
      </c>
      <c r="W7965">
        <v>7</v>
      </c>
      <c r="X7965" t="s">
        <v>308</v>
      </c>
      <c r="Y7965">
        <v>20</v>
      </c>
      <c r="Z7965">
        <v>275</v>
      </c>
      <c r="AA7965">
        <v>55000</v>
      </c>
      <c r="AB7965">
        <v>22000</v>
      </c>
      <c r="AC7965">
        <v>0.4</v>
      </c>
      <c r="AD7965">
        <v>3</v>
      </c>
      <c r="AE7965" t="s">
        <v>42</v>
      </c>
    </row>
    <row r="7966" spans="1:31" x14ac:dyDescent="0.3">
      <c r="A7966">
        <v>1185732</v>
      </c>
      <c r="B7966" t="s">
        <v>30</v>
      </c>
      <c r="C7966" s="1">
        <v>44303</v>
      </c>
      <c r="D7966">
        <v>2021</v>
      </c>
      <c r="E7966" t="s">
        <v>52</v>
      </c>
      <c r="F7966">
        <v>2</v>
      </c>
      <c r="G7966">
        <v>2</v>
      </c>
      <c r="H7966" t="s">
        <v>74</v>
      </c>
      <c r="I7966">
        <v>33</v>
      </c>
      <c r="J7966" t="s">
        <v>119</v>
      </c>
      <c r="K7966">
        <v>36</v>
      </c>
      <c r="L7966" t="s">
        <v>120</v>
      </c>
      <c r="M7966" t="s">
        <v>320</v>
      </c>
      <c r="N7966">
        <v>3</v>
      </c>
      <c r="O7966" t="s">
        <v>126</v>
      </c>
      <c r="P7966">
        <v>2</v>
      </c>
      <c r="Q7966" t="s">
        <v>82</v>
      </c>
      <c r="R7966">
        <v>4</v>
      </c>
      <c r="S7966" t="s">
        <v>38</v>
      </c>
      <c r="T7966">
        <v>16</v>
      </c>
      <c r="U7966" t="s">
        <v>321</v>
      </c>
      <c r="V7966" t="s">
        <v>184</v>
      </c>
      <c r="W7966">
        <v>7</v>
      </c>
      <c r="X7966" t="s">
        <v>308</v>
      </c>
      <c r="Y7966">
        <v>20</v>
      </c>
      <c r="Z7966">
        <v>300</v>
      </c>
      <c r="AA7966">
        <v>60000</v>
      </c>
      <c r="AB7966">
        <v>24000</v>
      </c>
      <c r="AC7966">
        <v>0.4</v>
      </c>
      <c r="AD7966">
        <v>3</v>
      </c>
      <c r="AE7966" t="s">
        <v>42</v>
      </c>
    </row>
    <row r="7967" spans="1:31" x14ac:dyDescent="0.3">
      <c r="A7967">
        <v>1185732</v>
      </c>
      <c r="B7967" t="s">
        <v>30</v>
      </c>
      <c r="C7967" s="1">
        <v>44365</v>
      </c>
      <c r="D7967">
        <v>2021</v>
      </c>
      <c r="E7967" t="s">
        <v>54</v>
      </c>
      <c r="F7967">
        <v>2</v>
      </c>
      <c r="G7967">
        <v>2</v>
      </c>
      <c r="H7967" t="s">
        <v>74</v>
      </c>
      <c r="I7967">
        <v>33</v>
      </c>
      <c r="J7967" t="s">
        <v>119</v>
      </c>
      <c r="K7967">
        <v>36</v>
      </c>
      <c r="L7967" t="s">
        <v>120</v>
      </c>
      <c r="M7967" t="s">
        <v>320</v>
      </c>
      <c r="N7967">
        <v>3</v>
      </c>
      <c r="O7967" t="s">
        <v>126</v>
      </c>
      <c r="P7967">
        <v>2</v>
      </c>
      <c r="Q7967" t="s">
        <v>82</v>
      </c>
      <c r="R7967">
        <v>4</v>
      </c>
      <c r="S7967" t="s">
        <v>38</v>
      </c>
      <c r="T7967">
        <v>16</v>
      </c>
      <c r="U7967" t="s">
        <v>321</v>
      </c>
      <c r="V7967" t="s">
        <v>191</v>
      </c>
      <c r="W7967">
        <v>7</v>
      </c>
      <c r="X7967" t="s">
        <v>308</v>
      </c>
      <c r="Y7967">
        <v>45</v>
      </c>
      <c r="Z7967">
        <v>450</v>
      </c>
      <c r="AA7967">
        <v>202500</v>
      </c>
      <c r="AB7967">
        <v>81000</v>
      </c>
      <c r="AC7967">
        <v>0.4</v>
      </c>
      <c r="AD7967">
        <v>3</v>
      </c>
      <c r="AE7967" t="s">
        <v>42</v>
      </c>
    </row>
    <row r="7968" spans="1:31" x14ac:dyDescent="0.3">
      <c r="A7968">
        <v>1185732</v>
      </c>
      <c r="B7968" t="s">
        <v>30</v>
      </c>
      <c r="C7968" s="1">
        <v>44393</v>
      </c>
      <c r="D7968">
        <v>2021</v>
      </c>
      <c r="E7968" t="s">
        <v>55</v>
      </c>
      <c r="F7968">
        <v>3</v>
      </c>
      <c r="G7968">
        <v>2</v>
      </c>
      <c r="H7968" t="s">
        <v>74</v>
      </c>
      <c r="I7968">
        <v>33</v>
      </c>
      <c r="J7968" t="s">
        <v>119</v>
      </c>
      <c r="K7968">
        <v>36</v>
      </c>
      <c r="L7968" t="s">
        <v>120</v>
      </c>
      <c r="M7968" t="s">
        <v>320</v>
      </c>
      <c r="N7968">
        <v>3</v>
      </c>
      <c r="O7968" t="s">
        <v>126</v>
      </c>
      <c r="P7968">
        <v>2</v>
      </c>
      <c r="Q7968" t="s">
        <v>82</v>
      </c>
      <c r="R7968">
        <v>4</v>
      </c>
      <c r="S7968" t="s">
        <v>38</v>
      </c>
      <c r="T7968">
        <v>16</v>
      </c>
      <c r="U7968" t="s">
        <v>321</v>
      </c>
      <c r="V7968" t="s">
        <v>201</v>
      </c>
      <c r="W7968">
        <v>7</v>
      </c>
      <c r="X7968" t="s">
        <v>308</v>
      </c>
      <c r="Y7968">
        <v>50</v>
      </c>
      <c r="Z7968">
        <v>475</v>
      </c>
      <c r="AA7968">
        <v>237500</v>
      </c>
      <c r="AB7968">
        <v>95000</v>
      </c>
      <c r="AC7968">
        <v>0.4</v>
      </c>
      <c r="AD7968">
        <v>3</v>
      </c>
      <c r="AE7968" t="s">
        <v>42</v>
      </c>
    </row>
    <row r="7969" spans="1:31" x14ac:dyDescent="0.3">
      <c r="A7969">
        <v>1185732</v>
      </c>
      <c r="B7969" t="s">
        <v>30</v>
      </c>
      <c r="C7969" s="1">
        <v>44425</v>
      </c>
      <c r="D7969">
        <v>2021</v>
      </c>
      <c r="E7969" t="s">
        <v>31</v>
      </c>
      <c r="F7969">
        <v>3</v>
      </c>
      <c r="G7969">
        <v>2</v>
      </c>
      <c r="H7969" t="s">
        <v>74</v>
      </c>
      <c r="I7969">
        <v>33</v>
      </c>
      <c r="J7969" t="s">
        <v>119</v>
      </c>
      <c r="K7969">
        <v>36</v>
      </c>
      <c r="L7969" t="s">
        <v>120</v>
      </c>
      <c r="M7969" t="s">
        <v>320</v>
      </c>
      <c r="N7969">
        <v>3</v>
      </c>
      <c r="O7969" t="s">
        <v>126</v>
      </c>
      <c r="P7969">
        <v>2</v>
      </c>
      <c r="Q7969" t="s">
        <v>82</v>
      </c>
      <c r="R7969">
        <v>4</v>
      </c>
      <c r="S7969" t="s">
        <v>38</v>
      </c>
      <c r="T7969">
        <v>16</v>
      </c>
      <c r="U7969" t="s">
        <v>321</v>
      </c>
      <c r="V7969" t="s">
        <v>184</v>
      </c>
      <c r="W7969">
        <v>7</v>
      </c>
      <c r="X7969" t="s">
        <v>308</v>
      </c>
      <c r="Y7969">
        <v>40</v>
      </c>
      <c r="Z7969">
        <v>475</v>
      </c>
      <c r="AA7969">
        <v>190000</v>
      </c>
      <c r="AB7969">
        <v>76000</v>
      </c>
      <c r="AC7969">
        <v>0.4</v>
      </c>
      <c r="AD7969">
        <v>3</v>
      </c>
      <c r="AE7969" t="s">
        <v>42</v>
      </c>
    </row>
    <row r="7970" spans="1:31" x14ac:dyDescent="0.3">
      <c r="A7970">
        <v>1185732</v>
      </c>
      <c r="B7970" t="s">
        <v>30</v>
      </c>
      <c r="C7970" s="1">
        <v>44455</v>
      </c>
      <c r="D7970">
        <v>2021</v>
      </c>
      <c r="E7970" t="s">
        <v>43</v>
      </c>
      <c r="F7970">
        <v>3</v>
      </c>
      <c r="G7970">
        <v>2</v>
      </c>
      <c r="H7970" t="s">
        <v>74</v>
      </c>
      <c r="I7970">
        <v>33</v>
      </c>
      <c r="J7970" t="s">
        <v>119</v>
      </c>
      <c r="K7970">
        <v>36</v>
      </c>
      <c r="L7970" t="s">
        <v>120</v>
      </c>
      <c r="M7970" t="s">
        <v>320</v>
      </c>
      <c r="N7970">
        <v>3</v>
      </c>
      <c r="O7970" t="s">
        <v>126</v>
      </c>
      <c r="P7970">
        <v>2</v>
      </c>
      <c r="Q7970" t="s">
        <v>82</v>
      </c>
      <c r="R7970">
        <v>4</v>
      </c>
      <c r="S7970" t="s">
        <v>38</v>
      </c>
      <c r="T7970">
        <v>16</v>
      </c>
      <c r="U7970" t="s">
        <v>321</v>
      </c>
      <c r="V7970" t="s">
        <v>202</v>
      </c>
      <c r="W7970">
        <v>7</v>
      </c>
      <c r="X7970" t="s">
        <v>308</v>
      </c>
      <c r="Y7970">
        <v>20</v>
      </c>
      <c r="Z7970">
        <v>400</v>
      </c>
      <c r="AA7970">
        <v>80000</v>
      </c>
      <c r="AB7970">
        <v>32000.000000000015</v>
      </c>
      <c r="AC7970">
        <v>0.4</v>
      </c>
      <c r="AD7970">
        <v>3</v>
      </c>
      <c r="AE7970" t="s">
        <v>42</v>
      </c>
    </row>
    <row r="7971" spans="1:31" x14ac:dyDescent="0.3">
      <c r="A7971">
        <v>1185732</v>
      </c>
      <c r="B7971" t="s">
        <v>30</v>
      </c>
      <c r="C7971" s="1">
        <v>44487</v>
      </c>
      <c r="D7971">
        <v>2021</v>
      </c>
      <c r="E7971" t="s">
        <v>44</v>
      </c>
      <c r="F7971">
        <v>4</v>
      </c>
      <c r="G7971">
        <v>2</v>
      </c>
      <c r="H7971" t="s">
        <v>74</v>
      </c>
      <c r="I7971">
        <v>33</v>
      </c>
      <c r="J7971" t="s">
        <v>119</v>
      </c>
      <c r="K7971">
        <v>36</v>
      </c>
      <c r="L7971" t="s">
        <v>120</v>
      </c>
      <c r="M7971" t="s">
        <v>320</v>
      </c>
      <c r="N7971">
        <v>3</v>
      </c>
      <c r="O7971" t="s">
        <v>126</v>
      </c>
      <c r="P7971">
        <v>2</v>
      </c>
      <c r="Q7971" t="s">
        <v>82</v>
      </c>
      <c r="R7971">
        <v>4</v>
      </c>
      <c r="S7971" t="s">
        <v>38</v>
      </c>
      <c r="T7971">
        <v>16</v>
      </c>
      <c r="U7971" t="s">
        <v>321</v>
      </c>
      <c r="V7971" t="s">
        <v>189</v>
      </c>
      <c r="W7971">
        <v>7</v>
      </c>
      <c r="X7971" t="s">
        <v>308</v>
      </c>
      <c r="Y7971">
        <v>25</v>
      </c>
      <c r="Z7971">
        <v>350</v>
      </c>
      <c r="AA7971">
        <v>87500</v>
      </c>
      <c r="AB7971">
        <v>35000.000000000022</v>
      </c>
      <c r="AC7971">
        <v>0.4</v>
      </c>
      <c r="AD7971">
        <v>3</v>
      </c>
      <c r="AE7971" t="s">
        <v>42</v>
      </c>
    </row>
    <row r="7972" spans="1:31" x14ac:dyDescent="0.3">
      <c r="A7972">
        <v>1197831</v>
      </c>
      <c r="B7972" t="s">
        <v>73</v>
      </c>
      <c r="C7972" s="1">
        <v>44248</v>
      </c>
      <c r="D7972">
        <v>2021</v>
      </c>
      <c r="E7972" t="s">
        <v>48</v>
      </c>
      <c r="F7972">
        <v>1</v>
      </c>
      <c r="G7972">
        <v>2</v>
      </c>
      <c r="H7972" t="s">
        <v>74</v>
      </c>
      <c r="I7972">
        <v>34</v>
      </c>
      <c r="J7972" t="s">
        <v>121</v>
      </c>
      <c r="K7972">
        <v>37</v>
      </c>
      <c r="L7972" t="s">
        <v>122</v>
      </c>
      <c r="M7972" t="s">
        <v>320</v>
      </c>
      <c r="N7972">
        <v>3</v>
      </c>
      <c r="O7972" t="s">
        <v>126</v>
      </c>
      <c r="P7972">
        <v>2</v>
      </c>
      <c r="Q7972" t="s">
        <v>82</v>
      </c>
      <c r="R7972">
        <v>4</v>
      </c>
      <c r="S7972" t="s">
        <v>38</v>
      </c>
      <c r="T7972">
        <v>16</v>
      </c>
      <c r="U7972" t="s">
        <v>321</v>
      </c>
      <c r="V7972" t="s">
        <v>184</v>
      </c>
      <c r="W7972">
        <v>7</v>
      </c>
      <c r="X7972" t="s">
        <v>308</v>
      </c>
      <c r="Y7972">
        <v>20</v>
      </c>
      <c r="Z7972">
        <v>250</v>
      </c>
      <c r="AA7972">
        <v>50000</v>
      </c>
      <c r="AB7972">
        <v>20000</v>
      </c>
      <c r="AC7972">
        <v>0.4</v>
      </c>
      <c r="AD7972">
        <v>3</v>
      </c>
      <c r="AE7972" t="s">
        <v>42</v>
      </c>
    </row>
    <row r="7973" spans="1:31" x14ac:dyDescent="0.3">
      <c r="A7973">
        <v>1197831</v>
      </c>
      <c r="B7973" t="s">
        <v>73</v>
      </c>
      <c r="C7973" s="1">
        <v>44274</v>
      </c>
      <c r="D7973">
        <v>2021</v>
      </c>
      <c r="E7973" t="s">
        <v>51</v>
      </c>
      <c r="F7973">
        <v>1</v>
      </c>
      <c r="G7973">
        <v>2</v>
      </c>
      <c r="H7973" t="s">
        <v>74</v>
      </c>
      <c r="I7973">
        <v>34</v>
      </c>
      <c r="J7973" t="s">
        <v>121</v>
      </c>
      <c r="K7973">
        <v>37</v>
      </c>
      <c r="L7973" t="s">
        <v>122</v>
      </c>
      <c r="M7973" t="s">
        <v>320</v>
      </c>
      <c r="N7973">
        <v>3</v>
      </c>
      <c r="O7973" t="s">
        <v>126</v>
      </c>
      <c r="P7973">
        <v>2</v>
      </c>
      <c r="Q7973" t="s">
        <v>82</v>
      </c>
      <c r="R7973">
        <v>4</v>
      </c>
      <c r="S7973" t="s">
        <v>38</v>
      </c>
      <c r="T7973">
        <v>16</v>
      </c>
      <c r="U7973" t="s">
        <v>321</v>
      </c>
      <c r="V7973" t="s">
        <v>201</v>
      </c>
      <c r="W7973">
        <v>7</v>
      </c>
      <c r="X7973" t="s">
        <v>308</v>
      </c>
      <c r="Y7973">
        <v>20</v>
      </c>
      <c r="Z7973">
        <v>200</v>
      </c>
      <c r="AA7973">
        <v>40000</v>
      </c>
      <c r="AB7973">
        <v>15999.999999999998</v>
      </c>
      <c r="AC7973">
        <v>0.4</v>
      </c>
      <c r="AD7973">
        <v>3</v>
      </c>
      <c r="AE7973" t="s">
        <v>42</v>
      </c>
    </row>
    <row r="7974" spans="1:31" x14ac:dyDescent="0.3">
      <c r="A7974">
        <v>1197831</v>
      </c>
      <c r="B7974" t="s">
        <v>73</v>
      </c>
      <c r="C7974" s="1">
        <v>44306</v>
      </c>
      <c r="D7974">
        <v>2021</v>
      </c>
      <c r="E7974" t="s">
        <v>52</v>
      </c>
      <c r="F7974">
        <v>2</v>
      </c>
      <c r="G7974">
        <v>2</v>
      </c>
      <c r="H7974" t="s">
        <v>74</v>
      </c>
      <c r="I7974">
        <v>34</v>
      </c>
      <c r="J7974" t="s">
        <v>121</v>
      </c>
      <c r="K7974">
        <v>37</v>
      </c>
      <c r="L7974" t="s">
        <v>122</v>
      </c>
      <c r="M7974" t="s">
        <v>320</v>
      </c>
      <c r="N7974">
        <v>3</v>
      </c>
      <c r="O7974" t="s">
        <v>126</v>
      </c>
      <c r="P7974">
        <v>2</v>
      </c>
      <c r="Q7974" t="s">
        <v>82</v>
      </c>
      <c r="R7974">
        <v>4</v>
      </c>
      <c r="S7974" t="s">
        <v>38</v>
      </c>
      <c r="T7974">
        <v>16</v>
      </c>
      <c r="U7974" t="s">
        <v>321</v>
      </c>
      <c r="V7974" t="s">
        <v>202</v>
      </c>
      <c r="W7974">
        <v>7</v>
      </c>
      <c r="X7974" t="s">
        <v>308</v>
      </c>
      <c r="Y7974">
        <v>20</v>
      </c>
      <c r="Z7974">
        <v>225</v>
      </c>
      <c r="AA7974">
        <v>45000</v>
      </c>
      <c r="AB7974">
        <v>17999.999999999996</v>
      </c>
      <c r="AC7974">
        <v>0.4</v>
      </c>
      <c r="AD7974">
        <v>3</v>
      </c>
      <c r="AE7974" t="s">
        <v>42</v>
      </c>
    </row>
    <row r="7975" spans="1:31" x14ac:dyDescent="0.3">
      <c r="A7975">
        <v>1197831</v>
      </c>
      <c r="B7975" t="s">
        <v>73</v>
      </c>
      <c r="C7975" s="1">
        <v>44335</v>
      </c>
      <c r="D7975">
        <v>2021</v>
      </c>
      <c r="E7975" t="s">
        <v>53</v>
      </c>
      <c r="F7975">
        <v>2</v>
      </c>
      <c r="G7975">
        <v>2</v>
      </c>
      <c r="H7975" t="s">
        <v>74</v>
      </c>
      <c r="I7975">
        <v>34</v>
      </c>
      <c r="J7975" t="s">
        <v>121</v>
      </c>
      <c r="K7975">
        <v>37</v>
      </c>
      <c r="L7975" t="s">
        <v>122</v>
      </c>
      <c r="M7975" t="s">
        <v>320</v>
      </c>
      <c r="N7975">
        <v>3</v>
      </c>
      <c r="O7975" t="s">
        <v>126</v>
      </c>
      <c r="P7975">
        <v>2</v>
      </c>
      <c r="Q7975" t="s">
        <v>82</v>
      </c>
      <c r="R7975">
        <v>4</v>
      </c>
      <c r="S7975" t="s">
        <v>38</v>
      </c>
      <c r="T7975">
        <v>16</v>
      </c>
      <c r="U7975" t="s">
        <v>321</v>
      </c>
      <c r="V7975" t="s">
        <v>261</v>
      </c>
      <c r="W7975">
        <v>7</v>
      </c>
      <c r="X7975" t="s">
        <v>308</v>
      </c>
      <c r="Y7975">
        <v>35</v>
      </c>
      <c r="Z7975">
        <v>300</v>
      </c>
      <c r="AA7975">
        <v>105000</v>
      </c>
      <c r="AB7975">
        <v>42000</v>
      </c>
      <c r="AC7975">
        <v>0.4</v>
      </c>
      <c r="AD7975">
        <v>3</v>
      </c>
      <c r="AE7975" t="s">
        <v>42</v>
      </c>
    </row>
    <row r="7976" spans="1:31" x14ac:dyDescent="0.3">
      <c r="A7976">
        <v>1197831</v>
      </c>
      <c r="B7976" t="s">
        <v>73</v>
      </c>
      <c r="C7976" s="1">
        <v>44368</v>
      </c>
      <c r="D7976">
        <v>2021</v>
      </c>
      <c r="E7976" t="s">
        <v>54</v>
      </c>
      <c r="F7976">
        <v>2</v>
      </c>
      <c r="G7976">
        <v>2</v>
      </c>
      <c r="H7976" t="s">
        <v>74</v>
      </c>
      <c r="I7976">
        <v>34</v>
      </c>
      <c r="J7976" t="s">
        <v>121</v>
      </c>
      <c r="K7976">
        <v>37</v>
      </c>
      <c r="L7976" t="s">
        <v>122</v>
      </c>
      <c r="M7976" t="s">
        <v>320</v>
      </c>
      <c r="N7976">
        <v>3</v>
      </c>
      <c r="O7976" t="s">
        <v>126</v>
      </c>
      <c r="P7976">
        <v>2</v>
      </c>
      <c r="Q7976" t="s">
        <v>82</v>
      </c>
      <c r="R7976">
        <v>4</v>
      </c>
      <c r="S7976" t="s">
        <v>38</v>
      </c>
      <c r="T7976">
        <v>16</v>
      </c>
      <c r="U7976" t="s">
        <v>321</v>
      </c>
      <c r="V7976" t="s">
        <v>243</v>
      </c>
      <c r="W7976">
        <v>7</v>
      </c>
      <c r="X7976" t="s">
        <v>308</v>
      </c>
      <c r="Y7976">
        <v>40</v>
      </c>
      <c r="Z7976">
        <v>375</v>
      </c>
      <c r="AA7976">
        <v>150000</v>
      </c>
      <c r="AB7976">
        <v>60000</v>
      </c>
      <c r="AC7976">
        <v>0.4</v>
      </c>
      <c r="AD7976">
        <v>3</v>
      </c>
      <c r="AE7976" t="s">
        <v>42</v>
      </c>
    </row>
    <row r="7977" spans="1:31" x14ac:dyDescent="0.3">
      <c r="A7977">
        <v>1197831</v>
      </c>
      <c r="B7977" t="s">
        <v>73</v>
      </c>
      <c r="C7977" s="1">
        <v>44396</v>
      </c>
      <c r="D7977">
        <v>2021</v>
      </c>
      <c r="E7977" t="s">
        <v>55</v>
      </c>
      <c r="F7977">
        <v>3</v>
      </c>
      <c r="G7977">
        <v>2</v>
      </c>
      <c r="H7977" t="s">
        <v>74</v>
      </c>
      <c r="I7977">
        <v>34</v>
      </c>
      <c r="J7977" t="s">
        <v>121</v>
      </c>
      <c r="K7977">
        <v>37</v>
      </c>
      <c r="L7977" t="s">
        <v>122</v>
      </c>
      <c r="M7977" t="s">
        <v>320</v>
      </c>
      <c r="N7977">
        <v>3</v>
      </c>
      <c r="O7977" t="s">
        <v>126</v>
      </c>
      <c r="P7977">
        <v>2</v>
      </c>
      <c r="Q7977" t="s">
        <v>82</v>
      </c>
      <c r="R7977">
        <v>4</v>
      </c>
      <c r="S7977" t="s">
        <v>38</v>
      </c>
      <c r="T7977">
        <v>16</v>
      </c>
      <c r="U7977" t="s">
        <v>321</v>
      </c>
      <c r="V7977" t="s">
        <v>195</v>
      </c>
      <c r="W7977">
        <v>7</v>
      </c>
      <c r="X7977" t="s">
        <v>308</v>
      </c>
      <c r="Y7977">
        <v>45</v>
      </c>
      <c r="Z7977">
        <v>400</v>
      </c>
      <c r="AA7977">
        <v>180000</v>
      </c>
      <c r="AB7977">
        <v>72000</v>
      </c>
      <c r="AC7977">
        <v>0.4</v>
      </c>
      <c r="AD7977">
        <v>3</v>
      </c>
      <c r="AE7977" t="s">
        <v>42</v>
      </c>
    </row>
    <row r="7978" spans="1:31" x14ac:dyDescent="0.3">
      <c r="A7978">
        <v>1197831</v>
      </c>
      <c r="B7978" t="s">
        <v>73</v>
      </c>
      <c r="C7978" s="1">
        <v>44428</v>
      </c>
      <c r="D7978">
        <v>2021</v>
      </c>
      <c r="E7978" t="s">
        <v>31</v>
      </c>
      <c r="F7978">
        <v>3</v>
      </c>
      <c r="G7978">
        <v>2</v>
      </c>
      <c r="H7978" t="s">
        <v>74</v>
      </c>
      <c r="I7978">
        <v>34</v>
      </c>
      <c r="J7978" t="s">
        <v>121</v>
      </c>
      <c r="K7978">
        <v>37</v>
      </c>
      <c r="L7978" t="s">
        <v>122</v>
      </c>
      <c r="M7978" t="s">
        <v>320</v>
      </c>
      <c r="N7978">
        <v>3</v>
      </c>
      <c r="O7978" t="s">
        <v>126</v>
      </c>
      <c r="P7978">
        <v>2</v>
      </c>
      <c r="Q7978" t="s">
        <v>82</v>
      </c>
      <c r="R7978">
        <v>4</v>
      </c>
      <c r="S7978" t="s">
        <v>38</v>
      </c>
      <c r="T7978">
        <v>17</v>
      </c>
      <c r="U7978" t="s">
        <v>322</v>
      </c>
      <c r="V7978" t="s">
        <v>202</v>
      </c>
      <c r="W7978">
        <v>7</v>
      </c>
      <c r="X7978" t="s">
        <v>308</v>
      </c>
      <c r="Y7978">
        <v>40</v>
      </c>
      <c r="Z7978">
        <v>400</v>
      </c>
      <c r="AA7978">
        <v>160000</v>
      </c>
      <c r="AB7978">
        <v>64000</v>
      </c>
      <c r="AC7978">
        <v>0.4</v>
      </c>
      <c r="AD7978">
        <v>3</v>
      </c>
      <c r="AE7978" t="s">
        <v>42</v>
      </c>
    </row>
    <row r="7979" spans="1:31" x14ac:dyDescent="0.3">
      <c r="A7979">
        <v>1197831</v>
      </c>
      <c r="B7979" t="s">
        <v>73</v>
      </c>
      <c r="C7979" s="1">
        <v>44458</v>
      </c>
      <c r="D7979">
        <v>2021</v>
      </c>
      <c r="E7979" t="s">
        <v>43</v>
      </c>
      <c r="F7979">
        <v>3</v>
      </c>
      <c r="G7979">
        <v>2</v>
      </c>
      <c r="H7979" t="s">
        <v>74</v>
      </c>
      <c r="I7979">
        <v>34</v>
      </c>
      <c r="J7979" t="s">
        <v>121</v>
      </c>
      <c r="K7979">
        <v>37</v>
      </c>
      <c r="L7979" t="s">
        <v>122</v>
      </c>
      <c r="M7979" t="s">
        <v>320</v>
      </c>
      <c r="N7979">
        <v>3</v>
      </c>
      <c r="O7979" t="s">
        <v>126</v>
      </c>
      <c r="P7979">
        <v>2</v>
      </c>
      <c r="Q7979" t="s">
        <v>82</v>
      </c>
      <c r="R7979">
        <v>4</v>
      </c>
      <c r="S7979" t="s">
        <v>38</v>
      </c>
      <c r="T7979">
        <v>17</v>
      </c>
      <c r="U7979" t="s">
        <v>322</v>
      </c>
      <c r="V7979" t="s">
        <v>129</v>
      </c>
      <c r="W7979">
        <v>7</v>
      </c>
      <c r="X7979" t="s">
        <v>308</v>
      </c>
      <c r="Y7979">
        <v>15</v>
      </c>
      <c r="Z7979">
        <v>325</v>
      </c>
      <c r="AA7979">
        <v>48750</v>
      </c>
      <c r="AB7979">
        <v>19500.000000000011</v>
      </c>
      <c r="AC7979">
        <v>0.4</v>
      </c>
      <c r="AD7979">
        <v>3</v>
      </c>
      <c r="AE7979" t="s">
        <v>42</v>
      </c>
    </row>
    <row r="7980" spans="1:31" x14ac:dyDescent="0.3">
      <c r="A7980">
        <v>1197831</v>
      </c>
      <c r="B7980" t="s">
        <v>73</v>
      </c>
      <c r="C7980" s="1">
        <v>44490</v>
      </c>
      <c r="D7980">
        <v>2021</v>
      </c>
      <c r="E7980" t="s">
        <v>44</v>
      </c>
      <c r="F7980">
        <v>4</v>
      </c>
      <c r="G7980">
        <v>2</v>
      </c>
      <c r="H7980" t="s">
        <v>74</v>
      </c>
      <c r="I7980">
        <v>34</v>
      </c>
      <c r="J7980" t="s">
        <v>121</v>
      </c>
      <c r="K7980">
        <v>37</v>
      </c>
      <c r="L7980" t="s">
        <v>122</v>
      </c>
      <c r="M7980" t="s">
        <v>320</v>
      </c>
      <c r="N7980">
        <v>3</v>
      </c>
      <c r="O7980" t="s">
        <v>126</v>
      </c>
      <c r="P7980">
        <v>2</v>
      </c>
      <c r="Q7980" t="s">
        <v>82</v>
      </c>
      <c r="R7980">
        <v>4</v>
      </c>
      <c r="S7980" t="s">
        <v>38</v>
      </c>
      <c r="T7980">
        <v>17</v>
      </c>
      <c r="U7980" t="s">
        <v>322</v>
      </c>
      <c r="V7980" t="s">
        <v>195</v>
      </c>
      <c r="W7980">
        <v>7</v>
      </c>
      <c r="X7980" t="s">
        <v>308</v>
      </c>
      <c r="Y7980">
        <v>20</v>
      </c>
      <c r="Z7980">
        <v>275</v>
      </c>
      <c r="AA7980">
        <v>55000</v>
      </c>
      <c r="AB7980">
        <v>22000.000000000015</v>
      </c>
      <c r="AC7980">
        <v>0.4</v>
      </c>
      <c r="AD7980">
        <v>3</v>
      </c>
      <c r="AE7980" t="s">
        <v>42</v>
      </c>
    </row>
    <row r="7981" spans="1:31" x14ac:dyDescent="0.3">
      <c r="A7981">
        <v>1197831</v>
      </c>
      <c r="B7981" t="s">
        <v>73</v>
      </c>
      <c r="C7981" s="1">
        <v>44520</v>
      </c>
      <c r="D7981">
        <v>2021</v>
      </c>
      <c r="E7981" t="s">
        <v>45</v>
      </c>
      <c r="F7981">
        <v>4</v>
      </c>
      <c r="G7981">
        <v>2</v>
      </c>
      <c r="H7981" t="s">
        <v>74</v>
      </c>
      <c r="I7981">
        <v>34</v>
      </c>
      <c r="J7981" t="s">
        <v>121</v>
      </c>
      <c r="K7981">
        <v>37</v>
      </c>
      <c r="L7981" t="s">
        <v>122</v>
      </c>
      <c r="M7981" t="s">
        <v>320</v>
      </c>
      <c r="N7981">
        <v>3</v>
      </c>
      <c r="O7981" t="s">
        <v>126</v>
      </c>
      <c r="P7981">
        <v>2</v>
      </c>
      <c r="Q7981" t="s">
        <v>82</v>
      </c>
      <c r="R7981">
        <v>4</v>
      </c>
      <c r="S7981" t="s">
        <v>38</v>
      </c>
      <c r="T7981">
        <v>17</v>
      </c>
      <c r="U7981" t="s">
        <v>322</v>
      </c>
      <c r="V7981" t="s">
        <v>184</v>
      </c>
      <c r="W7981">
        <v>7</v>
      </c>
      <c r="X7981" t="s">
        <v>308</v>
      </c>
      <c r="Y7981">
        <v>55</v>
      </c>
      <c r="Z7981">
        <v>375</v>
      </c>
      <c r="AA7981">
        <v>206250</v>
      </c>
      <c r="AB7981">
        <v>82500.000000000029</v>
      </c>
      <c r="AC7981">
        <v>0.4</v>
      </c>
      <c r="AD7981">
        <v>3</v>
      </c>
      <c r="AE7981" t="s">
        <v>42</v>
      </c>
    </row>
    <row r="7982" spans="1:31" x14ac:dyDescent="0.3">
      <c r="A7982">
        <v>1197831</v>
      </c>
      <c r="B7982" t="s">
        <v>73</v>
      </c>
      <c r="C7982" s="1">
        <v>44549</v>
      </c>
      <c r="D7982">
        <v>2021</v>
      </c>
      <c r="E7982" t="s">
        <v>46</v>
      </c>
      <c r="F7982">
        <v>4</v>
      </c>
      <c r="G7982">
        <v>2</v>
      </c>
      <c r="H7982" t="s">
        <v>74</v>
      </c>
      <c r="I7982">
        <v>34</v>
      </c>
      <c r="J7982" t="s">
        <v>121</v>
      </c>
      <c r="K7982">
        <v>37</v>
      </c>
      <c r="L7982" t="s">
        <v>122</v>
      </c>
      <c r="M7982" t="s">
        <v>320</v>
      </c>
      <c r="N7982">
        <v>3</v>
      </c>
      <c r="O7982" t="s">
        <v>126</v>
      </c>
      <c r="P7982">
        <v>2</v>
      </c>
      <c r="Q7982" t="s">
        <v>82</v>
      </c>
      <c r="R7982">
        <v>4</v>
      </c>
      <c r="S7982" t="s">
        <v>38</v>
      </c>
      <c r="T7982">
        <v>17</v>
      </c>
      <c r="U7982" t="s">
        <v>322</v>
      </c>
      <c r="V7982" t="s">
        <v>189</v>
      </c>
      <c r="W7982">
        <v>7</v>
      </c>
      <c r="X7982" t="s">
        <v>308</v>
      </c>
      <c r="Y7982">
        <v>60</v>
      </c>
      <c r="Z7982">
        <v>400</v>
      </c>
      <c r="AA7982">
        <v>240000</v>
      </c>
      <c r="AB7982">
        <v>96000.000000000015</v>
      </c>
      <c r="AC7982">
        <v>0.4</v>
      </c>
      <c r="AD7982">
        <v>3</v>
      </c>
      <c r="AE7982" t="s">
        <v>42</v>
      </c>
    </row>
    <row r="7983" spans="1:31" x14ac:dyDescent="0.3">
      <c r="A7983">
        <v>1197831</v>
      </c>
      <c r="B7983" t="s">
        <v>73</v>
      </c>
      <c r="C7983" s="1">
        <v>44219</v>
      </c>
      <c r="D7983">
        <v>2021</v>
      </c>
      <c r="E7983" t="s">
        <v>47</v>
      </c>
      <c r="F7983">
        <v>1</v>
      </c>
      <c r="G7983">
        <v>2</v>
      </c>
      <c r="H7983" t="s">
        <v>74</v>
      </c>
      <c r="I7983">
        <v>34</v>
      </c>
      <c r="J7983" t="s">
        <v>121</v>
      </c>
      <c r="K7983">
        <v>37</v>
      </c>
      <c r="L7983" t="s">
        <v>122</v>
      </c>
      <c r="M7983" t="s">
        <v>320</v>
      </c>
      <c r="N7983">
        <v>3</v>
      </c>
      <c r="O7983" t="s">
        <v>126</v>
      </c>
      <c r="P7983">
        <v>2</v>
      </c>
      <c r="Q7983" t="s">
        <v>82</v>
      </c>
      <c r="R7983">
        <v>4</v>
      </c>
      <c r="S7983" t="s">
        <v>38</v>
      </c>
      <c r="T7983">
        <v>17</v>
      </c>
      <c r="U7983" t="s">
        <v>322</v>
      </c>
      <c r="V7983" t="s">
        <v>202</v>
      </c>
      <c r="W7983">
        <v>7</v>
      </c>
      <c r="X7983" t="s">
        <v>308</v>
      </c>
      <c r="Y7983">
        <v>20</v>
      </c>
      <c r="Z7983">
        <v>225</v>
      </c>
      <c r="AA7983">
        <v>45000</v>
      </c>
      <c r="AB7983">
        <v>18000</v>
      </c>
      <c r="AC7983">
        <v>0.4</v>
      </c>
      <c r="AD7983">
        <v>3</v>
      </c>
      <c r="AE7983" t="s">
        <v>42</v>
      </c>
    </row>
    <row r="7984" spans="1:31" x14ac:dyDescent="0.3">
      <c r="A7984">
        <v>1197831</v>
      </c>
      <c r="B7984" t="s">
        <v>73</v>
      </c>
      <c r="C7984" s="1">
        <v>44248</v>
      </c>
      <c r="D7984">
        <v>2021</v>
      </c>
      <c r="E7984" t="s">
        <v>48</v>
      </c>
      <c r="F7984">
        <v>1</v>
      </c>
      <c r="G7984">
        <v>2</v>
      </c>
      <c r="H7984" t="s">
        <v>74</v>
      </c>
      <c r="I7984">
        <v>35</v>
      </c>
      <c r="J7984" t="s">
        <v>123</v>
      </c>
      <c r="K7984">
        <v>38</v>
      </c>
      <c r="L7984" t="s">
        <v>124</v>
      </c>
      <c r="M7984" t="s">
        <v>320</v>
      </c>
      <c r="N7984">
        <v>3</v>
      </c>
      <c r="O7984" t="s">
        <v>126</v>
      </c>
      <c r="P7984">
        <v>2</v>
      </c>
      <c r="Q7984" t="s">
        <v>82</v>
      </c>
      <c r="R7984">
        <v>4</v>
      </c>
      <c r="S7984" t="s">
        <v>38</v>
      </c>
      <c r="T7984">
        <v>17</v>
      </c>
      <c r="U7984" t="s">
        <v>322</v>
      </c>
      <c r="V7984" t="s">
        <v>129</v>
      </c>
      <c r="W7984">
        <v>7</v>
      </c>
      <c r="X7984" t="s">
        <v>308</v>
      </c>
      <c r="Y7984">
        <v>20</v>
      </c>
      <c r="Z7984">
        <v>175</v>
      </c>
      <c r="AA7984">
        <v>35000</v>
      </c>
      <c r="AB7984">
        <v>14000</v>
      </c>
      <c r="AC7984">
        <v>0.4</v>
      </c>
      <c r="AD7984">
        <v>3</v>
      </c>
      <c r="AE7984" t="s">
        <v>42</v>
      </c>
    </row>
    <row r="7985" spans="1:31" x14ac:dyDescent="0.3">
      <c r="A7985">
        <v>1197831</v>
      </c>
      <c r="B7985" t="s">
        <v>73</v>
      </c>
      <c r="C7985" s="1">
        <v>44274</v>
      </c>
      <c r="D7985">
        <v>2021</v>
      </c>
      <c r="E7985" t="s">
        <v>51</v>
      </c>
      <c r="F7985">
        <v>1</v>
      </c>
      <c r="G7985">
        <v>2</v>
      </c>
      <c r="H7985" t="s">
        <v>74</v>
      </c>
      <c r="I7985">
        <v>35</v>
      </c>
      <c r="J7985" t="s">
        <v>123</v>
      </c>
      <c r="K7985">
        <v>38</v>
      </c>
      <c r="L7985" t="s">
        <v>124</v>
      </c>
      <c r="M7985" t="s">
        <v>320</v>
      </c>
      <c r="N7985">
        <v>3</v>
      </c>
      <c r="O7985" t="s">
        <v>126</v>
      </c>
      <c r="P7985">
        <v>2</v>
      </c>
      <c r="Q7985" t="s">
        <v>82</v>
      </c>
      <c r="R7985">
        <v>4</v>
      </c>
      <c r="S7985" t="s">
        <v>38</v>
      </c>
      <c r="T7985">
        <v>17</v>
      </c>
      <c r="U7985" t="s">
        <v>322</v>
      </c>
      <c r="V7985" t="s">
        <v>129</v>
      </c>
      <c r="W7985">
        <v>7</v>
      </c>
      <c r="X7985" t="s">
        <v>308</v>
      </c>
      <c r="Y7985">
        <v>20</v>
      </c>
      <c r="Z7985">
        <v>125</v>
      </c>
      <c r="AA7985">
        <v>25000</v>
      </c>
      <c r="AB7985">
        <v>10000</v>
      </c>
      <c r="AC7985">
        <v>0.4</v>
      </c>
      <c r="AD7985">
        <v>3</v>
      </c>
      <c r="AE7985" t="s">
        <v>42</v>
      </c>
    </row>
    <row r="7986" spans="1:31" x14ac:dyDescent="0.3">
      <c r="A7986">
        <v>1197831</v>
      </c>
      <c r="B7986" t="s">
        <v>73</v>
      </c>
      <c r="C7986" s="1">
        <v>44306</v>
      </c>
      <c r="D7986">
        <v>2021</v>
      </c>
      <c r="E7986" t="s">
        <v>52</v>
      </c>
      <c r="F7986">
        <v>2</v>
      </c>
      <c r="G7986">
        <v>2</v>
      </c>
      <c r="H7986" t="s">
        <v>74</v>
      </c>
      <c r="I7986">
        <v>35</v>
      </c>
      <c r="J7986" t="s">
        <v>123</v>
      </c>
      <c r="K7986">
        <v>38</v>
      </c>
      <c r="L7986" t="s">
        <v>124</v>
      </c>
      <c r="M7986" t="s">
        <v>320</v>
      </c>
      <c r="N7986">
        <v>3</v>
      </c>
      <c r="O7986" t="s">
        <v>126</v>
      </c>
      <c r="P7986">
        <v>2</v>
      </c>
      <c r="Q7986" t="s">
        <v>82</v>
      </c>
      <c r="R7986">
        <v>4</v>
      </c>
      <c r="S7986" t="s">
        <v>38</v>
      </c>
      <c r="T7986">
        <v>17</v>
      </c>
      <c r="U7986" t="s">
        <v>322</v>
      </c>
      <c r="V7986" t="s">
        <v>161</v>
      </c>
      <c r="W7986">
        <v>7</v>
      </c>
      <c r="X7986" t="s">
        <v>308</v>
      </c>
      <c r="Y7986">
        <v>20</v>
      </c>
      <c r="Z7986">
        <v>150</v>
      </c>
      <c r="AA7986">
        <v>30000</v>
      </c>
      <c r="AB7986">
        <v>12000</v>
      </c>
      <c r="AC7986">
        <v>0.4</v>
      </c>
      <c r="AD7986">
        <v>3</v>
      </c>
      <c r="AE7986" t="s">
        <v>42</v>
      </c>
    </row>
    <row r="7987" spans="1:31" x14ac:dyDescent="0.3">
      <c r="A7987">
        <v>1197831</v>
      </c>
      <c r="B7987" t="s">
        <v>73</v>
      </c>
      <c r="C7987" s="1">
        <v>44335</v>
      </c>
      <c r="D7987">
        <v>2021</v>
      </c>
      <c r="E7987" t="s">
        <v>53</v>
      </c>
      <c r="F7987">
        <v>2</v>
      </c>
      <c r="G7987">
        <v>2</v>
      </c>
      <c r="H7987" t="s">
        <v>74</v>
      </c>
      <c r="I7987">
        <v>35</v>
      </c>
      <c r="J7987" t="s">
        <v>123</v>
      </c>
      <c r="K7987">
        <v>38</v>
      </c>
      <c r="L7987" t="s">
        <v>124</v>
      </c>
      <c r="M7987" t="s">
        <v>320</v>
      </c>
      <c r="N7987">
        <v>3</v>
      </c>
      <c r="O7987" t="s">
        <v>126</v>
      </c>
      <c r="P7987">
        <v>2</v>
      </c>
      <c r="Q7987" t="s">
        <v>82</v>
      </c>
      <c r="R7987">
        <v>4</v>
      </c>
      <c r="S7987" t="s">
        <v>38</v>
      </c>
      <c r="T7987">
        <v>16</v>
      </c>
      <c r="U7987" t="s">
        <v>321</v>
      </c>
      <c r="V7987" t="s">
        <v>202</v>
      </c>
      <c r="W7987">
        <v>7</v>
      </c>
      <c r="X7987" t="s">
        <v>308</v>
      </c>
      <c r="Y7987">
        <v>35</v>
      </c>
      <c r="Z7987">
        <v>225</v>
      </c>
      <c r="AA7987">
        <v>78750</v>
      </c>
      <c r="AB7987">
        <v>31500</v>
      </c>
      <c r="AC7987">
        <v>0.4</v>
      </c>
      <c r="AD7987">
        <v>3</v>
      </c>
      <c r="AE7987" t="s">
        <v>42</v>
      </c>
    </row>
    <row r="7988" spans="1:31" x14ac:dyDescent="0.3">
      <c r="A7988">
        <v>1197831</v>
      </c>
      <c r="B7988" t="s">
        <v>73</v>
      </c>
      <c r="C7988" s="1">
        <v>44368</v>
      </c>
      <c r="D7988">
        <v>2021</v>
      </c>
      <c r="E7988" t="s">
        <v>54</v>
      </c>
      <c r="F7988">
        <v>2</v>
      </c>
      <c r="G7988">
        <v>2</v>
      </c>
      <c r="H7988" t="s">
        <v>74</v>
      </c>
      <c r="I7988">
        <v>35</v>
      </c>
      <c r="J7988" t="s">
        <v>123</v>
      </c>
      <c r="K7988">
        <v>38</v>
      </c>
      <c r="L7988" t="s">
        <v>124</v>
      </c>
      <c r="M7988" t="s">
        <v>320</v>
      </c>
      <c r="N7988">
        <v>3</v>
      </c>
      <c r="O7988" t="s">
        <v>126</v>
      </c>
      <c r="P7988">
        <v>2</v>
      </c>
      <c r="Q7988" t="s">
        <v>82</v>
      </c>
      <c r="R7988">
        <v>4</v>
      </c>
      <c r="S7988" t="s">
        <v>38</v>
      </c>
      <c r="T7988">
        <v>16</v>
      </c>
      <c r="U7988" t="s">
        <v>321</v>
      </c>
      <c r="V7988" t="s">
        <v>204</v>
      </c>
      <c r="W7988">
        <v>7</v>
      </c>
      <c r="X7988" t="s">
        <v>308</v>
      </c>
      <c r="Y7988">
        <v>40</v>
      </c>
      <c r="Z7988">
        <v>300</v>
      </c>
      <c r="AA7988">
        <v>120000</v>
      </c>
      <c r="AB7988">
        <v>48000</v>
      </c>
      <c r="AC7988">
        <v>0.4</v>
      </c>
      <c r="AD7988">
        <v>3</v>
      </c>
      <c r="AE7988" t="s">
        <v>42</v>
      </c>
    </row>
    <row r="7989" spans="1:31" x14ac:dyDescent="0.3">
      <c r="A7989">
        <v>1197831</v>
      </c>
      <c r="B7989" t="s">
        <v>73</v>
      </c>
      <c r="C7989" s="1">
        <v>44396</v>
      </c>
      <c r="D7989">
        <v>2021</v>
      </c>
      <c r="E7989" t="s">
        <v>55</v>
      </c>
      <c r="F7989">
        <v>3</v>
      </c>
      <c r="G7989">
        <v>2</v>
      </c>
      <c r="H7989" t="s">
        <v>74</v>
      </c>
      <c r="I7989">
        <v>35</v>
      </c>
      <c r="J7989" t="s">
        <v>123</v>
      </c>
      <c r="K7989">
        <v>38</v>
      </c>
      <c r="L7989" t="s">
        <v>124</v>
      </c>
      <c r="M7989" t="s">
        <v>320</v>
      </c>
      <c r="N7989">
        <v>3</v>
      </c>
      <c r="O7989" t="s">
        <v>126</v>
      </c>
      <c r="P7989">
        <v>2</v>
      </c>
      <c r="Q7989" t="s">
        <v>82</v>
      </c>
      <c r="R7989">
        <v>4</v>
      </c>
      <c r="S7989" t="s">
        <v>38</v>
      </c>
      <c r="T7989">
        <v>17</v>
      </c>
      <c r="U7989" t="s">
        <v>322</v>
      </c>
      <c r="V7989" t="s">
        <v>161</v>
      </c>
      <c r="W7989">
        <v>7</v>
      </c>
      <c r="X7989" t="s">
        <v>308</v>
      </c>
      <c r="Y7989">
        <v>45</v>
      </c>
      <c r="Z7989">
        <v>325</v>
      </c>
      <c r="AA7989">
        <v>146250</v>
      </c>
      <c r="AB7989">
        <v>58500</v>
      </c>
      <c r="AC7989">
        <v>0.4</v>
      </c>
      <c r="AD7989">
        <v>3</v>
      </c>
      <c r="AE7989" t="s">
        <v>42</v>
      </c>
    </row>
    <row r="7990" spans="1:31" x14ac:dyDescent="0.3">
      <c r="A7990">
        <v>1197831</v>
      </c>
      <c r="B7990" t="s">
        <v>73</v>
      </c>
      <c r="C7990" s="1">
        <v>44458</v>
      </c>
      <c r="D7990">
        <v>2021</v>
      </c>
      <c r="E7990" t="s">
        <v>43</v>
      </c>
      <c r="F7990">
        <v>3</v>
      </c>
      <c r="G7990">
        <v>2</v>
      </c>
      <c r="H7990" t="s">
        <v>74</v>
      </c>
      <c r="I7990">
        <v>35</v>
      </c>
      <c r="J7990" t="s">
        <v>123</v>
      </c>
      <c r="K7990">
        <v>38</v>
      </c>
      <c r="L7990" t="s">
        <v>124</v>
      </c>
      <c r="M7990" t="s">
        <v>320</v>
      </c>
      <c r="N7990">
        <v>3</v>
      </c>
      <c r="O7990" t="s">
        <v>126</v>
      </c>
      <c r="P7990">
        <v>2</v>
      </c>
      <c r="Q7990" t="s">
        <v>82</v>
      </c>
      <c r="R7990">
        <v>4</v>
      </c>
      <c r="S7990" t="s">
        <v>38</v>
      </c>
      <c r="T7990">
        <v>17</v>
      </c>
      <c r="U7990" t="s">
        <v>322</v>
      </c>
      <c r="V7990" t="s">
        <v>191</v>
      </c>
      <c r="W7990">
        <v>7</v>
      </c>
      <c r="X7990" t="s">
        <v>308</v>
      </c>
      <c r="Y7990">
        <v>15</v>
      </c>
      <c r="Z7990">
        <v>250</v>
      </c>
      <c r="AA7990">
        <v>37500</v>
      </c>
      <c r="AB7990">
        <v>15000.000000000007</v>
      </c>
      <c r="AC7990">
        <v>0.4</v>
      </c>
      <c r="AD7990">
        <v>3</v>
      </c>
      <c r="AE7990" t="s">
        <v>42</v>
      </c>
    </row>
    <row r="7991" spans="1:31" x14ac:dyDescent="0.3">
      <c r="A7991">
        <v>1197831</v>
      </c>
      <c r="B7991" t="s">
        <v>73</v>
      </c>
      <c r="C7991" s="1">
        <v>44490</v>
      </c>
      <c r="D7991">
        <v>2021</v>
      </c>
      <c r="E7991" t="s">
        <v>44</v>
      </c>
      <c r="F7991">
        <v>4</v>
      </c>
      <c r="G7991">
        <v>2</v>
      </c>
      <c r="H7991" t="s">
        <v>74</v>
      </c>
      <c r="I7991">
        <v>35</v>
      </c>
      <c r="J7991" t="s">
        <v>123</v>
      </c>
      <c r="K7991">
        <v>38</v>
      </c>
      <c r="L7991" t="s">
        <v>124</v>
      </c>
      <c r="M7991" t="s">
        <v>320</v>
      </c>
      <c r="N7991">
        <v>3</v>
      </c>
      <c r="O7991" t="s">
        <v>126</v>
      </c>
      <c r="P7991">
        <v>2</v>
      </c>
      <c r="Q7991" t="s">
        <v>82</v>
      </c>
      <c r="R7991">
        <v>4</v>
      </c>
      <c r="S7991" t="s">
        <v>38</v>
      </c>
      <c r="T7991">
        <v>17</v>
      </c>
      <c r="U7991" t="s">
        <v>322</v>
      </c>
      <c r="V7991" t="s">
        <v>201</v>
      </c>
      <c r="W7991">
        <v>7</v>
      </c>
      <c r="X7991" t="s">
        <v>308</v>
      </c>
      <c r="Y7991">
        <v>20</v>
      </c>
      <c r="Z7991">
        <v>200</v>
      </c>
      <c r="AA7991">
        <v>40000</v>
      </c>
      <c r="AB7991">
        <v>16000.000000000009</v>
      </c>
      <c r="AC7991">
        <v>0.4</v>
      </c>
      <c r="AD7991">
        <v>3</v>
      </c>
      <c r="AE7991" t="s">
        <v>42</v>
      </c>
    </row>
    <row r="7992" spans="1:31" x14ac:dyDescent="0.3">
      <c r="A7992">
        <v>1197831</v>
      </c>
      <c r="B7992" t="s">
        <v>73</v>
      </c>
      <c r="C7992" s="1">
        <v>44520</v>
      </c>
      <c r="D7992">
        <v>2021</v>
      </c>
      <c r="E7992" t="s">
        <v>45</v>
      </c>
      <c r="F7992">
        <v>4</v>
      </c>
      <c r="G7992">
        <v>2</v>
      </c>
      <c r="H7992" t="s">
        <v>74</v>
      </c>
      <c r="I7992">
        <v>35</v>
      </c>
      <c r="J7992" t="s">
        <v>123</v>
      </c>
      <c r="K7992">
        <v>38</v>
      </c>
      <c r="L7992" t="s">
        <v>124</v>
      </c>
      <c r="M7992" t="s">
        <v>320</v>
      </c>
      <c r="N7992">
        <v>3</v>
      </c>
      <c r="O7992" t="s">
        <v>126</v>
      </c>
      <c r="P7992">
        <v>2</v>
      </c>
      <c r="Q7992" t="s">
        <v>82</v>
      </c>
      <c r="R7992">
        <v>4</v>
      </c>
      <c r="S7992" t="s">
        <v>38</v>
      </c>
      <c r="T7992">
        <v>17</v>
      </c>
      <c r="U7992" t="s">
        <v>322</v>
      </c>
      <c r="V7992" t="s">
        <v>184</v>
      </c>
      <c r="W7992">
        <v>7</v>
      </c>
      <c r="X7992" t="s">
        <v>308</v>
      </c>
      <c r="Y7992">
        <v>55</v>
      </c>
      <c r="Z7992">
        <v>300</v>
      </c>
      <c r="AA7992">
        <v>165000</v>
      </c>
      <c r="AB7992">
        <v>66000.000000000015</v>
      </c>
      <c r="AC7992">
        <v>0.4</v>
      </c>
      <c r="AD7992">
        <v>3</v>
      </c>
      <c r="AE7992" t="s">
        <v>42</v>
      </c>
    </row>
    <row r="7993" spans="1:31" x14ac:dyDescent="0.3">
      <c r="A7993">
        <v>1197831</v>
      </c>
      <c r="B7993" t="s">
        <v>73</v>
      </c>
      <c r="C7993" s="1">
        <v>44549</v>
      </c>
      <c r="D7993">
        <v>2021</v>
      </c>
      <c r="E7993" t="s">
        <v>46</v>
      </c>
      <c r="F7993">
        <v>4</v>
      </c>
      <c r="G7993">
        <v>2</v>
      </c>
      <c r="H7993" t="s">
        <v>74</v>
      </c>
      <c r="I7993">
        <v>35</v>
      </c>
      <c r="J7993" t="s">
        <v>123</v>
      </c>
      <c r="K7993">
        <v>38</v>
      </c>
      <c r="L7993" t="s">
        <v>124</v>
      </c>
      <c r="M7993" t="s">
        <v>320</v>
      </c>
      <c r="N7993">
        <v>3</v>
      </c>
      <c r="O7993" t="s">
        <v>126</v>
      </c>
      <c r="P7993">
        <v>2</v>
      </c>
      <c r="Q7993" t="s">
        <v>82</v>
      </c>
      <c r="R7993">
        <v>4</v>
      </c>
      <c r="S7993" t="s">
        <v>38</v>
      </c>
      <c r="T7993">
        <v>17</v>
      </c>
      <c r="U7993" t="s">
        <v>322</v>
      </c>
      <c r="V7993" t="s">
        <v>251</v>
      </c>
      <c r="W7993">
        <v>7</v>
      </c>
      <c r="X7993" t="s">
        <v>308</v>
      </c>
      <c r="Y7993">
        <v>60</v>
      </c>
      <c r="Z7993">
        <v>325</v>
      </c>
      <c r="AA7993">
        <v>195000</v>
      </c>
      <c r="AB7993">
        <v>78000.000000000015</v>
      </c>
      <c r="AC7993">
        <v>0.4</v>
      </c>
      <c r="AD7993">
        <v>3</v>
      </c>
      <c r="AE7993" t="s">
        <v>42</v>
      </c>
    </row>
    <row r="7994" spans="1:31" x14ac:dyDescent="0.3">
      <c r="A7994">
        <v>1197831</v>
      </c>
      <c r="B7994" t="s">
        <v>73</v>
      </c>
      <c r="C7994" s="1">
        <v>44212</v>
      </c>
      <c r="D7994">
        <v>2021</v>
      </c>
      <c r="E7994" t="s">
        <v>47</v>
      </c>
      <c r="F7994">
        <v>1</v>
      </c>
      <c r="G7994">
        <v>2</v>
      </c>
      <c r="H7994" t="s">
        <v>74</v>
      </c>
      <c r="I7994">
        <v>35</v>
      </c>
      <c r="J7994" t="s">
        <v>123</v>
      </c>
      <c r="K7994">
        <v>38</v>
      </c>
      <c r="L7994" t="s">
        <v>124</v>
      </c>
      <c r="M7994" t="s">
        <v>320</v>
      </c>
      <c r="N7994">
        <v>3</v>
      </c>
      <c r="O7994" t="s">
        <v>126</v>
      </c>
      <c r="P7994">
        <v>2</v>
      </c>
      <c r="Q7994" t="s">
        <v>82</v>
      </c>
      <c r="R7994">
        <v>4</v>
      </c>
      <c r="S7994" t="s">
        <v>38</v>
      </c>
      <c r="T7994">
        <v>17</v>
      </c>
      <c r="U7994" t="s">
        <v>322</v>
      </c>
      <c r="V7994" t="s">
        <v>158</v>
      </c>
      <c r="W7994">
        <v>7</v>
      </c>
      <c r="X7994" t="s">
        <v>308</v>
      </c>
      <c r="Y7994">
        <v>20</v>
      </c>
      <c r="Z7994">
        <v>200</v>
      </c>
      <c r="AA7994">
        <v>40000</v>
      </c>
      <c r="AB7994">
        <v>14000</v>
      </c>
      <c r="AC7994">
        <v>0.35</v>
      </c>
      <c r="AD7994">
        <v>3</v>
      </c>
      <c r="AE7994" t="s">
        <v>42</v>
      </c>
    </row>
    <row r="7995" spans="1:31" x14ac:dyDescent="0.3">
      <c r="A7995">
        <v>1197831</v>
      </c>
      <c r="B7995" t="s">
        <v>73</v>
      </c>
      <c r="C7995" s="1">
        <v>44241</v>
      </c>
      <c r="D7995">
        <v>2021</v>
      </c>
      <c r="E7995" t="s">
        <v>48</v>
      </c>
      <c r="F7995">
        <v>1</v>
      </c>
      <c r="G7995">
        <v>4</v>
      </c>
      <c r="H7995" t="s">
        <v>139</v>
      </c>
      <c r="I7995">
        <v>36</v>
      </c>
      <c r="J7995" t="s">
        <v>171</v>
      </c>
      <c r="K7995">
        <v>39</v>
      </c>
      <c r="L7995" t="s">
        <v>172</v>
      </c>
      <c r="M7995" t="s">
        <v>320</v>
      </c>
      <c r="N7995">
        <v>3</v>
      </c>
      <c r="O7995" t="s">
        <v>126</v>
      </c>
      <c r="P7995">
        <v>2</v>
      </c>
      <c r="Q7995" t="s">
        <v>82</v>
      </c>
      <c r="R7995">
        <v>4</v>
      </c>
      <c r="S7995" t="s">
        <v>38</v>
      </c>
      <c r="T7995">
        <v>16</v>
      </c>
      <c r="U7995" t="s">
        <v>321</v>
      </c>
      <c r="V7995" t="s">
        <v>254</v>
      </c>
      <c r="W7995">
        <v>7</v>
      </c>
      <c r="X7995" t="s">
        <v>308</v>
      </c>
      <c r="Y7995">
        <v>20</v>
      </c>
      <c r="Z7995">
        <v>150</v>
      </c>
      <c r="AA7995">
        <v>30000</v>
      </c>
      <c r="AB7995">
        <v>10500</v>
      </c>
      <c r="AC7995">
        <v>0.35</v>
      </c>
      <c r="AD7995">
        <v>3</v>
      </c>
      <c r="AE7995" t="s">
        <v>42</v>
      </c>
    </row>
    <row r="7996" spans="1:31" x14ac:dyDescent="0.3">
      <c r="A7996">
        <v>1197831</v>
      </c>
      <c r="B7996" t="s">
        <v>73</v>
      </c>
      <c r="C7996" s="1">
        <v>44267</v>
      </c>
      <c r="D7996">
        <v>2021</v>
      </c>
      <c r="E7996" t="s">
        <v>51</v>
      </c>
      <c r="F7996">
        <v>1</v>
      </c>
      <c r="G7996">
        <v>4</v>
      </c>
      <c r="H7996" t="s">
        <v>139</v>
      </c>
      <c r="I7996">
        <v>36</v>
      </c>
      <c r="J7996" t="s">
        <v>171</v>
      </c>
      <c r="K7996">
        <v>39</v>
      </c>
      <c r="L7996" t="s">
        <v>172</v>
      </c>
      <c r="M7996" t="s">
        <v>320</v>
      </c>
      <c r="N7996">
        <v>3</v>
      </c>
      <c r="O7996" t="s">
        <v>126</v>
      </c>
      <c r="P7996">
        <v>2</v>
      </c>
      <c r="Q7996" t="s">
        <v>82</v>
      </c>
      <c r="R7996">
        <v>4</v>
      </c>
      <c r="S7996" t="s">
        <v>38</v>
      </c>
      <c r="T7996">
        <v>16</v>
      </c>
      <c r="U7996" t="s">
        <v>321</v>
      </c>
      <c r="V7996" t="s">
        <v>162</v>
      </c>
      <c r="W7996">
        <v>7</v>
      </c>
      <c r="X7996" t="s">
        <v>308</v>
      </c>
      <c r="Y7996">
        <v>20</v>
      </c>
      <c r="Z7996">
        <v>100</v>
      </c>
      <c r="AA7996">
        <v>20000</v>
      </c>
      <c r="AB7996">
        <v>6999.9999999999982</v>
      </c>
      <c r="AC7996">
        <v>0.35</v>
      </c>
      <c r="AD7996">
        <v>3</v>
      </c>
      <c r="AE7996" t="s">
        <v>42</v>
      </c>
    </row>
    <row r="7997" spans="1:31" x14ac:dyDescent="0.3">
      <c r="A7997">
        <v>1197831</v>
      </c>
      <c r="B7997" t="s">
        <v>73</v>
      </c>
      <c r="C7997" s="1">
        <v>44299</v>
      </c>
      <c r="D7997">
        <v>2021</v>
      </c>
      <c r="E7997" t="s">
        <v>52</v>
      </c>
      <c r="F7997">
        <v>2</v>
      </c>
      <c r="G7997">
        <v>4</v>
      </c>
      <c r="H7997" t="s">
        <v>139</v>
      </c>
      <c r="I7997">
        <v>36</v>
      </c>
      <c r="J7997" t="s">
        <v>171</v>
      </c>
      <c r="K7997">
        <v>39</v>
      </c>
      <c r="L7997" t="s">
        <v>172</v>
      </c>
      <c r="M7997" t="s">
        <v>320</v>
      </c>
      <c r="N7997">
        <v>3</v>
      </c>
      <c r="O7997" t="s">
        <v>126</v>
      </c>
      <c r="P7997">
        <v>2</v>
      </c>
      <c r="Q7997" t="s">
        <v>82</v>
      </c>
      <c r="R7997">
        <v>4</v>
      </c>
      <c r="S7997" t="s">
        <v>38</v>
      </c>
      <c r="T7997">
        <v>16</v>
      </c>
      <c r="U7997" t="s">
        <v>321</v>
      </c>
      <c r="V7997" t="s">
        <v>161</v>
      </c>
      <c r="W7997">
        <v>7</v>
      </c>
      <c r="X7997" t="s">
        <v>308</v>
      </c>
      <c r="Y7997">
        <v>20</v>
      </c>
      <c r="Z7997">
        <v>125</v>
      </c>
      <c r="AA7997">
        <v>25000</v>
      </c>
      <c r="AB7997">
        <v>8749.9999999999982</v>
      </c>
      <c r="AC7997">
        <v>0.35</v>
      </c>
      <c r="AD7997">
        <v>3</v>
      </c>
      <c r="AE7997" t="s">
        <v>42</v>
      </c>
    </row>
    <row r="7998" spans="1:31" x14ac:dyDescent="0.3">
      <c r="A7998">
        <v>1197831</v>
      </c>
      <c r="B7998" t="s">
        <v>73</v>
      </c>
      <c r="C7998" s="1">
        <v>44328</v>
      </c>
      <c r="D7998">
        <v>2021</v>
      </c>
      <c r="E7998" t="s">
        <v>53</v>
      </c>
      <c r="F7998">
        <v>2</v>
      </c>
      <c r="G7998">
        <v>4</v>
      </c>
      <c r="H7998" t="s">
        <v>139</v>
      </c>
      <c r="I7998">
        <v>36</v>
      </c>
      <c r="J7998" t="s">
        <v>171</v>
      </c>
      <c r="K7998">
        <v>39</v>
      </c>
      <c r="L7998" t="s">
        <v>172</v>
      </c>
      <c r="M7998" t="s">
        <v>320</v>
      </c>
      <c r="N7998">
        <v>3</v>
      </c>
      <c r="O7998" t="s">
        <v>126</v>
      </c>
      <c r="P7998">
        <v>2</v>
      </c>
      <c r="Q7998" t="s">
        <v>82</v>
      </c>
      <c r="R7998">
        <v>4</v>
      </c>
      <c r="S7998" t="s">
        <v>38</v>
      </c>
      <c r="T7998">
        <v>16</v>
      </c>
      <c r="U7998" t="s">
        <v>321</v>
      </c>
      <c r="V7998" t="s">
        <v>220</v>
      </c>
      <c r="W7998">
        <v>7</v>
      </c>
      <c r="X7998" t="s">
        <v>308</v>
      </c>
      <c r="Y7998">
        <v>35</v>
      </c>
      <c r="Z7998">
        <v>200</v>
      </c>
      <c r="AA7998">
        <v>70000</v>
      </c>
      <c r="AB7998">
        <v>24500</v>
      </c>
      <c r="AC7998">
        <v>0.35</v>
      </c>
      <c r="AD7998">
        <v>3</v>
      </c>
      <c r="AE7998" t="s">
        <v>42</v>
      </c>
    </row>
    <row r="7999" spans="1:31" x14ac:dyDescent="0.3">
      <c r="A7999">
        <v>1197831</v>
      </c>
      <c r="B7999" t="s">
        <v>73</v>
      </c>
      <c r="C7999" s="1">
        <v>44361</v>
      </c>
      <c r="D7999">
        <v>2021</v>
      </c>
      <c r="E7999" t="s">
        <v>54</v>
      </c>
      <c r="F7999">
        <v>2</v>
      </c>
      <c r="G7999">
        <v>4</v>
      </c>
      <c r="H7999" t="s">
        <v>139</v>
      </c>
      <c r="I7999">
        <v>36</v>
      </c>
      <c r="J7999" t="s">
        <v>171</v>
      </c>
      <c r="K7999">
        <v>39</v>
      </c>
      <c r="L7999" t="s">
        <v>172</v>
      </c>
      <c r="M7999" t="s">
        <v>320</v>
      </c>
      <c r="N7999">
        <v>3</v>
      </c>
      <c r="O7999" t="s">
        <v>126</v>
      </c>
      <c r="P7999">
        <v>2</v>
      </c>
      <c r="Q7999" t="s">
        <v>82</v>
      </c>
      <c r="R7999">
        <v>4</v>
      </c>
      <c r="S7999" t="s">
        <v>38</v>
      </c>
      <c r="T7999">
        <v>16</v>
      </c>
      <c r="U7999" t="s">
        <v>321</v>
      </c>
      <c r="V7999" t="s">
        <v>237</v>
      </c>
      <c r="W7999">
        <v>7</v>
      </c>
      <c r="X7999" t="s">
        <v>308</v>
      </c>
      <c r="Y7999">
        <v>40</v>
      </c>
      <c r="Z7999">
        <v>275</v>
      </c>
      <c r="AA7999">
        <v>110000</v>
      </c>
      <c r="AB7999">
        <v>38500</v>
      </c>
      <c r="AC7999">
        <v>0.35</v>
      </c>
      <c r="AD7999">
        <v>3</v>
      </c>
      <c r="AE7999" t="s">
        <v>42</v>
      </c>
    </row>
    <row r="8000" spans="1:31" x14ac:dyDescent="0.3">
      <c r="A8000">
        <v>1197831</v>
      </c>
      <c r="B8000" t="s">
        <v>73</v>
      </c>
      <c r="C8000" s="1">
        <v>44389</v>
      </c>
      <c r="D8000">
        <v>2021</v>
      </c>
      <c r="E8000" t="s">
        <v>55</v>
      </c>
      <c r="F8000">
        <v>3</v>
      </c>
      <c r="G8000">
        <v>4</v>
      </c>
      <c r="H8000" t="s">
        <v>139</v>
      </c>
      <c r="I8000">
        <v>36</v>
      </c>
      <c r="J8000" t="s">
        <v>171</v>
      </c>
      <c r="K8000">
        <v>39</v>
      </c>
      <c r="L8000" t="s">
        <v>172</v>
      </c>
      <c r="M8000" t="s">
        <v>320</v>
      </c>
      <c r="N8000">
        <v>3</v>
      </c>
      <c r="O8000" t="s">
        <v>126</v>
      </c>
      <c r="P8000">
        <v>2</v>
      </c>
      <c r="Q8000" t="s">
        <v>82</v>
      </c>
      <c r="R8000">
        <v>4</v>
      </c>
      <c r="S8000" t="s">
        <v>38</v>
      </c>
      <c r="T8000">
        <v>16</v>
      </c>
      <c r="U8000" t="s">
        <v>321</v>
      </c>
      <c r="V8000" t="s">
        <v>129</v>
      </c>
      <c r="W8000">
        <v>7</v>
      </c>
      <c r="X8000" t="s">
        <v>308</v>
      </c>
      <c r="Y8000">
        <v>45</v>
      </c>
      <c r="Z8000">
        <v>300</v>
      </c>
      <c r="AA8000">
        <v>135000</v>
      </c>
      <c r="AB8000">
        <v>47250</v>
      </c>
      <c r="AC8000">
        <v>0.35</v>
      </c>
      <c r="AD8000">
        <v>3</v>
      </c>
      <c r="AE8000" t="s">
        <v>42</v>
      </c>
    </row>
    <row r="8001" spans="1:31" x14ac:dyDescent="0.3">
      <c r="A8001">
        <v>1197831</v>
      </c>
      <c r="B8001" t="s">
        <v>73</v>
      </c>
      <c r="C8001" s="1">
        <v>44421</v>
      </c>
      <c r="D8001">
        <v>2021</v>
      </c>
      <c r="E8001" t="s">
        <v>31</v>
      </c>
      <c r="F8001">
        <v>3</v>
      </c>
      <c r="G8001">
        <v>4</v>
      </c>
      <c r="H8001" t="s">
        <v>139</v>
      </c>
      <c r="I8001">
        <v>36</v>
      </c>
      <c r="J8001" t="s">
        <v>171</v>
      </c>
      <c r="K8001">
        <v>39</v>
      </c>
      <c r="L8001" t="s">
        <v>172</v>
      </c>
      <c r="M8001" t="s">
        <v>320</v>
      </c>
      <c r="N8001">
        <v>3</v>
      </c>
      <c r="O8001" t="s">
        <v>126</v>
      </c>
      <c r="P8001">
        <v>2</v>
      </c>
      <c r="Q8001" t="s">
        <v>82</v>
      </c>
      <c r="R8001">
        <v>4</v>
      </c>
      <c r="S8001" t="s">
        <v>38</v>
      </c>
      <c r="T8001">
        <v>16</v>
      </c>
      <c r="U8001" t="s">
        <v>321</v>
      </c>
      <c r="V8001" t="s">
        <v>241</v>
      </c>
      <c r="W8001">
        <v>7</v>
      </c>
      <c r="X8001" t="s">
        <v>308</v>
      </c>
      <c r="Y8001">
        <v>40</v>
      </c>
      <c r="Z8001">
        <v>300</v>
      </c>
      <c r="AA8001">
        <v>120000</v>
      </c>
      <c r="AB8001">
        <v>42000</v>
      </c>
      <c r="AC8001">
        <v>0.35</v>
      </c>
      <c r="AD8001">
        <v>3</v>
      </c>
      <c r="AE8001" t="s">
        <v>42</v>
      </c>
    </row>
    <row r="8002" spans="1:31" x14ac:dyDescent="0.3">
      <c r="A8002">
        <v>1197831</v>
      </c>
      <c r="B8002" t="s">
        <v>73</v>
      </c>
      <c r="C8002" s="1">
        <v>44451</v>
      </c>
      <c r="D8002">
        <v>2021</v>
      </c>
      <c r="E8002" t="s">
        <v>43</v>
      </c>
      <c r="F8002">
        <v>3</v>
      </c>
      <c r="G8002">
        <v>4</v>
      </c>
      <c r="H8002" t="s">
        <v>139</v>
      </c>
      <c r="I8002">
        <v>36</v>
      </c>
      <c r="J8002" t="s">
        <v>171</v>
      </c>
      <c r="K8002">
        <v>39</v>
      </c>
      <c r="L8002" t="s">
        <v>172</v>
      </c>
      <c r="M8002" t="s">
        <v>320</v>
      </c>
      <c r="N8002">
        <v>3</v>
      </c>
      <c r="O8002" t="s">
        <v>126</v>
      </c>
      <c r="P8002">
        <v>2</v>
      </c>
      <c r="Q8002" t="s">
        <v>82</v>
      </c>
      <c r="R8002">
        <v>4</v>
      </c>
      <c r="S8002" t="s">
        <v>38</v>
      </c>
      <c r="T8002">
        <v>16</v>
      </c>
      <c r="U8002" t="s">
        <v>321</v>
      </c>
      <c r="V8002" t="s">
        <v>213</v>
      </c>
      <c r="W8002">
        <v>7</v>
      </c>
      <c r="X8002" t="s">
        <v>308</v>
      </c>
      <c r="Y8002">
        <v>15</v>
      </c>
      <c r="Z8002">
        <v>225</v>
      </c>
      <c r="AA8002">
        <v>33750</v>
      </c>
      <c r="AB8002">
        <v>11812.500000000004</v>
      </c>
      <c r="AC8002">
        <v>0.35</v>
      </c>
      <c r="AD8002">
        <v>3</v>
      </c>
      <c r="AE8002" t="s">
        <v>42</v>
      </c>
    </row>
    <row r="8003" spans="1:31" x14ac:dyDescent="0.3">
      <c r="A8003">
        <v>1197831</v>
      </c>
      <c r="B8003" t="s">
        <v>73</v>
      </c>
      <c r="C8003" s="1">
        <v>44483</v>
      </c>
      <c r="D8003">
        <v>2021</v>
      </c>
      <c r="E8003" t="s">
        <v>44</v>
      </c>
      <c r="F8003">
        <v>4</v>
      </c>
      <c r="G8003">
        <v>4</v>
      </c>
      <c r="H8003" t="s">
        <v>139</v>
      </c>
      <c r="I8003">
        <v>36</v>
      </c>
      <c r="J8003" t="s">
        <v>171</v>
      </c>
      <c r="K8003">
        <v>39</v>
      </c>
      <c r="L8003" t="s">
        <v>172</v>
      </c>
      <c r="M8003" t="s">
        <v>320</v>
      </c>
      <c r="N8003">
        <v>3</v>
      </c>
      <c r="O8003" t="s">
        <v>126</v>
      </c>
      <c r="P8003">
        <v>2</v>
      </c>
      <c r="Q8003" t="s">
        <v>82</v>
      </c>
      <c r="R8003">
        <v>4</v>
      </c>
      <c r="S8003" t="s">
        <v>38</v>
      </c>
      <c r="T8003">
        <v>16</v>
      </c>
      <c r="U8003" t="s">
        <v>321</v>
      </c>
      <c r="V8003" t="s">
        <v>196</v>
      </c>
      <c r="W8003">
        <v>7</v>
      </c>
      <c r="X8003" t="s">
        <v>308</v>
      </c>
      <c r="Y8003">
        <v>20</v>
      </c>
      <c r="Z8003">
        <v>175</v>
      </c>
      <c r="AA8003">
        <v>35000</v>
      </c>
      <c r="AB8003">
        <v>12250.000000000007</v>
      </c>
      <c r="AC8003">
        <v>0.35</v>
      </c>
      <c r="AD8003">
        <v>3</v>
      </c>
      <c r="AE8003" t="s">
        <v>42</v>
      </c>
    </row>
    <row r="8004" spans="1:31" x14ac:dyDescent="0.3">
      <c r="A8004">
        <v>1197831</v>
      </c>
      <c r="B8004" t="s">
        <v>73</v>
      </c>
      <c r="C8004" s="1">
        <v>44513</v>
      </c>
      <c r="D8004">
        <v>2021</v>
      </c>
      <c r="E8004" t="s">
        <v>45</v>
      </c>
      <c r="F8004">
        <v>4</v>
      </c>
      <c r="G8004">
        <v>4</v>
      </c>
      <c r="H8004" t="s">
        <v>139</v>
      </c>
      <c r="I8004">
        <v>36</v>
      </c>
      <c r="J8004" t="s">
        <v>171</v>
      </c>
      <c r="K8004">
        <v>39</v>
      </c>
      <c r="L8004" t="s">
        <v>172</v>
      </c>
      <c r="M8004" t="s">
        <v>320</v>
      </c>
      <c r="N8004">
        <v>3</v>
      </c>
      <c r="O8004" t="s">
        <v>126</v>
      </c>
      <c r="P8004">
        <v>2</v>
      </c>
      <c r="Q8004" t="s">
        <v>82</v>
      </c>
      <c r="R8004">
        <v>4</v>
      </c>
      <c r="S8004" t="s">
        <v>38</v>
      </c>
      <c r="T8004">
        <v>16</v>
      </c>
      <c r="U8004" t="s">
        <v>321</v>
      </c>
      <c r="V8004" t="s">
        <v>161</v>
      </c>
      <c r="W8004">
        <v>7</v>
      </c>
      <c r="X8004" t="s">
        <v>308</v>
      </c>
      <c r="Y8004">
        <v>55</v>
      </c>
      <c r="Z8004">
        <v>275</v>
      </c>
      <c r="AA8004">
        <v>151250</v>
      </c>
      <c r="AB8004">
        <v>52937.500000000007</v>
      </c>
      <c r="AC8004">
        <v>0.35</v>
      </c>
      <c r="AD8004">
        <v>3</v>
      </c>
      <c r="AE8004" t="s">
        <v>42</v>
      </c>
    </row>
    <row r="8005" spans="1:31" x14ac:dyDescent="0.3">
      <c r="A8005">
        <v>1197831</v>
      </c>
      <c r="B8005" t="s">
        <v>73</v>
      </c>
      <c r="C8005" s="1">
        <v>44542</v>
      </c>
      <c r="D8005">
        <v>2021</v>
      </c>
      <c r="E8005" t="s">
        <v>46</v>
      </c>
      <c r="F8005">
        <v>4</v>
      </c>
      <c r="G8005">
        <v>4</v>
      </c>
      <c r="H8005" t="s">
        <v>139</v>
      </c>
      <c r="I8005">
        <v>36</v>
      </c>
      <c r="J8005" t="s">
        <v>171</v>
      </c>
      <c r="K8005">
        <v>39</v>
      </c>
      <c r="L8005" t="s">
        <v>172</v>
      </c>
      <c r="M8005" t="s">
        <v>320</v>
      </c>
      <c r="N8005">
        <v>3</v>
      </c>
      <c r="O8005" t="s">
        <v>126</v>
      </c>
      <c r="P8005">
        <v>2</v>
      </c>
      <c r="Q8005" t="s">
        <v>82</v>
      </c>
      <c r="R8005">
        <v>4</v>
      </c>
      <c r="S8005" t="s">
        <v>38</v>
      </c>
      <c r="T8005">
        <v>16</v>
      </c>
      <c r="U8005" t="s">
        <v>321</v>
      </c>
      <c r="V8005" t="s">
        <v>203</v>
      </c>
      <c r="W8005">
        <v>7</v>
      </c>
      <c r="X8005" t="s">
        <v>308</v>
      </c>
      <c r="Y8005">
        <v>60</v>
      </c>
      <c r="Z8005">
        <v>300</v>
      </c>
      <c r="AA8005">
        <v>180000</v>
      </c>
      <c r="AB8005">
        <v>63000.000000000007</v>
      </c>
      <c r="AC8005">
        <v>0.35</v>
      </c>
      <c r="AD8005">
        <v>3</v>
      </c>
      <c r="AE8005" t="s">
        <v>42</v>
      </c>
    </row>
    <row r="8006" spans="1:31" x14ac:dyDescent="0.3">
      <c r="A8006">
        <v>1185732</v>
      </c>
      <c r="B8006" t="s">
        <v>30</v>
      </c>
      <c r="C8006" s="1">
        <v>44208</v>
      </c>
      <c r="D8006">
        <v>2021</v>
      </c>
      <c r="E8006" t="s">
        <v>47</v>
      </c>
      <c r="F8006">
        <v>1</v>
      </c>
      <c r="G8006">
        <v>4</v>
      </c>
      <c r="H8006" t="s">
        <v>139</v>
      </c>
      <c r="I8006">
        <v>36</v>
      </c>
      <c r="J8006" t="s">
        <v>171</v>
      </c>
      <c r="K8006">
        <v>39</v>
      </c>
      <c r="L8006" t="s">
        <v>172</v>
      </c>
      <c r="M8006" t="s">
        <v>320</v>
      </c>
      <c r="N8006">
        <v>3</v>
      </c>
      <c r="O8006" t="s">
        <v>126</v>
      </c>
      <c r="P8006">
        <v>2</v>
      </c>
      <c r="Q8006" t="s">
        <v>82</v>
      </c>
      <c r="R8006">
        <v>4</v>
      </c>
      <c r="S8006" t="s">
        <v>38</v>
      </c>
      <c r="T8006">
        <v>16</v>
      </c>
      <c r="U8006" t="s">
        <v>321</v>
      </c>
      <c r="V8006" t="s">
        <v>189</v>
      </c>
      <c r="W8006">
        <v>7</v>
      </c>
      <c r="X8006" t="s">
        <v>308</v>
      </c>
      <c r="Y8006">
        <v>35</v>
      </c>
      <c r="Z8006">
        <v>125</v>
      </c>
      <c r="AA8006">
        <v>43750</v>
      </c>
      <c r="AB8006">
        <v>13125</v>
      </c>
      <c r="AC8006">
        <v>0.3</v>
      </c>
      <c r="AD8006">
        <v>3</v>
      </c>
      <c r="AE8006" t="s">
        <v>42</v>
      </c>
    </row>
    <row r="8007" spans="1:31" x14ac:dyDescent="0.3">
      <c r="A8007">
        <v>1185732</v>
      </c>
      <c r="B8007" t="s">
        <v>30</v>
      </c>
      <c r="C8007" s="1">
        <v>44239</v>
      </c>
      <c r="D8007">
        <v>2021</v>
      </c>
      <c r="E8007" t="s">
        <v>48</v>
      </c>
      <c r="F8007">
        <v>1</v>
      </c>
      <c r="G8007">
        <v>4</v>
      </c>
      <c r="H8007" t="s">
        <v>139</v>
      </c>
      <c r="I8007">
        <v>37</v>
      </c>
      <c r="J8007" t="s">
        <v>173</v>
      </c>
      <c r="K8007">
        <v>40</v>
      </c>
      <c r="L8007" t="s">
        <v>174</v>
      </c>
      <c r="M8007" t="s">
        <v>320</v>
      </c>
      <c r="N8007">
        <v>3</v>
      </c>
      <c r="O8007" t="s">
        <v>126</v>
      </c>
      <c r="P8007">
        <v>2</v>
      </c>
      <c r="Q8007" t="s">
        <v>82</v>
      </c>
      <c r="R8007">
        <v>4</v>
      </c>
      <c r="S8007" t="s">
        <v>38</v>
      </c>
      <c r="T8007">
        <v>16</v>
      </c>
      <c r="U8007" t="s">
        <v>321</v>
      </c>
      <c r="V8007" t="s">
        <v>202</v>
      </c>
      <c r="W8007">
        <v>7</v>
      </c>
      <c r="X8007" t="s">
        <v>308</v>
      </c>
      <c r="Y8007">
        <v>35</v>
      </c>
      <c r="Z8007">
        <v>100</v>
      </c>
      <c r="AA8007">
        <v>35000</v>
      </c>
      <c r="AB8007">
        <v>10500</v>
      </c>
      <c r="AC8007">
        <v>0.3</v>
      </c>
      <c r="AD8007">
        <v>3</v>
      </c>
      <c r="AE8007" t="s">
        <v>42</v>
      </c>
    </row>
    <row r="8008" spans="1:31" x14ac:dyDescent="0.3">
      <c r="A8008">
        <v>1185732</v>
      </c>
      <c r="B8008" t="s">
        <v>30</v>
      </c>
      <c r="C8008" s="1">
        <v>44298</v>
      </c>
      <c r="D8008">
        <v>2021</v>
      </c>
      <c r="E8008" t="s">
        <v>52</v>
      </c>
      <c r="F8008">
        <v>2</v>
      </c>
      <c r="G8008">
        <v>4</v>
      </c>
      <c r="H8008" t="s">
        <v>139</v>
      </c>
      <c r="I8008">
        <v>37</v>
      </c>
      <c r="J8008" t="s">
        <v>173</v>
      </c>
      <c r="K8008">
        <v>40</v>
      </c>
      <c r="L8008" t="s">
        <v>174</v>
      </c>
      <c r="M8008" t="s">
        <v>320</v>
      </c>
      <c r="N8008">
        <v>3</v>
      </c>
      <c r="O8008" t="s">
        <v>126</v>
      </c>
      <c r="P8008">
        <v>2</v>
      </c>
      <c r="Q8008" t="s">
        <v>82</v>
      </c>
      <c r="R8008">
        <v>4</v>
      </c>
      <c r="S8008" t="s">
        <v>38</v>
      </c>
      <c r="T8008">
        <v>16</v>
      </c>
      <c r="U8008" t="s">
        <v>321</v>
      </c>
      <c r="V8008" t="s">
        <v>191</v>
      </c>
      <c r="W8008">
        <v>7</v>
      </c>
      <c r="X8008" t="s">
        <v>308</v>
      </c>
      <c r="Y8008">
        <v>35</v>
      </c>
      <c r="Z8008">
        <v>75</v>
      </c>
      <c r="AA8008">
        <v>26250</v>
      </c>
      <c r="AB8008">
        <v>7875</v>
      </c>
      <c r="AC8008">
        <v>0.3</v>
      </c>
      <c r="AD8008">
        <v>3</v>
      </c>
      <c r="AE8008" t="s">
        <v>42</v>
      </c>
    </row>
    <row r="8009" spans="1:31" x14ac:dyDescent="0.3">
      <c r="A8009">
        <v>1185732</v>
      </c>
      <c r="B8009" t="s">
        <v>30</v>
      </c>
      <c r="C8009" s="1">
        <v>44329</v>
      </c>
      <c r="D8009">
        <v>2021</v>
      </c>
      <c r="E8009" t="s">
        <v>53</v>
      </c>
      <c r="F8009">
        <v>2</v>
      </c>
      <c r="G8009">
        <v>4</v>
      </c>
      <c r="H8009" t="s">
        <v>139</v>
      </c>
      <c r="I8009">
        <v>37</v>
      </c>
      <c r="J8009" t="s">
        <v>173</v>
      </c>
      <c r="K8009">
        <v>40</v>
      </c>
      <c r="L8009" t="s">
        <v>174</v>
      </c>
      <c r="M8009" t="s">
        <v>320</v>
      </c>
      <c r="N8009">
        <v>3</v>
      </c>
      <c r="O8009" t="s">
        <v>126</v>
      </c>
      <c r="P8009">
        <v>2</v>
      </c>
      <c r="Q8009" t="s">
        <v>82</v>
      </c>
      <c r="R8009">
        <v>4</v>
      </c>
      <c r="S8009" t="s">
        <v>38</v>
      </c>
      <c r="T8009">
        <v>16</v>
      </c>
      <c r="U8009" t="s">
        <v>321</v>
      </c>
      <c r="V8009" t="s">
        <v>195</v>
      </c>
      <c r="W8009">
        <v>7</v>
      </c>
      <c r="X8009" t="s">
        <v>308</v>
      </c>
      <c r="Y8009">
        <v>45</v>
      </c>
      <c r="Z8009">
        <v>100</v>
      </c>
      <c r="AA8009">
        <v>45000</v>
      </c>
      <c r="AB8009">
        <v>13500</v>
      </c>
      <c r="AC8009">
        <v>0.3</v>
      </c>
      <c r="AD8009">
        <v>3</v>
      </c>
      <c r="AE8009" t="s">
        <v>42</v>
      </c>
    </row>
    <row r="8010" spans="1:31" x14ac:dyDescent="0.3">
      <c r="A8010">
        <v>1185732</v>
      </c>
      <c r="B8010" t="s">
        <v>30</v>
      </c>
      <c r="C8010" s="1">
        <v>44359</v>
      </c>
      <c r="D8010">
        <v>2021</v>
      </c>
      <c r="E8010" t="s">
        <v>54</v>
      </c>
      <c r="F8010">
        <v>2</v>
      </c>
      <c r="G8010">
        <v>4</v>
      </c>
      <c r="H8010" t="s">
        <v>139</v>
      </c>
      <c r="I8010">
        <v>37</v>
      </c>
      <c r="J8010" t="s">
        <v>173</v>
      </c>
      <c r="K8010">
        <v>40</v>
      </c>
      <c r="L8010" t="s">
        <v>174</v>
      </c>
      <c r="M8010" t="s">
        <v>320</v>
      </c>
      <c r="N8010">
        <v>3</v>
      </c>
      <c r="O8010" t="s">
        <v>126</v>
      </c>
      <c r="P8010">
        <v>2</v>
      </c>
      <c r="Q8010" t="s">
        <v>82</v>
      </c>
      <c r="R8010">
        <v>4</v>
      </c>
      <c r="S8010" t="s">
        <v>38</v>
      </c>
      <c r="T8010">
        <v>16</v>
      </c>
      <c r="U8010" t="s">
        <v>321</v>
      </c>
      <c r="V8010" t="s">
        <v>207</v>
      </c>
      <c r="W8010">
        <v>7</v>
      </c>
      <c r="X8010" t="s">
        <v>308</v>
      </c>
      <c r="Y8010">
        <v>35</v>
      </c>
      <c r="Z8010">
        <v>175</v>
      </c>
      <c r="AA8010">
        <v>61250</v>
      </c>
      <c r="AB8010">
        <v>18375</v>
      </c>
      <c r="AC8010">
        <v>0.3</v>
      </c>
      <c r="AD8010">
        <v>3</v>
      </c>
      <c r="AE8010" t="s">
        <v>42</v>
      </c>
    </row>
    <row r="8011" spans="1:31" x14ac:dyDescent="0.3">
      <c r="A8011">
        <v>1185732</v>
      </c>
      <c r="B8011" t="s">
        <v>30</v>
      </c>
      <c r="C8011" s="1">
        <v>44388</v>
      </c>
      <c r="D8011">
        <v>2021</v>
      </c>
      <c r="E8011" t="s">
        <v>55</v>
      </c>
      <c r="F8011">
        <v>3</v>
      </c>
      <c r="G8011">
        <v>4</v>
      </c>
      <c r="H8011" t="s">
        <v>139</v>
      </c>
      <c r="I8011">
        <v>37</v>
      </c>
      <c r="J8011" t="s">
        <v>173</v>
      </c>
      <c r="K8011">
        <v>40</v>
      </c>
      <c r="L8011" t="s">
        <v>174</v>
      </c>
      <c r="M8011" t="s">
        <v>320</v>
      </c>
      <c r="N8011">
        <v>3</v>
      </c>
      <c r="O8011" t="s">
        <v>126</v>
      </c>
      <c r="P8011">
        <v>2</v>
      </c>
      <c r="Q8011" t="s">
        <v>82</v>
      </c>
      <c r="R8011">
        <v>4</v>
      </c>
      <c r="S8011" t="s">
        <v>38</v>
      </c>
      <c r="T8011">
        <v>16</v>
      </c>
      <c r="U8011" t="s">
        <v>321</v>
      </c>
      <c r="V8011" t="s">
        <v>186</v>
      </c>
      <c r="W8011">
        <v>7</v>
      </c>
      <c r="X8011" t="s">
        <v>308</v>
      </c>
      <c r="Y8011">
        <v>40</v>
      </c>
      <c r="Z8011">
        <v>175</v>
      </c>
      <c r="AA8011">
        <v>70000</v>
      </c>
      <c r="AB8011">
        <v>21000</v>
      </c>
      <c r="AC8011">
        <v>0.3</v>
      </c>
      <c r="AD8011">
        <v>3</v>
      </c>
      <c r="AE8011" t="s">
        <v>42</v>
      </c>
    </row>
    <row r="8012" spans="1:31" x14ac:dyDescent="0.3">
      <c r="A8012">
        <v>1185732</v>
      </c>
      <c r="B8012" t="s">
        <v>30</v>
      </c>
      <c r="C8012" s="1">
        <v>44420</v>
      </c>
      <c r="D8012">
        <v>2021</v>
      </c>
      <c r="E8012" t="s">
        <v>31</v>
      </c>
      <c r="F8012">
        <v>3</v>
      </c>
      <c r="G8012">
        <v>4</v>
      </c>
      <c r="H8012" t="s">
        <v>139</v>
      </c>
      <c r="I8012">
        <v>37</v>
      </c>
      <c r="J8012" t="s">
        <v>173</v>
      </c>
      <c r="K8012">
        <v>40</v>
      </c>
      <c r="L8012" t="s">
        <v>174</v>
      </c>
      <c r="M8012" t="s">
        <v>320</v>
      </c>
      <c r="N8012">
        <v>3</v>
      </c>
      <c r="O8012" t="s">
        <v>126</v>
      </c>
      <c r="P8012">
        <v>2</v>
      </c>
      <c r="Q8012" t="s">
        <v>82</v>
      </c>
      <c r="R8012">
        <v>4</v>
      </c>
      <c r="S8012" t="s">
        <v>38</v>
      </c>
      <c r="T8012">
        <v>16</v>
      </c>
      <c r="U8012" t="s">
        <v>321</v>
      </c>
      <c r="V8012" t="s">
        <v>184</v>
      </c>
      <c r="W8012">
        <v>7</v>
      </c>
      <c r="X8012" t="s">
        <v>308</v>
      </c>
      <c r="Y8012">
        <v>40</v>
      </c>
      <c r="Z8012">
        <v>200</v>
      </c>
      <c r="AA8012">
        <v>80000</v>
      </c>
      <c r="AB8012">
        <v>24000</v>
      </c>
      <c r="AC8012">
        <v>0.3</v>
      </c>
      <c r="AD8012">
        <v>3</v>
      </c>
      <c r="AE8012" t="s">
        <v>42</v>
      </c>
    </row>
    <row r="8013" spans="1:31" x14ac:dyDescent="0.3">
      <c r="A8013">
        <v>1185732</v>
      </c>
      <c r="B8013" t="s">
        <v>30</v>
      </c>
      <c r="C8013" s="1">
        <v>44452</v>
      </c>
      <c r="D8013">
        <v>2021</v>
      </c>
      <c r="E8013" t="s">
        <v>43</v>
      </c>
      <c r="F8013">
        <v>3</v>
      </c>
      <c r="G8013">
        <v>4</v>
      </c>
      <c r="H8013" t="s">
        <v>139</v>
      </c>
      <c r="I8013">
        <v>37</v>
      </c>
      <c r="J8013" t="s">
        <v>173</v>
      </c>
      <c r="K8013">
        <v>40</v>
      </c>
      <c r="L8013" t="s">
        <v>174</v>
      </c>
      <c r="M8013" t="s">
        <v>320</v>
      </c>
      <c r="N8013">
        <v>3</v>
      </c>
      <c r="O8013" t="s">
        <v>126</v>
      </c>
      <c r="P8013">
        <v>2</v>
      </c>
      <c r="Q8013" t="s">
        <v>82</v>
      </c>
      <c r="R8013">
        <v>4</v>
      </c>
      <c r="S8013" t="s">
        <v>38</v>
      </c>
      <c r="T8013">
        <v>16</v>
      </c>
      <c r="U8013" t="s">
        <v>321</v>
      </c>
      <c r="V8013" t="s">
        <v>191</v>
      </c>
      <c r="W8013">
        <v>7</v>
      </c>
      <c r="X8013" t="s">
        <v>308</v>
      </c>
      <c r="Y8013">
        <v>35</v>
      </c>
      <c r="Z8013">
        <v>150</v>
      </c>
      <c r="AA8013">
        <v>52500</v>
      </c>
      <c r="AB8013">
        <v>15750</v>
      </c>
      <c r="AC8013">
        <v>0.3</v>
      </c>
      <c r="AD8013">
        <v>3</v>
      </c>
      <c r="AE8013" t="s">
        <v>42</v>
      </c>
    </row>
    <row r="8014" spans="1:31" x14ac:dyDescent="0.3">
      <c r="A8014">
        <v>1185732</v>
      </c>
      <c r="B8014" t="s">
        <v>30</v>
      </c>
      <c r="C8014" s="1">
        <v>44512</v>
      </c>
      <c r="D8014">
        <v>2021</v>
      </c>
      <c r="E8014" t="s">
        <v>45</v>
      </c>
      <c r="F8014">
        <v>4</v>
      </c>
      <c r="G8014">
        <v>4</v>
      </c>
      <c r="H8014" t="s">
        <v>139</v>
      </c>
      <c r="I8014">
        <v>37</v>
      </c>
      <c r="J8014" t="s">
        <v>173</v>
      </c>
      <c r="K8014">
        <v>40</v>
      </c>
      <c r="L8014" t="s">
        <v>174</v>
      </c>
      <c r="M8014" t="s">
        <v>320</v>
      </c>
      <c r="N8014">
        <v>3</v>
      </c>
      <c r="O8014" t="s">
        <v>126</v>
      </c>
      <c r="P8014">
        <v>2</v>
      </c>
      <c r="Q8014" t="s">
        <v>82</v>
      </c>
      <c r="R8014">
        <v>4</v>
      </c>
      <c r="S8014" t="s">
        <v>38</v>
      </c>
      <c r="T8014">
        <v>16</v>
      </c>
      <c r="U8014" t="s">
        <v>321</v>
      </c>
      <c r="V8014" t="s">
        <v>201</v>
      </c>
      <c r="W8014">
        <v>7</v>
      </c>
      <c r="X8014" t="s">
        <v>308</v>
      </c>
      <c r="Y8014">
        <v>45</v>
      </c>
      <c r="Z8014">
        <v>175</v>
      </c>
      <c r="AA8014">
        <v>78750</v>
      </c>
      <c r="AB8014">
        <v>23625</v>
      </c>
      <c r="AC8014">
        <v>0.3</v>
      </c>
      <c r="AD8014">
        <v>3</v>
      </c>
      <c r="AE8014" t="s">
        <v>42</v>
      </c>
    </row>
    <row r="8015" spans="1:31" x14ac:dyDescent="0.3">
      <c r="A8015">
        <v>1185732</v>
      </c>
      <c r="B8015" t="s">
        <v>30</v>
      </c>
      <c r="C8015" s="1">
        <v>44541</v>
      </c>
      <c r="D8015">
        <v>2021</v>
      </c>
      <c r="E8015" t="s">
        <v>46</v>
      </c>
      <c r="F8015">
        <v>4</v>
      </c>
      <c r="G8015">
        <v>4</v>
      </c>
      <c r="H8015" t="s">
        <v>139</v>
      </c>
      <c r="I8015">
        <v>37</v>
      </c>
      <c r="J8015" t="s">
        <v>173</v>
      </c>
      <c r="K8015">
        <v>40</v>
      </c>
      <c r="L8015" t="s">
        <v>174</v>
      </c>
      <c r="M8015" t="s">
        <v>320</v>
      </c>
      <c r="N8015">
        <v>3</v>
      </c>
      <c r="O8015" t="s">
        <v>126</v>
      </c>
      <c r="P8015">
        <v>2</v>
      </c>
      <c r="Q8015" t="s">
        <v>82</v>
      </c>
      <c r="R8015">
        <v>4</v>
      </c>
      <c r="S8015" t="s">
        <v>38</v>
      </c>
      <c r="T8015">
        <v>16</v>
      </c>
      <c r="U8015" t="s">
        <v>321</v>
      </c>
      <c r="V8015" t="s">
        <v>184</v>
      </c>
      <c r="W8015">
        <v>7</v>
      </c>
      <c r="X8015" t="s">
        <v>308</v>
      </c>
      <c r="Y8015">
        <v>50</v>
      </c>
      <c r="Z8015">
        <v>200</v>
      </c>
      <c r="AA8015">
        <v>100000</v>
      </c>
      <c r="AB8015">
        <v>30000</v>
      </c>
      <c r="AC8015">
        <v>0.3</v>
      </c>
      <c r="AD8015">
        <v>3</v>
      </c>
      <c r="AE8015" t="s">
        <v>42</v>
      </c>
    </row>
    <row r="8016" spans="1:31" x14ac:dyDescent="0.3">
      <c r="A8016">
        <v>1185732</v>
      </c>
      <c r="B8016" t="s">
        <v>30</v>
      </c>
      <c r="C8016" s="1">
        <v>44236</v>
      </c>
      <c r="D8016">
        <v>2021</v>
      </c>
      <c r="E8016" t="s">
        <v>48</v>
      </c>
      <c r="F8016">
        <v>1</v>
      </c>
      <c r="G8016">
        <v>4</v>
      </c>
      <c r="H8016" t="s">
        <v>139</v>
      </c>
      <c r="I8016">
        <v>38</v>
      </c>
      <c r="J8016" t="s">
        <v>175</v>
      </c>
      <c r="K8016">
        <v>41</v>
      </c>
      <c r="L8016" t="s">
        <v>176</v>
      </c>
      <c r="M8016" t="s">
        <v>320</v>
      </c>
      <c r="N8016">
        <v>3</v>
      </c>
      <c r="O8016" t="s">
        <v>126</v>
      </c>
      <c r="P8016">
        <v>2</v>
      </c>
      <c r="Q8016" t="s">
        <v>82</v>
      </c>
      <c r="R8016">
        <v>4</v>
      </c>
      <c r="S8016" t="s">
        <v>38</v>
      </c>
      <c r="T8016">
        <v>16</v>
      </c>
      <c r="U8016" t="s">
        <v>321</v>
      </c>
      <c r="V8016" t="s">
        <v>202</v>
      </c>
      <c r="W8016">
        <v>7</v>
      </c>
      <c r="X8016" t="s">
        <v>308</v>
      </c>
      <c r="Y8016">
        <v>30</v>
      </c>
      <c r="Z8016">
        <v>100</v>
      </c>
      <c r="AA8016">
        <v>30000</v>
      </c>
      <c r="AB8016">
        <v>9000</v>
      </c>
      <c r="AC8016">
        <v>0.3</v>
      </c>
      <c r="AD8016">
        <v>3</v>
      </c>
      <c r="AE8016" t="s">
        <v>42</v>
      </c>
    </row>
    <row r="8017" spans="1:31" x14ac:dyDescent="0.3">
      <c r="A8017">
        <v>1185732</v>
      </c>
      <c r="B8017" t="s">
        <v>30</v>
      </c>
      <c r="C8017" s="1">
        <v>44263</v>
      </c>
      <c r="D8017">
        <v>2021</v>
      </c>
      <c r="E8017" t="s">
        <v>51</v>
      </c>
      <c r="F8017">
        <v>1</v>
      </c>
      <c r="G8017">
        <v>4</v>
      </c>
      <c r="H8017" t="s">
        <v>139</v>
      </c>
      <c r="I8017">
        <v>38</v>
      </c>
      <c r="J8017" t="s">
        <v>175</v>
      </c>
      <c r="K8017">
        <v>41</v>
      </c>
      <c r="L8017" t="s">
        <v>176</v>
      </c>
      <c r="M8017" t="s">
        <v>320</v>
      </c>
      <c r="N8017">
        <v>3</v>
      </c>
      <c r="O8017" t="s">
        <v>126</v>
      </c>
      <c r="P8017">
        <v>2</v>
      </c>
      <c r="Q8017" t="s">
        <v>82</v>
      </c>
      <c r="R8017">
        <v>4</v>
      </c>
      <c r="S8017" t="s">
        <v>38</v>
      </c>
      <c r="T8017">
        <v>16</v>
      </c>
      <c r="U8017" t="s">
        <v>321</v>
      </c>
      <c r="V8017" t="s">
        <v>189</v>
      </c>
      <c r="W8017">
        <v>7</v>
      </c>
      <c r="X8017" t="s">
        <v>308</v>
      </c>
      <c r="Y8017">
        <v>25</v>
      </c>
      <c r="Z8017">
        <v>75</v>
      </c>
      <c r="AA8017">
        <v>18750</v>
      </c>
      <c r="AB8017">
        <v>5624.9999999999991</v>
      </c>
      <c r="AC8017">
        <v>0.3</v>
      </c>
      <c r="AD8017">
        <v>3</v>
      </c>
      <c r="AE8017" t="s">
        <v>42</v>
      </c>
    </row>
    <row r="8018" spans="1:31" x14ac:dyDescent="0.3">
      <c r="A8018">
        <v>1185732</v>
      </c>
      <c r="B8018" t="s">
        <v>30</v>
      </c>
      <c r="C8018" s="1">
        <v>44385</v>
      </c>
      <c r="D8018">
        <v>2021</v>
      </c>
      <c r="E8018" t="s">
        <v>55</v>
      </c>
      <c r="F8018">
        <v>3</v>
      </c>
      <c r="G8018">
        <v>4</v>
      </c>
      <c r="H8018" t="s">
        <v>139</v>
      </c>
      <c r="I8018">
        <v>38</v>
      </c>
      <c r="J8018" t="s">
        <v>175</v>
      </c>
      <c r="K8018">
        <v>41</v>
      </c>
      <c r="L8018" t="s">
        <v>176</v>
      </c>
      <c r="M8018" t="s">
        <v>320</v>
      </c>
      <c r="N8018">
        <v>3</v>
      </c>
      <c r="O8018" t="s">
        <v>126</v>
      </c>
      <c r="P8018">
        <v>2</v>
      </c>
      <c r="Q8018" t="s">
        <v>82</v>
      </c>
      <c r="R8018">
        <v>4</v>
      </c>
      <c r="S8018" t="s">
        <v>38</v>
      </c>
      <c r="T8018">
        <v>16</v>
      </c>
      <c r="U8018" t="s">
        <v>321</v>
      </c>
      <c r="V8018" t="s">
        <v>184</v>
      </c>
      <c r="W8018">
        <v>7</v>
      </c>
      <c r="X8018" t="s">
        <v>308</v>
      </c>
      <c r="Y8018">
        <v>40</v>
      </c>
      <c r="Z8018">
        <v>175</v>
      </c>
      <c r="AA8018">
        <v>70000</v>
      </c>
      <c r="AB8018">
        <v>21000</v>
      </c>
      <c r="AC8018">
        <v>0.3</v>
      </c>
      <c r="AD8018">
        <v>1</v>
      </c>
      <c r="AE8018" t="s">
        <v>132</v>
      </c>
    </row>
    <row r="8019" spans="1:31" x14ac:dyDescent="0.3">
      <c r="A8019">
        <v>1185732</v>
      </c>
      <c r="B8019" t="s">
        <v>30</v>
      </c>
      <c r="C8019" s="1">
        <v>44417</v>
      </c>
      <c r="D8019">
        <v>2021</v>
      </c>
      <c r="E8019" t="s">
        <v>31</v>
      </c>
      <c r="F8019">
        <v>3</v>
      </c>
      <c r="G8019">
        <v>4</v>
      </c>
      <c r="H8019" t="s">
        <v>139</v>
      </c>
      <c r="I8019">
        <v>38</v>
      </c>
      <c r="J8019" t="s">
        <v>175</v>
      </c>
      <c r="K8019">
        <v>41</v>
      </c>
      <c r="L8019" t="s">
        <v>176</v>
      </c>
      <c r="M8019" t="s">
        <v>320</v>
      </c>
      <c r="N8019">
        <v>3</v>
      </c>
      <c r="O8019" t="s">
        <v>126</v>
      </c>
      <c r="P8019">
        <v>2</v>
      </c>
      <c r="Q8019" t="s">
        <v>82</v>
      </c>
      <c r="R8019">
        <v>4</v>
      </c>
      <c r="S8019" t="s">
        <v>38</v>
      </c>
      <c r="T8019">
        <v>16</v>
      </c>
      <c r="U8019" t="s">
        <v>321</v>
      </c>
      <c r="V8019" t="s">
        <v>201</v>
      </c>
      <c r="W8019">
        <v>7</v>
      </c>
      <c r="X8019" t="s">
        <v>308</v>
      </c>
      <c r="Y8019">
        <v>40</v>
      </c>
      <c r="Z8019">
        <v>200</v>
      </c>
      <c r="AA8019">
        <v>80000</v>
      </c>
      <c r="AB8019">
        <v>24000</v>
      </c>
      <c r="AC8019">
        <v>0.3</v>
      </c>
      <c r="AD8019">
        <v>1</v>
      </c>
      <c r="AE8019" t="s">
        <v>132</v>
      </c>
    </row>
    <row r="8020" spans="1:31" x14ac:dyDescent="0.3">
      <c r="A8020">
        <v>1185732</v>
      </c>
      <c r="B8020" t="s">
        <v>30</v>
      </c>
      <c r="C8020" s="1">
        <v>44449</v>
      </c>
      <c r="D8020">
        <v>2021</v>
      </c>
      <c r="E8020" t="s">
        <v>43</v>
      </c>
      <c r="F8020">
        <v>3</v>
      </c>
      <c r="G8020">
        <v>4</v>
      </c>
      <c r="H8020" t="s">
        <v>139</v>
      </c>
      <c r="I8020">
        <v>38</v>
      </c>
      <c r="J8020" t="s">
        <v>175</v>
      </c>
      <c r="K8020">
        <v>41</v>
      </c>
      <c r="L8020" t="s">
        <v>176</v>
      </c>
      <c r="M8020" t="s">
        <v>320</v>
      </c>
      <c r="N8020">
        <v>3</v>
      </c>
      <c r="O8020" t="s">
        <v>126</v>
      </c>
      <c r="P8020">
        <v>2</v>
      </c>
      <c r="Q8020" t="s">
        <v>82</v>
      </c>
      <c r="R8020">
        <v>4</v>
      </c>
      <c r="S8020" t="s">
        <v>38</v>
      </c>
      <c r="T8020">
        <v>16</v>
      </c>
      <c r="U8020" t="s">
        <v>321</v>
      </c>
      <c r="V8020" t="s">
        <v>202</v>
      </c>
      <c r="W8020">
        <v>7</v>
      </c>
      <c r="X8020" t="s">
        <v>308</v>
      </c>
      <c r="Y8020">
        <v>30</v>
      </c>
      <c r="Z8020">
        <v>150</v>
      </c>
      <c r="AA8020">
        <v>45000</v>
      </c>
      <c r="AB8020">
        <v>13500.000000000002</v>
      </c>
      <c r="AC8020">
        <v>0.3</v>
      </c>
      <c r="AD8020">
        <v>1</v>
      </c>
      <c r="AE8020" t="s">
        <v>132</v>
      </c>
    </row>
    <row r="8021" spans="1:31" x14ac:dyDescent="0.3">
      <c r="A8021">
        <v>1185732</v>
      </c>
      <c r="B8021" t="s">
        <v>30</v>
      </c>
      <c r="C8021" s="1">
        <v>44478</v>
      </c>
      <c r="D8021">
        <v>2021</v>
      </c>
      <c r="E8021" t="s">
        <v>44</v>
      </c>
      <c r="F8021">
        <v>4</v>
      </c>
      <c r="G8021">
        <v>4</v>
      </c>
      <c r="H8021" t="s">
        <v>139</v>
      </c>
      <c r="I8021">
        <v>38</v>
      </c>
      <c r="J8021" t="s">
        <v>175</v>
      </c>
      <c r="K8021">
        <v>41</v>
      </c>
      <c r="L8021" t="s">
        <v>176</v>
      </c>
      <c r="M8021" t="s">
        <v>320</v>
      </c>
      <c r="N8021">
        <v>3</v>
      </c>
      <c r="O8021" t="s">
        <v>126</v>
      </c>
      <c r="P8021">
        <v>2</v>
      </c>
      <c r="Q8021" t="s">
        <v>82</v>
      </c>
      <c r="R8021">
        <v>4</v>
      </c>
      <c r="S8021" t="s">
        <v>38</v>
      </c>
      <c r="T8021">
        <v>16</v>
      </c>
      <c r="U8021" t="s">
        <v>321</v>
      </c>
      <c r="V8021" t="s">
        <v>261</v>
      </c>
      <c r="W8021">
        <v>7</v>
      </c>
      <c r="X8021" t="s">
        <v>308</v>
      </c>
      <c r="Y8021">
        <v>40</v>
      </c>
      <c r="Z8021">
        <v>125</v>
      </c>
      <c r="AA8021">
        <v>50000</v>
      </c>
      <c r="AB8021">
        <v>15000</v>
      </c>
      <c r="AC8021">
        <v>0.3</v>
      </c>
      <c r="AD8021">
        <v>1</v>
      </c>
      <c r="AE8021" t="s">
        <v>132</v>
      </c>
    </row>
    <row r="8022" spans="1:31" x14ac:dyDescent="0.3">
      <c r="A8022">
        <v>1185732</v>
      </c>
      <c r="B8022" t="s">
        <v>30</v>
      </c>
      <c r="C8022" s="1">
        <v>44509</v>
      </c>
      <c r="D8022">
        <v>2021</v>
      </c>
      <c r="E8022" t="s">
        <v>45</v>
      </c>
      <c r="F8022">
        <v>4</v>
      </c>
      <c r="G8022">
        <v>4</v>
      </c>
      <c r="H8022" t="s">
        <v>139</v>
      </c>
      <c r="I8022">
        <v>38</v>
      </c>
      <c r="J8022" t="s">
        <v>175</v>
      </c>
      <c r="K8022">
        <v>41</v>
      </c>
      <c r="L8022" t="s">
        <v>176</v>
      </c>
      <c r="M8022" t="s">
        <v>320</v>
      </c>
      <c r="N8022">
        <v>3</v>
      </c>
      <c r="O8022" t="s">
        <v>126</v>
      </c>
      <c r="P8022">
        <v>2</v>
      </c>
      <c r="Q8022" t="s">
        <v>82</v>
      </c>
      <c r="R8022">
        <v>4</v>
      </c>
      <c r="S8022" t="s">
        <v>38</v>
      </c>
      <c r="T8022">
        <v>16</v>
      </c>
      <c r="U8022" t="s">
        <v>321</v>
      </c>
      <c r="V8022" t="s">
        <v>243</v>
      </c>
      <c r="W8022">
        <v>7</v>
      </c>
      <c r="X8022" t="s">
        <v>308</v>
      </c>
      <c r="Y8022">
        <v>40</v>
      </c>
      <c r="Z8022">
        <v>175</v>
      </c>
      <c r="AA8022">
        <v>70000</v>
      </c>
      <c r="AB8022">
        <v>21000</v>
      </c>
      <c r="AC8022">
        <v>0.3</v>
      </c>
      <c r="AD8022">
        <v>1</v>
      </c>
      <c r="AE8022" t="s">
        <v>132</v>
      </c>
    </row>
    <row r="8023" spans="1:31" x14ac:dyDescent="0.3">
      <c r="A8023">
        <v>1185732</v>
      </c>
      <c r="B8023" t="s">
        <v>30</v>
      </c>
      <c r="C8023" s="1">
        <v>44538</v>
      </c>
      <c r="D8023">
        <v>2021</v>
      </c>
      <c r="E8023" t="s">
        <v>46</v>
      </c>
      <c r="F8023">
        <v>4</v>
      </c>
      <c r="G8023">
        <v>4</v>
      </c>
      <c r="H8023" t="s">
        <v>139</v>
      </c>
      <c r="I8023">
        <v>38</v>
      </c>
      <c r="J8023" t="s">
        <v>175</v>
      </c>
      <c r="K8023">
        <v>41</v>
      </c>
      <c r="L8023" t="s">
        <v>176</v>
      </c>
      <c r="M8023" t="s">
        <v>320</v>
      </c>
      <c r="N8023">
        <v>3</v>
      </c>
      <c r="O8023" t="s">
        <v>126</v>
      </c>
      <c r="P8023">
        <v>2</v>
      </c>
      <c r="Q8023" t="s">
        <v>82</v>
      </c>
      <c r="R8023">
        <v>4</v>
      </c>
      <c r="S8023" t="s">
        <v>38</v>
      </c>
      <c r="T8023">
        <v>16</v>
      </c>
      <c r="U8023" t="s">
        <v>321</v>
      </c>
      <c r="V8023" t="s">
        <v>195</v>
      </c>
      <c r="W8023">
        <v>7</v>
      </c>
      <c r="X8023" t="s">
        <v>308</v>
      </c>
      <c r="Y8023">
        <v>50</v>
      </c>
      <c r="Z8023">
        <v>200</v>
      </c>
      <c r="AA8023">
        <v>100000</v>
      </c>
      <c r="AB8023">
        <v>30000</v>
      </c>
      <c r="AC8023">
        <v>0.3</v>
      </c>
      <c r="AD8023">
        <v>1</v>
      </c>
      <c r="AE8023" t="s">
        <v>132</v>
      </c>
    </row>
    <row r="8024" spans="1:31" x14ac:dyDescent="0.3">
      <c r="A8024">
        <v>1185732</v>
      </c>
      <c r="B8024" t="s">
        <v>30</v>
      </c>
      <c r="C8024" s="1">
        <v>44202</v>
      </c>
      <c r="D8024">
        <v>2021</v>
      </c>
      <c r="E8024" t="s">
        <v>47</v>
      </c>
      <c r="F8024">
        <v>1</v>
      </c>
      <c r="G8024">
        <v>4</v>
      </c>
      <c r="H8024" t="s">
        <v>139</v>
      </c>
      <c r="I8024">
        <v>38</v>
      </c>
      <c r="J8024" t="s">
        <v>175</v>
      </c>
      <c r="K8024">
        <v>41</v>
      </c>
      <c r="L8024" t="s">
        <v>176</v>
      </c>
      <c r="M8024" t="s">
        <v>320</v>
      </c>
      <c r="N8024">
        <v>3</v>
      </c>
      <c r="O8024" t="s">
        <v>126</v>
      </c>
      <c r="P8024">
        <v>2</v>
      </c>
      <c r="Q8024" t="s">
        <v>82</v>
      </c>
      <c r="R8024">
        <v>4</v>
      </c>
      <c r="S8024" t="s">
        <v>38</v>
      </c>
      <c r="T8024">
        <v>16</v>
      </c>
      <c r="U8024" t="s">
        <v>321</v>
      </c>
      <c r="V8024" t="s">
        <v>311</v>
      </c>
      <c r="W8024">
        <v>7</v>
      </c>
      <c r="X8024" t="s">
        <v>308</v>
      </c>
      <c r="Y8024">
        <v>25</v>
      </c>
      <c r="Z8024">
        <v>100</v>
      </c>
      <c r="AA8024">
        <v>25000</v>
      </c>
      <c r="AB8024">
        <v>7500.0000000000018</v>
      </c>
      <c r="AC8024">
        <v>0.3</v>
      </c>
      <c r="AD8024">
        <v>1</v>
      </c>
      <c r="AE8024" t="s">
        <v>132</v>
      </c>
    </row>
    <row r="8025" spans="1:31" x14ac:dyDescent="0.3">
      <c r="A8025">
        <v>1185732</v>
      </c>
      <c r="B8025" t="s">
        <v>30</v>
      </c>
      <c r="C8025" s="1">
        <v>44233</v>
      </c>
      <c r="D8025">
        <v>2021</v>
      </c>
      <c r="E8025" t="s">
        <v>48</v>
      </c>
      <c r="F8025">
        <v>1</v>
      </c>
      <c r="G8025">
        <v>4</v>
      </c>
      <c r="H8025" t="s">
        <v>139</v>
      </c>
      <c r="I8025">
        <v>39</v>
      </c>
      <c r="J8025" t="s">
        <v>177</v>
      </c>
      <c r="K8025">
        <v>42</v>
      </c>
      <c r="L8025" t="s">
        <v>178</v>
      </c>
      <c r="M8025" t="s">
        <v>320</v>
      </c>
      <c r="N8025">
        <v>3</v>
      </c>
      <c r="O8025" t="s">
        <v>126</v>
      </c>
      <c r="P8025">
        <v>2</v>
      </c>
      <c r="Q8025" t="s">
        <v>82</v>
      </c>
      <c r="R8025">
        <v>4</v>
      </c>
      <c r="S8025" t="s">
        <v>38</v>
      </c>
      <c r="T8025">
        <v>16</v>
      </c>
      <c r="U8025" t="s">
        <v>321</v>
      </c>
      <c r="V8025" t="s">
        <v>186</v>
      </c>
      <c r="W8025">
        <v>7</v>
      </c>
      <c r="X8025" t="s">
        <v>308</v>
      </c>
      <c r="Y8025">
        <v>25</v>
      </c>
      <c r="Z8025">
        <v>75</v>
      </c>
      <c r="AA8025">
        <v>18750</v>
      </c>
      <c r="AB8025">
        <v>5625.0000000000009</v>
      </c>
      <c r="AC8025">
        <v>0.3</v>
      </c>
      <c r="AD8025">
        <v>1</v>
      </c>
      <c r="AE8025" t="s">
        <v>132</v>
      </c>
    </row>
    <row r="8026" spans="1:31" x14ac:dyDescent="0.3">
      <c r="A8026">
        <v>1185732</v>
      </c>
      <c r="B8026" t="s">
        <v>30</v>
      </c>
      <c r="C8026" s="1">
        <v>44260</v>
      </c>
      <c r="D8026">
        <v>2021</v>
      </c>
      <c r="E8026" t="s">
        <v>51</v>
      </c>
      <c r="F8026">
        <v>1</v>
      </c>
      <c r="G8026">
        <v>4</v>
      </c>
      <c r="H8026" t="s">
        <v>139</v>
      </c>
      <c r="I8026">
        <v>39</v>
      </c>
      <c r="J8026" t="s">
        <v>177</v>
      </c>
      <c r="K8026">
        <v>42</v>
      </c>
      <c r="L8026" t="s">
        <v>178</v>
      </c>
      <c r="M8026" t="s">
        <v>320</v>
      </c>
      <c r="N8026">
        <v>3</v>
      </c>
      <c r="O8026" t="s">
        <v>126</v>
      </c>
      <c r="P8026">
        <v>2</v>
      </c>
      <c r="Q8026" t="s">
        <v>82</v>
      </c>
      <c r="R8026">
        <v>4</v>
      </c>
      <c r="S8026" t="s">
        <v>38</v>
      </c>
      <c r="T8026">
        <v>16</v>
      </c>
      <c r="U8026" t="s">
        <v>321</v>
      </c>
      <c r="V8026" t="s">
        <v>161</v>
      </c>
      <c r="W8026">
        <v>7</v>
      </c>
      <c r="X8026" t="s">
        <v>308</v>
      </c>
      <c r="Y8026">
        <v>15</v>
      </c>
      <c r="Z8026">
        <v>100</v>
      </c>
      <c r="AA8026">
        <v>15000</v>
      </c>
      <c r="AB8026">
        <v>4499.9999999999991</v>
      </c>
      <c r="AC8026">
        <v>0.3</v>
      </c>
      <c r="AD8026">
        <v>1</v>
      </c>
      <c r="AE8026" t="s">
        <v>132</v>
      </c>
    </row>
    <row r="8027" spans="1:31" x14ac:dyDescent="0.3">
      <c r="A8027">
        <v>1185732</v>
      </c>
      <c r="B8027" t="s">
        <v>30</v>
      </c>
      <c r="C8027" s="1">
        <v>44292</v>
      </c>
      <c r="D8027">
        <v>2021</v>
      </c>
      <c r="E8027" t="s">
        <v>52</v>
      </c>
      <c r="F8027">
        <v>2</v>
      </c>
      <c r="G8027">
        <v>4</v>
      </c>
      <c r="H8027" t="s">
        <v>139</v>
      </c>
      <c r="I8027">
        <v>39</v>
      </c>
      <c r="J8027" t="s">
        <v>177</v>
      </c>
      <c r="K8027">
        <v>42</v>
      </c>
      <c r="L8027" t="s">
        <v>178</v>
      </c>
      <c r="M8027" t="s">
        <v>320</v>
      </c>
      <c r="N8027">
        <v>3</v>
      </c>
      <c r="O8027" t="s">
        <v>126</v>
      </c>
      <c r="P8027">
        <v>2</v>
      </c>
      <c r="Q8027" t="s">
        <v>82</v>
      </c>
      <c r="R8027">
        <v>4</v>
      </c>
      <c r="S8027" t="s">
        <v>38</v>
      </c>
      <c r="T8027">
        <v>16</v>
      </c>
      <c r="U8027" t="s">
        <v>321</v>
      </c>
      <c r="V8027" t="s">
        <v>129</v>
      </c>
      <c r="W8027">
        <v>7</v>
      </c>
      <c r="X8027" t="s">
        <v>308</v>
      </c>
      <c r="Y8027">
        <v>15</v>
      </c>
      <c r="Z8027">
        <v>100</v>
      </c>
      <c r="AA8027">
        <v>15000</v>
      </c>
      <c r="AB8027">
        <v>4499.9999999999991</v>
      </c>
      <c r="AC8027">
        <v>0.3</v>
      </c>
      <c r="AD8027">
        <v>1</v>
      </c>
      <c r="AE8027" t="s">
        <v>132</v>
      </c>
    </row>
    <row r="8028" spans="1:31" x14ac:dyDescent="0.3">
      <c r="A8028">
        <v>1185732</v>
      </c>
      <c r="B8028" t="s">
        <v>30</v>
      </c>
      <c r="C8028" s="1">
        <v>44353</v>
      </c>
      <c r="D8028">
        <v>2021</v>
      </c>
      <c r="E8028" t="s">
        <v>54</v>
      </c>
      <c r="F8028">
        <v>2</v>
      </c>
      <c r="G8028">
        <v>4</v>
      </c>
      <c r="H8028" t="s">
        <v>139</v>
      </c>
      <c r="I8028">
        <v>39</v>
      </c>
      <c r="J8028" t="s">
        <v>177</v>
      </c>
      <c r="K8028">
        <v>42</v>
      </c>
      <c r="L8028" t="s">
        <v>178</v>
      </c>
      <c r="M8028" t="s">
        <v>320</v>
      </c>
      <c r="N8028">
        <v>3</v>
      </c>
      <c r="O8028" t="s">
        <v>126</v>
      </c>
      <c r="P8028">
        <v>2</v>
      </c>
      <c r="Q8028" t="s">
        <v>82</v>
      </c>
      <c r="R8028">
        <v>4</v>
      </c>
      <c r="S8028" t="s">
        <v>38</v>
      </c>
      <c r="T8028">
        <v>16</v>
      </c>
      <c r="U8028" t="s">
        <v>321</v>
      </c>
      <c r="V8028" t="s">
        <v>189</v>
      </c>
      <c r="W8028">
        <v>7</v>
      </c>
      <c r="X8028" t="s">
        <v>308</v>
      </c>
      <c r="Y8028">
        <v>25</v>
      </c>
      <c r="Z8028">
        <v>175</v>
      </c>
      <c r="AA8028">
        <v>43750</v>
      </c>
      <c r="AB8028">
        <v>13125.000000000004</v>
      </c>
      <c r="AC8028">
        <v>0.3</v>
      </c>
      <c r="AD8028">
        <v>1</v>
      </c>
      <c r="AE8028" t="s">
        <v>132</v>
      </c>
    </row>
    <row r="8029" spans="1:31" x14ac:dyDescent="0.3">
      <c r="A8029">
        <v>1185732</v>
      </c>
      <c r="B8029" t="s">
        <v>30</v>
      </c>
      <c r="C8029" s="1">
        <v>44414</v>
      </c>
      <c r="D8029">
        <v>2021</v>
      </c>
      <c r="E8029" t="s">
        <v>31</v>
      </c>
      <c r="F8029">
        <v>3</v>
      </c>
      <c r="G8029">
        <v>4</v>
      </c>
      <c r="H8029" t="s">
        <v>139</v>
      </c>
      <c r="I8029">
        <v>39</v>
      </c>
      <c r="J8029" t="s">
        <v>177</v>
      </c>
      <c r="K8029">
        <v>42</v>
      </c>
      <c r="L8029" t="s">
        <v>178</v>
      </c>
      <c r="M8029" t="s">
        <v>320</v>
      </c>
      <c r="N8029">
        <v>3</v>
      </c>
      <c r="O8029" t="s">
        <v>126</v>
      </c>
      <c r="P8029">
        <v>2</v>
      </c>
      <c r="Q8029" t="s">
        <v>82</v>
      </c>
      <c r="R8029">
        <v>4</v>
      </c>
      <c r="S8029" t="s">
        <v>38</v>
      </c>
      <c r="T8029">
        <v>17</v>
      </c>
      <c r="U8029" t="s">
        <v>322</v>
      </c>
      <c r="V8029" t="s">
        <v>129</v>
      </c>
      <c r="W8029">
        <v>7</v>
      </c>
      <c r="X8029" t="s">
        <v>308</v>
      </c>
      <c r="Y8029">
        <v>40</v>
      </c>
      <c r="Z8029">
        <v>200</v>
      </c>
      <c r="AA8029">
        <v>80000</v>
      </c>
      <c r="AB8029">
        <v>24000</v>
      </c>
      <c r="AC8029">
        <v>0.3</v>
      </c>
      <c r="AD8029">
        <v>1</v>
      </c>
      <c r="AE8029" t="s">
        <v>132</v>
      </c>
    </row>
    <row r="8030" spans="1:31" x14ac:dyDescent="0.3">
      <c r="A8030">
        <v>1185732</v>
      </c>
      <c r="B8030" t="s">
        <v>30</v>
      </c>
      <c r="C8030" s="1">
        <v>44446</v>
      </c>
      <c r="D8030">
        <v>2021</v>
      </c>
      <c r="E8030" t="s">
        <v>43</v>
      </c>
      <c r="F8030">
        <v>3</v>
      </c>
      <c r="G8030">
        <v>4</v>
      </c>
      <c r="H8030" t="s">
        <v>139</v>
      </c>
      <c r="I8030">
        <v>39</v>
      </c>
      <c r="J8030" t="s">
        <v>177</v>
      </c>
      <c r="K8030">
        <v>42</v>
      </c>
      <c r="L8030" t="s">
        <v>178</v>
      </c>
      <c r="M8030" t="s">
        <v>320</v>
      </c>
      <c r="N8030">
        <v>3</v>
      </c>
      <c r="O8030" t="s">
        <v>126</v>
      </c>
      <c r="P8030">
        <v>2</v>
      </c>
      <c r="Q8030" t="s">
        <v>82</v>
      </c>
      <c r="R8030">
        <v>4</v>
      </c>
      <c r="S8030" t="s">
        <v>38</v>
      </c>
      <c r="T8030">
        <v>17</v>
      </c>
      <c r="U8030" t="s">
        <v>322</v>
      </c>
      <c r="V8030" t="s">
        <v>129</v>
      </c>
      <c r="W8030">
        <v>7</v>
      </c>
      <c r="X8030" t="s">
        <v>308</v>
      </c>
      <c r="Y8030">
        <v>25</v>
      </c>
      <c r="Z8030">
        <v>150</v>
      </c>
      <c r="AA8030">
        <v>37500</v>
      </c>
      <c r="AB8030">
        <v>11250.000000000002</v>
      </c>
      <c r="AC8030">
        <v>0.3</v>
      </c>
      <c r="AD8030">
        <v>1</v>
      </c>
      <c r="AE8030" t="s">
        <v>132</v>
      </c>
    </row>
    <row r="8031" spans="1:31" x14ac:dyDescent="0.3">
      <c r="A8031">
        <v>1185732</v>
      </c>
      <c r="B8031" t="s">
        <v>30</v>
      </c>
      <c r="C8031" s="1">
        <v>44475</v>
      </c>
      <c r="D8031">
        <v>2021</v>
      </c>
      <c r="E8031" t="s">
        <v>44</v>
      </c>
      <c r="F8031">
        <v>4</v>
      </c>
      <c r="G8031">
        <v>4</v>
      </c>
      <c r="H8031" t="s">
        <v>139</v>
      </c>
      <c r="I8031">
        <v>39</v>
      </c>
      <c r="J8031" t="s">
        <v>177</v>
      </c>
      <c r="K8031">
        <v>42</v>
      </c>
      <c r="L8031" t="s">
        <v>178</v>
      </c>
      <c r="M8031" t="s">
        <v>320</v>
      </c>
      <c r="N8031">
        <v>3</v>
      </c>
      <c r="O8031" t="s">
        <v>126</v>
      </c>
      <c r="P8031">
        <v>2</v>
      </c>
      <c r="Q8031" t="s">
        <v>82</v>
      </c>
      <c r="R8031">
        <v>4</v>
      </c>
      <c r="S8031" t="s">
        <v>38</v>
      </c>
      <c r="T8031">
        <v>17</v>
      </c>
      <c r="U8031" t="s">
        <v>322</v>
      </c>
      <c r="V8031" t="s">
        <v>201</v>
      </c>
      <c r="W8031">
        <v>7</v>
      </c>
      <c r="X8031" t="s">
        <v>308</v>
      </c>
      <c r="Y8031">
        <v>35</v>
      </c>
      <c r="Z8031">
        <v>125</v>
      </c>
      <c r="AA8031">
        <v>43750</v>
      </c>
      <c r="AB8031">
        <v>13125</v>
      </c>
      <c r="AC8031">
        <v>0.3</v>
      </c>
      <c r="AD8031">
        <v>1</v>
      </c>
      <c r="AE8031" t="s">
        <v>132</v>
      </c>
    </row>
    <row r="8032" spans="1:31" x14ac:dyDescent="0.3">
      <c r="A8032">
        <v>1185732</v>
      </c>
      <c r="B8032" t="s">
        <v>30</v>
      </c>
      <c r="C8032" s="1">
        <v>44506</v>
      </c>
      <c r="D8032">
        <v>2021</v>
      </c>
      <c r="E8032" t="s">
        <v>45</v>
      </c>
      <c r="F8032">
        <v>4</v>
      </c>
      <c r="G8032">
        <v>4</v>
      </c>
      <c r="H8032" t="s">
        <v>139</v>
      </c>
      <c r="I8032">
        <v>39</v>
      </c>
      <c r="J8032" t="s">
        <v>177</v>
      </c>
      <c r="K8032">
        <v>42</v>
      </c>
      <c r="L8032" t="s">
        <v>178</v>
      </c>
      <c r="M8032" t="s">
        <v>320</v>
      </c>
      <c r="N8032">
        <v>3</v>
      </c>
      <c r="O8032" t="s">
        <v>126</v>
      </c>
      <c r="P8032">
        <v>2</v>
      </c>
      <c r="Q8032" t="s">
        <v>82</v>
      </c>
      <c r="R8032">
        <v>4</v>
      </c>
      <c r="S8032" t="s">
        <v>38</v>
      </c>
      <c r="T8032">
        <v>17</v>
      </c>
      <c r="U8032" t="s">
        <v>322</v>
      </c>
      <c r="V8032" t="s">
        <v>184</v>
      </c>
      <c r="W8032">
        <v>7</v>
      </c>
      <c r="X8032" t="s">
        <v>308</v>
      </c>
      <c r="Y8032">
        <v>35</v>
      </c>
      <c r="Z8032">
        <v>200</v>
      </c>
      <c r="AA8032">
        <v>70000</v>
      </c>
      <c r="AB8032">
        <v>21000</v>
      </c>
      <c r="AC8032">
        <v>0.3</v>
      </c>
      <c r="AD8032">
        <v>1</v>
      </c>
      <c r="AE8032" t="s">
        <v>132</v>
      </c>
    </row>
    <row r="8033" spans="1:31" x14ac:dyDescent="0.3">
      <c r="A8033">
        <v>1185732</v>
      </c>
      <c r="B8033" t="s">
        <v>30</v>
      </c>
      <c r="C8033" s="1">
        <v>44535</v>
      </c>
      <c r="D8033">
        <v>2021</v>
      </c>
      <c r="E8033" t="s">
        <v>46</v>
      </c>
      <c r="F8033">
        <v>4</v>
      </c>
      <c r="G8033">
        <v>4</v>
      </c>
      <c r="H8033" t="s">
        <v>139</v>
      </c>
      <c r="I8033">
        <v>39</v>
      </c>
      <c r="J8033" t="s">
        <v>177</v>
      </c>
      <c r="K8033">
        <v>42</v>
      </c>
      <c r="L8033" t="s">
        <v>178</v>
      </c>
      <c r="M8033" t="s">
        <v>320</v>
      </c>
      <c r="N8033">
        <v>3</v>
      </c>
      <c r="O8033" t="s">
        <v>126</v>
      </c>
      <c r="P8033">
        <v>2</v>
      </c>
      <c r="Q8033" t="s">
        <v>82</v>
      </c>
      <c r="R8033">
        <v>4</v>
      </c>
      <c r="S8033" t="s">
        <v>38</v>
      </c>
      <c r="T8033">
        <v>17</v>
      </c>
      <c r="U8033" t="s">
        <v>322</v>
      </c>
      <c r="V8033" t="s">
        <v>131</v>
      </c>
      <c r="W8033">
        <v>7</v>
      </c>
      <c r="X8033" t="s">
        <v>308</v>
      </c>
      <c r="Y8033">
        <v>50</v>
      </c>
      <c r="Z8033">
        <v>225</v>
      </c>
      <c r="AA8033">
        <v>112500</v>
      </c>
      <c r="AB8033">
        <v>33750</v>
      </c>
      <c r="AC8033">
        <v>0.3</v>
      </c>
      <c r="AD8033">
        <v>1</v>
      </c>
      <c r="AE8033" t="s">
        <v>132</v>
      </c>
    </row>
    <row r="8034" spans="1:31" x14ac:dyDescent="0.3">
      <c r="A8034">
        <v>1185732</v>
      </c>
      <c r="B8034" t="s">
        <v>30</v>
      </c>
      <c r="C8034" s="1">
        <v>44199</v>
      </c>
      <c r="D8034">
        <v>2021</v>
      </c>
      <c r="E8034" t="s">
        <v>47</v>
      </c>
      <c r="F8034">
        <v>1</v>
      </c>
      <c r="G8034">
        <v>4</v>
      </c>
      <c r="H8034" t="s">
        <v>139</v>
      </c>
      <c r="I8034">
        <v>39</v>
      </c>
      <c r="J8034" t="s">
        <v>177</v>
      </c>
      <c r="K8034">
        <v>42</v>
      </c>
      <c r="L8034" t="s">
        <v>178</v>
      </c>
      <c r="M8034" t="s">
        <v>320</v>
      </c>
      <c r="N8034">
        <v>3</v>
      </c>
      <c r="O8034" t="s">
        <v>126</v>
      </c>
      <c r="P8034">
        <v>2</v>
      </c>
      <c r="Q8034" t="s">
        <v>82</v>
      </c>
      <c r="R8034">
        <v>4</v>
      </c>
      <c r="S8034" t="s">
        <v>38</v>
      </c>
      <c r="T8034">
        <v>17</v>
      </c>
      <c r="U8034" t="s">
        <v>322</v>
      </c>
      <c r="V8034" t="s">
        <v>188</v>
      </c>
      <c r="W8034">
        <v>7</v>
      </c>
      <c r="X8034" t="s">
        <v>308</v>
      </c>
      <c r="Y8034">
        <v>25</v>
      </c>
      <c r="Z8034">
        <v>100</v>
      </c>
      <c r="AA8034">
        <v>25000</v>
      </c>
      <c r="AB8034">
        <v>7500.0000000000018</v>
      </c>
      <c r="AC8034">
        <v>0.3</v>
      </c>
      <c r="AD8034">
        <v>1</v>
      </c>
      <c r="AE8034" t="s">
        <v>132</v>
      </c>
    </row>
    <row r="8035" spans="1:31" x14ac:dyDescent="0.3">
      <c r="A8035">
        <v>1185732</v>
      </c>
      <c r="B8035" t="s">
        <v>30</v>
      </c>
      <c r="C8035" s="1">
        <v>44230</v>
      </c>
      <c r="D8035">
        <v>2021</v>
      </c>
      <c r="E8035" t="s">
        <v>48</v>
      </c>
      <c r="F8035">
        <v>1</v>
      </c>
      <c r="G8035">
        <v>4</v>
      </c>
      <c r="H8035" t="s">
        <v>139</v>
      </c>
      <c r="I8035">
        <v>40</v>
      </c>
      <c r="J8035" t="s">
        <v>179</v>
      </c>
      <c r="K8035">
        <v>43</v>
      </c>
      <c r="L8035" t="s">
        <v>180</v>
      </c>
      <c r="M8035" t="s">
        <v>320</v>
      </c>
      <c r="N8035">
        <v>3</v>
      </c>
      <c r="O8035" t="s">
        <v>126</v>
      </c>
      <c r="P8035">
        <v>2</v>
      </c>
      <c r="Q8035" t="s">
        <v>82</v>
      </c>
      <c r="R8035">
        <v>4</v>
      </c>
      <c r="S8035" t="s">
        <v>38</v>
      </c>
      <c r="T8035">
        <v>17</v>
      </c>
      <c r="U8035" t="s">
        <v>322</v>
      </c>
      <c r="V8035" t="s">
        <v>202</v>
      </c>
      <c r="W8035">
        <v>7</v>
      </c>
      <c r="X8035" t="s">
        <v>308</v>
      </c>
      <c r="Y8035">
        <v>25</v>
      </c>
      <c r="Z8035">
        <v>75</v>
      </c>
      <c r="AA8035">
        <v>18750</v>
      </c>
      <c r="AB8035">
        <v>5625.0000000000009</v>
      </c>
      <c r="AC8035">
        <v>0.3</v>
      </c>
      <c r="AD8035">
        <v>1</v>
      </c>
      <c r="AE8035" t="s">
        <v>132</v>
      </c>
    </row>
    <row r="8036" spans="1:31" x14ac:dyDescent="0.3">
      <c r="A8036">
        <v>1185732</v>
      </c>
      <c r="B8036" t="s">
        <v>30</v>
      </c>
      <c r="C8036" s="1">
        <v>44257</v>
      </c>
      <c r="D8036">
        <v>2021</v>
      </c>
      <c r="E8036" t="s">
        <v>51</v>
      </c>
      <c r="F8036">
        <v>1</v>
      </c>
      <c r="G8036">
        <v>4</v>
      </c>
      <c r="H8036" t="s">
        <v>139</v>
      </c>
      <c r="I8036">
        <v>40</v>
      </c>
      <c r="J8036" t="s">
        <v>179</v>
      </c>
      <c r="K8036">
        <v>43</v>
      </c>
      <c r="L8036" t="s">
        <v>180</v>
      </c>
      <c r="M8036" t="s">
        <v>320</v>
      </c>
      <c r="N8036">
        <v>3</v>
      </c>
      <c r="O8036" t="s">
        <v>126</v>
      </c>
      <c r="P8036">
        <v>2</v>
      </c>
      <c r="Q8036" t="s">
        <v>82</v>
      </c>
      <c r="R8036">
        <v>4</v>
      </c>
      <c r="S8036" t="s">
        <v>38</v>
      </c>
      <c r="T8036">
        <v>17</v>
      </c>
      <c r="U8036" t="s">
        <v>322</v>
      </c>
      <c r="V8036" t="s">
        <v>129</v>
      </c>
      <c r="W8036">
        <v>7</v>
      </c>
      <c r="X8036" t="s">
        <v>308</v>
      </c>
      <c r="Y8036">
        <v>15</v>
      </c>
      <c r="Z8036">
        <v>75</v>
      </c>
      <c r="AA8036">
        <v>11250</v>
      </c>
      <c r="AB8036">
        <v>3374.9999999999995</v>
      </c>
      <c r="AC8036">
        <v>0.3</v>
      </c>
      <c r="AD8036">
        <v>1</v>
      </c>
      <c r="AE8036" t="s">
        <v>132</v>
      </c>
    </row>
    <row r="8037" spans="1:31" x14ac:dyDescent="0.3">
      <c r="A8037">
        <v>1185732</v>
      </c>
      <c r="B8037" t="s">
        <v>30</v>
      </c>
      <c r="C8037" s="1">
        <v>44289</v>
      </c>
      <c r="D8037">
        <v>2021</v>
      </c>
      <c r="E8037" t="s">
        <v>52</v>
      </c>
      <c r="F8037">
        <v>2</v>
      </c>
      <c r="G8037">
        <v>4</v>
      </c>
      <c r="H8037" t="s">
        <v>139</v>
      </c>
      <c r="I8037">
        <v>40</v>
      </c>
      <c r="J8037" t="s">
        <v>179</v>
      </c>
      <c r="K8037">
        <v>43</v>
      </c>
      <c r="L8037" t="s">
        <v>180</v>
      </c>
      <c r="M8037" t="s">
        <v>320</v>
      </c>
      <c r="N8037">
        <v>3</v>
      </c>
      <c r="O8037" t="s">
        <v>126</v>
      </c>
      <c r="P8037">
        <v>2</v>
      </c>
      <c r="Q8037" t="s">
        <v>82</v>
      </c>
      <c r="R8037">
        <v>4</v>
      </c>
      <c r="S8037" t="s">
        <v>38</v>
      </c>
      <c r="T8037">
        <v>17</v>
      </c>
      <c r="U8037" t="s">
        <v>322</v>
      </c>
      <c r="V8037" t="s">
        <v>195</v>
      </c>
      <c r="W8037">
        <v>7</v>
      </c>
      <c r="X8037" t="s">
        <v>308</v>
      </c>
      <c r="Y8037">
        <v>15</v>
      </c>
      <c r="Z8037">
        <v>75</v>
      </c>
      <c r="AA8037">
        <v>11250</v>
      </c>
      <c r="AB8037">
        <v>3374.9999999999995</v>
      </c>
      <c r="AC8037">
        <v>0.3</v>
      </c>
      <c r="AD8037">
        <v>1</v>
      </c>
      <c r="AE8037" t="s">
        <v>132</v>
      </c>
    </row>
    <row r="8038" spans="1:31" x14ac:dyDescent="0.3">
      <c r="A8038">
        <v>1185732</v>
      </c>
      <c r="B8038" t="s">
        <v>30</v>
      </c>
      <c r="C8038" s="1">
        <v>44320</v>
      </c>
      <c r="D8038">
        <v>2021</v>
      </c>
      <c r="E8038" t="s">
        <v>53</v>
      </c>
      <c r="F8038">
        <v>2</v>
      </c>
      <c r="G8038">
        <v>4</v>
      </c>
      <c r="H8038" t="s">
        <v>139</v>
      </c>
      <c r="I8038">
        <v>40</v>
      </c>
      <c r="J8038" t="s">
        <v>179</v>
      </c>
      <c r="K8038">
        <v>43</v>
      </c>
      <c r="L8038" t="s">
        <v>180</v>
      </c>
      <c r="M8038" t="s">
        <v>320</v>
      </c>
      <c r="N8038">
        <v>3</v>
      </c>
      <c r="O8038" t="s">
        <v>126</v>
      </c>
      <c r="P8038">
        <v>2</v>
      </c>
      <c r="Q8038" t="s">
        <v>82</v>
      </c>
      <c r="R8038">
        <v>4</v>
      </c>
      <c r="S8038" t="s">
        <v>38</v>
      </c>
      <c r="T8038">
        <v>17</v>
      </c>
      <c r="U8038" t="s">
        <v>322</v>
      </c>
      <c r="V8038" t="s">
        <v>184</v>
      </c>
      <c r="W8038">
        <v>7</v>
      </c>
      <c r="X8038" t="s">
        <v>308</v>
      </c>
      <c r="Y8038">
        <v>35</v>
      </c>
      <c r="Z8038">
        <v>150</v>
      </c>
      <c r="AA8038">
        <v>52500</v>
      </c>
      <c r="AB8038">
        <v>15750</v>
      </c>
      <c r="AC8038">
        <v>0.3</v>
      </c>
      <c r="AD8038">
        <v>1</v>
      </c>
      <c r="AE8038" t="s">
        <v>132</v>
      </c>
    </row>
    <row r="8039" spans="1:31" x14ac:dyDescent="0.3">
      <c r="A8039">
        <v>1185732</v>
      </c>
      <c r="B8039" t="s">
        <v>30</v>
      </c>
      <c r="C8039" s="1">
        <v>44350</v>
      </c>
      <c r="D8039">
        <v>2021</v>
      </c>
      <c r="E8039" t="s">
        <v>54</v>
      </c>
      <c r="F8039">
        <v>2</v>
      </c>
      <c r="G8039">
        <v>4</v>
      </c>
      <c r="H8039" t="s">
        <v>139</v>
      </c>
      <c r="I8039">
        <v>40</v>
      </c>
      <c r="J8039" t="s">
        <v>179</v>
      </c>
      <c r="K8039">
        <v>43</v>
      </c>
      <c r="L8039" t="s">
        <v>180</v>
      </c>
      <c r="M8039" t="s">
        <v>320</v>
      </c>
      <c r="N8039">
        <v>3</v>
      </c>
      <c r="O8039" t="s">
        <v>126</v>
      </c>
      <c r="P8039">
        <v>2</v>
      </c>
      <c r="Q8039" t="s">
        <v>82</v>
      </c>
      <c r="R8039">
        <v>4</v>
      </c>
      <c r="S8039" t="s">
        <v>38</v>
      </c>
      <c r="T8039">
        <v>17</v>
      </c>
      <c r="U8039" t="s">
        <v>322</v>
      </c>
      <c r="V8039" t="s">
        <v>189</v>
      </c>
      <c r="W8039">
        <v>7</v>
      </c>
      <c r="X8039" t="s">
        <v>308</v>
      </c>
      <c r="Y8039">
        <v>25</v>
      </c>
      <c r="Z8039">
        <v>175</v>
      </c>
      <c r="AA8039">
        <v>43750</v>
      </c>
      <c r="AB8039">
        <v>13125.000000000004</v>
      </c>
      <c r="AC8039">
        <v>0.3</v>
      </c>
      <c r="AD8039">
        <v>1</v>
      </c>
      <c r="AE8039" t="s">
        <v>132</v>
      </c>
    </row>
    <row r="8040" spans="1:31" x14ac:dyDescent="0.3">
      <c r="A8040">
        <v>1185732</v>
      </c>
      <c r="B8040" t="s">
        <v>30</v>
      </c>
      <c r="C8040" s="1">
        <v>44379</v>
      </c>
      <c r="D8040">
        <v>2021</v>
      </c>
      <c r="E8040" t="s">
        <v>55</v>
      </c>
      <c r="F8040">
        <v>3</v>
      </c>
      <c r="G8040">
        <v>4</v>
      </c>
      <c r="H8040" t="s">
        <v>139</v>
      </c>
      <c r="I8040">
        <v>40</v>
      </c>
      <c r="J8040" t="s">
        <v>179</v>
      </c>
      <c r="K8040">
        <v>43</v>
      </c>
      <c r="L8040" t="s">
        <v>180</v>
      </c>
      <c r="M8040" t="s">
        <v>320</v>
      </c>
      <c r="N8040">
        <v>3</v>
      </c>
      <c r="O8040" t="s">
        <v>126</v>
      </c>
      <c r="P8040">
        <v>2</v>
      </c>
      <c r="Q8040" t="s">
        <v>82</v>
      </c>
      <c r="R8040">
        <v>4</v>
      </c>
      <c r="S8040" t="s">
        <v>38</v>
      </c>
      <c r="T8040">
        <v>17</v>
      </c>
      <c r="U8040" t="s">
        <v>322</v>
      </c>
      <c r="V8040" t="s">
        <v>202</v>
      </c>
      <c r="W8040">
        <v>7</v>
      </c>
      <c r="X8040" t="s">
        <v>308</v>
      </c>
      <c r="Y8040">
        <v>40</v>
      </c>
      <c r="Z8040">
        <v>175</v>
      </c>
      <c r="AA8040">
        <v>70000</v>
      </c>
      <c r="AB8040">
        <v>21000</v>
      </c>
      <c r="AC8040">
        <v>0.3</v>
      </c>
      <c r="AD8040">
        <v>1</v>
      </c>
      <c r="AE8040" t="s">
        <v>132</v>
      </c>
    </row>
    <row r="8041" spans="1:31" x14ac:dyDescent="0.3">
      <c r="A8041">
        <v>1185732</v>
      </c>
      <c r="B8041" t="s">
        <v>30</v>
      </c>
      <c r="C8041" s="1">
        <v>44411</v>
      </c>
      <c r="D8041">
        <v>2021</v>
      </c>
      <c r="E8041" t="s">
        <v>31</v>
      </c>
      <c r="F8041">
        <v>3</v>
      </c>
      <c r="G8041">
        <v>4</v>
      </c>
      <c r="H8041" t="s">
        <v>139</v>
      </c>
      <c r="I8041">
        <v>40</v>
      </c>
      <c r="J8041" t="s">
        <v>179</v>
      </c>
      <c r="K8041">
        <v>43</v>
      </c>
      <c r="L8041" t="s">
        <v>180</v>
      </c>
      <c r="M8041" t="s">
        <v>320</v>
      </c>
      <c r="N8041">
        <v>3</v>
      </c>
      <c r="O8041" t="s">
        <v>126</v>
      </c>
      <c r="P8041">
        <v>2</v>
      </c>
      <c r="Q8041" t="s">
        <v>82</v>
      </c>
      <c r="R8041">
        <v>4</v>
      </c>
      <c r="S8041" t="s">
        <v>38</v>
      </c>
      <c r="T8041">
        <v>17</v>
      </c>
      <c r="U8041" t="s">
        <v>322</v>
      </c>
      <c r="V8041" t="s">
        <v>129</v>
      </c>
      <c r="W8041">
        <v>7</v>
      </c>
      <c r="X8041" t="s">
        <v>308</v>
      </c>
      <c r="Y8041">
        <v>40</v>
      </c>
      <c r="Z8041">
        <v>200</v>
      </c>
      <c r="AA8041">
        <v>80000</v>
      </c>
      <c r="AB8041">
        <v>24000</v>
      </c>
      <c r="AC8041">
        <v>0.3</v>
      </c>
      <c r="AD8041">
        <v>1</v>
      </c>
      <c r="AE8041" t="s">
        <v>132</v>
      </c>
    </row>
    <row r="8042" spans="1:31" x14ac:dyDescent="0.3">
      <c r="A8042">
        <v>1185732</v>
      </c>
      <c r="B8042" t="s">
        <v>30</v>
      </c>
      <c r="C8042" s="1">
        <v>44443</v>
      </c>
      <c r="D8042">
        <v>2021</v>
      </c>
      <c r="E8042" t="s">
        <v>43</v>
      </c>
      <c r="F8042">
        <v>3</v>
      </c>
      <c r="G8042">
        <v>4</v>
      </c>
      <c r="H8042" t="s">
        <v>139</v>
      </c>
      <c r="I8042">
        <v>40</v>
      </c>
      <c r="J8042" t="s">
        <v>179</v>
      </c>
      <c r="K8042">
        <v>43</v>
      </c>
      <c r="L8042" t="s">
        <v>180</v>
      </c>
      <c r="M8042" t="s">
        <v>320</v>
      </c>
      <c r="N8042">
        <v>3</v>
      </c>
      <c r="O8042" t="s">
        <v>126</v>
      </c>
      <c r="P8042">
        <v>2</v>
      </c>
      <c r="Q8042" t="s">
        <v>82</v>
      </c>
      <c r="R8042">
        <v>4</v>
      </c>
      <c r="S8042" t="s">
        <v>38</v>
      </c>
      <c r="T8042">
        <v>17</v>
      </c>
      <c r="U8042" t="s">
        <v>322</v>
      </c>
      <c r="V8042" t="s">
        <v>129</v>
      </c>
      <c r="W8042">
        <v>7</v>
      </c>
      <c r="X8042" t="s">
        <v>308</v>
      </c>
      <c r="Y8042">
        <v>25</v>
      </c>
      <c r="Z8042">
        <v>125</v>
      </c>
      <c r="AA8042">
        <v>31250</v>
      </c>
      <c r="AB8042">
        <v>9375.0000000000018</v>
      </c>
      <c r="AC8042">
        <v>0.3</v>
      </c>
      <c r="AD8042">
        <v>1</v>
      </c>
      <c r="AE8042" t="s">
        <v>132</v>
      </c>
    </row>
    <row r="8043" spans="1:31" x14ac:dyDescent="0.3">
      <c r="A8043">
        <v>1185732</v>
      </c>
      <c r="B8043" t="s">
        <v>30</v>
      </c>
      <c r="C8043" s="1">
        <v>44472</v>
      </c>
      <c r="D8043">
        <v>2021</v>
      </c>
      <c r="E8043" t="s">
        <v>44</v>
      </c>
      <c r="F8043">
        <v>4</v>
      </c>
      <c r="G8043">
        <v>4</v>
      </c>
      <c r="H8043" t="s">
        <v>139</v>
      </c>
      <c r="I8043">
        <v>40</v>
      </c>
      <c r="J8043" t="s">
        <v>179</v>
      </c>
      <c r="K8043">
        <v>43</v>
      </c>
      <c r="L8043" t="s">
        <v>180</v>
      </c>
      <c r="M8043" t="s">
        <v>320</v>
      </c>
      <c r="N8043">
        <v>3</v>
      </c>
      <c r="O8043" t="s">
        <v>126</v>
      </c>
      <c r="P8043">
        <v>2</v>
      </c>
      <c r="Q8043" t="s">
        <v>82</v>
      </c>
      <c r="R8043">
        <v>4</v>
      </c>
      <c r="S8043" t="s">
        <v>38</v>
      </c>
      <c r="T8043">
        <v>17</v>
      </c>
      <c r="U8043" t="s">
        <v>322</v>
      </c>
      <c r="V8043" t="s">
        <v>161</v>
      </c>
      <c r="W8043">
        <v>7</v>
      </c>
      <c r="X8043" t="s">
        <v>308</v>
      </c>
      <c r="Y8043">
        <v>35</v>
      </c>
      <c r="Z8043">
        <v>125</v>
      </c>
      <c r="AA8043">
        <v>43750</v>
      </c>
      <c r="AB8043">
        <v>13125</v>
      </c>
      <c r="AC8043">
        <v>0.3</v>
      </c>
      <c r="AD8043">
        <v>1</v>
      </c>
      <c r="AE8043" t="s">
        <v>132</v>
      </c>
    </row>
    <row r="8044" spans="1:31" x14ac:dyDescent="0.3">
      <c r="A8044">
        <v>1185732</v>
      </c>
      <c r="B8044" t="s">
        <v>30</v>
      </c>
      <c r="C8044" s="1">
        <v>44503</v>
      </c>
      <c r="D8044">
        <v>2021</v>
      </c>
      <c r="E8044" t="s">
        <v>45</v>
      </c>
      <c r="F8044">
        <v>4</v>
      </c>
      <c r="G8044">
        <v>4</v>
      </c>
      <c r="H8044" t="s">
        <v>139</v>
      </c>
      <c r="I8044">
        <v>40</v>
      </c>
      <c r="J8044" t="s">
        <v>179</v>
      </c>
      <c r="K8044">
        <v>43</v>
      </c>
      <c r="L8044" t="s">
        <v>180</v>
      </c>
      <c r="M8044" t="s">
        <v>320</v>
      </c>
      <c r="N8044">
        <v>3</v>
      </c>
      <c r="O8044" t="s">
        <v>126</v>
      </c>
      <c r="P8044">
        <v>2</v>
      </c>
      <c r="Q8044" t="s">
        <v>82</v>
      </c>
      <c r="R8044">
        <v>4</v>
      </c>
      <c r="S8044" t="s">
        <v>38</v>
      </c>
      <c r="T8044">
        <v>16</v>
      </c>
      <c r="U8044" t="s">
        <v>321</v>
      </c>
      <c r="V8044" t="s">
        <v>202</v>
      </c>
      <c r="W8044">
        <v>7</v>
      </c>
      <c r="X8044" t="s">
        <v>308</v>
      </c>
      <c r="Y8044">
        <v>35</v>
      </c>
      <c r="Z8044">
        <v>225</v>
      </c>
      <c r="AA8044">
        <v>78750</v>
      </c>
      <c r="AB8044">
        <v>23625</v>
      </c>
      <c r="AC8044">
        <v>0.3</v>
      </c>
      <c r="AD8044">
        <v>1</v>
      </c>
      <c r="AE8044" t="s">
        <v>132</v>
      </c>
    </row>
    <row r="8045" spans="1:31" x14ac:dyDescent="0.3">
      <c r="A8045">
        <v>1185732</v>
      </c>
      <c r="B8045" t="s">
        <v>30</v>
      </c>
      <c r="C8045" s="1">
        <v>44532</v>
      </c>
      <c r="D8045">
        <v>2021</v>
      </c>
      <c r="E8045" t="s">
        <v>46</v>
      </c>
      <c r="F8045">
        <v>4</v>
      </c>
      <c r="G8045">
        <v>4</v>
      </c>
      <c r="H8045" t="s">
        <v>139</v>
      </c>
      <c r="I8045">
        <v>40</v>
      </c>
      <c r="J8045" t="s">
        <v>179</v>
      </c>
      <c r="K8045">
        <v>43</v>
      </c>
      <c r="L8045" t="s">
        <v>180</v>
      </c>
      <c r="M8045" t="s">
        <v>320</v>
      </c>
      <c r="N8045">
        <v>3</v>
      </c>
      <c r="O8045" t="s">
        <v>126</v>
      </c>
      <c r="P8045">
        <v>2</v>
      </c>
      <c r="Q8045" t="s">
        <v>82</v>
      </c>
      <c r="R8045">
        <v>4</v>
      </c>
      <c r="S8045" t="s">
        <v>38</v>
      </c>
      <c r="T8045">
        <v>16</v>
      </c>
      <c r="U8045" t="s">
        <v>321</v>
      </c>
      <c r="V8045" t="s">
        <v>204</v>
      </c>
      <c r="W8045">
        <v>7</v>
      </c>
      <c r="X8045" t="s">
        <v>308</v>
      </c>
      <c r="Y8045">
        <v>50</v>
      </c>
      <c r="Z8045">
        <v>250</v>
      </c>
      <c r="AA8045">
        <v>125000</v>
      </c>
      <c r="AB8045">
        <v>37500</v>
      </c>
      <c r="AC8045">
        <v>0.3</v>
      </c>
      <c r="AD8045">
        <v>1</v>
      </c>
      <c r="AE8045" t="s">
        <v>132</v>
      </c>
    </row>
    <row r="8046" spans="1:31" x14ac:dyDescent="0.3">
      <c r="A8046">
        <v>1185732</v>
      </c>
      <c r="B8046" t="s">
        <v>30</v>
      </c>
      <c r="C8046" s="1">
        <v>44206</v>
      </c>
      <c r="D8046">
        <v>2021</v>
      </c>
      <c r="E8046" t="s">
        <v>47</v>
      </c>
      <c r="F8046">
        <v>1</v>
      </c>
      <c r="G8046">
        <v>4</v>
      </c>
      <c r="H8046" t="s">
        <v>139</v>
      </c>
      <c r="I8046">
        <v>40</v>
      </c>
      <c r="J8046" t="s">
        <v>179</v>
      </c>
      <c r="K8046">
        <v>43</v>
      </c>
      <c r="L8046" t="s">
        <v>180</v>
      </c>
      <c r="M8046" t="s">
        <v>320</v>
      </c>
      <c r="N8046">
        <v>3</v>
      </c>
      <c r="O8046" t="s">
        <v>126</v>
      </c>
      <c r="P8046">
        <v>2</v>
      </c>
      <c r="Q8046" t="s">
        <v>82</v>
      </c>
      <c r="R8046">
        <v>4</v>
      </c>
      <c r="S8046" t="s">
        <v>38</v>
      </c>
      <c r="T8046">
        <v>17</v>
      </c>
      <c r="U8046" t="s">
        <v>322</v>
      </c>
      <c r="V8046" t="s">
        <v>161</v>
      </c>
      <c r="W8046">
        <v>7</v>
      </c>
      <c r="X8046" t="s">
        <v>308</v>
      </c>
      <c r="Y8046">
        <v>30</v>
      </c>
      <c r="Z8046">
        <v>150</v>
      </c>
      <c r="AA8046">
        <v>45000</v>
      </c>
      <c r="AB8046">
        <v>15750.000000000002</v>
      </c>
      <c r="AC8046">
        <v>0.35</v>
      </c>
      <c r="AD8046">
        <v>1</v>
      </c>
      <c r="AE8046" t="s">
        <v>132</v>
      </c>
    </row>
    <row r="8047" spans="1:31" x14ac:dyDescent="0.3">
      <c r="A8047">
        <v>1185732</v>
      </c>
      <c r="B8047" t="s">
        <v>30</v>
      </c>
      <c r="C8047" s="1">
        <v>44237</v>
      </c>
      <c r="D8047">
        <v>2021</v>
      </c>
      <c r="E8047" t="s">
        <v>48</v>
      </c>
      <c r="F8047">
        <v>1</v>
      </c>
      <c r="G8047">
        <v>4</v>
      </c>
      <c r="H8047" t="s">
        <v>139</v>
      </c>
      <c r="I8047">
        <v>41</v>
      </c>
      <c r="J8047" t="s">
        <v>181</v>
      </c>
      <c r="K8047">
        <v>44</v>
      </c>
      <c r="L8047" t="s">
        <v>182</v>
      </c>
      <c r="M8047" t="s">
        <v>320</v>
      </c>
      <c r="N8047">
        <v>3</v>
      </c>
      <c r="O8047" t="s">
        <v>126</v>
      </c>
      <c r="P8047">
        <v>2</v>
      </c>
      <c r="Q8047" t="s">
        <v>82</v>
      </c>
      <c r="R8047">
        <v>4</v>
      </c>
      <c r="S8047" t="s">
        <v>38</v>
      </c>
      <c r="T8047">
        <v>17</v>
      </c>
      <c r="U8047" t="s">
        <v>322</v>
      </c>
      <c r="V8047" t="s">
        <v>191</v>
      </c>
      <c r="W8047">
        <v>7</v>
      </c>
      <c r="X8047" t="s">
        <v>308</v>
      </c>
      <c r="Y8047">
        <v>30</v>
      </c>
      <c r="Z8047">
        <v>125</v>
      </c>
      <c r="AA8047">
        <v>37500</v>
      </c>
      <c r="AB8047">
        <v>13125.000000000002</v>
      </c>
      <c r="AC8047">
        <v>0.35</v>
      </c>
      <c r="AD8047">
        <v>1</v>
      </c>
      <c r="AE8047" t="s">
        <v>132</v>
      </c>
    </row>
    <row r="8048" spans="1:31" x14ac:dyDescent="0.3">
      <c r="A8048">
        <v>1185732</v>
      </c>
      <c r="B8048" t="s">
        <v>30</v>
      </c>
      <c r="C8048" s="1">
        <v>44264</v>
      </c>
      <c r="D8048">
        <v>2021</v>
      </c>
      <c r="E8048" t="s">
        <v>51</v>
      </c>
      <c r="F8048">
        <v>1</v>
      </c>
      <c r="G8048">
        <v>4</v>
      </c>
      <c r="H8048" t="s">
        <v>139</v>
      </c>
      <c r="I8048">
        <v>41</v>
      </c>
      <c r="J8048" t="s">
        <v>181</v>
      </c>
      <c r="K8048">
        <v>44</v>
      </c>
      <c r="L8048" t="s">
        <v>182</v>
      </c>
      <c r="M8048" t="s">
        <v>320</v>
      </c>
      <c r="N8048">
        <v>3</v>
      </c>
      <c r="O8048" t="s">
        <v>126</v>
      </c>
      <c r="P8048">
        <v>2</v>
      </c>
      <c r="Q8048" t="s">
        <v>82</v>
      </c>
      <c r="R8048">
        <v>4</v>
      </c>
      <c r="S8048" t="s">
        <v>38</v>
      </c>
      <c r="T8048">
        <v>17</v>
      </c>
      <c r="U8048" t="s">
        <v>322</v>
      </c>
      <c r="V8048" t="s">
        <v>201</v>
      </c>
      <c r="W8048">
        <v>7</v>
      </c>
      <c r="X8048" t="s">
        <v>308</v>
      </c>
      <c r="Y8048">
        <v>20</v>
      </c>
      <c r="Z8048">
        <v>125</v>
      </c>
      <c r="AA8048">
        <v>25000</v>
      </c>
      <c r="AB8048">
        <v>8749.9999999999982</v>
      </c>
      <c r="AC8048">
        <v>0.35</v>
      </c>
      <c r="AD8048">
        <v>1</v>
      </c>
      <c r="AE8048" t="s">
        <v>132</v>
      </c>
    </row>
    <row r="8049" spans="1:31" x14ac:dyDescent="0.3">
      <c r="A8049">
        <v>1185732</v>
      </c>
      <c r="B8049" t="s">
        <v>30</v>
      </c>
      <c r="C8049" s="1">
        <v>44296</v>
      </c>
      <c r="D8049">
        <v>2021</v>
      </c>
      <c r="E8049" t="s">
        <v>52</v>
      </c>
      <c r="F8049">
        <v>2</v>
      </c>
      <c r="G8049">
        <v>4</v>
      </c>
      <c r="H8049" t="s">
        <v>139</v>
      </c>
      <c r="I8049">
        <v>41</v>
      </c>
      <c r="J8049" t="s">
        <v>181</v>
      </c>
      <c r="K8049">
        <v>44</v>
      </c>
      <c r="L8049" t="s">
        <v>182</v>
      </c>
      <c r="M8049" t="s">
        <v>320</v>
      </c>
      <c r="N8049">
        <v>3</v>
      </c>
      <c r="O8049" t="s">
        <v>126</v>
      </c>
      <c r="P8049">
        <v>2</v>
      </c>
      <c r="Q8049" t="s">
        <v>82</v>
      </c>
      <c r="R8049">
        <v>4</v>
      </c>
      <c r="S8049" t="s">
        <v>38</v>
      </c>
      <c r="T8049">
        <v>17</v>
      </c>
      <c r="U8049" t="s">
        <v>322</v>
      </c>
      <c r="V8049" t="s">
        <v>184</v>
      </c>
      <c r="W8049">
        <v>7</v>
      </c>
      <c r="X8049" t="s">
        <v>308</v>
      </c>
      <c r="Y8049">
        <v>20</v>
      </c>
      <c r="Z8049">
        <v>125</v>
      </c>
      <c r="AA8049">
        <v>25000</v>
      </c>
      <c r="AB8049">
        <v>8749.9999999999982</v>
      </c>
      <c r="AC8049">
        <v>0.35</v>
      </c>
      <c r="AD8049">
        <v>1</v>
      </c>
      <c r="AE8049" t="s">
        <v>132</v>
      </c>
    </row>
    <row r="8050" spans="1:31" x14ac:dyDescent="0.3">
      <c r="A8050">
        <v>1185732</v>
      </c>
      <c r="B8050" t="s">
        <v>30</v>
      </c>
      <c r="C8050" s="1">
        <v>44327</v>
      </c>
      <c r="D8050">
        <v>2021</v>
      </c>
      <c r="E8050" t="s">
        <v>53</v>
      </c>
      <c r="F8050">
        <v>2</v>
      </c>
      <c r="G8050">
        <v>4</v>
      </c>
      <c r="H8050" t="s">
        <v>139</v>
      </c>
      <c r="I8050">
        <v>41</v>
      </c>
      <c r="J8050" t="s">
        <v>181</v>
      </c>
      <c r="K8050">
        <v>44</v>
      </c>
      <c r="L8050" t="s">
        <v>182</v>
      </c>
      <c r="M8050" t="s">
        <v>320</v>
      </c>
      <c r="N8050">
        <v>3</v>
      </c>
      <c r="O8050" t="s">
        <v>126</v>
      </c>
      <c r="P8050">
        <v>2</v>
      </c>
      <c r="Q8050" t="s">
        <v>82</v>
      </c>
      <c r="R8050">
        <v>4</v>
      </c>
      <c r="S8050" t="s">
        <v>38</v>
      </c>
      <c r="T8050">
        <v>17</v>
      </c>
      <c r="U8050" t="s">
        <v>322</v>
      </c>
      <c r="V8050" t="s">
        <v>251</v>
      </c>
      <c r="W8050">
        <v>7</v>
      </c>
      <c r="X8050" t="s">
        <v>308</v>
      </c>
      <c r="Y8050">
        <v>35</v>
      </c>
      <c r="Z8050">
        <v>175</v>
      </c>
      <c r="AA8050">
        <v>61250</v>
      </c>
      <c r="AB8050">
        <v>21437.5</v>
      </c>
      <c r="AC8050">
        <v>0.35</v>
      </c>
      <c r="AD8050">
        <v>1</v>
      </c>
      <c r="AE8050" t="s">
        <v>132</v>
      </c>
    </row>
    <row r="8051" spans="1:31" x14ac:dyDescent="0.3">
      <c r="A8051">
        <v>1185732</v>
      </c>
      <c r="B8051" t="s">
        <v>30</v>
      </c>
      <c r="C8051" s="1">
        <v>44357</v>
      </c>
      <c r="D8051">
        <v>2021</v>
      </c>
      <c r="E8051" t="s">
        <v>54</v>
      </c>
      <c r="F8051">
        <v>2</v>
      </c>
      <c r="G8051">
        <v>4</v>
      </c>
      <c r="H8051" t="s">
        <v>139</v>
      </c>
      <c r="I8051">
        <v>41</v>
      </c>
      <c r="J8051" t="s">
        <v>181</v>
      </c>
      <c r="K8051">
        <v>44</v>
      </c>
      <c r="L8051" t="s">
        <v>182</v>
      </c>
      <c r="M8051" t="s">
        <v>320</v>
      </c>
      <c r="N8051">
        <v>3</v>
      </c>
      <c r="O8051" t="s">
        <v>126</v>
      </c>
      <c r="P8051">
        <v>2</v>
      </c>
      <c r="Q8051" t="s">
        <v>82</v>
      </c>
      <c r="R8051">
        <v>4</v>
      </c>
      <c r="S8051" t="s">
        <v>38</v>
      </c>
      <c r="T8051">
        <v>17</v>
      </c>
      <c r="U8051" t="s">
        <v>322</v>
      </c>
      <c r="V8051" t="s">
        <v>158</v>
      </c>
      <c r="W8051">
        <v>7</v>
      </c>
      <c r="X8051" t="s">
        <v>308</v>
      </c>
      <c r="Y8051">
        <v>30</v>
      </c>
      <c r="Z8051">
        <v>175</v>
      </c>
      <c r="AA8051">
        <v>52500</v>
      </c>
      <c r="AB8051">
        <v>18375</v>
      </c>
      <c r="AC8051">
        <v>0.35</v>
      </c>
      <c r="AD8051">
        <v>1</v>
      </c>
      <c r="AE8051" t="s">
        <v>132</v>
      </c>
    </row>
    <row r="8052" spans="1:31" x14ac:dyDescent="0.3">
      <c r="A8052">
        <v>1185732</v>
      </c>
      <c r="B8052" t="s">
        <v>30</v>
      </c>
      <c r="C8052" s="1">
        <v>44418</v>
      </c>
      <c r="D8052">
        <v>2021</v>
      </c>
      <c r="E8052" t="s">
        <v>31</v>
      </c>
      <c r="F8052">
        <v>3</v>
      </c>
      <c r="G8052">
        <v>4</v>
      </c>
      <c r="H8052" t="s">
        <v>139</v>
      </c>
      <c r="I8052">
        <v>41</v>
      </c>
      <c r="J8052" t="s">
        <v>181</v>
      </c>
      <c r="K8052">
        <v>44</v>
      </c>
      <c r="L8052" t="s">
        <v>182</v>
      </c>
      <c r="M8052" t="s">
        <v>320</v>
      </c>
      <c r="N8052">
        <v>3</v>
      </c>
      <c r="O8052" t="s">
        <v>126</v>
      </c>
      <c r="P8052">
        <v>2</v>
      </c>
      <c r="Q8052" t="s">
        <v>82</v>
      </c>
      <c r="R8052">
        <v>4</v>
      </c>
      <c r="S8052" t="s">
        <v>38</v>
      </c>
      <c r="T8052">
        <v>16</v>
      </c>
      <c r="U8052" t="s">
        <v>321</v>
      </c>
      <c r="V8052" t="s">
        <v>254</v>
      </c>
      <c r="W8052">
        <v>7</v>
      </c>
      <c r="X8052" t="s">
        <v>308</v>
      </c>
      <c r="Y8052">
        <v>40</v>
      </c>
      <c r="Z8052">
        <v>200</v>
      </c>
      <c r="AA8052">
        <v>80000</v>
      </c>
      <c r="AB8052">
        <v>28000</v>
      </c>
      <c r="AC8052">
        <v>0.35</v>
      </c>
      <c r="AD8052">
        <v>1</v>
      </c>
      <c r="AE8052" t="s">
        <v>132</v>
      </c>
    </row>
    <row r="8053" spans="1:31" x14ac:dyDescent="0.3">
      <c r="A8053">
        <v>1185732</v>
      </c>
      <c r="B8053" t="s">
        <v>30</v>
      </c>
      <c r="C8053" s="1">
        <v>44450</v>
      </c>
      <c r="D8053">
        <v>2021</v>
      </c>
      <c r="E8053" t="s">
        <v>43</v>
      </c>
      <c r="F8053">
        <v>3</v>
      </c>
      <c r="G8053">
        <v>4</v>
      </c>
      <c r="H8053" t="s">
        <v>139</v>
      </c>
      <c r="I8053">
        <v>41</v>
      </c>
      <c r="J8053" t="s">
        <v>181</v>
      </c>
      <c r="K8053">
        <v>44</v>
      </c>
      <c r="L8053" t="s">
        <v>182</v>
      </c>
      <c r="M8053" t="s">
        <v>320</v>
      </c>
      <c r="N8053">
        <v>3</v>
      </c>
      <c r="O8053" t="s">
        <v>126</v>
      </c>
      <c r="P8053">
        <v>2</v>
      </c>
      <c r="Q8053" t="s">
        <v>82</v>
      </c>
      <c r="R8053">
        <v>4</v>
      </c>
      <c r="S8053" t="s">
        <v>38</v>
      </c>
      <c r="T8053">
        <v>16</v>
      </c>
      <c r="U8053" t="s">
        <v>321</v>
      </c>
      <c r="V8053" t="s">
        <v>162</v>
      </c>
      <c r="W8053">
        <v>7</v>
      </c>
      <c r="X8053" t="s">
        <v>308</v>
      </c>
      <c r="Y8053">
        <v>25</v>
      </c>
      <c r="Z8053">
        <v>150</v>
      </c>
      <c r="AA8053">
        <v>37500</v>
      </c>
      <c r="AB8053">
        <v>13125.000000000002</v>
      </c>
      <c r="AC8053">
        <v>0.35</v>
      </c>
      <c r="AD8053">
        <v>1</v>
      </c>
      <c r="AE8053" t="s">
        <v>132</v>
      </c>
    </row>
    <row r="8054" spans="1:31" x14ac:dyDescent="0.3">
      <c r="A8054">
        <v>1185732</v>
      </c>
      <c r="B8054" t="s">
        <v>30</v>
      </c>
      <c r="C8054" s="1">
        <v>44479</v>
      </c>
      <c r="D8054">
        <v>2021</v>
      </c>
      <c r="E8054" t="s">
        <v>44</v>
      </c>
      <c r="F8054">
        <v>4</v>
      </c>
      <c r="G8054">
        <v>4</v>
      </c>
      <c r="H8054" t="s">
        <v>139</v>
      </c>
      <c r="I8054">
        <v>41</v>
      </c>
      <c r="J8054" t="s">
        <v>181</v>
      </c>
      <c r="K8054">
        <v>44</v>
      </c>
      <c r="L8054" t="s">
        <v>182</v>
      </c>
      <c r="M8054" t="s">
        <v>320</v>
      </c>
      <c r="N8054">
        <v>3</v>
      </c>
      <c r="O8054" t="s">
        <v>126</v>
      </c>
      <c r="P8054">
        <v>2</v>
      </c>
      <c r="Q8054" t="s">
        <v>82</v>
      </c>
      <c r="R8054">
        <v>4</v>
      </c>
      <c r="S8054" t="s">
        <v>38</v>
      </c>
      <c r="T8054">
        <v>16</v>
      </c>
      <c r="U8054" t="s">
        <v>321</v>
      </c>
      <c r="V8054" t="s">
        <v>161</v>
      </c>
      <c r="W8054">
        <v>7</v>
      </c>
      <c r="X8054" t="s">
        <v>308</v>
      </c>
      <c r="Y8054">
        <v>35</v>
      </c>
      <c r="Z8054">
        <v>150</v>
      </c>
      <c r="AA8054">
        <v>52500</v>
      </c>
      <c r="AB8054">
        <v>18375</v>
      </c>
      <c r="AC8054">
        <v>0.35</v>
      </c>
      <c r="AD8054">
        <v>1</v>
      </c>
      <c r="AE8054" t="s">
        <v>132</v>
      </c>
    </row>
    <row r="8055" spans="1:31" x14ac:dyDescent="0.3">
      <c r="A8055">
        <v>1185732</v>
      </c>
      <c r="B8055" t="s">
        <v>30</v>
      </c>
      <c r="C8055" s="1">
        <v>44510</v>
      </c>
      <c r="D8055">
        <v>2021</v>
      </c>
      <c r="E8055" t="s">
        <v>45</v>
      </c>
      <c r="F8055">
        <v>4</v>
      </c>
      <c r="G8055">
        <v>4</v>
      </c>
      <c r="H8055" t="s">
        <v>139</v>
      </c>
      <c r="I8055">
        <v>41</v>
      </c>
      <c r="J8055" t="s">
        <v>181</v>
      </c>
      <c r="K8055">
        <v>44</v>
      </c>
      <c r="L8055" t="s">
        <v>182</v>
      </c>
      <c r="M8055" t="s">
        <v>320</v>
      </c>
      <c r="N8055">
        <v>3</v>
      </c>
      <c r="O8055" t="s">
        <v>126</v>
      </c>
      <c r="P8055">
        <v>2</v>
      </c>
      <c r="Q8055" t="s">
        <v>82</v>
      </c>
      <c r="R8055">
        <v>4</v>
      </c>
      <c r="S8055" t="s">
        <v>38</v>
      </c>
      <c r="T8055">
        <v>16</v>
      </c>
      <c r="U8055" t="s">
        <v>321</v>
      </c>
      <c r="V8055" t="s">
        <v>220</v>
      </c>
      <c r="W8055">
        <v>7</v>
      </c>
      <c r="X8055" t="s">
        <v>308</v>
      </c>
      <c r="Y8055">
        <v>35</v>
      </c>
      <c r="Z8055">
        <v>275</v>
      </c>
      <c r="AA8055">
        <v>96250</v>
      </c>
      <c r="AB8055">
        <v>33687.5</v>
      </c>
      <c r="AC8055">
        <v>0.35</v>
      </c>
      <c r="AD8055">
        <v>1</v>
      </c>
      <c r="AE8055" t="s">
        <v>132</v>
      </c>
    </row>
    <row r="8056" spans="1:31" x14ac:dyDescent="0.3">
      <c r="A8056">
        <v>1185732</v>
      </c>
      <c r="B8056" t="s">
        <v>30</v>
      </c>
      <c r="C8056" s="1">
        <v>44539</v>
      </c>
      <c r="D8056">
        <v>2021</v>
      </c>
      <c r="E8056" t="s">
        <v>46</v>
      </c>
      <c r="F8056">
        <v>4</v>
      </c>
      <c r="G8056">
        <v>4</v>
      </c>
      <c r="H8056" t="s">
        <v>139</v>
      </c>
      <c r="I8056">
        <v>41</v>
      </c>
      <c r="J8056" t="s">
        <v>181</v>
      </c>
      <c r="K8056">
        <v>44</v>
      </c>
      <c r="L8056" t="s">
        <v>182</v>
      </c>
      <c r="M8056" t="s">
        <v>320</v>
      </c>
      <c r="N8056">
        <v>3</v>
      </c>
      <c r="O8056" t="s">
        <v>126</v>
      </c>
      <c r="P8056">
        <v>2</v>
      </c>
      <c r="Q8056" t="s">
        <v>82</v>
      </c>
      <c r="R8056">
        <v>4</v>
      </c>
      <c r="S8056" t="s">
        <v>38</v>
      </c>
      <c r="T8056">
        <v>16</v>
      </c>
      <c r="U8056" t="s">
        <v>321</v>
      </c>
      <c r="V8056" t="s">
        <v>237</v>
      </c>
      <c r="W8056">
        <v>7</v>
      </c>
      <c r="X8056" t="s">
        <v>308</v>
      </c>
      <c r="Y8056">
        <v>50</v>
      </c>
      <c r="Z8056">
        <v>300</v>
      </c>
      <c r="AA8056">
        <v>150000</v>
      </c>
      <c r="AB8056">
        <v>52500</v>
      </c>
      <c r="AC8056">
        <v>0.35</v>
      </c>
      <c r="AD8056">
        <v>1</v>
      </c>
      <c r="AE8056" t="s">
        <v>132</v>
      </c>
    </row>
    <row r="8057" spans="1:31" x14ac:dyDescent="0.3">
      <c r="A8057">
        <v>1185732</v>
      </c>
      <c r="B8057" t="s">
        <v>30</v>
      </c>
      <c r="C8057" s="1">
        <v>44303</v>
      </c>
      <c r="D8057">
        <v>2021</v>
      </c>
      <c r="E8057" t="s">
        <v>52</v>
      </c>
      <c r="F8057">
        <v>2</v>
      </c>
      <c r="G8057">
        <v>1</v>
      </c>
      <c r="H8057" t="s">
        <v>32</v>
      </c>
      <c r="I8057">
        <v>42</v>
      </c>
      <c r="J8057" t="s">
        <v>33</v>
      </c>
      <c r="K8057">
        <v>32</v>
      </c>
      <c r="L8057" t="s">
        <v>34</v>
      </c>
      <c r="M8057" t="s">
        <v>320</v>
      </c>
      <c r="N8057">
        <v>3</v>
      </c>
      <c r="O8057" t="s">
        <v>126</v>
      </c>
      <c r="P8057">
        <v>2</v>
      </c>
      <c r="Q8057" t="s">
        <v>82</v>
      </c>
      <c r="R8057">
        <v>4</v>
      </c>
      <c r="S8057" t="s">
        <v>38</v>
      </c>
      <c r="T8057">
        <v>16</v>
      </c>
      <c r="U8057" t="s">
        <v>321</v>
      </c>
      <c r="V8057" t="s">
        <v>129</v>
      </c>
      <c r="W8057">
        <v>7</v>
      </c>
      <c r="X8057" t="s">
        <v>308</v>
      </c>
      <c r="Y8057">
        <v>25</v>
      </c>
      <c r="Z8057">
        <v>175</v>
      </c>
      <c r="AA8057">
        <v>43750</v>
      </c>
      <c r="AB8057">
        <v>17499.999999999996</v>
      </c>
      <c r="AC8057">
        <v>0.4</v>
      </c>
      <c r="AD8057">
        <v>1</v>
      </c>
      <c r="AE8057" t="s">
        <v>132</v>
      </c>
    </row>
    <row r="8058" spans="1:31" x14ac:dyDescent="0.3">
      <c r="A8058">
        <v>1185732</v>
      </c>
      <c r="B8058" t="s">
        <v>30</v>
      </c>
      <c r="C8058" s="1">
        <v>44334</v>
      </c>
      <c r="D8058">
        <v>2021</v>
      </c>
      <c r="E8058" t="s">
        <v>53</v>
      </c>
      <c r="F8058">
        <v>2</v>
      </c>
      <c r="G8058">
        <v>1</v>
      </c>
      <c r="H8058" t="s">
        <v>32</v>
      </c>
      <c r="I8058">
        <v>42</v>
      </c>
      <c r="J8058" t="s">
        <v>33</v>
      </c>
      <c r="K8058">
        <v>32</v>
      </c>
      <c r="L8058" t="s">
        <v>34</v>
      </c>
      <c r="M8058" t="s">
        <v>320</v>
      </c>
      <c r="N8058">
        <v>3</v>
      </c>
      <c r="O8058" t="s">
        <v>126</v>
      </c>
      <c r="P8058">
        <v>2</v>
      </c>
      <c r="Q8058" t="s">
        <v>82</v>
      </c>
      <c r="R8058">
        <v>4</v>
      </c>
      <c r="S8058" t="s">
        <v>38</v>
      </c>
      <c r="T8058">
        <v>16</v>
      </c>
      <c r="U8058" t="s">
        <v>321</v>
      </c>
      <c r="V8058" t="s">
        <v>241</v>
      </c>
      <c r="W8058">
        <v>7</v>
      </c>
      <c r="X8058" t="s">
        <v>308</v>
      </c>
      <c r="Y8058">
        <v>35</v>
      </c>
      <c r="Z8058">
        <v>200</v>
      </c>
      <c r="AA8058">
        <v>70000</v>
      </c>
      <c r="AB8058">
        <v>28000</v>
      </c>
      <c r="AC8058">
        <v>0.4</v>
      </c>
      <c r="AD8058">
        <v>1</v>
      </c>
      <c r="AE8058" t="s">
        <v>132</v>
      </c>
    </row>
    <row r="8059" spans="1:31" x14ac:dyDescent="0.3">
      <c r="A8059">
        <v>1185732</v>
      </c>
      <c r="B8059" t="s">
        <v>30</v>
      </c>
      <c r="C8059" s="1">
        <v>44364</v>
      </c>
      <c r="D8059">
        <v>2021</v>
      </c>
      <c r="E8059" t="s">
        <v>54</v>
      </c>
      <c r="F8059">
        <v>2</v>
      </c>
      <c r="G8059">
        <v>1</v>
      </c>
      <c r="H8059" t="s">
        <v>32</v>
      </c>
      <c r="I8059">
        <v>42</v>
      </c>
      <c r="J8059" t="s">
        <v>33</v>
      </c>
      <c r="K8059">
        <v>32</v>
      </c>
      <c r="L8059" t="s">
        <v>34</v>
      </c>
      <c r="M8059" t="s">
        <v>320</v>
      </c>
      <c r="N8059">
        <v>3</v>
      </c>
      <c r="O8059" t="s">
        <v>126</v>
      </c>
      <c r="P8059">
        <v>2</v>
      </c>
      <c r="Q8059" t="s">
        <v>82</v>
      </c>
      <c r="R8059">
        <v>4</v>
      </c>
      <c r="S8059" t="s">
        <v>38</v>
      </c>
      <c r="T8059">
        <v>16</v>
      </c>
      <c r="U8059" t="s">
        <v>321</v>
      </c>
      <c r="V8059" t="s">
        <v>213</v>
      </c>
      <c r="W8059">
        <v>7</v>
      </c>
      <c r="X8059" t="s">
        <v>308</v>
      </c>
      <c r="Y8059">
        <v>35</v>
      </c>
      <c r="Z8059">
        <v>275</v>
      </c>
      <c r="AA8059">
        <v>96250</v>
      </c>
      <c r="AB8059">
        <v>38500</v>
      </c>
      <c r="AC8059">
        <v>0.4</v>
      </c>
      <c r="AD8059">
        <v>1</v>
      </c>
      <c r="AE8059" t="s">
        <v>132</v>
      </c>
    </row>
    <row r="8060" spans="1:31" x14ac:dyDescent="0.3">
      <c r="A8060">
        <v>1185732</v>
      </c>
      <c r="B8060" t="s">
        <v>30</v>
      </c>
      <c r="C8060" s="1">
        <v>44425</v>
      </c>
      <c r="D8060">
        <v>2021</v>
      </c>
      <c r="E8060" t="s">
        <v>31</v>
      </c>
      <c r="F8060">
        <v>3</v>
      </c>
      <c r="G8060">
        <v>1</v>
      </c>
      <c r="H8060" t="s">
        <v>32</v>
      </c>
      <c r="I8060">
        <v>42</v>
      </c>
      <c r="J8060" t="s">
        <v>33</v>
      </c>
      <c r="K8060">
        <v>32</v>
      </c>
      <c r="L8060" t="s">
        <v>34</v>
      </c>
      <c r="M8060" t="s">
        <v>320</v>
      </c>
      <c r="N8060">
        <v>3</v>
      </c>
      <c r="O8060" t="s">
        <v>126</v>
      </c>
      <c r="P8060">
        <v>2</v>
      </c>
      <c r="Q8060" t="s">
        <v>82</v>
      </c>
      <c r="R8060">
        <v>4</v>
      </c>
      <c r="S8060" t="s">
        <v>38</v>
      </c>
      <c r="T8060">
        <v>16</v>
      </c>
      <c r="U8060" t="s">
        <v>321</v>
      </c>
      <c r="V8060" t="s">
        <v>196</v>
      </c>
      <c r="W8060">
        <v>7</v>
      </c>
      <c r="X8060" t="s">
        <v>308</v>
      </c>
      <c r="Y8060">
        <v>40</v>
      </c>
      <c r="Z8060">
        <v>275</v>
      </c>
      <c r="AA8060">
        <v>110000</v>
      </c>
      <c r="AB8060">
        <v>44000</v>
      </c>
      <c r="AC8060">
        <v>0.4</v>
      </c>
      <c r="AD8060">
        <v>1</v>
      </c>
      <c r="AE8060" t="s">
        <v>132</v>
      </c>
    </row>
    <row r="8061" spans="1:31" x14ac:dyDescent="0.3">
      <c r="A8061">
        <v>1185732</v>
      </c>
      <c r="B8061" t="s">
        <v>30</v>
      </c>
      <c r="C8061" s="1">
        <v>44457</v>
      </c>
      <c r="D8061">
        <v>2021</v>
      </c>
      <c r="E8061" t="s">
        <v>43</v>
      </c>
      <c r="F8061">
        <v>3</v>
      </c>
      <c r="G8061">
        <v>1</v>
      </c>
      <c r="H8061" t="s">
        <v>32</v>
      </c>
      <c r="I8061">
        <v>42</v>
      </c>
      <c r="J8061" t="s">
        <v>33</v>
      </c>
      <c r="K8061">
        <v>32</v>
      </c>
      <c r="L8061" t="s">
        <v>34</v>
      </c>
      <c r="M8061" t="s">
        <v>320</v>
      </c>
      <c r="N8061">
        <v>3</v>
      </c>
      <c r="O8061" t="s">
        <v>126</v>
      </c>
      <c r="P8061">
        <v>2</v>
      </c>
      <c r="Q8061" t="s">
        <v>82</v>
      </c>
      <c r="R8061">
        <v>4</v>
      </c>
      <c r="S8061" t="s">
        <v>38</v>
      </c>
      <c r="T8061">
        <v>16</v>
      </c>
      <c r="U8061" t="s">
        <v>321</v>
      </c>
      <c r="V8061" t="s">
        <v>161</v>
      </c>
      <c r="W8061">
        <v>7</v>
      </c>
      <c r="X8061" t="s">
        <v>308</v>
      </c>
      <c r="Y8061">
        <v>25</v>
      </c>
      <c r="Z8061">
        <v>225</v>
      </c>
      <c r="AA8061">
        <v>56250</v>
      </c>
      <c r="AB8061">
        <v>22500.000000000007</v>
      </c>
      <c r="AC8061">
        <v>0.4</v>
      </c>
      <c r="AD8061">
        <v>1</v>
      </c>
      <c r="AE8061" t="s">
        <v>132</v>
      </c>
    </row>
    <row r="8062" spans="1:31" x14ac:dyDescent="0.3">
      <c r="A8062">
        <v>1185732</v>
      </c>
      <c r="B8062" t="s">
        <v>30</v>
      </c>
      <c r="C8062" s="1">
        <v>44486</v>
      </c>
      <c r="D8062">
        <v>2021</v>
      </c>
      <c r="E8062" t="s">
        <v>44</v>
      </c>
      <c r="F8062">
        <v>4</v>
      </c>
      <c r="G8062">
        <v>1</v>
      </c>
      <c r="H8062" t="s">
        <v>32</v>
      </c>
      <c r="I8062">
        <v>42</v>
      </c>
      <c r="J8062" t="s">
        <v>33</v>
      </c>
      <c r="K8062">
        <v>32</v>
      </c>
      <c r="L8062" t="s">
        <v>34</v>
      </c>
      <c r="M8062" t="s">
        <v>320</v>
      </c>
      <c r="N8062">
        <v>3</v>
      </c>
      <c r="O8062" t="s">
        <v>126</v>
      </c>
      <c r="P8062">
        <v>2</v>
      </c>
      <c r="Q8062" t="s">
        <v>82</v>
      </c>
      <c r="R8062">
        <v>4</v>
      </c>
      <c r="S8062" t="s">
        <v>38</v>
      </c>
      <c r="T8062">
        <v>16</v>
      </c>
      <c r="U8062" t="s">
        <v>321</v>
      </c>
      <c r="V8062" t="s">
        <v>203</v>
      </c>
      <c r="W8062">
        <v>7</v>
      </c>
      <c r="X8062" t="s">
        <v>308</v>
      </c>
      <c r="Y8062">
        <v>35</v>
      </c>
      <c r="Z8062">
        <v>175</v>
      </c>
      <c r="AA8062">
        <v>61250</v>
      </c>
      <c r="AB8062">
        <v>24500</v>
      </c>
      <c r="AC8062">
        <v>0.4</v>
      </c>
      <c r="AD8062">
        <v>1</v>
      </c>
      <c r="AE8062" t="s">
        <v>132</v>
      </c>
    </row>
    <row r="8063" spans="1:31" x14ac:dyDescent="0.3">
      <c r="A8063">
        <v>1185732</v>
      </c>
      <c r="B8063" t="s">
        <v>30</v>
      </c>
      <c r="C8063" s="1">
        <v>44517</v>
      </c>
      <c r="D8063">
        <v>2021</v>
      </c>
      <c r="E8063" t="s">
        <v>45</v>
      </c>
      <c r="F8063">
        <v>4</v>
      </c>
      <c r="G8063">
        <v>1</v>
      </c>
      <c r="H8063" t="s">
        <v>32</v>
      </c>
      <c r="I8063">
        <v>42</v>
      </c>
      <c r="J8063" t="s">
        <v>33</v>
      </c>
      <c r="K8063">
        <v>32</v>
      </c>
      <c r="L8063" t="s">
        <v>34</v>
      </c>
      <c r="M8063" t="s">
        <v>320</v>
      </c>
      <c r="N8063">
        <v>3</v>
      </c>
      <c r="O8063" t="s">
        <v>126</v>
      </c>
      <c r="P8063">
        <v>2</v>
      </c>
      <c r="Q8063" t="s">
        <v>82</v>
      </c>
      <c r="R8063">
        <v>4</v>
      </c>
      <c r="S8063" t="s">
        <v>38</v>
      </c>
      <c r="T8063">
        <v>16</v>
      </c>
      <c r="U8063" t="s">
        <v>321</v>
      </c>
      <c r="V8063" t="s">
        <v>189</v>
      </c>
      <c r="W8063">
        <v>7</v>
      </c>
      <c r="X8063" t="s">
        <v>308</v>
      </c>
      <c r="Y8063">
        <v>40</v>
      </c>
      <c r="Z8063">
        <v>325</v>
      </c>
      <c r="AA8063">
        <v>130000</v>
      </c>
      <c r="AB8063">
        <v>52000</v>
      </c>
      <c r="AC8063">
        <v>0.4</v>
      </c>
      <c r="AD8063">
        <v>1</v>
      </c>
      <c r="AE8063" t="s">
        <v>132</v>
      </c>
    </row>
    <row r="8064" spans="1:31" x14ac:dyDescent="0.3">
      <c r="A8064">
        <v>1185732</v>
      </c>
      <c r="B8064" t="s">
        <v>30</v>
      </c>
      <c r="C8064" s="1">
        <v>44546</v>
      </c>
      <c r="D8064">
        <v>2021</v>
      </c>
      <c r="E8064" t="s">
        <v>46</v>
      </c>
      <c r="F8064">
        <v>4</v>
      </c>
      <c r="G8064">
        <v>1</v>
      </c>
      <c r="H8064" t="s">
        <v>32</v>
      </c>
      <c r="I8064">
        <v>42</v>
      </c>
      <c r="J8064" t="s">
        <v>33</v>
      </c>
      <c r="K8064">
        <v>32</v>
      </c>
      <c r="L8064" t="s">
        <v>34</v>
      </c>
      <c r="M8064" t="s">
        <v>320</v>
      </c>
      <c r="N8064">
        <v>3</v>
      </c>
      <c r="O8064" t="s">
        <v>126</v>
      </c>
      <c r="P8064">
        <v>2</v>
      </c>
      <c r="Q8064" t="s">
        <v>82</v>
      </c>
      <c r="R8064">
        <v>4</v>
      </c>
      <c r="S8064" t="s">
        <v>38</v>
      </c>
      <c r="T8064">
        <v>16</v>
      </c>
      <c r="U8064" t="s">
        <v>321</v>
      </c>
      <c r="V8064" t="s">
        <v>202</v>
      </c>
      <c r="W8064">
        <v>7</v>
      </c>
      <c r="X8064" t="s">
        <v>308</v>
      </c>
      <c r="Y8064">
        <v>55</v>
      </c>
      <c r="Z8064">
        <v>350</v>
      </c>
      <c r="AA8064">
        <v>192500</v>
      </c>
      <c r="AB8064">
        <v>77000.000000000015</v>
      </c>
      <c r="AC8064">
        <v>0.4</v>
      </c>
      <c r="AD8064">
        <v>1</v>
      </c>
      <c r="AE8064" t="s">
        <v>132</v>
      </c>
    </row>
    <row r="8065" spans="1:31" x14ac:dyDescent="0.3">
      <c r="A8065">
        <v>1185732</v>
      </c>
      <c r="B8065" t="s">
        <v>30</v>
      </c>
      <c r="C8065" s="1">
        <v>44220</v>
      </c>
      <c r="D8065">
        <v>2021</v>
      </c>
      <c r="E8065" t="s">
        <v>47</v>
      </c>
      <c r="F8065">
        <v>1</v>
      </c>
      <c r="G8065">
        <v>1</v>
      </c>
      <c r="H8065" t="s">
        <v>32</v>
      </c>
      <c r="I8065">
        <v>42</v>
      </c>
      <c r="J8065" t="s">
        <v>33</v>
      </c>
      <c r="K8065">
        <v>32</v>
      </c>
      <c r="L8065" t="s">
        <v>34</v>
      </c>
      <c r="M8065" t="s">
        <v>320</v>
      </c>
      <c r="N8065">
        <v>3</v>
      </c>
      <c r="O8065" t="s">
        <v>126</v>
      </c>
      <c r="P8065">
        <v>2</v>
      </c>
      <c r="Q8065" t="s">
        <v>82</v>
      </c>
      <c r="R8065">
        <v>4</v>
      </c>
      <c r="S8065" t="s">
        <v>38</v>
      </c>
      <c r="T8065">
        <v>16</v>
      </c>
      <c r="U8065" t="s">
        <v>321</v>
      </c>
      <c r="V8065" t="s">
        <v>191</v>
      </c>
      <c r="W8065">
        <v>7</v>
      </c>
      <c r="X8065" t="s">
        <v>308</v>
      </c>
      <c r="Y8065">
        <v>30</v>
      </c>
      <c r="Z8065">
        <v>75</v>
      </c>
      <c r="AA8065">
        <v>22500</v>
      </c>
      <c r="AB8065">
        <v>7874.9999999999991</v>
      </c>
      <c r="AC8065">
        <v>0.35</v>
      </c>
      <c r="AD8065">
        <v>1</v>
      </c>
      <c r="AE8065" t="s">
        <v>132</v>
      </c>
    </row>
    <row r="8066" spans="1:31" x14ac:dyDescent="0.3">
      <c r="A8066">
        <v>1185732</v>
      </c>
      <c r="B8066" t="s">
        <v>30</v>
      </c>
      <c r="C8066" s="1">
        <v>44275</v>
      </c>
      <c r="D8066">
        <v>2021</v>
      </c>
      <c r="E8066" t="s">
        <v>51</v>
      </c>
      <c r="F8066">
        <v>1</v>
      </c>
      <c r="G8066">
        <v>1</v>
      </c>
      <c r="H8066" t="s">
        <v>32</v>
      </c>
      <c r="I8066">
        <v>43</v>
      </c>
      <c r="J8066" t="s">
        <v>49</v>
      </c>
      <c r="K8066">
        <v>45</v>
      </c>
      <c r="L8066" t="s">
        <v>50</v>
      </c>
      <c r="M8066" t="s">
        <v>320</v>
      </c>
      <c r="N8066">
        <v>3</v>
      </c>
      <c r="O8066" t="s">
        <v>126</v>
      </c>
      <c r="P8066">
        <v>2</v>
      </c>
      <c r="Q8066" t="s">
        <v>82</v>
      </c>
      <c r="R8066">
        <v>4</v>
      </c>
      <c r="S8066" t="s">
        <v>38</v>
      </c>
      <c r="T8066">
        <v>16</v>
      </c>
      <c r="U8066" t="s">
        <v>321</v>
      </c>
      <c r="V8066" t="s">
        <v>195</v>
      </c>
      <c r="W8066">
        <v>7</v>
      </c>
      <c r="X8066" t="s">
        <v>308</v>
      </c>
      <c r="Y8066">
        <v>30</v>
      </c>
      <c r="Z8066">
        <v>25</v>
      </c>
      <c r="AA8066">
        <v>7500</v>
      </c>
      <c r="AB8066">
        <v>2625</v>
      </c>
      <c r="AC8066">
        <v>0.35</v>
      </c>
      <c r="AD8066">
        <v>1</v>
      </c>
      <c r="AE8066" t="s">
        <v>132</v>
      </c>
    </row>
    <row r="8067" spans="1:31" x14ac:dyDescent="0.3">
      <c r="A8067">
        <v>1185732</v>
      </c>
      <c r="B8067" t="s">
        <v>30</v>
      </c>
      <c r="C8067" s="1">
        <v>44307</v>
      </c>
      <c r="D8067">
        <v>2021</v>
      </c>
      <c r="E8067" t="s">
        <v>52</v>
      </c>
      <c r="F8067">
        <v>2</v>
      </c>
      <c r="G8067">
        <v>1</v>
      </c>
      <c r="H8067" t="s">
        <v>32</v>
      </c>
      <c r="I8067">
        <v>43</v>
      </c>
      <c r="J8067" t="s">
        <v>49</v>
      </c>
      <c r="K8067">
        <v>45</v>
      </c>
      <c r="L8067" t="s">
        <v>50</v>
      </c>
      <c r="M8067" t="s">
        <v>320</v>
      </c>
      <c r="N8067">
        <v>3</v>
      </c>
      <c r="O8067" t="s">
        <v>126</v>
      </c>
      <c r="P8067">
        <v>2</v>
      </c>
      <c r="Q8067" t="s">
        <v>82</v>
      </c>
      <c r="R8067">
        <v>4</v>
      </c>
      <c r="S8067" t="s">
        <v>38</v>
      </c>
      <c r="T8067">
        <v>16</v>
      </c>
      <c r="U8067" t="s">
        <v>321</v>
      </c>
      <c r="V8067" t="s">
        <v>207</v>
      </c>
      <c r="W8067">
        <v>7</v>
      </c>
      <c r="X8067" t="s">
        <v>308</v>
      </c>
      <c r="Y8067">
        <v>30</v>
      </c>
      <c r="Z8067">
        <v>50</v>
      </c>
      <c r="AA8067">
        <v>15000</v>
      </c>
      <c r="AB8067">
        <v>5250</v>
      </c>
      <c r="AC8067">
        <v>0.35</v>
      </c>
      <c r="AD8067">
        <v>1</v>
      </c>
      <c r="AE8067" t="s">
        <v>132</v>
      </c>
    </row>
    <row r="8068" spans="1:31" x14ac:dyDescent="0.3">
      <c r="A8068">
        <v>1185732</v>
      </c>
      <c r="B8068" t="s">
        <v>30</v>
      </c>
      <c r="C8068" s="1">
        <v>44336</v>
      </c>
      <c r="D8068">
        <v>2021</v>
      </c>
      <c r="E8068" t="s">
        <v>53</v>
      </c>
      <c r="F8068">
        <v>2</v>
      </c>
      <c r="G8068">
        <v>1</v>
      </c>
      <c r="H8068" t="s">
        <v>32</v>
      </c>
      <c r="I8068">
        <v>43</v>
      </c>
      <c r="J8068" t="s">
        <v>49</v>
      </c>
      <c r="K8068">
        <v>45</v>
      </c>
      <c r="L8068" t="s">
        <v>50</v>
      </c>
      <c r="M8068" t="s">
        <v>320</v>
      </c>
      <c r="N8068">
        <v>3</v>
      </c>
      <c r="O8068" t="s">
        <v>126</v>
      </c>
      <c r="P8068">
        <v>2</v>
      </c>
      <c r="Q8068" t="s">
        <v>82</v>
      </c>
      <c r="R8068">
        <v>4</v>
      </c>
      <c r="S8068" t="s">
        <v>38</v>
      </c>
      <c r="T8068">
        <v>16</v>
      </c>
      <c r="U8068" t="s">
        <v>321</v>
      </c>
      <c r="V8068" t="s">
        <v>186</v>
      </c>
      <c r="W8068">
        <v>7</v>
      </c>
      <c r="X8068" t="s">
        <v>308</v>
      </c>
      <c r="Y8068">
        <v>40</v>
      </c>
      <c r="Z8068">
        <v>100</v>
      </c>
      <c r="AA8068">
        <v>40000</v>
      </c>
      <c r="AB8068">
        <v>14000</v>
      </c>
      <c r="AC8068">
        <v>0.35</v>
      </c>
      <c r="AD8068">
        <v>1</v>
      </c>
      <c r="AE8068" t="s">
        <v>132</v>
      </c>
    </row>
    <row r="8069" spans="1:31" x14ac:dyDescent="0.3">
      <c r="A8069">
        <v>1185732</v>
      </c>
      <c r="B8069" t="s">
        <v>30</v>
      </c>
      <c r="C8069" s="1">
        <v>44429</v>
      </c>
      <c r="D8069">
        <v>2021</v>
      </c>
      <c r="E8069" t="s">
        <v>31</v>
      </c>
      <c r="F8069">
        <v>3</v>
      </c>
      <c r="G8069">
        <v>1</v>
      </c>
      <c r="H8069" t="s">
        <v>32</v>
      </c>
      <c r="I8069">
        <v>43</v>
      </c>
      <c r="J8069" t="s">
        <v>49</v>
      </c>
      <c r="K8069">
        <v>45</v>
      </c>
      <c r="L8069" t="s">
        <v>50</v>
      </c>
      <c r="M8069" t="s">
        <v>320</v>
      </c>
      <c r="N8069">
        <v>3</v>
      </c>
      <c r="O8069" t="s">
        <v>126</v>
      </c>
      <c r="P8069">
        <v>2</v>
      </c>
      <c r="Q8069" t="s">
        <v>82</v>
      </c>
      <c r="R8069">
        <v>4</v>
      </c>
      <c r="S8069" t="s">
        <v>38</v>
      </c>
      <c r="T8069">
        <v>16</v>
      </c>
      <c r="U8069" t="s">
        <v>321</v>
      </c>
      <c r="V8069" t="s">
        <v>184</v>
      </c>
      <c r="W8069">
        <v>7</v>
      </c>
      <c r="X8069" t="s">
        <v>308</v>
      </c>
      <c r="Y8069">
        <v>40</v>
      </c>
      <c r="Z8069">
        <v>150</v>
      </c>
      <c r="AA8069">
        <v>60000</v>
      </c>
      <c r="AB8069">
        <v>21000</v>
      </c>
      <c r="AC8069">
        <v>0.35</v>
      </c>
      <c r="AD8069">
        <v>1</v>
      </c>
      <c r="AE8069" t="s">
        <v>132</v>
      </c>
    </row>
    <row r="8070" spans="1:31" x14ac:dyDescent="0.3">
      <c r="A8070">
        <v>1185732</v>
      </c>
      <c r="B8070" t="s">
        <v>30</v>
      </c>
      <c r="C8070" s="1">
        <v>44459</v>
      </c>
      <c r="D8070">
        <v>2021</v>
      </c>
      <c r="E8070" t="s">
        <v>43</v>
      </c>
      <c r="F8070">
        <v>3</v>
      </c>
      <c r="G8070">
        <v>1</v>
      </c>
      <c r="H8070" t="s">
        <v>32</v>
      </c>
      <c r="I8070">
        <v>43</v>
      </c>
      <c r="J8070" t="s">
        <v>49</v>
      </c>
      <c r="K8070">
        <v>45</v>
      </c>
      <c r="L8070" t="s">
        <v>50</v>
      </c>
      <c r="M8070" t="s">
        <v>320</v>
      </c>
      <c r="N8070">
        <v>3</v>
      </c>
      <c r="O8070" t="s">
        <v>126</v>
      </c>
      <c r="P8070">
        <v>2</v>
      </c>
      <c r="Q8070" t="s">
        <v>82</v>
      </c>
      <c r="R8070">
        <v>4</v>
      </c>
      <c r="S8070" t="s">
        <v>38</v>
      </c>
      <c r="T8070">
        <v>16</v>
      </c>
      <c r="U8070" t="s">
        <v>321</v>
      </c>
      <c r="V8070" t="s">
        <v>191</v>
      </c>
      <c r="W8070">
        <v>7</v>
      </c>
      <c r="X8070" t="s">
        <v>308</v>
      </c>
      <c r="Y8070">
        <v>40</v>
      </c>
      <c r="Z8070">
        <v>100</v>
      </c>
      <c r="AA8070">
        <v>40000</v>
      </c>
      <c r="AB8070">
        <v>14000</v>
      </c>
      <c r="AC8070">
        <v>0.35</v>
      </c>
      <c r="AD8070">
        <v>1</v>
      </c>
      <c r="AE8070" t="s">
        <v>132</v>
      </c>
    </row>
    <row r="8071" spans="1:31" x14ac:dyDescent="0.3">
      <c r="A8071">
        <v>1185732</v>
      </c>
      <c r="B8071" t="s">
        <v>30</v>
      </c>
      <c r="C8071" s="1">
        <v>44491</v>
      </c>
      <c r="D8071">
        <v>2021</v>
      </c>
      <c r="E8071" t="s">
        <v>44</v>
      </c>
      <c r="F8071">
        <v>4</v>
      </c>
      <c r="G8071">
        <v>1</v>
      </c>
      <c r="H8071" t="s">
        <v>32</v>
      </c>
      <c r="I8071">
        <v>43</v>
      </c>
      <c r="J8071" t="s">
        <v>49</v>
      </c>
      <c r="K8071">
        <v>45</v>
      </c>
      <c r="L8071" t="s">
        <v>50</v>
      </c>
      <c r="M8071" t="s">
        <v>320</v>
      </c>
      <c r="N8071">
        <v>3</v>
      </c>
      <c r="O8071" t="s">
        <v>126</v>
      </c>
      <c r="P8071">
        <v>2</v>
      </c>
      <c r="Q8071" t="s">
        <v>82</v>
      </c>
      <c r="R8071">
        <v>4</v>
      </c>
      <c r="S8071" t="s">
        <v>38</v>
      </c>
      <c r="T8071">
        <v>16</v>
      </c>
      <c r="U8071" t="s">
        <v>321</v>
      </c>
      <c r="V8071" t="s">
        <v>201</v>
      </c>
      <c r="W8071">
        <v>7</v>
      </c>
      <c r="X8071" t="s">
        <v>308</v>
      </c>
      <c r="Y8071">
        <v>50</v>
      </c>
      <c r="Z8071">
        <v>75</v>
      </c>
      <c r="AA8071">
        <v>37500</v>
      </c>
      <c r="AB8071">
        <v>13125</v>
      </c>
      <c r="AC8071">
        <v>0.35</v>
      </c>
      <c r="AD8071">
        <v>1</v>
      </c>
      <c r="AE8071" t="s">
        <v>132</v>
      </c>
    </row>
    <row r="8072" spans="1:31" x14ac:dyDescent="0.3">
      <c r="A8072">
        <v>1185732</v>
      </c>
      <c r="B8072" t="s">
        <v>30</v>
      </c>
      <c r="C8072" s="1">
        <v>44521</v>
      </c>
      <c r="D8072">
        <v>2021</v>
      </c>
      <c r="E8072" t="s">
        <v>45</v>
      </c>
      <c r="F8072">
        <v>4</v>
      </c>
      <c r="G8072">
        <v>1</v>
      </c>
      <c r="H8072" t="s">
        <v>32</v>
      </c>
      <c r="I8072">
        <v>43</v>
      </c>
      <c r="J8072" t="s">
        <v>49</v>
      </c>
      <c r="K8072">
        <v>45</v>
      </c>
      <c r="L8072" t="s">
        <v>50</v>
      </c>
      <c r="M8072" t="s">
        <v>320</v>
      </c>
      <c r="N8072">
        <v>3</v>
      </c>
      <c r="O8072" t="s">
        <v>126</v>
      </c>
      <c r="P8072">
        <v>2</v>
      </c>
      <c r="Q8072" t="s">
        <v>82</v>
      </c>
      <c r="R8072">
        <v>4</v>
      </c>
      <c r="S8072" t="s">
        <v>38</v>
      </c>
      <c r="T8072">
        <v>16</v>
      </c>
      <c r="U8072" t="s">
        <v>321</v>
      </c>
      <c r="V8072" t="s">
        <v>184</v>
      </c>
      <c r="W8072">
        <v>7</v>
      </c>
      <c r="X8072" t="s">
        <v>308</v>
      </c>
      <c r="Y8072">
        <v>50</v>
      </c>
      <c r="Z8072">
        <v>150</v>
      </c>
      <c r="AA8072">
        <v>75000</v>
      </c>
      <c r="AB8072">
        <v>26250</v>
      </c>
      <c r="AC8072">
        <v>0.35</v>
      </c>
      <c r="AD8072">
        <v>1</v>
      </c>
      <c r="AE8072" t="s">
        <v>132</v>
      </c>
    </row>
    <row r="8073" spans="1:31" x14ac:dyDescent="0.3">
      <c r="A8073">
        <v>1185732</v>
      </c>
      <c r="B8073" t="s">
        <v>30</v>
      </c>
      <c r="C8073" s="1">
        <v>44550</v>
      </c>
      <c r="D8073">
        <v>2021</v>
      </c>
      <c r="E8073" t="s">
        <v>46</v>
      </c>
      <c r="F8073">
        <v>4</v>
      </c>
      <c r="G8073">
        <v>1</v>
      </c>
      <c r="H8073" t="s">
        <v>32</v>
      </c>
      <c r="I8073">
        <v>43</v>
      </c>
      <c r="J8073" t="s">
        <v>49</v>
      </c>
      <c r="K8073">
        <v>45</v>
      </c>
      <c r="L8073" t="s">
        <v>50</v>
      </c>
      <c r="M8073" t="s">
        <v>320</v>
      </c>
      <c r="N8073">
        <v>3</v>
      </c>
      <c r="O8073" t="s">
        <v>126</v>
      </c>
      <c r="P8073">
        <v>2</v>
      </c>
      <c r="Q8073" t="s">
        <v>82</v>
      </c>
      <c r="R8073">
        <v>4</v>
      </c>
      <c r="S8073" t="s">
        <v>38</v>
      </c>
      <c r="T8073">
        <v>16</v>
      </c>
      <c r="U8073" t="s">
        <v>321</v>
      </c>
      <c r="V8073" t="s">
        <v>202</v>
      </c>
      <c r="W8073">
        <v>7</v>
      </c>
      <c r="X8073" t="s">
        <v>308</v>
      </c>
      <c r="Y8073">
        <v>50</v>
      </c>
      <c r="Z8073">
        <v>175</v>
      </c>
      <c r="AA8073">
        <v>87500</v>
      </c>
      <c r="AB8073">
        <v>30624.999999999996</v>
      </c>
      <c r="AC8073">
        <v>0.35</v>
      </c>
      <c r="AD8073">
        <v>1</v>
      </c>
      <c r="AE8073" t="s">
        <v>132</v>
      </c>
    </row>
    <row r="8074" spans="1:31" x14ac:dyDescent="0.3">
      <c r="A8074">
        <v>1185732</v>
      </c>
      <c r="B8074" t="s">
        <v>30</v>
      </c>
      <c r="C8074" s="1">
        <v>44213</v>
      </c>
      <c r="D8074">
        <v>2021</v>
      </c>
      <c r="E8074" t="s">
        <v>47</v>
      </c>
      <c r="F8074">
        <v>1</v>
      </c>
      <c r="G8074">
        <v>1</v>
      </c>
      <c r="H8074" t="s">
        <v>32</v>
      </c>
      <c r="I8074">
        <v>43</v>
      </c>
      <c r="J8074" t="s">
        <v>49</v>
      </c>
      <c r="K8074">
        <v>45</v>
      </c>
      <c r="L8074" t="s">
        <v>50</v>
      </c>
      <c r="M8074" t="s">
        <v>320</v>
      </c>
      <c r="N8074">
        <v>3</v>
      </c>
      <c r="O8074" t="s">
        <v>126</v>
      </c>
      <c r="P8074">
        <v>2</v>
      </c>
      <c r="Q8074" t="s">
        <v>82</v>
      </c>
      <c r="R8074">
        <v>4</v>
      </c>
      <c r="S8074" t="s">
        <v>38</v>
      </c>
      <c r="T8074">
        <v>16</v>
      </c>
      <c r="U8074" t="s">
        <v>321</v>
      </c>
      <c r="V8074" t="s">
        <v>189</v>
      </c>
      <c r="W8074">
        <v>7</v>
      </c>
      <c r="X8074" t="s">
        <v>308</v>
      </c>
      <c r="Y8074">
        <v>35</v>
      </c>
      <c r="Z8074">
        <v>175</v>
      </c>
      <c r="AA8074">
        <v>61250</v>
      </c>
      <c r="AB8074">
        <v>24500</v>
      </c>
      <c r="AC8074">
        <v>0.4</v>
      </c>
      <c r="AD8074">
        <v>1</v>
      </c>
      <c r="AE8074" t="s">
        <v>132</v>
      </c>
    </row>
    <row r="8075" spans="1:31" x14ac:dyDescent="0.3">
      <c r="A8075">
        <v>1185732</v>
      </c>
      <c r="B8075" t="s">
        <v>30</v>
      </c>
      <c r="C8075" s="1">
        <v>44242</v>
      </c>
      <c r="D8075">
        <v>2021</v>
      </c>
      <c r="E8075" t="s">
        <v>48</v>
      </c>
      <c r="F8075">
        <v>1</v>
      </c>
      <c r="G8075">
        <v>1</v>
      </c>
      <c r="H8075" t="s">
        <v>32</v>
      </c>
      <c r="I8075">
        <v>44</v>
      </c>
      <c r="J8075" t="s">
        <v>56</v>
      </c>
      <c r="K8075">
        <v>46</v>
      </c>
      <c r="L8075" t="s">
        <v>57</v>
      </c>
      <c r="M8075" t="s">
        <v>320</v>
      </c>
      <c r="N8075">
        <v>3</v>
      </c>
      <c r="O8075" t="s">
        <v>126</v>
      </c>
      <c r="P8075">
        <v>2</v>
      </c>
      <c r="Q8075" t="s">
        <v>82</v>
      </c>
      <c r="R8075">
        <v>4</v>
      </c>
      <c r="S8075" t="s">
        <v>38</v>
      </c>
      <c r="T8075">
        <v>16</v>
      </c>
      <c r="U8075" t="s">
        <v>321</v>
      </c>
      <c r="V8075" t="s">
        <v>184</v>
      </c>
      <c r="W8075">
        <v>7</v>
      </c>
      <c r="X8075" t="s">
        <v>308</v>
      </c>
      <c r="Y8075">
        <v>35</v>
      </c>
      <c r="Z8075">
        <v>150</v>
      </c>
      <c r="AA8075">
        <v>52500</v>
      </c>
      <c r="AB8075">
        <v>21000</v>
      </c>
      <c r="AC8075">
        <v>0.4</v>
      </c>
      <c r="AD8075">
        <v>1</v>
      </c>
      <c r="AE8075" t="s">
        <v>132</v>
      </c>
    </row>
    <row r="8076" spans="1:31" x14ac:dyDescent="0.3">
      <c r="A8076">
        <v>1185732</v>
      </c>
      <c r="B8076" t="s">
        <v>30</v>
      </c>
      <c r="C8076" s="1">
        <v>44268</v>
      </c>
      <c r="D8076">
        <v>2021</v>
      </c>
      <c r="E8076" t="s">
        <v>51</v>
      </c>
      <c r="F8076">
        <v>1</v>
      </c>
      <c r="G8076">
        <v>1</v>
      </c>
      <c r="H8076" t="s">
        <v>32</v>
      </c>
      <c r="I8076">
        <v>44</v>
      </c>
      <c r="J8076" t="s">
        <v>56</v>
      </c>
      <c r="K8076">
        <v>46</v>
      </c>
      <c r="L8076" t="s">
        <v>57</v>
      </c>
      <c r="M8076" t="s">
        <v>320</v>
      </c>
      <c r="N8076">
        <v>3</v>
      </c>
      <c r="O8076" t="s">
        <v>126</v>
      </c>
      <c r="P8076">
        <v>2</v>
      </c>
      <c r="Q8076" t="s">
        <v>82</v>
      </c>
      <c r="R8076">
        <v>4</v>
      </c>
      <c r="S8076" t="s">
        <v>38</v>
      </c>
      <c r="T8076">
        <v>16</v>
      </c>
      <c r="U8076" t="s">
        <v>321</v>
      </c>
      <c r="V8076" t="s">
        <v>201</v>
      </c>
      <c r="W8076">
        <v>7</v>
      </c>
      <c r="X8076" t="s">
        <v>308</v>
      </c>
      <c r="Y8076">
        <v>35</v>
      </c>
      <c r="Z8076">
        <v>125</v>
      </c>
      <c r="AA8076">
        <v>43750</v>
      </c>
      <c r="AB8076">
        <v>17500</v>
      </c>
      <c r="AC8076">
        <v>0.4</v>
      </c>
      <c r="AD8076">
        <v>1</v>
      </c>
      <c r="AE8076" t="s">
        <v>132</v>
      </c>
    </row>
    <row r="8077" spans="1:31" x14ac:dyDescent="0.3">
      <c r="A8077">
        <v>1185732</v>
      </c>
      <c r="B8077" t="s">
        <v>30</v>
      </c>
      <c r="C8077" s="1">
        <v>44300</v>
      </c>
      <c r="D8077">
        <v>2021</v>
      </c>
      <c r="E8077" t="s">
        <v>52</v>
      </c>
      <c r="F8077">
        <v>2</v>
      </c>
      <c r="G8077">
        <v>1</v>
      </c>
      <c r="H8077" t="s">
        <v>32</v>
      </c>
      <c r="I8077">
        <v>44</v>
      </c>
      <c r="J8077" t="s">
        <v>56</v>
      </c>
      <c r="K8077">
        <v>46</v>
      </c>
      <c r="L8077" t="s">
        <v>57</v>
      </c>
      <c r="M8077" t="s">
        <v>320</v>
      </c>
      <c r="N8077">
        <v>3</v>
      </c>
      <c r="O8077" t="s">
        <v>126</v>
      </c>
      <c r="P8077">
        <v>2</v>
      </c>
      <c r="Q8077" t="s">
        <v>82</v>
      </c>
      <c r="R8077">
        <v>4</v>
      </c>
      <c r="S8077" t="s">
        <v>38</v>
      </c>
      <c r="T8077">
        <v>16</v>
      </c>
      <c r="U8077" t="s">
        <v>321</v>
      </c>
      <c r="V8077" t="s">
        <v>202</v>
      </c>
      <c r="W8077">
        <v>7</v>
      </c>
      <c r="X8077" t="s">
        <v>308</v>
      </c>
      <c r="Y8077">
        <v>35</v>
      </c>
      <c r="Z8077">
        <v>150</v>
      </c>
      <c r="AA8077">
        <v>52500</v>
      </c>
      <c r="AB8077">
        <v>21000</v>
      </c>
      <c r="AC8077">
        <v>0.4</v>
      </c>
      <c r="AD8077">
        <v>1</v>
      </c>
      <c r="AE8077" t="s">
        <v>132</v>
      </c>
    </row>
    <row r="8078" spans="1:31" x14ac:dyDescent="0.3">
      <c r="A8078">
        <v>1185732</v>
      </c>
      <c r="B8078" t="s">
        <v>30</v>
      </c>
      <c r="C8078" s="1">
        <v>44362</v>
      </c>
      <c r="D8078">
        <v>2021</v>
      </c>
      <c r="E8078" t="s">
        <v>54</v>
      </c>
      <c r="F8078">
        <v>2</v>
      </c>
      <c r="G8078">
        <v>1</v>
      </c>
      <c r="H8078" t="s">
        <v>32</v>
      </c>
      <c r="I8078">
        <v>44</v>
      </c>
      <c r="J8078" t="s">
        <v>56</v>
      </c>
      <c r="K8078">
        <v>46</v>
      </c>
      <c r="L8078" t="s">
        <v>57</v>
      </c>
      <c r="M8078" t="s">
        <v>320</v>
      </c>
      <c r="N8078">
        <v>3</v>
      </c>
      <c r="O8078" t="s">
        <v>126</v>
      </c>
      <c r="P8078">
        <v>2</v>
      </c>
      <c r="Q8078" t="s">
        <v>82</v>
      </c>
      <c r="R8078">
        <v>4</v>
      </c>
      <c r="S8078" t="s">
        <v>38</v>
      </c>
      <c r="T8078">
        <v>16</v>
      </c>
      <c r="U8078" t="s">
        <v>321</v>
      </c>
      <c r="V8078" t="s">
        <v>261</v>
      </c>
      <c r="W8078">
        <v>7</v>
      </c>
      <c r="X8078" t="s">
        <v>308</v>
      </c>
      <c r="Y8078">
        <v>45</v>
      </c>
      <c r="Z8078">
        <v>300</v>
      </c>
      <c r="AA8078">
        <v>135000</v>
      </c>
      <c r="AB8078">
        <v>54000</v>
      </c>
      <c r="AC8078">
        <v>0.4</v>
      </c>
      <c r="AD8078">
        <v>1</v>
      </c>
      <c r="AE8078" t="s">
        <v>132</v>
      </c>
    </row>
    <row r="8079" spans="1:31" x14ac:dyDescent="0.3">
      <c r="A8079">
        <v>1185732</v>
      </c>
      <c r="B8079" t="s">
        <v>30</v>
      </c>
      <c r="C8079" s="1">
        <v>44390</v>
      </c>
      <c r="D8079">
        <v>2021</v>
      </c>
      <c r="E8079" t="s">
        <v>55</v>
      </c>
      <c r="F8079">
        <v>3</v>
      </c>
      <c r="G8079">
        <v>1</v>
      </c>
      <c r="H8079" t="s">
        <v>32</v>
      </c>
      <c r="I8079">
        <v>44</v>
      </c>
      <c r="J8079" t="s">
        <v>56</v>
      </c>
      <c r="K8079">
        <v>46</v>
      </c>
      <c r="L8079" t="s">
        <v>57</v>
      </c>
      <c r="M8079" t="s">
        <v>320</v>
      </c>
      <c r="N8079">
        <v>3</v>
      </c>
      <c r="O8079" t="s">
        <v>126</v>
      </c>
      <c r="P8079">
        <v>2</v>
      </c>
      <c r="Q8079" t="s">
        <v>82</v>
      </c>
      <c r="R8079">
        <v>4</v>
      </c>
      <c r="S8079" t="s">
        <v>38</v>
      </c>
      <c r="T8079">
        <v>16</v>
      </c>
      <c r="U8079" t="s">
        <v>321</v>
      </c>
      <c r="V8079" t="s">
        <v>243</v>
      </c>
      <c r="W8079">
        <v>7</v>
      </c>
      <c r="X8079" t="s">
        <v>308</v>
      </c>
      <c r="Y8079">
        <v>45</v>
      </c>
      <c r="Z8079">
        <v>300</v>
      </c>
      <c r="AA8079">
        <v>135000</v>
      </c>
      <c r="AB8079">
        <v>54000</v>
      </c>
      <c r="AC8079">
        <v>0.4</v>
      </c>
      <c r="AD8079">
        <v>1</v>
      </c>
      <c r="AE8079" t="s">
        <v>132</v>
      </c>
    </row>
    <row r="8080" spans="1:31" x14ac:dyDescent="0.3">
      <c r="A8080">
        <v>1185732</v>
      </c>
      <c r="B8080" t="s">
        <v>30</v>
      </c>
      <c r="C8080" s="1">
        <v>44422</v>
      </c>
      <c r="D8080">
        <v>2021</v>
      </c>
      <c r="E8080" t="s">
        <v>31</v>
      </c>
      <c r="F8080">
        <v>3</v>
      </c>
      <c r="G8080">
        <v>1</v>
      </c>
      <c r="H8080" t="s">
        <v>32</v>
      </c>
      <c r="I8080">
        <v>44</v>
      </c>
      <c r="J8080" t="s">
        <v>56</v>
      </c>
      <c r="K8080">
        <v>46</v>
      </c>
      <c r="L8080" t="s">
        <v>57</v>
      </c>
      <c r="M8080" t="s">
        <v>320</v>
      </c>
      <c r="N8080">
        <v>3</v>
      </c>
      <c r="O8080" t="s">
        <v>126</v>
      </c>
      <c r="P8080">
        <v>2</v>
      </c>
      <c r="Q8080" t="s">
        <v>82</v>
      </c>
      <c r="R8080">
        <v>4</v>
      </c>
      <c r="S8080" t="s">
        <v>38</v>
      </c>
      <c r="T8080">
        <v>16</v>
      </c>
      <c r="U8080" t="s">
        <v>321</v>
      </c>
      <c r="V8080" t="s">
        <v>195</v>
      </c>
      <c r="W8080">
        <v>7</v>
      </c>
      <c r="X8080" t="s">
        <v>308</v>
      </c>
      <c r="Y8080">
        <v>45</v>
      </c>
      <c r="Z8080">
        <v>250</v>
      </c>
      <c r="AA8080">
        <v>112500</v>
      </c>
      <c r="AB8080">
        <v>45000</v>
      </c>
      <c r="AC8080">
        <v>0.4</v>
      </c>
      <c r="AD8080">
        <v>1</v>
      </c>
      <c r="AE8080" t="s">
        <v>132</v>
      </c>
    </row>
    <row r="8081" spans="1:31" x14ac:dyDescent="0.3">
      <c r="A8081">
        <v>1185732</v>
      </c>
      <c r="B8081" t="s">
        <v>30</v>
      </c>
      <c r="C8081" s="1">
        <v>44452</v>
      </c>
      <c r="D8081">
        <v>2021</v>
      </c>
      <c r="E8081" t="s">
        <v>43</v>
      </c>
      <c r="F8081">
        <v>3</v>
      </c>
      <c r="G8081">
        <v>1</v>
      </c>
      <c r="H8081" t="s">
        <v>32</v>
      </c>
      <c r="I8081">
        <v>44</v>
      </c>
      <c r="J8081" t="s">
        <v>56</v>
      </c>
      <c r="K8081">
        <v>46</v>
      </c>
      <c r="L8081" t="s">
        <v>57</v>
      </c>
      <c r="M8081" t="s">
        <v>320</v>
      </c>
      <c r="N8081">
        <v>3</v>
      </c>
      <c r="O8081" t="s">
        <v>126</v>
      </c>
      <c r="P8081">
        <v>2</v>
      </c>
      <c r="Q8081" t="s">
        <v>82</v>
      </c>
      <c r="R8081">
        <v>4</v>
      </c>
      <c r="S8081" t="s">
        <v>38</v>
      </c>
      <c r="T8081">
        <v>16</v>
      </c>
      <c r="U8081" t="s">
        <v>321</v>
      </c>
      <c r="V8081" t="s">
        <v>311</v>
      </c>
      <c r="W8081">
        <v>7</v>
      </c>
      <c r="X8081" t="s">
        <v>308</v>
      </c>
      <c r="Y8081">
        <v>45</v>
      </c>
      <c r="Z8081">
        <v>200</v>
      </c>
      <c r="AA8081">
        <v>90000</v>
      </c>
      <c r="AB8081">
        <v>36000</v>
      </c>
      <c r="AC8081">
        <v>0.4</v>
      </c>
      <c r="AD8081">
        <v>1</v>
      </c>
      <c r="AE8081" t="s">
        <v>132</v>
      </c>
    </row>
    <row r="8082" spans="1:31" x14ac:dyDescent="0.3">
      <c r="A8082">
        <v>1185732</v>
      </c>
      <c r="B8082" t="s">
        <v>30</v>
      </c>
      <c r="C8082" s="1">
        <v>44484</v>
      </c>
      <c r="D8082">
        <v>2021</v>
      </c>
      <c r="E8082" t="s">
        <v>44</v>
      </c>
      <c r="F8082">
        <v>4</v>
      </c>
      <c r="G8082">
        <v>1</v>
      </c>
      <c r="H8082" t="s">
        <v>32</v>
      </c>
      <c r="I8082">
        <v>44</v>
      </c>
      <c r="J8082" t="s">
        <v>56</v>
      </c>
      <c r="K8082">
        <v>46</v>
      </c>
      <c r="L8082" t="s">
        <v>57</v>
      </c>
      <c r="M8082" t="s">
        <v>320</v>
      </c>
      <c r="N8082">
        <v>3</v>
      </c>
      <c r="O8082" t="s">
        <v>126</v>
      </c>
      <c r="P8082">
        <v>2</v>
      </c>
      <c r="Q8082" t="s">
        <v>82</v>
      </c>
      <c r="R8082">
        <v>4</v>
      </c>
      <c r="S8082" t="s">
        <v>38</v>
      </c>
      <c r="T8082">
        <v>16</v>
      </c>
      <c r="U8082" t="s">
        <v>321</v>
      </c>
      <c r="V8082" t="s">
        <v>186</v>
      </c>
      <c r="W8082">
        <v>7</v>
      </c>
      <c r="X8082" t="s">
        <v>308</v>
      </c>
      <c r="Y8082">
        <v>55</v>
      </c>
      <c r="Z8082">
        <v>175</v>
      </c>
      <c r="AA8082">
        <v>96250</v>
      </c>
      <c r="AB8082">
        <v>38500.000000000007</v>
      </c>
      <c r="AC8082">
        <v>0.4</v>
      </c>
      <c r="AD8082">
        <v>1</v>
      </c>
      <c r="AE8082" t="s">
        <v>132</v>
      </c>
    </row>
    <row r="8083" spans="1:31" x14ac:dyDescent="0.3">
      <c r="A8083">
        <v>1185732</v>
      </c>
      <c r="B8083" t="s">
        <v>30</v>
      </c>
      <c r="C8083" s="1">
        <v>44514</v>
      </c>
      <c r="D8083">
        <v>2021</v>
      </c>
      <c r="E8083" t="s">
        <v>45</v>
      </c>
      <c r="F8083">
        <v>4</v>
      </c>
      <c r="G8083">
        <v>1</v>
      </c>
      <c r="H8083" t="s">
        <v>32</v>
      </c>
      <c r="I8083">
        <v>44</v>
      </c>
      <c r="J8083" t="s">
        <v>56</v>
      </c>
      <c r="K8083">
        <v>46</v>
      </c>
      <c r="L8083" t="s">
        <v>57</v>
      </c>
      <c r="M8083" t="s">
        <v>320</v>
      </c>
      <c r="N8083">
        <v>3</v>
      </c>
      <c r="O8083" t="s">
        <v>126</v>
      </c>
      <c r="P8083">
        <v>2</v>
      </c>
      <c r="Q8083" t="s">
        <v>82</v>
      </c>
      <c r="R8083">
        <v>4</v>
      </c>
      <c r="S8083" t="s">
        <v>38</v>
      </c>
      <c r="T8083">
        <v>16</v>
      </c>
      <c r="U8083" t="s">
        <v>321</v>
      </c>
      <c r="V8083" t="s">
        <v>161</v>
      </c>
      <c r="W8083">
        <v>7</v>
      </c>
      <c r="X8083" t="s">
        <v>308</v>
      </c>
      <c r="Y8083">
        <v>55</v>
      </c>
      <c r="Z8083">
        <v>300</v>
      </c>
      <c r="AA8083">
        <v>165000</v>
      </c>
      <c r="AB8083">
        <v>66000.000000000015</v>
      </c>
      <c r="AC8083">
        <v>0.4</v>
      </c>
      <c r="AD8083">
        <v>1</v>
      </c>
      <c r="AE8083" t="s">
        <v>132</v>
      </c>
    </row>
    <row r="8084" spans="1:31" x14ac:dyDescent="0.3">
      <c r="A8084">
        <v>1185732</v>
      </c>
      <c r="B8084" t="s">
        <v>30</v>
      </c>
      <c r="C8084" s="1">
        <v>44543</v>
      </c>
      <c r="D8084">
        <v>2021</v>
      </c>
      <c r="E8084" t="s">
        <v>46</v>
      </c>
      <c r="F8084">
        <v>4</v>
      </c>
      <c r="G8084">
        <v>1</v>
      </c>
      <c r="H8084" t="s">
        <v>32</v>
      </c>
      <c r="I8084">
        <v>44</v>
      </c>
      <c r="J8084" t="s">
        <v>56</v>
      </c>
      <c r="K8084">
        <v>46</v>
      </c>
      <c r="L8084" t="s">
        <v>57</v>
      </c>
      <c r="M8084" t="s">
        <v>320</v>
      </c>
      <c r="N8084">
        <v>3</v>
      </c>
      <c r="O8084" t="s">
        <v>126</v>
      </c>
      <c r="P8084">
        <v>2</v>
      </c>
      <c r="Q8084" t="s">
        <v>82</v>
      </c>
      <c r="R8084">
        <v>4</v>
      </c>
      <c r="S8084" t="s">
        <v>38</v>
      </c>
      <c r="T8084">
        <v>16</v>
      </c>
      <c r="U8084" t="s">
        <v>321</v>
      </c>
      <c r="V8084" t="s">
        <v>129</v>
      </c>
      <c r="W8084">
        <v>7</v>
      </c>
      <c r="X8084" t="s">
        <v>308</v>
      </c>
      <c r="Y8084">
        <v>55</v>
      </c>
      <c r="Z8084">
        <v>325</v>
      </c>
      <c r="AA8084">
        <v>178750</v>
      </c>
      <c r="AB8084">
        <v>71500.000000000015</v>
      </c>
      <c r="AC8084">
        <v>0.4</v>
      </c>
      <c r="AD8084">
        <v>1</v>
      </c>
      <c r="AE8084" t="s">
        <v>132</v>
      </c>
    </row>
    <row r="8085" spans="1:31" x14ac:dyDescent="0.3">
      <c r="A8085">
        <v>1185732</v>
      </c>
      <c r="B8085" t="s">
        <v>30</v>
      </c>
      <c r="C8085" s="1">
        <v>44206</v>
      </c>
      <c r="D8085">
        <v>2021</v>
      </c>
      <c r="E8085" t="s">
        <v>47</v>
      </c>
      <c r="F8085">
        <v>1</v>
      </c>
      <c r="G8085">
        <v>1</v>
      </c>
      <c r="H8085" t="s">
        <v>32</v>
      </c>
      <c r="I8085">
        <v>44</v>
      </c>
      <c r="J8085" t="s">
        <v>56</v>
      </c>
      <c r="K8085">
        <v>46</v>
      </c>
      <c r="L8085" t="s">
        <v>57</v>
      </c>
      <c r="M8085" t="s">
        <v>320</v>
      </c>
      <c r="N8085">
        <v>3</v>
      </c>
      <c r="O8085" t="s">
        <v>126</v>
      </c>
      <c r="P8085">
        <v>2</v>
      </c>
      <c r="Q8085" t="s">
        <v>82</v>
      </c>
      <c r="R8085">
        <v>4</v>
      </c>
      <c r="S8085" t="s">
        <v>38</v>
      </c>
      <c r="T8085">
        <v>16</v>
      </c>
      <c r="U8085" t="s">
        <v>321</v>
      </c>
      <c r="V8085" t="s">
        <v>189</v>
      </c>
      <c r="W8085">
        <v>7</v>
      </c>
      <c r="X8085" t="s">
        <v>308</v>
      </c>
      <c r="Y8085">
        <v>30</v>
      </c>
      <c r="Z8085">
        <v>125</v>
      </c>
      <c r="AA8085">
        <v>37500</v>
      </c>
      <c r="AB8085">
        <v>15000</v>
      </c>
      <c r="AC8085">
        <v>0.4</v>
      </c>
      <c r="AD8085">
        <v>1</v>
      </c>
      <c r="AE8085" t="s">
        <v>132</v>
      </c>
    </row>
    <row r="8086" spans="1:31" x14ac:dyDescent="0.3">
      <c r="A8086">
        <v>1185732</v>
      </c>
      <c r="B8086" t="s">
        <v>30</v>
      </c>
      <c r="C8086" s="1">
        <v>44235</v>
      </c>
      <c r="D8086">
        <v>2021</v>
      </c>
      <c r="E8086" t="s">
        <v>48</v>
      </c>
      <c r="F8086">
        <v>1</v>
      </c>
      <c r="G8086">
        <v>1</v>
      </c>
      <c r="H8086" t="s">
        <v>32</v>
      </c>
      <c r="I8086">
        <v>45</v>
      </c>
      <c r="J8086" t="s">
        <v>59</v>
      </c>
      <c r="K8086">
        <v>47</v>
      </c>
      <c r="L8086" t="s">
        <v>60</v>
      </c>
      <c r="M8086" t="s">
        <v>320</v>
      </c>
      <c r="N8086">
        <v>3</v>
      </c>
      <c r="O8086" t="s">
        <v>126</v>
      </c>
      <c r="P8086">
        <v>2</v>
      </c>
      <c r="Q8086" t="s">
        <v>82</v>
      </c>
      <c r="R8086">
        <v>4</v>
      </c>
      <c r="S8086" t="s">
        <v>38</v>
      </c>
      <c r="T8086">
        <v>17</v>
      </c>
      <c r="U8086" t="s">
        <v>322</v>
      </c>
      <c r="V8086" t="s">
        <v>129</v>
      </c>
      <c r="W8086">
        <v>7</v>
      </c>
      <c r="X8086" t="s">
        <v>308</v>
      </c>
      <c r="Y8086">
        <v>30</v>
      </c>
      <c r="Z8086">
        <v>100</v>
      </c>
      <c r="AA8086">
        <v>30000</v>
      </c>
      <c r="AB8086">
        <v>12000</v>
      </c>
      <c r="AC8086">
        <v>0.4</v>
      </c>
      <c r="AD8086">
        <v>1</v>
      </c>
      <c r="AE8086" t="s">
        <v>132</v>
      </c>
    </row>
    <row r="8087" spans="1:31" x14ac:dyDescent="0.3">
      <c r="A8087">
        <v>1185732</v>
      </c>
      <c r="B8087" t="s">
        <v>30</v>
      </c>
      <c r="C8087" s="1">
        <v>44261</v>
      </c>
      <c r="D8087">
        <v>2021</v>
      </c>
      <c r="E8087" t="s">
        <v>51</v>
      </c>
      <c r="F8087">
        <v>1</v>
      </c>
      <c r="G8087">
        <v>1</v>
      </c>
      <c r="H8087" t="s">
        <v>32</v>
      </c>
      <c r="I8087">
        <v>45</v>
      </c>
      <c r="J8087" t="s">
        <v>59</v>
      </c>
      <c r="K8087">
        <v>47</v>
      </c>
      <c r="L8087" t="s">
        <v>60</v>
      </c>
      <c r="M8087" t="s">
        <v>320</v>
      </c>
      <c r="N8087">
        <v>3</v>
      </c>
      <c r="O8087" t="s">
        <v>126</v>
      </c>
      <c r="P8087">
        <v>2</v>
      </c>
      <c r="Q8087" t="s">
        <v>82</v>
      </c>
      <c r="R8087">
        <v>4</v>
      </c>
      <c r="S8087" t="s">
        <v>38</v>
      </c>
      <c r="T8087">
        <v>17</v>
      </c>
      <c r="U8087" t="s">
        <v>322</v>
      </c>
      <c r="V8087" t="s">
        <v>129</v>
      </c>
      <c r="W8087">
        <v>7</v>
      </c>
      <c r="X8087" t="s">
        <v>308</v>
      </c>
      <c r="Y8087">
        <v>30</v>
      </c>
      <c r="Z8087">
        <v>75</v>
      </c>
      <c r="AA8087">
        <v>22500</v>
      </c>
      <c r="AB8087">
        <v>9000</v>
      </c>
      <c r="AC8087">
        <v>0.4</v>
      </c>
      <c r="AD8087">
        <v>1</v>
      </c>
      <c r="AE8087" t="s">
        <v>132</v>
      </c>
    </row>
    <row r="8088" spans="1:31" x14ac:dyDescent="0.3">
      <c r="A8088">
        <v>1185732</v>
      </c>
      <c r="B8088" t="s">
        <v>30</v>
      </c>
      <c r="C8088" s="1">
        <v>44293</v>
      </c>
      <c r="D8088">
        <v>2021</v>
      </c>
      <c r="E8088" t="s">
        <v>52</v>
      </c>
      <c r="F8088">
        <v>2</v>
      </c>
      <c r="G8088">
        <v>1</v>
      </c>
      <c r="H8088" t="s">
        <v>32</v>
      </c>
      <c r="I8088">
        <v>45</v>
      </c>
      <c r="J8088" t="s">
        <v>59</v>
      </c>
      <c r="K8088">
        <v>47</v>
      </c>
      <c r="L8088" t="s">
        <v>60</v>
      </c>
      <c r="M8088" t="s">
        <v>320</v>
      </c>
      <c r="N8088">
        <v>3</v>
      </c>
      <c r="O8088" t="s">
        <v>126</v>
      </c>
      <c r="P8088">
        <v>2</v>
      </c>
      <c r="Q8088" t="s">
        <v>82</v>
      </c>
      <c r="R8088">
        <v>4</v>
      </c>
      <c r="S8088" t="s">
        <v>38</v>
      </c>
      <c r="T8088">
        <v>17</v>
      </c>
      <c r="U8088" t="s">
        <v>322</v>
      </c>
      <c r="V8088" t="s">
        <v>201</v>
      </c>
      <c r="W8088">
        <v>7</v>
      </c>
      <c r="X8088" t="s">
        <v>308</v>
      </c>
      <c r="Y8088">
        <v>30</v>
      </c>
      <c r="Z8088">
        <v>100</v>
      </c>
      <c r="AA8088">
        <v>30000</v>
      </c>
      <c r="AB8088">
        <v>12000</v>
      </c>
      <c r="AC8088">
        <v>0.4</v>
      </c>
      <c r="AD8088">
        <v>1</v>
      </c>
      <c r="AE8088" t="s">
        <v>132</v>
      </c>
    </row>
    <row r="8089" spans="1:31" x14ac:dyDescent="0.3">
      <c r="A8089">
        <v>1185732</v>
      </c>
      <c r="B8089" t="s">
        <v>30</v>
      </c>
      <c r="C8089" s="1">
        <v>44322</v>
      </c>
      <c r="D8089">
        <v>2021</v>
      </c>
      <c r="E8089" t="s">
        <v>53</v>
      </c>
      <c r="F8089">
        <v>2</v>
      </c>
      <c r="G8089">
        <v>1</v>
      </c>
      <c r="H8089" t="s">
        <v>32</v>
      </c>
      <c r="I8089">
        <v>45</v>
      </c>
      <c r="J8089" t="s">
        <v>59</v>
      </c>
      <c r="K8089">
        <v>47</v>
      </c>
      <c r="L8089" t="s">
        <v>60</v>
      </c>
      <c r="M8089" t="s">
        <v>320</v>
      </c>
      <c r="N8089">
        <v>3</v>
      </c>
      <c r="O8089" t="s">
        <v>126</v>
      </c>
      <c r="P8089">
        <v>2</v>
      </c>
      <c r="Q8089" t="s">
        <v>82</v>
      </c>
      <c r="R8089">
        <v>4</v>
      </c>
      <c r="S8089" t="s">
        <v>38</v>
      </c>
      <c r="T8089">
        <v>17</v>
      </c>
      <c r="U8089" t="s">
        <v>322</v>
      </c>
      <c r="V8089" t="s">
        <v>184</v>
      </c>
      <c r="W8089">
        <v>7</v>
      </c>
      <c r="X8089" t="s">
        <v>308</v>
      </c>
      <c r="Y8089">
        <v>40</v>
      </c>
      <c r="Z8089">
        <v>200</v>
      </c>
      <c r="AA8089">
        <v>80000</v>
      </c>
      <c r="AB8089">
        <v>32000</v>
      </c>
      <c r="AC8089">
        <v>0.4</v>
      </c>
      <c r="AD8089">
        <v>1</v>
      </c>
      <c r="AE8089" t="s">
        <v>132</v>
      </c>
    </row>
    <row r="8090" spans="1:31" x14ac:dyDescent="0.3">
      <c r="A8090">
        <v>1185732</v>
      </c>
      <c r="B8090" t="s">
        <v>30</v>
      </c>
      <c r="C8090" s="1">
        <v>44355</v>
      </c>
      <c r="D8090">
        <v>2021</v>
      </c>
      <c r="E8090" t="s">
        <v>54</v>
      </c>
      <c r="F8090">
        <v>2</v>
      </c>
      <c r="G8090">
        <v>1</v>
      </c>
      <c r="H8090" t="s">
        <v>32</v>
      </c>
      <c r="I8090">
        <v>45</v>
      </c>
      <c r="J8090" t="s">
        <v>59</v>
      </c>
      <c r="K8090">
        <v>47</v>
      </c>
      <c r="L8090" t="s">
        <v>60</v>
      </c>
      <c r="M8090" t="s">
        <v>320</v>
      </c>
      <c r="N8090">
        <v>3</v>
      </c>
      <c r="O8090" t="s">
        <v>126</v>
      </c>
      <c r="P8090">
        <v>2</v>
      </c>
      <c r="Q8090" t="s">
        <v>82</v>
      </c>
      <c r="R8090">
        <v>4</v>
      </c>
      <c r="S8090" t="s">
        <v>38</v>
      </c>
      <c r="T8090">
        <v>17</v>
      </c>
      <c r="U8090" t="s">
        <v>322</v>
      </c>
      <c r="V8090" t="s">
        <v>131</v>
      </c>
      <c r="W8090">
        <v>7</v>
      </c>
      <c r="X8090" t="s">
        <v>308</v>
      </c>
      <c r="Y8090">
        <v>40</v>
      </c>
      <c r="Z8090">
        <v>250</v>
      </c>
      <c r="AA8090">
        <v>100000</v>
      </c>
      <c r="AB8090">
        <v>40000</v>
      </c>
      <c r="AC8090">
        <v>0.4</v>
      </c>
      <c r="AD8090">
        <v>1</v>
      </c>
      <c r="AE8090" t="s">
        <v>132</v>
      </c>
    </row>
    <row r="8091" spans="1:31" x14ac:dyDescent="0.3">
      <c r="A8091">
        <v>1185732</v>
      </c>
      <c r="B8091" t="s">
        <v>30</v>
      </c>
      <c r="C8091" s="1">
        <v>44383</v>
      </c>
      <c r="D8091">
        <v>2021</v>
      </c>
      <c r="E8091" t="s">
        <v>55</v>
      </c>
      <c r="F8091">
        <v>3</v>
      </c>
      <c r="G8091">
        <v>1</v>
      </c>
      <c r="H8091" t="s">
        <v>32</v>
      </c>
      <c r="I8091">
        <v>45</v>
      </c>
      <c r="J8091" t="s">
        <v>59</v>
      </c>
      <c r="K8091">
        <v>47</v>
      </c>
      <c r="L8091" t="s">
        <v>60</v>
      </c>
      <c r="M8091" t="s">
        <v>320</v>
      </c>
      <c r="N8091">
        <v>3</v>
      </c>
      <c r="O8091" t="s">
        <v>126</v>
      </c>
      <c r="P8091">
        <v>2</v>
      </c>
      <c r="Q8091" t="s">
        <v>82</v>
      </c>
      <c r="R8091">
        <v>4</v>
      </c>
      <c r="S8091" t="s">
        <v>38</v>
      </c>
      <c r="T8091">
        <v>17</v>
      </c>
      <c r="U8091" t="s">
        <v>322</v>
      </c>
      <c r="V8091" t="s">
        <v>188</v>
      </c>
      <c r="W8091">
        <v>7</v>
      </c>
      <c r="X8091" t="s">
        <v>308</v>
      </c>
      <c r="Y8091">
        <v>40</v>
      </c>
      <c r="Z8091">
        <v>250</v>
      </c>
      <c r="AA8091">
        <v>100000</v>
      </c>
      <c r="AB8091">
        <v>40000</v>
      </c>
      <c r="AC8091">
        <v>0.4</v>
      </c>
      <c r="AD8091">
        <v>1</v>
      </c>
      <c r="AE8091" t="s">
        <v>132</v>
      </c>
    </row>
    <row r="8092" spans="1:31" x14ac:dyDescent="0.3">
      <c r="A8092">
        <v>1185732</v>
      </c>
      <c r="B8092" t="s">
        <v>30</v>
      </c>
      <c r="C8092" s="1">
        <v>44415</v>
      </c>
      <c r="D8092">
        <v>2021</v>
      </c>
      <c r="E8092" t="s">
        <v>31</v>
      </c>
      <c r="F8092">
        <v>3</v>
      </c>
      <c r="G8092">
        <v>1</v>
      </c>
      <c r="H8092" t="s">
        <v>32</v>
      </c>
      <c r="I8092">
        <v>45</v>
      </c>
      <c r="J8092" t="s">
        <v>59</v>
      </c>
      <c r="K8092">
        <v>47</v>
      </c>
      <c r="L8092" t="s">
        <v>60</v>
      </c>
      <c r="M8092" t="s">
        <v>320</v>
      </c>
      <c r="N8092">
        <v>3</v>
      </c>
      <c r="O8092" t="s">
        <v>126</v>
      </c>
      <c r="P8092">
        <v>2</v>
      </c>
      <c r="Q8092" t="s">
        <v>82</v>
      </c>
      <c r="R8092">
        <v>4</v>
      </c>
      <c r="S8092" t="s">
        <v>38</v>
      </c>
      <c r="T8092">
        <v>17</v>
      </c>
      <c r="U8092" t="s">
        <v>322</v>
      </c>
      <c r="V8092" t="s">
        <v>202</v>
      </c>
      <c r="W8092">
        <v>3</v>
      </c>
      <c r="X8092" t="s">
        <v>84</v>
      </c>
      <c r="Y8092">
        <v>40</v>
      </c>
      <c r="Z8092">
        <v>200</v>
      </c>
      <c r="AA8092">
        <v>80000</v>
      </c>
      <c r="AB8092">
        <v>32000</v>
      </c>
      <c r="AC8092">
        <v>0.4</v>
      </c>
      <c r="AD8092">
        <v>1</v>
      </c>
      <c r="AE8092" t="s">
        <v>132</v>
      </c>
    </row>
    <row r="8093" spans="1:31" x14ac:dyDescent="0.3">
      <c r="A8093">
        <v>1185732</v>
      </c>
      <c r="B8093" t="s">
        <v>30</v>
      </c>
      <c r="C8093" s="1">
        <v>44445</v>
      </c>
      <c r="D8093">
        <v>2021</v>
      </c>
      <c r="E8093" t="s">
        <v>43</v>
      </c>
      <c r="F8093">
        <v>3</v>
      </c>
      <c r="G8093">
        <v>1</v>
      </c>
      <c r="H8093" t="s">
        <v>32</v>
      </c>
      <c r="I8093">
        <v>45</v>
      </c>
      <c r="J8093" t="s">
        <v>59</v>
      </c>
      <c r="K8093">
        <v>47</v>
      </c>
      <c r="L8093" t="s">
        <v>60</v>
      </c>
      <c r="M8093" t="s">
        <v>320</v>
      </c>
      <c r="N8093">
        <v>3</v>
      </c>
      <c r="O8093" t="s">
        <v>126</v>
      </c>
      <c r="P8093">
        <v>2</v>
      </c>
      <c r="Q8093" t="s">
        <v>82</v>
      </c>
      <c r="R8093">
        <v>4</v>
      </c>
      <c r="S8093" t="s">
        <v>38</v>
      </c>
      <c r="T8093">
        <v>17</v>
      </c>
      <c r="U8093" t="s">
        <v>322</v>
      </c>
      <c r="V8093" t="s">
        <v>129</v>
      </c>
      <c r="W8093">
        <v>3</v>
      </c>
      <c r="X8093" t="s">
        <v>84</v>
      </c>
      <c r="Y8093">
        <v>40</v>
      </c>
      <c r="Z8093">
        <v>150</v>
      </c>
      <c r="AA8093">
        <v>60000</v>
      </c>
      <c r="AB8093">
        <v>24000</v>
      </c>
      <c r="AC8093">
        <v>0.4</v>
      </c>
      <c r="AD8093">
        <v>1</v>
      </c>
      <c r="AE8093" t="s">
        <v>132</v>
      </c>
    </row>
    <row r="8094" spans="1:31" x14ac:dyDescent="0.3">
      <c r="A8094">
        <v>1185732</v>
      </c>
      <c r="B8094" t="s">
        <v>30</v>
      </c>
      <c r="C8094" s="1">
        <v>44477</v>
      </c>
      <c r="D8094">
        <v>2021</v>
      </c>
      <c r="E8094" t="s">
        <v>44</v>
      </c>
      <c r="F8094">
        <v>4</v>
      </c>
      <c r="G8094">
        <v>1</v>
      </c>
      <c r="H8094" t="s">
        <v>32</v>
      </c>
      <c r="I8094">
        <v>45</v>
      </c>
      <c r="J8094" t="s">
        <v>59</v>
      </c>
      <c r="K8094">
        <v>47</v>
      </c>
      <c r="L8094" t="s">
        <v>60</v>
      </c>
      <c r="M8094" t="s">
        <v>320</v>
      </c>
      <c r="N8094">
        <v>3</v>
      </c>
      <c r="O8094" t="s">
        <v>126</v>
      </c>
      <c r="P8094">
        <v>2</v>
      </c>
      <c r="Q8094" t="s">
        <v>82</v>
      </c>
      <c r="R8094">
        <v>4</v>
      </c>
      <c r="S8094" t="s">
        <v>38</v>
      </c>
      <c r="T8094">
        <v>17</v>
      </c>
      <c r="U8094" t="s">
        <v>322</v>
      </c>
      <c r="V8094" t="s">
        <v>195</v>
      </c>
      <c r="W8094">
        <v>3</v>
      </c>
      <c r="X8094" t="s">
        <v>84</v>
      </c>
      <c r="Y8094">
        <v>50</v>
      </c>
      <c r="Z8094">
        <v>125</v>
      </c>
      <c r="AA8094">
        <v>62500</v>
      </c>
      <c r="AB8094">
        <v>25000</v>
      </c>
      <c r="AC8094">
        <v>0.4</v>
      </c>
      <c r="AD8094">
        <v>1</v>
      </c>
      <c r="AE8094" t="s">
        <v>132</v>
      </c>
    </row>
    <row r="8095" spans="1:31" x14ac:dyDescent="0.3">
      <c r="A8095">
        <v>1185732</v>
      </c>
      <c r="B8095" t="s">
        <v>30</v>
      </c>
      <c r="C8095" s="1">
        <v>44507</v>
      </c>
      <c r="D8095">
        <v>2021</v>
      </c>
      <c r="E8095" t="s">
        <v>45</v>
      </c>
      <c r="F8095">
        <v>4</v>
      </c>
      <c r="G8095">
        <v>1</v>
      </c>
      <c r="H8095" t="s">
        <v>32</v>
      </c>
      <c r="I8095">
        <v>45</v>
      </c>
      <c r="J8095" t="s">
        <v>59</v>
      </c>
      <c r="K8095">
        <v>47</v>
      </c>
      <c r="L8095" t="s">
        <v>60</v>
      </c>
      <c r="M8095" t="s">
        <v>320</v>
      </c>
      <c r="N8095">
        <v>3</v>
      </c>
      <c r="O8095" t="s">
        <v>126</v>
      </c>
      <c r="P8095">
        <v>2</v>
      </c>
      <c r="Q8095" t="s">
        <v>82</v>
      </c>
      <c r="R8095">
        <v>4</v>
      </c>
      <c r="S8095" t="s">
        <v>38</v>
      </c>
      <c r="T8095">
        <v>17</v>
      </c>
      <c r="U8095" t="s">
        <v>322</v>
      </c>
      <c r="V8095" t="s">
        <v>184</v>
      </c>
      <c r="W8095">
        <v>3</v>
      </c>
      <c r="X8095" t="s">
        <v>84</v>
      </c>
      <c r="Y8095">
        <v>50</v>
      </c>
      <c r="Z8095">
        <v>250</v>
      </c>
      <c r="AA8095">
        <v>125000</v>
      </c>
      <c r="AB8095">
        <v>50000</v>
      </c>
      <c r="AC8095">
        <v>0.4</v>
      </c>
      <c r="AD8095">
        <v>1</v>
      </c>
      <c r="AE8095" t="s">
        <v>132</v>
      </c>
    </row>
    <row r="8096" spans="1:31" x14ac:dyDescent="0.3">
      <c r="A8096">
        <v>1185732</v>
      </c>
      <c r="B8096" t="s">
        <v>30</v>
      </c>
      <c r="C8096" s="1">
        <v>44536</v>
      </c>
      <c r="D8096">
        <v>2021</v>
      </c>
      <c r="E8096" t="s">
        <v>46</v>
      </c>
      <c r="F8096">
        <v>4</v>
      </c>
      <c r="G8096">
        <v>1</v>
      </c>
      <c r="H8096" t="s">
        <v>32</v>
      </c>
      <c r="I8096">
        <v>45</v>
      </c>
      <c r="J8096" t="s">
        <v>59</v>
      </c>
      <c r="K8096">
        <v>47</v>
      </c>
      <c r="L8096" t="s">
        <v>60</v>
      </c>
      <c r="M8096" t="s">
        <v>320</v>
      </c>
      <c r="N8096">
        <v>3</v>
      </c>
      <c r="O8096" t="s">
        <v>126</v>
      </c>
      <c r="P8096">
        <v>2</v>
      </c>
      <c r="Q8096" t="s">
        <v>82</v>
      </c>
      <c r="R8096">
        <v>4</v>
      </c>
      <c r="S8096" t="s">
        <v>38</v>
      </c>
      <c r="T8096">
        <v>17</v>
      </c>
      <c r="U8096" t="s">
        <v>322</v>
      </c>
      <c r="V8096" t="s">
        <v>189</v>
      </c>
      <c r="W8096">
        <v>3</v>
      </c>
      <c r="X8096" t="s">
        <v>84</v>
      </c>
      <c r="Y8096">
        <v>50</v>
      </c>
      <c r="Z8096">
        <v>275</v>
      </c>
      <c r="AA8096">
        <v>137500</v>
      </c>
      <c r="AB8096">
        <v>55000</v>
      </c>
      <c r="AC8096">
        <v>0.4</v>
      </c>
      <c r="AD8096">
        <v>1</v>
      </c>
      <c r="AE8096" t="s">
        <v>132</v>
      </c>
    </row>
    <row r="8097" spans="1:31" x14ac:dyDescent="0.3">
      <c r="A8097">
        <v>1185732</v>
      </c>
      <c r="B8097" t="s">
        <v>30</v>
      </c>
      <c r="C8097" s="1">
        <v>44203</v>
      </c>
      <c r="D8097">
        <v>2021</v>
      </c>
      <c r="E8097" t="s">
        <v>47</v>
      </c>
      <c r="F8097">
        <v>1</v>
      </c>
      <c r="G8097">
        <v>1</v>
      </c>
      <c r="H8097" t="s">
        <v>32</v>
      </c>
      <c r="I8097">
        <v>45</v>
      </c>
      <c r="J8097" t="s">
        <v>59</v>
      </c>
      <c r="K8097">
        <v>47</v>
      </c>
      <c r="L8097" t="s">
        <v>60</v>
      </c>
      <c r="M8097" t="s">
        <v>320</v>
      </c>
      <c r="N8097">
        <v>3</v>
      </c>
      <c r="O8097" t="s">
        <v>126</v>
      </c>
      <c r="P8097">
        <v>2</v>
      </c>
      <c r="Q8097" t="s">
        <v>82</v>
      </c>
      <c r="R8097">
        <v>4</v>
      </c>
      <c r="S8097" t="s">
        <v>38</v>
      </c>
      <c r="T8097">
        <v>17</v>
      </c>
      <c r="U8097" t="s">
        <v>322</v>
      </c>
      <c r="V8097" t="s">
        <v>202</v>
      </c>
      <c r="W8097">
        <v>3</v>
      </c>
      <c r="X8097" t="s">
        <v>84</v>
      </c>
      <c r="Y8097">
        <v>35</v>
      </c>
      <c r="Z8097">
        <v>150</v>
      </c>
      <c r="AA8097">
        <v>52500</v>
      </c>
      <c r="AB8097">
        <v>15750</v>
      </c>
      <c r="AC8097">
        <v>0.3</v>
      </c>
      <c r="AD8097">
        <v>1</v>
      </c>
      <c r="AE8097" t="s">
        <v>132</v>
      </c>
    </row>
    <row r="8098" spans="1:31" x14ac:dyDescent="0.3">
      <c r="A8098">
        <v>1185732</v>
      </c>
      <c r="B8098" t="s">
        <v>30</v>
      </c>
      <c r="C8098" s="1">
        <v>44232</v>
      </c>
      <c r="D8098">
        <v>2021</v>
      </c>
      <c r="E8098" t="s">
        <v>48</v>
      </c>
      <c r="F8098">
        <v>1</v>
      </c>
      <c r="G8098">
        <v>1</v>
      </c>
      <c r="H8098" t="s">
        <v>32</v>
      </c>
      <c r="I8098">
        <v>46</v>
      </c>
      <c r="J8098" t="s">
        <v>61</v>
      </c>
      <c r="K8098">
        <v>48</v>
      </c>
      <c r="L8098" t="s">
        <v>62</v>
      </c>
      <c r="M8098" t="s">
        <v>320</v>
      </c>
      <c r="N8098">
        <v>3</v>
      </c>
      <c r="O8098" t="s">
        <v>126</v>
      </c>
      <c r="P8098">
        <v>2</v>
      </c>
      <c r="Q8098" t="s">
        <v>82</v>
      </c>
      <c r="R8098">
        <v>4</v>
      </c>
      <c r="S8098" t="s">
        <v>38</v>
      </c>
      <c r="T8098">
        <v>17</v>
      </c>
      <c r="U8098" t="s">
        <v>322</v>
      </c>
      <c r="V8098" t="s">
        <v>129</v>
      </c>
      <c r="W8098">
        <v>3</v>
      </c>
      <c r="X8098" t="s">
        <v>84</v>
      </c>
      <c r="Y8098">
        <v>35</v>
      </c>
      <c r="Z8098">
        <v>125</v>
      </c>
      <c r="AA8098">
        <v>43750</v>
      </c>
      <c r="AB8098">
        <v>13125</v>
      </c>
      <c r="AC8098">
        <v>0.3</v>
      </c>
      <c r="AD8098">
        <v>1</v>
      </c>
      <c r="AE8098" t="s">
        <v>132</v>
      </c>
    </row>
    <row r="8099" spans="1:31" x14ac:dyDescent="0.3">
      <c r="A8099">
        <v>1185732</v>
      </c>
      <c r="B8099" t="s">
        <v>30</v>
      </c>
      <c r="C8099" s="1">
        <v>44258</v>
      </c>
      <c r="D8099">
        <v>2021</v>
      </c>
      <c r="E8099" t="s">
        <v>51</v>
      </c>
      <c r="F8099">
        <v>1</v>
      </c>
      <c r="G8099">
        <v>1</v>
      </c>
      <c r="H8099" t="s">
        <v>32</v>
      </c>
      <c r="I8099">
        <v>46</v>
      </c>
      <c r="J8099" t="s">
        <v>61</v>
      </c>
      <c r="K8099">
        <v>48</v>
      </c>
      <c r="L8099" t="s">
        <v>62</v>
      </c>
      <c r="M8099" t="s">
        <v>320</v>
      </c>
      <c r="N8099">
        <v>3</v>
      </c>
      <c r="O8099" t="s">
        <v>126</v>
      </c>
      <c r="P8099">
        <v>2</v>
      </c>
      <c r="Q8099" t="s">
        <v>82</v>
      </c>
      <c r="R8099">
        <v>4</v>
      </c>
      <c r="S8099" t="s">
        <v>38</v>
      </c>
      <c r="T8099">
        <v>17</v>
      </c>
      <c r="U8099" t="s">
        <v>322</v>
      </c>
      <c r="V8099" t="s">
        <v>129</v>
      </c>
      <c r="W8099">
        <v>3</v>
      </c>
      <c r="X8099" t="s">
        <v>84</v>
      </c>
      <c r="Y8099">
        <v>35</v>
      </c>
      <c r="Z8099">
        <v>100</v>
      </c>
      <c r="AA8099">
        <v>35000</v>
      </c>
      <c r="AB8099">
        <v>10500</v>
      </c>
      <c r="AC8099">
        <v>0.3</v>
      </c>
      <c r="AD8099">
        <v>1</v>
      </c>
      <c r="AE8099" t="s">
        <v>132</v>
      </c>
    </row>
    <row r="8100" spans="1:31" x14ac:dyDescent="0.3">
      <c r="A8100">
        <v>1185732</v>
      </c>
      <c r="B8100" t="s">
        <v>30</v>
      </c>
      <c r="C8100" s="1">
        <v>44290</v>
      </c>
      <c r="D8100">
        <v>2021</v>
      </c>
      <c r="E8100" t="s">
        <v>52</v>
      </c>
      <c r="F8100">
        <v>2</v>
      </c>
      <c r="G8100">
        <v>1</v>
      </c>
      <c r="H8100" t="s">
        <v>32</v>
      </c>
      <c r="I8100">
        <v>46</v>
      </c>
      <c r="J8100" t="s">
        <v>61</v>
      </c>
      <c r="K8100">
        <v>48</v>
      </c>
      <c r="L8100" t="s">
        <v>62</v>
      </c>
      <c r="M8100" t="s">
        <v>320</v>
      </c>
      <c r="N8100">
        <v>3</v>
      </c>
      <c r="O8100" t="s">
        <v>126</v>
      </c>
      <c r="P8100">
        <v>2</v>
      </c>
      <c r="Q8100" t="s">
        <v>82</v>
      </c>
      <c r="R8100">
        <v>4</v>
      </c>
      <c r="S8100" t="s">
        <v>38</v>
      </c>
      <c r="T8100">
        <v>17</v>
      </c>
      <c r="U8100" t="s">
        <v>322</v>
      </c>
      <c r="V8100" t="s">
        <v>161</v>
      </c>
      <c r="W8100">
        <v>3</v>
      </c>
      <c r="X8100" t="s">
        <v>84</v>
      </c>
      <c r="Y8100">
        <v>35</v>
      </c>
      <c r="Z8100">
        <v>125</v>
      </c>
      <c r="AA8100">
        <v>43750</v>
      </c>
      <c r="AB8100">
        <v>13125</v>
      </c>
      <c r="AC8100">
        <v>0.3</v>
      </c>
      <c r="AD8100">
        <v>1</v>
      </c>
      <c r="AE8100" t="s">
        <v>132</v>
      </c>
    </row>
    <row r="8101" spans="1:31" x14ac:dyDescent="0.3">
      <c r="A8101">
        <v>1185732</v>
      </c>
      <c r="B8101" t="s">
        <v>30</v>
      </c>
      <c r="C8101" s="1">
        <v>44319</v>
      </c>
      <c r="D8101">
        <v>2021</v>
      </c>
      <c r="E8101" t="s">
        <v>53</v>
      </c>
      <c r="F8101">
        <v>2</v>
      </c>
      <c r="G8101">
        <v>1</v>
      </c>
      <c r="H8101" t="s">
        <v>32</v>
      </c>
      <c r="I8101">
        <v>46</v>
      </c>
      <c r="J8101" t="s">
        <v>61</v>
      </c>
      <c r="K8101">
        <v>48</v>
      </c>
      <c r="L8101" t="s">
        <v>62</v>
      </c>
      <c r="M8101" t="s">
        <v>320</v>
      </c>
      <c r="N8101">
        <v>3</v>
      </c>
      <c r="O8101" t="s">
        <v>126</v>
      </c>
      <c r="P8101">
        <v>2</v>
      </c>
      <c r="Q8101" t="s">
        <v>82</v>
      </c>
      <c r="R8101">
        <v>4</v>
      </c>
      <c r="S8101" t="s">
        <v>38</v>
      </c>
      <c r="T8101">
        <v>16</v>
      </c>
      <c r="U8101" t="s">
        <v>321</v>
      </c>
      <c r="V8101" t="s">
        <v>202</v>
      </c>
      <c r="W8101">
        <v>3</v>
      </c>
      <c r="X8101" t="s">
        <v>84</v>
      </c>
      <c r="Y8101">
        <v>45</v>
      </c>
      <c r="Z8101">
        <v>225</v>
      </c>
      <c r="AA8101">
        <v>101250</v>
      </c>
      <c r="AB8101">
        <v>30375</v>
      </c>
      <c r="AC8101">
        <v>0.3</v>
      </c>
      <c r="AD8101">
        <v>1</v>
      </c>
      <c r="AE8101" t="s">
        <v>132</v>
      </c>
    </row>
    <row r="8102" spans="1:31" x14ac:dyDescent="0.3">
      <c r="A8102">
        <v>1185732</v>
      </c>
      <c r="B8102" t="s">
        <v>30</v>
      </c>
      <c r="C8102" s="1">
        <v>44352</v>
      </c>
      <c r="D8102">
        <v>2021</v>
      </c>
      <c r="E8102" t="s">
        <v>54</v>
      </c>
      <c r="F8102">
        <v>2</v>
      </c>
      <c r="G8102">
        <v>1</v>
      </c>
      <c r="H8102" t="s">
        <v>32</v>
      </c>
      <c r="I8102">
        <v>46</v>
      </c>
      <c r="J8102" t="s">
        <v>61</v>
      </c>
      <c r="K8102">
        <v>48</v>
      </c>
      <c r="L8102" t="s">
        <v>62</v>
      </c>
      <c r="M8102" t="s">
        <v>320</v>
      </c>
      <c r="N8102">
        <v>3</v>
      </c>
      <c r="O8102" t="s">
        <v>126</v>
      </c>
      <c r="P8102">
        <v>2</v>
      </c>
      <c r="Q8102" t="s">
        <v>82</v>
      </c>
      <c r="R8102">
        <v>4</v>
      </c>
      <c r="S8102" t="s">
        <v>38</v>
      </c>
      <c r="T8102">
        <v>16</v>
      </c>
      <c r="U8102" t="s">
        <v>321</v>
      </c>
      <c r="V8102" t="s">
        <v>204</v>
      </c>
      <c r="W8102">
        <v>3</v>
      </c>
      <c r="X8102" t="s">
        <v>84</v>
      </c>
      <c r="Y8102">
        <v>45</v>
      </c>
      <c r="Z8102">
        <v>275</v>
      </c>
      <c r="AA8102">
        <v>123750</v>
      </c>
      <c r="AB8102">
        <v>37125</v>
      </c>
      <c r="AC8102">
        <v>0.3</v>
      </c>
      <c r="AD8102">
        <v>1</v>
      </c>
      <c r="AE8102" t="s">
        <v>132</v>
      </c>
    </row>
    <row r="8103" spans="1:31" x14ac:dyDescent="0.3">
      <c r="A8103">
        <v>1185732</v>
      </c>
      <c r="B8103" t="s">
        <v>30</v>
      </c>
      <c r="C8103" s="1">
        <v>44380</v>
      </c>
      <c r="D8103">
        <v>2021</v>
      </c>
      <c r="E8103" t="s">
        <v>55</v>
      </c>
      <c r="F8103">
        <v>3</v>
      </c>
      <c r="G8103">
        <v>1</v>
      </c>
      <c r="H8103" t="s">
        <v>32</v>
      </c>
      <c r="I8103">
        <v>46</v>
      </c>
      <c r="J8103" t="s">
        <v>61</v>
      </c>
      <c r="K8103">
        <v>48</v>
      </c>
      <c r="L8103" t="s">
        <v>62</v>
      </c>
      <c r="M8103" t="s">
        <v>320</v>
      </c>
      <c r="N8103">
        <v>3</v>
      </c>
      <c r="O8103" t="s">
        <v>126</v>
      </c>
      <c r="P8103">
        <v>2</v>
      </c>
      <c r="Q8103" t="s">
        <v>82</v>
      </c>
      <c r="R8103">
        <v>4</v>
      </c>
      <c r="S8103" t="s">
        <v>38</v>
      </c>
      <c r="T8103">
        <v>17</v>
      </c>
      <c r="U8103" t="s">
        <v>322</v>
      </c>
      <c r="V8103" t="s">
        <v>161</v>
      </c>
      <c r="W8103">
        <v>3</v>
      </c>
      <c r="X8103" t="s">
        <v>84</v>
      </c>
      <c r="Y8103">
        <v>45</v>
      </c>
      <c r="Z8103">
        <v>275</v>
      </c>
      <c r="AA8103">
        <v>123750</v>
      </c>
      <c r="AB8103">
        <v>37125</v>
      </c>
      <c r="AC8103">
        <v>0.3</v>
      </c>
      <c r="AD8103">
        <v>1</v>
      </c>
      <c r="AE8103" t="s">
        <v>132</v>
      </c>
    </row>
    <row r="8104" spans="1:31" x14ac:dyDescent="0.3">
      <c r="A8104">
        <v>1185732</v>
      </c>
      <c r="B8104" t="s">
        <v>30</v>
      </c>
      <c r="C8104" s="1">
        <v>44442</v>
      </c>
      <c r="D8104">
        <v>2021</v>
      </c>
      <c r="E8104" t="s">
        <v>43</v>
      </c>
      <c r="F8104">
        <v>3</v>
      </c>
      <c r="G8104">
        <v>1</v>
      </c>
      <c r="H8104" t="s">
        <v>32</v>
      </c>
      <c r="I8104">
        <v>46</v>
      </c>
      <c r="J8104" t="s">
        <v>61</v>
      </c>
      <c r="K8104">
        <v>48</v>
      </c>
      <c r="L8104" t="s">
        <v>62</v>
      </c>
      <c r="M8104" t="s">
        <v>320</v>
      </c>
      <c r="N8104">
        <v>3</v>
      </c>
      <c r="O8104" t="s">
        <v>126</v>
      </c>
      <c r="P8104">
        <v>2</v>
      </c>
      <c r="Q8104" t="s">
        <v>82</v>
      </c>
      <c r="R8104">
        <v>4</v>
      </c>
      <c r="S8104" t="s">
        <v>38</v>
      </c>
      <c r="T8104">
        <v>17</v>
      </c>
      <c r="U8104" t="s">
        <v>322</v>
      </c>
      <c r="V8104" t="s">
        <v>191</v>
      </c>
      <c r="W8104">
        <v>3</v>
      </c>
      <c r="X8104" t="s">
        <v>84</v>
      </c>
      <c r="Y8104">
        <v>45</v>
      </c>
      <c r="Z8104">
        <v>175</v>
      </c>
      <c r="AA8104">
        <v>78750</v>
      </c>
      <c r="AB8104">
        <v>23625</v>
      </c>
      <c r="AC8104">
        <v>0.3</v>
      </c>
      <c r="AD8104">
        <v>1</v>
      </c>
      <c r="AE8104" t="s">
        <v>132</v>
      </c>
    </row>
    <row r="8105" spans="1:31" x14ac:dyDescent="0.3">
      <c r="A8105">
        <v>1185732</v>
      </c>
      <c r="B8105" t="s">
        <v>30</v>
      </c>
      <c r="C8105" s="1">
        <v>44474</v>
      </c>
      <c r="D8105">
        <v>2021</v>
      </c>
      <c r="E8105" t="s">
        <v>44</v>
      </c>
      <c r="F8105">
        <v>4</v>
      </c>
      <c r="G8105">
        <v>1</v>
      </c>
      <c r="H8105" t="s">
        <v>32</v>
      </c>
      <c r="I8105">
        <v>46</v>
      </c>
      <c r="J8105" t="s">
        <v>61</v>
      </c>
      <c r="K8105">
        <v>48</v>
      </c>
      <c r="L8105" t="s">
        <v>62</v>
      </c>
      <c r="M8105" t="s">
        <v>320</v>
      </c>
      <c r="N8105">
        <v>3</v>
      </c>
      <c r="O8105" t="s">
        <v>126</v>
      </c>
      <c r="P8105">
        <v>2</v>
      </c>
      <c r="Q8105" t="s">
        <v>82</v>
      </c>
      <c r="R8105">
        <v>4</v>
      </c>
      <c r="S8105" t="s">
        <v>38</v>
      </c>
      <c r="T8105">
        <v>17</v>
      </c>
      <c r="U8105" t="s">
        <v>322</v>
      </c>
      <c r="V8105" t="s">
        <v>201</v>
      </c>
      <c r="W8105">
        <v>3</v>
      </c>
      <c r="X8105" t="s">
        <v>84</v>
      </c>
      <c r="Y8105">
        <v>55</v>
      </c>
      <c r="Z8105">
        <v>150</v>
      </c>
      <c r="AA8105">
        <v>82500</v>
      </c>
      <c r="AB8105">
        <v>24750.000000000004</v>
      </c>
      <c r="AC8105">
        <v>0.3</v>
      </c>
      <c r="AD8105">
        <v>1</v>
      </c>
      <c r="AE8105" t="s">
        <v>132</v>
      </c>
    </row>
    <row r="8106" spans="1:31" x14ac:dyDescent="0.3">
      <c r="A8106">
        <v>1185732</v>
      </c>
      <c r="B8106" t="s">
        <v>30</v>
      </c>
      <c r="C8106" s="1">
        <v>44533</v>
      </c>
      <c r="D8106">
        <v>2021</v>
      </c>
      <c r="E8106" t="s">
        <v>46</v>
      </c>
      <c r="F8106">
        <v>4</v>
      </c>
      <c r="G8106">
        <v>1</v>
      </c>
      <c r="H8106" t="s">
        <v>32</v>
      </c>
      <c r="I8106">
        <v>46</v>
      </c>
      <c r="J8106" t="s">
        <v>61</v>
      </c>
      <c r="K8106">
        <v>48</v>
      </c>
      <c r="L8106" t="s">
        <v>62</v>
      </c>
      <c r="M8106" t="s">
        <v>320</v>
      </c>
      <c r="N8106">
        <v>3</v>
      </c>
      <c r="O8106" t="s">
        <v>126</v>
      </c>
      <c r="P8106">
        <v>2</v>
      </c>
      <c r="Q8106" t="s">
        <v>82</v>
      </c>
      <c r="R8106">
        <v>4</v>
      </c>
      <c r="S8106" t="s">
        <v>38</v>
      </c>
      <c r="T8106">
        <v>17</v>
      </c>
      <c r="U8106" t="s">
        <v>322</v>
      </c>
      <c r="V8106" t="s">
        <v>184</v>
      </c>
      <c r="W8106">
        <v>3</v>
      </c>
      <c r="X8106" t="s">
        <v>84</v>
      </c>
      <c r="Y8106">
        <v>55</v>
      </c>
      <c r="Z8106">
        <v>300</v>
      </c>
      <c r="AA8106">
        <v>165000</v>
      </c>
      <c r="AB8106">
        <v>49500.000000000007</v>
      </c>
      <c r="AC8106">
        <v>0.3</v>
      </c>
      <c r="AD8106">
        <v>1</v>
      </c>
      <c r="AE8106" t="s">
        <v>132</v>
      </c>
    </row>
    <row r="8107" spans="1:31" x14ac:dyDescent="0.3">
      <c r="A8107">
        <v>1185732</v>
      </c>
      <c r="B8107" t="s">
        <v>30</v>
      </c>
      <c r="C8107" s="1">
        <v>44206</v>
      </c>
      <c r="D8107">
        <v>2021</v>
      </c>
      <c r="E8107" t="s">
        <v>47</v>
      </c>
      <c r="F8107">
        <v>1</v>
      </c>
      <c r="G8107">
        <v>1</v>
      </c>
      <c r="H8107" t="s">
        <v>32</v>
      </c>
      <c r="I8107">
        <v>46</v>
      </c>
      <c r="J8107" t="s">
        <v>61</v>
      </c>
      <c r="K8107">
        <v>48</v>
      </c>
      <c r="L8107" t="s">
        <v>62</v>
      </c>
      <c r="M8107" t="s">
        <v>320</v>
      </c>
      <c r="N8107">
        <v>3</v>
      </c>
      <c r="O8107" t="s">
        <v>126</v>
      </c>
      <c r="P8107">
        <v>2</v>
      </c>
      <c r="Q8107" t="s">
        <v>82</v>
      </c>
      <c r="R8107">
        <v>4</v>
      </c>
      <c r="S8107" t="s">
        <v>38</v>
      </c>
      <c r="T8107">
        <v>17</v>
      </c>
      <c r="U8107" t="s">
        <v>322</v>
      </c>
      <c r="V8107" t="s">
        <v>251</v>
      </c>
      <c r="W8107">
        <v>3</v>
      </c>
      <c r="X8107" t="s">
        <v>84</v>
      </c>
      <c r="Y8107">
        <v>30</v>
      </c>
      <c r="Z8107">
        <v>75</v>
      </c>
      <c r="AA8107">
        <v>22500</v>
      </c>
      <c r="AB8107">
        <v>9000</v>
      </c>
      <c r="AC8107">
        <v>0.4</v>
      </c>
      <c r="AD8107">
        <v>1</v>
      </c>
      <c r="AE8107" t="s">
        <v>132</v>
      </c>
    </row>
    <row r="8108" spans="1:31" x14ac:dyDescent="0.3">
      <c r="A8108">
        <v>1185732</v>
      </c>
      <c r="B8108" t="s">
        <v>30</v>
      </c>
      <c r="C8108" s="1">
        <v>44261</v>
      </c>
      <c r="D8108">
        <v>2021</v>
      </c>
      <c r="E8108" t="s">
        <v>51</v>
      </c>
      <c r="F8108">
        <v>1</v>
      </c>
      <c r="G8108">
        <v>1</v>
      </c>
      <c r="H8108" t="s">
        <v>32</v>
      </c>
      <c r="I8108">
        <v>47</v>
      </c>
      <c r="J8108" t="s">
        <v>63</v>
      </c>
      <c r="K8108">
        <v>49</v>
      </c>
      <c r="L8108" t="s">
        <v>64</v>
      </c>
      <c r="M8108" t="s">
        <v>320</v>
      </c>
      <c r="N8108">
        <v>3</v>
      </c>
      <c r="O8108" t="s">
        <v>126</v>
      </c>
      <c r="P8108">
        <v>2</v>
      </c>
      <c r="Q8108" t="s">
        <v>82</v>
      </c>
      <c r="R8108">
        <v>4</v>
      </c>
      <c r="S8108" t="s">
        <v>38</v>
      </c>
      <c r="T8108">
        <v>17</v>
      </c>
      <c r="U8108" t="s">
        <v>322</v>
      </c>
      <c r="V8108" t="s">
        <v>158</v>
      </c>
      <c r="W8108">
        <v>3</v>
      </c>
      <c r="X8108" t="s">
        <v>84</v>
      </c>
      <c r="Y8108">
        <v>30</v>
      </c>
      <c r="Z8108">
        <v>25</v>
      </c>
      <c r="AA8108">
        <v>7500</v>
      </c>
      <c r="AB8108">
        <v>3000</v>
      </c>
      <c r="AC8108">
        <v>0.4</v>
      </c>
      <c r="AD8108">
        <v>1</v>
      </c>
      <c r="AE8108" t="s">
        <v>132</v>
      </c>
    </row>
    <row r="8109" spans="1:31" x14ac:dyDescent="0.3">
      <c r="A8109">
        <v>1185732</v>
      </c>
      <c r="B8109" t="s">
        <v>30</v>
      </c>
      <c r="C8109" s="1">
        <v>44322</v>
      </c>
      <c r="D8109">
        <v>2021</v>
      </c>
      <c r="E8109" t="s">
        <v>53</v>
      </c>
      <c r="F8109">
        <v>2</v>
      </c>
      <c r="G8109">
        <v>1</v>
      </c>
      <c r="H8109" t="s">
        <v>32</v>
      </c>
      <c r="I8109">
        <v>47</v>
      </c>
      <c r="J8109" t="s">
        <v>63</v>
      </c>
      <c r="K8109">
        <v>49</v>
      </c>
      <c r="L8109" t="s">
        <v>64</v>
      </c>
      <c r="M8109" t="s">
        <v>320</v>
      </c>
      <c r="N8109">
        <v>3</v>
      </c>
      <c r="O8109" t="s">
        <v>126</v>
      </c>
      <c r="P8109">
        <v>2</v>
      </c>
      <c r="Q8109" t="s">
        <v>82</v>
      </c>
      <c r="R8109">
        <v>4</v>
      </c>
      <c r="S8109" t="s">
        <v>38</v>
      </c>
      <c r="T8109">
        <v>16</v>
      </c>
      <c r="U8109" t="s">
        <v>321</v>
      </c>
      <c r="V8109" t="s">
        <v>254</v>
      </c>
      <c r="W8109">
        <v>3</v>
      </c>
      <c r="X8109" t="s">
        <v>84</v>
      </c>
      <c r="Y8109">
        <v>40</v>
      </c>
      <c r="Z8109">
        <v>150</v>
      </c>
      <c r="AA8109">
        <v>60000</v>
      </c>
      <c r="AB8109">
        <v>24000</v>
      </c>
      <c r="AC8109">
        <v>0.4</v>
      </c>
      <c r="AD8109">
        <v>1</v>
      </c>
      <c r="AE8109" t="s">
        <v>132</v>
      </c>
    </row>
    <row r="8110" spans="1:31" x14ac:dyDescent="0.3">
      <c r="A8110">
        <v>1185732</v>
      </c>
      <c r="B8110" t="s">
        <v>30</v>
      </c>
      <c r="C8110" s="1">
        <v>44355</v>
      </c>
      <c r="D8110">
        <v>2021</v>
      </c>
      <c r="E8110" t="s">
        <v>54</v>
      </c>
      <c r="F8110">
        <v>2</v>
      </c>
      <c r="G8110">
        <v>1</v>
      </c>
      <c r="H8110" t="s">
        <v>32</v>
      </c>
      <c r="I8110">
        <v>47</v>
      </c>
      <c r="J8110" t="s">
        <v>63</v>
      </c>
      <c r="K8110">
        <v>49</v>
      </c>
      <c r="L8110" t="s">
        <v>64</v>
      </c>
      <c r="M8110" t="s">
        <v>320</v>
      </c>
      <c r="N8110">
        <v>3</v>
      </c>
      <c r="O8110" t="s">
        <v>126</v>
      </c>
      <c r="P8110">
        <v>2</v>
      </c>
      <c r="Q8110" t="s">
        <v>82</v>
      </c>
      <c r="R8110">
        <v>4</v>
      </c>
      <c r="S8110" t="s">
        <v>38</v>
      </c>
      <c r="T8110">
        <v>16</v>
      </c>
      <c r="U8110" t="s">
        <v>321</v>
      </c>
      <c r="V8110" t="s">
        <v>162</v>
      </c>
      <c r="W8110">
        <v>3</v>
      </c>
      <c r="X8110" t="s">
        <v>84</v>
      </c>
      <c r="Y8110">
        <v>40</v>
      </c>
      <c r="Z8110">
        <v>200</v>
      </c>
      <c r="AA8110">
        <v>80000</v>
      </c>
      <c r="AB8110">
        <v>32000</v>
      </c>
      <c r="AC8110">
        <v>0.4</v>
      </c>
      <c r="AD8110">
        <v>1</v>
      </c>
      <c r="AE8110" t="s">
        <v>132</v>
      </c>
    </row>
    <row r="8111" spans="1:31" x14ac:dyDescent="0.3">
      <c r="A8111">
        <v>1185732</v>
      </c>
      <c r="B8111" t="s">
        <v>30</v>
      </c>
      <c r="C8111" s="1">
        <v>44383</v>
      </c>
      <c r="D8111">
        <v>2021</v>
      </c>
      <c r="E8111" t="s">
        <v>55</v>
      </c>
      <c r="F8111">
        <v>3</v>
      </c>
      <c r="G8111">
        <v>1</v>
      </c>
      <c r="H8111" t="s">
        <v>32</v>
      </c>
      <c r="I8111">
        <v>47</v>
      </c>
      <c r="J8111" t="s">
        <v>63</v>
      </c>
      <c r="K8111">
        <v>49</v>
      </c>
      <c r="L8111" t="s">
        <v>64</v>
      </c>
      <c r="M8111" t="s">
        <v>320</v>
      </c>
      <c r="N8111">
        <v>3</v>
      </c>
      <c r="O8111" t="s">
        <v>126</v>
      </c>
      <c r="P8111">
        <v>2</v>
      </c>
      <c r="Q8111" t="s">
        <v>82</v>
      </c>
      <c r="R8111">
        <v>4</v>
      </c>
      <c r="S8111" t="s">
        <v>38</v>
      </c>
      <c r="T8111">
        <v>16</v>
      </c>
      <c r="U8111" t="s">
        <v>321</v>
      </c>
      <c r="V8111" t="s">
        <v>161</v>
      </c>
      <c r="W8111">
        <v>3</v>
      </c>
      <c r="X8111" t="s">
        <v>84</v>
      </c>
      <c r="Y8111">
        <v>40</v>
      </c>
      <c r="Z8111">
        <v>200</v>
      </c>
      <c r="AA8111">
        <v>80000</v>
      </c>
      <c r="AB8111">
        <v>32000</v>
      </c>
      <c r="AC8111">
        <v>0.4</v>
      </c>
      <c r="AD8111">
        <v>1</v>
      </c>
      <c r="AE8111" t="s">
        <v>132</v>
      </c>
    </row>
    <row r="8112" spans="1:31" x14ac:dyDescent="0.3">
      <c r="A8112">
        <v>1185732</v>
      </c>
      <c r="B8112" t="s">
        <v>30</v>
      </c>
      <c r="C8112" s="1">
        <v>44415</v>
      </c>
      <c r="D8112">
        <v>2021</v>
      </c>
      <c r="E8112" t="s">
        <v>31</v>
      </c>
      <c r="F8112">
        <v>3</v>
      </c>
      <c r="G8112">
        <v>1</v>
      </c>
      <c r="H8112" t="s">
        <v>32</v>
      </c>
      <c r="I8112">
        <v>47</v>
      </c>
      <c r="J8112" t="s">
        <v>63</v>
      </c>
      <c r="K8112">
        <v>49</v>
      </c>
      <c r="L8112" t="s">
        <v>64</v>
      </c>
      <c r="M8112" t="s">
        <v>320</v>
      </c>
      <c r="N8112">
        <v>3</v>
      </c>
      <c r="O8112" t="s">
        <v>126</v>
      </c>
      <c r="P8112">
        <v>2</v>
      </c>
      <c r="Q8112" t="s">
        <v>82</v>
      </c>
      <c r="R8112">
        <v>4</v>
      </c>
      <c r="S8112" t="s">
        <v>38</v>
      </c>
      <c r="T8112">
        <v>16</v>
      </c>
      <c r="U8112" t="s">
        <v>321</v>
      </c>
      <c r="V8112" t="s">
        <v>220</v>
      </c>
      <c r="W8112">
        <v>3</v>
      </c>
      <c r="X8112" t="s">
        <v>84</v>
      </c>
      <c r="Y8112">
        <v>40</v>
      </c>
      <c r="Z8112">
        <v>150</v>
      </c>
      <c r="AA8112">
        <v>60000</v>
      </c>
      <c r="AB8112">
        <v>24000</v>
      </c>
      <c r="AC8112">
        <v>0.4</v>
      </c>
      <c r="AD8112">
        <v>1</v>
      </c>
      <c r="AE8112" t="s">
        <v>132</v>
      </c>
    </row>
    <row r="8113" spans="1:31" x14ac:dyDescent="0.3">
      <c r="A8113">
        <v>1185732</v>
      </c>
      <c r="B8113" t="s">
        <v>30</v>
      </c>
      <c r="C8113" s="1">
        <v>44445</v>
      </c>
      <c r="D8113">
        <v>2021</v>
      </c>
      <c r="E8113" t="s">
        <v>43</v>
      </c>
      <c r="F8113">
        <v>3</v>
      </c>
      <c r="G8113">
        <v>1</v>
      </c>
      <c r="H8113" t="s">
        <v>32</v>
      </c>
      <c r="I8113">
        <v>47</v>
      </c>
      <c r="J8113" t="s">
        <v>63</v>
      </c>
      <c r="K8113">
        <v>49</v>
      </c>
      <c r="L8113" t="s">
        <v>64</v>
      </c>
      <c r="M8113" t="s">
        <v>320</v>
      </c>
      <c r="N8113">
        <v>3</v>
      </c>
      <c r="O8113" t="s">
        <v>126</v>
      </c>
      <c r="P8113">
        <v>2</v>
      </c>
      <c r="Q8113" t="s">
        <v>82</v>
      </c>
      <c r="R8113">
        <v>4</v>
      </c>
      <c r="S8113" t="s">
        <v>38</v>
      </c>
      <c r="T8113">
        <v>16</v>
      </c>
      <c r="U8113" t="s">
        <v>321</v>
      </c>
      <c r="V8113" t="s">
        <v>237</v>
      </c>
      <c r="W8113">
        <v>3</v>
      </c>
      <c r="X8113" t="s">
        <v>84</v>
      </c>
      <c r="Y8113">
        <v>40</v>
      </c>
      <c r="Z8113">
        <v>100</v>
      </c>
      <c r="AA8113">
        <v>40000</v>
      </c>
      <c r="AB8113">
        <v>16000</v>
      </c>
      <c r="AC8113">
        <v>0.4</v>
      </c>
      <c r="AD8113">
        <v>1</v>
      </c>
      <c r="AE8113" t="s">
        <v>132</v>
      </c>
    </row>
    <row r="8114" spans="1:31" x14ac:dyDescent="0.3">
      <c r="A8114">
        <v>1185732</v>
      </c>
      <c r="B8114" t="s">
        <v>30</v>
      </c>
      <c r="C8114" s="1">
        <v>44477</v>
      </c>
      <c r="D8114">
        <v>2021</v>
      </c>
      <c r="E8114" t="s">
        <v>44</v>
      </c>
      <c r="F8114">
        <v>4</v>
      </c>
      <c r="G8114">
        <v>1</v>
      </c>
      <c r="H8114" t="s">
        <v>32</v>
      </c>
      <c r="I8114">
        <v>47</v>
      </c>
      <c r="J8114" t="s">
        <v>63</v>
      </c>
      <c r="K8114">
        <v>49</v>
      </c>
      <c r="L8114" t="s">
        <v>64</v>
      </c>
      <c r="M8114" t="s">
        <v>320</v>
      </c>
      <c r="N8114">
        <v>3</v>
      </c>
      <c r="O8114" t="s">
        <v>126</v>
      </c>
      <c r="P8114">
        <v>2</v>
      </c>
      <c r="Q8114" t="s">
        <v>82</v>
      </c>
      <c r="R8114">
        <v>4</v>
      </c>
      <c r="S8114" t="s">
        <v>38</v>
      </c>
      <c r="T8114">
        <v>16</v>
      </c>
      <c r="U8114" t="s">
        <v>321</v>
      </c>
      <c r="V8114" t="s">
        <v>129</v>
      </c>
      <c r="W8114">
        <v>3</v>
      </c>
      <c r="X8114" t="s">
        <v>84</v>
      </c>
      <c r="Y8114">
        <v>50</v>
      </c>
      <c r="Z8114">
        <v>75</v>
      </c>
      <c r="AA8114">
        <v>37500</v>
      </c>
      <c r="AB8114">
        <v>15000</v>
      </c>
      <c r="AC8114">
        <v>0.4</v>
      </c>
      <c r="AD8114">
        <v>1</v>
      </c>
      <c r="AE8114" t="s">
        <v>132</v>
      </c>
    </row>
    <row r="8115" spans="1:31" x14ac:dyDescent="0.3">
      <c r="A8115">
        <v>1185732</v>
      </c>
      <c r="B8115" t="s">
        <v>30</v>
      </c>
      <c r="C8115" s="1">
        <v>44507</v>
      </c>
      <c r="D8115">
        <v>2021</v>
      </c>
      <c r="E8115" t="s">
        <v>45</v>
      </c>
      <c r="F8115">
        <v>4</v>
      </c>
      <c r="G8115">
        <v>1</v>
      </c>
      <c r="H8115" t="s">
        <v>32</v>
      </c>
      <c r="I8115">
        <v>47</v>
      </c>
      <c r="J8115" t="s">
        <v>63</v>
      </c>
      <c r="K8115">
        <v>49</v>
      </c>
      <c r="L8115" t="s">
        <v>64</v>
      </c>
      <c r="M8115" t="s">
        <v>320</v>
      </c>
      <c r="N8115">
        <v>3</v>
      </c>
      <c r="O8115" t="s">
        <v>126</v>
      </c>
      <c r="P8115">
        <v>2</v>
      </c>
      <c r="Q8115" t="s">
        <v>82</v>
      </c>
      <c r="R8115">
        <v>4</v>
      </c>
      <c r="S8115" t="s">
        <v>38</v>
      </c>
      <c r="T8115">
        <v>16</v>
      </c>
      <c r="U8115" t="s">
        <v>321</v>
      </c>
      <c r="V8115" t="s">
        <v>241</v>
      </c>
      <c r="W8115">
        <v>3</v>
      </c>
      <c r="X8115" t="s">
        <v>84</v>
      </c>
      <c r="Y8115">
        <v>50</v>
      </c>
      <c r="Z8115">
        <v>200</v>
      </c>
      <c r="AA8115">
        <v>100000</v>
      </c>
      <c r="AB8115">
        <v>40000</v>
      </c>
      <c r="AC8115">
        <v>0.4</v>
      </c>
      <c r="AD8115">
        <v>1</v>
      </c>
      <c r="AE8115" t="s">
        <v>132</v>
      </c>
    </row>
    <row r="8116" spans="1:31" x14ac:dyDescent="0.3">
      <c r="A8116">
        <v>1185732</v>
      </c>
      <c r="B8116" t="s">
        <v>30</v>
      </c>
      <c r="C8116" s="1">
        <v>44536</v>
      </c>
      <c r="D8116">
        <v>2021</v>
      </c>
      <c r="E8116" t="s">
        <v>46</v>
      </c>
      <c r="F8116">
        <v>4</v>
      </c>
      <c r="G8116">
        <v>1</v>
      </c>
      <c r="H8116" t="s">
        <v>32</v>
      </c>
      <c r="I8116">
        <v>47</v>
      </c>
      <c r="J8116" t="s">
        <v>63</v>
      </c>
      <c r="K8116">
        <v>49</v>
      </c>
      <c r="L8116" t="s">
        <v>64</v>
      </c>
      <c r="M8116" t="s">
        <v>320</v>
      </c>
      <c r="N8116">
        <v>3</v>
      </c>
      <c r="O8116" t="s">
        <v>126</v>
      </c>
      <c r="P8116">
        <v>2</v>
      </c>
      <c r="Q8116" t="s">
        <v>82</v>
      </c>
      <c r="R8116">
        <v>4</v>
      </c>
      <c r="S8116" t="s">
        <v>38</v>
      </c>
      <c r="T8116">
        <v>16</v>
      </c>
      <c r="U8116" t="s">
        <v>321</v>
      </c>
      <c r="V8116" t="s">
        <v>213</v>
      </c>
      <c r="W8116">
        <v>3</v>
      </c>
      <c r="X8116" t="s">
        <v>84</v>
      </c>
      <c r="Y8116">
        <v>50</v>
      </c>
      <c r="Z8116">
        <v>225</v>
      </c>
      <c r="AA8116">
        <v>112500</v>
      </c>
      <c r="AB8116">
        <v>45000</v>
      </c>
      <c r="AC8116">
        <v>0.4</v>
      </c>
      <c r="AD8116">
        <v>1</v>
      </c>
      <c r="AE8116" t="s">
        <v>132</v>
      </c>
    </row>
    <row r="8117" spans="1:31" x14ac:dyDescent="0.3">
      <c r="A8117">
        <v>1185732</v>
      </c>
      <c r="B8117" t="s">
        <v>30</v>
      </c>
      <c r="C8117" s="1">
        <v>44213</v>
      </c>
      <c r="D8117">
        <v>2021</v>
      </c>
      <c r="E8117" t="s">
        <v>47</v>
      </c>
      <c r="F8117">
        <v>1</v>
      </c>
      <c r="G8117">
        <v>1</v>
      </c>
      <c r="H8117" t="s">
        <v>32</v>
      </c>
      <c r="I8117">
        <v>47</v>
      </c>
      <c r="J8117" t="s">
        <v>63</v>
      </c>
      <c r="K8117">
        <v>49</v>
      </c>
      <c r="L8117" t="s">
        <v>64</v>
      </c>
      <c r="M8117" t="s">
        <v>320</v>
      </c>
      <c r="N8117">
        <v>3</v>
      </c>
      <c r="O8117" t="s">
        <v>126</v>
      </c>
      <c r="P8117">
        <v>2</v>
      </c>
      <c r="Q8117" t="s">
        <v>82</v>
      </c>
      <c r="R8117">
        <v>4</v>
      </c>
      <c r="S8117" t="s">
        <v>38</v>
      </c>
      <c r="T8117">
        <v>16</v>
      </c>
      <c r="U8117" t="s">
        <v>321</v>
      </c>
      <c r="V8117" t="s">
        <v>196</v>
      </c>
      <c r="W8117">
        <v>3</v>
      </c>
      <c r="X8117" t="s">
        <v>84</v>
      </c>
      <c r="Y8117">
        <v>35</v>
      </c>
      <c r="Z8117">
        <v>100</v>
      </c>
      <c r="AA8117">
        <v>35000</v>
      </c>
      <c r="AB8117">
        <v>8750</v>
      </c>
      <c r="AC8117">
        <v>0.25</v>
      </c>
      <c r="AD8117">
        <v>1</v>
      </c>
      <c r="AE8117" t="s">
        <v>132</v>
      </c>
    </row>
    <row r="8118" spans="1:31" x14ac:dyDescent="0.3">
      <c r="A8118">
        <v>1185732</v>
      </c>
      <c r="B8118" t="s">
        <v>30</v>
      </c>
      <c r="C8118" s="1">
        <v>44242</v>
      </c>
      <c r="D8118">
        <v>2021</v>
      </c>
      <c r="E8118" t="s">
        <v>48</v>
      </c>
      <c r="F8118">
        <v>1</v>
      </c>
      <c r="G8118">
        <v>1</v>
      </c>
      <c r="H8118" t="s">
        <v>32</v>
      </c>
      <c r="I8118">
        <v>48</v>
      </c>
      <c r="J8118" t="s">
        <v>65</v>
      </c>
      <c r="K8118">
        <v>50</v>
      </c>
      <c r="L8118" t="s">
        <v>66</v>
      </c>
      <c r="M8118" t="s">
        <v>320</v>
      </c>
      <c r="N8118">
        <v>3</v>
      </c>
      <c r="O8118" t="s">
        <v>126</v>
      </c>
      <c r="P8118">
        <v>2</v>
      </c>
      <c r="Q8118" t="s">
        <v>82</v>
      </c>
      <c r="R8118">
        <v>4</v>
      </c>
      <c r="S8118" t="s">
        <v>38</v>
      </c>
      <c r="T8118">
        <v>16</v>
      </c>
      <c r="U8118" t="s">
        <v>321</v>
      </c>
      <c r="V8118" t="s">
        <v>161</v>
      </c>
      <c r="W8118">
        <v>3</v>
      </c>
      <c r="X8118" t="s">
        <v>84</v>
      </c>
      <c r="Y8118">
        <v>35</v>
      </c>
      <c r="Z8118">
        <v>250</v>
      </c>
      <c r="AA8118">
        <v>87500</v>
      </c>
      <c r="AB8118">
        <v>21875</v>
      </c>
      <c r="AC8118">
        <v>0.25</v>
      </c>
      <c r="AD8118">
        <v>1</v>
      </c>
      <c r="AE8118" t="s">
        <v>132</v>
      </c>
    </row>
    <row r="8119" spans="1:31" x14ac:dyDescent="0.3">
      <c r="A8119">
        <v>1185732</v>
      </c>
      <c r="B8119" t="s">
        <v>30</v>
      </c>
      <c r="C8119" s="1">
        <v>44268</v>
      </c>
      <c r="D8119">
        <v>2021</v>
      </c>
      <c r="E8119" t="s">
        <v>51</v>
      </c>
      <c r="F8119">
        <v>1</v>
      </c>
      <c r="G8119">
        <v>1</v>
      </c>
      <c r="H8119" t="s">
        <v>32</v>
      </c>
      <c r="I8119">
        <v>48</v>
      </c>
      <c r="J8119" t="s">
        <v>65</v>
      </c>
      <c r="K8119">
        <v>50</v>
      </c>
      <c r="L8119" t="s">
        <v>66</v>
      </c>
      <c r="M8119" t="s">
        <v>320</v>
      </c>
      <c r="N8119">
        <v>3</v>
      </c>
      <c r="O8119" t="s">
        <v>126</v>
      </c>
      <c r="P8119">
        <v>2</v>
      </c>
      <c r="Q8119" t="s">
        <v>82</v>
      </c>
      <c r="R8119">
        <v>4</v>
      </c>
      <c r="S8119" t="s">
        <v>38</v>
      </c>
      <c r="T8119">
        <v>16</v>
      </c>
      <c r="U8119" t="s">
        <v>321</v>
      </c>
      <c r="V8119" t="s">
        <v>203</v>
      </c>
      <c r="W8119">
        <v>3</v>
      </c>
      <c r="X8119" t="s">
        <v>84</v>
      </c>
      <c r="Y8119">
        <v>35</v>
      </c>
      <c r="Z8119">
        <v>300</v>
      </c>
      <c r="AA8119">
        <v>105000</v>
      </c>
      <c r="AB8119">
        <v>26250</v>
      </c>
      <c r="AC8119">
        <v>0.25</v>
      </c>
      <c r="AD8119">
        <v>1</v>
      </c>
      <c r="AE8119" t="s">
        <v>132</v>
      </c>
    </row>
    <row r="8120" spans="1:31" x14ac:dyDescent="0.3">
      <c r="A8120">
        <v>1185732</v>
      </c>
      <c r="B8120" t="s">
        <v>30</v>
      </c>
      <c r="C8120" s="1">
        <v>44300</v>
      </c>
      <c r="D8120">
        <v>2021</v>
      </c>
      <c r="E8120" t="s">
        <v>52</v>
      </c>
      <c r="F8120">
        <v>2</v>
      </c>
      <c r="G8120">
        <v>1</v>
      </c>
      <c r="H8120" t="s">
        <v>32</v>
      </c>
      <c r="I8120">
        <v>48</v>
      </c>
      <c r="J8120" t="s">
        <v>65</v>
      </c>
      <c r="K8120">
        <v>50</v>
      </c>
      <c r="L8120" t="s">
        <v>66</v>
      </c>
      <c r="M8120" t="s">
        <v>320</v>
      </c>
      <c r="N8120">
        <v>3</v>
      </c>
      <c r="O8120" t="s">
        <v>126</v>
      </c>
      <c r="P8120">
        <v>2</v>
      </c>
      <c r="Q8120" t="s">
        <v>82</v>
      </c>
      <c r="R8120">
        <v>4</v>
      </c>
      <c r="S8120" t="s">
        <v>38</v>
      </c>
      <c r="T8120">
        <v>16</v>
      </c>
      <c r="U8120" t="s">
        <v>321</v>
      </c>
      <c r="V8120" t="s">
        <v>189</v>
      </c>
      <c r="W8120">
        <v>3</v>
      </c>
      <c r="X8120" t="s">
        <v>84</v>
      </c>
      <c r="Y8120">
        <v>35</v>
      </c>
      <c r="Z8120">
        <v>125</v>
      </c>
      <c r="AA8120">
        <v>43750</v>
      </c>
      <c r="AB8120">
        <v>10937.5</v>
      </c>
      <c r="AC8120">
        <v>0.25</v>
      </c>
      <c r="AD8120">
        <v>1</v>
      </c>
      <c r="AE8120" t="s">
        <v>132</v>
      </c>
    </row>
    <row r="8121" spans="1:31" x14ac:dyDescent="0.3">
      <c r="A8121">
        <v>1185732</v>
      </c>
      <c r="B8121" t="s">
        <v>30</v>
      </c>
      <c r="C8121" s="1">
        <v>44329</v>
      </c>
      <c r="D8121">
        <v>2021</v>
      </c>
      <c r="E8121" t="s">
        <v>53</v>
      </c>
      <c r="F8121">
        <v>2</v>
      </c>
      <c r="G8121">
        <v>1</v>
      </c>
      <c r="H8121" t="s">
        <v>32</v>
      </c>
      <c r="I8121">
        <v>48</v>
      </c>
      <c r="J8121" t="s">
        <v>65</v>
      </c>
      <c r="K8121">
        <v>50</v>
      </c>
      <c r="L8121" t="s">
        <v>66</v>
      </c>
      <c r="M8121" t="s">
        <v>320</v>
      </c>
      <c r="N8121">
        <v>3</v>
      </c>
      <c r="O8121" t="s">
        <v>126</v>
      </c>
      <c r="P8121">
        <v>2</v>
      </c>
      <c r="Q8121" t="s">
        <v>82</v>
      </c>
      <c r="R8121">
        <v>4</v>
      </c>
      <c r="S8121" t="s">
        <v>38</v>
      </c>
      <c r="T8121">
        <v>16</v>
      </c>
      <c r="U8121" t="s">
        <v>321</v>
      </c>
      <c r="V8121" t="s">
        <v>202</v>
      </c>
      <c r="W8121">
        <v>3</v>
      </c>
      <c r="X8121" t="s">
        <v>84</v>
      </c>
      <c r="Y8121">
        <v>45</v>
      </c>
      <c r="Z8121">
        <v>175</v>
      </c>
      <c r="AA8121">
        <v>78750</v>
      </c>
      <c r="AB8121">
        <v>19687.5</v>
      </c>
      <c r="AC8121">
        <v>0.25</v>
      </c>
      <c r="AD8121">
        <v>1</v>
      </c>
      <c r="AE8121" t="s">
        <v>132</v>
      </c>
    </row>
    <row r="8122" spans="1:31" x14ac:dyDescent="0.3">
      <c r="A8122">
        <v>1185732</v>
      </c>
      <c r="B8122" t="s">
        <v>30</v>
      </c>
      <c r="C8122" s="1">
        <v>44362</v>
      </c>
      <c r="D8122">
        <v>2021</v>
      </c>
      <c r="E8122" t="s">
        <v>54</v>
      </c>
      <c r="F8122">
        <v>2</v>
      </c>
      <c r="G8122">
        <v>1</v>
      </c>
      <c r="H8122" t="s">
        <v>32</v>
      </c>
      <c r="I8122">
        <v>48</v>
      </c>
      <c r="J8122" t="s">
        <v>65</v>
      </c>
      <c r="K8122">
        <v>50</v>
      </c>
      <c r="L8122" t="s">
        <v>66</v>
      </c>
      <c r="M8122" t="s">
        <v>320</v>
      </c>
      <c r="N8122">
        <v>3</v>
      </c>
      <c r="O8122" t="s">
        <v>126</v>
      </c>
      <c r="P8122">
        <v>2</v>
      </c>
      <c r="Q8122" t="s">
        <v>82</v>
      </c>
      <c r="R8122">
        <v>4</v>
      </c>
      <c r="S8122" t="s">
        <v>38</v>
      </c>
      <c r="T8122">
        <v>16</v>
      </c>
      <c r="U8122" t="s">
        <v>321</v>
      </c>
      <c r="V8122" t="s">
        <v>191</v>
      </c>
      <c r="W8122">
        <v>3</v>
      </c>
      <c r="X8122" t="s">
        <v>84</v>
      </c>
      <c r="Y8122">
        <v>45</v>
      </c>
      <c r="Z8122">
        <v>225</v>
      </c>
      <c r="AA8122">
        <v>101250</v>
      </c>
      <c r="AB8122">
        <v>25312.5</v>
      </c>
      <c r="AC8122">
        <v>0.25</v>
      </c>
      <c r="AD8122">
        <v>1</v>
      </c>
      <c r="AE8122" t="s">
        <v>132</v>
      </c>
    </row>
    <row r="8123" spans="1:31" x14ac:dyDescent="0.3">
      <c r="A8123">
        <v>1185732</v>
      </c>
      <c r="B8123" t="s">
        <v>30</v>
      </c>
      <c r="C8123" s="1">
        <v>44390</v>
      </c>
      <c r="D8123">
        <v>2021</v>
      </c>
      <c r="E8123" t="s">
        <v>55</v>
      </c>
      <c r="F8123">
        <v>3</v>
      </c>
      <c r="G8123">
        <v>1</v>
      </c>
      <c r="H8123" t="s">
        <v>32</v>
      </c>
      <c r="I8123">
        <v>48</v>
      </c>
      <c r="J8123" t="s">
        <v>65</v>
      </c>
      <c r="K8123">
        <v>50</v>
      </c>
      <c r="L8123" t="s">
        <v>66</v>
      </c>
      <c r="M8123" t="s">
        <v>320</v>
      </c>
      <c r="N8123">
        <v>3</v>
      </c>
      <c r="O8123" t="s">
        <v>126</v>
      </c>
      <c r="P8123">
        <v>2</v>
      </c>
      <c r="Q8123" t="s">
        <v>82</v>
      </c>
      <c r="R8123">
        <v>4</v>
      </c>
      <c r="S8123" t="s">
        <v>38</v>
      </c>
      <c r="T8123">
        <v>16</v>
      </c>
      <c r="U8123" t="s">
        <v>321</v>
      </c>
      <c r="V8123" t="s">
        <v>195</v>
      </c>
      <c r="W8123">
        <v>3</v>
      </c>
      <c r="X8123" t="s">
        <v>84</v>
      </c>
      <c r="Y8123">
        <v>45</v>
      </c>
      <c r="Z8123">
        <v>225</v>
      </c>
      <c r="AA8123">
        <v>101250</v>
      </c>
      <c r="AB8123">
        <v>25312.5</v>
      </c>
      <c r="AC8123">
        <v>0.25</v>
      </c>
      <c r="AD8123">
        <v>1</v>
      </c>
      <c r="AE8123" t="s">
        <v>132</v>
      </c>
    </row>
    <row r="8124" spans="1:31" x14ac:dyDescent="0.3">
      <c r="A8124">
        <v>1185732</v>
      </c>
      <c r="B8124" t="s">
        <v>30</v>
      </c>
      <c r="C8124" s="1">
        <v>44422</v>
      </c>
      <c r="D8124">
        <v>2021</v>
      </c>
      <c r="E8124" t="s">
        <v>31</v>
      </c>
      <c r="F8124">
        <v>3</v>
      </c>
      <c r="G8124">
        <v>1</v>
      </c>
      <c r="H8124" t="s">
        <v>32</v>
      </c>
      <c r="I8124">
        <v>48</v>
      </c>
      <c r="J8124" t="s">
        <v>65</v>
      </c>
      <c r="K8124">
        <v>50</v>
      </c>
      <c r="L8124" t="s">
        <v>66</v>
      </c>
      <c r="M8124" t="s">
        <v>320</v>
      </c>
      <c r="N8124">
        <v>3</v>
      </c>
      <c r="O8124" t="s">
        <v>126</v>
      </c>
      <c r="P8124">
        <v>2</v>
      </c>
      <c r="Q8124" t="s">
        <v>82</v>
      </c>
      <c r="R8124">
        <v>4</v>
      </c>
      <c r="S8124" t="s">
        <v>38</v>
      </c>
      <c r="T8124">
        <v>16</v>
      </c>
      <c r="U8124" t="s">
        <v>321</v>
      </c>
      <c r="V8124" t="s">
        <v>207</v>
      </c>
      <c r="W8124">
        <v>3</v>
      </c>
      <c r="X8124" t="s">
        <v>84</v>
      </c>
      <c r="Y8124">
        <v>45</v>
      </c>
      <c r="Z8124">
        <v>175</v>
      </c>
      <c r="AA8124">
        <v>78750</v>
      </c>
      <c r="AB8124">
        <v>19687.5</v>
      </c>
      <c r="AC8124">
        <v>0.25</v>
      </c>
      <c r="AD8124">
        <v>1</v>
      </c>
      <c r="AE8124" t="s">
        <v>132</v>
      </c>
    </row>
    <row r="8125" spans="1:31" x14ac:dyDescent="0.3">
      <c r="A8125">
        <v>1185732</v>
      </c>
      <c r="B8125" t="s">
        <v>30</v>
      </c>
      <c r="C8125" s="1">
        <v>44452</v>
      </c>
      <c r="D8125">
        <v>2021</v>
      </c>
      <c r="E8125" t="s">
        <v>43</v>
      </c>
      <c r="F8125">
        <v>3</v>
      </c>
      <c r="G8125">
        <v>1</v>
      </c>
      <c r="H8125" t="s">
        <v>32</v>
      </c>
      <c r="I8125">
        <v>48</v>
      </c>
      <c r="J8125" t="s">
        <v>65</v>
      </c>
      <c r="K8125">
        <v>50</v>
      </c>
      <c r="L8125" t="s">
        <v>66</v>
      </c>
      <c r="M8125" t="s">
        <v>320</v>
      </c>
      <c r="N8125">
        <v>3</v>
      </c>
      <c r="O8125" t="s">
        <v>126</v>
      </c>
      <c r="P8125">
        <v>2</v>
      </c>
      <c r="Q8125" t="s">
        <v>82</v>
      </c>
      <c r="R8125">
        <v>4</v>
      </c>
      <c r="S8125" t="s">
        <v>38</v>
      </c>
      <c r="T8125">
        <v>16</v>
      </c>
      <c r="U8125" t="s">
        <v>321</v>
      </c>
      <c r="V8125" t="s">
        <v>186</v>
      </c>
      <c r="W8125">
        <v>3</v>
      </c>
      <c r="X8125" t="s">
        <v>84</v>
      </c>
      <c r="Y8125">
        <v>45</v>
      </c>
      <c r="Z8125">
        <v>125</v>
      </c>
      <c r="AA8125">
        <v>56250</v>
      </c>
      <c r="AB8125">
        <v>14062.5</v>
      </c>
      <c r="AC8125">
        <v>0.25</v>
      </c>
      <c r="AD8125">
        <v>1</v>
      </c>
      <c r="AE8125" t="s">
        <v>132</v>
      </c>
    </row>
    <row r="8126" spans="1:31" x14ac:dyDescent="0.3">
      <c r="A8126">
        <v>1185732</v>
      </c>
      <c r="B8126" t="s">
        <v>30</v>
      </c>
      <c r="C8126" s="1">
        <v>44484</v>
      </c>
      <c r="D8126">
        <v>2021</v>
      </c>
      <c r="E8126" t="s">
        <v>44</v>
      </c>
      <c r="F8126">
        <v>4</v>
      </c>
      <c r="G8126">
        <v>1</v>
      </c>
      <c r="H8126" t="s">
        <v>32</v>
      </c>
      <c r="I8126">
        <v>48</v>
      </c>
      <c r="J8126" t="s">
        <v>65</v>
      </c>
      <c r="K8126">
        <v>50</v>
      </c>
      <c r="L8126" t="s">
        <v>66</v>
      </c>
      <c r="M8126" t="s">
        <v>320</v>
      </c>
      <c r="N8126">
        <v>3</v>
      </c>
      <c r="O8126" t="s">
        <v>126</v>
      </c>
      <c r="P8126">
        <v>2</v>
      </c>
      <c r="Q8126" t="s">
        <v>82</v>
      </c>
      <c r="R8126">
        <v>4</v>
      </c>
      <c r="S8126" t="s">
        <v>38</v>
      </c>
      <c r="T8126">
        <v>16</v>
      </c>
      <c r="U8126" t="s">
        <v>321</v>
      </c>
      <c r="V8126" t="s">
        <v>184</v>
      </c>
      <c r="W8126">
        <v>3</v>
      </c>
      <c r="X8126" t="s">
        <v>84</v>
      </c>
      <c r="Y8126">
        <v>55</v>
      </c>
      <c r="Z8126">
        <v>100</v>
      </c>
      <c r="AA8126">
        <v>55000</v>
      </c>
      <c r="AB8126">
        <v>13750.000000000002</v>
      </c>
      <c r="AC8126">
        <v>0.25</v>
      </c>
      <c r="AD8126">
        <v>1</v>
      </c>
      <c r="AE8126" t="s">
        <v>132</v>
      </c>
    </row>
    <row r="8127" spans="1:31" x14ac:dyDescent="0.3">
      <c r="A8127">
        <v>1185732</v>
      </c>
      <c r="B8127" t="s">
        <v>30</v>
      </c>
      <c r="C8127" s="1">
        <v>44514</v>
      </c>
      <c r="D8127">
        <v>2021</v>
      </c>
      <c r="E8127" t="s">
        <v>45</v>
      </c>
      <c r="F8127">
        <v>4</v>
      </c>
      <c r="G8127">
        <v>1</v>
      </c>
      <c r="H8127" t="s">
        <v>32</v>
      </c>
      <c r="I8127">
        <v>48</v>
      </c>
      <c r="J8127" t="s">
        <v>65</v>
      </c>
      <c r="K8127">
        <v>50</v>
      </c>
      <c r="L8127" t="s">
        <v>66</v>
      </c>
      <c r="M8127" t="s">
        <v>320</v>
      </c>
      <c r="N8127">
        <v>3</v>
      </c>
      <c r="O8127" t="s">
        <v>126</v>
      </c>
      <c r="P8127">
        <v>2</v>
      </c>
      <c r="Q8127" t="s">
        <v>82</v>
      </c>
      <c r="R8127">
        <v>4</v>
      </c>
      <c r="S8127" t="s">
        <v>38</v>
      </c>
      <c r="T8127">
        <v>16</v>
      </c>
      <c r="U8127" t="s">
        <v>321</v>
      </c>
      <c r="V8127" t="s">
        <v>191</v>
      </c>
      <c r="W8127">
        <v>3</v>
      </c>
      <c r="X8127" t="s">
        <v>84</v>
      </c>
      <c r="Y8127">
        <v>55</v>
      </c>
      <c r="Z8127">
        <v>275</v>
      </c>
      <c r="AA8127">
        <v>151250</v>
      </c>
      <c r="AB8127">
        <v>37812.500000000007</v>
      </c>
      <c r="AC8127">
        <v>0.25</v>
      </c>
      <c r="AD8127">
        <v>1</v>
      </c>
      <c r="AE8127" t="s">
        <v>132</v>
      </c>
    </row>
    <row r="8128" spans="1:31" x14ac:dyDescent="0.3">
      <c r="A8128">
        <v>1185732</v>
      </c>
      <c r="B8128" t="s">
        <v>30</v>
      </c>
      <c r="C8128" s="1">
        <v>44210</v>
      </c>
      <c r="D8128">
        <v>2021</v>
      </c>
      <c r="E8128" t="s">
        <v>47</v>
      </c>
      <c r="F8128">
        <v>1</v>
      </c>
      <c r="G8128">
        <v>1</v>
      </c>
      <c r="H8128" t="s">
        <v>32</v>
      </c>
      <c r="I8128">
        <v>48</v>
      </c>
      <c r="J8128" t="s">
        <v>65</v>
      </c>
      <c r="K8128">
        <v>50</v>
      </c>
      <c r="L8128" t="s">
        <v>66</v>
      </c>
      <c r="M8128" t="s">
        <v>320</v>
      </c>
      <c r="N8128">
        <v>3</v>
      </c>
      <c r="O8128" t="s">
        <v>126</v>
      </c>
      <c r="P8128">
        <v>2</v>
      </c>
      <c r="Q8128" t="s">
        <v>82</v>
      </c>
      <c r="R8128">
        <v>4</v>
      </c>
      <c r="S8128" t="s">
        <v>38</v>
      </c>
      <c r="T8128">
        <v>16</v>
      </c>
      <c r="U8128" t="s">
        <v>321</v>
      </c>
      <c r="V8128" t="s">
        <v>201</v>
      </c>
      <c r="W8128">
        <v>3</v>
      </c>
      <c r="X8128" t="s">
        <v>84</v>
      </c>
      <c r="Y8128">
        <v>40</v>
      </c>
      <c r="Z8128">
        <v>175</v>
      </c>
      <c r="AA8128">
        <v>70000</v>
      </c>
      <c r="AB8128">
        <v>24500</v>
      </c>
      <c r="AC8128">
        <v>0.35</v>
      </c>
      <c r="AD8128">
        <v>1</v>
      </c>
      <c r="AE8128" t="s">
        <v>132</v>
      </c>
    </row>
    <row r="8129" spans="1:31" x14ac:dyDescent="0.3">
      <c r="A8129">
        <v>1185732</v>
      </c>
      <c r="B8129" t="s">
        <v>30</v>
      </c>
      <c r="C8129" s="1">
        <v>44239</v>
      </c>
      <c r="D8129">
        <v>2021</v>
      </c>
      <c r="E8129" t="s">
        <v>48</v>
      </c>
      <c r="F8129">
        <v>1</v>
      </c>
      <c r="G8129">
        <v>1</v>
      </c>
      <c r="H8129" t="s">
        <v>32</v>
      </c>
      <c r="I8129">
        <v>49</v>
      </c>
      <c r="J8129" t="s">
        <v>67</v>
      </c>
      <c r="K8129">
        <v>51</v>
      </c>
      <c r="L8129" t="s">
        <v>68</v>
      </c>
      <c r="M8129" t="s">
        <v>320</v>
      </c>
      <c r="N8129">
        <v>3</v>
      </c>
      <c r="O8129" t="s">
        <v>126</v>
      </c>
      <c r="P8129">
        <v>2</v>
      </c>
      <c r="Q8129" t="s">
        <v>82</v>
      </c>
      <c r="R8129">
        <v>4</v>
      </c>
      <c r="S8129" t="s">
        <v>38</v>
      </c>
      <c r="T8129">
        <v>16</v>
      </c>
      <c r="U8129" t="s">
        <v>321</v>
      </c>
      <c r="V8129" t="s">
        <v>184</v>
      </c>
      <c r="W8129">
        <v>3</v>
      </c>
      <c r="X8129" t="s">
        <v>84</v>
      </c>
      <c r="Y8129">
        <v>40</v>
      </c>
      <c r="Z8129">
        <v>150</v>
      </c>
      <c r="AA8129">
        <v>60000</v>
      </c>
      <c r="AB8129">
        <v>21000</v>
      </c>
      <c r="AC8129">
        <v>0.35</v>
      </c>
      <c r="AD8129">
        <v>1</v>
      </c>
      <c r="AE8129" t="s">
        <v>132</v>
      </c>
    </row>
    <row r="8130" spans="1:31" x14ac:dyDescent="0.3">
      <c r="A8130">
        <v>1185732</v>
      </c>
      <c r="B8130" t="s">
        <v>30</v>
      </c>
      <c r="C8130" s="1">
        <v>44265</v>
      </c>
      <c r="D8130">
        <v>2021</v>
      </c>
      <c r="E8130" t="s">
        <v>51</v>
      </c>
      <c r="F8130">
        <v>1</v>
      </c>
      <c r="G8130">
        <v>1</v>
      </c>
      <c r="H8130" t="s">
        <v>32</v>
      </c>
      <c r="I8130">
        <v>49</v>
      </c>
      <c r="J8130" t="s">
        <v>67</v>
      </c>
      <c r="K8130">
        <v>51</v>
      </c>
      <c r="L8130" t="s">
        <v>68</v>
      </c>
      <c r="M8130" t="s">
        <v>320</v>
      </c>
      <c r="N8130">
        <v>3</v>
      </c>
      <c r="O8130" t="s">
        <v>126</v>
      </c>
      <c r="P8130">
        <v>2</v>
      </c>
      <c r="Q8130" t="s">
        <v>82</v>
      </c>
      <c r="R8130">
        <v>4</v>
      </c>
      <c r="S8130" t="s">
        <v>38</v>
      </c>
      <c r="T8130">
        <v>16</v>
      </c>
      <c r="U8130" t="s">
        <v>321</v>
      </c>
      <c r="V8130" t="s">
        <v>202</v>
      </c>
      <c r="W8130">
        <v>3</v>
      </c>
      <c r="X8130" t="s">
        <v>84</v>
      </c>
      <c r="Y8130">
        <v>40</v>
      </c>
      <c r="Z8130">
        <v>125</v>
      </c>
      <c r="AA8130">
        <v>50000</v>
      </c>
      <c r="AB8130">
        <v>17500</v>
      </c>
      <c r="AC8130">
        <v>0.35</v>
      </c>
      <c r="AD8130">
        <v>1</v>
      </c>
      <c r="AE8130" t="s">
        <v>132</v>
      </c>
    </row>
    <row r="8131" spans="1:31" x14ac:dyDescent="0.3">
      <c r="A8131">
        <v>1185732</v>
      </c>
      <c r="B8131" t="s">
        <v>30</v>
      </c>
      <c r="C8131" s="1">
        <v>44297</v>
      </c>
      <c r="D8131">
        <v>2021</v>
      </c>
      <c r="E8131" t="s">
        <v>52</v>
      </c>
      <c r="F8131">
        <v>2</v>
      </c>
      <c r="G8131">
        <v>1</v>
      </c>
      <c r="H8131" t="s">
        <v>32</v>
      </c>
      <c r="I8131">
        <v>49</v>
      </c>
      <c r="J8131" t="s">
        <v>67</v>
      </c>
      <c r="K8131">
        <v>51</v>
      </c>
      <c r="L8131" t="s">
        <v>68</v>
      </c>
      <c r="M8131" t="s">
        <v>320</v>
      </c>
      <c r="N8131">
        <v>3</v>
      </c>
      <c r="O8131" t="s">
        <v>126</v>
      </c>
      <c r="P8131">
        <v>2</v>
      </c>
      <c r="Q8131" t="s">
        <v>82</v>
      </c>
      <c r="R8131">
        <v>4</v>
      </c>
      <c r="S8131" t="s">
        <v>38</v>
      </c>
      <c r="T8131">
        <v>16</v>
      </c>
      <c r="U8131" t="s">
        <v>321</v>
      </c>
      <c r="V8131" t="s">
        <v>189</v>
      </c>
      <c r="W8131">
        <v>3</v>
      </c>
      <c r="X8131" t="s">
        <v>84</v>
      </c>
      <c r="Y8131">
        <v>40</v>
      </c>
      <c r="Z8131">
        <v>150</v>
      </c>
      <c r="AA8131">
        <v>60000</v>
      </c>
      <c r="AB8131">
        <v>21000</v>
      </c>
      <c r="AC8131">
        <v>0.35</v>
      </c>
      <c r="AD8131">
        <v>1</v>
      </c>
      <c r="AE8131" t="s">
        <v>132</v>
      </c>
    </row>
    <row r="8132" spans="1:31" x14ac:dyDescent="0.3">
      <c r="A8132">
        <v>1185732</v>
      </c>
      <c r="B8132" t="s">
        <v>30</v>
      </c>
      <c r="C8132" s="1">
        <v>44326</v>
      </c>
      <c r="D8132">
        <v>2021</v>
      </c>
      <c r="E8132" t="s">
        <v>53</v>
      </c>
      <c r="F8132">
        <v>2</v>
      </c>
      <c r="G8132">
        <v>1</v>
      </c>
      <c r="H8132" t="s">
        <v>32</v>
      </c>
      <c r="I8132">
        <v>49</v>
      </c>
      <c r="J8132" t="s">
        <v>67</v>
      </c>
      <c r="K8132">
        <v>51</v>
      </c>
      <c r="L8132" t="s">
        <v>68</v>
      </c>
      <c r="M8132" t="s">
        <v>320</v>
      </c>
      <c r="N8132">
        <v>3</v>
      </c>
      <c r="O8132" t="s">
        <v>126</v>
      </c>
      <c r="P8132">
        <v>2</v>
      </c>
      <c r="Q8132" t="s">
        <v>82</v>
      </c>
      <c r="R8132">
        <v>4</v>
      </c>
      <c r="S8132" t="s">
        <v>38</v>
      </c>
      <c r="T8132">
        <v>16</v>
      </c>
      <c r="U8132" t="s">
        <v>321</v>
      </c>
      <c r="V8132" t="s">
        <v>184</v>
      </c>
      <c r="W8132">
        <v>3</v>
      </c>
      <c r="X8132" t="s">
        <v>84</v>
      </c>
      <c r="Y8132">
        <v>50</v>
      </c>
      <c r="Z8132">
        <v>250</v>
      </c>
      <c r="AA8132">
        <v>125000</v>
      </c>
      <c r="AB8132">
        <v>43750</v>
      </c>
      <c r="AC8132">
        <v>0.35</v>
      </c>
      <c r="AD8132">
        <v>1</v>
      </c>
      <c r="AE8132" t="s">
        <v>132</v>
      </c>
    </row>
    <row r="8133" spans="1:31" x14ac:dyDescent="0.3">
      <c r="A8133">
        <v>1185732</v>
      </c>
      <c r="B8133" t="s">
        <v>30</v>
      </c>
      <c r="C8133" s="1">
        <v>44359</v>
      </c>
      <c r="D8133">
        <v>2021</v>
      </c>
      <c r="E8133" t="s">
        <v>54</v>
      </c>
      <c r="F8133">
        <v>2</v>
      </c>
      <c r="G8133">
        <v>1</v>
      </c>
      <c r="H8133" t="s">
        <v>32</v>
      </c>
      <c r="I8133">
        <v>49</v>
      </c>
      <c r="J8133" t="s">
        <v>67</v>
      </c>
      <c r="K8133">
        <v>51</v>
      </c>
      <c r="L8133" t="s">
        <v>68</v>
      </c>
      <c r="M8133" t="s">
        <v>320</v>
      </c>
      <c r="N8133">
        <v>3</v>
      </c>
      <c r="O8133" t="s">
        <v>126</v>
      </c>
      <c r="P8133">
        <v>2</v>
      </c>
      <c r="Q8133" t="s">
        <v>82</v>
      </c>
      <c r="R8133">
        <v>4</v>
      </c>
      <c r="S8133" t="s">
        <v>38</v>
      </c>
      <c r="T8133">
        <v>16</v>
      </c>
      <c r="U8133" t="s">
        <v>321</v>
      </c>
      <c r="V8133" t="s">
        <v>201</v>
      </c>
      <c r="W8133">
        <v>3</v>
      </c>
      <c r="X8133" t="s">
        <v>84</v>
      </c>
      <c r="Y8133">
        <v>50</v>
      </c>
      <c r="Z8133">
        <v>300</v>
      </c>
      <c r="AA8133">
        <v>150000</v>
      </c>
      <c r="AB8133">
        <v>52500</v>
      </c>
      <c r="AC8133">
        <v>0.35</v>
      </c>
      <c r="AD8133">
        <v>1</v>
      </c>
      <c r="AE8133" t="s">
        <v>132</v>
      </c>
    </row>
    <row r="8134" spans="1:31" x14ac:dyDescent="0.3">
      <c r="A8134">
        <v>1185732</v>
      </c>
      <c r="B8134" t="s">
        <v>30</v>
      </c>
      <c r="C8134" s="1">
        <v>44387</v>
      </c>
      <c r="D8134">
        <v>2021</v>
      </c>
      <c r="E8134" t="s">
        <v>55</v>
      </c>
      <c r="F8134">
        <v>3</v>
      </c>
      <c r="G8134">
        <v>1</v>
      </c>
      <c r="H8134" t="s">
        <v>32</v>
      </c>
      <c r="I8134">
        <v>49</v>
      </c>
      <c r="J8134" t="s">
        <v>67</v>
      </c>
      <c r="K8134">
        <v>51</v>
      </c>
      <c r="L8134" t="s">
        <v>68</v>
      </c>
      <c r="M8134" t="s">
        <v>320</v>
      </c>
      <c r="N8134">
        <v>3</v>
      </c>
      <c r="O8134" t="s">
        <v>126</v>
      </c>
      <c r="P8134">
        <v>2</v>
      </c>
      <c r="Q8134" t="s">
        <v>82</v>
      </c>
      <c r="R8134">
        <v>4</v>
      </c>
      <c r="S8134" t="s">
        <v>38</v>
      </c>
      <c r="T8134">
        <v>16</v>
      </c>
      <c r="U8134" t="s">
        <v>321</v>
      </c>
      <c r="V8134" t="s">
        <v>202</v>
      </c>
      <c r="W8134">
        <v>3</v>
      </c>
      <c r="X8134" t="s">
        <v>84</v>
      </c>
      <c r="Y8134">
        <v>50</v>
      </c>
      <c r="Z8134">
        <v>300</v>
      </c>
      <c r="AA8134">
        <v>150000</v>
      </c>
      <c r="AB8134">
        <v>52500</v>
      </c>
      <c r="AC8134">
        <v>0.35</v>
      </c>
      <c r="AD8134">
        <v>1</v>
      </c>
      <c r="AE8134" t="s">
        <v>132</v>
      </c>
    </row>
    <row r="8135" spans="1:31" x14ac:dyDescent="0.3">
      <c r="A8135">
        <v>1185732</v>
      </c>
      <c r="B8135" t="s">
        <v>30</v>
      </c>
      <c r="C8135" s="1">
        <v>44419</v>
      </c>
      <c r="D8135">
        <v>2021</v>
      </c>
      <c r="E8135" t="s">
        <v>31</v>
      </c>
      <c r="F8135">
        <v>3</v>
      </c>
      <c r="G8135">
        <v>1</v>
      </c>
      <c r="H8135" t="s">
        <v>32</v>
      </c>
      <c r="I8135">
        <v>49</v>
      </c>
      <c r="J8135" t="s">
        <v>67</v>
      </c>
      <c r="K8135">
        <v>51</v>
      </c>
      <c r="L8135" t="s">
        <v>68</v>
      </c>
      <c r="M8135" t="s">
        <v>320</v>
      </c>
      <c r="N8135">
        <v>3</v>
      </c>
      <c r="O8135" t="s">
        <v>126</v>
      </c>
      <c r="P8135">
        <v>2</v>
      </c>
      <c r="Q8135" t="s">
        <v>82</v>
      </c>
      <c r="R8135">
        <v>4</v>
      </c>
      <c r="S8135" t="s">
        <v>38</v>
      </c>
      <c r="T8135">
        <v>16</v>
      </c>
      <c r="U8135" t="s">
        <v>321</v>
      </c>
      <c r="V8135" t="s">
        <v>261</v>
      </c>
      <c r="W8135">
        <v>3</v>
      </c>
      <c r="X8135" t="s">
        <v>84</v>
      </c>
      <c r="Y8135">
        <v>50</v>
      </c>
      <c r="Z8135">
        <v>250</v>
      </c>
      <c r="AA8135">
        <v>125000</v>
      </c>
      <c r="AB8135">
        <v>43750</v>
      </c>
      <c r="AC8135">
        <v>0.35</v>
      </c>
      <c r="AD8135">
        <v>1</v>
      </c>
      <c r="AE8135" t="s">
        <v>132</v>
      </c>
    </row>
    <row r="8136" spans="1:31" x14ac:dyDescent="0.3">
      <c r="A8136">
        <v>1185732</v>
      </c>
      <c r="B8136" t="s">
        <v>30</v>
      </c>
      <c r="C8136" s="1">
        <v>44449</v>
      </c>
      <c r="D8136">
        <v>2021</v>
      </c>
      <c r="E8136" t="s">
        <v>43</v>
      </c>
      <c r="F8136">
        <v>3</v>
      </c>
      <c r="G8136">
        <v>1</v>
      </c>
      <c r="H8136" t="s">
        <v>32</v>
      </c>
      <c r="I8136">
        <v>49</v>
      </c>
      <c r="J8136" t="s">
        <v>67</v>
      </c>
      <c r="K8136">
        <v>51</v>
      </c>
      <c r="L8136" t="s">
        <v>68</v>
      </c>
      <c r="M8136" t="s">
        <v>320</v>
      </c>
      <c r="N8136">
        <v>3</v>
      </c>
      <c r="O8136" t="s">
        <v>126</v>
      </c>
      <c r="P8136">
        <v>2</v>
      </c>
      <c r="Q8136" t="s">
        <v>82</v>
      </c>
      <c r="R8136">
        <v>4</v>
      </c>
      <c r="S8136" t="s">
        <v>38</v>
      </c>
      <c r="T8136">
        <v>16</v>
      </c>
      <c r="U8136" t="s">
        <v>321</v>
      </c>
      <c r="V8136" t="s">
        <v>243</v>
      </c>
      <c r="W8136">
        <v>3</v>
      </c>
      <c r="X8136" t="s">
        <v>84</v>
      </c>
      <c r="Y8136">
        <v>50</v>
      </c>
      <c r="Z8136">
        <v>200</v>
      </c>
      <c r="AA8136">
        <v>100000</v>
      </c>
      <c r="AB8136">
        <v>35000</v>
      </c>
      <c r="AC8136">
        <v>0.35</v>
      </c>
      <c r="AD8136">
        <v>1</v>
      </c>
      <c r="AE8136" t="s">
        <v>132</v>
      </c>
    </row>
    <row r="8137" spans="1:31" x14ac:dyDescent="0.3">
      <c r="A8137">
        <v>1185732</v>
      </c>
      <c r="B8137" t="s">
        <v>30</v>
      </c>
      <c r="C8137" s="1">
        <v>44481</v>
      </c>
      <c r="D8137">
        <v>2021</v>
      </c>
      <c r="E8137" t="s">
        <v>44</v>
      </c>
      <c r="F8137">
        <v>4</v>
      </c>
      <c r="G8137">
        <v>1</v>
      </c>
      <c r="H8137" t="s">
        <v>32</v>
      </c>
      <c r="I8137">
        <v>49</v>
      </c>
      <c r="J8137" t="s">
        <v>67</v>
      </c>
      <c r="K8137">
        <v>51</v>
      </c>
      <c r="L8137" t="s">
        <v>68</v>
      </c>
      <c r="M8137" t="s">
        <v>320</v>
      </c>
      <c r="N8137">
        <v>3</v>
      </c>
      <c r="O8137" t="s">
        <v>126</v>
      </c>
      <c r="P8137">
        <v>2</v>
      </c>
      <c r="Q8137" t="s">
        <v>82</v>
      </c>
      <c r="R8137">
        <v>4</v>
      </c>
      <c r="S8137" t="s">
        <v>38</v>
      </c>
      <c r="T8137">
        <v>16</v>
      </c>
      <c r="U8137" t="s">
        <v>321</v>
      </c>
      <c r="V8137" t="s">
        <v>195</v>
      </c>
      <c r="W8137">
        <v>3</v>
      </c>
      <c r="X8137" t="s">
        <v>84</v>
      </c>
      <c r="Y8137">
        <v>60</v>
      </c>
      <c r="Z8137">
        <v>175</v>
      </c>
      <c r="AA8137">
        <v>105000</v>
      </c>
      <c r="AB8137">
        <v>36750</v>
      </c>
      <c r="AC8137">
        <v>0.35</v>
      </c>
      <c r="AD8137">
        <v>1</v>
      </c>
      <c r="AE8137" t="s">
        <v>132</v>
      </c>
    </row>
    <row r="8138" spans="1:31" x14ac:dyDescent="0.3">
      <c r="A8138">
        <v>1185732</v>
      </c>
      <c r="B8138" t="s">
        <v>30</v>
      </c>
      <c r="C8138" s="1">
        <v>44511</v>
      </c>
      <c r="D8138">
        <v>2021</v>
      </c>
      <c r="E8138" t="s">
        <v>45</v>
      </c>
      <c r="F8138">
        <v>4</v>
      </c>
      <c r="G8138">
        <v>1</v>
      </c>
      <c r="H8138" t="s">
        <v>32</v>
      </c>
      <c r="I8138">
        <v>49</v>
      </c>
      <c r="J8138" t="s">
        <v>67</v>
      </c>
      <c r="K8138">
        <v>51</v>
      </c>
      <c r="L8138" t="s">
        <v>68</v>
      </c>
      <c r="M8138" t="s">
        <v>320</v>
      </c>
      <c r="N8138">
        <v>3</v>
      </c>
      <c r="O8138" t="s">
        <v>126</v>
      </c>
      <c r="P8138">
        <v>2</v>
      </c>
      <c r="Q8138" t="s">
        <v>82</v>
      </c>
      <c r="R8138">
        <v>4</v>
      </c>
      <c r="S8138" t="s">
        <v>38</v>
      </c>
      <c r="T8138">
        <v>16</v>
      </c>
      <c r="U8138" t="s">
        <v>321</v>
      </c>
      <c r="V8138" t="s">
        <v>311</v>
      </c>
      <c r="W8138">
        <v>3</v>
      </c>
      <c r="X8138" t="s">
        <v>84</v>
      </c>
      <c r="Y8138">
        <v>60</v>
      </c>
      <c r="Z8138">
        <v>300</v>
      </c>
      <c r="AA8138">
        <v>180000</v>
      </c>
      <c r="AB8138">
        <v>63000.000000000007</v>
      </c>
      <c r="AC8138">
        <v>0.35</v>
      </c>
      <c r="AD8138">
        <v>1</v>
      </c>
      <c r="AE8138" t="s">
        <v>132</v>
      </c>
    </row>
    <row r="8139" spans="1:31" x14ac:dyDescent="0.3">
      <c r="A8139">
        <v>1185732</v>
      </c>
      <c r="B8139" t="s">
        <v>30</v>
      </c>
      <c r="C8139" s="1">
        <v>44540</v>
      </c>
      <c r="D8139">
        <v>2021</v>
      </c>
      <c r="E8139" t="s">
        <v>46</v>
      </c>
      <c r="F8139">
        <v>4</v>
      </c>
      <c r="G8139">
        <v>1</v>
      </c>
      <c r="H8139" t="s">
        <v>32</v>
      </c>
      <c r="I8139">
        <v>49</v>
      </c>
      <c r="J8139" t="s">
        <v>67</v>
      </c>
      <c r="K8139">
        <v>51</v>
      </c>
      <c r="L8139" t="s">
        <v>68</v>
      </c>
      <c r="M8139" t="s">
        <v>320</v>
      </c>
      <c r="N8139">
        <v>3</v>
      </c>
      <c r="O8139" t="s">
        <v>126</v>
      </c>
      <c r="P8139">
        <v>2</v>
      </c>
      <c r="Q8139" t="s">
        <v>82</v>
      </c>
      <c r="R8139">
        <v>4</v>
      </c>
      <c r="S8139" t="s">
        <v>38</v>
      </c>
      <c r="T8139">
        <v>16</v>
      </c>
      <c r="U8139" t="s">
        <v>321</v>
      </c>
      <c r="V8139" t="s">
        <v>186</v>
      </c>
      <c r="W8139">
        <v>3</v>
      </c>
      <c r="X8139" t="s">
        <v>84</v>
      </c>
      <c r="Y8139">
        <v>60</v>
      </c>
      <c r="Z8139">
        <v>325</v>
      </c>
      <c r="AA8139">
        <v>195000</v>
      </c>
      <c r="AB8139">
        <v>68250</v>
      </c>
      <c r="AC8139">
        <v>0.35</v>
      </c>
      <c r="AD8139">
        <v>1</v>
      </c>
      <c r="AE8139" t="s">
        <v>132</v>
      </c>
    </row>
    <row r="8140" spans="1:31" x14ac:dyDescent="0.3">
      <c r="A8140">
        <v>1185732</v>
      </c>
      <c r="B8140" t="s">
        <v>30</v>
      </c>
      <c r="C8140" s="1">
        <v>44246</v>
      </c>
      <c r="D8140">
        <v>2021</v>
      </c>
      <c r="E8140" t="s">
        <v>48</v>
      </c>
      <c r="F8140">
        <v>1</v>
      </c>
      <c r="G8140">
        <v>1</v>
      </c>
      <c r="H8140" t="s">
        <v>32</v>
      </c>
      <c r="I8140">
        <v>50</v>
      </c>
      <c r="J8140" t="s">
        <v>69</v>
      </c>
      <c r="K8140">
        <v>52</v>
      </c>
      <c r="L8140" t="s">
        <v>70</v>
      </c>
      <c r="M8140" t="s">
        <v>320</v>
      </c>
      <c r="N8140">
        <v>3</v>
      </c>
      <c r="O8140" t="s">
        <v>126</v>
      </c>
      <c r="P8140">
        <v>2</v>
      </c>
      <c r="Q8140" t="s">
        <v>82</v>
      </c>
      <c r="R8140">
        <v>4</v>
      </c>
      <c r="S8140" t="s">
        <v>38</v>
      </c>
      <c r="T8140">
        <v>16</v>
      </c>
      <c r="U8140" t="s">
        <v>321</v>
      </c>
      <c r="V8140" t="s">
        <v>161</v>
      </c>
      <c r="W8140">
        <v>3</v>
      </c>
      <c r="X8140" t="s">
        <v>84</v>
      </c>
      <c r="Y8140">
        <v>45</v>
      </c>
      <c r="Z8140">
        <v>200</v>
      </c>
      <c r="AA8140">
        <v>90000</v>
      </c>
      <c r="AB8140">
        <v>26999.999999999996</v>
      </c>
      <c r="AC8140">
        <v>0.3</v>
      </c>
      <c r="AD8140">
        <v>1</v>
      </c>
      <c r="AE8140" t="s">
        <v>132</v>
      </c>
    </row>
    <row r="8141" spans="1:31" x14ac:dyDescent="0.3">
      <c r="A8141">
        <v>1185732</v>
      </c>
      <c r="B8141" t="s">
        <v>30</v>
      </c>
      <c r="C8141" s="1">
        <v>44272</v>
      </c>
      <c r="D8141">
        <v>2021</v>
      </c>
      <c r="E8141" t="s">
        <v>51</v>
      </c>
      <c r="F8141">
        <v>1</v>
      </c>
      <c r="G8141">
        <v>1</v>
      </c>
      <c r="H8141" t="s">
        <v>32</v>
      </c>
      <c r="I8141">
        <v>50</v>
      </c>
      <c r="J8141" t="s">
        <v>69</v>
      </c>
      <c r="K8141">
        <v>52</v>
      </c>
      <c r="L8141" t="s">
        <v>70</v>
      </c>
      <c r="M8141" t="s">
        <v>320</v>
      </c>
      <c r="N8141">
        <v>3</v>
      </c>
      <c r="O8141" t="s">
        <v>126</v>
      </c>
      <c r="P8141">
        <v>2</v>
      </c>
      <c r="Q8141" t="s">
        <v>82</v>
      </c>
      <c r="R8141">
        <v>4</v>
      </c>
      <c r="S8141" t="s">
        <v>38</v>
      </c>
      <c r="T8141">
        <v>16</v>
      </c>
      <c r="U8141" t="s">
        <v>321</v>
      </c>
      <c r="V8141" t="s">
        <v>129</v>
      </c>
      <c r="W8141">
        <v>3</v>
      </c>
      <c r="X8141" t="s">
        <v>84</v>
      </c>
      <c r="Y8141">
        <v>45</v>
      </c>
      <c r="Z8141">
        <v>150</v>
      </c>
      <c r="AA8141">
        <v>67500</v>
      </c>
      <c r="AB8141">
        <v>20249.999999999996</v>
      </c>
      <c r="AC8141">
        <v>0.3</v>
      </c>
      <c r="AD8141">
        <v>1</v>
      </c>
      <c r="AE8141" t="s">
        <v>132</v>
      </c>
    </row>
    <row r="8142" spans="1:31" x14ac:dyDescent="0.3">
      <c r="A8142">
        <v>1185732</v>
      </c>
      <c r="B8142" t="s">
        <v>30</v>
      </c>
      <c r="C8142" s="1">
        <v>44333</v>
      </c>
      <c r="D8142">
        <v>2021</v>
      </c>
      <c r="E8142" t="s">
        <v>53</v>
      </c>
      <c r="F8142">
        <v>2</v>
      </c>
      <c r="G8142">
        <v>1</v>
      </c>
      <c r="H8142" t="s">
        <v>32</v>
      </c>
      <c r="I8142">
        <v>50</v>
      </c>
      <c r="J8142" t="s">
        <v>69</v>
      </c>
      <c r="K8142">
        <v>52</v>
      </c>
      <c r="L8142" t="s">
        <v>70</v>
      </c>
      <c r="M8142" t="s">
        <v>320</v>
      </c>
      <c r="N8142">
        <v>3</v>
      </c>
      <c r="O8142" t="s">
        <v>126</v>
      </c>
      <c r="P8142">
        <v>2</v>
      </c>
      <c r="Q8142" t="s">
        <v>82</v>
      </c>
      <c r="R8142">
        <v>4</v>
      </c>
      <c r="S8142" t="s">
        <v>38</v>
      </c>
      <c r="T8142">
        <v>16</v>
      </c>
      <c r="U8142" t="s">
        <v>321</v>
      </c>
      <c r="V8142" t="s">
        <v>189</v>
      </c>
      <c r="W8142">
        <v>3</v>
      </c>
      <c r="X8142" t="s">
        <v>84</v>
      </c>
      <c r="Y8142">
        <v>55</v>
      </c>
      <c r="Z8142">
        <v>275</v>
      </c>
      <c r="AA8142">
        <v>151250</v>
      </c>
      <c r="AB8142">
        <v>45375.000000000007</v>
      </c>
      <c r="AC8142">
        <v>0.3</v>
      </c>
      <c r="AD8142">
        <v>1</v>
      </c>
      <c r="AE8142" t="s">
        <v>132</v>
      </c>
    </row>
    <row r="8143" spans="1:31" x14ac:dyDescent="0.3">
      <c r="A8143">
        <v>1185732</v>
      </c>
      <c r="B8143" t="s">
        <v>30</v>
      </c>
      <c r="C8143" s="1">
        <v>44394</v>
      </c>
      <c r="D8143">
        <v>2021</v>
      </c>
      <c r="E8143" t="s">
        <v>55</v>
      </c>
      <c r="F8143">
        <v>3</v>
      </c>
      <c r="G8143">
        <v>1</v>
      </c>
      <c r="H8143" t="s">
        <v>32</v>
      </c>
      <c r="I8143">
        <v>50</v>
      </c>
      <c r="J8143" t="s">
        <v>69</v>
      </c>
      <c r="K8143">
        <v>52</v>
      </c>
      <c r="L8143" t="s">
        <v>70</v>
      </c>
      <c r="M8143" t="s">
        <v>320</v>
      </c>
      <c r="N8143">
        <v>3</v>
      </c>
      <c r="O8143" t="s">
        <v>126</v>
      </c>
      <c r="P8143">
        <v>2</v>
      </c>
      <c r="Q8143" t="s">
        <v>82</v>
      </c>
      <c r="R8143">
        <v>4</v>
      </c>
      <c r="S8143" t="s">
        <v>38</v>
      </c>
      <c r="T8143">
        <v>17</v>
      </c>
      <c r="U8143" t="s">
        <v>322</v>
      </c>
      <c r="V8143" t="s">
        <v>129</v>
      </c>
      <c r="W8143">
        <v>3</v>
      </c>
      <c r="X8143" t="s">
        <v>84</v>
      </c>
      <c r="Y8143">
        <v>55</v>
      </c>
      <c r="Z8143">
        <v>325</v>
      </c>
      <c r="AA8143">
        <v>178750</v>
      </c>
      <c r="AB8143">
        <v>53625.000000000007</v>
      </c>
      <c r="AC8143">
        <v>0.3</v>
      </c>
      <c r="AD8143">
        <v>2</v>
      </c>
      <c r="AE8143" t="s">
        <v>72</v>
      </c>
    </row>
    <row r="8144" spans="1:31" x14ac:dyDescent="0.3">
      <c r="A8144">
        <v>1185732</v>
      </c>
      <c r="B8144" t="s">
        <v>30</v>
      </c>
      <c r="C8144" s="1">
        <v>44426</v>
      </c>
      <c r="D8144">
        <v>2021</v>
      </c>
      <c r="E8144" t="s">
        <v>31</v>
      </c>
      <c r="F8144">
        <v>3</v>
      </c>
      <c r="G8144">
        <v>1</v>
      </c>
      <c r="H8144" t="s">
        <v>32</v>
      </c>
      <c r="I8144">
        <v>50</v>
      </c>
      <c r="J8144" t="s">
        <v>69</v>
      </c>
      <c r="K8144">
        <v>52</v>
      </c>
      <c r="L8144" t="s">
        <v>70</v>
      </c>
      <c r="M8144" t="s">
        <v>320</v>
      </c>
      <c r="N8144">
        <v>3</v>
      </c>
      <c r="O8144" t="s">
        <v>126</v>
      </c>
      <c r="P8144">
        <v>2</v>
      </c>
      <c r="Q8144" t="s">
        <v>82</v>
      </c>
      <c r="R8144">
        <v>4</v>
      </c>
      <c r="S8144" t="s">
        <v>38</v>
      </c>
      <c r="T8144">
        <v>17</v>
      </c>
      <c r="U8144" t="s">
        <v>322</v>
      </c>
      <c r="V8144" t="s">
        <v>129</v>
      </c>
      <c r="W8144">
        <v>3</v>
      </c>
      <c r="X8144" t="s">
        <v>84</v>
      </c>
      <c r="Y8144">
        <v>55</v>
      </c>
      <c r="Z8144">
        <v>275</v>
      </c>
      <c r="AA8144">
        <v>151250</v>
      </c>
      <c r="AB8144">
        <v>45375.000000000007</v>
      </c>
      <c r="AC8144">
        <v>0.3</v>
      </c>
      <c r="AD8144">
        <v>2</v>
      </c>
      <c r="AE8144" t="s">
        <v>72</v>
      </c>
    </row>
    <row r="8145" spans="1:31" x14ac:dyDescent="0.3">
      <c r="A8145">
        <v>1185732</v>
      </c>
      <c r="B8145" t="s">
        <v>30</v>
      </c>
      <c r="C8145" s="1">
        <v>44488</v>
      </c>
      <c r="D8145">
        <v>2021</v>
      </c>
      <c r="E8145" t="s">
        <v>44</v>
      </c>
      <c r="F8145">
        <v>4</v>
      </c>
      <c r="G8145">
        <v>1</v>
      </c>
      <c r="H8145" t="s">
        <v>32</v>
      </c>
      <c r="I8145">
        <v>50</v>
      </c>
      <c r="J8145" t="s">
        <v>69</v>
      </c>
      <c r="K8145">
        <v>52</v>
      </c>
      <c r="L8145" t="s">
        <v>70</v>
      </c>
      <c r="M8145" t="s">
        <v>320</v>
      </c>
      <c r="N8145">
        <v>3</v>
      </c>
      <c r="O8145" t="s">
        <v>126</v>
      </c>
      <c r="P8145">
        <v>2</v>
      </c>
      <c r="Q8145" t="s">
        <v>82</v>
      </c>
      <c r="R8145">
        <v>4</v>
      </c>
      <c r="S8145" t="s">
        <v>38</v>
      </c>
      <c r="T8145">
        <v>17</v>
      </c>
      <c r="U8145" t="s">
        <v>322</v>
      </c>
      <c r="V8145" t="s">
        <v>201</v>
      </c>
      <c r="W8145">
        <v>3</v>
      </c>
      <c r="X8145" t="s">
        <v>84</v>
      </c>
      <c r="Y8145">
        <v>65</v>
      </c>
      <c r="Z8145">
        <v>175</v>
      </c>
      <c r="AA8145">
        <v>113750</v>
      </c>
      <c r="AB8145">
        <v>34125.000000000007</v>
      </c>
      <c r="AC8145">
        <v>0.3</v>
      </c>
      <c r="AD8145">
        <v>2</v>
      </c>
      <c r="AE8145" t="s">
        <v>72</v>
      </c>
    </row>
    <row r="8146" spans="1:31" x14ac:dyDescent="0.3">
      <c r="A8146">
        <v>1185732</v>
      </c>
      <c r="B8146" t="s">
        <v>30</v>
      </c>
      <c r="C8146" s="1">
        <v>44518</v>
      </c>
      <c r="D8146">
        <v>2021</v>
      </c>
      <c r="E8146" t="s">
        <v>45</v>
      </c>
      <c r="F8146">
        <v>4</v>
      </c>
      <c r="G8146">
        <v>1</v>
      </c>
      <c r="H8146" t="s">
        <v>32</v>
      </c>
      <c r="I8146">
        <v>50</v>
      </c>
      <c r="J8146" t="s">
        <v>69</v>
      </c>
      <c r="K8146">
        <v>52</v>
      </c>
      <c r="L8146" t="s">
        <v>70</v>
      </c>
      <c r="M8146" t="s">
        <v>320</v>
      </c>
      <c r="N8146">
        <v>3</v>
      </c>
      <c r="O8146" t="s">
        <v>126</v>
      </c>
      <c r="P8146">
        <v>2</v>
      </c>
      <c r="Q8146" t="s">
        <v>82</v>
      </c>
      <c r="R8146">
        <v>4</v>
      </c>
      <c r="S8146" t="s">
        <v>38</v>
      </c>
      <c r="T8146">
        <v>17</v>
      </c>
      <c r="U8146" t="s">
        <v>322</v>
      </c>
      <c r="V8146" t="s">
        <v>184</v>
      </c>
      <c r="W8146">
        <v>3</v>
      </c>
      <c r="X8146" t="s">
        <v>84</v>
      </c>
      <c r="Y8146">
        <v>65</v>
      </c>
      <c r="Z8146">
        <v>325</v>
      </c>
      <c r="AA8146">
        <v>211250</v>
      </c>
      <c r="AB8146">
        <v>63375.000000000015</v>
      </c>
      <c r="AC8146">
        <v>0.3</v>
      </c>
      <c r="AD8146">
        <v>2</v>
      </c>
      <c r="AE8146" t="s">
        <v>72</v>
      </c>
    </row>
    <row r="8147" spans="1:31" x14ac:dyDescent="0.3">
      <c r="A8147">
        <v>1185732</v>
      </c>
      <c r="B8147" t="s">
        <v>30</v>
      </c>
      <c r="C8147" s="1">
        <v>44547</v>
      </c>
      <c r="D8147">
        <v>2021</v>
      </c>
      <c r="E8147" t="s">
        <v>46</v>
      </c>
      <c r="F8147">
        <v>4</v>
      </c>
      <c r="G8147">
        <v>1</v>
      </c>
      <c r="H8147" t="s">
        <v>32</v>
      </c>
      <c r="I8147">
        <v>50</v>
      </c>
      <c r="J8147" t="s">
        <v>69</v>
      </c>
      <c r="K8147">
        <v>52</v>
      </c>
      <c r="L8147" t="s">
        <v>70</v>
      </c>
      <c r="M8147" t="s">
        <v>320</v>
      </c>
      <c r="N8147">
        <v>3</v>
      </c>
      <c r="O8147" t="s">
        <v>126</v>
      </c>
      <c r="P8147">
        <v>2</v>
      </c>
      <c r="Q8147" t="s">
        <v>82</v>
      </c>
      <c r="R8147">
        <v>4</v>
      </c>
      <c r="S8147" t="s">
        <v>38</v>
      </c>
      <c r="T8147">
        <v>17</v>
      </c>
      <c r="U8147" t="s">
        <v>322</v>
      </c>
      <c r="V8147" t="s">
        <v>131</v>
      </c>
      <c r="W8147">
        <v>3</v>
      </c>
      <c r="X8147" t="s">
        <v>84</v>
      </c>
      <c r="Y8147">
        <v>65</v>
      </c>
      <c r="Z8147">
        <v>350</v>
      </c>
      <c r="AA8147">
        <v>227500</v>
      </c>
      <c r="AB8147">
        <v>68250.000000000015</v>
      </c>
      <c r="AC8147">
        <v>0.3</v>
      </c>
      <c r="AD8147">
        <v>2</v>
      </c>
      <c r="AE8147" t="s">
        <v>72</v>
      </c>
    </row>
    <row r="8148" spans="1:31" x14ac:dyDescent="0.3">
      <c r="A8148">
        <v>1185732</v>
      </c>
      <c r="B8148" t="s">
        <v>30</v>
      </c>
      <c r="C8148" s="1">
        <v>43852</v>
      </c>
      <c r="D8148">
        <v>2020</v>
      </c>
      <c r="E8148" t="s">
        <v>47</v>
      </c>
      <c r="F8148">
        <v>1</v>
      </c>
      <c r="G8148">
        <v>1</v>
      </c>
      <c r="H8148" t="s">
        <v>32</v>
      </c>
      <c r="I8148">
        <v>1</v>
      </c>
      <c r="J8148" t="s">
        <v>71</v>
      </c>
      <c r="K8148">
        <v>1</v>
      </c>
      <c r="L8148" t="s">
        <v>71</v>
      </c>
      <c r="M8148" t="s">
        <v>320</v>
      </c>
      <c r="N8148">
        <v>3</v>
      </c>
      <c r="O8148" t="s">
        <v>126</v>
      </c>
      <c r="P8148">
        <v>2</v>
      </c>
      <c r="Q8148" t="s">
        <v>82</v>
      </c>
      <c r="R8148">
        <v>4</v>
      </c>
      <c r="S8148" t="s">
        <v>38</v>
      </c>
      <c r="T8148">
        <v>17</v>
      </c>
      <c r="U8148" t="s">
        <v>322</v>
      </c>
      <c r="V8148" t="s">
        <v>188</v>
      </c>
      <c r="W8148">
        <v>3</v>
      </c>
      <c r="X8148" t="s">
        <v>84</v>
      </c>
      <c r="Y8148">
        <v>44</v>
      </c>
      <c r="Z8148">
        <v>206</v>
      </c>
      <c r="AA8148">
        <v>9064</v>
      </c>
      <c r="AB8148">
        <v>4441.3599999999997</v>
      </c>
      <c r="AC8148">
        <v>0.49</v>
      </c>
      <c r="AD8148">
        <v>3</v>
      </c>
      <c r="AE8148" t="s">
        <v>42</v>
      </c>
    </row>
    <row r="8149" spans="1:31" x14ac:dyDescent="0.3">
      <c r="A8149">
        <v>1185732</v>
      </c>
      <c r="B8149" t="s">
        <v>30</v>
      </c>
      <c r="C8149" s="1">
        <v>43870</v>
      </c>
      <c r="D8149">
        <v>2020</v>
      </c>
      <c r="E8149" t="s">
        <v>48</v>
      </c>
      <c r="F8149">
        <v>1</v>
      </c>
      <c r="G8149">
        <v>1</v>
      </c>
      <c r="H8149" t="s">
        <v>32</v>
      </c>
      <c r="I8149">
        <v>1</v>
      </c>
      <c r="J8149" t="s">
        <v>71</v>
      </c>
      <c r="K8149">
        <v>1</v>
      </c>
      <c r="L8149" t="s">
        <v>71</v>
      </c>
      <c r="M8149" t="s">
        <v>320</v>
      </c>
      <c r="N8149">
        <v>3</v>
      </c>
      <c r="O8149" t="s">
        <v>126</v>
      </c>
      <c r="P8149">
        <v>2</v>
      </c>
      <c r="Q8149" t="s">
        <v>82</v>
      </c>
      <c r="R8149">
        <v>4</v>
      </c>
      <c r="S8149" t="s">
        <v>38</v>
      </c>
      <c r="T8149">
        <v>17</v>
      </c>
      <c r="U8149" t="s">
        <v>322</v>
      </c>
      <c r="V8149" t="s">
        <v>202</v>
      </c>
      <c r="W8149">
        <v>3</v>
      </c>
      <c r="X8149" t="s">
        <v>84</v>
      </c>
      <c r="Y8149">
        <v>46</v>
      </c>
      <c r="Z8149">
        <v>230</v>
      </c>
      <c r="AA8149">
        <v>10580</v>
      </c>
      <c r="AB8149">
        <v>5078.3999999999996</v>
      </c>
      <c r="AC8149">
        <v>0.48</v>
      </c>
      <c r="AD8149">
        <v>3</v>
      </c>
      <c r="AE8149" t="s">
        <v>42</v>
      </c>
    </row>
    <row r="8150" spans="1:31" x14ac:dyDescent="0.3">
      <c r="A8150">
        <v>1185732</v>
      </c>
      <c r="B8150" t="s">
        <v>30</v>
      </c>
      <c r="C8150" s="1">
        <v>43897</v>
      </c>
      <c r="D8150">
        <v>2020</v>
      </c>
      <c r="E8150" t="s">
        <v>51</v>
      </c>
      <c r="F8150">
        <v>1</v>
      </c>
      <c r="G8150">
        <v>1</v>
      </c>
      <c r="H8150" t="s">
        <v>32</v>
      </c>
      <c r="I8150">
        <v>1</v>
      </c>
      <c r="J8150" t="s">
        <v>71</v>
      </c>
      <c r="K8150">
        <v>1</v>
      </c>
      <c r="L8150" t="s">
        <v>71</v>
      </c>
      <c r="M8150" t="s">
        <v>320</v>
      </c>
      <c r="N8150">
        <v>3</v>
      </c>
      <c r="O8150" t="s">
        <v>126</v>
      </c>
      <c r="P8150">
        <v>2</v>
      </c>
      <c r="Q8150" t="s">
        <v>82</v>
      </c>
      <c r="R8150">
        <v>4</v>
      </c>
      <c r="S8150" t="s">
        <v>38</v>
      </c>
      <c r="T8150">
        <v>17</v>
      </c>
      <c r="U8150" t="s">
        <v>322</v>
      </c>
      <c r="V8150" t="s">
        <v>129</v>
      </c>
      <c r="W8150">
        <v>3</v>
      </c>
      <c r="X8150" t="s">
        <v>84</v>
      </c>
      <c r="Y8150">
        <v>47</v>
      </c>
      <c r="Z8150">
        <v>261</v>
      </c>
      <c r="AA8150">
        <v>12267</v>
      </c>
      <c r="AB8150">
        <v>5520.15</v>
      </c>
      <c r="AC8150">
        <v>0.44999999999999996</v>
      </c>
      <c r="AD8150">
        <v>3</v>
      </c>
      <c r="AE8150" t="s">
        <v>42</v>
      </c>
    </row>
    <row r="8151" spans="1:31" x14ac:dyDescent="0.3">
      <c r="A8151">
        <v>1185732</v>
      </c>
      <c r="B8151" t="s">
        <v>30</v>
      </c>
      <c r="C8151" s="1">
        <v>43903</v>
      </c>
      <c r="D8151">
        <v>2020</v>
      </c>
      <c r="E8151" t="s">
        <v>51</v>
      </c>
      <c r="F8151">
        <v>1</v>
      </c>
      <c r="G8151">
        <v>1</v>
      </c>
      <c r="H8151" t="s">
        <v>32</v>
      </c>
      <c r="I8151">
        <v>1</v>
      </c>
      <c r="J8151" t="s">
        <v>71</v>
      </c>
      <c r="K8151">
        <v>1</v>
      </c>
      <c r="L8151" t="s">
        <v>71</v>
      </c>
      <c r="M8151" t="s">
        <v>320</v>
      </c>
      <c r="N8151">
        <v>3</v>
      </c>
      <c r="O8151" t="s">
        <v>126</v>
      </c>
      <c r="P8151">
        <v>2</v>
      </c>
      <c r="Q8151" t="s">
        <v>82</v>
      </c>
      <c r="R8151">
        <v>4</v>
      </c>
      <c r="S8151" t="s">
        <v>38</v>
      </c>
      <c r="T8151">
        <v>17</v>
      </c>
      <c r="U8151" t="s">
        <v>322</v>
      </c>
      <c r="V8151" t="s">
        <v>195</v>
      </c>
      <c r="W8151">
        <v>3</v>
      </c>
      <c r="X8151" t="s">
        <v>84</v>
      </c>
      <c r="Y8151">
        <v>46</v>
      </c>
      <c r="Z8151">
        <v>243</v>
      </c>
      <c r="AA8151">
        <v>11178</v>
      </c>
      <c r="AB8151">
        <v>5141.8799999999992</v>
      </c>
      <c r="AC8151">
        <v>0.45999999999999996</v>
      </c>
      <c r="AD8151">
        <v>3</v>
      </c>
      <c r="AE8151" t="s">
        <v>42</v>
      </c>
    </row>
    <row r="8152" spans="1:31" x14ac:dyDescent="0.3">
      <c r="A8152">
        <v>1185732</v>
      </c>
      <c r="B8152" t="s">
        <v>30</v>
      </c>
      <c r="C8152" s="1">
        <v>43921</v>
      </c>
      <c r="D8152">
        <v>2020</v>
      </c>
      <c r="E8152" t="s">
        <v>51</v>
      </c>
      <c r="F8152">
        <v>1</v>
      </c>
      <c r="G8152">
        <v>1</v>
      </c>
      <c r="H8152" t="s">
        <v>32</v>
      </c>
      <c r="I8152">
        <v>1</v>
      </c>
      <c r="J8152" t="s">
        <v>71</v>
      </c>
      <c r="K8152">
        <v>1</v>
      </c>
      <c r="L8152" t="s">
        <v>71</v>
      </c>
      <c r="M8152" t="s">
        <v>320</v>
      </c>
      <c r="N8152">
        <v>3</v>
      </c>
      <c r="O8152" t="s">
        <v>126</v>
      </c>
      <c r="P8152">
        <v>2</v>
      </c>
      <c r="Q8152" t="s">
        <v>82</v>
      </c>
      <c r="R8152">
        <v>4</v>
      </c>
      <c r="S8152" t="s">
        <v>38</v>
      </c>
      <c r="T8152">
        <v>17</v>
      </c>
      <c r="U8152" t="s">
        <v>322</v>
      </c>
      <c r="V8152" t="s">
        <v>184</v>
      </c>
      <c r="W8152">
        <v>3</v>
      </c>
      <c r="X8152" t="s">
        <v>84</v>
      </c>
      <c r="Y8152">
        <v>47</v>
      </c>
      <c r="Z8152">
        <v>241</v>
      </c>
      <c r="AA8152">
        <v>11327</v>
      </c>
      <c r="AB8152">
        <v>5323.69</v>
      </c>
      <c r="AC8152">
        <v>0.47</v>
      </c>
      <c r="AD8152">
        <v>3</v>
      </c>
      <c r="AE8152" t="s">
        <v>42</v>
      </c>
    </row>
    <row r="8153" spans="1:31" x14ac:dyDescent="0.3">
      <c r="A8153">
        <v>1185732</v>
      </c>
      <c r="B8153" t="s">
        <v>30</v>
      </c>
      <c r="C8153" s="1">
        <v>43943</v>
      </c>
      <c r="D8153">
        <v>2020</v>
      </c>
      <c r="E8153" t="s">
        <v>52</v>
      </c>
      <c r="F8153">
        <v>2</v>
      </c>
      <c r="G8153">
        <v>1</v>
      </c>
      <c r="H8153" t="s">
        <v>32</v>
      </c>
      <c r="I8153">
        <v>1</v>
      </c>
      <c r="J8153" t="s">
        <v>71</v>
      </c>
      <c r="K8153">
        <v>1</v>
      </c>
      <c r="L8153" t="s">
        <v>71</v>
      </c>
      <c r="M8153" t="s">
        <v>320</v>
      </c>
      <c r="N8153">
        <v>3</v>
      </c>
      <c r="O8153" t="s">
        <v>126</v>
      </c>
      <c r="P8153">
        <v>2</v>
      </c>
      <c r="Q8153" t="s">
        <v>82</v>
      </c>
      <c r="R8153">
        <v>4</v>
      </c>
      <c r="S8153" t="s">
        <v>38</v>
      </c>
      <c r="T8153">
        <v>17</v>
      </c>
      <c r="U8153" t="s">
        <v>322</v>
      </c>
      <c r="V8153" t="s">
        <v>189</v>
      </c>
      <c r="W8153">
        <v>3</v>
      </c>
      <c r="X8153" t="s">
        <v>84</v>
      </c>
      <c r="Y8153">
        <v>47</v>
      </c>
      <c r="Z8153">
        <v>252</v>
      </c>
      <c r="AA8153">
        <v>11844</v>
      </c>
      <c r="AB8153">
        <v>5448.24</v>
      </c>
      <c r="AC8153">
        <v>0.45999999999999996</v>
      </c>
      <c r="AD8153">
        <v>3</v>
      </c>
      <c r="AE8153" t="s">
        <v>42</v>
      </c>
    </row>
    <row r="8154" spans="1:31" x14ac:dyDescent="0.3">
      <c r="A8154">
        <v>1185732</v>
      </c>
      <c r="B8154" t="s">
        <v>30</v>
      </c>
      <c r="C8154" s="1">
        <v>43951</v>
      </c>
      <c r="D8154">
        <v>2020</v>
      </c>
      <c r="E8154" t="s">
        <v>52</v>
      </c>
      <c r="F8154">
        <v>2</v>
      </c>
      <c r="G8154">
        <v>1</v>
      </c>
      <c r="H8154" t="s">
        <v>32</v>
      </c>
      <c r="I8154">
        <v>1</v>
      </c>
      <c r="J8154" t="s">
        <v>71</v>
      </c>
      <c r="K8154">
        <v>1</v>
      </c>
      <c r="L8154" t="s">
        <v>71</v>
      </c>
      <c r="M8154" t="s">
        <v>320</v>
      </c>
      <c r="N8154">
        <v>3</v>
      </c>
      <c r="O8154" t="s">
        <v>126</v>
      </c>
      <c r="P8154">
        <v>2</v>
      </c>
      <c r="Q8154" t="s">
        <v>82</v>
      </c>
      <c r="R8154">
        <v>4</v>
      </c>
      <c r="S8154" t="s">
        <v>38</v>
      </c>
      <c r="T8154">
        <v>17</v>
      </c>
      <c r="U8154" t="s">
        <v>322</v>
      </c>
      <c r="V8154" t="s">
        <v>202</v>
      </c>
      <c r="W8154">
        <v>3</v>
      </c>
      <c r="X8154" t="s">
        <v>84</v>
      </c>
      <c r="Y8154">
        <v>50</v>
      </c>
      <c r="Z8154">
        <v>252</v>
      </c>
      <c r="AA8154">
        <v>12600</v>
      </c>
      <c r="AB8154">
        <v>6174</v>
      </c>
      <c r="AC8154">
        <v>0.49</v>
      </c>
      <c r="AD8154">
        <v>3</v>
      </c>
      <c r="AE8154" t="s">
        <v>42</v>
      </c>
    </row>
    <row r="8155" spans="1:31" x14ac:dyDescent="0.3">
      <c r="A8155">
        <v>1185732</v>
      </c>
      <c r="B8155" t="s">
        <v>30</v>
      </c>
      <c r="C8155" s="1">
        <v>43957</v>
      </c>
      <c r="D8155">
        <v>2020</v>
      </c>
      <c r="E8155" t="s">
        <v>53</v>
      </c>
      <c r="F8155">
        <v>2</v>
      </c>
      <c r="G8155">
        <v>1</v>
      </c>
      <c r="H8155" t="s">
        <v>32</v>
      </c>
      <c r="I8155">
        <v>1</v>
      </c>
      <c r="J8155" t="s">
        <v>71</v>
      </c>
      <c r="K8155">
        <v>1</v>
      </c>
      <c r="L8155" t="s">
        <v>71</v>
      </c>
      <c r="M8155" t="s">
        <v>320</v>
      </c>
      <c r="N8155">
        <v>3</v>
      </c>
      <c r="O8155" t="s">
        <v>126</v>
      </c>
      <c r="P8155">
        <v>2</v>
      </c>
      <c r="Q8155" t="s">
        <v>82</v>
      </c>
      <c r="R8155">
        <v>4</v>
      </c>
      <c r="S8155" t="s">
        <v>38</v>
      </c>
      <c r="T8155">
        <v>17</v>
      </c>
      <c r="U8155" t="s">
        <v>322</v>
      </c>
      <c r="V8155" t="s">
        <v>129</v>
      </c>
      <c r="W8155">
        <v>3</v>
      </c>
      <c r="X8155" t="s">
        <v>84</v>
      </c>
      <c r="Y8155">
        <v>54</v>
      </c>
      <c r="Z8155">
        <v>225</v>
      </c>
      <c r="AA8155">
        <v>12150</v>
      </c>
      <c r="AB8155">
        <v>5589</v>
      </c>
      <c r="AC8155">
        <v>0.45999999999999996</v>
      </c>
      <c r="AD8155">
        <v>3</v>
      </c>
      <c r="AE8155" t="s">
        <v>42</v>
      </c>
    </row>
    <row r="8156" spans="1:31" x14ac:dyDescent="0.3">
      <c r="A8156">
        <v>1197831</v>
      </c>
      <c r="B8156" t="s">
        <v>73</v>
      </c>
      <c r="C8156" s="1">
        <v>44040</v>
      </c>
      <c r="D8156">
        <v>2020</v>
      </c>
      <c r="E8156" t="s">
        <v>55</v>
      </c>
      <c r="F8156">
        <v>3</v>
      </c>
      <c r="G8156">
        <v>2</v>
      </c>
      <c r="H8156" t="s">
        <v>74</v>
      </c>
      <c r="I8156">
        <v>2</v>
      </c>
      <c r="J8156" t="s">
        <v>75</v>
      </c>
      <c r="K8156">
        <v>2</v>
      </c>
      <c r="L8156" t="s">
        <v>76</v>
      </c>
      <c r="M8156" t="s">
        <v>320</v>
      </c>
      <c r="N8156">
        <v>3</v>
      </c>
      <c r="O8156" t="s">
        <v>126</v>
      </c>
      <c r="P8156">
        <v>2</v>
      </c>
      <c r="Q8156" t="s">
        <v>82</v>
      </c>
      <c r="R8156">
        <v>4</v>
      </c>
      <c r="S8156" t="s">
        <v>38</v>
      </c>
      <c r="T8156">
        <v>17</v>
      </c>
      <c r="U8156" t="s">
        <v>322</v>
      </c>
      <c r="V8156" t="s">
        <v>129</v>
      </c>
      <c r="W8156">
        <v>3</v>
      </c>
      <c r="X8156" t="s">
        <v>84</v>
      </c>
      <c r="Y8156">
        <v>34</v>
      </c>
      <c r="Z8156">
        <v>175</v>
      </c>
      <c r="AA8156">
        <v>5950</v>
      </c>
      <c r="AB8156">
        <v>3570</v>
      </c>
      <c r="AC8156">
        <v>0.6</v>
      </c>
      <c r="AD8156">
        <v>3</v>
      </c>
      <c r="AE8156" t="s">
        <v>42</v>
      </c>
    </row>
    <row r="8157" spans="1:31" x14ac:dyDescent="0.3">
      <c r="A8157">
        <v>1197831</v>
      </c>
      <c r="B8157" t="s">
        <v>73</v>
      </c>
      <c r="C8157" s="1">
        <v>44058</v>
      </c>
      <c r="D8157">
        <v>2020</v>
      </c>
      <c r="E8157" t="s">
        <v>31</v>
      </c>
      <c r="F8157">
        <v>3</v>
      </c>
      <c r="G8157">
        <v>2</v>
      </c>
      <c r="H8157" t="s">
        <v>74</v>
      </c>
      <c r="I8157">
        <v>2</v>
      </c>
      <c r="J8157" t="s">
        <v>75</v>
      </c>
      <c r="K8157">
        <v>2</v>
      </c>
      <c r="L8157" t="s">
        <v>76</v>
      </c>
      <c r="M8157" t="s">
        <v>320</v>
      </c>
      <c r="N8157">
        <v>3</v>
      </c>
      <c r="O8157" t="s">
        <v>126</v>
      </c>
      <c r="P8157">
        <v>2</v>
      </c>
      <c r="Q8157" t="s">
        <v>82</v>
      </c>
      <c r="R8157">
        <v>4</v>
      </c>
      <c r="S8157" t="s">
        <v>38</v>
      </c>
      <c r="T8157">
        <v>17</v>
      </c>
      <c r="U8157" t="s">
        <v>322</v>
      </c>
      <c r="V8157" t="s">
        <v>161</v>
      </c>
      <c r="W8157">
        <v>3</v>
      </c>
      <c r="X8157" t="s">
        <v>84</v>
      </c>
      <c r="Y8157">
        <v>39</v>
      </c>
      <c r="Z8157">
        <v>189</v>
      </c>
      <c r="AA8157">
        <v>7371</v>
      </c>
      <c r="AB8157">
        <v>4275.18</v>
      </c>
      <c r="AC8157">
        <v>0.58000000000000007</v>
      </c>
      <c r="AD8157">
        <v>3</v>
      </c>
      <c r="AE8157" t="s">
        <v>42</v>
      </c>
    </row>
    <row r="8158" spans="1:31" x14ac:dyDescent="0.3">
      <c r="A8158">
        <v>1197831</v>
      </c>
      <c r="B8158" t="s">
        <v>73</v>
      </c>
      <c r="C8158" s="1">
        <v>44064</v>
      </c>
      <c r="D8158">
        <v>2020</v>
      </c>
      <c r="E8158" t="s">
        <v>31</v>
      </c>
      <c r="F8158">
        <v>3</v>
      </c>
      <c r="G8158">
        <v>2</v>
      </c>
      <c r="H8158" t="s">
        <v>74</v>
      </c>
      <c r="I8158">
        <v>2</v>
      </c>
      <c r="J8158" t="s">
        <v>75</v>
      </c>
      <c r="K8158">
        <v>2</v>
      </c>
      <c r="L8158" t="s">
        <v>76</v>
      </c>
      <c r="M8158" t="s">
        <v>320</v>
      </c>
      <c r="N8158">
        <v>3</v>
      </c>
      <c r="O8158" t="s">
        <v>126</v>
      </c>
      <c r="P8158">
        <v>2</v>
      </c>
      <c r="Q8158" t="s">
        <v>82</v>
      </c>
      <c r="R8158">
        <v>4</v>
      </c>
      <c r="S8158" t="s">
        <v>38</v>
      </c>
      <c r="T8158">
        <v>16</v>
      </c>
      <c r="U8158" t="s">
        <v>321</v>
      </c>
      <c r="V8158" t="s">
        <v>202</v>
      </c>
      <c r="W8158">
        <v>3</v>
      </c>
      <c r="X8158" t="s">
        <v>84</v>
      </c>
      <c r="Y8158">
        <v>38</v>
      </c>
      <c r="Z8158">
        <v>203</v>
      </c>
      <c r="AA8158">
        <v>7714</v>
      </c>
      <c r="AB8158">
        <v>4396.9800000000005</v>
      </c>
      <c r="AC8158">
        <v>0.57000000000000006</v>
      </c>
      <c r="AD8158">
        <v>3</v>
      </c>
      <c r="AE8158" t="s">
        <v>42</v>
      </c>
    </row>
    <row r="8159" spans="1:31" x14ac:dyDescent="0.3">
      <c r="A8159">
        <v>1197831</v>
      </c>
      <c r="B8159" t="s">
        <v>73</v>
      </c>
      <c r="C8159" s="1">
        <v>44070</v>
      </c>
      <c r="D8159">
        <v>2020</v>
      </c>
      <c r="E8159" t="s">
        <v>31</v>
      </c>
      <c r="F8159">
        <v>3</v>
      </c>
      <c r="G8159">
        <v>2</v>
      </c>
      <c r="H8159" t="s">
        <v>74</v>
      </c>
      <c r="I8159">
        <v>2</v>
      </c>
      <c r="J8159" t="s">
        <v>75</v>
      </c>
      <c r="K8159">
        <v>2</v>
      </c>
      <c r="L8159" t="s">
        <v>76</v>
      </c>
      <c r="M8159" t="s">
        <v>320</v>
      </c>
      <c r="N8159">
        <v>3</v>
      </c>
      <c r="O8159" t="s">
        <v>126</v>
      </c>
      <c r="P8159">
        <v>2</v>
      </c>
      <c r="Q8159" t="s">
        <v>82</v>
      </c>
      <c r="R8159">
        <v>4</v>
      </c>
      <c r="S8159" t="s">
        <v>38</v>
      </c>
      <c r="T8159">
        <v>16</v>
      </c>
      <c r="U8159" t="s">
        <v>321</v>
      </c>
      <c r="V8159" t="s">
        <v>204</v>
      </c>
      <c r="W8159">
        <v>3</v>
      </c>
      <c r="X8159" t="s">
        <v>84</v>
      </c>
      <c r="Y8159">
        <v>36</v>
      </c>
      <c r="Z8159">
        <v>210</v>
      </c>
      <c r="AA8159">
        <v>7560</v>
      </c>
      <c r="AB8159">
        <v>4536</v>
      </c>
      <c r="AC8159">
        <v>0.6</v>
      </c>
      <c r="AD8159">
        <v>3</v>
      </c>
      <c r="AE8159" t="s">
        <v>42</v>
      </c>
    </row>
    <row r="8160" spans="1:31" x14ac:dyDescent="0.3">
      <c r="A8160">
        <v>1197831</v>
      </c>
      <c r="B8160" t="s">
        <v>73</v>
      </c>
      <c r="C8160" s="1">
        <v>44076</v>
      </c>
      <c r="D8160">
        <v>2020</v>
      </c>
      <c r="E8160" t="s">
        <v>43</v>
      </c>
      <c r="F8160">
        <v>3</v>
      </c>
      <c r="G8160">
        <v>2</v>
      </c>
      <c r="H8160" t="s">
        <v>74</v>
      </c>
      <c r="I8160">
        <v>2</v>
      </c>
      <c r="J8160" t="s">
        <v>75</v>
      </c>
      <c r="K8160">
        <v>2</v>
      </c>
      <c r="L8160" t="s">
        <v>76</v>
      </c>
      <c r="M8160" t="s">
        <v>320</v>
      </c>
      <c r="N8160">
        <v>3</v>
      </c>
      <c r="O8160" t="s">
        <v>126</v>
      </c>
      <c r="P8160">
        <v>2</v>
      </c>
      <c r="Q8160" t="s">
        <v>82</v>
      </c>
      <c r="R8160">
        <v>4</v>
      </c>
      <c r="S8160" t="s">
        <v>38</v>
      </c>
      <c r="T8160">
        <v>17</v>
      </c>
      <c r="U8160" t="s">
        <v>322</v>
      </c>
      <c r="V8160" t="s">
        <v>161</v>
      </c>
      <c r="W8160">
        <v>3</v>
      </c>
      <c r="X8160" t="s">
        <v>84</v>
      </c>
      <c r="Y8160">
        <v>38</v>
      </c>
      <c r="Z8160">
        <v>189</v>
      </c>
      <c r="AA8160">
        <v>7182</v>
      </c>
      <c r="AB8160">
        <v>4237.380000000001</v>
      </c>
      <c r="AC8160">
        <v>0.59000000000000008</v>
      </c>
      <c r="AD8160">
        <v>3</v>
      </c>
      <c r="AE8160" t="s">
        <v>42</v>
      </c>
    </row>
    <row r="8161" spans="1:31" x14ac:dyDescent="0.3">
      <c r="A8161">
        <v>1197831</v>
      </c>
      <c r="B8161" t="s">
        <v>73</v>
      </c>
      <c r="C8161" s="1">
        <v>44088</v>
      </c>
      <c r="D8161">
        <v>2020</v>
      </c>
      <c r="E8161" t="s">
        <v>43</v>
      </c>
      <c r="F8161">
        <v>3</v>
      </c>
      <c r="G8161">
        <v>2</v>
      </c>
      <c r="H8161" t="s">
        <v>74</v>
      </c>
      <c r="I8161">
        <v>2</v>
      </c>
      <c r="J8161" t="s">
        <v>75</v>
      </c>
      <c r="K8161">
        <v>2</v>
      </c>
      <c r="L8161" t="s">
        <v>76</v>
      </c>
      <c r="M8161" t="s">
        <v>320</v>
      </c>
      <c r="N8161">
        <v>3</v>
      </c>
      <c r="O8161" t="s">
        <v>126</v>
      </c>
      <c r="P8161">
        <v>2</v>
      </c>
      <c r="Q8161" t="s">
        <v>82</v>
      </c>
      <c r="R8161">
        <v>4</v>
      </c>
      <c r="S8161" t="s">
        <v>38</v>
      </c>
      <c r="T8161">
        <v>17</v>
      </c>
      <c r="U8161" t="s">
        <v>322</v>
      </c>
      <c r="V8161" t="s">
        <v>191</v>
      </c>
      <c r="W8161">
        <v>3</v>
      </c>
      <c r="X8161" t="s">
        <v>84</v>
      </c>
      <c r="Y8161">
        <v>45</v>
      </c>
      <c r="Z8161">
        <v>168</v>
      </c>
      <c r="AA8161">
        <v>7560</v>
      </c>
      <c r="AB8161">
        <v>4384.8</v>
      </c>
      <c r="AC8161">
        <v>0.58000000000000007</v>
      </c>
      <c r="AD8161">
        <v>3</v>
      </c>
      <c r="AE8161" t="s">
        <v>42</v>
      </c>
    </row>
    <row r="8162" spans="1:31" x14ac:dyDescent="0.3">
      <c r="A8162">
        <v>1128299</v>
      </c>
      <c r="B8162" t="s">
        <v>77</v>
      </c>
      <c r="C8162" s="1">
        <v>44139</v>
      </c>
      <c r="D8162">
        <v>2020</v>
      </c>
      <c r="E8162" t="s">
        <v>45</v>
      </c>
      <c r="F8162">
        <v>4</v>
      </c>
      <c r="G8162">
        <v>2</v>
      </c>
      <c r="H8162" t="s">
        <v>74</v>
      </c>
      <c r="I8162">
        <v>2</v>
      </c>
      <c r="J8162" t="s">
        <v>75</v>
      </c>
      <c r="K8162">
        <v>2</v>
      </c>
      <c r="L8162" t="s">
        <v>76</v>
      </c>
      <c r="M8162" t="s">
        <v>320</v>
      </c>
      <c r="N8162">
        <v>3</v>
      </c>
      <c r="O8162" t="s">
        <v>126</v>
      </c>
      <c r="P8162">
        <v>2</v>
      </c>
      <c r="Q8162" t="s">
        <v>82</v>
      </c>
      <c r="R8162">
        <v>4</v>
      </c>
      <c r="S8162" t="s">
        <v>38</v>
      </c>
      <c r="T8162">
        <v>17</v>
      </c>
      <c r="U8162" t="s">
        <v>322</v>
      </c>
      <c r="V8162" t="s">
        <v>201</v>
      </c>
      <c r="W8162">
        <v>3</v>
      </c>
      <c r="X8162" t="s">
        <v>84</v>
      </c>
      <c r="Y8162">
        <v>48</v>
      </c>
      <c r="Z8162">
        <v>175</v>
      </c>
      <c r="AA8162">
        <v>8400</v>
      </c>
      <c r="AB8162">
        <v>3360</v>
      </c>
      <c r="AC8162">
        <v>0.4</v>
      </c>
      <c r="AD8162">
        <v>3</v>
      </c>
      <c r="AE8162" t="s">
        <v>42</v>
      </c>
    </row>
    <row r="8163" spans="1:31" x14ac:dyDescent="0.3">
      <c r="A8163">
        <v>1128299</v>
      </c>
      <c r="B8163" t="s">
        <v>77</v>
      </c>
      <c r="C8163" s="1">
        <v>44145</v>
      </c>
      <c r="D8163">
        <v>2020</v>
      </c>
      <c r="E8163" t="s">
        <v>45</v>
      </c>
      <c r="F8163">
        <v>4</v>
      </c>
      <c r="G8163">
        <v>3</v>
      </c>
      <c r="H8163" t="s">
        <v>78</v>
      </c>
      <c r="I8163">
        <v>3</v>
      </c>
      <c r="J8163" t="s">
        <v>79</v>
      </c>
      <c r="K8163">
        <v>3</v>
      </c>
      <c r="L8163" t="s">
        <v>80</v>
      </c>
      <c r="M8163" t="s">
        <v>320</v>
      </c>
      <c r="N8163">
        <v>3</v>
      </c>
      <c r="O8163" t="s">
        <v>126</v>
      </c>
      <c r="P8163">
        <v>2</v>
      </c>
      <c r="Q8163" t="s">
        <v>82</v>
      </c>
      <c r="R8163">
        <v>4</v>
      </c>
      <c r="S8163" t="s">
        <v>38</v>
      </c>
      <c r="T8163">
        <v>17</v>
      </c>
      <c r="U8163" t="s">
        <v>322</v>
      </c>
      <c r="V8163" t="s">
        <v>184</v>
      </c>
      <c r="W8163">
        <v>3</v>
      </c>
      <c r="X8163" t="s">
        <v>84</v>
      </c>
      <c r="Y8163">
        <v>47</v>
      </c>
      <c r="Z8163">
        <v>150</v>
      </c>
      <c r="AA8163">
        <v>7050</v>
      </c>
      <c r="AB8163">
        <v>2961</v>
      </c>
      <c r="AC8163">
        <v>0.42</v>
      </c>
      <c r="AD8163">
        <v>3</v>
      </c>
      <c r="AE8163" t="s">
        <v>42</v>
      </c>
    </row>
    <row r="8164" spans="1:31" x14ac:dyDescent="0.3">
      <c r="A8164">
        <v>1128299</v>
      </c>
      <c r="B8164" t="s">
        <v>77</v>
      </c>
      <c r="C8164" s="1">
        <v>44205</v>
      </c>
      <c r="D8164">
        <v>2021</v>
      </c>
      <c r="E8164" t="s">
        <v>47</v>
      </c>
      <c r="F8164">
        <v>1</v>
      </c>
      <c r="G8164">
        <v>3</v>
      </c>
      <c r="H8164" t="s">
        <v>78</v>
      </c>
      <c r="I8164">
        <v>3</v>
      </c>
      <c r="J8164" t="s">
        <v>79</v>
      </c>
      <c r="K8164">
        <v>3</v>
      </c>
      <c r="L8164" t="s">
        <v>80</v>
      </c>
      <c r="M8164" t="s">
        <v>320</v>
      </c>
      <c r="N8164">
        <v>3</v>
      </c>
      <c r="O8164" t="s">
        <v>126</v>
      </c>
      <c r="P8164">
        <v>2</v>
      </c>
      <c r="Q8164" t="s">
        <v>82</v>
      </c>
      <c r="R8164">
        <v>4</v>
      </c>
      <c r="S8164" t="s">
        <v>38</v>
      </c>
      <c r="T8164">
        <v>17</v>
      </c>
      <c r="U8164" t="s">
        <v>322</v>
      </c>
      <c r="V8164" t="s">
        <v>251</v>
      </c>
      <c r="W8164">
        <v>3</v>
      </c>
      <c r="X8164" t="s">
        <v>84</v>
      </c>
      <c r="Y8164">
        <v>59</v>
      </c>
      <c r="Z8164">
        <v>210</v>
      </c>
      <c r="AA8164">
        <v>12390</v>
      </c>
      <c r="AB8164">
        <v>6071.0999999999995</v>
      </c>
      <c r="AC8164">
        <v>0.49</v>
      </c>
      <c r="AD8164">
        <v>3</v>
      </c>
      <c r="AE8164" t="s">
        <v>42</v>
      </c>
    </row>
    <row r="8165" spans="1:31" x14ac:dyDescent="0.3">
      <c r="A8165">
        <v>1128299</v>
      </c>
      <c r="B8165" t="s">
        <v>77</v>
      </c>
      <c r="C8165" s="1">
        <v>44211</v>
      </c>
      <c r="D8165">
        <v>2021</v>
      </c>
      <c r="E8165" t="s">
        <v>47</v>
      </c>
      <c r="F8165">
        <v>1</v>
      </c>
      <c r="G8165">
        <v>3</v>
      </c>
      <c r="H8165" t="s">
        <v>78</v>
      </c>
      <c r="I8165">
        <v>3</v>
      </c>
      <c r="J8165" t="s">
        <v>79</v>
      </c>
      <c r="K8165">
        <v>3</v>
      </c>
      <c r="L8165" t="s">
        <v>80</v>
      </c>
      <c r="M8165" t="s">
        <v>320</v>
      </c>
      <c r="N8165">
        <v>3</v>
      </c>
      <c r="O8165" t="s">
        <v>126</v>
      </c>
      <c r="P8165">
        <v>2</v>
      </c>
      <c r="Q8165" t="s">
        <v>82</v>
      </c>
      <c r="R8165">
        <v>4</v>
      </c>
      <c r="S8165" t="s">
        <v>38</v>
      </c>
      <c r="T8165">
        <v>17</v>
      </c>
      <c r="U8165" t="s">
        <v>322</v>
      </c>
      <c r="V8165" t="s">
        <v>158</v>
      </c>
      <c r="W8165">
        <v>3</v>
      </c>
      <c r="X8165" t="s">
        <v>84</v>
      </c>
      <c r="Y8165">
        <v>55</v>
      </c>
      <c r="Z8165">
        <v>218</v>
      </c>
      <c r="AA8165">
        <v>11990</v>
      </c>
      <c r="AB8165">
        <v>4796</v>
      </c>
      <c r="AC8165">
        <v>0.4</v>
      </c>
      <c r="AD8165">
        <v>3</v>
      </c>
      <c r="AE8165" t="s">
        <v>42</v>
      </c>
    </row>
    <row r="8166" spans="1:31" x14ac:dyDescent="0.3">
      <c r="A8166">
        <v>1128299</v>
      </c>
      <c r="B8166" t="s">
        <v>77</v>
      </c>
      <c r="C8166" s="1">
        <v>44217</v>
      </c>
      <c r="D8166">
        <v>2021</v>
      </c>
      <c r="E8166" t="s">
        <v>47</v>
      </c>
      <c r="F8166">
        <v>1</v>
      </c>
      <c r="G8166">
        <v>3</v>
      </c>
      <c r="H8166" t="s">
        <v>78</v>
      </c>
      <c r="I8166">
        <v>3</v>
      </c>
      <c r="J8166" t="s">
        <v>79</v>
      </c>
      <c r="K8166">
        <v>3</v>
      </c>
      <c r="L8166" t="s">
        <v>80</v>
      </c>
      <c r="M8166" t="s">
        <v>320</v>
      </c>
      <c r="N8166">
        <v>3</v>
      </c>
      <c r="O8166" t="s">
        <v>126</v>
      </c>
      <c r="P8166">
        <v>2</v>
      </c>
      <c r="Q8166" t="s">
        <v>82</v>
      </c>
      <c r="R8166">
        <v>4</v>
      </c>
      <c r="S8166" t="s">
        <v>38</v>
      </c>
      <c r="T8166">
        <v>16</v>
      </c>
      <c r="U8166" t="s">
        <v>321</v>
      </c>
      <c r="V8166" t="s">
        <v>254</v>
      </c>
      <c r="W8166">
        <v>3</v>
      </c>
      <c r="X8166" t="s">
        <v>84</v>
      </c>
      <c r="Y8166">
        <v>59</v>
      </c>
      <c r="Z8166">
        <v>188</v>
      </c>
      <c r="AA8166">
        <v>11092</v>
      </c>
      <c r="AB8166">
        <v>4547.7199999999993</v>
      </c>
      <c r="AC8166">
        <v>0.41</v>
      </c>
      <c r="AD8166">
        <v>3</v>
      </c>
      <c r="AE8166" t="s">
        <v>42</v>
      </c>
    </row>
    <row r="8167" spans="1:31" x14ac:dyDescent="0.3">
      <c r="A8167">
        <v>1128299</v>
      </c>
      <c r="B8167" t="s">
        <v>77</v>
      </c>
      <c r="C8167" s="1">
        <v>44229</v>
      </c>
      <c r="D8167">
        <v>2021</v>
      </c>
      <c r="E8167" t="s">
        <v>48</v>
      </c>
      <c r="F8167">
        <v>1</v>
      </c>
      <c r="G8167">
        <v>3</v>
      </c>
      <c r="H8167" t="s">
        <v>78</v>
      </c>
      <c r="I8167">
        <v>3</v>
      </c>
      <c r="J8167" t="s">
        <v>79</v>
      </c>
      <c r="K8167">
        <v>3</v>
      </c>
      <c r="L8167" t="s">
        <v>80</v>
      </c>
      <c r="M8167" t="s">
        <v>320</v>
      </c>
      <c r="N8167">
        <v>3</v>
      </c>
      <c r="O8167" t="s">
        <v>126</v>
      </c>
      <c r="P8167">
        <v>2</v>
      </c>
      <c r="Q8167" t="s">
        <v>82</v>
      </c>
      <c r="R8167">
        <v>4</v>
      </c>
      <c r="S8167" t="s">
        <v>38</v>
      </c>
      <c r="T8167">
        <v>16</v>
      </c>
      <c r="U8167" t="s">
        <v>321</v>
      </c>
      <c r="V8167" t="s">
        <v>162</v>
      </c>
      <c r="W8167">
        <v>3</v>
      </c>
      <c r="X8167" t="s">
        <v>84</v>
      </c>
      <c r="Y8167">
        <v>51</v>
      </c>
      <c r="Z8167">
        <v>203</v>
      </c>
      <c r="AA8167">
        <v>10353</v>
      </c>
      <c r="AB8167">
        <v>3727.08</v>
      </c>
      <c r="AC8167">
        <v>0.36</v>
      </c>
      <c r="AD8167">
        <v>3</v>
      </c>
      <c r="AE8167" t="s">
        <v>42</v>
      </c>
    </row>
    <row r="8168" spans="1:31" x14ac:dyDescent="0.3">
      <c r="A8168">
        <v>1128299</v>
      </c>
      <c r="B8168" t="s">
        <v>77</v>
      </c>
      <c r="C8168" s="1">
        <v>44235</v>
      </c>
      <c r="D8168">
        <v>2021</v>
      </c>
      <c r="E8168" t="s">
        <v>48</v>
      </c>
      <c r="F8168">
        <v>1</v>
      </c>
      <c r="G8168">
        <v>3</v>
      </c>
      <c r="H8168" t="s">
        <v>78</v>
      </c>
      <c r="I8168">
        <v>3</v>
      </c>
      <c r="J8168" t="s">
        <v>79</v>
      </c>
      <c r="K8168">
        <v>3</v>
      </c>
      <c r="L8168" t="s">
        <v>80</v>
      </c>
      <c r="M8168" t="s">
        <v>320</v>
      </c>
      <c r="N8168">
        <v>3</v>
      </c>
      <c r="O8168" t="s">
        <v>126</v>
      </c>
      <c r="P8168">
        <v>2</v>
      </c>
      <c r="Q8168" t="s">
        <v>82</v>
      </c>
      <c r="R8168">
        <v>4</v>
      </c>
      <c r="S8168" t="s">
        <v>38</v>
      </c>
      <c r="T8168">
        <v>16</v>
      </c>
      <c r="U8168" t="s">
        <v>321</v>
      </c>
      <c r="V8168" t="s">
        <v>161</v>
      </c>
      <c r="W8168">
        <v>3</v>
      </c>
      <c r="X8168" t="s">
        <v>84</v>
      </c>
      <c r="Y8168">
        <v>53</v>
      </c>
      <c r="Z8168">
        <v>210</v>
      </c>
      <c r="AA8168">
        <v>11130</v>
      </c>
      <c r="AB8168">
        <v>4452</v>
      </c>
      <c r="AC8168">
        <v>0.39999999999999997</v>
      </c>
      <c r="AD8168">
        <v>3</v>
      </c>
      <c r="AE8168" t="s">
        <v>42</v>
      </c>
    </row>
    <row r="8169" spans="1:31" x14ac:dyDescent="0.3">
      <c r="A8169">
        <v>1189833</v>
      </c>
      <c r="B8169" t="s">
        <v>89</v>
      </c>
      <c r="C8169" s="1">
        <v>44265</v>
      </c>
      <c r="D8169">
        <v>2021</v>
      </c>
      <c r="E8169" t="s">
        <v>51</v>
      </c>
      <c r="F8169">
        <v>1</v>
      </c>
      <c r="G8169">
        <v>3</v>
      </c>
      <c r="H8169" t="s">
        <v>78</v>
      </c>
      <c r="I8169">
        <v>3</v>
      </c>
      <c r="J8169" t="s">
        <v>79</v>
      </c>
      <c r="K8169">
        <v>3</v>
      </c>
      <c r="L8169" t="s">
        <v>80</v>
      </c>
      <c r="M8169" t="s">
        <v>320</v>
      </c>
      <c r="N8169">
        <v>3</v>
      </c>
      <c r="O8169" t="s">
        <v>126</v>
      </c>
      <c r="P8169">
        <v>2</v>
      </c>
      <c r="Q8169" t="s">
        <v>82</v>
      </c>
      <c r="R8169">
        <v>4</v>
      </c>
      <c r="S8169" t="s">
        <v>38</v>
      </c>
      <c r="T8169">
        <v>16</v>
      </c>
      <c r="U8169" t="s">
        <v>321</v>
      </c>
      <c r="V8169" t="s">
        <v>220</v>
      </c>
      <c r="W8169">
        <v>3</v>
      </c>
      <c r="X8169" t="s">
        <v>84</v>
      </c>
      <c r="Y8169">
        <v>41</v>
      </c>
      <c r="Z8169">
        <v>160</v>
      </c>
      <c r="AA8169">
        <v>6560</v>
      </c>
      <c r="AB8169">
        <v>3214.4</v>
      </c>
      <c r="AC8169">
        <v>0.49</v>
      </c>
      <c r="AD8169">
        <v>3</v>
      </c>
      <c r="AE8169" t="s">
        <v>42</v>
      </c>
    </row>
    <row r="8170" spans="1:31" x14ac:dyDescent="0.3">
      <c r="A8170">
        <v>1189833</v>
      </c>
      <c r="B8170" t="s">
        <v>89</v>
      </c>
      <c r="C8170" s="1">
        <v>44271</v>
      </c>
      <c r="D8170">
        <v>2021</v>
      </c>
      <c r="E8170" t="s">
        <v>51</v>
      </c>
      <c r="F8170">
        <v>1</v>
      </c>
      <c r="G8170">
        <v>3</v>
      </c>
      <c r="H8170" t="s">
        <v>78</v>
      </c>
      <c r="I8170">
        <v>3</v>
      </c>
      <c r="J8170" t="s">
        <v>79</v>
      </c>
      <c r="K8170">
        <v>4</v>
      </c>
      <c r="L8170" t="s">
        <v>90</v>
      </c>
      <c r="M8170" t="s">
        <v>320</v>
      </c>
      <c r="N8170">
        <v>3</v>
      </c>
      <c r="O8170" t="s">
        <v>126</v>
      </c>
      <c r="P8170">
        <v>2</v>
      </c>
      <c r="Q8170" t="s">
        <v>82</v>
      </c>
      <c r="R8170">
        <v>4</v>
      </c>
      <c r="S8170" t="s">
        <v>38</v>
      </c>
      <c r="T8170">
        <v>16</v>
      </c>
      <c r="U8170" t="s">
        <v>321</v>
      </c>
      <c r="V8170" t="s">
        <v>237</v>
      </c>
      <c r="W8170">
        <v>3</v>
      </c>
      <c r="X8170" t="s">
        <v>84</v>
      </c>
      <c r="Y8170">
        <v>41</v>
      </c>
      <c r="Z8170">
        <v>152</v>
      </c>
      <c r="AA8170">
        <v>6232</v>
      </c>
      <c r="AB8170">
        <v>3053.68</v>
      </c>
      <c r="AC8170">
        <v>0.49</v>
      </c>
      <c r="AD8170">
        <v>3</v>
      </c>
      <c r="AE8170" t="s">
        <v>42</v>
      </c>
    </row>
    <row r="8171" spans="1:31" x14ac:dyDescent="0.3">
      <c r="A8171">
        <v>1189833</v>
      </c>
      <c r="B8171" t="s">
        <v>89</v>
      </c>
      <c r="C8171" s="1">
        <v>44277</v>
      </c>
      <c r="D8171">
        <v>2021</v>
      </c>
      <c r="E8171" t="s">
        <v>51</v>
      </c>
      <c r="F8171">
        <v>1</v>
      </c>
      <c r="G8171">
        <v>3</v>
      </c>
      <c r="H8171" t="s">
        <v>78</v>
      </c>
      <c r="I8171">
        <v>3</v>
      </c>
      <c r="J8171" t="s">
        <v>79</v>
      </c>
      <c r="K8171">
        <v>4</v>
      </c>
      <c r="L8171" t="s">
        <v>90</v>
      </c>
      <c r="M8171" t="s">
        <v>320</v>
      </c>
      <c r="N8171">
        <v>3</v>
      </c>
      <c r="O8171" t="s">
        <v>126</v>
      </c>
      <c r="P8171">
        <v>2</v>
      </c>
      <c r="Q8171" t="s">
        <v>82</v>
      </c>
      <c r="R8171">
        <v>4</v>
      </c>
      <c r="S8171" t="s">
        <v>38</v>
      </c>
      <c r="T8171">
        <v>16</v>
      </c>
      <c r="U8171" t="s">
        <v>321</v>
      </c>
      <c r="V8171" t="s">
        <v>129</v>
      </c>
      <c r="W8171">
        <v>3</v>
      </c>
      <c r="X8171" t="s">
        <v>84</v>
      </c>
      <c r="Y8171">
        <v>41</v>
      </c>
      <c r="Z8171">
        <v>154</v>
      </c>
      <c r="AA8171">
        <v>6314</v>
      </c>
      <c r="AB8171">
        <v>2841.2999999999997</v>
      </c>
      <c r="AC8171">
        <v>0.44999999999999996</v>
      </c>
      <c r="AD8171">
        <v>3</v>
      </c>
      <c r="AE8171" t="s">
        <v>42</v>
      </c>
    </row>
    <row r="8172" spans="1:31" x14ac:dyDescent="0.3">
      <c r="A8172">
        <v>1189833</v>
      </c>
      <c r="B8172" t="s">
        <v>89</v>
      </c>
      <c r="C8172" s="1">
        <v>44296</v>
      </c>
      <c r="D8172">
        <v>2021</v>
      </c>
      <c r="E8172" t="s">
        <v>52</v>
      </c>
      <c r="F8172">
        <v>2</v>
      </c>
      <c r="G8172">
        <v>3</v>
      </c>
      <c r="H8172" t="s">
        <v>78</v>
      </c>
      <c r="I8172">
        <v>3</v>
      </c>
      <c r="J8172" t="s">
        <v>79</v>
      </c>
      <c r="K8172">
        <v>4</v>
      </c>
      <c r="L8172" t="s">
        <v>90</v>
      </c>
      <c r="M8172" t="s">
        <v>320</v>
      </c>
      <c r="N8172">
        <v>3</v>
      </c>
      <c r="O8172" t="s">
        <v>126</v>
      </c>
      <c r="P8172">
        <v>2</v>
      </c>
      <c r="Q8172" t="s">
        <v>82</v>
      </c>
      <c r="R8172">
        <v>4</v>
      </c>
      <c r="S8172" t="s">
        <v>38</v>
      </c>
      <c r="T8172">
        <v>16</v>
      </c>
      <c r="U8172" t="s">
        <v>321</v>
      </c>
      <c r="V8172" t="s">
        <v>241</v>
      </c>
      <c r="W8172">
        <v>3</v>
      </c>
      <c r="X8172" t="s">
        <v>84</v>
      </c>
      <c r="Y8172">
        <v>43</v>
      </c>
      <c r="Z8172">
        <v>152</v>
      </c>
      <c r="AA8172">
        <v>6536</v>
      </c>
      <c r="AB8172">
        <v>3202.64</v>
      </c>
      <c r="AC8172">
        <v>0.49</v>
      </c>
      <c r="AD8172">
        <v>3</v>
      </c>
      <c r="AE8172" t="s">
        <v>42</v>
      </c>
    </row>
    <row r="8173" spans="1:31" x14ac:dyDescent="0.3">
      <c r="A8173">
        <v>1189833</v>
      </c>
      <c r="B8173" t="s">
        <v>89</v>
      </c>
      <c r="C8173" s="1">
        <v>44308</v>
      </c>
      <c r="D8173">
        <v>2021</v>
      </c>
      <c r="E8173" t="s">
        <v>52</v>
      </c>
      <c r="F8173">
        <v>2</v>
      </c>
      <c r="G8173">
        <v>3</v>
      </c>
      <c r="H8173" t="s">
        <v>78</v>
      </c>
      <c r="I8173">
        <v>3</v>
      </c>
      <c r="J8173" t="s">
        <v>79</v>
      </c>
      <c r="K8173">
        <v>4</v>
      </c>
      <c r="L8173" t="s">
        <v>90</v>
      </c>
      <c r="M8173" t="s">
        <v>320</v>
      </c>
      <c r="N8173">
        <v>3</v>
      </c>
      <c r="O8173" t="s">
        <v>126</v>
      </c>
      <c r="P8173">
        <v>2</v>
      </c>
      <c r="Q8173" t="s">
        <v>82</v>
      </c>
      <c r="R8173">
        <v>4</v>
      </c>
      <c r="S8173" t="s">
        <v>38</v>
      </c>
      <c r="T8173">
        <v>16</v>
      </c>
      <c r="U8173" t="s">
        <v>321</v>
      </c>
      <c r="V8173" t="s">
        <v>213</v>
      </c>
      <c r="W8173">
        <v>3</v>
      </c>
      <c r="X8173" t="s">
        <v>84</v>
      </c>
      <c r="Y8173">
        <v>44</v>
      </c>
      <c r="Z8173">
        <v>175</v>
      </c>
      <c r="AA8173">
        <v>7700</v>
      </c>
      <c r="AB8173">
        <v>3696</v>
      </c>
      <c r="AC8173">
        <v>0.48</v>
      </c>
      <c r="AD8173">
        <v>3</v>
      </c>
      <c r="AE8173" t="s">
        <v>42</v>
      </c>
    </row>
    <row r="8174" spans="1:31" x14ac:dyDescent="0.3">
      <c r="A8174">
        <v>1189833</v>
      </c>
      <c r="B8174" t="s">
        <v>89</v>
      </c>
      <c r="C8174" s="1">
        <v>44314</v>
      </c>
      <c r="D8174">
        <v>2021</v>
      </c>
      <c r="E8174" t="s">
        <v>52</v>
      </c>
      <c r="F8174">
        <v>2</v>
      </c>
      <c r="G8174">
        <v>3</v>
      </c>
      <c r="H8174" t="s">
        <v>78</v>
      </c>
      <c r="I8174">
        <v>3</v>
      </c>
      <c r="J8174" t="s">
        <v>79</v>
      </c>
      <c r="K8174">
        <v>4</v>
      </c>
      <c r="L8174" t="s">
        <v>90</v>
      </c>
      <c r="M8174" t="s">
        <v>320</v>
      </c>
      <c r="N8174">
        <v>3</v>
      </c>
      <c r="O8174" t="s">
        <v>126</v>
      </c>
      <c r="P8174">
        <v>2</v>
      </c>
      <c r="Q8174" t="s">
        <v>82</v>
      </c>
      <c r="R8174">
        <v>4</v>
      </c>
      <c r="S8174" t="s">
        <v>38</v>
      </c>
      <c r="T8174">
        <v>16</v>
      </c>
      <c r="U8174" t="s">
        <v>321</v>
      </c>
      <c r="V8174" t="s">
        <v>196</v>
      </c>
      <c r="W8174">
        <v>3</v>
      </c>
      <c r="X8174" t="s">
        <v>84</v>
      </c>
      <c r="Y8174">
        <v>44</v>
      </c>
      <c r="Z8174">
        <v>189</v>
      </c>
      <c r="AA8174">
        <v>8316</v>
      </c>
      <c r="AB8174">
        <v>3991.68</v>
      </c>
      <c r="AC8174">
        <v>0.48</v>
      </c>
      <c r="AD8174">
        <v>3</v>
      </c>
      <c r="AE8174" t="s">
        <v>42</v>
      </c>
    </row>
    <row r="8175" spans="1:31" x14ac:dyDescent="0.3">
      <c r="A8175">
        <v>1189833</v>
      </c>
      <c r="B8175" t="s">
        <v>89</v>
      </c>
      <c r="C8175" s="1">
        <v>44320</v>
      </c>
      <c r="D8175">
        <v>2021</v>
      </c>
      <c r="E8175" t="s">
        <v>53</v>
      </c>
      <c r="F8175">
        <v>2</v>
      </c>
      <c r="G8175">
        <v>3</v>
      </c>
      <c r="H8175" t="s">
        <v>78</v>
      </c>
      <c r="I8175">
        <v>3</v>
      </c>
      <c r="J8175" t="s">
        <v>79</v>
      </c>
      <c r="K8175">
        <v>4</v>
      </c>
      <c r="L8175" t="s">
        <v>90</v>
      </c>
      <c r="M8175" t="s">
        <v>320</v>
      </c>
      <c r="N8175">
        <v>3</v>
      </c>
      <c r="O8175" t="s">
        <v>126</v>
      </c>
      <c r="P8175">
        <v>2</v>
      </c>
      <c r="Q8175" t="s">
        <v>82</v>
      </c>
      <c r="R8175">
        <v>4</v>
      </c>
      <c r="S8175" t="s">
        <v>38</v>
      </c>
      <c r="T8175">
        <v>16</v>
      </c>
      <c r="U8175" t="s">
        <v>321</v>
      </c>
      <c r="V8175" t="s">
        <v>161</v>
      </c>
      <c r="W8175">
        <v>3</v>
      </c>
      <c r="X8175" t="s">
        <v>84</v>
      </c>
      <c r="Y8175">
        <v>47</v>
      </c>
      <c r="Z8175">
        <v>169</v>
      </c>
      <c r="AA8175">
        <v>7943</v>
      </c>
      <c r="AB8175">
        <v>3812.64</v>
      </c>
      <c r="AC8175">
        <v>0.48</v>
      </c>
      <c r="AD8175">
        <v>3</v>
      </c>
      <c r="AE8175" t="s">
        <v>42</v>
      </c>
    </row>
    <row r="8176" spans="1:31" x14ac:dyDescent="0.3">
      <c r="A8176">
        <v>1189833</v>
      </c>
      <c r="B8176" t="s">
        <v>89</v>
      </c>
      <c r="C8176" s="1">
        <v>44326</v>
      </c>
      <c r="D8176">
        <v>2021</v>
      </c>
      <c r="E8176" t="s">
        <v>53</v>
      </c>
      <c r="F8176">
        <v>2</v>
      </c>
      <c r="G8176">
        <v>3</v>
      </c>
      <c r="H8176" t="s">
        <v>78</v>
      </c>
      <c r="I8176">
        <v>3</v>
      </c>
      <c r="J8176" t="s">
        <v>79</v>
      </c>
      <c r="K8176">
        <v>4</v>
      </c>
      <c r="L8176" t="s">
        <v>90</v>
      </c>
      <c r="M8176" t="s">
        <v>320</v>
      </c>
      <c r="N8176">
        <v>3</v>
      </c>
      <c r="O8176" t="s">
        <v>126</v>
      </c>
      <c r="P8176">
        <v>2</v>
      </c>
      <c r="Q8176" t="s">
        <v>82</v>
      </c>
      <c r="R8176">
        <v>4</v>
      </c>
      <c r="S8176" t="s">
        <v>38</v>
      </c>
      <c r="T8176">
        <v>16</v>
      </c>
      <c r="U8176" t="s">
        <v>321</v>
      </c>
      <c r="V8176" t="s">
        <v>203</v>
      </c>
      <c r="W8176">
        <v>3</v>
      </c>
      <c r="X8176" t="s">
        <v>84</v>
      </c>
      <c r="Y8176">
        <v>46</v>
      </c>
      <c r="Z8176">
        <v>176</v>
      </c>
      <c r="AA8176">
        <v>8096</v>
      </c>
      <c r="AB8176">
        <v>4048</v>
      </c>
      <c r="AC8176">
        <v>0.5</v>
      </c>
      <c r="AD8176">
        <v>3</v>
      </c>
      <c r="AE8176" t="s">
        <v>42</v>
      </c>
    </row>
    <row r="8177" spans="1:31" x14ac:dyDescent="0.3">
      <c r="A8177">
        <v>1189833</v>
      </c>
      <c r="B8177" t="s">
        <v>89</v>
      </c>
      <c r="C8177" s="1">
        <v>44332</v>
      </c>
      <c r="D8177">
        <v>2021</v>
      </c>
      <c r="E8177" t="s">
        <v>53</v>
      </c>
      <c r="F8177">
        <v>2</v>
      </c>
      <c r="G8177">
        <v>3</v>
      </c>
      <c r="H8177" t="s">
        <v>78</v>
      </c>
      <c r="I8177">
        <v>3</v>
      </c>
      <c r="J8177" t="s">
        <v>79</v>
      </c>
      <c r="K8177">
        <v>4</v>
      </c>
      <c r="L8177" t="s">
        <v>90</v>
      </c>
      <c r="M8177" t="s">
        <v>320</v>
      </c>
      <c r="N8177">
        <v>3</v>
      </c>
      <c r="O8177" t="s">
        <v>126</v>
      </c>
      <c r="P8177">
        <v>2</v>
      </c>
      <c r="Q8177" t="s">
        <v>82</v>
      </c>
      <c r="R8177">
        <v>4</v>
      </c>
      <c r="S8177" t="s">
        <v>38</v>
      </c>
      <c r="T8177">
        <v>16</v>
      </c>
      <c r="U8177" t="s">
        <v>321</v>
      </c>
      <c r="V8177" t="s">
        <v>189</v>
      </c>
      <c r="W8177">
        <v>3</v>
      </c>
      <c r="X8177" t="s">
        <v>84</v>
      </c>
      <c r="Y8177">
        <v>48</v>
      </c>
      <c r="Z8177">
        <v>175</v>
      </c>
      <c r="AA8177">
        <v>8400</v>
      </c>
      <c r="AB8177">
        <v>3779.9999999999995</v>
      </c>
      <c r="AC8177">
        <v>0.44999999999999996</v>
      </c>
      <c r="AD8177">
        <v>3</v>
      </c>
      <c r="AE8177" t="s">
        <v>42</v>
      </c>
    </row>
    <row r="8178" spans="1:31" x14ac:dyDescent="0.3">
      <c r="A8178">
        <v>1189833</v>
      </c>
      <c r="B8178" t="s">
        <v>89</v>
      </c>
      <c r="C8178" s="1">
        <v>44338</v>
      </c>
      <c r="D8178">
        <v>2021</v>
      </c>
      <c r="E8178" t="s">
        <v>53</v>
      </c>
      <c r="F8178">
        <v>2</v>
      </c>
      <c r="G8178">
        <v>3</v>
      </c>
      <c r="H8178" t="s">
        <v>78</v>
      </c>
      <c r="I8178">
        <v>3</v>
      </c>
      <c r="J8178" t="s">
        <v>79</v>
      </c>
      <c r="K8178">
        <v>4</v>
      </c>
      <c r="L8178" t="s">
        <v>90</v>
      </c>
      <c r="M8178" t="s">
        <v>320</v>
      </c>
      <c r="N8178">
        <v>3</v>
      </c>
      <c r="O8178" t="s">
        <v>126</v>
      </c>
      <c r="P8178">
        <v>2</v>
      </c>
      <c r="Q8178" t="s">
        <v>82</v>
      </c>
      <c r="R8178">
        <v>4</v>
      </c>
      <c r="S8178" t="s">
        <v>38</v>
      </c>
      <c r="T8178">
        <v>16</v>
      </c>
      <c r="U8178" t="s">
        <v>321</v>
      </c>
      <c r="V8178" t="s">
        <v>202</v>
      </c>
      <c r="W8178">
        <v>3</v>
      </c>
      <c r="X8178" t="s">
        <v>84</v>
      </c>
      <c r="Y8178">
        <v>47</v>
      </c>
      <c r="Z8178">
        <v>176</v>
      </c>
      <c r="AA8178">
        <v>8272</v>
      </c>
      <c r="AB8178">
        <v>3722.3999999999996</v>
      </c>
      <c r="AC8178">
        <v>0.44999999999999996</v>
      </c>
      <c r="AD8178">
        <v>3</v>
      </c>
      <c r="AE8178" t="s">
        <v>42</v>
      </c>
    </row>
    <row r="8179" spans="1:31" x14ac:dyDescent="0.3">
      <c r="A8179">
        <v>1189833</v>
      </c>
      <c r="B8179" t="s">
        <v>89</v>
      </c>
      <c r="C8179" s="1">
        <v>44344</v>
      </c>
      <c r="D8179">
        <v>2021</v>
      </c>
      <c r="E8179" t="s">
        <v>53</v>
      </c>
      <c r="F8179">
        <v>2</v>
      </c>
      <c r="G8179">
        <v>3</v>
      </c>
      <c r="H8179" t="s">
        <v>78</v>
      </c>
      <c r="I8179">
        <v>3</v>
      </c>
      <c r="J8179" t="s">
        <v>79</v>
      </c>
      <c r="K8179">
        <v>4</v>
      </c>
      <c r="L8179" t="s">
        <v>90</v>
      </c>
      <c r="M8179" t="s">
        <v>320</v>
      </c>
      <c r="N8179">
        <v>3</v>
      </c>
      <c r="O8179" t="s">
        <v>126</v>
      </c>
      <c r="P8179">
        <v>2</v>
      </c>
      <c r="Q8179" t="s">
        <v>82</v>
      </c>
      <c r="R8179">
        <v>4</v>
      </c>
      <c r="S8179" t="s">
        <v>38</v>
      </c>
      <c r="T8179">
        <v>16</v>
      </c>
      <c r="U8179" t="s">
        <v>321</v>
      </c>
      <c r="V8179" t="s">
        <v>191</v>
      </c>
      <c r="W8179">
        <v>3</v>
      </c>
      <c r="X8179" t="s">
        <v>84</v>
      </c>
      <c r="Y8179">
        <v>49</v>
      </c>
      <c r="Z8179">
        <v>210</v>
      </c>
      <c r="AA8179">
        <v>10290</v>
      </c>
      <c r="AB8179">
        <v>5145</v>
      </c>
      <c r="AC8179">
        <v>0.5</v>
      </c>
      <c r="AD8179">
        <v>3</v>
      </c>
      <c r="AE8179" t="s">
        <v>42</v>
      </c>
    </row>
    <row r="8180" spans="1:31" x14ac:dyDescent="0.3">
      <c r="A8180">
        <v>1185732</v>
      </c>
      <c r="B8180" t="s">
        <v>30</v>
      </c>
      <c r="C8180" s="1">
        <v>44350</v>
      </c>
      <c r="D8180">
        <v>2021</v>
      </c>
      <c r="E8180" t="s">
        <v>54</v>
      </c>
      <c r="F8180">
        <v>2</v>
      </c>
      <c r="G8180">
        <v>3</v>
      </c>
      <c r="H8180" t="s">
        <v>78</v>
      </c>
      <c r="I8180">
        <v>3</v>
      </c>
      <c r="J8180" t="s">
        <v>79</v>
      </c>
      <c r="K8180">
        <v>4</v>
      </c>
      <c r="L8180" t="s">
        <v>90</v>
      </c>
      <c r="M8180" t="s">
        <v>320</v>
      </c>
      <c r="N8180">
        <v>3</v>
      </c>
      <c r="O8180" t="s">
        <v>126</v>
      </c>
      <c r="P8180">
        <v>2</v>
      </c>
      <c r="Q8180" t="s">
        <v>82</v>
      </c>
      <c r="R8180">
        <v>4</v>
      </c>
      <c r="S8180" t="s">
        <v>38</v>
      </c>
      <c r="T8180">
        <v>16</v>
      </c>
      <c r="U8180" t="s">
        <v>321</v>
      </c>
      <c r="V8180" t="s">
        <v>195</v>
      </c>
      <c r="W8180">
        <v>3</v>
      </c>
      <c r="X8180" t="s">
        <v>84</v>
      </c>
      <c r="Y8180">
        <v>37</v>
      </c>
      <c r="Z8180">
        <v>34</v>
      </c>
      <c r="AA8180">
        <v>1258</v>
      </c>
      <c r="AB8180">
        <v>654.16</v>
      </c>
      <c r="AC8180">
        <v>0.52</v>
      </c>
      <c r="AD8180">
        <v>3</v>
      </c>
      <c r="AE8180" t="s">
        <v>42</v>
      </c>
    </row>
    <row r="8181" spans="1:31" x14ac:dyDescent="0.3">
      <c r="A8181">
        <v>1185732</v>
      </c>
      <c r="B8181" t="s">
        <v>30</v>
      </c>
      <c r="C8181" s="1">
        <v>44356</v>
      </c>
      <c r="D8181">
        <v>2021</v>
      </c>
      <c r="E8181" t="s">
        <v>54</v>
      </c>
      <c r="F8181">
        <v>2</v>
      </c>
      <c r="G8181">
        <v>4</v>
      </c>
      <c r="H8181" t="s">
        <v>139</v>
      </c>
      <c r="I8181">
        <v>4</v>
      </c>
      <c r="J8181" t="s">
        <v>218</v>
      </c>
      <c r="K8181">
        <v>5</v>
      </c>
      <c r="L8181" t="s">
        <v>219</v>
      </c>
      <c r="M8181" t="s">
        <v>320</v>
      </c>
      <c r="N8181">
        <v>3</v>
      </c>
      <c r="O8181" t="s">
        <v>126</v>
      </c>
      <c r="P8181">
        <v>2</v>
      </c>
      <c r="Q8181" t="s">
        <v>82</v>
      </c>
      <c r="R8181">
        <v>4</v>
      </c>
      <c r="S8181" t="s">
        <v>38</v>
      </c>
      <c r="T8181">
        <v>16</v>
      </c>
      <c r="U8181" t="s">
        <v>321</v>
      </c>
      <c r="V8181" t="s">
        <v>207</v>
      </c>
      <c r="W8181">
        <v>3</v>
      </c>
      <c r="X8181" t="s">
        <v>84</v>
      </c>
      <c r="Y8181">
        <v>39</v>
      </c>
      <c r="Z8181">
        <v>28</v>
      </c>
      <c r="AA8181">
        <v>1092</v>
      </c>
      <c r="AB8181">
        <v>578.76</v>
      </c>
      <c r="AC8181">
        <v>0.53</v>
      </c>
      <c r="AD8181">
        <v>3</v>
      </c>
      <c r="AE8181" t="s">
        <v>42</v>
      </c>
    </row>
    <row r="8182" spans="1:31" x14ac:dyDescent="0.3">
      <c r="A8182">
        <v>1185732</v>
      </c>
      <c r="B8182" t="s">
        <v>30</v>
      </c>
      <c r="C8182" s="1">
        <v>44362</v>
      </c>
      <c r="D8182">
        <v>2021</v>
      </c>
      <c r="E8182" t="s">
        <v>54</v>
      </c>
      <c r="F8182">
        <v>2</v>
      </c>
      <c r="G8182">
        <v>4</v>
      </c>
      <c r="H8182" t="s">
        <v>139</v>
      </c>
      <c r="I8182">
        <v>4</v>
      </c>
      <c r="J8182" t="s">
        <v>218</v>
      </c>
      <c r="K8182">
        <v>5</v>
      </c>
      <c r="L8182" t="s">
        <v>219</v>
      </c>
      <c r="M8182" t="s">
        <v>320</v>
      </c>
      <c r="N8182">
        <v>3</v>
      </c>
      <c r="O8182" t="s">
        <v>126</v>
      </c>
      <c r="P8182">
        <v>2</v>
      </c>
      <c r="Q8182" t="s">
        <v>82</v>
      </c>
      <c r="R8182">
        <v>4</v>
      </c>
      <c r="S8182" t="s">
        <v>38</v>
      </c>
      <c r="T8182">
        <v>16</v>
      </c>
      <c r="U8182" t="s">
        <v>321</v>
      </c>
      <c r="V8182" t="s">
        <v>186</v>
      </c>
      <c r="W8182">
        <v>3</v>
      </c>
      <c r="X8182" t="s">
        <v>84</v>
      </c>
      <c r="Y8182">
        <v>41</v>
      </c>
      <c r="Z8182">
        <v>19</v>
      </c>
      <c r="AA8182">
        <v>779</v>
      </c>
      <c r="AB8182">
        <v>412.87</v>
      </c>
      <c r="AC8182">
        <v>0.53</v>
      </c>
      <c r="AD8182">
        <v>3</v>
      </c>
      <c r="AE8182" t="s">
        <v>42</v>
      </c>
    </row>
    <row r="8183" spans="1:31" x14ac:dyDescent="0.3">
      <c r="A8183">
        <v>1185732</v>
      </c>
      <c r="B8183" t="s">
        <v>30</v>
      </c>
      <c r="C8183" s="1">
        <v>44368</v>
      </c>
      <c r="D8183">
        <v>2021</v>
      </c>
      <c r="E8183" t="s">
        <v>54</v>
      </c>
      <c r="F8183">
        <v>2</v>
      </c>
      <c r="G8183">
        <v>4</v>
      </c>
      <c r="H8183" t="s">
        <v>139</v>
      </c>
      <c r="I8183">
        <v>4</v>
      </c>
      <c r="J8183" t="s">
        <v>218</v>
      </c>
      <c r="K8183">
        <v>5</v>
      </c>
      <c r="L8183" t="s">
        <v>219</v>
      </c>
      <c r="M8183" t="s">
        <v>320</v>
      </c>
      <c r="N8183">
        <v>3</v>
      </c>
      <c r="O8183" t="s">
        <v>126</v>
      </c>
      <c r="P8183">
        <v>2</v>
      </c>
      <c r="Q8183" t="s">
        <v>82</v>
      </c>
      <c r="R8183">
        <v>4</v>
      </c>
      <c r="S8183" t="s">
        <v>38</v>
      </c>
      <c r="T8183">
        <v>16</v>
      </c>
      <c r="U8183" t="s">
        <v>321</v>
      </c>
      <c r="V8183" t="s">
        <v>184</v>
      </c>
      <c r="W8183">
        <v>3</v>
      </c>
      <c r="X8183" t="s">
        <v>84</v>
      </c>
      <c r="Y8183">
        <v>44</v>
      </c>
      <c r="Z8183">
        <v>20</v>
      </c>
      <c r="AA8183">
        <v>880</v>
      </c>
      <c r="AB8183">
        <v>440</v>
      </c>
      <c r="AC8183">
        <v>0.5</v>
      </c>
      <c r="AD8183">
        <v>3</v>
      </c>
      <c r="AE8183" t="s">
        <v>42</v>
      </c>
    </row>
    <row r="8184" spans="1:31" x14ac:dyDescent="0.3">
      <c r="A8184">
        <v>1185732</v>
      </c>
      <c r="B8184" t="s">
        <v>30</v>
      </c>
      <c r="C8184" s="1">
        <v>44374</v>
      </c>
      <c r="D8184">
        <v>2021</v>
      </c>
      <c r="E8184" t="s">
        <v>54</v>
      </c>
      <c r="F8184">
        <v>2</v>
      </c>
      <c r="G8184">
        <v>4</v>
      </c>
      <c r="H8184" t="s">
        <v>139</v>
      </c>
      <c r="I8184">
        <v>4</v>
      </c>
      <c r="J8184" t="s">
        <v>218</v>
      </c>
      <c r="K8184">
        <v>5</v>
      </c>
      <c r="L8184" t="s">
        <v>219</v>
      </c>
      <c r="M8184" t="s">
        <v>320</v>
      </c>
      <c r="N8184">
        <v>3</v>
      </c>
      <c r="O8184" t="s">
        <v>126</v>
      </c>
      <c r="P8184">
        <v>2</v>
      </c>
      <c r="Q8184" t="s">
        <v>82</v>
      </c>
      <c r="R8184">
        <v>4</v>
      </c>
      <c r="S8184" t="s">
        <v>38</v>
      </c>
      <c r="T8184">
        <v>16</v>
      </c>
      <c r="U8184" t="s">
        <v>321</v>
      </c>
      <c r="V8184" t="s">
        <v>191</v>
      </c>
      <c r="W8184">
        <v>3</v>
      </c>
      <c r="X8184" t="s">
        <v>84</v>
      </c>
      <c r="Y8184">
        <v>48</v>
      </c>
      <c r="Z8184">
        <v>28</v>
      </c>
      <c r="AA8184">
        <v>1344</v>
      </c>
      <c r="AB8184">
        <v>712.32</v>
      </c>
      <c r="AC8184">
        <v>0.53</v>
      </c>
      <c r="AD8184">
        <v>3</v>
      </c>
      <c r="AE8184" t="s">
        <v>42</v>
      </c>
    </row>
    <row r="8185" spans="1:31" x14ac:dyDescent="0.3">
      <c r="A8185">
        <v>1185732</v>
      </c>
      <c r="B8185" t="s">
        <v>30</v>
      </c>
      <c r="C8185" s="1">
        <v>44392</v>
      </c>
      <c r="D8185">
        <v>2021</v>
      </c>
      <c r="E8185" t="s">
        <v>55</v>
      </c>
      <c r="F8185">
        <v>3</v>
      </c>
      <c r="G8185">
        <v>4</v>
      </c>
      <c r="H8185" t="s">
        <v>139</v>
      </c>
      <c r="I8185">
        <v>4</v>
      </c>
      <c r="J8185" t="s">
        <v>218</v>
      </c>
      <c r="K8185">
        <v>5</v>
      </c>
      <c r="L8185" t="s">
        <v>219</v>
      </c>
      <c r="M8185" t="s">
        <v>320</v>
      </c>
      <c r="N8185">
        <v>3</v>
      </c>
      <c r="O8185" t="s">
        <v>126</v>
      </c>
      <c r="P8185">
        <v>2</v>
      </c>
      <c r="Q8185" t="s">
        <v>82</v>
      </c>
      <c r="R8185">
        <v>4</v>
      </c>
      <c r="S8185" t="s">
        <v>38</v>
      </c>
      <c r="T8185">
        <v>16</v>
      </c>
      <c r="U8185" t="s">
        <v>321</v>
      </c>
      <c r="V8185" t="s">
        <v>201</v>
      </c>
      <c r="W8185">
        <v>3</v>
      </c>
      <c r="X8185" t="s">
        <v>84</v>
      </c>
      <c r="Y8185">
        <v>37</v>
      </c>
      <c r="Z8185">
        <v>63</v>
      </c>
      <c r="AA8185">
        <v>2331</v>
      </c>
      <c r="AB8185">
        <v>1165.5</v>
      </c>
      <c r="AC8185">
        <v>0.5</v>
      </c>
      <c r="AD8185">
        <v>3</v>
      </c>
      <c r="AE8185" t="s">
        <v>42</v>
      </c>
    </row>
    <row r="8186" spans="1:31" x14ac:dyDescent="0.3">
      <c r="A8186">
        <v>1185732</v>
      </c>
      <c r="B8186" t="s">
        <v>30</v>
      </c>
      <c r="C8186" s="1">
        <v>44398</v>
      </c>
      <c r="D8186">
        <v>2021</v>
      </c>
      <c r="E8186" t="s">
        <v>55</v>
      </c>
      <c r="F8186">
        <v>3</v>
      </c>
      <c r="G8186">
        <v>4</v>
      </c>
      <c r="H8186" t="s">
        <v>139</v>
      </c>
      <c r="I8186">
        <v>4</v>
      </c>
      <c r="J8186" t="s">
        <v>218</v>
      </c>
      <c r="K8186">
        <v>5</v>
      </c>
      <c r="L8186" t="s">
        <v>219</v>
      </c>
      <c r="M8186" t="s">
        <v>320</v>
      </c>
      <c r="N8186">
        <v>3</v>
      </c>
      <c r="O8186" t="s">
        <v>126</v>
      </c>
      <c r="P8186">
        <v>2</v>
      </c>
      <c r="Q8186" t="s">
        <v>82</v>
      </c>
      <c r="R8186">
        <v>4</v>
      </c>
      <c r="S8186" t="s">
        <v>38</v>
      </c>
      <c r="T8186">
        <v>16</v>
      </c>
      <c r="U8186" t="s">
        <v>321</v>
      </c>
      <c r="V8186" t="s">
        <v>184</v>
      </c>
      <c r="W8186">
        <v>3</v>
      </c>
      <c r="X8186" t="s">
        <v>84</v>
      </c>
      <c r="Y8186">
        <v>36</v>
      </c>
      <c r="Z8186">
        <v>44</v>
      </c>
      <c r="AA8186">
        <v>1584</v>
      </c>
      <c r="AB8186">
        <v>839.5200000000001</v>
      </c>
      <c r="AC8186">
        <v>0.53</v>
      </c>
      <c r="AD8186">
        <v>3</v>
      </c>
      <c r="AE8186" t="s">
        <v>42</v>
      </c>
    </row>
    <row r="8187" spans="1:31" x14ac:dyDescent="0.3">
      <c r="A8187">
        <v>1185732</v>
      </c>
      <c r="B8187" t="s">
        <v>30</v>
      </c>
      <c r="C8187" s="1">
        <v>44404</v>
      </c>
      <c r="D8187">
        <v>2021</v>
      </c>
      <c r="E8187" t="s">
        <v>55</v>
      </c>
      <c r="F8187">
        <v>3</v>
      </c>
      <c r="G8187">
        <v>4</v>
      </c>
      <c r="H8187" t="s">
        <v>139</v>
      </c>
      <c r="I8187">
        <v>4</v>
      </c>
      <c r="J8187" t="s">
        <v>218</v>
      </c>
      <c r="K8187">
        <v>5</v>
      </c>
      <c r="L8187" t="s">
        <v>219</v>
      </c>
      <c r="M8187" t="s">
        <v>320</v>
      </c>
      <c r="N8187">
        <v>3</v>
      </c>
      <c r="O8187" t="s">
        <v>126</v>
      </c>
      <c r="P8187">
        <v>2</v>
      </c>
      <c r="Q8187" t="s">
        <v>82</v>
      </c>
      <c r="R8187">
        <v>4</v>
      </c>
      <c r="S8187" t="s">
        <v>38</v>
      </c>
      <c r="T8187">
        <v>16</v>
      </c>
      <c r="U8187" t="s">
        <v>321</v>
      </c>
      <c r="V8187" t="s">
        <v>202</v>
      </c>
      <c r="W8187">
        <v>3</v>
      </c>
      <c r="X8187" t="s">
        <v>84</v>
      </c>
      <c r="Y8187">
        <v>47</v>
      </c>
      <c r="Z8187">
        <v>33</v>
      </c>
      <c r="AA8187">
        <v>1551</v>
      </c>
      <c r="AB8187">
        <v>791.01</v>
      </c>
      <c r="AC8187">
        <v>0.51</v>
      </c>
      <c r="AD8187">
        <v>3</v>
      </c>
      <c r="AE8187" t="s">
        <v>42</v>
      </c>
    </row>
    <row r="8188" spans="1:31" x14ac:dyDescent="0.3">
      <c r="A8188">
        <v>1185732</v>
      </c>
      <c r="B8188" t="s">
        <v>30</v>
      </c>
      <c r="C8188" s="1">
        <v>44410</v>
      </c>
      <c r="D8188">
        <v>2021</v>
      </c>
      <c r="E8188" t="s">
        <v>31</v>
      </c>
      <c r="F8188">
        <v>3</v>
      </c>
      <c r="G8188">
        <v>4</v>
      </c>
      <c r="H8188" t="s">
        <v>139</v>
      </c>
      <c r="I8188">
        <v>4</v>
      </c>
      <c r="J8188" t="s">
        <v>218</v>
      </c>
      <c r="K8188">
        <v>5</v>
      </c>
      <c r="L8188" t="s">
        <v>219</v>
      </c>
      <c r="M8188" t="s">
        <v>320</v>
      </c>
      <c r="N8188">
        <v>3</v>
      </c>
      <c r="O8188" t="s">
        <v>126</v>
      </c>
      <c r="P8188">
        <v>2</v>
      </c>
      <c r="Q8188" t="s">
        <v>82</v>
      </c>
      <c r="R8188">
        <v>4</v>
      </c>
      <c r="S8188" t="s">
        <v>38</v>
      </c>
      <c r="T8188">
        <v>16</v>
      </c>
      <c r="U8188" t="s">
        <v>321</v>
      </c>
      <c r="V8188" t="s">
        <v>189</v>
      </c>
      <c r="W8188">
        <v>3</v>
      </c>
      <c r="X8188" t="s">
        <v>84</v>
      </c>
      <c r="Y8188">
        <v>46</v>
      </c>
      <c r="Z8188">
        <v>53</v>
      </c>
      <c r="AA8188">
        <v>2438</v>
      </c>
      <c r="AB8188">
        <v>1292.1400000000001</v>
      </c>
      <c r="AC8188">
        <v>0.53</v>
      </c>
      <c r="AD8188">
        <v>3</v>
      </c>
      <c r="AE8188" t="s">
        <v>42</v>
      </c>
    </row>
    <row r="8189" spans="1:31" x14ac:dyDescent="0.3">
      <c r="A8189">
        <v>1185732</v>
      </c>
      <c r="B8189" t="s">
        <v>30</v>
      </c>
      <c r="C8189" s="1">
        <v>44416</v>
      </c>
      <c r="D8189">
        <v>2021</v>
      </c>
      <c r="E8189" t="s">
        <v>31</v>
      </c>
      <c r="F8189">
        <v>3</v>
      </c>
      <c r="G8189">
        <v>4</v>
      </c>
      <c r="H8189" t="s">
        <v>139</v>
      </c>
      <c r="I8189">
        <v>4</v>
      </c>
      <c r="J8189" t="s">
        <v>218</v>
      </c>
      <c r="K8189">
        <v>5</v>
      </c>
      <c r="L8189" t="s">
        <v>219</v>
      </c>
      <c r="M8189" t="s">
        <v>320</v>
      </c>
      <c r="N8189">
        <v>3</v>
      </c>
      <c r="O8189" t="s">
        <v>126</v>
      </c>
      <c r="P8189">
        <v>2</v>
      </c>
      <c r="Q8189" t="s">
        <v>82</v>
      </c>
      <c r="R8189">
        <v>4</v>
      </c>
      <c r="S8189" t="s">
        <v>38</v>
      </c>
      <c r="T8189">
        <v>16</v>
      </c>
      <c r="U8189" t="s">
        <v>321</v>
      </c>
      <c r="V8189" t="s">
        <v>184</v>
      </c>
      <c r="W8189">
        <v>3</v>
      </c>
      <c r="X8189" t="s">
        <v>84</v>
      </c>
      <c r="Y8189">
        <v>49</v>
      </c>
      <c r="Z8189">
        <v>54</v>
      </c>
      <c r="AA8189">
        <v>2646</v>
      </c>
      <c r="AB8189">
        <v>1402.38</v>
      </c>
      <c r="AC8189">
        <v>0.53</v>
      </c>
      <c r="AD8189">
        <v>3</v>
      </c>
      <c r="AE8189" t="s">
        <v>42</v>
      </c>
    </row>
    <row r="8190" spans="1:31" x14ac:dyDescent="0.3">
      <c r="A8190">
        <v>1197831</v>
      </c>
      <c r="B8190" t="s">
        <v>73</v>
      </c>
      <c r="C8190" s="1">
        <v>44422</v>
      </c>
      <c r="D8190">
        <v>2021</v>
      </c>
      <c r="E8190" t="s">
        <v>31</v>
      </c>
      <c r="F8190">
        <v>3</v>
      </c>
      <c r="G8190">
        <v>4</v>
      </c>
      <c r="H8190" t="s">
        <v>139</v>
      </c>
      <c r="I8190">
        <v>4</v>
      </c>
      <c r="J8190" t="s">
        <v>218</v>
      </c>
      <c r="K8190">
        <v>5</v>
      </c>
      <c r="L8190" t="s">
        <v>219</v>
      </c>
      <c r="M8190" t="s">
        <v>320</v>
      </c>
      <c r="N8190">
        <v>3</v>
      </c>
      <c r="O8190" t="s">
        <v>126</v>
      </c>
      <c r="P8190">
        <v>2</v>
      </c>
      <c r="Q8190" t="s">
        <v>82</v>
      </c>
      <c r="R8190">
        <v>4</v>
      </c>
      <c r="S8190" t="s">
        <v>38</v>
      </c>
      <c r="T8190">
        <v>16</v>
      </c>
      <c r="U8190" t="s">
        <v>321</v>
      </c>
      <c r="V8190" t="s">
        <v>201</v>
      </c>
      <c r="W8190">
        <v>3</v>
      </c>
      <c r="X8190" t="s">
        <v>84</v>
      </c>
      <c r="Y8190">
        <v>34</v>
      </c>
      <c r="Z8190">
        <v>152</v>
      </c>
      <c r="AA8190">
        <v>5168</v>
      </c>
      <c r="AB8190">
        <v>2635.68</v>
      </c>
      <c r="AC8190">
        <v>0.51</v>
      </c>
      <c r="AD8190">
        <v>3</v>
      </c>
      <c r="AE8190" t="s">
        <v>42</v>
      </c>
    </row>
    <row r="8191" spans="1:31" x14ac:dyDescent="0.3">
      <c r="A8191">
        <v>1197831</v>
      </c>
      <c r="B8191" t="s">
        <v>73</v>
      </c>
      <c r="C8191" s="1">
        <v>44428</v>
      </c>
      <c r="D8191">
        <v>2021</v>
      </c>
      <c r="E8191" t="s">
        <v>31</v>
      </c>
      <c r="F8191">
        <v>3</v>
      </c>
      <c r="G8191">
        <v>2</v>
      </c>
      <c r="H8191" t="s">
        <v>74</v>
      </c>
      <c r="I8191">
        <v>2</v>
      </c>
      <c r="J8191" t="s">
        <v>75</v>
      </c>
      <c r="K8191">
        <v>6</v>
      </c>
      <c r="L8191" t="s">
        <v>91</v>
      </c>
      <c r="M8191" t="s">
        <v>320</v>
      </c>
      <c r="N8191">
        <v>3</v>
      </c>
      <c r="O8191" t="s">
        <v>126</v>
      </c>
      <c r="P8191">
        <v>2</v>
      </c>
      <c r="Q8191" t="s">
        <v>82</v>
      </c>
      <c r="R8191">
        <v>4</v>
      </c>
      <c r="S8191" t="s">
        <v>38</v>
      </c>
      <c r="T8191">
        <v>16</v>
      </c>
      <c r="U8191" t="s">
        <v>321</v>
      </c>
      <c r="V8191" t="s">
        <v>202</v>
      </c>
      <c r="W8191">
        <v>3</v>
      </c>
      <c r="X8191" t="s">
        <v>84</v>
      </c>
      <c r="Y8191">
        <v>32</v>
      </c>
      <c r="Z8191">
        <v>128</v>
      </c>
      <c r="AA8191">
        <v>4096</v>
      </c>
      <c r="AB8191">
        <v>2170.88</v>
      </c>
      <c r="AC8191">
        <v>0.53</v>
      </c>
      <c r="AD8191">
        <v>3</v>
      </c>
      <c r="AE8191" t="s">
        <v>42</v>
      </c>
    </row>
    <row r="8192" spans="1:31" x14ac:dyDescent="0.3">
      <c r="A8192">
        <v>1197831</v>
      </c>
      <c r="B8192" t="s">
        <v>73</v>
      </c>
      <c r="C8192" s="1">
        <v>44434</v>
      </c>
      <c r="D8192">
        <v>2021</v>
      </c>
      <c r="E8192" t="s">
        <v>31</v>
      </c>
      <c r="F8192">
        <v>3</v>
      </c>
      <c r="G8192">
        <v>2</v>
      </c>
      <c r="H8192" t="s">
        <v>74</v>
      </c>
      <c r="I8192">
        <v>2</v>
      </c>
      <c r="J8192" t="s">
        <v>75</v>
      </c>
      <c r="K8192">
        <v>6</v>
      </c>
      <c r="L8192" t="s">
        <v>91</v>
      </c>
      <c r="M8192" t="s">
        <v>320</v>
      </c>
      <c r="N8192">
        <v>3</v>
      </c>
      <c r="O8192" t="s">
        <v>126</v>
      </c>
      <c r="P8192">
        <v>2</v>
      </c>
      <c r="Q8192" t="s">
        <v>82</v>
      </c>
      <c r="R8192">
        <v>4</v>
      </c>
      <c r="S8192" t="s">
        <v>38</v>
      </c>
      <c r="T8192">
        <v>16</v>
      </c>
      <c r="U8192" t="s">
        <v>321</v>
      </c>
      <c r="V8192" t="s">
        <v>261</v>
      </c>
      <c r="W8192">
        <v>3</v>
      </c>
      <c r="X8192" t="s">
        <v>84</v>
      </c>
      <c r="Y8192">
        <v>32</v>
      </c>
      <c r="Z8192">
        <v>116</v>
      </c>
      <c r="AA8192">
        <v>3712</v>
      </c>
      <c r="AB8192">
        <v>2115.84</v>
      </c>
      <c r="AC8192">
        <v>0.57000000000000006</v>
      </c>
      <c r="AD8192">
        <v>3</v>
      </c>
      <c r="AE8192" t="s">
        <v>42</v>
      </c>
    </row>
    <row r="8193" spans="1:31" x14ac:dyDescent="0.3">
      <c r="A8193">
        <v>1197831</v>
      </c>
      <c r="B8193" t="s">
        <v>73</v>
      </c>
      <c r="C8193" s="1">
        <v>44440</v>
      </c>
      <c r="D8193">
        <v>2021</v>
      </c>
      <c r="E8193" t="s">
        <v>43</v>
      </c>
      <c r="F8193">
        <v>3</v>
      </c>
      <c r="G8193">
        <v>2</v>
      </c>
      <c r="H8193" t="s">
        <v>74</v>
      </c>
      <c r="I8193">
        <v>2</v>
      </c>
      <c r="J8193" t="s">
        <v>75</v>
      </c>
      <c r="K8193">
        <v>6</v>
      </c>
      <c r="L8193" t="s">
        <v>91</v>
      </c>
      <c r="M8193" t="s">
        <v>320</v>
      </c>
      <c r="N8193">
        <v>3</v>
      </c>
      <c r="O8193" t="s">
        <v>126</v>
      </c>
      <c r="P8193">
        <v>2</v>
      </c>
      <c r="Q8193" t="s">
        <v>82</v>
      </c>
      <c r="R8193">
        <v>4</v>
      </c>
      <c r="S8193" t="s">
        <v>38</v>
      </c>
      <c r="T8193">
        <v>16</v>
      </c>
      <c r="U8193" t="s">
        <v>321</v>
      </c>
      <c r="V8193" t="s">
        <v>243</v>
      </c>
      <c r="W8193">
        <v>3</v>
      </c>
      <c r="X8193" t="s">
        <v>84</v>
      </c>
      <c r="Y8193">
        <v>29</v>
      </c>
      <c r="Z8193">
        <v>128</v>
      </c>
      <c r="AA8193">
        <v>3712</v>
      </c>
      <c r="AB8193">
        <v>2190.0800000000004</v>
      </c>
      <c r="AC8193">
        <v>0.59000000000000008</v>
      </c>
      <c r="AD8193">
        <v>3</v>
      </c>
      <c r="AE8193" t="s">
        <v>42</v>
      </c>
    </row>
    <row r="8194" spans="1:31" x14ac:dyDescent="0.3">
      <c r="A8194">
        <v>1197831</v>
      </c>
      <c r="B8194" t="s">
        <v>73</v>
      </c>
      <c r="C8194" s="1">
        <v>44452</v>
      </c>
      <c r="D8194">
        <v>2021</v>
      </c>
      <c r="E8194" t="s">
        <v>43</v>
      </c>
      <c r="F8194">
        <v>3</v>
      </c>
      <c r="G8194">
        <v>2</v>
      </c>
      <c r="H8194" t="s">
        <v>74</v>
      </c>
      <c r="I8194">
        <v>2</v>
      </c>
      <c r="J8194" t="s">
        <v>75</v>
      </c>
      <c r="K8194">
        <v>6</v>
      </c>
      <c r="L8194" t="s">
        <v>91</v>
      </c>
      <c r="M8194" t="s">
        <v>320</v>
      </c>
      <c r="N8194">
        <v>3</v>
      </c>
      <c r="O8194" t="s">
        <v>126</v>
      </c>
      <c r="P8194">
        <v>2</v>
      </c>
      <c r="Q8194" t="s">
        <v>82</v>
      </c>
      <c r="R8194">
        <v>4</v>
      </c>
      <c r="S8194" t="s">
        <v>38</v>
      </c>
      <c r="T8194">
        <v>16</v>
      </c>
      <c r="U8194" t="s">
        <v>321</v>
      </c>
      <c r="V8194" t="s">
        <v>195</v>
      </c>
      <c r="W8194">
        <v>3</v>
      </c>
      <c r="X8194" t="s">
        <v>84</v>
      </c>
      <c r="Y8194">
        <v>43</v>
      </c>
      <c r="Z8194">
        <v>174</v>
      </c>
      <c r="AA8194">
        <v>7482</v>
      </c>
      <c r="AB8194">
        <v>4115.1000000000004</v>
      </c>
      <c r="AC8194">
        <v>0.55000000000000004</v>
      </c>
      <c r="AD8194">
        <v>3</v>
      </c>
      <c r="AE8194" t="s">
        <v>42</v>
      </c>
    </row>
    <row r="8195" spans="1:31" x14ac:dyDescent="0.3">
      <c r="A8195">
        <v>1197831</v>
      </c>
      <c r="B8195" t="s">
        <v>73</v>
      </c>
      <c r="C8195" s="1">
        <v>44458</v>
      </c>
      <c r="D8195">
        <v>2021</v>
      </c>
      <c r="E8195" t="s">
        <v>43</v>
      </c>
      <c r="F8195">
        <v>3</v>
      </c>
      <c r="G8195">
        <v>2</v>
      </c>
      <c r="H8195" t="s">
        <v>74</v>
      </c>
      <c r="I8195">
        <v>2</v>
      </c>
      <c r="J8195" t="s">
        <v>75</v>
      </c>
      <c r="K8195">
        <v>6</v>
      </c>
      <c r="L8195" t="s">
        <v>91</v>
      </c>
      <c r="M8195" t="s">
        <v>320</v>
      </c>
      <c r="N8195">
        <v>3</v>
      </c>
      <c r="O8195" t="s">
        <v>126</v>
      </c>
      <c r="P8195">
        <v>2</v>
      </c>
      <c r="Q8195" t="s">
        <v>82</v>
      </c>
      <c r="R8195">
        <v>4</v>
      </c>
      <c r="S8195" t="s">
        <v>38</v>
      </c>
      <c r="T8195">
        <v>16</v>
      </c>
      <c r="U8195" t="s">
        <v>321</v>
      </c>
      <c r="V8195" t="s">
        <v>311</v>
      </c>
      <c r="W8195">
        <v>3</v>
      </c>
      <c r="X8195" t="s">
        <v>84</v>
      </c>
      <c r="Y8195">
        <v>43</v>
      </c>
      <c r="Z8195">
        <v>150</v>
      </c>
      <c r="AA8195">
        <v>6450</v>
      </c>
      <c r="AB8195">
        <v>3934.5</v>
      </c>
      <c r="AC8195">
        <v>0.61</v>
      </c>
      <c r="AD8195">
        <v>3</v>
      </c>
      <c r="AE8195" t="s">
        <v>42</v>
      </c>
    </row>
    <row r="8196" spans="1:31" x14ac:dyDescent="0.3">
      <c r="A8196">
        <v>1197831</v>
      </c>
      <c r="B8196" t="s">
        <v>73</v>
      </c>
      <c r="C8196" s="1">
        <v>44464</v>
      </c>
      <c r="D8196">
        <v>2021</v>
      </c>
      <c r="E8196" t="s">
        <v>43</v>
      </c>
      <c r="F8196">
        <v>3</v>
      </c>
      <c r="G8196">
        <v>2</v>
      </c>
      <c r="H8196" t="s">
        <v>74</v>
      </c>
      <c r="I8196">
        <v>2</v>
      </c>
      <c r="J8196" t="s">
        <v>75</v>
      </c>
      <c r="K8196">
        <v>6</v>
      </c>
      <c r="L8196" t="s">
        <v>91</v>
      </c>
      <c r="M8196" t="s">
        <v>320</v>
      </c>
      <c r="N8196">
        <v>3</v>
      </c>
      <c r="O8196" t="s">
        <v>126</v>
      </c>
      <c r="P8196">
        <v>2</v>
      </c>
      <c r="Q8196" t="s">
        <v>82</v>
      </c>
      <c r="R8196">
        <v>4</v>
      </c>
      <c r="S8196" t="s">
        <v>38</v>
      </c>
      <c r="T8196">
        <v>16</v>
      </c>
      <c r="U8196" t="s">
        <v>321</v>
      </c>
      <c r="V8196" t="s">
        <v>186</v>
      </c>
      <c r="W8196">
        <v>3</v>
      </c>
      <c r="X8196" t="s">
        <v>84</v>
      </c>
      <c r="Y8196">
        <v>47</v>
      </c>
      <c r="Z8196">
        <v>147</v>
      </c>
      <c r="AA8196">
        <v>6909</v>
      </c>
      <c r="AB8196">
        <v>4490.8500000000004</v>
      </c>
      <c r="AC8196">
        <v>0.65</v>
      </c>
      <c r="AD8196">
        <v>3</v>
      </c>
      <c r="AE8196" t="s">
        <v>42</v>
      </c>
    </row>
    <row r="8197" spans="1:31" x14ac:dyDescent="0.3">
      <c r="A8197">
        <v>1197831</v>
      </c>
      <c r="B8197" t="s">
        <v>73</v>
      </c>
      <c r="C8197" s="1">
        <v>44470</v>
      </c>
      <c r="D8197">
        <v>2021</v>
      </c>
      <c r="E8197" t="s">
        <v>44</v>
      </c>
      <c r="F8197">
        <v>4</v>
      </c>
      <c r="G8197">
        <v>2</v>
      </c>
      <c r="H8197" t="s">
        <v>74</v>
      </c>
      <c r="I8197">
        <v>2</v>
      </c>
      <c r="J8197" t="s">
        <v>75</v>
      </c>
      <c r="K8197">
        <v>6</v>
      </c>
      <c r="L8197" t="s">
        <v>91</v>
      </c>
      <c r="M8197" t="s">
        <v>320</v>
      </c>
      <c r="N8197">
        <v>3</v>
      </c>
      <c r="O8197" t="s">
        <v>126</v>
      </c>
      <c r="P8197">
        <v>2</v>
      </c>
      <c r="Q8197" t="s">
        <v>82</v>
      </c>
      <c r="R8197">
        <v>4</v>
      </c>
      <c r="S8197" t="s">
        <v>38</v>
      </c>
      <c r="T8197">
        <v>16</v>
      </c>
      <c r="U8197" t="s">
        <v>321</v>
      </c>
      <c r="V8197" t="s">
        <v>161</v>
      </c>
      <c r="W8197">
        <v>3</v>
      </c>
      <c r="X8197" t="s">
        <v>84</v>
      </c>
      <c r="Y8197">
        <v>56</v>
      </c>
      <c r="Z8197">
        <v>126</v>
      </c>
      <c r="AA8197">
        <v>7056</v>
      </c>
      <c r="AB8197">
        <v>4586.4000000000005</v>
      </c>
      <c r="AC8197">
        <v>0.65</v>
      </c>
      <c r="AD8197">
        <v>3</v>
      </c>
      <c r="AE8197" t="s">
        <v>42</v>
      </c>
    </row>
    <row r="8198" spans="1:31" x14ac:dyDescent="0.3">
      <c r="A8198">
        <v>1197831</v>
      </c>
      <c r="B8198" t="s">
        <v>73</v>
      </c>
      <c r="C8198" s="1">
        <v>44488</v>
      </c>
      <c r="D8198">
        <v>2021</v>
      </c>
      <c r="E8198" t="s">
        <v>44</v>
      </c>
      <c r="F8198">
        <v>4</v>
      </c>
      <c r="G8198">
        <v>2</v>
      </c>
      <c r="H8198" t="s">
        <v>74</v>
      </c>
      <c r="I8198">
        <v>2</v>
      </c>
      <c r="J8198" t="s">
        <v>75</v>
      </c>
      <c r="K8198">
        <v>6</v>
      </c>
      <c r="L8198" t="s">
        <v>91</v>
      </c>
      <c r="M8198" t="s">
        <v>320</v>
      </c>
      <c r="N8198">
        <v>3</v>
      </c>
      <c r="O8198" t="s">
        <v>126</v>
      </c>
      <c r="P8198">
        <v>2</v>
      </c>
      <c r="Q8198" t="s">
        <v>82</v>
      </c>
      <c r="R8198">
        <v>4</v>
      </c>
      <c r="S8198" t="s">
        <v>38</v>
      </c>
      <c r="T8198">
        <v>16</v>
      </c>
      <c r="U8198" t="s">
        <v>321</v>
      </c>
      <c r="V8198" t="s">
        <v>129</v>
      </c>
      <c r="W8198">
        <v>3</v>
      </c>
      <c r="X8198" t="s">
        <v>84</v>
      </c>
      <c r="Y8198">
        <v>59</v>
      </c>
      <c r="Z8198">
        <v>173</v>
      </c>
      <c r="AA8198">
        <v>10207</v>
      </c>
      <c r="AB8198">
        <v>6328.34</v>
      </c>
      <c r="AC8198">
        <v>0.62</v>
      </c>
      <c r="AD8198">
        <v>3</v>
      </c>
      <c r="AE8198" t="s">
        <v>42</v>
      </c>
    </row>
    <row r="8199" spans="1:31" x14ac:dyDescent="0.3">
      <c r="A8199">
        <v>1185732</v>
      </c>
      <c r="B8199" t="s">
        <v>30</v>
      </c>
      <c r="C8199" s="1">
        <v>44494</v>
      </c>
      <c r="D8199">
        <v>2021</v>
      </c>
      <c r="E8199" t="s">
        <v>44</v>
      </c>
      <c r="F8199">
        <v>4</v>
      </c>
      <c r="G8199">
        <v>2</v>
      </c>
      <c r="H8199" t="s">
        <v>74</v>
      </c>
      <c r="I8199">
        <v>2</v>
      </c>
      <c r="J8199" t="s">
        <v>75</v>
      </c>
      <c r="K8199">
        <v>6</v>
      </c>
      <c r="L8199" t="s">
        <v>91</v>
      </c>
      <c r="M8199" t="s">
        <v>320</v>
      </c>
      <c r="N8199">
        <v>3</v>
      </c>
      <c r="O8199" t="s">
        <v>126</v>
      </c>
      <c r="P8199">
        <v>2</v>
      </c>
      <c r="Q8199" t="s">
        <v>82</v>
      </c>
      <c r="R8199">
        <v>4</v>
      </c>
      <c r="S8199" t="s">
        <v>38</v>
      </c>
      <c r="T8199">
        <v>16</v>
      </c>
      <c r="U8199" t="s">
        <v>321</v>
      </c>
      <c r="V8199" t="s">
        <v>189</v>
      </c>
      <c r="W8199">
        <v>3</v>
      </c>
      <c r="X8199" t="s">
        <v>84</v>
      </c>
      <c r="Y8199">
        <v>38</v>
      </c>
      <c r="Z8199">
        <v>19</v>
      </c>
      <c r="AA8199">
        <v>722</v>
      </c>
      <c r="AB8199">
        <v>368.22</v>
      </c>
      <c r="AC8199">
        <v>0.51</v>
      </c>
      <c r="AD8199">
        <v>3</v>
      </c>
      <c r="AE8199" t="s">
        <v>42</v>
      </c>
    </row>
    <row r="8200" spans="1:31" x14ac:dyDescent="0.3">
      <c r="A8200">
        <v>1185732</v>
      </c>
      <c r="B8200" t="s">
        <v>30</v>
      </c>
      <c r="C8200" s="1">
        <v>44512</v>
      </c>
      <c r="D8200">
        <v>2021</v>
      </c>
      <c r="E8200" t="s">
        <v>45</v>
      </c>
      <c r="F8200">
        <v>4</v>
      </c>
      <c r="G8200">
        <v>1</v>
      </c>
      <c r="H8200" t="s">
        <v>32</v>
      </c>
      <c r="I8200">
        <v>5</v>
      </c>
      <c r="J8200" t="s">
        <v>92</v>
      </c>
      <c r="K8200">
        <v>7</v>
      </c>
      <c r="L8200" t="s">
        <v>93</v>
      </c>
      <c r="M8200" t="s">
        <v>320</v>
      </c>
      <c r="N8200">
        <v>3</v>
      </c>
      <c r="O8200" t="s">
        <v>126</v>
      </c>
      <c r="P8200">
        <v>2</v>
      </c>
      <c r="Q8200" t="s">
        <v>82</v>
      </c>
      <c r="R8200">
        <v>4</v>
      </c>
      <c r="S8200" t="s">
        <v>38</v>
      </c>
      <c r="T8200">
        <v>17</v>
      </c>
      <c r="U8200" t="s">
        <v>322</v>
      </c>
      <c r="V8200" t="s">
        <v>129</v>
      </c>
      <c r="W8200">
        <v>3</v>
      </c>
      <c r="X8200" t="s">
        <v>84</v>
      </c>
      <c r="Y8200">
        <v>42</v>
      </c>
      <c r="Z8200">
        <v>20</v>
      </c>
      <c r="AA8200">
        <v>840</v>
      </c>
      <c r="AB8200">
        <v>386.4</v>
      </c>
      <c r="AC8200">
        <v>0.45999999999999996</v>
      </c>
      <c r="AD8200">
        <v>3</v>
      </c>
      <c r="AE8200" t="s">
        <v>42</v>
      </c>
    </row>
    <row r="8201" spans="1:31" x14ac:dyDescent="0.3">
      <c r="A8201">
        <v>1185732</v>
      </c>
      <c r="B8201" t="s">
        <v>30</v>
      </c>
      <c r="C8201" s="1">
        <v>44518</v>
      </c>
      <c r="D8201">
        <v>2021</v>
      </c>
      <c r="E8201" t="s">
        <v>45</v>
      </c>
      <c r="F8201">
        <v>4</v>
      </c>
      <c r="G8201">
        <v>1</v>
      </c>
      <c r="H8201" t="s">
        <v>32</v>
      </c>
      <c r="I8201">
        <v>5</v>
      </c>
      <c r="J8201" t="s">
        <v>92</v>
      </c>
      <c r="K8201">
        <v>7</v>
      </c>
      <c r="L8201" t="s">
        <v>93</v>
      </c>
      <c r="M8201" t="s">
        <v>320</v>
      </c>
      <c r="N8201">
        <v>3</v>
      </c>
      <c r="O8201" t="s">
        <v>126</v>
      </c>
      <c r="P8201">
        <v>2</v>
      </c>
      <c r="Q8201" t="s">
        <v>82</v>
      </c>
      <c r="R8201">
        <v>4</v>
      </c>
      <c r="S8201" t="s">
        <v>38</v>
      </c>
      <c r="T8201">
        <v>17</v>
      </c>
      <c r="U8201" t="s">
        <v>322</v>
      </c>
      <c r="V8201" t="s">
        <v>129</v>
      </c>
      <c r="W8201">
        <v>3</v>
      </c>
      <c r="X8201" t="s">
        <v>84</v>
      </c>
      <c r="Y8201">
        <v>51</v>
      </c>
      <c r="Z8201">
        <v>29</v>
      </c>
      <c r="AA8201">
        <v>1479</v>
      </c>
      <c r="AB8201">
        <v>695.13</v>
      </c>
      <c r="AC8201">
        <v>0.47</v>
      </c>
      <c r="AD8201">
        <v>3</v>
      </c>
      <c r="AE8201" t="s">
        <v>42</v>
      </c>
    </row>
    <row r="8202" spans="1:31" x14ac:dyDescent="0.3">
      <c r="A8202">
        <v>1185732</v>
      </c>
      <c r="B8202" t="s">
        <v>30</v>
      </c>
      <c r="C8202" s="1">
        <v>44524</v>
      </c>
      <c r="D8202">
        <v>2021</v>
      </c>
      <c r="E8202" t="s">
        <v>45</v>
      </c>
      <c r="F8202">
        <v>4</v>
      </c>
      <c r="G8202">
        <v>1</v>
      </c>
      <c r="H8202" t="s">
        <v>32</v>
      </c>
      <c r="I8202">
        <v>5</v>
      </c>
      <c r="J8202" t="s">
        <v>92</v>
      </c>
      <c r="K8202">
        <v>7</v>
      </c>
      <c r="L8202" t="s">
        <v>93</v>
      </c>
      <c r="M8202" t="s">
        <v>320</v>
      </c>
      <c r="N8202">
        <v>3</v>
      </c>
      <c r="O8202" t="s">
        <v>126</v>
      </c>
      <c r="P8202">
        <v>2</v>
      </c>
      <c r="Q8202" t="s">
        <v>82</v>
      </c>
      <c r="R8202">
        <v>4</v>
      </c>
      <c r="S8202" t="s">
        <v>38</v>
      </c>
      <c r="T8202">
        <v>17</v>
      </c>
      <c r="U8202" t="s">
        <v>322</v>
      </c>
      <c r="V8202" t="s">
        <v>201</v>
      </c>
      <c r="W8202">
        <v>3</v>
      </c>
      <c r="X8202" t="s">
        <v>84</v>
      </c>
      <c r="Y8202">
        <v>52</v>
      </c>
      <c r="Z8202">
        <v>39</v>
      </c>
      <c r="AA8202">
        <v>2028</v>
      </c>
      <c r="AB8202">
        <v>1074.8400000000001</v>
      </c>
      <c r="AC8202">
        <v>0.53</v>
      </c>
      <c r="AD8202">
        <v>3</v>
      </c>
      <c r="AE8202" t="s">
        <v>42</v>
      </c>
    </row>
    <row r="8203" spans="1:31" x14ac:dyDescent="0.3">
      <c r="A8203">
        <v>1185732</v>
      </c>
      <c r="B8203" t="s">
        <v>30</v>
      </c>
      <c r="C8203" s="1">
        <v>44536</v>
      </c>
      <c r="D8203">
        <v>2021</v>
      </c>
      <c r="E8203" t="s">
        <v>46</v>
      </c>
      <c r="F8203">
        <v>4</v>
      </c>
      <c r="G8203">
        <v>1</v>
      </c>
      <c r="H8203" t="s">
        <v>32</v>
      </c>
      <c r="I8203">
        <v>5</v>
      </c>
      <c r="J8203" t="s">
        <v>92</v>
      </c>
      <c r="K8203">
        <v>7</v>
      </c>
      <c r="L8203" t="s">
        <v>93</v>
      </c>
      <c r="M8203" t="s">
        <v>320</v>
      </c>
      <c r="N8203">
        <v>3</v>
      </c>
      <c r="O8203" t="s">
        <v>126</v>
      </c>
      <c r="P8203">
        <v>2</v>
      </c>
      <c r="Q8203" t="s">
        <v>82</v>
      </c>
      <c r="R8203">
        <v>4</v>
      </c>
      <c r="S8203" t="s">
        <v>38</v>
      </c>
      <c r="T8203">
        <v>17</v>
      </c>
      <c r="U8203" t="s">
        <v>322</v>
      </c>
      <c r="V8203" t="s">
        <v>184</v>
      </c>
      <c r="W8203">
        <v>3</v>
      </c>
      <c r="X8203" t="s">
        <v>84</v>
      </c>
      <c r="Y8203">
        <v>53</v>
      </c>
      <c r="Z8203">
        <v>58</v>
      </c>
      <c r="AA8203">
        <v>3074</v>
      </c>
      <c r="AB8203">
        <v>1659.96</v>
      </c>
      <c r="AC8203">
        <v>0.54</v>
      </c>
      <c r="AD8203">
        <v>3</v>
      </c>
      <c r="AE8203" t="s">
        <v>42</v>
      </c>
    </row>
    <row r="8204" spans="1:31" x14ac:dyDescent="0.3">
      <c r="A8204">
        <v>1185732</v>
      </c>
      <c r="B8204" t="s">
        <v>30</v>
      </c>
      <c r="C8204" s="1">
        <v>44542</v>
      </c>
      <c r="D8204">
        <v>2021</v>
      </c>
      <c r="E8204" t="s">
        <v>46</v>
      </c>
      <c r="F8204">
        <v>4</v>
      </c>
      <c r="G8204">
        <v>1</v>
      </c>
      <c r="H8204" t="s">
        <v>32</v>
      </c>
      <c r="I8204">
        <v>5</v>
      </c>
      <c r="J8204" t="s">
        <v>92</v>
      </c>
      <c r="K8204">
        <v>7</v>
      </c>
      <c r="L8204" t="s">
        <v>93</v>
      </c>
      <c r="M8204" t="s">
        <v>320</v>
      </c>
      <c r="N8204">
        <v>3</v>
      </c>
      <c r="O8204" t="s">
        <v>126</v>
      </c>
      <c r="P8204">
        <v>2</v>
      </c>
      <c r="Q8204" t="s">
        <v>82</v>
      </c>
      <c r="R8204">
        <v>4</v>
      </c>
      <c r="S8204" t="s">
        <v>38</v>
      </c>
      <c r="T8204">
        <v>17</v>
      </c>
      <c r="U8204" t="s">
        <v>322</v>
      </c>
      <c r="V8204" t="s">
        <v>131</v>
      </c>
      <c r="W8204">
        <v>3</v>
      </c>
      <c r="X8204" t="s">
        <v>84</v>
      </c>
      <c r="Y8204">
        <v>41</v>
      </c>
      <c r="Z8204">
        <v>53</v>
      </c>
      <c r="AA8204">
        <v>2173</v>
      </c>
      <c r="AB8204">
        <v>1021.31</v>
      </c>
      <c r="AC8204">
        <v>0.47</v>
      </c>
      <c r="AD8204">
        <v>3</v>
      </c>
      <c r="AE8204" t="s">
        <v>42</v>
      </c>
    </row>
    <row r="8205" spans="1:31" x14ac:dyDescent="0.3">
      <c r="A8205">
        <v>1185732</v>
      </c>
      <c r="B8205" t="s">
        <v>30</v>
      </c>
      <c r="C8205" s="1">
        <v>44548</v>
      </c>
      <c r="D8205">
        <v>2021</v>
      </c>
      <c r="E8205" t="s">
        <v>46</v>
      </c>
      <c r="F8205">
        <v>4</v>
      </c>
      <c r="G8205">
        <v>1</v>
      </c>
      <c r="H8205" t="s">
        <v>32</v>
      </c>
      <c r="I8205">
        <v>5</v>
      </c>
      <c r="J8205" t="s">
        <v>92</v>
      </c>
      <c r="K8205">
        <v>7</v>
      </c>
      <c r="L8205" t="s">
        <v>93</v>
      </c>
      <c r="M8205" t="s">
        <v>320</v>
      </c>
      <c r="N8205">
        <v>3</v>
      </c>
      <c r="O8205" t="s">
        <v>126</v>
      </c>
      <c r="P8205">
        <v>2</v>
      </c>
      <c r="Q8205" t="s">
        <v>82</v>
      </c>
      <c r="R8205">
        <v>4</v>
      </c>
      <c r="S8205" t="s">
        <v>38</v>
      </c>
      <c r="T8205">
        <v>17</v>
      </c>
      <c r="U8205" t="s">
        <v>322</v>
      </c>
      <c r="V8205" t="s">
        <v>188</v>
      </c>
      <c r="W8205">
        <v>3</v>
      </c>
      <c r="X8205" t="s">
        <v>84</v>
      </c>
      <c r="Y8205">
        <v>48</v>
      </c>
      <c r="Z8205">
        <v>29</v>
      </c>
      <c r="AA8205">
        <v>1392</v>
      </c>
      <c r="AB8205">
        <v>626.4</v>
      </c>
      <c r="AC8205">
        <v>0.44999999999999996</v>
      </c>
      <c r="AD8205">
        <v>3</v>
      </c>
      <c r="AE8205" t="s">
        <v>42</v>
      </c>
    </row>
    <row r="8206" spans="1:31" x14ac:dyDescent="0.3">
      <c r="A8206">
        <v>1185732</v>
      </c>
      <c r="B8206" t="s">
        <v>30</v>
      </c>
      <c r="C8206" s="1">
        <v>44554</v>
      </c>
      <c r="D8206">
        <v>2021</v>
      </c>
      <c r="E8206" t="s">
        <v>46</v>
      </c>
      <c r="F8206">
        <v>4</v>
      </c>
      <c r="G8206">
        <v>1</v>
      </c>
      <c r="H8206" t="s">
        <v>32</v>
      </c>
      <c r="I8206">
        <v>5</v>
      </c>
      <c r="J8206" t="s">
        <v>92</v>
      </c>
      <c r="K8206">
        <v>7</v>
      </c>
      <c r="L8206" t="s">
        <v>93</v>
      </c>
      <c r="M8206" t="s">
        <v>320</v>
      </c>
      <c r="N8206">
        <v>3</v>
      </c>
      <c r="O8206" t="s">
        <v>126</v>
      </c>
      <c r="P8206">
        <v>2</v>
      </c>
      <c r="Q8206" t="s">
        <v>82</v>
      </c>
      <c r="R8206">
        <v>4</v>
      </c>
      <c r="S8206" t="s">
        <v>38</v>
      </c>
      <c r="T8206">
        <v>17</v>
      </c>
      <c r="U8206" t="s">
        <v>322</v>
      </c>
      <c r="V8206" t="s">
        <v>202</v>
      </c>
      <c r="W8206">
        <v>3</v>
      </c>
      <c r="X8206" t="s">
        <v>84</v>
      </c>
      <c r="Y8206">
        <v>56</v>
      </c>
      <c r="Z8206">
        <v>44</v>
      </c>
      <c r="AA8206">
        <v>2464</v>
      </c>
      <c r="AB8206">
        <v>1256.6400000000001</v>
      </c>
      <c r="AC8206">
        <v>0.51</v>
      </c>
      <c r="AD8206">
        <v>3</v>
      </c>
      <c r="AE8206" t="s">
        <v>42</v>
      </c>
    </row>
    <row r="8207" spans="1:31" x14ac:dyDescent="0.3">
      <c r="A8207">
        <v>1185732</v>
      </c>
      <c r="B8207" t="s">
        <v>30</v>
      </c>
      <c r="C8207" s="1">
        <v>44560</v>
      </c>
      <c r="D8207">
        <v>2021</v>
      </c>
      <c r="E8207" t="s">
        <v>46</v>
      </c>
      <c r="F8207">
        <v>4</v>
      </c>
      <c r="G8207">
        <v>1</v>
      </c>
      <c r="H8207" t="s">
        <v>32</v>
      </c>
      <c r="I8207">
        <v>5</v>
      </c>
      <c r="J8207" t="s">
        <v>92</v>
      </c>
      <c r="K8207">
        <v>7</v>
      </c>
      <c r="L8207" t="s">
        <v>93</v>
      </c>
      <c r="M8207" t="s">
        <v>320</v>
      </c>
      <c r="N8207">
        <v>3</v>
      </c>
      <c r="O8207" t="s">
        <v>126</v>
      </c>
      <c r="P8207">
        <v>2</v>
      </c>
      <c r="Q8207" t="s">
        <v>82</v>
      </c>
      <c r="R8207">
        <v>4</v>
      </c>
      <c r="S8207" t="s">
        <v>38</v>
      </c>
      <c r="T8207">
        <v>17</v>
      </c>
      <c r="U8207" t="s">
        <v>322</v>
      </c>
      <c r="V8207" t="s">
        <v>129</v>
      </c>
      <c r="W8207">
        <v>3</v>
      </c>
      <c r="X8207" t="s">
        <v>84</v>
      </c>
      <c r="Y8207">
        <v>57</v>
      </c>
      <c r="Z8207">
        <v>53</v>
      </c>
      <c r="AA8207">
        <v>3021</v>
      </c>
      <c r="AB8207">
        <v>1601.13</v>
      </c>
      <c r="AC8207">
        <v>0.53</v>
      </c>
      <c r="AD8207">
        <v>3</v>
      </c>
      <c r="AE8207" t="s">
        <v>42</v>
      </c>
    </row>
    <row r="8208" spans="1:31" x14ac:dyDescent="0.3">
      <c r="A8208">
        <v>1128299</v>
      </c>
      <c r="B8208" t="s">
        <v>77</v>
      </c>
      <c r="C8208" s="1">
        <v>43835</v>
      </c>
      <c r="D8208">
        <v>2020</v>
      </c>
      <c r="E8208" t="s">
        <v>47</v>
      </c>
      <c r="F8208">
        <v>1</v>
      </c>
      <c r="G8208">
        <v>1</v>
      </c>
      <c r="H8208" t="s">
        <v>32</v>
      </c>
      <c r="I8208">
        <v>5</v>
      </c>
      <c r="J8208" t="s">
        <v>92</v>
      </c>
      <c r="K8208">
        <v>7</v>
      </c>
      <c r="L8208" t="s">
        <v>93</v>
      </c>
      <c r="M8208" t="s">
        <v>320</v>
      </c>
      <c r="N8208">
        <v>3</v>
      </c>
      <c r="O8208" t="s">
        <v>126</v>
      </c>
      <c r="P8208">
        <v>2</v>
      </c>
      <c r="Q8208" t="s">
        <v>82</v>
      </c>
      <c r="R8208">
        <v>4</v>
      </c>
      <c r="S8208" t="s">
        <v>38</v>
      </c>
      <c r="T8208">
        <v>17</v>
      </c>
      <c r="U8208" t="s">
        <v>322</v>
      </c>
      <c r="V8208" t="s">
        <v>195</v>
      </c>
      <c r="W8208">
        <v>3</v>
      </c>
      <c r="X8208" t="s">
        <v>84</v>
      </c>
      <c r="Y8208">
        <v>43</v>
      </c>
      <c r="Z8208">
        <v>87</v>
      </c>
      <c r="AA8208">
        <v>3741</v>
      </c>
      <c r="AB8208">
        <v>1870.5</v>
      </c>
      <c r="AC8208">
        <v>0.5</v>
      </c>
      <c r="AD8208">
        <v>3</v>
      </c>
      <c r="AE8208" t="s">
        <v>42</v>
      </c>
    </row>
    <row r="8209" spans="1:31" x14ac:dyDescent="0.3">
      <c r="A8209">
        <v>1128299</v>
      </c>
      <c r="B8209" t="s">
        <v>77</v>
      </c>
      <c r="C8209" s="1">
        <v>43841</v>
      </c>
      <c r="D8209">
        <v>2020</v>
      </c>
      <c r="E8209" t="s">
        <v>47</v>
      </c>
      <c r="F8209">
        <v>1</v>
      </c>
      <c r="G8209">
        <v>3</v>
      </c>
      <c r="H8209" t="s">
        <v>78</v>
      </c>
      <c r="I8209">
        <v>6</v>
      </c>
      <c r="J8209" t="s">
        <v>94</v>
      </c>
      <c r="K8209">
        <v>8</v>
      </c>
      <c r="L8209" t="s">
        <v>95</v>
      </c>
      <c r="M8209" t="s">
        <v>320</v>
      </c>
      <c r="N8209">
        <v>3</v>
      </c>
      <c r="O8209" t="s">
        <v>126</v>
      </c>
      <c r="P8209">
        <v>2</v>
      </c>
      <c r="Q8209" t="s">
        <v>82</v>
      </c>
      <c r="R8209">
        <v>4</v>
      </c>
      <c r="S8209" t="s">
        <v>38</v>
      </c>
      <c r="T8209">
        <v>17</v>
      </c>
      <c r="U8209" t="s">
        <v>322</v>
      </c>
      <c r="V8209" t="s">
        <v>184</v>
      </c>
      <c r="W8209">
        <v>3</v>
      </c>
      <c r="X8209" t="s">
        <v>84</v>
      </c>
      <c r="Y8209">
        <v>44</v>
      </c>
      <c r="Z8209">
        <v>74</v>
      </c>
      <c r="AA8209">
        <v>3256</v>
      </c>
      <c r="AB8209">
        <v>1497.76</v>
      </c>
      <c r="AC8209">
        <v>0.45999999999999996</v>
      </c>
      <c r="AD8209">
        <v>3</v>
      </c>
      <c r="AE8209" t="s">
        <v>42</v>
      </c>
    </row>
    <row r="8210" spans="1:31" x14ac:dyDescent="0.3">
      <c r="A8210">
        <v>1128299</v>
      </c>
      <c r="B8210" t="s">
        <v>77</v>
      </c>
      <c r="C8210" s="1">
        <v>43877</v>
      </c>
      <c r="D8210">
        <v>2020</v>
      </c>
      <c r="E8210" t="s">
        <v>48</v>
      </c>
      <c r="F8210">
        <v>1</v>
      </c>
      <c r="G8210">
        <v>3</v>
      </c>
      <c r="H8210" t="s">
        <v>78</v>
      </c>
      <c r="I8210">
        <v>6</v>
      </c>
      <c r="J8210" t="s">
        <v>94</v>
      </c>
      <c r="K8210">
        <v>8</v>
      </c>
      <c r="L8210" t="s">
        <v>95</v>
      </c>
      <c r="M8210" t="s">
        <v>320</v>
      </c>
      <c r="N8210">
        <v>3</v>
      </c>
      <c r="O8210" t="s">
        <v>126</v>
      </c>
      <c r="P8210">
        <v>2</v>
      </c>
      <c r="Q8210" t="s">
        <v>82</v>
      </c>
      <c r="R8210">
        <v>4</v>
      </c>
      <c r="S8210" t="s">
        <v>38</v>
      </c>
      <c r="T8210">
        <v>17</v>
      </c>
      <c r="U8210" t="s">
        <v>322</v>
      </c>
      <c r="V8210" t="s">
        <v>189</v>
      </c>
      <c r="W8210">
        <v>3</v>
      </c>
      <c r="X8210" t="s">
        <v>84</v>
      </c>
      <c r="Y8210">
        <v>64</v>
      </c>
      <c r="Z8210">
        <v>124</v>
      </c>
      <c r="AA8210">
        <v>7936</v>
      </c>
      <c r="AB8210">
        <v>3729.9199999999996</v>
      </c>
      <c r="AC8210">
        <v>0.47</v>
      </c>
      <c r="AD8210">
        <v>3</v>
      </c>
      <c r="AE8210" t="s">
        <v>42</v>
      </c>
    </row>
    <row r="8211" spans="1:31" x14ac:dyDescent="0.3">
      <c r="A8211">
        <v>1128299</v>
      </c>
      <c r="B8211" t="s">
        <v>77</v>
      </c>
      <c r="C8211" s="1">
        <v>43883</v>
      </c>
      <c r="D8211">
        <v>2020</v>
      </c>
      <c r="E8211" t="s">
        <v>48</v>
      </c>
      <c r="F8211">
        <v>1</v>
      </c>
      <c r="G8211">
        <v>3</v>
      </c>
      <c r="H8211" t="s">
        <v>78</v>
      </c>
      <c r="I8211">
        <v>6</v>
      </c>
      <c r="J8211" t="s">
        <v>94</v>
      </c>
      <c r="K8211">
        <v>8</v>
      </c>
      <c r="L8211" t="s">
        <v>95</v>
      </c>
      <c r="M8211" t="s">
        <v>320</v>
      </c>
      <c r="N8211">
        <v>3</v>
      </c>
      <c r="O8211" t="s">
        <v>126</v>
      </c>
      <c r="P8211">
        <v>2</v>
      </c>
      <c r="Q8211" t="s">
        <v>82</v>
      </c>
      <c r="R8211">
        <v>4</v>
      </c>
      <c r="S8211" t="s">
        <v>38</v>
      </c>
      <c r="T8211">
        <v>17</v>
      </c>
      <c r="U8211" t="s">
        <v>322</v>
      </c>
      <c r="V8211" t="s">
        <v>202</v>
      </c>
      <c r="W8211">
        <v>3</v>
      </c>
      <c r="X8211" t="s">
        <v>84</v>
      </c>
      <c r="Y8211">
        <v>58</v>
      </c>
      <c r="Z8211">
        <v>112</v>
      </c>
      <c r="AA8211">
        <v>6496</v>
      </c>
      <c r="AB8211">
        <v>2858.2400000000002</v>
      </c>
      <c r="AC8211">
        <v>0.44</v>
      </c>
      <c r="AD8211">
        <v>3</v>
      </c>
      <c r="AE8211" t="s">
        <v>42</v>
      </c>
    </row>
    <row r="8212" spans="1:31" x14ac:dyDescent="0.3">
      <c r="A8212">
        <v>1128299</v>
      </c>
      <c r="B8212" t="s">
        <v>77</v>
      </c>
      <c r="C8212" s="1">
        <v>43889</v>
      </c>
      <c r="D8212">
        <v>2020</v>
      </c>
      <c r="E8212" t="s">
        <v>48</v>
      </c>
      <c r="F8212">
        <v>1</v>
      </c>
      <c r="G8212">
        <v>3</v>
      </c>
      <c r="H8212" t="s">
        <v>78</v>
      </c>
      <c r="I8212">
        <v>6</v>
      </c>
      <c r="J8212" t="s">
        <v>94</v>
      </c>
      <c r="K8212">
        <v>8</v>
      </c>
      <c r="L8212" t="s">
        <v>95</v>
      </c>
      <c r="M8212" t="s">
        <v>320</v>
      </c>
      <c r="N8212">
        <v>3</v>
      </c>
      <c r="O8212" t="s">
        <v>126</v>
      </c>
      <c r="P8212">
        <v>2</v>
      </c>
      <c r="Q8212" t="s">
        <v>82</v>
      </c>
      <c r="R8212">
        <v>4</v>
      </c>
      <c r="S8212" t="s">
        <v>38</v>
      </c>
      <c r="T8212">
        <v>17</v>
      </c>
      <c r="U8212" t="s">
        <v>322</v>
      </c>
      <c r="V8212" t="s">
        <v>129</v>
      </c>
      <c r="W8212">
        <v>3</v>
      </c>
      <c r="X8212" t="s">
        <v>84</v>
      </c>
      <c r="Y8212">
        <v>54</v>
      </c>
      <c r="Z8212">
        <v>105</v>
      </c>
      <c r="AA8212">
        <v>5670</v>
      </c>
      <c r="AB8212">
        <v>2381.4</v>
      </c>
      <c r="AC8212">
        <v>0.42</v>
      </c>
      <c r="AD8212">
        <v>3</v>
      </c>
      <c r="AE8212" t="s">
        <v>42</v>
      </c>
    </row>
    <row r="8213" spans="1:31" x14ac:dyDescent="0.3">
      <c r="A8213">
        <v>1128299</v>
      </c>
      <c r="B8213" t="s">
        <v>77</v>
      </c>
      <c r="C8213" s="1">
        <v>43896</v>
      </c>
      <c r="D8213">
        <v>2020</v>
      </c>
      <c r="E8213" t="s">
        <v>51</v>
      </c>
      <c r="F8213">
        <v>1</v>
      </c>
      <c r="G8213">
        <v>3</v>
      </c>
      <c r="H8213" t="s">
        <v>78</v>
      </c>
      <c r="I8213">
        <v>6</v>
      </c>
      <c r="J8213" t="s">
        <v>94</v>
      </c>
      <c r="K8213">
        <v>8</v>
      </c>
      <c r="L8213" t="s">
        <v>95</v>
      </c>
      <c r="M8213" t="s">
        <v>320</v>
      </c>
      <c r="N8213">
        <v>3</v>
      </c>
      <c r="O8213" t="s">
        <v>126</v>
      </c>
      <c r="P8213">
        <v>2</v>
      </c>
      <c r="Q8213" t="s">
        <v>82</v>
      </c>
      <c r="R8213">
        <v>4</v>
      </c>
      <c r="S8213" t="s">
        <v>38</v>
      </c>
      <c r="T8213">
        <v>17</v>
      </c>
      <c r="U8213" t="s">
        <v>322</v>
      </c>
      <c r="V8213" t="s">
        <v>129</v>
      </c>
      <c r="W8213">
        <v>3</v>
      </c>
      <c r="X8213" t="s">
        <v>84</v>
      </c>
      <c r="Y8213">
        <v>56</v>
      </c>
      <c r="Z8213">
        <v>108</v>
      </c>
      <c r="AA8213">
        <v>6048</v>
      </c>
      <c r="AB8213">
        <v>2479.6799999999998</v>
      </c>
      <c r="AC8213">
        <v>0.41</v>
      </c>
      <c r="AD8213">
        <v>3</v>
      </c>
      <c r="AE8213" t="s">
        <v>42</v>
      </c>
    </row>
    <row r="8214" spans="1:31" x14ac:dyDescent="0.3">
      <c r="A8214">
        <v>1128299</v>
      </c>
      <c r="B8214" t="s">
        <v>77</v>
      </c>
      <c r="C8214" s="1">
        <v>43902</v>
      </c>
      <c r="D8214">
        <v>2020</v>
      </c>
      <c r="E8214" t="s">
        <v>51</v>
      </c>
      <c r="F8214">
        <v>1</v>
      </c>
      <c r="G8214">
        <v>3</v>
      </c>
      <c r="H8214" t="s">
        <v>78</v>
      </c>
      <c r="I8214">
        <v>6</v>
      </c>
      <c r="J8214" t="s">
        <v>94</v>
      </c>
      <c r="K8214">
        <v>8</v>
      </c>
      <c r="L8214" t="s">
        <v>95</v>
      </c>
      <c r="M8214" t="s">
        <v>320</v>
      </c>
      <c r="N8214">
        <v>3</v>
      </c>
      <c r="O8214" t="s">
        <v>126</v>
      </c>
      <c r="P8214">
        <v>2</v>
      </c>
      <c r="Q8214" t="s">
        <v>82</v>
      </c>
      <c r="R8214">
        <v>4</v>
      </c>
      <c r="S8214" t="s">
        <v>38</v>
      </c>
      <c r="T8214">
        <v>17</v>
      </c>
      <c r="U8214" t="s">
        <v>322</v>
      </c>
      <c r="V8214" t="s">
        <v>161</v>
      </c>
      <c r="W8214">
        <v>3</v>
      </c>
      <c r="X8214" t="s">
        <v>84</v>
      </c>
      <c r="Y8214">
        <v>57</v>
      </c>
      <c r="Z8214">
        <v>133</v>
      </c>
      <c r="AA8214">
        <v>7581</v>
      </c>
      <c r="AB8214">
        <v>3335.64</v>
      </c>
      <c r="AC8214">
        <v>0.44</v>
      </c>
      <c r="AD8214">
        <v>3</v>
      </c>
      <c r="AE8214" t="s">
        <v>42</v>
      </c>
    </row>
    <row r="8215" spans="1:31" x14ac:dyDescent="0.3">
      <c r="A8215">
        <v>1128299</v>
      </c>
      <c r="B8215" t="s">
        <v>77</v>
      </c>
      <c r="C8215" s="1">
        <v>43908</v>
      </c>
      <c r="D8215">
        <v>2020</v>
      </c>
      <c r="E8215" t="s">
        <v>51</v>
      </c>
      <c r="F8215">
        <v>1</v>
      </c>
      <c r="G8215">
        <v>3</v>
      </c>
      <c r="H8215" t="s">
        <v>78</v>
      </c>
      <c r="I8215">
        <v>6</v>
      </c>
      <c r="J8215" t="s">
        <v>94</v>
      </c>
      <c r="K8215">
        <v>8</v>
      </c>
      <c r="L8215" t="s">
        <v>95</v>
      </c>
      <c r="M8215" t="s">
        <v>320</v>
      </c>
      <c r="N8215">
        <v>3</v>
      </c>
      <c r="O8215" t="s">
        <v>126</v>
      </c>
      <c r="P8215">
        <v>2</v>
      </c>
      <c r="Q8215" t="s">
        <v>82</v>
      </c>
      <c r="R8215">
        <v>4</v>
      </c>
      <c r="S8215" t="s">
        <v>38</v>
      </c>
      <c r="T8215">
        <v>16</v>
      </c>
      <c r="U8215" t="s">
        <v>321</v>
      </c>
      <c r="V8215" t="s">
        <v>202</v>
      </c>
      <c r="W8215">
        <v>3</v>
      </c>
      <c r="X8215" t="s">
        <v>84</v>
      </c>
      <c r="Y8215">
        <v>38</v>
      </c>
      <c r="Z8215">
        <v>72</v>
      </c>
      <c r="AA8215">
        <v>2736</v>
      </c>
      <c r="AB8215">
        <v>1231.1999999999998</v>
      </c>
      <c r="AC8215">
        <v>0.44999999999999996</v>
      </c>
      <c r="AD8215">
        <v>3</v>
      </c>
      <c r="AE8215" t="s">
        <v>42</v>
      </c>
    </row>
    <row r="8216" spans="1:31" x14ac:dyDescent="0.3">
      <c r="A8216">
        <v>1128299</v>
      </c>
      <c r="B8216" t="s">
        <v>77</v>
      </c>
      <c r="C8216" s="1">
        <v>43914</v>
      </c>
      <c r="D8216">
        <v>2020</v>
      </c>
      <c r="E8216" t="s">
        <v>51</v>
      </c>
      <c r="F8216">
        <v>1</v>
      </c>
      <c r="G8216">
        <v>3</v>
      </c>
      <c r="H8216" t="s">
        <v>78</v>
      </c>
      <c r="I8216">
        <v>7</v>
      </c>
      <c r="J8216" t="s">
        <v>134</v>
      </c>
      <c r="K8216">
        <v>9</v>
      </c>
      <c r="L8216" t="s">
        <v>135</v>
      </c>
      <c r="M8216" t="s">
        <v>320</v>
      </c>
      <c r="N8216">
        <v>3</v>
      </c>
      <c r="O8216" t="s">
        <v>126</v>
      </c>
      <c r="P8216">
        <v>2</v>
      </c>
      <c r="Q8216" t="s">
        <v>82</v>
      </c>
      <c r="R8216">
        <v>4</v>
      </c>
      <c r="S8216" t="s">
        <v>38</v>
      </c>
      <c r="T8216">
        <v>16</v>
      </c>
      <c r="U8216" t="s">
        <v>321</v>
      </c>
      <c r="V8216" t="s">
        <v>204</v>
      </c>
      <c r="W8216">
        <v>3</v>
      </c>
      <c r="X8216" t="s">
        <v>84</v>
      </c>
      <c r="Y8216">
        <v>36</v>
      </c>
      <c r="Z8216">
        <v>72</v>
      </c>
      <c r="AA8216">
        <v>2592</v>
      </c>
      <c r="AB8216">
        <v>1166.3999999999999</v>
      </c>
      <c r="AC8216">
        <v>0.44999999999999996</v>
      </c>
      <c r="AD8216">
        <v>3</v>
      </c>
      <c r="AE8216" t="s">
        <v>42</v>
      </c>
    </row>
    <row r="8217" spans="1:31" x14ac:dyDescent="0.3">
      <c r="A8217">
        <v>1128299</v>
      </c>
      <c r="B8217" t="s">
        <v>77</v>
      </c>
      <c r="C8217" s="1">
        <v>43920</v>
      </c>
      <c r="D8217">
        <v>2020</v>
      </c>
      <c r="E8217" t="s">
        <v>51</v>
      </c>
      <c r="F8217">
        <v>1</v>
      </c>
      <c r="G8217">
        <v>3</v>
      </c>
      <c r="H8217" t="s">
        <v>78</v>
      </c>
      <c r="I8217">
        <v>7</v>
      </c>
      <c r="J8217" t="s">
        <v>134</v>
      </c>
      <c r="K8217">
        <v>9</v>
      </c>
      <c r="L8217" t="s">
        <v>135</v>
      </c>
      <c r="M8217" t="s">
        <v>320</v>
      </c>
      <c r="N8217">
        <v>3</v>
      </c>
      <c r="O8217" t="s">
        <v>126</v>
      </c>
      <c r="P8217">
        <v>2</v>
      </c>
      <c r="Q8217" t="s">
        <v>82</v>
      </c>
      <c r="R8217">
        <v>4</v>
      </c>
      <c r="S8217" t="s">
        <v>38</v>
      </c>
      <c r="T8217">
        <v>17</v>
      </c>
      <c r="U8217" t="s">
        <v>322</v>
      </c>
      <c r="V8217" t="s">
        <v>161</v>
      </c>
      <c r="W8217">
        <v>3</v>
      </c>
      <c r="X8217" t="s">
        <v>84</v>
      </c>
      <c r="Y8217">
        <v>51</v>
      </c>
      <c r="Z8217">
        <v>90</v>
      </c>
      <c r="AA8217">
        <v>4590</v>
      </c>
      <c r="AB8217">
        <v>1973.7</v>
      </c>
      <c r="AC8217">
        <v>0.43</v>
      </c>
      <c r="AD8217">
        <v>3</v>
      </c>
      <c r="AE8217" t="s">
        <v>42</v>
      </c>
    </row>
    <row r="8218" spans="1:31" x14ac:dyDescent="0.3">
      <c r="A8218">
        <v>1128299</v>
      </c>
      <c r="B8218" t="s">
        <v>77</v>
      </c>
      <c r="C8218" s="1">
        <v>43926</v>
      </c>
      <c r="D8218">
        <v>2020</v>
      </c>
      <c r="E8218" t="s">
        <v>52</v>
      </c>
      <c r="F8218">
        <v>2</v>
      </c>
      <c r="G8218">
        <v>3</v>
      </c>
      <c r="H8218" t="s">
        <v>78</v>
      </c>
      <c r="I8218">
        <v>7</v>
      </c>
      <c r="J8218" t="s">
        <v>134</v>
      </c>
      <c r="K8218">
        <v>9</v>
      </c>
      <c r="L8218" t="s">
        <v>135</v>
      </c>
      <c r="M8218" t="s">
        <v>320</v>
      </c>
      <c r="N8218">
        <v>3</v>
      </c>
      <c r="O8218" t="s">
        <v>126</v>
      </c>
      <c r="P8218">
        <v>2</v>
      </c>
      <c r="Q8218" t="s">
        <v>82</v>
      </c>
      <c r="R8218">
        <v>4</v>
      </c>
      <c r="S8218" t="s">
        <v>38</v>
      </c>
      <c r="T8218">
        <v>17</v>
      </c>
      <c r="U8218" t="s">
        <v>322</v>
      </c>
      <c r="V8218" t="s">
        <v>191</v>
      </c>
      <c r="W8218">
        <v>3</v>
      </c>
      <c r="X8218" t="s">
        <v>84</v>
      </c>
      <c r="Y8218">
        <v>56</v>
      </c>
      <c r="Z8218">
        <v>74</v>
      </c>
      <c r="AA8218">
        <v>4144</v>
      </c>
      <c r="AB8218">
        <v>1781.92</v>
      </c>
      <c r="AC8218">
        <v>0.43</v>
      </c>
      <c r="AD8218">
        <v>3</v>
      </c>
      <c r="AE8218" t="s">
        <v>42</v>
      </c>
    </row>
    <row r="8219" spans="1:31" x14ac:dyDescent="0.3">
      <c r="A8219">
        <v>1128299</v>
      </c>
      <c r="B8219" t="s">
        <v>77</v>
      </c>
      <c r="C8219" s="1">
        <v>43932</v>
      </c>
      <c r="D8219">
        <v>2020</v>
      </c>
      <c r="E8219" t="s">
        <v>52</v>
      </c>
      <c r="F8219">
        <v>2</v>
      </c>
      <c r="G8219">
        <v>3</v>
      </c>
      <c r="H8219" t="s">
        <v>78</v>
      </c>
      <c r="I8219">
        <v>7</v>
      </c>
      <c r="J8219" t="s">
        <v>134</v>
      </c>
      <c r="K8219">
        <v>9</v>
      </c>
      <c r="L8219" t="s">
        <v>135</v>
      </c>
      <c r="M8219" t="s">
        <v>320</v>
      </c>
      <c r="N8219">
        <v>3</v>
      </c>
      <c r="O8219" t="s">
        <v>126</v>
      </c>
      <c r="P8219">
        <v>2</v>
      </c>
      <c r="Q8219" t="s">
        <v>82</v>
      </c>
      <c r="R8219">
        <v>4</v>
      </c>
      <c r="S8219" t="s">
        <v>38</v>
      </c>
      <c r="T8219">
        <v>17</v>
      </c>
      <c r="U8219" t="s">
        <v>322</v>
      </c>
      <c r="V8219" t="s">
        <v>201</v>
      </c>
      <c r="W8219">
        <v>3</v>
      </c>
      <c r="X8219" t="s">
        <v>84</v>
      </c>
      <c r="Y8219">
        <v>58</v>
      </c>
      <c r="Z8219">
        <v>69</v>
      </c>
      <c r="AA8219">
        <v>4002</v>
      </c>
      <c r="AB8219">
        <v>2361.1799999999998</v>
      </c>
      <c r="AC8219">
        <v>0.59</v>
      </c>
      <c r="AD8219">
        <v>3</v>
      </c>
      <c r="AE8219" t="s">
        <v>42</v>
      </c>
    </row>
    <row r="8220" spans="1:31" x14ac:dyDescent="0.3">
      <c r="A8220">
        <v>1128299</v>
      </c>
      <c r="B8220" t="s">
        <v>77</v>
      </c>
      <c r="C8220" s="1">
        <v>43944</v>
      </c>
      <c r="D8220">
        <v>2020</v>
      </c>
      <c r="E8220" t="s">
        <v>52</v>
      </c>
      <c r="F8220">
        <v>2</v>
      </c>
      <c r="G8220">
        <v>3</v>
      </c>
      <c r="H8220" t="s">
        <v>78</v>
      </c>
      <c r="I8220">
        <v>7</v>
      </c>
      <c r="J8220" t="s">
        <v>134</v>
      </c>
      <c r="K8220">
        <v>9</v>
      </c>
      <c r="L8220" t="s">
        <v>135</v>
      </c>
      <c r="M8220" t="s">
        <v>320</v>
      </c>
      <c r="N8220">
        <v>3</v>
      </c>
      <c r="O8220" t="s">
        <v>126</v>
      </c>
      <c r="P8220">
        <v>2</v>
      </c>
      <c r="Q8220" t="s">
        <v>82</v>
      </c>
      <c r="R8220">
        <v>4</v>
      </c>
      <c r="S8220" t="s">
        <v>38</v>
      </c>
      <c r="T8220">
        <v>17</v>
      </c>
      <c r="U8220" t="s">
        <v>322</v>
      </c>
      <c r="V8220" t="s">
        <v>184</v>
      </c>
      <c r="W8220">
        <v>3</v>
      </c>
      <c r="X8220" t="s">
        <v>84</v>
      </c>
      <c r="Y8220">
        <v>61</v>
      </c>
      <c r="Z8220">
        <v>143</v>
      </c>
      <c r="AA8220">
        <v>8723</v>
      </c>
      <c r="AB8220">
        <v>4535.96</v>
      </c>
      <c r="AC8220">
        <v>0.52</v>
      </c>
      <c r="AD8220">
        <v>3</v>
      </c>
      <c r="AE8220" t="s">
        <v>42</v>
      </c>
    </row>
    <row r="8221" spans="1:31" x14ac:dyDescent="0.3">
      <c r="A8221">
        <v>1128299</v>
      </c>
      <c r="B8221" t="s">
        <v>77</v>
      </c>
      <c r="C8221" s="1">
        <v>43950</v>
      </c>
      <c r="D8221">
        <v>2020</v>
      </c>
      <c r="E8221" t="s">
        <v>52</v>
      </c>
      <c r="F8221">
        <v>2</v>
      </c>
      <c r="G8221">
        <v>3</v>
      </c>
      <c r="H8221" t="s">
        <v>78</v>
      </c>
      <c r="I8221">
        <v>7</v>
      </c>
      <c r="J8221" t="s">
        <v>134</v>
      </c>
      <c r="K8221">
        <v>9</v>
      </c>
      <c r="L8221" t="s">
        <v>135</v>
      </c>
      <c r="M8221" t="s">
        <v>320</v>
      </c>
      <c r="N8221">
        <v>3</v>
      </c>
      <c r="O8221" t="s">
        <v>126</v>
      </c>
      <c r="P8221">
        <v>2</v>
      </c>
      <c r="Q8221" t="s">
        <v>82</v>
      </c>
      <c r="R8221">
        <v>4</v>
      </c>
      <c r="S8221" t="s">
        <v>38</v>
      </c>
      <c r="T8221">
        <v>17</v>
      </c>
      <c r="U8221" t="s">
        <v>322</v>
      </c>
      <c r="V8221" t="s">
        <v>251</v>
      </c>
      <c r="W8221">
        <v>3</v>
      </c>
      <c r="X8221" t="s">
        <v>84</v>
      </c>
      <c r="Y8221">
        <v>63</v>
      </c>
      <c r="Z8221">
        <v>135</v>
      </c>
      <c r="AA8221">
        <v>8505</v>
      </c>
      <c r="AB8221">
        <v>4592.7000000000007</v>
      </c>
      <c r="AC8221">
        <v>0.54</v>
      </c>
      <c r="AD8221">
        <v>3</v>
      </c>
      <c r="AE8221" t="s">
        <v>42</v>
      </c>
    </row>
    <row r="8222" spans="1:31" x14ac:dyDescent="0.3">
      <c r="A8222">
        <v>1128299</v>
      </c>
      <c r="B8222" t="s">
        <v>77</v>
      </c>
      <c r="C8222" s="1">
        <v>43956</v>
      </c>
      <c r="D8222">
        <v>2020</v>
      </c>
      <c r="E8222" t="s">
        <v>53</v>
      </c>
      <c r="F8222">
        <v>2</v>
      </c>
      <c r="G8222">
        <v>3</v>
      </c>
      <c r="H8222" t="s">
        <v>78</v>
      </c>
      <c r="I8222">
        <v>7</v>
      </c>
      <c r="J8222" t="s">
        <v>134</v>
      </c>
      <c r="K8222">
        <v>9</v>
      </c>
      <c r="L8222" t="s">
        <v>135</v>
      </c>
      <c r="M8222" t="s">
        <v>320</v>
      </c>
      <c r="N8222">
        <v>3</v>
      </c>
      <c r="O8222" t="s">
        <v>126</v>
      </c>
      <c r="P8222">
        <v>2</v>
      </c>
      <c r="Q8222" t="s">
        <v>82</v>
      </c>
      <c r="R8222">
        <v>4</v>
      </c>
      <c r="S8222" t="s">
        <v>38</v>
      </c>
      <c r="T8222">
        <v>17</v>
      </c>
      <c r="U8222" t="s">
        <v>322</v>
      </c>
      <c r="V8222" t="s">
        <v>158</v>
      </c>
      <c r="W8222">
        <v>3</v>
      </c>
      <c r="X8222" t="s">
        <v>84</v>
      </c>
      <c r="Y8222">
        <v>59</v>
      </c>
      <c r="Z8222">
        <v>100</v>
      </c>
      <c r="AA8222">
        <v>5900</v>
      </c>
      <c r="AB8222">
        <v>2832</v>
      </c>
      <c r="AC8222">
        <v>0.48</v>
      </c>
      <c r="AD8222">
        <v>3</v>
      </c>
      <c r="AE8222" t="s">
        <v>42</v>
      </c>
    </row>
    <row r="8223" spans="1:31" x14ac:dyDescent="0.3">
      <c r="A8223">
        <v>1128299</v>
      </c>
      <c r="B8223" t="s">
        <v>77</v>
      </c>
      <c r="C8223" s="1">
        <v>43962</v>
      </c>
      <c r="D8223">
        <v>2020</v>
      </c>
      <c r="E8223" t="s">
        <v>53</v>
      </c>
      <c r="F8223">
        <v>2</v>
      </c>
      <c r="G8223">
        <v>3</v>
      </c>
      <c r="H8223" t="s">
        <v>78</v>
      </c>
      <c r="I8223">
        <v>7</v>
      </c>
      <c r="J8223" t="s">
        <v>134</v>
      </c>
      <c r="K8223">
        <v>9</v>
      </c>
      <c r="L8223" t="s">
        <v>135</v>
      </c>
      <c r="M8223" t="s">
        <v>320</v>
      </c>
      <c r="N8223">
        <v>3</v>
      </c>
      <c r="O8223" t="s">
        <v>126</v>
      </c>
      <c r="P8223">
        <v>2</v>
      </c>
      <c r="Q8223" t="s">
        <v>82</v>
      </c>
      <c r="R8223">
        <v>4</v>
      </c>
      <c r="S8223" t="s">
        <v>38</v>
      </c>
      <c r="T8223">
        <v>16</v>
      </c>
      <c r="U8223" t="s">
        <v>321</v>
      </c>
      <c r="V8223" t="s">
        <v>254</v>
      </c>
      <c r="W8223">
        <v>3</v>
      </c>
      <c r="X8223" t="s">
        <v>84</v>
      </c>
      <c r="Y8223">
        <v>53</v>
      </c>
      <c r="Z8223">
        <v>85</v>
      </c>
      <c r="AA8223">
        <v>4505</v>
      </c>
      <c r="AB8223">
        <v>2072.2999999999997</v>
      </c>
      <c r="AC8223">
        <v>0.45999999999999996</v>
      </c>
      <c r="AD8223">
        <v>3</v>
      </c>
      <c r="AE8223" t="s">
        <v>42</v>
      </c>
    </row>
    <row r="8224" spans="1:31" x14ac:dyDescent="0.3">
      <c r="A8224">
        <v>1128299</v>
      </c>
      <c r="B8224" t="s">
        <v>77</v>
      </c>
      <c r="C8224" s="1">
        <v>43968</v>
      </c>
      <c r="D8224">
        <v>2020</v>
      </c>
      <c r="E8224" t="s">
        <v>53</v>
      </c>
      <c r="F8224">
        <v>2</v>
      </c>
      <c r="G8224">
        <v>3</v>
      </c>
      <c r="H8224" t="s">
        <v>78</v>
      </c>
      <c r="I8224">
        <v>7</v>
      </c>
      <c r="J8224" t="s">
        <v>134</v>
      </c>
      <c r="K8224">
        <v>9</v>
      </c>
      <c r="L8224" t="s">
        <v>135</v>
      </c>
      <c r="M8224" t="s">
        <v>320</v>
      </c>
      <c r="N8224">
        <v>3</v>
      </c>
      <c r="O8224" t="s">
        <v>126</v>
      </c>
      <c r="P8224">
        <v>2</v>
      </c>
      <c r="Q8224" t="s">
        <v>82</v>
      </c>
      <c r="R8224">
        <v>4</v>
      </c>
      <c r="S8224" t="s">
        <v>38</v>
      </c>
      <c r="T8224">
        <v>16</v>
      </c>
      <c r="U8224" t="s">
        <v>321</v>
      </c>
      <c r="V8224" t="s">
        <v>162</v>
      </c>
      <c r="W8224">
        <v>3</v>
      </c>
      <c r="X8224" t="s">
        <v>84</v>
      </c>
      <c r="Y8224">
        <v>60</v>
      </c>
      <c r="Z8224">
        <v>116</v>
      </c>
      <c r="AA8224">
        <v>6960</v>
      </c>
      <c r="AB8224">
        <v>3340.7999999999997</v>
      </c>
      <c r="AC8224">
        <v>0.48</v>
      </c>
      <c r="AD8224">
        <v>3</v>
      </c>
      <c r="AE8224" t="s">
        <v>42</v>
      </c>
    </row>
    <row r="8225" spans="1:31" x14ac:dyDescent="0.3">
      <c r="A8225">
        <v>1128299</v>
      </c>
      <c r="B8225" t="s">
        <v>77</v>
      </c>
      <c r="C8225" s="1">
        <v>43974</v>
      </c>
      <c r="D8225">
        <v>2020</v>
      </c>
      <c r="E8225" t="s">
        <v>53</v>
      </c>
      <c r="F8225">
        <v>2</v>
      </c>
      <c r="G8225">
        <v>3</v>
      </c>
      <c r="H8225" t="s">
        <v>78</v>
      </c>
      <c r="I8225">
        <v>7</v>
      </c>
      <c r="J8225" t="s">
        <v>134</v>
      </c>
      <c r="K8225">
        <v>9</v>
      </c>
      <c r="L8225" t="s">
        <v>135</v>
      </c>
      <c r="M8225" t="s">
        <v>320</v>
      </c>
      <c r="N8225">
        <v>3</v>
      </c>
      <c r="O8225" t="s">
        <v>126</v>
      </c>
      <c r="P8225">
        <v>2</v>
      </c>
      <c r="Q8225" t="s">
        <v>82</v>
      </c>
      <c r="R8225">
        <v>4</v>
      </c>
      <c r="S8225" t="s">
        <v>38</v>
      </c>
      <c r="T8225">
        <v>16</v>
      </c>
      <c r="U8225" t="s">
        <v>321</v>
      </c>
      <c r="V8225" t="s">
        <v>161</v>
      </c>
      <c r="W8225">
        <v>3</v>
      </c>
      <c r="X8225" t="s">
        <v>84</v>
      </c>
      <c r="Y8225">
        <v>63</v>
      </c>
      <c r="Z8225">
        <v>125</v>
      </c>
      <c r="AA8225">
        <v>7875</v>
      </c>
      <c r="AB8225">
        <v>3543.7499999999995</v>
      </c>
      <c r="AC8225">
        <v>0.44999999999999996</v>
      </c>
      <c r="AD8225">
        <v>3</v>
      </c>
      <c r="AE8225" t="s">
        <v>42</v>
      </c>
    </row>
    <row r="8226" spans="1:31" x14ac:dyDescent="0.3">
      <c r="A8226">
        <v>1128299</v>
      </c>
      <c r="B8226" t="s">
        <v>77</v>
      </c>
      <c r="C8226" s="1">
        <v>43992</v>
      </c>
      <c r="D8226">
        <v>2020</v>
      </c>
      <c r="E8226" t="s">
        <v>54</v>
      </c>
      <c r="F8226">
        <v>2</v>
      </c>
      <c r="G8226">
        <v>3</v>
      </c>
      <c r="H8226" t="s">
        <v>78</v>
      </c>
      <c r="I8226">
        <v>8</v>
      </c>
      <c r="J8226" t="s">
        <v>136</v>
      </c>
      <c r="K8226">
        <v>10</v>
      </c>
      <c r="L8226" t="s">
        <v>137</v>
      </c>
      <c r="M8226" t="s">
        <v>320</v>
      </c>
      <c r="N8226">
        <v>3</v>
      </c>
      <c r="O8226" t="s">
        <v>126</v>
      </c>
      <c r="P8226">
        <v>2</v>
      </c>
      <c r="Q8226" t="s">
        <v>82</v>
      </c>
      <c r="R8226">
        <v>4</v>
      </c>
      <c r="S8226" t="s">
        <v>38</v>
      </c>
      <c r="T8226">
        <v>16</v>
      </c>
      <c r="U8226" t="s">
        <v>321</v>
      </c>
      <c r="V8226" t="s">
        <v>220</v>
      </c>
      <c r="W8226">
        <v>3</v>
      </c>
      <c r="X8226" t="s">
        <v>84</v>
      </c>
      <c r="Y8226">
        <v>64</v>
      </c>
      <c r="Z8226">
        <v>85</v>
      </c>
      <c r="AA8226">
        <v>5440</v>
      </c>
      <c r="AB8226">
        <v>2284.7999999999997</v>
      </c>
      <c r="AC8226">
        <v>0.42</v>
      </c>
      <c r="AD8226">
        <v>3</v>
      </c>
      <c r="AE8226" t="s">
        <v>42</v>
      </c>
    </row>
    <row r="8227" spans="1:31" x14ac:dyDescent="0.3">
      <c r="A8227">
        <v>1128299</v>
      </c>
      <c r="B8227" t="s">
        <v>77</v>
      </c>
      <c r="C8227" s="1">
        <v>43998</v>
      </c>
      <c r="D8227">
        <v>2020</v>
      </c>
      <c r="E8227" t="s">
        <v>54</v>
      </c>
      <c r="F8227">
        <v>2</v>
      </c>
      <c r="G8227">
        <v>3</v>
      </c>
      <c r="H8227" t="s">
        <v>78</v>
      </c>
      <c r="I8227">
        <v>8</v>
      </c>
      <c r="J8227" t="s">
        <v>136</v>
      </c>
      <c r="K8227">
        <v>10</v>
      </c>
      <c r="L8227" t="s">
        <v>137</v>
      </c>
      <c r="M8227" t="s">
        <v>320</v>
      </c>
      <c r="N8227">
        <v>3</v>
      </c>
      <c r="O8227" t="s">
        <v>126</v>
      </c>
      <c r="P8227">
        <v>2</v>
      </c>
      <c r="Q8227" t="s">
        <v>82</v>
      </c>
      <c r="R8227">
        <v>4</v>
      </c>
      <c r="S8227" t="s">
        <v>38</v>
      </c>
      <c r="T8227">
        <v>16</v>
      </c>
      <c r="U8227" t="s">
        <v>321</v>
      </c>
      <c r="V8227" t="s">
        <v>237</v>
      </c>
      <c r="W8227">
        <v>3</v>
      </c>
      <c r="X8227" t="s">
        <v>84</v>
      </c>
      <c r="Y8227">
        <v>55</v>
      </c>
      <c r="Z8227">
        <v>90</v>
      </c>
      <c r="AA8227">
        <v>4950</v>
      </c>
      <c r="AB8227">
        <v>2079</v>
      </c>
      <c r="AC8227">
        <v>0.42</v>
      </c>
      <c r="AD8227">
        <v>3</v>
      </c>
      <c r="AE8227" t="s">
        <v>42</v>
      </c>
    </row>
    <row r="8228" spans="1:31" x14ac:dyDescent="0.3">
      <c r="A8228">
        <v>1128299</v>
      </c>
      <c r="B8228" t="s">
        <v>77</v>
      </c>
      <c r="C8228" s="1">
        <v>44004</v>
      </c>
      <c r="D8228">
        <v>2020</v>
      </c>
      <c r="E8228" t="s">
        <v>54</v>
      </c>
      <c r="F8228">
        <v>2</v>
      </c>
      <c r="G8228">
        <v>3</v>
      </c>
      <c r="H8228" t="s">
        <v>78</v>
      </c>
      <c r="I8228">
        <v>8</v>
      </c>
      <c r="J8228" t="s">
        <v>136</v>
      </c>
      <c r="K8228">
        <v>10</v>
      </c>
      <c r="L8228" t="s">
        <v>137</v>
      </c>
      <c r="M8228" t="s">
        <v>320</v>
      </c>
      <c r="N8228">
        <v>3</v>
      </c>
      <c r="O8228" t="s">
        <v>126</v>
      </c>
      <c r="P8228">
        <v>2</v>
      </c>
      <c r="Q8228" t="s">
        <v>82</v>
      </c>
      <c r="R8228">
        <v>4</v>
      </c>
      <c r="S8228" t="s">
        <v>38</v>
      </c>
      <c r="T8228">
        <v>16</v>
      </c>
      <c r="U8228" t="s">
        <v>321</v>
      </c>
      <c r="V8228" t="s">
        <v>129</v>
      </c>
      <c r="W8228">
        <v>3</v>
      </c>
      <c r="X8228" t="s">
        <v>84</v>
      </c>
      <c r="Y8228">
        <v>59</v>
      </c>
      <c r="Z8228">
        <v>90</v>
      </c>
      <c r="AA8228">
        <v>5310</v>
      </c>
      <c r="AB8228">
        <v>2336.4</v>
      </c>
      <c r="AC8228">
        <v>0.44</v>
      </c>
      <c r="AD8228">
        <v>3</v>
      </c>
      <c r="AE8228" t="s">
        <v>42</v>
      </c>
    </row>
    <row r="8229" spans="1:31" x14ac:dyDescent="0.3">
      <c r="A8229">
        <v>1128299</v>
      </c>
      <c r="B8229" t="s">
        <v>77</v>
      </c>
      <c r="C8229" s="1">
        <v>44010</v>
      </c>
      <c r="D8229">
        <v>2020</v>
      </c>
      <c r="E8229" t="s">
        <v>54</v>
      </c>
      <c r="F8229">
        <v>2</v>
      </c>
      <c r="G8229">
        <v>3</v>
      </c>
      <c r="H8229" t="s">
        <v>78</v>
      </c>
      <c r="I8229">
        <v>8</v>
      </c>
      <c r="J8229" t="s">
        <v>136</v>
      </c>
      <c r="K8229">
        <v>10</v>
      </c>
      <c r="L8229" t="s">
        <v>137</v>
      </c>
      <c r="M8229" t="s">
        <v>320</v>
      </c>
      <c r="N8229">
        <v>3</v>
      </c>
      <c r="O8229" t="s">
        <v>126</v>
      </c>
      <c r="P8229">
        <v>2</v>
      </c>
      <c r="Q8229" t="s">
        <v>82</v>
      </c>
      <c r="R8229">
        <v>4</v>
      </c>
      <c r="S8229" t="s">
        <v>38</v>
      </c>
      <c r="T8229">
        <v>16</v>
      </c>
      <c r="U8229" t="s">
        <v>321</v>
      </c>
      <c r="V8229" t="s">
        <v>241</v>
      </c>
      <c r="W8229">
        <v>3</v>
      </c>
      <c r="X8229" t="s">
        <v>84</v>
      </c>
      <c r="Y8229">
        <v>75</v>
      </c>
      <c r="Z8229">
        <v>125</v>
      </c>
      <c r="AA8229">
        <v>9375</v>
      </c>
      <c r="AB8229">
        <v>3750</v>
      </c>
      <c r="AC8229">
        <v>0.4</v>
      </c>
      <c r="AD8229">
        <v>3</v>
      </c>
      <c r="AE8229" t="s">
        <v>42</v>
      </c>
    </row>
    <row r="8230" spans="1:31" x14ac:dyDescent="0.3">
      <c r="A8230">
        <v>1128299</v>
      </c>
      <c r="B8230" t="s">
        <v>77</v>
      </c>
      <c r="C8230" s="1">
        <v>44016</v>
      </c>
      <c r="D8230">
        <v>2020</v>
      </c>
      <c r="E8230" t="s">
        <v>55</v>
      </c>
      <c r="F8230">
        <v>3</v>
      </c>
      <c r="G8230">
        <v>3</v>
      </c>
      <c r="H8230" t="s">
        <v>78</v>
      </c>
      <c r="I8230">
        <v>8</v>
      </c>
      <c r="J8230" t="s">
        <v>136</v>
      </c>
      <c r="K8230">
        <v>10</v>
      </c>
      <c r="L8230" t="s">
        <v>137</v>
      </c>
      <c r="M8230" t="s">
        <v>320</v>
      </c>
      <c r="N8230">
        <v>3</v>
      </c>
      <c r="O8230" t="s">
        <v>126</v>
      </c>
      <c r="P8230">
        <v>2</v>
      </c>
      <c r="Q8230" t="s">
        <v>82</v>
      </c>
      <c r="R8230">
        <v>4</v>
      </c>
      <c r="S8230" t="s">
        <v>38</v>
      </c>
      <c r="T8230">
        <v>16</v>
      </c>
      <c r="U8230" t="s">
        <v>321</v>
      </c>
      <c r="V8230" t="s">
        <v>213</v>
      </c>
      <c r="W8230">
        <v>3</v>
      </c>
      <c r="X8230" t="s">
        <v>84</v>
      </c>
      <c r="Y8230">
        <v>78</v>
      </c>
      <c r="Z8230">
        <v>137</v>
      </c>
      <c r="AA8230">
        <v>10686</v>
      </c>
      <c r="AB8230">
        <v>4381.2599999999993</v>
      </c>
      <c r="AC8230">
        <v>0.41</v>
      </c>
      <c r="AD8230">
        <v>3</v>
      </c>
      <c r="AE8230" t="s">
        <v>42</v>
      </c>
    </row>
    <row r="8231" spans="1:31" x14ac:dyDescent="0.3">
      <c r="A8231">
        <v>1128299</v>
      </c>
      <c r="B8231" t="s">
        <v>77</v>
      </c>
      <c r="C8231" s="1">
        <v>44022</v>
      </c>
      <c r="D8231">
        <v>2020</v>
      </c>
      <c r="E8231" t="s">
        <v>55</v>
      </c>
      <c r="F8231">
        <v>3</v>
      </c>
      <c r="G8231">
        <v>3</v>
      </c>
      <c r="H8231" t="s">
        <v>78</v>
      </c>
      <c r="I8231">
        <v>8</v>
      </c>
      <c r="J8231" t="s">
        <v>136</v>
      </c>
      <c r="K8231">
        <v>10</v>
      </c>
      <c r="L8231" t="s">
        <v>137</v>
      </c>
      <c r="M8231" t="s">
        <v>320</v>
      </c>
      <c r="N8231">
        <v>3</v>
      </c>
      <c r="O8231" t="s">
        <v>126</v>
      </c>
      <c r="P8231">
        <v>2</v>
      </c>
      <c r="Q8231" t="s">
        <v>82</v>
      </c>
      <c r="R8231">
        <v>4</v>
      </c>
      <c r="S8231" t="s">
        <v>38</v>
      </c>
      <c r="T8231">
        <v>16</v>
      </c>
      <c r="U8231" t="s">
        <v>321</v>
      </c>
      <c r="V8231" t="s">
        <v>196</v>
      </c>
      <c r="W8231">
        <v>3</v>
      </c>
      <c r="X8231" t="s">
        <v>84</v>
      </c>
      <c r="Y8231">
        <v>74</v>
      </c>
      <c r="Z8231">
        <v>155</v>
      </c>
      <c r="AA8231">
        <v>11470</v>
      </c>
      <c r="AB8231">
        <v>5046.8</v>
      </c>
      <c r="AC8231">
        <v>0.44</v>
      </c>
      <c r="AD8231">
        <v>3</v>
      </c>
      <c r="AE8231" t="s">
        <v>42</v>
      </c>
    </row>
    <row r="8232" spans="1:31" x14ac:dyDescent="0.3">
      <c r="A8232">
        <v>1128299</v>
      </c>
      <c r="B8232" t="s">
        <v>77</v>
      </c>
      <c r="C8232" s="1">
        <v>44028</v>
      </c>
      <c r="D8232">
        <v>2020</v>
      </c>
      <c r="E8232" t="s">
        <v>55</v>
      </c>
      <c r="F8232">
        <v>3</v>
      </c>
      <c r="G8232">
        <v>3</v>
      </c>
      <c r="H8232" t="s">
        <v>78</v>
      </c>
      <c r="I8232">
        <v>8</v>
      </c>
      <c r="J8232" t="s">
        <v>136</v>
      </c>
      <c r="K8232">
        <v>10</v>
      </c>
      <c r="L8232" t="s">
        <v>137</v>
      </c>
      <c r="M8232" t="s">
        <v>320</v>
      </c>
      <c r="N8232">
        <v>3</v>
      </c>
      <c r="O8232" t="s">
        <v>126</v>
      </c>
      <c r="P8232">
        <v>2</v>
      </c>
      <c r="Q8232" t="s">
        <v>82</v>
      </c>
      <c r="R8232">
        <v>4</v>
      </c>
      <c r="S8232" t="s">
        <v>38</v>
      </c>
      <c r="T8232">
        <v>16</v>
      </c>
      <c r="U8232" t="s">
        <v>321</v>
      </c>
      <c r="V8232" t="s">
        <v>161</v>
      </c>
      <c r="W8232">
        <v>3</v>
      </c>
      <c r="X8232" t="s">
        <v>84</v>
      </c>
      <c r="Y8232">
        <v>67</v>
      </c>
      <c r="Z8232">
        <v>112</v>
      </c>
      <c r="AA8232">
        <v>7504</v>
      </c>
      <c r="AB8232">
        <v>3001.6000000000004</v>
      </c>
      <c r="AC8232">
        <v>0.4</v>
      </c>
      <c r="AD8232">
        <v>3</v>
      </c>
      <c r="AE8232" t="s">
        <v>42</v>
      </c>
    </row>
    <row r="8233" spans="1:31" x14ac:dyDescent="0.3">
      <c r="A8233">
        <v>1128299</v>
      </c>
      <c r="B8233" t="s">
        <v>77</v>
      </c>
      <c r="C8233" s="1">
        <v>44034</v>
      </c>
      <c r="D8233">
        <v>2020</v>
      </c>
      <c r="E8233" t="s">
        <v>55</v>
      </c>
      <c r="F8233">
        <v>3</v>
      </c>
      <c r="G8233">
        <v>3</v>
      </c>
      <c r="H8233" t="s">
        <v>78</v>
      </c>
      <c r="I8233">
        <v>8</v>
      </c>
      <c r="J8233" t="s">
        <v>136</v>
      </c>
      <c r="K8233">
        <v>10</v>
      </c>
      <c r="L8233" t="s">
        <v>137</v>
      </c>
      <c r="M8233" t="s">
        <v>320</v>
      </c>
      <c r="N8233">
        <v>3</v>
      </c>
      <c r="O8233" t="s">
        <v>126</v>
      </c>
      <c r="P8233">
        <v>2</v>
      </c>
      <c r="Q8233" t="s">
        <v>82</v>
      </c>
      <c r="R8233">
        <v>4</v>
      </c>
      <c r="S8233" t="s">
        <v>38</v>
      </c>
      <c r="T8233">
        <v>16</v>
      </c>
      <c r="U8233" t="s">
        <v>321</v>
      </c>
      <c r="V8233" t="s">
        <v>203</v>
      </c>
      <c r="W8233">
        <v>3</v>
      </c>
      <c r="X8233" t="s">
        <v>84</v>
      </c>
      <c r="Y8233">
        <v>58</v>
      </c>
      <c r="Z8233">
        <v>98</v>
      </c>
      <c r="AA8233">
        <v>5684</v>
      </c>
      <c r="AB8233">
        <v>2500.96</v>
      </c>
      <c r="AC8233">
        <v>0.44</v>
      </c>
      <c r="AD8233">
        <v>3</v>
      </c>
      <c r="AE8233" t="s">
        <v>42</v>
      </c>
    </row>
    <row r="8234" spans="1:31" x14ac:dyDescent="0.3">
      <c r="A8234">
        <v>1128299</v>
      </c>
      <c r="B8234" t="s">
        <v>77</v>
      </c>
      <c r="C8234" s="1">
        <v>44040</v>
      </c>
      <c r="D8234">
        <v>2020</v>
      </c>
      <c r="E8234" t="s">
        <v>55</v>
      </c>
      <c r="F8234">
        <v>3</v>
      </c>
      <c r="G8234">
        <v>3</v>
      </c>
      <c r="H8234" t="s">
        <v>78</v>
      </c>
      <c r="I8234">
        <v>8</v>
      </c>
      <c r="J8234" t="s">
        <v>136</v>
      </c>
      <c r="K8234">
        <v>10</v>
      </c>
      <c r="L8234" t="s">
        <v>137</v>
      </c>
      <c r="M8234" t="s">
        <v>320</v>
      </c>
      <c r="N8234">
        <v>3</v>
      </c>
      <c r="O8234" t="s">
        <v>126</v>
      </c>
      <c r="P8234">
        <v>2</v>
      </c>
      <c r="Q8234" t="s">
        <v>82</v>
      </c>
      <c r="R8234">
        <v>4</v>
      </c>
      <c r="S8234" t="s">
        <v>38</v>
      </c>
      <c r="T8234">
        <v>16</v>
      </c>
      <c r="U8234" t="s">
        <v>321</v>
      </c>
      <c r="V8234" t="s">
        <v>189</v>
      </c>
      <c r="W8234">
        <v>3</v>
      </c>
      <c r="X8234" t="s">
        <v>84</v>
      </c>
      <c r="Y8234">
        <v>69</v>
      </c>
      <c r="Z8234">
        <v>117</v>
      </c>
      <c r="AA8234">
        <v>8073</v>
      </c>
      <c r="AB8234">
        <v>3471.39</v>
      </c>
      <c r="AC8234">
        <v>0.43</v>
      </c>
      <c r="AD8234">
        <v>3</v>
      </c>
      <c r="AE8234" t="s">
        <v>42</v>
      </c>
    </row>
    <row r="8235" spans="1:31" x14ac:dyDescent="0.3">
      <c r="A8235">
        <v>1185732</v>
      </c>
      <c r="B8235" t="s">
        <v>30</v>
      </c>
      <c r="C8235" s="1">
        <v>44058</v>
      </c>
      <c r="D8235">
        <v>2020</v>
      </c>
      <c r="E8235" t="s">
        <v>31</v>
      </c>
      <c r="F8235">
        <v>3</v>
      </c>
      <c r="G8235">
        <v>5</v>
      </c>
      <c r="H8235" t="s">
        <v>100</v>
      </c>
      <c r="I8235">
        <v>9</v>
      </c>
      <c r="J8235" t="s">
        <v>101</v>
      </c>
      <c r="K8235">
        <v>11</v>
      </c>
      <c r="L8235" t="s">
        <v>138</v>
      </c>
      <c r="M8235" t="s">
        <v>320</v>
      </c>
      <c r="N8235">
        <v>3</v>
      </c>
      <c r="O8235" t="s">
        <v>126</v>
      </c>
      <c r="P8235">
        <v>2</v>
      </c>
      <c r="Q8235" t="s">
        <v>82</v>
      </c>
      <c r="R8235">
        <v>4</v>
      </c>
      <c r="S8235" t="s">
        <v>38</v>
      </c>
      <c r="T8235">
        <v>16</v>
      </c>
      <c r="U8235" t="s">
        <v>321</v>
      </c>
      <c r="V8235" t="s">
        <v>202</v>
      </c>
      <c r="W8235">
        <v>3</v>
      </c>
      <c r="X8235" t="s">
        <v>84</v>
      </c>
      <c r="Y8235">
        <v>38</v>
      </c>
      <c r="Z8235">
        <v>169</v>
      </c>
      <c r="AA8235">
        <v>6422</v>
      </c>
      <c r="AB8235">
        <v>2825.68</v>
      </c>
      <c r="AC8235">
        <v>0.44</v>
      </c>
      <c r="AD8235">
        <v>3</v>
      </c>
      <c r="AE8235" t="s">
        <v>42</v>
      </c>
    </row>
    <row r="8236" spans="1:31" x14ac:dyDescent="0.3">
      <c r="A8236">
        <v>1185732</v>
      </c>
      <c r="B8236" t="s">
        <v>30</v>
      </c>
      <c r="C8236" s="1">
        <v>44064</v>
      </c>
      <c r="D8236">
        <v>2020</v>
      </c>
      <c r="E8236" t="s">
        <v>31</v>
      </c>
      <c r="F8236">
        <v>3</v>
      </c>
      <c r="G8236">
        <v>5</v>
      </c>
      <c r="H8236" t="s">
        <v>100</v>
      </c>
      <c r="I8236">
        <v>9</v>
      </c>
      <c r="J8236" t="s">
        <v>101</v>
      </c>
      <c r="K8236">
        <v>11</v>
      </c>
      <c r="L8236" t="s">
        <v>138</v>
      </c>
      <c r="M8236" t="s">
        <v>320</v>
      </c>
      <c r="N8236">
        <v>3</v>
      </c>
      <c r="O8236" t="s">
        <v>126</v>
      </c>
      <c r="P8236">
        <v>2</v>
      </c>
      <c r="Q8236" t="s">
        <v>82</v>
      </c>
      <c r="R8236">
        <v>4</v>
      </c>
      <c r="S8236" t="s">
        <v>38</v>
      </c>
      <c r="T8236">
        <v>16</v>
      </c>
      <c r="U8236" t="s">
        <v>321</v>
      </c>
      <c r="V8236" t="s">
        <v>191</v>
      </c>
      <c r="W8236">
        <v>3</v>
      </c>
      <c r="X8236" t="s">
        <v>84</v>
      </c>
      <c r="Y8236">
        <v>36</v>
      </c>
      <c r="Z8236">
        <v>175</v>
      </c>
      <c r="AA8236">
        <v>6300</v>
      </c>
      <c r="AB8236">
        <v>2520</v>
      </c>
      <c r="AC8236">
        <v>0.4</v>
      </c>
      <c r="AD8236">
        <v>3</v>
      </c>
      <c r="AE8236" t="s">
        <v>42</v>
      </c>
    </row>
    <row r="8237" spans="1:31" x14ac:dyDescent="0.3">
      <c r="A8237">
        <v>1185732</v>
      </c>
      <c r="B8237" t="s">
        <v>30</v>
      </c>
      <c r="C8237" s="1">
        <v>43945</v>
      </c>
      <c r="D8237">
        <v>2020</v>
      </c>
      <c r="E8237" t="s">
        <v>52</v>
      </c>
      <c r="F8237">
        <v>2</v>
      </c>
      <c r="G8237">
        <v>5</v>
      </c>
      <c r="H8237" t="s">
        <v>100</v>
      </c>
      <c r="I8237">
        <v>9</v>
      </c>
      <c r="J8237" t="s">
        <v>101</v>
      </c>
      <c r="K8237">
        <v>11</v>
      </c>
      <c r="L8237" t="s">
        <v>138</v>
      </c>
      <c r="M8237" t="s">
        <v>320</v>
      </c>
      <c r="N8237">
        <v>3</v>
      </c>
      <c r="O8237" t="s">
        <v>126</v>
      </c>
      <c r="P8237">
        <v>2</v>
      </c>
      <c r="Q8237" t="s">
        <v>82</v>
      </c>
      <c r="R8237">
        <v>4</v>
      </c>
      <c r="S8237" t="s">
        <v>38</v>
      </c>
      <c r="T8237">
        <v>16</v>
      </c>
      <c r="U8237" t="s">
        <v>321</v>
      </c>
      <c r="V8237" t="s">
        <v>195</v>
      </c>
      <c r="W8237">
        <v>3</v>
      </c>
      <c r="X8237" t="s">
        <v>84</v>
      </c>
      <c r="Y8237">
        <v>38</v>
      </c>
      <c r="Z8237">
        <v>189</v>
      </c>
      <c r="AA8237">
        <v>7182</v>
      </c>
      <c r="AB8237">
        <v>3231.8999999999996</v>
      </c>
      <c r="AC8237">
        <v>0.44999999999999996</v>
      </c>
      <c r="AD8237">
        <v>3</v>
      </c>
      <c r="AE8237" t="s">
        <v>42</v>
      </c>
    </row>
    <row r="8238" spans="1:31" x14ac:dyDescent="0.3">
      <c r="A8238">
        <v>1185732</v>
      </c>
      <c r="B8238" t="s">
        <v>30</v>
      </c>
      <c r="C8238" s="1">
        <v>43945</v>
      </c>
      <c r="D8238">
        <v>2020</v>
      </c>
      <c r="E8238" t="s">
        <v>52</v>
      </c>
      <c r="F8238">
        <v>2</v>
      </c>
      <c r="G8238">
        <v>5</v>
      </c>
      <c r="H8238" t="s">
        <v>100</v>
      </c>
      <c r="I8238">
        <v>9</v>
      </c>
      <c r="J8238" t="s">
        <v>101</v>
      </c>
      <c r="K8238">
        <v>11</v>
      </c>
      <c r="L8238" t="s">
        <v>138</v>
      </c>
      <c r="M8238" t="s">
        <v>320</v>
      </c>
      <c r="N8238">
        <v>3</v>
      </c>
      <c r="O8238" t="s">
        <v>126</v>
      </c>
      <c r="P8238">
        <v>2</v>
      </c>
      <c r="Q8238" t="s">
        <v>82</v>
      </c>
      <c r="R8238">
        <v>4</v>
      </c>
      <c r="S8238" t="s">
        <v>38</v>
      </c>
      <c r="T8238">
        <v>16</v>
      </c>
      <c r="U8238" t="s">
        <v>321</v>
      </c>
      <c r="V8238" t="s">
        <v>207</v>
      </c>
      <c r="W8238">
        <v>3</v>
      </c>
      <c r="X8238" t="s">
        <v>84</v>
      </c>
      <c r="Y8238">
        <v>49</v>
      </c>
      <c r="Z8238">
        <v>175</v>
      </c>
      <c r="AA8238">
        <v>8575</v>
      </c>
      <c r="AB8238">
        <v>3687.25</v>
      </c>
      <c r="AC8238">
        <v>0.43</v>
      </c>
      <c r="AD8238">
        <v>3</v>
      </c>
      <c r="AE8238" t="s">
        <v>42</v>
      </c>
    </row>
    <row r="8239" spans="1:31" x14ac:dyDescent="0.3">
      <c r="A8239">
        <v>1185732</v>
      </c>
      <c r="B8239" t="s">
        <v>30</v>
      </c>
      <c r="C8239" s="1">
        <v>44082</v>
      </c>
      <c r="D8239">
        <v>2020</v>
      </c>
      <c r="E8239" t="s">
        <v>43</v>
      </c>
      <c r="F8239">
        <v>3</v>
      </c>
      <c r="G8239">
        <v>5</v>
      </c>
      <c r="H8239" t="s">
        <v>100</v>
      </c>
      <c r="I8239">
        <v>9</v>
      </c>
      <c r="J8239" t="s">
        <v>101</v>
      </c>
      <c r="K8239">
        <v>11</v>
      </c>
      <c r="L8239" t="s">
        <v>138</v>
      </c>
      <c r="M8239" t="s">
        <v>320</v>
      </c>
      <c r="N8239">
        <v>3</v>
      </c>
      <c r="O8239" t="s">
        <v>126</v>
      </c>
      <c r="P8239">
        <v>2</v>
      </c>
      <c r="Q8239" t="s">
        <v>82</v>
      </c>
      <c r="R8239">
        <v>4</v>
      </c>
      <c r="S8239" t="s">
        <v>38</v>
      </c>
      <c r="T8239">
        <v>16</v>
      </c>
      <c r="U8239" t="s">
        <v>321</v>
      </c>
      <c r="V8239" t="s">
        <v>186</v>
      </c>
      <c r="W8239">
        <v>3</v>
      </c>
      <c r="X8239" t="s">
        <v>84</v>
      </c>
      <c r="Y8239">
        <v>47</v>
      </c>
      <c r="Z8239">
        <v>217</v>
      </c>
      <c r="AA8239">
        <v>10199</v>
      </c>
      <c r="AB8239">
        <v>4079.6000000000004</v>
      </c>
      <c r="AC8239">
        <v>0.4</v>
      </c>
      <c r="AD8239">
        <v>3</v>
      </c>
      <c r="AE8239" t="s">
        <v>42</v>
      </c>
    </row>
    <row r="8240" spans="1:31" x14ac:dyDescent="0.3">
      <c r="A8240">
        <v>1185732</v>
      </c>
      <c r="B8240" t="s">
        <v>30</v>
      </c>
      <c r="C8240" s="1">
        <v>44088</v>
      </c>
      <c r="D8240">
        <v>2020</v>
      </c>
      <c r="E8240" t="s">
        <v>43</v>
      </c>
      <c r="F8240">
        <v>3</v>
      </c>
      <c r="G8240">
        <v>5</v>
      </c>
      <c r="H8240" t="s">
        <v>100</v>
      </c>
      <c r="I8240">
        <v>9</v>
      </c>
      <c r="J8240" t="s">
        <v>101</v>
      </c>
      <c r="K8240">
        <v>11</v>
      </c>
      <c r="L8240" t="s">
        <v>138</v>
      </c>
      <c r="M8240" t="s">
        <v>320</v>
      </c>
      <c r="N8240">
        <v>3</v>
      </c>
      <c r="O8240" t="s">
        <v>126</v>
      </c>
      <c r="P8240">
        <v>2</v>
      </c>
      <c r="Q8240" t="s">
        <v>82</v>
      </c>
      <c r="R8240">
        <v>4</v>
      </c>
      <c r="S8240" t="s">
        <v>38</v>
      </c>
      <c r="T8240">
        <v>16</v>
      </c>
      <c r="U8240" t="s">
        <v>321</v>
      </c>
      <c r="V8240" t="s">
        <v>184</v>
      </c>
      <c r="W8240">
        <v>3</v>
      </c>
      <c r="X8240" t="s">
        <v>84</v>
      </c>
      <c r="Y8240">
        <v>53</v>
      </c>
      <c r="Z8240">
        <v>233</v>
      </c>
      <c r="AA8240">
        <v>12349</v>
      </c>
      <c r="AB8240">
        <v>5310.07</v>
      </c>
      <c r="AC8240">
        <v>0.43</v>
      </c>
      <c r="AD8240">
        <v>3</v>
      </c>
      <c r="AE8240" t="s">
        <v>42</v>
      </c>
    </row>
    <row r="8241" spans="1:31" x14ac:dyDescent="0.3">
      <c r="A8241">
        <v>1185732</v>
      </c>
      <c r="B8241" t="s">
        <v>30</v>
      </c>
      <c r="C8241" s="1">
        <v>44094</v>
      </c>
      <c r="D8241">
        <v>2020</v>
      </c>
      <c r="E8241" t="s">
        <v>43</v>
      </c>
      <c r="F8241">
        <v>3</v>
      </c>
      <c r="G8241">
        <v>5</v>
      </c>
      <c r="H8241" t="s">
        <v>100</v>
      </c>
      <c r="I8241">
        <v>9</v>
      </c>
      <c r="J8241" t="s">
        <v>101</v>
      </c>
      <c r="K8241">
        <v>11</v>
      </c>
      <c r="L8241" t="s">
        <v>138</v>
      </c>
      <c r="M8241" t="s">
        <v>320</v>
      </c>
      <c r="N8241">
        <v>3</v>
      </c>
      <c r="O8241" t="s">
        <v>126</v>
      </c>
      <c r="P8241">
        <v>2</v>
      </c>
      <c r="Q8241" t="s">
        <v>82</v>
      </c>
      <c r="R8241">
        <v>4</v>
      </c>
      <c r="S8241" t="s">
        <v>38</v>
      </c>
      <c r="T8241">
        <v>16</v>
      </c>
      <c r="U8241" t="s">
        <v>321</v>
      </c>
      <c r="V8241" t="s">
        <v>191</v>
      </c>
      <c r="W8241">
        <v>3</v>
      </c>
      <c r="X8241" t="s">
        <v>84</v>
      </c>
      <c r="Y8241">
        <v>44</v>
      </c>
      <c r="Z8241">
        <v>233</v>
      </c>
      <c r="AA8241">
        <v>10252</v>
      </c>
      <c r="AB8241">
        <v>4100.8</v>
      </c>
      <c r="AC8241">
        <v>0.4</v>
      </c>
      <c r="AD8241">
        <v>3</v>
      </c>
      <c r="AE8241" t="s">
        <v>42</v>
      </c>
    </row>
    <row r="8242" spans="1:31" x14ac:dyDescent="0.3">
      <c r="A8242">
        <v>1185732</v>
      </c>
      <c r="B8242" t="s">
        <v>30</v>
      </c>
      <c r="C8242" s="1">
        <v>44100</v>
      </c>
      <c r="D8242">
        <v>2020</v>
      </c>
      <c r="E8242" t="s">
        <v>43</v>
      </c>
      <c r="F8242">
        <v>3</v>
      </c>
      <c r="G8242">
        <v>5</v>
      </c>
      <c r="H8242" t="s">
        <v>100</v>
      </c>
      <c r="I8242">
        <v>9</v>
      </c>
      <c r="J8242" t="s">
        <v>101</v>
      </c>
      <c r="K8242">
        <v>11</v>
      </c>
      <c r="L8242" t="s">
        <v>138</v>
      </c>
      <c r="M8242" t="s">
        <v>320</v>
      </c>
      <c r="N8242">
        <v>3</v>
      </c>
      <c r="O8242" t="s">
        <v>126</v>
      </c>
      <c r="P8242">
        <v>2</v>
      </c>
      <c r="Q8242" t="s">
        <v>82</v>
      </c>
      <c r="R8242">
        <v>4</v>
      </c>
      <c r="S8242" t="s">
        <v>38</v>
      </c>
      <c r="T8242">
        <v>16</v>
      </c>
      <c r="U8242" t="s">
        <v>321</v>
      </c>
      <c r="V8242" t="s">
        <v>201</v>
      </c>
      <c r="W8242">
        <v>3</v>
      </c>
      <c r="X8242" t="s">
        <v>84</v>
      </c>
      <c r="Y8242">
        <v>42</v>
      </c>
      <c r="Z8242">
        <v>210</v>
      </c>
      <c r="AA8242">
        <v>8820</v>
      </c>
      <c r="AB8242">
        <v>3792.6</v>
      </c>
      <c r="AC8242">
        <v>0.43</v>
      </c>
      <c r="AD8242">
        <v>3</v>
      </c>
      <c r="AE8242" t="s">
        <v>42</v>
      </c>
    </row>
    <row r="8243" spans="1:31" x14ac:dyDescent="0.3">
      <c r="A8243">
        <v>1185732</v>
      </c>
      <c r="B8243" t="s">
        <v>30</v>
      </c>
      <c r="C8243" s="1">
        <v>44106</v>
      </c>
      <c r="D8243">
        <v>2020</v>
      </c>
      <c r="E8243" t="s">
        <v>44</v>
      </c>
      <c r="F8243">
        <v>4</v>
      </c>
      <c r="G8243">
        <v>5</v>
      </c>
      <c r="H8243" t="s">
        <v>100</v>
      </c>
      <c r="I8243">
        <v>9</v>
      </c>
      <c r="J8243" t="s">
        <v>101</v>
      </c>
      <c r="K8243">
        <v>11</v>
      </c>
      <c r="L8243" t="s">
        <v>138</v>
      </c>
      <c r="M8243" t="s">
        <v>320</v>
      </c>
      <c r="N8243">
        <v>3</v>
      </c>
      <c r="O8243" t="s">
        <v>126</v>
      </c>
      <c r="P8243">
        <v>2</v>
      </c>
      <c r="Q8243" t="s">
        <v>82</v>
      </c>
      <c r="R8243">
        <v>4</v>
      </c>
      <c r="S8243" t="s">
        <v>38</v>
      </c>
      <c r="T8243">
        <v>16</v>
      </c>
      <c r="U8243" t="s">
        <v>321</v>
      </c>
      <c r="V8243" t="s">
        <v>184</v>
      </c>
      <c r="W8243">
        <v>3</v>
      </c>
      <c r="X8243" t="s">
        <v>84</v>
      </c>
      <c r="Y8243">
        <v>45</v>
      </c>
      <c r="Z8243">
        <v>182</v>
      </c>
      <c r="AA8243">
        <v>8190</v>
      </c>
      <c r="AB8243">
        <v>3603.6</v>
      </c>
      <c r="AC8243">
        <v>0.44</v>
      </c>
      <c r="AD8243">
        <v>3</v>
      </c>
      <c r="AE8243" t="s">
        <v>42</v>
      </c>
    </row>
    <row r="8244" spans="1:31" x14ac:dyDescent="0.3">
      <c r="A8244">
        <v>1185732</v>
      </c>
      <c r="B8244" t="s">
        <v>30</v>
      </c>
      <c r="C8244" s="1">
        <v>44112</v>
      </c>
      <c r="D8244">
        <v>2020</v>
      </c>
      <c r="E8244" t="s">
        <v>44</v>
      </c>
      <c r="F8244">
        <v>4</v>
      </c>
      <c r="G8244">
        <v>5</v>
      </c>
      <c r="H8244" t="s">
        <v>100</v>
      </c>
      <c r="I8244">
        <v>9</v>
      </c>
      <c r="J8244" t="s">
        <v>101</v>
      </c>
      <c r="K8244">
        <v>11</v>
      </c>
      <c r="L8244" t="s">
        <v>138</v>
      </c>
      <c r="M8244" t="s">
        <v>320</v>
      </c>
      <c r="N8244">
        <v>3</v>
      </c>
      <c r="O8244" t="s">
        <v>126</v>
      </c>
      <c r="P8244">
        <v>2</v>
      </c>
      <c r="Q8244" t="s">
        <v>82</v>
      </c>
      <c r="R8244">
        <v>4</v>
      </c>
      <c r="S8244" t="s">
        <v>38</v>
      </c>
      <c r="T8244">
        <v>16</v>
      </c>
      <c r="U8244" t="s">
        <v>321</v>
      </c>
      <c r="V8244" t="s">
        <v>202</v>
      </c>
      <c r="W8244">
        <v>3</v>
      </c>
      <c r="X8244" t="s">
        <v>84</v>
      </c>
      <c r="Y8244">
        <v>49</v>
      </c>
      <c r="Z8244">
        <v>202</v>
      </c>
      <c r="AA8244">
        <v>9898</v>
      </c>
      <c r="AB8244">
        <v>4355.12</v>
      </c>
      <c r="AC8244">
        <v>0.44</v>
      </c>
      <c r="AD8244">
        <v>3</v>
      </c>
      <c r="AE8244" t="s">
        <v>42</v>
      </c>
    </row>
    <row r="8245" spans="1:31" x14ac:dyDescent="0.3">
      <c r="A8245">
        <v>1185732</v>
      </c>
      <c r="B8245" t="s">
        <v>30</v>
      </c>
      <c r="C8245" s="1">
        <v>43975</v>
      </c>
      <c r="D8245">
        <v>2020</v>
      </c>
      <c r="E8245" t="s">
        <v>53</v>
      </c>
      <c r="F8245">
        <v>2</v>
      </c>
      <c r="G8245">
        <v>5</v>
      </c>
      <c r="H8245" t="s">
        <v>100</v>
      </c>
      <c r="I8245">
        <v>9</v>
      </c>
      <c r="J8245" t="s">
        <v>101</v>
      </c>
      <c r="K8245">
        <v>11</v>
      </c>
      <c r="L8245" t="s">
        <v>138</v>
      </c>
      <c r="M8245" t="s">
        <v>320</v>
      </c>
      <c r="N8245">
        <v>3</v>
      </c>
      <c r="O8245" t="s">
        <v>126</v>
      </c>
      <c r="P8245">
        <v>2</v>
      </c>
      <c r="Q8245" t="s">
        <v>82</v>
      </c>
      <c r="R8245">
        <v>4</v>
      </c>
      <c r="S8245" t="s">
        <v>38</v>
      </c>
      <c r="T8245">
        <v>16</v>
      </c>
      <c r="U8245" t="s">
        <v>321</v>
      </c>
      <c r="V8245" t="s">
        <v>189</v>
      </c>
      <c r="W8245">
        <v>3</v>
      </c>
      <c r="X8245" t="s">
        <v>84</v>
      </c>
      <c r="Y8245">
        <v>54</v>
      </c>
      <c r="Z8245">
        <v>209</v>
      </c>
      <c r="AA8245">
        <v>11286</v>
      </c>
      <c r="AB8245">
        <v>4852.9799999999996</v>
      </c>
      <c r="AC8245">
        <v>0.43</v>
      </c>
      <c r="AD8245">
        <v>3</v>
      </c>
      <c r="AE8245" t="s">
        <v>42</v>
      </c>
    </row>
    <row r="8246" spans="1:31" x14ac:dyDescent="0.3">
      <c r="A8246">
        <v>1185732</v>
      </c>
      <c r="B8246" t="s">
        <v>30</v>
      </c>
      <c r="C8246" s="1">
        <v>44124</v>
      </c>
      <c r="D8246">
        <v>2020</v>
      </c>
      <c r="E8246" t="s">
        <v>44</v>
      </c>
      <c r="F8246">
        <v>4</v>
      </c>
      <c r="G8246">
        <v>5</v>
      </c>
      <c r="H8246" t="s">
        <v>100</v>
      </c>
      <c r="I8246">
        <v>9</v>
      </c>
      <c r="J8246" t="s">
        <v>101</v>
      </c>
      <c r="K8246">
        <v>11</v>
      </c>
      <c r="L8246" t="s">
        <v>138</v>
      </c>
      <c r="M8246" t="s">
        <v>320</v>
      </c>
      <c r="N8246">
        <v>3</v>
      </c>
      <c r="O8246" t="s">
        <v>126</v>
      </c>
      <c r="P8246">
        <v>2</v>
      </c>
      <c r="Q8246" t="s">
        <v>82</v>
      </c>
      <c r="R8246">
        <v>4</v>
      </c>
      <c r="S8246" t="s">
        <v>38</v>
      </c>
      <c r="T8246">
        <v>16</v>
      </c>
      <c r="U8246" t="s">
        <v>321</v>
      </c>
      <c r="V8246" t="s">
        <v>184</v>
      </c>
      <c r="W8246">
        <v>3</v>
      </c>
      <c r="X8246" t="s">
        <v>84</v>
      </c>
      <c r="Y8246">
        <v>29</v>
      </c>
      <c r="Z8246">
        <v>26</v>
      </c>
      <c r="AA8246">
        <v>754</v>
      </c>
      <c r="AB8246">
        <v>339.30000000000007</v>
      </c>
      <c r="AC8246">
        <v>0.45000000000000007</v>
      </c>
      <c r="AD8246">
        <v>3</v>
      </c>
      <c r="AE8246" t="s">
        <v>42</v>
      </c>
    </row>
    <row r="8247" spans="1:31" x14ac:dyDescent="0.3">
      <c r="A8247">
        <v>1185732</v>
      </c>
      <c r="B8247" t="s">
        <v>30</v>
      </c>
      <c r="C8247" s="1">
        <v>44136</v>
      </c>
      <c r="D8247">
        <v>2020</v>
      </c>
      <c r="E8247" t="s">
        <v>45</v>
      </c>
      <c r="F8247">
        <v>4</v>
      </c>
      <c r="G8247">
        <v>4</v>
      </c>
      <c r="H8247" t="s">
        <v>139</v>
      </c>
      <c r="I8247">
        <v>10</v>
      </c>
      <c r="J8247" t="s">
        <v>140</v>
      </c>
      <c r="K8247">
        <v>12</v>
      </c>
      <c r="L8247" t="s">
        <v>141</v>
      </c>
      <c r="M8247" t="s">
        <v>320</v>
      </c>
      <c r="N8247">
        <v>3</v>
      </c>
      <c r="O8247" t="s">
        <v>126</v>
      </c>
      <c r="P8247">
        <v>2</v>
      </c>
      <c r="Q8247" t="s">
        <v>82</v>
      </c>
      <c r="R8247">
        <v>4</v>
      </c>
      <c r="S8247" t="s">
        <v>38</v>
      </c>
      <c r="T8247">
        <v>16</v>
      </c>
      <c r="U8247" t="s">
        <v>321</v>
      </c>
      <c r="V8247" t="s">
        <v>201</v>
      </c>
      <c r="W8247">
        <v>3</v>
      </c>
      <c r="X8247" t="s">
        <v>84</v>
      </c>
      <c r="Y8247">
        <v>32</v>
      </c>
      <c r="Z8247">
        <v>7</v>
      </c>
      <c r="AA8247">
        <v>224</v>
      </c>
      <c r="AB8247">
        <v>112</v>
      </c>
      <c r="AC8247">
        <v>0.5</v>
      </c>
      <c r="AD8247">
        <v>3</v>
      </c>
      <c r="AE8247" t="s">
        <v>42</v>
      </c>
    </row>
    <row r="8248" spans="1:31" x14ac:dyDescent="0.3">
      <c r="A8248">
        <v>1185732</v>
      </c>
      <c r="B8248" t="s">
        <v>30</v>
      </c>
      <c r="C8248" s="1">
        <v>44142</v>
      </c>
      <c r="D8248">
        <v>2020</v>
      </c>
      <c r="E8248" t="s">
        <v>45</v>
      </c>
      <c r="F8248">
        <v>4</v>
      </c>
      <c r="G8248">
        <v>4</v>
      </c>
      <c r="H8248" t="s">
        <v>139</v>
      </c>
      <c r="I8248">
        <v>10</v>
      </c>
      <c r="J8248" t="s">
        <v>140</v>
      </c>
      <c r="K8248">
        <v>12</v>
      </c>
      <c r="L8248" t="s">
        <v>141</v>
      </c>
      <c r="M8248" t="s">
        <v>320</v>
      </c>
      <c r="N8248">
        <v>3</v>
      </c>
      <c r="O8248" t="s">
        <v>126</v>
      </c>
      <c r="P8248">
        <v>2</v>
      </c>
      <c r="Q8248" t="s">
        <v>82</v>
      </c>
      <c r="R8248">
        <v>4</v>
      </c>
      <c r="S8248" t="s">
        <v>38</v>
      </c>
      <c r="T8248">
        <v>16</v>
      </c>
      <c r="U8248" t="s">
        <v>321</v>
      </c>
      <c r="V8248" t="s">
        <v>202</v>
      </c>
      <c r="W8248">
        <v>3</v>
      </c>
      <c r="X8248" t="s">
        <v>84</v>
      </c>
      <c r="Y8248">
        <v>32</v>
      </c>
      <c r="Z8248">
        <v>7</v>
      </c>
      <c r="AA8248">
        <v>224</v>
      </c>
      <c r="AB8248">
        <v>112</v>
      </c>
      <c r="AC8248">
        <v>0.5</v>
      </c>
      <c r="AD8248">
        <v>3</v>
      </c>
      <c r="AE8248" t="s">
        <v>42</v>
      </c>
    </row>
    <row r="8249" spans="1:31" x14ac:dyDescent="0.3">
      <c r="A8249">
        <v>1185732</v>
      </c>
      <c r="B8249" t="s">
        <v>30</v>
      </c>
      <c r="C8249" s="1">
        <v>44148</v>
      </c>
      <c r="D8249">
        <v>2020</v>
      </c>
      <c r="E8249" t="s">
        <v>45</v>
      </c>
      <c r="F8249">
        <v>4</v>
      </c>
      <c r="G8249">
        <v>4</v>
      </c>
      <c r="H8249" t="s">
        <v>139</v>
      </c>
      <c r="I8249">
        <v>10</v>
      </c>
      <c r="J8249" t="s">
        <v>140</v>
      </c>
      <c r="K8249">
        <v>12</v>
      </c>
      <c r="L8249" t="s">
        <v>141</v>
      </c>
      <c r="M8249" t="s">
        <v>320</v>
      </c>
      <c r="N8249">
        <v>3</v>
      </c>
      <c r="O8249" t="s">
        <v>126</v>
      </c>
      <c r="P8249">
        <v>2</v>
      </c>
      <c r="Q8249" t="s">
        <v>82</v>
      </c>
      <c r="R8249">
        <v>4</v>
      </c>
      <c r="S8249" t="s">
        <v>38</v>
      </c>
      <c r="T8249">
        <v>16</v>
      </c>
      <c r="U8249" t="s">
        <v>321</v>
      </c>
      <c r="V8249" t="s">
        <v>261</v>
      </c>
      <c r="W8249">
        <v>3</v>
      </c>
      <c r="X8249" t="s">
        <v>84</v>
      </c>
      <c r="Y8249">
        <v>36</v>
      </c>
      <c r="Z8249">
        <v>13</v>
      </c>
      <c r="AA8249">
        <v>468</v>
      </c>
      <c r="AB8249">
        <v>229.32000000000002</v>
      </c>
      <c r="AC8249">
        <v>0.49000000000000005</v>
      </c>
      <c r="AD8249">
        <v>3</v>
      </c>
      <c r="AE8249" t="s">
        <v>42</v>
      </c>
    </row>
    <row r="8250" spans="1:31" x14ac:dyDescent="0.3">
      <c r="A8250">
        <v>1185732</v>
      </c>
      <c r="B8250" t="s">
        <v>30</v>
      </c>
      <c r="C8250" s="1">
        <v>44160</v>
      </c>
      <c r="D8250">
        <v>2020</v>
      </c>
      <c r="E8250" t="s">
        <v>45</v>
      </c>
      <c r="F8250">
        <v>4</v>
      </c>
      <c r="G8250">
        <v>4</v>
      </c>
      <c r="H8250" t="s">
        <v>139</v>
      </c>
      <c r="I8250">
        <v>10</v>
      </c>
      <c r="J8250" t="s">
        <v>140</v>
      </c>
      <c r="K8250">
        <v>12</v>
      </c>
      <c r="L8250" t="s">
        <v>141</v>
      </c>
      <c r="M8250" t="s">
        <v>320</v>
      </c>
      <c r="N8250">
        <v>3</v>
      </c>
      <c r="O8250" t="s">
        <v>126</v>
      </c>
      <c r="P8250">
        <v>2</v>
      </c>
      <c r="Q8250" t="s">
        <v>82</v>
      </c>
      <c r="R8250">
        <v>4</v>
      </c>
      <c r="S8250" t="s">
        <v>38</v>
      </c>
      <c r="T8250">
        <v>16</v>
      </c>
      <c r="U8250" t="s">
        <v>321</v>
      </c>
      <c r="V8250" t="s">
        <v>243</v>
      </c>
      <c r="W8250">
        <v>3</v>
      </c>
      <c r="X8250" t="s">
        <v>84</v>
      </c>
      <c r="Y8250">
        <v>38</v>
      </c>
      <c r="Z8250">
        <v>51</v>
      </c>
      <c r="AA8250">
        <v>1938</v>
      </c>
      <c r="AB8250">
        <v>930.24000000000012</v>
      </c>
      <c r="AC8250">
        <v>0.48000000000000004</v>
      </c>
      <c r="AD8250">
        <v>3</v>
      </c>
      <c r="AE8250" t="s">
        <v>42</v>
      </c>
    </row>
    <row r="8251" spans="1:31" x14ac:dyDescent="0.3">
      <c r="A8251">
        <v>1185732</v>
      </c>
      <c r="B8251" t="s">
        <v>30</v>
      </c>
      <c r="C8251" s="1">
        <v>44166</v>
      </c>
      <c r="D8251">
        <v>2020</v>
      </c>
      <c r="E8251" t="s">
        <v>46</v>
      </c>
      <c r="F8251">
        <v>4</v>
      </c>
      <c r="G8251">
        <v>4</v>
      </c>
      <c r="H8251" t="s">
        <v>139</v>
      </c>
      <c r="I8251">
        <v>10</v>
      </c>
      <c r="J8251" t="s">
        <v>140</v>
      </c>
      <c r="K8251">
        <v>12</v>
      </c>
      <c r="L8251" t="s">
        <v>141</v>
      </c>
      <c r="M8251" t="s">
        <v>320</v>
      </c>
      <c r="N8251">
        <v>3</v>
      </c>
      <c r="O8251" t="s">
        <v>126</v>
      </c>
      <c r="P8251">
        <v>2</v>
      </c>
      <c r="Q8251" t="s">
        <v>82</v>
      </c>
      <c r="R8251">
        <v>4</v>
      </c>
      <c r="S8251" t="s">
        <v>38</v>
      </c>
      <c r="T8251">
        <v>16</v>
      </c>
      <c r="U8251" t="s">
        <v>321</v>
      </c>
      <c r="V8251" t="s">
        <v>195</v>
      </c>
      <c r="W8251">
        <v>3</v>
      </c>
      <c r="X8251" t="s">
        <v>84</v>
      </c>
      <c r="Y8251">
        <v>33</v>
      </c>
      <c r="Z8251">
        <v>47</v>
      </c>
      <c r="AA8251">
        <v>1551</v>
      </c>
      <c r="AB8251">
        <v>759.99000000000012</v>
      </c>
      <c r="AC8251">
        <v>0.49000000000000005</v>
      </c>
      <c r="AD8251">
        <v>3</v>
      </c>
      <c r="AE8251" t="s">
        <v>42</v>
      </c>
    </row>
    <row r="8252" spans="1:31" x14ac:dyDescent="0.3">
      <c r="A8252">
        <v>1185732</v>
      </c>
      <c r="B8252" t="s">
        <v>30</v>
      </c>
      <c r="C8252" s="1">
        <v>44172</v>
      </c>
      <c r="D8252">
        <v>2020</v>
      </c>
      <c r="E8252" t="s">
        <v>46</v>
      </c>
      <c r="F8252">
        <v>4</v>
      </c>
      <c r="G8252">
        <v>4</v>
      </c>
      <c r="H8252" t="s">
        <v>139</v>
      </c>
      <c r="I8252">
        <v>10</v>
      </c>
      <c r="J8252" t="s">
        <v>140</v>
      </c>
      <c r="K8252">
        <v>12</v>
      </c>
      <c r="L8252" t="s">
        <v>141</v>
      </c>
      <c r="M8252" t="s">
        <v>320</v>
      </c>
      <c r="N8252">
        <v>3</v>
      </c>
      <c r="O8252" t="s">
        <v>126</v>
      </c>
      <c r="P8252">
        <v>2</v>
      </c>
      <c r="Q8252" t="s">
        <v>82</v>
      </c>
      <c r="R8252">
        <v>4</v>
      </c>
      <c r="S8252" t="s">
        <v>38</v>
      </c>
      <c r="T8252">
        <v>16</v>
      </c>
      <c r="U8252" t="s">
        <v>321</v>
      </c>
      <c r="V8252" t="s">
        <v>311</v>
      </c>
      <c r="W8252">
        <v>3</v>
      </c>
      <c r="X8252" t="s">
        <v>84</v>
      </c>
      <c r="Y8252">
        <v>24</v>
      </c>
      <c r="Z8252">
        <v>31</v>
      </c>
      <c r="AA8252">
        <v>744</v>
      </c>
      <c r="AB8252">
        <v>342.24</v>
      </c>
      <c r="AC8252">
        <v>0.46</v>
      </c>
      <c r="AD8252">
        <v>3</v>
      </c>
      <c r="AE8252" t="s">
        <v>42</v>
      </c>
    </row>
    <row r="8253" spans="1:31" x14ac:dyDescent="0.3">
      <c r="A8253">
        <v>1185732</v>
      </c>
      <c r="B8253" t="s">
        <v>30</v>
      </c>
      <c r="C8253" s="1">
        <v>44178</v>
      </c>
      <c r="D8253">
        <v>2020</v>
      </c>
      <c r="E8253" t="s">
        <v>46</v>
      </c>
      <c r="F8253">
        <v>4</v>
      </c>
      <c r="G8253">
        <v>4</v>
      </c>
      <c r="H8253" t="s">
        <v>139</v>
      </c>
      <c r="I8253">
        <v>10</v>
      </c>
      <c r="J8253" t="s">
        <v>140</v>
      </c>
      <c r="K8253">
        <v>12</v>
      </c>
      <c r="L8253" t="s">
        <v>141</v>
      </c>
      <c r="M8253" t="s">
        <v>320</v>
      </c>
      <c r="N8253">
        <v>3</v>
      </c>
      <c r="O8253" t="s">
        <v>126</v>
      </c>
      <c r="P8253">
        <v>2</v>
      </c>
      <c r="Q8253" t="s">
        <v>82</v>
      </c>
      <c r="R8253">
        <v>4</v>
      </c>
      <c r="S8253" t="s">
        <v>38</v>
      </c>
      <c r="T8253">
        <v>16</v>
      </c>
      <c r="U8253" t="s">
        <v>321</v>
      </c>
      <c r="V8253" t="s">
        <v>186</v>
      </c>
      <c r="W8253">
        <v>3</v>
      </c>
      <c r="X8253" t="s">
        <v>84</v>
      </c>
      <c r="Y8253">
        <v>32</v>
      </c>
      <c r="Z8253">
        <v>21</v>
      </c>
      <c r="AA8253">
        <v>672</v>
      </c>
      <c r="AB8253">
        <v>309.12</v>
      </c>
      <c r="AC8253">
        <v>0.46</v>
      </c>
      <c r="AD8253">
        <v>3</v>
      </c>
      <c r="AE8253" t="s">
        <v>42</v>
      </c>
    </row>
    <row r="8254" spans="1:31" x14ac:dyDescent="0.3">
      <c r="A8254">
        <v>1185732</v>
      </c>
      <c r="B8254" t="s">
        <v>30</v>
      </c>
      <c r="C8254" s="1">
        <v>44184</v>
      </c>
      <c r="D8254">
        <v>2020</v>
      </c>
      <c r="E8254" t="s">
        <v>46</v>
      </c>
      <c r="F8254">
        <v>4</v>
      </c>
      <c r="G8254">
        <v>4</v>
      </c>
      <c r="H8254" t="s">
        <v>139</v>
      </c>
      <c r="I8254">
        <v>10</v>
      </c>
      <c r="J8254" t="s">
        <v>140</v>
      </c>
      <c r="K8254">
        <v>12</v>
      </c>
      <c r="L8254" t="s">
        <v>141</v>
      </c>
      <c r="M8254" t="s">
        <v>320</v>
      </c>
      <c r="N8254">
        <v>3</v>
      </c>
      <c r="O8254" t="s">
        <v>126</v>
      </c>
      <c r="P8254">
        <v>2</v>
      </c>
      <c r="Q8254" t="s">
        <v>82</v>
      </c>
      <c r="R8254">
        <v>4</v>
      </c>
      <c r="S8254" t="s">
        <v>38</v>
      </c>
      <c r="T8254">
        <v>16</v>
      </c>
      <c r="U8254" t="s">
        <v>321</v>
      </c>
      <c r="V8254" t="s">
        <v>161</v>
      </c>
      <c r="W8254">
        <v>3</v>
      </c>
      <c r="X8254" t="s">
        <v>84</v>
      </c>
      <c r="Y8254">
        <v>38</v>
      </c>
      <c r="Z8254">
        <v>45</v>
      </c>
      <c r="AA8254">
        <v>1710</v>
      </c>
      <c r="AB8254">
        <v>837.90000000000009</v>
      </c>
      <c r="AC8254">
        <v>0.49000000000000005</v>
      </c>
      <c r="AD8254">
        <v>3</v>
      </c>
      <c r="AE8254" t="s">
        <v>42</v>
      </c>
    </row>
    <row r="8255" spans="1:31" x14ac:dyDescent="0.3">
      <c r="A8255">
        <v>1185732</v>
      </c>
      <c r="B8255" t="s">
        <v>30</v>
      </c>
      <c r="C8255" s="1">
        <v>44190</v>
      </c>
      <c r="D8255">
        <v>2020</v>
      </c>
      <c r="E8255" t="s">
        <v>46</v>
      </c>
      <c r="F8255">
        <v>4</v>
      </c>
      <c r="G8255">
        <v>4</v>
      </c>
      <c r="H8255" t="s">
        <v>139</v>
      </c>
      <c r="I8255">
        <v>10</v>
      </c>
      <c r="J8255" t="s">
        <v>140</v>
      </c>
      <c r="K8255">
        <v>12</v>
      </c>
      <c r="L8255" t="s">
        <v>141</v>
      </c>
      <c r="M8255" t="s">
        <v>320</v>
      </c>
      <c r="N8255">
        <v>3</v>
      </c>
      <c r="O8255" t="s">
        <v>126</v>
      </c>
      <c r="P8255">
        <v>2</v>
      </c>
      <c r="Q8255" t="s">
        <v>82</v>
      </c>
      <c r="R8255">
        <v>4</v>
      </c>
      <c r="S8255" t="s">
        <v>38</v>
      </c>
      <c r="T8255">
        <v>16</v>
      </c>
      <c r="U8255" t="s">
        <v>321</v>
      </c>
      <c r="V8255" t="s">
        <v>129</v>
      </c>
      <c r="W8255">
        <v>3</v>
      </c>
      <c r="X8255" t="s">
        <v>84</v>
      </c>
      <c r="Y8255">
        <v>44</v>
      </c>
      <c r="Z8255">
        <v>49</v>
      </c>
      <c r="AA8255">
        <v>2156</v>
      </c>
      <c r="AB8255">
        <v>1056.44</v>
      </c>
      <c r="AC8255">
        <v>0.49000000000000005</v>
      </c>
      <c r="AD8255">
        <v>3</v>
      </c>
      <c r="AE8255" t="s">
        <v>42</v>
      </c>
    </row>
    <row r="8256" spans="1:31" x14ac:dyDescent="0.3">
      <c r="A8256">
        <v>1189833</v>
      </c>
      <c r="B8256" t="s">
        <v>89</v>
      </c>
      <c r="C8256" s="1">
        <v>44196</v>
      </c>
      <c r="D8256">
        <v>2020</v>
      </c>
      <c r="E8256" t="s">
        <v>46</v>
      </c>
      <c r="F8256">
        <v>4</v>
      </c>
      <c r="G8256">
        <v>4</v>
      </c>
      <c r="H8256" t="s">
        <v>139</v>
      </c>
      <c r="I8256">
        <v>10</v>
      </c>
      <c r="J8256" t="s">
        <v>140</v>
      </c>
      <c r="K8256">
        <v>12</v>
      </c>
      <c r="L8256" t="s">
        <v>141</v>
      </c>
      <c r="M8256" t="s">
        <v>320</v>
      </c>
      <c r="N8256">
        <v>3</v>
      </c>
      <c r="O8256" t="s">
        <v>126</v>
      </c>
      <c r="P8256">
        <v>2</v>
      </c>
      <c r="Q8256" t="s">
        <v>82</v>
      </c>
      <c r="R8256">
        <v>4</v>
      </c>
      <c r="S8256" t="s">
        <v>38</v>
      </c>
      <c r="T8256">
        <v>16</v>
      </c>
      <c r="U8256" t="s">
        <v>321</v>
      </c>
      <c r="V8256" t="s">
        <v>189</v>
      </c>
      <c r="W8256">
        <v>3</v>
      </c>
      <c r="X8256" t="s">
        <v>84</v>
      </c>
      <c r="Y8256">
        <v>44</v>
      </c>
      <c r="Z8256">
        <v>98</v>
      </c>
      <c r="AA8256">
        <v>4312</v>
      </c>
      <c r="AB8256">
        <v>2242.2400000000002</v>
      </c>
      <c r="AC8256">
        <v>0.52</v>
      </c>
      <c r="AD8256">
        <v>3</v>
      </c>
      <c r="AE8256" t="s">
        <v>42</v>
      </c>
    </row>
    <row r="8257" spans="1:31" x14ac:dyDescent="0.3">
      <c r="A8257">
        <v>1189833</v>
      </c>
      <c r="B8257" t="s">
        <v>89</v>
      </c>
      <c r="C8257" s="1">
        <v>44202</v>
      </c>
      <c r="D8257">
        <v>2021</v>
      </c>
      <c r="E8257" t="s">
        <v>47</v>
      </c>
      <c r="F8257">
        <v>1</v>
      </c>
      <c r="G8257">
        <v>4</v>
      </c>
      <c r="H8257" t="s">
        <v>139</v>
      </c>
      <c r="I8257">
        <v>11</v>
      </c>
      <c r="J8257" t="s">
        <v>142</v>
      </c>
      <c r="K8257">
        <v>13</v>
      </c>
      <c r="L8257" t="s">
        <v>143</v>
      </c>
      <c r="M8257" t="s">
        <v>320</v>
      </c>
      <c r="N8257">
        <v>3</v>
      </c>
      <c r="O8257" t="s">
        <v>126</v>
      </c>
      <c r="P8257">
        <v>2</v>
      </c>
      <c r="Q8257" t="s">
        <v>82</v>
      </c>
      <c r="R8257">
        <v>4</v>
      </c>
      <c r="S8257" t="s">
        <v>38</v>
      </c>
      <c r="T8257">
        <v>17</v>
      </c>
      <c r="U8257" t="s">
        <v>322</v>
      </c>
      <c r="V8257" t="s">
        <v>129</v>
      </c>
      <c r="W8257">
        <v>3</v>
      </c>
      <c r="X8257" t="s">
        <v>84</v>
      </c>
      <c r="Y8257">
        <v>44</v>
      </c>
      <c r="Z8257">
        <v>81</v>
      </c>
      <c r="AA8257">
        <v>3564</v>
      </c>
      <c r="AB8257">
        <v>1960.1999999999998</v>
      </c>
      <c r="AC8257">
        <v>0.54999999999999993</v>
      </c>
      <c r="AD8257">
        <v>3</v>
      </c>
      <c r="AE8257" t="s">
        <v>42</v>
      </c>
    </row>
    <row r="8258" spans="1:31" x14ac:dyDescent="0.3">
      <c r="A8258">
        <v>1189833</v>
      </c>
      <c r="B8258" t="s">
        <v>89</v>
      </c>
      <c r="C8258" s="1">
        <v>44214</v>
      </c>
      <c r="D8258">
        <v>2021</v>
      </c>
      <c r="E8258" t="s">
        <v>47</v>
      </c>
      <c r="F8258">
        <v>1</v>
      </c>
      <c r="G8258">
        <v>4</v>
      </c>
      <c r="H8258" t="s">
        <v>139</v>
      </c>
      <c r="I8258">
        <v>11</v>
      </c>
      <c r="J8258" t="s">
        <v>142</v>
      </c>
      <c r="K8258">
        <v>13</v>
      </c>
      <c r="L8258" t="s">
        <v>143</v>
      </c>
      <c r="M8258" t="s">
        <v>320</v>
      </c>
      <c r="N8258">
        <v>3</v>
      </c>
      <c r="O8258" t="s">
        <v>126</v>
      </c>
      <c r="P8258">
        <v>2</v>
      </c>
      <c r="Q8258" t="s">
        <v>82</v>
      </c>
      <c r="R8258">
        <v>4</v>
      </c>
      <c r="S8258" t="s">
        <v>38</v>
      </c>
      <c r="T8258">
        <v>17</v>
      </c>
      <c r="U8258" t="s">
        <v>322</v>
      </c>
      <c r="V8258" t="s">
        <v>129</v>
      </c>
      <c r="W8258">
        <v>3</v>
      </c>
      <c r="X8258" t="s">
        <v>84</v>
      </c>
      <c r="Y8258">
        <v>36</v>
      </c>
      <c r="Z8258">
        <v>78</v>
      </c>
      <c r="AA8258">
        <v>2808</v>
      </c>
      <c r="AB8258">
        <v>1404</v>
      </c>
      <c r="AC8258">
        <v>0.5</v>
      </c>
      <c r="AD8258">
        <v>3</v>
      </c>
      <c r="AE8258" t="s">
        <v>42</v>
      </c>
    </row>
    <row r="8259" spans="1:31" x14ac:dyDescent="0.3">
      <c r="A8259">
        <v>1189833</v>
      </c>
      <c r="B8259" t="s">
        <v>89</v>
      </c>
      <c r="C8259" s="1">
        <v>44220</v>
      </c>
      <c r="D8259">
        <v>2021</v>
      </c>
      <c r="E8259" t="s">
        <v>47</v>
      </c>
      <c r="F8259">
        <v>1</v>
      </c>
      <c r="G8259">
        <v>4</v>
      </c>
      <c r="H8259" t="s">
        <v>139</v>
      </c>
      <c r="I8259">
        <v>11</v>
      </c>
      <c r="J8259" t="s">
        <v>142</v>
      </c>
      <c r="K8259">
        <v>13</v>
      </c>
      <c r="L8259" t="s">
        <v>143</v>
      </c>
      <c r="M8259" t="s">
        <v>320</v>
      </c>
      <c r="N8259">
        <v>3</v>
      </c>
      <c r="O8259" t="s">
        <v>126</v>
      </c>
      <c r="P8259">
        <v>2</v>
      </c>
      <c r="Q8259" t="s">
        <v>82</v>
      </c>
      <c r="R8259">
        <v>4</v>
      </c>
      <c r="S8259" t="s">
        <v>38</v>
      </c>
      <c r="T8259">
        <v>17</v>
      </c>
      <c r="U8259" t="s">
        <v>322</v>
      </c>
      <c r="V8259" t="s">
        <v>201</v>
      </c>
      <c r="W8259">
        <v>3</v>
      </c>
      <c r="X8259" t="s">
        <v>84</v>
      </c>
      <c r="Y8259">
        <v>38</v>
      </c>
      <c r="Z8259">
        <v>88</v>
      </c>
      <c r="AA8259">
        <v>3344</v>
      </c>
      <c r="AB8259">
        <v>1772.3200000000002</v>
      </c>
      <c r="AC8259">
        <v>0.53</v>
      </c>
      <c r="AD8259">
        <v>3</v>
      </c>
      <c r="AE8259" t="s">
        <v>42</v>
      </c>
    </row>
    <row r="8260" spans="1:31" x14ac:dyDescent="0.3">
      <c r="A8260">
        <v>1189833</v>
      </c>
      <c r="B8260" t="s">
        <v>89</v>
      </c>
      <c r="C8260" s="1">
        <v>44226</v>
      </c>
      <c r="D8260">
        <v>2021</v>
      </c>
      <c r="E8260" t="s">
        <v>47</v>
      </c>
      <c r="F8260">
        <v>1</v>
      </c>
      <c r="G8260">
        <v>4</v>
      </c>
      <c r="H8260" t="s">
        <v>139</v>
      </c>
      <c r="I8260">
        <v>11</v>
      </c>
      <c r="J8260" t="s">
        <v>142</v>
      </c>
      <c r="K8260">
        <v>13</v>
      </c>
      <c r="L8260" t="s">
        <v>143</v>
      </c>
      <c r="M8260" t="s">
        <v>320</v>
      </c>
      <c r="N8260">
        <v>3</v>
      </c>
      <c r="O8260" t="s">
        <v>126</v>
      </c>
      <c r="P8260">
        <v>2</v>
      </c>
      <c r="Q8260" t="s">
        <v>82</v>
      </c>
      <c r="R8260">
        <v>4</v>
      </c>
      <c r="S8260" t="s">
        <v>38</v>
      </c>
      <c r="T8260">
        <v>17</v>
      </c>
      <c r="U8260" t="s">
        <v>322</v>
      </c>
      <c r="V8260" t="s">
        <v>184</v>
      </c>
      <c r="W8260">
        <v>3</v>
      </c>
      <c r="X8260" t="s">
        <v>84</v>
      </c>
      <c r="Y8260">
        <v>38</v>
      </c>
      <c r="Z8260">
        <v>106</v>
      </c>
      <c r="AA8260">
        <v>4028</v>
      </c>
      <c r="AB8260">
        <v>2134.84</v>
      </c>
      <c r="AC8260">
        <v>0.53</v>
      </c>
      <c r="AD8260">
        <v>3</v>
      </c>
      <c r="AE8260" t="s">
        <v>42</v>
      </c>
    </row>
    <row r="8261" spans="1:31" x14ac:dyDescent="0.3">
      <c r="A8261">
        <v>1189833</v>
      </c>
      <c r="B8261" t="s">
        <v>89</v>
      </c>
      <c r="C8261" s="1">
        <v>44232</v>
      </c>
      <c r="D8261">
        <v>2021</v>
      </c>
      <c r="E8261" t="s">
        <v>48</v>
      </c>
      <c r="F8261">
        <v>1</v>
      </c>
      <c r="G8261">
        <v>4</v>
      </c>
      <c r="H8261" t="s">
        <v>139</v>
      </c>
      <c r="I8261">
        <v>11</v>
      </c>
      <c r="J8261" t="s">
        <v>142</v>
      </c>
      <c r="K8261">
        <v>13</v>
      </c>
      <c r="L8261" t="s">
        <v>143</v>
      </c>
      <c r="M8261" t="s">
        <v>320</v>
      </c>
      <c r="N8261">
        <v>3</v>
      </c>
      <c r="O8261" t="s">
        <v>126</v>
      </c>
      <c r="P8261">
        <v>2</v>
      </c>
      <c r="Q8261" t="s">
        <v>82</v>
      </c>
      <c r="R8261">
        <v>4</v>
      </c>
      <c r="S8261" t="s">
        <v>38</v>
      </c>
      <c r="T8261">
        <v>17</v>
      </c>
      <c r="U8261" t="s">
        <v>322</v>
      </c>
      <c r="V8261" t="s">
        <v>131</v>
      </c>
      <c r="W8261">
        <v>3</v>
      </c>
      <c r="X8261" t="s">
        <v>84</v>
      </c>
      <c r="Y8261">
        <v>36</v>
      </c>
      <c r="Z8261">
        <v>113</v>
      </c>
      <c r="AA8261">
        <v>4068</v>
      </c>
      <c r="AB8261">
        <v>2156.04</v>
      </c>
      <c r="AC8261">
        <v>0.53</v>
      </c>
      <c r="AD8261">
        <v>3</v>
      </c>
      <c r="AE8261" t="s">
        <v>42</v>
      </c>
    </row>
    <row r="8262" spans="1:31" x14ac:dyDescent="0.3">
      <c r="A8262">
        <v>1189833</v>
      </c>
      <c r="B8262" t="s">
        <v>89</v>
      </c>
      <c r="C8262" s="1">
        <v>44238</v>
      </c>
      <c r="D8262">
        <v>2021</v>
      </c>
      <c r="E8262" t="s">
        <v>48</v>
      </c>
      <c r="F8262">
        <v>1</v>
      </c>
      <c r="G8262">
        <v>4</v>
      </c>
      <c r="H8262" t="s">
        <v>139</v>
      </c>
      <c r="I8262">
        <v>11</v>
      </c>
      <c r="J8262" t="s">
        <v>142</v>
      </c>
      <c r="K8262">
        <v>13</v>
      </c>
      <c r="L8262" t="s">
        <v>143</v>
      </c>
      <c r="M8262" t="s">
        <v>320</v>
      </c>
      <c r="N8262">
        <v>3</v>
      </c>
      <c r="O8262" t="s">
        <v>126</v>
      </c>
      <c r="P8262">
        <v>2</v>
      </c>
      <c r="Q8262" t="s">
        <v>82</v>
      </c>
      <c r="R8262">
        <v>4</v>
      </c>
      <c r="S8262" t="s">
        <v>38</v>
      </c>
      <c r="T8262">
        <v>17</v>
      </c>
      <c r="U8262" t="s">
        <v>322</v>
      </c>
      <c r="V8262" t="s">
        <v>188</v>
      </c>
      <c r="W8262">
        <v>3</v>
      </c>
      <c r="X8262" t="s">
        <v>84</v>
      </c>
      <c r="Y8262">
        <v>41</v>
      </c>
      <c r="Z8262">
        <v>106</v>
      </c>
      <c r="AA8262">
        <v>4346</v>
      </c>
      <c r="AB8262">
        <v>2346.84</v>
      </c>
      <c r="AC8262">
        <v>0.54</v>
      </c>
      <c r="AD8262">
        <v>3</v>
      </c>
      <c r="AE8262" t="s">
        <v>42</v>
      </c>
    </row>
    <row r="8263" spans="1:31" x14ac:dyDescent="0.3">
      <c r="A8263">
        <v>1189833</v>
      </c>
      <c r="B8263" t="s">
        <v>89</v>
      </c>
      <c r="C8263" s="1">
        <v>44244</v>
      </c>
      <c r="D8263">
        <v>2021</v>
      </c>
      <c r="E8263" t="s">
        <v>48</v>
      </c>
      <c r="F8263">
        <v>1</v>
      </c>
      <c r="G8263">
        <v>4</v>
      </c>
      <c r="H8263" t="s">
        <v>139</v>
      </c>
      <c r="I8263">
        <v>11</v>
      </c>
      <c r="J8263" t="s">
        <v>142</v>
      </c>
      <c r="K8263">
        <v>13</v>
      </c>
      <c r="L8263" t="s">
        <v>143</v>
      </c>
      <c r="M8263" t="s">
        <v>320</v>
      </c>
      <c r="N8263">
        <v>3</v>
      </c>
      <c r="O8263" t="s">
        <v>126</v>
      </c>
      <c r="P8263">
        <v>2</v>
      </c>
      <c r="Q8263" t="s">
        <v>82</v>
      </c>
      <c r="R8263">
        <v>4</v>
      </c>
      <c r="S8263" t="s">
        <v>38</v>
      </c>
      <c r="T8263">
        <v>17</v>
      </c>
      <c r="U8263" t="s">
        <v>322</v>
      </c>
      <c r="V8263" t="s">
        <v>202</v>
      </c>
      <c r="W8263">
        <v>3</v>
      </c>
      <c r="X8263" t="s">
        <v>84</v>
      </c>
      <c r="Y8263">
        <v>41</v>
      </c>
      <c r="Z8263">
        <v>116</v>
      </c>
      <c r="AA8263">
        <v>4756</v>
      </c>
      <c r="AB8263">
        <v>2615.7999999999997</v>
      </c>
      <c r="AC8263">
        <v>0.54999999999999993</v>
      </c>
      <c r="AD8263">
        <v>3</v>
      </c>
      <c r="AE8263" t="s">
        <v>42</v>
      </c>
    </row>
    <row r="8264" spans="1:31" x14ac:dyDescent="0.3">
      <c r="A8264">
        <v>1189833</v>
      </c>
      <c r="B8264" t="s">
        <v>89</v>
      </c>
      <c r="C8264" s="1">
        <v>44250</v>
      </c>
      <c r="D8264">
        <v>2021</v>
      </c>
      <c r="E8264" t="s">
        <v>48</v>
      </c>
      <c r="F8264">
        <v>1</v>
      </c>
      <c r="G8264">
        <v>4</v>
      </c>
      <c r="H8264" t="s">
        <v>139</v>
      </c>
      <c r="I8264">
        <v>11</v>
      </c>
      <c r="J8264" t="s">
        <v>142</v>
      </c>
      <c r="K8264">
        <v>13</v>
      </c>
      <c r="L8264" t="s">
        <v>143</v>
      </c>
      <c r="M8264" t="s">
        <v>320</v>
      </c>
      <c r="N8264">
        <v>3</v>
      </c>
      <c r="O8264" t="s">
        <v>126</v>
      </c>
      <c r="P8264">
        <v>2</v>
      </c>
      <c r="Q8264" t="s">
        <v>82</v>
      </c>
      <c r="R8264">
        <v>4</v>
      </c>
      <c r="S8264" t="s">
        <v>38</v>
      </c>
      <c r="T8264">
        <v>17</v>
      </c>
      <c r="U8264" t="s">
        <v>322</v>
      </c>
      <c r="V8264" t="s">
        <v>129</v>
      </c>
      <c r="W8264">
        <v>3</v>
      </c>
      <c r="X8264" t="s">
        <v>84</v>
      </c>
      <c r="Y8264">
        <v>44</v>
      </c>
      <c r="Z8264">
        <v>105</v>
      </c>
      <c r="AA8264">
        <v>4620</v>
      </c>
      <c r="AB8264">
        <v>2402.4</v>
      </c>
      <c r="AC8264">
        <v>0.52</v>
      </c>
      <c r="AD8264">
        <v>3</v>
      </c>
      <c r="AE8264" t="s">
        <v>42</v>
      </c>
    </row>
    <row r="8265" spans="1:31" x14ac:dyDescent="0.3">
      <c r="A8265">
        <v>1189833</v>
      </c>
      <c r="B8265" t="s">
        <v>89</v>
      </c>
      <c r="C8265" s="1">
        <v>44256</v>
      </c>
      <c r="D8265">
        <v>2021</v>
      </c>
      <c r="E8265" t="s">
        <v>51</v>
      </c>
      <c r="F8265">
        <v>1</v>
      </c>
      <c r="G8265">
        <v>4</v>
      </c>
      <c r="H8265" t="s">
        <v>139</v>
      </c>
      <c r="I8265">
        <v>11</v>
      </c>
      <c r="J8265" t="s">
        <v>142</v>
      </c>
      <c r="K8265">
        <v>13</v>
      </c>
      <c r="L8265" t="s">
        <v>143</v>
      </c>
      <c r="M8265" t="s">
        <v>320</v>
      </c>
      <c r="N8265">
        <v>3</v>
      </c>
      <c r="O8265" t="s">
        <v>126</v>
      </c>
      <c r="P8265">
        <v>2</v>
      </c>
      <c r="Q8265" t="s">
        <v>82</v>
      </c>
      <c r="R8265">
        <v>4</v>
      </c>
      <c r="S8265" t="s">
        <v>38</v>
      </c>
      <c r="T8265">
        <v>17</v>
      </c>
      <c r="U8265" t="s">
        <v>322</v>
      </c>
      <c r="V8265" t="s">
        <v>195</v>
      </c>
      <c r="W8265">
        <v>3</v>
      </c>
      <c r="X8265" t="s">
        <v>84</v>
      </c>
      <c r="Y8265">
        <v>39</v>
      </c>
      <c r="Z8265">
        <v>119</v>
      </c>
      <c r="AA8265">
        <v>4641</v>
      </c>
      <c r="AB8265">
        <v>2552.5499999999997</v>
      </c>
      <c r="AC8265">
        <v>0.54999999999999993</v>
      </c>
      <c r="AD8265">
        <v>3</v>
      </c>
      <c r="AE8265" t="s">
        <v>42</v>
      </c>
    </row>
    <row r="8266" spans="1:31" x14ac:dyDescent="0.3">
      <c r="A8266">
        <v>1189833</v>
      </c>
      <c r="B8266" t="s">
        <v>89</v>
      </c>
      <c r="C8266" s="1">
        <v>44262</v>
      </c>
      <c r="D8266">
        <v>2021</v>
      </c>
      <c r="E8266" t="s">
        <v>51</v>
      </c>
      <c r="F8266">
        <v>1</v>
      </c>
      <c r="G8266">
        <v>4</v>
      </c>
      <c r="H8266" t="s">
        <v>139</v>
      </c>
      <c r="I8266">
        <v>11</v>
      </c>
      <c r="J8266" t="s">
        <v>142</v>
      </c>
      <c r="K8266">
        <v>13</v>
      </c>
      <c r="L8266" t="s">
        <v>143</v>
      </c>
      <c r="M8266" t="s">
        <v>320</v>
      </c>
      <c r="N8266">
        <v>3</v>
      </c>
      <c r="O8266" t="s">
        <v>126</v>
      </c>
      <c r="P8266">
        <v>2</v>
      </c>
      <c r="Q8266" t="s">
        <v>82</v>
      </c>
      <c r="R8266">
        <v>4</v>
      </c>
      <c r="S8266" t="s">
        <v>38</v>
      </c>
      <c r="T8266">
        <v>17</v>
      </c>
      <c r="U8266" t="s">
        <v>322</v>
      </c>
      <c r="V8266" t="s">
        <v>184</v>
      </c>
      <c r="W8266">
        <v>3</v>
      </c>
      <c r="X8266" t="s">
        <v>84</v>
      </c>
      <c r="Y8266">
        <v>43</v>
      </c>
      <c r="Z8266">
        <v>143</v>
      </c>
      <c r="AA8266">
        <v>6149</v>
      </c>
      <c r="AB8266">
        <v>3135.9900000000002</v>
      </c>
      <c r="AC8266">
        <v>0.51</v>
      </c>
      <c r="AD8266">
        <v>3</v>
      </c>
      <c r="AE8266" t="s">
        <v>42</v>
      </c>
    </row>
    <row r="8267" spans="1:31" x14ac:dyDescent="0.3">
      <c r="A8267">
        <v>1197831</v>
      </c>
      <c r="B8267" t="s">
        <v>73</v>
      </c>
      <c r="C8267" s="1">
        <v>44268</v>
      </c>
      <c r="D8267">
        <v>2021</v>
      </c>
      <c r="E8267" t="s">
        <v>51</v>
      </c>
      <c r="F8267">
        <v>1</v>
      </c>
      <c r="G8267">
        <v>4</v>
      </c>
      <c r="H8267" t="s">
        <v>139</v>
      </c>
      <c r="I8267">
        <v>11</v>
      </c>
      <c r="J8267" t="s">
        <v>142</v>
      </c>
      <c r="K8267">
        <v>13</v>
      </c>
      <c r="L8267" t="s">
        <v>143</v>
      </c>
      <c r="M8267" t="s">
        <v>320</v>
      </c>
      <c r="N8267">
        <v>3</v>
      </c>
      <c r="O8267" t="s">
        <v>126</v>
      </c>
      <c r="P8267">
        <v>2</v>
      </c>
      <c r="Q8267" t="s">
        <v>82</v>
      </c>
      <c r="R8267">
        <v>4</v>
      </c>
      <c r="S8267" t="s">
        <v>38</v>
      </c>
      <c r="T8267">
        <v>17</v>
      </c>
      <c r="U8267" t="s">
        <v>322</v>
      </c>
      <c r="V8267" t="s">
        <v>189</v>
      </c>
      <c r="W8267">
        <v>3</v>
      </c>
      <c r="X8267" t="s">
        <v>84</v>
      </c>
      <c r="Y8267">
        <v>32</v>
      </c>
      <c r="Z8267">
        <v>135</v>
      </c>
      <c r="AA8267">
        <v>4320</v>
      </c>
      <c r="AB8267">
        <v>2462.4</v>
      </c>
      <c r="AC8267">
        <v>0.57000000000000006</v>
      </c>
      <c r="AD8267">
        <v>3</v>
      </c>
      <c r="AE8267" t="s">
        <v>42</v>
      </c>
    </row>
    <row r="8268" spans="1:31" x14ac:dyDescent="0.3">
      <c r="A8268">
        <v>1197831</v>
      </c>
      <c r="B8268" t="s">
        <v>73</v>
      </c>
      <c r="C8268" s="1">
        <v>44274</v>
      </c>
      <c r="D8268">
        <v>2021</v>
      </c>
      <c r="E8268" t="s">
        <v>51</v>
      </c>
      <c r="F8268">
        <v>1</v>
      </c>
      <c r="G8268">
        <v>2</v>
      </c>
      <c r="H8268" t="s">
        <v>74</v>
      </c>
      <c r="I8268">
        <v>12</v>
      </c>
      <c r="J8268" t="s">
        <v>96</v>
      </c>
      <c r="K8268">
        <v>14</v>
      </c>
      <c r="L8268" t="s">
        <v>97</v>
      </c>
      <c r="M8268" t="s">
        <v>320</v>
      </c>
      <c r="N8268">
        <v>3</v>
      </c>
      <c r="O8268" t="s">
        <v>126</v>
      </c>
      <c r="P8268">
        <v>2</v>
      </c>
      <c r="Q8268" t="s">
        <v>82</v>
      </c>
      <c r="R8268">
        <v>4</v>
      </c>
      <c r="S8268" t="s">
        <v>38</v>
      </c>
      <c r="T8268">
        <v>17</v>
      </c>
      <c r="U8268" t="s">
        <v>322</v>
      </c>
      <c r="V8268" t="s">
        <v>202</v>
      </c>
      <c r="W8268">
        <v>3</v>
      </c>
      <c r="X8268" t="s">
        <v>84</v>
      </c>
      <c r="Y8268">
        <v>33</v>
      </c>
      <c r="Z8268">
        <v>108</v>
      </c>
      <c r="AA8268">
        <v>3564</v>
      </c>
      <c r="AB8268">
        <v>2138.4</v>
      </c>
      <c r="AC8268">
        <v>0.6</v>
      </c>
      <c r="AD8268">
        <v>3</v>
      </c>
      <c r="AE8268" t="s">
        <v>42</v>
      </c>
    </row>
    <row r="8269" spans="1:31" x14ac:dyDescent="0.3">
      <c r="A8269">
        <v>1197831</v>
      </c>
      <c r="B8269" t="s">
        <v>73</v>
      </c>
      <c r="C8269" s="1">
        <v>44280</v>
      </c>
      <c r="D8269">
        <v>2021</v>
      </c>
      <c r="E8269" t="s">
        <v>51</v>
      </c>
      <c r="F8269">
        <v>1</v>
      </c>
      <c r="G8269">
        <v>2</v>
      </c>
      <c r="H8269" t="s">
        <v>74</v>
      </c>
      <c r="I8269">
        <v>12</v>
      </c>
      <c r="J8269" t="s">
        <v>96</v>
      </c>
      <c r="K8269">
        <v>14</v>
      </c>
      <c r="L8269" t="s">
        <v>97</v>
      </c>
      <c r="M8269" t="s">
        <v>320</v>
      </c>
      <c r="N8269">
        <v>3</v>
      </c>
      <c r="O8269" t="s">
        <v>126</v>
      </c>
      <c r="P8269">
        <v>2</v>
      </c>
      <c r="Q8269" t="s">
        <v>82</v>
      </c>
      <c r="R8269">
        <v>4</v>
      </c>
      <c r="S8269" t="s">
        <v>38</v>
      </c>
      <c r="T8269">
        <v>17</v>
      </c>
      <c r="U8269" t="s">
        <v>322</v>
      </c>
      <c r="V8269" t="s">
        <v>129</v>
      </c>
      <c r="W8269">
        <v>3</v>
      </c>
      <c r="X8269" t="s">
        <v>84</v>
      </c>
      <c r="Y8269">
        <v>33</v>
      </c>
      <c r="Z8269">
        <v>101</v>
      </c>
      <c r="AA8269">
        <v>3333</v>
      </c>
      <c r="AB8269">
        <v>2133.12</v>
      </c>
      <c r="AC8269">
        <v>0.64</v>
      </c>
      <c r="AD8269">
        <v>3</v>
      </c>
      <c r="AE8269" t="s">
        <v>42</v>
      </c>
    </row>
    <row r="8270" spans="1:31" x14ac:dyDescent="0.3">
      <c r="A8270">
        <v>1197831</v>
      </c>
      <c r="B8270" t="s">
        <v>73</v>
      </c>
      <c r="C8270" s="1">
        <v>44286</v>
      </c>
      <c r="D8270">
        <v>2021</v>
      </c>
      <c r="E8270" t="s">
        <v>51</v>
      </c>
      <c r="F8270">
        <v>1</v>
      </c>
      <c r="G8270">
        <v>2</v>
      </c>
      <c r="H8270" t="s">
        <v>74</v>
      </c>
      <c r="I8270">
        <v>12</v>
      </c>
      <c r="J8270" t="s">
        <v>96</v>
      </c>
      <c r="K8270">
        <v>14</v>
      </c>
      <c r="L8270" t="s">
        <v>97</v>
      </c>
      <c r="M8270" t="s">
        <v>320</v>
      </c>
      <c r="N8270">
        <v>3</v>
      </c>
      <c r="O8270" t="s">
        <v>126</v>
      </c>
      <c r="P8270">
        <v>2</v>
      </c>
      <c r="Q8270" t="s">
        <v>82</v>
      </c>
      <c r="R8270">
        <v>4</v>
      </c>
      <c r="S8270" t="s">
        <v>38</v>
      </c>
      <c r="T8270">
        <v>17</v>
      </c>
      <c r="U8270" t="s">
        <v>322</v>
      </c>
      <c r="V8270" t="s">
        <v>129</v>
      </c>
      <c r="W8270">
        <v>3</v>
      </c>
      <c r="X8270" t="s">
        <v>84</v>
      </c>
      <c r="Y8270">
        <v>23</v>
      </c>
      <c r="Z8270">
        <v>112</v>
      </c>
      <c r="AA8270">
        <v>2576</v>
      </c>
      <c r="AB8270">
        <v>1674.4</v>
      </c>
      <c r="AC8270">
        <v>0.65</v>
      </c>
      <c r="AD8270">
        <v>3</v>
      </c>
      <c r="AE8270" t="s">
        <v>42</v>
      </c>
    </row>
    <row r="8271" spans="1:31" x14ac:dyDescent="0.3">
      <c r="A8271">
        <v>1197831</v>
      </c>
      <c r="B8271" t="s">
        <v>73</v>
      </c>
      <c r="C8271" s="1">
        <v>44292</v>
      </c>
      <c r="D8271">
        <v>2021</v>
      </c>
      <c r="E8271" t="s">
        <v>52</v>
      </c>
      <c r="F8271">
        <v>2</v>
      </c>
      <c r="G8271">
        <v>2</v>
      </c>
      <c r="H8271" t="s">
        <v>74</v>
      </c>
      <c r="I8271">
        <v>12</v>
      </c>
      <c r="J8271" t="s">
        <v>96</v>
      </c>
      <c r="K8271">
        <v>14</v>
      </c>
      <c r="L8271" t="s">
        <v>97</v>
      </c>
      <c r="M8271" t="s">
        <v>320</v>
      </c>
      <c r="N8271">
        <v>3</v>
      </c>
      <c r="O8271" t="s">
        <v>126</v>
      </c>
      <c r="P8271">
        <v>2</v>
      </c>
      <c r="Q8271" t="s">
        <v>82</v>
      </c>
      <c r="R8271">
        <v>4</v>
      </c>
      <c r="S8271" t="s">
        <v>38</v>
      </c>
      <c r="T8271">
        <v>17</v>
      </c>
      <c r="U8271" t="s">
        <v>322</v>
      </c>
      <c r="V8271" t="s">
        <v>161</v>
      </c>
      <c r="W8271">
        <v>3</v>
      </c>
      <c r="X8271" t="s">
        <v>84</v>
      </c>
      <c r="Y8271">
        <v>27</v>
      </c>
      <c r="Z8271">
        <v>142</v>
      </c>
      <c r="AA8271">
        <v>3834</v>
      </c>
      <c r="AB8271">
        <v>2300.4</v>
      </c>
      <c r="AC8271">
        <v>0.6</v>
      </c>
      <c r="AD8271">
        <v>3</v>
      </c>
      <c r="AE8271" t="s">
        <v>42</v>
      </c>
    </row>
    <row r="8272" spans="1:31" x14ac:dyDescent="0.3">
      <c r="A8272">
        <v>1197831</v>
      </c>
      <c r="B8272" t="s">
        <v>73</v>
      </c>
      <c r="C8272" s="1">
        <v>44298</v>
      </c>
      <c r="D8272">
        <v>2021</v>
      </c>
      <c r="E8272" t="s">
        <v>52</v>
      </c>
      <c r="F8272">
        <v>2</v>
      </c>
      <c r="G8272">
        <v>2</v>
      </c>
      <c r="H8272" t="s">
        <v>74</v>
      </c>
      <c r="I8272">
        <v>12</v>
      </c>
      <c r="J8272" t="s">
        <v>96</v>
      </c>
      <c r="K8272">
        <v>14</v>
      </c>
      <c r="L8272" t="s">
        <v>97</v>
      </c>
      <c r="M8272" t="s">
        <v>320</v>
      </c>
      <c r="N8272">
        <v>3</v>
      </c>
      <c r="O8272" t="s">
        <v>126</v>
      </c>
      <c r="P8272">
        <v>2</v>
      </c>
      <c r="Q8272" t="s">
        <v>82</v>
      </c>
      <c r="R8272">
        <v>4</v>
      </c>
      <c r="S8272" t="s">
        <v>38</v>
      </c>
      <c r="T8272">
        <v>16</v>
      </c>
      <c r="U8272" t="s">
        <v>321</v>
      </c>
      <c r="V8272" t="s">
        <v>202</v>
      </c>
      <c r="W8272">
        <v>3</v>
      </c>
      <c r="X8272" t="s">
        <v>84</v>
      </c>
      <c r="Y8272">
        <v>36</v>
      </c>
      <c r="Z8272">
        <v>174</v>
      </c>
      <c r="AA8272">
        <v>6264</v>
      </c>
      <c r="AB8272">
        <v>3821.04</v>
      </c>
      <c r="AC8272">
        <v>0.61</v>
      </c>
      <c r="AD8272">
        <v>3</v>
      </c>
      <c r="AE8272" t="s">
        <v>42</v>
      </c>
    </row>
    <row r="8273" spans="1:31" x14ac:dyDescent="0.3">
      <c r="A8273">
        <v>1197831</v>
      </c>
      <c r="B8273" t="s">
        <v>73</v>
      </c>
      <c r="C8273" s="1">
        <v>44304</v>
      </c>
      <c r="D8273">
        <v>2021</v>
      </c>
      <c r="E8273" t="s">
        <v>52</v>
      </c>
      <c r="F8273">
        <v>2</v>
      </c>
      <c r="G8273">
        <v>2</v>
      </c>
      <c r="H8273" t="s">
        <v>74</v>
      </c>
      <c r="I8273">
        <v>12</v>
      </c>
      <c r="J8273" t="s">
        <v>96</v>
      </c>
      <c r="K8273">
        <v>14</v>
      </c>
      <c r="L8273" t="s">
        <v>97</v>
      </c>
      <c r="M8273" t="s">
        <v>320</v>
      </c>
      <c r="N8273">
        <v>3</v>
      </c>
      <c r="O8273" t="s">
        <v>126</v>
      </c>
      <c r="P8273">
        <v>2</v>
      </c>
      <c r="Q8273" t="s">
        <v>82</v>
      </c>
      <c r="R8273">
        <v>4</v>
      </c>
      <c r="S8273" t="s">
        <v>38</v>
      </c>
      <c r="T8273">
        <v>16</v>
      </c>
      <c r="U8273" t="s">
        <v>321</v>
      </c>
      <c r="V8273" t="s">
        <v>204</v>
      </c>
      <c r="W8273">
        <v>3</v>
      </c>
      <c r="X8273" t="s">
        <v>84</v>
      </c>
      <c r="Y8273">
        <v>37</v>
      </c>
      <c r="Z8273">
        <v>161</v>
      </c>
      <c r="AA8273">
        <v>5957</v>
      </c>
      <c r="AB8273">
        <v>3872.05</v>
      </c>
      <c r="AC8273">
        <v>0.65</v>
      </c>
      <c r="AD8273">
        <v>3</v>
      </c>
      <c r="AE8273" t="s">
        <v>42</v>
      </c>
    </row>
    <row r="8274" spans="1:31" x14ac:dyDescent="0.3">
      <c r="A8274">
        <v>1197831</v>
      </c>
      <c r="B8274" t="s">
        <v>73</v>
      </c>
      <c r="C8274" s="1">
        <v>44310</v>
      </c>
      <c r="D8274">
        <v>2021</v>
      </c>
      <c r="E8274" t="s">
        <v>52</v>
      </c>
      <c r="F8274">
        <v>2</v>
      </c>
      <c r="G8274">
        <v>2</v>
      </c>
      <c r="H8274" t="s">
        <v>74</v>
      </c>
      <c r="I8274">
        <v>12</v>
      </c>
      <c r="J8274" t="s">
        <v>96</v>
      </c>
      <c r="K8274">
        <v>14</v>
      </c>
      <c r="L8274" t="s">
        <v>97</v>
      </c>
      <c r="M8274" t="s">
        <v>320</v>
      </c>
      <c r="N8274">
        <v>3</v>
      </c>
      <c r="O8274" t="s">
        <v>126</v>
      </c>
      <c r="P8274">
        <v>2</v>
      </c>
      <c r="Q8274" t="s">
        <v>82</v>
      </c>
      <c r="R8274">
        <v>4</v>
      </c>
      <c r="S8274" t="s">
        <v>38</v>
      </c>
      <c r="T8274">
        <v>17</v>
      </c>
      <c r="U8274" t="s">
        <v>322</v>
      </c>
      <c r="V8274" t="s">
        <v>161</v>
      </c>
      <c r="W8274">
        <v>3</v>
      </c>
      <c r="X8274" t="s">
        <v>84</v>
      </c>
      <c r="Y8274">
        <v>42</v>
      </c>
      <c r="Z8274">
        <v>133</v>
      </c>
      <c r="AA8274">
        <v>5586</v>
      </c>
      <c r="AB8274">
        <v>3854.34</v>
      </c>
      <c r="AC8274">
        <v>0.69000000000000006</v>
      </c>
      <c r="AD8274">
        <v>3</v>
      </c>
      <c r="AE8274" t="s">
        <v>42</v>
      </c>
    </row>
    <row r="8275" spans="1:31" x14ac:dyDescent="0.3">
      <c r="A8275">
        <v>1197831</v>
      </c>
      <c r="B8275" t="s">
        <v>73</v>
      </c>
      <c r="C8275" s="1">
        <v>44316</v>
      </c>
      <c r="D8275">
        <v>2021</v>
      </c>
      <c r="E8275" t="s">
        <v>52</v>
      </c>
      <c r="F8275">
        <v>2</v>
      </c>
      <c r="G8275">
        <v>2</v>
      </c>
      <c r="H8275" t="s">
        <v>74</v>
      </c>
      <c r="I8275">
        <v>12</v>
      </c>
      <c r="J8275" t="s">
        <v>96</v>
      </c>
      <c r="K8275">
        <v>14</v>
      </c>
      <c r="L8275" t="s">
        <v>97</v>
      </c>
      <c r="M8275" t="s">
        <v>320</v>
      </c>
      <c r="N8275">
        <v>3</v>
      </c>
      <c r="O8275" t="s">
        <v>126</v>
      </c>
      <c r="P8275">
        <v>2</v>
      </c>
      <c r="Q8275" t="s">
        <v>82</v>
      </c>
      <c r="R8275">
        <v>4</v>
      </c>
      <c r="S8275" t="s">
        <v>38</v>
      </c>
      <c r="T8275">
        <v>17</v>
      </c>
      <c r="U8275" t="s">
        <v>322</v>
      </c>
      <c r="V8275" t="s">
        <v>191</v>
      </c>
      <c r="W8275">
        <v>3</v>
      </c>
      <c r="X8275" t="s">
        <v>84</v>
      </c>
      <c r="Y8275">
        <v>53</v>
      </c>
      <c r="Z8275">
        <v>100</v>
      </c>
      <c r="AA8275">
        <v>5300</v>
      </c>
      <c r="AB8275">
        <v>3710.0000000000005</v>
      </c>
      <c r="AC8275">
        <v>0.70000000000000007</v>
      </c>
      <c r="AD8275">
        <v>3</v>
      </c>
      <c r="AE8275" t="s">
        <v>42</v>
      </c>
    </row>
    <row r="8276" spans="1:31" x14ac:dyDescent="0.3">
      <c r="A8276">
        <v>1197831</v>
      </c>
      <c r="B8276" t="s">
        <v>73</v>
      </c>
      <c r="C8276" s="1">
        <v>44322</v>
      </c>
      <c r="D8276">
        <v>2021</v>
      </c>
      <c r="E8276" t="s">
        <v>53</v>
      </c>
      <c r="F8276">
        <v>2</v>
      </c>
      <c r="G8276">
        <v>2</v>
      </c>
      <c r="H8276" t="s">
        <v>74</v>
      </c>
      <c r="I8276">
        <v>12</v>
      </c>
      <c r="J8276" t="s">
        <v>96</v>
      </c>
      <c r="K8276">
        <v>14</v>
      </c>
      <c r="L8276" t="s">
        <v>97</v>
      </c>
      <c r="M8276" t="s">
        <v>320</v>
      </c>
      <c r="N8276">
        <v>3</v>
      </c>
      <c r="O8276" t="s">
        <v>126</v>
      </c>
      <c r="P8276">
        <v>2</v>
      </c>
      <c r="Q8276" t="s">
        <v>82</v>
      </c>
      <c r="R8276">
        <v>4</v>
      </c>
      <c r="S8276" t="s">
        <v>38</v>
      </c>
      <c r="T8276">
        <v>17</v>
      </c>
      <c r="U8276" t="s">
        <v>322</v>
      </c>
      <c r="V8276" t="s">
        <v>201</v>
      </c>
      <c r="W8276">
        <v>3</v>
      </c>
      <c r="X8276" t="s">
        <v>84</v>
      </c>
      <c r="Y8276">
        <v>38</v>
      </c>
      <c r="Z8276">
        <v>98</v>
      </c>
      <c r="AA8276">
        <v>3724</v>
      </c>
      <c r="AB8276">
        <v>2606.8000000000002</v>
      </c>
      <c r="AC8276">
        <v>0.70000000000000007</v>
      </c>
      <c r="AD8276">
        <v>3</v>
      </c>
      <c r="AE8276" t="s">
        <v>42</v>
      </c>
    </row>
    <row r="8277" spans="1:31" x14ac:dyDescent="0.3">
      <c r="A8277">
        <v>1185732</v>
      </c>
      <c r="B8277" t="s">
        <v>30</v>
      </c>
      <c r="C8277" s="1">
        <v>44346</v>
      </c>
      <c r="D8277">
        <v>2021</v>
      </c>
      <c r="E8277" t="s">
        <v>53</v>
      </c>
      <c r="F8277">
        <v>2</v>
      </c>
      <c r="G8277">
        <v>4</v>
      </c>
      <c r="H8277" t="s">
        <v>139</v>
      </c>
      <c r="I8277">
        <v>13</v>
      </c>
      <c r="J8277" t="s">
        <v>144</v>
      </c>
      <c r="K8277">
        <v>15</v>
      </c>
      <c r="L8277" t="s">
        <v>145</v>
      </c>
      <c r="M8277" t="s">
        <v>320</v>
      </c>
      <c r="N8277">
        <v>3</v>
      </c>
      <c r="O8277" t="s">
        <v>126</v>
      </c>
      <c r="P8277">
        <v>2</v>
      </c>
      <c r="Q8277" t="s">
        <v>82</v>
      </c>
      <c r="R8277">
        <v>4</v>
      </c>
      <c r="S8277" t="s">
        <v>38</v>
      </c>
      <c r="T8277">
        <v>17</v>
      </c>
      <c r="U8277" t="s">
        <v>322</v>
      </c>
      <c r="V8277" t="s">
        <v>184</v>
      </c>
      <c r="W8277">
        <v>3</v>
      </c>
      <c r="X8277" t="s">
        <v>84</v>
      </c>
      <c r="Y8277">
        <v>29</v>
      </c>
      <c r="Z8277">
        <v>14</v>
      </c>
      <c r="AA8277">
        <v>406</v>
      </c>
      <c r="AB8277">
        <v>203</v>
      </c>
      <c r="AC8277">
        <v>0.5</v>
      </c>
      <c r="AD8277">
        <v>3</v>
      </c>
      <c r="AE8277" t="s">
        <v>42</v>
      </c>
    </row>
    <row r="8278" spans="1:31" x14ac:dyDescent="0.3">
      <c r="A8278">
        <v>1185732</v>
      </c>
      <c r="B8278" t="s">
        <v>30</v>
      </c>
      <c r="C8278" s="1">
        <v>44376</v>
      </c>
      <c r="D8278">
        <v>2021</v>
      </c>
      <c r="E8278" t="s">
        <v>54</v>
      </c>
      <c r="F8278">
        <v>2</v>
      </c>
      <c r="G8278">
        <v>4</v>
      </c>
      <c r="H8278" t="s">
        <v>139</v>
      </c>
      <c r="I8278">
        <v>13</v>
      </c>
      <c r="J8278" t="s">
        <v>144</v>
      </c>
      <c r="K8278">
        <v>15</v>
      </c>
      <c r="L8278" t="s">
        <v>145</v>
      </c>
      <c r="M8278" t="s">
        <v>320</v>
      </c>
      <c r="N8278">
        <v>3</v>
      </c>
      <c r="O8278" t="s">
        <v>126</v>
      </c>
      <c r="P8278">
        <v>2</v>
      </c>
      <c r="Q8278" t="s">
        <v>82</v>
      </c>
      <c r="R8278">
        <v>4</v>
      </c>
      <c r="S8278" t="s">
        <v>38</v>
      </c>
      <c r="T8278">
        <v>17</v>
      </c>
      <c r="U8278" t="s">
        <v>322</v>
      </c>
      <c r="V8278" t="s">
        <v>251</v>
      </c>
      <c r="W8278">
        <v>3</v>
      </c>
      <c r="X8278" t="s">
        <v>84</v>
      </c>
      <c r="Y8278">
        <v>33</v>
      </c>
      <c r="Z8278">
        <v>46</v>
      </c>
      <c r="AA8278">
        <v>1518</v>
      </c>
      <c r="AB8278">
        <v>789.36</v>
      </c>
      <c r="AC8278">
        <v>0.52</v>
      </c>
      <c r="AD8278">
        <v>3</v>
      </c>
      <c r="AE8278" t="s">
        <v>42</v>
      </c>
    </row>
    <row r="8279" spans="1:31" x14ac:dyDescent="0.3">
      <c r="A8279">
        <v>1185732</v>
      </c>
      <c r="B8279" t="s">
        <v>30</v>
      </c>
      <c r="C8279" s="1">
        <v>44382</v>
      </c>
      <c r="D8279">
        <v>2021</v>
      </c>
      <c r="E8279" t="s">
        <v>55</v>
      </c>
      <c r="F8279">
        <v>3</v>
      </c>
      <c r="G8279">
        <v>4</v>
      </c>
      <c r="H8279" t="s">
        <v>139</v>
      </c>
      <c r="I8279">
        <v>13</v>
      </c>
      <c r="J8279" t="s">
        <v>144</v>
      </c>
      <c r="K8279">
        <v>15</v>
      </c>
      <c r="L8279" t="s">
        <v>145</v>
      </c>
      <c r="M8279" t="s">
        <v>320</v>
      </c>
      <c r="N8279">
        <v>3</v>
      </c>
      <c r="O8279" t="s">
        <v>126</v>
      </c>
      <c r="P8279">
        <v>2</v>
      </c>
      <c r="Q8279" t="s">
        <v>82</v>
      </c>
      <c r="R8279">
        <v>4</v>
      </c>
      <c r="S8279" t="s">
        <v>38</v>
      </c>
      <c r="T8279">
        <v>17</v>
      </c>
      <c r="U8279" t="s">
        <v>322</v>
      </c>
      <c r="V8279" t="s">
        <v>158</v>
      </c>
      <c r="W8279">
        <v>3</v>
      </c>
      <c r="X8279" t="s">
        <v>84</v>
      </c>
      <c r="Y8279">
        <v>29</v>
      </c>
      <c r="Z8279">
        <v>38</v>
      </c>
      <c r="AA8279">
        <v>1102</v>
      </c>
      <c r="AB8279">
        <v>562.02</v>
      </c>
      <c r="AC8279">
        <v>0.51</v>
      </c>
      <c r="AD8279">
        <v>3</v>
      </c>
      <c r="AE8279" t="s">
        <v>42</v>
      </c>
    </row>
    <row r="8280" spans="1:31" x14ac:dyDescent="0.3">
      <c r="A8280">
        <v>1185732</v>
      </c>
      <c r="B8280" t="s">
        <v>30</v>
      </c>
      <c r="C8280" s="1">
        <v>44388</v>
      </c>
      <c r="D8280">
        <v>2021</v>
      </c>
      <c r="E8280" t="s">
        <v>55</v>
      </c>
      <c r="F8280">
        <v>3</v>
      </c>
      <c r="G8280">
        <v>4</v>
      </c>
      <c r="H8280" t="s">
        <v>139</v>
      </c>
      <c r="I8280">
        <v>13</v>
      </c>
      <c r="J8280" t="s">
        <v>144</v>
      </c>
      <c r="K8280">
        <v>15</v>
      </c>
      <c r="L8280" t="s">
        <v>145</v>
      </c>
      <c r="M8280" t="s">
        <v>320</v>
      </c>
      <c r="N8280">
        <v>3</v>
      </c>
      <c r="O8280" t="s">
        <v>126</v>
      </c>
      <c r="P8280">
        <v>2</v>
      </c>
      <c r="Q8280" t="s">
        <v>82</v>
      </c>
      <c r="R8280">
        <v>4</v>
      </c>
      <c r="S8280" t="s">
        <v>38</v>
      </c>
      <c r="T8280">
        <v>16</v>
      </c>
      <c r="U8280" t="s">
        <v>321</v>
      </c>
      <c r="V8280" t="s">
        <v>254</v>
      </c>
      <c r="W8280">
        <v>3</v>
      </c>
      <c r="X8280" t="s">
        <v>84</v>
      </c>
      <c r="Y8280">
        <v>19</v>
      </c>
      <c r="Z8280">
        <v>23</v>
      </c>
      <c r="AA8280">
        <v>437</v>
      </c>
      <c r="AB8280">
        <v>227.24</v>
      </c>
      <c r="AC8280">
        <v>0.52</v>
      </c>
      <c r="AD8280">
        <v>3</v>
      </c>
      <c r="AE8280" t="s">
        <v>42</v>
      </c>
    </row>
    <row r="8281" spans="1:31" x14ac:dyDescent="0.3">
      <c r="A8281">
        <v>1185732</v>
      </c>
      <c r="B8281" t="s">
        <v>30</v>
      </c>
      <c r="C8281" s="1">
        <v>44394</v>
      </c>
      <c r="D8281">
        <v>2021</v>
      </c>
      <c r="E8281" t="s">
        <v>55</v>
      </c>
      <c r="F8281">
        <v>3</v>
      </c>
      <c r="G8281">
        <v>4</v>
      </c>
      <c r="H8281" t="s">
        <v>139</v>
      </c>
      <c r="I8281">
        <v>13</v>
      </c>
      <c r="J8281" t="s">
        <v>144</v>
      </c>
      <c r="K8281">
        <v>15</v>
      </c>
      <c r="L8281" t="s">
        <v>145</v>
      </c>
      <c r="M8281" t="s">
        <v>320</v>
      </c>
      <c r="N8281">
        <v>3</v>
      </c>
      <c r="O8281" t="s">
        <v>126</v>
      </c>
      <c r="P8281">
        <v>2</v>
      </c>
      <c r="Q8281" t="s">
        <v>82</v>
      </c>
      <c r="R8281">
        <v>4</v>
      </c>
      <c r="S8281" t="s">
        <v>38</v>
      </c>
      <c r="T8281">
        <v>16</v>
      </c>
      <c r="U8281" t="s">
        <v>321</v>
      </c>
      <c r="V8281" t="s">
        <v>162</v>
      </c>
      <c r="W8281">
        <v>3</v>
      </c>
      <c r="X8281" t="s">
        <v>84</v>
      </c>
      <c r="Y8281">
        <v>29</v>
      </c>
      <c r="Z8281">
        <v>7</v>
      </c>
      <c r="AA8281">
        <v>203</v>
      </c>
      <c r="AB8281">
        <v>107.59</v>
      </c>
      <c r="AC8281">
        <v>0.53</v>
      </c>
      <c r="AD8281">
        <v>3</v>
      </c>
      <c r="AE8281" t="s">
        <v>42</v>
      </c>
    </row>
    <row r="8282" spans="1:31" x14ac:dyDescent="0.3">
      <c r="A8282">
        <v>1185732</v>
      </c>
      <c r="B8282" t="s">
        <v>30</v>
      </c>
      <c r="C8282" s="1">
        <v>44400</v>
      </c>
      <c r="D8282">
        <v>2021</v>
      </c>
      <c r="E8282" t="s">
        <v>55</v>
      </c>
      <c r="F8282">
        <v>3</v>
      </c>
      <c r="G8282">
        <v>4</v>
      </c>
      <c r="H8282" t="s">
        <v>139</v>
      </c>
      <c r="I8282">
        <v>13</v>
      </c>
      <c r="J8282" t="s">
        <v>144</v>
      </c>
      <c r="K8282">
        <v>15</v>
      </c>
      <c r="L8282" t="s">
        <v>145</v>
      </c>
      <c r="M8282" t="s">
        <v>320</v>
      </c>
      <c r="N8282">
        <v>3</v>
      </c>
      <c r="O8282" t="s">
        <v>126</v>
      </c>
      <c r="P8282">
        <v>2</v>
      </c>
      <c r="Q8282" t="s">
        <v>82</v>
      </c>
      <c r="R8282">
        <v>4</v>
      </c>
      <c r="S8282" t="s">
        <v>38</v>
      </c>
      <c r="T8282">
        <v>16</v>
      </c>
      <c r="U8282" t="s">
        <v>321</v>
      </c>
      <c r="V8282" t="s">
        <v>161</v>
      </c>
      <c r="W8282">
        <v>3</v>
      </c>
      <c r="X8282" t="s">
        <v>84</v>
      </c>
      <c r="Y8282">
        <v>27</v>
      </c>
      <c r="Z8282">
        <v>36</v>
      </c>
      <c r="AA8282">
        <v>972</v>
      </c>
      <c r="AB8282">
        <v>534.6</v>
      </c>
      <c r="AC8282">
        <v>0.55000000000000004</v>
      </c>
      <c r="AD8282">
        <v>3</v>
      </c>
      <c r="AE8282" t="s">
        <v>42</v>
      </c>
    </row>
    <row r="8283" spans="1:31" x14ac:dyDescent="0.3">
      <c r="A8283">
        <v>1185732</v>
      </c>
      <c r="B8283" t="s">
        <v>30</v>
      </c>
      <c r="C8283" s="1">
        <v>44406</v>
      </c>
      <c r="D8283">
        <v>2021</v>
      </c>
      <c r="E8283" t="s">
        <v>55</v>
      </c>
      <c r="F8283">
        <v>3</v>
      </c>
      <c r="G8283">
        <v>4</v>
      </c>
      <c r="H8283" t="s">
        <v>139</v>
      </c>
      <c r="I8283">
        <v>13</v>
      </c>
      <c r="J8283" t="s">
        <v>144</v>
      </c>
      <c r="K8283">
        <v>15</v>
      </c>
      <c r="L8283" t="s">
        <v>145</v>
      </c>
      <c r="M8283" t="s">
        <v>320</v>
      </c>
      <c r="N8283">
        <v>3</v>
      </c>
      <c r="O8283" t="s">
        <v>126</v>
      </c>
      <c r="P8283">
        <v>2</v>
      </c>
      <c r="Q8283" t="s">
        <v>82</v>
      </c>
      <c r="R8283">
        <v>4</v>
      </c>
      <c r="S8283" t="s">
        <v>38</v>
      </c>
      <c r="T8283">
        <v>16</v>
      </c>
      <c r="U8283" t="s">
        <v>321</v>
      </c>
      <c r="V8283" t="s">
        <v>220</v>
      </c>
      <c r="W8283">
        <v>3</v>
      </c>
      <c r="X8283" t="s">
        <v>84</v>
      </c>
      <c r="Y8283">
        <v>38</v>
      </c>
      <c r="Z8283">
        <v>38</v>
      </c>
      <c r="AA8283">
        <v>1444</v>
      </c>
      <c r="AB8283">
        <v>794.2</v>
      </c>
      <c r="AC8283">
        <v>0.55000000000000004</v>
      </c>
      <c r="AD8283">
        <v>3</v>
      </c>
      <c r="AE8283" t="s">
        <v>42</v>
      </c>
    </row>
    <row r="8284" spans="1:31" x14ac:dyDescent="0.3">
      <c r="A8284">
        <v>1197831</v>
      </c>
      <c r="B8284" t="s">
        <v>73</v>
      </c>
      <c r="C8284" s="1">
        <v>44418</v>
      </c>
      <c r="D8284">
        <v>2021</v>
      </c>
      <c r="E8284" t="s">
        <v>31</v>
      </c>
      <c r="F8284">
        <v>3</v>
      </c>
      <c r="G8284">
        <v>2</v>
      </c>
      <c r="H8284" t="s">
        <v>74</v>
      </c>
      <c r="I8284">
        <v>14</v>
      </c>
      <c r="J8284" t="s">
        <v>98</v>
      </c>
      <c r="K8284">
        <v>16</v>
      </c>
      <c r="L8284" t="s">
        <v>99</v>
      </c>
      <c r="M8284" t="s">
        <v>320</v>
      </c>
      <c r="N8284">
        <v>3</v>
      </c>
      <c r="O8284" t="s">
        <v>126</v>
      </c>
      <c r="P8284">
        <v>2</v>
      </c>
      <c r="Q8284" t="s">
        <v>82</v>
      </c>
      <c r="R8284">
        <v>4</v>
      </c>
      <c r="S8284" t="s">
        <v>38</v>
      </c>
      <c r="T8284">
        <v>16</v>
      </c>
      <c r="U8284" t="s">
        <v>321</v>
      </c>
      <c r="V8284" t="s">
        <v>237</v>
      </c>
      <c r="W8284">
        <v>3</v>
      </c>
      <c r="X8284" t="s">
        <v>84</v>
      </c>
      <c r="Y8284">
        <v>32</v>
      </c>
      <c r="Z8284">
        <v>98</v>
      </c>
      <c r="AA8284">
        <v>3136</v>
      </c>
      <c r="AB8284">
        <v>1944.32</v>
      </c>
      <c r="AC8284">
        <v>0.62</v>
      </c>
      <c r="AD8284">
        <v>3</v>
      </c>
      <c r="AE8284" t="s">
        <v>42</v>
      </c>
    </row>
    <row r="8285" spans="1:31" x14ac:dyDescent="0.3">
      <c r="A8285">
        <v>1197831</v>
      </c>
      <c r="B8285" t="s">
        <v>73</v>
      </c>
      <c r="C8285" s="1">
        <v>44442</v>
      </c>
      <c r="D8285">
        <v>2021</v>
      </c>
      <c r="E8285" t="s">
        <v>43</v>
      </c>
      <c r="F8285">
        <v>3</v>
      </c>
      <c r="G8285">
        <v>2</v>
      </c>
      <c r="H8285" t="s">
        <v>74</v>
      </c>
      <c r="I8285">
        <v>14</v>
      </c>
      <c r="J8285" t="s">
        <v>98</v>
      </c>
      <c r="K8285">
        <v>16</v>
      </c>
      <c r="L8285" t="s">
        <v>99</v>
      </c>
      <c r="M8285" t="s">
        <v>320</v>
      </c>
      <c r="N8285">
        <v>3</v>
      </c>
      <c r="O8285" t="s">
        <v>126</v>
      </c>
      <c r="P8285">
        <v>2</v>
      </c>
      <c r="Q8285" t="s">
        <v>82</v>
      </c>
      <c r="R8285">
        <v>4</v>
      </c>
      <c r="S8285" t="s">
        <v>38</v>
      </c>
      <c r="T8285">
        <v>16</v>
      </c>
      <c r="U8285" t="s">
        <v>321</v>
      </c>
      <c r="V8285" t="s">
        <v>129</v>
      </c>
      <c r="W8285">
        <v>3</v>
      </c>
      <c r="X8285" t="s">
        <v>84</v>
      </c>
      <c r="Y8285">
        <v>41</v>
      </c>
      <c r="Z8285">
        <v>180</v>
      </c>
      <c r="AA8285">
        <v>7380</v>
      </c>
      <c r="AB8285">
        <v>5092.2000000000007</v>
      </c>
      <c r="AC8285">
        <v>0.69000000000000006</v>
      </c>
      <c r="AD8285">
        <v>3</v>
      </c>
      <c r="AE8285" t="s">
        <v>42</v>
      </c>
    </row>
    <row r="8286" spans="1:31" x14ac:dyDescent="0.3">
      <c r="A8286">
        <v>1197831</v>
      </c>
      <c r="B8286" t="s">
        <v>73</v>
      </c>
      <c r="C8286" s="1">
        <v>44448</v>
      </c>
      <c r="D8286">
        <v>2021</v>
      </c>
      <c r="E8286" t="s">
        <v>43</v>
      </c>
      <c r="F8286">
        <v>3</v>
      </c>
      <c r="G8286">
        <v>2</v>
      </c>
      <c r="H8286" t="s">
        <v>74</v>
      </c>
      <c r="I8286">
        <v>14</v>
      </c>
      <c r="J8286" t="s">
        <v>98</v>
      </c>
      <c r="K8286">
        <v>16</v>
      </c>
      <c r="L8286" t="s">
        <v>99</v>
      </c>
      <c r="M8286" t="s">
        <v>320</v>
      </c>
      <c r="N8286">
        <v>3</v>
      </c>
      <c r="O8286" t="s">
        <v>126</v>
      </c>
      <c r="P8286">
        <v>2</v>
      </c>
      <c r="Q8286" t="s">
        <v>82</v>
      </c>
      <c r="R8286">
        <v>4</v>
      </c>
      <c r="S8286" t="s">
        <v>38</v>
      </c>
      <c r="T8286">
        <v>16</v>
      </c>
      <c r="U8286" t="s">
        <v>321</v>
      </c>
      <c r="V8286" t="s">
        <v>241</v>
      </c>
      <c r="W8286">
        <v>3</v>
      </c>
      <c r="X8286" t="s">
        <v>84</v>
      </c>
      <c r="Y8286">
        <v>44</v>
      </c>
      <c r="Z8286">
        <v>173</v>
      </c>
      <c r="AA8286">
        <v>7612</v>
      </c>
      <c r="AB8286">
        <v>5632.880000000001</v>
      </c>
      <c r="AC8286">
        <v>0.7400000000000001</v>
      </c>
      <c r="AD8286">
        <v>3</v>
      </c>
      <c r="AE8286" t="s">
        <v>42</v>
      </c>
    </row>
    <row r="8287" spans="1:31" x14ac:dyDescent="0.3">
      <c r="A8287">
        <v>1197831</v>
      </c>
      <c r="B8287" t="s">
        <v>73</v>
      </c>
      <c r="C8287" s="1">
        <v>44454</v>
      </c>
      <c r="D8287">
        <v>2021</v>
      </c>
      <c r="E8287" t="s">
        <v>43</v>
      </c>
      <c r="F8287">
        <v>3</v>
      </c>
      <c r="G8287">
        <v>2</v>
      </c>
      <c r="H8287" t="s">
        <v>74</v>
      </c>
      <c r="I8287">
        <v>14</v>
      </c>
      <c r="J8287" t="s">
        <v>98</v>
      </c>
      <c r="K8287">
        <v>16</v>
      </c>
      <c r="L8287" t="s">
        <v>99</v>
      </c>
      <c r="M8287" t="s">
        <v>320</v>
      </c>
      <c r="N8287">
        <v>3</v>
      </c>
      <c r="O8287" t="s">
        <v>126</v>
      </c>
      <c r="P8287">
        <v>2</v>
      </c>
      <c r="Q8287" t="s">
        <v>82</v>
      </c>
      <c r="R8287">
        <v>4</v>
      </c>
      <c r="S8287" t="s">
        <v>38</v>
      </c>
      <c r="T8287">
        <v>16</v>
      </c>
      <c r="U8287" t="s">
        <v>321</v>
      </c>
      <c r="V8287" t="s">
        <v>213</v>
      </c>
      <c r="W8287">
        <v>3</v>
      </c>
      <c r="X8287" t="s">
        <v>84</v>
      </c>
      <c r="Y8287">
        <v>46</v>
      </c>
      <c r="Z8287">
        <v>119</v>
      </c>
      <c r="AA8287">
        <v>5474</v>
      </c>
      <c r="AB8287">
        <v>3886.5400000000004</v>
      </c>
      <c r="AC8287">
        <v>0.71000000000000008</v>
      </c>
      <c r="AD8287">
        <v>3</v>
      </c>
      <c r="AE8287" t="s">
        <v>42</v>
      </c>
    </row>
    <row r="8288" spans="1:31" x14ac:dyDescent="0.3">
      <c r="A8288">
        <v>1197831</v>
      </c>
      <c r="B8288" t="s">
        <v>73</v>
      </c>
      <c r="C8288" s="1">
        <v>44460</v>
      </c>
      <c r="D8288">
        <v>2021</v>
      </c>
      <c r="E8288" t="s">
        <v>43</v>
      </c>
      <c r="F8288">
        <v>3</v>
      </c>
      <c r="G8288">
        <v>2</v>
      </c>
      <c r="H8288" t="s">
        <v>74</v>
      </c>
      <c r="I8288">
        <v>14</v>
      </c>
      <c r="J8288" t="s">
        <v>98</v>
      </c>
      <c r="K8288">
        <v>16</v>
      </c>
      <c r="L8288" t="s">
        <v>99</v>
      </c>
      <c r="M8288" t="s">
        <v>320</v>
      </c>
      <c r="N8288">
        <v>3</v>
      </c>
      <c r="O8288" t="s">
        <v>126</v>
      </c>
      <c r="P8288">
        <v>2</v>
      </c>
      <c r="Q8288" t="s">
        <v>82</v>
      </c>
      <c r="R8288">
        <v>4</v>
      </c>
      <c r="S8288" t="s">
        <v>38</v>
      </c>
      <c r="T8288">
        <v>16</v>
      </c>
      <c r="U8288" t="s">
        <v>321</v>
      </c>
      <c r="V8288" t="s">
        <v>196</v>
      </c>
      <c r="W8288">
        <v>3</v>
      </c>
      <c r="X8288" t="s">
        <v>84</v>
      </c>
      <c r="Y8288">
        <v>58</v>
      </c>
      <c r="Z8288">
        <v>95</v>
      </c>
      <c r="AA8288">
        <v>5510</v>
      </c>
      <c r="AB8288">
        <v>3912.1000000000004</v>
      </c>
      <c r="AC8288">
        <v>0.71000000000000008</v>
      </c>
      <c r="AD8288">
        <v>3</v>
      </c>
      <c r="AE8288" t="s">
        <v>42</v>
      </c>
    </row>
    <row r="8289" spans="1:31" x14ac:dyDescent="0.3">
      <c r="A8289">
        <v>1197831</v>
      </c>
      <c r="B8289" t="s">
        <v>73</v>
      </c>
      <c r="C8289" s="1">
        <v>44466</v>
      </c>
      <c r="D8289">
        <v>2021</v>
      </c>
      <c r="E8289" t="s">
        <v>43</v>
      </c>
      <c r="F8289">
        <v>3</v>
      </c>
      <c r="G8289">
        <v>2</v>
      </c>
      <c r="H8289" t="s">
        <v>74</v>
      </c>
      <c r="I8289">
        <v>14</v>
      </c>
      <c r="J8289" t="s">
        <v>98</v>
      </c>
      <c r="K8289">
        <v>16</v>
      </c>
      <c r="L8289" t="s">
        <v>99</v>
      </c>
      <c r="M8289" t="s">
        <v>320</v>
      </c>
      <c r="N8289">
        <v>3</v>
      </c>
      <c r="O8289" t="s">
        <v>126</v>
      </c>
      <c r="P8289">
        <v>2</v>
      </c>
      <c r="Q8289" t="s">
        <v>82</v>
      </c>
      <c r="R8289">
        <v>4</v>
      </c>
      <c r="S8289" t="s">
        <v>38</v>
      </c>
      <c r="T8289">
        <v>16</v>
      </c>
      <c r="U8289" t="s">
        <v>321</v>
      </c>
      <c r="V8289" t="s">
        <v>161</v>
      </c>
      <c r="W8289">
        <v>3</v>
      </c>
      <c r="X8289" t="s">
        <v>84</v>
      </c>
      <c r="Y8289">
        <v>32</v>
      </c>
      <c r="Z8289">
        <v>91</v>
      </c>
      <c r="AA8289">
        <v>2912</v>
      </c>
      <c r="AB8289">
        <v>2125.7600000000002</v>
      </c>
      <c r="AC8289">
        <v>0.73000000000000009</v>
      </c>
      <c r="AD8289">
        <v>3</v>
      </c>
      <c r="AE8289" t="s">
        <v>42</v>
      </c>
    </row>
    <row r="8290" spans="1:31" x14ac:dyDescent="0.3">
      <c r="A8290">
        <v>1197831</v>
      </c>
      <c r="B8290" t="s">
        <v>73</v>
      </c>
      <c r="C8290" s="1">
        <v>44478</v>
      </c>
      <c r="D8290">
        <v>2021</v>
      </c>
      <c r="E8290" t="s">
        <v>44</v>
      </c>
      <c r="F8290">
        <v>4</v>
      </c>
      <c r="G8290">
        <v>2</v>
      </c>
      <c r="H8290" t="s">
        <v>74</v>
      </c>
      <c r="I8290">
        <v>14</v>
      </c>
      <c r="J8290" t="s">
        <v>98</v>
      </c>
      <c r="K8290">
        <v>16</v>
      </c>
      <c r="L8290" t="s">
        <v>99</v>
      </c>
      <c r="M8290" t="s">
        <v>320</v>
      </c>
      <c r="N8290">
        <v>3</v>
      </c>
      <c r="O8290" t="s">
        <v>126</v>
      </c>
      <c r="P8290">
        <v>2</v>
      </c>
      <c r="Q8290" t="s">
        <v>82</v>
      </c>
      <c r="R8290">
        <v>4</v>
      </c>
      <c r="S8290" t="s">
        <v>38</v>
      </c>
      <c r="T8290">
        <v>16</v>
      </c>
      <c r="U8290" t="s">
        <v>321</v>
      </c>
      <c r="V8290" t="s">
        <v>203</v>
      </c>
      <c r="W8290">
        <v>3</v>
      </c>
      <c r="X8290" t="s">
        <v>84</v>
      </c>
      <c r="Y8290">
        <v>63</v>
      </c>
      <c r="Z8290">
        <v>143</v>
      </c>
      <c r="AA8290">
        <v>9009</v>
      </c>
      <c r="AB8290">
        <v>6756.7500000000009</v>
      </c>
      <c r="AC8290">
        <v>0.75000000000000011</v>
      </c>
      <c r="AD8290">
        <v>3</v>
      </c>
      <c r="AE8290" t="s">
        <v>42</v>
      </c>
    </row>
    <row r="8291" spans="1:31" x14ac:dyDescent="0.3">
      <c r="A8291">
        <v>1185732</v>
      </c>
      <c r="B8291" t="s">
        <v>30</v>
      </c>
      <c r="C8291" s="1">
        <v>44484</v>
      </c>
      <c r="D8291">
        <v>2021</v>
      </c>
      <c r="E8291" t="s">
        <v>44</v>
      </c>
      <c r="F8291">
        <v>4</v>
      </c>
      <c r="G8291">
        <v>2</v>
      </c>
      <c r="H8291" t="s">
        <v>74</v>
      </c>
      <c r="I8291">
        <v>14</v>
      </c>
      <c r="J8291" t="s">
        <v>98</v>
      </c>
      <c r="K8291">
        <v>16</v>
      </c>
      <c r="L8291" t="s">
        <v>99</v>
      </c>
      <c r="M8291" t="s">
        <v>320</v>
      </c>
      <c r="N8291">
        <v>3</v>
      </c>
      <c r="O8291" t="s">
        <v>126</v>
      </c>
      <c r="P8291">
        <v>2</v>
      </c>
      <c r="Q8291" t="s">
        <v>82</v>
      </c>
      <c r="R8291">
        <v>4</v>
      </c>
      <c r="S8291" t="s">
        <v>38</v>
      </c>
      <c r="T8291">
        <v>16</v>
      </c>
      <c r="U8291" t="s">
        <v>321</v>
      </c>
      <c r="V8291" t="s">
        <v>189</v>
      </c>
      <c r="W8291">
        <v>3</v>
      </c>
      <c r="X8291" t="s">
        <v>84</v>
      </c>
      <c r="Y8291">
        <v>34</v>
      </c>
      <c r="Z8291">
        <v>28</v>
      </c>
      <c r="AA8291">
        <v>952</v>
      </c>
      <c r="AB8291">
        <v>390.32</v>
      </c>
      <c r="AC8291">
        <v>0.41</v>
      </c>
      <c r="AD8291">
        <v>3</v>
      </c>
      <c r="AE8291" t="s">
        <v>42</v>
      </c>
    </row>
    <row r="8292" spans="1:31" x14ac:dyDescent="0.3">
      <c r="A8292">
        <v>1185732</v>
      </c>
      <c r="B8292" t="s">
        <v>30</v>
      </c>
      <c r="C8292" s="1">
        <v>44490</v>
      </c>
      <c r="D8292">
        <v>2021</v>
      </c>
      <c r="E8292" t="s">
        <v>44</v>
      </c>
      <c r="F8292">
        <v>4</v>
      </c>
      <c r="G8292">
        <v>1</v>
      </c>
      <c r="H8292" t="s">
        <v>32</v>
      </c>
      <c r="I8292">
        <v>15</v>
      </c>
      <c r="J8292" t="s">
        <v>146</v>
      </c>
      <c r="K8292">
        <v>17</v>
      </c>
      <c r="L8292" t="s">
        <v>108</v>
      </c>
      <c r="M8292" t="s">
        <v>320</v>
      </c>
      <c r="N8292">
        <v>3</v>
      </c>
      <c r="O8292" t="s">
        <v>126</v>
      </c>
      <c r="P8292">
        <v>2</v>
      </c>
      <c r="Q8292" t="s">
        <v>82</v>
      </c>
      <c r="R8292">
        <v>4</v>
      </c>
      <c r="S8292" t="s">
        <v>38</v>
      </c>
      <c r="T8292">
        <v>16</v>
      </c>
      <c r="U8292" t="s">
        <v>321</v>
      </c>
      <c r="V8292" t="s">
        <v>202</v>
      </c>
      <c r="W8292">
        <v>3</v>
      </c>
      <c r="X8292" t="s">
        <v>84</v>
      </c>
      <c r="Y8292">
        <v>34</v>
      </c>
      <c r="Z8292">
        <v>19</v>
      </c>
      <c r="AA8292">
        <v>646</v>
      </c>
      <c r="AB8292">
        <v>271.32</v>
      </c>
      <c r="AC8292">
        <v>0.42</v>
      </c>
      <c r="AD8292">
        <v>3</v>
      </c>
      <c r="AE8292" t="s">
        <v>42</v>
      </c>
    </row>
    <row r="8293" spans="1:31" x14ac:dyDescent="0.3">
      <c r="A8293">
        <v>1185732</v>
      </c>
      <c r="B8293" t="s">
        <v>30</v>
      </c>
      <c r="C8293" s="1">
        <v>44496</v>
      </c>
      <c r="D8293">
        <v>2021</v>
      </c>
      <c r="E8293" t="s">
        <v>44</v>
      </c>
      <c r="F8293">
        <v>4</v>
      </c>
      <c r="G8293">
        <v>1</v>
      </c>
      <c r="H8293" t="s">
        <v>32</v>
      </c>
      <c r="I8293">
        <v>15</v>
      </c>
      <c r="J8293" t="s">
        <v>146</v>
      </c>
      <c r="K8293">
        <v>17</v>
      </c>
      <c r="L8293" t="s">
        <v>108</v>
      </c>
      <c r="M8293" t="s">
        <v>320</v>
      </c>
      <c r="N8293">
        <v>3</v>
      </c>
      <c r="O8293" t="s">
        <v>126</v>
      </c>
      <c r="P8293">
        <v>2</v>
      </c>
      <c r="Q8293" t="s">
        <v>82</v>
      </c>
      <c r="R8293">
        <v>4</v>
      </c>
      <c r="S8293" t="s">
        <v>38</v>
      </c>
      <c r="T8293">
        <v>16</v>
      </c>
      <c r="U8293" t="s">
        <v>321</v>
      </c>
      <c r="V8293" t="s">
        <v>191</v>
      </c>
      <c r="W8293">
        <v>3</v>
      </c>
      <c r="X8293" t="s">
        <v>84</v>
      </c>
      <c r="Y8293">
        <v>32</v>
      </c>
      <c r="Z8293">
        <v>13</v>
      </c>
      <c r="AA8293">
        <v>416</v>
      </c>
      <c r="AB8293">
        <v>166.4</v>
      </c>
      <c r="AC8293">
        <v>0.4</v>
      </c>
      <c r="AD8293">
        <v>3</v>
      </c>
      <c r="AE8293" t="s">
        <v>42</v>
      </c>
    </row>
    <row r="8294" spans="1:31" x14ac:dyDescent="0.3">
      <c r="A8294">
        <v>1185732</v>
      </c>
      <c r="B8294" t="s">
        <v>30</v>
      </c>
      <c r="C8294" s="1">
        <v>44502</v>
      </c>
      <c r="D8294">
        <v>2021</v>
      </c>
      <c r="E8294" t="s">
        <v>45</v>
      </c>
      <c r="F8294">
        <v>4</v>
      </c>
      <c r="G8294">
        <v>1</v>
      </c>
      <c r="H8294" t="s">
        <v>32</v>
      </c>
      <c r="I8294">
        <v>15</v>
      </c>
      <c r="J8294" t="s">
        <v>146</v>
      </c>
      <c r="K8294">
        <v>17</v>
      </c>
      <c r="L8294" t="s">
        <v>108</v>
      </c>
      <c r="M8294" t="s">
        <v>320</v>
      </c>
      <c r="N8294">
        <v>3</v>
      </c>
      <c r="O8294" t="s">
        <v>126</v>
      </c>
      <c r="P8294">
        <v>2</v>
      </c>
      <c r="Q8294" t="s">
        <v>82</v>
      </c>
      <c r="R8294">
        <v>4</v>
      </c>
      <c r="S8294" t="s">
        <v>38</v>
      </c>
      <c r="T8294">
        <v>16</v>
      </c>
      <c r="U8294" t="s">
        <v>321</v>
      </c>
      <c r="V8294" t="s">
        <v>195</v>
      </c>
      <c r="W8294">
        <v>3</v>
      </c>
      <c r="X8294" t="s">
        <v>84</v>
      </c>
      <c r="Y8294">
        <v>33</v>
      </c>
      <c r="Z8294">
        <v>21</v>
      </c>
      <c r="AA8294">
        <v>693</v>
      </c>
      <c r="AB8294">
        <v>277.2</v>
      </c>
      <c r="AC8294">
        <v>0.4</v>
      </c>
      <c r="AD8294">
        <v>3</v>
      </c>
      <c r="AE8294" t="s">
        <v>42</v>
      </c>
    </row>
    <row r="8295" spans="1:31" x14ac:dyDescent="0.3">
      <c r="A8295">
        <v>1185732</v>
      </c>
      <c r="B8295" t="s">
        <v>30</v>
      </c>
      <c r="C8295" s="1">
        <v>44508</v>
      </c>
      <c r="D8295">
        <v>2021</v>
      </c>
      <c r="E8295" t="s">
        <v>45</v>
      </c>
      <c r="F8295">
        <v>4</v>
      </c>
      <c r="G8295">
        <v>1</v>
      </c>
      <c r="H8295" t="s">
        <v>32</v>
      </c>
      <c r="I8295">
        <v>15</v>
      </c>
      <c r="J8295" t="s">
        <v>146</v>
      </c>
      <c r="K8295">
        <v>17</v>
      </c>
      <c r="L8295" t="s">
        <v>108</v>
      </c>
      <c r="M8295" t="s">
        <v>320</v>
      </c>
      <c r="N8295">
        <v>3</v>
      </c>
      <c r="O8295" t="s">
        <v>126</v>
      </c>
      <c r="P8295">
        <v>2</v>
      </c>
      <c r="Q8295" t="s">
        <v>82</v>
      </c>
      <c r="R8295">
        <v>4</v>
      </c>
      <c r="S8295" t="s">
        <v>38</v>
      </c>
      <c r="T8295">
        <v>16</v>
      </c>
      <c r="U8295" t="s">
        <v>321</v>
      </c>
      <c r="V8295" t="s">
        <v>207</v>
      </c>
      <c r="W8295">
        <v>3</v>
      </c>
      <c r="X8295" t="s">
        <v>84</v>
      </c>
      <c r="Y8295">
        <v>41</v>
      </c>
      <c r="Z8295">
        <v>34</v>
      </c>
      <c r="AA8295">
        <v>1394</v>
      </c>
      <c r="AB8295">
        <v>557.6</v>
      </c>
      <c r="AC8295">
        <v>0.4</v>
      </c>
      <c r="AD8295">
        <v>3</v>
      </c>
      <c r="AE8295" t="s">
        <v>42</v>
      </c>
    </row>
    <row r="8296" spans="1:31" x14ac:dyDescent="0.3">
      <c r="A8296">
        <v>1185732</v>
      </c>
      <c r="B8296" t="s">
        <v>30</v>
      </c>
      <c r="C8296" s="1">
        <v>44520</v>
      </c>
      <c r="D8296">
        <v>2021</v>
      </c>
      <c r="E8296" t="s">
        <v>45</v>
      </c>
      <c r="F8296">
        <v>4</v>
      </c>
      <c r="G8296">
        <v>1</v>
      </c>
      <c r="H8296" t="s">
        <v>32</v>
      </c>
      <c r="I8296">
        <v>15</v>
      </c>
      <c r="J8296" t="s">
        <v>146</v>
      </c>
      <c r="K8296">
        <v>17</v>
      </c>
      <c r="L8296" t="s">
        <v>108</v>
      </c>
      <c r="M8296" t="s">
        <v>320</v>
      </c>
      <c r="N8296">
        <v>3</v>
      </c>
      <c r="O8296" t="s">
        <v>126</v>
      </c>
      <c r="P8296">
        <v>2</v>
      </c>
      <c r="Q8296" t="s">
        <v>82</v>
      </c>
      <c r="R8296">
        <v>4</v>
      </c>
      <c r="S8296" t="s">
        <v>38</v>
      </c>
      <c r="T8296">
        <v>16</v>
      </c>
      <c r="U8296" t="s">
        <v>321</v>
      </c>
      <c r="V8296" t="s">
        <v>186</v>
      </c>
      <c r="W8296">
        <v>3</v>
      </c>
      <c r="X8296" t="s">
        <v>84</v>
      </c>
      <c r="Y8296">
        <v>43</v>
      </c>
      <c r="Z8296">
        <v>44</v>
      </c>
      <c r="AA8296">
        <v>1892</v>
      </c>
      <c r="AB8296">
        <v>775.71999999999991</v>
      </c>
      <c r="AC8296">
        <v>0.41</v>
      </c>
      <c r="AD8296">
        <v>3</v>
      </c>
      <c r="AE8296" t="s">
        <v>42</v>
      </c>
    </row>
    <row r="8297" spans="1:31" x14ac:dyDescent="0.3">
      <c r="A8297">
        <v>1185732</v>
      </c>
      <c r="B8297" t="s">
        <v>30</v>
      </c>
      <c r="C8297" s="1">
        <v>44554</v>
      </c>
      <c r="D8297">
        <v>2021</v>
      </c>
      <c r="E8297" t="s">
        <v>46</v>
      </c>
      <c r="F8297">
        <v>4</v>
      </c>
      <c r="G8297">
        <v>1</v>
      </c>
      <c r="H8297" t="s">
        <v>32</v>
      </c>
      <c r="I8297">
        <v>15</v>
      </c>
      <c r="J8297" t="s">
        <v>146</v>
      </c>
      <c r="K8297">
        <v>17</v>
      </c>
      <c r="L8297" t="s">
        <v>108</v>
      </c>
      <c r="M8297" t="s">
        <v>320</v>
      </c>
      <c r="N8297">
        <v>3</v>
      </c>
      <c r="O8297" t="s">
        <v>126</v>
      </c>
      <c r="P8297">
        <v>2</v>
      </c>
      <c r="Q8297" t="s">
        <v>82</v>
      </c>
      <c r="R8297">
        <v>4</v>
      </c>
      <c r="S8297" t="s">
        <v>38</v>
      </c>
      <c r="T8297">
        <v>16</v>
      </c>
      <c r="U8297" t="s">
        <v>321</v>
      </c>
      <c r="V8297" t="s">
        <v>184</v>
      </c>
      <c r="W8297">
        <v>3</v>
      </c>
      <c r="X8297" t="s">
        <v>84</v>
      </c>
      <c r="Y8297">
        <v>41</v>
      </c>
      <c r="Z8297">
        <v>51</v>
      </c>
      <c r="AA8297">
        <v>2091</v>
      </c>
      <c r="AB8297">
        <v>857.31</v>
      </c>
      <c r="AC8297">
        <v>0.41</v>
      </c>
      <c r="AD8297">
        <v>3</v>
      </c>
      <c r="AE8297" t="s">
        <v>42</v>
      </c>
    </row>
    <row r="8298" spans="1:31" x14ac:dyDescent="0.3">
      <c r="A8298">
        <v>1185732</v>
      </c>
      <c r="B8298" t="s">
        <v>30</v>
      </c>
      <c r="C8298" s="1">
        <v>44560</v>
      </c>
      <c r="D8298">
        <v>2021</v>
      </c>
      <c r="E8298" t="s">
        <v>46</v>
      </c>
      <c r="F8298">
        <v>4</v>
      </c>
      <c r="G8298">
        <v>1</v>
      </c>
      <c r="H8298" t="s">
        <v>32</v>
      </c>
      <c r="I8298">
        <v>15</v>
      </c>
      <c r="J8298" t="s">
        <v>146</v>
      </c>
      <c r="K8298">
        <v>17</v>
      </c>
      <c r="L8298" t="s">
        <v>108</v>
      </c>
      <c r="M8298" t="s">
        <v>320</v>
      </c>
      <c r="N8298">
        <v>3</v>
      </c>
      <c r="O8298" t="s">
        <v>126</v>
      </c>
      <c r="P8298">
        <v>2</v>
      </c>
      <c r="Q8298" t="s">
        <v>82</v>
      </c>
      <c r="R8298">
        <v>4</v>
      </c>
      <c r="S8298" t="s">
        <v>38</v>
      </c>
      <c r="T8298">
        <v>16</v>
      </c>
      <c r="U8298" t="s">
        <v>321</v>
      </c>
      <c r="V8298" t="s">
        <v>191</v>
      </c>
      <c r="W8298">
        <v>3</v>
      </c>
      <c r="X8298" t="s">
        <v>84</v>
      </c>
      <c r="Y8298">
        <v>42</v>
      </c>
      <c r="Z8298">
        <v>36</v>
      </c>
      <c r="AA8298">
        <v>1512</v>
      </c>
      <c r="AB8298">
        <v>680.4</v>
      </c>
      <c r="AC8298">
        <v>0.44999999999999996</v>
      </c>
      <c r="AD8298">
        <v>3</v>
      </c>
      <c r="AE8298" t="s">
        <v>42</v>
      </c>
    </row>
    <row r="8299" spans="1:31" x14ac:dyDescent="0.3">
      <c r="A8299">
        <v>1185732</v>
      </c>
      <c r="B8299" t="s">
        <v>30</v>
      </c>
      <c r="C8299" s="1">
        <v>44488</v>
      </c>
      <c r="D8299">
        <v>2021</v>
      </c>
      <c r="E8299" t="s">
        <v>44</v>
      </c>
      <c r="F8299">
        <v>4</v>
      </c>
      <c r="G8299">
        <v>1</v>
      </c>
      <c r="H8299" t="s">
        <v>32</v>
      </c>
      <c r="I8299">
        <v>15</v>
      </c>
      <c r="J8299" t="s">
        <v>146</v>
      </c>
      <c r="K8299">
        <v>17</v>
      </c>
      <c r="L8299" t="s">
        <v>108</v>
      </c>
      <c r="M8299" t="s">
        <v>320</v>
      </c>
      <c r="N8299">
        <v>3</v>
      </c>
      <c r="O8299" t="s">
        <v>126</v>
      </c>
      <c r="P8299">
        <v>2</v>
      </c>
      <c r="Q8299" t="s">
        <v>82</v>
      </c>
      <c r="R8299">
        <v>4</v>
      </c>
      <c r="S8299" t="s">
        <v>38</v>
      </c>
      <c r="T8299">
        <v>16</v>
      </c>
      <c r="U8299" t="s">
        <v>321</v>
      </c>
      <c r="V8299" t="s">
        <v>201</v>
      </c>
      <c r="W8299">
        <v>3</v>
      </c>
      <c r="X8299" t="s">
        <v>84</v>
      </c>
      <c r="Y8299">
        <v>50</v>
      </c>
      <c r="Z8299">
        <v>26</v>
      </c>
      <c r="AA8299">
        <v>1300</v>
      </c>
      <c r="AB8299">
        <v>520</v>
      </c>
      <c r="AC8299">
        <v>0.4</v>
      </c>
      <c r="AD8299">
        <v>3</v>
      </c>
      <c r="AE8299" t="s">
        <v>42</v>
      </c>
    </row>
    <row r="8300" spans="1:31" x14ac:dyDescent="0.3">
      <c r="A8300">
        <v>1185732</v>
      </c>
      <c r="B8300" t="s">
        <v>30</v>
      </c>
      <c r="C8300" s="1">
        <v>44518</v>
      </c>
      <c r="D8300">
        <v>2021</v>
      </c>
      <c r="E8300" t="s">
        <v>45</v>
      </c>
      <c r="F8300">
        <v>4</v>
      </c>
      <c r="G8300">
        <v>1</v>
      </c>
      <c r="H8300" t="s">
        <v>32</v>
      </c>
      <c r="I8300">
        <v>15</v>
      </c>
      <c r="J8300" t="s">
        <v>146</v>
      </c>
      <c r="K8300">
        <v>17</v>
      </c>
      <c r="L8300" t="s">
        <v>108</v>
      </c>
      <c r="M8300" t="s">
        <v>320</v>
      </c>
      <c r="N8300">
        <v>3</v>
      </c>
      <c r="O8300" t="s">
        <v>126</v>
      </c>
      <c r="P8300">
        <v>2</v>
      </c>
      <c r="Q8300" t="s">
        <v>82</v>
      </c>
      <c r="R8300">
        <v>4</v>
      </c>
      <c r="S8300" t="s">
        <v>38</v>
      </c>
      <c r="T8300">
        <v>16</v>
      </c>
      <c r="U8300" t="s">
        <v>321</v>
      </c>
      <c r="V8300" t="s">
        <v>184</v>
      </c>
      <c r="W8300">
        <v>3</v>
      </c>
      <c r="X8300" t="s">
        <v>84</v>
      </c>
      <c r="Y8300">
        <v>54</v>
      </c>
      <c r="Z8300">
        <v>46</v>
      </c>
      <c r="AA8300">
        <v>2484</v>
      </c>
      <c r="AB8300">
        <v>1068.1199999999999</v>
      </c>
      <c r="AC8300">
        <v>0.43</v>
      </c>
      <c r="AD8300">
        <v>3</v>
      </c>
      <c r="AE8300" t="s">
        <v>42</v>
      </c>
    </row>
    <row r="8301" spans="1:31" x14ac:dyDescent="0.3">
      <c r="A8301">
        <v>1185732</v>
      </c>
      <c r="B8301" t="s">
        <v>30</v>
      </c>
      <c r="C8301" s="1">
        <v>44547</v>
      </c>
      <c r="D8301">
        <v>2021</v>
      </c>
      <c r="E8301" t="s">
        <v>46</v>
      </c>
      <c r="F8301">
        <v>4</v>
      </c>
      <c r="G8301">
        <v>1</v>
      </c>
      <c r="H8301" t="s">
        <v>32</v>
      </c>
      <c r="I8301">
        <v>15</v>
      </c>
      <c r="J8301" t="s">
        <v>146</v>
      </c>
      <c r="K8301">
        <v>17</v>
      </c>
      <c r="L8301" t="s">
        <v>108</v>
      </c>
      <c r="M8301" t="s">
        <v>320</v>
      </c>
      <c r="N8301">
        <v>3</v>
      </c>
      <c r="O8301" t="s">
        <v>126</v>
      </c>
      <c r="P8301">
        <v>2</v>
      </c>
      <c r="Q8301" t="s">
        <v>82</v>
      </c>
      <c r="R8301">
        <v>4</v>
      </c>
      <c r="S8301" t="s">
        <v>38</v>
      </c>
      <c r="T8301">
        <v>16</v>
      </c>
      <c r="U8301" t="s">
        <v>321</v>
      </c>
      <c r="V8301" t="s">
        <v>202</v>
      </c>
      <c r="W8301">
        <v>3</v>
      </c>
      <c r="X8301" t="s">
        <v>84</v>
      </c>
      <c r="Y8301">
        <v>52</v>
      </c>
      <c r="Z8301">
        <v>50</v>
      </c>
      <c r="AA8301">
        <v>2600</v>
      </c>
      <c r="AB8301">
        <v>1118</v>
      </c>
      <c r="AC8301">
        <v>0.43</v>
      </c>
      <c r="AD8301">
        <v>3</v>
      </c>
      <c r="AE8301" t="s">
        <v>42</v>
      </c>
    </row>
    <row r="8302" spans="1:31" x14ac:dyDescent="0.3">
      <c r="A8302">
        <v>1128299</v>
      </c>
      <c r="B8302" t="s">
        <v>77</v>
      </c>
      <c r="C8302" s="1">
        <v>44206</v>
      </c>
      <c r="D8302">
        <v>2021</v>
      </c>
      <c r="E8302" t="s">
        <v>47</v>
      </c>
      <c r="F8302">
        <v>1</v>
      </c>
      <c r="G8302">
        <v>1</v>
      </c>
      <c r="H8302" t="s">
        <v>32</v>
      </c>
      <c r="I8302">
        <v>15</v>
      </c>
      <c r="J8302" t="s">
        <v>146</v>
      </c>
      <c r="K8302">
        <v>17</v>
      </c>
      <c r="L8302" t="s">
        <v>108</v>
      </c>
      <c r="M8302" t="s">
        <v>320</v>
      </c>
      <c r="N8302">
        <v>3</v>
      </c>
      <c r="O8302" t="s">
        <v>126</v>
      </c>
      <c r="P8302">
        <v>2</v>
      </c>
      <c r="Q8302" t="s">
        <v>82</v>
      </c>
      <c r="R8302">
        <v>4</v>
      </c>
      <c r="S8302" t="s">
        <v>38</v>
      </c>
      <c r="T8302">
        <v>16</v>
      </c>
      <c r="U8302" t="s">
        <v>321</v>
      </c>
      <c r="V8302" t="s">
        <v>189</v>
      </c>
      <c r="W8302">
        <v>3</v>
      </c>
      <c r="X8302" t="s">
        <v>84</v>
      </c>
      <c r="Y8302">
        <v>43</v>
      </c>
      <c r="Z8302">
        <v>59</v>
      </c>
      <c r="AA8302">
        <v>2537</v>
      </c>
      <c r="AB8302">
        <v>989.43000000000006</v>
      </c>
      <c r="AC8302">
        <v>0.39</v>
      </c>
      <c r="AD8302">
        <v>3</v>
      </c>
      <c r="AE8302" t="s">
        <v>42</v>
      </c>
    </row>
    <row r="8303" spans="1:31" x14ac:dyDescent="0.3">
      <c r="A8303">
        <v>1185732</v>
      </c>
      <c r="B8303" t="s">
        <v>30</v>
      </c>
      <c r="C8303" s="1">
        <v>44249</v>
      </c>
      <c r="D8303">
        <v>2021</v>
      </c>
      <c r="E8303" t="s">
        <v>48</v>
      </c>
      <c r="F8303">
        <v>1</v>
      </c>
      <c r="G8303">
        <v>3</v>
      </c>
      <c r="H8303" t="s">
        <v>78</v>
      </c>
      <c r="I8303">
        <v>16</v>
      </c>
      <c r="J8303" t="s">
        <v>147</v>
      </c>
      <c r="K8303">
        <v>18</v>
      </c>
      <c r="L8303" t="s">
        <v>148</v>
      </c>
      <c r="M8303" t="s">
        <v>320</v>
      </c>
      <c r="N8303">
        <v>3</v>
      </c>
      <c r="O8303" t="s">
        <v>126</v>
      </c>
      <c r="P8303">
        <v>2</v>
      </c>
      <c r="Q8303" t="s">
        <v>82</v>
      </c>
      <c r="R8303">
        <v>4</v>
      </c>
      <c r="S8303" t="s">
        <v>38</v>
      </c>
      <c r="T8303">
        <v>16</v>
      </c>
      <c r="U8303" t="s">
        <v>321</v>
      </c>
      <c r="V8303" t="s">
        <v>184</v>
      </c>
      <c r="W8303">
        <v>3</v>
      </c>
      <c r="X8303" t="s">
        <v>84</v>
      </c>
      <c r="Y8303">
        <v>49</v>
      </c>
      <c r="Z8303">
        <v>46</v>
      </c>
      <c r="AA8303">
        <v>2254</v>
      </c>
      <c r="AB8303">
        <v>879.06000000000006</v>
      </c>
      <c r="AC8303">
        <v>0.39</v>
      </c>
      <c r="AD8303">
        <v>3</v>
      </c>
      <c r="AE8303" t="s">
        <v>42</v>
      </c>
    </row>
    <row r="8304" spans="1:31" x14ac:dyDescent="0.3">
      <c r="A8304">
        <v>1185732</v>
      </c>
      <c r="B8304" t="s">
        <v>30</v>
      </c>
      <c r="C8304" s="1">
        <v>44275</v>
      </c>
      <c r="D8304">
        <v>2021</v>
      </c>
      <c r="E8304" t="s">
        <v>51</v>
      </c>
      <c r="F8304">
        <v>1</v>
      </c>
      <c r="G8304">
        <v>3</v>
      </c>
      <c r="H8304" t="s">
        <v>78</v>
      </c>
      <c r="I8304">
        <v>16</v>
      </c>
      <c r="J8304" t="s">
        <v>147</v>
      </c>
      <c r="K8304">
        <v>18</v>
      </c>
      <c r="L8304" t="s">
        <v>148</v>
      </c>
      <c r="M8304" t="s">
        <v>320</v>
      </c>
      <c r="N8304">
        <v>3</v>
      </c>
      <c r="O8304" t="s">
        <v>126</v>
      </c>
      <c r="P8304">
        <v>2</v>
      </c>
      <c r="Q8304" t="s">
        <v>82</v>
      </c>
      <c r="R8304">
        <v>4</v>
      </c>
      <c r="S8304" t="s">
        <v>38</v>
      </c>
      <c r="T8304">
        <v>16</v>
      </c>
      <c r="U8304" t="s">
        <v>321</v>
      </c>
      <c r="V8304" t="s">
        <v>201</v>
      </c>
      <c r="W8304">
        <v>3</v>
      </c>
      <c r="X8304" t="s">
        <v>84</v>
      </c>
      <c r="Y8304">
        <v>49</v>
      </c>
      <c r="Z8304">
        <v>36</v>
      </c>
      <c r="AA8304">
        <v>1764</v>
      </c>
      <c r="AB8304">
        <v>670.32</v>
      </c>
      <c r="AC8304">
        <v>0.38</v>
      </c>
      <c r="AD8304">
        <v>3</v>
      </c>
      <c r="AE8304" t="s">
        <v>42</v>
      </c>
    </row>
    <row r="8305" spans="1:31" x14ac:dyDescent="0.3">
      <c r="A8305">
        <v>1185732</v>
      </c>
      <c r="B8305" t="s">
        <v>30</v>
      </c>
      <c r="C8305" s="1">
        <v>44307</v>
      </c>
      <c r="D8305">
        <v>2021</v>
      </c>
      <c r="E8305" t="s">
        <v>52</v>
      </c>
      <c r="F8305">
        <v>2</v>
      </c>
      <c r="G8305">
        <v>3</v>
      </c>
      <c r="H8305" t="s">
        <v>78</v>
      </c>
      <c r="I8305">
        <v>16</v>
      </c>
      <c r="J8305" t="s">
        <v>147</v>
      </c>
      <c r="K8305">
        <v>18</v>
      </c>
      <c r="L8305" t="s">
        <v>148</v>
      </c>
      <c r="M8305" t="s">
        <v>320</v>
      </c>
      <c r="N8305">
        <v>3</v>
      </c>
      <c r="O8305" t="s">
        <v>126</v>
      </c>
      <c r="P8305">
        <v>2</v>
      </c>
      <c r="Q8305" t="s">
        <v>82</v>
      </c>
      <c r="R8305">
        <v>4</v>
      </c>
      <c r="S8305" t="s">
        <v>38</v>
      </c>
      <c r="T8305">
        <v>16</v>
      </c>
      <c r="U8305" t="s">
        <v>321</v>
      </c>
      <c r="V8305" t="s">
        <v>202</v>
      </c>
      <c r="W8305">
        <v>3</v>
      </c>
      <c r="X8305" t="s">
        <v>84</v>
      </c>
      <c r="Y8305">
        <v>47</v>
      </c>
      <c r="Z8305">
        <v>44</v>
      </c>
      <c r="AA8305">
        <v>2068</v>
      </c>
      <c r="AB8305">
        <v>765.16</v>
      </c>
      <c r="AC8305">
        <v>0.37</v>
      </c>
      <c r="AD8305">
        <v>3</v>
      </c>
      <c r="AE8305" t="s">
        <v>42</v>
      </c>
    </row>
    <row r="8306" spans="1:31" x14ac:dyDescent="0.3">
      <c r="A8306">
        <v>1185732</v>
      </c>
      <c r="B8306" t="s">
        <v>30</v>
      </c>
      <c r="C8306" s="1">
        <v>44336</v>
      </c>
      <c r="D8306">
        <v>2021</v>
      </c>
      <c r="E8306" t="s">
        <v>53</v>
      </c>
      <c r="F8306">
        <v>2</v>
      </c>
      <c r="G8306">
        <v>3</v>
      </c>
      <c r="H8306" t="s">
        <v>78</v>
      </c>
      <c r="I8306">
        <v>16</v>
      </c>
      <c r="J8306" t="s">
        <v>147</v>
      </c>
      <c r="K8306">
        <v>18</v>
      </c>
      <c r="L8306" t="s">
        <v>148</v>
      </c>
      <c r="M8306" t="s">
        <v>320</v>
      </c>
      <c r="N8306">
        <v>3</v>
      </c>
      <c r="O8306" t="s">
        <v>126</v>
      </c>
      <c r="P8306">
        <v>2</v>
      </c>
      <c r="Q8306" t="s">
        <v>82</v>
      </c>
      <c r="R8306">
        <v>4</v>
      </c>
      <c r="S8306" t="s">
        <v>38</v>
      </c>
      <c r="T8306">
        <v>16</v>
      </c>
      <c r="U8306" t="s">
        <v>321</v>
      </c>
      <c r="V8306" t="s">
        <v>261</v>
      </c>
      <c r="W8306">
        <v>3</v>
      </c>
      <c r="X8306" t="s">
        <v>84</v>
      </c>
      <c r="Y8306">
        <v>51</v>
      </c>
      <c r="Z8306">
        <v>63</v>
      </c>
      <c r="AA8306">
        <v>3213</v>
      </c>
      <c r="AB8306">
        <v>1220.94</v>
      </c>
      <c r="AC8306">
        <v>0.38</v>
      </c>
      <c r="AD8306">
        <v>3</v>
      </c>
      <c r="AE8306" t="s">
        <v>42</v>
      </c>
    </row>
    <row r="8307" spans="1:31" x14ac:dyDescent="0.3">
      <c r="A8307">
        <v>1185732</v>
      </c>
      <c r="B8307" t="s">
        <v>30</v>
      </c>
      <c r="C8307" s="1">
        <v>44369</v>
      </c>
      <c r="D8307">
        <v>2021</v>
      </c>
      <c r="E8307" t="s">
        <v>54</v>
      </c>
      <c r="F8307">
        <v>2</v>
      </c>
      <c r="G8307">
        <v>3</v>
      </c>
      <c r="H8307" t="s">
        <v>78</v>
      </c>
      <c r="I8307">
        <v>16</v>
      </c>
      <c r="J8307" t="s">
        <v>147</v>
      </c>
      <c r="K8307">
        <v>18</v>
      </c>
      <c r="L8307" t="s">
        <v>148</v>
      </c>
      <c r="M8307" t="s">
        <v>320</v>
      </c>
      <c r="N8307">
        <v>3</v>
      </c>
      <c r="O8307" t="s">
        <v>126</v>
      </c>
      <c r="P8307">
        <v>2</v>
      </c>
      <c r="Q8307" t="s">
        <v>82</v>
      </c>
      <c r="R8307">
        <v>4</v>
      </c>
      <c r="S8307" t="s">
        <v>38</v>
      </c>
      <c r="T8307">
        <v>16</v>
      </c>
      <c r="U8307" t="s">
        <v>321</v>
      </c>
      <c r="V8307" t="s">
        <v>243</v>
      </c>
      <c r="W8307">
        <v>3</v>
      </c>
      <c r="X8307" t="s">
        <v>84</v>
      </c>
      <c r="Y8307">
        <v>53</v>
      </c>
      <c r="Z8307">
        <v>90</v>
      </c>
      <c r="AA8307">
        <v>4770</v>
      </c>
      <c r="AB8307">
        <v>1717.2</v>
      </c>
      <c r="AC8307">
        <v>0.36</v>
      </c>
      <c r="AD8307">
        <v>3</v>
      </c>
      <c r="AE8307" t="s">
        <v>42</v>
      </c>
    </row>
    <row r="8308" spans="1:31" x14ac:dyDescent="0.3">
      <c r="A8308">
        <v>1185732</v>
      </c>
      <c r="B8308" t="s">
        <v>30</v>
      </c>
      <c r="C8308" s="1">
        <v>44397</v>
      </c>
      <c r="D8308">
        <v>2021</v>
      </c>
      <c r="E8308" t="s">
        <v>55</v>
      </c>
      <c r="F8308">
        <v>3</v>
      </c>
      <c r="G8308">
        <v>3</v>
      </c>
      <c r="H8308" t="s">
        <v>78</v>
      </c>
      <c r="I8308">
        <v>16</v>
      </c>
      <c r="J8308" t="s">
        <v>147</v>
      </c>
      <c r="K8308">
        <v>18</v>
      </c>
      <c r="L8308" t="s">
        <v>148</v>
      </c>
      <c r="M8308" t="s">
        <v>320</v>
      </c>
      <c r="N8308">
        <v>3</v>
      </c>
      <c r="O8308" t="s">
        <v>126</v>
      </c>
      <c r="P8308">
        <v>2</v>
      </c>
      <c r="Q8308" t="s">
        <v>82</v>
      </c>
      <c r="R8308">
        <v>4</v>
      </c>
      <c r="S8308" t="s">
        <v>38</v>
      </c>
      <c r="T8308">
        <v>16</v>
      </c>
      <c r="U8308" t="s">
        <v>321</v>
      </c>
      <c r="V8308" t="s">
        <v>195</v>
      </c>
      <c r="W8308">
        <v>3</v>
      </c>
      <c r="X8308" t="s">
        <v>84</v>
      </c>
      <c r="Y8308">
        <v>51</v>
      </c>
      <c r="Z8308">
        <v>75</v>
      </c>
      <c r="AA8308">
        <v>3825</v>
      </c>
      <c r="AB8308">
        <v>1453.5</v>
      </c>
      <c r="AC8308">
        <v>0.38</v>
      </c>
      <c r="AD8308">
        <v>3</v>
      </c>
      <c r="AE8308" t="s">
        <v>42</v>
      </c>
    </row>
    <row r="8309" spans="1:31" x14ac:dyDescent="0.3">
      <c r="A8309">
        <v>1185732</v>
      </c>
      <c r="B8309" t="s">
        <v>30</v>
      </c>
      <c r="C8309" s="1">
        <v>44429</v>
      </c>
      <c r="D8309">
        <v>2021</v>
      </c>
      <c r="E8309" t="s">
        <v>31</v>
      </c>
      <c r="F8309">
        <v>3</v>
      </c>
      <c r="G8309">
        <v>3</v>
      </c>
      <c r="H8309" t="s">
        <v>78</v>
      </c>
      <c r="I8309">
        <v>16</v>
      </c>
      <c r="J8309" t="s">
        <v>147</v>
      </c>
      <c r="K8309">
        <v>18</v>
      </c>
      <c r="L8309" t="s">
        <v>148</v>
      </c>
      <c r="M8309" t="s">
        <v>320</v>
      </c>
      <c r="N8309">
        <v>3</v>
      </c>
      <c r="O8309" t="s">
        <v>126</v>
      </c>
      <c r="P8309">
        <v>2</v>
      </c>
      <c r="Q8309" t="s">
        <v>82</v>
      </c>
      <c r="R8309">
        <v>4</v>
      </c>
      <c r="S8309" t="s">
        <v>38</v>
      </c>
      <c r="T8309">
        <v>17</v>
      </c>
      <c r="U8309" t="s">
        <v>322</v>
      </c>
      <c r="V8309" t="s">
        <v>202</v>
      </c>
      <c r="W8309">
        <v>3</v>
      </c>
      <c r="X8309" t="s">
        <v>84</v>
      </c>
      <c r="Y8309">
        <v>53</v>
      </c>
      <c r="Z8309">
        <v>68</v>
      </c>
      <c r="AA8309">
        <v>3604</v>
      </c>
      <c r="AB8309">
        <v>1441.6000000000001</v>
      </c>
      <c r="AC8309">
        <v>0.4</v>
      </c>
      <c r="AD8309">
        <v>3</v>
      </c>
      <c r="AE8309" t="s">
        <v>42</v>
      </c>
    </row>
    <row r="8310" spans="1:31" x14ac:dyDescent="0.3">
      <c r="A8310">
        <v>1185732</v>
      </c>
      <c r="B8310" t="s">
        <v>30</v>
      </c>
      <c r="C8310" s="1">
        <v>44459</v>
      </c>
      <c r="D8310">
        <v>2021</v>
      </c>
      <c r="E8310" t="s">
        <v>43</v>
      </c>
      <c r="F8310">
        <v>3</v>
      </c>
      <c r="G8310">
        <v>3</v>
      </c>
      <c r="H8310" t="s">
        <v>78</v>
      </c>
      <c r="I8310">
        <v>16</v>
      </c>
      <c r="J8310" t="s">
        <v>147</v>
      </c>
      <c r="K8310">
        <v>18</v>
      </c>
      <c r="L8310" t="s">
        <v>148</v>
      </c>
      <c r="M8310" t="s">
        <v>320</v>
      </c>
      <c r="N8310">
        <v>3</v>
      </c>
      <c r="O8310" t="s">
        <v>126</v>
      </c>
      <c r="P8310">
        <v>2</v>
      </c>
      <c r="Q8310" t="s">
        <v>82</v>
      </c>
      <c r="R8310">
        <v>4</v>
      </c>
      <c r="S8310" t="s">
        <v>38</v>
      </c>
      <c r="T8310">
        <v>17</v>
      </c>
      <c r="U8310" t="s">
        <v>322</v>
      </c>
      <c r="V8310" t="s">
        <v>129</v>
      </c>
      <c r="W8310">
        <v>3</v>
      </c>
      <c r="X8310" t="s">
        <v>84</v>
      </c>
      <c r="Y8310">
        <v>50</v>
      </c>
      <c r="Z8310">
        <v>56</v>
      </c>
      <c r="AA8310">
        <v>2800</v>
      </c>
      <c r="AB8310">
        <v>1092</v>
      </c>
      <c r="AC8310">
        <v>0.39</v>
      </c>
      <c r="AD8310">
        <v>3</v>
      </c>
      <c r="AE8310" t="s">
        <v>42</v>
      </c>
    </row>
    <row r="8311" spans="1:31" x14ac:dyDescent="0.3">
      <c r="A8311">
        <v>1185732</v>
      </c>
      <c r="B8311" t="s">
        <v>30</v>
      </c>
      <c r="C8311" s="1">
        <v>44491</v>
      </c>
      <c r="D8311">
        <v>2021</v>
      </c>
      <c r="E8311" t="s">
        <v>44</v>
      </c>
      <c r="F8311">
        <v>4</v>
      </c>
      <c r="G8311">
        <v>3</v>
      </c>
      <c r="H8311" t="s">
        <v>78</v>
      </c>
      <c r="I8311">
        <v>16</v>
      </c>
      <c r="J8311" t="s">
        <v>147</v>
      </c>
      <c r="K8311">
        <v>18</v>
      </c>
      <c r="L8311" t="s">
        <v>148</v>
      </c>
      <c r="M8311" t="s">
        <v>320</v>
      </c>
      <c r="N8311">
        <v>3</v>
      </c>
      <c r="O8311" t="s">
        <v>126</v>
      </c>
      <c r="P8311">
        <v>2</v>
      </c>
      <c r="Q8311" t="s">
        <v>82</v>
      </c>
      <c r="R8311">
        <v>4</v>
      </c>
      <c r="S8311" t="s">
        <v>38</v>
      </c>
      <c r="T8311">
        <v>17</v>
      </c>
      <c r="U8311" t="s">
        <v>322</v>
      </c>
      <c r="V8311" t="s">
        <v>195</v>
      </c>
      <c r="W8311">
        <v>3</v>
      </c>
      <c r="X8311" t="s">
        <v>84</v>
      </c>
      <c r="Y8311">
        <v>59</v>
      </c>
      <c r="Z8311">
        <v>42</v>
      </c>
      <c r="AA8311">
        <v>2478</v>
      </c>
      <c r="AB8311">
        <v>892.07999999999993</v>
      </c>
      <c r="AC8311">
        <v>0.36</v>
      </c>
      <c r="AD8311">
        <v>3</v>
      </c>
      <c r="AE8311" t="s">
        <v>42</v>
      </c>
    </row>
    <row r="8312" spans="1:31" x14ac:dyDescent="0.3">
      <c r="A8312">
        <v>1185732</v>
      </c>
      <c r="B8312" t="s">
        <v>30</v>
      </c>
      <c r="C8312" s="1">
        <v>44521</v>
      </c>
      <c r="D8312">
        <v>2021</v>
      </c>
      <c r="E8312" t="s">
        <v>45</v>
      </c>
      <c r="F8312">
        <v>4</v>
      </c>
      <c r="G8312">
        <v>3</v>
      </c>
      <c r="H8312" t="s">
        <v>78</v>
      </c>
      <c r="I8312">
        <v>16</v>
      </c>
      <c r="J8312" t="s">
        <v>147</v>
      </c>
      <c r="K8312">
        <v>18</v>
      </c>
      <c r="L8312" t="s">
        <v>148</v>
      </c>
      <c r="M8312" t="s">
        <v>320</v>
      </c>
      <c r="N8312">
        <v>3</v>
      </c>
      <c r="O8312" t="s">
        <v>126</v>
      </c>
      <c r="P8312">
        <v>2</v>
      </c>
      <c r="Q8312" t="s">
        <v>82</v>
      </c>
      <c r="R8312">
        <v>4</v>
      </c>
      <c r="S8312" t="s">
        <v>38</v>
      </c>
      <c r="T8312">
        <v>17</v>
      </c>
      <c r="U8312" t="s">
        <v>322</v>
      </c>
      <c r="V8312" t="s">
        <v>184</v>
      </c>
      <c r="W8312">
        <v>3</v>
      </c>
      <c r="X8312" t="s">
        <v>84</v>
      </c>
      <c r="Y8312">
        <v>62</v>
      </c>
      <c r="Z8312">
        <v>90</v>
      </c>
      <c r="AA8312">
        <v>5580</v>
      </c>
      <c r="AB8312">
        <v>2120.4</v>
      </c>
      <c r="AC8312">
        <v>0.38</v>
      </c>
      <c r="AD8312">
        <v>3</v>
      </c>
      <c r="AE8312" t="s">
        <v>42</v>
      </c>
    </row>
    <row r="8313" spans="1:31" x14ac:dyDescent="0.3">
      <c r="A8313">
        <v>1128299</v>
      </c>
      <c r="B8313" t="s">
        <v>77</v>
      </c>
      <c r="C8313" s="1">
        <v>44206</v>
      </c>
      <c r="D8313">
        <v>2021</v>
      </c>
      <c r="E8313" t="s">
        <v>47</v>
      </c>
      <c r="F8313">
        <v>1</v>
      </c>
      <c r="G8313">
        <v>3</v>
      </c>
      <c r="H8313" t="s">
        <v>78</v>
      </c>
      <c r="I8313">
        <v>16</v>
      </c>
      <c r="J8313" t="s">
        <v>147</v>
      </c>
      <c r="K8313">
        <v>18</v>
      </c>
      <c r="L8313" t="s">
        <v>148</v>
      </c>
      <c r="M8313" t="s">
        <v>320</v>
      </c>
      <c r="N8313">
        <v>3</v>
      </c>
      <c r="O8313" t="s">
        <v>126</v>
      </c>
      <c r="P8313">
        <v>2</v>
      </c>
      <c r="Q8313" t="s">
        <v>82</v>
      </c>
      <c r="R8313">
        <v>4</v>
      </c>
      <c r="S8313" t="s">
        <v>38</v>
      </c>
      <c r="T8313">
        <v>17</v>
      </c>
      <c r="U8313" t="s">
        <v>322</v>
      </c>
      <c r="V8313" t="s">
        <v>189</v>
      </c>
      <c r="W8313">
        <v>3</v>
      </c>
      <c r="X8313" t="s">
        <v>84</v>
      </c>
      <c r="Y8313">
        <v>43</v>
      </c>
      <c r="Z8313">
        <v>56</v>
      </c>
      <c r="AA8313">
        <v>2408</v>
      </c>
      <c r="AB8313">
        <v>842.8</v>
      </c>
      <c r="AC8313">
        <v>0.35</v>
      </c>
      <c r="AD8313">
        <v>3</v>
      </c>
      <c r="AE8313" t="s">
        <v>42</v>
      </c>
    </row>
    <row r="8314" spans="1:31" x14ac:dyDescent="0.3">
      <c r="A8314">
        <v>1128299</v>
      </c>
      <c r="B8314" t="s">
        <v>77</v>
      </c>
      <c r="C8314" s="1">
        <v>44237</v>
      </c>
      <c r="D8314">
        <v>2021</v>
      </c>
      <c r="E8314" t="s">
        <v>48</v>
      </c>
      <c r="F8314">
        <v>1</v>
      </c>
      <c r="G8314">
        <v>3</v>
      </c>
      <c r="H8314" t="s">
        <v>78</v>
      </c>
      <c r="I8314">
        <v>17</v>
      </c>
      <c r="J8314" t="s">
        <v>149</v>
      </c>
      <c r="K8314">
        <v>19</v>
      </c>
      <c r="L8314" t="s">
        <v>150</v>
      </c>
      <c r="M8314" t="s">
        <v>320</v>
      </c>
      <c r="N8314">
        <v>3</v>
      </c>
      <c r="O8314" t="s">
        <v>126</v>
      </c>
      <c r="P8314">
        <v>2</v>
      </c>
      <c r="Q8314" t="s">
        <v>82</v>
      </c>
      <c r="R8314">
        <v>4</v>
      </c>
      <c r="S8314" t="s">
        <v>38</v>
      </c>
      <c r="T8314">
        <v>17</v>
      </c>
      <c r="U8314" t="s">
        <v>322</v>
      </c>
      <c r="V8314" t="s">
        <v>202</v>
      </c>
      <c r="W8314">
        <v>3</v>
      </c>
      <c r="X8314" t="s">
        <v>84</v>
      </c>
      <c r="Y8314">
        <v>41</v>
      </c>
      <c r="Z8314">
        <v>56</v>
      </c>
      <c r="AA8314">
        <v>2296</v>
      </c>
      <c r="AB8314">
        <v>895.44</v>
      </c>
      <c r="AC8314">
        <v>0.39</v>
      </c>
      <c r="AD8314">
        <v>3</v>
      </c>
      <c r="AE8314" t="s">
        <v>42</v>
      </c>
    </row>
    <row r="8315" spans="1:31" x14ac:dyDescent="0.3">
      <c r="A8315">
        <v>1128299</v>
      </c>
      <c r="B8315" t="s">
        <v>77</v>
      </c>
      <c r="C8315" s="1">
        <v>44264</v>
      </c>
      <c r="D8315">
        <v>2021</v>
      </c>
      <c r="E8315" t="s">
        <v>51</v>
      </c>
      <c r="F8315">
        <v>1</v>
      </c>
      <c r="G8315">
        <v>3</v>
      </c>
      <c r="H8315" t="s">
        <v>78</v>
      </c>
      <c r="I8315">
        <v>17</v>
      </c>
      <c r="J8315" t="s">
        <v>149</v>
      </c>
      <c r="K8315">
        <v>19</v>
      </c>
      <c r="L8315" t="s">
        <v>150</v>
      </c>
      <c r="M8315" t="s">
        <v>320</v>
      </c>
      <c r="N8315">
        <v>3</v>
      </c>
      <c r="O8315" t="s">
        <v>126</v>
      </c>
      <c r="P8315">
        <v>2</v>
      </c>
      <c r="Q8315" t="s">
        <v>82</v>
      </c>
      <c r="R8315">
        <v>4</v>
      </c>
      <c r="S8315" t="s">
        <v>38</v>
      </c>
      <c r="T8315">
        <v>17</v>
      </c>
      <c r="U8315" t="s">
        <v>322</v>
      </c>
      <c r="V8315" t="s">
        <v>129</v>
      </c>
      <c r="W8315">
        <v>3</v>
      </c>
      <c r="X8315" t="s">
        <v>84</v>
      </c>
      <c r="Y8315">
        <v>52</v>
      </c>
      <c r="Z8315">
        <v>69</v>
      </c>
      <c r="AA8315">
        <v>3588</v>
      </c>
      <c r="AB8315">
        <v>1291.68</v>
      </c>
      <c r="AC8315">
        <v>0.36</v>
      </c>
      <c r="AD8315">
        <v>3</v>
      </c>
      <c r="AE8315" t="s">
        <v>42</v>
      </c>
    </row>
    <row r="8316" spans="1:31" x14ac:dyDescent="0.3">
      <c r="A8316">
        <v>1128299</v>
      </c>
      <c r="B8316" t="s">
        <v>77</v>
      </c>
      <c r="C8316" s="1">
        <v>44296</v>
      </c>
      <c r="D8316">
        <v>2021</v>
      </c>
      <c r="E8316" t="s">
        <v>52</v>
      </c>
      <c r="F8316">
        <v>2</v>
      </c>
      <c r="G8316">
        <v>3</v>
      </c>
      <c r="H8316" t="s">
        <v>78</v>
      </c>
      <c r="I8316">
        <v>17</v>
      </c>
      <c r="J8316" t="s">
        <v>149</v>
      </c>
      <c r="K8316">
        <v>19</v>
      </c>
      <c r="L8316" t="s">
        <v>150</v>
      </c>
      <c r="M8316" t="s">
        <v>320</v>
      </c>
      <c r="N8316">
        <v>3</v>
      </c>
      <c r="O8316" t="s">
        <v>126</v>
      </c>
      <c r="P8316">
        <v>2</v>
      </c>
      <c r="Q8316" t="s">
        <v>82</v>
      </c>
      <c r="R8316">
        <v>4</v>
      </c>
      <c r="S8316" t="s">
        <v>38</v>
      </c>
      <c r="T8316">
        <v>17</v>
      </c>
      <c r="U8316" t="s">
        <v>322</v>
      </c>
      <c r="V8316" t="s">
        <v>129</v>
      </c>
      <c r="W8316">
        <v>3</v>
      </c>
      <c r="X8316" t="s">
        <v>84</v>
      </c>
      <c r="Y8316">
        <v>48</v>
      </c>
      <c r="Z8316">
        <v>73</v>
      </c>
      <c r="AA8316">
        <v>3504</v>
      </c>
      <c r="AB8316">
        <v>1226.3999999999999</v>
      </c>
      <c r="AC8316">
        <v>0.35</v>
      </c>
      <c r="AD8316">
        <v>3</v>
      </c>
      <c r="AE8316" t="s">
        <v>42</v>
      </c>
    </row>
    <row r="8317" spans="1:31" x14ac:dyDescent="0.3">
      <c r="A8317">
        <v>1128299</v>
      </c>
      <c r="B8317" t="s">
        <v>77</v>
      </c>
      <c r="C8317" s="1">
        <v>44327</v>
      </c>
      <c r="D8317">
        <v>2021</v>
      </c>
      <c r="E8317" t="s">
        <v>53</v>
      </c>
      <c r="F8317">
        <v>2</v>
      </c>
      <c r="G8317">
        <v>3</v>
      </c>
      <c r="H8317" t="s">
        <v>78</v>
      </c>
      <c r="I8317">
        <v>17</v>
      </c>
      <c r="J8317" t="s">
        <v>149</v>
      </c>
      <c r="K8317">
        <v>19</v>
      </c>
      <c r="L8317" t="s">
        <v>150</v>
      </c>
      <c r="M8317" t="s">
        <v>320</v>
      </c>
      <c r="N8317">
        <v>3</v>
      </c>
      <c r="O8317" t="s">
        <v>126</v>
      </c>
      <c r="P8317">
        <v>2</v>
      </c>
      <c r="Q8317" t="s">
        <v>82</v>
      </c>
      <c r="R8317">
        <v>4</v>
      </c>
      <c r="S8317" t="s">
        <v>38</v>
      </c>
      <c r="T8317">
        <v>17</v>
      </c>
      <c r="U8317" t="s">
        <v>322</v>
      </c>
      <c r="V8317" t="s">
        <v>161</v>
      </c>
      <c r="W8317">
        <v>3</v>
      </c>
      <c r="X8317" t="s">
        <v>84</v>
      </c>
      <c r="Y8317">
        <v>52</v>
      </c>
      <c r="Z8317">
        <v>80</v>
      </c>
      <c r="AA8317">
        <v>4160</v>
      </c>
      <c r="AB8317">
        <v>1664</v>
      </c>
      <c r="AC8317">
        <v>0.4</v>
      </c>
      <c r="AD8317">
        <v>3</v>
      </c>
      <c r="AE8317" t="s">
        <v>42</v>
      </c>
    </row>
    <row r="8318" spans="1:31" x14ac:dyDescent="0.3">
      <c r="A8318">
        <v>1128299</v>
      </c>
      <c r="B8318" t="s">
        <v>77</v>
      </c>
      <c r="C8318" s="1">
        <v>44357</v>
      </c>
      <c r="D8318">
        <v>2021</v>
      </c>
      <c r="E8318" t="s">
        <v>54</v>
      </c>
      <c r="F8318">
        <v>2</v>
      </c>
      <c r="G8318">
        <v>3</v>
      </c>
      <c r="H8318" t="s">
        <v>78</v>
      </c>
      <c r="I8318">
        <v>17</v>
      </c>
      <c r="J8318" t="s">
        <v>149</v>
      </c>
      <c r="K8318">
        <v>19</v>
      </c>
      <c r="L8318" t="s">
        <v>150</v>
      </c>
      <c r="M8318" t="s">
        <v>320</v>
      </c>
      <c r="N8318">
        <v>3</v>
      </c>
      <c r="O8318" t="s">
        <v>126</v>
      </c>
      <c r="P8318">
        <v>2</v>
      </c>
      <c r="Q8318" t="s">
        <v>82</v>
      </c>
      <c r="R8318">
        <v>4</v>
      </c>
      <c r="S8318" t="s">
        <v>38</v>
      </c>
      <c r="T8318">
        <v>16</v>
      </c>
      <c r="U8318" t="s">
        <v>321</v>
      </c>
      <c r="V8318" t="s">
        <v>202</v>
      </c>
      <c r="W8318">
        <v>3</v>
      </c>
      <c r="X8318" t="s">
        <v>84</v>
      </c>
      <c r="Y8318">
        <v>74</v>
      </c>
      <c r="Z8318">
        <v>133</v>
      </c>
      <c r="AA8318">
        <v>9842</v>
      </c>
      <c r="AB8318">
        <v>3739.96</v>
      </c>
      <c r="AC8318">
        <v>0.38</v>
      </c>
      <c r="AD8318">
        <v>3</v>
      </c>
      <c r="AE8318" t="s">
        <v>42</v>
      </c>
    </row>
    <row r="8319" spans="1:31" x14ac:dyDescent="0.3">
      <c r="A8319">
        <v>1128299</v>
      </c>
      <c r="B8319" t="s">
        <v>77</v>
      </c>
      <c r="C8319" s="1">
        <v>44386</v>
      </c>
      <c r="D8319">
        <v>2021</v>
      </c>
      <c r="E8319" t="s">
        <v>55</v>
      </c>
      <c r="F8319">
        <v>3</v>
      </c>
      <c r="G8319">
        <v>3</v>
      </c>
      <c r="H8319" t="s">
        <v>78</v>
      </c>
      <c r="I8319">
        <v>17</v>
      </c>
      <c r="J8319" t="s">
        <v>149</v>
      </c>
      <c r="K8319">
        <v>19</v>
      </c>
      <c r="L8319" t="s">
        <v>150</v>
      </c>
      <c r="M8319" t="s">
        <v>320</v>
      </c>
      <c r="N8319">
        <v>3</v>
      </c>
      <c r="O8319" t="s">
        <v>126</v>
      </c>
      <c r="P8319">
        <v>2</v>
      </c>
      <c r="Q8319" t="s">
        <v>82</v>
      </c>
      <c r="R8319">
        <v>4</v>
      </c>
      <c r="S8319" t="s">
        <v>38</v>
      </c>
      <c r="T8319">
        <v>16</v>
      </c>
      <c r="U8319" t="s">
        <v>321</v>
      </c>
      <c r="V8319" t="s">
        <v>204</v>
      </c>
      <c r="W8319">
        <v>3</v>
      </c>
      <c r="X8319" t="s">
        <v>84</v>
      </c>
      <c r="Y8319">
        <v>73</v>
      </c>
      <c r="Z8319">
        <v>130</v>
      </c>
      <c r="AA8319">
        <v>9490</v>
      </c>
      <c r="AB8319">
        <v>3796</v>
      </c>
      <c r="AC8319">
        <v>0.4</v>
      </c>
      <c r="AD8319">
        <v>3</v>
      </c>
      <c r="AE8319" t="s">
        <v>42</v>
      </c>
    </row>
    <row r="8320" spans="1:31" x14ac:dyDescent="0.3">
      <c r="A8320">
        <v>1128299</v>
      </c>
      <c r="B8320" t="s">
        <v>77</v>
      </c>
      <c r="C8320" s="1">
        <v>44418</v>
      </c>
      <c r="D8320">
        <v>2021</v>
      </c>
      <c r="E8320" t="s">
        <v>31</v>
      </c>
      <c r="F8320">
        <v>3</v>
      </c>
      <c r="G8320">
        <v>3</v>
      </c>
      <c r="H8320" t="s">
        <v>78</v>
      </c>
      <c r="I8320">
        <v>17</v>
      </c>
      <c r="J8320" t="s">
        <v>149</v>
      </c>
      <c r="K8320">
        <v>19</v>
      </c>
      <c r="L8320" t="s">
        <v>150</v>
      </c>
      <c r="M8320" t="s">
        <v>320</v>
      </c>
      <c r="N8320">
        <v>3</v>
      </c>
      <c r="O8320" t="s">
        <v>126</v>
      </c>
      <c r="P8320">
        <v>2</v>
      </c>
      <c r="Q8320" t="s">
        <v>82</v>
      </c>
      <c r="R8320">
        <v>4</v>
      </c>
      <c r="S8320" t="s">
        <v>38</v>
      </c>
      <c r="T8320">
        <v>17</v>
      </c>
      <c r="U8320" t="s">
        <v>322</v>
      </c>
      <c r="V8320" t="s">
        <v>161</v>
      </c>
      <c r="W8320">
        <v>3</v>
      </c>
      <c r="X8320" t="s">
        <v>84</v>
      </c>
      <c r="Y8320">
        <v>67</v>
      </c>
      <c r="Z8320">
        <v>142</v>
      </c>
      <c r="AA8320">
        <v>9514</v>
      </c>
      <c r="AB8320">
        <v>3615.32</v>
      </c>
      <c r="AC8320">
        <v>0.38</v>
      </c>
      <c r="AD8320">
        <v>3</v>
      </c>
      <c r="AE8320" t="s">
        <v>42</v>
      </c>
    </row>
    <row r="8321" spans="1:31" x14ac:dyDescent="0.3">
      <c r="A8321">
        <v>1128299</v>
      </c>
      <c r="B8321" t="s">
        <v>77</v>
      </c>
      <c r="C8321" s="1">
        <v>44450</v>
      </c>
      <c r="D8321">
        <v>2021</v>
      </c>
      <c r="E8321" t="s">
        <v>43</v>
      </c>
      <c r="F8321">
        <v>3</v>
      </c>
      <c r="G8321">
        <v>3</v>
      </c>
      <c r="H8321" t="s">
        <v>78</v>
      </c>
      <c r="I8321">
        <v>17</v>
      </c>
      <c r="J8321" t="s">
        <v>149</v>
      </c>
      <c r="K8321">
        <v>19</v>
      </c>
      <c r="L8321" t="s">
        <v>150</v>
      </c>
      <c r="M8321" t="s">
        <v>320</v>
      </c>
      <c r="N8321">
        <v>3</v>
      </c>
      <c r="O8321" t="s">
        <v>126</v>
      </c>
      <c r="P8321">
        <v>2</v>
      </c>
      <c r="Q8321" t="s">
        <v>82</v>
      </c>
      <c r="R8321">
        <v>4</v>
      </c>
      <c r="S8321" t="s">
        <v>38</v>
      </c>
      <c r="T8321">
        <v>17</v>
      </c>
      <c r="U8321" t="s">
        <v>322</v>
      </c>
      <c r="V8321" t="s">
        <v>191</v>
      </c>
      <c r="W8321">
        <v>3</v>
      </c>
      <c r="X8321" t="s">
        <v>84</v>
      </c>
      <c r="Y8321">
        <v>62</v>
      </c>
      <c r="Z8321">
        <v>85</v>
      </c>
      <c r="AA8321">
        <v>5270</v>
      </c>
      <c r="AB8321">
        <v>2108</v>
      </c>
      <c r="AC8321">
        <v>0.4</v>
      </c>
      <c r="AD8321">
        <v>3</v>
      </c>
      <c r="AE8321" t="s">
        <v>42</v>
      </c>
    </row>
    <row r="8322" spans="1:31" x14ac:dyDescent="0.3">
      <c r="A8322">
        <v>1128299</v>
      </c>
      <c r="B8322" t="s">
        <v>77</v>
      </c>
      <c r="C8322" s="1">
        <v>44479</v>
      </c>
      <c r="D8322">
        <v>2021</v>
      </c>
      <c r="E8322" t="s">
        <v>44</v>
      </c>
      <c r="F8322">
        <v>4</v>
      </c>
      <c r="G8322">
        <v>3</v>
      </c>
      <c r="H8322" t="s">
        <v>78</v>
      </c>
      <c r="I8322">
        <v>17</v>
      </c>
      <c r="J8322" t="s">
        <v>149</v>
      </c>
      <c r="K8322">
        <v>19</v>
      </c>
      <c r="L8322" t="s">
        <v>150</v>
      </c>
      <c r="M8322" t="s">
        <v>320</v>
      </c>
      <c r="N8322">
        <v>3</v>
      </c>
      <c r="O8322" t="s">
        <v>126</v>
      </c>
      <c r="P8322">
        <v>2</v>
      </c>
      <c r="Q8322" t="s">
        <v>82</v>
      </c>
      <c r="R8322">
        <v>4</v>
      </c>
      <c r="S8322" t="s">
        <v>38</v>
      </c>
      <c r="T8322">
        <v>17</v>
      </c>
      <c r="U8322" t="s">
        <v>322</v>
      </c>
      <c r="V8322" t="s">
        <v>201</v>
      </c>
      <c r="W8322">
        <v>3</v>
      </c>
      <c r="X8322" t="s">
        <v>84</v>
      </c>
      <c r="Y8322">
        <v>50</v>
      </c>
      <c r="Z8322">
        <v>83</v>
      </c>
      <c r="AA8322">
        <v>4150</v>
      </c>
      <c r="AB8322">
        <v>1535.5</v>
      </c>
      <c r="AC8322">
        <v>0.37</v>
      </c>
      <c r="AD8322">
        <v>3</v>
      </c>
      <c r="AE8322" t="s">
        <v>42</v>
      </c>
    </row>
    <row r="8323" spans="1:31" x14ac:dyDescent="0.3">
      <c r="A8323">
        <v>1128299</v>
      </c>
      <c r="B8323" t="s">
        <v>77</v>
      </c>
      <c r="C8323" s="1">
        <v>44510</v>
      </c>
      <c r="D8323">
        <v>2021</v>
      </c>
      <c r="E8323" t="s">
        <v>45</v>
      </c>
      <c r="F8323">
        <v>4</v>
      </c>
      <c r="G8323">
        <v>3</v>
      </c>
      <c r="H8323" t="s">
        <v>78</v>
      </c>
      <c r="I8323">
        <v>17</v>
      </c>
      <c r="J8323" t="s">
        <v>149</v>
      </c>
      <c r="K8323">
        <v>19</v>
      </c>
      <c r="L8323" t="s">
        <v>150</v>
      </c>
      <c r="M8323" t="s">
        <v>320</v>
      </c>
      <c r="N8323">
        <v>3</v>
      </c>
      <c r="O8323" t="s">
        <v>126</v>
      </c>
      <c r="P8323">
        <v>2</v>
      </c>
      <c r="Q8323" t="s">
        <v>82</v>
      </c>
      <c r="R8323">
        <v>4</v>
      </c>
      <c r="S8323" t="s">
        <v>38</v>
      </c>
      <c r="T8323">
        <v>17</v>
      </c>
      <c r="U8323" t="s">
        <v>322</v>
      </c>
      <c r="V8323" t="s">
        <v>184</v>
      </c>
      <c r="W8323">
        <v>3</v>
      </c>
      <c r="X8323" t="s">
        <v>84</v>
      </c>
      <c r="Y8323">
        <v>60</v>
      </c>
      <c r="Z8323">
        <v>104</v>
      </c>
      <c r="AA8323">
        <v>6240</v>
      </c>
      <c r="AB8323">
        <v>2433.6</v>
      </c>
      <c r="AC8323">
        <v>0.39</v>
      </c>
      <c r="AD8323">
        <v>3</v>
      </c>
      <c r="AE8323" t="s">
        <v>42</v>
      </c>
    </row>
    <row r="8324" spans="1:31" x14ac:dyDescent="0.3">
      <c r="A8324">
        <v>1128299</v>
      </c>
      <c r="B8324" t="s">
        <v>77</v>
      </c>
      <c r="C8324" s="1">
        <v>44539</v>
      </c>
      <c r="D8324">
        <v>2021</v>
      </c>
      <c r="E8324" t="s">
        <v>46</v>
      </c>
      <c r="F8324">
        <v>4</v>
      </c>
      <c r="G8324">
        <v>3</v>
      </c>
      <c r="H8324" t="s">
        <v>78</v>
      </c>
      <c r="I8324">
        <v>17</v>
      </c>
      <c r="J8324" t="s">
        <v>149</v>
      </c>
      <c r="K8324">
        <v>19</v>
      </c>
      <c r="L8324" t="s">
        <v>150</v>
      </c>
      <c r="M8324" t="s">
        <v>320</v>
      </c>
      <c r="N8324">
        <v>3</v>
      </c>
      <c r="O8324" t="s">
        <v>126</v>
      </c>
      <c r="P8324">
        <v>2</v>
      </c>
      <c r="Q8324" t="s">
        <v>82</v>
      </c>
      <c r="R8324">
        <v>4</v>
      </c>
      <c r="S8324" t="s">
        <v>38</v>
      </c>
      <c r="T8324">
        <v>17</v>
      </c>
      <c r="U8324" t="s">
        <v>322</v>
      </c>
      <c r="V8324" t="s">
        <v>251</v>
      </c>
      <c r="W8324">
        <v>3</v>
      </c>
      <c r="X8324" t="s">
        <v>84</v>
      </c>
      <c r="Y8324">
        <v>73</v>
      </c>
      <c r="Z8324">
        <v>145</v>
      </c>
      <c r="AA8324">
        <v>10585</v>
      </c>
      <c r="AB8324">
        <v>3704.7499999999995</v>
      </c>
      <c r="AC8324">
        <v>0.35</v>
      </c>
      <c r="AD8324">
        <v>3</v>
      </c>
      <c r="AE8324" t="s">
        <v>42</v>
      </c>
    </row>
    <row r="8325" spans="1:31" x14ac:dyDescent="0.3">
      <c r="A8325">
        <v>1128299</v>
      </c>
      <c r="B8325" t="s">
        <v>77</v>
      </c>
      <c r="C8325" s="1">
        <v>44213</v>
      </c>
      <c r="D8325">
        <v>2021</v>
      </c>
      <c r="E8325" t="s">
        <v>47</v>
      </c>
      <c r="F8325">
        <v>1</v>
      </c>
      <c r="G8325">
        <v>3</v>
      </c>
      <c r="H8325" t="s">
        <v>78</v>
      </c>
      <c r="I8325">
        <v>17</v>
      </c>
      <c r="J8325" t="s">
        <v>149</v>
      </c>
      <c r="K8325">
        <v>19</v>
      </c>
      <c r="L8325" t="s">
        <v>150</v>
      </c>
      <c r="M8325" t="s">
        <v>320</v>
      </c>
      <c r="N8325">
        <v>3</v>
      </c>
      <c r="O8325" t="s">
        <v>126</v>
      </c>
      <c r="P8325">
        <v>2</v>
      </c>
      <c r="Q8325" t="s">
        <v>82</v>
      </c>
      <c r="R8325">
        <v>4</v>
      </c>
      <c r="S8325" t="s">
        <v>38</v>
      </c>
      <c r="T8325">
        <v>17</v>
      </c>
      <c r="U8325" t="s">
        <v>322</v>
      </c>
      <c r="V8325" t="s">
        <v>158</v>
      </c>
      <c r="W8325">
        <v>3</v>
      </c>
      <c r="X8325" t="s">
        <v>84</v>
      </c>
      <c r="Y8325">
        <v>47</v>
      </c>
      <c r="Z8325">
        <v>77</v>
      </c>
      <c r="AA8325">
        <v>3619</v>
      </c>
      <c r="AB8325">
        <v>1628.5499999999997</v>
      </c>
      <c r="AC8325">
        <v>0.44999999999999996</v>
      </c>
      <c r="AD8325">
        <v>3</v>
      </c>
      <c r="AE8325" t="s">
        <v>42</v>
      </c>
    </row>
    <row r="8326" spans="1:31" x14ac:dyDescent="0.3">
      <c r="A8326">
        <v>1128299</v>
      </c>
      <c r="B8326" t="s">
        <v>77</v>
      </c>
      <c r="C8326" s="1">
        <v>44271</v>
      </c>
      <c r="D8326">
        <v>2021</v>
      </c>
      <c r="E8326" t="s">
        <v>51</v>
      </c>
      <c r="F8326">
        <v>1</v>
      </c>
      <c r="G8326">
        <v>5</v>
      </c>
      <c r="H8326" t="s">
        <v>100</v>
      </c>
      <c r="I8326">
        <v>9</v>
      </c>
      <c r="J8326" t="s">
        <v>101</v>
      </c>
      <c r="K8326">
        <v>20</v>
      </c>
      <c r="L8326" t="s">
        <v>102</v>
      </c>
      <c r="M8326" t="s">
        <v>320</v>
      </c>
      <c r="N8326">
        <v>3</v>
      </c>
      <c r="O8326" t="s">
        <v>126</v>
      </c>
      <c r="P8326">
        <v>2</v>
      </c>
      <c r="Q8326" t="s">
        <v>82</v>
      </c>
      <c r="R8326">
        <v>4</v>
      </c>
      <c r="S8326" t="s">
        <v>38</v>
      </c>
      <c r="T8326">
        <v>16</v>
      </c>
      <c r="U8326" t="s">
        <v>321</v>
      </c>
      <c r="V8326" t="s">
        <v>254</v>
      </c>
      <c r="W8326">
        <v>3</v>
      </c>
      <c r="X8326" t="s">
        <v>84</v>
      </c>
      <c r="Y8326">
        <v>58</v>
      </c>
      <c r="Z8326">
        <v>91</v>
      </c>
      <c r="AA8326">
        <v>5278</v>
      </c>
      <c r="AB8326">
        <v>2216.7599999999998</v>
      </c>
      <c r="AC8326">
        <v>0.42</v>
      </c>
      <c r="AD8326">
        <v>3</v>
      </c>
      <c r="AE8326" t="s">
        <v>42</v>
      </c>
    </row>
    <row r="8327" spans="1:31" x14ac:dyDescent="0.3">
      <c r="A8327">
        <v>1128299</v>
      </c>
      <c r="B8327" t="s">
        <v>77</v>
      </c>
      <c r="C8327" s="1">
        <v>44303</v>
      </c>
      <c r="D8327">
        <v>2021</v>
      </c>
      <c r="E8327" t="s">
        <v>52</v>
      </c>
      <c r="F8327">
        <v>2</v>
      </c>
      <c r="G8327">
        <v>5</v>
      </c>
      <c r="H8327" t="s">
        <v>100</v>
      </c>
      <c r="I8327">
        <v>9</v>
      </c>
      <c r="J8327" t="s">
        <v>101</v>
      </c>
      <c r="K8327">
        <v>20</v>
      </c>
      <c r="L8327" t="s">
        <v>102</v>
      </c>
      <c r="M8327" t="s">
        <v>320</v>
      </c>
      <c r="N8327">
        <v>3</v>
      </c>
      <c r="O8327" t="s">
        <v>126</v>
      </c>
      <c r="P8327">
        <v>2</v>
      </c>
      <c r="Q8327" t="s">
        <v>82</v>
      </c>
      <c r="R8327">
        <v>4</v>
      </c>
      <c r="S8327" t="s">
        <v>38</v>
      </c>
      <c r="T8327">
        <v>16</v>
      </c>
      <c r="U8327" t="s">
        <v>321</v>
      </c>
      <c r="V8327" t="s">
        <v>162</v>
      </c>
      <c r="W8327">
        <v>3</v>
      </c>
      <c r="X8327" t="s">
        <v>84</v>
      </c>
      <c r="Y8327">
        <v>52</v>
      </c>
      <c r="Z8327">
        <v>84</v>
      </c>
      <c r="AA8327">
        <v>4368</v>
      </c>
      <c r="AB8327">
        <v>1965.6</v>
      </c>
      <c r="AC8327">
        <v>0.44999999999999996</v>
      </c>
      <c r="AD8327">
        <v>3</v>
      </c>
      <c r="AE8327" t="s">
        <v>42</v>
      </c>
    </row>
    <row r="8328" spans="1:31" x14ac:dyDescent="0.3">
      <c r="A8328">
        <v>1128299</v>
      </c>
      <c r="B8328" t="s">
        <v>77</v>
      </c>
      <c r="C8328" s="1">
        <v>44334</v>
      </c>
      <c r="D8328">
        <v>2021</v>
      </c>
      <c r="E8328" t="s">
        <v>53</v>
      </c>
      <c r="F8328">
        <v>2</v>
      </c>
      <c r="G8328">
        <v>5</v>
      </c>
      <c r="H8328" t="s">
        <v>100</v>
      </c>
      <c r="I8328">
        <v>9</v>
      </c>
      <c r="J8328" t="s">
        <v>101</v>
      </c>
      <c r="K8328">
        <v>20</v>
      </c>
      <c r="L8328" t="s">
        <v>102</v>
      </c>
      <c r="M8328" t="s">
        <v>320</v>
      </c>
      <c r="N8328">
        <v>3</v>
      </c>
      <c r="O8328" t="s">
        <v>126</v>
      </c>
      <c r="P8328">
        <v>2</v>
      </c>
      <c r="Q8328" t="s">
        <v>82</v>
      </c>
      <c r="R8328">
        <v>4</v>
      </c>
      <c r="S8328" t="s">
        <v>38</v>
      </c>
      <c r="T8328">
        <v>16</v>
      </c>
      <c r="U8328" t="s">
        <v>321</v>
      </c>
      <c r="V8328" t="s">
        <v>161</v>
      </c>
      <c r="W8328">
        <v>3</v>
      </c>
      <c r="X8328" t="s">
        <v>84</v>
      </c>
      <c r="Y8328">
        <v>59</v>
      </c>
      <c r="Z8328">
        <v>88</v>
      </c>
      <c r="AA8328">
        <v>5192</v>
      </c>
      <c r="AB8328">
        <v>2232.56</v>
      </c>
      <c r="AC8328">
        <v>0.43</v>
      </c>
      <c r="AD8328">
        <v>3</v>
      </c>
      <c r="AE8328" t="s">
        <v>42</v>
      </c>
    </row>
    <row r="8329" spans="1:31" x14ac:dyDescent="0.3">
      <c r="A8329">
        <v>1128299</v>
      </c>
      <c r="B8329" t="s">
        <v>77</v>
      </c>
      <c r="C8329" s="1">
        <v>44364</v>
      </c>
      <c r="D8329">
        <v>2021</v>
      </c>
      <c r="E8329" t="s">
        <v>54</v>
      </c>
      <c r="F8329">
        <v>2</v>
      </c>
      <c r="G8329">
        <v>5</v>
      </c>
      <c r="H8329" t="s">
        <v>100</v>
      </c>
      <c r="I8329">
        <v>9</v>
      </c>
      <c r="J8329" t="s">
        <v>101</v>
      </c>
      <c r="K8329">
        <v>20</v>
      </c>
      <c r="L8329" t="s">
        <v>102</v>
      </c>
      <c r="M8329" t="s">
        <v>320</v>
      </c>
      <c r="N8329">
        <v>3</v>
      </c>
      <c r="O8329" t="s">
        <v>126</v>
      </c>
      <c r="P8329">
        <v>2</v>
      </c>
      <c r="Q8329" t="s">
        <v>82</v>
      </c>
      <c r="R8329">
        <v>4</v>
      </c>
      <c r="S8329" t="s">
        <v>38</v>
      </c>
      <c r="T8329">
        <v>16</v>
      </c>
      <c r="U8329" t="s">
        <v>321</v>
      </c>
      <c r="V8329" t="s">
        <v>220</v>
      </c>
      <c r="W8329">
        <v>3</v>
      </c>
      <c r="X8329" t="s">
        <v>84</v>
      </c>
      <c r="Y8329">
        <v>77</v>
      </c>
      <c r="Z8329">
        <v>155</v>
      </c>
      <c r="AA8329">
        <v>11935</v>
      </c>
      <c r="AB8329">
        <v>5012.7</v>
      </c>
      <c r="AC8329">
        <v>0.42</v>
      </c>
      <c r="AD8329">
        <v>3</v>
      </c>
      <c r="AE8329" t="s">
        <v>42</v>
      </c>
    </row>
    <row r="8330" spans="1:31" x14ac:dyDescent="0.3">
      <c r="A8330">
        <v>1128299</v>
      </c>
      <c r="B8330" t="s">
        <v>77</v>
      </c>
      <c r="C8330" s="1">
        <v>44393</v>
      </c>
      <c r="D8330">
        <v>2021</v>
      </c>
      <c r="E8330" t="s">
        <v>55</v>
      </c>
      <c r="F8330">
        <v>3</v>
      </c>
      <c r="G8330">
        <v>5</v>
      </c>
      <c r="H8330" t="s">
        <v>100</v>
      </c>
      <c r="I8330">
        <v>9</v>
      </c>
      <c r="J8330" t="s">
        <v>101</v>
      </c>
      <c r="K8330">
        <v>20</v>
      </c>
      <c r="L8330" t="s">
        <v>102</v>
      </c>
      <c r="M8330" t="s">
        <v>320</v>
      </c>
      <c r="N8330">
        <v>3</v>
      </c>
      <c r="O8330" t="s">
        <v>126</v>
      </c>
      <c r="P8330">
        <v>2</v>
      </c>
      <c r="Q8330" t="s">
        <v>82</v>
      </c>
      <c r="R8330">
        <v>4</v>
      </c>
      <c r="S8330" t="s">
        <v>38</v>
      </c>
      <c r="T8330">
        <v>16</v>
      </c>
      <c r="U8330" t="s">
        <v>321</v>
      </c>
      <c r="V8330" t="s">
        <v>237</v>
      </c>
      <c r="W8330">
        <v>3</v>
      </c>
      <c r="X8330" t="s">
        <v>84</v>
      </c>
      <c r="Y8330">
        <v>82</v>
      </c>
      <c r="Z8330">
        <v>180</v>
      </c>
      <c r="AA8330">
        <v>14760</v>
      </c>
      <c r="AB8330">
        <v>6346.8</v>
      </c>
      <c r="AC8330">
        <v>0.43</v>
      </c>
      <c r="AD8330">
        <v>3</v>
      </c>
      <c r="AE8330" t="s">
        <v>42</v>
      </c>
    </row>
    <row r="8331" spans="1:31" x14ac:dyDescent="0.3">
      <c r="A8331">
        <v>1128299</v>
      </c>
      <c r="B8331" t="s">
        <v>77</v>
      </c>
      <c r="C8331" s="1">
        <v>44425</v>
      </c>
      <c r="D8331">
        <v>2021</v>
      </c>
      <c r="E8331" t="s">
        <v>31</v>
      </c>
      <c r="F8331">
        <v>3</v>
      </c>
      <c r="G8331">
        <v>5</v>
      </c>
      <c r="H8331" t="s">
        <v>100</v>
      </c>
      <c r="I8331">
        <v>9</v>
      </c>
      <c r="J8331" t="s">
        <v>101</v>
      </c>
      <c r="K8331">
        <v>20</v>
      </c>
      <c r="L8331" t="s">
        <v>102</v>
      </c>
      <c r="M8331" t="s">
        <v>320</v>
      </c>
      <c r="N8331">
        <v>3</v>
      </c>
      <c r="O8331" t="s">
        <v>126</v>
      </c>
      <c r="P8331">
        <v>2</v>
      </c>
      <c r="Q8331" t="s">
        <v>82</v>
      </c>
      <c r="R8331">
        <v>4</v>
      </c>
      <c r="S8331" t="s">
        <v>38</v>
      </c>
      <c r="T8331">
        <v>16</v>
      </c>
      <c r="U8331" t="s">
        <v>321</v>
      </c>
      <c r="V8331" t="s">
        <v>129</v>
      </c>
      <c r="W8331">
        <v>3</v>
      </c>
      <c r="X8331" t="s">
        <v>84</v>
      </c>
      <c r="Y8331">
        <v>77</v>
      </c>
      <c r="Z8331">
        <v>143</v>
      </c>
      <c r="AA8331">
        <v>11011</v>
      </c>
      <c r="AB8331">
        <v>4624.62</v>
      </c>
      <c r="AC8331">
        <v>0.42</v>
      </c>
      <c r="AD8331">
        <v>3</v>
      </c>
      <c r="AE8331" t="s">
        <v>42</v>
      </c>
    </row>
    <row r="8332" spans="1:31" x14ac:dyDescent="0.3">
      <c r="A8332">
        <v>1128299</v>
      </c>
      <c r="B8332" t="s">
        <v>77</v>
      </c>
      <c r="C8332" s="1">
        <v>44457</v>
      </c>
      <c r="D8332">
        <v>2021</v>
      </c>
      <c r="E8332" t="s">
        <v>43</v>
      </c>
      <c r="F8332">
        <v>3</v>
      </c>
      <c r="G8332">
        <v>5</v>
      </c>
      <c r="H8332" t="s">
        <v>100</v>
      </c>
      <c r="I8332">
        <v>9</v>
      </c>
      <c r="J8332" t="s">
        <v>101</v>
      </c>
      <c r="K8332">
        <v>20</v>
      </c>
      <c r="L8332" t="s">
        <v>102</v>
      </c>
      <c r="M8332" t="s">
        <v>320</v>
      </c>
      <c r="N8332">
        <v>3</v>
      </c>
      <c r="O8332" t="s">
        <v>126</v>
      </c>
      <c r="P8332">
        <v>2</v>
      </c>
      <c r="Q8332" t="s">
        <v>82</v>
      </c>
      <c r="R8332">
        <v>4</v>
      </c>
      <c r="S8332" t="s">
        <v>38</v>
      </c>
      <c r="T8332">
        <v>16</v>
      </c>
      <c r="U8332" t="s">
        <v>321</v>
      </c>
      <c r="V8332" t="s">
        <v>241</v>
      </c>
      <c r="W8332">
        <v>3</v>
      </c>
      <c r="X8332" t="s">
        <v>84</v>
      </c>
      <c r="Y8332">
        <v>54</v>
      </c>
      <c r="Z8332">
        <v>65</v>
      </c>
      <c r="AA8332">
        <v>3510</v>
      </c>
      <c r="AB8332">
        <v>1544.4</v>
      </c>
      <c r="AC8332">
        <v>0.44</v>
      </c>
      <c r="AD8332">
        <v>3</v>
      </c>
      <c r="AE8332" t="s">
        <v>42</v>
      </c>
    </row>
    <row r="8333" spans="1:31" x14ac:dyDescent="0.3">
      <c r="A8333">
        <v>1128299</v>
      </c>
      <c r="B8333" t="s">
        <v>77</v>
      </c>
      <c r="C8333" s="1">
        <v>44546</v>
      </c>
      <c r="D8333">
        <v>2021</v>
      </c>
      <c r="E8333" t="s">
        <v>46</v>
      </c>
      <c r="F8333">
        <v>4</v>
      </c>
      <c r="G8333">
        <v>5</v>
      </c>
      <c r="H8333" t="s">
        <v>100</v>
      </c>
      <c r="I8333">
        <v>9</v>
      </c>
      <c r="J8333" t="s">
        <v>101</v>
      </c>
      <c r="K8333">
        <v>20</v>
      </c>
      <c r="L8333" t="s">
        <v>102</v>
      </c>
      <c r="M8333" t="s">
        <v>320</v>
      </c>
      <c r="N8333">
        <v>3</v>
      </c>
      <c r="O8333" t="s">
        <v>126</v>
      </c>
      <c r="P8333">
        <v>2</v>
      </c>
      <c r="Q8333" t="s">
        <v>82</v>
      </c>
      <c r="R8333">
        <v>4</v>
      </c>
      <c r="S8333" t="s">
        <v>38</v>
      </c>
      <c r="T8333">
        <v>16</v>
      </c>
      <c r="U8333" t="s">
        <v>321</v>
      </c>
      <c r="V8333" t="s">
        <v>213</v>
      </c>
      <c r="W8333">
        <v>3</v>
      </c>
      <c r="X8333" t="s">
        <v>84</v>
      </c>
      <c r="Y8333">
        <v>78</v>
      </c>
      <c r="Z8333">
        <v>180</v>
      </c>
      <c r="AA8333">
        <v>14040</v>
      </c>
      <c r="AB8333">
        <v>5756.4</v>
      </c>
      <c r="AC8333">
        <v>0.41</v>
      </c>
      <c r="AD8333">
        <v>3</v>
      </c>
      <c r="AE8333" t="s">
        <v>42</v>
      </c>
    </row>
    <row r="8334" spans="1:31" x14ac:dyDescent="0.3">
      <c r="A8334">
        <v>1185732</v>
      </c>
      <c r="B8334" t="s">
        <v>30</v>
      </c>
      <c r="C8334" s="1">
        <v>44208</v>
      </c>
      <c r="D8334">
        <v>2021</v>
      </c>
      <c r="E8334" t="s">
        <v>47</v>
      </c>
      <c r="F8334">
        <v>1</v>
      </c>
      <c r="G8334">
        <v>5</v>
      </c>
      <c r="H8334" t="s">
        <v>100</v>
      </c>
      <c r="I8334">
        <v>9</v>
      </c>
      <c r="J8334" t="s">
        <v>101</v>
      </c>
      <c r="K8334">
        <v>20</v>
      </c>
      <c r="L8334" t="s">
        <v>102</v>
      </c>
      <c r="M8334" t="s">
        <v>320</v>
      </c>
      <c r="N8334">
        <v>3</v>
      </c>
      <c r="O8334" t="s">
        <v>126</v>
      </c>
      <c r="P8334">
        <v>2</v>
      </c>
      <c r="Q8334" t="s">
        <v>82</v>
      </c>
      <c r="R8334">
        <v>4</v>
      </c>
      <c r="S8334" t="s">
        <v>38</v>
      </c>
      <c r="T8334">
        <v>16</v>
      </c>
      <c r="U8334" t="s">
        <v>321</v>
      </c>
      <c r="V8334" t="s">
        <v>196</v>
      </c>
      <c r="W8334">
        <v>3</v>
      </c>
      <c r="X8334" t="s">
        <v>84</v>
      </c>
      <c r="Y8334">
        <v>37</v>
      </c>
      <c r="Z8334">
        <v>145</v>
      </c>
      <c r="AA8334">
        <v>5365</v>
      </c>
      <c r="AB8334">
        <v>2199.65</v>
      </c>
      <c r="AC8334">
        <v>0.41</v>
      </c>
      <c r="AD8334">
        <v>3</v>
      </c>
      <c r="AE8334" t="s">
        <v>42</v>
      </c>
    </row>
    <row r="8335" spans="1:31" x14ac:dyDescent="0.3">
      <c r="A8335">
        <v>1185732</v>
      </c>
      <c r="B8335" t="s">
        <v>30</v>
      </c>
      <c r="C8335" s="1">
        <v>44237</v>
      </c>
      <c r="D8335">
        <v>2021</v>
      </c>
      <c r="E8335" t="s">
        <v>48</v>
      </c>
      <c r="F8335">
        <v>1</v>
      </c>
      <c r="G8335">
        <v>1</v>
      </c>
      <c r="H8335" t="s">
        <v>32</v>
      </c>
      <c r="I8335">
        <v>1</v>
      </c>
      <c r="J8335" t="s">
        <v>71</v>
      </c>
      <c r="K8335">
        <v>21</v>
      </c>
      <c r="L8335" t="s">
        <v>151</v>
      </c>
      <c r="M8335" t="s">
        <v>320</v>
      </c>
      <c r="N8335">
        <v>3</v>
      </c>
      <c r="O8335" t="s">
        <v>126</v>
      </c>
      <c r="P8335">
        <v>2</v>
      </c>
      <c r="Q8335" t="s">
        <v>82</v>
      </c>
      <c r="R8335">
        <v>4</v>
      </c>
      <c r="S8335" t="s">
        <v>38</v>
      </c>
      <c r="T8335">
        <v>16</v>
      </c>
      <c r="U8335" t="s">
        <v>321</v>
      </c>
      <c r="V8335" t="s">
        <v>161</v>
      </c>
      <c r="W8335">
        <v>3</v>
      </c>
      <c r="X8335" t="s">
        <v>84</v>
      </c>
      <c r="Y8335">
        <v>37</v>
      </c>
      <c r="Z8335">
        <v>133</v>
      </c>
      <c r="AA8335">
        <v>4921</v>
      </c>
      <c r="AB8335">
        <v>2066.8199999999997</v>
      </c>
      <c r="AC8335">
        <v>0.42</v>
      </c>
      <c r="AD8335">
        <v>3</v>
      </c>
      <c r="AE8335" t="s">
        <v>42</v>
      </c>
    </row>
    <row r="8336" spans="1:31" x14ac:dyDescent="0.3">
      <c r="A8336">
        <v>1185732</v>
      </c>
      <c r="B8336" t="s">
        <v>30</v>
      </c>
      <c r="C8336" s="1">
        <v>44263</v>
      </c>
      <c r="D8336">
        <v>2021</v>
      </c>
      <c r="E8336" t="s">
        <v>51</v>
      </c>
      <c r="F8336">
        <v>1</v>
      </c>
      <c r="G8336">
        <v>1</v>
      </c>
      <c r="H8336" t="s">
        <v>32</v>
      </c>
      <c r="I8336">
        <v>1</v>
      </c>
      <c r="J8336" t="s">
        <v>71</v>
      </c>
      <c r="K8336">
        <v>21</v>
      </c>
      <c r="L8336" t="s">
        <v>151</v>
      </c>
      <c r="M8336" t="s">
        <v>320</v>
      </c>
      <c r="N8336">
        <v>3</v>
      </c>
      <c r="O8336" t="s">
        <v>126</v>
      </c>
      <c r="P8336">
        <v>2</v>
      </c>
      <c r="Q8336" t="s">
        <v>82</v>
      </c>
      <c r="R8336">
        <v>4</v>
      </c>
      <c r="S8336" t="s">
        <v>38</v>
      </c>
      <c r="T8336">
        <v>16</v>
      </c>
      <c r="U8336" t="s">
        <v>321</v>
      </c>
      <c r="V8336" t="s">
        <v>203</v>
      </c>
      <c r="W8336">
        <v>3</v>
      </c>
      <c r="X8336" t="s">
        <v>84</v>
      </c>
      <c r="Y8336">
        <v>39</v>
      </c>
      <c r="Z8336">
        <v>106</v>
      </c>
      <c r="AA8336">
        <v>4134</v>
      </c>
      <c r="AB8336">
        <v>1694.9399999999998</v>
      </c>
      <c r="AC8336">
        <v>0.41</v>
      </c>
      <c r="AD8336">
        <v>3</v>
      </c>
      <c r="AE8336" t="s">
        <v>42</v>
      </c>
    </row>
    <row r="8337" spans="1:31" x14ac:dyDescent="0.3">
      <c r="A8337">
        <v>1185732</v>
      </c>
      <c r="B8337" t="s">
        <v>30</v>
      </c>
      <c r="C8337" s="1">
        <v>44295</v>
      </c>
      <c r="D8337">
        <v>2021</v>
      </c>
      <c r="E8337" t="s">
        <v>52</v>
      </c>
      <c r="F8337">
        <v>2</v>
      </c>
      <c r="G8337">
        <v>1</v>
      </c>
      <c r="H8337" t="s">
        <v>32</v>
      </c>
      <c r="I8337">
        <v>1</v>
      </c>
      <c r="J8337" t="s">
        <v>71</v>
      </c>
      <c r="K8337">
        <v>21</v>
      </c>
      <c r="L8337" t="s">
        <v>151</v>
      </c>
      <c r="M8337" t="s">
        <v>320</v>
      </c>
      <c r="N8337">
        <v>3</v>
      </c>
      <c r="O8337" t="s">
        <v>126</v>
      </c>
      <c r="P8337">
        <v>2</v>
      </c>
      <c r="Q8337" t="s">
        <v>82</v>
      </c>
      <c r="R8337">
        <v>4</v>
      </c>
      <c r="S8337" t="s">
        <v>38</v>
      </c>
      <c r="T8337">
        <v>16</v>
      </c>
      <c r="U8337" t="s">
        <v>321</v>
      </c>
      <c r="V8337" t="s">
        <v>189</v>
      </c>
      <c r="W8337">
        <v>3</v>
      </c>
      <c r="X8337" t="s">
        <v>84</v>
      </c>
      <c r="Y8337">
        <v>37</v>
      </c>
      <c r="Z8337">
        <v>135</v>
      </c>
      <c r="AA8337">
        <v>4995</v>
      </c>
      <c r="AB8337">
        <v>2047.9499999999998</v>
      </c>
      <c r="AC8337">
        <v>0.41</v>
      </c>
      <c r="AD8337">
        <v>3</v>
      </c>
      <c r="AE8337" t="s">
        <v>42</v>
      </c>
    </row>
    <row r="8338" spans="1:31" x14ac:dyDescent="0.3">
      <c r="A8338">
        <v>1185732</v>
      </c>
      <c r="B8338" t="s">
        <v>30</v>
      </c>
      <c r="C8338" s="1">
        <v>44324</v>
      </c>
      <c r="D8338">
        <v>2021</v>
      </c>
      <c r="E8338" t="s">
        <v>53</v>
      </c>
      <c r="F8338">
        <v>2</v>
      </c>
      <c r="G8338">
        <v>1</v>
      </c>
      <c r="H8338" t="s">
        <v>32</v>
      </c>
      <c r="I8338">
        <v>1</v>
      </c>
      <c r="J8338" t="s">
        <v>71</v>
      </c>
      <c r="K8338">
        <v>21</v>
      </c>
      <c r="L8338" t="s">
        <v>151</v>
      </c>
      <c r="M8338" t="s">
        <v>320</v>
      </c>
      <c r="N8338">
        <v>3</v>
      </c>
      <c r="O8338" t="s">
        <v>126</v>
      </c>
      <c r="P8338">
        <v>2</v>
      </c>
      <c r="Q8338" t="s">
        <v>82</v>
      </c>
      <c r="R8338">
        <v>4</v>
      </c>
      <c r="S8338" t="s">
        <v>38</v>
      </c>
      <c r="T8338">
        <v>16</v>
      </c>
      <c r="U8338" t="s">
        <v>321</v>
      </c>
      <c r="V8338" t="s">
        <v>202</v>
      </c>
      <c r="W8338">
        <v>3</v>
      </c>
      <c r="X8338" t="s">
        <v>84</v>
      </c>
      <c r="Y8338">
        <v>47</v>
      </c>
      <c r="Z8338">
        <v>130</v>
      </c>
      <c r="AA8338">
        <v>6110</v>
      </c>
      <c r="AB8338">
        <v>2444</v>
      </c>
      <c r="AC8338">
        <v>0.4</v>
      </c>
      <c r="AD8338">
        <v>3</v>
      </c>
      <c r="AE8338" t="s">
        <v>42</v>
      </c>
    </row>
    <row r="8339" spans="1:31" x14ac:dyDescent="0.3">
      <c r="A8339">
        <v>1185732</v>
      </c>
      <c r="B8339" t="s">
        <v>30</v>
      </c>
      <c r="C8339" s="1">
        <v>44357</v>
      </c>
      <c r="D8339">
        <v>2021</v>
      </c>
      <c r="E8339" t="s">
        <v>54</v>
      </c>
      <c r="F8339">
        <v>2</v>
      </c>
      <c r="G8339">
        <v>1</v>
      </c>
      <c r="H8339" t="s">
        <v>32</v>
      </c>
      <c r="I8339">
        <v>1</v>
      </c>
      <c r="J8339" t="s">
        <v>71</v>
      </c>
      <c r="K8339">
        <v>21</v>
      </c>
      <c r="L8339" t="s">
        <v>151</v>
      </c>
      <c r="M8339" t="s">
        <v>320</v>
      </c>
      <c r="N8339">
        <v>3</v>
      </c>
      <c r="O8339" t="s">
        <v>126</v>
      </c>
      <c r="P8339">
        <v>2</v>
      </c>
      <c r="Q8339" t="s">
        <v>82</v>
      </c>
      <c r="R8339">
        <v>4</v>
      </c>
      <c r="S8339" t="s">
        <v>38</v>
      </c>
      <c r="T8339">
        <v>16</v>
      </c>
      <c r="U8339" t="s">
        <v>321</v>
      </c>
      <c r="V8339" t="s">
        <v>191</v>
      </c>
      <c r="W8339">
        <v>3</v>
      </c>
      <c r="X8339" t="s">
        <v>84</v>
      </c>
      <c r="Y8339">
        <v>49</v>
      </c>
      <c r="Z8339">
        <v>144</v>
      </c>
      <c r="AA8339">
        <v>7056</v>
      </c>
      <c r="AB8339">
        <v>2892.96</v>
      </c>
      <c r="AC8339">
        <v>0.41</v>
      </c>
      <c r="AD8339">
        <v>3</v>
      </c>
      <c r="AE8339" t="s">
        <v>42</v>
      </c>
    </row>
    <row r="8340" spans="1:31" x14ac:dyDescent="0.3">
      <c r="A8340">
        <v>1185732</v>
      </c>
      <c r="B8340" t="s">
        <v>30</v>
      </c>
      <c r="C8340" s="1">
        <v>44385</v>
      </c>
      <c r="D8340">
        <v>2021</v>
      </c>
      <c r="E8340" t="s">
        <v>55</v>
      </c>
      <c r="F8340">
        <v>3</v>
      </c>
      <c r="G8340">
        <v>1</v>
      </c>
      <c r="H8340" t="s">
        <v>32</v>
      </c>
      <c r="I8340">
        <v>1</v>
      </c>
      <c r="J8340" t="s">
        <v>71</v>
      </c>
      <c r="K8340">
        <v>21</v>
      </c>
      <c r="L8340" t="s">
        <v>151</v>
      </c>
      <c r="M8340" t="s">
        <v>320</v>
      </c>
      <c r="N8340">
        <v>3</v>
      </c>
      <c r="O8340" t="s">
        <v>126</v>
      </c>
      <c r="P8340">
        <v>2</v>
      </c>
      <c r="Q8340" t="s">
        <v>82</v>
      </c>
      <c r="R8340">
        <v>4</v>
      </c>
      <c r="S8340" t="s">
        <v>38</v>
      </c>
      <c r="T8340">
        <v>16</v>
      </c>
      <c r="U8340" t="s">
        <v>321</v>
      </c>
      <c r="V8340" t="s">
        <v>195</v>
      </c>
      <c r="W8340">
        <v>3</v>
      </c>
      <c r="X8340" t="s">
        <v>84</v>
      </c>
      <c r="Y8340">
        <v>53</v>
      </c>
      <c r="Z8340">
        <v>150</v>
      </c>
      <c r="AA8340">
        <v>7950</v>
      </c>
      <c r="AB8340">
        <v>3418.5</v>
      </c>
      <c r="AC8340">
        <v>0.43</v>
      </c>
      <c r="AD8340">
        <v>3</v>
      </c>
      <c r="AE8340" t="s">
        <v>42</v>
      </c>
    </row>
    <row r="8341" spans="1:31" x14ac:dyDescent="0.3">
      <c r="A8341">
        <v>1185732</v>
      </c>
      <c r="B8341" t="s">
        <v>30</v>
      </c>
      <c r="C8341" s="1">
        <v>44417</v>
      </c>
      <c r="D8341">
        <v>2021</v>
      </c>
      <c r="E8341" t="s">
        <v>31</v>
      </c>
      <c r="F8341">
        <v>3</v>
      </c>
      <c r="G8341">
        <v>1</v>
      </c>
      <c r="H8341" t="s">
        <v>32</v>
      </c>
      <c r="I8341">
        <v>1</v>
      </c>
      <c r="J8341" t="s">
        <v>71</v>
      </c>
      <c r="K8341">
        <v>21</v>
      </c>
      <c r="L8341" t="s">
        <v>151</v>
      </c>
      <c r="M8341" t="s">
        <v>320</v>
      </c>
      <c r="N8341">
        <v>3</v>
      </c>
      <c r="O8341" t="s">
        <v>126</v>
      </c>
      <c r="P8341">
        <v>2</v>
      </c>
      <c r="Q8341" t="s">
        <v>82</v>
      </c>
      <c r="R8341">
        <v>4</v>
      </c>
      <c r="S8341" t="s">
        <v>38</v>
      </c>
      <c r="T8341">
        <v>16</v>
      </c>
      <c r="U8341" t="s">
        <v>321</v>
      </c>
      <c r="V8341" t="s">
        <v>207</v>
      </c>
      <c r="W8341">
        <v>3</v>
      </c>
      <c r="X8341" t="s">
        <v>84</v>
      </c>
      <c r="Y8341">
        <v>41</v>
      </c>
      <c r="Z8341">
        <v>150</v>
      </c>
      <c r="AA8341">
        <v>6150</v>
      </c>
      <c r="AB8341">
        <v>2460</v>
      </c>
      <c r="AC8341">
        <v>0.4</v>
      </c>
      <c r="AD8341">
        <v>3</v>
      </c>
      <c r="AE8341" t="s">
        <v>42</v>
      </c>
    </row>
    <row r="8342" spans="1:31" x14ac:dyDescent="0.3">
      <c r="A8342">
        <v>1185732</v>
      </c>
      <c r="B8342" t="s">
        <v>30</v>
      </c>
      <c r="C8342" s="1">
        <v>44447</v>
      </c>
      <c r="D8342">
        <v>2021</v>
      </c>
      <c r="E8342" t="s">
        <v>43</v>
      </c>
      <c r="F8342">
        <v>3</v>
      </c>
      <c r="G8342">
        <v>1</v>
      </c>
      <c r="H8342" t="s">
        <v>32</v>
      </c>
      <c r="I8342">
        <v>1</v>
      </c>
      <c r="J8342" t="s">
        <v>71</v>
      </c>
      <c r="K8342">
        <v>21</v>
      </c>
      <c r="L8342" t="s">
        <v>151</v>
      </c>
      <c r="M8342" t="s">
        <v>320</v>
      </c>
      <c r="N8342">
        <v>3</v>
      </c>
      <c r="O8342" t="s">
        <v>126</v>
      </c>
      <c r="P8342">
        <v>2</v>
      </c>
      <c r="Q8342" t="s">
        <v>82</v>
      </c>
      <c r="R8342">
        <v>4</v>
      </c>
      <c r="S8342" t="s">
        <v>38</v>
      </c>
      <c r="T8342">
        <v>16</v>
      </c>
      <c r="U8342" t="s">
        <v>321</v>
      </c>
      <c r="V8342" t="s">
        <v>186</v>
      </c>
      <c r="W8342">
        <v>3</v>
      </c>
      <c r="X8342" t="s">
        <v>84</v>
      </c>
      <c r="Y8342">
        <v>44</v>
      </c>
      <c r="Z8342">
        <v>137</v>
      </c>
      <c r="AA8342">
        <v>6028</v>
      </c>
      <c r="AB8342">
        <v>2471.48</v>
      </c>
      <c r="AC8342">
        <v>0.41</v>
      </c>
      <c r="AD8342">
        <v>3</v>
      </c>
      <c r="AE8342" t="s">
        <v>42</v>
      </c>
    </row>
    <row r="8343" spans="1:31" x14ac:dyDescent="0.3">
      <c r="A8343">
        <v>1185732</v>
      </c>
      <c r="B8343" t="s">
        <v>30</v>
      </c>
      <c r="C8343" s="1">
        <v>44479</v>
      </c>
      <c r="D8343">
        <v>2021</v>
      </c>
      <c r="E8343" t="s">
        <v>44</v>
      </c>
      <c r="F8343">
        <v>4</v>
      </c>
      <c r="G8343">
        <v>1</v>
      </c>
      <c r="H8343" t="s">
        <v>32</v>
      </c>
      <c r="I8343">
        <v>1</v>
      </c>
      <c r="J8343" t="s">
        <v>71</v>
      </c>
      <c r="K8343">
        <v>21</v>
      </c>
      <c r="L8343" t="s">
        <v>151</v>
      </c>
      <c r="M8343" t="s">
        <v>320</v>
      </c>
      <c r="N8343">
        <v>3</v>
      </c>
      <c r="O8343" t="s">
        <v>126</v>
      </c>
      <c r="P8343">
        <v>2</v>
      </c>
      <c r="Q8343" t="s">
        <v>82</v>
      </c>
      <c r="R8343">
        <v>4</v>
      </c>
      <c r="S8343" t="s">
        <v>38</v>
      </c>
      <c r="T8343">
        <v>16</v>
      </c>
      <c r="U8343" t="s">
        <v>321</v>
      </c>
      <c r="V8343" t="s">
        <v>184</v>
      </c>
      <c r="W8343">
        <v>3</v>
      </c>
      <c r="X8343" t="s">
        <v>84</v>
      </c>
      <c r="Y8343">
        <v>45</v>
      </c>
      <c r="Z8343">
        <v>135</v>
      </c>
      <c r="AA8343">
        <v>6075</v>
      </c>
      <c r="AB8343">
        <v>2490.75</v>
      </c>
      <c r="AC8343">
        <v>0.41</v>
      </c>
      <c r="AD8343">
        <v>3</v>
      </c>
      <c r="AE8343" t="s">
        <v>42</v>
      </c>
    </row>
    <row r="8344" spans="1:31" x14ac:dyDescent="0.3">
      <c r="A8344">
        <v>1185732</v>
      </c>
      <c r="B8344" t="s">
        <v>30</v>
      </c>
      <c r="C8344" s="1">
        <v>44509</v>
      </c>
      <c r="D8344">
        <v>2021</v>
      </c>
      <c r="E8344" t="s">
        <v>45</v>
      </c>
      <c r="F8344">
        <v>4</v>
      </c>
      <c r="G8344">
        <v>1</v>
      </c>
      <c r="H8344" t="s">
        <v>32</v>
      </c>
      <c r="I8344">
        <v>1</v>
      </c>
      <c r="J8344" t="s">
        <v>71</v>
      </c>
      <c r="K8344">
        <v>21</v>
      </c>
      <c r="L8344" t="s">
        <v>151</v>
      </c>
      <c r="M8344" t="s">
        <v>320</v>
      </c>
      <c r="N8344">
        <v>3</v>
      </c>
      <c r="O8344" t="s">
        <v>126</v>
      </c>
      <c r="P8344">
        <v>2</v>
      </c>
      <c r="Q8344" t="s">
        <v>82</v>
      </c>
      <c r="R8344">
        <v>4</v>
      </c>
      <c r="S8344" t="s">
        <v>38</v>
      </c>
      <c r="T8344">
        <v>16</v>
      </c>
      <c r="U8344" t="s">
        <v>321</v>
      </c>
      <c r="V8344" t="s">
        <v>191</v>
      </c>
      <c r="W8344">
        <v>3</v>
      </c>
      <c r="X8344" t="s">
        <v>84</v>
      </c>
      <c r="Y8344">
        <v>47</v>
      </c>
      <c r="Z8344">
        <v>144</v>
      </c>
      <c r="AA8344">
        <v>6768</v>
      </c>
      <c r="AB8344">
        <v>2707.2000000000003</v>
      </c>
      <c r="AC8344">
        <v>0.4</v>
      </c>
      <c r="AD8344">
        <v>3</v>
      </c>
      <c r="AE8344" t="s">
        <v>42</v>
      </c>
    </row>
    <row r="8345" spans="1:31" x14ac:dyDescent="0.3">
      <c r="A8345">
        <v>1185732</v>
      </c>
      <c r="B8345" t="s">
        <v>30</v>
      </c>
      <c r="C8345" s="1">
        <v>44538</v>
      </c>
      <c r="D8345">
        <v>2021</v>
      </c>
      <c r="E8345" t="s">
        <v>46</v>
      </c>
      <c r="F8345">
        <v>4</v>
      </c>
      <c r="G8345">
        <v>1</v>
      </c>
      <c r="H8345" t="s">
        <v>32</v>
      </c>
      <c r="I8345">
        <v>1</v>
      </c>
      <c r="J8345" t="s">
        <v>71</v>
      </c>
      <c r="K8345">
        <v>21</v>
      </c>
      <c r="L8345" t="s">
        <v>151</v>
      </c>
      <c r="M8345" t="s">
        <v>320</v>
      </c>
      <c r="N8345">
        <v>3</v>
      </c>
      <c r="O8345" t="s">
        <v>126</v>
      </c>
      <c r="P8345">
        <v>2</v>
      </c>
      <c r="Q8345" t="s">
        <v>82</v>
      </c>
      <c r="R8345">
        <v>4</v>
      </c>
      <c r="S8345" t="s">
        <v>38</v>
      </c>
      <c r="T8345">
        <v>16</v>
      </c>
      <c r="U8345" t="s">
        <v>321</v>
      </c>
      <c r="V8345" t="s">
        <v>201</v>
      </c>
      <c r="W8345">
        <v>3</v>
      </c>
      <c r="X8345" t="s">
        <v>84</v>
      </c>
      <c r="Y8345">
        <v>54</v>
      </c>
      <c r="Z8345">
        <v>155</v>
      </c>
      <c r="AA8345">
        <v>8370</v>
      </c>
      <c r="AB8345">
        <v>3431.7</v>
      </c>
      <c r="AC8345">
        <v>0.41</v>
      </c>
      <c r="AD8345">
        <v>3</v>
      </c>
      <c r="AE8345" t="s">
        <v>42</v>
      </c>
    </row>
    <row r="8346" spans="1:31" x14ac:dyDescent="0.3">
      <c r="A8346">
        <v>1185732</v>
      </c>
      <c r="B8346" t="s">
        <v>30</v>
      </c>
      <c r="C8346" s="1">
        <v>44210</v>
      </c>
      <c r="D8346">
        <v>2021</v>
      </c>
      <c r="E8346" t="s">
        <v>47</v>
      </c>
      <c r="F8346">
        <v>1</v>
      </c>
      <c r="G8346">
        <v>1</v>
      </c>
      <c r="H8346" t="s">
        <v>32</v>
      </c>
      <c r="I8346">
        <v>1</v>
      </c>
      <c r="J8346" t="s">
        <v>71</v>
      </c>
      <c r="K8346">
        <v>21</v>
      </c>
      <c r="L8346" t="s">
        <v>151</v>
      </c>
      <c r="M8346" t="s">
        <v>320</v>
      </c>
      <c r="N8346">
        <v>3</v>
      </c>
      <c r="O8346" t="s">
        <v>126</v>
      </c>
      <c r="P8346">
        <v>2</v>
      </c>
      <c r="Q8346" t="s">
        <v>82</v>
      </c>
      <c r="R8346">
        <v>4</v>
      </c>
      <c r="S8346" t="s">
        <v>38</v>
      </c>
      <c r="T8346">
        <v>16</v>
      </c>
      <c r="U8346" t="s">
        <v>321</v>
      </c>
      <c r="V8346" t="s">
        <v>184</v>
      </c>
      <c r="W8346">
        <v>3</v>
      </c>
      <c r="X8346" t="s">
        <v>84</v>
      </c>
      <c r="Y8346">
        <v>34</v>
      </c>
      <c r="Z8346">
        <v>131</v>
      </c>
      <c r="AA8346">
        <v>4454</v>
      </c>
      <c r="AB8346">
        <v>2093.3799999999997</v>
      </c>
      <c r="AC8346">
        <v>0.47</v>
      </c>
      <c r="AD8346">
        <v>3</v>
      </c>
      <c r="AE8346" t="s">
        <v>42</v>
      </c>
    </row>
    <row r="8347" spans="1:31" x14ac:dyDescent="0.3">
      <c r="A8347">
        <v>1185732</v>
      </c>
      <c r="B8347" t="s">
        <v>30</v>
      </c>
      <c r="C8347" s="1">
        <v>44265</v>
      </c>
      <c r="D8347">
        <v>2021</v>
      </c>
      <c r="E8347" t="s">
        <v>51</v>
      </c>
      <c r="F8347">
        <v>1</v>
      </c>
      <c r="G8347">
        <v>3</v>
      </c>
      <c r="H8347" t="s">
        <v>78</v>
      </c>
      <c r="I8347">
        <v>18</v>
      </c>
      <c r="J8347" t="s">
        <v>152</v>
      </c>
      <c r="K8347">
        <v>22</v>
      </c>
      <c r="L8347" t="s">
        <v>153</v>
      </c>
      <c r="M8347" t="s">
        <v>320</v>
      </c>
      <c r="N8347">
        <v>3</v>
      </c>
      <c r="O8347" t="s">
        <v>126</v>
      </c>
      <c r="P8347">
        <v>2</v>
      </c>
      <c r="Q8347" t="s">
        <v>82</v>
      </c>
      <c r="R8347">
        <v>4</v>
      </c>
      <c r="S8347" t="s">
        <v>38</v>
      </c>
      <c r="T8347">
        <v>16</v>
      </c>
      <c r="U8347" t="s">
        <v>321</v>
      </c>
      <c r="V8347" t="s">
        <v>202</v>
      </c>
      <c r="W8347">
        <v>3</v>
      </c>
      <c r="X8347" t="s">
        <v>84</v>
      </c>
      <c r="Y8347">
        <v>33</v>
      </c>
      <c r="Z8347">
        <v>112</v>
      </c>
      <c r="AA8347">
        <v>3696</v>
      </c>
      <c r="AB8347">
        <v>1737.12</v>
      </c>
      <c r="AC8347">
        <v>0.47</v>
      </c>
      <c r="AD8347">
        <v>3</v>
      </c>
      <c r="AE8347" t="s">
        <v>42</v>
      </c>
    </row>
    <row r="8348" spans="1:31" x14ac:dyDescent="0.3">
      <c r="A8348">
        <v>1185732</v>
      </c>
      <c r="B8348" t="s">
        <v>30</v>
      </c>
      <c r="C8348" s="1">
        <v>44297</v>
      </c>
      <c r="D8348">
        <v>2021</v>
      </c>
      <c r="E8348" t="s">
        <v>52</v>
      </c>
      <c r="F8348">
        <v>2</v>
      </c>
      <c r="G8348">
        <v>3</v>
      </c>
      <c r="H8348" t="s">
        <v>78</v>
      </c>
      <c r="I8348">
        <v>18</v>
      </c>
      <c r="J8348" t="s">
        <v>152</v>
      </c>
      <c r="K8348">
        <v>22</v>
      </c>
      <c r="L8348" t="s">
        <v>153</v>
      </c>
      <c r="M8348" t="s">
        <v>320</v>
      </c>
      <c r="N8348">
        <v>3</v>
      </c>
      <c r="O8348" t="s">
        <v>126</v>
      </c>
      <c r="P8348">
        <v>2</v>
      </c>
      <c r="Q8348" t="s">
        <v>82</v>
      </c>
      <c r="R8348">
        <v>4</v>
      </c>
      <c r="S8348" t="s">
        <v>38</v>
      </c>
      <c r="T8348">
        <v>16</v>
      </c>
      <c r="U8348" t="s">
        <v>321</v>
      </c>
      <c r="V8348" t="s">
        <v>189</v>
      </c>
      <c r="W8348">
        <v>3</v>
      </c>
      <c r="X8348" t="s">
        <v>84</v>
      </c>
      <c r="Y8348">
        <v>33</v>
      </c>
      <c r="Z8348">
        <v>119</v>
      </c>
      <c r="AA8348">
        <v>3927</v>
      </c>
      <c r="AB8348">
        <v>1845.6899999999998</v>
      </c>
      <c r="AC8348">
        <v>0.47</v>
      </c>
      <c r="AD8348">
        <v>3</v>
      </c>
      <c r="AE8348" t="s">
        <v>42</v>
      </c>
    </row>
    <row r="8349" spans="1:31" x14ac:dyDescent="0.3">
      <c r="A8349">
        <v>1185732</v>
      </c>
      <c r="B8349" t="s">
        <v>30</v>
      </c>
      <c r="C8349" s="1">
        <v>44359</v>
      </c>
      <c r="D8349">
        <v>2021</v>
      </c>
      <c r="E8349" t="s">
        <v>54</v>
      </c>
      <c r="F8349">
        <v>2</v>
      </c>
      <c r="G8349">
        <v>3</v>
      </c>
      <c r="H8349" t="s">
        <v>78</v>
      </c>
      <c r="I8349">
        <v>18</v>
      </c>
      <c r="J8349" t="s">
        <v>152</v>
      </c>
      <c r="K8349">
        <v>22</v>
      </c>
      <c r="L8349" t="s">
        <v>153</v>
      </c>
      <c r="M8349" t="s">
        <v>320</v>
      </c>
      <c r="N8349">
        <v>3</v>
      </c>
      <c r="O8349" t="s">
        <v>126</v>
      </c>
      <c r="P8349">
        <v>2</v>
      </c>
      <c r="Q8349" t="s">
        <v>82</v>
      </c>
      <c r="R8349">
        <v>4</v>
      </c>
      <c r="S8349" t="s">
        <v>38</v>
      </c>
      <c r="T8349">
        <v>16</v>
      </c>
      <c r="U8349" t="s">
        <v>321</v>
      </c>
      <c r="V8349" t="s">
        <v>184</v>
      </c>
      <c r="W8349">
        <v>3</v>
      </c>
      <c r="X8349" t="s">
        <v>84</v>
      </c>
      <c r="Y8349">
        <v>38</v>
      </c>
      <c r="Z8349">
        <v>140</v>
      </c>
      <c r="AA8349">
        <v>5320</v>
      </c>
      <c r="AB8349">
        <v>2500.3999999999996</v>
      </c>
      <c r="AC8349">
        <v>0.47</v>
      </c>
      <c r="AD8349">
        <v>3</v>
      </c>
      <c r="AE8349" t="s">
        <v>42</v>
      </c>
    </row>
    <row r="8350" spans="1:31" x14ac:dyDescent="0.3">
      <c r="A8350">
        <v>1185732</v>
      </c>
      <c r="B8350" t="s">
        <v>30</v>
      </c>
      <c r="C8350" s="1">
        <v>44387</v>
      </c>
      <c r="D8350">
        <v>2021</v>
      </c>
      <c r="E8350" t="s">
        <v>55</v>
      </c>
      <c r="F8350">
        <v>3</v>
      </c>
      <c r="G8350">
        <v>3</v>
      </c>
      <c r="H8350" t="s">
        <v>78</v>
      </c>
      <c r="I8350">
        <v>18</v>
      </c>
      <c r="J8350" t="s">
        <v>152</v>
      </c>
      <c r="K8350">
        <v>22</v>
      </c>
      <c r="L8350" t="s">
        <v>153</v>
      </c>
      <c r="M8350" t="s">
        <v>320</v>
      </c>
      <c r="N8350">
        <v>3</v>
      </c>
      <c r="O8350" t="s">
        <v>126</v>
      </c>
      <c r="P8350">
        <v>2</v>
      </c>
      <c r="Q8350" t="s">
        <v>82</v>
      </c>
      <c r="R8350">
        <v>4</v>
      </c>
      <c r="S8350" t="s">
        <v>38</v>
      </c>
      <c r="T8350">
        <v>16</v>
      </c>
      <c r="U8350" t="s">
        <v>321</v>
      </c>
      <c r="V8350" t="s">
        <v>201</v>
      </c>
      <c r="W8350">
        <v>3</v>
      </c>
      <c r="X8350" t="s">
        <v>84</v>
      </c>
      <c r="Y8350">
        <v>39</v>
      </c>
      <c r="Z8350">
        <v>150</v>
      </c>
      <c r="AA8350">
        <v>5850</v>
      </c>
      <c r="AB8350">
        <v>2749.5</v>
      </c>
      <c r="AC8350">
        <v>0.47</v>
      </c>
      <c r="AD8350">
        <v>3</v>
      </c>
      <c r="AE8350" t="s">
        <v>42</v>
      </c>
    </row>
    <row r="8351" spans="1:31" x14ac:dyDescent="0.3">
      <c r="A8351">
        <v>1185732</v>
      </c>
      <c r="B8351" t="s">
        <v>30</v>
      </c>
      <c r="C8351" s="1">
        <v>44419</v>
      </c>
      <c r="D8351">
        <v>2021</v>
      </c>
      <c r="E8351" t="s">
        <v>31</v>
      </c>
      <c r="F8351">
        <v>3</v>
      </c>
      <c r="G8351">
        <v>3</v>
      </c>
      <c r="H8351" t="s">
        <v>78</v>
      </c>
      <c r="I8351">
        <v>18</v>
      </c>
      <c r="J8351" t="s">
        <v>152</v>
      </c>
      <c r="K8351">
        <v>22</v>
      </c>
      <c r="L8351" t="s">
        <v>153</v>
      </c>
      <c r="M8351" t="s">
        <v>320</v>
      </c>
      <c r="N8351">
        <v>3</v>
      </c>
      <c r="O8351" t="s">
        <v>126</v>
      </c>
      <c r="P8351">
        <v>2</v>
      </c>
      <c r="Q8351" t="s">
        <v>82</v>
      </c>
      <c r="R8351">
        <v>4</v>
      </c>
      <c r="S8351" t="s">
        <v>38</v>
      </c>
      <c r="T8351">
        <v>16</v>
      </c>
      <c r="U8351" t="s">
        <v>321</v>
      </c>
      <c r="V8351" t="s">
        <v>202</v>
      </c>
      <c r="W8351">
        <v>3</v>
      </c>
      <c r="X8351" t="s">
        <v>84</v>
      </c>
      <c r="Y8351">
        <v>38</v>
      </c>
      <c r="Z8351">
        <v>147</v>
      </c>
      <c r="AA8351">
        <v>5586</v>
      </c>
      <c r="AB8351">
        <v>2737.14</v>
      </c>
      <c r="AC8351">
        <v>0.49</v>
      </c>
      <c r="AD8351">
        <v>3</v>
      </c>
      <c r="AE8351" t="s">
        <v>42</v>
      </c>
    </row>
    <row r="8352" spans="1:31" x14ac:dyDescent="0.3">
      <c r="A8352">
        <v>1185732</v>
      </c>
      <c r="B8352" t="s">
        <v>30</v>
      </c>
      <c r="C8352" s="1">
        <v>44449</v>
      </c>
      <c r="D8352">
        <v>2021</v>
      </c>
      <c r="E8352" t="s">
        <v>43</v>
      </c>
      <c r="F8352">
        <v>3</v>
      </c>
      <c r="G8352">
        <v>3</v>
      </c>
      <c r="H8352" t="s">
        <v>78</v>
      </c>
      <c r="I8352">
        <v>18</v>
      </c>
      <c r="J8352" t="s">
        <v>152</v>
      </c>
      <c r="K8352">
        <v>22</v>
      </c>
      <c r="L8352" t="s">
        <v>153</v>
      </c>
      <c r="M8352" t="s">
        <v>320</v>
      </c>
      <c r="N8352">
        <v>3</v>
      </c>
      <c r="O8352" t="s">
        <v>126</v>
      </c>
      <c r="P8352">
        <v>2</v>
      </c>
      <c r="Q8352" t="s">
        <v>82</v>
      </c>
      <c r="R8352">
        <v>4</v>
      </c>
      <c r="S8352" t="s">
        <v>38</v>
      </c>
      <c r="T8352">
        <v>16</v>
      </c>
      <c r="U8352" t="s">
        <v>321</v>
      </c>
      <c r="V8352" t="s">
        <v>261</v>
      </c>
      <c r="W8352">
        <v>3</v>
      </c>
      <c r="X8352" t="s">
        <v>84</v>
      </c>
      <c r="Y8352">
        <v>38</v>
      </c>
      <c r="Z8352">
        <v>135</v>
      </c>
      <c r="AA8352">
        <v>5130</v>
      </c>
      <c r="AB8352">
        <v>2513.6999999999998</v>
      </c>
      <c r="AC8352">
        <v>0.49</v>
      </c>
      <c r="AD8352">
        <v>3</v>
      </c>
      <c r="AE8352" t="s">
        <v>42</v>
      </c>
    </row>
    <row r="8353" spans="1:31" x14ac:dyDescent="0.3">
      <c r="A8353">
        <v>1185732</v>
      </c>
      <c r="B8353" t="s">
        <v>30</v>
      </c>
      <c r="C8353" s="1">
        <v>44481</v>
      </c>
      <c r="D8353">
        <v>2021</v>
      </c>
      <c r="E8353" t="s">
        <v>44</v>
      </c>
      <c r="F8353">
        <v>4</v>
      </c>
      <c r="G8353">
        <v>3</v>
      </c>
      <c r="H8353" t="s">
        <v>78</v>
      </c>
      <c r="I8353">
        <v>18</v>
      </c>
      <c r="J8353" t="s">
        <v>152</v>
      </c>
      <c r="K8353">
        <v>22</v>
      </c>
      <c r="L8353" t="s">
        <v>153</v>
      </c>
      <c r="M8353" t="s">
        <v>320</v>
      </c>
      <c r="N8353">
        <v>3</v>
      </c>
      <c r="O8353" t="s">
        <v>126</v>
      </c>
      <c r="P8353">
        <v>2</v>
      </c>
      <c r="Q8353" t="s">
        <v>82</v>
      </c>
      <c r="R8353">
        <v>4</v>
      </c>
      <c r="S8353" t="s">
        <v>38</v>
      </c>
      <c r="T8353">
        <v>16</v>
      </c>
      <c r="U8353" t="s">
        <v>321</v>
      </c>
      <c r="V8353" t="s">
        <v>243</v>
      </c>
      <c r="W8353">
        <v>3</v>
      </c>
      <c r="X8353" t="s">
        <v>84</v>
      </c>
      <c r="Y8353">
        <v>41</v>
      </c>
      <c r="Z8353">
        <v>119</v>
      </c>
      <c r="AA8353">
        <v>4879</v>
      </c>
      <c r="AB8353">
        <v>2244.3399999999997</v>
      </c>
      <c r="AC8353">
        <v>0.45999999999999996</v>
      </c>
      <c r="AD8353">
        <v>3</v>
      </c>
      <c r="AE8353" t="s">
        <v>42</v>
      </c>
    </row>
    <row r="8354" spans="1:31" x14ac:dyDescent="0.3">
      <c r="A8354">
        <v>1185732</v>
      </c>
      <c r="B8354" t="s">
        <v>30</v>
      </c>
      <c r="C8354" s="1">
        <v>44511</v>
      </c>
      <c r="D8354">
        <v>2021</v>
      </c>
      <c r="E8354" t="s">
        <v>45</v>
      </c>
      <c r="F8354">
        <v>4</v>
      </c>
      <c r="G8354">
        <v>3</v>
      </c>
      <c r="H8354" t="s">
        <v>78</v>
      </c>
      <c r="I8354">
        <v>18</v>
      </c>
      <c r="J8354" t="s">
        <v>152</v>
      </c>
      <c r="K8354">
        <v>22</v>
      </c>
      <c r="L8354" t="s">
        <v>153</v>
      </c>
      <c r="M8354" t="s">
        <v>320</v>
      </c>
      <c r="N8354">
        <v>3</v>
      </c>
      <c r="O8354" t="s">
        <v>126</v>
      </c>
      <c r="P8354">
        <v>2</v>
      </c>
      <c r="Q8354" t="s">
        <v>82</v>
      </c>
      <c r="R8354">
        <v>4</v>
      </c>
      <c r="S8354" t="s">
        <v>38</v>
      </c>
      <c r="T8354">
        <v>16</v>
      </c>
      <c r="U8354" t="s">
        <v>321</v>
      </c>
      <c r="V8354" t="s">
        <v>195</v>
      </c>
      <c r="W8354">
        <v>3</v>
      </c>
      <c r="X8354" t="s">
        <v>84</v>
      </c>
      <c r="Y8354">
        <v>42</v>
      </c>
      <c r="Z8354">
        <v>135</v>
      </c>
      <c r="AA8354">
        <v>5670</v>
      </c>
      <c r="AB8354">
        <v>2778.2999999999997</v>
      </c>
      <c r="AC8354">
        <v>0.49</v>
      </c>
      <c r="AD8354">
        <v>3</v>
      </c>
      <c r="AE8354" t="s">
        <v>42</v>
      </c>
    </row>
    <row r="8355" spans="1:31" x14ac:dyDescent="0.3">
      <c r="A8355">
        <v>1185732</v>
      </c>
      <c r="B8355" t="s">
        <v>30</v>
      </c>
      <c r="C8355" s="1">
        <v>44540</v>
      </c>
      <c r="D8355">
        <v>2021</v>
      </c>
      <c r="E8355" t="s">
        <v>46</v>
      </c>
      <c r="F8355">
        <v>4</v>
      </c>
      <c r="G8355">
        <v>3</v>
      </c>
      <c r="H8355" t="s">
        <v>78</v>
      </c>
      <c r="I8355">
        <v>18</v>
      </c>
      <c r="J8355" t="s">
        <v>152</v>
      </c>
      <c r="K8355">
        <v>22</v>
      </c>
      <c r="L8355" t="s">
        <v>153</v>
      </c>
      <c r="M8355" t="s">
        <v>320</v>
      </c>
      <c r="N8355">
        <v>3</v>
      </c>
      <c r="O8355" t="s">
        <v>126</v>
      </c>
      <c r="P8355">
        <v>2</v>
      </c>
      <c r="Q8355" t="s">
        <v>82</v>
      </c>
      <c r="R8355">
        <v>4</v>
      </c>
      <c r="S8355" t="s">
        <v>38</v>
      </c>
      <c r="T8355">
        <v>16</v>
      </c>
      <c r="U8355" t="s">
        <v>321</v>
      </c>
      <c r="V8355" t="s">
        <v>311</v>
      </c>
      <c r="W8355">
        <v>3</v>
      </c>
      <c r="X8355" t="s">
        <v>84</v>
      </c>
      <c r="Y8355">
        <v>44</v>
      </c>
      <c r="Z8355">
        <v>135</v>
      </c>
      <c r="AA8355">
        <v>5940</v>
      </c>
      <c r="AB8355">
        <v>2910.6</v>
      </c>
      <c r="AC8355">
        <v>0.49</v>
      </c>
      <c r="AD8355">
        <v>3</v>
      </c>
      <c r="AE8355" t="s">
        <v>42</v>
      </c>
    </row>
    <row r="8356" spans="1:31" x14ac:dyDescent="0.3">
      <c r="A8356">
        <v>1128299</v>
      </c>
      <c r="B8356" t="s">
        <v>77</v>
      </c>
      <c r="C8356" s="1">
        <v>44251</v>
      </c>
      <c r="D8356">
        <v>2021</v>
      </c>
      <c r="E8356" t="s">
        <v>48</v>
      </c>
      <c r="F8356">
        <v>1</v>
      </c>
      <c r="G8356">
        <v>5</v>
      </c>
      <c r="H8356" t="s">
        <v>100</v>
      </c>
      <c r="I8356">
        <v>19</v>
      </c>
      <c r="J8356" t="s">
        <v>103</v>
      </c>
      <c r="K8356">
        <v>23</v>
      </c>
      <c r="L8356" t="s">
        <v>104</v>
      </c>
      <c r="M8356" t="s">
        <v>320</v>
      </c>
      <c r="N8356">
        <v>3</v>
      </c>
      <c r="O8356" t="s">
        <v>126</v>
      </c>
      <c r="P8356">
        <v>2</v>
      </c>
      <c r="Q8356" t="s">
        <v>82</v>
      </c>
      <c r="R8356">
        <v>4</v>
      </c>
      <c r="S8356" t="s">
        <v>38</v>
      </c>
      <c r="T8356">
        <v>16</v>
      </c>
      <c r="U8356" t="s">
        <v>321</v>
      </c>
      <c r="V8356" t="s">
        <v>186</v>
      </c>
      <c r="W8356">
        <v>3</v>
      </c>
      <c r="X8356" t="s">
        <v>84</v>
      </c>
      <c r="Y8356">
        <v>38</v>
      </c>
      <c r="Z8356">
        <v>58</v>
      </c>
      <c r="AA8356">
        <v>2204</v>
      </c>
      <c r="AB8356">
        <v>1102</v>
      </c>
      <c r="AC8356">
        <v>0.5</v>
      </c>
      <c r="AD8356">
        <v>3</v>
      </c>
      <c r="AE8356" t="s">
        <v>42</v>
      </c>
    </row>
    <row r="8357" spans="1:31" x14ac:dyDescent="0.3">
      <c r="A8357">
        <v>1128299</v>
      </c>
      <c r="B8357" t="s">
        <v>77</v>
      </c>
      <c r="C8357" s="1">
        <v>44278</v>
      </c>
      <c r="D8357">
        <v>2021</v>
      </c>
      <c r="E8357" t="s">
        <v>51</v>
      </c>
      <c r="F8357">
        <v>1</v>
      </c>
      <c r="G8357">
        <v>5</v>
      </c>
      <c r="H8357" t="s">
        <v>100</v>
      </c>
      <c r="I8357">
        <v>19</v>
      </c>
      <c r="J8357" t="s">
        <v>103</v>
      </c>
      <c r="K8357">
        <v>23</v>
      </c>
      <c r="L8357" t="s">
        <v>104</v>
      </c>
      <c r="M8357" t="s">
        <v>320</v>
      </c>
      <c r="N8357">
        <v>3</v>
      </c>
      <c r="O8357" t="s">
        <v>126</v>
      </c>
      <c r="P8357">
        <v>2</v>
      </c>
      <c r="Q8357" t="s">
        <v>82</v>
      </c>
      <c r="R8357">
        <v>4</v>
      </c>
      <c r="S8357" t="s">
        <v>38</v>
      </c>
      <c r="T8357">
        <v>16</v>
      </c>
      <c r="U8357" t="s">
        <v>321</v>
      </c>
      <c r="V8357" t="s">
        <v>161</v>
      </c>
      <c r="W8357">
        <v>3</v>
      </c>
      <c r="X8357" t="s">
        <v>84</v>
      </c>
      <c r="Y8357">
        <v>48</v>
      </c>
      <c r="Z8357">
        <v>65</v>
      </c>
      <c r="AA8357">
        <v>3120</v>
      </c>
      <c r="AB8357">
        <v>1435.1999999999998</v>
      </c>
      <c r="AC8357">
        <v>0.45999999999999996</v>
      </c>
      <c r="AD8357">
        <v>3</v>
      </c>
      <c r="AE8357" t="s">
        <v>42</v>
      </c>
    </row>
    <row r="8358" spans="1:31" x14ac:dyDescent="0.3">
      <c r="A8358">
        <v>1128299</v>
      </c>
      <c r="B8358" t="s">
        <v>77</v>
      </c>
      <c r="C8358" s="1">
        <v>44310</v>
      </c>
      <c r="D8358">
        <v>2021</v>
      </c>
      <c r="E8358" t="s">
        <v>52</v>
      </c>
      <c r="F8358">
        <v>2</v>
      </c>
      <c r="G8358">
        <v>5</v>
      </c>
      <c r="H8358" t="s">
        <v>100</v>
      </c>
      <c r="I8358">
        <v>19</v>
      </c>
      <c r="J8358" t="s">
        <v>103</v>
      </c>
      <c r="K8358">
        <v>23</v>
      </c>
      <c r="L8358" t="s">
        <v>104</v>
      </c>
      <c r="M8358" t="s">
        <v>320</v>
      </c>
      <c r="N8358">
        <v>3</v>
      </c>
      <c r="O8358" t="s">
        <v>126</v>
      </c>
      <c r="P8358">
        <v>2</v>
      </c>
      <c r="Q8358" t="s">
        <v>82</v>
      </c>
      <c r="R8358">
        <v>4</v>
      </c>
      <c r="S8358" t="s">
        <v>38</v>
      </c>
      <c r="T8358">
        <v>16</v>
      </c>
      <c r="U8358" t="s">
        <v>321</v>
      </c>
      <c r="V8358" t="s">
        <v>129</v>
      </c>
      <c r="W8358">
        <v>3</v>
      </c>
      <c r="X8358" t="s">
        <v>84</v>
      </c>
      <c r="Y8358">
        <v>42</v>
      </c>
      <c r="Z8358">
        <v>56</v>
      </c>
      <c r="AA8358">
        <v>2352</v>
      </c>
      <c r="AB8358">
        <v>1105.4399999999998</v>
      </c>
      <c r="AC8358">
        <v>0.47</v>
      </c>
      <c r="AD8358">
        <v>3</v>
      </c>
      <c r="AE8358" t="s">
        <v>42</v>
      </c>
    </row>
    <row r="8359" spans="1:31" x14ac:dyDescent="0.3">
      <c r="A8359">
        <v>1128299</v>
      </c>
      <c r="B8359" t="s">
        <v>77</v>
      </c>
      <c r="C8359" s="1">
        <v>44341</v>
      </c>
      <c r="D8359">
        <v>2021</v>
      </c>
      <c r="E8359" t="s">
        <v>53</v>
      </c>
      <c r="F8359">
        <v>2</v>
      </c>
      <c r="G8359">
        <v>5</v>
      </c>
      <c r="H8359" t="s">
        <v>100</v>
      </c>
      <c r="I8359">
        <v>19</v>
      </c>
      <c r="J8359" t="s">
        <v>103</v>
      </c>
      <c r="K8359">
        <v>23</v>
      </c>
      <c r="L8359" t="s">
        <v>104</v>
      </c>
      <c r="M8359" t="s">
        <v>320</v>
      </c>
      <c r="N8359">
        <v>3</v>
      </c>
      <c r="O8359" t="s">
        <v>126</v>
      </c>
      <c r="P8359">
        <v>2</v>
      </c>
      <c r="Q8359" t="s">
        <v>82</v>
      </c>
      <c r="R8359">
        <v>4</v>
      </c>
      <c r="S8359" t="s">
        <v>38</v>
      </c>
      <c r="T8359">
        <v>16</v>
      </c>
      <c r="U8359" t="s">
        <v>321</v>
      </c>
      <c r="V8359" t="s">
        <v>189</v>
      </c>
      <c r="W8359">
        <v>3</v>
      </c>
      <c r="X8359" t="s">
        <v>84</v>
      </c>
      <c r="Y8359">
        <v>47</v>
      </c>
      <c r="Z8359">
        <v>69</v>
      </c>
      <c r="AA8359">
        <v>3243</v>
      </c>
      <c r="AB8359">
        <v>1621.5</v>
      </c>
      <c r="AC8359">
        <v>0.5</v>
      </c>
      <c r="AD8359">
        <v>3</v>
      </c>
      <c r="AE8359" t="s">
        <v>42</v>
      </c>
    </row>
    <row r="8360" spans="1:31" x14ac:dyDescent="0.3">
      <c r="A8360">
        <v>1128299</v>
      </c>
      <c r="B8360" t="s">
        <v>77</v>
      </c>
      <c r="C8360" s="1">
        <v>44371</v>
      </c>
      <c r="D8360">
        <v>2021</v>
      </c>
      <c r="E8360" t="s">
        <v>54</v>
      </c>
      <c r="F8360">
        <v>2</v>
      </c>
      <c r="G8360">
        <v>5</v>
      </c>
      <c r="H8360" t="s">
        <v>100</v>
      </c>
      <c r="I8360">
        <v>19</v>
      </c>
      <c r="J8360" t="s">
        <v>103</v>
      </c>
      <c r="K8360">
        <v>23</v>
      </c>
      <c r="L8360" t="s">
        <v>104</v>
      </c>
      <c r="M8360" t="s">
        <v>320</v>
      </c>
      <c r="N8360">
        <v>3</v>
      </c>
      <c r="O8360" t="s">
        <v>126</v>
      </c>
      <c r="P8360">
        <v>2</v>
      </c>
      <c r="Q8360" t="s">
        <v>82</v>
      </c>
      <c r="R8360">
        <v>4</v>
      </c>
      <c r="S8360" t="s">
        <v>38</v>
      </c>
      <c r="T8360">
        <v>17</v>
      </c>
      <c r="U8360" t="s">
        <v>322</v>
      </c>
      <c r="V8360" t="s">
        <v>129</v>
      </c>
      <c r="W8360">
        <v>3</v>
      </c>
      <c r="X8360" t="s">
        <v>84</v>
      </c>
      <c r="Y8360">
        <v>72</v>
      </c>
      <c r="Z8360">
        <v>142</v>
      </c>
      <c r="AA8360">
        <v>10224</v>
      </c>
      <c r="AB8360">
        <v>5009.76</v>
      </c>
      <c r="AC8360">
        <v>0.49</v>
      </c>
      <c r="AD8360">
        <v>3</v>
      </c>
      <c r="AE8360" t="s">
        <v>42</v>
      </c>
    </row>
    <row r="8361" spans="1:31" x14ac:dyDescent="0.3">
      <c r="A8361">
        <v>1128299</v>
      </c>
      <c r="B8361" t="s">
        <v>77</v>
      </c>
      <c r="C8361" s="1">
        <v>44400</v>
      </c>
      <c r="D8361">
        <v>2021</v>
      </c>
      <c r="E8361" t="s">
        <v>55</v>
      </c>
      <c r="F8361">
        <v>3</v>
      </c>
      <c r="G8361">
        <v>5</v>
      </c>
      <c r="H8361" t="s">
        <v>100</v>
      </c>
      <c r="I8361">
        <v>19</v>
      </c>
      <c r="J8361" t="s">
        <v>103</v>
      </c>
      <c r="K8361">
        <v>23</v>
      </c>
      <c r="L8361" t="s">
        <v>104</v>
      </c>
      <c r="M8361" t="s">
        <v>320</v>
      </c>
      <c r="N8361">
        <v>3</v>
      </c>
      <c r="O8361" t="s">
        <v>126</v>
      </c>
      <c r="P8361">
        <v>2</v>
      </c>
      <c r="Q8361" t="s">
        <v>82</v>
      </c>
      <c r="R8361">
        <v>4</v>
      </c>
      <c r="S8361" t="s">
        <v>38</v>
      </c>
      <c r="T8361">
        <v>17</v>
      </c>
      <c r="U8361" t="s">
        <v>322</v>
      </c>
      <c r="V8361" t="s">
        <v>129</v>
      </c>
      <c r="W8361">
        <v>3</v>
      </c>
      <c r="X8361" t="s">
        <v>84</v>
      </c>
      <c r="Y8361">
        <v>82</v>
      </c>
      <c r="Z8361">
        <v>149</v>
      </c>
      <c r="AA8361">
        <v>12218</v>
      </c>
      <c r="AB8361">
        <v>5620.28</v>
      </c>
      <c r="AC8361">
        <v>0.45999999999999996</v>
      </c>
      <c r="AD8361">
        <v>3</v>
      </c>
      <c r="AE8361" t="s">
        <v>42</v>
      </c>
    </row>
    <row r="8362" spans="1:31" x14ac:dyDescent="0.3">
      <c r="A8362">
        <v>1128299</v>
      </c>
      <c r="B8362" t="s">
        <v>77</v>
      </c>
      <c r="C8362" s="1">
        <v>44432</v>
      </c>
      <c r="D8362">
        <v>2021</v>
      </c>
      <c r="E8362" t="s">
        <v>31</v>
      </c>
      <c r="F8362">
        <v>3</v>
      </c>
      <c r="G8362">
        <v>5</v>
      </c>
      <c r="H8362" t="s">
        <v>100</v>
      </c>
      <c r="I8362">
        <v>19</v>
      </c>
      <c r="J8362" t="s">
        <v>103</v>
      </c>
      <c r="K8362">
        <v>23</v>
      </c>
      <c r="L8362" t="s">
        <v>104</v>
      </c>
      <c r="M8362" t="s">
        <v>320</v>
      </c>
      <c r="N8362">
        <v>3</v>
      </c>
      <c r="O8362" t="s">
        <v>126</v>
      </c>
      <c r="P8362">
        <v>2</v>
      </c>
      <c r="Q8362" t="s">
        <v>82</v>
      </c>
      <c r="R8362">
        <v>4</v>
      </c>
      <c r="S8362" t="s">
        <v>38</v>
      </c>
      <c r="T8362">
        <v>17</v>
      </c>
      <c r="U8362" t="s">
        <v>322</v>
      </c>
      <c r="V8362" t="s">
        <v>201</v>
      </c>
      <c r="W8362">
        <v>3</v>
      </c>
      <c r="X8362" t="s">
        <v>84</v>
      </c>
      <c r="Y8362">
        <v>66</v>
      </c>
      <c r="Z8362">
        <v>111</v>
      </c>
      <c r="AA8362">
        <v>7326</v>
      </c>
      <c r="AB8362">
        <v>3589.74</v>
      </c>
      <c r="AC8362">
        <v>0.49</v>
      </c>
      <c r="AD8362">
        <v>3</v>
      </c>
      <c r="AE8362" t="s">
        <v>42</v>
      </c>
    </row>
    <row r="8363" spans="1:31" x14ac:dyDescent="0.3">
      <c r="A8363">
        <v>1128299</v>
      </c>
      <c r="B8363" t="s">
        <v>77</v>
      </c>
      <c r="C8363" s="1">
        <v>44464</v>
      </c>
      <c r="D8363">
        <v>2021</v>
      </c>
      <c r="E8363" t="s">
        <v>43</v>
      </c>
      <c r="F8363">
        <v>3</v>
      </c>
      <c r="G8363">
        <v>5</v>
      </c>
      <c r="H8363" t="s">
        <v>100</v>
      </c>
      <c r="I8363">
        <v>19</v>
      </c>
      <c r="J8363" t="s">
        <v>103</v>
      </c>
      <c r="K8363">
        <v>23</v>
      </c>
      <c r="L8363" t="s">
        <v>104</v>
      </c>
      <c r="M8363" t="s">
        <v>320</v>
      </c>
      <c r="N8363">
        <v>3</v>
      </c>
      <c r="O8363" t="s">
        <v>126</v>
      </c>
      <c r="P8363">
        <v>2</v>
      </c>
      <c r="Q8363" t="s">
        <v>82</v>
      </c>
      <c r="R8363">
        <v>4</v>
      </c>
      <c r="S8363" t="s">
        <v>38</v>
      </c>
      <c r="T8363">
        <v>17</v>
      </c>
      <c r="U8363" t="s">
        <v>322</v>
      </c>
      <c r="V8363" t="s">
        <v>184</v>
      </c>
      <c r="W8363">
        <v>3</v>
      </c>
      <c r="X8363" t="s">
        <v>84</v>
      </c>
      <c r="Y8363">
        <v>45</v>
      </c>
      <c r="Z8363">
        <v>54</v>
      </c>
      <c r="AA8363">
        <v>2430</v>
      </c>
      <c r="AB8363">
        <v>1190.7</v>
      </c>
      <c r="AC8363">
        <v>0.49</v>
      </c>
      <c r="AD8363">
        <v>3</v>
      </c>
      <c r="AE8363" t="s">
        <v>42</v>
      </c>
    </row>
    <row r="8364" spans="1:31" x14ac:dyDescent="0.3">
      <c r="A8364">
        <v>1128299</v>
      </c>
      <c r="B8364" t="s">
        <v>77</v>
      </c>
      <c r="C8364" s="1">
        <v>44553</v>
      </c>
      <c r="D8364">
        <v>2021</v>
      </c>
      <c r="E8364" t="s">
        <v>46</v>
      </c>
      <c r="F8364">
        <v>4</v>
      </c>
      <c r="G8364">
        <v>5</v>
      </c>
      <c r="H8364" t="s">
        <v>100</v>
      </c>
      <c r="I8364">
        <v>19</v>
      </c>
      <c r="J8364" t="s">
        <v>103</v>
      </c>
      <c r="K8364">
        <v>23</v>
      </c>
      <c r="L8364" t="s">
        <v>104</v>
      </c>
      <c r="M8364" t="s">
        <v>320</v>
      </c>
      <c r="N8364">
        <v>3</v>
      </c>
      <c r="O8364" t="s">
        <v>126</v>
      </c>
      <c r="P8364">
        <v>2</v>
      </c>
      <c r="Q8364" t="s">
        <v>82</v>
      </c>
      <c r="R8364">
        <v>4</v>
      </c>
      <c r="S8364" t="s">
        <v>38</v>
      </c>
      <c r="T8364">
        <v>17</v>
      </c>
      <c r="U8364" t="s">
        <v>322</v>
      </c>
      <c r="V8364" t="s">
        <v>131</v>
      </c>
      <c r="W8364">
        <v>3</v>
      </c>
      <c r="X8364" t="s">
        <v>84</v>
      </c>
      <c r="Y8364">
        <v>67</v>
      </c>
      <c r="Z8364">
        <v>160</v>
      </c>
      <c r="AA8364">
        <v>10720</v>
      </c>
      <c r="AB8364">
        <v>5360</v>
      </c>
      <c r="AC8364">
        <v>0.5</v>
      </c>
      <c r="AD8364">
        <v>3</v>
      </c>
      <c r="AE8364" t="s">
        <v>42</v>
      </c>
    </row>
    <row r="8365" spans="1:31" x14ac:dyDescent="0.3">
      <c r="A8365">
        <v>1185732</v>
      </c>
      <c r="B8365" t="s">
        <v>30</v>
      </c>
      <c r="C8365" s="1">
        <v>44244</v>
      </c>
      <c r="D8365">
        <v>2021</v>
      </c>
      <c r="E8365" t="s">
        <v>48</v>
      </c>
      <c r="F8365">
        <v>1</v>
      </c>
      <c r="G8365">
        <v>4</v>
      </c>
      <c r="H8365" t="s">
        <v>139</v>
      </c>
      <c r="I8365">
        <v>20</v>
      </c>
      <c r="J8365" t="s">
        <v>154</v>
      </c>
      <c r="K8365">
        <v>24</v>
      </c>
      <c r="L8365" t="s">
        <v>155</v>
      </c>
      <c r="M8365" t="s">
        <v>320</v>
      </c>
      <c r="N8365">
        <v>3</v>
      </c>
      <c r="O8365" t="s">
        <v>126</v>
      </c>
      <c r="P8365">
        <v>2</v>
      </c>
      <c r="Q8365" t="s">
        <v>82</v>
      </c>
      <c r="R8365">
        <v>4</v>
      </c>
      <c r="S8365" t="s">
        <v>38</v>
      </c>
      <c r="T8365">
        <v>17</v>
      </c>
      <c r="U8365" t="s">
        <v>322</v>
      </c>
      <c r="V8365" t="s">
        <v>188</v>
      </c>
      <c r="W8365">
        <v>3</v>
      </c>
      <c r="X8365" t="s">
        <v>84</v>
      </c>
      <c r="Y8365">
        <v>28</v>
      </c>
      <c r="Z8365">
        <v>109</v>
      </c>
      <c r="AA8365">
        <v>3052</v>
      </c>
      <c r="AB8365">
        <v>1495.48</v>
      </c>
      <c r="AC8365">
        <v>0.49</v>
      </c>
      <c r="AD8365">
        <v>3</v>
      </c>
      <c r="AE8365" t="s">
        <v>42</v>
      </c>
    </row>
    <row r="8366" spans="1:31" x14ac:dyDescent="0.3">
      <c r="A8366">
        <v>1185732</v>
      </c>
      <c r="B8366" t="s">
        <v>30</v>
      </c>
      <c r="C8366" s="1">
        <v>44270</v>
      </c>
      <c r="D8366">
        <v>2021</v>
      </c>
      <c r="E8366" t="s">
        <v>51</v>
      </c>
      <c r="F8366">
        <v>1</v>
      </c>
      <c r="G8366">
        <v>4</v>
      </c>
      <c r="H8366" t="s">
        <v>139</v>
      </c>
      <c r="I8366">
        <v>20</v>
      </c>
      <c r="J8366" t="s">
        <v>154</v>
      </c>
      <c r="K8366">
        <v>24</v>
      </c>
      <c r="L8366" t="s">
        <v>155</v>
      </c>
      <c r="M8366" t="s">
        <v>320</v>
      </c>
      <c r="N8366">
        <v>3</v>
      </c>
      <c r="O8366" t="s">
        <v>126</v>
      </c>
      <c r="P8366">
        <v>2</v>
      </c>
      <c r="Q8366" t="s">
        <v>82</v>
      </c>
      <c r="R8366">
        <v>4</v>
      </c>
      <c r="S8366" t="s">
        <v>38</v>
      </c>
      <c r="T8366">
        <v>17</v>
      </c>
      <c r="U8366" t="s">
        <v>322</v>
      </c>
      <c r="V8366" t="s">
        <v>202</v>
      </c>
      <c r="W8366">
        <v>3</v>
      </c>
      <c r="X8366" t="s">
        <v>84</v>
      </c>
      <c r="Y8366">
        <v>29</v>
      </c>
      <c r="Z8366">
        <v>91</v>
      </c>
      <c r="AA8366">
        <v>2639</v>
      </c>
      <c r="AB8366">
        <v>1266.72</v>
      </c>
      <c r="AC8366">
        <v>0.48</v>
      </c>
      <c r="AD8366">
        <v>3</v>
      </c>
      <c r="AE8366" t="s">
        <v>42</v>
      </c>
    </row>
    <row r="8367" spans="1:31" x14ac:dyDescent="0.3">
      <c r="A8367">
        <v>1185732</v>
      </c>
      <c r="B8367" t="s">
        <v>30</v>
      </c>
      <c r="C8367" s="1">
        <v>44331</v>
      </c>
      <c r="D8367">
        <v>2021</v>
      </c>
      <c r="E8367" t="s">
        <v>53</v>
      </c>
      <c r="F8367">
        <v>2</v>
      </c>
      <c r="G8367">
        <v>4</v>
      </c>
      <c r="H8367" t="s">
        <v>139</v>
      </c>
      <c r="I8367">
        <v>20</v>
      </c>
      <c r="J8367" t="s">
        <v>154</v>
      </c>
      <c r="K8367">
        <v>24</v>
      </c>
      <c r="L8367" t="s">
        <v>155</v>
      </c>
      <c r="M8367" t="s">
        <v>320</v>
      </c>
      <c r="N8367">
        <v>3</v>
      </c>
      <c r="O8367" t="s">
        <v>126</v>
      </c>
      <c r="P8367">
        <v>2</v>
      </c>
      <c r="Q8367" t="s">
        <v>82</v>
      </c>
      <c r="R8367">
        <v>4</v>
      </c>
      <c r="S8367" t="s">
        <v>38</v>
      </c>
      <c r="T8367">
        <v>17</v>
      </c>
      <c r="U8367" t="s">
        <v>322</v>
      </c>
      <c r="V8367" t="s">
        <v>129</v>
      </c>
      <c r="W8367">
        <v>3</v>
      </c>
      <c r="X8367" t="s">
        <v>84</v>
      </c>
      <c r="Y8367">
        <v>42</v>
      </c>
      <c r="Z8367">
        <v>126</v>
      </c>
      <c r="AA8367">
        <v>5292</v>
      </c>
      <c r="AB8367">
        <v>2646</v>
      </c>
      <c r="AC8367">
        <v>0.5</v>
      </c>
      <c r="AD8367">
        <v>3</v>
      </c>
      <c r="AE8367" t="s">
        <v>42</v>
      </c>
    </row>
    <row r="8368" spans="1:31" x14ac:dyDescent="0.3">
      <c r="A8368">
        <v>1185732</v>
      </c>
      <c r="B8368" t="s">
        <v>30</v>
      </c>
      <c r="C8368" s="1">
        <v>44364</v>
      </c>
      <c r="D8368">
        <v>2021</v>
      </c>
      <c r="E8368" t="s">
        <v>54</v>
      </c>
      <c r="F8368">
        <v>2</v>
      </c>
      <c r="G8368">
        <v>4</v>
      </c>
      <c r="H8368" t="s">
        <v>139</v>
      </c>
      <c r="I8368">
        <v>20</v>
      </c>
      <c r="J8368" t="s">
        <v>154</v>
      </c>
      <c r="K8368">
        <v>24</v>
      </c>
      <c r="L8368" t="s">
        <v>155</v>
      </c>
      <c r="M8368" t="s">
        <v>320</v>
      </c>
      <c r="N8368">
        <v>3</v>
      </c>
      <c r="O8368" t="s">
        <v>126</v>
      </c>
      <c r="P8368">
        <v>2</v>
      </c>
      <c r="Q8368" t="s">
        <v>82</v>
      </c>
      <c r="R8368">
        <v>4</v>
      </c>
      <c r="S8368" t="s">
        <v>38</v>
      </c>
      <c r="T8368">
        <v>17</v>
      </c>
      <c r="U8368" t="s">
        <v>322</v>
      </c>
      <c r="V8368" t="s">
        <v>195</v>
      </c>
      <c r="W8368">
        <v>3</v>
      </c>
      <c r="X8368" t="s">
        <v>84</v>
      </c>
      <c r="Y8368">
        <v>43</v>
      </c>
      <c r="Z8368">
        <v>158</v>
      </c>
      <c r="AA8368">
        <v>6794</v>
      </c>
      <c r="AB8368">
        <v>3261.12</v>
      </c>
      <c r="AC8368">
        <v>0.48</v>
      </c>
      <c r="AD8368">
        <v>3</v>
      </c>
      <c r="AE8368" t="s">
        <v>42</v>
      </c>
    </row>
    <row r="8369" spans="1:31" x14ac:dyDescent="0.3">
      <c r="A8369">
        <v>1185732</v>
      </c>
      <c r="B8369" t="s">
        <v>30</v>
      </c>
      <c r="C8369" s="1">
        <v>44424</v>
      </c>
      <c r="D8369">
        <v>2021</v>
      </c>
      <c r="E8369" t="s">
        <v>31</v>
      </c>
      <c r="F8369">
        <v>3</v>
      </c>
      <c r="G8369">
        <v>4</v>
      </c>
      <c r="H8369" t="s">
        <v>139</v>
      </c>
      <c r="I8369">
        <v>20</v>
      </c>
      <c r="J8369" t="s">
        <v>154</v>
      </c>
      <c r="K8369">
        <v>24</v>
      </c>
      <c r="L8369" t="s">
        <v>155</v>
      </c>
      <c r="M8369" t="s">
        <v>320</v>
      </c>
      <c r="N8369">
        <v>3</v>
      </c>
      <c r="O8369" t="s">
        <v>126</v>
      </c>
      <c r="P8369">
        <v>2</v>
      </c>
      <c r="Q8369" t="s">
        <v>82</v>
      </c>
      <c r="R8369">
        <v>4</v>
      </c>
      <c r="S8369" t="s">
        <v>38</v>
      </c>
      <c r="T8369">
        <v>17</v>
      </c>
      <c r="U8369" t="s">
        <v>322</v>
      </c>
      <c r="V8369" t="s">
        <v>184</v>
      </c>
      <c r="W8369">
        <v>3</v>
      </c>
      <c r="X8369" t="s">
        <v>84</v>
      </c>
      <c r="Y8369">
        <v>34</v>
      </c>
      <c r="Z8369">
        <v>142</v>
      </c>
      <c r="AA8369">
        <v>4828</v>
      </c>
      <c r="AB8369">
        <v>2172.6</v>
      </c>
      <c r="AC8369">
        <v>0.44999999999999996</v>
      </c>
      <c r="AD8369">
        <v>3</v>
      </c>
      <c r="AE8369" t="s">
        <v>42</v>
      </c>
    </row>
    <row r="8370" spans="1:31" x14ac:dyDescent="0.3">
      <c r="A8370">
        <v>1185732</v>
      </c>
      <c r="B8370" t="s">
        <v>30</v>
      </c>
      <c r="C8370" s="1">
        <v>44454</v>
      </c>
      <c r="D8370">
        <v>2021</v>
      </c>
      <c r="E8370" t="s">
        <v>43</v>
      </c>
      <c r="F8370">
        <v>3</v>
      </c>
      <c r="G8370">
        <v>4</v>
      </c>
      <c r="H8370" t="s">
        <v>139</v>
      </c>
      <c r="I8370">
        <v>20</v>
      </c>
      <c r="J8370" t="s">
        <v>154</v>
      </c>
      <c r="K8370">
        <v>24</v>
      </c>
      <c r="L8370" t="s">
        <v>155</v>
      </c>
      <c r="M8370" t="s">
        <v>320</v>
      </c>
      <c r="N8370">
        <v>3</v>
      </c>
      <c r="O8370" t="s">
        <v>126</v>
      </c>
      <c r="P8370">
        <v>2</v>
      </c>
      <c r="Q8370" t="s">
        <v>82</v>
      </c>
      <c r="R8370">
        <v>4</v>
      </c>
      <c r="S8370" t="s">
        <v>38</v>
      </c>
      <c r="T8370">
        <v>17</v>
      </c>
      <c r="U8370" t="s">
        <v>322</v>
      </c>
      <c r="V8370" t="s">
        <v>189</v>
      </c>
      <c r="W8370">
        <v>3</v>
      </c>
      <c r="X8370" t="s">
        <v>84</v>
      </c>
      <c r="Y8370">
        <v>34</v>
      </c>
      <c r="Z8370">
        <v>119</v>
      </c>
      <c r="AA8370">
        <v>4046</v>
      </c>
      <c r="AB8370">
        <v>1820.6999999999998</v>
      </c>
      <c r="AC8370">
        <v>0.44999999999999996</v>
      </c>
      <c r="AD8370">
        <v>3</v>
      </c>
      <c r="AE8370" t="s">
        <v>42</v>
      </c>
    </row>
    <row r="8371" spans="1:31" x14ac:dyDescent="0.3">
      <c r="A8371">
        <v>1185732</v>
      </c>
      <c r="B8371" t="s">
        <v>30</v>
      </c>
      <c r="C8371" s="1">
        <v>44486</v>
      </c>
      <c r="D8371">
        <v>2021</v>
      </c>
      <c r="E8371" t="s">
        <v>44</v>
      </c>
      <c r="F8371">
        <v>4</v>
      </c>
      <c r="G8371">
        <v>4</v>
      </c>
      <c r="H8371" t="s">
        <v>139</v>
      </c>
      <c r="I8371">
        <v>20</v>
      </c>
      <c r="J8371" t="s">
        <v>154</v>
      </c>
      <c r="K8371">
        <v>24</v>
      </c>
      <c r="L8371" t="s">
        <v>155</v>
      </c>
      <c r="M8371" t="s">
        <v>320</v>
      </c>
      <c r="N8371">
        <v>3</v>
      </c>
      <c r="O8371" t="s">
        <v>126</v>
      </c>
      <c r="P8371">
        <v>2</v>
      </c>
      <c r="Q8371" t="s">
        <v>82</v>
      </c>
      <c r="R8371">
        <v>4</v>
      </c>
      <c r="S8371" t="s">
        <v>38</v>
      </c>
      <c r="T8371">
        <v>17</v>
      </c>
      <c r="U8371" t="s">
        <v>322</v>
      </c>
      <c r="V8371" t="s">
        <v>202</v>
      </c>
      <c r="W8371">
        <v>3</v>
      </c>
      <c r="X8371" t="s">
        <v>84</v>
      </c>
      <c r="Y8371">
        <v>38</v>
      </c>
      <c r="Z8371">
        <v>116</v>
      </c>
      <c r="AA8371">
        <v>4408</v>
      </c>
      <c r="AB8371">
        <v>2204</v>
      </c>
      <c r="AC8371">
        <v>0.5</v>
      </c>
      <c r="AD8371">
        <v>3</v>
      </c>
      <c r="AE8371" t="s">
        <v>42</v>
      </c>
    </row>
    <row r="8372" spans="1:31" x14ac:dyDescent="0.3">
      <c r="A8372">
        <v>1185732</v>
      </c>
      <c r="B8372" t="s">
        <v>30</v>
      </c>
      <c r="C8372" s="1">
        <v>44545</v>
      </c>
      <c r="D8372">
        <v>2021</v>
      </c>
      <c r="E8372" t="s">
        <v>46</v>
      </c>
      <c r="F8372">
        <v>4</v>
      </c>
      <c r="G8372">
        <v>4</v>
      </c>
      <c r="H8372" t="s">
        <v>139</v>
      </c>
      <c r="I8372">
        <v>20</v>
      </c>
      <c r="J8372" t="s">
        <v>154</v>
      </c>
      <c r="K8372">
        <v>24</v>
      </c>
      <c r="L8372" t="s">
        <v>155</v>
      </c>
      <c r="M8372" t="s">
        <v>320</v>
      </c>
      <c r="N8372">
        <v>3</v>
      </c>
      <c r="O8372" t="s">
        <v>126</v>
      </c>
      <c r="P8372">
        <v>2</v>
      </c>
      <c r="Q8372" t="s">
        <v>82</v>
      </c>
      <c r="R8372">
        <v>4</v>
      </c>
      <c r="S8372" t="s">
        <v>38</v>
      </c>
      <c r="T8372">
        <v>17</v>
      </c>
      <c r="U8372" t="s">
        <v>322</v>
      </c>
      <c r="V8372" t="s">
        <v>129</v>
      </c>
      <c r="W8372">
        <v>3</v>
      </c>
      <c r="X8372" t="s">
        <v>84</v>
      </c>
      <c r="Y8372">
        <v>48</v>
      </c>
      <c r="Z8372">
        <v>138</v>
      </c>
      <c r="AA8372">
        <v>6624</v>
      </c>
      <c r="AB8372">
        <v>3179.52</v>
      </c>
      <c r="AC8372">
        <v>0.48</v>
      </c>
      <c r="AD8372">
        <v>3</v>
      </c>
      <c r="AE8372" t="s">
        <v>42</v>
      </c>
    </row>
    <row r="8373" spans="1:31" x14ac:dyDescent="0.3">
      <c r="A8373">
        <v>1185732</v>
      </c>
      <c r="B8373" t="s">
        <v>30</v>
      </c>
      <c r="C8373" s="1">
        <v>44214</v>
      </c>
      <c r="D8373">
        <v>2021</v>
      </c>
      <c r="E8373" t="s">
        <v>47</v>
      </c>
      <c r="F8373">
        <v>1</v>
      </c>
      <c r="G8373">
        <v>4</v>
      </c>
      <c r="H8373" t="s">
        <v>139</v>
      </c>
      <c r="I8373">
        <v>20</v>
      </c>
      <c r="J8373" t="s">
        <v>154</v>
      </c>
      <c r="K8373">
        <v>24</v>
      </c>
      <c r="L8373" t="s">
        <v>155</v>
      </c>
      <c r="M8373" t="s">
        <v>320</v>
      </c>
      <c r="N8373">
        <v>3</v>
      </c>
      <c r="O8373" t="s">
        <v>126</v>
      </c>
      <c r="P8373">
        <v>2</v>
      </c>
      <c r="Q8373" t="s">
        <v>82</v>
      </c>
      <c r="R8373">
        <v>4</v>
      </c>
      <c r="S8373" t="s">
        <v>38</v>
      </c>
      <c r="T8373">
        <v>17</v>
      </c>
      <c r="U8373" t="s">
        <v>322</v>
      </c>
      <c r="V8373" t="s">
        <v>129</v>
      </c>
      <c r="W8373">
        <v>3</v>
      </c>
      <c r="X8373" t="s">
        <v>84</v>
      </c>
      <c r="Y8373">
        <v>24</v>
      </c>
      <c r="Z8373">
        <v>77</v>
      </c>
      <c r="AA8373">
        <v>1848</v>
      </c>
      <c r="AB8373">
        <v>960.96</v>
      </c>
      <c r="AC8373">
        <v>0.52</v>
      </c>
      <c r="AD8373">
        <v>3</v>
      </c>
      <c r="AE8373" t="s">
        <v>42</v>
      </c>
    </row>
    <row r="8374" spans="1:31" x14ac:dyDescent="0.3">
      <c r="A8374">
        <v>1185732</v>
      </c>
      <c r="B8374" t="s">
        <v>30</v>
      </c>
      <c r="C8374" s="1">
        <v>44245</v>
      </c>
      <c r="D8374">
        <v>2021</v>
      </c>
      <c r="E8374" t="s">
        <v>48</v>
      </c>
      <c r="F8374">
        <v>1</v>
      </c>
      <c r="G8374">
        <v>4</v>
      </c>
      <c r="H8374" t="s">
        <v>139</v>
      </c>
      <c r="I8374">
        <v>21</v>
      </c>
      <c r="J8374" t="s">
        <v>156</v>
      </c>
      <c r="K8374">
        <v>25</v>
      </c>
      <c r="L8374" t="s">
        <v>157</v>
      </c>
      <c r="M8374" t="s">
        <v>320</v>
      </c>
      <c r="N8374">
        <v>3</v>
      </c>
      <c r="O8374" t="s">
        <v>126</v>
      </c>
      <c r="P8374">
        <v>2</v>
      </c>
      <c r="Q8374" t="s">
        <v>82</v>
      </c>
      <c r="R8374">
        <v>4</v>
      </c>
      <c r="S8374" t="s">
        <v>38</v>
      </c>
      <c r="T8374">
        <v>17</v>
      </c>
      <c r="U8374" t="s">
        <v>322</v>
      </c>
      <c r="V8374" t="s">
        <v>161</v>
      </c>
      <c r="W8374">
        <v>3</v>
      </c>
      <c r="X8374" t="s">
        <v>84</v>
      </c>
      <c r="Y8374">
        <v>24</v>
      </c>
      <c r="Z8374">
        <v>70</v>
      </c>
      <c r="AA8374">
        <v>1680</v>
      </c>
      <c r="AB8374">
        <v>873.6</v>
      </c>
      <c r="AC8374">
        <v>0.52</v>
      </c>
      <c r="AD8374">
        <v>3</v>
      </c>
      <c r="AE8374" t="s">
        <v>42</v>
      </c>
    </row>
    <row r="8375" spans="1:31" x14ac:dyDescent="0.3">
      <c r="A8375">
        <v>1185732</v>
      </c>
      <c r="B8375" t="s">
        <v>30</v>
      </c>
      <c r="C8375" s="1">
        <v>44272</v>
      </c>
      <c r="D8375">
        <v>2021</v>
      </c>
      <c r="E8375" t="s">
        <v>51</v>
      </c>
      <c r="F8375">
        <v>1</v>
      </c>
      <c r="G8375">
        <v>4</v>
      </c>
      <c r="H8375" t="s">
        <v>139</v>
      </c>
      <c r="I8375">
        <v>21</v>
      </c>
      <c r="J8375" t="s">
        <v>156</v>
      </c>
      <c r="K8375">
        <v>25</v>
      </c>
      <c r="L8375" t="s">
        <v>157</v>
      </c>
      <c r="M8375" t="s">
        <v>320</v>
      </c>
      <c r="N8375">
        <v>3</v>
      </c>
      <c r="O8375" t="s">
        <v>126</v>
      </c>
      <c r="P8375">
        <v>2</v>
      </c>
      <c r="Q8375" t="s">
        <v>82</v>
      </c>
      <c r="R8375">
        <v>4</v>
      </c>
      <c r="S8375" t="s">
        <v>38</v>
      </c>
      <c r="T8375">
        <v>16</v>
      </c>
      <c r="U8375" t="s">
        <v>321</v>
      </c>
      <c r="V8375" t="s">
        <v>202</v>
      </c>
      <c r="W8375">
        <v>3</v>
      </c>
      <c r="X8375" t="s">
        <v>84</v>
      </c>
      <c r="Y8375">
        <v>28</v>
      </c>
      <c r="Z8375">
        <v>54</v>
      </c>
      <c r="AA8375">
        <v>1512</v>
      </c>
      <c r="AB8375">
        <v>771.12</v>
      </c>
      <c r="AC8375">
        <v>0.51</v>
      </c>
      <c r="AD8375">
        <v>3</v>
      </c>
      <c r="AE8375" t="s">
        <v>42</v>
      </c>
    </row>
    <row r="8376" spans="1:31" x14ac:dyDescent="0.3">
      <c r="A8376">
        <v>1185732</v>
      </c>
      <c r="B8376" t="s">
        <v>30</v>
      </c>
      <c r="C8376" s="1">
        <v>44335</v>
      </c>
      <c r="D8376">
        <v>2021</v>
      </c>
      <c r="E8376" t="s">
        <v>53</v>
      </c>
      <c r="F8376">
        <v>2</v>
      </c>
      <c r="G8376">
        <v>4</v>
      </c>
      <c r="H8376" t="s">
        <v>139</v>
      </c>
      <c r="I8376">
        <v>21</v>
      </c>
      <c r="J8376" t="s">
        <v>156</v>
      </c>
      <c r="K8376">
        <v>25</v>
      </c>
      <c r="L8376" t="s">
        <v>157</v>
      </c>
      <c r="M8376" t="s">
        <v>320</v>
      </c>
      <c r="N8376">
        <v>3</v>
      </c>
      <c r="O8376" t="s">
        <v>126</v>
      </c>
      <c r="P8376">
        <v>2</v>
      </c>
      <c r="Q8376" t="s">
        <v>82</v>
      </c>
      <c r="R8376">
        <v>4</v>
      </c>
      <c r="S8376" t="s">
        <v>38</v>
      </c>
      <c r="T8376">
        <v>16</v>
      </c>
      <c r="U8376" t="s">
        <v>321</v>
      </c>
      <c r="V8376" t="s">
        <v>204</v>
      </c>
      <c r="W8376">
        <v>3</v>
      </c>
      <c r="X8376" t="s">
        <v>84</v>
      </c>
      <c r="Y8376">
        <v>29</v>
      </c>
      <c r="Z8376">
        <v>65</v>
      </c>
      <c r="AA8376">
        <v>1885</v>
      </c>
      <c r="AB8376">
        <v>1036.75</v>
      </c>
      <c r="AC8376">
        <v>0.55000000000000004</v>
      </c>
      <c r="AD8376">
        <v>3</v>
      </c>
      <c r="AE8376" t="s">
        <v>42</v>
      </c>
    </row>
    <row r="8377" spans="1:31" x14ac:dyDescent="0.3">
      <c r="A8377">
        <v>1185732</v>
      </c>
      <c r="B8377" t="s">
        <v>30</v>
      </c>
      <c r="C8377" s="1">
        <v>44365</v>
      </c>
      <c r="D8377">
        <v>2021</v>
      </c>
      <c r="E8377" t="s">
        <v>54</v>
      </c>
      <c r="F8377">
        <v>2</v>
      </c>
      <c r="G8377">
        <v>4</v>
      </c>
      <c r="H8377" t="s">
        <v>139</v>
      </c>
      <c r="I8377">
        <v>21</v>
      </c>
      <c r="J8377" t="s">
        <v>156</v>
      </c>
      <c r="K8377">
        <v>25</v>
      </c>
      <c r="L8377" t="s">
        <v>157</v>
      </c>
      <c r="M8377" t="s">
        <v>320</v>
      </c>
      <c r="N8377">
        <v>3</v>
      </c>
      <c r="O8377" t="s">
        <v>126</v>
      </c>
      <c r="P8377">
        <v>2</v>
      </c>
      <c r="Q8377" t="s">
        <v>82</v>
      </c>
      <c r="R8377">
        <v>4</v>
      </c>
      <c r="S8377" t="s">
        <v>38</v>
      </c>
      <c r="T8377">
        <v>17</v>
      </c>
      <c r="U8377" t="s">
        <v>322</v>
      </c>
      <c r="V8377" t="s">
        <v>161</v>
      </c>
      <c r="W8377">
        <v>3</v>
      </c>
      <c r="X8377" t="s">
        <v>84</v>
      </c>
      <c r="Y8377">
        <v>23</v>
      </c>
      <c r="Z8377">
        <v>91</v>
      </c>
      <c r="AA8377">
        <v>2093</v>
      </c>
      <c r="AB8377">
        <v>1046.5</v>
      </c>
      <c r="AC8377">
        <v>0.5</v>
      </c>
      <c r="AD8377">
        <v>3</v>
      </c>
      <c r="AE8377" t="s">
        <v>42</v>
      </c>
    </row>
    <row r="8378" spans="1:31" x14ac:dyDescent="0.3">
      <c r="A8378">
        <v>1185732</v>
      </c>
      <c r="B8378" t="s">
        <v>30</v>
      </c>
      <c r="C8378" s="1">
        <v>44394</v>
      </c>
      <c r="D8378">
        <v>2021</v>
      </c>
      <c r="E8378" t="s">
        <v>55</v>
      </c>
      <c r="F8378">
        <v>3</v>
      </c>
      <c r="G8378">
        <v>4</v>
      </c>
      <c r="H8378" t="s">
        <v>139</v>
      </c>
      <c r="I8378">
        <v>21</v>
      </c>
      <c r="J8378" t="s">
        <v>156</v>
      </c>
      <c r="K8378">
        <v>25</v>
      </c>
      <c r="L8378" t="s">
        <v>157</v>
      </c>
      <c r="M8378" t="s">
        <v>320</v>
      </c>
      <c r="N8378">
        <v>3</v>
      </c>
      <c r="O8378" t="s">
        <v>126</v>
      </c>
      <c r="P8378">
        <v>2</v>
      </c>
      <c r="Q8378" t="s">
        <v>82</v>
      </c>
      <c r="R8378">
        <v>4</v>
      </c>
      <c r="S8378" t="s">
        <v>38</v>
      </c>
      <c r="T8378">
        <v>17</v>
      </c>
      <c r="U8378" t="s">
        <v>322</v>
      </c>
      <c r="V8378" t="s">
        <v>191</v>
      </c>
      <c r="W8378">
        <v>3</v>
      </c>
      <c r="X8378" t="s">
        <v>84</v>
      </c>
      <c r="Y8378">
        <v>29</v>
      </c>
      <c r="Z8378">
        <v>101</v>
      </c>
      <c r="AA8378">
        <v>2929</v>
      </c>
      <c r="AB8378">
        <v>1552.3700000000001</v>
      </c>
      <c r="AC8378">
        <v>0.53</v>
      </c>
      <c r="AD8378">
        <v>3</v>
      </c>
      <c r="AE8378" t="s">
        <v>42</v>
      </c>
    </row>
    <row r="8379" spans="1:31" x14ac:dyDescent="0.3">
      <c r="A8379">
        <v>1185732</v>
      </c>
      <c r="B8379" t="s">
        <v>30</v>
      </c>
      <c r="C8379" s="1">
        <v>44426</v>
      </c>
      <c r="D8379">
        <v>2021</v>
      </c>
      <c r="E8379" t="s">
        <v>31</v>
      </c>
      <c r="F8379">
        <v>3</v>
      </c>
      <c r="G8379">
        <v>4</v>
      </c>
      <c r="H8379" t="s">
        <v>139</v>
      </c>
      <c r="I8379">
        <v>21</v>
      </c>
      <c r="J8379" t="s">
        <v>156</v>
      </c>
      <c r="K8379">
        <v>25</v>
      </c>
      <c r="L8379" t="s">
        <v>157</v>
      </c>
      <c r="M8379" t="s">
        <v>320</v>
      </c>
      <c r="N8379">
        <v>3</v>
      </c>
      <c r="O8379" t="s">
        <v>126</v>
      </c>
      <c r="P8379">
        <v>2</v>
      </c>
      <c r="Q8379" t="s">
        <v>82</v>
      </c>
      <c r="R8379">
        <v>4</v>
      </c>
      <c r="S8379" t="s">
        <v>38</v>
      </c>
      <c r="T8379">
        <v>17</v>
      </c>
      <c r="U8379" t="s">
        <v>322</v>
      </c>
      <c r="V8379" t="s">
        <v>201</v>
      </c>
      <c r="W8379">
        <v>3</v>
      </c>
      <c r="X8379" t="s">
        <v>84</v>
      </c>
      <c r="Y8379">
        <v>24</v>
      </c>
      <c r="Z8379">
        <v>91</v>
      </c>
      <c r="AA8379">
        <v>2184</v>
      </c>
      <c r="AB8379">
        <v>1201.2</v>
      </c>
      <c r="AC8379">
        <v>0.55000000000000004</v>
      </c>
      <c r="AD8379">
        <v>3</v>
      </c>
      <c r="AE8379" t="s">
        <v>42</v>
      </c>
    </row>
    <row r="8380" spans="1:31" x14ac:dyDescent="0.3">
      <c r="A8380">
        <v>1185732</v>
      </c>
      <c r="B8380" t="s">
        <v>30</v>
      </c>
      <c r="C8380" s="1">
        <v>44458</v>
      </c>
      <c r="D8380">
        <v>2021</v>
      </c>
      <c r="E8380" t="s">
        <v>43</v>
      </c>
      <c r="F8380">
        <v>3</v>
      </c>
      <c r="G8380">
        <v>4</v>
      </c>
      <c r="H8380" t="s">
        <v>139</v>
      </c>
      <c r="I8380">
        <v>21</v>
      </c>
      <c r="J8380" t="s">
        <v>156</v>
      </c>
      <c r="K8380">
        <v>25</v>
      </c>
      <c r="L8380" t="s">
        <v>157</v>
      </c>
      <c r="M8380" t="s">
        <v>320</v>
      </c>
      <c r="N8380">
        <v>3</v>
      </c>
      <c r="O8380" t="s">
        <v>126</v>
      </c>
      <c r="P8380">
        <v>2</v>
      </c>
      <c r="Q8380" t="s">
        <v>82</v>
      </c>
      <c r="R8380">
        <v>4</v>
      </c>
      <c r="S8380" t="s">
        <v>38</v>
      </c>
      <c r="T8380">
        <v>17</v>
      </c>
      <c r="U8380" t="s">
        <v>322</v>
      </c>
      <c r="V8380" t="s">
        <v>184</v>
      </c>
      <c r="W8380">
        <v>3</v>
      </c>
      <c r="X8380" t="s">
        <v>84</v>
      </c>
      <c r="Y8380">
        <v>14</v>
      </c>
      <c r="Z8380">
        <v>83</v>
      </c>
      <c r="AA8380">
        <v>1162</v>
      </c>
      <c r="AB8380">
        <v>615.86</v>
      </c>
      <c r="AC8380">
        <v>0.53</v>
      </c>
      <c r="AD8380">
        <v>3</v>
      </c>
      <c r="AE8380" t="s">
        <v>42</v>
      </c>
    </row>
    <row r="8381" spans="1:31" x14ac:dyDescent="0.3">
      <c r="A8381">
        <v>1185732</v>
      </c>
      <c r="B8381" t="s">
        <v>30</v>
      </c>
      <c r="C8381" s="1">
        <v>44487</v>
      </c>
      <c r="D8381">
        <v>2021</v>
      </c>
      <c r="E8381" t="s">
        <v>44</v>
      </c>
      <c r="F8381">
        <v>4</v>
      </c>
      <c r="G8381">
        <v>4</v>
      </c>
      <c r="H8381" t="s">
        <v>139</v>
      </c>
      <c r="I8381">
        <v>21</v>
      </c>
      <c r="J8381" t="s">
        <v>156</v>
      </c>
      <c r="K8381">
        <v>25</v>
      </c>
      <c r="L8381" t="s">
        <v>157</v>
      </c>
      <c r="M8381" t="s">
        <v>320</v>
      </c>
      <c r="N8381">
        <v>3</v>
      </c>
      <c r="O8381" t="s">
        <v>126</v>
      </c>
      <c r="P8381">
        <v>2</v>
      </c>
      <c r="Q8381" t="s">
        <v>82</v>
      </c>
      <c r="R8381">
        <v>4</v>
      </c>
      <c r="S8381" t="s">
        <v>38</v>
      </c>
      <c r="T8381">
        <v>17</v>
      </c>
      <c r="U8381" t="s">
        <v>322</v>
      </c>
      <c r="V8381" t="s">
        <v>251</v>
      </c>
      <c r="W8381">
        <v>3</v>
      </c>
      <c r="X8381" t="s">
        <v>84</v>
      </c>
      <c r="Y8381">
        <v>23</v>
      </c>
      <c r="Z8381">
        <v>59</v>
      </c>
      <c r="AA8381">
        <v>1357</v>
      </c>
      <c r="AB8381">
        <v>678.5</v>
      </c>
      <c r="AC8381">
        <v>0.5</v>
      </c>
      <c r="AD8381">
        <v>3</v>
      </c>
      <c r="AE8381" t="s">
        <v>42</v>
      </c>
    </row>
    <row r="8382" spans="1:31" x14ac:dyDescent="0.3">
      <c r="A8382">
        <v>1185732</v>
      </c>
      <c r="B8382" t="s">
        <v>30</v>
      </c>
      <c r="C8382" s="1">
        <v>44238</v>
      </c>
      <c r="D8382">
        <v>2021</v>
      </c>
      <c r="E8382" t="s">
        <v>48</v>
      </c>
      <c r="F8382">
        <v>1</v>
      </c>
      <c r="G8382">
        <v>3</v>
      </c>
      <c r="H8382" t="s">
        <v>78</v>
      </c>
      <c r="I8382">
        <v>22</v>
      </c>
      <c r="J8382" t="s">
        <v>105</v>
      </c>
      <c r="K8382">
        <v>26</v>
      </c>
      <c r="L8382" t="s">
        <v>106</v>
      </c>
      <c r="M8382" t="s">
        <v>320</v>
      </c>
      <c r="N8382">
        <v>3</v>
      </c>
      <c r="O8382" t="s">
        <v>126</v>
      </c>
      <c r="P8382">
        <v>2</v>
      </c>
      <c r="Q8382" t="s">
        <v>82</v>
      </c>
      <c r="R8382">
        <v>4</v>
      </c>
      <c r="S8382" t="s">
        <v>38</v>
      </c>
      <c r="T8382">
        <v>17</v>
      </c>
      <c r="U8382" t="s">
        <v>322</v>
      </c>
      <c r="V8382" t="s">
        <v>158</v>
      </c>
      <c r="W8382">
        <v>3</v>
      </c>
      <c r="X8382" t="s">
        <v>84</v>
      </c>
      <c r="Y8382">
        <v>19</v>
      </c>
      <c r="Z8382">
        <v>87</v>
      </c>
      <c r="AA8382">
        <v>1653</v>
      </c>
      <c r="AB8382">
        <v>826.5</v>
      </c>
      <c r="AC8382">
        <v>0.5</v>
      </c>
      <c r="AD8382">
        <v>3</v>
      </c>
      <c r="AE8382" t="s">
        <v>42</v>
      </c>
    </row>
    <row r="8383" spans="1:31" x14ac:dyDescent="0.3">
      <c r="A8383">
        <v>1185732</v>
      </c>
      <c r="B8383" t="s">
        <v>30</v>
      </c>
      <c r="C8383" s="1">
        <v>44297</v>
      </c>
      <c r="D8383">
        <v>2021</v>
      </c>
      <c r="E8383" t="s">
        <v>52</v>
      </c>
      <c r="F8383">
        <v>2</v>
      </c>
      <c r="G8383">
        <v>3</v>
      </c>
      <c r="H8383" t="s">
        <v>78</v>
      </c>
      <c r="I8383">
        <v>22</v>
      </c>
      <c r="J8383" t="s">
        <v>105</v>
      </c>
      <c r="K8383">
        <v>26</v>
      </c>
      <c r="L8383" t="s">
        <v>106</v>
      </c>
      <c r="M8383" t="s">
        <v>320</v>
      </c>
      <c r="N8383">
        <v>3</v>
      </c>
      <c r="O8383" t="s">
        <v>126</v>
      </c>
      <c r="P8383">
        <v>2</v>
      </c>
      <c r="Q8383" t="s">
        <v>82</v>
      </c>
      <c r="R8383">
        <v>4</v>
      </c>
      <c r="S8383" t="s">
        <v>38</v>
      </c>
      <c r="T8383">
        <v>16</v>
      </c>
      <c r="U8383" t="s">
        <v>321</v>
      </c>
      <c r="V8383" t="s">
        <v>254</v>
      </c>
      <c r="W8383">
        <v>3</v>
      </c>
      <c r="X8383" t="s">
        <v>84</v>
      </c>
      <c r="Y8383">
        <v>18</v>
      </c>
      <c r="Z8383">
        <v>70</v>
      </c>
      <c r="AA8383">
        <v>1260</v>
      </c>
      <c r="AB8383">
        <v>667.80000000000007</v>
      </c>
      <c r="AC8383">
        <v>0.53</v>
      </c>
      <c r="AD8383">
        <v>3</v>
      </c>
      <c r="AE8383" t="s">
        <v>42</v>
      </c>
    </row>
    <row r="8384" spans="1:31" x14ac:dyDescent="0.3">
      <c r="A8384">
        <v>1185732</v>
      </c>
      <c r="B8384" t="s">
        <v>30</v>
      </c>
      <c r="C8384" s="1">
        <v>44328</v>
      </c>
      <c r="D8384">
        <v>2021</v>
      </c>
      <c r="E8384" t="s">
        <v>53</v>
      </c>
      <c r="F8384">
        <v>2</v>
      </c>
      <c r="G8384">
        <v>3</v>
      </c>
      <c r="H8384" t="s">
        <v>78</v>
      </c>
      <c r="I8384">
        <v>22</v>
      </c>
      <c r="J8384" t="s">
        <v>105</v>
      </c>
      <c r="K8384">
        <v>26</v>
      </c>
      <c r="L8384" t="s">
        <v>106</v>
      </c>
      <c r="M8384" t="s">
        <v>320</v>
      </c>
      <c r="N8384">
        <v>3</v>
      </c>
      <c r="O8384" t="s">
        <v>126</v>
      </c>
      <c r="P8384">
        <v>2</v>
      </c>
      <c r="Q8384" t="s">
        <v>82</v>
      </c>
      <c r="R8384">
        <v>4</v>
      </c>
      <c r="S8384" t="s">
        <v>38</v>
      </c>
      <c r="T8384">
        <v>16</v>
      </c>
      <c r="U8384" t="s">
        <v>321</v>
      </c>
      <c r="V8384" t="s">
        <v>162</v>
      </c>
      <c r="W8384">
        <v>3</v>
      </c>
      <c r="X8384" t="s">
        <v>84</v>
      </c>
      <c r="Y8384">
        <v>23</v>
      </c>
      <c r="Z8384">
        <v>72</v>
      </c>
      <c r="AA8384">
        <v>1656</v>
      </c>
      <c r="AB8384">
        <v>910.80000000000007</v>
      </c>
      <c r="AC8384">
        <v>0.55000000000000004</v>
      </c>
      <c r="AD8384">
        <v>3</v>
      </c>
      <c r="AE8384" t="s">
        <v>42</v>
      </c>
    </row>
    <row r="8385" spans="1:31" x14ac:dyDescent="0.3">
      <c r="A8385">
        <v>1185732</v>
      </c>
      <c r="B8385" t="s">
        <v>30</v>
      </c>
      <c r="C8385" s="1">
        <v>44387</v>
      </c>
      <c r="D8385">
        <v>2021</v>
      </c>
      <c r="E8385" t="s">
        <v>55</v>
      </c>
      <c r="F8385">
        <v>3</v>
      </c>
      <c r="G8385">
        <v>3</v>
      </c>
      <c r="H8385" t="s">
        <v>78</v>
      </c>
      <c r="I8385">
        <v>22</v>
      </c>
      <c r="J8385" t="s">
        <v>105</v>
      </c>
      <c r="K8385">
        <v>26</v>
      </c>
      <c r="L8385" t="s">
        <v>106</v>
      </c>
      <c r="M8385" t="s">
        <v>320</v>
      </c>
      <c r="N8385">
        <v>3</v>
      </c>
      <c r="O8385" t="s">
        <v>126</v>
      </c>
      <c r="P8385">
        <v>2</v>
      </c>
      <c r="Q8385" t="s">
        <v>82</v>
      </c>
      <c r="R8385">
        <v>4</v>
      </c>
      <c r="S8385" t="s">
        <v>38</v>
      </c>
      <c r="T8385">
        <v>16</v>
      </c>
      <c r="U8385" t="s">
        <v>321</v>
      </c>
      <c r="V8385" t="s">
        <v>161</v>
      </c>
      <c r="W8385">
        <v>3</v>
      </c>
      <c r="X8385" t="s">
        <v>84</v>
      </c>
      <c r="Y8385">
        <v>23</v>
      </c>
      <c r="Z8385">
        <v>115</v>
      </c>
      <c r="AA8385">
        <v>2645</v>
      </c>
      <c r="AB8385">
        <v>1322.5</v>
      </c>
      <c r="AC8385">
        <v>0.5</v>
      </c>
      <c r="AD8385">
        <v>3</v>
      </c>
      <c r="AE8385" t="s">
        <v>42</v>
      </c>
    </row>
    <row r="8386" spans="1:31" x14ac:dyDescent="0.3">
      <c r="A8386">
        <v>1185732</v>
      </c>
      <c r="B8386" t="s">
        <v>30</v>
      </c>
      <c r="C8386" s="1">
        <v>44419</v>
      </c>
      <c r="D8386">
        <v>2021</v>
      </c>
      <c r="E8386" t="s">
        <v>31</v>
      </c>
      <c r="F8386">
        <v>3</v>
      </c>
      <c r="G8386">
        <v>3</v>
      </c>
      <c r="H8386" t="s">
        <v>78</v>
      </c>
      <c r="I8386">
        <v>22</v>
      </c>
      <c r="J8386" t="s">
        <v>105</v>
      </c>
      <c r="K8386">
        <v>26</v>
      </c>
      <c r="L8386" t="s">
        <v>106</v>
      </c>
      <c r="M8386" t="s">
        <v>320</v>
      </c>
      <c r="N8386">
        <v>3</v>
      </c>
      <c r="O8386" t="s">
        <v>126</v>
      </c>
      <c r="P8386">
        <v>2</v>
      </c>
      <c r="Q8386" t="s">
        <v>82</v>
      </c>
      <c r="R8386">
        <v>4</v>
      </c>
      <c r="S8386" t="s">
        <v>38</v>
      </c>
      <c r="T8386">
        <v>16</v>
      </c>
      <c r="U8386" t="s">
        <v>321</v>
      </c>
      <c r="V8386" t="s">
        <v>220</v>
      </c>
      <c r="W8386">
        <v>3</v>
      </c>
      <c r="X8386" t="s">
        <v>84</v>
      </c>
      <c r="Y8386">
        <v>19</v>
      </c>
      <c r="Z8386">
        <v>101</v>
      </c>
      <c r="AA8386">
        <v>1919</v>
      </c>
      <c r="AB8386">
        <v>1017.07</v>
      </c>
      <c r="AC8386">
        <v>0.53</v>
      </c>
      <c r="AD8386">
        <v>3</v>
      </c>
      <c r="AE8386" t="s">
        <v>42</v>
      </c>
    </row>
    <row r="8387" spans="1:31" x14ac:dyDescent="0.3">
      <c r="A8387">
        <v>1185732</v>
      </c>
      <c r="B8387" t="s">
        <v>30</v>
      </c>
      <c r="C8387" s="1">
        <v>44451</v>
      </c>
      <c r="D8387">
        <v>2021</v>
      </c>
      <c r="E8387" t="s">
        <v>43</v>
      </c>
      <c r="F8387">
        <v>3</v>
      </c>
      <c r="G8387">
        <v>3</v>
      </c>
      <c r="H8387" t="s">
        <v>78</v>
      </c>
      <c r="I8387">
        <v>22</v>
      </c>
      <c r="J8387" t="s">
        <v>105</v>
      </c>
      <c r="K8387">
        <v>26</v>
      </c>
      <c r="L8387" t="s">
        <v>106</v>
      </c>
      <c r="M8387" t="s">
        <v>320</v>
      </c>
      <c r="N8387">
        <v>3</v>
      </c>
      <c r="O8387" t="s">
        <v>126</v>
      </c>
      <c r="P8387">
        <v>2</v>
      </c>
      <c r="Q8387" t="s">
        <v>82</v>
      </c>
      <c r="R8387">
        <v>4</v>
      </c>
      <c r="S8387" t="s">
        <v>38</v>
      </c>
      <c r="T8387">
        <v>16</v>
      </c>
      <c r="U8387" t="s">
        <v>321</v>
      </c>
      <c r="V8387" t="s">
        <v>237</v>
      </c>
      <c r="W8387">
        <v>3</v>
      </c>
      <c r="X8387" t="s">
        <v>84</v>
      </c>
      <c r="Y8387">
        <v>10</v>
      </c>
      <c r="Z8387">
        <v>88</v>
      </c>
      <c r="AA8387">
        <v>880</v>
      </c>
      <c r="AB8387">
        <v>448.8</v>
      </c>
      <c r="AC8387">
        <v>0.51</v>
      </c>
      <c r="AD8387">
        <v>3</v>
      </c>
      <c r="AE8387" t="s">
        <v>42</v>
      </c>
    </row>
    <row r="8388" spans="1:31" x14ac:dyDescent="0.3">
      <c r="A8388">
        <v>1185732</v>
      </c>
      <c r="B8388" t="s">
        <v>30</v>
      </c>
      <c r="C8388" s="1">
        <v>44480</v>
      </c>
      <c r="D8388">
        <v>2021</v>
      </c>
      <c r="E8388" t="s">
        <v>44</v>
      </c>
      <c r="F8388">
        <v>4</v>
      </c>
      <c r="G8388">
        <v>3</v>
      </c>
      <c r="H8388" t="s">
        <v>78</v>
      </c>
      <c r="I8388">
        <v>22</v>
      </c>
      <c r="J8388" t="s">
        <v>105</v>
      </c>
      <c r="K8388">
        <v>26</v>
      </c>
      <c r="L8388" t="s">
        <v>106</v>
      </c>
      <c r="M8388" t="s">
        <v>320</v>
      </c>
      <c r="N8388">
        <v>3</v>
      </c>
      <c r="O8388" t="s">
        <v>126</v>
      </c>
      <c r="P8388">
        <v>2</v>
      </c>
      <c r="Q8388" t="s">
        <v>82</v>
      </c>
      <c r="R8388">
        <v>4</v>
      </c>
      <c r="S8388" t="s">
        <v>38</v>
      </c>
      <c r="T8388">
        <v>16</v>
      </c>
      <c r="U8388" t="s">
        <v>321</v>
      </c>
      <c r="V8388" t="s">
        <v>129</v>
      </c>
      <c r="W8388">
        <v>3</v>
      </c>
      <c r="X8388" t="s">
        <v>84</v>
      </c>
      <c r="Y8388">
        <v>19</v>
      </c>
      <c r="Z8388">
        <v>72</v>
      </c>
      <c r="AA8388">
        <v>1368</v>
      </c>
      <c r="AB8388">
        <v>752.40000000000009</v>
      </c>
      <c r="AC8388">
        <v>0.55000000000000004</v>
      </c>
      <c r="AD8388">
        <v>3</v>
      </c>
      <c r="AE8388" t="s">
        <v>42</v>
      </c>
    </row>
    <row r="8389" spans="1:31" x14ac:dyDescent="0.3">
      <c r="A8389">
        <v>1185732</v>
      </c>
      <c r="B8389" t="s">
        <v>30</v>
      </c>
      <c r="C8389" s="1">
        <v>44511</v>
      </c>
      <c r="D8389">
        <v>2021</v>
      </c>
      <c r="E8389" t="s">
        <v>45</v>
      </c>
      <c r="F8389">
        <v>4</v>
      </c>
      <c r="G8389">
        <v>3</v>
      </c>
      <c r="H8389" t="s">
        <v>78</v>
      </c>
      <c r="I8389">
        <v>22</v>
      </c>
      <c r="J8389" t="s">
        <v>105</v>
      </c>
      <c r="K8389">
        <v>26</v>
      </c>
      <c r="L8389" t="s">
        <v>106</v>
      </c>
      <c r="M8389" t="s">
        <v>320</v>
      </c>
      <c r="N8389">
        <v>3</v>
      </c>
      <c r="O8389" t="s">
        <v>126</v>
      </c>
      <c r="P8389">
        <v>2</v>
      </c>
      <c r="Q8389" t="s">
        <v>82</v>
      </c>
      <c r="R8389">
        <v>4</v>
      </c>
      <c r="S8389" t="s">
        <v>38</v>
      </c>
      <c r="T8389">
        <v>16</v>
      </c>
      <c r="U8389" t="s">
        <v>321</v>
      </c>
      <c r="V8389" t="s">
        <v>241</v>
      </c>
      <c r="W8389">
        <v>3</v>
      </c>
      <c r="X8389" t="s">
        <v>84</v>
      </c>
      <c r="Y8389">
        <v>19</v>
      </c>
      <c r="Z8389">
        <v>113</v>
      </c>
      <c r="AA8389">
        <v>2147</v>
      </c>
      <c r="AB8389">
        <v>1094.97</v>
      </c>
      <c r="AC8389">
        <v>0.51</v>
      </c>
      <c r="AD8389">
        <v>3</v>
      </c>
      <c r="AE8389" t="s">
        <v>42</v>
      </c>
    </row>
    <row r="8390" spans="1:31" x14ac:dyDescent="0.3">
      <c r="A8390">
        <v>1128299</v>
      </c>
      <c r="B8390" t="s">
        <v>77</v>
      </c>
      <c r="C8390" s="1">
        <v>44251</v>
      </c>
      <c r="D8390">
        <v>2021</v>
      </c>
      <c r="E8390" t="s">
        <v>48</v>
      </c>
      <c r="F8390">
        <v>1</v>
      </c>
      <c r="G8390">
        <v>3</v>
      </c>
      <c r="H8390" t="s">
        <v>78</v>
      </c>
      <c r="I8390">
        <v>23</v>
      </c>
      <c r="J8390" t="s">
        <v>107</v>
      </c>
      <c r="K8390">
        <v>17</v>
      </c>
      <c r="L8390" t="s">
        <v>108</v>
      </c>
      <c r="M8390" t="s">
        <v>320</v>
      </c>
      <c r="N8390">
        <v>3</v>
      </c>
      <c r="O8390" t="s">
        <v>126</v>
      </c>
      <c r="P8390">
        <v>2</v>
      </c>
      <c r="Q8390" t="s">
        <v>82</v>
      </c>
      <c r="R8390">
        <v>4</v>
      </c>
      <c r="S8390" t="s">
        <v>38</v>
      </c>
      <c r="T8390">
        <v>16</v>
      </c>
      <c r="U8390" t="s">
        <v>321</v>
      </c>
      <c r="V8390" t="s">
        <v>213</v>
      </c>
      <c r="W8390">
        <v>3</v>
      </c>
      <c r="X8390" t="s">
        <v>84</v>
      </c>
      <c r="Y8390">
        <v>39</v>
      </c>
      <c r="Z8390">
        <v>58</v>
      </c>
      <c r="AA8390">
        <v>2262</v>
      </c>
      <c r="AB8390">
        <v>1085.76</v>
      </c>
      <c r="AC8390">
        <v>0.48</v>
      </c>
      <c r="AD8390">
        <v>3</v>
      </c>
      <c r="AE8390" t="s">
        <v>42</v>
      </c>
    </row>
    <row r="8391" spans="1:31" x14ac:dyDescent="0.3">
      <c r="A8391">
        <v>1128299</v>
      </c>
      <c r="B8391" t="s">
        <v>77</v>
      </c>
      <c r="C8391" s="1">
        <v>44278</v>
      </c>
      <c r="D8391">
        <v>2021</v>
      </c>
      <c r="E8391" t="s">
        <v>51</v>
      </c>
      <c r="F8391">
        <v>1</v>
      </c>
      <c r="G8391">
        <v>3</v>
      </c>
      <c r="H8391" t="s">
        <v>78</v>
      </c>
      <c r="I8391">
        <v>23</v>
      </c>
      <c r="J8391" t="s">
        <v>107</v>
      </c>
      <c r="K8391">
        <v>17</v>
      </c>
      <c r="L8391" t="s">
        <v>108</v>
      </c>
      <c r="M8391" t="s">
        <v>320</v>
      </c>
      <c r="N8391">
        <v>3</v>
      </c>
      <c r="O8391" t="s">
        <v>126</v>
      </c>
      <c r="P8391">
        <v>2</v>
      </c>
      <c r="Q8391" t="s">
        <v>82</v>
      </c>
      <c r="R8391">
        <v>4</v>
      </c>
      <c r="S8391" t="s">
        <v>38</v>
      </c>
      <c r="T8391">
        <v>16</v>
      </c>
      <c r="U8391" t="s">
        <v>321</v>
      </c>
      <c r="V8391" t="s">
        <v>196</v>
      </c>
      <c r="W8391">
        <v>3</v>
      </c>
      <c r="X8391" t="s">
        <v>84</v>
      </c>
      <c r="Y8391">
        <v>49</v>
      </c>
      <c r="Z8391">
        <v>65</v>
      </c>
      <c r="AA8391">
        <v>3185</v>
      </c>
      <c r="AB8391">
        <v>1528.8</v>
      </c>
      <c r="AC8391">
        <v>0.48</v>
      </c>
      <c r="AD8391">
        <v>3</v>
      </c>
      <c r="AE8391" t="s">
        <v>42</v>
      </c>
    </row>
    <row r="8392" spans="1:31" x14ac:dyDescent="0.3">
      <c r="A8392">
        <v>1128299</v>
      </c>
      <c r="B8392" t="s">
        <v>77</v>
      </c>
      <c r="C8392" s="1">
        <v>44341</v>
      </c>
      <c r="D8392">
        <v>2021</v>
      </c>
      <c r="E8392" t="s">
        <v>53</v>
      </c>
      <c r="F8392">
        <v>2</v>
      </c>
      <c r="G8392">
        <v>3</v>
      </c>
      <c r="H8392" t="s">
        <v>78</v>
      </c>
      <c r="I8392">
        <v>23</v>
      </c>
      <c r="J8392" t="s">
        <v>107</v>
      </c>
      <c r="K8392">
        <v>17</v>
      </c>
      <c r="L8392" t="s">
        <v>108</v>
      </c>
      <c r="M8392" t="s">
        <v>320</v>
      </c>
      <c r="N8392">
        <v>3</v>
      </c>
      <c r="O8392" t="s">
        <v>126</v>
      </c>
      <c r="P8392">
        <v>2</v>
      </c>
      <c r="Q8392" t="s">
        <v>82</v>
      </c>
      <c r="R8392">
        <v>4</v>
      </c>
      <c r="S8392" t="s">
        <v>38</v>
      </c>
      <c r="T8392">
        <v>16</v>
      </c>
      <c r="U8392" t="s">
        <v>321</v>
      </c>
      <c r="V8392" t="s">
        <v>161</v>
      </c>
      <c r="W8392">
        <v>3</v>
      </c>
      <c r="X8392" t="s">
        <v>84</v>
      </c>
      <c r="Y8392">
        <v>49</v>
      </c>
      <c r="Z8392">
        <v>83</v>
      </c>
      <c r="AA8392">
        <v>4067</v>
      </c>
      <c r="AB8392">
        <v>1952.1599999999999</v>
      </c>
      <c r="AC8392">
        <v>0.48</v>
      </c>
      <c r="AD8392">
        <v>3</v>
      </c>
      <c r="AE8392" t="s">
        <v>42</v>
      </c>
    </row>
    <row r="8393" spans="1:31" x14ac:dyDescent="0.3">
      <c r="A8393">
        <v>1128299</v>
      </c>
      <c r="B8393" t="s">
        <v>77</v>
      </c>
      <c r="C8393" s="1">
        <v>44371</v>
      </c>
      <c r="D8393">
        <v>2021</v>
      </c>
      <c r="E8393" t="s">
        <v>54</v>
      </c>
      <c r="F8393">
        <v>2</v>
      </c>
      <c r="G8393">
        <v>3</v>
      </c>
      <c r="H8393" t="s">
        <v>78</v>
      </c>
      <c r="I8393">
        <v>23</v>
      </c>
      <c r="J8393" t="s">
        <v>107</v>
      </c>
      <c r="K8393">
        <v>17</v>
      </c>
      <c r="L8393" t="s">
        <v>108</v>
      </c>
      <c r="M8393" t="s">
        <v>320</v>
      </c>
      <c r="N8393">
        <v>3</v>
      </c>
      <c r="O8393" t="s">
        <v>126</v>
      </c>
      <c r="P8393">
        <v>2</v>
      </c>
      <c r="Q8393" t="s">
        <v>82</v>
      </c>
      <c r="R8393">
        <v>4</v>
      </c>
      <c r="S8393" t="s">
        <v>38</v>
      </c>
      <c r="T8393">
        <v>16</v>
      </c>
      <c r="U8393" t="s">
        <v>321</v>
      </c>
      <c r="V8393" t="s">
        <v>203</v>
      </c>
      <c r="W8393">
        <v>3</v>
      </c>
      <c r="X8393" t="s">
        <v>84</v>
      </c>
      <c r="Y8393">
        <v>74</v>
      </c>
      <c r="Z8393">
        <v>158</v>
      </c>
      <c r="AA8393">
        <v>11692</v>
      </c>
      <c r="AB8393">
        <v>5846</v>
      </c>
      <c r="AC8393">
        <v>0.5</v>
      </c>
      <c r="AD8393">
        <v>3</v>
      </c>
      <c r="AE8393" t="s">
        <v>42</v>
      </c>
    </row>
    <row r="8394" spans="1:31" x14ac:dyDescent="0.3">
      <c r="A8394">
        <v>1128299</v>
      </c>
      <c r="B8394" t="s">
        <v>77</v>
      </c>
      <c r="C8394" s="1">
        <v>44400</v>
      </c>
      <c r="D8394">
        <v>2021</v>
      </c>
      <c r="E8394" t="s">
        <v>55</v>
      </c>
      <c r="F8394">
        <v>3</v>
      </c>
      <c r="G8394">
        <v>3</v>
      </c>
      <c r="H8394" t="s">
        <v>78</v>
      </c>
      <c r="I8394">
        <v>23</v>
      </c>
      <c r="J8394" t="s">
        <v>107</v>
      </c>
      <c r="K8394">
        <v>17</v>
      </c>
      <c r="L8394" t="s">
        <v>108</v>
      </c>
      <c r="M8394" t="s">
        <v>320</v>
      </c>
      <c r="N8394">
        <v>3</v>
      </c>
      <c r="O8394" t="s">
        <v>126</v>
      </c>
      <c r="P8394">
        <v>2</v>
      </c>
      <c r="Q8394" t="s">
        <v>82</v>
      </c>
      <c r="R8394">
        <v>4</v>
      </c>
      <c r="S8394" t="s">
        <v>38</v>
      </c>
      <c r="T8394">
        <v>16</v>
      </c>
      <c r="U8394" t="s">
        <v>321</v>
      </c>
      <c r="V8394" t="s">
        <v>189</v>
      </c>
      <c r="W8394">
        <v>3</v>
      </c>
      <c r="X8394" t="s">
        <v>84</v>
      </c>
      <c r="Y8394">
        <v>82</v>
      </c>
      <c r="Z8394">
        <v>165</v>
      </c>
      <c r="AA8394">
        <v>13530</v>
      </c>
      <c r="AB8394">
        <v>6494.4</v>
      </c>
      <c r="AC8394">
        <v>0.48</v>
      </c>
      <c r="AD8394">
        <v>3</v>
      </c>
      <c r="AE8394" t="s">
        <v>42</v>
      </c>
    </row>
    <row r="8395" spans="1:31" x14ac:dyDescent="0.3">
      <c r="A8395">
        <v>1128299</v>
      </c>
      <c r="B8395" t="s">
        <v>77</v>
      </c>
      <c r="C8395" s="1">
        <v>44432</v>
      </c>
      <c r="D8395">
        <v>2021</v>
      </c>
      <c r="E8395" t="s">
        <v>31</v>
      </c>
      <c r="F8395">
        <v>3</v>
      </c>
      <c r="G8395">
        <v>3</v>
      </c>
      <c r="H8395" t="s">
        <v>78</v>
      </c>
      <c r="I8395">
        <v>23</v>
      </c>
      <c r="J8395" t="s">
        <v>107</v>
      </c>
      <c r="K8395">
        <v>17</v>
      </c>
      <c r="L8395" t="s">
        <v>108</v>
      </c>
      <c r="M8395" t="s">
        <v>320</v>
      </c>
      <c r="N8395">
        <v>3</v>
      </c>
      <c r="O8395" t="s">
        <v>126</v>
      </c>
      <c r="P8395">
        <v>2</v>
      </c>
      <c r="Q8395" t="s">
        <v>82</v>
      </c>
      <c r="R8395">
        <v>4</v>
      </c>
      <c r="S8395" t="s">
        <v>38</v>
      </c>
      <c r="T8395">
        <v>16</v>
      </c>
      <c r="U8395" t="s">
        <v>321</v>
      </c>
      <c r="V8395" t="s">
        <v>202</v>
      </c>
      <c r="W8395">
        <v>3</v>
      </c>
      <c r="X8395" t="s">
        <v>84</v>
      </c>
      <c r="Y8395">
        <v>68</v>
      </c>
      <c r="Z8395">
        <v>119</v>
      </c>
      <c r="AA8395">
        <v>8092</v>
      </c>
      <c r="AB8395">
        <v>3722.3199999999997</v>
      </c>
      <c r="AC8395">
        <v>0.45999999999999996</v>
      </c>
      <c r="AD8395">
        <v>3</v>
      </c>
      <c r="AE8395" t="s">
        <v>42</v>
      </c>
    </row>
    <row r="8396" spans="1:31" x14ac:dyDescent="0.3">
      <c r="A8396">
        <v>1128299</v>
      </c>
      <c r="B8396" t="s">
        <v>77</v>
      </c>
      <c r="C8396" s="1">
        <v>44464</v>
      </c>
      <c r="D8396">
        <v>2021</v>
      </c>
      <c r="E8396" t="s">
        <v>43</v>
      </c>
      <c r="F8396">
        <v>3</v>
      </c>
      <c r="G8396">
        <v>3</v>
      </c>
      <c r="H8396" t="s">
        <v>78</v>
      </c>
      <c r="I8396">
        <v>23</v>
      </c>
      <c r="J8396" t="s">
        <v>107</v>
      </c>
      <c r="K8396">
        <v>17</v>
      </c>
      <c r="L8396" t="s">
        <v>108</v>
      </c>
      <c r="M8396" t="s">
        <v>320</v>
      </c>
      <c r="N8396">
        <v>3</v>
      </c>
      <c r="O8396" t="s">
        <v>126</v>
      </c>
      <c r="P8396">
        <v>2</v>
      </c>
      <c r="Q8396" t="s">
        <v>82</v>
      </c>
      <c r="R8396">
        <v>4</v>
      </c>
      <c r="S8396" t="s">
        <v>38</v>
      </c>
      <c r="T8396">
        <v>16</v>
      </c>
      <c r="U8396" t="s">
        <v>321</v>
      </c>
      <c r="V8396" t="s">
        <v>191</v>
      </c>
      <c r="W8396">
        <v>3</v>
      </c>
      <c r="X8396" t="s">
        <v>84</v>
      </c>
      <c r="Y8396">
        <v>49</v>
      </c>
      <c r="Z8396">
        <v>52</v>
      </c>
      <c r="AA8396">
        <v>2548</v>
      </c>
      <c r="AB8396">
        <v>1172.08</v>
      </c>
      <c r="AC8396">
        <v>0.45999999999999996</v>
      </c>
      <c r="AD8396">
        <v>3</v>
      </c>
      <c r="AE8396" t="s">
        <v>42</v>
      </c>
    </row>
    <row r="8397" spans="1:31" x14ac:dyDescent="0.3">
      <c r="A8397">
        <v>1128299</v>
      </c>
      <c r="B8397" t="s">
        <v>77</v>
      </c>
      <c r="C8397" s="1">
        <v>44493</v>
      </c>
      <c r="D8397">
        <v>2021</v>
      </c>
      <c r="E8397" t="s">
        <v>44</v>
      </c>
      <c r="F8397">
        <v>4</v>
      </c>
      <c r="G8397">
        <v>3</v>
      </c>
      <c r="H8397" t="s">
        <v>78</v>
      </c>
      <c r="I8397">
        <v>23</v>
      </c>
      <c r="J8397" t="s">
        <v>107</v>
      </c>
      <c r="K8397">
        <v>17</v>
      </c>
      <c r="L8397" t="s">
        <v>108</v>
      </c>
      <c r="M8397" t="s">
        <v>320</v>
      </c>
      <c r="N8397">
        <v>3</v>
      </c>
      <c r="O8397" t="s">
        <v>126</v>
      </c>
      <c r="P8397">
        <v>2</v>
      </c>
      <c r="Q8397" t="s">
        <v>82</v>
      </c>
      <c r="R8397">
        <v>4</v>
      </c>
      <c r="S8397" t="s">
        <v>38</v>
      </c>
      <c r="T8397">
        <v>16</v>
      </c>
      <c r="U8397" t="s">
        <v>321</v>
      </c>
      <c r="V8397" t="s">
        <v>195</v>
      </c>
      <c r="W8397">
        <v>3</v>
      </c>
      <c r="X8397" t="s">
        <v>84</v>
      </c>
      <c r="Y8397">
        <v>44</v>
      </c>
      <c r="Z8397">
        <v>81</v>
      </c>
      <c r="AA8397">
        <v>3564</v>
      </c>
      <c r="AB8397">
        <v>1710.72</v>
      </c>
      <c r="AC8397">
        <v>0.48</v>
      </c>
      <c r="AD8397">
        <v>3</v>
      </c>
      <c r="AE8397" t="s">
        <v>42</v>
      </c>
    </row>
    <row r="8398" spans="1:31" x14ac:dyDescent="0.3">
      <c r="A8398">
        <v>1128299</v>
      </c>
      <c r="B8398" t="s">
        <v>77</v>
      </c>
      <c r="C8398" s="1">
        <v>44524</v>
      </c>
      <c r="D8398">
        <v>2021</v>
      </c>
      <c r="E8398" t="s">
        <v>45</v>
      </c>
      <c r="F8398">
        <v>4</v>
      </c>
      <c r="G8398">
        <v>3</v>
      </c>
      <c r="H8398" t="s">
        <v>78</v>
      </c>
      <c r="I8398">
        <v>23</v>
      </c>
      <c r="J8398" t="s">
        <v>107</v>
      </c>
      <c r="K8398">
        <v>17</v>
      </c>
      <c r="L8398" t="s">
        <v>108</v>
      </c>
      <c r="M8398" t="s">
        <v>320</v>
      </c>
      <c r="N8398">
        <v>3</v>
      </c>
      <c r="O8398" t="s">
        <v>126</v>
      </c>
      <c r="P8398">
        <v>2</v>
      </c>
      <c r="Q8398" t="s">
        <v>82</v>
      </c>
      <c r="R8398">
        <v>4</v>
      </c>
      <c r="S8398" t="s">
        <v>38</v>
      </c>
      <c r="T8398">
        <v>16</v>
      </c>
      <c r="U8398" t="s">
        <v>321</v>
      </c>
      <c r="V8398" t="s">
        <v>207</v>
      </c>
      <c r="W8398">
        <v>3</v>
      </c>
      <c r="X8398" t="s">
        <v>84</v>
      </c>
      <c r="Y8398">
        <v>51</v>
      </c>
      <c r="Z8398">
        <v>131</v>
      </c>
      <c r="AA8398">
        <v>6681</v>
      </c>
      <c r="AB8398">
        <v>3073.2599999999998</v>
      </c>
      <c r="AC8398">
        <v>0.45999999999999996</v>
      </c>
      <c r="AD8398">
        <v>3</v>
      </c>
      <c r="AE8398" t="s">
        <v>42</v>
      </c>
    </row>
    <row r="8399" spans="1:31" x14ac:dyDescent="0.3">
      <c r="A8399">
        <v>1128299</v>
      </c>
      <c r="B8399" t="s">
        <v>77</v>
      </c>
      <c r="C8399" s="1">
        <v>44553</v>
      </c>
      <c r="D8399">
        <v>2021</v>
      </c>
      <c r="E8399" t="s">
        <v>46</v>
      </c>
      <c r="F8399">
        <v>4</v>
      </c>
      <c r="G8399">
        <v>3</v>
      </c>
      <c r="H8399" t="s">
        <v>78</v>
      </c>
      <c r="I8399">
        <v>23</v>
      </c>
      <c r="J8399" t="s">
        <v>107</v>
      </c>
      <c r="K8399">
        <v>17</v>
      </c>
      <c r="L8399" t="s">
        <v>108</v>
      </c>
      <c r="M8399" t="s">
        <v>320</v>
      </c>
      <c r="N8399">
        <v>3</v>
      </c>
      <c r="O8399" t="s">
        <v>126</v>
      </c>
      <c r="P8399">
        <v>2</v>
      </c>
      <c r="Q8399" t="s">
        <v>82</v>
      </c>
      <c r="R8399">
        <v>4</v>
      </c>
      <c r="S8399" t="s">
        <v>38</v>
      </c>
      <c r="T8399">
        <v>16</v>
      </c>
      <c r="U8399" t="s">
        <v>321</v>
      </c>
      <c r="V8399" t="s">
        <v>186</v>
      </c>
      <c r="W8399">
        <v>3</v>
      </c>
      <c r="X8399" t="s">
        <v>84</v>
      </c>
      <c r="Y8399">
        <v>67</v>
      </c>
      <c r="Z8399">
        <v>143</v>
      </c>
      <c r="AA8399">
        <v>9581</v>
      </c>
      <c r="AB8399">
        <v>4311.45</v>
      </c>
      <c r="AC8399">
        <v>0.44999999999999996</v>
      </c>
      <c r="AD8399">
        <v>3</v>
      </c>
      <c r="AE8399" t="s">
        <v>42</v>
      </c>
    </row>
    <row r="8400" spans="1:31" x14ac:dyDescent="0.3">
      <c r="A8400">
        <v>1128299</v>
      </c>
      <c r="B8400" t="s">
        <v>77</v>
      </c>
      <c r="C8400" s="1">
        <v>44213</v>
      </c>
      <c r="D8400">
        <v>2021</v>
      </c>
      <c r="E8400" t="s">
        <v>47</v>
      </c>
      <c r="F8400">
        <v>1</v>
      </c>
      <c r="G8400">
        <v>3</v>
      </c>
      <c r="H8400" t="s">
        <v>78</v>
      </c>
      <c r="I8400">
        <v>23</v>
      </c>
      <c r="J8400" t="s">
        <v>107</v>
      </c>
      <c r="K8400">
        <v>17</v>
      </c>
      <c r="L8400" t="s">
        <v>108</v>
      </c>
      <c r="M8400" t="s">
        <v>320</v>
      </c>
      <c r="N8400">
        <v>3</v>
      </c>
      <c r="O8400" t="s">
        <v>126</v>
      </c>
      <c r="P8400">
        <v>2</v>
      </c>
      <c r="Q8400" t="s">
        <v>82</v>
      </c>
      <c r="R8400">
        <v>4</v>
      </c>
      <c r="S8400" t="s">
        <v>38</v>
      </c>
      <c r="T8400">
        <v>16</v>
      </c>
      <c r="U8400" t="s">
        <v>321</v>
      </c>
      <c r="V8400" t="s">
        <v>184</v>
      </c>
      <c r="W8400">
        <v>3</v>
      </c>
      <c r="X8400" t="s">
        <v>84</v>
      </c>
      <c r="Y8400">
        <v>41</v>
      </c>
      <c r="Z8400">
        <v>68</v>
      </c>
      <c r="AA8400">
        <v>2788</v>
      </c>
      <c r="AB8400">
        <v>1533.3999999999999</v>
      </c>
      <c r="AC8400">
        <v>0.54999999999999993</v>
      </c>
      <c r="AD8400">
        <v>3</v>
      </c>
      <c r="AE8400" t="s">
        <v>42</v>
      </c>
    </row>
    <row r="8401" spans="1:31" x14ac:dyDescent="0.3">
      <c r="A8401">
        <v>1128299</v>
      </c>
      <c r="B8401" t="s">
        <v>77</v>
      </c>
      <c r="C8401" s="1">
        <v>44244</v>
      </c>
      <c r="D8401">
        <v>2021</v>
      </c>
      <c r="E8401" t="s">
        <v>48</v>
      </c>
      <c r="F8401">
        <v>1</v>
      </c>
      <c r="G8401">
        <v>2</v>
      </c>
      <c r="H8401" t="s">
        <v>74</v>
      </c>
      <c r="I8401">
        <v>24</v>
      </c>
      <c r="J8401" t="s">
        <v>109</v>
      </c>
      <c r="K8401">
        <v>27</v>
      </c>
      <c r="L8401" t="s">
        <v>110</v>
      </c>
      <c r="M8401" t="s">
        <v>320</v>
      </c>
      <c r="N8401">
        <v>3</v>
      </c>
      <c r="O8401" t="s">
        <v>126</v>
      </c>
      <c r="P8401">
        <v>2</v>
      </c>
      <c r="Q8401" t="s">
        <v>82</v>
      </c>
      <c r="R8401">
        <v>4</v>
      </c>
      <c r="S8401" t="s">
        <v>38</v>
      </c>
      <c r="T8401">
        <v>16</v>
      </c>
      <c r="U8401" t="s">
        <v>321</v>
      </c>
      <c r="V8401" t="s">
        <v>191</v>
      </c>
      <c r="W8401">
        <v>3</v>
      </c>
      <c r="X8401" t="s">
        <v>84</v>
      </c>
      <c r="Y8401">
        <v>44</v>
      </c>
      <c r="Z8401">
        <v>73</v>
      </c>
      <c r="AA8401">
        <v>3212</v>
      </c>
      <c r="AB8401">
        <v>1766.5999999999997</v>
      </c>
      <c r="AC8401">
        <v>0.54999999999999993</v>
      </c>
      <c r="AD8401">
        <v>3</v>
      </c>
      <c r="AE8401" t="s">
        <v>42</v>
      </c>
    </row>
    <row r="8402" spans="1:31" x14ac:dyDescent="0.3">
      <c r="A8402">
        <v>1128299</v>
      </c>
      <c r="B8402" t="s">
        <v>77</v>
      </c>
      <c r="C8402" s="1">
        <v>44271</v>
      </c>
      <c r="D8402">
        <v>2021</v>
      </c>
      <c r="E8402" t="s">
        <v>51</v>
      </c>
      <c r="F8402">
        <v>1</v>
      </c>
      <c r="G8402">
        <v>2</v>
      </c>
      <c r="H8402" t="s">
        <v>74</v>
      </c>
      <c r="I8402">
        <v>24</v>
      </c>
      <c r="J8402" t="s">
        <v>109</v>
      </c>
      <c r="K8402">
        <v>27</v>
      </c>
      <c r="L8402" t="s">
        <v>110</v>
      </c>
      <c r="M8402" t="s">
        <v>320</v>
      </c>
      <c r="N8402">
        <v>3</v>
      </c>
      <c r="O8402" t="s">
        <v>126</v>
      </c>
      <c r="P8402">
        <v>2</v>
      </c>
      <c r="Q8402" t="s">
        <v>82</v>
      </c>
      <c r="R8402">
        <v>4</v>
      </c>
      <c r="S8402" t="s">
        <v>38</v>
      </c>
      <c r="T8402">
        <v>16</v>
      </c>
      <c r="U8402" t="s">
        <v>321</v>
      </c>
      <c r="V8402" t="s">
        <v>201</v>
      </c>
      <c r="W8402">
        <v>3</v>
      </c>
      <c r="X8402" t="s">
        <v>84</v>
      </c>
      <c r="Y8402">
        <v>50</v>
      </c>
      <c r="Z8402">
        <v>84</v>
      </c>
      <c r="AA8402">
        <v>4200</v>
      </c>
      <c r="AB8402">
        <v>2309.9999999999995</v>
      </c>
      <c r="AC8402">
        <v>0.54999999999999993</v>
      </c>
      <c r="AD8402">
        <v>3</v>
      </c>
      <c r="AE8402" t="s">
        <v>42</v>
      </c>
    </row>
    <row r="8403" spans="1:31" x14ac:dyDescent="0.3">
      <c r="A8403">
        <v>1128299</v>
      </c>
      <c r="B8403" t="s">
        <v>77</v>
      </c>
      <c r="C8403" s="1">
        <v>44303</v>
      </c>
      <c r="D8403">
        <v>2021</v>
      </c>
      <c r="E8403" t="s">
        <v>52</v>
      </c>
      <c r="F8403">
        <v>2</v>
      </c>
      <c r="G8403">
        <v>2</v>
      </c>
      <c r="H8403" t="s">
        <v>74</v>
      </c>
      <c r="I8403">
        <v>24</v>
      </c>
      <c r="J8403" t="s">
        <v>109</v>
      </c>
      <c r="K8403">
        <v>27</v>
      </c>
      <c r="L8403" t="s">
        <v>110</v>
      </c>
      <c r="M8403" t="s">
        <v>320</v>
      </c>
      <c r="N8403">
        <v>3</v>
      </c>
      <c r="O8403" t="s">
        <v>126</v>
      </c>
      <c r="P8403">
        <v>2</v>
      </c>
      <c r="Q8403" t="s">
        <v>82</v>
      </c>
      <c r="R8403">
        <v>4</v>
      </c>
      <c r="S8403" t="s">
        <v>38</v>
      </c>
      <c r="T8403">
        <v>16</v>
      </c>
      <c r="U8403" t="s">
        <v>321</v>
      </c>
      <c r="V8403" t="s">
        <v>184</v>
      </c>
      <c r="W8403">
        <v>3</v>
      </c>
      <c r="X8403" t="s">
        <v>84</v>
      </c>
      <c r="Y8403">
        <v>39</v>
      </c>
      <c r="Z8403">
        <v>74</v>
      </c>
      <c r="AA8403">
        <v>2886</v>
      </c>
      <c r="AB8403">
        <v>1529.5800000000002</v>
      </c>
      <c r="AC8403">
        <v>0.53</v>
      </c>
      <c r="AD8403">
        <v>3</v>
      </c>
      <c r="AE8403" t="s">
        <v>42</v>
      </c>
    </row>
    <row r="8404" spans="1:31" x14ac:dyDescent="0.3">
      <c r="A8404">
        <v>1128299</v>
      </c>
      <c r="B8404" t="s">
        <v>77</v>
      </c>
      <c r="C8404" s="1">
        <v>44334</v>
      </c>
      <c r="D8404">
        <v>2021</v>
      </c>
      <c r="E8404" t="s">
        <v>53</v>
      </c>
      <c r="F8404">
        <v>2</v>
      </c>
      <c r="G8404">
        <v>2</v>
      </c>
      <c r="H8404" t="s">
        <v>74</v>
      </c>
      <c r="I8404">
        <v>24</v>
      </c>
      <c r="J8404" t="s">
        <v>109</v>
      </c>
      <c r="K8404">
        <v>27</v>
      </c>
      <c r="L8404" t="s">
        <v>110</v>
      </c>
      <c r="M8404" t="s">
        <v>320</v>
      </c>
      <c r="N8404">
        <v>3</v>
      </c>
      <c r="O8404" t="s">
        <v>126</v>
      </c>
      <c r="P8404">
        <v>2</v>
      </c>
      <c r="Q8404" t="s">
        <v>82</v>
      </c>
      <c r="R8404">
        <v>4</v>
      </c>
      <c r="S8404" t="s">
        <v>38</v>
      </c>
      <c r="T8404">
        <v>16</v>
      </c>
      <c r="U8404" t="s">
        <v>321</v>
      </c>
      <c r="V8404" t="s">
        <v>202</v>
      </c>
      <c r="W8404">
        <v>3</v>
      </c>
      <c r="X8404" t="s">
        <v>84</v>
      </c>
      <c r="Y8404">
        <v>44</v>
      </c>
      <c r="Z8404">
        <v>85</v>
      </c>
      <c r="AA8404">
        <v>3740</v>
      </c>
      <c r="AB8404">
        <v>1907.4</v>
      </c>
      <c r="AC8404">
        <v>0.51</v>
      </c>
      <c r="AD8404">
        <v>3</v>
      </c>
      <c r="AE8404" t="s">
        <v>42</v>
      </c>
    </row>
    <row r="8405" spans="1:31" x14ac:dyDescent="0.3">
      <c r="A8405">
        <v>1128299</v>
      </c>
      <c r="B8405" t="s">
        <v>77</v>
      </c>
      <c r="C8405" s="1">
        <v>44364</v>
      </c>
      <c r="D8405">
        <v>2021</v>
      </c>
      <c r="E8405" t="s">
        <v>54</v>
      </c>
      <c r="F8405">
        <v>2</v>
      </c>
      <c r="G8405">
        <v>2</v>
      </c>
      <c r="H8405" t="s">
        <v>74</v>
      </c>
      <c r="I8405">
        <v>24</v>
      </c>
      <c r="J8405" t="s">
        <v>109</v>
      </c>
      <c r="K8405">
        <v>27</v>
      </c>
      <c r="L8405" t="s">
        <v>110</v>
      </c>
      <c r="M8405" t="s">
        <v>320</v>
      </c>
      <c r="N8405">
        <v>3</v>
      </c>
      <c r="O8405" t="s">
        <v>126</v>
      </c>
      <c r="P8405">
        <v>2</v>
      </c>
      <c r="Q8405" t="s">
        <v>82</v>
      </c>
      <c r="R8405">
        <v>4</v>
      </c>
      <c r="S8405" t="s">
        <v>38</v>
      </c>
      <c r="T8405">
        <v>16</v>
      </c>
      <c r="U8405" t="s">
        <v>321</v>
      </c>
      <c r="V8405" t="s">
        <v>189</v>
      </c>
      <c r="W8405">
        <v>3</v>
      </c>
      <c r="X8405" t="s">
        <v>84</v>
      </c>
      <c r="Y8405">
        <v>82</v>
      </c>
      <c r="Z8405">
        <v>161</v>
      </c>
      <c r="AA8405">
        <v>13202</v>
      </c>
      <c r="AB8405">
        <v>7261.0999999999995</v>
      </c>
      <c r="AC8405">
        <v>0.54999999999999993</v>
      </c>
      <c r="AD8405">
        <v>3</v>
      </c>
      <c r="AE8405" t="s">
        <v>42</v>
      </c>
    </row>
    <row r="8406" spans="1:31" x14ac:dyDescent="0.3">
      <c r="A8406">
        <v>1128299</v>
      </c>
      <c r="B8406" t="s">
        <v>77</v>
      </c>
      <c r="C8406" s="1">
        <v>44393</v>
      </c>
      <c r="D8406">
        <v>2021</v>
      </c>
      <c r="E8406" t="s">
        <v>55</v>
      </c>
      <c r="F8406">
        <v>3</v>
      </c>
      <c r="G8406">
        <v>2</v>
      </c>
      <c r="H8406" t="s">
        <v>74</v>
      </c>
      <c r="I8406">
        <v>24</v>
      </c>
      <c r="J8406" t="s">
        <v>109</v>
      </c>
      <c r="K8406">
        <v>27</v>
      </c>
      <c r="L8406" t="s">
        <v>110</v>
      </c>
      <c r="M8406" t="s">
        <v>320</v>
      </c>
      <c r="N8406">
        <v>3</v>
      </c>
      <c r="O8406" t="s">
        <v>126</v>
      </c>
      <c r="P8406">
        <v>2</v>
      </c>
      <c r="Q8406" t="s">
        <v>82</v>
      </c>
      <c r="R8406">
        <v>4</v>
      </c>
      <c r="S8406" t="s">
        <v>38</v>
      </c>
      <c r="T8406">
        <v>16</v>
      </c>
      <c r="U8406" t="s">
        <v>321</v>
      </c>
      <c r="V8406" t="s">
        <v>184</v>
      </c>
      <c r="W8406">
        <v>3</v>
      </c>
      <c r="X8406" t="s">
        <v>84</v>
      </c>
      <c r="Y8406">
        <v>86</v>
      </c>
      <c r="Z8406">
        <v>168</v>
      </c>
      <c r="AA8406">
        <v>14448</v>
      </c>
      <c r="AB8406">
        <v>7801.92</v>
      </c>
      <c r="AC8406">
        <v>0.54</v>
      </c>
      <c r="AD8406">
        <v>3</v>
      </c>
      <c r="AE8406" t="s">
        <v>42</v>
      </c>
    </row>
    <row r="8407" spans="1:31" x14ac:dyDescent="0.3">
      <c r="A8407">
        <v>1128299</v>
      </c>
      <c r="B8407" t="s">
        <v>77</v>
      </c>
      <c r="C8407" s="1">
        <v>44457</v>
      </c>
      <c r="D8407">
        <v>2021</v>
      </c>
      <c r="E8407" t="s">
        <v>43</v>
      </c>
      <c r="F8407">
        <v>3</v>
      </c>
      <c r="G8407">
        <v>2</v>
      </c>
      <c r="H8407" t="s">
        <v>74</v>
      </c>
      <c r="I8407">
        <v>24</v>
      </c>
      <c r="J8407" t="s">
        <v>109</v>
      </c>
      <c r="K8407">
        <v>27</v>
      </c>
      <c r="L8407" t="s">
        <v>110</v>
      </c>
      <c r="M8407" t="s">
        <v>320</v>
      </c>
      <c r="N8407">
        <v>3</v>
      </c>
      <c r="O8407" t="s">
        <v>126</v>
      </c>
      <c r="P8407">
        <v>2</v>
      </c>
      <c r="Q8407" t="s">
        <v>82</v>
      </c>
      <c r="R8407">
        <v>4</v>
      </c>
      <c r="S8407" t="s">
        <v>38</v>
      </c>
      <c r="T8407">
        <v>16</v>
      </c>
      <c r="U8407" t="s">
        <v>321</v>
      </c>
      <c r="V8407" t="s">
        <v>201</v>
      </c>
      <c r="W8407">
        <v>3</v>
      </c>
      <c r="X8407" t="s">
        <v>84</v>
      </c>
      <c r="Y8407">
        <v>41</v>
      </c>
      <c r="Z8407">
        <v>63</v>
      </c>
      <c r="AA8407">
        <v>2583</v>
      </c>
      <c r="AB8407">
        <v>1317.33</v>
      </c>
      <c r="AC8407">
        <v>0.51</v>
      </c>
      <c r="AD8407">
        <v>3</v>
      </c>
      <c r="AE8407" t="s">
        <v>42</v>
      </c>
    </row>
    <row r="8408" spans="1:31" x14ac:dyDescent="0.3">
      <c r="A8408">
        <v>1128299</v>
      </c>
      <c r="B8408" t="s">
        <v>77</v>
      </c>
      <c r="C8408" s="1">
        <v>44486</v>
      </c>
      <c r="D8408">
        <v>2021</v>
      </c>
      <c r="E8408" t="s">
        <v>44</v>
      </c>
      <c r="F8408">
        <v>4</v>
      </c>
      <c r="G8408">
        <v>2</v>
      </c>
      <c r="H8408" t="s">
        <v>74</v>
      </c>
      <c r="I8408">
        <v>24</v>
      </c>
      <c r="J8408" t="s">
        <v>109</v>
      </c>
      <c r="K8408">
        <v>27</v>
      </c>
      <c r="L8408" t="s">
        <v>110</v>
      </c>
      <c r="M8408" t="s">
        <v>320</v>
      </c>
      <c r="N8408">
        <v>3</v>
      </c>
      <c r="O8408" t="s">
        <v>126</v>
      </c>
      <c r="P8408">
        <v>2</v>
      </c>
      <c r="Q8408" t="s">
        <v>82</v>
      </c>
      <c r="R8408">
        <v>4</v>
      </c>
      <c r="S8408" t="s">
        <v>38</v>
      </c>
      <c r="T8408">
        <v>16</v>
      </c>
      <c r="U8408" t="s">
        <v>321</v>
      </c>
      <c r="V8408" t="s">
        <v>202</v>
      </c>
      <c r="W8408">
        <v>3</v>
      </c>
      <c r="X8408" t="s">
        <v>84</v>
      </c>
      <c r="Y8408">
        <v>36</v>
      </c>
      <c r="Z8408">
        <v>105</v>
      </c>
      <c r="AA8408">
        <v>3780</v>
      </c>
      <c r="AB8408">
        <v>1890</v>
      </c>
      <c r="AC8408">
        <v>0.5</v>
      </c>
      <c r="AD8408">
        <v>3</v>
      </c>
      <c r="AE8408" t="s">
        <v>42</v>
      </c>
    </row>
    <row r="8409" spans="1:31" x14ac:dyDescent="0.3">
      <c r="A8409">
        <v>1128299</v>
      </c>
      <c r="B8409" t="s">
        <v>77</v>
      </c>
      <c r="C8409" s="1">
        <v>44517</v>
      </c>
      <c r="D8409">
        <v>2021</v>
      </c>
      <c r="E8409" t="s">
        <v>45</v>
      </c>
      <c r="F8409">
        <v>4</v>
      </c>
      <c r="G8409">
        <v>2</v>
      </c>
      <c r="H8409" t="s">
        <v>74</v>
      </c>
      <c r="I8409">
        <v>24</v>
      </c>
      <c r="J8409" t="s">
        <v>109</v>
      </c>
      <c r="K8409">
        <v>27</v>
      </c>
      <c r="L8409" t="s">
        <v>110</v>
      </c>
      <c r="M8409" t="s">
        <v>320</v>
      </c>
      <c r="N8409">
        <v>3</v>
      </c>
      <c r="O8409" t="s">
        <v>126</v>
      </c>
      <c r="P8409">
        <v>2</v>
      </c>
      <c r="Q8409" t="s">
        <v>82</v>
      </c>
      <c r="R8409">
        <v>4</v>
      </c>
      <c r="S8409" t="s">
        <v>38</v>
      </c>
      <c r="T8409">
        <v>16</v>
      </c>
      <c r="U8409" t="s">
        <v>321</v>
      </c>
      <c r="V8409" t="s">
        <v>261</v>
      </c>
      <c r="W8409">
        <v>3</v>
      </c>
      <c r="X8409" t="s">
        <v>84</v>
      </c>
      <c r="Y8409">
        <v>48</v>
      </c>
      <c r="Z8409">
        <v>125</v>
      </c>
      <c r="AA8409">
        <v>6000</v>
      </c>
      <c r="AB8409">
        <v>3000</v>
      </c>
      <c r="AC8409">
        <v>0.5</v>
      </c>
      <c r="AD8409">
        <v>3</v>
      </c>
      <c r="AE8409" t="s">
        <v>42</v>
      </c>
    </row>
    <row r="8410" spans="1:31" x14ac:dyDescent="0.3">
      <c r="A8410">
        <v>1128299</v>
      </c>
      <c r="B8410" t="s">
        <v>77</v>
      </c>
      <c r="C8410" s="1">
        <v>44546</v>
      </c>
      <c r="D8410">
        <v>2021</v>
      </c>
      <c r="E8410" t="s">
        <v>46</v>
      </c>
      <c r="F8410">
        <v>4</v>
      </c>
      <c r="G8410">
        <v>2</v>
      </c>
      <c r="H8410" t="s">
        <v>74</v>
      </c>
      <c r="I8410">
        <v>24</v>
      </c>
      <c r="J8410" t="s">
        <v>109</v>
      </c>
      <c r="K8410">
        <v>27</v>
      </c>
      <c r="L8410" t="s">
        <v>110</v>
      </c>
      <c r="M8410" t="s">
        <v>320</v>
      </c>
      <c r="N8410">
        <v>3</v>
      </c>
      <c r="O8410" t="s">
        <v>126</v>
      </c>
      <c r="P8410">
        <v>2</v>
      </c>
      <c r="Q8410" t="s">
        <v>82</v>
      </c>
      <c r="R8410">
        <v>4</v>
      </c>
      <c r="S8410" t="s">
        <v>38</v>
      </c>
      <c r="T8410">
        <v>16</v>
      </c>
      <c r="U8410" t="s">
        <v>321</v>
      </c>
      <c r="V8410" t="s">
        <v>243</v>
      </c>
      <c r="W8410">
        <v>3</v>
      </c>
      <c r="X8410" t="s">
        <v>84</v>
      </c>
      <c r="Y8410">
        <v>72</v>
      </c>
      <c r="Z8410">
        <v>156</v>
      </c>
      <c r="AA8410">
        <v>11232</v>
      </c>
      <c r="AB8410">
        <v>6065.2800000000007</v>
      </c>
      <c r="AC8410">
        <v>0.54</v>
      </c>
      <c r="AD8410">
        <v>3</v>
      </c>
      <c r="AE8410" t="s">
        <v>42</v>
      </c>
    </row>
    <row r="8411" spans="1:31" x14ac:dyDescent="0.3">
      <c r="A8411">
        <v>1197831</v>
      </c>
      <c r="B8411" t="s">
        <v>73</v>
      </c>
      <c r="C8411" s="1">
        <v>44201</v>
      </c>
      <c r="D8411">
        <v>2021</v>
      </c>
      <c r="E8411" t="s">
        <v>47</v>
      </c>
      <c r="F8411">
        <v>1</v>
      </c>
      <c r="G8411">
        <v>2</v>
      </c>
      <c r="H8411" t="s">
        <v>74</v>
      </c>
      <c r="I8411">
        <v>24</v>
      </c>
      <c r="J8411" t="s">
        <v>109</v>
      </c>
      <c r="K8411">
        <v>27</v>
      </c>
      <c r="L8411" t="s">
        <v>110</v>
      </c>
      <c r="M8411" t="s">
        <v>320</v>
      </c>
      <c r="N8411">
        <v>3</v>
      </c>
      <c r="O8411" t="s">
        <v>126</v>
      </c>
      <c r="P8411">
        <v>2</v>
      </c>
      <c r="Q8411" t="s">
        <v>82</v>
      </c>
      <c r="R8411">
        <v>4</v>
      </c>
      <c r="S8411" t="s">
        <v>38</v>
      </c>
      <c r="T8411">
        <v>16</v>
      </c>
      <c r="U8411" t="s">
        <v>321</v>
      </c>
      <c r="V8411" t="s">
        <v>195</v>
      </c>
      <c r="W8411">
        <v>3</v>
      </c>
      <c r="X8411" t="s">
        <v>84</v>
      </c>
      <c r="Y8411">
        <v>33</v>
      </c>
      <c r="Z8411">
        <v>133</v>
      </c>
      <c r="AA8411">
        <v>4389</v>
      </c>
      <c r="AB8411">
        <v>2326.17</v>
      </c>
      <c r="AC8411">
        <v>0.53</v>
      </c>
      <c r="AD8411">
        <v>3</v>
      </c>
      <c r="AE8411" t="s">
        <v>42</v>
      </c>
    </row>
    <row r="8412" spans="1:31" x14ac:dyDescent="0.3">
      <c r="A8412">
        <v>1197831</v>
      </c>
      <c r="B8412" t="s">
        <v>73</v>
      </c>
      <c r="C8412" s="1">
        <v>44231</v>
      </c>
      <c r="D8412">
        <v>2021</v>
      </c>
      <c r="E8412" t="s">
        <v>48</v>
      </c>
      <c r="F8412">
        <v>1</v>
      </c>
      <c r="G8412">
        <v>3</v>
      </c>
      <c r="H8412" t="s">
        <v>78</v>
      </c>
      <c r="I8412">
        <v>25</v>
      </c>
      <c r="J8412" t="s">
        <v>111</v>
      </c>
      <c r="K8412">
        <v>28</v>
      </c>
      <c r="L8412" t="s">
        <v>112</v>
      </c>
      <c r="M8412" t="s">
        <v>320</v>
      </c>
      <c r="N8412">
        <v>3</v>
      </c>
      <c r="O8412" t="s">
        <v>126</v>
      </c>
      <c r="P8412">
        <v>2</v>
      </c>
      <c r="Q8412" t="s">
        <v>82</v>
      </c>
      <c r="R8412">
        <v>4</v>
      </c>
      <c r="S8412" t="s">
        <v>38</v>
      </c>
      <c r="T8412">
        <v>16</v>
      </c>
      <c r="U8412" t="s">
        <v>321</v>
      </c>
      <c r="V8412" t="s">
        <v>311</v>
      </c>
      <c r="W8412">
        <v>3</v>
      </c>
      <c r="X8412" t="s">
        <v>84</v>
      </c>
      <c r="Y8412">
        <v>32</v>
      </c>
      <c r="Z8412">
        <v>109</v>
      </c>
      <c r="AA8412">
        <v>3488</v>
      </c>
      <c r="AB8412">
        <v>1883.5200000000002</v>
      </c>
      <c r="AC8412">
        <v>0.54</v>
      </c>
      <c r="AD8412">
        <v>3</v>
      </c>
      <c r="AE8412" t="s">
        <v>42</v>
      </c>
    </row>
    <row r="8413" spans="1:31" x14ac:dyDescent="0.3">
      <c r="A8413">
        <v>1197831</v>
      </c>
      <c r="B8413" t="s">
        <v>73</v>
      </c>
      <c r="C8413" s="1">
        <v>44261</v>
      </c>
      <c r="D8413">
        <v>2021</v>
      </c>
      <c r="E8413" t="s">
        <v>51</v>
      </c>
      <c r="F8413">
        <v>1</v>
      </c>
      <c r="G8413">
        <v>3</v>
      </c>
      <c r="H8413" t="s">
        <v>78</v>
      </c>
      <c r="I8413">
        <v>25</v>
      </c>
      <c r="J8413" t="s">
        <v>111</v>
      </c>
      <c r="K8413">
        <v>28</v>
      </c>
      <c r="L8413" t="s">
        <v>112</v>
      </c>
      <c r="M8413" t="s">
        <v>320</v>
      </c>
      <c r="N8413">
        <v>3</v>
      </c>
      <c r="O8413" t="s">
        <v>126</v>
      </c>
      <c r="P8413">
        <v>2</v>
      </c>
      <c r="Q8413" t="s">
        <v>82</v>
      </c>
      <c r="R8413">
        <v>4</v>
      </c>
      <c r="S8413" t="s">
        <v>38</v>
      </c>
      <c r="T8413">
        <v>16</v>
      </c>
      <c r="U8413" t="s">
        <v>321</v>
      </c>
      <c r="V8413" t="s">
        <v>186</v>
      </c>
      <c r="W8413">
        <v>3</v>
      </c>
      <c r="X8413" t="s">
        <v>84</v>
      </c>
      <c r="Y8413">
        <v>33</v>
      </c>
      <c r="Z8413">
        <v>105</v>
      </c>
      <c r="AA8413">
        <v>3465</v>
      </c>
      <c r="AB8413">
        <v>2009.7000000000003</v>
      </c>
      <c r="AC8413">
        <v>0.58000000000000007</v>
      </c>
      <c r="AD8413">
        <v>3</v>
      </c>
      <c r="AE8413" t="s">
        <v>42</v>
      </c>
    </row>
    <row r="8414" spans="1:31" x14ac:dyDescent="0.3">
      <c r="A8414">
        <v>1197831</v>
      </c>
      <c r="B8414" t="s">
        <v>73</v>
      </c>
      <c r="C8414" s="1">
        <v>44383</v>
      </c>
      <c r="D8414">
        <v>2021</v>
      </c>
      <c r="E8414" t="s">
        <v>55</v>
      </c>
      <c r="F8414">
        <v>3</v>
      </c>
      <c r="G8414">
        <v>3</v>
      </c>
      <c r="H8414" t="s">
        <v>78</v>
      </c>
      <c r="I8414">
        <v>25</v>
      </c>
      <c r="J8414" t="s">
        <v>111</v>
      </c>
      <c r="K8414">
        <v>28</v>
      </c>
      <c r="L8414" t="s">
        <v>112</v>
      </c>
      <c r="M8414" t="s">
        <v>320</v>
      </c>
      <c r="N8414">
        <v>3</v>
      </c>
      <c r="O8414" t="s">
        <v>126</v>
      </c>
      <c r="P8414">
        <v>2</v>
      </c>
      <c r="Q8414" t="s">
        <v>82</v>
      </c>
      <c r="R8414">
        <v>4</v>
      </c>
      <c r="S8414" t="s">
        <v>38</v>
      </c>
      <c r="T8414">
        <v>16</v>
      </c>
      <c r="U8414" t="s">
        <v>321</v>
      </c>
      <c r="V8414" t="s">
        <v>161</v>
      </c>
      <c r="W8414">
        <v>3</v>
      </c>
      <c r="X8414" t="s">
        <v>84</v>
      </c>
      <c r="Y8414">
        <v>47</v>
      </c>
      <c r="Z8414">
        <v>137</v>
      </c>
      <c r="AA8414">
        <v>6439</v>
      </c>
      <c r="AB8414">
        <v>4120.96</v>
      </c>
      <c r="AC8414">
        <v>0.64</v>
      </c>
      <c r="AD8414">
        <v>3</v>
      </c>
      <c r="AE8414" t="s">
        <v>42</v>
      </c>
    </row>
    <row r="8415" spans="1:31" x14ac:dyDescent="0.3">
      <c r="A8415">
        <v>1197831</v>
      </c>
      <c r="B8415" t="s">
        <v>73</v>
      </c>
      <c r="C8415" s="1">
        <v>44416</v>
      </c>
      <c r="D8415">
        <v>2021</v>
      </c>
      <c r="E8415" t="s">
        <v>31</v>
      </c>
      <c r="F8415">
        <v>3</v>
      </c>
      <c r="G8415">
        <v>3</v>
      </c>
      <c r="H8415" t="s">
        <v>78</v>
      </c>
      <c r="I8415">
        <v>25</v>
      </c>
      <c r="J8415" t="s">
        <v>111</v>
      </c>
      <c r="K8415">
        <v>28</v>
      </c>
      <c r="L8415" t="s">
        <v>112</v>
      </c>
      <c r="M8415" t="s">
        <v>320</v>
      </c>
      <c r="N8415">
        <v>3</v>
      </c>
      <c r="O8415" t="s">
        <v>126</v>
      </c>
      <c r="P8415">
        <v>2</v>
      </c>
      <c r="Q8415" t="s">
        <v>82</v>
      </c>
      <c r="R8415">
        <v>4</v>
      </c>
      <c r="S8415" t="s">
        <v>38</v>
      </c>
      <c r="T8415">
        <v>16</v>
      </c>
      <c r="U8415" t="s">
        <v>321</v>
      </c>
      <c r="V8415" t="s">
        <v>129</v>
      </c>
      <c r="W8415">
        <v>3</v>
      </c>
      <c r="X8415" t="s">
        <v>84</v>
      </c>
      <c r="Y8415">
        <v>48</v>
      </c>
      <c r="Z8415">
        <v>124</v>
      </c>
      <c r="AA8415">
        <v>5952</v>
      </c>
      <c r="AB8415">
        <v>3868.8</v>
      </c>
      <c r="AC8415">
        <v>0.65</v>
      </c>
      <c r="AD8415">
        <v>3</v>
      </c>
      <c r="AE8415" t="s">
        <v>42</v>
      </c>
    </row>
    <row r="8416" spans="1:31" x14ac:dyDescent="0.3">
      <c r="A8416">
        <v>1197831</v>
      </c>
      <c r="B8416" t="s">
        <v>73</v>
      </c>
      <c r="C8416" s="1">
        <v>44444</v>
      </c>
      <c r="D8416">
        <v>2021</v>
      </c>
      <c r="E8416" t="s">
        <v>43</v>
      </c>
      <c r="F8416">
        <v>3</v>
      </c>
      <c r="G8416">
        <v>3</v>
      </c>
      <c r="H8416" t="s">
        <v>78</v>
      </c>
      <c r="I8416">
        <v>25</v>
      </c>
      <c r="J8416" t="s">
        <v>111</v>
      </c>
      <c r="K8416">
        <v>28</v>
      </c>
      <c r="L8416" t="s">
        <v>112</v>
      </c>
      <c r="M8416" t="s">
        <v>320</v>
      </c>
      <c r="N8416">
        <v>3</v>
      </c>
      <c r="O8416" t="s">
        <v>126</v>
      </c>
      <c r="P8416">
        <v>2</v>
      </c>
      <c r="Q8416" t="s">
        <v>82</v>
      </c>
      <c r="R8416">
        <v>4</v>
      </c>
      <c r="S8416" t="s">
        <v>38</v>
      </c>
      <c r="T8416">
        <v>16</v>
      </c>
      <c r="U8416" t="s">
        <v>321</v>
      </c>
      <c r="V8416" t="s">
        <v>189</v>
      </c>
      <c r="W8416">
        <v>3</v>
      </c>
      <c r="X8416" t="s">
        <v>84</v>
      </c>
      <c r="Y8416">
        <v>55</v>
      </c>
      <c r="Z8416">
        <v>116</v>
      </c>
      <c r="AA8416">
        <v>6380</v>
      </c>
      <c r="AB8416">
        <v>4019.4</v>
      </c>
      <c r="AC8416">
        <v>0.63</v>
      </c>
      <c r="AD8416">
        <v>3</v>
      </c>
      <c r="AE8416" t="s">
        <v>42</v>
      </c>
    </row>
    <row r="8417" spans="1:31" x14ac:dyDescent="0.3">
      <c r="A8417">
        <v>1197831</v>
      </c>
      <c r="B8417" t="s">
        <v>73</v>
      </c>
      <c r="C8417" s="1">
        <v>44534</v>
      </c>
      <c r="D8417">
        <v>2021</v>
      </c>
      <c r="E8417" t="s">
        <v>46</v>
      </c>
      <c r="F8417">
        <v>4</v>
      </c>
      <c r="G8417">
        <v>3</v>
      </c>
      <c r="H8417" t="s">
        <v>78</v>
      </c>
      <c r="I8417">
        <v>25</v>
      </c>
      <c r="J8417" t="s">
        <v>111</v>
      </c>
      <c r="K8417">
        <v>28</v>
      </c>
      <c r="L8417" t="s">
        <v>112</v>
      </c>
      <c r="M8417" t="s">
        <v>320</v>
      </c>
      <c r="N8417">
        <v>3</v>
      </c>
      <c r="O8417" t="s">
        <v>126</v>
      </c>
      <c r="P8417">
        <v>2</v>
      </c>
      <c r="Q8417" t="s">
        <v>82</v>
      </c>
      <c r="R8417">
        <v>4</v>
      </c>
      <c r="S8417" t="s">
        <v>38</v>
      </c>
      <c r="T8417">
        <v>17</v>
      </c>
      <c r="U8417" t="s">
        <v>322</v>
      </c>
      <c r="V8417" t="s">
        <v>129</v>
      </c>
      <c r="W8417">
        <v>3</v>
      </c>
      <c r="X8417" t="s">
        <v>84</v>
      </c>
      <c r="Y8417">
        <v>59</v>
      </c>
      <c r="Z8417">
        <v>142</v>
      </c>
      <c r="AA8417">
        <v>8378</v>
      </c>
      <c r="AB8417">
        <v>5445.7</v>
      </c>
      <c r="AC8417">
        <v>0.65</v>
      </c>
      <c r="AD8417">
        <v>3</v>
      </c>
      <c r="AE8417" t="s">
        <v>42</v>
      </c>
    </row>
    <row r="8418" spans="1:31" x14ac:dyDescent="0.3">
      <c r="A8418">
        <v>1128299</v>
      </c>
      <c r="B8418" t="s">
        <v>77</v>
      </c>
      <c r="C8418" s="1">
        <v>44219</v>
      </c>
      <c r="D8418">
        <v>2021</v>
      </c>
      <c r="E8418" t="s">
        <v>47</v>
      </c>
      <c r="F8418">
        <v>1</v>
      </c>
      <c r="G8418">
        <v>3</v>
      </c>
      <c r="H8418" t="s">
        <v>78</v>
      </c>
      <c r="I8418">
        <v>25</v>
      </c>
      <c r="J8418" t="s">
        <v>111</v>
      </c>
      <c r="K8418">
        <v>28</v>
      </c>
      <c r="L8418" t="s">
        <v>112</v>
      </c>
      <c r="M8418" t="s">
        <v>320</v>
      </c>
      <c r="N8418">
        <v>3</v>
      </c>
      <c r="O8418" t="s">
        <v>126</v>
      </c>
      <c r="P8418">
        <v>2</v>
      </c>
      <c r="Q8418" t="s">
        <v>82</v>
      </c>
      <c r="R8418">
        <v>4</v>
      </c>
      <c r="S8418" t="s">
        <v>38</v>
      </c>
      <c r="T8418">
        <v>17</v>
      </c>
      <c r="U8418" t="s">
        <v>322</v>
      </c>
      <c r="V8418" t="s">
        <v>129</v>
      </c>
      <c r="W8418">
        <v>3</v>
      </c>
      <c r="X8418" t="s">
        <v>84</v>
      </c>
      <c r="Y8418">
        <v>38</v>
      </c>
      <c r="Z8418">
        <v>77</v>
      </c>
      <c r="AA8418">
        <v>2926</v>
      </c>
      <c r="AB8418">
        <v>1345.9599999999998</v>
      </c>
      <c r="AC8418">
        <v>0.45999999999999996</v>
      </c>
      <c r="AD8418">
        <v>3</v>
      </c>
      <c r="AE8418" t="s">
        <v>42</v>
      </c>
    </row>
    <row r="8419" spans="1:31" x14ac:dyDescent="0.3">
      <c r="A8419">
        <v>1128299</v>
      </c>
      <c r="B8419" t="s">
        <v>77</v>
      </c>
      <c r="C8419" s="1">
        <v>44250</v>
      </c>
      <c r="D8419">
        <v>2021</v>
      </c>
      <c r="E8419" t="s">
        <v>48</v>
      </c>
      <c r="F8419">
        <v>1</v>
      </c>
      <c r="G8419">
        <v>3</v>
      </c>
      <c r="H8419" t="s">
        <v>78</v>
      </c>
      <c r="I8419">
        <v>26</v>
      </c>
      <c r="J8419" t="s">
        <v>113</v>
      </c>
      <c r="K8419">
        <v>29</v>
      </c>
      <c r="L8419" t="s">
        <v>114</v>
      </c>
      <c r="M8419" t="s">
        <v>320</v>
      </c>
      <c r="N8419">
        <v>3</v>
      </c>
      <c r="O8419" t="s">
        <v>126</v>
      </c>
      <c r="P8419">
        <v>2</v>
      </c>
      <c r="Q8419" t="s">
        <v>82</v>
      </c>
      <c r="R8419">
        <v>4</v>
      </c>
      <c r="S8419" t="s">
        <v>38</v>
      </c>
      <c r="T8419">
        <v>17</v>
      </c>
      <c r="U8419" t="s">
        <v>322</v>
      </c>
      <c r="V8419" t="s">
        <v>201</v>
      </c>
      <c r="W8419">
        <v>3</v>
      </c>
      <c r="X8419" t="s">
        <v>84</v>
      </c>
      <c r="Y8419">
        <v>38</v>
      </c>
      <c r="Z8419">
        <v>63</v>
      </c>
      <c r="AA8419">
        <v>2394</v>
      </c>
      <c r="AB8419">
        <v>1149.1199999999999</v>
      </c>
      <c r="AC8419">
        <v>0.48</v>
      </c>
      <c r="AD8419">
        <v>3</v>
      </c>
      <c r="AE8419" t="s">
        <v>42</v>
      </c>
    </row>
    <row r="8420" spans="1:31" x14ac:dyDescent="0.3">
      <c r="A8420">
        <v>1128299</v>
      </c>
      <c r="B8420" t="s">
        <v>77</v>
      </c>
      <c r="C8420" s="1">
        <v>44370</v>
      </c>
      <c r="D8420">
        <v>2021</v>
      </c>
      <c r="E8420" t="s">
        <v>54</v>
      </c>
      <c r="F8420">
        <v>2</v>
      </c>
      <c r="G8420">
        <v>3</v>
      </c>
      <c r="H8420" t="s">
        <v>78</v>
      </c>
      <c r="I8420">
        <v>26</v>
      </c>
      <c r="J8420" t="s">
        <v>113</v>
      </c>
      <c r="K8420">
        <v>29</v>
      </c>
      <c r="L8420" t="s">
        <v>114</v>
      </c>
      <c r="M8420" t="s">
        <v>320</v>
      </c>
      <c r="N8420">
        <v>3</v>
      </c>
      <c r="O8420" t="s">
        <v>126</v>
      </c>
      <c r="P8420">
        <v>2</v>
      </c>
      <c r="Q8420" t="s">
        <v>82</v>
      </c>
      <c r="R8420">
        <v>4</v>
      </c>
      <c r="S8420" t="s">
        <v>38</v>
      </c>
      <c r="T8420">
        <v>17</v>
      </c>
      <c r="U8420" t="s">
        <v>322</v>
      </c>
      <c r="V8420" t="s">
        <v>184</v>
      </c>
      <c r="W8420">
        <v>3</v>
      </c>
      <c r="X8420" t="s">
        <v>84</v>
      </c>
      <c r="Y8420">
        <v>46</v>
      </c>
      <c r="Z8420">
        <v>95</v>
      </c>
      <c r="AA8420">
        <v>4370</v>
      </c>
      <c r="AB8420">
        <v>2185</v>
      </c>
      <c r="AC8420">
        <v>0.5</v>
      </c>
      <c r="AD8420">
        <v>3</v>
      </c>
      <c r="AE8420" t="s">
        <v>42</v>
      </c>
    </row>
    <row r="8421" spans="1:31" x14ac:dyDescent="0.3">
      <c r="A8421">
        <v>1128299</v>
      </c>
      <c r="B8421" t="s">
        <v>77</v>
      </c>
      <c r="C8421" s="1">
        <v>44399</v>
      </c>
      <c r="D8421">
        <v>2021</v>
      </c>
      <c r="E8421" t="s">
        <v>55</v>
      </c>
      <c r="F8421">
        <v>3</v>
      </c>
      <c r="G8421">
        <v>3</v>
      </c>
      <c r="H8421" t="s">
        <v>78</v>
      </c>
      <c r="I8421">
        <v>26</v>
      </c>
      <c r="J8421" t="s">
        <v>113</v>
      </c>
      <c r="K8421">
        <v>29</v>
      </c>
      <c r="L8421" t="s">
        <v>114</v>
      </c>
      <c r="M8421" t="s">
        <v>320</v>
      </c>
      <c r="N8421">
        <v>3</v>
      </c>
      <c r="O8421" t="s">
        <v>126</v>
      </c>
      <c r="P8421">
        <v>2</v>
      </c>
      <c r="Q8421" t="s">
        <v>82</v>
      </c>
      <c r="R8421">
        <v>4</v>
      </c>
      <c r="S8421" t="s">
        <v>38</v>
      </c>
      <c r="T8421">
        <v>17</v>
      </c>
      <c r="U8421" t="s">
        <v>322</v>
      </c>
      <c r="V8421" t="s">
        <v>131</v>
      </c>
      <c r="W8421">
        <v>3</v>
      </c>
      <c r="X8421" t="s">
        <v>84</v>
      </c>
      <c r="Y8421">
        <v>48</v>
      </c>
      <c r="Z8421">
        <v>101</v>
      </c>
      <c r="AA8421">
        <v>4848</v>
      </c>
      <c r="AB8421">
        <v>2181.6</v>
      </c>
      <c r="AC8421">
        <v>0.44999999999999996</v>
      </c>
      <c r="AD8421">
        <v>3</v>
      </c>
      <c r="AE8421" t="s">
        <v>42</v>
      </c>
    </row>
    <row r="8422" spans="1:31" x14ac:dyDescent="0.3">
      <c r="A8422">
        <v>1128299</v>
      </c>
      <c r="B8422" t="s">
        <v>77</v>
      </c>
      <c r="C8422" s="1">
        <v>44463</v>
      </c>
      <c r="D8422">
        <v>2021</v>
      </c>
      <c r="E8422" t="s">
        <v>43</v>
      </c>
      <c r="F8422">
        <v>3</v>
      </c>
      <c r="G8422">
        <v>3</v>
      </c>
      <c r="H8422" t="s">
        <v>78</v>
      </c>
      <c r="I8422">
        <v>26</v>
      </c>
      <c r="J8422" t="s">
        <v>113</v>
      </c>
      <c r="K8422">
        <v>29</v>
      </c>
      <c r="L8422" t="s">
        <v>114</v>
      </c>
      <c r="M8422" t="s">
        <v>320</v>
      </c>
      <c r="N8422">
        <v>3</v>
      </c>
      <c r="O8422" t="s">
        <v>126</v>
      </c>
      <c r="P8422">
        <v>2</v>
      </c>
      <c r="Q8422" t="s">
        <v>82</v>
      </c>
      <c r="R8422">
        <v>4</v>
      </c>
      <c r="S8422" t="s">
        <v>38</v>
      </c>
      <c r="T8422">
        <v>17</v>
      </c>
      <c r="U8422" t="s">
        <v>322</v>
      </c>
      <c r="V8422" t="s">
        <v>188</v>
      </c>
      <c r="W8422">
        <v>3</v>
      </c>
      <c r="X8422" t="s">
        <v>84</v>
      </c>
      <c r="Y8422">
        <v>41</v>
      </c>
      <c r="Z8422">
        <v>113</v>
      </c>
      <c r="AA8422">
        <v>4633</v>
      </c>
      <c r="AB8422">
        <v>2177.5099999999998</v>
      </c>
      <c r="AC8422">
        <v>0.47</v>
      </c>
      <c r="AD8422">
        <v>3</v>
      </c>
      <c r="AE8422" t="s">
        <v>42</v>
      </c>
    </row>
    <row r="8423" spans="1:31" x14ac:dyDescent="0.3">
      <c r="A8423">
        <v>1128299</v>
      </c>
      <c r="B8423" t="s">
        <v>77</v>
      </c>
      <c r="C8423" s="1">
        <v>44492</v>
      </c>
      <c r="D8423">
        <v>2021</v>
      </c>
      <c r="E8423" t="s">
        <v>44</v>
      </c>
      <c r="F8423">
        <v>4</v>
      </c>
      <c r="G8423">
        <v>3</v>
      </c>
      <c r="H8423" t="s">
        <v>78</v>
      </c>
      <c r="I8423">
        <v>26</v>
      </c>
      <c r="J8423" t="s">
        <v>113</v>
      </c>
      <c r="K8423">
        <v>29</v>
      </c>
      <c r="L8423" t="s">
        <v>114</v>
      </c>
      <c r="M8423" t="s">
        <v>320</v>
      </c>
      <c r="N8423">
        <v>3</v>
      </c>
      <c r="O8423" t="s">
        <v>126</v>
      </c>
      <c r="P8423">
        <v>2</v>
      </c>
      <c r="Q8423" t="s">
        <v>82</v>
      </c>
      <c r="R8423">
        <v>4</v>
      </c>
      <c r="S8423" t="s">
        <v>38</v>
      </c>
      <c r="T8423">
        <v>17</v>
      </c>
      <c r="U8423" t="s">
        <v>322</v>
      </c>
      <c r="V8423" t="s">
        <v>202</v>
      </c>
      <c r="W8423">
        <v>3</v>
      </c>
      <c r="X8423" t="s">
        <v>84</v>
      </c>
      <c r="Y8423">
        <v>43</v>
      </c>
      <c r="Z8423">
        <v>90</v>
      </c>
      <c r="AA8423">
        <v>3870</v>
      </c>
      <c r="AB8423">
        <v>1896.3</v>
      </c>
      <c r="AC8423">
        <v>0.49</v>
      </c>
      <c r="AD8423">
        <v>3</v>
      </c>
      <c r="AE8423" t="s">
        <v>42</v>
      </c>
    </row>
    <row r="8424" spans="1:31" x14ac:dyDescent="0.3">
      <c r="A8424">
        <v>1128299</v>
      </c>
      <c r="B8424" t="s">
        <v>77</v>
      </c>
      <c r="C8424" s="1">
        <v>44523</v>
      </c>
      <c r="D8424">
        <v>2021</v>
      </c>
      <c r="E8424" t="s">
        <v>45</v>
      </c>
      <c r="F8424">
        <v>4</v>
      </c>
      <c r="G8424">
        <v>3</v>
      </c>
      <c r="H8424" t="s">
        <v>78</v>
      </c>
      <c r="I8424">
        <v>26</v>
      </c>
      <c r="J8424" t="s">
        <v>113</v>
      </c>
      <c r="K8424">
        <v>29</v>
      </c>
      <c r="L8424" t="s">
        <v>114</v>
      </c>
      <c r="M8424" t="s">
        <v>320</v>
      </c>
      <c r="N8424">
        <v>3</v>
      </c>
      <c r="O8424" t="s">
        <v>126</v>
      </c>
      <c r="P8424">
        <v>2</v>
      </c>
      <c r="Q8424" t="s">
        <v>82</v>
      </c>
      <c r="R8424">
        <v>4</v>
      </c>
      <c r="S8424" t="s">
        <v>38</v>
      </c>
      <c r="T8424">
        <v>17</v>
      </c>
      <c r="U8424" t="s">
        <v>322</v>
      </c>
      <c r="V8424" t="s">
        <v>129</v>
      </c>
      <c r="W8424">
        <v>3</v>
      </c>
      <c r="X8424" t="s">
        <v>84</v>
      </c>
      <c r="Y8424">
        <v>42</v>
      </c>
      <c r="Z8424">
        <v>98</v>
      </c>
      <c r="AA8424">
        <v>4116</v>
      </c>
      <c r="AB8424">
        <v>1934.52</v>
      </c>
      <c r="AC8424">
        <v>0.47</v>
      </c>
      <c r="AD8424">
        <v>3</v>
      </c>
      <c r="AE8424" t="s">
        <v>42</v>
      </c>
    </row>
    <row r="8425" spans="1:31" x14ac:dyDescent="0.3">
      <c r="A8425">
        <v>1128299</v>
      </c>
      <c r="B8425" t="s">
        <v>77</v>
      </c>
      <c r="C8425" s="1">
        <v>44552</v>
      </c>
      <c r="D8425">
        <v>2021</v>
      </c>
      <c r="E8425" t="s">
        <v>46</v>
      </c>
      <c r="F8425">
        <v>4</v>
      </c>
      <c r="G8425">
        <v>3</v>
      </c>
      <c r="H8425" t="s">
        <v>78</v>
      </c>
      <c r="I8425">
        <v>26</v>
      </c>
      <c r="J8425" t="s">
        <v>113</v>
      </c>
      <c r="K8425">
        <v>29</v>
      </c>
      <c r="L8425" t="s">
        <v>114</v>
      </c>
      <c r="M8425" t="s">
        <v>320</v>
      </c>
      <c r="N8425">
        <v>3</v>
      </c>
      <c r="O8425" t="s">
        <v>126</v>
      </c>
      <c r="P8425">
        <v>2</v>
      </c>
      <c r="Q8425" t="s">
        <v>82</v>
      </c>
      <c r="R8425">
        <v>4</v>
      </c>
      <c r="S8425" t="s">
        <v>38</v>
      </c>
      <c r="T8425">
        <v>17</v>
      </c>
      <c r="U8425" t="s">
        <v>322</v>
      </c>
      <c r="V8425" t="s">
        <v>195</v>
      </c>
      <c r="W8425">
        <v>3</v>
      </c>
      <c r="X8425" t="s">
        <v>84</v>
      </c>
      <c r="Y8425">
        <v>44</v>
      </c>
      <c r="Z8425">
        <v>115</v>
      </c>
      <c r="AA8425">
        <v>5060</v>
      </c>
      <c r="AB8425">
        <v>2277</v>
      </c>
      <c r="AC8425">
        <v>0.44999999999999996</v>
      </c>
      <c r="AD8425">
        <v>3</v>
      </c>
      <c r="AE8425" t="s">
        <v>42</v>
      </c>
    </row>
    <row r="8426" spans="1:31" x14ac:dyDescent="0.3">
      <c r="A8426">
        <v>1128299</v>
      </c>
      <c r="B8426" t="s">
        <v>77</v>
      </c>
      <c r="C8426" s="1">
        <v>44222</v>
      </c>
      <c r="D8426">
        <v>2021</v>
      </c>
      <c r="E8426" t="s">
        <v>47</v>
      </c>
      <c r="F8426">
        <v>1</v>
      </c>
      <c r="G8426">
        <v>3</v>
      </c>
      <c r="H8426" t="s">
        <v>78</v>
      </c>
      <c r="I8426">
        <v>26</v>
      </c>
      <c r="J8426" t="s">
        <v>113</v>
      </c>
      <c r="K8426">
        <v>29</v>
      </c>
      <c r="L8426" t="s">
        <v>114</v>
      </c>
      <c r="M8426" t="s">
        <v>320</v>
      </c>
      <c r="N8426">
        <v>3</v>
      </c>
      <c r="O8426" t="s">
        <v>126</v>
      </c>
      <c r="P8426">
        <v>2</v>
      </c>
      <c r="Q8426" t="s">
        <v>82</v>
      </c>
      <c r="R8426">
        <v>4</v>
      </c>
      <c r="S8426" t="s">
        <v>38</v>
      </c>
      <c r="T8426">
        <v>17</v>
      </c>
      <c r="U8426" t="s">
        <v>322</v>
      </c>
      <c r="V8426" t="s">
        <v>184</v>
      </c>
      <c r="W8426">
        <v>3</v>
      </c>
      <c r="X8426" t="s">
        <v>84</v>
      </c>
      <c r="Y8426">
        <v>43</v>
      </c>
      <c r="Z8426">
        <v>85</v>
      </c>
      <c r="AA8426">
        <v>3655</v>
      </c>
      <c r="AB8426">
        <v>1790.95</v>
      </c>
      <c r="AC8426">
        <v>0.49</v>
      </c>
      <c r="AD8426">
        <v>3</v>
      </c>
      <c r="AE8426" t="s">
        <v>42</v>
      </c>
    </row>
    <row r="8427" spans="1:31" x14ac:dyDescent="0.3">
      <c r="A8427">
        <v>1128299</v>
      </c>
      <c r="B8427" t="s">
        <v>77</v>
      </c>
      <c r="C8427" s="1">
        <v>44253</v>
      </c>
      <c r="D8427">
        <v>2021</v>
      </c>
      <c r="E8427" t="s">
        <v>48</v>
      </c>
      <c r="F8427">
        <v>1</v>
      </c>
      <c r="G8427">
        <v>3</v>
      </c>
      <c r="H8427" t="s">
        <v>78</v>
      </c>
      <c r="I8427">
        <v>27</v>
      </c>
      <c r="J8427" t="s">
        <v>115</v>
      </c>
      <c r="K8427">
        <v>30</v>
      </c>
      <c r="L8427" t="s">
        <v>116</v>
      </c>
      <c r="M8427" t="s">
        <v>320</v>
      </c>
      <c r="N8427">
        <v>3</v>
      </c>
      <c r="O8427" t="s">
        <v>126</v>
      </c>
      <c r="P8427">
        <v>2</v>
      </c>
      <c r="Q8427" t="s">
        <v>82</v>
      </c>
      <c r="R8427">
        <v>4</v>
      </c>
      <c r="S8427" t="s">
        <v>38</v>
      </c>
      <c r="T8427">
        <v>17</v>
      </c>
      <c r="U8427" t="s">
        <v>322</v>
      </c>
      <c r="V8427" t="s">
        <v>189</v>
      </c>
      <c r="W8427">
        <v>3</v>
      </c>
      <c r="X8427" t="s">
        <v>84</v>
      </c>
      <c r="Y8427">
        <v>43</v>
      </c>
      <c r="Z8427">
        <v>74</v>
      </c>
      <c r="AA8427">
        <v>3182</v>
      </c>
      <c r="AB8427">
        <v>1559.18</v>
      </c>
      <c r="AC8427">
        <v>0.49</v>
      </c>
      <c r="AD8427">
        <v>3</v>
      </c>
      <c r="AE8427" t="s">
        <v>42</v>
      </c>
    </row>
    <row r="8428" spans="1:31" x14ac:dyDescent="0.3">
      <c r="A8428">
        <v>1128299</v>
      </c>
      <c r="B8428" t="s">
        <v>77</v>
      </c>
      <c r="C8428" s="1">
        <v>44343</v>
      </c>
      <c r="D8428">
        <v>2021</v>
      </c>
      <c r="E8428" t="s">
        <v>53</v>
      </c>
      <c r="F8428">
        <v>2</v>
      </c>
      <c r="G8428">
        <v>3</v>
      </c>
      <c r="H8428" t="s">
        <v>78</v>
      </c>
      <c r="I8428">
        <v>27</v>
      </c>
      <c r="J8428" t="s">
        <v>115</v>
      </c>
      <c r="K8428">
        <v>30</v>
      </c>
      <c r="L8428" t="s">
        <v>116</v>
      </c>
      <c r="M8428" t="s">
        <v>320</v>
      </c>
      <c r="N8428">
        <v>3</v>
      </c>
      <c r="O8428" t="s">
        <v>126</v>
      </c>
      <c r="P8428">
        <v>2</v>
      </c>
      <c r="Q8428" t="s">
        <v>82</v>
      </c>
      <c r="R8428">
        <v>4</v>
      </c>
      <c r="S8428" t="s">
        <v>38</v>
      </c>
      <c r="T8428">
        <v>17</v>
      </c>
      <c r="U8428" t="s">
        <v>322</v>
      </c>
      <c r="V8428" t="s">
        <v>202</v>
      </c>
      <c r="W8428">
        <v>3</v>
      </c>
      <c r="X8428" t="s">
        <v>84</v>
      </c>
      <c r="Y8428">
        <v>51</v>
      </c>
      <c r="Z8428">
        <v>91</v>
      </c>
      <c r="AA8428">
        <v>4641</v>
      </c>
      <c r="AB8428">
        <v>2134.8599999999997</v>
      </c>
      <c r="AC8428">
        <v>0.45999999999999996</v>
      </c>
      <c r="AD8428">
        <v>3</v>
      </c>
      <c r="AE8428" t="s">
        <v>42</v>
      </c>
    </row>
    <row r="8429" spans="1:31" x14ac:dyDescent="0.3">
      <c r="A8429">
        <v>1128299</v>
      </c>
      <c r="B8429" t="s">
        <v>77</v>
      </c>
      <c r="C8429" s="1">
        <v>44402</v>
      </c>
      <c r="D8429">
        <v>2021</v>
      </c>
      <c r="E8429" t="s">
        <v>55</v>
      </c>
      <c r="F8429">
        <v>3</v>
      </c>
      <c r="G8429">
        <v>3</v>
      </c>
      <c r="H8429" t="s">
        <v>78</v>
      </c>
      <c r="I8429">
        <v>27</v>
      </c>
      <c r="J8429" t="s">
        <v>115</v>
      </c>
      <c r="K8429">
        <v>30</v>
      </c>
      <c r="L8429" t="s">
        <v>116</v>
      </c>
      <c r="M8429" t="s">
        <v>320</v>
      </c>
      <c r="N8429">
        <v>3</v>
      </c>
      <c r="O8429" t="s">
        <v>126</v>
      </c>
      <c r="P8429">
        <v>2</v>
      </c>
      <c r="Q8429" t="s">
        <v>82</v>
      </c>
      <c r="R8429">
        <v>4</v>
      </c>
      <c r="S8429" t="s">
        <v>38</v>
      </c>
      <c r="T8429">
        <v>17</v>
      </c>
      <c r="U8429" t="s">
        <v>322</v>
      </c>
      <c r="V8429" t="s">
        <v>129</v>
      </c>
      <c r="W8429">
        <v>3</v>
      </c>
      <c r="X8429" t="s">
        <v>84</v>
      </c>
      <c r="Y8429">
        <v>54</v>
      </c>
      <c r="Z8429">
        <v>135</v>
      </c>
      <c r="AA8429">
        <v>7290</v>
      </c>
      <c r="AB8429">
        <v>3280.4999999999995</v>
      </c>
      <c r="AC8429">
        <v>0.44999999999999996</v>
      </c>
      <c r="AD8429">
        <v>3</v>
      </c>
      <c r="AE8429" t="s">
        <v>42</v>
      </c>
    </row>
    <row r="8430" spans="1:31" x14ac:dyDescent="0.3">
      <c r="A8430">
        <v>1128299</v>
      </c>
      <c r="B8430" t="s">
        <v>77</v>
      </c>
      <c r="C8430" s="1">
        <v>44434</v>
      </c>
      <c r="D8430">
        <v>2021</v>
      </c>
      <c r="E8430" t="s">
        <v>31</v>
      </c>
      <c r="F8430">
        <v>3</v>
      </c>
      <c r="G8430">
        <v>3</v>
      </c>
      <c r="H8430" t="s">
        <v>78</v>
      </c>
      <c r="I8430">
        <v>27</v>
      </c>
      <c r="J8430" t="s">
        <v>115</v>
      </c>
      <c r="K8430">
        <v>30</v>
      </c>
      <c r="L8430" t="s">
        <v>116</v>
      </c>
      <c r="M8430" t="s">
        <v>320</v>
      </c>
      <c r="N8430">
        <v>3</v>
      </c>
      <c r="O8430" t="s">
        <v>126</v>
      </c>
      <c r="P8430">
        <v>2</v>
      </c>
      <c r="Q8430" t="s">
        <v>82</v>
      </c>
      <c r="R8430">
        <v>4</v>
      </c>
      <c r="S8430" t="s">
        <v>38</v>
      </c>
      <c r="T8430">
        <v>17</v>
      </c>
      <c r="U8430" t="s">
        <v>322</v>
      </c>
      <c r="V8430" t="s">
        <v>129</v>
      </c>
      <c r="W8430">
        <v>3</v>
      </c>
      <c r="X8430" t="s">
        <v>84</v>
      </c>
      <c r="Y8430">
        <v>55</v>
      </c>
      <c r="Z8430">
        <v>143</v>
      </c>
      <c r="AA8430">
        <v>7865</v>
      </c>
      <c r="AB8430">
        <v>3696.5499999999997</v>
      </c>
      <c r="AC8430">
        <v>0.47</v>
      </c>
      <c r="AD8430">
        <v>3</v>
      </c>
      <c r="AE8430" t="s">
        <v>42</v>
      </c>
    </row>
    <row r="8431" spans="1:31" x14ac:dyDescent="0.3">
      <c r="A8431">
        <v>1128299</v>
      </c>
      <c r="B8431" t="s">
        <v>77</v>
      </c>
      <c r="C8431" s="1">
        <v>44466</v>
      </c>
      <c r="D8431">
        <v>2021</v>
      </c>
      <c r="E8431" t="s">
        <v>43</v>
      </c>
      <c r="F8431">
        <v>3</v>
      </c>
      <c r="G8431">
        <v>3</v>
      </c>
      <c r="H8431" t="s">
        <v>78</v>
      </c>
      <c r="I8431">
        <v>27</v>
      </c>
      <c r="J8431" t="s">
        <v>115</v>
      </c>
      <c r="K8431">
        <v>30</v>
      </c>
      <c r="L8431" t="s">
        <v>116</v>
      </c>
      <c r="M8431" t="s">
        <v>320</v>
      </c>
      <c r="N8431">
        <v>3</v>
      </c>
      <c r="O8431" t="s">
        <v>126</v>
      </c>
      <c r="P8431">
        <v>2</v>
      </c>
      <c r="Q8431" t="s">
        <v>82</v>
      </c>
      <c r="R8431">
        <v>4</v>
      </c>
      <c r="S8431" t="s">
        <v>38</v>
      </c>
      <c r="T8431">
        <v>17</v>
      </c>
      <c r="U8431" t="s">
        <v>322</v>
      </c>
      <c r="V8431" t="s">
        <v>161</v>
      </c>
      <c r="W8431">
        <v>3</v>
      </c>
      <c r="X8431" t="s">
        <v>84</v>
      </c>
      <c r="Y8431">
        <v>49</v>
      </c>
      <c r="Z8431">
        <v>123</v>
      </c>
      <c r="AA8431">
        <v>6027</v>
      </c>
      <c r="AB8431">
        <v>2832.69</v>
      </c>
      <c r="AC8431">
        <v>0.47</v>
      </c>
      <c r="AD8431">
        <v>3</v>
      </c>
      <c r="AE8431" t="s">
        <v>42</v>
      </c>
    </row>
    <row r="8432" spans="1:31" x14ac:dyDescent="0.3">
      <c r="A8432">
        <v>1128299</v>
      </c>
      <c r="B8432" t="s">
        <v>77</v>
      </c>
      <c r="C8432" s="1">
        <v>44495</v>
      </c>
      <c r="D8432">
        <v>2021</v>
      </c>
      <c r="E8432" t="s">
        <v>44</v>
      </c>
      <c r="F8432">
        <v>4</v>
      </c>
      <c r="G8432">
        <v>3</v>
      </c>
      <c r="H8432" t="s">
        <v>78</v>
      </c>
      <c r="I8432">
        <v>27</v>
      </c>
      <c r="J8432" t="s">
        <v>115</v>
      </c>
      <c r="K8432">
        <v>30</v>
      </c>
      <c r="L8432" t="s">
        <v>116</v>
      </c>
      <c r="M8432" t="s">
        <v>320</v>
      </c>
      <c r="N8432">
        <v>3</v>
      </c>
      <c r="O8432" t="s">
        <v>126</v>
      </c>
      <c r="P8432">
        <v>2</v>
      </c>
      <c r="Q8432" t="s">
        <v>82</v>
      </c>
      <c r="R8432">
        <v>4</v>
      </c>
      <c r="S8432" t="s">
        <v>38</v>
      </c>
      <c r="T8432">
        <v>16</v>
      </c>
      <c r="U8432" t="s">
        <v>321</v>
      </c>
      <c r="V8432" t="s">
        <v>202</v>
      </c>
      <c r="W8432">
        <v>3</v>
      </c>
      <c r="X8432" t="s">
        <v>84</v>
      </c>
      <c r="Y8432">
        <v>46</v>
      </c>
      <c r="Z8432">
        <v>95</v>
      </c>
      <c r="AA8432">
        <v>4370</v>
      </c>
      <c r="AB8432">
        <v>2141.3000000000002</v>
      </c>
      <c r="AC8432">
        <v>0.49</v>
      </c>
      <c r="AD8432">
        <v>3</v>
      </c>
      <c r="AE8432" t="s">
        <v>42</v>
      </c>
    </row>
    <row r="8433" spans="1:31" x14ac:dyDescent="0.3">
      <c r="A8433">
        <v>1128299</v>
      </c>
      <c r="B8433" t="s">
        <v>77</v>
      </c>
      <c r="C8433" s="1">
        <v>44526</v>
      </c>
      <c r="D8433">
        <v>2021</v>
      </c>
      <c r="E8433" t="s">
        <v>45</v>
      </c>
      <c r="F8433">
        <v>4</v>
      </c>
      <c r="G8433">
        <v>3</v>
      </c>
      <c r="H8433" t="s">
        <v>78</v>
      </c>
      <c r="I8433">
        <v>27</v>
      </c>
      <c r="J8433" t="s">
        <v>115</v>
      </c>
      <c r="K8433">
        <v>30</v>
      </c>
      <c r="L8433" t="s">
        <v>116</v>
      </c>
      <c r="M8433" t="s">
        <v>320</v>
      </c>
      <c r="N8433">
        <v>3</v>
      </c>
      <c r="O8433" t="s">
        <v>126</v>
      </c>
      <c r="P8433">
        <v>2</v>
      </c>
      <c r="Q8433" t="s">
        <v>82</v>
      </c>
      <c r="R8433">
        <v>4</v>
      </c>
      <c r="S8433" t="s">
        <v>38</v>
      </c>
      <c r="T8433">
        <v>16</v>
      </c>
      <c r="U8433" t="s">
        <v>321</v>
      </c>
      <c r="V8433" t="s">
        <v>204</v>
      </c>
      <c r="W8433">
        <v>3</v>
      </c>
      <c r="X8433" t="s">
        <v>84</v>
      </c>
      <c r="Y8433">
        <v>55</v>
      </c>
      <c r="Z8433">
        <v>115</v>
      </c>
      <c r="AA8433">
        <v>6325</v>
      </c>
      <c r="AB8433">
        <v>2972.75</v>
      </c>
      <c r="AC8433">
        <v>0.47</v>
      </c>
      <c r="AD8433">
        <v>3</v>
      </c>
      <c r="AE8433" t="s">
        <v>42</v>
      </c>
    </row>
    <row r="8434" spans="1:31" x14ac:dyDescent="0.3">
      <c r="A8434">
        <v>1128299</v>
      </c>
      <c r="B8434" t="s">
        <v>77</v>
      </c>
      <c r="C8434" s="1">
        <v>44555</v>
      </c>
      <c r="D8434">
        <v>2021</v>
      </c>
      <c r="E8434" t="s">
        <v>46</v>
      </c>
      <c r="F8434">
        <v>4</v>
      </c>
      <c r="G8434">
        <v>3</v>
      </c>
      <c r="H8434" t="s">
        <v>78</v>
      </c>
      <c r="I8434">
        <v>27</v>
      </c>
      <c r="J8434" t="s">
        <v>115</v>
      </c>
      <c r="K8434">
        <v>30</v>
      </c>
      <c r="L8434" t="s">
        <v>116</v>
      </c>
      <c r="M8434" t="s">
        <v>320</v>
      </c>
      <c r="N8434">
        <v>3</v>
      </c>
      <c r="O8434" t="s">
        <v>126</v>
      </c>
      <c r="P8434">
        <v>2</v>
      </c>
      <c r="Q8434" t="s">
        <v>82</v>
      </c>
      <c r="R8434">
        <v>4</v>
      </c>
      <c r="S8434" t="s">
        <v>38</v>
      </c>
      <c r="T8434">
        <v>17</v>
      </c>
      <c r="U8434" t="s">
        <v>322</v>
      </c>
      <c r="V8434" t="s">
        <v>161</v>
      </c>
      <c r="W8434">
        <v>3</v>
      </c>
      <c r="X8434" t="s">
        <v>84</v>
      </c>
      <c r="Y8434">
        <v>55</v>
      </c>
      <c r="Z8434">
        <v>145</v>
      </c>
      <c r="AA8434">
        <v>7975</v>
      </c>
      <c r="AB8434">
        <v>3668.4999999999995</v>
      </c>
      <c r="AC8434">
        <v>0.45999999999999996</v>
      </c>
      <c r="AD8434">
        <v>3</v>
      </c>
      <c r="AE8434" t="s">
        <v>42</v>
      </c>
    </row>
    <row r="8435" spans="1:31" x14ac:dyDescent="0.3">
      <c r="A8435">
        <v>1128299</v>
      </c>
      <c r="B8435" t="s">
        <v>77</v>
      </c>
      <c r="C8435" s="1">
        <v>44209</v>
      </c>
      <c r="D8435">
        <v>2021</v>
      </c>
      <c r="E8435" t="s">
        <v>47</v>
      </c>
      <c r="F8435">
        <v>1</v>
      </c>
      <c r="G8435">
        <v>3</v>
      </c>
      <c r="H8435" t="s">
        <v>78</v>
      </c>
      <c r="I8435">
        <v>27</v>
      </c>
      <c r="J8435" t="s">
        <v>115</v>
      </c>
      <c r="K8435">
        <v>30</v>
      </c>
      <c r="L8435" t="s">
        <v>116</v>
      </c>
      <c r="M8435" t="s">
        <v>320</v>
      </c>
      <c r="N8435">
        <v>3</v>
      </c>
      <c r="O8435" t="s">
        <v>126</v>
      </c>
      <c r="P8435">
        <v>2</v>
      </c>
      <c r="Q8435" t="s">
        <v>82</v>
      </c>
      <c r="R8435">
        <v>4</v>
      </c>
      <c r="S8435" t="s">
        <v>38</v>
      </c>
      <c r="T8435">
        <v>17</v>
      </c>
      <c r="U8435" t="s">
        <v>322</v>
      </c>
      <c r="V8435" t="s">
        <v>191</v>
      </c>
      <c r="W8435">
        <v>3</v>
      </c>
      <c r="X8435" t="s">
        <v>84</v>
      </c>
      <c r="Y8435">
        <v>39</v>
      </c>
      <c r="Z8435">
        <v>75</v>
      </c>
      <c r="AA8435">
        <v>2925</v>
      </c>
      <c r="AB8435">
        <v>1462.5</v>
      </c>
      <c r="AC8435">
        <v>0.5</v>
      </c>
      <c r="AD8435">
        <v>3</v>
      </c>
      <c r="AE8435" t="s">
        <v>42</v>
      </c>
    </row>
    <row r="8436" spans="1:31" x14ac:dyDescent="0.3">
      <c r="A8436">
        <v>1128299</v>
      </c>
      <c r="B8436" t="s">
        <v>77</v>
      </c>
      <c r="C8436" s="1">
        <v>44240</v>
      </c>
      <c r="D8436">
        <v>2021</v>
      </c>
      <c r="E8436" t="s">
        <v>48</v>
      </c>
      <c r="F8436">
        <v>1</v>
      </c>
      <c r="G8436">
        <v>5</v>
      </c>
      <c r="H8436" t="s">
        <v>100</v>
      </c>
      <c r="I8436">
        <v>28</v>
      </c>
      <c r="J8436" t="s">
        <v>117</v>
      </c>
      <c r="K8436">
        <v>31</v>
      </c>
      <c r="L8436" t="s">
        <v>118</v>
      </c>
      <c r="M8436" t="s">
        <v>320</v>
      </c>
      <c r="N8436">
        <v>3</v>
      </c>
      <c r="O8436" t="s">
        <v>126</v>
      </c>
      <c r="P8436">
        <v>2</v>
      </c>
      <c r="Q8436" t="s">
        <v>82</v>
      </c>
      <c r="R8436">
        <v>4</v>
      </c>
      <c r="S8436" t="s">
        <v>38</v>
      </c>
      <c r="T8436">
        <v>17</v>
      </c>
      <c r="U8436" t="s">
        <v>322</v>
      </c>
      <c r="V8436" t="s">
        <v>201</v>
      </c>
      <c r="W8436">
        <v>3</v>
      </c>
      <c r="X8436" t="s">
        <v>84</v>
      </c>
      <c r="Y8436">
        <v>36</v>
      </c>
      <c r="Z8436">
        <v>63</v>
      </c>
      <c r="AA8436">
        <v>2268</v>
      </c>
      <c r="AB8436">
        <v>1179.3600000000001</v>
      </c>
      <c r="AC8436">
        <v>0.52</v>
      </c>
      <c r="AD8436">
        <v>3</v>
      </c>
      <c r="AE8436" t="s">
        <v>42</v>
      </c>
    </row>
    <row r="8437" spans="1:31" x14ac:dyDescent="0.3">
      <c r="A8437">
        <v>1128299</v>
      </c>
      <c r="B8437" t="s">
        <v>77</v>
      </c>
      <c r="C8437" s="1">
        <v>44267</v>
      </c>
      <c r="D8437">
        <v>2021</v>
      </c>
      <c r="E8437" t="s">
        <v>51</v>
      </c>
      <c r="F8437">
        <v>1</v>
      </c>
      <c r="G8437">
        <v>5</v>
      </c>
      <c r="H8437" t="s">
        <v>100</v>
      </c>
      <c r="I8437">
        <v>28</v>
      </c>
      <c r="J8437" t="s">
        <v>117</v>
      </c>
      <c r="K8437">
        <v>31</v>
      </c>
      <c r="L8437" t="s">
        <v>118</v>
      </c>
      <c r="M8437" t="s">
        <v>320</v>
      </c>
      <c r="N8437">
        <v>3</v>
      </c>
      <c r="O8437" t="s">
        <v>126</v>
      </c>
      <c r="P8437">
        <v>2</v>
      </c>
      <c r="Q8437" t="s">
        <v>82</v>
      </c>
      <c r="R8437">
        <v>4</v>
      </c>
      <c r="S8437" t="s">
        <v>38</v>
      </c>
      <c r="T8437">
        <v>17</v>
      </c>
      <c r="U8437" t="s">
        <v>322</v>
      </c>
      <c r="V8437" t="s">
        <v>184</v>
      </c>
      <c r="W8437">
        <v>3</v>
      </c>
      <c r="X8437" t="s">
        <v>84</v>
      </c>
      <c r="Y8437">
        <v>47</v>
      </c>
      <c r="Z8437">
        <v>73</v>
      </c>
      <c r="AA8437">
        <v>3431</v>
      </c>
      <c r="AB8437">
        <v>1784.1200000000001</v>
      </c>
      <c r="AC8437">
        <v>0.52</v>
      </c>
      <c r="AD8437">
        <v>3</v>
      </c>
      <c r="AE8437" t="s">
        <v>42</v>
      </c>
    </row>
    <row r="8438" spans="1:31" x14ac:dyDescent="0.3">
      <c r="A8438">
        <v>1128299</v>
      </c>
      <c r="B8438" t="s">
        <v>77</v>
      </c>
      <c r="C8438" s="1">
        <v>44299</v>
      </c>
      <c r="D8438">
        <v>2021</v>
      </c>
      <c r="E8438" t="s">
        <v>52</v>
      </c>
      <c r="F8438">
        <v>2</v>
      </c>
      <c r="G8438">
        <v>5</v>
      </c>
      <c r="H8438" t="s">
        <v>100</v>
      </c>
      <c r="I8438">
        <v>28</v>
      </c>
      <c r="J8438" t="s">
        <v>117</v>
      </c>
      <c r="K8438">
        <v>31</v>
      </c>
      <c r="L8438" t="s">
        <v>118</v>
      </c>
      <c r="M8438" t="s">
        <v>320</v>
      </c>
      <c r="N8438">
        <v>3</v>
      </c>
      <c r="O8438" t="s">
        <v>126</v>
      </c>
      <c r="P8438">
        <v>2</v>
      </c>
      <c r="Q8438" t="s">
        <v>82</v>
      </c>
      <c r="R8438">
        <v>4</v>
      </c>
      <c r="S8438" t="s">
        <v>38</v>
      </c>
      <c r="T8438">
        <v>17</v>
      </c>
      <c r="U8438" t="s">
        <v>322</v>
      </c>
      <c r="V8438" t="s">
        <v>251</v>
      </c>
      <c r="W8438">
        <v>3</v>
      </c>
      <c r="X8438" t="s">
        <v>84</v>
      </c>
      <c r="Y8438">
        <v>48</v>
      </c>
      <c r="Z8438">
        <v>69</v>
      </c>
      <c r="AA8438">
        <v>3312</v>
      </c>
      <c r="AB8438">
        <v>1821.6000000000001</v>
      </c>
      <c r="AC8438">
        <v>0.55000000000000004</v>
      </c>
      <c r="AD8438">
        <v>3</v>
      </c>
      <c r="AE8438" t="s">
        <v>42</v>
      </c>
    </row>
    <row r="8439" spans="1:31" x14ac:dyDescent="0.3">
      <c r="A8439">
        <v>1128299</v>
      </c>
      <c r="B8439" t="s">
        <v>77</v>
      </c>
      <c r="C8439" s="1">
        <v>44330</v>
      </c>
      <c r="D8439">
        <v>2021</v>
      </c>
      <c r="E8439" t="s">
        <v>53</v>
      </c>
      <c r="F8439">
        <v>2</v>
      </c>
      <c r="G8439">
        <v>5</v>
      </c>
      <c r="H8439" t="s">
        <v>100</v>
      </c>
      <c r="I8439">
        <v>28</v>
      </c>
      <c r="J8439" t="s">
        <v>117</v>
      </c>
      <c r="K8439">
        <v>31</v>
      </c>
      <c r="L8439" t="s">
        <v>118</v>
      </c>
      <c r="M8439" t="s">
        <v>320</v>
      </c>
      <c r="N8439">
        <v>3</v>
      </c>
      <c r="O8439" t="s">
        <v>126</v>
      </c>
      <c r="P8439">
        <v>2</v>
      </c>
      <c r="Q8439" t="s">
        <v>82</v>
      </c>
      <c r="R8439">
        <v>4</v>
      </c>
      <c r="S8439" t="s">
        <v>38</v>
      </c>
      <c r="T8439">
        <v>17</v>
      </c>
      <c r="U8439" t="s">
        <v>322</v>
      </c>
      <c r="V8439" t="s">
        <v>158</v>
      </c>
      <c r="W8439">
        <v>3</v>
      </c>
      <c r="X8439" t="s">
        <v>84</v>
      </c>
      <c r="Y8439">
        <v>47</v>
      </c>
      <c r="Z8439">
        <v>91</v>
      </c>
      <c r="AA8439">
        <v>4277</v>
      </c>
      <c r="AB8439">
        <v>2309.58</v>
      </c>
      <c r="AC8439">
        <v>0.54</v>
      </c>
      <c r="AD8439">
        <v>3</v>
      </c>
      <c r="AE8439" t="s">
        <v>42</v>
      </c>
    </row>
    <row r="8440" spans="1:31" x14ac:dyDescent="0.3">
      <c r="A8440">
        <v>1128299</v>
      </c>
      <c r="B8440" t="s">
        <v>77</v>
      </c>
      <c r="C8440" s="1">
        <v>44360</v>
      </c>
      <c r="D8440">
        <v>2021</v>
      </c>
      <c r="E8440" t="s">
        <v>54</v>
      </c>
      <c r="F8440">
        <v>2</v>
      </c>
      <c r="G8440">
        <v>5</v>
      </c>
      <c r="H8440" t="s">
        <v>100</v>
      </c>
      <c r="I8440">
        <v>28</v>
      </c>
      <c r="J8440" t="s">
        <v>117</v>
      </c>
      <c r="K8440">
        <v>31</v>
      </c>
      <c r="L8440" t="s">
        <v>118</v>
      </c>
      <c r="M8440" t="s">
        <v>320</v>
      </c>
      <c r="N8440">
        <v>3</v>
      </c>
      <c r="O8440" t="s">
        <v>126</v>
      </c>
      <c r="P8440">
        <v>2</v>
      </c>
      <c r="Q8440" t="s">
        <v>82</v>
      </c>
      <c r="R8440">
        <v>4</v>
      </c>
      <c r="S8440" t="s">
        <v>38</v>
      </c>
      <c r="T8440">
        <v>16</v>
      </c>
      <c r="U8440" t="s">
        <v>321</v>
      </c>
      <c r="V8440" t="s">
        <v>254</v>
      </c>
      <c r="W8440">
        <v>3</v>
      </c>
      <c r="X8440" t="s">
        <v>84</v>
      </c>
      <c r="Y8440">
        <v>49</v>
      </c>
      <c r="Z8440">
        <v>120</v>
      </c>
      <c r="AA8440">
        <v>5880</v>
      </c>
      <c r="AB8440">
        <v>2998.8</v>
      </c>
      <c r="AC8440">
        <v>0.51</v>
      </c>
      <c r="AD8440">
        <v>3</v>
      </c>
      <c r="AE8440" t="s">
        <v>42</v>
      </c>
    </row>
    <row r="8441" spans="1:31" x14ac:dyDescent="0.3">
      <c r="A8441">
        <v>1128299</v>
      </c>
      <c r="B8441" t="s">
        <v>77</v>
      </c>
      <c r="C8441" s="1">
        <v>44421</v>
      </c>
      <c r="D8441">
        <v>2021</v>
      </c>
      <c r="E8441" t="s">
        <v>31</v>
      </c>
      <c r="F8441">
        <v>3</v>
      </c>
      <c r="G8441">
        <v>5</v>
      </c>
      <c r="H8441" t="s">
        <v>100</v>
      </c>
      <c r="I8441">
        <v>28</v>
      </c>
      <c r="J8441" t="s">
        <v>117</v>
      </c>
      <c r="K8441">
        <v>31</v>
      </c>
      <c r="L8441" t="s">
        <v>118</v>
      </c>
      <c r="M8441" t="s">
        <v>320</v>
      </c>
      <c r="N8441">
        <v>3</v>
      </c>
      <c r="O8441" t="s">
        <v>126</v>
      </c>
      <c r="P8441">
        <v>2</v>
      </c>
      <c r="Q8441" t="s">
        <v>82</v>
      </c>
      <c r="R8441">
        <v>4</v>
      </c>
      <c r="S8441" t="s">
        <v>38</v>
      </c>
      <c r="T8441">
        <v>16</v>
      </c>
      <c r="U8441" t="s">
        <v>321</v>
      </c>
      <c r="V8441" t="s">
        <v>162</v>
      </c>
      <c r="W8441">
        <v>3</v>
      </c>
      <c r="X8441" t="s">
        <v>84</v>
      </c>
      <c r="Y8441">
        <v>53</v>
      </c>
      <c r="Z8441">
        <v>113</v>
      </c>
      <c r="AA8441">
        <v>5989</v>
      </c>
      <c r="AB8441">
        <v>3114.28</v>
      </c>
      <c r="AC8441">
        <v>0.52</v>
      </c>
      <c r="AD8441">
        <v>3</v>
      </c>
      <c r="AE8441" t="s">
        <v>42</v>
      </c>
    </row>
    <row r="8442" spans="1:31" x14ac:dyDescent="0.3">
      <c r="A8442">
        <v>1128299</v>
      </c>
      <c r="B8442" t="s">
        <v>77</v>
      </c>
      <c r="C8442" s="1">
        <v>44453</v>
      </c>
      <c r="D8442">
        <v>2021</v>
      </c>
      <c r="E8442" t="s">
        <v>43</v>
      </c>
      <c r="F8442">
        <v>3</v>
      </c>
      <c r="G8442">
        <v>5</v>
      </c>
      <c r="H8442" t="s">
        <v>100</v>
      </c>
      <c r="I8442">
        <v>28</v>
      </c>
      <c r="J8442" t="s">
        <v>117</v>
      </c>
      <c r="K8442">
        <v>31</v>
      </c>
      <c r="L8442" t="s">
        <v>118</v>
      </c>
      <c r="M8442" t="s">
        <v>320</v>
      </c>
      <c r="N8442">
        <v>3</v>
      </c>
      <c r="O8442" t="s">
        <v>126</v>
      </c>
      <c r="P8442">
        <v>2</v>
      </c>
      <c r="Q8442" t="s">
        <v>82</v>
      </c>
      <c r="R8442">
        <v>4</v>
      </c>
      <c r="S8442" t="s">
        <v>38</v>
      </c>
      <c r="T8442">
        <v>16</v>
      </c>
      <c r="U8442" t="s">
        <v>321</v>
      </c>
      <c r="V8442" t="s">
        <v>161</v>
      </c>
      <c r="W8442">
        <v>3</v>
      </c>
      <c r="X8442" t="s">
        <v>84</v>
      </c>
      <c r="Y8442">
        <v>43</v>
      </c>
      <c r="Z8442">
        <v>120</v>
      </c>
      <c r="AA8442">
        <v>5160</v>
      </c>
      <c r="AB8442">
        <v>2786.4</v>
      </c>
      <c r="AC8442">
        <v>0.54</v>
      </c>
      <c r="AD8442">
        <v>3</v>
      </c>
      <c r="AE8442" t="s">
        <v>42</v>
      </c>
    </row>
    <row r="8443" spans="1:31" x14ac:dyDescent="0.3">
      <c r="A8443">
        <v>1128299</v>
      </c>
      <c r="B8443" t="s">
        <v>77</v>
      </c>
      <c r="C8443" s="1">
        <v>44482</v>
      </c>
      <c r="D8443">
        <v>2021</v>
      </c>
      <c r="E8443" t="s">
        <v>44</v>
      </c>
      <c r="F8443">
        <v>4</v>
      </c>
      <c r="G8443">
        <v>5</v>
      </c>
      <c r="H8443" t="s">
        <v>100</v>
      </c>
      <c r="I8443">
        <v>28</v>
      </c>
      <c r="J8443" t="s">
        <v>117</v>
      </c>
      <c r="K8443">
        <v>31</v>
      </c>
      <c r="L8443" t="s">
        <v>118</v>
      </c>
      <c r="M8443" t="s">
        <v>320</v>
      </c>
      <c r="N8443">
        <v>3</v>
      </c>
      <c r="O8443" t="s">
        <v>126</v>
      </c>
      <c r="P8443">
        <v>2</v>
      </c>
      <c r="Q8443" t="s">
        <v>82</v>
      </c>
      <c r="R8443">
        <v>4</v>
      </c>
      <c r="S8443" t="s">
        <v>38</v>
      </c>
      <c r="T8443">
        <v>16</v>
      </c>
      <c r="U8443" t="s">
        <v>321</v>
      </c>
      <c r="V8443" t="s">
        <v>220</v>
      </c>
      <c r="W8443">
        <v>3</v>
      </c>
      <c r="X8443" t="s">
        <v>84</v>
      </c>
      <c r="Y8443">
        <v>44</v>
      </c>
      <c r="Z8443">
        <v>88</v>
      </c>
      <c r="AA8443">
        <v>3872</v>
      </c>
      <c r="AB8443">
        <v>1936</v>
      </c>
      <c r="AC8443">
        <v>0.5</v>
      </c>
      <c r="AD8443">
        <v>3</v>
      </c>
      <c r="AE8443" t="s">
        <v>42</v>
      </c>
    </row>
    <row r="8444" spans="1:31" x14ac:dyDescent="0.3">
      <c r="A8444">
        <v>1128299</v>
      </c>
      <c r="B8444" t="s">
        <v>77</v>
      </c>
      <c r="C8444" s="1">
        <v>44513</v>
      </c>
      <c r="D8444">
        <v>2021</v>
      </c>
      <c r="E8444" t="s">
        <v>45</v>
      </c>
      <c r="F8444">
        <v>4</v>
      </c>
      <c r="G8444">
        <v>5</v>
      </c>
      <c r="H8444" t="s">
        <v>100</v>
      </c>
      <c r="I8444">
        <v>28</v>
      </c>
      <c r="J8444" t="s">
        <v>117</v>
      </c>
      <c r="K8444">
        <v>31</v>
      </c>
      <c r="L8444" t="s">
        <v>118</v>
      </c>
      <c r="M8444" t="s">
        <v>320</v>
      </c>
      <c r="N8444">
        <v>3</v>
      </c>
      <c r="O8444" t="s">
        <v>126</v>
      </c>
      <c r="P8444">
        <v>2</v>
      </c>
      <c r="Q8444" t="s">
        <v>82</v>
      </c>
      <c r="R8444">
        <v>4</v>
      </c>
      <c r="S8444" t="s">
        <v>38</v>
      </c>
      <c r="T8444">
        <v>16</v>
      </c>
      <c r="U8444" t="s">
        <v>321</v>
      </c>
      <c r="V8444" t="s">
        <v>237</v>
      </c>
      <c r="W8444">
        <v>3</v>
      </c>
      <c r="X8444" t="s">
        <v>84</v>
      </c>
      <c r="Y8444">
        <v>51</v>
      </c>
      <c r="Z8444">
        <v>116</v>
      </c>
      <c r="AA8444">
        <v>5916</v>
      </c>
      <c r="AB8444">
        <v>3076.32</v>
      </c>
      <c r="AC8444">
        <v>0.52</v>
      </c>
      <c r="AD8444">
        <v>3</v>
      </c>
      <c r="AE8444" t="s">
        <v>42</v>
      </c>
    </row>
    <row r="8445" spans="1:31" x14ac:dyDescent="0.3">
      <c r="A8445">
        <v>1128299</v>
      </c>
      <c r="B8445" t="s">
        <v>77</v>
      </c>
      <c r="C8445" s="1">
        <v>44542</v>
      </c>
      <c r="D8445">
        <v>2021</v>
      </c>
      <c r="E8445" t="s">
        <v>46</v>
      </c>
      <c r="F8445">
        <v>4</v>
      </c>
      <c r="G8445">
        <v>5</v>
      </c>
      <c r="H8445" t="s">
        <v>100</v>
      </c>
      <c r="I8445">
        <v>28</v>
      </c>
      <c r="J8445" t="s">
        <v>117</v>
      </c>
      <c r="K8445">
        <v>31</v>
      </c>
      <c r="L8445" t="s">
        <v>118</v>
      </c>
      <c r="M8445" t="s">
        <v>320</v>
      </c>
      <c r="N8445">
        <v>3</v>
      </c>
      <c r="O8445" t="s">
        <v>126</v>
      </c>
      <c r="P8445">
        <v>2</v>
      </c>
      <c r="Q8445" t="s">
        <v>82</v>
      </c>
      <c r="R8445">
        <v>4</v>
      </c>
      <c r="S8445" t="s">
        <v>38</v>
      </c>
      <c r="T8445">
        <v>16</v>
      </c>
      <c r="U8445" t="s">
        <v>321</v>
      </c>
      <c r="V8445" t="s">
        <v>129</v>
      </c>
      <c r="W8445">
        <v>3</v>
      </c>
      <c r="X8445" t="s">
        <v>84</v>
      </c>
      <c r="Y8445">
        <v>51</v>
      </c>
      <c r="Z8445">
        <v>128</v>
      </c>
      <c r="AA8445">
        <v>6528</v>
      </c>
      <c r="AB8445">
        <v>3264</v>
      </c>
      <c r="AC8445">
        <v>0.5</v>
      </c>
      <c r="AD8445">
        <v>3</v>
      </c>
      <c r="AE8445" t="s">
        <v>42</v>
      </c>
    </row>
    <row r="8446" spans="1:31" x14ac:dyDescent="0.3">
      <c r="A8446">
        <v>1185732</v>
      </c>
      <c r="B8446" t="s">
        <v>30</v>
      </c>
      <c r="C8446" s="1">
        <v>44205</v>
      </c>
      <c r="D8446">
        <v>2021</v>
      </c>
      <c r="E8446" t="s">
        <v>47</v>
      </c>
      <c r="F8446">
        <v>1</v>
      </c>
      <c r="G8446">
        <v>5</v>
      </c>
      <c r="H8446" t="s">
        <v>100</v>
      </c>
      <c r="I8446">
        <v>28</v>
      </c>
      <c r="J8446" t="s">
        <v>117</v>
      </c>
      <c r="K8446">
        <v>31</v>
      </c>
      <c r="L8446" t="s">
        <v>118</v>
      </c>
      <c r="M8446" t="s">
        <v>320</v>
      </c>
      <c r="N8446">
        <v>3</v>
      </c>
      <c r="O8446" t="s">
        <v>126</v>
      </c>
      <c r="P8446">
        <v>2</v>
      </c>
      <c r="Q8446" t="s">
        <v>82</v>
      </c>
      <c r="R8446">
        <v>4</v>
      </c>
      <c r="S8446" t="s">
        <v>38</v>
      </c>
      <c r="T8446">
        <v>16</v>
      </c>
      <c r="U8446" t="s">
        <v>321</v>
      </c>
      <c r="V8446" t="s">
        <v>241</v>
      </c>
      <c r="W8446">
        <v>3</v>
      </c>
      <c r="X8446" t="s">
        <v>84</v>
      </c>
      <c r="Y8446">
        <v>34</v>
      </c>
      <c r="Z8446">
        <v>203</v>
      </c>
      <c r="AA8446">
        <v>6902</v>
      </c>
      <c r="AB8446">
        <v>3036.88</v>
      </c>
      <c r="AC8446">
        <v>0.44</v>
      </c>
      <c r="AD8446">
        <v>3</v>
      </c>
      <c r="AE8446" t="s">
        <v>42</v>
      </c>
    </row>
    <row r="8447" spans="1:31" x14ac:dyDescent="0.3">
      <c r="A8447">
        <v>1185732</v>
      </c>
      <c r="B8447" t="s">
        <v>30</v>
      </c>
      <c r="C8447" s="1">
        <v>44234</v>
      </c>
      <c r="D8447">
        <v>2021</v>
      </c>
      <c r="E8447" t="s">
        <v>48</v>
      </c>
      <c r="F8447">
        <v>1</v>
      </c>
      <c r="G8447">
        <v>5</v>
      </c>
      <c r="H8447" t="s">
        <v>100</v>
      </c>
      <c r="I8447">
        <v>29</v>
      </c>
      <c r="J8447" t="s">
        <v>164</v>
      </c>
      <c r="K8447">
        <v>32</v>
      </c>
      <c r="L8447" t="s">
        <v>34</v>
      </c>
      <c r="M8447" t="s">
        <v>320</v>
      </c>
      <c r="N8447">
        <v>3</v>
      </c>
      <c r="O8447" t="s">
        <v>126</v>
      </c>
      <c r="P8447">
        <v>2</v>
      </c>
      <c r="Q8447" t="s">
        <v>82</v>
      </c>
      <c r="R8447">
        <v>4</v>
      </c>
      <c r="S8447" t="s">
        <v>38</v>
      </c>
      <c r="T8447">
        <v>16</v>
      </c>
      <c r="U8447" t="s">
        <v>321</v>
      </c>
      <c r="V8447" t="s">
        <v>213</v>
      </c>
      <c r="W8447">
        <v>3</v>
      </c>
      <c r="X8447" t="s">
        <v>84</v>
      </c>
      <c r="Y8447">
        <v>33</v>
      </c>
      <c r="Z8447">
        <v>169</v>
      </c>
      <c r="AA8447">
        <v>5577</v>
      </c>
      <c r="AB8447">
        <v>2509.6499999999996</v>
      </c>
      <c r="AC8447">
        <v>0.44999999999999996</v>
      </c>
      <c r="AD8447">
        <v>3</v>
      </c>
      <c r="AE8447" t="s">
        <v>42</v>
      </c>
    </row>
    <row r="8448" spans="1:31" x14ac:dyDescent="0.3">
      <c r="A8448">
        <v>1185732</v>
      </c>
      <c r="B8448" t="s">
        <v>30</v>
      </c>
      <c r="C8448" s="1">
        <v>44260</v>
      </c>
      <c r="D8448">
        <v>2021</v>
      </c>
      <c r="E8448" t="s">
        <v>51</v>
      </c>
      <c r="F8448">
        <v>1</v>
      </c>
      <c r="G8448">
        <v>5</v>
      </c>
      <c r="H8448" t="s">
        <v>100</v>
      </c>
      <c r="I8448">
        <v>29</v>
      </c>
      <c r="J8448" t="s">
        <v>164</v>
      </c>
      <c r="K8448">
        <v>32</v>
      </c>
      <c r="L8448" t="s">
        <v>34</v>
      </c>
      <c r="M8448" t="s">
        <v>320</v>
      </c>
      <c r="N8448">
        <v>3</v>
      </c>
      <c r="O8448" t="s">
        <v>126</v>
      </c>
      <c r="P8448">
        <v>2</v>
      </c>
      <c r="Q8448" t="s">
        <v>82</v>
      </c>
      <c r="R8448">
        <v>4</v>
      </c>
      <c r="S8448" t="s">
        <v>38</v>
      </c>
      <c r="T8448">
        <v>16</v>
      </c>
      <c r="U8448" t="s">
        <v>321</v>
      </c>
      <c r="V8448" t="s">
        <v>196</v>
      </c>
      <c r="W8448">
        <v>3</v>
      </c>
      <c r="X8448" t="s">
        <v>84</v>
      </c>
      <c r="Y8448">
        <v>27</v>
      </c>
      <c r="Z8448">
        <v>144</v>
      </c>
      <c r="AA8448">
        <v>3888</v>
      </c>
      <c r="AB8448">
        <v>1632.96</v>
      </c>
      <c r="AC8448">
        <v>0.42</v>
      </c>
      <c r="AD8448">
        <v>3</v>
      </c>
      <c r="AE8448" t="s">
        <v>42</v>
      </c>
    </row>
    <row r="8449" spans="1:31" x14ac:dyDescent="0.3">
      <c r="A8449">
        <v>1185732</v>
      </c>
      <c r="B8449" t="s">
        <v>30</v>
      </c>
      <c r="C8449" s="1">
        <v>44292</v>
      </c>
      <c r="D8449">
        <v>2021</v>
      </c>
      <c r="E8449" t="s">
        <v>52</v>
      </c>
      <c r="F8449">
        <v>2</v>
      </c>
      <c r="G8449">
        <v>5</v>
      </c>
      <c r="H8449" t="s">
        <v>100</v>
      </c>
      <c r="I8449">
        <v>29</v>
      </c>
      <c r="J8449" t="s">
        <v>164</v>
      </c>
      <c r="K8449">
        <v>32</v>
      </c>
      <c r="L8449" t="s">
        <v>34</v>
      </c>
      <c r="M8449" t="s">
        <v>320</v>
      </c>
      <c r="N8449">
        <v>3</v>
      </c>
      <c r="O8449" t="s">
        <v>126</v>
      </c>
      <c r="P8449">
        <v>2</v>
      </c>
      <c r="Q8449" t="s">
        <v>82</v>
      </c>
      <c r="R8449">
        <v>4</v>
      </c>
      <c r="S8449" t="s">
        <v>38</v>
      </c>
      <c r="T8449">
        <v>16</v>
      </c>
      <c r="U8449" t="s">
        <v>321</v>
      </c>
      <c r="V8449" t="s">
        <v>161</v>
      </c>
      <c r="W8449">
        <v>3</v>
      </c>
      <c r="X8449" t="s">
        <v>84</v>
      </c>
      <c r="Y8449">
        <v>27</v>
      </c>
      <c r="Z8449">
        <v>180</v>
      </c>
      <c r="AA8449">
        <v>4860</v>
      </c>
      <c r="AB8449">
        <v>2089.8000000000002</v>
      </c>
      <c r="AC8449">
        <v>0.43</v>
      </c>
      <c r="AD8449">
        <v>3</v>
      </c>
      <c r="AE8449" t="s">
        <v>42</v>
      </c>
    </row>
    <row r="8450" spans="1:31" x14ac:dyDescent="0.3">
      <c r="A8450">
        <v>1185732</v>
      </c>
      <c r="B8450" t="s">
        <v>30</v>
      </c>
      <c r="C8450" s="1">
        <v>44321</v>
      </c>
      <c r="D8450">
        <v>2021</v>
      </c>
      <c r="E8450" t="s">
        <v>53</v>
      </c>
      <c r="F8450">
        <v>2</v>
      </c>
      <c r="G8450">
        <v>5</v>
      </c>
      <c r="H8450" t="s">
        <v>100</v>
      </c>
      <c r="I8450">
        <v>29</v>
      </c>
      <c r="J8450" t="s">
        <v>164</v>
      </c>
      <c r="K8450">
        <v>32</v>
      </c>
      <c r="L8450" t="s">
        <v>34</v>
      </c>
      <c r="M8450" t="s">
        <v>320</v>
      </c>
      <c r="N8450">
        <v>3</v>
      </c>
      <c r="O8450" t="s">
        <v>126</v>
      </c>
      <c r="P8450">
        <v>2</v>
      </c>
      <c r="Q8450" t="s">
        <v>82</v>
      </c>
      <c r="R8450">
        <v>4</v>
      </c>
      <c r="S8450" t="s">
        <v>38</v>
      </c>
      <c r="T8450">
        <v>16</v>
      </c>
      <c r="U8450" t="s">
        <v>321</v>
      </c>
      <c r="V8450" t="s">
        <v>203</v>
      </c>
      <c r="W8450">
        <v>3</v>
      </c>
      <c r="X8450" t="s">
        <v>84</v>
      </c>
      <c r="Y8450">
        <v>43</v>
      </c>
      <c r="Z8450">
        <v>182</v>
      </c>
      <c r="AA8450">
        <v>7826</v>
      </c>
      <c r="AB8450">
        <v>3286.92</v>
      </c>
      <c r="AC8450">
        <v>0.42</v>
      </c>
      <c r="AD8450">
        <v>3</v>
      </c>
      <c r="AE8450" t="s">
        <v>42</v>
      </c>
    </row>
    <row r="8451" spans="1:31" x14ac:dyDescent="0.3">
      <c r="A8451">
        <v>1185732</v>
      </c>
      <c r="B8451" t="s">
        <v>30</v>
      </c>
      <c r="C8451" s="1">
        <v>44354</v>
      </c>
      <c r="D8451">
        <v>2021</v>
      </c>
      <c r="E8451" t="s">
        <v>54</v>
      </c>
      <c r="F8451">
        <v>2</v>
      </c>
      <c r="G8451">
        <v>5</v>
      </c>
      <c r="H8451" t="s">
        <v>100</v>
      </c>
      <c r="I8451">
        <v>29</v>
      </c>
      <c r="J8451" t="s">
        <v>164</v>
      </c>
      <c r="K8451">
        <v>32</v>
      </c>
      <c r="L8451" t="s">
        <v>34</v>
      </c>
      <c r="M8451" t="s">
        <v>320</v>
      </c>
      <c r="N8451">
        <v>3</v>
      </c>
      <c r="O8451" t="s">
        <v>126</v>
      </c>
      <c r="P8451">
        <v>2</v>
      </c>
      <c r="Q8451" t="s">
        <v>82</v>
      </c>
      <c r="R8451">
        <v>4</v>
      </c>
      <c r="S8451" t="s">
        <v>38</v>
      </c>
      <c r="T8451">
        <v>16</v>
      </c>
      <c r="U8451" t="s">
        <v>321</v>
      </c>
      <c r="V8451" t="s">
        <v>189</v>
      </c>
      <c r="W8451">
        <v>3</v>
      </c>
      <c r="X8451" t="s">
        <v>84</v>
      </c>
      <c r="Y8451">
        <v>47</v>
      </c>
      <c r="Z8451">
        <v>218</v>
      </c>
      <c r="AA8451">
        <v>10246</v>
      </c>
      <c r="AB8451">
        <v>4610.7</v>
      </c>
      <c r="AC8451">
        <v>0.44999999999999996</v>
      </c>
      <c r="AD8451">
        <v>3</v>
      </c>
      <c r="AE8451" t="s">
        <v>42</v>
      </c>
    </row>
    <row r="8452" spans="1:31" x14ac:dyDescent="0.3">
      <c r="A8452">
        <v>1185732</v>
      </c>
      <c r="B8452" t="s">
        <v>30</v>
      </c>
      <c r="C8452" s="1">
        <v>44382</v>
      </c>
      <c r="D8452">
        <v>2021</v>
      </c>
      <c r="E8452" t="s">
        <v>55</v>
      </c>
      <c r="F8452">
        <v>3</v>
      </c>
      <c r="G8452">
        <v>5</v>
      </c>
      <c r="H8452" t="s">
        <v>100</v>
      </c>
      <c r="I8452">
        <v>29</v>
      </c>
      <c r="J8452" t="s">
        <v>164</v>
      </c>
      <c r="K8452">
        <v>32</v>
      </c>
      <c r="L8452" t="s">
        <v>34</v>
      </c>
      <c r="M8452" t="s">
        <v>320</v>
      </c>
      <c r="N8452">
        <v>3</v>
      </c>
      <c r="O8452" t="s">
        <v>126</v>
      </c>
      <c r="P8452">
        <v>2</v>
      </c>
      <c r="Q8452" t="s">
        <v>82</v>
      </c>
      <c r="R8452">
        <v>4</v>
      </c>
      <c r="S8452" t="s">
        <v>38</v>
      </c>
      <c r="T8452">
        <v>16</v>
      </c>
      <c r="U8452" t="s">
        <v>321</v>
      </c>
      <c r="V8452" t="s">
        <v>202</v>
      </c>
      <c r="W8452">
        <v>3</v>
      </c>
      <c r="X8452" t="s">
        <v>84</v>
      </c>
      <c r="Y8452">
        <v>52</v>
      </c>
      <c r="Z8452">
        <v>202</v>
      </c>
      <c r="AA8452">
        <v>10504</v>
      </c>
      <c r="AB8452">
        <v>4411.68</v>
      </c>
      <c r="AC8452">
        <v>0.42</v>
      </c>
      <c r="AD8452">
        <v>3</v>
      </c>
      <c r="AE8452" t="s">
        <v>42</v>
      </c>
    </row>
    <row r="8453" spans="1:31" x14ac:dyDescent="0.3">
      <c r="A8453">
        <v>1185732</v>
      </c>
      <c r="B8453" t="s">
        <v>30</v>
      </c>
      <c r="C8453" s="1">
        <v>44414</v>
      </c>
      <c r="D8453">
        <v>2021</v>
      </c>
      <c r="E8453" t="s">
        <v>31</v>
      </c>
      <c r="F8453">
        <v>3</v>
      </c>
      <c r="G8453">
        <v>5</v>
      </c>
      <c r="H8453" t="s">
        <v>100</v>
      </c>
      <c r="I8453">
        <v>29</v>
      </c>
      <c r="J8453" t="s">
        <v>164</v>
      </c>
      <c r="K8453">
        <v>32</v>
      </c>
      <c r="L8453" t="s">
        <v>34</v>
      </c>
      <c r="M8453" t="s">
        <v>320</v>
      </c>
      <c r="N8453">
        <v>3</v>
      </c>
      <c r="O8453" t="s">
        <v>126</v>
      </c>
      <c r="P8453">
        <v>2</v>
      </c>
      <c r="Q8453" t="s">
        <v>82</v>
      </c>
      <c r="R8453">
        <v>4</v>
      </c>
      <c r="S8453" t="s">
        <v>38</v>
      </c>
      <c r="T8453">
        <v>16</v>
      </c>
      <c r="U8453" t="s">
        <v>321</v>
      </c>
      <c r="V8453" t="s">
        <v>191</v>
      </c>
      <c r="W8453">
        <v>3</v>
      </c>
      <c r="X8453" t="s">
        <v>84</v>
      </c>
      <c r="Y8453">
        <v>44</v>
      </c>
      <c r="Z8453">
        <v>233</v>
      </c>
      <c r="AA8453">
        <v>10252</v>
      </c>
      <c r="AB8453">
        <v>4203.32</v>
      </c>
      <c r="AC8453">
        <v>0.41</v>
      </c>
      <c r="AD8453">
        <v>3</v>
      </c>
      <c r="AE8453" t="s">
        <v>42</v>
      </c>
    </row>
    <row r="8454" spans="1:31" x14ac:dyDescent="0.3">
      <c r="A8454">
        <v>1185732</v>
      </c>
      <c r="B8454" t="s">
        <v>30</v>
      </c>
      <c r="C8454" s="1">
        <v>44444</v>
      </c>
      <c r="D8454">
        <v>2021</v>
      </c>
      <c r="E8454" t="s">
        <v>43</v>
      </c>
      <c r="F8454">
        <v>3</v>
      </c>
      <c r="G8454">
        <v>5</v>
      </c>
      <c r="H8454" t="s">
        <v>100</v>
      </c>
      <c r="I8454">
        <v>29</v>
      </c>
      <c r="J8454" t="s">
        <v>164</v>
      </c>
      <c r="K8454">
        <v>32</v>
      </c>
      <c r="L8454" t="s">
        <v>34</v>
      </c>
      <c r="M8454" t="s">
        <v>320</v>
      </c>
      <c r="N8454">
        <v>3</v>
      </c>
      <c r="O8454" t="s">
        <v>126</v>
      </c>
      <c r="P8454">
        <v>2</v>
      </c>
      <c r="Q8454" t="s">
        <v>82</v>
      </c>
      <c r="R8454">
        <v>4</v>
      </c>
      <c r="S8454" t="s">
        <v>38</v>
      </c>
      <c r="T8454">
        <v>16</v>
      </c>
      <c r="U8454" t="s">
        <v>321</v>
      </c>
      <c r="V8454" t="s">
        <v>195</v>
      </c>
      <c r="W8454">
        <v>3</v>
      </c>
      <c r="X8454" t="s">
        <v>84</v>
      </c>
      <c r="Y8454">
        <v>39</v>
      </c>
      <c r="Z8454">
        <v>210</v>
      </c>
      <c r="AA8454">
        <v>8190</v>
      </c>
      <c r="AB8454">
        <v>3276</v>
      </c>
      <c r="AC8454">
        <v>0.4</v>
      </c>
      <c r="AD8454">
        <v>3</v>
      </c>
      <c r="AE8454" t="s">
        <v>42</v>
      </c>
    </row>
    <row r="8455" spans="1:31" x14ac:dyDescent="0.3">
      <c r="A8455">
        <v>1185732</v>
      </c>
      <c r="B8455" t="s">
        <v>30</v>
      </c>
      <c r="C8455" s="1">
        <v>44476</v>
      </c>
      <c r="D8455">
        <v>2021</v>
      </c>
      <c r="E8455" t="s">
        <v>44</v>
      </c>
      <c r="F8455">
        <v>4</v>
      </c>
      <c r="G8455">
        <v>5</v>
      </c>
      <c r="H8455" t="s">
        <v>100</v>
      </c>
      <c r="I8455">
        <v>29</v>
      </c>
      <c r="J8455" t="s">
        <v>164</v>
      </c>
      <c r="K8455">
        <v>32</v>
      </c>
      <c r="L8455" t="s">
        <v>34</v>
      </c>
      <c r="M8455" t="s">
        <v>320</v>
      </c>
      <c r="N8455">
        <v>3</v>
      </c>
      <c r="O8455" t="s">
        <v>126</v>
      </c>
      <c r="P8455">
        <v>2</v>
      </c>
      <c r="Q8455" t="s">
        <v>82</v>
      </c>
      <c r="R8455">
        <v>4</v>
      </c>
      <c r="S8455" t="s">
        <v>38</v>
      </c>
      <c r="T8455">
        <v>16</v>
      </c>
      <c r="U8455" t="s">
        <v>321</v>
      </c>
      <c r="V8455" t="s">
        <v>207</v>
      </c>
      <c r="W8455">
        <v>3</v>
      </c>
      <c r="X8455" t="s">
        <v>84</v>
      </c>
      <c r="Y8455">
        <v>41</v>
      </c>
      <c r="Z8455">
        <v>176</v>
      </c>
      <c r="AA8455">
        <v>7216</v>
      </c>
      <c r="AB8455">
        <v>2886.4</v>
      </c>
      <c r="AC8455">
        <v>0.4</v>
      </c>
      <c r="AD8455">
        <v>3</v>
      </c>
      <c r="AE8455" t="s">
        <v>42</v>
      </c>
    </row>
    <row r="8456" spans="1:31" x14ac:dyDescent="0.3">
      <c r="A8456">
        <v>1185732</v>
      </c>
      <c r="B8456" t="s">
        <v>30</v>
      </c>
      <c r="C8456" s="1">
        <v>44506</v>
      </c>
      <c r="D8456">
        <v>2021</v>
      </c>
      <c r="E8456" t="s">
        <v>45</v>
      </c>
      <c r="F8456">
        <v>4</v>
      </c>
      <c r="G8456">
        <v>5</v>
      </c>
      <c r="H8456" t="s">
        <v>100</v>
      </c>
      <c r="I8456">
        <v>29</v>
      </c>
      <c r="J8456" t="s">
        <v>164</v>
      </c>
      <c r="K8456">
        <v>32</v>
      </c>
      <c r="L8456" t="s">
        <v>34</v>
      </c>
      <c r="M8456" t="s">
        <v>320</v>
      </c>
      <c r="N8456">
        <v>3</v>
      </c>
      <c r="O8456" t="s">
        <v>126</v>
      </c>
      <c r="P8456">
        <v>2</v>
      </c>
      <c r="Q8456" t="s">
        <v>82</v>
      </c>
      <c r="R8456">
        <v>4</v>
      </c>
      <c r="S8456" t="s">
        <v>38</v>
      </c>
      <c r="T8456">
        <v>16</v>
      </c>
      <c r="U8456" t="s">
        <v>321</v>
      </c>
      <c r="V8456" t="s">
        <v>186</v>
      </c>
      <c r="W8456">
        <v>3</v>
      </c>
      <c r="X8456" t="s">
        <v>84</v>
      </c>
      <c r="Y8456">
        <v>53</v>
      </c>
      <c r="Z8456">
        <v>225</v>
      </c>
      <c r="AA8456">
        <v>11925</v>
      </c>
      <c r="AB8456">
        <v>5008.5</v>
      </c>
      <c r="AC8456">
        <v>0.42</v>
      </c>
      <c r="AD8456">
        <v>3</v>
      </c>
      <c r="AE8456" t="s">
        <v>42</v>
      </c>
    </row>
    <row r="8457" spans="1:31" x14ac:dyDescent="0.3">
      <c r="A8457">
        <v>1185732</v>
      </c>
      <c r="B8457" t="s">
        <v>30</v>
      </c>
      <c r="C8457" s="1">
        <v>44535</v>
      </c>
      <c r="D8457">
        <v>2021</v>
      </c>
      <c r="E8457" t="s">
        <v>46</v>
      </c>
      <c r="F8457">
        <v>4</v>
      </c>
      <c r="G8457">
        <v>5</v>
      </c>
      <c r="H8457" t="s">
        <v>100</v>
      </c>
      <c r="I8457">
        <v>29</v>
      </c>
      <c r="J8457" t="s">
        <v>164</v>
      </c>
      <c r="K8457">
        <v>32</v>
      </c>
      <c r="L8457" t="s">
        <v>34</v>
      </c>
      <c r="M8457" t="s">
        <v>320</v>
      </c>
      <c r="N8457">
        <v>3</v>
      </c>
      <c r="O8457" t="s">
        <v>126</v>
      </c>
      <c r="P8457">
        <v>2</v>
      </c>
      <c r="Q8457" t="s">
        <v>82</v>
      </c>
      <c r="R8457">
        <v>4</v>
      </c>
      <c r="S8457" t="s">
        <v>38</v>
      </c>
      <c r="T8457">
        <v>16</v>
      </c>
      <c r="U8457" t="s">
        <v>321</v>
      </c>
      <c r="V8457" t="s">
        <v>184</v>
      </c>
      <c r="W8457">
        <v>3</v>
      </c>
      <c r="X8457" t="s">
        <v>84</v>
      </c>
      <c r="Y8457">
        <v>59</v>
      </c>
      <c r="Z8457">
        <v>194</v>
      </c>
      <c r="AA8457">
        <v>11446</v>
      </c>
      <c r="AB8457">
        <v>5150.7</v>
      </c>
      <c r="AC8457">
        <v>0.44999999999999996</v>
      </c>
      <c r="AD8457">
        <v>3</v>
      </c>
      <c r="AE8457" t="s">
        <v>42</v>
      </c>
    </row>
    <row r="8458" spans="1:31" x14ac:dyDescent="0.3">
      <c r="A8458">
        <v>1185732</v>
      </c>
      <c r="B8458" t="s">
        <v>30</v>
      </c>
      <c r="C8458" s="1">
        <v>44202</v>
      </c>
      <c r="D8458">
        <v>2021</v>
      </c>
      <c r="E8458" t="s">
        <v>47</v>
      </c>
      <c r="F8458">
        <v>1</v>
      </c>
      <c r="G8458">
        <v>5</v>
      </c>
      <c r="H8458" t="s">
        <v>100</v>
      </c>
      <c r="I8458">
        <v>29</v>
      </c>
      <c r="J8458" t="s">
        <v>164</v>
      </c>
      <c r="K8458">
        <v>32</v>
      </c>
      <c r="L8458" t="s">
        <v>34</v>
      </c>
      <c r="M8458" t="s">
        <v>320</v>
      </c>
      <c r="N8458">
        <v>3</v>
      </c>
      <c r="O8458" t="s">
        <v>126</v>
      </c>
      <c r="P8458">
        <v>2</v>
      </c>
      <c r="Q8458" t="s">
        <v>82</v>
      </c>
      <c r="R8458">
        <v>4</v>
      </c>
      <c r="S8458" t="s">
        <v>38</v>
      </c>
      <c r="T8458">
        <v>16</v>
      </c>
      <c r="U8458" t="s">
        <v>321</v>
      </c>
      <c r="V8458" t="s">
        <v>191</v>
      </c>
      <c r="W8458">
        <v>3</v>
      </c>
      <c r="X8458" t="s">
        <v>84</v>
      </c>
      <c r="Y8458">
        <v>29</v>
      </c>
      <c r="Z8458">
        <v>173</v>
      </c>
      <c r="AA8458">
        <v>5017</v>
      </c>
      <c r="AB8458">
        <v>2759.3500000000004</v>
      </c>
      <c r="AC8458">
        <v>0.55000000000000004</v>
      </c>
      <c r="AD8458">
        <v>3</v>
      </c>
      <c r="AE8458" t="s">
        <v>42</v>
      </c>
    </row>
    <row r="8459" spans="1:31" x14ac:dyDescent="0.3">
      <c r="A8459">
        <v>1185732</v>
      </c>
      <c r="B8459" t="s">
        <v>30</v>
      </c>
      <c r="C8459" s="1">
        <v>44231</v>
      </c>
      <c r="D8459">
        <v>2021</v>
      </c>
      <c r="E8459" t="s">
        <v>48</v>
      </c>
      <c r="F8459">
        <v>1</v>
      </c>
      <c r="G8459">
        <v>5</v>
      </c>
      <c r="H8459" t="s">
        <v>100</v>
      </c>
      <c r="I8459">
        <v>30</v>
      </c>
      <c r="J8459" t="s">
        <v>165</v>
      </c>
      <c r="K8459">
        <v>33</v>
      </c>
      <c r="L8459" t="s">
        <v>166</v>
      </c>
      <c r="M8459" t="s">
        <v>320</v>
      </c>
      <c r="N8459">
        <v>3</v>
      </c>
      <c r="O8459" t="s">
        <v>126</v>
      </c>
      <c r="P8459">
        <v>2</v>
      </c>
      <c r="Q8459" t="s">
        <v>82</v>
      </c>
      <c r="R8459">
        <v>4</v>
      </c>
      <c r="S8459" t="s">
        <v>38</v>
      </c>
      <c r="T8459">
        <v>16</v>
      </c>
      <c r="U8459" t="s">
        <v>321</v>
      </c>
      <c r="V8459" t="s">
        <v>201</v>
      </c>
      <c r="W8459">
        <v>3</v>
      </c>
      <c r="X8459" t="s">
        <v>84</v>
      </c>
      <c r="Y8459">
        <v>29</v>
      </c>
      <c r="Z8459">
        <v>142</v>
      </c>
      <c r="AA8459">
        <v>4118</v>
      </c>
      <c r="AB8459">
        <v>2059</v>
      </c>
      <c r="AC8459">
        <v>0.5</v>
      </c>
      <c r="AD8459">
        <v>3</v>
      </c>
      <c r="AE8459" t="s">
        <v>42</v>
      </c>
    </row>
    <row r="8460" spans="1:31" x14ac:dyDescent="0.3">
      <c r="A8460">
        <v>1185732</v>
      </c>
      <c r="B8460" t="s">
        <v>30</v>
      </c>
      <c r="C8460" s="1">
        <v>44257</v>
      </c>
      <c r="D8460">
        <v>2021</v>
      </c>
      <c r="E8460" t="s">
        <v>51</v>
      </c>
      <c r="F8460">
        <v>1</v>
      </c>
      <c r="G8460">
        <v>5</v>
      </c>
      <c r="H8460" t="s">
        <v>100</v>
      </c>
      <c r="I8460">
        <v>30</v>
      </c>
      <c r="J8460" t="s">
        <v>165</v>
      </c>
      <c r="K8460">
        <v>33</v>
      </c>
      <c r="L8460" t="s">
        <v>166</v>
      </c>
      <c r="M8460" t="s">
        <v>320</v>
      </c>
      <c r="N8460">
        <v>3</v>
      </c>
      <c r="O8460" t="s">
        <v>126</v>
      </c>
      <c r="P8460">
        <v>2</v>
      </c>
      <c r="Q8460" t="s">
        <v>82</v>
      </c>
      <c r="R8460">
        <v>4</v>
      </c>
      <c r="S8460" t="s">
        <v>38</v>
      </c>
      <c r="T8460">
        <v>16</v>
      </c>
      <c r="U8460" t="s">
        <v>321</v>
      </c>
      <c r="V8460" t="s">
        <v>184</v>
      </c>
      <c r="W8460">
        <v>3</v>
      </c>
      <c r="X8460" t="s">
        <v>84</v>
      </c>
      <c r="Y8460">
        <v>25</v>
      </c>
      <c r="Z8460">
        <v>124</v>
      </c>
      <c r="AA8460">
        <v>3100</v>
      </c>
      <c r="AB8460">
        <v>1674</v>
      </c>
      <c r="AC8460">
        <v>0.54</v>
      </c>
      <c r="AD8460">
        <v>3</v>
      </c>
      <c r="AE8460" t="s">
        <v>42</v>
      </c>
    </row>
    <row r="8461" spans="1:31" x14ac:dyDescent="0.3">
      <c r="A8461">
        <v>1185732</v>
      </c>
      <c r="B8461" t="s">
        <v>30</v>
      </c>
      <c r="C8461" s="1">
        <v>44289</v>
      </c>
      <c r="D8461">
        <v>2021</v>
      </c>
      <c r="E8461" t="s">
        <v>52</v>
      </c>
      <c r="F8461">
        <v>2</v>
      </c>
      <c r="G8461">
        <v>5</v>
      </c>
      <c r="H8461" t="s">
        <v>100</v>
      </c>
      <c r="I8461">
        <v>30</v>
      </c>
      <c r="J8461" t="s">
        <v>165</v>
      </c>
      <c r="K8461">
        <v>33</v>
      </c>
      <c r="L8461" t="s">
        <v>166</v>
      </c>
      <c r="M8461" t="s">
        <v>320</v>
      </c>
      <c r="N8461">
        <v>3</v>
      </c>
      <c r="O8461" t="s">
        <v>126</v>
      </c>
      <c r="P8461">
        <v>2</v>
      </c>
      <c r="Q8461" t="s">
        <v>82</v>
      </c>
      <c r="R8461">
        <v>4</v>
      </c>
      <c r="S8461" t="s">
        <v>38</v>
      </c>
      <c r="T8461">
        <v>16</v>
      </c>
      <c r="U8461" t="s">
        <v>321</v>
      </c>
      <c r="V8461" t="s">
        <v>202</v>
      </c>
      <c r="W8461">
        <v>3</v>
      </c>
      <c r="X8461" t="s">
        <v>84</v>
      </c>
      <c r="Y8461">
        <v>24</v>
      </c>
      <c r="Z8461">
        <v>140</v>
      </c>
      <c r="AA8461">
        <v>3360</v>
      </c>
      <c r="AB8461">
        <v>1814.4</v>
      </c>
      <c r="AC8461">
        <v>0.54</v>
      </c>
      <c r="AD8461">
        <v>3</v>
      </c>
      <c r="AE8461" t="s">
        <v>42</v>
      </c>
    </row>
    <row r="8462" spans="1:31" x14ac:dyDescent="0.3">
      <c r="A8462">
        <v>1185732</v>
      </c>
      <c r="B8462" t="s">
        <v>30</v>
      </c>
      <c r="C8462" s="1">
        <v>44318</v>
      </c>
      <c r="D8462">
        <v>2021</v>
      </c>
      <c r="E8462" t="s">
        <v>53</v>
      </c>
      <c r="F8462">
        <v>2</v>
      </c>
      <c r="G8462">
        <v>5</v>
      </c>
      <c r="H8462" t="s">
        <v>100</v>
      </c>
      <c r="I8462">
        <v>30</v>
      </c>
      <c r="J8462" t="s">
        <v>165</v>
      </c>
      <c r="K8462">
        <v>33</v>
      </c>
      <c r="L8462" t="s">
        <v>166</v>
      </c>
      <c r="M8462" t="s">
        <v>320</v>
      </c>
      <c r="N8462">
        <v>3</v>
      </c>
      <c r="O8462" t="s">
        <v>126</v>
      </c>
      <c r="P8462">
        <v>2</v>
      </c>
      <c r="Q8462" t="s">
        <v>82</v>
      </c>
      <c r="R8462">
        <v>4</v>
      </c>
      <c r="S8462" t="s">
        <v>38</v>
      </c>
      <c r="T8462">
        <v>16</v>
      </c>
      <c r="U8462" t="s">
        <v>321</v>
      </c>
      <c r="V8462" t="s">
        <v>189</v>
      </c>
      <c r="W8462">
        <v>3</v>
      </c>
      <c r="X8462" t="s">
        <v>84</v>
      </c>
      <c r="Y8462">
        <v>38</v>
      </c>
      <c r="Z8462">
        <v>150</v>
      </c>
      <c r="AA8462">
        <v>5700</v>
      </c>
      <c r="AB8462">
        <v>3078</v>
      </c>
      <c r="AC8462">
        <v>0.54</v>
      </c>
      <c r="AD8462">
        <v>3</v>
      </c>
      <c r="AE8462" t="s">
        <v>42</v>
      </c>
    </row>
    <row r="8463" spans="1:31" x14ac:dyDescent="0.3">
      <c r="A8463">
        <v>1185732</v>
      </c>
      <c r="B8463" t="s">
        <v>30</v>
      </c>
      <c r="C8463" s="1">
        <v>44351</v>
      </c>
      <c r="D8463">
        <v>2021</v>
      </c>
      <c r="E8463" t="s">
        <v>54</v>
      </c>
      <c r="F8463">
        <v>2</v>
      </c>
      <c r="G8463">
        <v>5</v>
      </c>
      <c r="H8463" t="s">
        <v>100</v>
      </c>
      <c r="I8463">
        <v>30</v>
      </c>
      <c r="J8463" t="s">
        <v>165</v>
      </c>
      <c r="K8463">
        <v>33</v>
      </c>
      <c r="L8463" t="s">
        <v>166</v>
      </c>
      <c r="M8463" t="s">
        <v>320</v>
      </c>
      <c r="N8463">
        <v>3</v>
      </c>
      <c r="O8463" t="s">
        <v>126</v>
      </c>
      <c r="P8463">
        <v>2</v>
      </c>
      <c r="Q8463" t="s">
        <v>82</v>
      </c>
      <c r="R8463">
        <v>4</v>
      </c>
      <c r="S8463" t="s">
        <v>38</v>
      </c>
      <c r="T8463">
        <v>16</v>
      </c>
      <c r="U8463" t="s">
        <v>321</v>
      </c>
      <c r="V8463" t="s">
        <v>184</v>
      </c>
      <c r="W8463">
        <v>3</v>
      </c>
      <c r="X8463" t="s">
        <v>84</v>
      </c>
      <c r="Y8463">
        <v>49</v>
      </c>
      <c r="Z8463">
        <v>169</v>
      </c>
      <c r="AA8463">
        <v>8281</v>
      </c>
      <c r="AB8463">
        <v>4223.3100000000004</v>
      </c>
      <c r="AC8463">
        <v>0.51</v>
      </c>
      <c r="AD8463">
        <v>3</v>
      </c>
      <c r="AE8463" t="s">
        <v>42</v>
      </c>
    </row>
    <row r="8464" spans="1:31" x14ac:dyDescent="0.3">
      <c r="A8464">
        <v>1185732</v>
      </c>
      <c r="B8464" t="s">
        <v>30</v>
      </c>
      <c r="C8464" s="1">
        <v>44379</v>
      </c>
      <c r="D8464">
        <v>2021</v>
      </c>
      <c r="E8464" t="s">
        <v>55</v>
      </c>
      <c r="F8464">
        <v>3</v>
      </c>
      <c r="G8464">
        <v>5</v>
      </c>
      <c r="H8464" t="s">
        <v>100</v>
      </c>
      <c r="I8464">
        <v>30</v>
      </c>
      <c r="J8464" t="s">
        <v>165</v>
      </c>
      <c r="K8464">
        <v>33</v>
      </c>
      <c r="L8464" t="s">
        <v>166</v>
      </c>
      <c r="M8464" t="s">
        <v>320</v>
      </c>
      <c r="N8464">
        <v>3</v>
      </c>
      <c r="O8464" t="s">
        <v>126</v>
      </c>
      <c r="P8464">
        <v>2</v>
      </c>
      <c r="Q8464" t="s">
        <v>82</v>
      </c>
      <c r="R8464">
        <v>4</v>
      </c>
      <c r="S8464" t="s">
        <v>38</v>
      </c>
      <c r="T8464">
        <v>16</v>
      </c>
      <c r="U8464" t="s">
        <v>321</v>
      </c>
      <c r="V8464" t="s">
        <v>201</v>
      </c>
      <c r="W8464">
        <v>3</v>
      </c>
      <c r="X8464" t="s">
        <v>84</v>
      </c>
      <c r="Y8464">
        <v>52</v>
      </c>
      <c r="Z8464">
        <v>203</v>
      </c>
      <c r="AA8464">
        <v>10556</v>
      </c>
      <c r="AB8464">
        <v>5383.56</v>
      </c>
      <c r="AC8464">
        <v>0.51</v>
      </c>
      <c r="AD8464">
        <v>3</v>
      </c>
      <c r="AE8464" t="s">
        <v>42</v>
      </c>
    </row>
    <row r="8465" spans="1:31" x14ac:dyDescent="0.3">
      <c r="A8465">
        <v>1185732</v>
      </c>
      <c r="B8465" t="s">
        <v>30</v>
      </c>
      <c r="C8465" s="1">
        <v>44411</v>
      </c>
      <c r="D8465">
        <v>2021</v>
      </c>
      <c r="E8465" t="s">
        <v>31</v>
      </c>
      <c r="F8465">
        <v>3</v>
      </c>
      <c r="G8465">
        <v>5</v>
      </c>
      <c r="H8465" t="s">
        <v>100</v>
      </c>
      <c r="I8465">
        <v>30</v>
      </c>
      <c r="J8465" t="s">
        <v>165</v>
      </c>
      <c r="K8465">
        <v>33</v>
      </c>
      <c r="L8465" t="s">
        <v>166</v>
      </c>
      <c r="M8465" t="s">
        <v>320</v>
      </c>
      <c r="N8465">
        <v>3</v>
      </c>
      <c r="O8465" t="s">
        <v>126</v>
      </c>
      <c r="P8465">
        <v>2</v>
      </c>
      <c r="Q8465" t="s">
        <v>82</v>
      </c>
      <c r="R8465">
        <v>4</v>
      </c>
      <c r="S8465" t="s">
        <v>38</v>
      </c>
      <c r="T8465">
        <v>16</v>
      </c>
      <c r="U8465" t="s">
        <v>321</v>
      </c>
      <c r="V8465" t="s">
        <v>202</v>
      </c>
      <c r="W8465">
        <v>3</v>
      </c>
      <c r="X8465" t="s">
        <v>84</v>
      </c>
      <c r="Y8465">
        <v>44</v>
      </c>
      <c r="Z8465">
        <v>182</v>
      </c>
      <c r="AA8465">
        <v>8008</v>
      </c>
      <c r="AB8465">
        <v>4244.24</v>
      </c>
      <c r="AC8465">
        <v>0.53</v>
      </c>
      <c r="AD8465">
        <v>3</v>
      </c>
      <c r="AE8465" t="s">
        <v>42</v>
      </c>
    </row>
    <row r="8466" spans="1:31" x14ac:dyDescent="0.3">
      <c r="A8466">
        <v>1185732</v>
      </c>
      <c r="B8466" t="s">
        <v>30</v>
      </c>
      <c r="C8466" s="1">
        <v>44441</v>
      </c>
      <c r="D8466">
        <v>2021</v>
      </c>
      <c r="E8466" t="s">
        <v>43</v>
      </c>
      <c r="F8466">
        <v>3</v>
      </c>
      <c r="G8466">
        <v>5</v>
      </c>
      <c r="H8466" t="s">
        <v>100</v>
      </c>
      <c r="I8466">
        <v>30</v>
      </c>
      <c r="J8466" t="s">
        <v>165</v>
      </c>
      <c r="K8466">
        <v>33</v>
      </c>
      <c r="L8466" t="s">
        <v>166</v>
      </c>
      <c r="M8466" t="s">
        <v>320</v>
      </c>
      <c r="N8466">
        <v>3</v>
      </c>
      <c r="O8466" t="s">
        <v>126</v>
      </c>
      <c r="P8466">
        <v>2</v>
      </c>
      <c r="Q8466" t="s">
        <v>82</v>
      </c>
      <c r="R8466">
        <v>4</v>
      </c>
      <c r="S8466" t="s">
        <v>38</v>
      </c>
      <c r="T8466">
        <v>16</v>
      </c>
      <c r="U8466" t="s">
        <v>321</v>
      </c>
      <c r="V8466" t="s">
        <v>261</v>
      </c>
      <c r="W8466">
        <v>3</v>
      </c>
      <c r="X8466" t="s">
        <v>84</v>
      </c>
      <c r="Y8466">
        <v>28</v>
      </c>
      <c r="Z8466">
        <v>150</v>
      </c>
      <c r="AA8466">
        <v>4200</v>
      </c>
      <c r="AB8466">
        <v>2100</v>
      </c>
      <c r="AC8466">
        <v>0.5</v>
      </c>
      <c r="AD8466">
        <v>3</v>
      </c>
      <c r="AE8466" t="s">
        <v>42</v>
      </c>
    </row>
    <row r="8467" spans="1:31" x14ac:dyDescent="0.3">
      <c r="A8467">
        <v>1185732</v>
      </c>
      <c r="B8467" t="s">
        <v>30</v>
      </c>
      <c r="C8467" s="1">
        <v>44473</v>
      </c>
      <c r="D8467">
        <v>2021</v>
      </c>
      <c r="E8467" t="s">
        <v>44</v>
      </c>
      <c r="F8467">
        <v>4</v>
      </c>
      <c r="G8467">
        <v>5</v>
      </c>
      <c r="H8467" t="s">
        <v>100</v>
      </c>
      <c r="I8467">
        <v>30</v>
      </c>
      <c r="J8467" t="s">
        <v>165</v>
      </c>
      <c r="K8467">
        <v>33</v>
      </c>
      <c r="L8467" t="s">
        <v>166</v>
      </c>
      <c r="M8467" t="s">
        <v>320</v>
      </c>
      <c r="N8467">
        <v>3</v>
      </c>
      <c r="O8467" t="s">
        <v>126</v>
      </c>
      <c r="P8467">
        <v>2</v>
      </c>
      <c r="Q8467" t="s">
        <v>82</v>
      </c>
      <c r="R8467">
        <v>4</v>
      </c>
      <c r="S8467" t="s">
        <v>38</v>
      </c>
      <c r="T8467">
        <v>16</v>
      </c>
      <c r="U8467" t="s">
        <v>321</v>
      </c>
      <c r="V8467" t="s">
        <v>243</v>
      </c>
      <c r="W8467">
        <v>3</v>
      </c>
      <c r="X8467" t="s">
        <v>84</v>
      </c>
      <c r="Y8467">
        <v>34</v>
      </c>
      <c r="Z8467">
        <v>160</v>
      </c>
      <c r="AA8467">
        <v>5440</v>
      </c>
      <c r="AB8467">
        <v>2937.6000000000004</v>
      </c>
      <c r="AC8467">
        <v>0.54</v>
      </c>
      <c r="AD8467">
        <v>3</v>
      </c>
      <c r="AE8467" t="s">
        <v>42</v>
      </c>
    </row>
    <row r="8468" spans="1:31" x14ac:dyDescent="0.3">
      <c r="A8468">
        <v>1185732</v>
      </c>
      <c r="B8468" t="s">
        <v>30</v>
      </c>
      <c r="C8468" s="1">
        <v>44503</v>
      </c>
      <c r="D8468">
        <v>2021</v>
      </c>
      <c r="E8468" t="s">
        <v>45</v>
      </c>
      <c r="F8468">
        <v>4</v>
      </c>
      <c r="G8468">
        <v>5</v>
      </c>
      <c r="H8468" t="s">
        <v>100</v>
      </c>
      <c r="I8468">
        <v>30</v>
      </c>
      <c r="J8468" t="s">
        <v>165</v>
      </c>
      <c r="K8468">
        <v>33</v>
      </c>
      <c r="L8468" t="s">
        <v>166</v>
      </c>
      <c r="M8468" t="s">
        <v>320</v>
      </c>
      <c r="N8468">
        <v>3</v>
      </c>
      <c r="O8468" t="s">
        <v>126</v>
      </c>
      <c r="P8468">
        <v>2</v>
      </c>
      <c r="Q8468" t="s">
        <v>82</v>
      </c>
      <c r="R8468">
        <v>4</v>
      </c>
      <c r="S8468" t="s">
        <v>38</v>
      </c>
      <c r="T8468">
        <v>16</v>
      </c>
      <c r="U8468" t="s">
        <v>321</v>
      </c>
      <c r="V8468" t="s">
        <v>195</v>
      </c>
      <c r="W8468">
        <v>3</v>
      </c>
      <c r="X8468" t="s">
        <v>84</v>
      </c>
      <c r="Y8468">
        <v>55</v>
      </c>
      <c r="Z8468">
        <v>163</v>
      </c>
      <c r="AA8468">
        <v>8965</v>
      </c>
      <c r="AB8468">
        <v>4572.1499999999996</v>
      </c>
      <c r="AC8468">
        <v>0.51</v>
      </c>
      <c r="AD8468">
        <v>3</v>
      </c>
      <c r="AE8468" t="s">
        <v>42</v>
      </c>
    </row>
    <row r="8469" spans="1:31" x14ac:dyDescent="0.3">
      <c r="A8469">
        <v>1185732</v>
      </c>
      <c r="B8469" t="s">
        <v>30</v>
      </c>
      <c r="C8469" s="1">
        <v>44532</v>
      </c>
      <c r="D8469">
        <v>2021</v>
      </c>
      <c r="E8469" t="s">
        <v>46</v>
      </c>
      <c r="F8469">
        <v>4</v>
      </c>
      <c r="G8469">
        <v>5</v>
      </c>
      <c r="H8469" t="s">
        <v>100</v>
      </c>
      <c r="I8469">
        <v>30</v>
      </c>
      <c r="J8469" t="s">
        <v>165</v>
      </c>
      <c r="K8469">
        <v>33</v>
      </c>
      <c r="L8469" t="s">
        <v>166</v>
      </c>
      <c r="M8469" t="s">
        <v>320</v>
      </c>
      <c r="N8469">
        <v>3</v>
      </c>
      <c r="O8469" t="s">
        <v>126</v>
      </c>
      <c r="P8469">
        <v>2</v>
      </c>
      <c r="Q8469" t="s">
        <v>82</v>
      </c>
      <c r="R8469">
        <v>4</v>
      </c>
      <c r="S8469" t="s">
        <v>38</v>
      </c>
      <c r="T8469">
        <v>16</v>
      </c>
      <c r="U8469" t="s">
        <v>321</v>
      </c>
      <c r="V8469" t="s">
        <v>311</v>
      </c>
      <c r="W8469">
        <v>3</v>
      </c>
      <c r="X8469" t="s">
        <v>84</v>
      </c>
      <c r="Y8469">
        <v>55</v>
      </c>
      <c r="Z8469">
        <v>196</v>
      </c>
      <c r="AA8469">
        <v>10780</v>
      </c>
      <c r="AB8469">
        <v>5821.2000000000007</v>
      </c>
      <c r="AC8469">
        <v>0.54</v>
      </c>
      <c r="AD8469">
        <v>3</v>
      </c>
      <c r="AE8469" t="s">
        <v>42</v>
      </c>
    </row>
    <row r="8470" spans="1:31" x14ac:dyDescent="0.3">
      <c r="A8470">
        <v>1185732</v>
      </c>
      <c r="B8470" t="s">
        <v>30</v>
      </c>
      <c r="C8470" s="1">
        <v>44209</v>
      </c>
      <c r="D8470">
        <v>2021</v>
      </c>
      <c r="E8470" t="s">
        <v>47</v>
      </c>
      <c r="F8470">
        <v>1</v>
      </c>
      <c r="G8470">
        <v>5</v>
      </c>
      <c r="H8470" t="s">
        <v>100</v>
      </c>
      <c r="I8470">
        <v>30</v>
      </c>
      <c r="J8470" t="s">
        <v>165</v>
      </c>
      <c r="K8470">
        <v>33</v>
      </c>
      <c r="L8470" t="s">
        <v>166</v>
      </c>
      <c r="M8470" t="s">
        <v>320</v>
      </c>
      <c r="N8470">
        <v>3</v>
      </c>
      <c r="O8470" t="s">
        <v>126</v>
      </c>
      <c r="P8470">
        <v>2</v>
      </c>
      <c r="Q8470" t="s">
        <v>82</v>
      </c>
      <c r="R8470">
        <v>4</v>
      </c>
      <c r="S8470" t="s">
        <v>38</v>
      </c>
      <c r="T8470">
        <v>16</v>
      </c>
      <c r="U8470" t="s">
        <v>321</v>
      </c>
      <c r="V8470" t="s">
        <v>186</v>
      </c>
      <c r="W8470">
        <v>3</v>
      </c>
      <c r="X8470" t="s">
        <v>84</v>
      </c>
      <c r="Y8470">
        <v>29</v>
      </c>
      <c r="Z8470">
        <v>123</v>
      </c>
      <c r="AA8470">
        <v>3567</v>
      </c>
      <c r="AB8470">
        <v>1854.8400000000001</v>
      </c>
      <c r="AC8470">
        <v>0.52</v>
      </c>
      <c r="AD8470">
        <v>3</v>
      </c>
      <c r="AE8470" t="s">
        <v>42</v>
      </c>
    </row>
    <row r="8471" spans="1:31" x14ac:dyDescent="0.3">
      <c r="A8471">
        <v>1185732</v>
      </c>
      <c r="B8471" t="s">
        <v>30</v>
      </c>
      <c r="C8471" s="1">
        <v>44264</v>
      </c>
      <c r="D8471">
        <v>2021</v>
      </c>
      <c r="E8471" t="s">
        <v>51</v>
      </c>
      <c r="F8471">
        <v>1</v>
      </c>
      <c r="G8471">
        <v>4</v>
      </c>
      <c r="H8471" t="s">
        <v>139</v>
      </c>
      <c r="I8471">
        <v>31</v>
      </c>
      <c r="J8471" t="s">
        <v>167</v>
      </c>
      <c r="K8471">
        <v>34</v>
      </c>
      <c r="L8471" t="s">
        <v>168</v>
      </c>
      <c r="M8471" t="s">
        <v>320</v>
      </c>
      <c r="N8471">
        <v>3</v>
      </c>
      <c r="O8471" t="s">
        <v>126</v>
      </c>
      <c r="P8471">
        <v>2</v>
      </c>
      <c r="Q8471" t="s">
        <v>82</v>
      </c>
      <c r="R8471">
        <v>4</v>
      </c>
      <c r="S8471" t="s">
        <v>38</v>
      </c>
      <c r="T8471">
        <v>16</v>
      </c>
      <c r="U8471" t="s">
        <v>321</v>
      </c>
      <c r="V8471" t="s">
        <v>161</v>
      </c>
      <c r="W8471">
        <v>3</v>
      </c>
      <c r="X8471" t="s">
        <v>84</v>
      </c>
      <c r="Y8471">
        <v>24</v>
      </c>
      <c r="Z8471">
        <v>98</v>
      </c>
      <c r="AA8471">
        <v>2352</v>
      </c>
      <c r="AB8471">
        <v>1223.04</v>
      </c>
      <c r="AC8471">
        <v>0.52</v>
      </c>
      <c r="AD8471">
        <v>3</v>
      </c>
      <c r="AE8471" t="s">
        <v>42</v>
      </c>
    </row>
    <row r="8472" spans="1:31" x14ac:dyDescent="0.3">
      <c r="A8472">
        <v>1185732</v>
      </c>
      <c r="B8472" t="s">
        <v>30</v>
      </c>
      <c r="C8472" s="1">
        <v>44296</v>
      </c>
      <c r="D8472">
        <v>2021</v>
      </c>
      <c r="E8472" t="s">
        <v>52</v>
      </c>
      <c r="F8472">
        <v>2</v>
      </c>
      <c r="G8472">
        <v>4</v>
      </c>
      <c r="H8472" t="s">
        <v>139</v>
      </c>
      <c r="I8472">
        <v>31</v>
      </c>
      <c r="J8472" t="s">
        <v>167</v>
      </c>
      <c r="K8472">
        <v>34</v>
      </c>
      <c r="L8472" t="s">
        <v>168</v>
      </c>
      <c r="M8472" t="s">
        <v>320</v>
      </c>
      <c r="N8472">
        <v>3</v>
      </c>
      <c r="O8472" t="s">
        <v>126</v>
      </c>
      <c r="P8472">
        <v>2</v>
      </c>
      <c r="Q8472" t="s">
        <v>82</v>
      </c>
      <c r="R8472">
        <v>4</v>
      </c>
      <c r="S8472" t="s">
        <v>38</v>
      </c>
      <c r="T8472">
        <v>16</v>
      </c>
      <c r="U8472" t="s">
        <v>321</v>
      </c>
      <c r="V8472" t="s">
        <v>129</v>
      </c>
      <c r="W8472">
        <v>3</v>
      </c>
      <c r="X8472" t="s">
        <v>84</v>
      </c>
      <c r="Y8472">
        <v>24</v>
      </c>
      <c r="Z8472">
        <v>102</v>
      </c>
      <c r="AA8472">
        <v>2448</v>
      </c>
      <c r="AB8472">
        <v>1224</v>
      </c>
      <c r="AC8472">
        <v>0.5</v>
      </c>
      <c r="AD8472">
        <v>3</v>
      </c>
      <c r="AE8472" t="s">
        <v>42</v>
      </c>
    </row>
    <row r="8473" spans="1:31" x14ac:dyDescent="0.3">
      <c r="A8473">
        <v>1185732</v>
      </c>
      <c r="B8473" t="s">
        <v>30</v>
      </c>
      <c r="C8473" s="1">
        <v>44325</v>
      </c>
      <c r="D8473">
        <v>2021</v>
      </c>
      <c r="E8473" t="s">
        <v>53</v>
      </c>
      <c r="F8473">
        <v>2</v>
      </c>
      <c r="G8473">
        <v>4</v>
      </c>
      <c r="H8473" t="s">
        <v>139</v>
      </c>
      <c r="I8473">
        <v>31</v>
      </c>
      <c r="J8473" t="s">
        <v>167</v>
      </c>
      <c r="K8473">
        <v>34</v>
      </c>
      <c r="L8473" t="s">
        <v>168</v>
      </c>
      <c r="M8473" t="s">
        <v>320</v>
      </c>
      <c r="N8473">
        <v>3</v>
      </c>
      <c r="O8473" t="s">
        <v>126</v>
      </c>
      <c r="P8473">
        <v>2</v>
      </c>
      <c r="Q8473" t="s">
        <v>82</v>
      </c>
      <c r="R8473">
        <v>4</v>
      </c>
      <c r="S8473" t="s">
        <v>38</v>
      </c>
      <c r="T8473">
        <v>16</v>
      </c>
      <c r="U8473" t="s">
        <v>321</v>
      </c>
      <c r="V8473" t="s">
        <v>189</v>
      </c>
      <c r="W8473">
        <v>3</v>
      </c>
      <c r="X8473" t="s">
        <v>84</v>
      </c>
      <c r="Y8473">
        <v>38</v>
      </c>
      <c r="Z8473">
        <v>123</v>
      </c>
      <c r="AA8473">
        <v>4674</v>
      </c>
      <c r="AB8473">
        <v>2570.7000000000003</v>
      </c>
      <c r="AC8473">
        <v>0.55000000000000004</v>
      </c>
      <c r="AD8473">
        <v>3</v>
      </c>
      <c r="AE8473" t="s">
        <v>42</v>
      </c>
    </row>
    <row r="8474" spans="1:31" x14ac:dyDescent="0.3">
      <c r="A8474">
        <v>1185732</v>
      </c>
      <c r="B8474" t="s">
        <v>30</v>
      </c>
      <c r="C8474" s="1">
        <v>44358</v>
      </c>
      <c r="D8474">
        <v>2021</v>
      </c>
      <c r="E8474" t="s">
        <v>54</v>
      </c>
      <c r="F8474">
        <v>2</v>
      </c>
      <c r="G8474">
        <v>4</v>
      </c>
      <c r="H8474" t="s">
        <v>139</v>
      </c>
      <c r="I8474">
        <v>31</v>
      </c>
      <c r="J8474" t="s">
        <v>167</v>
      </c>
      <c r="K8474">
        <v>34</v>
      </c>
      <c r="L8474" t="s">
        <v>168</v>
      </c>
      <c r="M8474" t="s">
        <v>320</v>
      </c>
      <c r="N8474">
        <v>3</v>
      </c>
      <c r="O8474" t="s">
        <v>126</v>
      </c>
      <c r="P8474">
        <v>2</v>
      </c>
      <c r="Q8474" t="s">
        <v>82</v>
      </c>
      <c r="R8474">
        <v>4</v>
      </c>
      <c r="S8474" t="s">
        <v>38</v>
      </c>
      <c r="T8474">
        <v>17</v>
      </c>
      <c r="U8474" t="s">
        <v>322</v>
      </c>
      <c r="V8474" t="s">
        <v>129</v>
      </c>
      <c r="W8474">
        <v>3</v>
      </c>
      <c r="X8474" t="s">
        <v>84</v>
      </c>
      <c r="Y8474">
        <v>49</v>
      </c>
      <c r="Z8474">
        <v>140</v>
      </c>
      <c r="AA8474">
        <v>6860</v>
      </c>
      <c r="AB8474">
        <v>3498.6</v>
      </c>
      <c r="AC8474">
        <v>0.51</v>
      </c>
      <c r="AD8474">
        <v>3</v>
      </c>
      <c r="AE8474" t="s">
        <v>42</v>
      </c>
    </row>
    <row r="8475" spans="1:31" x14ac:dyDescent="0.3">
      <c r="A8475">
        <v>1185732</v>
      </c>
      <c r="B8475" t="s">
        <v>30</v>
      </c>
      <c r="C8475" s="1">
        <v>44386</v>
      </c>
      <c r="D8475">
        <v>2021</v>
      </c>
      <c r="E8475" t="s">
        <v>55</v>
      </c>
      <c r="F8475">
        <v>3</v>
      </c>
      <c r="G8475">
        <v>4</v>
      </c>
      <c r="H8475" t="s">
        <v>139</v>
      </c>
      <c r="I8475">
        <v>31</v>
      </c>
      <c r="J8475" t="s">
        <v>167</v>
      </c>
      <c r="K8475">
        <v>34</v>
      </c>
      <c r="L8475" t="s">
        <v>168</v>
      </c>
      <c r="M8475" t="s">
        <v>320</v>
      </c>
      <c r="N8475">
        <v>3</v>
      </c>
      <c r="O8475" t="s">
        <v>126</v>
      </c>
      <c r="P8475">
        <v>2</v>
      </c>
      <c r="Q8475" t="s">
        <v>82</v>
      </c>
      <c r="R8475">
        <v>4</v>
      </c>
      <c r="S8475" t="s">
        <v>38</v>
      </c>
      <c r="T8475">
        <v>17</v>
      </c>
      <c r="U8475" t="s">
        <v>322</v>
      </c>
      <c r="V8475" t="s">
        <v>129</v>
      </c>
      <c r="W8475">
        <v>3</v>
      </c>
      <c r="X8475" t="s">
        <v>84</v>
      </c>
      <c r="Y8475">
        <v>53</v>
      </c>
      <c r="Z8475">
        <v>152</v>
      </c>
      <c r="AA8475">
        <v>8056</v>
      </c>
      <c r="AB8475">
        <v>4350.2400000000007</v>
      </c>
      <c r="AC8475">
        <v>0.54</v>
      </c>
      <c r="AD8475">
        <v>3</v>
      </c>
      <c r="AE8475" t="s">
        <v>42</v>
      </c>
    </row>
    <row r="8476" spans="1:31" x14ac:dyDescent="0.3">
      <c r="A8476">
        <v>1185732</v>
      </c>
      <c r="B8476" t="s">
        <v>30</v>
      </c>
      <c r="C8476" s="1">
        <v>44448</v>
      </c>
      <c r="D8476">
        <v>2021</v>
      </c>
      <c r="E8476" t="s">
        <v>43</v>
      </c>
      <c r="F8476">
        <v>3</v>
      </c>
      <c r="G8476">
        <v>4</v>
      </c>
      <c r="H8476" t="s">
        <v>139</v>
      </c>
      <c r="I8476">
        <v>31</v>
      </c>
      <c r="J8476" t="s">
        <v>167</v>
      </c>
      <c r="K8476">
        <v>34</v>
      </c>
      <c r="L8476" t="s">
        <v>168</v>
      </c>
      <c r="M8476" t="s">
        <v>320</v>
      </c>
      <c r="N8476">
        <v>3</v>
      </c>
      <c r="O8476" t="s">
        <v>126</v>
      </c>
      <c r="P8476">
        <v>2</v>
      </c>
      <c r="Q8476" t="s">
        <v>82</v>
      </c>
      <c r="R8476">
        <v>4</v>
      </c>
      <c r="S8476" t="s">
        <v>38</v>
      </c>
      <c r="T8476">
        <v>17</v>
      </c>
      <c r="U8476" t="s">
        <v>322</v>
      </c>
      <c r="V8476" t="s">
        <v>201</v>
      </c>
      <c r="W8476">
        <v>3</v>
      </c>
      <c r="X8476" t="s">
        <v>84</v>
      </c>
      <c r="Y8476">
        <v>24</v>
      </c>
      <c r="Z8476">
        <v>113</v>
      </c>
      <c r="AA8476">
        <v>2712</v>
      </c>
      <c r="AB8476">
        <v>1383.1200000000001</v>
      </c>
      <c r="AC8476">
        <v>0.51</v>
      </c>
      <c r="AD8476">
        <v>3</v>
      </c>
      <c r="AE8476" t="s">
        <v>42</v>
      </c>
    </row>
    <row r="8477" spans="1:31" x14ac:dyDescent="0.3">
      <c r="A8477">
        <v>1185732</v>
      </c>
      <c r="B8477" t="s">
        <v>30</v>
      </c>
      <c r="C8477" s="1">
        <v>44480</v>
      </c>
      <c r="D8477">
        <v>2021</v>
      </c>
      <c r="E8477" t="s">
        <v>44</v>
      </c>
      <c r="F8477">
        <v>4</v>
      </c>
      <c r="G8477">
        <v>4</v>
      </c>
      <c r="H8477" t="s">
        <v>139</v>
      </c>
      <c r="I8477">
        <v>31</v>
      </c>
      <c r="J8477" t="s">
        <v>167</v>
      </c>
      <c r="K8477">
        <v>34</v>
      </c>
      <c r="L8477" t="s">
        <v>168</v>
      </c>
      <c r="M8477" t="s">
        <v>320</v>
      </c>
      <c r="N8477">
        <v>3</v>
      </c>
      <c r="O8477" t="s">
        <v>126</v>
      </c>
      <c r="P8477">
        <v>2</v>
      </c>
      <c r="Q8477" t="s">
        <v>82</v>
      </c>
      <c r="R8477">
        <v>4</v>
      </c>
      <c r="S8477" t="s">
        <v>38</v>
      </c>
      <c r="T8477">
        <v>17</v>
      </c>
      <c r="U8477" t="s">
        <v>322</v>
      </c>
      <c r="V8477" t="s">
        <v>184</v>
      </c>
      <c r="W8477">
        <v>3</v>
      </c>
      <c r="X8477" t="s">
        <v>84</v>
      </c>
      <c r="Y8477">
        <v>29</v>
      </c>
      <c r="Z8477">
        <v>112</v>
      </c>
      <c r="AA8477">
        <v>3248</v>
      </c>
      <c r="AB8477">
        <v>1656.48</v>
      </c>
      <c r="AC8477">
        <v>0.51</v>
      </c>
      <c r="AD8477">
        <v>3</v>
      </c>
      <c r="AE8477" t="s">
        <v>42</v>
      </c>
    </row>
    <row r="8478" spans="1:31" x14ac:dyDescent="0.3">
      <c r="A8478">
        <v>1185732</v>
      </c>
      <c r="B8478" t="s">
        <v>30</v>
      </c>
      <c r="C8478" s="1">
        <v>44510</v>
      </c>
      <c r="D8478">
        <v>2021</v>
      </c>
      <c r="E8478" t="s">
        <v>45</v>
      </c>
      <c r="F8478">
        <v>4</v>
      </c>
      <c r="G8478">
        <v>4</v>
      </c>
      <c r="H8478" t="s">
        <v>139</v>
      </c>
      <c r="I8478">
        <v>31</v>
      </c>
      <c r="J8478" t="s">
        <v>167</v>
      </c>
      <c r="K8478">
        <v>34</v>
      </c>
      <c r="L8478" t="s">
        <v>168</v>
      </c>
      <c r="M8478" t="s">
        <v>320</v>
      </c>
      <c r="N8478">
        <v>3</v>
      </c>
      <c r="O8478" t="s">
        <v>126</v>
      </c>
      <c r="P8478">
        <v>2</v>
      </c>
      <c r="Q8478" t="s">
        <v>82</v>
      </c>
      <c r="R8478">
        <v>4</v>
      </c>
      <c r="S8478" t="s">
        <v>38</v>
      </c>
      <c r="T8478">
        <v>17</v>
      </c>
      <c r="U8478" t="s">
        <v>322</v>
      </c>
      <c r="V8478" t="s">
        <v>131</v>
      </c>
      <c r="W8478">
        <v>3</v>
      </c>
      <c r="X8478" t="s">
        <v>84</v>
      </c>
      <c r="Y8478">
        <v>59</v>
      </c>
      <c r="Z8478">
        <v>135</v>
      </c>
      <c r="AA8478">
        <v>7965</v>
      </c>
      <c r="AB8478">
        <v>3982.5</v>
      </c>
      <c r="AC8478">
        <v>0.5</v>
      </c>
      <c r="AD8478">
        <v>3</v>
      </c>
      <c r="AE8478" t="s">
        <v>42</v>
      </c>
    </row>
    <row r="8479" spans="1:31" x14ac:dyDescent="0.3">
      <c r="A8479">
        <v>1185732</v>
      </c>
      <c r="B8479" t="s">
        <v>30</v>
      </c>
      <c r="C8479" s="1">
        <v>44539</v>
      </c>
      <c r="D8479">
        <v>2021</v>
      </c>
      <c r="E8479" t="s">
        <v>46</v>
      </c>
      <c r="F8479">
        <v>4</v>
      </c>
      <c r="G8479">
        <v>4</v>
      </c>
      <c r="H8479" t="s">
        <v>139</v>
      </c>
      <c r="I8479">
        <v>31</v>
      </c>
      <c r="J8479" t="s">
        <v>167</v>
      </c>
      <c r="K8479">
        <v>34</v>
      </c>
      <c r="L8479" t="s">
        <v>168</v>
      </c>
      <c r="M8479" t="s">
        <v>320</v>
      </c>
      <c r="N8479">
        <v>3</v>
      </c>
      <c r="O8479" t="s">
        <v>126</v>
      </c>
      <c r="P8479">
        <v>2</v>
      </c>
      <c r="Q8479" t="s">
        <v>82</v>
      </c>
      <c r="R8479">
        <v>4</v>
      </c>
      <c r="S8479" t="s">
        <v>38</v>
      </c>
      <c r="T8479">
        <v>17</v>
      </c>
      <c r="U8479" t="s">
        <v>322</v>
      </c>
      <c r="V8479" t="s">
        <v>188</v>
      </c>
      <c r="W8479">
        <v>3</v>
      </c>
      <c r="X8479" t="s">
        <v>84</v>
      </c>
      <c r="Y8479">
        <v>63</v>
      </c>
      <c r="Z8479">
        <v>147</v>
      </c>
      <c r="AA8479">
        <v>9261</v>
      </c>
      <c r="AB8479">
        <v>4630.5</v>
      </c>
      <c r="AC8479">
        <v>0.5</v>
      </c>
      <c r="AD8479">
        <v>3</v>
      </c>
      <c r="AE8479" t="s">
        <v>42</v>
      </c>
    </row>
    <row r="8480" spans="1:31" x14ac:dyDescent="0.3">
      <c r="A8480">
        <v>1185732</v>
      </c>
      <c r="B8480" t="s">
        <v>30</v>
      </c>
      <c r="C8480" s="1">
        <v>44218</v>
      </c>
      <c r="D8480">
        <v>2021</v>
      </c>
      <c r="E8480" t="s">
        <v>47</v>
      </c>
      <c r="F8480">
        <v>1</v>
      </c>
      <c r="G8480">
        <v>4</v>
      </c>
      <c r="H8480" t="s">
        <v>139</v>
      </c>
      <c r="I8480">
        <v>31</v>
      </c>
      <c r="J8480" t="s">
        <v>167</v>
      </c>
      <c r="K8480">
        <v>34</v>
      </c>
      <c r="L8480" t="s">
        <v>168</v>
      </c>
      <c r="M8480" t="s">
        <v>320</v>
      </c>
      <c r="N8480">
        <v>3</v>
      </c>
      <c r="O8480" t="s">
        <v>126</v>
      </c>
      <c r="P8480">
        <v>2</v>
      </c>
      <c r="Q8480" t="s">
        <v>82</v>
      </c>
      <c r="R8480">
        <v>4</v>
      </c>
      <c r="S8480" t="s">
        <v>38</v>
      </c>
      <c r="T8480">
        <v>17</v>
      </c>
      <c r="U8480" t="s">
        <v>322</v>
      </c>
      <c r="V8480" t="s">
        <v>202</v>
      </c>
      <c r="W8480">
        <v>3</v>
      </c>
      <c r="X8480" t="s">
        <v>84</v>
      </c>
      <c r="Y8480">
        <v>34</v>
      </c>
      <c r="Z8480">
        <v>42</v>
      </c>
      <c r="AA8480">
        <v>1428</v>
      </c>
      <c r="AB8480">
        <v>714</v>
      </c>
      <c r="AC8480">
        <v>0.5</v>
      </c>
      <c r="AD8480">
        <v>3</v>
      </c>
      <c r="AE8480" t="s">
        <v>42</v>
      </c>
    </row>
    <row r="8481" spans="1:31" x14ac:dyDescent="0.3">
      <c r="A8481">
        <v>1185732</v>
      </c>
      <c r="B8481" t="s">
        <v>30</v>
      </c>
      <c r="C8481" s="1">
        <v>44249</v>
      </c>
      <c r="D8481">
        <v>2021</v>
      </c>
      <c r="E8481" t="s">
        <v>48</v>
      </c>
      <c r="F8481">
        <v>1</v>
      </c>
      <c r="G8481">
        <v>5</v>
      </c>
      <c r="H8481" t="s">
        <v>100</v>
      </c>
      <c r="I8481">
        <v>32</v>
      </c>
      <c r="J8481" t="s">
        <v>169</v>
      </c>
      <c r="K8481">
        <v>35</v>
      </c>
      <c r="L8481" t="s">
        <v>170</v>
      </c>
      <c r="M8481" t="s">
        <v>320</v>
      </c>
      <c r="N8481">
        <v>3</v>
      </c>
      <c r="O8481" t="s">
        <v>126</v>
      </c>
      <c r="P8481">
        <v>2</v>
      </c>
      <c r="Q8481" t="s">
        <v>82</v>
      </c>
      <c r="R8481">
        <v>4</v>
      </c>
      <c r="S8481" t="s">
        <v>38</v>
      </c>
      <c r="T8481">
        <v>17</v>
      </c>
      <c r="U8481" t="s">
        <v>322</v>
      </c>
      <c r="V8481" t="s">
        <v>129</v>
      </c>
      <c r="W8481">
        <v>3</v>
      </c>
      <c r="X8481" t="s">
        <v>84</v>
      </c>
      <c r="Y8481">
        <v>34</v>
      </c>
      <c r="Z8481">
        <v>34</v>
      </c>
      <c r="AA8481">
        <v>1156</v>
      </c>
      <c r="AB8481">
        <v>624.24</v>
      </c>
      <c r="AC8481">
        <v>0.54</v>
      </c>
      <c r="AD8481">
        <v>3</v>
      </c>
      <c r="AE8481" t="s">
        <v>42</v>
      </c>
    </row>
    <row r="8482" spans="1:31" x14ac:dyDescent="0.3">
      <c r="A8482">
        <v>1185732</v>
      </c>
      <c r="B8482" t="s">
        <v>30</v>
      </c>
      <c r="C8482" s="1">
        <v>44276</v>
      </c>
      <c r="D8482">
        <v>2021</v>
      </c>
      <c r="E8482" t="s">
        <v>51</v>
      </c>
      <c r="F8482">
        <v>1</v>
      </c>
      <c r="G8482">
        <v>5</v>
      </c>
      <c r="H8482" t="s">
        <v>100</v>
      </c>
      <c r="I8482">
        <v>32</v>
      </c>
      <c r="J8482" t="s">
        <v>169</v>
      </c>
      <c r="K8482">
        <v>35</v>
      </c>
      <c r="L8482" t="s">
        <v>170</v>
      </c>
      <c r="M8482" t="s">
        <v>320</v>
      </c>
      <c r="N8482">
        <v>3</v>
      </c>
      <c r="O8482" t="s">
        <v>126</v>
      </c>
      <c r="P8482">
        <v>2</v>
      </c>
      <c r="Q8482" t="s">
        <v>82</v>
      </c>
      <c r="R8482">
        <v>4</v>
      </c>
      <c r="S8482" t="s">
        <v>38</v>
      </c>
      <c r="T8482">
        <v>17</v>
      </c>
      <c r="U8482" t="s">
        <v>322</v>
      </c>
      <c r="V8482" t="s">
        <v>195</v>
      </c>
      <c r="W8482">
        <v>3</v>
      </c>
      <c r="X8482" t="s">
        <v>84</v>
      </c>
      <c r="Y8482">
        <v>36</v>
      </c>
      <c r="Z8482">
        <v>27</v>
      </c>
      <c r="AA8482">
        <v>972</v>
      </c>
      <c r="AB8482">
        <v>505.44</v>
      </c>
      <c r="AC8482">
        <v>0.52</v>
      </c>
      <c r="AD8482">
        <v>3</v>
      </c>
      <c r="AE8482" t="s">
        <v>42</v>
      </c>
    </row>
    <row r="8483" spans="1:31" x14ac:dyDescent="0.3">
      <c r="A8483">
        <v>1185732</v>
      </c>
      <c r="B8483" t="s">
        <v>30</v>
      </c>
      <c r="C8483" s="1">
        <v>44339</v>
      </c>
      <c r="D8483">
        <v>2021</v>
      </c>
      <c r="E8483" t="s">
        <v>53</v>
      </c>
      <c r="F8483">
        <v>2</v>
      </c>
      <c r="G8483">
        <v>5</v>
      </c>
      <c r="H8483" t="s">
        <v>100</v>
      </c>
      <c r="I8483">
        <v>32</v>
      </c>
      <c r="J8483" t="s">
        <v>169</v>
      </c>
      <c r="K8483">
        <v>35</v>
      </c>
      <c r="L8483" t="s">
        <v>170</v>
      </c>
      <c r="M8483" t="s">
        <v>320</v>
      </c>
      <c r="N8483">
        <v>3</v>
      </c>
      <c r="O8483" t="s">
        <v>126</v>
      </c>
      <c r="P8483">
        <v>2</v>
      </c>
      <c r="Q8483" t="s">
        <v>82</v>
      </c>
      <c r="R8483">
        <v>4</v>
      </c>
      <c r="S8483" t="s">
        <v>38</v>
      </c>
      <c r="T8483">
        <v>17</v>
      </c>
      <c r="U8483" t="s">
        <v>322</v>
      </c>
      <c r="V8483" t="s">
        <v>184</v>
      </c>
      <c r="W8483">
        <v>3</v>
      </c>
      <c r="X8483" t="s">
        <v>84</v>
      </c>
      <c r="Y8483">
        <v>38</v>
      </c>
      <c r="Z8483">
        <v>38</v>
      </c>
      <c r="AA8483">
        <v>1444</v>
      </c>
      <c r="AB8483">
        <v>779.7600000000001</v>
      </c>
      <c r="AC8483">
        <v>0.54</v>
      </c>
      <c r="AD8483">
        <v>3</v>
      </c>
      <c r="AE8483" t="s">
        <v>42</v>
      </c>
    </row>
    <row r="8484" spans="1:31" x14ac:dyDescent="0.3">
      <c r="A8484">
        <v>1185732</v>
      </c>
      <c r="B8484" t="s">
        <v>30</v>
      </c>
      <c r="C8484" s="1">
        <v>44369</v>
      </c>
      <c r="D8484">
        <v>2021</v>
      </c>
      <c r="E8484" t="s">
        <v>54</v>
      </c>
      <c r="F8484">
        <v>2</v>
      </c>
      <c r="G8484">
        <v>5</v>
      </c>
      <c r="H8484" t="s">
        <v>100</v>
      </c>
      <c r="I8484">
        <v>32</v>
      </c>
      <c r="J8484" t="s">
        <v>169</v>
      </c>
      <c r="K8484">
        <v>35</v>
      </c>
      <c r="L8484" t="s">
        <v>170</v>
      </c>
      <c r="M8484" t="s">
        <v>320</v>
      </c>
      <c r="N8484">
        <v>3</v>
      </c>
      <c r="O8484" t="s">
        <v>126</v>
      </c>
      <c r="P8484">
        <v>2</v>
      </c>
      <c r="Q8484" t="s">
        <v>82</v>
      </c>
      <c r="R8484">
        <v>4</v>
      </c>
      <c r="S8484" t="s">
        <v>38</v>
      </c>
      <c r="T8484">
        <v>17</v>
      </c>
      <c r="U8484" t="s">
        <v>322</v>
      </c>
      <c r="V8484" t="s">
        <v>189</v>
      </c>
      <c r="W8484">
        <v>3</v>
      </c>
      <c r="X8484" t="s">
        <v>84</v>
      </c>
      <c r="Y8484">
        <v>29</v>
      </c>
      <c r="Z8484">
        <v>52</v>
      </c>
      <c r="AA8484">
        <v>1508</v>
      </c>
      <c r="AB8484">
        <v>829.40000000000009</v>
      </c>
      <c r="AC8484">
        <v>0.55000000000000004</v>
      </c>
      <c r="AD8484">
        <v>3</v>
      </c>
      <c r="AE8484" t="s">
        <v>42</v>
      </c>
    </row>
    <row r="8485" spans="1:31" x14ac:dyDescent="0.3">
      <c r="A8485">
        <v>1185732</v>
      </c>
      <c r="B8485" t="s">
        <v>30</v>
      </c>
      <c r="C8485" s="1">
        <v>44398</v>
      </c>
      <c r="D8485">
        <v>2021</v>
      </c>
      <c r="E8485" t="s">
        <v>55</v>
      </c>
      <c r="F8485">
        <v>3</v>
      </c>
      <c r="G8485">
        <v>5</v>
      </c>
      <c r="H8485" t="s">
        <v>100</v>
      </c>
      <c r="I8485">
        <v>32</v>
      </c>
      <c r="J8485" t="s">
        <v>169</v>
      </c>
      <c r="K8485">
        <v>35</v>
      </c>
      <c r="L8485" t="s">
        <v>170</v>
      </c>
      <c r="M8485" t="s">
        <v>320</v>
      </c>
      <c r="N8485">
        <v>3</v>
      </c>
      <c r="O8485" t="s">
        <v>126</v>
      </c>
      <c r="P8485">
        <v>2</v>
      </c>
      <c r="Q8485" t="s">
        <v>82</v>
      </c>
      <c r="R8485">
        <v>4</v>
      </c>
      <c r="S8485" t="s">
        <v>38</v>
      </c>
      <c r="T8485">
        <v>17</v>
      </c>
      <c r="U8485" t="s">
        <v>322</v>
      </c>
      <c r="V8485" t="s">
        <v>202</v>
      </c>
      <c r="W8485">
        <v>3</v>
      </c>
      <c r="X8485" t="s">
        <v>84</v>
      </c>
      <c r="Y8485">
        <v>37</v>
      </c>
      <c r="Z8485">
        <v>63</v>
      </c>
      <c r="AA8485">
        <v>2331</v>
      </c>
      <c r="AB8485">
        <v>1258.74</v>
      </c>
      <c r="AC8485">
        <v>0.54</v>
      </c>
      <c r="AD8485">
        <v>3</v>
      </c>
      <c r="AE8485" t="s">
        <v>42</v>
      </c>
    </row>
    <row r="8486" spans="1:31" x14ac:dyDescent="0.3">
      <c r="A8486">
        <v>1185732</v>
      </c>
      <c r="B8486" t="s">
        <v>30</v>
      </c>
      <c r="C8486" s="1">
        <v>44430</v>
      </c>
      <c r="D8486">
        <v>2021</v>
      </c>
      <c r="E8486" t="s">
        <v>31</v>
      </c>
      <c r="F8486">
        <v>3</v>
      </c>
      <c r="G8486">
        <v>5</v>
      </c>
      <c r="H8486" t="s">
        <v>100</v>
      </c>
      <c r="I8486">
        <v>32</v>
      </c>
      <c r="J8486" t="s">
        <v>169</v>
      </c>
      <c r="K8486">
        <v>35</v>
      </c>
      <c r="L8486" t="s">
        <v>170</v>
      </c>
      <c r="M8486" t="s">
        <v>320</v>
      </c>
      <c r="N8486">
        <v>3</v>
      </c>
      <c r="O8486" t="s">
        <v>126</v>
      </c>
      <c r="P8486">
        <v>2</v>
      </c>
      <c r="Q8486" t="s">
        <v>82</v>
      </c>
      <c r="R8486">
        <v>4</v>
      </c>
      <c r="S8486" t="s">
        <v>38</v>
      </c>
      <c r="T8486">
        <v>17</v>
      </c>
      <c r="U8486" t="s">
        <v>322</v>
      </c>
      <c r="V8486" t="s">
        <v>129</v>
      </c>
      <c r="W8486">
        <v>3</v>
      </c>
      <c r="X8486" t="s">
        <v>84</v>
      </c>
      <c r="Y8486">
        <v>38</v>
      </c>
      <c r="Z8486">
        <v>75</v>
      </c>
      <c r="AA8486">
        <v>2850</v>
      </c>
      <c r="AB8486">
        <v>1425</v>
      </c>
      <c r="AC8486">
        <v>0.5</v>
      </c>
      <c r="AD8486">
        <v>3</v>
      </c>
      <c r="AE8486" t="s">
        <v>42</v>
      </c>
    </row>
    <row r="8487" spans="1:31" x14ac:dyDescent="0.3">
      <c r="A8487">
        <v>1185732</v>
      </c>
      <c r="B8487" t="s">
        <v>30</v>
      </c>
      <c r="C8487" s="1">
        <v>44462</v>
      </c>
      <c r="D8487">
        <v>2021</v>
      </c>
      <c r="E8487" t="s">
        <v>43</v>
      </c>
      <c r="F8487">
        <v>3</v>
      </c>
      <c r="G8487">
        <v>5</v>
      </c>
      <c r="H8487" t="s">
        <v>100</v>
      </c>
      <c r="I8487">
        <v>32</v>
      </c>
      <c r="J8487" t="s">
        <v>169</v>
      </c>
      <c r="K8487">
        <v>35</v>
      </c>
      <c r="L8487" t="s">
        <v>170</v>
      </c>
      <c r="M8487" t="s">
        <v>320</v>
      </c>
      <c r="N8487">
        <v>3</v>
      </c>
      <c r="O8487" t="s">
        <v>126</v>
      </c>
      <c r="P8487">
        <v>2</v>
      </c>
      <c r="Q8487" t="s">
        <v>82</v>
      </c>
      <c r="R8487">
        <v>4</v>
      </c>
      <c r="S8487" t="s">
        <v>38</v>
      </c>
      <c r="T8487">
        <v>17</v>
      </c>
      <c r="U8487" t="s">
        <v>322</v>
      </c>
      <c r="V8487" t="s">
        <v>129</v>
      </c>
      <c r="W8487">
        <v>3</v>
      </c>
      <c r="X8487" t="s">
        <v>84</v>
      </c>
      <c r="Y8487">
        <v>32</v>
      </c>
      <c r="Z8487">
        <v>54</v>
      </c>
      <c r="AA8487">
        <v>1728</v>
      </c>
      <c r="AB8487">
        <v>881.28</v>
      </c>
      <c r="AC8487">
        <v>0.51</v>
      </c>
      <c r="AD8487">
        <v>3</v>
      </c>
      <c r="AE8487" t="s">
        <v>42</v>
      </c>
    </row>
    <row r="8488" spans="1:31" x14ac:dyDescent="0.3">
      <c r="A8488">
        <v>1185732</v>
      </c>
      <c r="B8488" t="s">
        <v>30</v>
      </c>
      <c r="C8488" s="1">
        <v>44491</v>
      </c>
      <c r="D8488">
        <v>2021</v>
      </c>
      <c r="E8488" t="s">
        <v>44</v>
      </c>
      <c r="F8488">
        <v>4</v>
      </c>
      <c r="G8488">
        <v>5</v>
      </c>
      <c r="H8488" t="s">
        <v>100</v>
      </c>
      <c r="I8488">
        <v>32</v>
      </c>
      <c r="J8488" t="s">
        <v>169</v>
      </c>
      <c r="K8488">
        <v>35</v>
      </c>
      <c r="L8488" t="s">
        <v>170</v>
      </c>
      <c r="M8488" t="s">
        <v>320</v>
      </c>
      <c r="N8488">
        <v>3</v>
      </c>
      <c r="O8488" t="s">
        <v>126</v>
      </c>
      <c r="P8488">
        <v>2</v>
      </c>
      <c r="Q8488" t="s">
        <v>82</v>
      </c>
      <c r="R8488">
        <v>4</v>
      </c>
      <c r="S8488" t="s">
        <v>38</v>
      </c>
      <c r="T8488">
        <v>17</v>
      </c>
      <c r="U8488" t="s">
        <v>322</v>
      </c>
      <c r="V8488" t="s">
        <v>161</v>
      </c>
      <c r="W8488">
        <v>3</v>
      </c>
      <c r="X8488" t="s">
        <v>84</v>
      </c>
      <c r="Y8488">
        <v>41</v>
      </c>
      <c r="Z8488">
        <v>42</v>
      </c>
      <c r="AA8488">
        <v>1722</v>
      </c>
      <c r="AB8488">
        <v>895.44</v>
      </c>
      <c r="AC8488">
        <v>0.52</v>
      </c>
      <c r="AD8488">
        <v>3</v>
      </c>
      <c r="AE8488" t="s">
        <v>42</v>
      </c>
    </row>
    <row r="8489" spans="1:31" x14ac:dyDescent="0.3">
      <c r="A8489">
        <v>1185732</v>
      </c>
      <c r="B8489" t="s">
        <v>30</v>
      </c>
      <c r="C8489" s="1">
        <v>44522</v>
      </c>
      <c r="D8489">
        <v>2021</v>
      </c>
      <c r="E8489" t="s">
        <v>45</v>
      </c>
      <c r="F8489">
        <v>4</v>
      </c>
      <c r="G8489">
        <v>5</v>
      </c>
      <c r="H8489" t="s">
        <v>100</v>
      </c>
      <c r="I8489">
        <v>32</v>
      </c>
      <c r="J8489" t="s">
        <v>169</v>
      </c>
      <c r="K8489">
        <v>35</v>
      </c>
      <c r="L8489" t="s">
        <v>170</v>
      </c>
      <c r="M8489" t="s">
        <v>320</v>
      </c>
      <c r="N8489">
        <v>3</v>
      </c>
      <c r="O8489" t="s">
        <v>126</v>
      </c>
      <c r="P8489">
        <v>2</v>
      </c>
      <c r="Q8489" t="s">
        <v>82</v>
      </c>
      <c r="R8489">
        <v>4</v>
      </c>
      <c r="S8489" t="s">
        <v>38</v>
      </c>
      <c r="T8489">
        <v>16</v>
      </c>
      <c r="U8489" t="s">
        <v>321</v>
      </c>
      <c r="V8489" t="s">
        <v>202</v>
      </c>
      <c r="W8489">
        <v>3</v>
      </c>
      <c r="X8489" t="s">
        <v>84</v>
      </c>
      <c r="Y8489">
        <v>52</v>
      </c>
      <c r="Z8489">
        <v>52</v>
      </c>
      <c r="AA8489">
        <v>2704</v>
      </c>
      <c r="AB8489">
        <v>1352</v>
      </c>
      <c r="AC8489">
        <v>0.5</v>
      </c>
      <c r="AD8489">
        <v>3</v>
      </c>
      <c r="AE8489" t="s">
        <v>42</v>
      </c>
    </row>
    <row r="8490" spans="1:31" x14ac:dyDescent="0.3">
      <c r="A8490">
        <v>1185732</v>
      </c>
      <c r="B8490" t="s">
        <v>30</v>
      </c>
      <c r="C8490" s="1">
        <v>44551</v>
      </c>
      <c r="D8490">
        <v>2021</v>
      </c>
      <c r="E8490" t="s">
        <v>46</v>
      </c>
      <c r="F8490">
        <v>4</v>
      </c>
      <c r="G8490">
        <v>5</v>
      </c>
      <c r="H8490" t="s">
        <v>100</v>
      </c>
      <c r="I8490">
        <v>32</v>
      </c>
      <c r="J8490" t="s">
        <v>169</v>
      </c>
      <c r="K8490">
        <v>35</v>
      </c>
      <c r="L8490" t="s">
        <v>170</v>
      </c>
      <c r="M8490" t="s">
        <v>320</v>
      </c>
      <c r="N8490">
        <v>3</v>
      </c>
      <c r="O8490" t="s">
        <v>126</v>
      </c>
      <c r="P8490">
        <v>2</v>
      </c>
      <c r="Q8490" t="s">
        <v>82</v>
      </c>
      <c r="R8490">
        <v>4</v>
      </c>
      <c r="S8490" t="s">
        <v>38</v>
      </c>
      <c r="T8490">
        <v>16</v>
      </c>
      <c r="U8490" t="s">
        <v>321</v>
      </c>
      <c r="V8490" t="s">
        <v>204</v>
      </c>
      <c r="W8490">
        <v>3</v>
      </c>
      <c r="X8490" t="s">
        <v>84</v>
      </c>
      <c r="Y8490">
        <v>49</v>
      </c>
      <c r="Z8490">
        <v>68</v>
      </c>
      <c r="AA8490">
        <v>3332</v>
      </c>
      <c r="AB8490">
        <v>1765.96</v>
      </c>
      <c r="AC8490">
        <v>0.53</v>
      </c>
      <c r="AD8490">
        <v>3</v>
      </c>
      <c r="AE8490" t="s">
        <v>42</v>
      </c>
    </row>
    <row r="8491" spans="1:31" x14ac:dyDescent="0.3">
      <c r="A8491">
        <v>1185732</v>
      </c>
      <c r="B8491" t="s">
        <v>30</v>
      </c>
      <c r="C8491" s="1">
        <v>44216</v>
      </c>
      <c r="D8491">
        <v>2021</v>
      </c>
      <c r="E8491" t="s">
        <v>47</v>
      </c>
      <c r="F8491">
        <v>1</v>
      </c>
      <c r="G8491">
        <v>5</v>
      </c>
      <c r="H8491" t="s">
        <v>100</v>
      </c>
      <c r="I8491">
        <v>32</v>
      </c>
      <c r="J8491" t="s">
        <v>169</v>
      </c>
      <c r="K8491">
        <v>35</v>
      </c>
      <c r="L8491" t="s">
        <v>170</v>
      </c>
      <c r="M8491" t="s">
        <v>320</v>
      </c>
      <c r="N8491">
        <v>3</v>
      </c>
      <c r="O8491" t="s">
        <v>126</v>
      </c>
      <c r="P8491">
        <v>2</v>
      </c>
      <c r="Q8491" t="s">
        <v>82</v>
      </c>
      <c r="R8491">
        <v>4</v>
      </c>
      <c r="S8491" t="s">
        <v>38</v>
      </c>
      <c r="T8491">
        <v>17</v>
      </c>
      <c r="U8491" t="s">
        <v>322</v>
      </c>
      <c r="V8491" t="s">
        <v>161</v>
      </c>
      <c r="W8491">
        <v>3</v>
      </c>
      <c r="X8491" t="s">
        <v>84</v>
      </c>
      <c r="Y8491">
        <v>23</v>
      </c>
      <c r="Z8491">
        <v>101</v>
      </c>
      <c r="AA8491">
        <v>2323</v>
      </c>
      <c r="AB8491">
        <v>1231.19</v>
      </c>
      <c r="AC8491">
        <v>0.53</v>
      </c>
      <c r="AD8491">
        <v>3</v>
      </c>
      <c r="AE8491" t="s">
        <v>42</v>
      </c>
    </row>
    <row r="8492" spans="1:31" x14ac:dyDescent="0.3">
      <c r="A8492">
        <v>1185732</v>
      </c>
      <c r="B8492" t="s">
        <v>30</v>
      </c>
      <c r="C8492" s="1">
        <v>44245</v>
      </c>
      <c r="D8492">
        <v>2021</v>
      </c>
      <c r="E8492" t="s">
        <v>48</v>
      </c>
      <c r="F8492">
        <v>1</v>
      </c>
      <c r="G8492">
        <v>2</v>
      </c>
      <c r="H8492" t="s">
        <v>74</v>
      </c>
      <c r="I8492">
        <v>33</v>
      </c>
      <c r="J8492" t="s">
        <v>119</v>
      </c>
      <c r="K8492">
        <v>36</v>
      </c>
      <c r="L8492" t="s">
        <v>120</v>
      </c>
      <c r="M8492" t="s">
        <v>320</v>
      </c>
      <c r="N8492">
        <v>3</v>
      </c>
      <c r="O8492" t="s">
        <v>126</v>
      </c>
      <c r="P8492">
        <v>2</v>
      </c>
      <c r="Q8492" t="s">
        <v>82</v>
      </c>
      <c r="R8492">
        <v>4</v>
      </c>
      <c r="S8492" t="s">
        <v>38</v>
      </c>
      <c r="T8492">
        <v>17</v>
      </c>
      <c r="U8492" t="s">
        <v>322</v>
      </c>
      <c r="V8492" t="s">
        <v>191</v>
      </c>
      <c r="W8492">
        <v>3</v>
      </c>
      <c r="X8492" t="s">
        <v>84</v>
      </c>
      <c r="Y8492">
        <v>25</v>
      </c>
      <c r="Z8492">
        <v>91</v>
      </c>
      <c r="AA8492">
        <v>2275</v>
      </c>
      <c r="AB8492">
        <v>1137.5</v>
      </c>
      <c r="AC8492">
        <v>0.5</v>
      </c>
      <c r="AD8492">
        <v>3</v>
      </c>
      <c r="AE8492" t="s">
        <v>42</v>
      </c>
    </row>
    <row r="8493" spans="1:31" x14ac:dyDescent="0.3">
      <c r="A8493">
        <v>1185732</v>
      </c>
      <c r="B8493" t="s">
        <v>30</v>
      </c>
      <c r="C8493" s="1">
        <v>44271</v>
      </c>
      <c r="D8493">
        <v>2021</v>
      </c>
      <c r="E8493" t="s">
        <v>51</v>
      </c>
      <c r="F8493">
        <v>1</v>
      </c>
      <c r="G8493">
        <v>2</v>
      </c>
      <c r="H8493" t="s">
        <v>74</v>
      </c>
      <c r="I8493">
        <v>33</v>
      </c>
      <c r="J8493" t="s">
        <v>119</v>
      </c>
      <c r="K8493">
        <v>36</v>
      </c>
      <c r="L8493" t="s">
        <v>120</v>
      </c>
      <c r="M8493" t="s">
        <v>320</v>
      </c>
      <c r="N8493">
        <v>3</v>
      </c>
      <c r="O8493" t="s">
        <v>126</v>
      </c>
      <c r="P8493">
        <v>2</v>
      </c>
      <c r="Q8493" t="s">
        <v>82</v>
      </c>
      <c r="R8493">
        <v>4</v>
      </c>
      <c r="S8493" t="s">
        <v>38</v>
      </c>
      <c r="T8493">
        <v>17</v>
      </c>
      <c r="U8493" t="s">
        <v>322</v>
      </c>
      <c r="V8493" t="s">
        <v>201</v>
      </c>
      <c r="W8493">
        <v>3</v>
      </c>
      <c r="X8493" t="s">
        <v>84</v>
      </c>
      <c r="Y8493">
        <v>19</v>
      </c>
      <c r="Z8493">
        <v>80</v>
      </c>
      <c r="AA8493">
        <v>1520</v>
      </c>
      <c r="AB8493">
        <v>790.4</v>
      </c>
      <c r="AC8493">
        <v>0.52</v>
      </c>
      <c r="AD8493">
        <v>3</v>
      </c>
      <c r="AE8493" t="s">
        <v>42</v>
      </c>
    </row>
    <row r="8494" spans="1:31" x14ac:dyDescent="0.3">
      <c r="A8494">
        <v>1185732</v>
      </c>
      <c r="B8494" t="s">
        <v>30</v>
      </c>
      <c r="C8494" s="1">
        <v>44303</v>
      </c>
      <c r="D8494">
        <v>2021</v>
      </c>
      <c r="E8494" t="s">
        <v>52</v>
      </c>
      <c r="F8494">
        <v>2</v>
      </c>
      <c r="G8494">
        <v>2</v>
      </c>
      <c r="H8494" t="s">
        <v>74</v>
      </c>
      <c r="I8494">
        <v>33</v>
      </c>
      <c r="J8494" t="s">
        <v>119</v>
      </c>
      <c r="K8494">
        <v>36</v>
      </c>
      <c r="L8494" t="s">
        <v>120</v>
      </c>
      <c r="M8494" t="s">
        <v>320</v>
      </c>
      <c r="N8494">
        <v>3</v>
      </c>
      <c r="O8494" t="s">
        <v>126</v>
      </c>
      <c r="P8494">
        <v>2</v>
      </c>
      <c r="Q8494" t="s">
        <v>82</v>
      </c>
      <c r="R8494">
        <v>4</v>
      </c>
      <c r="S8494" t="s">
        <v>38</v>
      </c>
      <c r="T8494">
        <v>17</v>
      </c>
      <c r="U8494" t="s">
        <v>322</v>
      </c>
      <c r="V8494" t="s">
        <v>184</v>
      </c>
      <c r="W8494">
        <v>3</v>
      </c>
      <c r="X8494" t="s">
        <v>84</v>
      </c>
      <c r="Y8494">
        <v>19</v>
      </c>
      <c r="Z8494">
        <v>75</v>
      </c>
      <c r="AA8494">
        <v>1425</v>
      </c>
      <c r="AB8494">
        <v>741</v>
      </c>
      <c r="AC8494">
        <v>0.52</v>
      </c>
      <c r="AD8494">
        <v>3</v>
      </c>
      <c r="AE8494" t="s">
        <v>42</v>
      </c>
    </row>
    <row r="8495" spans="1:31" x14ac:dyDescent="0.3">
      <c r="A8495">
        <v>1185732</v>
      </c>
      <c r="B8495" t="s">
        <v>30</v>
      </c>
      <c r="C8495" s="1">
        <v>44332</v>
      </c>
      <c r="D8495">
        <v>2021</v>
      </c>
      <c r="E8495" t="s">
        <v>53</v>
      </c>
      <c r="F8495">
        <v>2</v>
      </c>
      <c r="G8495">
        <v>2</v>
      </c>
      <c r="H8495" t="s">
        <v>74</v>
      </c>
      <c r="I8495">
        <v>33</v>
      </c>
      <c r="J8495" t="s">
        <v>119</v>
      </c>
      <c r="K8495">
        <v>36</v>
      </c>
      <c r="L8495" t="s">
        <v>120</v>
      </c>
      <c r="M8495" t="s">
        <v>320</v>
      </c>
      <c r="N8495">
        <v>3</v>
      </c>
      <c r="O8495" t="s">
        <v>126</v>
      </c>
      <c r="P8495">
        <v>2</v>
      </c>
      <c r="Q8495" t="s">
        <v>82</v>
      </c>
      <c r="R8495">
        <v>4</v>
      </c>
      <c r="S8495" t="s">
        <v>38</v>
      </c>
      <c r="T8495">
        <v>17</v>
      </c>
      <c r="U8495" t="s">
        <v>322</v>
      </c>
      <c r="V8495" t="s">
        <v>251</v>
      </c>
      <c r="W8495">
        <v>3</v>
      </c>
      <c r="X8495" t="s">
        <v>84</v>
      </c>
      <c r="Y8495">
        <v>33</v>
      </c>
      <c r="Z8495">
        <v>101</v>
      </c>
      <c r="AA8495">
        <v>3333</v>
      </c>
      <c r="AB8495">
        <v>1699.83</v>
      </c>
      <c r="AC8495">
        <v>0.51</v>
      </c>
      <c r="AD8495">
        <v>3</v>
      </c>
      <c r="AE8495" t="s">
        <v>42</v>
      </c>
    </row>
    <row r="8496" spans="1:31" x14ac:dyDescent="0.3">
      <c r="A8496">
        <v>1185732</v>
      </c>
      <c r="B8496" t="s">
        <v>30</v>
      </c>
      <c r="C8496" s="1">
        <v>44365</v>
      </c>
      <c r="D8496">
        <v>2021</v>
      </c>
      <c r="E8496" t="s">
        <v>54</v>
      </c>
      <c r="F8496">
        <v>2</v>
      </c>
      <c r="G8496">
        <v>2</v>
      </c>
      <c r="H8496" t="s">
        <v>74</v>
      </c>
      <c r="I8496">
        <v>33</v>
      </c>
      <c r="J8496" t="s">
        <v>119</v>
      </c>
      <c r="K8496">
        <v>36</v>
      </c>
      <c r="L8496" t="s">
        <v>120</v>
      </c>
      <c r="M8496" t="s">
        <v>320</v>
      </c>
      <c r="N8496">
        <v>3</v>
      </c>
      <c r="O8496" t="s">
        <v>126</v>
      </c>
      <c r="P8496">
        <v>2</v>
      </c>
      <c r="Q8496" t="s">
        <v>82</v>
      </c>
      <c r="R8496">
        <v>4</v>
      </c>
      <c r="S8496" t="s">
        <v>38</v>
      </c>
      <c r="T8496">
        <v>17</v>
      </c>
      <c r="U8496" t="s">
        <v>322</v>
      </c>
      <c r="V8496" t="s">
        <v>158</v>
      </c>
      <c r="W8496">
        <v>3</v>
      </c>
      <c r="X8496" t="s">
        <v>84</v>
      </c>
      <c r="Y8496">
        <v>43</v>
      </c>
      <c r="Z8496">
        <v>117</v>
      </c>
      <c r="AA8496">
        <v>5031</v>
      </c>
      <c r="AB8496">
        <v>2515.5</v>
      </c>
      <c r="AC8496">
        <v>0.5</v>
      </c>
      <c r="AD8496">
        <v>3</v>
      </c>
      <c r="AE8496" t="s">
        <v>42</v>
      </c>
    </row>
    <row r="8497" spans="1:31" x14ac:dyDescent="0.3">
      <c r="A8497">
        <v>1185732</v>
      </c>
      <c r="B8497" t="s">
        <v>30</v>
      </c>
      <c r="C8497" s="1">
        <v>44393</v>
      </c>
      <c r="D8497">
        <v>2021</v>
      </c>
      <c r="E8497" t="s">
        <v>55</v>
      </c>
      <c r="F8497">
        <v>3</v>
      </c>
      <c r="G8497">
        <v>2</v>
      </c>
      <c r="H8497" t="s">
        <v>74</v>
      </c>
      <c r="I8497">
        <v>33</v>
      </c>
      <c r="J8497" t="s">
        <v>119</v>
      </c>
      <c r="K8497">
        <v>36</v>
      </c>
      <c r="L8497" t="s">
        <v>120</v>
      </c>
      <c r="M8497" t="s">
        <v>320</v>
      </c>
      <c r="N8497">
        <v>3</v>
      </c>
      <c r="O8497" t="s">
        <v>126</v>
      </c>
      <c r="P8497">
        <v>2</v>
      </c>
      <c r="Q8497" t="s">
        <v>82</v>
      </c>
      <c r="R8497">
        <v>4</v>
      </c>
      <c r="S8497" t="s">
        <v>38</v>
      </c>
      <c r="T8497">
        <v>16</v>
      </c>
      <c r="U8497" t="s">
        <v>321</v>
      </c>
      <c r="V8497" t="s">
        <v>254</v>
      </c>
      <c r="W8497">
        <v>3</v>
      </c>
      <c r="X8497" t="s">
        <v>84</v>
      </c>
      <c r="Y8497">
        <v>48</v>
      </c>
      <c r="Z8497">
        <v>124</v>
      </c>
      <c r="AA8497">
        <v>5952</v>
      </c>
      <c r="AB8497">
        <v>3154.56</v>
      </c>
      <c r="AC8497">
        <v>0.53</v>
      </c>
      <c r="AD8497">
        <v>3</v>
      </c>
      <c r="AE8497" t="s">
        <v>42</v>
      </c>
    </row>
    <row r="8498" spans="1:31" x14ac:dyDescent="0.3">
      <c r="A8498">
        <v>1185732</v>
      </c>
      <c r="B8498" t="s">
        <v>30</v>
      </c>
      <c r="C8498" s="1">
        <v>44425</v>
      </c>
      <c r="D8498">
        <v>2021</v>
      </c>
      <c r="E8498" t="s">
        <v>31</v>
      </c>
      <c r="F8498">
        <v>3</v>
      </c>
      <c r="G8498">
        <v>2</v>
      </c>
      <c r="H8498" t="s">
        <v>74</v>
      </c>
      <c r="I8498">
        <v>33</v>
      </c>
      <c r="J8498" t="s">
        <v>119</v>
      </c>
      <c r="K8498">
        <v>36</v>
      </c>
      <c r="L8498" t="s">
        <v>120</v>
      </c>
      <c r="M8498" t="s">
        <v>320</v>
      </c>
      <c r="N8498">
        <v>3</v>
      </c>
      <c r="O8498" t="s">
        <v>126</v>
      </c>
      <c r="P8498">
        <v>2</v>
      </c>
      <c r="Q8498" t="s">
        <v>82</v>
      </c>
      <c r="R8498">
        <v>4</v>
      </c>
      <c r="S8498" t="s">
        <v>38</v>
      </c>
      <c r="T8498">
        <v>16</v>
      </c>
      <c r="U8498" t="s">
        <v>321</v>
      </c>
      <c r="V8498" t="s">
        <v>162</v>
      </c>
      <c r="W8498">
        <v>3</v>
      </c>
      <c r="X8498" t="s">
        <v>84</v>
      </c>
      <c r="Y8498">
        <v>39</v>
      </c>
      <c r="Z8498">
        <v>128</v>
      </c>
      <c r="AA8498">
        <v>4992</v>
      </c>
      <c r="AB8498">
        <v>2595.84</v>
      </c>
      <c r="AC8498">
        <v>0.52</v>
      </c>
      <c r="AD8498">
        <v>3</v>
      </c>
      <c r="AE8498" t="s">
        <v>42</v>
      </c>
    </row>
    <row r="8499" spans="1:31" x14ac:dyDescent="0.3">
      <c r="A8499">
        <v>1185732</v>
      </c>
      <c r="B8499" t="s">
        <v>30</v>
      </c>
      <c r="C8499" s="1">
        <v>44455</v>
      </c>
      <c r="D8499">
        <v>2021</v>
      </c>
      <c r="E8499" t="s">
        <v>43</v>
      </c>
      <c r="F8499">
        <v>3</v>
      </c>
      <c r="G8499">
        <v>2</v>
      </c>
      <c r="H8499" t="s">
        <v>74</v>
      </c>
      <c r="I8499">
        <v>33</v>
      </c>
      <c r="J8499" t="s">
        <v>119</v>
      </c>
      <c r="K8499">
        <v>36</v>
      </c>
      <c r="L8499" t="s">
        <v>120</v>
      </c>
      <c r="M8499" t="s">
        <v>320</v>
      </c>
      <c r="N8499">
        <v>3</v>
      </c>
      <c r="O8499" t="s">
        <v>126</v>
      </c>
      <c r="P8499">
        <v>2</v>
      </c>
      <c r="Q8499" t="s">
        <v>82</v>
      </c>
      <c r="R8499">
        <v>4</v>
      </c>
      <c r="S8499" t="s">
        <v>38</v>
      </c>
      <c r="T8499">
        <v>16</v>
      </c>
      <c r="U8499" t="s">
        <v>321</v>
      </c>
      <c r="V8499" t="s">
        <v>161</v>
      </c>
      <c r="W8499">
        <v>3</v>
      </c>
      <c r="X8499" t="s">
        <v>84</v>
      </c>
      <c r="Y8499">
        <v>19</v>
      </c>
      <c r="Z8499">
        <v>100</v>
      </c>
      <c r="AA8499">
        <v>1900</v>
      </c>
      <c r="AB8499">
        <v>1045</v>
      </c>
      <c r="AC8499">
        <v>0.55000000000000004</v>
      </c>
      <c r="AD8499">
        <v>3</v>
      </c>
      <c r="AE8499" t="s">
        <v>42</v>
      </c>
    </row>
    <row r="8500" spans="1:31" x14ac:dyDescent="0.3">
      <c r="A8500">
        <v>1185732</v>
      </c>
      <c r="B8500" t="s">
        <v>30</v>
      </c>
      <c r="C8500" s="1">
        <v>44517</v>
      </c>
      <c r="D8500">
        <v>2021</v>
      </c>
      <c r="E8500" t="s">
        <v>45</v>
      </c>
      <c r="F8500">
        <v>4</v>
      </c>
      <c r="G8500">
        <v>2</v>
      </c>
      <c r="H8500" t="s">
        <v>74</v>
      </c>
      <c r="I8500">
        <v>33</v>
      </c>
      <c r="J8500" t="s">
        <v>119</v>
      </c>
      <c r="K8500">
        <v>36</v>
      </c>
      <c r="L8500" t="s">
        <v>120</v>
      </c>
      <c r="M8500" t="s">
        <v>320</v>
      </c>
      <c r="N8500">
        <v>3</v>
      </c>
      <c r="O8500" t="s">
        <v>126</v>
      </c>
      <c r="P8500">
        <v>2</v>
      </c>
      <c r="Q8500" t="s">
        <v>82</v>
      </c>
      <c r="R8500">
        <v>4</v>
      </c>
      <c r="S8500" t="s">
        <v>38</v>
      </c>
      <c r="T8500">
        <v>16</v>
      </c>
      <c r="U8500" t="s">
        <v>321</v>
      </c>
      <c r="V8500" t="s">
        <v>220</v>
      </c>
      <c r="W8500">
        <v>3</v>
      </c>
      <c r="X8500" t="s">
        <v>84</v>
      </c>
      <c r="Y8500">
        <v>54</v>
      </c>
      <c r="Z8500">
        <v>117</v>
      </c>
      <c r="AA8500">
        <v>6318</v>
      </c>
      <c r="AB8500">
        <v>3348.54</v>
      </c>
      <c r="AC8500">
        <v>0.53</v>
      </c>
      <c r="AD8500">
        <v>3</v>
      </c>
      <c r="AE8500" t="s">
        <v>42</v>
      </c>
    </row>
    <row r="8501" spans="1:31" x14ac:dyDescent="0.3">
      <c r="A8501">
        <v>1197831</v>
      </c>
      <c r="B8501" t="s">
        <v>73</v>
      </c>
      <c r="C8501" s="1">
        <v>44248</v>
      </c>
      <c r="D8501">
        <v>2021</v>
      </c>
      <c r="E8501" t="s">
        <v>48</v>
      </c>
      <c r="F8501">
        <v>1</v>
      </c>
      <c r="G8501">
        <v>2</v>
      </c>
      <c r="H8501" t="s">
        <v>74</v>
      </c>
      <c r="I8501">
        <v>34</v>
      </c>
      <c r="J8501" t="s">
        <v>121</v>
      </c>
      <c r="K8501">
        <v>37</v>
      </c>
      <c r="L8501" t="s">
        <v>122</v>
      </c>
      <c r="M8501" t="s">
        <v>320</v>
      </c>
      <c r="N8501">
        <v>3</v>
      </c>
      <c r="O8501" t="s">
        <v>126</v>
      </c>
      <c r="P8501">
        <v>2</v>
      </c>
      <c r="Q8501" t="s">
        <v>82</v>
      </c>
      <c r="R8501">
        <v>4</v>
      </c>
      <c r="S8501" t="s">
        <v>38</v>
      </c>
      <c r="T8501">
        <v>16</v>
      </c>
      <c r="U8501" t="s">
        <v>321</v>
      </c>
      <c r="V8501" t="s">
        <v>237</v>
      </c>
      <c r="W8501">
        <v>3</v>
      </c>
      <c r="X8501" t="s">
        <v>84</v>
      </c>
      <c r="Y8501">
        <v>18</v>
      </c>
      <c r="Z8501">
        <v>70</v>
      </c>
      <c r="AA8501">
        <v>1260</v>
      </c>
      <c r="AB8501">
        <v>630</v>
      </c>
      <c r="AC8501">
        <v>0.5</v>
      </c>
      <c r="AD8501">
        <v>3</v>
      </c>
      <c r="AE8501" t="s">
        <v>42</v>
      </c>
    </row>
    <row r="8502" spans="1:31" x14ac:dyDescent="0.3">
      <c r="A8502">
        <v>1197831</v>
      </c>
      <c r="B8502" t="s">
        <v>73</v>
      </c>
      <c r="C8502" s="1">
        <v>44368</v>
      </c>
      <c r="D8502">
        <v>2021</v>
      </c>
      <c r="E8502" t="s">
        <v>54</v>
      </c>
      <c r="F8502">
        <v>2</v>
      </c>
      <c r="G8502">
        <v>2</v>
      </c>
      <c r="H8502" t="s">
        <v>74</v>
      </c>
      <c r="I8502">
        <v>34</v>
      </c>
      <c r="J8502" t="s">
        <v>121</v>
      </c>
      <c r="K8502">
        <v>37</v>
      </c>
      <c r="L8502" t="s">
        <v>122</v>
      </c>
      <c r="M8502" t="s">
        <v>320</v>
      </c>
      <c r="N8502">
        <v>3</v>
      </c>
      <c r="O8502" t="s">
        <v>126</v>
      </c>
      <c r="P8502">
        <v>2</v>
      </c>
      <c r="Q8502" t="s">
        <v>82</v>
      </c>
      <c r="R8502">
        <v>4</v>
      </c>
      <c r="S8502" t="s">
        <v>38</v>
      </c>
      <c r="T8502">
        <v>16</v>
      </c>
      <c r="U8502" t="s">
        <v>321</v>
      </c>
      <c r="V8502" t="s">
        <v>129</v>
      </c>
      <c r="W8502">
        <v>3</v>
      </c>
      <c r="X8502" t="s">
        <v>84</v>
      </c>
      <c r="Y8502">
        <v>37</v>
      </c>
      <c r="Z8502">
        <v>98</v>
      </c>
      <c r="AA8502">
        <v>3626</v>
      </c>
      <c r="AB8502">
        <v>1885.52</v>
      </c>
      <c r="AC8502">
        <v>0.52</v>
      </c>
      <c r="AD8502">
        <v>3</v>
      </c>
      <c r="AE8502" t="s">
        <v>42</v>
      </c>
    </row>
    <row r="8503" spans="1:31" x14ac:dyDescent="0.3">
      <c r="A8503">
        <v>1197831</v>
      </c>
      <c r="B8503" t="s">
        <v>73</v>
      </c>
      <c r="C8503" s="1">
        <v>44428</v>
      </c>
      <c r="D8503">
        <v>2021</v>
      </c>
      <c r="E8503" t="s">
        <v>31</v>
      </c>
      <c r="F8503">
        <v>3</v>
      </c>
      <c r="G8503">
        <v>2</v>
      </c>
      <c r="H8503" t="s">
        <v>74</v>
      </c>
      <c r="I8503">
        <v>34</v>
      </c>
      <c r="J8503" t="s">
        <v>121</v>
      </c>
      <c r="K8503">
        <v>37</v>
      </c>
      <c r="L8503" t="s">
        <v>122</v>
      </c>
      <c r="M8503" t="s">
        <v>320</v>
      </c>
      <c r="N8503">
        <v>3</v>
      </c>
      <c r="O8503" t="s">
        <v>126</v>
      </c>
      <c r="P8503">
        <v>2</v>
      </c>
      <c r="Q8503" t="s">
        <v>82</v>
      </c>
      <c r="R8503">
        <v>4</v>
      </c>
      <c r="S8503" t="s">
        <v>38</v>
      </c>
      <c r="T8503">
        <v>16</v>
      </c>
      <c r="U8503" t="s">
        <v>321</v>
      </c>
      <c r="V8503" t="s">
        <v>241</v>
      </c>
      <c r="W8503">
        <v>3</v>
      </c>
      <c r="X8503" t="s">
        <v>84</v>
      </c>
      <c r="Y8503">
        <v>39</v>
      </c>
      <c r="Z8503">
        <v>104</v>
      </c>
      <c r="AA8503">
        <v>4056</v>
      </c>
      <c r="AB8503">
        <v>2028</v>
      </c>
      <c r="AC8503">
        <v>0.5</v>
      </c>
      <c r="AD8503">
        <v>3</v>
      </c>
      <c r="AE8503" t="s">
        <v>42</v>
      </c>
    </row>
    <row r="8504" spans="1:31" x14ac:dyDescent="0.3">
      <c r="A8504">
        <v>1197831</v>
      </c>
      <c r="B8504" t="s">
        <v>73</v>
      </c>
      <c r="C8504" s="1">
        <v>44458</v>
      </c>
      <c r="D8504">
        <v>2021</v>
      </c>
      <c r="E8504" t="s">
        <v>43</v>
      </c>
      <c r="F8504">
        <v>3</v>
      </c>
      <c r="G8504">
        <v>2</v>
      </c>
      <c r="H8504" t="s">
        <v>74</v>
      </c>
      <c r="I8504">
        <v>34</v>
      </c>
      <c r="J8504" t="s">
        <v>121</v>
      </c>
      <c r="K8504">
        <v>37</v>
      </c>
      <c r="L8504" t="s">
        <v>122</v>
      </c>
      <c r="M8504" t="s">
        <v>320</v>
      </c>
      <c r="N8504">
        <v>3</v>
      </c>
      <c r="O8504" t="s">
        <v>126</v>
      </c>
      <c r="P8504">
        <v>2</v>
      </c>
      <c r="Q8504" t="s">
        <v>82</v>
      </c>
      <c r="R8504">
        <v>4</v>
      </c>
      <c r="S8504" t="s">
        <v>38</v>
      </c>
      <c r="T8504">
        <v>16</v>
      </c>
      <c r="U8504" t="s">
        <v>321</v>
      </c>
      <c r="V8504" t="s">
        <v>213</v>
      </c>
      <c r="W8504">
        <v>3</v>
      </c>
      <c r="X8504" t="s">
        <v>84</v>
      </c>
      <c r="Y8504">
        <v>14</v>
      </c>
      <c r="Z8504">
        <v>88</v>
      </c>
      <c r="AA8504">
        <v>1232</v>
      </c>
      <c r="AB8504">
        <v>640.64</v>
      </c>
      <c r="AC8504">
        <v>0.52</v>
      </c>
      <c r="AD8504">
        <v>3</v>
      </c>
      <c r="AE8504" t="s">
        <v>42</v>
      </c>
    </row>
    <row r="8505" spans="1:31" x14ac:dyDescent="0.3">
      <c r="A8505">
        <v>1197831</v>
      </c>
      <c r="B8505" t="s">
        <v>73</v>
      </c>
      <c r="C8505" s="1">
        <v>44490</v>
      </c>
      <c r="D8505">
        <v>2021</v>
      </c>
      <c r="E8505" t="s">
        <v>44</v>
      </c>
      <c r="F8505">
        <v>4</v>
      </c>
      <c r="G8505">
        <v>2</v>
      </c>
      <c r="H8505" t="s">
        <v>74</v>
      </c>
      <c r="I8505">
        <v>34</v>
      </c>
      <c r="J8505" t="s">
        <v>121</v>
      </c>
      <c r="K8505">
        <v>37</v>
      </c>
      <c r="L8505" t="s">
        <v>122</v>
      </c>
      <c r="M8505" t="s">
        <v>320</v>
      </c>
      <c r="N8505">
        <v>3</v>
      </c>
      <c r="O8505" t="s">
        <v>126</v>
      </c>
      <c r="P8505">
        <v>2</v>
      </c>
      <c r="Q8505" t="s">
        <v>82</v>
      </c>
      <c r="R8505">
        <v>4</v>
      </c>
      <c r="S8505" t="s">
        <v>38</v>
      </c>
      <c r="T8505">
        <v>16</v>
      </c>
      <c r="U8505" t="s">
        <v>321</v>
      </c>
      <c r="V8505" t="s">
        <v>196</v>
      </c>
      <c r="W8505">
        <v>3</v>
      </c>
      <c r="X8505" t="s">
        <v>84</v>
      </c>
      <c r="Y8505">
        <v>19</v>
      </c>
      <c r="Z8505">
        <v>72</v>
      </c>
      <c r="AA8505">
        <v>1368</v>
      </c>
      <c r="AB8505">
        <v>725.04000000000008</v>
      </c>
      <c r="AC8505">
        <v>0.53</v>
      </c>
      <c r="AD8505">
        <v>3</v>
      </c>
      <c r="AE8505" t="s">
        <v>42</v>
      </c>
    </row>
    <row r="8506" spans="1:31" x14ac:dyDescent="0.3">
      <c r="A8506">
        <v>1197831</v>
      </c>
      <c r="B8506" t="s">
        <v>73</v>
      </c>
      <c r="C8506" s="1">
        <v>44520</v>
      </c>
      <c r="D8506">
        <v>2021</v>
      </c>
      <c r="E8506" t="s">
        <v>45</v>
      </c>
      <c r="F8506">
        <v>4</v>
      </c>
      <c r="G8506">
        <v>2</v>
      </c>
      <c r="H8506" t="s">
        <v>74</v>
      </c>
      <c r="I8506">
        <v>34</v>
      </c>
      <c r="J8506" t="s">
        <v>121</v>
      </c>
      <c r="K8506">
        <v>37</v>
      </c>
      <c r="L8506" t="s">
        <v>122</v>
      </c>
      <c r="M8506" t="s">
        <v>320</v>
      </c>
      <c r="N8506">
        <v>3</v>
      </c>
      <c r="O8506" t="s">
        <v>126</v>
      </c>
      <c r="P8506">
        <v>2</v>
      </c>
      <c r="Q8506" t="s">
        <v>82</v>
      </c>
      <c r="R8506">
        <v>4</v>
      </c>
      <c r="S8506" t="s">
        <v>38</v>
      </c>
      <c r="T8506">
        <v>16</v>
      </c>
      <c r="U8506" t="s">
        <v>321</v>
      </c>
      <c r="V8506" t="s">
        <v>161</v>
      </c>
      <c r="W8506">
        <v>3</v>
      </c>
      <c r="X8506" t="s">
        <v>84</v>
      </c>
      <c r="Y8506">
        <v>51</v>
      </c>
      <c r="Z8506">
        <v>109</v>
      </c>
      <c r="AA8506">
        <v>5559</v>
      </c>
      <c r="AB8506">
        <v>2779.5</v>
      </c>
      <c r="AC8506">
        <v>0.5</v>
      </c>
      <c r="AD8506">
        <v>3</v>
      </c>
      <c r="AE8506" t="s">
        <v>42</v>
      </c>
    </row>
    <row r="8507" spans="1:31" x14ac:dyDescent="0.3">
      <c r="A8507">
        <v>1197831</v>
      </c>
      <c r="B8507" t="s">
        <v>73</v>
      </c>
      <c r="C8507" s="1">
        <v>44549</v>
      </c>
      <c r="D8507">
        <v>2021</v>
      </c>
      <c r="E8507" t="s">
        <v>46</v>
      </c>
      <c r="F8507">
        <v>4</v>
      </c>
      <c r="G8507">
        <v>2</v>
      </c>
      <c r="H8507" t="s">
        <v>74</v>
      </c>
      <c r="I8507">
        <v>34</v>
      </c>
      <c r="J8507" t="s">
        <v>121</v>
      </c>
      <c r="K8507">
        <v>37</v>
      </c>
      <c r="L8507" t="s">
        <v>122</v>
      </c>
      <c r="M8507" t="s">
        <v>320</v>
      </c>
      <c r="N8507">
        <v>3</v>
      </c>
      <c r="O8507" t="s">
        <v>126</v>
      </c>
      <c r="P8507">
        <v>2</v>
      </c>
      <c r="Q8507" t="s">
        <v>82</v>
      </c>
      <c r="R8507">
        <v>4</v>
      </c>
      <c r="S8507" t="s">
        <v>38</v>
      </c>
      <c r="T8507">
        <v>16</v>
      </c>
      <c r="U8507" t="s">
        <v>321</v>
      </c>
      <c r="V8507" t="s">
        <v>203</v>
      </c>
      <c r="W8507">
        <v>3</v>
      </c>
      <c r="X8507" t="s">
        <v>84</v>
      </c>
      <c r="Y8507">
        <v>57</v>
      </c>
      <c r="Z8507">
        <v>120</v>
      </c>
      <c r="AA8507">
        <v>6840</v>
      </c>
      <c r="AB8507">
        <v>3488.4</v>
      </c>
      <c r="AC8507">
        <v>0.51</v>
      </c>
      <c r="AD8507">
        <v>3</v>
      </c>
      <c r="AE8507" t="s">
        <v>42</v>
      </c>
    </row>
    <row r="8508" spans="1:31" x14ac:dyDescent="0.3">
      <c r="A8508">
        <v>1197831</v>
      </c>
      <c r="B8508" t="s">
        <v>73</v>
      </c>
      <c r="C8508" s="1">
        <v>44219</v>
      </c>
      <c r="D8508">
        <v>2021</v>
      </c>
      <c r="E8508" t="s">
        <v>47</v>
      </c>
      <c r="F8508">
        <v>1</v>
      </c>
      <c r="G8508">
        <v>2</v>
      </c>
      <c r="H8508" t="s">
        <v>74</v>
      </c>
      <c r="I8508">
        <v>34</v>
      </c>
      <c r="J8508" t="s">
        <v>121</v>
      </c>
      <c r="K8508">
        <v>37</v>
      </c>
      <c r="L8508" t="s">
        <v>122</v>
      </c>
      <c r="M8508" t="s">
        <v>320</v>
      </c>
      <c r="N8508">
        <v>3</v>
      </c>
      <c r="O8508" t="s">
        <v>126</v>
      </c>
      <c r="P8508">
        <v>2</v>
      </c>
      <c r="Q8508" t="s">
        <v>82</v>
      </c>
      <c r="R8508">
        <v>4</v>
      </c>
      <c r="S8508" t="s">
        <v>38</v>
      </c>
      <c r="T8508">
        <v>16</v>
      </c>
      <c r="U8508" t="s">
        <v>321</v>
      </c>
      <c r="V8508" t="s">
        <v>189</v>
      </c>
      <c r="W8508">
        <v>3</v>
      </c>
      <c r="X8508" t="s">
        <v>84</v>
      </c>
      <c r="Y8508">
        <v>18</v>
      </c>
      <c r="Z8508">
        <v>65</v>
      </c>
      <c r="AA8508">
        <v>1170</v>
      </c>
      <c r="AB8508">
        <v>643.5</v>
      </c>
      <c r="AC8508">
        <v>0.55000000000000004</v>
      </c>
      <c r="AD8508">
        <v>3</v>
      </c>
      <c r="AE8508" t="s">
        <v>42</v>
      </c>
    </row>
    <row r="8509" spans="1:31" x14ac:dyDescent="0.3">
      <c r="A8509">
        <v>1197831</v>
      </c>
      <c r="B8509" t="s">
        <v>73</v>
      </c>
      <c r="C8509" s="1">
        <v>44248</v>
      </c>
      <c r="D8509">
        <v>2021</v>
      </c>
      <c r="E8509" t="s">
        <v>48</v>
      </c>
      <c r="F8509">
        <v>1</v>
      </c>
      <c r="G8509">
        <v>2</v>
      </c>
      <c r="H8509" t="s">
        <v>74</v>
      </c>
      <c r="I8509">
        <v>35</v>
      </c>
      <c r="J8509" t="s">
        <v>123</v>
      </c>
      <c r="K8509">
        <v>38</v>
      </c>
      <c r="L8509" t="s">
        <v>124</v>
      </c>
      <c r="M8509" t="s">
        <v>320</v>
      </c>
      <c r="N8509">
        <v>3</v>
      </c>
      <c r="O8509" t="s">
        <v>126</v>
      </c>
      <c r="P8509">
        <v>2</v>
      </c>
      <c r="Q8509" t="s">
        <v>82</v>
      </c>
      <c r="R8509">
        <v>4</v>
      </c>
      <c r="S8509" t="s">
        <v>38</v>
      </c>
      <c r="T8509">
        <v>16</v>
      </c>
      <c r="U8509" t="s">
        <v>321</v>
      </c>
      <c r="V8509" t="s">
        <v>202</v>
      </c>
      <c r="W8509">
        <v>3</v>
      </c>
      <c r="X8509" t="s">
        <v>84</v>
      </c>
      <c r="Y8509">
        <v>19</v>
      </c>
      <c r="Z8509">
        <v>49</v>
      </c>
      <c r="AA8509">
        <v>931</v>
      </c>
      <c r="AB8509">
        <v>474.81</v>
      </c>
      <c r="AC8509">
        <v>0.51</v>
      </c>
      <c r="AD8509">
        <v>3</v>
      </c>
      <c r="AE8509" t="s">
        <v>42</v>
      </c>
    </row>
    <row r="8510" spans="1:31" x14ac:dyDescent="0.3">
      <c r="A8510">
        <v>1197831</v>
      </c>
      <c r="B8510" t="s">
        <v>73</v>
      </c>
      <c r="C8510" s="1">
        <v>44306</v>
      </c>
      <c r="D8510">
        <v>2021</v>
      </c>
      <c r="E8510" t="s">
        <v>52</v>
      </c>
      <c r="F8510">
        <v>2</v>
      </c>
      <c r="G8510">
        <v>2</v>
      </c>
      <c r="H8510" t="s">
        <v>74</v>
      </c>
      <c r="I8510">
        <v>35</v>
      </c>
      <c r="J8510" t="s">
        <v>123</v>
      </c>
      <c r="K8510">
        <v>38</v>
      </c>
      <c r="L8510" t="s">
        <v>124</v>
      </c>
      <c r="M8510" t="s">
        <v>320</v>
      </c>
      <c r="N8510">
        <v>3</v>
      </c>
      <c r="O8510" t="s">
        <v>126</v>
      </c>
      <c r="P8510">
        <v>2</v>
      </c>
      <c r="Q8510" t="s">
        <v>82</v>
      </c>
      <c r="R8510">
        <v>4</v>
      </c>
      <c r="S8510" t="s">
        <v>38</v>
      </c>
      <c r="T8510">
        <v>16</v>
      </c>
      <c r="U8510" t="s">
        <v>321</v>
      </c>
      <c r="V8510" t="s">
        <v>191</v>
      </c>
      <c r="W8510">
        <v>3</v>
      </c>
      <c r="X8510" t="s">
        <v>84</v>
      </c>
      <c r="Y8510">
        <v>18</v>
      </c>
      <c r="Z8510">
        <v>45</v>
      </c>
      <c r="AA8510">
        <v>810</v>
      </c>
      <c r="AB8510">
        <v>429.3</v>
      </c>
      <c r="AC8510">
        <v>0.53</v>
      </c>
      <c r="AD8510">
        <v>3</v>
      </c>
      <c r="AE8510" t="s">
        <v>42</v>
      </c>
    </row>
    <row r="8511" spans="1:31" x14ac:dyDescent="0.3">
      <c r="A8511">
        <v>1197831</v>
      </c>
      <c r="B8511" t="s">
        <v>73</v>
      </c>
      <c r="C8511" s="1">
        <v>44428</v>
      </c>
      <c r="D8511">
        <v>2021</v>
      </c>
      <c r="E8511" t="s">
        <v>31</v>
      </c>
      <c r="F8511">
        <v>3</v>
      </c>
      <c r="G8511">
        <v>2</v>
      </c>
      <c r="H8511" t="s">
        <v>74</v>
      </c>
      <c r="I8511">
        <v>35</v>
      </c>
      <c r="J8511" t="s">
        <v>123</v>
      </c>
      <c r="K8511">
        <v>38</v>
      </c>
      <c r="L8511" t="s">
        <v>124</v>
      </c>
      <c r="M8511" t="s">
        <v>320</v>
      </c>
      <c r="N8511">
        <v>3</v>
      </c>
      <c r="O8511" t="s">
        <v>126</v>
      </c>
      <c r="P8511">
        <v>2</v>
      </c>
      <c r="Q8511" t="s">
        <v>82</v>
      </c>
      <c r="R8511">
        <v>4</v>
      </c>
      <c r="S8511" t="s">
        <v>38</v>
      </c>
      <c r="T8511">
        <v>16</v>
      </c>
      <c r="U8511" t="s">
        <v>321</v>
      </c>
      <c r="V8511" t="s">
        <v>195</v>
      </c>
      <c r="W8511">
        <v>3</v>
      </c>
      <c r="X8511" t="s">
        <v>84</v>
      </c>
      <c r="Y8511">
        <v>37</v>
      </c>
      <c r="Z8511">
        <v>88</v>
      </c>
      <c r="AA8511">
        <v>3256</v>
      </c>
      <c r="AB8511">
        <v>1693.1200000000001</v>
      </c>
      <c r="AC8511">
        <v>0.52</v>
      </c>
      <c r="AD8511">
        <v>3</v>
      </c>
      <c r="AE8511" t="s">
        <v>42</v>
      </c>
    </row>
    <row r="8512" spans="1:31" x14ac:dyDescent="0.3">
      <c r="A8512">
        <v>1197831</v>
      </c>
      <c r="B8512" t="s">
        <v>73</v>
      </c>
      <c r="C8512" s="1">
        <v>44458</v>
      </c>
      <c r="D8512">
        <v>2021</v>
      </c>
      <c r="E8512" t="s">
        <v>43</v>
      </c>
      <c r="F8512">
        <v>3</v>
      </c>
      <c r="G8512">
        <v>2</v>
      </c>
      <c r="H8512" t="s">
        <v>74</v>
      </c>
      <c r="I8512">
        <v>35</v>
      </c>
      <c r="J8512" t="s">
        <v>123</v>
      </c>
      <c r="K8512">
        <v>38</v>
      </c>
      <c r="L8512" t="s">
        <v>124</v>
      </c>
      <c r="M8512" t="s">
        <v>320</v>
      </c>
      <c r="N8512">
        <v>3</v>
      </c>
      <c r="O8512" t="s">
        <v>126</v>
      </c>
      <c r="P8512">
        <v>2</v>
      </c>
      <c r="Q8512" t="s">
        <v>82</v>
      </c>
      <c r="R8512">
        <v>4</v>
      </c>
      <c r="S8512" t="s">
        <v>38</v>
      </c>
      <c r="T8512">
        <v>16</v>
      </c>
      <c r="U8512" t="s">
        <v>321</v>
      </c>
      <c r="V8512" t="s">
        <v>207</v>
      </c>
      <c r="W8512">
        <v>3</v>
      </c>
      <c r="X8512" t="s">
        <v>84</v>
      </c>
      <c r="Y8512">
        <v>14</v>
      </c>
      <c r="Z8512">
        <v>63</v>
      </c>
      <c r="AA8512">
        <v>882</v>
      </c>
      <c r="AB8512">
        <v>449.82</v>
      </c>
      <c r="AC8512">
        <v>0.51</v>
      </c>
      <c r="AD8512">
        <v>3</v>
      </c>
      <c r="AE8512" t="s">
        <v>42</v>
      </c>
    </row>
    <row r="8513" spans="1:31" x14ac:dyDescent="0.3">
      <c r="A8513">
        <v>1197831</v>
      </c>
      <c r="B8513" t="s">
        <v>73</v>
      </c>
      <c r="C8513" s="1">
        <v>44490</v>
      </c>
      <c r="D8513">
        <v>2021</v>
      </c>
      <c r="E8513" t="s">
        <v>44</v>
      </c>
      <c r="F8513">
        <v>4</v>
      </c>
      <c r="G8513">
        <v>2</v>
      </c>
      <c r="H8513" t="s">
        <v>74</v>
      </c>
      <c r="I8513">
        <v>35</v>
      </c>
      <c r="J8513" t="s">
        <v>123</v>
      </c>
      <c r="K8513">
        <v>38</v>
      </c>
      <c r="L8513" t="s">
        <v>124</v>
      </c>
      <c r="M8513" t="s">
        <v>320</v>
      </c>
      <c r="N8513">
        <v>3</v>
      </c>
      <c r="O8513" t="s">
        <v>126</v>
      </c>
      <c r="P8513">
        <v>2</v>
      </c>
      <c r="Q8513" t="s">
        <v>82</v>
      </c>
      <c r="R8513">
        <v>4</v>
      </c>
      <c r="S8513" t="s">
        <v>38</v>
      </c>
      <c r="T8513">
        <v>16</v>
      </c>
      <c r="U8513" t="s">
        <v>321</v>
      </c>
      <c r="V8513" t="s">
        <v>186</v>
      </c>
      <c r="W8513">
        <v>3</v>
      </c>
      <c r="X8513" t="s">
        <v>84</v>
      </c>
      <c r="Y8513">
        <v>18</v>
      </c>
      <c r="Z8513">
        <v>52</v>
      </c>
      <c r="AA8513">
        <v>936</v>
      </c>
      <c r="AB8513">
        <v>486.72</v>
      </c>
      <c r="AC8513">
        <v>0.52</v>
      </c>
      <c r="AD8513">
        <v>3</v>
      </c>
      <c r="AE8513" t="s">
        <v>42</v>
      </c>
    </row>
    <row r="8514" spans="1:31" x14ac:dyDescent="0.3">
      <c r="A8514">
        <v>1197831</v>
      </c>
      <c r="B8514" t="s">
        <v>73</v>
      </c>
      <c r="C8514" s="1">
        <v>44520</v>
      </c>
      <c r="D8514">
        <v>2021</v>
      </c>
      <c r="E8514" t="s">
        <v>45</v>
      </c>
      <c r="F8514">
        <v>4</v>
      </c>
      <c r="G8514">
        <v>2</v>
      </c>
      <c r="H8514" t="s">
        <v>74</v>
      </c>
      <c r="I8514">
        <v>35</v>
      </c>
      <c r="J8514" t="s">
        <v>123</v>
      </c>
      <c r="K8514">
        <v>38</v>
      </c>
      <c r="L8514" t="s">
        <v>124</v>
      </c>
      <c r="M8514" t="s">
        <v>320</v>
      </c>
      <c r="N8514">
        <v>3</v>
      </c>
      <c r="O8514" t="s">
        <v>126</v>
      </c>
      <c r="P8514">
        <v>2</v>
      </c>
      <c r="Q8514" t="s">
        <v>82</v>
      </c>
      <c r="R8514">
        <v>4</v>
      </c>
      <c r="S8514" t="s">
        <v>38</v>
      </c>
      <c r="T8514">
        <v>16</v>
      </c>
      <c r="U8514" t="s">
        <v>321</v>
      </c>
      <c r="V8514" t="s">
        <v>184</v>
      </c>
      <c r="W8514">
        <v>3</v>
      </c>
      <c r="X8514" t="s">
        <v>84</v>
      </c>
      <c r="Y8514">
        <v>52</v>
      </c>
      <c r="Z8514">
        <v>75</v>
      </c>
      <c r="AA8514">
        <v>3900</v>
      </c>
      <c r="AB8514">
        <v>2067</v>
      </c>
      <c r="AC8514">
        <v>0.53</v>
      </c>
      <c r="AD8514">
        <v>3</v>
      </c>
      <c r="AE8514" t="s">
        <v>42</v>
      </c>
    </row>
    <row r="8515" spans="1:31" x14ac:dyDescent="0.3">
      <c r="A8515">
        <v>1197831</v>
      </c>
      <c r="B8515" t="s">
        <v>73</v>
      </c>
      <c r="C8515" s="1">
        <v>44549</v>
      </c>
      <c r="D8515">
        <v>2021</v>
      </c>
      <c r="E8515" t="s">
        <v>46</v>
      </c>
      <c r="F8515">
        <v>4</v>
      </c>
      <c r="G8515">
        <v>2</v>
      </c>
      <c r="H8515" t="s">
        <v>74</v>
      </c>
      <c r="I8515">
        <v>35</v>
      </c>
      <c r="J8515" t="s">
        <v>123</v>
      </c>
      <c r="K8515">
        <v>38</v>
      </c>
      <c r="L8515" t="s">
        <v>124</v>
      </c>
      <c r="M8515" t="s">
        <v>320</v>
      </c>
      <c r="N8515">
        <v>3</v>
      </c>
      <c r="O8515" t="s">
        <v>126</v>
      </c>
      <c r="P8515">
        <v>2</v>
      </c>
      <c r="Q8515" t="s">
        <v>82</v>
      </c>
      <c r="R8515">
        <v>4</v>
      </c>
      <c r="S8515" t="s">
        <v>38</v>
      </c>
      <c r="T8515">
        <v>16</v>
      </c>
      <c r="U8515" t="s">
        <v>321</v>
      </c>
      <c r="V8515" t="s">
        <v>191</v>
      </c>
      <c r="W8515">
        <v>3</v>
      </c>
      <c r="X8515" t="s">
        <v>84</v>
      </c>
      <c r="Y8515">
        <v>54</v>
      </c>
      <c r="Z8515">
        <v>94</v>
      </c>
      <c r="AA8515">
        <v>5076</v>
      </c>
      <c r="AB8515">
        <v>2690.28</v>
      </c>
      <c r="AC8515">
        <v>0.53</v>
      </c>
      <c r="AD8515">
        <v>3</v>
      </c>
      <c r="AE8515" t="s">
        <v>42</v>
      </c>
    </row>
    <row r="8516" spans="1:31" x14ac:dyDescent="0.3">
      <c r="A8516">
        <v>1197831</v>
      </c>
      <c r="B8516" t="s">
        <v>73</v>
      </c>
      <c r="C8516" s="1">
        <v>44212</v>
      </c>
      <c r="D8516">
        <v>2021</v>
      </c>
      <c r="E8516" t="s">
        <v>47</v>
      </c>
      <c r="F8516">
        <v>1</v>
      </c>
      <c r="G8516">
        <v>2</v>
      </c>
      <c r="H8516" t="s">
        <v>74</v>
      </c>
      <c r="I8516">
        <v>35</v>
      </c>
      <c r="J8516" t="s">
        <v>123</v>
      </c>
      <c r="K8516">
        <v>38</v>
      </c>
      <c r="L8516" t="s">
        <v>124</v>
      </c>
      <c r="M8516" t="s">
        <v>320</v>
      </c>
      <c r="N8516">
        <v>3</v>
      </c>
      <c r="O8516" t="s">
        <v>126</v>
      </c>
      <c r="P8516">
        <v>2</v>
      </c>
      <c r="Q8516" t="s">
        <v>82</v>
      </c>
      <c r="R8516">
        <v>4</v>
      </c>
      <c r="S8516" t="s">
        <v>38</v>
      </c>
      <c r="T8516">
        <v>16</v>
      </c>
      <c r="U8516" t="s">
        <v>321</v>
      </c>
      <c r="V8516" t="s">
        <v>201</v>
      </c>
      <c r="W8516">
        <v>3</v>
      </c>
      <c r="X8516" t="s">
        <v>84</v>
      </c>
      <c r="Y8516">
        <v>19</v>
      </c>
      <c r="Z8516">
        <v>56</v>
      </c>
      <c r="AA8516">
        <v>1064</v>
      </c>
      <c r="AB8516">
        <v>521.36</v>
      </c>
      <c r="AC8516">
        <v>0.49</v>
      </c>
      <c r="AD8516">
        <v>3</v>
      </c>
      <c r="AE8516" t="s">
        <v>42</v>
      </c>
    </row>
    <row r="8517" spans="1:31" x14ac:dyDescent="0.3">
      <c r="A8517">
        <v>1197831</v>
      </c>
      <c r="B8517" t="s">
        <v>73</v>
      </c>
      <c r="C8517" s="1">
        <v>44241</v>
      </c>
      <c r="D8517">
        <v>2021</v>
      </c>
      <c r="E8517" t="s">
        <v>48</v>
      </c>
      <c r="F8517">
        <v>1</v>
      </c>
      <c r="G8517">
        <v>4</v>
      </c>
      <c r="H8517" t="s">
        <v>139</v>
      </c>
      <c r="I8517">
        <v>36</v>
      </c>
      <c r="J8517" t="s">
        <v>171</v>
      </c>
      <c r="K8517">
        <v>39</v>
      </c>
      <c r="L8517" t="s">
        <v>172</v>
      </c>
      <c r="M8517" t="s">
        <v>320</v>
      </c>
      <c r="N8517">
        <v>3</v>
      </c>
      <c r="O8517" t="s">
        <v>126</v>
      </c>
      <c r="P8517">
        <v>2</v>
      </c>
      <c r="Q8517" t="s">
        <v>82</v>
      </c>
      <c r="R8517">
        <v>4</v>
      </c>
      <c r="S8517" t="s">
        <v>38</v>
      </c>
      <c r="T8517">
        <v>16</v>
      </c>
      <c r="U8517" t="s">
        <v>321</v>
      </c>
      <c r="V8517" t="s">
        <v>184</v>
      </c>
      <c r="W8517">
        <v>3</v>
      </c>
      <c r="X8517" t="s">
        <v>84</v>
      </c>
      <c r="Y8517">
        <v>20</v>
      </c>
      <c r="Z8517">
        <v>42</v>
      </c>
      <c r="AA8517">
        <v>840</v>
      </c>
      <c r="AB8517">
        <v>377.99999999999994</v>
      </c>
      <c r="AC8517">
        <v>0.44999999999999996</v>
      </c>
      <c r="AD8517">
        <v>3</v>
      </c>
      <c r="AE8517" t="s">
        <v>42</v>
      </c>
    </row>
    <row r="8518" spans="1:31" x14ac:dyDescent="0.3">
      <c r="A8518">
        <v>1197831</v>
      </c>
      <c r="B8518" t="s">
        <v>73</v>
      </c>
      <c r="C8518" s="1">
        <v>44267</v>
      </c>
      <c r="D8518">
        <v>2021</v>
      </c>
      <c r="E8518" t="s">
        <v>51</v>
      </c>
      <c r="F8518">
        <v>1</v>
      </c>
      <c r="G8518">
        <v>4</v>
      </c>
      <c r="H8518" t="s">
        <v>139</v>
      </c>
      <c r="I8518">
        <v>36</v>
      </c>
      <c r="J8518" t="s">
        <v>171</v>
      </c>
      <c r="K8518">
        <v>39</v>
      </c>
      <c r="L8518" t="s">
        <v>172</v>
      </c>
      <c r="M8518" t="s">
        <v>320</v>
      </c>
      <c r="N8518">
        <v>3</v>
      </c>
      <c r="O8518" t="s">
        <v>126</v>
      </c>
      <c r="P8518">
        <v>2</v>
      </c>
      <c r="Q8518" t="s">
        <v>82</v>
      </c>
      <c r="R8518">
        <v>4</v>
      </c>
      <c r="S8518" t="s">
        <v>38</v>
      </c>
      <c r="T8518">
        <v>16</v>
      </c>
      <c r="U8518" t="s">
        <v>321</v>
      </c>
      <c r="V8518" t="s">
        <v>202</v>
      </c>
      <c r="W8518">
        <v>3</v>
      </c>
      <c r="X8518" t="s">
        <v>84</v>
      </c>
      <c r="Y8518">
        <v>20</v>
      </c>
      <c r="Z8518">
        <v>26</v>
      </c>
      <c r="AA8518">
        <v>520</v>
      </c>
      <c r="AB8518">
        <v>249.6</v>
      </c>
      <c r="AC8518">
        <v>0.48</v>
      </c>
      <c r="AD8518">
        <v>3</v>
      </c>
      <c r="AE8518" t="s">
        <v>42</v>
      </c>
    </row>
    <row r="8519" spans="1:31" x14ac:dyDescent="0.3">
      <c r="A8519">
        <v>1197831</v>
      </c>
      <c r="B8519" t="s">
        <v>73</v>
      </c>
      <c r="C8519" s="1">
        <v>44299</v>
      </c>
      <c r="D8519">
        <v>2021</v>
      </c>
      <c r="E8519" t="s">
        <v>52</v>
      </c>
      <c r="F8519">
        <v>2</v>
      </c>
      <c r="G8519">
        <v>4</v>
      </c>
      <c r="H8519" t="s">
        <v>139</v>
      </c>
      <c r="I8519">
        <v>36</v>
      </c>
      <c r="J8519" t="s">
        <v>171</v>
      </c>
      <c r="K8519">
        <v>39</v>
      </c>
      <c r="L8519" t="s">
        <v>172</v>
      </c>
      <c r="M8519" t="s">
        <v>320</v>
      </c>
      <c r="N8519">
        <v>3</v>
      </c>
      <c r="O8519" t="s">
        <v>126</v>
      </c>
      <c r="P8519">
        <v>2</v>
      </c>
      <c r="Q8519" t="s">
        <v>82</v>
      </c>
      <c r="R8519">
        <v>4</v>
      </c>
      <c r="S8519" t="s">
        <v>38</v>
      </c>
      <c r="T8519">
        <v>16</v>
      </c>
      <c r="U8519" t="s">
        <v>321</v>
      </c>
      <c r="V8519" t="s">
        <v>189</v>
      </c>
      <c r="W8519">
        <v>3</v>
      </c>
      <c r="X8519" t="s">
        <v>84</v>
      </c>
      <c r="Y8519">
        <v>19</v>
      </c>
      <c r="Z8519">
        <v>35</v>
      </c>
      <c r="AA8519">
        <v>665</v>
      </c>
      <c r="AB8519">
        <v>299.24999999999994</v>
      </c>
      <c r="AC8519">
        <v>0.44999999999999996</v>
      </c>
      <c r="AD8519">
        <v>3</v>
      </c>
      <c r="AE8519" t="s">
        <v>42</v>
      </c>
    </row>
    <row r="8520" spans="1:31" x14ac:dyDescent="0.3">
      <c r="A8520">
        <v>1197831</v>
      </c>
      <c r="B8520" t="s">
        <v>73</v>
      </c>
      <c r="C8520" s="1">
        <v>44328</v>
      </c>
      <c r="D8520">
        <v>2021</v>
      </c>
      <c r="E8520" t="s">
        <v>53</v>
      </c>
      <c r="F8520">
        <v>2</v>
      </c>
      <c r="G8520">
        <v>4</v>
      </c>
      <c r="H8520" t="s">
        <v>139</v>
      </c>
      <c r="I8520">
        <v>36</v>
      </c>
      <c r="J8520" t="s">
        <v>171</v>
      </c>
      <c r="K8520">
        <v>39</v>
      </c>
      <c r="L8520" t="s">
        <v>172</v>
      </c>
      <c r="M8520" t="s">
        <v>320</v>
      </c>
      <c r="N8520">
        <v>3</v>
      </c>
      <c r="O8520" t="s">
        <v>126</v>
      </c>
      <c r="P8520">
        <v>2</v>
      </c>
      <c r="Q8520" t="s">
        <v>82</v>
      </c>
      <c r="R8520">
        <v>4</v>
      </c>
      <c r="S8520" t="s">
        <v>38</v>
      </c>
      <c r="T8520">
        <v>16</v>
      </c>
      <c r="U8520" t="s">
        <v>321</v>
      </c>
      <c r="V8520" t="s">
        <v>184</v>
      </c>
      <c r="W8520">
        <v>3</v>
      </c>
      <c r="X8520" t="s">
        <v>84</v>
      </c>
      <c r="Y8520">
        <v>32</v>
      </c>
      <c r="Z8520">
        <v>58</v>
      </c>
      <c r="AA8520">
        <v>1856</v>
      </c>
      <c r="AB8520">
        <v>928</v>
      </c>
      <c r="AC8520">
        <v>0.5</v>
      </c>
      <c r="AD8520">
        <v>3</v>
      </c>
      <c r="AE8520" t="s">
        <v>42</v>
      </c>
    </row>
    <row r="8521" spans="1:31" x14ac:dyDescent="0.3">
      <c r="A8521">
        <v>1197831</v>
      </c>
      <c r="B8521" t="s">
        <v>73</v>
      </c>
      <c r="C8521" s="1">
        <v>44361</v>
      </c>
      <c r="D8521">
        <v>2021</v>
      </c>
      <c r="E8521" t="s">
        <v>54</v>
      </c>
      <c r="F8521">
        <v>2</v>
      </c>
      <c r="G8521">
        <v>4</v>
      </c>
      <c r="H8521" t="s">
        <v>139</v>
      </c>
      <c r="I8521">
        <v>36</v>
      </c>
      <c r="J8521" t="s">
        <v>171</v>
      </c>
      <c r="K8521">
        <v>39</v>
      </c>
      <c r="L8521" t="s">
        <v>172</v>
      </c>
      <c r="M8521" t="s">
        <v>320</v>
      </c>
      <c r="N8521">
        <v>3</v>
      </c>
      <c r="O8521" t="s">
        <v>126</v>
      </c>
      <c r="P8521">
        <v>2</v>
      </c>
      <c r="Q8521" t="s">
        <v>82</v>
      </c>
      <c r="R8521">
        <v>4</v>
      </c>
      <c r="S8521" t="s">
        <v>38</v>
      </c>
      <c r="T8521">
        <v>16</v>
      </c>
      <c r="U8521" t="s">
        <v>321</v>
      </c>
      <c r="V8521" t="s">
        <v>201</v>
      </c>
      <c r="W8521">
        <v>3</v>
      </c>
      <c r="X8521" t="s">
        <v>84</v>
      </c>
      <c r="Y8521">
        <v>38</v>
      </c>
      <c r="Z8521">
        <v>80</v>
      </c>
      <c r="AA8521">
        <v>3040</v>
      </c>
      <c r="AB8521">
        <v>1367.9999999999998</v>
      </c>
      <c r="AC8521">
        <v>0.44999999999999996</v>
      </c>
      <c r="AD8521">
        <v>3</v>
      </c>
      <c r="AE8521" t="s">
        <v>42</v>
      </c>
    </row>
    <row r="8522" spans="1:31" x14ac:dyDescent="0.3">
      <c r="A8522">
        <v>1197831</v>
      </c>
      <c r="B8522" t="s">
        <v>73</v>
      </c>
      <c r="C8522" s="1">
        <v>44389</v>
      </c>
      <c r="D8522">
        <v>2021</v>
      </c>
      <c r="E8522" t="s">
        <v>55</v>
      </c>
      <c r="F8522">
        <v>3</v>
      </c>
      <c r="G8522">
        <v>4</v>
      </c>
      <c r="H8522" t="s">
        <v>139</v>
      </c>
      <c r="I8522">
        <v>36</v>
      </c>
      <c r="J8522" t="s">
        <v>171</v>
      </c>
      <c r="K8522">
        <v>39</v>
      </c>
      <c r="L8522" t="s">
        <v>172</v>
      </c>
      <c r="M8522" t="s">
        <v>320</v>
      </c>
      <c r="N8522">
        <v>3</v>
      </c>
      <c r="O8522" t="s">
        <v>126</v>
      </c>
      <c r="P8522">
        <v>2</v>
      </c>
      <c r="Q8522" t="s">
        <v>82</v>
      </c>
      <c r="R8522">
        <v>4</v>
      </c>
      <c r="S8522" t="s">
        <v>38</v>
      </c>
      <c r="T8522">
        <v>16</v>
      </c>
      <c r="U8522" t="s">
        <v>321</v>
      </c>
      <c r="V8522" t="s">
        <v>202</v>
      </c>
      <c r="W8522">
        <v>3</v>
      </c>
      <c r="X8522" t="s">
        <v>84</v>
      </c>
      <c r="Y8522">
        <v>43</v>
      </c>
      <c r="Z8522">
        <v>75</v>
      </c>
      <c r="AA8522">
        <v>3225</v>
      </c>
      <c r="AB8522">
        <v>1580.25</v>
      </c>
      <c r="AC8522">
        <v>0.49</v>
      </c>
      <c r="AD8522">
        <v>3</v>
      </c>
      <c r="AE8522" t="s">
        <v>42</v>
      </c>
    </row>
    <row r="8523" spans="1:31" x14ac:dyDescent="0.3">
      <c r="A8523">
        <v>1197831</v>
      </c>
      <c r="B8523" t="s">
        <v>73</v>
      </c>
      <c r="C8523" s="1">
        <v>44421</v>
      </c>
      <c r="D8523">
        <v>2021</v>
      </c>
      <c r="E8523" t="s">
        <v>31</v>
      </c>
      <c r="F8523">
        <v>3</v>
      </c>
      <c r="G8523">
        <v>4</v>
      </c>
      <c r="H8523" t="s">
        <v>139</v>
      </c>
      <c r="I8523">
        <v>36</v>
      </c>
      <c r="J8523" t="s">
        <v>171</v>
      </c>
      <c r="K8523">
        <v>39</v>
      </c>
      <c r="L8523" t="s">
        <v>172</v>
      </c>
      <c r="M8523" t="s">
        <v>320</v>
      </c>
      <c r="N8523">
        <v>3</v>
      </c>
      <c r="O8523" t="s">
        <v>126</v>
      </c>
      <c r="P8523">
        <v>2</v>
      </c>
      <c r="Q8523" t="s">
        <v>82</v>
      </c>
      <c r="R8523">
        <v>4</v>
      </c>
      <c r="S8523" t="s">
        <v>38</v>
      </c>
      <c r="T8523">
        <v>16</v>
      </c>
      <c r="U8523" t="s">
        <v>321</v>
      </c>
      <c r="V8523" t="s">
        <v>261</v>
      </c>
      <c r="W8523">
        <v>3</v>
      </c>
      <c r="X8523" t="s">
        <v>84</v>
      </c>
      <c r="Y8523">
        <v>37</v>
      </c>
      <c r="Z8523">
        <v>90</v>
      </c>
      <c r="AA8523">
        <v>3330</v>
      </c>
      <c r="AB8523">
        <v>1631.7</v>
      </c>
      <c r="AC8523">
        <v>0.49</v>
      </c>
      <c r="AD8523">
        <v>3</v>
      </c>
      <c r="AE8523" t="s">
        <v>42</v>
      </c>
    </row>
    <row r="8524" spans="1:31" x14ac:dyDescent="0.3">
      <c r="A8524">
        <v>1197831</v>
      </c>
      <c r="B8524" t="s">
        <v>73</v>
      </c>
      <c r="C8524" s="1">
        <v>44451</v>
      </c>
      <c r="D8524">
        <v>2021</v>
      </c>
      <c r="E8524" t="s">
        <v>43</v>
      </c>
      <c r="F8524">
        <v>3</v>
      </c>
      <c r="G8524">
        <v>4</v>
      </c>
      <c r="H8524" t="s">
        <v>139</v>
      </c>
      <c r="I8524">
        <v>36</v>
      </c>
      <c r="J8524" t="s">
        <v>171</v>
      </c>
      <c r="K8524">
        <v>39</v>
      </c>
      <c r="L8524" t="s">
        <v>172</v>
      </c>
      <c r="M8524" t="s">
        <v>320</v>
      </c>
      <c r="N8524">
        <v>3</v>
      </c>
      <c r="O8524" t="s">
        <v>126</v>
      </c>
      <c r="P8524">
        <v>2</v>
      </c>
      <c r="Q8524" t="s">
        <v>82</v>
      </c>
      <c r="R8524">
        <v>4</v>
      </c>
      <c r="S8524" t="s">
        <v>38</v>
      </c>
      <c r="T8524">
        <v>16</v>
      </c>
      <c r="U8524" t="s">
        <v>321</v>
      </c>
      <c r="V8524" t="s">
        <v>243</v>
      </c>
      <c r="W8524">
        <v>3</v>
      </c>
      <c r="X8524" t="s">
        <v>84</v>
      </c>
      <c r="Y8524">
        <v>14</v>
      </c>
      <c r="Z8524">
        <v>65</v>
      </c>
      <c r="AA8524">
        <v>910</v>
      </c>
      <c r="AB8524">
        <v>427.7</v>
      </c>
      <c r="AC8524">
        <v>0.47</v>
      </c>
      <c r="AD8524">
        <v>3</v>
      </c>
      <c r="AE8524" t="s">
        <v>42</v>
      </c>
    </row>
    <row r="8525" spans="1:31" x14ac:dyDescent="0.3">
      <c r="A8525">
        <v>1197831</v>
      </c>
      <c r="B8525" t="s">
        <v>73</v>
      </c>
      <c r="C8525" s="1">
        <v>44483</v>
      </c>
      <c r="D8525">
        <v>2021</v>
      </c>
      <c r="E8525" t="s">
        <v>44</v>
      </c>
      <c r="F8525">
        <v>4</v>
      </c>
      <c r="G8525">
        <v>4</v>
      </c>
      <c r="H8525" t="s">
        <v>139</v>
      </c>
      <c r="I8525">
        <v>36</v>
      </c>
      <c r="J8525" t="s">
        <v>171</v>
      </c>
      <c r="K8525">
        <v>39</v>
      </c>
      <c r="L8525" t="s">
        <v>172</v>
      </c>
      <c r="M8525" t="s">
        <v>320</v>
      </c>
      <c r="N8525">
        <v>3</v>
      </c>
      <c r="O8525" t="s">
        <v>126</v>
      </c>
      <c r="P8525">
        <v>2</v>
      </c>
      <c r="Q8525" t="s">
        <v>82</v>
      </c>
      <c r="R8525">
        <v>4</v>
      </c>
      <c r="S8525" t="s">
        <v>38</v>
      </c>
      <c r="T8525">
        <v>16</v>
      </c>
      <c r="U8525" t="s">
        <v>321</v>
      </c>
      <c r="V8525" t="s">
        <v>195</v>
      </c>
      <c r="W8525">
        <v>3</v>
      </c>
      <c r="X8525" t="s">
        <v>84</v>
      </c>
      <c r="Y8525">
        <v>19</v>
      </c>
      <c r="Z8525">
        <v>47</v>
      </c>
      <c r="AA8525">
        <v>893</v>
      </c>
      <c r="AB8525">
        <v>428.64</v>
      </c>
      <c r="AC8525">
        <v>0.48</v>
      </c>
      <c r="AD8525">
        <v>3</v>
      </c>
      <c r="AE8525" t="s">
        <v>42</v>
      </c>
    </row>
    <row r="8526" spans="1:31" x14ac:dyDescent="0.3">
      <c r="A8526">
        <v>1197831</v>
      </c>
      <c r="B8526" t="s">
        <v>73</v>
      </c>
      <c r="C8526" s="1">
        <v>44513</v>
      </c>
      <c r="D8526">
        <v>2021</v>
      </c>
      <c r="E8526" t="s">
        <v>45</v>
      </c>
      <c r="F8526">
        <v>4</v>
      </c>
      <c r="G8526">
        <v>4</v>
      </c>
      <c r="H8526" t="s">
        <v>139</v>
      </c>
      <c r="I8526">
        <v>36</v>
      </c>
      <c r="J8526" t="s">
        <v>171</v>
      </c>
      <c r="K8526">
        <v>39</v>
      </c>
      <c r="L8526" t="s">
        <v>172</v>
      </c>
      <c r="M8526" t="s">
        <v>320</v>
      </c>
      <c r="N8526">
        <v>3</v>
      </c>
      <c r="O8526" t="s">
        <v>126</v>
      </c>
      <c r="P8526">
        <v>2</v>
      </c>
      <c r="Q8526" t="s">
        <v>82</v>
      </c>
      <c r="R8526">
        <v>4</v>
      </c>
      <c r="S8526" t="s">
        <v>38</v>
      </c>
      <c r="T8526">
        <v>16</v>
      </c>
      <c r="U8526" t="s">
        <v>321</v>
      </c>
      <c r="V8526" t="s">
        <v>311</v>
      </c>
      <c r="W8526">
        <v>3</v>
      </c>
      <c r="X8526" t="s">
        <v>84</v>
      </c>
      <c r="Y8526">
        <v>54</v>
      </c>
      <c r="Z8526">
        <v>83</v>
      </c>
      <c r="AA8526">
        <v>4482</v>
      </c>
      <c r="AB8526">
        <v>2151.36</v>
      </c>
      <c r="AC8526">
        <v>0.48</v>
      </c>
      <c r="AD8526">
        <v>3</v>
      </c>
      <c r="AE8526" t="s">
        <v>42</v>
      </c>
    </row>
    <row r="8527" spans="1:31" x14ac:dyDescent="0.3">
      <c r="A8527">
        <v>1197831</v>
      </c>
      <c r="B8527" t="s">
        <v>73</v>
      </c>
      <c r="C8527" s="1">
        <v>44542</v>
      </c>
      <c r="D8527">
        <v>2021</v>
      </c>
      <c r="E8527" t="s">
        <v>46</v>
      </c>
      <c r="F8527">
        <v>4</v>
      </c>
      <c r="G8527">
        <v>4</v>
      </c>
      <c r="H8527" t="s">
        <v>139</v>
      </c>
      <c r="I8527">
        <v>36</v>
      </c>
      <c r="J8527" t="s">
        <v>171</v>
      </c>
      <c r="K8527">
        <v>39</v>
      </c>
      <c r="L8527" t="s">
        <v>172</v>
      </c>
      <c r="M8527" t="s">
        <v>320</v>
      </c>
      <c r="N8527">
        <v>3</v>
      </c>
      <c r="O8527" t="s">
        <v>126</v>
      </c>
      <c r="P8527">
        <v>2</v>
      </c>
      <c r="Q8527" t="s">
        <v>82</v>
      </c>
      <c r="R8527">
        <v>4</v>
      </c>
      <c r="S8527" t="s">
        <v>38</v>
      </c>
      <c r="T8527">
        <v>16</v>
      </c>
      <c r="U8527" t="s">
        <v>321</v>
      </c>
      <c r="V8527" t="s">
        <v>186</v>
      </c>
      <c r="W8527">
        <v>3</v>
      </c>
      <c r="X8527" t="s">
        <v>84</v>
      </c>
      <c r="Y8527">
        <v>59</v>
      </c>
      <c r="Z8527">
        <v>90</v>
      </c>
      <c r="AA8527">
        <v>5310</v>
      </c>
      <c r="AB8527">
        <v>2389.4999999999995</v>
      </c>
      <c r="AC8527">
        <v>0.44999999999999996</v>
      </c>
      <c r="AD8527">
        <v>3</v>
      </c>
      <c r="AE8527" t="s">
        <v>42</v>
      </c>
    </row>
    <row r="8528" spans="1:31" x14ac:dyDescent="0.3">
      <c r="A8528">
        <v>1185732</v>
      </c>
      <c r="B8528" t="s">
        <v>30</v>
      </c>
      <c r="C8528" s="1">
        <v>44208</v>
      </c>
      <c r="D8528">
        <v>2021</v>
      </c>
      <c r="E8528" t="s">
        <v>47</v>
      </c>
      <c r="F8528">
        <v>1</v>
      </c>
      <c r="G8528">
        <v>4</v>
      </c>
      <c r="H8528" t="s">
        <v>139</v>
      </c>
      <c r="I8528">
        <v>36</v>
      </c>
      <c r="J8528" t="s">
        <v>171</v>
      </c>
      <c r="K8528">
        <v>39</v>
      </c>
      <c r="L8528" t="s">
        <v>172</v>
      </c>
      <c r="M8528" t="s">
        <v>320</v>
      </c>
      <c r="N8528">
        <v>3</v>
      </c>
      <c r="O8528" t="s">
        <v>126</v>
      </c>
      <c r="P8528">
        <v>2</v>
      </c>
      <c r="Q8528" t="s">
        <v>82</v>
      </c>
      <c r="R8528">
        <v>4</v>
      </c>
      <c r="S8528" t="s">
        <v>38</v>
      </c>
      <c r="T8528">
        <v>16</v>
      </c>
      <c r="U8528" t="s">
        <v>321</v>
      </c>
      <c r="V8528" t="s">
        <v>161</v>
      </c>
      <c r="W8528">
        <v>3</v>
      </c>
      <c r="X8528" t="s">
        <v>84</v>
      </c>
      <c r="Y8528">
        <v>34</v>
      </c>
      <c r="Z8528">
        <v>36</v>
      </c>
      <c r="AA8528">
        <v>1224</v>
      </c>
      <c r="AB8528">
        <v>489.6</v>
      </c>
      <c r="AC8528">
        <v>0.4</v>
      </c>
      <c r="AD8528">
        <v>3</v>
      </c>
      <c r="AE8528" t="s">
        <v>42</v>
      </c>
    </row>
    <row r="8529" spans="1:31" x14ac:dyDescent="0.3">
      <c r="A8529">
        <v>1185732</v>
      </c>
      <c r="B8529" t="s">
        <v>30</v>
      </c>
      <c r="C8529" s="1">
        <v>44239</v>
      </c>
      <c r="D8529">
        <v>2021</v>
      </c>
      <c r="E8529" t="s">
        <v>48</v>
      </c>
      <c r="F8529">
        <v>1</v>
      </c>
      <c r="G8529">
        <v>4</v>
      </c>
      <c r="H8529" t="s">
        <v>139</v>
      </c>
      <c r="I8529">
        <v>37</v>
      </c>
      <c r="J8529" t="s">
        <v>173</v>
      </c>
      <c r="K8529">
        <v>40</v>
      </c>
      <c r="L8529" t="s">
        <v>174</v>
      </c>
      <c r="M8529" t="s">
        <v>320</v>
      </c>
      <c r="N8529">
        <v>3</v>
      </c>
      <c r="O8529" t="s">
        <v>126</v>
      </c>
      <c r="P8529">
        <v>2</v>
      </c>
      <c r="Q8529" t="s">
        <v>82</v>
      </c>
      <c r="R8529">
        <v>4</v>
      </c>
      <c r="S8529" t="s">
        <v>38</v>
      </c>
      <c r="T8529">
        <v>16</v>
      </c>
      <c r="U8529" t="s">
        <v>321</v>
      </c>
      <c r="V8529" t="s">
        <v>129</v>
      </c>
      <c r="W8529">
        <v>3</v>
      </c>
      <c r="X8529" t="s">
        <v>84</v>
      </c>
      <c r="Y8529">
        <v>33</v>
      </c>
      <c r="Z8529">
        <v>25</v>
      </c>
      <c r="AA8529">
        <v>825</v>
      </c>
      <c r="AB8529">
        <v>363</v>
      </c>
      <c r="AC8529">
        <v>0.44</v>
      </c>
      <c r="AD8529">
        <v>3</v>
      </c>
      <c r="AE8529" t="s">
        <v>42</v>
      </c>
    </row>
    <row r="8530" spans="1:31" x14ac:dyDescent="0.3">
      <c r="A8530">
        <v>1185732</v>
      </c>
      <c r="B8530" t="s">
        <v>30</v>
      </c>
      <c r="C8530" s="1">
        <v>44266</v>
      </c>
      <c r="D8530">
        <v>2021</v>
      </c>
      <c r="E8530" t="s">
        <v>51</v>
      </c>
      <c r="F8530">
        <v>1</v>
      </c>
      <c r="G8530">
        <v>4</v>
      </c>
      <c r="H8530" t="s">
        <v>139</v>
      </c>
      <c r="I8530">
        <v>37</v>
      </c>
      <c r="J8530" t="s">
        <v>173</v>
      </c>
      <c r="K8530">
        <v>40</v>
      </c>
      <c r="L8530" t="s">
        <v>174</v>
      </c>
      <c r="M8530" t="s">
        <v>320</v>
      </c>
      <c r="N8530">
        <v>3</v>
      </c>
      <c r="O8530" t="s">
        <v>126</v>
      </c>
      <c r="P8530">
        <v>2</v>
      </c>
      <c r="Q8530" t="s">
        <v>82</v>
      </c>
      <c r="R8530">
        <v>4</v>
      </c>
      <c r="S8530" t="s">
        <v>38</v>
      </c>
      <c r="T8530">
        <v>16</v>
      </c>
      <c r="U8530" t="s">
        <v>321</v>
      </c>
      <c r="V8530" t="s">
        <v>189</v>
      </c>
      <c r="W8530">
        <v>3</v>
      </c>
      <c r="X8530" t="s">
        <v>84</v>
      </c>
      <c r="Y8530">
        <v>33</v>
      </c>
      <c r="Z8530">
        <v>23</v>
      </c>
      <c r="AA8530">
        <v>759</v>
      </c>
      <c r="AB8530">
        <v>333.96</v>
      </c>
      <c r="AC8530">
        <v>0.44</v>
      </c>
      <c r="AD8530">
        <v>3</v>
      </c>
      <c r="AE8530" t="s">
        <v>42</v>
      </c>
    </row>
    <row r="8531" spans="1:31" x14ac:dyDescent="0.3">
      <c r="A8531">
        <v>1185732</v>
      </c>
      <c r="B8531" t="s">
        <v>30</v>
      </c>
      <c r="C8531" s="1">
        <v>44298</v>
      </c>
      <c r="D8531">
        <v>2021</v>
      </c>
      <c r="E8531" t="s">
        <v>52</v>
      </c>
      <c r="F8531">
        <v>2</v>
      </c>
      <c r="G8531">
        <v>4</v>
      </c>
      <c r="H8531" t="s">
        <v>139</v>
      </c>
      <c r="I8531">
        <v>37</v>
      </c>
      <c r="J8531" t="s">
        <v>173</v>
      </c>
      <c r="K8531">
        <v>40</v>
      </c>
      <c r="L8531" t="s">
        <v>174</v>
      </c>
      <c r="M8531" t="s">
        <v>320</v>
      </c>
      <c r="N8531">
        <v>3</v>
      </c>
      <c r="O8531" t="s">
        <v>126</v>
      </c>
      <c r="P8531">
        <v>2</v>
      </c>
      <c r="Q8531" t="s">
        <v>82</v>
      </c>
      <c r="R8531">
        <v>4</v>
      </c>
      <c r="S8531" t="s">
        <v>38</v>
      </c>
      <c r="T8531">
        <v>17</v>
      </c>
      <c r="U8531" t="s">
        <v>322</v>
      </c>
      <c r="V8531" t="s">
        <v>129</v>
      </c>
      <c r="W8531">
        <v>3</v>
      </c>
      <c r="X8531" t="s">
        <v>84</v>
      </c>
      <c r="Y8531">
        <v>34</v>
      </c>
      <c r="Z8531">
        <v>20</v>
      </c>
      <c r="AA8531">
        <v>680</v>
      </c>
      <c r="AB8531">
        <v>292.39999999999998</v>
      </c>
      <c r="AC8531">
        <v>0.43</v>
      </c>
      <c r="AD8531">
        <v>3</v>
      </c>
      <c r="AE8531" t="s">
        <v>42</v>
      </c>
    </row>
    <row r="8532" spans="1:31" x14ac:dyDescent="0.3">
      <c r="A8532">
        <v>1185732</v>
      </c>
      <c r="B8532" t="s">
        <v>30</v>
      </c>
      <c r="C8532" s="1">
        <v>44329</v>
      </c>
      <c r="D8532">
        <v>2021</v>
      </c>
      <c r="E8532" t="s">
        <v>53</v>
      </c>
      <c r="F8532">
        <v>2</v>
      </c>
      <c r="G8532">
        <v>4</v>
      </c>
      <c r="H8532" t="s">
        <v>139</v>
      </c>
      <c r="I8532">
        <v>37</v>
      </c>
      <c r="J8532" t="s">
        <v>173</v>
      </c>
      <c r="K8532">
        <v>40</v>
      </c>
      <c r="L8532" t="s">
        <v>174</v>
      </c>
      <c r="M8532" t="s">
        <v>320</v>
      </c>
      <c r="N8532">
        <v>3</v>
      </c>
      <c r="O8532" t="s">
        <v>126</v>
      </c>
      <c r="P8532">
        <v>2</v>
      </c>
      <c r="Q8532" t="s">
        <v>82</v>
      </c>
      <c r="R8532">
        <v>4</v>
      </c>
      <c r="S8532" t="s">
        <v>38</v>
      </c>
      <c r="T8532">
        <v>17</v>
      </c>
      <c r="U8532" t="s">
        <v>322</v>
      </c>
      <c r="V8532" t="s">
        <v>129</v>
      </c>
      <c r="W8532">
        <v>3</v>
      </c>
      <c r="X8532" t="s">
        <v>84</v>
      </c>
      <c r="Y8532">
        <v>43</v>
      </c>
      <c r="Z8532">
        <v>26</v>
      </c>
      <c r="AA8532">
        <v>1118</v>
      </c>
      <c r="AB8532">
        <v>503.09999999999997</v>
      </c>
      <c r="AC8532">
        <v>0.44999999999999996</v>
      </c>
      <c r="AD8532">
        <v>3</v>
      </c>
      <c r="AE8532" t="s">
        <v>42</v>
      </c>
    </row>
    <row r="8533" spans="1:31" x14ac:dyDescent="0.3">
      <c r="A8533">
        <v>1185732</v>
      </c>
      <c r="B8533" t="s">
        <v>30</v>
      </c>
      <c r="C8533" s="1">
        <v>44359</v>
      </c>
      <c r="D8533">
        <v>2021</v>
      </c>
      <c r="E8533" t="s">
        <v>54</v>
      </c>
      <c r="F8533">
        <v>2</v>
      </c>
      <c r="G8533">
        <v>4</v>
      </c>
      <c r="H8533" t="s">
        <v>139</v>
      </c>
      <c r="I8533">
        <v>37</v>
      </c>
      <c r="J8533" t="s">
        <v>173</v>
      </c>
      <c r="K8533">
        <v>40</v>
      </c>
      <c r="L8533" t="s">
        <v>174</v>
      </c>
      <c r="M8533" t="s">
        <v>320</v>
      </c>
      <c r="N8533">
        <v>3</v>
      </c>
      <c r="O8533" t="s">
        <v>126</v>
      </c>
      <c r="P8533">
        <v>2</v>
      </c>
      <c r="Q8533" t="s">
        <v>82</v>
      </c>
      <c r="R8533">
        <v>4</v>
      </c>
      <c r="S8533" t="s">
        <v>38</v>
      </c>
      <c r="T8533">
        <v>17</v>
      </c>
      <c r="U8533" t="s">
        <v>322</v>
      </c>
      <c r="V8533" t="s">
        <v>201</v>
      </c>
      <c r="W8533">
        <v>3</v>
      </c>
      <c r="X8533" t="s">
        <v>84</v>
      </c>
      <c r="Y8533">
        <v>32</v>
      </c>
      <c r="Z8533">
        <v>49</v>
      </c>
      <c r="AA8533">
        <v>1568</v>
      </c>
      <c r="AB8533">
        <v>705.59999999999991</v>
      </c>
      <c r="AC8533">
        <v>0.44999999999999996</v>
      </c>
      <c r="AD8533">
        <v>3</v>
      </c>
      <c r="AE8533" t="s">
        <v>42</v>
      </c>
    </row>
    <row r="8534" spans="1:31" x14ac:dyDescent="0.3">
      <c r="A8534">
        <v>1185732</v>
      </c>
      <c r="B8534" t="s">
        <v>30</v>
      </c>
      <c r="C8534" s="1">
        <v>44388</v>
      </c>
      <c r="D8534">
        <v>2021</v>
      </c>
      <c r="E8534" t="s">
        <v>55</v>
      </c>
      <c r="F8534">
        <v>3</v>
      </c>
      <c r="G8534">
        <v>4</v>
      </c>
      <c r="H8534" t="s">
        <v>139</v>
      </c>
      <c r="I8534">
        <v>37</v>
      </c>
      <c r="J8534" t="s">
        <v>173</v>
      </c>
      <c r="K8534">
        <v>40</v>
      </c>
      <c r="L8534" t="s">
        <v>174</v>
      </c>
      <c r="M8534" t="s">
        <v>320</v>
      </c>
      <c r="N8534">
        <v>3</v>
      </c>
      <c r="O8534" t="s">
        <v>126</v>
      </c>
      <c r="P8534">
        <v>2</v>
      </c>
      <c r="Q8534" t="s">
        <v>82</v>
      </c>
      <c r="R8534">
        <v>4</v>
      </c>
      <c r="S8534" t="s">
        <v>38</v>
      </c>
      <c r="T8534">
        <v>17</v>
      </c>
      <c r="U8534" t="s">
        <v>322</v>
      </c>
      <c r="V8534" t="s">
        <v>184</v>
      </c>
      <c r="W8534">
        <v>3</v>
      </c>
      <c r="X8534" t="s">
        <v>84</v>
      </c>
      <c r="Y8534">
        <v>38</v>
      </c>
      <c r="Z8534">
        <v>44</v>
      </c>
      <c r="AA8534">
        <v>1672</v>
      </c>
      <c r="AB8534">
        <v>718.96</v>
      </c>
      <c r="AC8534">
        <v>0.43</v>
      </c>
      <c r="AD8534">
        <v>3</v>
      </c>
      <c r="AE8534" t="s">
        <v>42</v>
      </c>
    </row>
    <row r="8535" spans="1:31" x14ac:dyDescent="0.3">
      <c r="A8535">
        <v>1185732</v>
      </c>
      <c r="B8535" t="s">
        <v>30</v>
      </c>
      <c r="C8535" s="1">
        <v>44420</v>
      </c>
      <c r="D8535">
        <v>2021</v>
      </c>
      <c r="E8535" t="s">
        <v>31</v>
      </c>
      <c r="F8535">
        <v>3</v>
      </c>
      <c r="G8535">
        <v>4</v>
      </c>
      <c r="H8535" t="s">
        <v>139</v>
      </c>
      <c r="I8535">
        <v>37</v>
      </c>
      <c r="J8535" t="s">
        <v>173</v>
      </c>
      <c r="K8535">
        <v>40</v>
      </c>
      <c r="L8535" t="s">
        <v>174</v>
      </c>
      <c r="M8535" t="s">
        <v>320</v>
      </c>
      <c r="N8535">
        <v>3</v>
      </c>
      <c r="O8535" t="s">
        <v>126</v>
      </c>
      <c r="P8535">
        <v>2</v>
      </c>
      <c r="Q8535" t="s">
        <v>82</v>
      </c>
      <c r="R8535">
        <v>4</v>
      </c>
      <c r="S8535" t="s">
        <v>38</v>
      </c>
      <c r="T8535">
        <v>17</v>
      </c>
      <c r="U8535" t="s">
        <v>322</v>
      </c>
      <c r="V8535" t="s">
        <v>131</v>
      </c>
      <c r="W8535">
        <v>3</v>
      </c>
      <c r="X8535" t="s">
        <v>84</v>
      </c>
      <c r="Y8535">
        <v>38</v>
      </c>
      <c r="Z8535">
        <v>58</v>
      </c>
      <c r="AA8535">
        <v>2204</v>
      </c>
      <c r="AB8535">
        <v>947.72</v>
      </c>
      <c r="AC8535">
        <v>0.43</v>
      </c>
      <c r="AD8535">
        <v>3</v>
      </c>
      <c r="AE8535" t="s">
        <v>42</v>
      </c>
    </row>
    <row r="8536" spans="1:31" x14ac:dyDescent="0.3">
      <c r="A8536">
        <v>1185732</v>
      </c>
      <c r="B8536" t="s">
        <v>30</v>
      </c>
      <c r="C8536" s="1">
        <v>44452</v>
      </c>
      <c r="D8536">
        <v>2021</v>
      </c>
      <c r="E8536" t="s">
        <v>43</v>
      </c>
      <c r="F8536">
        <v>3</v>
      </c>
      <c r="G8536">
        <v>4</v>
      </c>
      <c r="H8536" t="s">
        <v>139</v>
      </c>
      <c r="I8536">
        <v>37</v>
      </c>
      <c r="J8536" t="s">
        <v>173</v>
      </c>
      <c r="K8536">
        <v>40</v>
      </c>
      <c r="L8536" t="s">
        <v>174</v>
      </c>
      <c r="M8536" t="s">
        <v>320</v>
      </c>
      <c r="N8536">
        <v>3</v>
      </c>
      <c r="O8536" t="s">
        <v>126</v>
      </c>
      <c r="P8536">
        <v>2</v>
      </c>
      <c r="Q8536" t="s">
        <v>82</v>
      </c>
      <c r="R8536">
        <v>4</v>
      </c>
      <c r="S8536" t="s">
        <v>38</v>
      </c>
      <c r="T8536">
        <v>17</v>
      </c>
      <c r="U8536" t="s">
        <v>322</v>
      </c>
      <c r="V8536" t="s">
        <v>188</v>
      </c>
      <c r="W8536">
        <v>3</v>
      </c>
      <c r="X8536" t="s">
        <v>84</v>
      </c>
      <c r="Y8536">
        <v>34</v>
      </c>
      <c r="Z8536">
        <v>39</v>
      </c>
      <c r="AA8536">
        <v>1326</v>
      </c>
      <c r="AB8536">
        <v>530.4</v>
      </c>
      <c r="AC8536">
        <v>0.4</v>
      </c>
      <c r="AD8536">
        <v>3</v>
      </c>
      <c r="AE8536" t="s">
        <v>42</v>
      </c>
    </row>
    <row r="8537" spans="1:31" x14ac:dyDescent="0.3">
      <c r="A8537">
        <v>1185732</v>
      </c>
      <c r="B8537" t="s">
        <v>30</v>
      </c>
      <c r="C8537" s="1">
        <v>44481</v>
      </c>
      <c r="D8537">
        <v>2021</v>
      </c>
      <c r="E8537" t="s">
        <v>44</v>
      </c>
      <c r="F8537">
        <v>4</v>
      </c>
      <c r="G8537">
        <v>4</v>
      </c>
      <c r="H8537" t="s">
        <v>139</v>
      </c>
      <c r="I8537">
        <v>37</v>
      </c>
      <c r="J8537" t="s">
        <v>173</v>
      </c>
      <c r="K8537">
        <v>40</v>
      </c>
      <c r="L8537" t="s">
        <v>174</v>
      </c>
      <c r="M8537" t="s">
        <v>320</v>
      </c>
      <c r="N8537">
        <v>3</v>
      </c>
      <c r="O8537" t="s">
        <v>126</v>
      </c>
      <c r="P8537">
        <v>2</v>
      </c>
      <c r="Q8537" t="s">
        <v>82</v>
      </c>
      <c r="R8537">
        <v>4</v>
      </c>
      <c r="S8537" t="s">
        <v>38</v>
      </c>
      <c r="T8537">
        <v>17</v>
      </c>
      <c r="U8537" t="s">
        <v>322</v>
      </c>
      <c r="V8537" t="s">
        <v>202</v>
      </c>
      <c r="W8537">
        <v>3</v>
      </c>
      <c r="X8537" t="s">
        <v>84</v>
      </c>
      <c r="Y8537">
        <v>43</v>
      </c>
      <c r="Z8537">
        <v>36</v>
      </c>
      <c r="AA8537">
        <v>1548</v>
      </c>
      <c r="AB8537">
        <v>696.59999999999991</v>
      </c>
      <c r="AC8537">
        <v>0.44999999999999996</v>
      </c>
      <c r="AD8537">
        <v>3</v>
      </c>
      <c r="AE8537" t="s">
        <v>42</v>
      </c>
    </row>
    <row r="8538" spans="1:31" x14ac:dyDescent="0.3">
      <c r="A8538">
        <v>1185732</v>
      </c>
      <c r="B8538" t="s">
        <v>30</v>
      </c>
      <c r="C8538" s="1">
        <v>44512</v>
      </c>
      <c r="D8538">
        <v>2021</v>
      </c>
      <c r="E8538" t="s">
        <v>45</v>
      </c>
      <c r="F8538">
        <v>4</v>
      </c>
      <c r="G8538">
        <v>4</v>
      </c>
      <c r="H8538" t="s">
        <v>139</v>
      </c>
      <c r="I8538">
        <v>37</v>
      </c>
      <c r="J8538" t="s">
        <v>173</v>
      </c>
      <c r="K8538">
        <v>40</v>
      </c>
      <c r="L8538" t="s">
        <v>174</v>
      </c>
      <c r="M8538" t="s">
        <v>320</v>
      </c>
      <c r="N8538">
        <v>3</v>
      </c>
      <c r="O8538" t="s">
        <v>126</v>
      </c>
      <c r="P8538">
        <v>2</v>
      </c>
      <c r="Q8538" t="s">
        <v>82</v>
      </c>
      <c r="R8538">
        <v>4</v>
      </c>
      <c r="S8538" t="s">
        <v>38</v>
      </c>
      <c r="T8538">
        <v>17</v>
      </c>
      <c r="U8538" t="s">
        <v>322</v>
      </c>
      <c r="V8538" t="s">
        <v>129</v>
      </c>
      <c r="W8538">
        <v>3</v>
      </c>
      <c r="X8538" t="s">
        <v>84</v>
      </c>
      <c r="Y8538">
        <v>43</v>
      </c>
      <c r="Z8538">
        <v>44</v>
      </c>
      <c r="AA8538">
        <v>1892</v>
      </c>
      <c r="AB8538">
        <v>832.48</v>
      </c>
      <c r="AC8538">
        <v>0.44</v>
      </c>
      <c r="AD8538">
        <v>3</v>
      </c>
      <c r="AE8538" t="s">
        <v>42</v>
      </c>
    </row>
    <row r="8539" spans="1:31" x14ac:dyDescent="0.3">
      <c r="A8539">
        <v>1185732</v>
      </c>
      <c r="B8539" t="s">
        <v>30</v>
      </c>
      <c r="C8539" s="1">
        <v>44541</v>
      </c>
      <c r="D8539">
        <v>2021</v>
      </c>
      <c r="E8539" t="s">
        <v>46</v>
      </c>
      <c r="F8539">
        <v>4</v>
      </c>
      <c r="G8539">
        <v>4</v>
      </c>
      <c r="H8539" t="s">
        <v>139</v>
      </c>
      <c r="I8539">
        <v>37</v>
      </c>
      <c r="J8539" t="s">
        <v>173</v>
      </c>
      <c r="K8539">
        <v>40</v>
      </c>
      <c r="L8539" t="s">
        <v>174</v>
      </c>
      <c r="M8539" t="s">
        <v>320</v>
      </c>
      <c r="N8539">
        <v>3</v>
      </c>
      <c r="O8539" t="s">
        <v>126</v>
      </c>
      <c r="P8539">
        <v>2</v>
      </c>
      <c r="Q8539" t="s">
        <v>82</v>
      </c>
      <c r="R8539">
        <v>4</v>
      </c>
      <c r="S8539" t="s">
        <v>38</v>
      </c>
      <c r="T8539">
        <v>17</v>
      </c>
      <c r="U8539" t="s">
        <v>322</v>
      </c>
      <c r="V8539" t="s">
        <v>195</v>
      </c>
      <c r="W8539">
        <v>3</v>
      </c>
      <c r="X8539" t="s">
        <v>84</v>
      </c>
      <c r="Y8539">
        <v>45</v>
      </c>
      <c r="Z8539">
        <v>50</v>
      </c>
      <c r="AA8539">
        <v>2250</v>
      </c>
      <c r="AB8539">
        <v>1012.4999999999999</v>
      </c>
      <c r="AC8539">
        <v>0.44999999999999996</v>
      </c>
      <c r="AD8539">
        <v>3</v>
      </c>
      <c r="AE8539" t="s">
        <v>42</v>
      </c>
    </row>
    <row r="8540" spans="1:31" x14ac:dyDescent="0.3">
      <c r="A8540">
        <v>1185732</v>
      </c>
      <c r="B8540" t="s">
        <v>30</v>
      </c>
      <c r="C8540" s="1">
        <v>44205</v>
      </c>
      <c r="D8540">
        <v>2021</v>
      </c>
      <c r="E8540" t="s">
        <v>47</v>
      </c>
      <c r="F8540">
        <v>1</v>
      </c>
      <c r="G8540">
        <v>4</v>
      </c>
      <c r="H8540" t="s">
        <v>139</v>
      </c>
      <c r="I8540">
        <v>37</v>
      </c>
      <c r="J8540" t="s">
        <v>173</v>
      </c>
      <c r="K8540">
        <v>40</v>
      </c>
      <c r="L8540" t="s">
        <v>174</v>
      </c>
      <c r="M8540" t="s">
        <v>320</v>
      </c>
      <c r="N8540">
        <v>3</v>
      </c>
      <c r="O8540" t="s">
        <v>126</v>
      </c>
      <c r="P8540">
        <v>2</v>
      </c>
      <c r="Q8540" t="s">
        <v>82</v>
      </c>
      <c r="R8540">
        <v>4</v>
      </c>
      <c r="S8540" t="s">
        <v>38</v>
      </c>
      <c r="T8540">
        <v>17</v>
      </c>
      <c r="U8540" t="s">
        <v>322</v>
      </c>
      <c r="V8540" t="s">
        <v>184</v>
      </c>
      <c r="W8540">
        <v>3</v>
      </c>
      <c r="X8540" t="s">
        <v>84</v>
      </c>
      <c r="Y8540">
        <v>28</v>
      </c>
      <c r="Z8540">
        <v>33</v>
      </c>
      <c r="AA8540">
        <v>924</v>
      </c>
      <c r="AB8540">
        <v>415.79999999999995</v>
      </c>
      <c r="AC8540">
        <v>0.44999999999999996</v>
      </c>
      <c r="AD8540">
        <v>3</v>
      </c>
      <c r="AE8540" t="s">
        <v>42</v>
      </c>
    </row>
    <row r="8541" spans="1:31" x14ac:dyDescent="0.3">
      <c r="A8541">
        <v>1185732</v>
      </c>
      <c r="B8541" t="s">
        <v>30</v>
      </c>
      <c r="C8541" s="1">
        <v>44236</v>
      </c>
      <c r="D8541">
        <v>2021</v>
      </c>
      <c r="E8541" t="s">
        <v>48</v>
      </c>
      <c r="F8541">
        <v>1</v>
      </c>
      <c r="G8541">
        <v>4</v>
      </c>
      <c r="H8541" t="s">
        <v>139</v>
      </c>
      <c r="I8541">
        <v>38</v>
      </c>
      <c r="J8541" t="s">
        <v>175</v>
      </c>
      <c r="K8541">
        <v>41</v>
      </c>
      <c r="L8541" t="s">
        <v>176</v>
      </c>
      <c r="M8541" t="s">
        <v>320</v>
      </c>
      <c r="N8541">
        <v>3</v>
      </c>
      <c r="O8541" t="s">
        <v>126</v>
      </c>
      <c r="P8541">
        <v>2</v>
      </c>
      <c r="Q8541" t="s">
        <v>82</v>
      </c>
      <c r="R8541">
        <v>4</v>
      </c>
      <c r="S8541" t="s">
        <v>38</v>
      </c>
      <c r="T8541">
        <v>17</v>
      </c>
      <c r="U8541" t="s">
        <v>322</v>
      </c>
      <c r="V8541" t="s">
        <v>189</v>
      </c>
      <c r="W8541">
        <v>3</v>
      </c>
      <c r="X8541" t="s">
        <v>84</v>
      </c>
      <c r="Y8541">
        <v>29</v>
      </c>
      <c r="Z8541">
        <v>30</v>
      </c>
      <c r="AA8541">
        <v>870</v>
      </c>
      <c r="AB8541">
        <v>391.49999999999994</v>
      </c>
      <c r="AC8541">
        <v>0.44999999999999996</v>
      </c>
      <c r="AD8541">
        <v>3</v>
      </c>
      <c r="AE8541" t="s">
        <v>42</v>
      </c>
    </row>
    <row r="8542" spans="1:31" x14ac:dyDescent="0.3">
      <c r="A8542">
        <v>1185732</v>
      </c>
      <c r="B8542" t="s">
        <v>30</v>
      </c>
      <c r="C8542" s="1">
        <v>44263</v>
      </c>
      <c r="D8542">
        <v>2021</v>
      </c>
      <c r="E8542" t="s">
        <v>51</v>
      </c>
      <c r="F8542">
        <v>1</v>
      </c>
      <c r="G8542">
        <v>4</v>
      </c>
      <c r="H8542" t="s">
        <v>139</v>
      </c>
      <c r="I8542">
        <v>38</v>
      </c>
      <c r="J8542" t="s">
        <v>175</v>
      </c>
      <c r="K8542">
        <v>41</v>
      </c>
      <c r="L8542" t="s">
        <v>176</v>
      </c>
      <c r="M8542" t="s">
        <v>320</v>
      </c>
      <c r="N8542">
        <v>3</v>
      </c>
      <c r="O8542" t="s">
        <v>126</v>
      </c>
      <c r="P8542">
        <v>2</v>
      </c>
      <c r="Q8542" t="s">
        <v>82</v>
      </c>
      <c r="R8542">
        <v>4</v>
      </c>
      <c r="S8542" t="s">
        <v>38</v>
      </c>
      <c r="T8542">
        <v>17</v>
      </c>
      <c r="U8542" t="s">
        <v>322</v>
      </c>
      <c r="V8542" t="s">
        <v>202</v>
      </c>
      <c r="W8542">
        <v>3</v>
      </c>
      <c r="X8542" t="s">
        <v>84</v>
      </c>
      <c r="Y8542">
        <v>25</v>
      </c>
      <c r="Z8542">
        <v>22</v>
      </c>
      <c r="AA8542">
        <v>550</v>
      </c>
      <c r="AB8542">
        <v>231</v>
      </c>
      <c r="AC8542">
        <v>0.42</v>
      </c>
      <c r="AD8542">
        <v>3</v>
      </c>
      <c r="AE8542" t="s">
        <v>42</v>
      </c>
    </row>
    <row r="8543" spans="1:31" x14ac:dyDescent="0.3">
      <c r="A8543">
        <v>1185732</v>
      </c>
      <c r="B8543" t="s">
        <v>30</v>
      </c>
      <c r="C8543" s="1">
        <v>44295</v>
      </c>
      <c r="D8543">
        <v>2021</v>
      </c>
      <c r="E8543" t="s">
        <v>52</v>
      </c>
      <c r="F8543">
        <v>2</v>
      </c>
      <c r="G8543">
        <v>4</v>
      </c>
      <c r="H8543" t="s">
        <v>139</v>
      </c>
      <c r="I8543">
        <v>38</v>
      </c>
      <c r="J8543" t="s">
        <v>175</v>
      </c>
      <c r="K8543">
        <v>41</v>
      </c>
      <c r="L8543" t="s">
        <v>176</v>
      </c>
      <c r="M8543" t="s">
        <v>320</v>
      </c>
      <c r="N8543">
        <v>3</v>
      </c>
      <c r="O8543" t="s">
        <v>126</v>
      </c>
      <c r="P8543">
        <v>2</v>
      </c>
      <c r="Q8543" t="s">
        <v>82</v>
      </c>
      <c r="R8543">
        <v>4</v>
      </c>
      <c r="S8543" t="s">
        <v>38</v>
      </c>
      <c r="T8543">
        <v>17</v>
      </c>
      <c r="U8543" t="s">
        <v>322</v>
      </c>
      <c r="V8543" t="s">
        <v>129</v>
      </c>
      <c r="W8543">
        <v>3</v>
      </c>
      <c r="X8543" t="s">
        <v>84</v>
      </c>
      <c r="Y8543">
        <v>24</v>
      </c>
      <c r="Z8543">
        <v>22</v>
      </c>
      <c r="AA8543">
        <v>528</v>
      </c>
      <c r="AB8543">
        <v>227.04</v>
      </c>
      <c r="AC8543">
        <v>0.43</v>
      </c>
      <c r="AD8543">
        <v>3</v>
      </c>
      <c r="AE8543" t="s">
        <v>42</v>
      </c>
    </row>
    <row r="8544" spans="1:31" x14ac:dyDescent="0.3">
      <c r="A8544">
        <v>1185732</v>
      </c>
      <c r="B8544" t="s">
        <v>30</v>
      </c>
      <c r="C8544" s="1">
        <v>44326</v>
      </c>
      <c r="D8544">
        <v>2021</v>
      </c>
      <c r="E8544" t="s">
        <v>53</v>
      </c>
      <c r="F8544">
        <v>2</v>
      </c>
      <c r="G8544">
        <v>4</v>
      </c>
      <c r="H8544" t="s">
        <v>139</v>
      </c>
      <c r="I8544">
        <v>38</v>
      </c>
      <c r="J8544" t="s">
        <v>175</v>
      </c>
      <c r="K8544">
        <v>41</v>
      </c>
      <c r="L8544" t="s">
        <v>176</v>
      </c>
      <c r="M8544" t="s">
        <v>320</v>
      </c>
      <c r="N8544">
        <v>3</v>
      </c>
      <c r="O8544" t="s">
        <v>126</v>
      </c>
      <c r="P8544">
        <v>2</v>
      </c>
      <c r="Q8544" t="s">
        <v>82</v>
      </c>
      <c r="R8544">
        <v>4</v>
      </c>
      <c r="S8544" t="s">
        <v>38</v>
      </c>
      <c r="T8544">
        <v>17</v>
      </c>
      <c r="U8544" t="s">
        <v>322</v>
      </c>
      <c r="V8544" t="s">
        <v>129</v>
      </c>
      <c r="W8544">
        <v>3</v>
      </c>
      <c r="X8544" t="s">
        <v>84</v>
      </c>
      <c r="Y8544">
        <v>36</v>
      </c>
      <c r="Z8544">
        <v>26</v>
      </c>
      <c r="AA8544">
        <v>936</v>
      </c>
      <c r="AB8544">
        <v>411.84</v>
      </c>
      <c r="AC8544">
        <v>0.44</v>
      </c>
      <c r="AD8544">
        <v>3</v>
      </c>
      <c r="AE8544" t="s">
        <v>42</v>
      </c>
    </row>
    <row r="8545" spans="1:31" x14ac:dyDescent="0.3">
      <c r="A8545">
        <v>1185732</v>
      </c>
      <c r="B8545" t="s">
        <v>30</v>
      </c>
      <c r="C8545" s="1">
        <v>44356</v>
      </c>
      <c r="D8545">
        <v>2021</v>
      </c>
      <c r="E8545" t="s">
        <v>54</v>
      </c>
      <c r="F8545">
        <v>2</v>
      </c>
      <c r="G8545">
        <v>4</v>
      </c>
      <c r="H8545" t="s">
        <v>139</v>
      </c>
      <c r="I8545">
        <v>38</v>
      </c>
      <c r="J8545" t="s">
        <v>175</v>
      </c>
      <c r="K8545">
        <v>41</v>
      </c>
      <c r="L8545" t="s">
        <v>176</v>
      </c>
      <c r="M8545" t="s">
        <v>320</v>
      </c>
      <c r="N8545">
        <v>3</v>
      </c>
      <c r="O8545" t="s">
        <v>126</v>
      </c>
      <c r="P8545">
        <v>2</v>
      </c>
      <c r="Q8545" t="s">
        <v>82</v>
      </c>
      <c r="R8545">
        <v>4</v>
      </c>
      <c r="S8545" t="s">
        <v>38</v>
      </c>
      <c r="T8545">
        <v>17</v>
      </c>
      <c r="U8545" t="s">
        <v>322</v>
      </c>
      <c r="V8545" t="s">
        <v>161</v>
      </c>
      <c r="W8545">
        <v>3</v>
      </c>
      <c r="X8545" t="s">
        <v>84</v>
      </c>
      <c r="Y8545">
        <v>29</v>
      </c>
      <c r="Z8545">
        <v>51</v>
      </c>
      <c r="AA8545">
        <v>1479</v>
      </c>
      <c r="AB8545">
        <v>621.17999999999995</v>
      </c>
      <c r="AC8545">
        <v>0.42</v>
      </c>
      <c r="AD8545">
        <v>3</v>
      </c>
      <c r="AE8545" t="s">
        <v>42</v>
      </c>
    </row>
    <row r="8546" spans="1:31" x14ac:dyDescent="0.3">
      <c r="A8546">
        <v>1185732</v>
      </c>
      <c r="B8546" t="s">
        <v>30</v>
      </c>
      <c r="C8546" s="1">
        <v>44417</v>
      </c>
      <c r="D8546">
        <v>2021</v>
      </c>
      <c r="E8546" t="s">
        <v>31</v>
      </c>
      <c r="F8546">
        <v>3</v>
      </c>
      <c r="G8546">
        <v>4</v>
      </c>
      <c r="H8546" t="s">
        <v>139</v>
      </c>
      <c r="I8546">
        <v>38</v>
      </c>
      <c r="J8546" t="s">
        <v>175</v>
      </c>
      <c r="K8546">
        <v>41</v>
      </c>
      <c r="L8546" t="s">
        <v>176</v>
      </c>
      <c r="M8546" t="s">
        <v>320</v>
      </c>
      <c r="N8546">
        <v>3</v>
      </c>
      <c r="O8546" t="s">
        <v>126</v>
      </c>
      <c r="P8546">
        <v>2</v>
      </c>
      <c r="Q8546" t="s">
        <v>82</v>
      </c>
      <c r="R8546">
        <v>4</v>
      </c>
      <c r="S8546" t="s">
        <v>38</v>
      </c>
      <c r="T8546">
        <v>16</v>
      </c>
      <c r="U8546" t="s">
        <v>321</v>
      </c>
      <c r="V8546" t="s">
        <v>202</v>
      </c>
      <c r="W8546">
        <v>3</v>
      </c>
      <c r="X8546" t="s">
        <v>84</v>
      </c>
      <c r="Y8546">
        <v>38</v>
      </c>
      <c r="Z8546">
        <v>52</v>
      </c>
      <c r="AA8546">
        <v>1976</v>
      </c>
      <c r="AB8546">
        <v>810.16</v>
      </c>
      <c r="AC8546">
        <v>0.41</v>
      </c>
      <c r="AD8546">
        <v>3</v>
      </c>
      <c r="AE8546" t="s">
        <v>42</v>
      </c>
    </row>
    <row r="8547" spans="1:31" x14ac:dyDescent="0.3">
      <c r="A8547">
        <v>1185732</v>
      </c>
      <c r="B8547" t="s">
        <v>30</v>
      </c>
      <c r="C8547" s="1">
        <v>44449</v>
      </c>
      <c r="D8547">
        <v>2021</v>
      </c>
      <c r="E8547" t="s">
        <v>43</v>
      </c>
      <c r="F8547">
        <v>3</v>
      </c>
      <c r="G8547">
        <v>4</v>
      </c>
      <c r="H8547" t="s">
        <v>139</v>
      </c>
      <c r="I8547">
        <v>38</v>
      </c>
      <c r="J8547" t="s">
        <v>175</v>
      </c>
      <c r="K8547">
        <v>41</v>
      </c>
      <c r="L8547" t="s">
        <v>176</v>
      </c>
      <c r="M8547" t="s">
        <v>320</v>
      </c>
      <c r="N8547">
        <v>3</v>
      </c>
      <c r="O8547" t="s">
        <v>126</v>
      </c>
      <c r="P8547">
        <v>2</v>
      </c>
      <c r="Q8547" t="s">
        <v>82</v>
      </c>
      <c r="R8547">
        <v>4</v>
      </c>
      <c r="S8547" t="s">
        <v>38</v>
      </c>
      <c r="T8547">
        <v>16</v>
      </c>
      <c r="U8547" t="s">
        <v>321</v>
      </c>
      <c r="V8547" t="s">
        <v>204</v>
      </c>
      <c r="W8547">
        <v>3</v>
      </c>
      <c r="X8547" t="s">
        <v>84</v>
      </c>
      <c r="Y8547">
        <v>28</v>
      </c>
      <c r="Z8547">
        <v>44</v>
      </c>
      <c r="AA8547">
        <v>1232</v>
      </c>
      <c r="AB8547">
        <v>505.11999999999995</v>
      </c>
      <c r="AC8547">
        <v>0.41</v>
      </c>
      <c r="AD8547">
        <v>3</v>
      </c>
      <c r="AE8547" t="s">
        <v>42</v>
      </c>
    </row>
    <row r="8548" spans="1:31" x14ac:dyDescent="0.3">
      <c r="A8548">
        <v>1185732</v>
      </c>
      <c r="B8548" t="s">
        <v>30</v>
      </c>
      <c r="C8548" s="1">
        <v>44509</v>
      </c>
      <c r="D8548">
        <v>2021</v>
      </c>
      <c r="E8548" t="s">
        <v>45</v>
      </c>
      <c r="F8548">
        <v>4</v>
      </c>
      <c r="G8548">
        <v>4</v>
      </c>
      <c r="H8548" t="s">
        <v>139</v>
      </c>
      <c r="I8548">
        <v>38</v>
      </c>
      <c r="J8548" t="s">
        <v>175</v>
      </c>
      <c r="K8548">
        <v>41</v>
      </c>
      <c r="L8548" t="s">
        <v>176</v>
      </c>
      <c r="M8548" t="s">
        <v>320</v>
      </c>
      <c r="N8548">
        <v>3</v>
      </c>
      <c r="O8548" t="s">
        <v>126</v>
      </c>
      <c r="P8548">
        <v>2</v>
      </c>
      <c r="Q8548" t="s">
        <v>82</v>
      </c>
      <c r="R8548">
        <v>4</v>
      </c>
      <c r="S8548" t="s">
        <v>38</v>
      </c>
      <c r="T8548">
        <v>17</v>
      </c>
      <c r="U8548" t="s">
        <v>322</v>
      </c>
      <c r="V8548" t="s">
        <v>161</v>
      </c>
      <c r="W8548">
        <v>3</v>
      </c>
      <c r="X8548" t="s">
        <v>84</v>
      </c>
      <c r="Y8548">
        <v>39</v>
      </c>
      <c r="Z8548">
        <v>47</v>
      </c>
      <c r="AA8548">
        <v>1833</v>
      </c>
      <c r="AB8548">
        <v>788.18999999999994</v>
      </c>
      <c r="AC8548">
        <v>0.43</v>
      </c>
      <c r="AD8548">
        <v>3</v>
      </c>
      <c r="AE8548" t="s">
        <v>42</v>
      </c>
    </row>
    <row r="8549" spans="1:31" x14ac:dyDescent="0.3">
      <c r="A8549">
        <v>1185732</v>
      </c>
      <c r="B8549" t="s">
        <v>30</v>
      </c>
      <c r="C8549" s="1">
        <v>44538</v>
      </c>
      <c r="D8549">
        <v>2021</v>
      </c>
      <c r="E8549" t="s">
        <v>46</v>
      </c>
      <c r="F8549">
        <v>4</v>
      </c>
      <c r="G8549">
        <v>4</v>
      </c>
      <c r="H8549" t="s">
        <v>139</v>
      </c>
      <c r="I8549">
        <v>38</v>
      </c>
      <c r="J8549" t="s">
        <v>175</v>
      </c>
      <c r="K8549">
        <v>41</v>
      </c>
      <c r="L8549" t="s">
        <v>176</v>
      </c>
      <c r="M8549" t="s">
        <v>320</v>
      </c>
      <c r="N8549">
        <v>3</v>
      </c>
      <c r="O8549" t="s">
        <v>126</v>
      </c>
      <c r="P8549">
        <v>2</v>
      </c>
      <c r="Q8549" t="s">
        <v>82</v>
      </c>
      <c r="R8549">
        <v>4</v>
      </c>
      <c r="S8549" t="s">
        <v>38</v>
      </c>
      <c r="T8549">
        <v>17</v>
      </c>
      <c r="U8549" t="s">
        <v>322</v>
      </c>
      <c r="V8549" t="s">
        <v>191</v>
      </c>
      <c r="W8549">
        <v>3</v>
      </c>
      <c r="X8549" t="s">
        <v>84</v>
      </c>
      <c r="Y8549">
        <v>47</v>
      </c>
      <c r="Z8549">
        <v>54</v>
      </c>
      <c r="AA8549">
        <v>2538</v>
      </c>
      <c r="AB8549">
        <v>1040.58</v>
      </c>
      <c r="AC8549">
        <v>0.41</v>
      </c>
      <c r="AD8549">
        <v>3</v>
      </c>
      <c r="AE8549" t="s">
        <v>42</v>
      </c>
    </row>
    <row r="8550" spans="1:31" x14ac:dyDescent="0.3">
      <c r="A8550">
        <v>1185732</v>
      </c>
      <c r="B8550" t="s">
        <v>30</v>
      </c>
      <c r="C8550" s="1">
        <v>44202</v>
      </c>
      <c r="D8550">
        <v>2021</v>
      </c>
      <c r="E8550" t="s">
        <v>47</v>
      </c>
      <c r="F8550">
        <v>1</v>
      </c>
      <c r="G8550">
        <v>4</v>
      </c>
      <c r="H8550" t="s">
        <v>139</v>
      </c>
      <c r="I8550">
        <v>38</v>
      </c>
      <c r="J8550" t="s">
        <v>175</v>
      </c>
      <c r="K8550">
        <v>41</v>
      </c>
      <c r="L8550" t="s">
        <v>176</v>
      </c>
      <c r="M8550" t="s">
        <v>320</v>
      </c>
      <c r="N8550">
        <v>3</v>
      </c>
      <c r="O8550" t="s">
        <v>126</v>
      </c>
      <c r="P8550">
        <v>2</v>
      </c>
      <c r="Q8550" t="s">
        <v>82</v>
      </c>
      <c r="R8550">
        <v>4</v>
      </c>
      <c r="S8550" t="s">
        <v>38</v>
      </c>
      <c r="T8550">
        <v>17</v>
      </c>
      <c r="U8550" t="s">
        <v>322</v>
      </c>
      <c r="V8550" t="s">
        <v>201</v>
      </c>
      <c r="W8550">
        <v>3</v>
      </c>
      <c r="X8550" t="s">
        <v>84</v>
      </c>
      <c r="Y8550">
        <v>24</v>
      </c>
      <c r="Z8550">
        <v>26</v>
      </c>
      <c r="AA8550">
        <v>624</v>
      </c>
      <c r="AB8550">
        <v>280.79999999999995</v>
      </c>
      <c r="AC8550">
        <v>0.44999999999999996</v>
      </c>
      <c r="AD8550">
        <v>3</v>
      </c>
      <c r="AE8550" t="s">
        <v>42</v>
      </c>
    </row>
    <row r="8551" spans="1:31" x14ac:dyDescent="0.3">
      <c r="A8551">
        <v>1185732</v>
      </c>
      <c r="B8551" t="s">
        <v>30</v>
      </c>
      <c r="C8551" s="1">
        <v>44323</v>
      </c>
      <c r="D8551">
        <v>2021</v>
      </c>
      <c r="E8551" t="s">
        <v>53</v>
      </c>
      <c r="F8551">
        <v>2</v>
      </c>
      <c r="G8551">
        <v>4</v>
      </c>
      <c r="H8551" t="s">
        <v>139</v>
      </c>
      <c r="I8551">
        <v>39</v>
      </c>
      <c r="J8551" t="s">
        <v>177</v>
      </c>
      <c r="K8551">
        <v>42</v>
      </c>
      <c r="L8551" t="s">
        <v>178</v>
      </c>
      <c r="M8551" t="s">
        <v>320</v>
      </c>
      <c r="N8551">
        <v>3</v>
      </c>
      <c r="O8551" t="s">
        <v>126</v>
      </c>
      <c r="P8551">
        <v>2</v>
      </c>
      <c r="Q8551" t="s">
        <v>82</v>
      </c>
      <c r="R8551">
        <v>4</v>
      </c>
      <c r="S8551" t="s">
        <v>38</v>
      </c>
      <c r="T8551">
        <v>17</v>
      </c>
      <c r="U8551" t="s">
        <v>322</v>
      </c>
      <c r="V8551" t="s">
        <v>184</v>
      </c>
      <c r="W8551">
        <v>3</v>
      </c>
      <c r="X8551" t="s">
        <v>84</v>
      </c>
      <c r="Y8551">
        <v>33</v>
      </c>
      <c r="Z8551">
        <v>34</v>
      </c>
      <c r="AA8551">
        <v>1122</v>
      </c>
      <c r="AB8551">
        <v>493.68</v>
      </c>
      <c r="AC8551">
        <v>0.44</v>
      </c>
      <c r="AD8551">
        <v>3</v>
      </c>
      <c r="AE8551" t="s">
        <v>42</v>
      </c>
    </row>
    <row r="8552" spans="1:31" x14ac:dyDescent="0.3">
      <c r="A8552">
        <v>1185732</v>
      </c>
      <c r="B8552" t="s">
        <v>30</v>
      </c>
      <c r="C8552" s="1">
        <v>44353</v>
      </c>
      <c r="D8552">
        <v>2021</v>
      </c>
      <c r="E8552" t="s">
        <v>54</v>
      </c>
      <c r="F8552">
        <v>2</v>
      </c>
      <c r="G8552">
        <v>4</v>
      </c>
      <c r="H8552" t="s">
        <v>139</v>
      </c>
      <c r="I8552">
        <v>39</v>
      </c>
      <c r="J8552" t="s">
        <v>177</v>
      </c>
      <c r="K8552">
        <v>42</v>
      </c>
      <c r="L8552" t="s">
        <v>178</v>
      </c>
      <c r="M8552" t="s">
        <v>320</v>
      </c>
      <c r="N8552">
        <v>3</v>
      </c>
      <c r="O8552" t="s">
        <v>126</v>
      </c>
      <c r="P8552">
        <v>2</v>
      </c>
      <c r="Q8552" t="s">
        <v>82</v>
      </c>
      <c r="R8552">
        <v>4</v>
      </c>
      <c r="S8552" t="s">
        <v>38</v>
      </c>
      <c r="T8552">
        <v>17</v>
      </c>
      <c r="U8552" t="s">
        <v>322</v>
      </c>
      <c r="V8552" t="s">
        <v>251</v>
      </c>
      <c r="W8552">
        <v>3</v>
      </c>
      <c r="X8552" t="s">
        <v>84</v>
      </c>
      <c r="Y8552">
        <v>24</v>
      </c>
      <c r="Z8552">
        <v>44</v>
      </c>
      <c r="AA8552">
        <v>1056</v>
      </c>
      <c r="AB8552">
        <v>464.64</v>
      </c>
      <c r="AC8552">
        <v>0.44</v>
      </c>
      <c r="AD8552">
        <v>3</v>
      </c>
      <c r="AE8552" t="s">
        <v>42</v>
      </c>
    </row>
    <row r="8553" spans="1:31" x14ac:dyDescent="0.3">
      <c r="A8553">
        <v>1185732</v>
      </c>
      <c r="B8553" t="s">
        <v>30</v>
      </c>
      <c r="C8553" s="1">
        <v>44382</v>
      </c>
      <c r="D8553">
        <v>2021</v>
      </c>
      <c r="E8553" t="s">
        <v>55</v>
      </c>
      <c r="F8553">
        <v>3</v>
      </c>
      <c r="G8553">
        <v>4</v>
      </c>
      <c r="H8553" t="s">
        <v>139</v>
      </c>
      <c r="I8553">
        <v>39</v>
      </c>
      <c r="J8553" t="s">
        <v>177</v>
      </c>
      <c r="K8553">
        <v>42</v>
      </c>
      <c r="L8553" t="s">
        <v>178</v>
      </c>
      <c r="M8553" t="s">
        <v>320</v>
      </c>
      <c r="N8553">
        <v>3</v>
      </c>
      <c r="O8553" t="s">
        <v>126</v>
      </c>
      <c r="P8553">
        <v>2</v>
      </c>
      <c r="Q8553" t="s">
        <v>82</v>
      </c>
      <c r="R8553">
        <v>4</v>
      </c>
      <c r="S8553" t="s">
        <v>38</v>
      </c>
      <c r="T8553">
        <v>17</v>
      </c>
      <c r="U8553" t="s">
        <v>322</v>
      </c>
      <c r="V8553" t="s">
        <v>158</v>
      </c>
      <c r="W8553">
        <v>3</v>
      </c>
      <c r="X8553" t="s">
        <v>84</v>
      </c>
      <c r="Y8553">
        <v>37</v>
      </c>
      <c r="Z8553">
        <v>47</v>
      </c>
      <c r="AA8553">
        <v>1739</v>
      </c>
      <c r="AB8553">
        <v>712.99</v>
      </c>
      <c r="AC8553">
        <v>0.41</v>
      </c>
      <c r="AD8553">
        <v>3</v>
      </c>
      <c r="AE8553" t="s">
        <v>42</v>
      </c>
    </row>
    <row r="8554" spans="1:31" x14ac:dyDescent="0.3">
      <c r="A8554">
        <v>1185732</v>
      </c>
      <c r="B8554" t="s">
        <v>30</v>
      </c>
      <c r="C8554" s="1">
        <v>44414</v>
      </c>
      <c r="D8554">
        <v>2021</v>
      </c>
      <c r="E8554" t="s">
        <v>31</v>
      </c>
      <c r="F8554">
        <v>3</v>
      </c>
      <c r="G8554">
        <v>4</v>
      </c>
      <c r="H8554" t="s">
        <v>139</v>
      </c>
      <c r="I8554">
        <v>39</v>
      </c>
      <c r="J8554" t="s">
        <v>177</v>
      </c>
      <c r="K8554">
        <v>42</v>
      </c>
      <c r="L8554" t="s">
        <v>178</v>
      </c>
      <c r="M8554" t="s">
        <v>320</v>
      </c>
      <c r="N8554">
        <v>3</v>
      </c>
      <c r="O8554" t="s">
        <v>126</v>
      </c>
      <c r="P8554">
        <v>2</v>
      </c>
      <c r="Q8554" t="s">
        <v>82</v>
      </c>
      <c r="R8554">
        <v>4</v>
      </c>
      <c r="S8554" t="s">
        <v>38</v>
      </c>
      <c r="T8554">
        <v>16</v>
      </c>
      <c r="U8554" t="s">
        <v>321</v>
      </c>
      <c r="V8554" t="s">
        <v>254</v>
      </c>
      <c r="W8554">
        <v>3</v>
      </c>
      <c r="X8554" t="s">
        <v>84</v>
      </c>
      <c r="Y8554">
        <v>37</v>
      </c>
      <c r="Z8554">
        <v>54</v>
      </c>
      <c r="AA8554">
        <v>1998</v>
      </c>
      <c r="AB8554">
        <v>819.18</v>
      </c>
      <c r="AC8554">
        <v>0.41</v>
      </c>
      <c r="AD8554">
        <v>3</v>
      </c>
      <c r="AE8554" t="s">
        <v>42</v>
      </c>
    </row>
    <row r="8555" spans="1:31" x14ac:dyDescent="0.3">
      <c r="A8555">
        <v>1185732</v>
      </c>
      <c r="B8555" t="s">
        <v>30</v>
      </c>
      <c r="C8555" s="1">
        <v>44446</v>
      </c>
      <c r="D8555">
        <v>2021</v>
      </c>
      <c r="E8555" t="s">
        <v>43</v>
      </c>
      <c r="F8555">
        <v>3</v>
      </c>
      <c r="G8555">
        <v>4</v>
      </c>
      <c r="H8555" t="s">
        <v>139</v>
      </c>
      <c r="I8555">
        <v>39</v>
      </c>
      <c r="J8555" t="s">
        <v>177</v>
      </c>
      <c r="K8555">
        <v>42</v>
      </c>
      <c r="L8555" t="s">
        <v>178</v>
      </c>
      <c r="M8555" t="s">
        <v>320</v>
      </c>
      <c r="N8555">
        <v>3</v>
      </c>
      <c r="O8555" t="s">
        <v>126</v>
      </c>
      <c r="P8555">
        <v>2</v>
      </c>
      <c r="Q8555" t="s">
        <v>82</v>
      </c>
      <c r="R8555">
        <v>4</v>
      </c>
      <c r="S8555" t="s">
        <v>38</v>
      </c>
      <c r="T8555">
        <v>16</v>
      </c>
      <c r="U8555" t="s">
        <v>321</v>
      </c>
      <c r="V8555" t="s">
        <v>162</v>
      </c>
      <c r="W8555">
        <v>3</v>
      </c>
      <c r="X8555" t="s">
        <v>84</v>
      </c>
      <c r="Y8555">
        <v>23</v>
      </c>
      <c r="Z8555">
        <v>38</v>
      </c>
      <c r="AA8555">
        <v>874</v>
      </c>
      <c r="AB8555">
        <v>393.29999999999995</v>
      </c>
      <c r="AC8555">
        <v>0.44999999999999996</v>
      </c>
      <c r="AD8555">
        <v>3</v>
      </c>
      <c r="AE8555" t="s">
        <v>42</v>
      </c>
    </row>
    <row r="8556" spans="1:31" x14ac:dyDescent="0.3">
      <c r="A8556">
        <v>1185732</v>
      </c>
      <c r="B8556" t="s">
        <v>30</v>
      </c>
      <c r="C8556" s="1">
        <v>44475</v>
      </c>
      <c r="D8556">
        <v>2021</v>
      </c>
      <c r="E8556" t="s">
        <v>44</v>
      </c>
      <c r="F8556">
        <v>4</v>
      </c>
      <c r="G8556">
        <v>4</v>
      </c>
      <c r="H8556" t="s">
        <v>139</v>
      </c>
      <c r="I8556">
        <v>39</v>
      </c>
      <c r="J8556" t="s">
        <v>177</v>
      </c>
      <c r="K8556">
        <v>42</v>
      </c>
      <c r="L8556" t="s">
        <v>178</v>
      </c>
      <c r="M8556" t="s">
        <v>320</v>
      </c>
      <c r="N8556">
        <v>3</v>
      </c>
      <c r="O8556" t="s">
        <v>126</v>
      </c>
      <c r="P8556">
        <v>2</v>
      </c>
      <c r="Q8556" t="s">
        <v>82</v>
      </c>
      <c r="R8556">
        <v>4</v>
      </c>
      <c r="S8556" t="s">
        <v>38</v>
      </c>
      <c r="T8556">
        <v>16</v>
      </c>
      <c r="U8556" t="s">
        <v>321</v>
      </c>
      <c r="V8556" t="s">
        <v>161</v>
      </c>
      <c r="W8556">
        <v>3</v>
      </c>
      <c r="X8556" t="s">
        <v>84</v>
      </c>
      <c r="Y8556">
        <v>34</v>
      </c>
      <c r="Z8556">
        <v>31</v>
      </c>
      <c r="AA8556">
        <v>1054</v>
      </c>
      <c r="AB8556">
        <v>442.68</v>
      </c>
      <c r="AC8556">
        <v>0.42</v>
      </c>
      <c r="AD8556">
        <v>3</v>
      </c>
      <c r="AE8556" t="s">
        <v>42</v>
      </c>
    </row>
    <row r="8557" spans="1:31" x14ac:dyDescent="0.3">
      <c r="A8557">
        <v>1185732</v>
      </c>
      <c r="B8557" t="s">
        <v>30</v>
      </c>
      <c r="C8557" s="1">
        <v>44506</v>
      </c>
      <c r="D8557">
        <v>2021</v>
      </c>
      <c r="E8557" t="s">
        <v>45</v>
      </c>
      <c r="F8557">
        <v>4</v>
      </c>
      <c r="G8557">
        <v>4</v>
      </c>
      <c r="H8557" t="s">
        <v>139</v>
      </c>
      <c r="I8557">
        <v>39</v>
      </c>
      <c r="J8557" t="s">
        <v>177</v>
      </c>
      <c r="K8557">
        <v>42</v>
      </c>
      <c r="L8557" t="s">
        <v>178</v>
      </c>
      <c r="M8557" t="s">
        <v>320</v>
      </c>
      <c r="N8557">
        <v>3</v>
      </c>
      <c r="O8557" t="s">
        <v>126</v>
      </c>
      <c r="P8557">
        <v>2</v>
      </c>
      <c r="Q8557" t="s">
        <v>82</v>
      </c>
      <c r="R8557">
        <v>4</v>
      </c>
      <c r="S8557" t="s">
        <v>38</v>
      </c>
      <c r="T8557">
        <v>16</v>
      </c>
      <c r="U8557" t="s">
        <v>321</v>
      </c>
      <c r="V8557" t="s">
        <v>220</v>
      </c>
      <c r="W8557">
        <v>3</v>
      </c>
      <c r="X8557" t="s">
        <v>84</v>
      </c>
      <c r="Y8557">
        <v>34</v>
      </c>
      <c r="Z8557">
        <v>52</v>
      </c>
      <c r="AA8557">
        <v>1768</v>
      </c>
      <c r="AB8557">
        <v>724.88</v>
      </c>
      <c r="AC8557">
        <v>0.41</v>
      </c>
      <c r="AD8557">
        <v>3</v>
      </c>
      <c r="AE8557" t="s">
        <v>42</v>
      </c>
    </row>
    <row r="8558" spans="1:31" x14ac:dyDescent="0.3">
      <c r="A8558">
        <v>1185732</v>
      </c>
      <c r="B8558" t="s">
        <v>30</v>
      </c>
      <c r="C8558" s="1">
        <v>44535</v>
      </c>
      <c r="D8558">
        <v>2021</v>
      </c>
      <c r="E8558" t="s">
        <v>46</v>
      </c>
      <c r="F8558">
        <v>4</v>
      </c>
      <c r="G8558">
        <v>4</v>
      </c>
      <c r="H8558" t="s">
        <v>139</v>
      </c>
      <c r="I8558">
        <v>39</v>
      </c>
      <c r="J8558" t="s">
        <v>177</v>
      </c>
      <c r="K8558">
        <v>42</v>
      </c>
      <c r="L8558" t="s">
        <v>178</v>
      </c>
      <c r="M8558" t="s">
        <v>320</v>
      </c>
      <c r="N8558">
        <v>3</v>
      </c>
      <c r="O8558" t="s">
        <v>126</v>
      </c>
      <c r="P8558">
        <v>2</v>
      </c>
      <c r="Q8558" t="s">
        <v>82</v>
      </c>
      <c r="R8558">
        <v>4</v>
      </c>
      <c r="S8558" t="s">
        <v>38</v>
      </c>
      <c r="T8558">
        <v>16</v>
      </c>
      <c r="U8558" t="s">
        <v>321</v>
      </c>
      <c r="V8558" t="s">
        <v>237</v>
      </c>
      <c r="W8558">
        <v>3</v>
      </c>
      <c r="X8558" t="s">
        <v>84</v>
      </c>
      <c r="Y8558">
        <v>49</v>
      </c>
      <c r="Z8558">
        <v>61</v>
      </c>
      <c r="AA8558">
        <v>2989</v>
      </c>
      <c r="AB8558">
        <v>1285.27</v>
      </c>
      <c r="AC8558">
        <v>0.43</v>
      </c>
      <c r="AD8558">
        <v>3</v>
      </c>
      <c r="AE8558" t="s">
        <v>42</v>
      </c>
    </row>
    <row r="8559" spans="1:31" x14ac:dyDescent="0.3">
      <c r="A8559">
        <v>1185732</v>
      </c>
      <c r="B8559" t="s">
        <v>30</v>
      </c>
      <c r="C8559" s="1">
        <v>44199</v>
      </c>
      <c r="D8559">
        <v>2021</v>
      </c>
      <c r="E8559" t="s">
        <v>47</v>
      </c>
      <c r="F8559">
        <v>1</v>
      </c>
      <c r="G8559">
        <v>4</v>
      </c>
      <c r="H8559" t="s">
        <v>139</v>
      </c>
      <c r="I8559">
        <v>39</v>
      </c>
      <c r="J8559" t="s">
        <v>177</v>
      </c>
      <c r="K8559">
        <v>42</v>
      </c>
      <c r="L8559" t="s">
        <v>178</v>
      </c>
      <c r="M8559" t="s">
        <v>320</v>
      </c>
      <c r="N8559">
        <v>3</v>
      </c>
      <c r="O8559" t="s">
        <v>126</v>
      </c>
      <c r="P8559">
        <v>2</v>
      </c>
      <c r="Q8559" t="s">
        <v>82</v>
      </c>
      <c r="R8559">
        <v>4</v>
      </c>
      <c r="S8559" t="s">
        <v>38</v>
      </c>
      <c r="T8559">
        <v>16</v>
      </c>
      <c r="U8559" t="s">
        <v>321</v>
      </c>
      <c r="V8559" t="s">
        <v>129</v>
      </c>
      <c r="W8559">
        <v>3</v>
      </c>
      <c r="X8559" t="s">
        <v>84</v>
      </c>
      <c r="Y8559">
        <v>23</v>
      </c>
      <c r="Z8559">
        <v>29</v>
      </c>
      <c r="AA8559">
        <v>667</v>
      </c>
      <c r="AB8559">
        <v>300.14999999999998</v>
      </c>
      <c r="AC8559">
        <v>0.44999999999999996</v>
      </c>
      <c r="AD8559">
        <v>3</v>
      </c>
      <c r="AE8559" t="s">
        <v>42</v>
      </c>
    </row>
    <row r="8560" spans="1:31" x14ac:dyDescent="0.3">
      <c r="A8560">
        <v>1185732</v>
      </c>
      <c r="B8560" t="s">
        <v>30</v>
      </c>
      <c r="C8560" s="1">
        <v>44230</v>
      </c>
      <c r="D8560">
        <v>2021</v>
      </c>
      <c r="E8560" t="s">
        <v>48</v>
      </c>
      <c r="F8560">
        <v>1</v>
      </c>
      <c r="G8560">
        <v>4</v>
      </c>
      <c r="H8560" t="s">
        <v>139</v>
      </c>
      <c r="I8560">
        <v>40</v>
      </c>
      <c r="J8560" t="s">
        <v>179</v>
      </c>
      <c r="K8560">
        <v>43</v>
      </c>
      <c r="L8560" t="s">
        <v>180</v>
      </c>
      <c r="M8560" t="s">
        <v>320</v>
      </c>
      <c r="N8560">
        <v>3</v>
      </c>
      <c r="O8560" t="s">
        <v>126</v>
      </c>
      <c r="P8560">
        <v>2</v>
      </c>
      <c r="Q8560" t="s">
        <v>82</v>
      </c>
      <c r="R8560">
        <v>4</v>
      </c>
      <c r="S8560" t="s">
        <v>38</v>
      </c>
      <c r="T8560">
        <v>16</v>
      </c>
      <c r="U8560" t="s">
        <v>321</v>
      </c>
      <c r="V8560" t="s">
        <v>241</v>
      </c>
      <c r="W8560">
        <v>3</v>
      </c>
      <c r="X8560" t="s">
        <v>84</v>
      </c>
      <c r="Y8560">
        <v>23</v>
      </c>
      <c r="Z8560">
        <v>20</v>
      </c>
      <c r="AA8560">
        <v>460</v>
      </c>
      <c r="AB8560">
        <v>197.79999999999998</v>
      </c>
      <c r="AC8560">
        <v>0.43</v>
      </c>
      <c r="AD8560">
        <v>3</v>
      </c>
      <c r="AE8560" t="s">
        <v>42</v>
      </c>
    </row>
    <row r="8561" spans="1:31" x14ac:dyDescent="0.3">
      <c r="A8561">
        <v>1185732</v>
      </c>
      <c r="B8561" t="s">
        <v>30</v>
      </c>
      <c r="C8561" s="1">
        <v>44257</v>
      </c>
      <c r="D8561">
        <v>2021</v>
      </c>
      <c r="E8561" t="s">
        <v>51</v>
      </c>
      <c r="F8561">
        <v>1</v>
      </c>
      <c r="G8561">
        <v>4</v>
      </c>
      <c r="H8561" t="s">
        <v>139</v>
      </c>
      <c r="I8561">
        <v>40</v>
      </c>
      <c r="J8561" t="s">
        <v>179</v>
      </c>
      <c r="K8561">
        <v>43</v>
      </c>
      <c r="L8561" t="s">
        <v>180</v>
      </c>
      <c r="M8561" t="s">
        <v>320</v>
      </c>
      <c r="N8561">
        <v>3</v>
      </c>
      <c r="O8561" t="s">
        <v>126</v>
      </c>
      <c r="P8561">
        <v>2</v>
      </c>
      <c r="Q8561" t="s">
        <v>82</v>
      </c>
      <c r="R8561">
        <v>4</v>
      </c>
      <c r="S8561" t="s">
        <v>38</v>
      </c>
      <c r="T8561">
        <v>16</v>
      </c>
      <c r="U8561" t="s">
        <v>321</v>
      </c>
      <c r="V8561" t="s">
        <v>213</v>
      </c>
      <c r="W8561">
        <v>3</v>
      </c>
      <c r="X8561" t="s">
        <v>84</v>
      </c>
      <c r="Y8561">
        <v>14</v>
      </c>
      <c r="Z8561">
        <v>20</v>
      </c>
      <c r="AA8561">
        <v>280</v>
      </c>
      <c r="AB8561">
        <v>114.8</v>
      </c>
      <c r="AC8561">
        <v>0.41</v>
      </c>
      <c r="AD8561">
        <v>3</v>
      </c>
      <c r="AE8561" t="s">
        <v>42</v>
      </c>
    </row>
    <row r="8562" spans="1:31" x14ac:dyDescent="0.3">
      <c r="A8562">
        <v>1185732</v>
      </c>
      <c r="B8562" t="s">
        <v>30</v>
      </c>
      <c r="C8562" s="1">
        <v>44289</v>
      </c>
      <c r="D8562">
        <v>2021</v>
      </c>
      <c r="E8562" t="s">
        <v>52</v>
      </c>
      <c r="F8562">
        <v>2</v>
      </c>
      <c r="G8562">
        <v>4</v>
      </c>
      <c r="H8562" t="s">
        <v>139</v>
      </c>
      <c r="I8562">
        <v>40</v>
      </c>
      <c r="J8562" t="s">
        <v>179</v>
      </c>
      <c r="K8562">
        <v>43</v>
      </c>
      <c r="L8562" t="s">
        <v>180</v>
      </c>
      <c r="M8562" t="s">
        <v>320</v>
      </c>
      <c r="N8562">
        <v>3</v>
      </c>
      <c r="O8562" t="s">
        <v>126</v>
      </c>
      <c r="P8562">
        <v>2</v>
      </c>
      <c r="Q8562" t="s">
        <v>82</v>
      </c>
      <c r="R8562">
        <v>4</v>
      </c>
      <c r="S8562" t="s">
        <v>38</v>
      </c>
      <c r="T8562">
        <v>16</v>
      </c>
      <c r="U8562" t="s">
        <v>321</v>
      </c>
      <c r="V8562" t="s">
        <v>196</v>
      </c>
      <c r="W8562">
        <v>3</v>
      </c>
      <c r="X8562" t="s">
        <v>84</v>
      </c>
      <c r="Y8562">
        <v>15</v>
      </c>
      <c r="Z8562">
        <v>22</v>
      </c>
      <c r="AA8562">
        <v>330</v>
      </c>
      <c r="AB8562">
        <v>135.29999999999998</v>
      </c>
      <c r="AC8562">
        <v>0.41</v>
      </c>
      <c r="AD8562">
        <v>3</v>
      </c>
      <c r="AE8562" t="s">
        <v>42</v>
      </c>
    </row>
    <row r="8563" spans="1:31" x14ac:dyDescent="0.3">
      <c r="A8563">
        <v>1185732</v>
      </c>
      <c r="B8563" t="s">
        <v>30</v>
      </c>
      <c r="C8563" s="1">
        <v>44320</v>
      </c>
      <c r="D8563">
        <v>2021</v>
      </c>
      <c r="E8563" t="s">
        <v>53</v>
      </c>
      <c r="F8563">
        <v>2</v>
      </c>
      <c r="G8563">
        <v>4</v>
      </c>
      <c r="H8563" t="s">
        <v>139</v>
      </c>
      <c r="I8563">
        <v>40</v>
      </c>
      <c r="J8563" t="s">
        <v>179</v>
      </c>
      <c r="K8563">
        <v>43</v>
      </c>
      <c r="L8563" t="s">
        <v>180</v>
      </c>
      <c r="M8563" t="s">
        <v>320</v>
      </c>
      <c r="N8563">
        <v>3</v>
      </c>
      <c r="O8563" t="s">
        <v>126</v>
      </c>
      <c r="P8563">
        <v>2</v>
      </c>
      <c r="Q8563" t="s">
        <v>82</v>
      </c>
      <c r="R8563">
        <v>4</v>
      </c>
      <c r="S8563" t="s">
        <v>38</v>
      </c>
      <c r="T8563">
        <v>16</v>
      </c>
      <c r="U8563" t="s">
        <v>321</v>
      </c>
      <c r="V8563" t="s">
        <v>161</v>
      </c>
      <c r="W8563">
        <v>3</v>
      </c>
      <c r="X8563" t="s">
        <v>84</v>
      </c>
      <c r="Y8563">
        <v>32</v>
      </c>
      <c r="Z8563">
        <v>38</v>
      </c>
      <c r="AA8563">
        <v>1216</v>
      </c>
      <c r="AB8563">
        <v>535.04</v>
      </c>
      <c r="AC8563">
        <v>0.44</v>
      </c>
      <c r="AD8563">
        <v>3</v>
      </c>
      <c r="AE8563" t="s">
        <v>42</v>
      </c>
    </row>
    <row r="8564" spans="1:31" x14ac:dyDescent="0.3">
      <c r="A8564">
        <v>1185732</v>
      </c>
      <c r="B8564" t="s">
        <v>30</v>
      </c>
      <c r="C8564" s="1">
        <v>44350</v>
      </c>
      <c r="D8564">
        <v>2021</v>
      </c>
      <c r="E8564" t="s">
        <v>54</v>
      </c>
      <c r="F8564">
        <v>2</v>
      </c>
      <c r="G8564">
        <v>4</v>
      </c>
      <c r="H8564" t="s">
        <v>139</v>
      </c>
      <c r="I8564">
        <v>40</v>
      </c>
      <c r="J8564" t="s">
        <v>179</v>
      </c>
      <c r="K8564">
        <v>43</v>
      </c>
      <c r="L8564" t="s">
        <v>180</v>
      </c>
      <c r="M8564" t="s">
        <v>320</v>
      </c>
      <c r="N8564">
        <v>3</v>
      </c>
      <c r="O8564" t="s">
        <v>126</v>
      </c>
      <c r="P8564">
        <v>2</v>
      </c>
      <c r="Q8564" t="s">
        <v>82</v>
      </c>
      <c r="R8564">
        <v>4</v>
      </c>
      <c r="S8564" t="s">
        <v>38</v>
      </c>
      <c r="T8564">
        <v>16</v>
      </c>
      <c r="U8564" t="s">
        <v>321</v>
      </c>
      <c r="V8564" t="s">
        <v>203</v>
      </c>
      <c r="W8564">
        <v>3</v>
      </c>
      <c r="X8564" t="s">
        <v>84</v>
      </c>
      <c r="Y8564">
        <v>24</v>
      </c>
      <c r="Z8564">
        <v>47</v>
      </c>
      <c r="AA8564">
        <v>1128</v>
      </c>
      <c r="AB8564">
        <v>462.47999999999996</v>
      </c>
      <c r="AC8564">
        <v>0.41</v>
      </c>
      <c r="AD8564">
        <v>3</v>
      </c>
      <c r="AE8564" t="s">
        <v>42</v>
      </c>
    </row>
    <row r="8565" spans="1:31" x14ac:dyDescent="0.3">
      <c r="A8565">
        <v>1185732</v>
      </c>
      <c r="B8565" t="s">
        <v>30</v>
      </c>
      <c r="C8565" s="1">
        <v>44379</v>
      </c>
      <c r="D8565">
        <v>2021</v>
      </c>
      <c r="E8565" t="s">
        <v>55</v>
      </c>
      <c r="F8565">
        <v>3</v>
      </c>
      <c r="G8565">
        <v>4</v>
      </c>
      <c r="H8565" t="s">
        <v>139</v>
      </c>
      <c r="I8565">
        <v>40</v>
      </c>
      <c r="J8565" t="s">
        <v>179</v>
      </c>
      <c r="K8565">
        <v>43</v>
      </c>
      <c r="L8565" t="s">
        <v>180</v>
      </c>
      <c r="M8565" t="s">
        <v>320</v>
      </c>
      <c r="N8565">
        <v>3</v>
      </c>
      <c r="O8565" t="s">
        <v>126</v>
      </c>
      <c r="P8565">
        <v>2</v>
      </c>
      <c r="Q8565" t="s">
        <v>82</v>
      </c>
      <c r="R8565">
        <v>4</v>
      </c>
      <c r="S8565" t="s">
        <v>38</v>
      </c>
      <c r="T8565">
        <v>16</v>
      </c>
      <c r="U8565" t="s">
        <v>321</v>
      </c>
      <c r="V8565" t="s">
        <v>189</v>
      </c>
      <c r="W8565">
        <v>3</v>
      </c>
      <c r="X8565" t="s">
        <v>84</v>
      </c>
      <c r="Y8565">
        <v>38</v>
      </c>
      <c r="Z8565">
        <v>51</v>
      </c>
      <c r="AA8565">
        <v>1938</v>
      </c>
      <c r="AB8565">
        <v>813.95999999999992</v>
      </c>
      <c r="AC8565">
        <v>0.42</v>
      </c>
      <c r="AD8565">
        <v>3</v>
      </c>
      <c r="AE8565" t="s">
        <v>42</v>
      </c>
    </row>
    <row r="8566" spans="1:31" x14ac:dyDescent="0.3">
      <c r="A8566">
        <v>1185732</v>
      </c>
      <c r="B8566" t="s">
        <v>30</v>
      </c>
      <c r="C8566" s="1">
        <v>44411</v>
      </c>
      <c r="D8566">
        <v>2021</v>
      </c>
      <c r="E8566" t="s">
        <v>31</v>
      </c>
      <c r="F8566">
        <v>3</v>
      </c>
      <c r="G8566">
        <v>4</v>
      </c>
      <c r="H8566" t="s">
        <v>139</v>
      </c>
      <c r="I8566">
        <v>40</v>
      </c>
      <c r="J8566" t="s">
        <v>179</v>
      </c>
      <c r="K8566">
        <v>43</v>
      </c>
      <c r="L8566" t="s">
        <v>180</v>
      </c>
      <c r="M8566" t="s">
        <v>320</v>
      </c>
      <c r="N8566">
        <v>3</v>
      </c>
      <c r="O8566" t="s">
        <v>126</v>
      </c>
      <c r="P8566">
        <v>2</v>
      </c>
      <c r="Q8566" t="s">
        <v>82</v>
      </c>
      <c r="R8566">
        <v>4</v>
      </c>
      <c r="S8566" t="s">
        <v>38</v>
      </c>
      <c r="T8566">
        <v>16</v>
      </c>
      <c r="U8566" t="s">
        <v>321</v>
      </c>
      <c r="V8566" t="s">
        <v>202</v>
      </c>
      <c r="W8566">
        <v>3</v>
      </c>
      <c r="X8566" t="s">
        <v>84</v>
      </c>
      <c r="Y8566">
        <v>39</v>
      </c>
      <c r="Z8566">
        <v>50</v>
      </c>
      <c r="AA8566">
        <v>1950</v>
      </c>
      <c r="AB8566">
        <v>877.49999999999989</v>
      </c>
      <c r="AC8566">
        <v>0.44999999999999996</v>
      </c>
      <c r="AD8566">
        <v>3</v>
      </c>
      <c r="AE8566" t="s">
        <v>42</v>
      </c>
    </row>
    <row r="8567" spans="1:31" x14ac:dyDescent="0.3">
      <c r="A8567">
        <v>1185732</v>
      </c>
      <c r="B8567" t="s">
        <v>30</v>
      </c>
      <c r="C8567" s="1">
        <v>44443</v>
      </c>
      <c r="D8567">
        <v>2021</v>
      </c>
      <c r="E8567" t="s">
        <v>43</v>
      </c>
      <c r="F8567">
        <v>3</v>
      </c>
      <c r="G8567">
        <v>4</v>
      </c>
      <c r="H8567" t="s">
        <v>139</v>
      </c>
      <c r="I8567">
        <v>40</v>
      </c>
      <c r="J8567" t="s">
        <v>179</v>
      </c>
      <c r="K8567">
        <v>43</v>
      </c>
      <c r="L8567" t="s">
        <v>180</v>
      </c>
      <c r="M8567" t="s">
        <v>320</v>
      </c>
      <c r="N8567">
        <v>3</v>
      </c>
      <c r="O8567" t="s">
        <v>126</v>
      </c>
      <c r="P8567">
        <v>2</v>
      </c>
      <c r="Q8567" t="s">
        <v>82</v>
      </c>
      <c r="R8567">
        <v>4</v>
      </c>
      <c r="S8567" t="s">
        <v>38</v>
      </c>
      <c r="T8567">
        <v>16</v>
      </c>
      <c r="U8567" t="s">
        <v>321</v>
      </c>
      <c r="V8567" t="s">
        <v>191</v>
      </c>
      <c r="W8567">
        <v>3</v>
      </c>
      <c r="X8567" t="s">
        <v>84</v>
      </c>
      <c r="Y8567">
        <v>23</v>
      </c>
      <c r="Z8567">
        <v>34</v>
      </c>
      <c r="AA8567">
        <v>782</v>
      </c>
      <c r="AB8567">
        <v>351.9</v>
      </c>
      <c r="AC8567">
        <v>0.44999999999999996</v>
      </c>
      <c r="AD8567">
        <v>3</v>
      </c>
      <c r="AE8567" t="s">
        <v>42</v>
      </c>
    </row>
    <row r="8568" spans="1:31" x14ac:dyDescent="0.3">
      <c r="A8568">
        <v>1185732</v>
      </c>
      <c r="B8568" t="s">
        <v>30</v>
      </c>
      <c r="C8568" s="1">
        <v>44503</v>
      </c>
      <c r="D8568">
        <v>2021</v>
      </c>
      <c r="E8568" t="s">
        <v>45</v>
      </c>
      <c r="F8568">
        <v>4</v>
      </c>
      <c r="G8568">
        <v>4</v>
      </c>
      <c r="H8568" t="s">
        <v>139</v>
      </c>
      <c r="I8568">
        <v>40</v>
      </c>
      <c r="J8568" t="s">
        <v>179</v>
      </c>
      <c r="K8568">
        <v>43</v>
      </c>
      <c r="L8568" t="s">
        <v>180</v>
      </c>
      <c r="M8568" t="s">
        <v>320</v>
      </c>
      <c r="N8568">
        <v>3</v>
      </c>
      <c r="O8568" t="s">
        <v>126</v>
      </c>
      <c r="P8568">
        <v>2</v>
      </c>
      <c r="Q8568" t="s">
        <v>82</v>
      </c>
      <c r="R8568">
        <v>4</v>
      </c>
      <c r="S8568" t="s">
        <v>38</v>
      </c>
      <c r="T8568">
        <v>16</v>
      </c>
      <c r="U8568" t="s">
        <v>321</v>
      </c>
      <c r="V8568" t="s">
        <v>195</v>
      </c>
      <c r="W8568">
        <v>3</v>
      </c>
      <c r="X8568" t="s">
        <v>84</v>
      </c>
      <c r="Y8568">
        <v>33</v>
      </c>
      <c r="Z8568">
        <v>65</v>
      </c>
      <c r="AA8568">
        <v>2145</v>
      </c>
      <c r="AB8568">
        <v>965.24999999999989</v>
      </c>
      <c r="AC8568">
        <v>0.44999999999999996</v>
      </c>
      <c r="AD8568">
        <v>3</v>
      </c>
      <c r="AE8568" t="s">
        <v>42</v>
      </c>
    </row>
    <row r="8569" spans="1:31" x14ac:dyDescent="0.3">
      <c r="A8569">
        <v>1185732</v>
      </c>
      <c r="B8569" t="s">
        <v>30</v>
      </c>
      <c r="C8569" s="1">
        <v>44532</v>
      </c>
      <c r="D8569">
        <v>2021</v>
      </c>
      <c r="E8569" t="s">
        <v>46</v>
      </c>
      <c r="F8569">
        <v>4</v>
      </c>
      <c r="G8569">
        <v>4</v>
      </c>
      <c r="H8569" t="s">
        <v>139</v>
      </c>
      <c r="I8569">
        <v>40</v>
      </c>
      <c r="J8569" t="s">
        <v>179</v>
      </c>
      <c r="K8569">
        <v>43</v>
      </c>
      <c r="L8569" t="s">
        <v>180</v>
      </c>
      <c r="M8569" t="s">
        <v>320</v>
      </c>
      <c r="N8569">
        <v>3</v>
      </c>
      <c r="O8569" t="s">
        <v>126</v>
      </c>
      <c r="P8569">
        <v>2</v>
      </c>
      <c r="Q8569" t="s">
        <v>82</v>
      </c>
      <c r="R8569">
        <v>4</v>
      </c>
      <c r="S8569" t="s">
        <v>38</v>
      </c>
      <c r="T8569">
        <v>16</v>
      </c>
      <c r="U8569" t="s">
        <v>321</v>
      </c>
      <c r="V8569" t="s">
        <v>207</v>
      </c>
      <c r="W8569">
        <v>3</v>
      </c>
      <c r="X8569" t="s">
        <v>84</v>
      </c>
      <c r="Y8569">
        <v>48</v>
      </c>
      <c r="Z8569">
        <v>73</v>
      </c>
      <c r="AA8569">
        <v>3504</v>
      </c>
      <c r="AB8569">
        <v>1576.8</v>
      </c>
      <c r="AC8569">
        <v>0.44999999999999996</v>
      </c>
      <c r="AD8569">
        <v>3</v>
      </c>
      <c r="AE8569" t="s">
        <v>42</v>
      </c>
    </row>
    <row r="8570" spans="1:31" x14ac:dyDescent="0.3">
      <c r="A8570">
        <v>1185732</v>
      </c>
      <c r="B8570" t="s">
        <v>30</v>
      </c>
      <c r="C8570" s="1">
        <v>44206</v>
      </c>
      <c r="D8570">
        <v>2021</v>
      </c>
      <c r="E8570" t="s">
        <v>47</v>
      </c>
      <c r="F8570">
        <v>1</v>
      </c>
      <c r="G8570">
        <v>4</v>
      </c>
      <c r="H8570" t="s">
        <v>139</v>
      </c>
      <c r="I8570">
        <v>40</v>
      </c>
      <c r="J8570" t="s">
        <v>179</v>
      </c>
      <c r="K8570">
        <v>43</v>
      </c>
      <c r="L8570" t="s">
        <v>180</v>
      </c>
      <c r="M8570" t="s">
        <v>320</v>
      </c>
      <c r="N8570">
        <v>3</v>
      </c>
      <c r="O8570" t="s">
        <v>126</v>
      </c>
      <c r="P8570">
        <v>2</v>
      </c>
      <c r="Q8570" t="s">
        <v>82</v>
      </c>
      <c r="R8570">
        <v>4</v>
      </c>
      <c r="S8570" t="s">
        <v>38</v>
      </c>
      <c r="T8570">
        <v>16</v>
      </c>
      <c r="U8570" t="s">
        <v>321</v>
      </c>
      <c r="V8570" t="s">
        <v>186</v>
      </c>
      <c r="W8570">
        <v>3</v>
      </c>
      <c r="X8570" t="s">
        <v>84</v>
      </c>
      <c r="Y8570">
        <v>28</v>
      </c>
      <c r="Z8570">
        <v>44</v>
      </c>
      <c r="AA8570">
        <v>1232</v>
      </c>
      <c r="AB8570">
        <v>591.36</v>
      </c>
      <c r="AC8570">
        <v>0.48</v>
      </c>
      <c r="AD8570">
        <v>3</v>
      </c>
      <c r="AE8570" t="s">
        <v>42</v>
      </c>
    </row>
    <row r="8571" spans="1:31" x14ac:dyDescent="0.3">
      <c r="A8571">
        <v>1185732</v>
      </c>
      <c r="B8571" t="s">
        <v>30</v>
      </c>
      <c r="C8571" s="1">
        <v>44237</v>
      </c>
      <c r="D8571">
        <v>2021</v>
      </c>
      <c r="E8571" t="s">
        <v>48</v>
      </c>
      <c r="F8571">
        <v>1</v>
      </c>
      <c r="G8571">
        <v>4</v>
      </c>
      <c r="H8571" t="s">
        <v>139</v>
      </c>
      <c r="I8571">
        <v>41</v>
      </c>
      <c r="J8571" t="s">
        <v>181</v>
      </c>
      <c r="K8571">
        <v>44</v>
      </c>
      <c r="L8571" t="s">
        <v>182</v>
      </c>
      <c r="M8571" t="s">
        <v>320</v>
      </c>
      <c r="N8571">
        <v>3</v>
      </c>
      <c r="O8571" t="s">
        <v>126</v>
      </c>
      <c r="P8571">
        <v>2</v>
      </c>
      <c r="Q8571" t="s">
        <v>82</v>
      </c>
      <c r="R8571">
        <v>4</v>
      </c>
      <c r="S8571" t="s">
        <v>38</v>
      </c>
      <c r="T8571">
        <v>16</v>
      </c>
      <c r="U8571" t="s">
        <v>321</v>
      </c>
      <c r="V8571" t="s">
        <v>184</v>
      </c>
      <c r="W8571">
        <v>3</v>
      </c>
      <c r="X8571" t="s">
        <v>84</v>
      </c>
      <c r="Y8571">
        <v>29</v>
      </c>
      <c r="Z8571">
        <v>36</v>
      </c>
      <c r="AA8571">
        <v>1044</v>
      </c>
      <c r="AB8571">
        <v>490.67999999999995</v>
      </c>
      <c r="AC8571">
        <v>0.47</v>
      </c>
      <c r="AD8571">
        <v>3</v>
      </c>
      <c r="AE8571" t="s">
        <v>42</v>
      </c>
    </row>
    <row r="8572" spans="1:31" x14ac:dyDescent="0.3">
      <c r="A8572">
        <v>1185732</v>
      </c>
      <c r="B8572" t="s">
        <v>30</v>
      </c>
      <c r="C8572" s="1">
        <v>44264</v>
      </c>
      <c r="D8572">
        <v>2021</v>
      </c>
      <c r="E8572" t="s">
        <v>51</v>
      </c>
      <c r="F8572">
        <v>1</v>
      </c>
      <c r="G8572">
        <v>4</v>
      </c>
      <c r="H8572" t="s">
        <v>139</v>
      </c>
      <c r="I8572">
        <v>41</v>
      </c>
      <c r="J8572" t="s">
        <v>181</v>
      </c>
      <c r="K8572">
        <v>44</v>
      </c>
      <c r="L8572" t="s">
        <v>182</v>
      </c>
      <c r="M8572" t="s">
        <v>320</v>
      </c>
      <c r="N8572">
        <v>3</v>
      </c>
      <c r="O8572" t="s">
        <v>126</v>
      </c>
      <c r="P8572">
        <v>2</v>
      </c>
      <c r="Q8572" t="s">
        <v>82</v>
      </c>
      <c r="R8572">
        <v>4</v>
      </c>
      <c r="S8572" t="s">
        <v>38</v>
      </c>
      <c r="T8572">
        <v>16</v>
      </c>
      <c r="U8572" t="s">
        <v>321</v>
      </c>
      <c r="V8572" t="s">
        <v>191</v>
      </c>
      <c r="W8572">
        <v>3</v>
      </c>
      <c r="X8572" t="s">
        <v>84</v>
      </c>
      <c r="Y8572">
        <v>19</v>
      </c>
      <c r="Z8572">
        <v>31</v>
      </c>
      <c r="AA8572">
        <v>589</v>
      </c>
      <c r="AB8572">
        <v>265.04999999999995</v>
      </c>
      <c r="AC8572">
        <v>0.44999999999999996</v>
      </c>
      <c r="AD8572">
        <v>3</v>
      </c>
      <c r="AE8572" t="s">
        <v>42</v>
      </c>
    </row>
    <row r="8573" spans="1:31" x14ac:dyDescent="0.3">
      <c r="A8573">
        <v>1185732</v>
      </c>
      <c r="B8573" t="s">
        <v>30</v>
      </c>
      <c r="C8573" s="1">
        <v>44296</v>
      </c>
      <c r="D8573">
        <v>2021</v>
      </c>
      <c r="E8573" t="s">
        <v>52</v>
      </c>
      <c r="F8573">
        <v>2</v>
      </c>
      <c r="G8573">
        <v>4</v>
      </c>
      <c r="H8573" t="s">
        <v>139</v>
      </c>
      <c r="I8573">
        <v>41</v>
      </c>
      <c r="J8573" t="s">
        <v>181</v>
      </c>
      <c r="K8573">
        <v>44</v>
      </c>
      <c r="L8573" t="s">
        <v>182</v>
      </c>
      <c r="M8573" t="s">
        <v>320</v>
      </c>
      <c r="N8573">
        <v>3</v>
      </c>
      <c r="O8573" t="s">
        <v>126</v>
      </c>
      <c r="P8573">
        <v>2</v>
      </c>
      <c r="Q8573" t="s">
        <v>82</v>
      </c>
      <c r="R8573">
        <v>4</v>
      </c>
      <c r="S8573" t="s">
        <v>38</v>
      </c>
      <c r="T8573">
        <v>16</v>
      </c>
      <c r="U8573" t="s">
        <v>321</v>
      </c>
      <c r="V8573" t="s">
        <v>201</v>
      </c>
      <c r="W8573">
        <v>3</v>
      </c>
      <c r="X8573" t="s">
        <v>84</v>
      </c>
      <c r="Y8573">
        <v>19</v>
      </c>
      <c r="Z8573">
        <v>36</v>
      </c>
      <c r="AA8573">
        <v>684</v>
      </c>
      <c r="AB8573">
        <v>328.32</v>
      </c>
      <c r="AC8573">
        <v>0.48</v>
      </c>
      <c r="AD8573">
        <v>3</v>
      </c>
      <c r="AE8573" t="s">
        <v>42</v>
      </c>
    </row>
    <row r="8574" spans="1:31" x14ac:dyDescent="0.3">
      <c r="A8574">
        <v>1185732</v>
      </c>
      <c r="B8574" t="s">
        <v>30</v>
      </c>
      <c r="C8574" s="1">
        <v>44327</v>
      </c>
      <c r="D8574">
        <v>2021</v>
      </c>
      <c r="E8574" t="s">
        <v>53</v>
      </c>
      <c r="F8574">
        <v>2</v>
      </c>
      <c r="G8574">
        <v>4</v>
      </c>
      <c r="H8574" t="s">
        <v>139</v>
      </c>
      <c r="I8574">
        <v>41</v>
      </c>
      <c r="J8574" t="s">
        <v>181</v>
      </c>
      <c r="K8574">
        <v>44</v>
      </c>
      <c r="L8574" t="s">
        <v>182</v>
      </c>
      <c r="M8574" t="s">
        <v>320</v>
      </c>
      <c r="N8574">
        <v>3</v>
      </c>
      <c r="O8574" t="s">
        <v>126</v>
      </c>
      <c r="P8574">
        <v>2</v>
      </c>
      <c r="Q8574" t="s">
        <v>82</v>
      </c>
      <c r="R8574">
        <v>4</v>
      </c>
      <c r="S8574" t="s">
        <v>38</v>
      </c>
      <c r="T8574">
        <v>16</v>
      </c>
      <c r="U8574" t="s">
        <v>321</v>
      </c>
      <c r="V8574" t="s">
        <v>184</v>
      </c>
      <c r="W8574">
        <v>3</v>
      </c>
      <c r="X8574" t="s">
        <v>84</v>
      </c>
      <c r="Y8574">
        <v>34</v>
      </c>
      <c r="Z8574">
        <v>49</v>
      </c>
      <c r="AA8574">
        <v>1666</v>
      </c>
      <c r="AB8574">
        <v>816.34</v>
      </c>
      <c r="AC8574">
        <v>0.49</v>
      </c>
      <c r="AD8574">
        <v>3</v>
      </c>
      <c r="AE8574" t="s">
        <v>42</v>
      </c>
    </row>
    <row r="8575" spans="1:31" x14ac:dyDescent="0.3">
      <c r="A8575">
        <v>1185732</v>
      </c>
      <c r="B8575" t="s">
        <v>30</v>
      </c>
      <c r="C8575" s="1">
        <v>44386</v>
      </c>
      <c r="D8575">
        <v>2021</v>
      </c>
      <c r="E8575" t="s">
        <v>55</v>
      </c>
      <c r="F8575">
        <v>3</v>
      </c>
      <c r="G8575">
        <v>4</v>
      </c>
      <c r="H8575" t="s">
        <v>139</v>
      </c>
      <c r="I8575">
        <v>41</v>
      </c>
      <c r="J8575" t="s">
        <v>181</v>
      </c>
      <c r="K8575">
        <v>44</v>
      </c>
      <c r="L8575" t="s">
        <v>182</v>
      </c>
      <c r="M8575" t="s">
        <v>320</v>
      </c>
      <c r="N8575">
        <v>3</v>
      </c>
      <c r="O8575" t="s">
        <v>126</v>
      </c>
      <c r="P8575">
        <v>2</v>
      </c>
      <c r="Q8575" t="s">
        <v>82</v>
      </c>
      <c r="R8575">
        <v>4</v>
      </c>
      <c r="S8575" t="s">
        <v>38</v>
      </c>
      <c r="T8575">
        <v>16</v>
      </c>
      <c r="U8575" t="s">
        <v>321</v>
      </c>
      <c r="V8575" t="s">
        <v>202</v>
      </c>
      <c r="W8575">
        <v>3</v>
      </c>
      <c r="X8575" t="s">
        <v>84</v>
      </c>
      <c r="Y8575">
        <v>42</v>
      </c>
      <c r="Z8575">
        <v>49</v>
      </c>
      <c r="AA8575">
        <v>2058</v>
      </c>
      <c r="AB8575">
        <v>967.26</v>
      </c>
      <c r="AC8575">
        <v>0.47</v>
      </c>
      <c r="AD8575">
        <v>3</v>
      </c>
      <c r="AE8575" t="s">
        <v>42</v>
      </c>
    </row>
    <row r="8576" spans="1:31" x14ac:dyDescent="0.3">
      <c r="A8576">
        <v>1185732</v>
      </c>
      <c r="B8576" t="s">
        <v>30</v>
      </c>
      <c r="C8576" s="1">
        <v>44418</v>
      </c>
      <c r="D8576">
        <v>2021</v>
      </c>
      <c r="E8576" t="s">
        <v>31</v>
      </c>
      <c r="F8576">
        <v>3</v>
      </c>
      <c r="G8576">
        <v>4</v>
      </c>
      <c r="H8576" t="s">
        <v>139</v>
      </c>
      <c r="I8576">
        <v>41</v>
      </c>
      <c r="J8576" t="s">
        <v>181</v>
      </c>
      <c r="K8576">
        <v>44</v>
      </c>
      <c r="L8576" t="s">
        <v>182</v>
      </c>
      <c r="M8576" t="s">
        <v>320</v>
      </c>
      <c r="N8576">
        <v>3</v>
      </c>
      <c r="O8576" t="s">
        <v>126</v>
      </c>
      <c r="P8576">
        <v>2</v>
      </c>
      <c r="Q8576" t="s">
        <v>82</v>
      </c>
      <c r="R8576">
        <v>4</v>
      </c>
      <c r="S8576" t="s">
        <v>38</v>
      </c>
      <c r="T8576">
        <v>16</v>
      </c>
      <c r="U8576" t="s">
        <v>321</v>
      </c>
      <c r="V8576" t="s">
        <v>189</v>
      </c>
      <c r="W8576">
        <v>3</v>
      </c>
      <c r="X8576" t="s">
        <v>84</v>
      </c>
      <c r="Y8576">
        <v>38</v>
      </c>
      <c r="Z8576">
        <v>60</v>
      </c>
      <c r="AA8576">
        <v>2280</v>
      </c>
      <c r="AB8576">
        <v>1071.5999999999999</v>
      </c>
      <c r="AC8576">
        <v>0.47</v>
      </c>
      <c r="AD8576">
        <v>3</v>
      </c>
      <c r="AE8576" t="s">
        <v>42</v>
      </c>
    </row>
    <row r="8577" spans="1:31" x14ac:dyDescent="0.3">
      <c r="A8577">
        <v>1185732</v>
      </c>
      <c r="B8577" t="s">
        <v>30</v>
      </c>
      <c r="C8577" s="1">
        <v>44450</v>
      </c>
      <c r="D8577">
        <v>2021</v>
      </c>
      <c r="E8577" t="s">
        <v>43</v>
      </c>
      <c r="F8577">
        <v>3</v>
      </c>
      <c r="G8577">
        <v>4</v>
      </c>
      <c r="H8577" t="s">
        <v>139</v>
      </c>
      <c r="I8577">
        <v>41</v>
      </c>
      <c r="J8577" t="s">
        <v>181</v>
      </c>
      <c r="K8577">
        <v>44</v>
      </c>
      <c r="L8577" t="s">
        <v>182</v>
      </c>
      <c r="M8577" t="s">
        <v>320</v>
      </c>
      <c r="N8577">
        <v>3</v>
      </c>
      <c r="O8577" t="s">
        <v>126</v>
      </c>
      <c r="P8577">
        <v>2</v>
      </c>
      <c r="Q8577" t="s">
        <v>82</v>
      </c>
      <c r="R8577">
        <v>4</v>
      </c>
      <c r="S8577" t="s">
        <v>38</v>
      </c>
      <c r="T8577">
        <v>16</v>
      </c>
      <c r="U8577" t="s">
        <v>321</v>
      </c>
      <c r="V8577" t="s">
        <v>184</v>
      </c>
      <c r="W8577">
        <v>3</v>
      </c>
      <c r="X8577" t="s">
        <v>84</v>
      </c>
      <c r="Y8577">
        <v>24</v>
      </c>
      <c r="Z8577">
        <v>41</v>
      </c>
      <c r="AA8577">
        <v>984</v>
      </c>
      <c r="AB8577">
        <v>462.47999999999996</v>
      </c>
      <c r="AC8577">
        <v>0.47</v>
      </c>
      <c r="AD8577">
        <v>3</v>
      </c>
      <c r="AE8577" t="s">
        <v>42</v>
      </c>
    </row>
    <row r="8578" spans="1:31" x14ac:dyDescent="0.3">
      <c r="A8578">
        <v>1185732</v>
      </c>
      <c r="B8578" t="s">
        <v>30</v>
      </c>
      <c r="C8578" s="1">
        <v>44479</v>
      </c>
      <c r="D8578">
        <v>2021</v>
      </c>
      <c r="E8578" t="s">
        <v>44</v>
      </c>
      <c r="F8578">
        <v>4</v>
      </c>
      <c r="G8578">
        <v>4</v>
      </c>
      <c r="H8578" t="s">
        <v>139</v>
      </c>
      <c r="I8578">
        <v>41</v>
      </c>
      <c r="J8578" t="s">
        <v>181</v>
      </c>
      <c r="K8578">
        <v>44</v>
      </c>
      <c r="L8578" t="s">
        <v>182</v>
      </c>
      <c r="M8578" t="s">
        <v>320</v>
      </c>
      <c r="N8578">
        <v>3</v>
      </c>
      <c r="O8578" t="s">
        <v>126</v>
      </c>
      <c r="P8578">
        <v>2</v>
      </c>
      <c r="Q8578" t="s">
        <v>82</v>
      </c>
      <c r="R8578">
        <v>4</v>
      </c>
      <c r="S8578" t="s">
        <v>38</v>
      </c>
      <c r="T8578">
        <v>16</v>
      </c>
      <c r="U8578" t="s">
        <v>321</v>
      </c>
      <c r="V8578" t="s">
        <v>201</v>
      </c>
      <c r="W8578">
        <v>3</v>
      </c>
      <c r="X8578" t="s">
        <v>84</v>
      </c>
      <c r="Y8578">
        <v>33</v>
      </c>
      <c r="Z8578">
        <v>44</v>
      </c>
      <c r="AA8578">
        <v>1452</v>
      </c>
      <c r="AB8578">
        <v>667.92</v>
      </c>
      <c r="AC8578">
        <v>0.45999999999999996</v>
      </c>
      <c r="AD8578">
        <v>3</v>
      </c>
      <c r="AE8578" t="s">
        <v>42</v>
      </c>
    </row>
    <row r="8579" spans="1:31" x14ac:dyDescent="0.3">
      <c r="A8579">
        <v>1185732</v>
      </c>
      <c r="B8579" t="s">
        <v>30</v>
      </c>
      <c r="C8579" s="1">
        <v>44510</v>
      </c>
      <c r="D8579">
        <v>2021</v>
      </c>
      <c r="E8579" t="s">
        <v>45</v>
      </c>
      <c r="F8579">
        <v>4</v>
      </c>
      <c r="G8579">
        <v>4</v>
      </c>
      <c r="H8579" t="s">
        <v>139</v>
      </c>
      <c r="I8579">
        <v>41</v>
      </c>
      <c r="J8579" t="s">
        <v>181</v>
      </c>
      <c r="K8579">
        <v>44</v>
      </c>
      <c r="L8579" t="s">
        <v>182</v>
      </c>
      <c r="M8579" t="s">
        <v>320</v>
      </c>
      <c r="N8579">
        <v>3</v>
      </c>
      <c r="O8579" t="s">
        <v>126</v>
      </c>
      <c r="P8579">
        <v>2</v>
      </c>
      <c r="Q8579" t="s">
        <v>82</v>
      </c>
      <c r="R8579">
        <v>4</v>
      </c>
      <c r="S8579" t="s">
        <v>38</v>
      </c>
      <c r="T8579">
        <v>16</v>
      </c>
      <c r="U8579" t="s">
        <v>321</v>
      </c>
      <c r="V8579" t="s">
        <v>202</v>
      </c>
      <c r="W8579">
        <v>3</v>
      </c>
      <c r="X8579" t="s">
        <v>84</v>
      </c>
      <c r="Y8579">
        <v>34</v>
      </c>
      <c r="Z8579">
        <v>83</v>
      </c>
      <c r="AA8579">
        <v>2822</v>
      </c>
      <c r="AB8579">
        <v>1411</v>
      </c>
      <c r="AC8579">
        <v>0.5</v>
      </c>
      <c r="AD8579">
        <v>3</v>
      </c>
      <c r="AE8579" t="s">
        <v>42</v>
      </c>
    </row>
    <row r="8580" spans="1:31" x14ac:dyDescent="0.3">
      <c r="A8580">
        <v>1185732</v>
      </c>
      <c r="B8580" t="s">
        <v>30</v>
      </c>
      <c r="C8580" s="1">
        <v>44539</v>
      </c>
      <c r="D8580">
        <v>2021</v>
      </c>
      <c r="E8580" t="s">
        <v>46</v>
      </c>
      <c r="F8580">
        <v>4</v>
      </c>
      <c r="G8580">
        <v>4</v>
      </c>
      <c r="H8580" t="s">
        <v>139</v>
      </c>
      <c r="I8580">
        <v>41</v>
      </c>
      <c r="J8580" t="s">
        <v>181</v>
      </c>
      <c r="K8580">
        <v>44</v>
      </c>
      <c r="L8580" t="s">
        <v>182</v>
      </c>
      <c r="M8580" t="s">
        <v>320</v>
      </c>
      <c r="N8580">
        <v>3</v>
      </c>
      <c r="O8580" t="s">
        <v>126</v>
      </c>
      <c r="P8580">
        <v>2</v>
      </c>
      <c r="Q8580" t="s">
        <v>82</v>
      </c>
      <c r="R8580">
        <v>4</v>
      </c>
      <c r="S8580" t="s">
        <v>38</v>
      </c>
      <c r="T8580">
        <v>16</v>
      </c>
      <c r="U8580" t="s">
        <v>321</v>
      </c>
      <c r="V8580" t="s">
        <v>261</v>
      </c>
      <c r="W8580">
        <v>3</v>
      </c>
      <c r="X8580" t="s">
        <v>84</v>
      </c>
      <c r="Y8580">
        <v>45</v>
      </c>
      <c r="Z8580">
        <v>87</v>
      </c>
      <c r="AA8580">
        <v>3915</v>
      </c>
      <c r="AB8580">
        <v>1957.5</v>
      </c>
      <c r="AC8580">
        <v>0.5</v>
      </c>
      <c r="AD8580">
        <v>3</v>
      </c>
      <c r="AE8580" t="s">
        <v>42</v>
      </c>
    </row>
    <row r="8581" spans="1:31" x14ac:dyDescent="0.3">
      <c r="A8581">
        <v>1185732</v>
      </c>
      <c r="B8581" t="s">
        <v>30</v>
      </c>
      <c r="C8581" s="1">
        <v>44334</v>
      </c>
      <c r="D8581">
        <v>2021</v>
      </c>
      <c r="E8581" t="s">
        <v>53</v>
      </c>
      <c r="F8581">
        <v>2</v>
      </c>
      <c r="G8581">
        <v>1</v>
      </c>
      <c r="H8581" t="s">
        <v>32</v>
      </c>
      <c r="I8581">
        <v>42</v>
      </c>
      <c r="J8581" t="s">
        <v>33</v>
      </c>
      <c r="K8581">
        <v>32</v>
      </c>
      <c r="L8581" t="s">
        <v>34</v>
      </c>
      <c r="M8581" t="s">
        <v>320</v>
      </c>
      <c r="N8581">
        <v>3</v>
      </c>
      <c r="O8581" t="s">
        <v>126</v>
      </c>
      <c r="P8581">
        <v>2</v>
      </c>
      <c r="Q8581" t="s">
        <v>82</v>
      </c>
      <c r="R8581">
        <v>4</v>
      </c>
      <c r="S8581" t="s">
        <v>38</v>
      </c>
      <c r="T8581">
        <v>16</v>
      </c>
      <c r="U8581" t="s">
        <v>321</v>
      </c>
      <c r="V8581" t="s">
        <v>243</v>
      </c>
      <c r="W8581">
        <v>3</v>
      </c>
      <c r="X8581" t="s">
        <v>84</v>
      </c>
      <c r="Y8581">
        <v>33</v>
      </c>
      <c r="Z8581">
        <v>50</v>
      </c>
      <c r="AA8581">
        <v>1650</v>
      </c>
      <c r="AB8581">
        <v>907.50000000000011</v>
      </c>
      <c r="AC8581">
        <v>0.55000000000000004</v>
      </c>
      <c r="AD8581">
        <v>3</v>
      </c>
      <c r="AE8581" t="s">
        <v>42</v>
      </c>
    </row>
    <row r="8582" spans="1:31" x14ac:dyDescent="0.3">
      <c r="A8582">
        <v>1185732</v>
      </c>
      <c r="B8582" t="s">
        <v>30</v>
      </c>
      <c r="C8582" s="1">
        <v>44364</v>
      </c>
      <c r="D8582">
        <v>2021</v>
      </c>
      <c r="E8582" t="s">
        <v>54</v>
      </c>
      <c r="F8582">
        <v>2</v>
      </c>
      <c r="G8582">
        <v>1</v>
      </c>
      <c r="H8582" t="s">
        <v>32</v>
      </c>
      <c r="I8582">
        <v>42</v>
      </c>
      <c r="J8582" t="s">
        <v>33</v>
      </c>
      <c r="K8582">
        <v>32</v>
      </c>
      <c r="L8582" t="s">
        <v>34</v>
      </c>
      <c r="M8582" t="s">
        <v>320</v>
      </c>
      <c r="N8582">
        <v>3</v>
      </c>
      <c r="O8582" t="s">
        <v>126</v>
      </c>
      <c r="P8582">
        <v>2</v>
      </c>
      <c r="Q8582" t="s">
        <v>82</v>
      </c>
      <c r="R8582">
        <v>4</v>
      </c>
      <c r="S8582" t="s">
        <v>38</v>
      </c>
      <c r="T8582">
        <v>16</v>
      </c>
      <c r="U8582" t="s">
        <v>321</v>
      </c>
      <c r="V8582" t="s">
        <v>195</v>
      </c>
      <c r="W8582">
        <v>3</v>
      </c>
      <c r="X8582" t="s">
        <v>84</v>
      </c>
      <c r="Y8582">
        <v>33</v>
      </c>
      <c r="Z8582">
        <v>69</v>
      </c>
      <c r="AA8582">
        <v>2277</v>
      </c>
      <c r="AB8582">
        <v>1184.04</v>
      </c>
      <c r="AC8582">
        <v>0.52</v>
      </c>
      <c r="AD8582">
        <v>3</v>
      </c>
      <c r="AE8582" t="s">
        <v>42</v>
      </c>
    </row>
    <row r="8583" spans="1:31" x14ac:dyDescent="0.3">
      <c r="A8583">
        <v>1185732</v>
      </c>
      <c r="B8583" t="s">
        <v>30</v>
      </c>
      <c r="C8583" s="1">
        <v>44546</v>
      </c>
      <c r="D8583">
        <v>2021</v>
      </c>
      <c r="E8583" t="s">
        <v>46</v>
      </c>
      <c r="F8583">
        <v>4</v>
      </c>
      <c r="G8583">
        <v>1</v>
      </c>
      <c r="H8583" t="s">
        <v>32</v>
      </c>
      <c r="I8583">
        <v>42</v>
      </c>
      <c r="J8583" t="s">
        <v>33</v>
      </c>
      <c r="K8583">
        <v>32</v>
      </c>
      <c r="L8583" t="s">
        <v>34</v>
      </c>
      <c r="M8583" t="s">
        <v>320</v>
      </c>
      <c r="N8583">
        <v>3</v>
      </c>
      <c r="O8583" t="s">
        <v>126</v>
      </c>
      <c r="P8583">
        <v>2</v>
      </c>
      <c r="Q8583" t="s">
        <v>82</v>
      </c>
      <c r="R8583">
        <v>4</v>
      </c>
      <c r="S8583" t="s">
        <v>38</v>
      </c>
      <c r="T8583">
        <v>16</v>
      </c>
      <c r="U8583" t="s">
        <v>321</v>
      </c>
      <c r="V8583" t="s">
        <v>311</v>
      </c>
      <c r="W8583">
        <v>3</v>
      </c>
      <c r="X8583" t="s">
        <v>84</v>
      </c>
      <c r="Y8583">
        <v>53</v>
      </c>
      <c r="Z8583">
        <v>102</v>
      </c>
      <c r="AA8583">
        <v>5406</v>
      </c>
      <c r="AB8583">
        <v>2757.06</v>
      </c>
      <c r="AC8583">
        <v>0.51</v>
      </c>
      <c r="AD8583">
        <v>3</v>
      </c>
      <c r="AE8583" t="s">
        <v>42</v>
      </c>
    </row>
    <row r="8584" spans="1:31" x14ac:dyDescent="0.3">
      <c r="A8584">
        <v>1185732</v>
      </c>
      <c r="B8584" t="s">
        <v>30</v>
      </c>
      <c r="C8584" s="1">
        <v>44220</v>
      </c>
      <c r="D8584">
        <v>2021</v>
      </c>
      <c r="E8584" t="s">
        <v>47</v>
      </c>
      <c r="F8584">
        <v>1</v>
      </c>
      <c r="G8584">
        <v>1</v>
      </c>
      <c r="H8584" t="s">
        <v>32</v>
      </c>
      <c r="I8584">
        <v>42</v>
      </c>
      <c r="J8584" t="s">
        <v>33</v>
      </c>
      <c r="K8584">
        <v>32</v>
      </c>
      <c r="L8584" t="s">
        <v>34</v>
      </c>
      <c r="M8584" t="s">
        <v>320</v>
      </c>
      <c r="N8584">
        <v>3</v>
      </c>
      <c r="O8584" t="s">
        <v>126</v>
      </c>
      <c r="P8584">
        <v>2</v>
      </c>
      <c r="Q8584" t="s">
        <v>82</v>
      </c>
      <c r="R8584">
        <v>4</v>
      </c>
      <c r="S8584" t="s">
        <v>38</v>
      </c>
      <c r="T8584">
        <v>16</v>
      </c>
      <c r="U8584" t="s">
        <v>321</v>
      </c>
      <c r="V8584" t="s">
        <v>186</v>
      </c>
      <c r="W8584">
        <v>3</v>
      </c>
      <c r="X8584" t="s">
        <v>84</v>
      </c>
      <c r="Y8584">
        <v>28</v>
      </c>
      <c r="Z8584">
        <v>20</v>
      </c>
      <c r="AA8584">
        <v>560</v>
      </c>
      <c r="AB8584">
        <v>280</v>
      </c>
      <c r="AC8584">
        <v>0.5</v>
      </c>
      <c r="AD8584">
        <v>3</v>
      </c>
      <c r="AE8584" t="s">
        <v>42</v>
      </c>
    </row>
    <row r="8585" spans="1:31" x14ac:dyDescent="0.3">
      <c r="A8585">
        <v>1185732</v>
      </c>
      <c r="B8585" t="s">
        <v>30</v>
      </c>
      <c r="C8585" s="1">
        <v>44307</v>
      </c>
      <c r="D8585">
        <v>2021</v>
      </c>
      <c r="E8585" t="s">
        <v>52</v>
      </c>
      <c r="F8585">
        <v>2</v>
      </c>
      <c r="G8585">
        <v>1</v>
      </c>
      <c r="H8585" t="s">
        <v>32</v>
      </c>
      <c r="I8585">
        <v>43</v>
      </c>
      <c r="J8585" t="s">
        <v>49</v>
      </c>
      <c r="K8585">
        <v>45</v>
      </c>
      <c r="L8585" t="s">
        <v>50</v>
      </c>
      <c r="M8585" t="s">
        <v>320</v>
      </c>
      <c r="N8585">
        <v>3</v>
      </c>
      <c r="O8585" t="s">
        <v>126</v>
      </c>
      <c r="P8585">
        <v>2</v>
      </c>
      <c r="Q8585" t="s">
        <v>82</v>
      </c>
      <c r="R8585">
        <v>4</v>
      </c>
      <c r="S8585" t="s">
        <v>38</v>
      </c>
      <c r="T8585">
        <v>16</v>
      </c>
      <c r="U8585" t="s">
        <v>321</v>
      </c>
      <c r="V8585" t="s">
        <v>161</v>
      </c>
      <c r="W8585">
        <v>3</v>
      </c>
      <c r="X8585" t="s">
        <v>84</v>
      </c>
      <c r="Y8585">
        <v>27</v>
      </c>
      <c r="Z8585">
        <v>13</v>
      </c>
      <c r="AA8585">
        <v>351</v>
      </c>
      <c r="AB8585">
        <v>164.97</v>
      </c>
      <c r="AC8585">
        <v>0.47</v>
      </c>
      <c r="AD8585">
        <v>3</v>
      </c>
      <c r="AE8585" t="s">
        <v>42</v>
      </c>
    </row>
    <row r="8586" spans="1:31" x14ac:dyDescent="0.3">
      <c r="A8586">
        <v>1185732</v>
      </c>
      <c r="B8586" t="s">
        <v>30</v>
      </c>
      <c r="C8586" s="1">
        <v>44336</v>
      </c>
      <c r="D8586">
        <v>2021</v>
      </c>
      <c r="E8586" t="s">
        <v>53</v>
      </c>
      <c r="F8586">
        <v>2</v>
      </c>
      <c r="G8586">
        <v>1</v>
      </c>
      <c r="H8586" t="s">
        <v>32</v>
      </c>
      <c r="I8586">
        <v>43</v>
      </c>
      <c r="J8586" t="s">
        <v>49</v>
      </c>
      <c r="K8586">
        <v>45</v>
      </c>
      <c r="L8586" t="s">
        <v>50</v>
      </c>
      <c r="M8586" t="s">
        <v>320</v>
      </c>
      <c r="N8586">
        <v>3</v>
      </c>
      <c r="O8586" t="s">
        <v>126</v>
      </c>
      <c r="P8586">
        <v>2</v>
      </c>
      <c r="Q8586" t="s">
        <v>82</v>
      </c>
      <c r="R8586">
        <v>4</v>
      </c>
      <c r="S8586" t="s">
        <v>38</v>
      </c>
      <c r="T8586">
        <v>16</v>
      </c>
      <c r="U8586" t="s">
        <v>321</v>
      </c>
      <c r="V8586" t="s">
        <v>129</v>
      </c>
      <c r="W8586">
        <v>3</v>
      </c>
      <c r="X8586" t="s">
        <v>84</v>
      </c>
      <c r="Y8586">
        <v>37</v>
      </c>
      <c r="Z8586">
        <v>30</v>
      </c>
      <c r="AA8586">
        <v>1110</v>
      </c>
      <c r="AB8586">
        <v>532.79999999999995</v>
      </c>
      <c r="AC8586">
        <v>0.48</v>
      </c>
      <c r="AD8586">
        <v>3</v>
      </c>
      <c r="AE8586" t="s">
        <v>42</v>
      </c>
    </row>
    <row r="8587" spans="1:31" x14ac:dyDescent="0.3">
      <c r="A8587">
        <v>1185732</v>
      </c>
      <c r="B8587" t="s">
        <v>30</v>
      </c>
      <c r="C8587" s="1">
        <v>44397</v>
      </c>
      <c r="D8587">
        <v>2021</v>
      </c>
      <c r="E8587" t="s">
        <v>55</v>
      </c>
      <c r="F8587">
        <v>3</v>
      </c>
      <c r="G8587">
        <v>1</v>
      </c>
      <c r="H8587" t="s">
        <v>32</v>
      </c>
      <c r="I8587">
        <v>43</v>
      </c>
      <c r="J8587" t="s">
        <v>49</v>
      </c>
      <c r="K8587">
        <v>45</v>
      </c>
      <c r="L8587" t="s">
        <v>50</v>
      </c>
      <c r="M8587" t="s">
        <v>320</v>
      </c>
      <c r="N8587">
        <v>3</v>
      </c>
      <c r="O8587" t="s">
        <v>126</v>
      </c>
      <c r="P8587">
        <v>2</v>
      </c>
      <c r="Q8587" t="s">
        <v>82</v>
      </c>
      <c r="R8587">
        <v>4</v>
      </c>
      <c r="S8587" t="s">
        <v>38</v>
      </c>
      <c r="T8587">
        <v>16</v>
      </c>
      <c r="U8587" t="s">
        <v>321</v>
      </c>
      <c r="V8587" t="s">
        <v>189</v>
      </c>
      <c r="W8587">
        <v>3</v>
      </c>
      <c r="X8587" t="s">
        <v>84</v>
      </c>
      <c r="Y8587">
        <v>36</v>
      </c>
      <c r="Z8587">
        <v>45</v>
      </c>
      <c r="AA8587">
        <v>1620</v>
      </c>
      <c r="AB8587">
        <v>761.4</v>
      </c>
      <c r="AC8587">
        <v>0.47</v>
      </c>
      <c r="AD8587">
        <v>3</v>
      </c>
      <c r="AE8587" t="s">
        <v>42</v>
      </c>
    </row>
    <row r="8588" spans="1:31" x14ac:dyDescent="0.3">
      <c r="A8588">
        <v>1185732</v>
      </c>
      <c r="B8588" t="s">
        <v>30</v>
      </c>
      <c r="C8588" s="1">
        <v>44429</v>
      </c>
      <c r="D8588">
        <v>2021</v>
      </c>
      <c r="E8588" t="s">
        <v>31</v>
      </c>
      <c r="F8588">
        <v>3</v>
      </c>
      <c r="G8588">
        <v>1</v>
      </c>
      <c r="H8588" t="s">
        <v>32</v>
      </c>
      <c r="I8588">
        <v>43</v>
      </c>
      <c r="J8588" t="s">
        <v>49</v>
      </c>
      <c r="K8588">
        <v>45</v>
      </c>
      <c r="L8588" t="s">
        <v>50</v>
      </c>
      <c r="M8588" t="s">
        <v>320</v>
      </c>
      <c r="N8588">
        <v>3</v>
      </c>
      <c r="O8588" t="s">
        <v>126</v>
      </c>
      <c r="P8588">
        <v>2</v>
      </c>
      <c r="Q8588" t="s">
        <v>82</v>
      </c>
      <c r="R8588">
        <v>4</v>
      </c>
      <c r="S8588" t="s">
        <v>38</v>
      </c>
      <c r="T8588">
        <v>17</v>
      </c>
      <c r="U8588" t="s">
        <v>322</v>
      </c>
      <c r="V8588" t="s">
        <v>129</v>
      </c>
      <c r="W8588">
        <v>3</v>
      </c>
      <c r="X8588" t="s">
        <v>84</v>
      </c>
      <c r="Y8588">
        <v>37</v>
      </c>
      <c r="Z8588">
        <v>44</v>
      </c>
      <c r="AA8588">
        <v>1628</v>
      </c>
      <c r="AB8588">
        <v>748.88</v>
      </c>
      <c r="AC8588">
        <v>0.45999999999999996</v>
      </c>
      <c r="AD8588">
        <v>3</v>
      </c>
      <c r="AE8588" t="s">
        <v>42</v>
      </c>
    </row>
    <row r="8589" spans="1:31" x14ac:dyDescent="0.3">
      <c r="A8589">
        <v>1185732</v>
      </c>
      <c r="B8589" t="s">
        <v>30</v>
      </c>
      <c r="C8589" s="1">
        <v>44459</v>
      </c>
      <c r="D8589">
        <v>2021</v>
      </c>
      <c r="E8589" t="s">
        <v>43</v>
      </c>
      <c r="F8589">
        <v>3</v>
      </c>
      <c r="G8589">
        <v>1</v>
      </c>
      <c r="H8589" t="s">
        <v>32</v>
      </c>
      <c r="I8589">
        <v>43</v>
      </c>
      <c r="J8589" t="s">
        <v>49</v>
      </c>
      <c r="K8589">
        <v>45</v>
      </c>
      <c r="L8589" t="s">
        <v>50</v>
      </c>
      <c r="M8589" t="s">
        <v>320</v>
      </c>
      <c r="N8589">
        <v>3</v>
      </c>
      <c r="O8589" t="s">
        <v>126</v>
      </c>
      <c r="P8589">
        <v>2</v>
      </c>
      <c r="Q8589" t="s">
        <v>82</v>
      </c>
      <c r="R8589">
        <v>4</v>
      </c>
      <c r="S8589" t="s">
        <v>38</v>
      </c>
      <c r="T8589">
        <v>17</v>
      </c>
      <c r="U8589" t="s">
        <v>322</v>
      </c>
      <c r="V8589" t="s">
        <v>129</v>
      </c>
      <c r="W8589">
        <v>3</v>
      </c>
      <c r="X8589" t="s">
        <v>84</v>
      </c>
      <c r="Y8589">
        <v>36</v>
      </c>
      <c r="Z8589">
        <v>25</v>
      </c>
      <c r="AA8589">
        <v>900</v>
      </c>
      <c r="AB8589">
        <v>404.99999999999994</v>
      </c>
      <c r="AC8589">
        <v>0.44999999999999996</v>
      </c>
      <c r="AD8589">
        <v>3</v>
      </c>
      <c r="AE8589" t="s">
        <v>42</v>
      </c>
    </row>
    <row r="8590" spans="1:31" x14ac:dyDescent="0.3">
      <c r="A8590">
        <v>1185732</v>
      </c>
      <c r="B8590" t="s">
        <v>30</v>
      </c>
      <c r="C8590" s="1">
        <v>44491</v>
      </c>
      <c r="D8590">
        <v>2021</v>
      </c>
      <c r="E8590" t="s">
        <v>44</v>
      </c>
      <c r="F8590">
        <v>4</v>
      </c>
      <c r="G8590">
        <v>1</v>
      </c>
      <c r="H8590" t="s">
        <v>32</v>
      </c>
      <c r="I8590">
        <v>43</v>
      </c>
      <c r="J8590" t="s">
        <v>49</v>
      </c>
      <c r="K8590">
        <v>45</v>
      </c>
      <c r="L8590" t="s">
        <v>50</v>
      </c>
      <c r="M8590" t="s">
        <v>320</v>
      </c>
      <c r="N8590">
        <v>3</v>
      </c>
      <c r="O8590" t="s">
        <v>126</v>
      </c>
      <c r="P8590">
        <v>2</v>
      </c>
      <c r="Q8590" t="s">
        <v>82</v>
      </c>
      <c r="R8590">
        <v>4</v>
      </c>
      <c r="S8590" t="s">
        <v>38</v>
      </c>
      <c r="T8590">
        <v>17</v>
      </c>
      <c r="U8590" t="s">
        <v>322</v>
      </c>
      <c r="V8590" t="s">
        <v>201</v>
      </c>
      <c r="W8590">
        <v>3</v>
      </c>
      <c r="X8590" t="s">
        <v>84</v>
      </c>
      <c r="Y8590">
        <v>49</v>
      </c>
      <c r="Z8590">
        <v>21</v>
      </c>
      <c r="AA8590">
        <v>1029</v>
      </c>
      <c r="AB8590">
        <v>514.5</v>
      </c>
      <c r="AC8590">
        <v>0.5</v>
      </c>
      <c r="AD8590">
        <v>3</v>
      </c>
      <c r="AE8590" t="s">
        <v>42</v>
      </c>
    </row>
    <row r="8591" spans="1:31" x14ac:dyDescent="0.3">
      <c r="A8591">
        <v>1185732</v>
      </c>
      <c r="B8591" t="s">
        <v>30</v>
      </c>
      <c r="C8591" s="1">
        <v>44521</v>
      </c>
      <c r="D8591">
        <v>2021</v>
      </c>
      <c r="E8591" t="s">
        <v>45</v>
      </c>
      <c r="F8591">
        <v>4</v>
      </c>
      <c r="G8591">
        <v>1</v>
      </c>
      <c r="H8591" t="s">
        <v>32</v>
      </c>
      <c r="I8591">
        <v>43</v>
      </c>
      <c r="J8591" t="s">
        <v>49</v>
      </c>
      <c r="K8591">
        <v>45</v>
      </c>
      <c r="L8591" t="s">
        <v>50</v>
      </c>
      <c r="M8591" t="s">
        <v>320</v>
      </c>
      <c r="N8591">
        <v>3</v>
      </c>
      <c r="O8591" t="s">
        <v>126</v>
      </c>
      <c r="P8591">
        <v>2</v>
      </c>
      <c r="Q8591" t="s">
        <v>82</v>
      </c>
      <c r="R8591">
        <v>4</v>
      </c>
      <c r="S8591" t="s">
        <v>38</v>
      </c>
      <c r="T8591">
        <v>17</v>
      </c>
      <c r="U8591" t="s">
        <v>322</v>
      </c>
      <c r="V8591" t="s">
        <v>184</v>
      </c>
      <c r="W8591">
        <v>3</v>
      </c>
      <c r="X8591" t="s">
        <v>84</v>
      </c>
      <c r="Y8591">
        <v>48</v>
      </c>
      <c r="Z8591">
        <v>41</v>
      </c>
      <c r="AA8591">
        <v>1968</v>
      </c>
      <c r="AB8591">
        <v>905.28</v>
      </c>
      <c r="AC8591">
        <v>0.45999999999999996</v>
      </c>
      <c r="AD8591">
        <v>3</v>
      </c>
      <c r="AE8591" t="s">
        <v>42</v>
      </c>
    </row>
    <row r="8592" spans="1:31" x14ac:dyDescent="0.3">
      <c r="A8592">
        <v>1185732</v>
      </c>
      <c r="B8592" t="s">
        <v>30</v>
      </c>
      <c r="C8592" s="1">
        <v>44550</v>
      </c>
      <c r="D8592">
        <v>2021</v>
      </c>
      <c r="E8592" t="s">
        <v>46</v>
      </c>
      <c r="F8592">
        <v>4</v>
      </c>
      <c r="G8592">
        <v>1</v>
      </c>
      <c r="H8592" t="s">
        <v>32</v>
      </c>
      <c r="I8592">
        <v>43</v>
      </c>
      <c r="J8592" t="s">
        <v>49</v>
      </c>
      <c r="K8592">
        <v>45</v>
      </c>
      <c r="L8592" t="s">
        <v>50</v>
      </c>
      <c r="M8592" t="s">
        <v>320</v>
      </c>
      <c r="N8592">
        <v>3</v>
      </c>
      <c r="O8592" t="s">
        <v>126</v>
      </c>
      <c r="P8592">
        <v>2</v>
      </c>
      <c r="Q8592" t="s">
        <v>82</v>
      </c>
      <c r="R8592">
        <v>4</v>
      </c>
      <c r="S8592" t="s">
        <v>38</v>
      </c>
      <c r="T8592">
        <v>17</v>
      </c>
      <c r="U8592" t="s">
        <v>322</v>
      </c>
      <c r="V8592" t="s">
        <v>131</v>
      </c>
      <c r="W8592">
        <v>3</v>
      </c>
      <c r="X8592" t="s">
        <v>84</v>
      </c>
      <c r="Y8592">
        <v>49</v>
      </c>
      <c r="Z8592">
        <v>44</v>
      </c>
      <c r="AA8592">
        <v>2156</v>
      </c>
      <c r="AB8592">
        <v>1013.3199999999999</v>
      </c>
      <c r="AC8592">
        <v>0.47</v>
      </c>
      <c r="AD8592">
        <v>3</v>
      </c>
      <c r="AE8592" t="s">
        <v>42</v>
      </c>
    </row>
    <row r="8593" spans="1:31" x14ac:dyDescent="0.3">
      <c r="A8593">
        <v>1185732</v>
      </c>
      <c r="B8593" t="s">
        <v>30</v>
      </c>
      <c r="C8593" s="1">
        <v>44213</v>
      </c>
      <c r="D8593">
        <v>2021</v>
      </c>
      <c r="E8593" t="s">
        <v>47</v>
      </c>
      <c r="F8593">
        <v>1</v>
      </c>
      <c r="G8593">
        <v>1</v>
      </c>
      <c r="H8593" t="s">
        <v>32</v>
      </c>
      <c r="I8593">
        <v>43</v>
      </c>
      <c r="J8593" t="s">
        <v>49</v>
      </c>
      <c r="K8593">
        <v>45</v>
      </c>
      <c r="L8593" t="s">
        <v>50</v>
      </c>
      <c r="M8593" t="s">
        <v>320</v>
      </c>
      <c r="N8593">
        <v>3</v>
      </c>
      <c r="O8593" t="s">
        <v>126</v>
      </c>
      <c r="P8593">
        <v>2</v>
      </c>
      <c r="Q8593" t="s">
        <v>82</v>
      </c>
      <c r="R8593">
        <v>4</v>
      </c>
      <c r="S8593" t="s">
        <v>38</v>
      </c>
      <c r="T8593">
        <v>17</v>
      </c>
      <c r="U8593" t="s">
        <v>322</v>
      </c>
      <c r="V8593" t="s">
        <v>188</v>
      </c>
      <c r="W8593">
        <v>3</v>
      </c>
      <c r="X8593" t="s">
        <v>84</v>
      </c>
      <c r="Y8593">
        <v>32</v>
      </c>
      <c r="Z8593">
        <v>47</v>
      </c>
      <c r="AA8593">
        <v>1504</v>
      </c>
      <c r="AB8593">
        <v>827.2</v>
      </c>
      <c r="AC8593">
        <v>0.55000000000000004</v>
      </c>
      <c r="AD8593">
        <v>3</v>
      </c>
      <c r="AE8593" t="s">
        <v>42</v>
      </c>
    </row>
    <row r="8594" spans="1:31" x14ac:dyDescent="0.3">
      <c r="A8594">
        <v>1185732</v>
      </c>
      <c r="B8594" t="s">
        <v>30</v>
      </c>
      <c r="C8594" s="1">
        <v>44329</v>
      </c>
      <c r="D8594">
        <v>2021</v>
      </c>
      <c r="E8594" t="s">
        <v>53</v>
      </c>
      <c r="F8594">
        <v>2</v>
      </c>
      <c r="G8594">
        <v>1</v>
      </c>
      <c r="H8594" t="s">
        <v>32</v>
      </c>
      <c r="I8594">
        <v>44</v>
      </c>
      <c r="J8594" t="s">
        <v>56</v>
      </c>
      <c r="K8594">
        <v>46</v>
      </c>
      <c r="L8594" t="s">
        <v>57</v>
      </c>
      <c r="M8594" t="s">
        <v>320</v>
      </c>
      <c r="N8594">
        <v>3</v>
      </c>
      <c r="O8594" t="s">
        <v>126</v>
      </c>
      <c r="P8594">
        <v>2</v>
      </c>
      <c r="Q8594" t="s">
        <v>82</v>
      </c>
      <c r="R8594">
        <v>4</v>
      </c>
      <c r="S8594" t="s">
        <v>38</v>
      </c>
      <c r="T8594">
        <v>17</v>
      </c>
      <c r="U8594" t="s">
        <v>322</v>
      </c>
      <c r="V8594" t="s">
        <v>202</v>
      </c>
      <c r="W8594">
        <v>3</v>
      </c>
      <c r="X8594" t="s">
        <v>84</v>
      </c>
      <c r="Y8594">
        <v>41</v>
      </c>
      <c r="Z8594">
        <v>65</v>
      </c>
      <c r="AA8594">
        <v>2665</v>
      </c>
      <c r="AB8594">
        <v>1385.8</v>
      </c>
      <c r="AC8594">
        <v>0.52</v>
      </c>
      <c r="AD8594">
        <v>3</v>
      </c>
      <c r="AE8594" t="s">
        <v>42</v>
      </c>
    </row>
    <row r="8595" spans="1:31" x14ac:dyDescent="0.3">
      <c r="A8595">
        <v>1185732</v>
      </c>
      <c r="B8595" t="s">
        <v>30</v>
      </c>
      <c r="C8595" s="1">
        <v>44390</v>
      </c>
      <c r="D8595">
        <v>2021</v>
      </c>
      <c r="E8595" t="s">
        <v>55</v>
      </c>
      <c r="F8595">
        <v>3</v>
      </c>
      <c r="G8595">
        <v>1</v>
      </c>
      <c r="H8595" t="s">
        <v>32</v>
      </c>
      <c r="I8595">
        <v>44</v>
      </c>
      <c r="J8595" t="s">
        <v>56</v>
      </c>
      <c r="K8595">
        <v>46</v>
      </c>
      <c r="L8595" t="s">
        <v>57</v>
      </c>
      <c r="M8595" t="s">
        <v>320</v>
      </c>
      <c r="N8595">
        <v>3</v>
      </c>
      <c r="O8595" t="s">
        <v>126</v>
      </c>
      <c r="P8595">
        <v>2</v>
      </c>
      <c r="Q8595" t="s">
        <v>82</v>
      </c>
      <c r="R8595">
        <v>4</v>
      </c>
      <c r="S8595" t="s">
        <v>38</v>
      </c>
      <c r="T8595">
        <v>17</v>
      </c>
      <c r="U8595" t="s">
        <v>322</v>
      </c>
      <c r="V8595" t="s">
        <v>129</v>
      </c>
      <c r="W8595">
        <v>3</v>
      </c>
      <c r="X8595" t="s">
        <v>84</v>
      </c>
      <c r="Y8595">
        <v>43</v>
      </c>
      <c r="Z8595">
        <v>90</v>
      </c>
      <c r="AA8595">
        <v>3870</v>
      </c>
      <c r="AB8595">
        <v>2051.1</v>
      </c>
      <c r="AC8595">
        <v>0.53</v>
      </c>
      <c r="AD8595">
        <v>3</v>
      </c>
      <c r="AE8595" t="s">
        <v>42</v>
      </c>
    </row>
    <row r="8596" spans="1:31" x14ac:dyDescent="0.3">
      <c r="A8596">
        <v>1185732</v>
      </c>
      <c r="B8596" t="s">
        <v>30</v>
      </c>
      <c r="C8596" s="1">
        <v>44422</v>
      </c>
      <c r="D8596">
        <v>2021</v>
      </c>
      <c r="E8596" t="s">
        <v>31</v>
      </c>
      <c r="F8596">
        <v>3</v>
      </c>
      <c r="G8596">
        <v>1</v>
      </c>
      <c r="H8596" t="s">
        <v>32</v>
      </c>
      <c r="I8596">
        <v>44</v>
      </c>
      <c r="J8596" t="s">
        <v>56</v>
      </c>
      <c r="K8596">
        <v>46</v>
      </c>
      <c r="L8596" t="s">
        <v>57</v>
      </c>
      <c r="M8596" t="s">
        <v>320</v>
      </c>
      <c r="N8596">
        <v>3</v>
      </c>
      <c r="O8596" t="s">
        <v>126</v>
      </c>
      <c r="P8596">
        <v>2</v>
      </c>
      <c r="Q8596" t="s">
        <v>82</v>
      </c>
      <c r="R8596">
        <v>4</v>
      </c>
      <c r="S8596" t="s">
        <v>38</v>
      </c>
      <c r="T8596">
        <v>17</v>
      </c>
      <c r="U8596" t="s">
        <v>322</v>
      </c>
      <c r="V8596" t="s">
        <v>195</v>
      </c>
      <c r="W8596">
        <v>3</v>
      </c>
      <c r="X8596" t="s">
        <v>84</v>
      </c>
      <c r="Y8596">
        <v>41</v>
      </c>
      <c r="Z8596">
        <v>63</v>
      </c>
      <c r="AA8596">
        <v>2583</v>
      </c>
      <c r="AB8596">
        <v>1291.5</v>
      </c>
      <c r="AC8596">
        <v>0.5</v>
      </c>
      <c r="AD8596">
        <v>3</v>
      </c>
      <c r="AE8596" t="s">
        <v>42</v>
      </c>
    </row>
    <row r="8597" spans="1:31" x14ac:dyDescent="0.3">
      <c r="A8597">
        <v>1185732</v>
      </c>
      <c r="B8597" t="s">
        <v>30</v>
      </c>
      <c r="C8597" s="1">
        <v>44452</v>
      </c>
      <c r="D8597">
        <v>2021</v>
      </c>
      <c r="E8597" t="s">
        <v>43</v>
      </c>
      <c r="F8597">
        <v>3</v>
      </c>
      <c r="G8597">
        <v>1</v>
      </c>
      <c r="H8597" t="s">
        <v>32</v>
      </c>
      <c r="I8597">
        <v>44</v>
      </c>
      <c r="J8597" t="s">
        <v>56</v>
      </c>
      <c r="K8597">
        <v>46</v>
      </c>
      <c r="L8597" t="s">
        <v>57</v>
      </c>
      <c r="M8597" t="s">
        <v>320</v>
      </c>
      <c r="N8597">
        <v>3</v>
      </c>
      <c r="O8597" t="s">
        <v>126</v>
      </c>
      <c r="P8597">
        <v>2</v>
      </c>
      <c r="Q8597" t="s">
        <v>82</v>
      </c>
      <c r="R8597">
        <v>4</v>
      </c>
      <c r="S8597" t="s">
        <v>38</v>
      </c>
      <c r="T8597">
        <v>17</v>
      </c>
      <c r="U8597" t="s">
        <v>322</v>
      </c>
      <c r="V8597" t="s">
        <v>184</v>
      </c>
      <c r="W8597">
        <v>3</v>
      </c>
      <c r="X8597" t="s">
        <v>84</v>
      </c>
      <c r="Y8597">
        <v>41</v>
      </c>
      <c r="Z8597">
        <v>60</v>
      </c>
      <c r="AA8597">
        <v>2460</v>
      </c>
      <c r="AB8597">
        <v>1254.5999999999999</v>
      </c>
      <c r="AC8597">
        <v>0.51</v>
      </c>
      <c r="AD8597">
        <v>3</v>
      </c>
      <c r="AE8597" t="s">
        <v>42</v>
      </c>
    </row>
    <row r="8598" spans="1:31" x14ac:dyDescent="0.3">
      <c r="A8598">
        <v>1185732</v>
      </c>
      <c r="B8598" t="s">
        <v>30</v>
      </c>
      <c r="C8598" s="1">
        <v>44514</v>
      </c>
      <c r="D8598">
        <v>2021</v>
      </c>
      <c r="E8598" t="s">
        <v>45</v>
      </c>
      <c r="F8598">
        <v>4</v>
      </c>
      <c r="G8598">
        <v>1</v>
      </c>
      <c r="H8598" t="s">
        <v>32</v>
      </c>
      <c r="I8598">
        <v>44</v>
      </c>
      <c r="J8598" t="s">
        <v>56</v>
      </c>
      <c r="K8598">
        <v>46</v>
      </c>
      <c r="L8598" t="s">
        <v>57</v>
      </c>
      <c r="M8598" t="s">
        <v>320</v>
      </c>
      <c r="N8598">
        <v>3</v>
      </c>
      <c r="O8598" t="s">
        <v>126</v>
      </c>
      <c r="P8598">
        <v>2</v>
      </c>
      <c r="Q8598" t="s">
        <v>82</v>
      </c>
      <c r="R8598">
        <v>4</v>
      </c>
      <c r="S8598" t="s">
        <v>38</v>
      </c>
      <c r="T8598">
        <v>17</v>
      </c>
      <c r="U8598" t="s">
        <v>322</v>
      </c>
      <c r="V8598" t="s">
        <v>189</v>
      </c>
      <c r="W8598">
        <v>3</v>
      </c>
      <c r="X8598" t="s">
        <v>84</v>
      </c>
      <c r="Y8598">
        <v>51</v>
      </c>
      <c r="Z8598">
        <v>84</v>
      </c>
      <c r="AA8598">
        <v>4284</v>
      </c>
      <c r="AB8598">
        <v>2270.52</v>
      </c>
      <c r="AC8598">
        <v>0.53</v>
      </c>
      <c r="AD8598">
        <v>3</v>
      </c>
      <c r="AE8598" t="s">
        <v>42</v>
      </c>
    </row>
    <row r="8599" spans="1:31" x14ac:dyDescent="0.3">
      <c r="A8599">
        <v>1185732</v>
      </c>
      <c r="B8599" t="s">
        <v>30</v>
      </c>
      <c r="C8599" s="1">
        <v>44543</v>
      </c>
      <c r="D8599">
        <v>2021</v>
      </c>
      <c r="E8599" t="s">
        <v>46</v>
      </c>
      <c r="F8599">
        <v>4</v>
      </c>
      <c r="G8599">
        <v>1</v>
      </c>
      <c r="H8599" t="s">
        <v>32</v>
      </c>
      <c r="I8599">
        <v>44</v>
      </c>
      <c r="J8599" t="s">
        <v>56</v>
      </c>
      <c r="K8599">
        <v>46</v>
      </c>
      <c r="L8599" t="s">
        <v>57</v>
      </c>
      <c r="M8599" t="s">
        <v>320</v>
      </c>
      <c r="N8599">
        <v>3</v>
      </c>
      <c r="O8599" t="s">
        <v>126</v>
      </c>
      <c r="P8599">
        <v>2</v>
      </c>
      <c r="Q8599" t="s">
        <v>82</v>
      </c>
      <c r="R8599">
        <v>4</v>
      </c>
      <c r="S8599" t="s">
        <v>38</v>
      </c>
      <c r="T8599">
        <v>17</v>
      </c>
      <c r="U8599" t="s">
        <v>322</v>
      </c>
      <c r="V8599" t="s">
        <v>202</v>
      </c>
      <c r="W8599">
        <v>3</v>
      </c>
      <c r="X8599" t="s">
        <v>84</v>
      </c>
      <c r="Y8599">
        <v>53</v>
      </c>
      <c r="Z8599">
        <v>98</v>
      </c>
      <c r="AA8599">
        <v>5194</v>
      </c>
      <c r="AB8599">
        <v>2804.76</v>
      </c>
      <c r="AC8599">
        <v>0.54</v>
      </c>
      <c r="AD8599">
        <v>3</v>
      </c>
      <c r="AE8599" t="s">
        <v>42</v>
      </c>
    </row>
    <row r="8600" spans="1:31" x14ac:dyDescent="0.3">
      <c r="A8600">
        <v>1185732</v>
      </c>
      <c r="B8600" t="s">
        <v>30</v>
      </c>
      <c r="C8600" s="1">
        <v>44235</v>
      </c>
      <c r="D8600">
        <v>2021</v>
      </c>
      <c r="E8600" t="s">
        <v>48</v>
      </c>
      <c r="F8600">
        <v>1</v>
      </c>
      <c r="G8600">
        <v>1</v>
      </c>
      <c r="H8600" t="s">
        <v>32</v>
      </c>
      <c r="I8600">
        <v>45</v>
      </c>
      <c r="J8600" t="s">
        <v>59</v>
      </c>
      <c r="K8600">
        <v>47</v>
      </c>
      <c r="L8600" t="s">
        <v>60</v>
      </c>
      <c r="M8600" t="s">
        <v>320</v>
      </c>
      <c r="N8600">
        <v>3</v>
      </c>
      <c r="O8600" t="s">
        <v>126</v>
      </c>
      <c r="P8600">
        <v>2</v>
      </c>
      <c r="Q8600" t="s">
        <v>82</v>
      </c>
      <c r="R8600">
        <v>4</v>
      </c>
      <c r="S8600" t="s">
        <v>38</v>
      </c>
      <c r="T8600">
        <v>17</v>
      </c>
      <c r="U8600" t="s">
        <v>322</v>
      </c>
      <c r="V8600" t="s">
        <v>129</v>
      </c>
      <c r="W8600">
        <v>3</v>
      </c>
      <c r="X8600" t="s">
        <v>84</v>
      </c>
      <c r="Y8600">
        <v>29</v>
      </c>
      <c r="Z8600">
        <v>30</v>
      </c>
      <c r="AA8600">
        <v>870</v>
      </c>
      <c r="AB8600">
        <v>461.1</v>
      </c>
      <c r="AC8600">
        <v>0.53</v>
      </c>
      <c r="AD8600">
        <v>3</v>
      </c>
      <c r="AE8600" t="s">
        <v>42</v>
      </c>
    </row>
    <row r="8601" spans="1:31" x14ac:dyDescent="0.3">
      <c r="A8601">
        <v>1185732</v>
      </c>
      <c r="B8601" t="s">
        <v>30</v>
      </c>
      <c r="C8601" s="1">
        <v>44261</v>
      </c>
      <c r="D8601">
        <v>2021</v>
      </c>
      <c r="E8601" t="s">
        <v>51</v>
      </c>
      <c r="F8601">
        <v>1</v>
      </c>
      <c r="G8601">
        <v>1</v>
      </c>
      <c r="H8601" t="s">
        <v>32</v>
      </c>
      <c r="I8601">
        <v>45</v>
      </c>
      <c r="J8601" t="s">
        <v>59</v>
      </c>
      <c r="K8601">
        <v>47</v>
      </c>
      <c r="L8601" t="s">
        <v>60</v>
      </c>
      <c r="M8601" t="s">
        <v>320</v>
      </c>
      <c r="N8601">
        <v>3</v>
      </c>
      <c r="O8601" t="s">
        <v>126</v>
      </c>
      <c r="P8601">
        <v>2</v>
      </c>
      <c r="Q8601" t="s">
        <v>82</v>
      </c>
      <c r="R8601">
        <v>4</v>
      </c>
      <c r="S8601" t="s">
        <v>38</v>
      </c>
      <c r="T8601">
        <v>17</v>
      </c>
      <c r="U8601" t="s">
        <v>322</v>
      </c>
      <c r="V8601" t="s">
        <v>129</v>
      </c>
      <c r="W8601">
        <v>3</v>
      </c>
      <c r="X8601" t="s">
        <v>84</v>
      </c>
      <c r="Y8601">
        <v>27</v>
      </c>
      <c r="Z8601">
        <v>22</v>
      </c>
      <c r="AA8601">
        <v>594</v>
      </c>
      <c r="AB8601">
        <v>308.88</v>
      </c>
      <c r="AC8601">
        <v>0.52</v>
      </c>
      <c r="AD8601">
        <v>3</v>
      </c>
      <c r="AE8601" t="s">
        <v>42</v>
      </c>
    </row>
    <row r="8602" spans="1:31" x14ac:dyDescent="0.3">
      <c r="A8602">
        <v>1185732</v>
      </c>
      <c r="B8602" t="s">
        <v>30</v>
      </c>
      <c r="C8602" s="1">
        <v>44293</v>
      </c>
      <c r="D8602">
        <v>2021</v>
      </c>
      <c r="E8602" t="s">
        <v>52</v>
      </c>
      <c r="F8602">
        <v>2</v>
      </c>
      <c r="G8602">
        <v>1</v>
      </c>
      <c r="H8602" t="s">
        <v>32</v>
      </c>
      <c r="I8602">
        <v>45</v>
      </c>
      <c r="J8602" t="s">
        <v>59</v>
      </c>
      <c r="K8602">
        <v>47</v>
      </c>
      <c r="L8602" t="s">
        <v>60</v>
      </c>
      <c r="M8602" t="s">
        <v>320</v>
      </c>
      <c r="N8602">
        <v>3</v>
      </c>
      <c r="O8602" t="s">
        <v>126</v>
      </c>
      <c r="P8602">
        <v>2</v>
      </c>
      <c r="Q8602" t="s">
        <v>82</v>
      </c>
      <c r="R8602">
        <v>4</v>
      </c>
      <c r="S8602" t="s">
        <v>38</v>
      </c>
      <c r="T8602">
        <v>17</v>
      </c>
      <c r="U8602" t="s">
        <v>322</v>
      </c>
      <c r="V8602" t="s">
        <v>161</v>
      </c>
      <c r="W8602">
        <v>3</v>
      </c>
      <c r="X8602" t="s">
        <v>84</v>
      </c>
      <c r="Y8602">
        <v>27</v>
      </c>
      <c r="Z8602">
        <v>27</v>
      </c>
      <c r="AA8602">
        <v>729</v>
      </c>
      <c r="AB8602">
        <v>371.79</v>
      </c>
      <c r="AC8602">
        <v>0.51</v>
      </c>
      <c r="AD8602">
        <v>3</v>
      </c>
      <c r="AE8602" t="s">
        <v>42</v>
      </c>
    </row>
    <row r="8603" spans="1:31" x14ac:dyDescent="0.3">
      <c r="A8603">
        <v>1185732</v>
      </c>
      <c r="B8603" t="s">
        <v>30</v>
      </c>
      <c r="C8603" s="1">
        <v>44322</v>
      </c>
      <c r="D8603">
        <v>2021</v>
      </c>
      <c r="E8603" t="s">
        <v>53</v>
      </c>
      <c r="F8603">
        <v>2</v>
      </c>
      <c r="G8603">
        <v>1</v>
      </c>
      <c r="H8603" t="s">
        <v>32</v>
      </c>
      <c r="I8603">
        <v>45</v>
      </c>
      <c r="J8603" t="s">
        <v>59</v>
      </c>
      <c r="K8603">
        <v>47</v>
      </c>
      <c r="L8603" t="s">
        <v>60</v>
      </c>
      <c r="M8603" t="s">
        <v>320</v>
      </c>
      <c r="N8603">
        <v>3</v>
      </c>
      <c r="O8603" t="s">
        <v>126</v>
      </c>
      <c r="P8603">
        <v>2</v>
      </c>
      <c r="Q8603" t="s">
        <v>82</v>
      </c>
      <c r="R8603">
        <v>4</v>
      </c>
      <c r="S8603" t="s">
        <v>38</v>
      </c>
      <c r="T8603">
        <v>16</v>
      </c>
      <c r="U8603" t="s">
        <v>321</v>
      </c>
      <c r="V8603" t="s">
        <v>202</v>
      </c>
      <c r="W8603">
        <v>3</v>
      </c>
      <c r="X8603" t="s">
        <v>84</v>
      </c>
      <c r="Y8603">
        <v>38</v>
      </c>
      <c r="Z8603">
        <v>56</v>
      </c>
      <c r="AA8603">
        <v>2128</v>
      </c>
      <c r="AB8603">
        <v>1064</v>
      </c>
      <c r="AC8603">
        <v>0.5</v>
      </c>
      <c r="AD8603">
        <v>3</v>
      </c>
      <c r="AE8603" t="s">
        <v>42</v>
      </c>
    </row>
    <row r="8604" spans="1:31" x14ac:dyDescent="0.3">
      <c r="A8604">
        <v>1185732</v>
      </c>
      <c r="B8604" t="s">
        <v>30</v>
      </c>
      <c r="C8604" s="1">
        <v>44355</v>
      </c>
      <c r="D8604">
        <v>2021</v>
      </c>
      <c r="E8604" t="s">
        <v>54</v>
      </c>
      <c r="F8604">
        <v>2</v>
      </c>
      <c r="G8604">
        <v>1</v>
      </c>
      <c r="H8604" t="s">
        <v>32</v>
      </c>
      <c r="I8604">
        <v>45</v>
      </c>
      <c r="J8604" t="s">
        <v>59</v>
      </c>
      <c r="K8604">
        <v>47</v>
      </c>
      <c r="L8604" t="s">
        <v>60</v>
      </c>
      <c r="M8604" t="s">
        <v>320</v>
      </c>
      <c r="N8604">
        <v>3</v>
      </c>
      <c r="O8604" t="s">
        <v>126</v>
      </c>
      <c r="P8604">
        <v>2</v>
      </c>
      <c r="Q8604" t="s">
        <v>82</v>
      </c>
      <c r="R8604">
        <v>4</v>
      </c>
      <c r="S8604" t="s">
        <v>38</v>
      </c>
      <c r="T8604">
        <v>16</v>
      </c>
      <c r="U8604" t="s">
        <v>321</v>
      </c>
      <c r="V8604" t="s">
        <v>204</v>
      </c>
      <c r="W8604">
        <v>3</v>
      </c>
      <c r="X8604" t="s">
        <v>84</v>
      </c>
      <c r="Y8604">
        <v>39</v>
      </c>
      <c r="Z8604">
        <v>65</v>
      </c>
      <c r="AA8604">
        <v>2535</v>
      </c>
      <c r="AB8604">
        <v>1368.9</v>
      </c>
      <c r="AC8604">
        <v>0.54</v>
      </c>
      <c r="AD8604">
        <v>3</v>
      </c>
      <c r="AE8604" t="s">
        <v>42</v>
      </c>
    </row>
    <row r="8605" spans="1:31" x14ac:dyDescent="0.3">
      <c r="A8605">
        <v>1185732</v>
      </c>
      <c r="B8605" t="s">
        <v>30</v>
      </c>
      <c r="C8605" s="1">
        <v>44383</v>
      </c>
      <c r="D8605">
        <v>2021</v>
      </c>
      <c r="E8605" t="s">
        <v>55</v>
      </c>
      <c r="F8605">
        <v>3</v>
      </c>
      <c r="G8605">
        <v>1</v>
      </c>
      <c r="H8605" t="s">
        <v>32</v>
      </c>
      <c r="I8605">
        <v>45</v>
      </c>
      <c r="J8605" t="s">
        <v>59</v>
      </c>
      <c r="K8605">
        <v>47</v>
      </c>
      <c r="L8605" t="s">
        <v>60</v>
      </c>
      <c r="M8605" t="s">
        <v>320</v>
      </c>
      <c r="N8605">
        <v>3</v>
      </c>
      <c r="O8605" t="s">
        <v>126</v>
      </c>
      <c r="P8605">
        <v>2</v>
      </c>
      <c r="Q8605" t="s">
        <v>82</v>
      </c>
      <c r="R8605">
        <v>4</v>
      </c>
      <c r="S8605" t="s">
        <v>38</v>
      </c>
      <c r="T8605">
        <v>17</v>
      </c>
      <c r="U8605" t="s">
        <v>322</v>
      </c>
      <c r="V8605" t="s">
        <v>161</v>
      </c>
      <c r="W8605">
        <v>3</v>
      </c>
      <c r="X8605" t="s">
        <v>84</v>
      </c>
      <c r="Y8605">
        <v>36</v>
      </c>
      <c r="Z8605">
        <v>63</v>
      </c>
      <c r="AA8605">
        <v>2268</v>
      </c>
      <c r="AB8605">
        <v>1224.72</v>
      </c>
      <c r="AC8605">
        <v>0.54</v>
      </c>
      <c r="AD8605">
        <v>3</v>
      </c>
      <c r="AE8605" t="s">
        <v>42</v>
      </c>
    </row>
    <row r="8606" spans="1:31" x14ac:dyDescent="0.3">
      <c r="A8606">
        <v>1185732</v>
      </c>
      <c r="B8606" t="s">
        <v>30</v>
      </c>
      <c r="C8606" s="1">
        <v>44415</v>
      </c>
      <c r="D8606">
        <v>2021</v>
      </c>
      <c r="E8606" t="s">
        <v>31</v>
      </c>
      <c r="F8606">
        <v>3</v>
      </c>
      <c r="G8606">
        <v>1</v>
      </c>
      <c r="H8606" t="s">
        <v>32</v>
      </c>
      <c r="I8606">
        <v>45</v>
      </c>
      <c r="J8606" t="s">
        <v>59</v>
      </c>
      <c r="K8606">
        <v>47</v>
      </c>
      <c r="L8606" t="s">
        <v>60</v>
      </c>
      <c r="M8606" t="s">
        <v>320</v>
      </c>
      <c r="N8606">
        <v>3</v>
      </c>
      <c r="O8606" t="s">
        <v>126</v>
      </c>
      <c r="P8606">
        <v>2</v>
      </c>
      <c r="Q8606" t="s">
        <v>82</v>
      </c>
      <c r="R8606">
        <v>4</v>
      </c>
      <c r="S8606" t="s">
        <v>38</v>
      </c>
      <c r="T8606">
        <v>17</v>
      </c>
      <c r="U8606" t="s">
        <v>322</v>
      </c>
      <c r="V8606" t="s">
        <v>191</v>
      </c>
      <c r="W8606">
        <v>3</v>
      </c>
      <c r="X8606" t="s">
        <v>84</v>
      </c>
      <c r="Y8606">
        <v>36</v>
      </c>
      <c r="Z8606">
        <v>52</v>
      </c>
      <c r="AA8606">
        <v>1872</v>
      </c>
      <c r="AB8606">
        <v>954.72</v>
      </c>
      <c r="AC8606">
        <v>0.51</v>
      </c>
      <c r="AD8606">
        <v>3</v>
      </c>
      <c r="AE8606" t="s">
        <v>42</v>
      </c>
    </row>
    <row r="8607" spans="1:31" x14ac:dyDescent="0.3">
      <c r="A8607">
        <v>1185732</v>
      </c>
      <c r="B8607" t="s">
        <v>30</v>
      </c>
      <c r="C8607" s="1">
        <v>44445</v>
      </c>
      <c r="D8607">
        <v>2021</v>
      </c>
      <c r="E8607" t="s">
        <v>43</v>
      </c>
      <c r="F8607">
        <v>3</v>
      </c>
      <c r="G8607">
        <v>1</v>
      </c>
      <c r="H8607" t="s">
        <v>32</v>
      </c>
      <c r="I8607">
        <v>45</v>
      </c>
      <c r="J8607" t="s">
        <v>59</v>
      </c>
      <c r="K8607">
        <v>47</v>
      </c>
      <c r="L8607" t="s">
        <v>60</v>
      </c>
      <c r="M8607" t="s">
        <v>320</v>
      </c>
      <c r="N8607">
        <v>3</v>
      </c>
      <c r="O8607" t="s">
        <v>126</v>
      </c>
      <c r="P8607">
        <v>2</v>
      </c>
      <c r="Q8607" t="s">
        <v>82</v>
      </c>
      <c r="R8607">
        <v>4</v>
      </c>
      <c r="S8607" t="s">
        <v>38</v>
      </c>
      <c r="T8607">
        <v>17</v>
      </c>
      <c r="U8607" t="s">
        <v>322</v>
      </c>
      <c r="V8607" t="s">
        <v>201</v>
      </c>
      <c r="W8607">
        <v>3</v>
      </c>
      <c r="X8607" t="s">
        <v>84</v>
      </c>
      <c r="Y8607">
        <v>37</v>
      </c>
      <c r="Z8607">
        <v>38</v>
      </c>
      <c r="AA8607">
        <v>1406</v>
      </c>
      <c r="AB8607">
        <v>745.18000000000006</v>
      </c>
      <c r="AC8607">
        <v>0.53</v>
      </c>
      <c r="AD8607">
        <v>3</v>
      </c>
      <c r="AE8607" t="s">
        <v>42</v>
      </c>
    </row>
    <row r="8608" spans="1:31" x14ac:dyDescent="0.3">
      <c r="A8608">
        <v>1185732</v>
      </c>
      <c r="B8608" t="s">
        <v>30</v>
      </c>
      <c r="C8608" s="1">
        <v>44477</v>
      </c>
      <c r="D8608">
        <v>2021</v>
      </c>
      <c r="E8608" t="s">
        <v>44</v>
      </c>
      <c r="F8608">
        <v>4</v>
      </c>
      <c r="G8608">
        <v>1</v>
      </c>
      <c r="H8608" t="s">
        <v>32</v>
      </c>
      <c r="I8608">
        <v>45</v>
      </c>
      <c r="J8608" t="s">
        <v>59</v>
      </c>
      <c r="K8608">
        <v>47</v>
      </c>
      <c r="L8608" t="s">
        <v>60</v>
      </c>
      <c r="M8608" t="s">
        <v>320</v>
      </c>
      <c r="N8608">
        <v>3</v>
      </c>
      <c r="O8608" t="s">
        <v>126</v>
      </c>
      <c r="P8608">
        <v>2</v>
      </c>
      <c r="Q8608" t="s">
        <v>82</v>
      </c>
      <c r="R8608">
        <v>4</v>
      </c>
      <c r="S8608" t="s">
        <v>38</v>
      </c>
      <c r="T8608">
        <v>17</v>
      </c>
      <c r="U8608" t="s">
        <v>322</v>
      </c>
      <c r="V8608" t="s">
        <v>184</v>
      </c>
      <c r="W8608">
        <v>3</v>
      </c>
      <c r="X8608" t="s">
        <v>84</v>
      </c>
      <c r="Y8608">
        <v>48</v>
      </c>
      <c r="Z8608">
        <v>31</v>
      </c>
      <c r="AA8608">
        <v>1488</v>
      </c>
      <c r="AB8608">
        <v>773.76</v>
      </c>
      <c r="AC8608">
        <v>0.52</v>
      </c>
      <c r="AD8608">
        <v>3</v>
      </c>
      <c r="AE8608" t="s">
        <v>42</v>
      </c>
    </row>
    <row r="8609" spans="1:31" x14ac:dyDescent="0.3">
      <c r="A8609">
        <v>1185732</v>
      </c>
      <c r="B8609" t="s">
        <v>30</v>
      </c>
      <c r="C8609" s="1">
        <v>44507</v>
      </c>
      <c r="D8609">
        <v>2021</v>
      </c>
      <c r="E8609" t="s">
        <v>45</v>
      </c>
      <c r="F8609">
        <v>4</v>
      </c>
      <c r="G8609">
        <v>1</v>
      </c>
      <c r="H8609" t="s">
        <v>32</v>
      </c>
      <c r="I8609">
        <v>45</v>
      </c>
      <c r="J8609" t="s">
        <v>59</v>
      </c>
      <c r="K8609">
        <v>47</v>
      </c>
      <c r="L8609" t="s">
        <v>60</v>
      </c>
      <c r="M8609" t="s">
        <v>320</v>
      </c>
      <c r="N8609">
        <v>3</v>
      </c>
      <c r="O8609" t="s">
        <v>126</v>
      </c>
      <c r="P8609">
        <v>2</v>
      </c>
      <c r="Q8609" t="s">
        <v>82</v>
      </c>
      <c r="R8609">
        <v>4</v>
      </c>
      <c r="S8609" t="s">
        <v>38</v>
      </c>
      <c r="T8609">
        <v>17</v>
      </c>
      <c r="U8609" t="s">
        <v>322</v>
      </c>
      <c r="V8609" t="s">
        <v>251</v>
      </c>
      <c r="W8609">
        <v>3</v>
      </c>
      <c r="X8609" t="s">
        <v>84</v>
      </c>
      <c r="Y8609">
        <v>49</v>
      </c>
      <c r="Z8609">
        <v>65</v>
      </c>
      <c r="AA8609">
        <v>3185</v>
      </c>
      <c r="AB8609">
        <v>1751.7500000000002</v>
      </c>
      <c r="AC8609">
        <v>0.55000000000000004</v>
      </c>
      <c r="AD8609">
        <v>3</v>
      </c>
      <c r="AE8609" t="s">
        <v>42</v>
      </c>
    </row>
    <row r="8610" spans="1:31" x14ac:dyDescent="0.3">
      <c r="A8610">
        <v>1185732</v>
      </c>
      <c r="B8610" t="s">
        <v>30</v>
      </c>
      <c r="C8610" s="1">
        <v>44536</v>
      </c>
      <c r="D8610">
        <v>2021</v>
      </c>
      <c r="E8610" t="s">
        <v>46</v>
      </c>
      <c r="F8610">
        <v>4</v>
      </c>
      <c r="G8610">
        <v>1</v>
      </c>
      <c r="H8610" t="s">
        <v>32</v>
      </c>
      <c r="I8610">
        <v>45</v>
      </c>
      <c r="J8610" t="s">
        <v>59</v>
      </c>
      <c r="K8610">
        <v>47</v>
      </c>
      <c r="L8610" t="s">
        <v>60</v>
      </c>
      <c r="M8610" t="s">
        <v>320</v>
      </c>
      <c r="N8610">
        <v>3</v>
      </c>
      <c r="O8610" t="s">
        <v>126</v>
      </c>
      <c r="P8610">
        <v>2</v>
      </c>
      <c r="Q8610" t="s">
        <v>82</v>
      </c>
      <c r="R8610">
        <v>4</v>
      </c>
      <c r="S8610" t="s">
        <v>38</v>
      </c>
      <c r="T8610">
        <v>17</v>
      </c>
      <c r="U8610" t="s">
        <v>322</v>
      </c>
      <c r="V8610" t="s">
        <v>158</v>
      </c>
      <c r="W8610">
        <v>3</v>
      </c>
      <c r="X8610" t="s">
        <v>84</v>
      </c>
      <c r="Y8610">
        <v>47</v>
      </c>
      <c r="Z8610">
        <v>83</v>
      </c>
      <c r="AA8610">
        <v>3901</v>
      </c>
      <c r="AB8610">
        <v>1989.51</v>
      </c>
      <c r="AC8610">
        <v>0.51</v>
      </c>
      <c r="AD8610">
        <v>3</v>
      </c>
      <c r="AE8610" t="s">
        <v>42</v>
      </c>
    </row>
    <row r="8611" spans="1:31" x14ac:dyDescent="0.3">
      <c r="A8611">
        <v>1185732</v>
      </c>
      <c r="B8611" t="s">
        <v>30</v>
      </c>
      <c r="C8611" s="1">
        <v>44203</v>
      </c>
      <c r="D8611">
        <v>2021</v>
      </c>
      <c r="E8611" t="s">
        <v>47</v>
      </c>
      <c r="F8611">
        <v>1</v>
      </c>
      <c r="G8611">
        <v>1</v>
      </c>
      <c r="H8611" t="s">
        <v>32</v>
      </c>
      <c r="I8611">
        <v>45</v>
      </c>
      <c r="J8611" t="s">
        <v>59</v>
      </c>
      <c r="K8611">
        <v>47</v>
      </c>
      <c r="L8611" t="s">
        <v>60</v>
      </c>
      <c r="M8611" t="s">
        <v>320</v>
      </c>
      <c r="N8611">
        <v>3</v>
      </c>
      <c r="O8611" t="s">
        <v>126</v>
      </c>
      <c r="P8611">
        <v>2</v>
      </c>
      <c r="Q8611" t="s">
        <v>82</v>
      </c>
      <c r="R8611">
        <v>4</v>
      </c>
      <c r="S8611" t="s">
        <v>38</v>
      </c>
      <c r="T8611">
        <v>16</v>
      </c>
      <c r="U8611" t="s">
        <v>321</v>
      </c>
      <c r="V8611" t="s">
        <v>254</v>
      </c>
      <c r="W8611">
        <v>3</v>
      </c>
      <c r="X8611" t="s">
        <v>84</v>
      </c>
      <c r="Y8611">
        <v>33</v>
      </c>
      <c r="Z8611">
        <v>42</v>
      </c>
      <c r="AA8611">
        <v>1386</v>
      </c>
      <c r="AB8611">
        <v>609.84</v>
      </c>
      <c r="AC8611">
        <v>0.44</v>
      </c>
      <c r="AD8611">
        <v>3</v>
      </c>
      <c r="AE8611" t="s">
        <v>42</v>
      </c>
    </row>
    <row r="8612" spans="1:31" x14ac:dyDescent="0.3">
      <c r="A8612">
        <v>1185732</v>
      </c>
      <c r="B8612" t="s">
        <v>30</v>
      </c>
      <c r="C8612" s="1">
        <v>44232</v>
      </c>
      <c r="D8612">
        <v>2021</v>
      </c>
      <c r="E8612" t="s">
        <v>48</v>
      </c>
      <c r="F8612">
        <v>1</v>
      </c>
      <c r="G8612">
        <v>1</v>
      </c>
      <c r="H8612" t="s">
        <v>32</v>
      </c>
      <c r="I8612">
        <v>46</v>
      </c>
      <c r="J8612" t="s">
        <v>61</v>
      </c>
      <c r="K8612">
        <v>48</v>
      </c>
      <c r="L8612" t="s">
        <v>62</v>
      </c>
      <c r="M8612" t="s">
        <v>320</v>
      </c>
      <c r="N8612">
        <v>3</v>
      </c>
      <c r="O8612" t="s">
        <v>126</v>
      </c>
      <c r="P8612">
        <v>2</v>
      </c>
      <c r="Q8612" t="s">
        <v>82</v>
      </c>
      <c r="R8612">
        <v>4</v>
      </c>
      <c r="S8612" t="s">
        <v>38</v>
      </c>
      <c r="T8612">
        <v>16</v>
      </c>
      <c r="U8612" t="s">
        <v>321</v>
      </c>
      <c r="V8612" t="s">
        <v>162</v>
      </c>
      <c r="W8612">
        <v>3</v>
      </c>
      <c r="X8612" t="s">
        <v>84</v>
      </c>
      <c r="Y8612">
        <v>32</v>
      </c>
      <c r="Z8612">
        <v>34</v>
      </c>
      <c r="AA8612">
        <v>1088</v>
      </c>
      <c r="AB8612">
        <v>478.72</v>
      </c>
      <c r="AC8612">
        <v>0.44</v>
      </c>
      <c r="AD8612">
        <v>3</v>
      </c>
      <c r="AE8612" t="s">
        <v>42</v>
      </c>
    </row>
    <row r="8613" spans="1:31" x14ac:dyDescent="0.3">
      <c r="A8613">
        <v>1185732</v>
      </c>
      <c r="B8613" t="s">
        <v>30</v>
      </c>
      <c r="C8613" s="1">
        <v>44258</v>
      </c>
      <c r="D8613">
        <v>2021</v>
      </c>
      <c r="E8613" t="s">
        <v>51</v>
      </c>
      <c r="F8613">
        <v>1</v>
      </c>
      <c r="G8613">
        <v>1</v>
      </c>
      <c r="H8613" t="s">
        <v>32</v>
      </c>
      <c r="I8613">
        <v>46</v>
      </c>
      <c r="J8613" t="s">
        <v>61</v>
      </c>
      <c r="K8613">
        <v>48</v>
      </c>
      <c r="L8613" t="s">
        <v>62</v>
      </c>
      <c r="M8613" t="s">
        <v>320</v>
      </c>
      <c r="N8613">
        <v>3</v>
      </c>
      <c r="O8613" t="s">
        <v>126</v>
      </c>
      <c r="P8613">
        <v>2</v>
      </c>
      <c r="Q8613" t="s">
        <v>82</v>
      </c>
      <c r="R8613">
        <v>4</v>
      </c>
      <c r="S8613" t="s">
        <v>38</v>
      </c>
      <c r="T8613">
        <v>16</v>
      </c>
      <c r="U8613" t="s">
        <v>321</v>
      </c>
      <c r="V8613" t="s">
        <v>161</v>
      </c>
      <c r="W8613">
        <v>3</v>
      </c>
      <c r="X8613" t="s">
        <v>84</v>
      </c>
      <c r="Y8613">
        <v>32</v>
      </c>
      <c r="Z8613">
        <v>30</v>
      </c>
      <c r="AA8613">
        <v>960</v>
      </c>
      <c r="AB8613">
        <v>403.2</v>
      </c>
      <c r="AC8613">
        <v>0.42</v>
      </c>
      <c r="AD8613">
        <v>3</v>
      </c>
      <c r="AE8613" t="s">
        <v>42</v>
      </c>
    </row>
    <row r="8614" spans="1:31" x14ac:dyDescent="0.3">
      <c r="A8614">
        <v>1185732</v>
      </c>
      <c r="B8614" t="s">
        <v>30</v>
      </c>
      <c r="C8614" s="1">
        <v>44290</v>
      </c>
      <c r="D8614">
        <v>2021</v>
      </c>
      <c r="E8614" t="s">
        <v>52</v>
      </c>
      <c r="F8614">
        <v>2</v>
      </c>
      <c r="G8614">
        <v>1</v>
      </c>
      <c r="H8614" t="s">
        <v>32</v>
      </c>
      <c r="I8614">
        <v>46</v>
      </c>
      <c r="J8614" t="s">
        <v>61</v>
      </c>
      <c r="K8614">
        <v>48</v>
      </c>
      <c r="L8614" t="s">
        <v>62</v>
      </c>
      <c r="M8614" t="s">
        <v>320</v>
      </c>
      <c r="N8614">
        <v>3</v>
      </c>
      <c r="O8614" t="s">
        <v>126</v>
      </c>
      <c r="P8614">
        <v>2</v>
      </c>
      <c r="Q8614" t="s">
        <v>82</v>
      </c>
      <c r="R8614">
        <v>4</v>
      </c>
      <c r="S8614" t="s">
        <v>38</v>
      </c>
      <c r="T8614">
        <v>16</v>
      </c>
      <c r="U8614" t="s">
        <v>321</v>
      </c>
      <c r="V8614" t="s">
        <v>220</v>
      </c>
      <c r="W8614">
        <v>3</v>
      </c>
      <c r="X8614" t="s">
        <v>84</v>
      </c>
      <c r="Y8614">
        <v>32</v>
      </c>
      <c r="Z8614">
        <v>38</v>
      </c>
      <c r="AA8614">
        <v>1216</v>
      </c>
      <c r="AB8614">
        <v>547.19999999999993</v>
      </c>
      <c r="AC8614">
        <v>0.44999999999999996</v>
      </c>
      <c r="AD8614">
        <v>3</v>
      </c>
      <c r="AE8614" t="s">
        <v>42</v>
      </c>
    </row>
    <row r="8615" spans="1:31" x14ac:dyDescent="0.3">
      <c r="A8615">
        <v>1185732</v>
      </c>
      <c r="B8615" t="s">
        <v>30</v>
      </c>
      <c r="C8615" s="1">
        <v>44319</v>
      </c>
      <c r="D8615">
        <v>2021</v>
      </c>
      <c r="E8615" t="s">
        <v>53</v>
      </c>
      <c r="F8615">
        <v>2</v>
      </c>
      <c r="G8615">
        <v>1</v>
      </c>
      <c r="H8615" t="s">
        <v>32</v>
      </c>
      <c r="I8615">
        <v>46</v>
      </c>
      <c r="J8615" t="s">
        <v>61</v>
      </c>
      <c r="K8615">
        <v>48</v>
      </c>
      <c r="L8615" t="s">
        <v>62</v>
      </c>
      <c r="M8615" t="s">
        <v>320</v>
      </c>
      <c r="N8615">
        <v>3</v>
      </c>
      <c r="O8615" t="s">
        <v>126</v>
      </c>
      <c r="P8615">
        <v>2</v>
      </c>
      <c r="Q8615" t="s">
        <v>82</v>
      </c>
      <c r="R8615">
        <v>4</v>
      </c>
      <c r="S8615" t="s">
        <v>38</v>
      </c>
      <c r="T8615">
        <v>16</v>
      </c>
      <c r="U8615" t="s">
        <v>321</v>
      </c>
      <c r="V8615" t="s">
        <v>237</v>
      </c>
      <c r="W8615">
        <v>3</v>
      </c>
      <c r="X8615" t="s">
        <v>84</v>
      </c>
      <c r="Y8615">
        <v>44</v>
      </c>
      <c r="Z8615">
        <v>63</v>
      </c>
      <c r="AA8615">
        <v>2772</v>
      </c>
      <c r="AB8615">
        <v>1136.52</v>
      </c>
      <c r="AC8615">
        <v>0.41</v>
      </c>
      <c r="AD8615">
        <v>3</v>
      </c>
      <c r="AE8615" t="s">
        <v>42</v>
      </c>
    </row>
    <row r="8616" spans="1:31" x14ac:dyDescent="0.3">
      <c r="A8616">
        <v>1185732</v>
      </c>
      <c r="B8616" t="s">
        <v>30</v>
      </c>
      <c r="C8616" s="1">
        <v>44352</v>
      </c>
      <c r="D8616">
        <v>2021</v>
      </c>
      <c r="E8616" t="s">
        <v>54</v>
      </c>
      <c r="F8616">
        <v>2</v>
      </c>
      <c r="G8616">
        <v>1</v>
      </c>
      <c r="H8616" t="s">
        <v>32</v>
      </c>
      <c r="I8616">
        <v>46</v>
      </c>
      <c r="J8616" t="s">
        <v>61</v>
      </c>
      <c r="K8616">
        <v>48</v>
      </c>
      <c r="L8616" t="s">
        <v>62</v>
      </c>
      <c r="M8616" t="s">
        <v>320</v>
      </c>
      <c r="N8616">
        <v>3</v>
      </c>
      <c r="O8616" t="s">
        <v>126</v>
      </c>
      <c r="P8616">
        <v>2</v>
      </c>
      <c r="Q8616" t="s">
        <v>82</v>
      </c>
      <c r="R8616">
        <v>4</v>
      </c>
      <c r="S8616" t="s">
        <v>38</v>
      </c>
      <c r="T8616">
        <v>16</v>
      </c>
      <c r="U8616" t="s">
        <v>321</v>
      </c>
      <c r="V8616" t="s">
        <v>129</v>
      </c>
      <c r="W8616">
        <v>3</v>
      </c>
      <c r="X8616" t="s">
        <v>84</v>
      </c>
      <c r="Y8616">
        <v>42</v>
      </c>
      <c r="Z8616">
        <v>80</v>
      </c>
      <c r="AA8616">
        <v>3360</v>
      </c>
      <c r="AB8616">
        <v>1411.2</v>
      </c>
      <c r="AC8616">
        <v>0.42</v>
      </c>
      <c r="AD8616">
        <v>3</v>
      </c>
      <c r="AE8616" t="s">
        <v>42</v>
      </c>
    </row>
    <row r="8617" spans="1:31" x14ac:dyDescent="0.3">
      <c r="A8617">
        <v>1185732</v>
      </c>
      <c r="B8617" t="s">
        <v>30</v>
      </c>
      <c r="C8617" s="1">
        <v>44412</v>
      </c>
      <c r="D8617">
        <v>2021</v>
      </c>
      <c r="E8617" t="s">
        <v>31</v>
      </c>
      <c r="F8617">
        <v>3</v>
      </c>
      <c r="G8617">
        <v>1</v>
      </c>
      <c r="H8617" t="s">
        <v>32</v>
      </c>
      <c r="I8617">
        <v>46</v>
      </c>
      <c r="J8617" t="s">
        <v>61</v>
      </c>
      <c r="K8617">
        <v>48</v>
      </c>
      <c r="L8617" t="s">
        <v>62</v>
      </c>
      <c r="M8617" t="s">
        <v>320</v>
      </c>
      <c r="N8617">
        <v>3</v>
      </c>
      <c r="O8617" t="s">
        <v>126</v>
      </c>
      <c r="P8617">
        <v>2</v>
      </c>
      <c r="Q8617" t="s">
        <v>82</v>
      </c>
      <c r="R8617">
        <v>4</v>
      </c>
      <c r="S8617" t="s">
        <v>38</v>
      </c>
      <c r="T8617">
        <v>16</v>
      </c>
      <c r="U8617" t="s">
        <v>321</v>
      </c>
      <c r="V8617" t="s">
        <v>241</v>
      </c>
      <c r="W8617">
        <v>3</v>
      </c>
      <c r="X8617" t="s">
        <v>84</v>
      </c>
      <c r="Y8617">
        <v>41</v>
      </c>
      <c r="Z8617">
        <v>68</v>
      </c>
      <c r="AA8617">
        <v>2788</v>
      </c>
      <c r="AB8617">
        <v>1143.08</v>
      </c>
      <c r="AC8617">
        <v>0.41</v>
      </c>
      <c r="AD8617">
        <v>3</v>
      </c>
      <c r="AE8617" t="s">
        <v>42</v>
      </c>
    </row>
    <row r="8618" spans="1:31" x14ac:dyDescent="0.3">
      <c r="A8618">
        <v>1185732</v>
      </c>
      <c r="B8618" t="s">
        <v>30</v>
      </c>
      <c r="C8618" s="1">
        <v>44442</v>
      </c>
      <c r="D8618">
        <v>2021</v>
      </c>
      <c r="E8618" t="s">
        <v>43</v>
      </c>
      <c r="F8618">
        <v>3</v>
      </c>
      <c r="G8618">
        <v>1</v>
      </c>
      <c r="H8618" t="s">
        <v>32</v>
      </c>
      <c r="I8618">
        <v>46</v>
      </c>
      <c r="J8618" t="s">
        <v>61</v>
      </c>
      <c r="K8618">
        <v>48</v>
      </c>
      <c r="L8618" t="s">
        <v>62</v>
      </c>
      <c r="M8618" t="s">
        <v>320</v>
      </c>
      <c r="N8618">
        <v>3</v>
      </c>
      <c r="O8618" t="s">
        <v>126</v>
      </c>
      <c r="P8618">
        <v>2</v>
      </c>
      <c r="Q8618" t="s">
        <v>82</v>
      </c>
      <c r="R8618">
        <v>4</v>
      </c>
      <c r="S8618" t="s">
        <v>38</v>
      </c>
      <c r="T8618">
        <v>16</v>
      </c>
      <c r="U8618" t="s">
        <v>321</v>
      </c>
      <c r="V8618" t="s">
        <v>213</v>
      </c>
      <c r="W8618">
        <v>3</v>
      </c>
      <c r="X8618" t="s">
        <v>84</v>
      </c>
      <c r="Y8618">
        <v>41</v>
      </c>
      <c r="Z8618">
        <v>46</v>
      </c>
      <c r="AA8618">
        <v>1886</v>
      </c>
      <c r="AB8618">
        <v>848.69999999999993</v>
      </c>
      <c r="AC8618">
        <v>0.44999999999999996</v>
      </c>
      <c r="AD8618">
        <v>3</v>
      </c>
      <c r="AE8618" t="s">
        <v>42</v>
      </c>
    </row>
    <row r="8619" spans="1:31" x14ac:dyDescent="0.3">
      <c r="A8619">
        <v>1185732</v>
      </c>
      <c r="B8619" t="s">
        <v>30</v>
      </c>
      <c r="C8619" s="1">
        <v>44474</v>
      </c>
      <c r="D8619">
        <v>2021</v>
      </c>
      <c r="E8619" t="s">
        <v>44</v>
      </c>
      <c r="F8619">
        <v>4</v>
      </c>
      <c r="G8619">
        <v>1</v>
      </c>
      <c r="H8619" t="s">
        <v>32</v>
      </c>
      <c r="I8619">
        <v>46</v>
      </c>
      <c r="J8619" t="s">
        <v>61</v>
      </c>
      <c r="K8619">
        <v>48</v>
      </c>
      <c r="L8619" t="s">
        <v>62</v>
      </c>
      <c r="M8619" t="s">
        <v>320</v>
      </c>
      <c r="N8619">
        <v>3</v>
      </c>
      <c r="O8619" t="s">
        <v>126</v>
      </c>
      <c r="P8619">
        <v>2</v>
      </c>
      <c r="Q8619" t="s">
        <v>82</v>
      </c>
      <c r="R8619">
        <v>4</v>
      </c>
      <c r="S8619" t="s">
        <v>38</v>
      </c>
      <c r="T8619">
        <v>16</v>
      </c>
      <c r="U8619" t="s">
        <v>321</v>
      </c>
      <c r="V8619" t="s">
        <v>196</v>
      </c>
      <c r="W8619">
        <v>3</v>
      </c>
      <c r="X8619" t="s">
        <v>84</v>
      </c>
      <c r="Y8619">
        <v>50</v>
      </c>
      <c r="Z8619">
        <v>38</v>
      </c>
      <c r="AA8619">
        <v>1900</v>
      </c>
      <c r="AB8619">
        <v>760</v>
      </c>
      <c r="AC8619">
        <v>0.4</v>
      </c>
      <c r="AD8619">
        <v>3</v>
      </c>
      <c r="AE8619" t="s">
        <v>42</v>
      </c>
    </row>
    <row r="8620" spans="1:31" x14ac:dyDescent="0.3">
      <c r="A8620">
        <v>1185732</v>
      </c>
      <c r="B8620" t="s">
        <v>30</v>
      </c>
      <c r="C8620" s="1">
        <v>44504</v>
      </c>
      <c r="D8620">
        <v>2021</v>
      </c>
      <c r="E8620" t="s">
        <v>45</v>
      </c>
      <c r="F8620">
        <v>4</v>
      </c>
      <c r="G8620">
        <v>1</v>
      </c>
      <c r="H8620" t="s">
        <v>32</v>
      </c>
      <c r="I8620">
        <v>46</v>
      </c>
      <c r="J8620" t="s">
        <v>61</v>
      </c>
      <c r="K8620">
        <v>48</v>
      </c>
      <c r="L8620" t="s">
        <v>62</v>
      </c>
      <c r="M8620" t="s">
        <v>320</v>
      </c>
      <c r="N8620">
        <v>3</v>
      </c>
      <c r="O8620" t="s">
        <v>126</v>
      </c>
      <c r="P8620">
        <v>2</v>
      </c>
      <c r="Q8620" t="s">
        <v>82</v>
      </c>
      <c r="R8620">
        <v>4</v>
      </c>
      <c r="S8620" t="s">
        <v>38</v>
      </c>
      <c r="T8620">
        <v>16</v>
      </c>
      <c r="U8620" t="s">
        <v>321</v>
      </c>
      <c r="V8620" t="s">
        <v>161</v>
      </c>
      <c r="W8620">
        <v>3</v>
      </c>
      <c r="X8620" t="s">
        <v>84</v>
      </c>
      <c r="Y8620">
        <v>50</v>
      </c>
      <c r="Z8620">
        <v>80</v>
      </c>
      <c r="AA8620">
        <v>4000</v>
      </c>
      <c r="AB8620">
        <v>1680</v>
      </c>
      <c r="AC8620">
        <v>0.42</v>
      </c>
      <c r="AD8620">
        <v>3</v>
      </c>
      <c r="AE8620" t="s">
        <v>42</v>
      </c>
    </row>
    <row r="8621" spans="1:31" x14ac:dyDescent="0.3">
      <c r="A8621">
        <v>1185732</v>
      </c>
      <c r="B8621" t="s">
        <v>30</v>
      </c>
      <c r="C8621" s="1">
        <v>44533</v>
      </c>
      <c r="D8621">
        <v>2021</v>
      </c>
      <c r="E8621" t="s">
        <v>46</v>
      </c>
      <c r="F8621">
        <v>4</v>
      </c>
      <c r="G8621">
        <v>1</v>
      </c>
      <c r="H8621" t="s">
        <v>32</v>
      </c>
      <c r="I8621">
        <v>46</v>
      </c>
      <c r="J8621" t="s">
        <v>61</v>
      </c>
      <c r="K8621">
        <v>48</v>
      </c>
      <c r="L8621" t="s">
        <v>62</v>
      </c>
      <c r="M8621" t="s">
        <v>320</v>
      </c>
      <c r="N8621">
        <v>3</v>
      </c>
      <c r="O8621" t="s">
        <v>126</v>
      </c>
      <c r="P8621">
        <v>2</v>
      </c>
      <c r="Q8621" t="s">
        <v>82</v>
      </c>
      <c r="R8621">
        <v>4</v>
      </c>
      <c r="S8621" t="s">
        <v>38</v>
      </c>
      <c r="T8621">
        <v>16</v>
      </c>
      <c r="U8621" t="s">
        <v>321</v>
      </c>
      <c r="V8621" t="s">
        <v>203</v>
      </c>
      <c r="W8621">
        <v>3</v>
      </c>
      <c r="X8621" t="s">
        <v>84</v>
      </c>
      <c r="Y8621">
        <v>53</v>
      </c>
      <c r="Z8621">
        <v>87</v>
      </c>
      <c r="AA8621">
        <v>4611</v>
      </c>
      <c r="AB8621">
        <v>1936.62</v>
      </c>
      <c r="AC8621">
        <v>0.42</v>
      </c>
      <c r="AD8621">
        <v>3</v>
      </c>
      <c r="AE8621" t="s">
        <v>42</v>
      </c>
    </row>
    <row r="8622" spans="1:31" x14ac:dyDescent="0.3">
      <c r="A8622">
        <v>1185732</v>
      </c>
      <c r="B8622" t="s">
        <v>30</v>
      </c>
      <c r="C8622" s="1">
        <v>44206</v>
      </c>
      <c r="D8622">
        <v>2021</v>
      </c>
      <c r="E8622" t="s">
        <v>47</v>
      </c>
      <c r="F8622">
        <v>1</v>
      </c>
      <c r="G8622">
        <v>1</v>
      </c>
      <c r="H8622" t="s">
        <v>32</v>
      </c>
      <c r="I8622">
        <v>46</v>
      </c>
      <c r="J8622" t="s">
        <v>61</v>
      </c>
      <c r="K8622">
        <v>48</v>
      </c>
      <c r="L8622" t="s">
        <v>62</v>
      </c>
      <c r="M8622" t="s">
        <v>320</v>
      </c>
      <c r="N8622">
        <v>3</v>
      </c>
      <c r="O8622" t="s">
        <v>126</v>
      </c>
      <c r="P8622">
        <v>2</v>
      </c>
      <c r="Q8622" t="s">
        <v>82</v>
      </c>
      <c r="R8622">
        <v>4</v>
      </c>
      <c r="S8622" t="s">
        <v>38</v>
      </c>
      <c r="T8622">
        <v>16</v>
      </c>
      <c r="U8622" t="s">
        <v>321</v>
      </c>
      <c r="V8622" t="s">
        <v>189</v>
      </c>
      <c r="W8622">
        <v>3</v>
      </c>
      <c r="X8622" t="s">
        <v>84</v>
      </c>
      <c r="Y8622">
        <v>29</v>
      </c>
      <c r="Z8622">
        <v>20</v>
      </c>
      <c r="AA8622">
        <v>580</v>
      </c>
      <c r="AB8622">
        <v>307.40000000000003</v>
      </c>
      <c r="AC8622">
        <v>0.53</v>
      </c>
      <c r="AD8622">
        <v>3</v>
      </c>
      <c r="AE8622" t="s">
        <v>42</v>
      </c>
    </row>
    <row r="8623" spans="1:31" x14ac:dyDescent="0.3">
      <c r="A8623">
        <v>1185732</v>
      </c>
      <c r="B8623" t="s">
        <v>30</v>
      </c>
      <c r="C8623" s="1">
        <v>44235</v>
      </c>
      <c r="D8623">
        <v>2021</v>
      </c>
      <c r="E8623" t="s">
        <v>48</v>
      </c>
      <c r="F8623">
        <v>1</v>
      </c>
      <c r="G8623">
        <v>1</v>
      </c>
      <c r="H8623" t="s">
        <v>32</v>
      </c>
      <c r="I8623">
        <v>47</v>
      </c>
      <c r="J8623" t="s">
        <v>63</v>
      </c>
      <c r="K8623">
        <v>49</v>
      </c>
      <c r="L8623" t="s">
        <v>64</v>
      </c>
      <c r="M8623" t="s">
        <v>320</v>
      </c>
      <c r="N8623">
        <v>3</v>
      </c>
      <c r="O8623" t="s">
        <v>126</v>
      </c>
      <c r="P8623">
        <v>2</v>
      </c>
      <c r="Q8623" t="s">
        <v>82</v>
      </c>
      <c r="R8623">
        <v>4</v>
      </c>
      <c r="S8623" t="s">
        <v>38</v>
      </c>
      <c r="T8623">
        <v>16</v>
      </c>
      <c r="U8623" t="s">
        <v>321</v>
      </c>
      <c r="V8623" t="s">
        <v>202</v>
      </c>
      <c r="W8623">
        <v>3</v>
      </c>
      <c r="X8623" t="s">
        <v>84</v>
      </c>
      <c r="Y8623">
        <v>29</v>
      </c>
      <c r="Z8623">
        <v>13</v>
      </c>
      <c r="AA8623">
        <v>377</v>
      </c>
      <c r="AB8623">
        <v>203.58</v>
      </c>
      <c r="AC8623">
        <v>0.54</v>
      </c>
      <c r="AD8623">
        <v>3</v>
      </c>
      <c r="AE8623" t="s">
        <v>42</v>
      </c>
    </row>
    <row r="8624" spans="1:31" x14ac:dyDescent="0.3">
      <c r="A8624">
        <v>1185732</v>
      </c>
      <c r="B8624" t="s">
        <v>30</v>
      </c>
      <c r="C8624" s="1">
        <v>44261</v>
      </c>
      <c r="D8624">
        <v>2021</v>
      </c>
      <c r="E8624" t="s">
        <v>51</v>
      </c>
      <c r="F8624">
        <v>1</v>
      </c>
      <c r="G8624">
        <v>1</v>
      </c>
      <c r="H8624" t="s">
        <v>32</v>
      </c>
      <c r="I8624">
        <v>47</v>
      </c>
      <c r="J8624" t="s">
        <v>63</v>
      </c>
      <c r="K8624">
        <v>49</v>
      </c>
      <c r="L8624" t="s">
        <v>64</v>
      </c>
      <c r="M8624" t="s">
        <v>320</v>
      </c>
      <c r="N8624">
        <v>3</v>
      </c>
      <c r="O8624" t="s">
        <v>126</v>
      </c>
      <c r="P8624">
        <v>2</v>
      </c>
      <c r="Q8624" t="s">
        <v>82</v>
      </c>
      <c r="R8624">
        <v>4</v>
      </c>
      <c r="S8624" t="s">
        <v>38</v>
      </c>
      <c r="T8624">
        <v>16</v>
      </c>
      <c r="U8624" t="s">
        <v>321</v>
      </c>
      <c r="V8624" t="s">
        <v>191</v>
      </c>
      <c r="W8624">
        <v>3</v>
      </c>
      <c r="X8624" t="s">
        <v>84</v>
      </c>
      <c r="Y8624">
        <v>29</v>
      </c>
      <c r="Z8624">
        <v>8</v>
      </c>
      <c r="AA8624">
        <v>232</v>
      </c>
      <c r="AB8624">
        <v>116</v>
      </c>
      <c r="AC8624">
        <v>0.5</v>
      </c>
      <c r="AD8624">
        <v>3</v>
      </c>
      <c r="AE8624" t="s">
        <v>42</v>
      </c>
    </row>
    <row r="8625" spans="1:31" x14ac:dyDescent="0.3">
      <c r="A8625">
        <v>1185732</v>
      </c>
      <c r="B8625" t="s">
        <v>30</v>
      </c>
      <c r="C8625" s="1">
        <v>44293</v>
      </c>
      <c r="D8625">
        <v>2021</v>
      </c>
      <c r="E8625" t="s">
        <v>52</v>
      </c>
      <c r="F8625">
        <v>2</v>
      </c>
      <c r="G8625">
        <v>1</v>
      </c>
      <c r="H8625" t="s">
        <v>32</v>
      </c>
      <c r="I8625">
        <v>47</v>
      </c>
      <c r="J8625" t="s">
        <v>63</v>
      </c>
      <c r="K8625">
        <v>49</v>
      </c>
      <c r="L8625" t="s">
        <v>64</v>
      </c>
      <c r="M8625" t="s">
        <v>320</v>
      </c>
      <c r="N8625">
        <v>3</v>
      </c>
      <c r="O8625" t="s">
        <v>126</v>
      </c>
      <c r="P8625">
        <v>2</v>
      </c>
      <c r="Q8625" t="s">
        <v>82</v>
      </c>
      <c r="R8625">
        <v>4</v>
      </c>
      <c r="S8625" t="s">
        <v>38</v>
      </c>
      <c r="T8625">
        <v>16</v>
      </c>
      <c r="U8625" t="s">
        <v>321</v>
      </c>
      <c r="V8625" t="s">
        <v>195</v>
      </c>
      <c r="W8625">
        <v>3</v>
      </c>
      <c r="X8625" t="s">
        <v>84</v>
      </c>
      <c r="Y8625">
        <v>29</v>
      </c>
      <c r="Z8625">
        <v>13</v>
      </c>
      <c r="AA8625">
        <v>377</v>
      </c>
      <c r="AB8625">
        <v>199.81</v>
      </c>
      <c r="AC8625">
        <v>0.53</v>
      </c>
      <c r="AD8625">
        <v>3</v>
      </c>
      <c r="AE8625" t="s">
        <v>42</v>
      </c>
    </row>
    <row r="8626" spans="1:31" x14ac:dyDescent="0.3">
      <c r="A8626">
        <v>1185732</v>
      </c>
      <c r="B8626" t="s">
        <v>30</v>
      </c>
      <c r="C8626" s="1">
        <v>44322</v>
      </c>
      <c r="D8626">
        <v>2021</v>
      </c>
      <c r="E8626" t="s">
        <v>53</v>
      </c>
      <c r="F8626">
        <v>2</v>
      </c>
      <c r="G8626">
        <v>1</v>
      </c>
      <c r="H8626" t="s">
        <v>32</v>
      </c>
      <c r="I8626">
        <v>47</v>
      </c>
      <c r="J8626" t="s">
        <v>63</v>
      </c>
      <c r="K8626">
        <v>49</v>
      </c>
      <c r="L8626" t="s">
        <v>64</v>
      </c>
      <c r="M8626" t="s">
        <v>320</v>
      </c>
      <c r="N8626">
        <v>3</v>
      </c>
      <c r="O8626" t="s">
        <v>126</v>
      </c>
      <c r="P8626">
        <v>2</v>
      </c>
      <c r="Q8626" t="s">
        <v>82</v>
      </c>
      <c r="R8626">
        <v>4</v>
      </c>
      <c r="S8626" t="s">
        <v>38</v>
      </c>
      <c r="T8626">
        <v>16</v>
      </c>
      <c r="U8626" t="s">
        <v>321</v>
      </c>
      <c r="V8626" t="s">
        <v>207</v>
      </c>
      <c r="W8626">
        <v>3</v>
      </c>
      <c r="X8626" t="s">
        <v>84</v>
      </c>
      <c r="Y8626">
        <v>39</v>
      </c>
      <c r="Z8626">
        <v>44</v>
      </c>
      <c r="AA8626">
        <v>1716</v>
      </c>
      <c r="AB8626">
        <v>892.32</v>
      </c>
      <c r="AC8626">
        <v>0.52</v>
      </c>
      <c r="AD8626">
        <v>3</v>
      </c>
      <c r="AE8626" t="s">
        <v>42</v>
      </c>
    </row>
    <row r="8627" spans="1:31" x14ac:dyDescent="0.3">
      <c r="A8627">
        <v>1185732</v>
      </c>
      <c r="B8627" t="s">
        <v>30</v>
      </c>
      <c r="C8627" s="1">
        <v>44383</v>
      </c>
      <c r="D8627">
        <v>2021</v>
      </c>
      <c r="E8627" t="s">
        <v>55</v>
      </c>
      <c r="F8627">
        <v>3</v>
      </c>
      <c r="G8627">
        <v>1</v>
      </c>
      <c r="H8627" t="s">
        <v>32</v>
      </c>
      <c r="I8627">
        <v>47</v>
      </c>
      <c r="J8627" t="s">
        <v>63</v>
      </c>
      <c r="K8627">
        <v>49</v>
      </c>
      <c r="L8627" t="s">
        <v>64</v>
      </c>
      <c r="M8627" t="s">
        <v>320</v>
      </c>
      <c r="N8627">
        <v>3</v>
      </c>
      <c r="O8627" t="s">
        <v>126</v>
      </c>
      <c r="P8627">
        <v>2</v>
      </c>
      <c r="Q8627" t="s">
        <v>82</v>
      </c>
      <c r="R8627">
        <v>4</v>
      </c>
      <c r="S8627" t="s">
        <v>38</v>
      </c>
      <c r="T8627">
        <v>16</v>
      </c>
      <c r="U8627" t="s">
        <v>321</v>
      </c>
      <c r="V8627" t="s">
        <v>186</v>
      </c>
      <c r="W8627">
        <v>3</v>
      </c>
      <c r="X8627" t="s">
        <v>84</v>
      </c>
      <c r="Y8627">
        <v>37</v>
      </c>
      <c r="Z8627">
        <v>58</v>
      </c>
      <c r="AA8627">
        <v>2146</v>
      </c>
      <c r="AB8627">
        <v>1115.92</v>
      </c>
      <c r="AC8627">
        <v>0.52</v>
      </c>
      <c r="AD8627">
        <v>3</v>
      </c>
      <c r="AE8627" t="s">
        <v>42</v>
      </c>
    </row>
    <row r="8628" spans="1:31" x14ac:dyDescent="0.3">
      <c r="A8628">
        <v>1185732</v>
      </c>
      <c r="B8628" t="s">
        <v>30</v>
      </c>
      <c r="C8628" s="1">
        <v>44415</v>
      </c>
      <c r="D8628">
        <v>2021</v>
      </c>
      <c r="E8628" t="s">
        <v>31</v>
      </c>
      <c r="F8628">
        <v>3</v>
      </c>
      <c r="G8628">
        <v>1</v>
      </c>
      <c r="H8628" t="s">
        <v>32</v>
      </c>
      <c r="I8628">
        <v>47</v>
      </c>
      <c r="J8628" t="s">
        <v>63</v>
      </c>
      <c r="K8628">
        <v>49</v>
      </c>
      <c r="L8628" t="s">
        <v>64</v>
      </c>
      <c r="M8628" t="s">
        <v>320</v>
      </c>
      <c r="N8628">
        <v>3</v>
      </c>
      <c r="O8628" t="s">
        <v>126</v>
      </c>
      <c r="P8628">
        <v>2</v>
      </c>
      <c r="Q8628" t="s">
        <v>82</v>
      </c>
      <c r="R8628">
        <v>4</v>
      </c>
      <c r="S8628" t="s">
        <v>38</v>
      </c>
      <c r="T8628">
        <v>16</v>
      </c>
      <c r="U8628" t="s">
        <v>321</v>
      </c>
      <c r="V8628" t="s">
        <v>184</v>
      </c>
      <c r="W8628">
        <v>3</v>
      </c>
      <c r="X8628" t="s">
        <v>84</v>
      </c>
      <c r="Y8628">
        <v>37</v>
      </c>
      <c r="Z8628">
        <v>39</v>
      </c>
      <c r="AA8628">
        <v>1443</v>
      </c>
      <c r="AB8628">
        <v>764.79000000000008</v>
      </c>
      <c r="AC8628">
        <v>0.53</v>
      </c>
      <c r="AD8628">
        <v>3</v>
      </c>
      <c r="AE8628" t="s">
        <v>42</v>
      </c>
    </row>
    <row r="8629" spans="1:31" x14ac:dyDescent="0.3">
      <c r="A8629">
        <v>1185732</v>
      </c>
      <c r="B8629" t="s">
        <v>30</v>
      </c>
      <c r="C8629" s="1">
        <v>44445</v>
      </c>
      <c r="D8629">
        <v>2021</v>
      </c>
      <c r="E8629" t="s">
        <v>43</v>
      </c>
      <c r="F8629">
        <v>3</v>
      </c>
      <c r="G8629">
        <v>1</v>
      </c>
      <c r="H8629" t="s">
        <v>32</v>
      </c>
      <c r="I8629">
        <v>47</v>
      </c>
      <c r="J8629" t="s">
        <v>63</v>
      </c>
      <c r="K8629">
        <v>49</v>
      </c>
      <c r="L8629" t="s">
        <v>64</v>
      </c>
      <c r="M8629" t="s">
        <v>320</v>
      </c>
      <c r="N8629">
        <v>3</v>
      </c>
      <c r="O8629" t="s">
        <v>126</v>
      </c>
      <c r="P8629">
        <v>2</v>
      </c>
      <c r="Q8629" t="s">
        <v>82</v>
      </c>
      <c r="R8629">
        <v>4</v>
      </c>
      <c r="S8629" t="s">
        <v>38</v>
      </c>
      <c r="T8629">
        <v>16</v>
      </c>
      <c r="U8629" t="s">
        <v>321</v>
      </c>
      <c r="V8629" t="s">
        <v>191</v>
      </c>
      <c r="W8629">
        <v>3</v>
      </c>
      <c r="X8629" t="s">
        <v>84</v>
      </c>
      <c r="Y8629">
        <v>39</v>
      </c>
      <c r="Z8629">
        <v>27</v>
      </c>
      <c r="AA8629">
        <v>1053</v>
      </c>
      <c r="AB8629">
        <v>568.62</v>
      </c>
      <c r="AC8629">
        <v>0.54</v>
      </c>
      <c r="AD8629">
        <v>3</v>
      </c>
      <c r="AE8629" t="s">
        <v>42</v>
      </c>
    </row>
    <row r="8630" spans="1:31" x14ac:dyDescent="0.3">
      <c r="A8630">
        <v>1185732</v>
      </c>
      <c r="B8630" t="s">
        <v>30</v>
      </c>
      <c r="C8630" s="1">
        <v>44477</v>
      </c>
      <c r="D8630">
        <v>2021</v>
      </c>
      <c r="E8630" t="s">
        <v>44</v>
      </c>
      <c r="F8630">
        <v>4</v>
      </c>
      <c r="G8630">
        <v>1</v>
      </c>
      <c r="H8630" t="s">
        <v>32</v>
      </c>
      <c r="I8630">
        <v>47</v>
      </c>
      <c r="J8630" t="s">
        <v>63</v>
      </c>
      <c r="K8630">
        <v>49</v>
      </c>
      <c r="L8630" t="s">
        <v>64</v>
      </c>
      <c r="M8630" t="s">
        <v>320</v>
      </c>
      <c r="N8630">
        <v>3</v>
      </c>
      <c r="O8630" t="s">
        <v>126</v>
      </c>
      <c r="P8630">
        <v>2</v>
      </c>
      <c r="Q8630" t="s">
        <v>82</v>
      </c>
      <c r="R8630">
        <v>4</v>
      </c>
      <c r="S8630" t="s">
        <v>38</v>
      </c>
      <c r="T8630">
        <v>16</v>
      </c>
      <c r="U8630" t="s">
        <v>321</v>
      </c>
      <c r="V8630" t="s">
        <v>201</v>
      </c>
      <c r="W8630">
        <v>3</v>
      </c>
      <c r="X8630" t="s">
        <v>84</v>
      </c>
      <c r="Y8630">
        <v>47</v>
      </c>
      <c r="Z8630">
        <v>23</v>
      </c>
      <c r="AA8630">
        <v>1081</v>
      </c>
      <c r="AB8630">
        <v>540.5</v>
      </c>
      <c r="AC8630">
        <v>0.5</v>
      </c>
      <c r="AD8630">
        <v>3</v>
      </c>
      <c r="AE8630" t="s">
        <v>42</v>
      </c>
    </row>
    <row r="8631" spans="1:31" x14ac:dyDescent="0.3">
      <c r="A8631">
        <v>1185732</v>
      </c>
      <c r="B8631" t="s">
        <v>30</v>
      </c>
      <c r="C8631" s="1">
        <v>44507</v>
      </c>
      <c r="D8631">
        <v>2021</v>
      </c>
      <c r="E8631" t="s">
        <v>45</v>
      </c>
      <c r="F8631">
        <v>4</v>
      </c>
      <c r="G8631">
        <v>1</v>
      </c>
      <c r="H8631" t="s">
        <v>32</v>
      </c>
      <c r="I8631">
        <v>47</v>
      </c>
      <c r="J8631" t="s">
        <v>63</v>
      </c>
      <c r="K8631">
        <v>49</v>
      </c>
      <c r="L8631" t="s">
        <v>64</v>
      </c>
      <c r="M8631" t="s">
        <v>320</v>
      </c>
      <c r="N8631">
        <v>3</v>
      </c>
      <c r="O8631" t="s">
        <v>126</v>
      </c>
      <c r="P8631">
        <v>2</v>
      </c>
      <c r="Q8631" t="s">
        <v>82</v>
      </c>
      <c r="R8631">
        <v>4</v>
      </c>
      <c r="S8631" t="s">
        <v>38</v>
      </c>
      <c r="T8631">
        <v>16</v>
      </c>
      <c r="U8631" t="s">
        <v>321</v>
      </c>
      <c r="V8631" t="s">
        <v>184</v>
      </c>
      <c r="W8631">
        <v>3</v>
      </c>
      <c r="X8631" t="s">
        <v>84</v>
      </c>
      <c r="Y8631">
        <v>48</v>
      </c>
      <c r="Z8631">
        <v>58</v>
      </c>
      <c r="AA8631">
        <v>2784</v>
      </c>
      <c r="AB8631">
        <v>1531.2</v>
      </c>
      <c r="AC8631">
        <v>0.55000000000000004</v>
      </c>
      <c r="AD8631">
        <v>3</v>
      </c>
      <c r="AE8631" t="s">
        <v>42</v>
      </c>
    </row>
    <row r="8632" spans="1:31" x14ac:dyDescent="0.3">
      <c r="A8632">
        <v>1185732</v>
      </c>
      <c r="B8632" t="s">
        <v>30</v>
      </c>
      <c r="C8632" s="1">
        <v>44536</v>
      </c>
      <c r="D8632">
        <v>2021</v>
      </c>
      <c r="E8632" t="s">
        <v>46</v>
      </c>
      <c r="F8632">
        <v>4</v>
      </c>
      <c r="G8632">
        <v>1</v>
      </c>
      <c r="H8632" t="s">
        <v>32</v>
      </c>
      <c r="I8632">
        <v>47</v>
      </c>
      <c r="J8632" t="s">
        <v>63</v>
      </c>
      <c r="K8632">
        <v>49</v>
      </c>
      <c r="L8632" t="s">
        <v>64</v>
      </c>
      <c r="M8632" t="s">
        <v>320</v>
      </c>
      <c r="N8632">
        <v>3</v>
      </c>
      <c r="O8632" t="s">
        <v>126</v>
      </c>
      <c r="P8632">
        <v>2</v>
      </c>
      <c r="Q8632" t="s">
        <v>82</v>
      </c>
      <c r="R8632">
        <v>4</v>
      </c>
      <c r="S8632" t="s">
        <v>38</v>
      </c>
      <c r="T8632">
        <v>16</v>
      </c>
      <c r="U8632" t="s">
        <v>321</v>
      </c>
      <c r="V8632" t="s">
        <v>202</v>
      </c>
      <c r="W8632">
        <v>3</v>
      </c>
      <c r="X8632" t="s">
        <v>84</v>
      </c>
      <c r="Y8632">
        <v>48</v>
      </c>
      <c r="Z8632">
        <v>65</v>
      </c>
      <c r="AA8632">
        <v>3120</v>
      </c>
      <c r="AB8632">
        <v>1560</v>
      </c>
      <c r="AC8632">
        <v>0.5</v>
      </c>
      <c r="AD8632">
        <v>3</v>
      </c>
      <c r="AE8632" t="s">
        <v>42</v>
      </c>
    </row>
    <row r="8633" spans="1:31" x14ac:dyDescent="0.3">
      <c r="A8633">
        <v>1185732</v>
      </c>
      <c r="B8633" t="s">
        <v>30</v>
      </c>
      <c r="C8633" s="1">
        <v>44213</v>
      </c>
      <c r="D8633">
        <v>2021</v>
      </c>
      <c r="E8633" t="s">
        <v>47</v>
      </c>
      <c r="F8633">
        <v>1</v>
      </c>
      <c r="G8633">
        <v>1</v>
      </c>
      <c r="H8633" t="s">
        <v>32</v>
      </c>
      <c r="I8633">
        <v>47</v>
      </c>
      <c r="J8633" t="s">
        <v>63</v>
      </c>
      <c r="K8633">
        <v>49</v>
      </c>
      <c r="L8633" t="s">
        <v>64</v>
      </c>
      <c r="M8633" t="s">
        <v>320</v>
      </c>
      <c r="N8633">
        <v>3</v>
      </c>
      <c r="O8633" t="s">
        <v>126</v>
      </c>
      <c r="P8633">
        <v>2</v>
      </c>
      <c r="Q8633" t="s">
        <v>82</v>
      </c>
      <c r="R8633">
        <v>4</v>
      </c>
      <c r="S8633" t="s">
        <v>38</v>
      </c>
      <c r="T8633">
        <v>16</v>
      </c>
      <c r="U8633" t="s">
        <v>321</v>
      </c>
      <c r="V8633" t="s">
        <v>189</v>
      </c>
      <c r="W8633">
        <v>3</v>
      </c>
      <c r="X8633" t="s">
        <v>84</v>
      </c>
      <c r="Y8633">
        <v>34</v>
      </c>
      <c r="Z8633">
        <v>26</v>
      </c>
      <c r="AA8633">
        <v>884</v>
      </c>
      <c r="AB8633">
        <v>335.92</v>
      </c>
      <c r="AC8633">
        <v>0.38</v>
      </c>
      <c r="AD8633">
        <v>3</v>
      </c>
      <c r="AE8633" t="s">
        <v>42</v>
      </c>
    </row>
    <row r="8634" spans="1:31" x14ac:dyDescent="0.3">
      <c r="A8634">
        <v>1185732</v>
      </c>
      <c r="B8634" t="s">
        <v>30</v>
      </c>
      <c r="C8634" s="1">
        <v>44242</v>
      </c>
      <c r="D8634">
        <v>2021</v>
      </c>
      <c r="E8634" t="s">
        <v>48</v>
      </c>
      <c r="F8634">
        <v>1</v>
      </c>
      <c r="G8634">
        <v>1</v>
      </c>
      <c r="H8634" t="s">
        <v>32</v>
      </c>
      <c r="I8634">
        <v>48</v>
      </c>
      <c r="J8634" t="s">
        <v>65</v>
      </c>
      <c r="K8634">
        <v>50</v>
      </c>
      <c r="L8634" t="s">
        <v>66</v>
      </c>
      <c r="M8634" t="s">
        <v>320</v>
      </c>
      <c r="N8634">
        <v>3</v>
      </c>
      <c r="O8634" t="s">
        <v>126</v>
      </c>
      <c r="P8634">
        <v>2</v>
      </c>
      <c r="Q8634" t="s">
        <v>82</v>
      </c>
      <c r="R8634">
        <v>4</v>
      </c>
      <c r="S8634" t="s">
        <v>38</v>
      </c>
      <c r="T8634">
        <v>16</v>
      </c>
      <c r="U8634" t="s">
        <v>321</v>
      </c>
      <c r="V8634" t="s">
        <v>184</v>
      </c>
      <c r="W8634">
        <v>3</v>
      </c>
      <c r="X8634" t="s">
        <v>84</v>
      </c>
      <c r="Y8634">
        <v>32</v>
      </c>
      <c r="Z8634">
        <v>68</v>
      </c>
      <c r="AA8634">
        <v>2176</v>
      </c>
      <c r="AB8634">
        <v>826.88</v>
      </c>
      <c r="AC8634">
        <v>0.38</v>
      </c>
      <c r="AD8634">
        <v>3</v>
      </c>
      <c r="AE8634" t="s">
        <v>42</v>
      </c>
    </row>
    <row r="8635" spans="1:31" x14ac:dyDescent="0.3">
      <c r="A8635">
        <v>1185732</v>
      </c>
      <c r="B8635" t="s">
        <v>30</v>
      </c>
      <c r="C8635" s="1">
        <v>44268</v>
      </c>
      <c r="D8635">
        <v>2021</v>
      </c>
      <c r="E8635" t="s">
        <v>51</v>
      </c>
      <c r="F8635">
        <v>1</v>
      </c>
      <c r="G8635">
        <v>1</v>
      </c>
      <c r="H8635" t="s">
        <v>32</v>
      </c>
      <c r="I8635">
        <v>48</v>
      </c>
      <c r="J8635" t="s">
        <v>65</v>
      </c>
      <c r="K8635">
        <v>50</v>
      </c>
      <c r="L8635" t="s">
        <v>66</v>
      </c>
      <c r="M8635" t="s">
        <v>320</v>
      </c>
      <c r="N8635">
        <v>3</v>
      </c>
      <c r="O8635" t="s">
        <v>126</v>
      </c>
      <c r="P8635">
        <v>2</v>
      </c>
      <c r="Q8635" t="s">
        <v>82</v>
      </c>
      <c r="R8635">
        <v>4</v>
      </c>
      <c r="S8635" t="s">
        <v>38</v>
      </c>
      <c r="T8635">
        <v>16</v>
      </c>
      <c r="U8635" t="s">
        <v>321</v>
      </c>
      <c r="V8635" t="s">
        <v>201</v>
      </c>
      <c r="W8635">
        <v>3</v>
      </c>
      <c r="X8635" t="s">
        <v>84</v>
      </c>
      <c r="Y8635">
        <v>34</v>
      </c>
      <c r="Z8635">
        <v>87</v>
      </c>
      <c r="AA8635">
        <v>2958</v>
      </c>
      <c r="AB8635">
        <v>1064.8799999999999</v>
      </c>
      <c r="AC8635">
        <v>0.36</v>
      </c>
      <c r="AD8635">
        <v>3</v>
      </c>
      <c r="AE8635" t="s">
        <v>42</v>
      </c>
    </row>
    <row r="8636" spans="1:31" x14ac:dyDescent="0.3">
      <c r="A8636">
        <v>1185732</v>
      </c>
      <c r="B8636" t="s">
        <v>30</v>
      </c>
      <c r="C8636" s="1">
        <v>44329</v>
      </c>
      <c r="D8636">
        <v>2021</v>
      </c>
      <c r="E8636" t="s">
        <v>53</v>
      </c>
      <c r="F8636">
        <v>2</v>
      </c>
      <c r="G8636">
        <v>1</v>
      </c>
      <c r="H8636" t="s">
        <v>32</v>
      </c>
      <c r="I8636">
        <v>48</v>
      </c>
      <c r="J8636" t="s">
        <v>65</v>
      </c>
      <c r="K8636">
        <v>50</v>
      </c>
      <c r="L8636" t="s">
        <v>66</v>
      </c>
      <c r="M8636" t="s">
        <v>320</v>
      </c>
      <c r="N8636">
        <v>3</v>
      </c>
      <c r="O8636" t="s">
        <v>126</v>
      </c>
      <c r="P8636">
        <v>2</v>
      </c>
      <c r="Q8636" t="s">
        <v>82</v>
      </c>
      <c r="R8636">
        <v>4</v>
      </c>
      <c r="S8636" t="s">
        <v>38</v>
      </c>
      <c r="T8636">
        <v>16</v>
      </c>
      <c r="U8636" t="s">
        <v>321</v>
      </c>
      <c r="V8636" t="s">
        <v>202</v>
      </c>
      <c r="W8636">
        <v>3</v>
      </c>
      <c r="X8636" t="s">
        <v>84</v>
      </c>
      <c r="Y8636">
        <v>44</v>
      </c>
      <c r="Z8636">
        <v>47</v>
      </c>
      <c r="AA8636">
        <v>2068</v>
      </c>
      <c r="AB8636">
        <v>806.52</v>
      </c>
      <c r="AC8636">
        <v>0.39</v>
      </c>
      <c r="AD8636">
        <v>3</v>
      </c>
      <c r="AE8636" t="s">
        <v>42</v>
      </c>
    </row>
    <row r="8637" spans="1:31" x14ac:dyDescent="0.3">
      <c r="A8637">
        <v>1185732</v>
      </c>
      <c r="B8637" t="s">
        <v>30</v>
      </c>
      <c r="C8637" s="1">
        <v>44362</v>
      </c>
      <c r="D8637">
        <v>2021</v>
      </c>
      <c r="E8637" t="s">
        <v>54</v>
      </c>
      <c r="F8637">
        <v>2</v>
      </c>
      <c r="G8637">
        <v>1</v>
      </c>
      <c r="H8637" t="s">
        <v>32</v>
      </c>
      <c r="I8637">
        <v>48</v>
      </c>
      <c r="J8637" t="s">
        <v>65</v>
      </c>
      <c r="K8637">
        <v>50</v>
      </c>
      <c r="L8637" t="s">
        <v>66</v>
      </c>
      <c r="M8637" t="s">
        <v>320</v>
      </c>
      <c r="N8637">
        <v>3</v>
      </c>
      <c r="O8637" t="s">
        <v>126</v>
      </c>
      <c r="P8637">
        <v>2</v>
      </c>
      <c r="Q8637" t="s">
        <v>82</v>
      </c>
      <c r="R8637">
        <v>4</v>
      </c>
      <c r="S8637" t="s">
        <v>38</v>
      </c>
      <c r="T8637">
        <v>16</v>
      </c>
      <c r="U8637" t="s">
        <v>321</v>
      </c>
      <c r="V8637" t="s">
        <v>261</v>
      </c>
      <c r="W8637">
        <v>3</v>
      </c>
      <c r="X8637" t="s">
        <v>84</v>
      </c>
      <c r="Y8637">
        <v>41</v>
      </c>
      <c r="Z8637">
        <v>65</v>
      </c>
      <c r="AA8637">
        <v>2665</v>
      </c>
      <c r="AB8637">
        <v>932.74999999999989</v>
      </c>
      <c r="AC8637">
        <v>0.35</v>
      </c>
      <c r="AD8637">
        <v>3</v>
      </c>
      <c r="AE8637" t="s">
        <v>42</v>
      </c>
    </row>
    <row r="8638" spans="1:31" x14ac:dyDescent="0.3">
      <c r="A8638">
        <v>1185732</v>
      </c>
      <c r="B8638" t="s">
        <v>30</v>
      </c>
      <c r="C8638" s="1">
        <v>44390</v>
      </c>
      <c r="D8638">
        <v>2021</v>
      </c>
      <c r="E8638" t="s">
        <v>55</v>
      </c>
      <c r="F8638">
        <v>3</v>
      </c>
      <c r="G8638">
        <v>1</v>
      </c>
      <c r="H8638" t="s">
        <v>32</v>
      </c>
      <c r="I8638">
        <v>48</v>
      </c>
      <c r="J8638" t="s">
        <v>65</v>
      </c>
      <c r="K8638">
        <v>50</v>
      </c>
      <c r="L8638" t="s">
        <v>66</v>
      </c>
      <c r="M8638" t="s">
        <v>320</v>
      </c>
      <c r="N8638">
        <v>3</v>
      </c>
      <c r="O8638" t="s">
        <v>126</v>
      </c>
      <c r="P8638">
        <v>2</v>
      </c>
      <c r="Q8638" t="s">
        <v>82</v>
      </c>
      <c r="R8638">
        <v>4</v>
      </c>
      <c r="S8638" t="s">
        <v>38</v>
      </c>
      <c r="T8638">
        <v>16</v>
      </c>
      <c r="U8638" t="s">
        <v>321</v>
      </c>
      <c r="V8638" t="s">
        <v>243</v>
      </c>
      <c r="W8638">
        <v>3</v>
      </c>
      <c r="X8638" t="s">
        <v>84</v>
      </c>
      <c r="Y8638">
        <v>44</v>
      </c>
      <c r="Z8638">
        <v>56</v>
      </c>
      <c r="AA8638">
        <v>2464</v>
      </c>
      <c r="AB8638">
        <v>887.04</v>
      </c>
      <c r="AC8638">
        <v>0.36</v>
      </c>
      <c r="AD8638">
        <v>3</v>
      </c>
      <c r="AE8638" t="s">
        <v>42</v>
      </c>
    </row>
    <row r="8639" spans="1:31" x14ac:dyDescent="0.3">
      <c r="A8639">
        <v>1185732</v>
      </c>
      <c r="B8639" t="s">
        <v>30</v>
      </c>
      <c r="C8639" s="1">
        <v>44422</v>
      </c>
      <c r="D8639">
        <v>2021</v>
      </c>
      <c r="E8639" t="s">
        <v>31</v>
      </c>
      <c r="F8639">
        <v>3</v>
      </c>
      <c r="G8639">
        <v>1</v>
      </c>
      <c r="H8639" t="s">
        <v>32</v>
      </c>
      <c r="I8639">
        <v>48</v>
      </c>
      <c r="J8639" t="s">
        <v>65</v>
      </c>
      <c r="K8639">
        <v>50</v>
      </c>
      <c r="L8639" t="s">
        <v>66</v>
      </c>
      <c r="M8639" t="s">
        <v>320</v>
      </c>
      <c r="N8639">
        <v>3</v>
      </c>
      <c r="O8639" t="s">
        <v>126</v>
      </c>
      <c r="P8639">
        <v>2</v>
      </c>
      <c r="Q8639" t="s">
        <v>82</v>
      </c>
      <c r="R8639">
        <v>4</v>
      </c>
      <c r="S8639" t="s">
        <v>38</v>
      </c>
      <c r="T8639">
        <v>16</v>
      </c>
      <c r="U8639" t="s">
        <v>321</v>
      </c>
      <c r="V8639" t="s">
        <v>195</v>
      </c>
      <c r="W8639">
        <v>3</v>
      </c>
      <c r="X8639" t="s">
        <v>84</v>
      </c>
      <c r="Y8639">
        <v>42</v>
      </c>
      <c r="Z8639">
        <v>51</v>
      </c>
      <c r="AA8639">
        <v>2142</v>
      </c>
      <c r="AB8639">
        <v>771.12</v>
      </c>
      <c r="AC8639">
        <v>0.36</v>
      </c>
      <c r="AD8639">
        <v>3</v>
      </c>
      <c r="AE8639" t="s">
        <v>42</v>
      </c>
    </row>
    <row r="8640" spans="1:31" x14ac:dyDescent="0.3">
      <c r="A8640">
        <v>1185732</v>
      </c>
      <c r="B8640" t="s">
        <v>30</v>
      </c>
      <c r="C8640" s="1">
        <v>44452</v>
      </c>
      <c r="D8640">
        <v>2021</v>
      </c>
      <c r="E8640" t="s">
        <v>43</v>
      </c>
      <c r="F8640">
        <v>3</v>
      </c>
      <c r="G8640">
        <v>1</v>
      </c>
      <c r="H8640" t="s">
        <v>32</v>
      </c>
      <c r="I8640">
        <v>48</v>
      </c>
      <c r="J8640" t="s">
        <v>65</v>
      </c>
      <c r="K8640">
        <v>50</v>
      </c>
      <c r="L8640" t="s">
        <v>66</v>
      </c>
      <c r="M8640" t="s">
        <v>320</v>
      </c>
      <c r="N8640">
        <v>3</v>
      </c>
      <c r="O8640" t="s">
        <v>126</v>
      </c>
      <c r="P8640">
        <v>2</v>
      </c>
      <c r="Q8640" t="s">
        <v>82</v>
      </c>
      <c r="R8640">
        <v>4</v>
      </c>
      <c r="S8640" t="s">
        <v>38</v>
      </c>
      <c r="T8640">
        <v>17</v>
      </c>
      <c r="U8640" t="s">
        <v>322</v>
      </c>
      <c r="V8640" t="s">
        <v>202</v>
      </c>
      <c r="W8640">
        <v>3</v>
      </c>
      <c r="X8640" t="s">
        <v>84</v>
      </c>
      <c r="Y8640">
        <v>42</v>
      </c>
      <c r="Z8640">
        <v>36</v>
      </c>
      <c r="AA8640">
        <v>1512</v>
      </c>
      <c r="AB8640">
        <v>604.80000000000007</v>
      </c>
      <c r="AC8640">
        <v>0.4</v>
      </c>
      <c r="AD8640">
        <v>3</v>
      </c>
      <c r="AE8640" t="s">
        <v>42</v>
      </c>
    </row>
    <row r="8641" spans="1:31" x14ac:dyDescent="0.3">
      <c r="A8641">
        <v>1185732</v>
      </c>
      <c r="B8641" t="s">
        <v>30</v>
      </c>
      <c r="C8641" s="1">
        <v>44210</v>
      </c>
      <c r="D8641">
        <v>2021</v>
      </c>
      <c r="E8641" t="s">
        <v>47</v>
      </c>
      <c r="F8641">
        <v>1</v>
      </c>
      <c r="G8641">
        <v>1</v>
      </c>
      <c r="H8641" t="s">
        <v>32</v>
      </c>
      <c r="I8641">
        <v>48</v>
      </c>
      <c r="J8641" t="s">
        <v>65</v>
      </c>
      <c r="K8641">
        <v>50</v>
      </c>
      <c r="L8641" t="s">
        <v>66</v>
      </c>
      <c r="M8641" t="s">
        <v>320</v>
      </c>
      <c r="N8641">
        <v>3</v>
      </c>
      <c r="O8641" t="s">
        <v>126</v>
      </c>
      <c r="P8641">
        <v>2</v>
      </c>
      <c r="Q8641" t="s">
        <v>82</v>
      </c>
      <c r="R8641">
        <v>4</v>
      </c>
      <c r="S8641" t="s">
        <v>38</v>
      </c>
      <c r="T8641">
        <v>17</v>
      </c>
      <c r="U8641" t="s">
        <v>322</v>
      </c>
      <c r="V8641" t="s">
        <v>129</v>
      </c>
      <c r="W8641">
        <v>3</v>
      </c>
      <c r="X8641" t="s">
        <v>84</v>
      </c>
      <c r="Y8641">
        <v>39</v>
      </c>
      <c r="Z8641">
        <v>44</v>
      </c>
      <c r="AA8641">
        <v>1716</v>
      </c>
      <c r="AB8641">
        <v>840.84</v>
      </c>
      <c r="AC8641">
        <v>0.49</v>
      </c>
      <c r="AD8641">
        <v>3</v>
      </c>
      <c r="AE8641" t="s">
        <v>42</v>
      </c>
    </row>
    <row r="8642" spans="1:31" x14ac:dyDescent="0.3">
      <c r="A8642">
        <v>1185732</v>
      </c>
      <c r="B8642" t="s">
        <v>30</v>
      </c>
      <c r="C8642" s="1">
        <v>44239</v>
      </c>
      <c r="D8642">
        <v>2021</v>
      </c>
      <c r="E8642" t="s">
        <v>48</v>
      </c>
      <c r="F8642">
        <v>1</v>
      </c>
      <c r="G8642">
        <v>1</v>
      </c>
      <c r="H8642" t="s">
        <v>32</v>
      </c>
      <c r="I8642">
        <v>49</v>
      </c>
      <c r="J8642" t="s">
        <v>67</v>
      </c>
      <c r="K8642">
        <v>51</v>
      </c>
      <c r="L8642" t="s">
        <v>68</v>
      </c>
      <c r="M8642" t="s">
        <v>320</v>
      </c>
      <c r="N8642">
        <v>3</v>
      </c>
      <c r="O8642" t="s">
        <v>126</v>
      </c>
      <c r="P8642">
        <v>2</v>
      </c>
      <c r="Q8642" t="s">
        <v>82</v>
      </c>
      <c r="R8642">
        <v>4</v>
      </c>
      <c r="S8642" t="s">
        <v>38</v>
      </c>
      <c r="T8642">
        <v>17</v>
      </c>
      <c r="U8642" t="s">
        <v>322</v>
      </c>
      <c r="V8642" t="s">
        <v>195</v>
      </c>
      <c r="W8642">
        <v>3</v>
      </c>
      <c r="X8642" t="s">
        <v>84</v>
      </c>
      <c r="Y8642">
        <v>36</v>
      </c>
      <c r="Z8642">
        <v>45</v>
      </c>
      <c r="AA8642">
        <v>1620</v>
      </c>
      <c r="AB8642">
        <v>745.19999999999993</v>
      </c>
      <c r="AC8642">
        <v>0.45999999999999996</v>
      </c>
      <c r="AD8642">
        <v>3</v>
      </c>
      <c r="AE8642" t="s">
        <v>42</v>
      </c>
    </row>
    <row r="8643" spans="1:31" x14ac:dyDescent="0.3">
      <c r="A8643">
        <v>1185732</v>
      </c>
      <c r="B8643" t="s">
        <v>30</v>
      </c>
      <c r="C8643" s="1">
        <v>44265</v>
      </c>
      <c r="D8643">
        <v>2021</v>
      </c>
      <c r="E8643" t="s">
        <v>51</v>
      </c>
      <c r="F8643">
        <v>1</v>
      </c>
      <c r="G8643">
        <v>1</v>
      </c>
      <c r="H8643" t="s">
        <v>32</v>
      </c>
      <c r="I8643">
        <v>49</v>
      </c>
      <c r="J8643" t="s">
        <v>67</v>
      </c>
      <c r="K8643">
        <v>51</v>
      </c>
      <c r="L8643" t="s">
        <v>68</v>
      </c>
      <c r="M8643" t="s">
        <v>320</v>
      </c>
      <c r="N8643">
        <v>3</v>
      </c>
      <c r="O8643" t="s">
        <v>126</v>
      </c>
      <c r="P8643">
        <v>2</v>
      </c>
      <c r="Q8643" t="s">
        <v>82</v>
      </c>
      <c r="R8643">
        <v>4</v>
      </c>
      <c r="S8643" t="s">
        <v>38</v>
      </c>
      <c r="T8643">
        <v>17</v>
      </c>
      <c r="U8643" t="s">
        <v>322</v>
      </c>
      <c r="V8643" t="s">
        <v>184</v>
      </c>
      <c r="W8643">
        <v>3</v>
      </c>
      <c r="X8643" t="s">
        <v>84</v>
      </c>
      <c r="Y8643">
        <v>36</v>
      </c>
      <c r="Z8643">
        <v>38</v>
      </c>
      <c r="AA8643">
        <v>1368</v>
      </c>
      <c r="AB8643">
        <v>670.31999999999994</v>
      </c>
      <c r="AC8643">
        <v>0.49</v>
      </c>
      <c r="AD8643">
        <v>3</v>
      </c>
      <c r="AE8643" t="s">
        <v>42</v>
      </c>
    </row>
    <row r="8644" spans="1:31" x14ac:dyDescent="0.3">
      <c r="A8644">
        <v>1185732</v>
      </c>
      <c r="B8644" t="s">
        <v>30</v>
      </c>
      <c r="C8644" s="1">
        <v>44297</v>
      </c>
      <c r="D8644">
        <v>2021</v>
      </c>
      <c r="E8644" t="s">
        <v>52</v>
      </c>
      <c r="F8644">
        <v>2</v>
      </c>
      <c r="G8644">
        <v>1</v>
      </c>
      <c r="H8644" t="s">
        <v>32</v>
      </c>
      <c r="I8644">
        <v>49</v>
      </c>
      <c r="J8644" t="s">
        <v>67</v>
      </c>
      <c r="K8644">
        <v>51</v>
      </c>
      <c r="L8644" t="s">
        <v>68</v>
      </c>
      <c r="M8644" t="s">
        <v>320</v>
      </c>
      <c r="N8644">
        <v>3</v>
      </c>
      <c r="O8644" t="s">
        <v>126</v>
      </c>
      <c r="P8644">
        <v>2</v>
      </c>
      <c r="Q8644" t="s">
        <v>82</v>
      </c>
      <c r="R8644">
        <v>4</v>
      </c>
      <c r="S8644" t="s">
        <v>38</v>
      </c>
      <c r="T8644">
        <v>17</v>
      </c>
      <c r="U8644" t="s">
        <v>322</v>
      </c>
      <c r="V8644" t="s">
        <v>189</v>
      </c>
      <c r="W8644">
        <v>3</v>
      </c>
      <c r="X8644" t="s">
        <v>84</v>
      </c>
      <c r="Y8644">
        <v>36</v>
      </c>
      <c r="Z8644">
        <v>44</v>
      </c>
      <c r="AA8644">
        <v>1584</v>
      </c>
      <c r="AB8644">
        <v>792</v>
      </c>
      <c r="AC8644">
        <v>0.5</v>
      </c>
      <c r="AD8644">
        <v>3</v>
      </c>
      <c r="AE8644" t="s">
        <v>42</v>
      </c>
    </row>
    <row r="8645" spans="1:31" x14ac:dyDescent="0.3">
      <c r="A8645">
        <v>1185732</v>
      </c>
      <c r="B8645" t="s">
        <v>30</v>
      </c>
      <c r="C8645" s="1">
        <v>44326</v>
      </c>
      <c r="D8645">
        <v>2021</v>
      </c>
      <c r="E8645" t="s">
        <v>53</v>
      </c>
      <c r="F8645">
        <v>2</v>
      </c>
      <c r="G8645">
        <v>1</v>
      </c>
      <c r="H8645" t="s">
        <v>32</v>
      </c>
      <c r="I8645">
        <v>49</v>
      </c>
      <c r="J8645" t="s">
        <v>67</v>
      </c>
      <c r="K8645">
        <v>51</v>
      </c>
      <c r="L8645" t="s">
        <v>68</v>
      </c>
      <c r="M8645" t="s">
        <v>320</v>
      </c>
      <c r="N8645">
        <v>3</v>
      </c>
      <c r="O8645" t="s">
        <v>126</v>
      </c>
      <c r="P8645">
        <v>2</v>
      </c>
      <c r="Q8645" t="s">
        <v>82</v>
      </c>
      <c r="R8645">
        <v>4</v>
      </c>
      <c r="S8645" t="s">
        <v>38</v>
      </c>
      <c r="T8645">
        <v>17</v>
      </c>
      <c r="U8645" t="s">
        <v>322</v>
      </c>
      <c r="V8645" t="s">
        <v>202</v>
      </c>
      <c r="W8645">
        <v>3</v>
      </c>
      <c r="X8645" t="s">
        <v>84</v>
      </c>
      <c r="Y8645">
        <v>46</v>
      </c>
      <c r="Z8645">
        <v>65</v>
      </c>
      <c r="AA8645">
        <v>2990</v>
      </c>
      <c r="AB8645">
        <v>1405.3</v>
      </c>
      <c r="AC8645">
        <v>0.47</v>
      </c>
      <c r="AD8645">
        <v>3</v>
      </c>
      <c r="AE8645" t="s">
        <v>42</v>
      </c>
    </row>
    <row r="8646" spans="1:31" x14ac:dyDescent="0.3">
      <c r="A8646">
        <v>1185732</v>
      </c>
      <c r="B8646" t="s">
        <v>30</v>
      </c>
      <c r="C8646" s="1">
        <v>44359</v>
      </c>
      <c r="D8646">
        <v>2021</v>
      </c>
      <c r="E8646" t="s">
        <v>54</v>
      </c>
      <c r="F8646">
        <v>2</v>
      </c>
      <c r="G8646">
        <v>1</v>
      </c>
      <c r="H8646" t="s">
        <v>32</v>
      </c>
      <c r="I8646">
        <v>49</v>
      </c>
      <c r="J8646" t="s">
        <v>67</v>
      </c>
      <c r="K8646">
        <v>51</v>
      </c>
      <c r="L8646" t="s">
        <v>68</v>
      </c>
      <c r="M8646" t="s">
        <v>320</v>
      </c>
      <c r="N8646">
        <v>3</v>
      </c>
      <c r="O8646" t="s">
        <v>126</v>
      </c>
      <c r="P8646">
        <v>2</v>
      </c>
      <c r="Q8646" t="s">
        <v>82</v>
      </c>
      <c r="R8646">
        <v>4</v>
      </c>
      <c r="S8646" t="s">
        <v>38</v>
      </c>
      <c r="T8646">
        <v>17</v>
      </c>
      <c r="U8646" t="s">
        <v>322</v>
      </c>
      <c r="V8646" t="s">
        <v>129</v>
      </c>
      <c r="W8646">
        <v>3</v>
      </c>
      <c r="X8646" t="s">
        <v>84</v>
      </c>
      <c r="Y8646">
        <v>47</v>
      </c>
      <c r="Z8646">
        <v>90</v>
      </c>
      <c r="AA8646">
        <v>4230</v>
      </c>
      <c r="AB8646">
        <v>1903.4999999999998</v>
      </c>
      <c r="AC8646">
        <v>0.44999999999999996</v>
      </c>
      <c r="AD8646">
        <v>3</v>
      </c>
      <c r="AE8646" t="s">
        <v>42</v>
      </c>
    </row>
    <row r="8647" spans="1:31" x14ac:dyDescent="0.3">
      <c r="A8647">
        <v>1185732</v>
      </c>
      <c r="B8647" t="s">
        <v>30</v>
      </c>
      <c r="C8647" s="1">
        <v>44387</v>
      </c>
      <c r="D8647">
        <v>2021</v>
      </c>
      <c r="E8647" t="s">
        <v>55</v>
      </c>
      <c r="F8647">
        <v>3</v>
      </c>
      <c r="G8647">
        <v>1</v>
      </c>
      <c r="H8647" t="s">
        <v>32</v>
      </c>
      <c r="I8647">
        <v>49</v>
      </c>
      <c r="J8647" t="s">
        <v>67</v>
      </c>
      <c r="K8647">
        <v>51</v>
      </c>
      <c r="L8647" t="s">
        <v>68</v>
      </c>
      <c r="M8647" t="s">
        <v>320</v>
      </c>
      <c r="N8647">
        <v>3</v>
      </c>
      <c r="O8647" t="s">
        <v>126</v>
      </c>
      <c r="P8647">
        <v>2</v>
      </c>
      <c r="Q8647" t="s">
        <v>82</v>
      </c>
      <c r="R8647">
        <v>4</v>
      </c>
      <c r="S8647" t="s">
        <v>38</v>
      </c>
      <c r="T8647">
        <v>17</v>
      </c>
      <c r="U8647" t="s">
        <v>322</v>
      </c>
      <c r="V8647" t="s">
        <v>129</v>
      </c>
      <c r="W8647">
        <v>3</v>
      </c>
      <c r="X8647" t="s">
        <v>84</v>
      </c>
      <c r="Y8647">
        <v>46</v>
      </c>
      <c r="Z8647">
        <v>90</v>
      </c>
      <c r="AA8647">
        <v>4140</v>
      </c>
      <c r="AB8647">
        <v>2028.6</v>
      </c>
      <c r="AC8647">
        <v>0.49</v>
      </c>
      <c r="AD8647">
        <v>3</v>
      </c>
      <c r="AE8647" t="s">
        <v>42</v>
      </c>
    </row>
    <row r="8648" spans="1:31" x14ac:dyDescent="0.3">
      <c r="A8648">
        <v>1185732</v>
      </c>
      <c r="B8648" t="s">
        <v>30</v>
      </c>
      <c r="C8648" s="1">
        <v>44419</v>
      </c>
      <c r="D8648">
        <v>2021</v>
      </c>
      <c r="E8648" t="s">
        <v>31</v>
      </c>
      <c r="F8648">
        <v>3</v>
      </c>
      <c r="G8648">
        <v>1</v>
      </c>
      <c r="H8648" t="s">
        <v>32</v>
      </c>
      <c r="I8648">
        <v>49</v>
      </c>
      <c r="J8648" t="s">
        <v>67</v>
      </c>
      <c r="K8648">
        <v>51</v>
      </c>
      <c r="L8648" t="s">
        <v>68</v>
      </c>
      <c r="M8648" t="s">
        <v>320</v>
      </c>
      <c r="N8648">
        <v>3</v>
      </c>
      <c r="O8648" t="s">
        <v>126</v>
      </c>
      <c r="P8648">
        <v>2</v>
      </c>
      <c r="Q8648" t="s">
        <v>82</v>
      </c>
      <c r="R8648">
        <v>4</v>
      </c>
      <c r="S8648" t="s">
        <v>38</v>
      </c>
      <c r="T8648">
        <v>17</v>
      </c>
      <c r="U8648" t="s">
        <v>322</v>
      </c>
      <c r="V8648" t="s">
        <v>161</v>
      </c>
      <c r="W8648">
        <v>3</v>
      </c>
      <c r="X8648" t="s">
        <v>84</v>
      </c>
      <c r="Y8648">
        <v>49</v>
      </c>
      <c r="Z8648">
        <v>68</v>
      </c>
      <c r="AA8648">
        <v>3332</v>
      </c>
      <c r="AB8648">
        <v>1566.04</v>
      </c>
      <c r="AC8648">
        <v>0.47</v>
      </c>
      <c r="AD8648">
        <v>3</v>
      </c>
      <c r="AE8648" t="s">
        <v>42</v>
      </c>
    </row>
    <row r="8649" spans="1:31" x14ac:dyDescent="0.3">
      <c r="A8649">
        <v>1185732</v>
      </c>
      <c r="B8649" t="s">
        <v>30</v>
      </c>
      <c r="C8649" s="1">
        <v>44449</v>
      </c>
      <c r="D8649">
        <v>2021</v>
      </c>
      <c r="E8649" t="s">
        <v>43</v>
      </c>
      <c r="F8649">
        <v>3</v>
      </c>
      <c r="G8649">
        <v>1</v>
      </c>
      <c r="H8649" t="s">
        <v>32</v>
      </c>
      <c r="I8649">
        <v>49</v>
      </c>
      <c r="J8649" t="s">
        <v>67</v>
      </c>
      <c r="K8649">
        <v>51</v>
      </c>
      <c r="L8649" t="s">
        <v>68</v>
      </c>
      <c r="M8649" t="s">
        <v>320</v>
      </c>
      <c r="N8649">
        <v>3</v>
      </c>
      <c r="O8649" t="s">
        <v>126</v>
      </c>
      <c r="P8649">
        <v>2</v>
      </c>
      <c r="Q8649" t="s">
        <v>82</v>
      </c>
      <c r="R8649">
        <v>4</v>
      </c>
      <c r="S8649" t="s">
        <v>38</v>
      </c>
      <c r="T8649">
        <v>16</v>
      </c>
      <c r="U8649" t="s">
        <v>321</v>
      </c>
      <c r="V8649" t="s">
        <v>202</v>
      </c>
      <c r="W8649">
        <v>3</v>
      </c>
      <c r="X8649" t="s">
        <v>84</v>
      </c>
      <c r="Y8649">
        <v>45</v>
      </c>
      <c r="Z8649">
        <v>52</v>
      </c>
      <c r="AA8649">
        <v>2340</v>
      </c>
      <c r="AB8649">
        <v>1146.5999999999999</v>
      </c>
      <c r="AC8649">
        <v>0.49</v>
      </c>
      <c r="AD8649">
        <v>3</v>
      </c>
      <c r="AE8649" t="s">
        <v>42</v>
      </c>
    </row>
    <row r="8650" spans="1:31" x14ac:dyDescent="0.3">
      <c r="A8650">
        <v>1185732</v>
      </c>
      <c r="B8650" t="s">
        <v>30</v>
      </c>
      <c r="C8650" s="1">
        <v>44481</v>
      </c>
      <c r="D8650">
        <v>2021</v>
      </c>
      <c r="E8650" t="s">
        <v>44</v>
      </c>
      <c r="F8650">
        <v>4</v>
      </c>
      <c r="G8650">
        <v>1</v>
      </c>
      <c r="H8650" t="s">
        <v>32</v>
      </c>
      <c r="I8650">
        <v>49</v>
      </c>
      <c r="J8650" t="s">
        <v>67</v>
      </c>
      <c r="K8650">
        <v>51</v>
      </c>
      <c r="L8650" t="s">
        <v>68</v>
      </c>
      <c r="M8650" t="s">
        <v>320</v>
      </c>
      <c r="N8650">
        <v>3</v>
      </c>
      <c r="O8650" t="s">
        <v>126</v>
      </c>
      <c r="P8650">
        <v>2</v>
      </c>
      <c r="Q8650" t="s">
        <v>82</v>
      </c>
      <c r="R8650">
        <v>4</v>
      </c>
      <c r="S8650" t="s">
        <v>38</v>
      </c>
      <c r="T8650">
        <v>16</v>
      </c>
      <c r="U8650" t="s">
        <v>321</v>
      </c>
      <c r="V8650" t="s">
        <v>204</v>
      </c>
      <c r="W8650">
        <v>3</v>
      </c>
      <c r="X8650" t="s">
        <v>84</v>
      </c>
      <c r="Y8650">
        <v>55</v>
      </c>
      <c r="Z8650">
        <v>46</v>
      </c>
      <c r="AA8650">
        <v>2530</v>
      </c>
      <c r="AB8650">
        <v>1214.3999999999999</v>
      </c>
      <c r="AC8650">
        <v>0.48</v>
      </c>
      <c r="AD8650">
        <v>3</v>
      </c>
      <c r="AE8650" t="s">
        <v>42</v>
      </c>
    </row>
    <row r="8651" spans="1:31" x14ac:dyDescent="0.3">
      <c r="A8651">
        <v>1185732</v>
      </c>
      <c r="B8651" t="s">
        <v>30</v>
      </c>
      <c r="C8651" s="1">
        <v>44511</v>
      </c>
      <c r="D8651">
        <v>2021</v>
      </c>
      <c r="E8651" t="s">
        <v>45</v>
      </c>
      <c r="F8651">
        <v>4</v>
      </c>
      <c r="G8651">
        <v>1</v>
      </c>
      <c r="H8651" t="s">
        <v>32</v>
      </c>
      <c r="I8651">
        <v>49</v>
      </c>
      <c r="J8651" t="s">
        <v>67</v>
      </c>
      <c r="K8651">
        <v>51</v>
      </c>
      <c r="L8651" t="s">
        <v>68</v>
      </c>
      <c r="M8651" t="s">
        <v>320</v>
      </c>
      <c r="N8651">
        <v>3</v>
      </c>
      <c r="O8651" t="s">
        <v>126</v>
      </c>
      <c r="P8651">
        <v>2</v>
      </c>
      <c r="Q8651" t="s">
        <v>82</v>
      </c>
      <c r="R8651">
        <v>4</v>
      </c>
      <c r="S8651" t="s">
        <v>38</v>
      </c>
      <c r="T8651">
        <v>17</v>
      </c>
      <c r="U8651" t="s">
        <v>322</v>
      </c>
      <c r="V8651" t="s">
        <v>161</v>
      </c>
      <c r="W8651">
        <v>3</v>
      </c>
      <c r="X8651" t="s">
        <v>84</v>
      </c>
      <c r="Y8651">
        <v>55</v>
      </c>
      <c r="Z8651">
        <v>75</v>
      </c>
      <c r="AA8651">
        <v>4125</v>
      </c>
      <c r="AB8651">
        <v>2062.5</v>
      </c>
      <c r="AC8651">
        <v>0.5</v>
      </c>
      <c r="AD8651">
        <v>3</v>
      </c>
      <c r="AE8651" t="s">
        <v>42</v>
      </c>
    </row>
    <row r="8652" spans="1:31" x14ac:dyDescent="0.3">
      <c r="A8652">
        <v>1185732</v>
      </c>
      <c r="B8652" t="s">
        <v>30</v>
      </c>
      <c r="C8652" s="1">
        <v>44540</v>
      </c>
      <c r="D8652">
        <v>2021</v>
      </c>
      <c r="E8652" t="s">
        <v>46</v>
      </c>
      <c r="F8652">
        <v>4</v>
      </c>
      <c r="G8652">
        <v>1</v>
      </c>
      <c r="H8652" t="s">
        <v>32</v>
      </c>
      <c r="I8652">
        <v>49</v>
      </c>
      <c r="J8652" t="s">
        <v>67</v>
      </c>
      <c r="K8652">
        <v>51</v>
      </c>
      <c r="L8652" t="s">
        <v>68</v>
      </c>
      <c r="M8652" t="s">
        <v>320</v>
      </c>
      <c r="N8652">
        <v>3</v>
      </c>
      <c r="O8652" t="s">
        <v>126</v>
      </c>
      <c r="P8652">
        <v>2</v>
      </c>
      <c r="Q8652" t="s">
        <v>82</v>
      </c>
      <c r="R8652">
        <v>4</v>
      </c>
      <c r="S8652" t="s">
        <v>38</v>
      </c>
      <c r="T8652">
        <v>17</v>
      </c>
      <c r="U8652" t="s">
        <v>322</v>
      </c>
      <c r="V8652" t="s">
        <v>191</v>
      </c>
      <c r="W8652">
        <v>3</v>
      </c>
      <c r="X8652" t="s">
        <v>84</v>
      </c>
      <c r="Y8652">
        <v>56</v>
      </c>
      <c r="Z8652">
        <v>81</v>
      </c>
      <c r="AA8652">
        <v>4536</v>
      </c>
      <c r="AB8652">
        <v>2041.1999999999998</v>
      </c>
      <c r="AC8652">
        <v>0.44999999999999996</v>
      </c>
      <c r="AD8652">
        <v>3</v>
      </c>
      <c r="AE8652" t="s">
        <v>42</v>
      </c>
    </row>
    <row r="8653" spans="1:31" x14ac:dyDescent="0.3">
      <c r="A8653">
        <v>1185732</v>
      </c>
      <c r="B8653" t="s">
        <v>30</v>
      </c>
      <c r="C8653" s="1">
        <v>44217</v>
      </c>
      <c r="D8653">
        <v>2021</v>
      </c>
      <c r="E8653" t="s">
        <v>47</v>
      </c>
      <c r="F8653">
        <v>1</v>
      </c>
      <c r="G8653">
        <v>1</v>
      </c>
      <c r="H8653" t="s">
        <v>32</v>
      </c>
      <c r="I8653">
        <v>49</v>
      </c>
      <c r="J8653" t="s">
        <v>67</v>
      </c>
      <c r="K8653">
        <v>51</v>
      </c>
      <c r="L8653" t="s">
        <v>68</v>
      </c>
      <c r="M8653" t="s">
        <v>320</v>
      </c>
      <c r="N8653">
        <v>3</v>
      </c>
      <c r="O8653" t="s">
        <v>126</v>
      </c>
      <c r="P8653">
        <v>2</v>
      </c>
      <c r="Q8653" t="s">
        <v>82</v>
      </c>
      <c r="R8653">
        <v>4</v>
      </c>
      <c r="S8653" t="s">
        <v>38</v>
      </c>
      <c r="T8653">
        <v>17</v>
      </c>
      <c r="U8653" t="s">
        <v>322</v>
      </c>
      <c r="V8653" t="s">
        <v>201</v>
      </c>
      <c r="W8653">
        <v>3</v>
      </c>
      <c r="X8653" t="s">
        <v>84</v>
      </c>
      <c r="Y8653">
        <v>43</v>
      </c>
      <c r="Z8653">
        <v>46</v>
      </c>
      <c r="AA8653">
        <v>1978</v>
      </c>
      <c r="AB8653">
        <v>791.2</v>
      </c>
      <c r="AC8653">
        <v>0.4</v>
      </c>
      <c r="AD8653">
        <v>3</v>
      </c>
      <c r="AE8653" t="s">
        <v>42</v>
      </c>
    </row>
    <row r="8654" spans="1:31" x14ac:dyDescent="0.3">
      <c r="A8654">
        <v>1185732</v>
      </c>
      <c r="B8654" t="s">
        <v>30</v>
      </c>
      <c r="C8654" s="1">
        <v>44246</v>
      </c>
      <c r="D8654">
        <v>2021</v>
      </c>
      <c r="E8654" t="s">
        <v>48</v>
      </c>
      <c r="F8654">
        <v>1</v>
      </c>
      <c r="G8654">
        <v>1</v>
      </c>
      <c r="H8654" t="s">
        <v>32</v>
      </c>
      <c r="I8654">
        <v>50</v>
      </c>
      <c r="J8654" t="s">
        <v>69</v>
      </c>
      <c r="K8654">
        <v>52</v>
      </c>
      <c r="L8654" t="s">
        <v>70</v>
      </c>
      <c r="M8654" t="s">
        <v>320</v>
      </c>
      <c r="N8654">
        <v>3</v>
      </c>
      <c r="O8654" t="s">
        <v>126</v>
      </c>
      <c r="P8654">
        <v>2</v>
      </c>
      <c r="Q8654" t="s">
        <v>82</v>
      </c>
      <c r="R8654">
        <v>4</v>
      </c>
      <c r="S8654" t="s">
        <v>38</v>
      </c>
      <c r="T8654">
        <v>17</v>
      </c>
      <c r="U8654" t="s">
        <v>322</v>
      </c>
      <c r="V8654" t="s">
        <v>184</v>
      </c>
      <c r="W8654">
        <v>3</v>
      </c>
      <c r="X8654" t="s">
        <v>84</v>
      </c>
      <c r="Y8654">
        <v>42</v>
      </c>
      <c r="Z8654">
        <v>58</v>
      </c>
      <c r="AA8654">
        <v>2436</v>
      </c>
      <c r="AB8654">
        <v>1047.48</v>
      </c>
      <c r="AC8654">
        <v>0.43</v>
      </c>
      <c r="AD8654">
        <v>3</v>
      </c>
      <c r="AE8654" t="s">
        <v>42</v>
      </c>
    </row>
    <row r="8655" spans="1:31" x14ac:dyDescent="0.3">
      <c r="A8655">
        <v>1185732</v>
      </c>
      <c r="B8655" t="s">
        <v>30</v>
      </c>
      <c r="C8655" s="1">
        <v>44272</v>
      </c>
      <c r="D8655">
        <v>2021</v>
      </c>
      <c r="E8655" t="s">
        <v>51</v>
      </c>
      <c r="F8655">
        <v>1</v>
      </c>
      <c r="G8655">
        <v>1</v>
      </c>
      <c r="H8655" t="s">
        <v>32</v>
      </c>
      <c r="I8655">
        <v>50</v>
      </c>
      <c r="J8655" t="s">
        <v>69</v>
      </c>
      <c r="K8655">
        <v>52</v>
      </c>
      <c r="L8655" t="s">
        <v>70</v>
      </c>
      <c r="M8655" t="s">
        <v>320</v>
      </c>
      <c r="N8655">
        <v>3</v>
      </c>
      <c r="O8655" t="s">
        <v>126</v>
      </c>
      <c r="P8655">
        <v>2</v>
      </c>
      <c r="Q8655" t="s">
        <v>82</v>
      </c>
      <c r="R8655">
        <v>4</v>
      </c>
      <c r="S8655" t="s">
        <v>38</v>
      </c>
      <c r="T8655">
        <v>17</v>
      </c>
      <c r="U8655" t="s">
        <v>322</v>
      </c>
      <c r="V8655" t="s">
        <v>251</v>
      </c>
      <c r="W8655">
        <v>3</v>
      </c>
      <c r="X8655" t="s">
        <v>84</v>
      </c>
      <c r="Y8655">
        <v>44</v>
      </c>
      <c r="Z8655">
        <v>38</v>
      </c>
      <c r="AA8655">
        <v>1672</v>
      </c>
      <c r="AB8655">
        <v>702.24</v>
      </c>
      <c r="AC8655">
        <v>0.42</v>
      </c>
      <c r="AD8655">
        <v>3</v>
      </c>
      <c r="AE8655" t="s">
        <v>42</v>
      </c>
    </row>
    <row r="8656" spans="1:31" x14ac:dyDescent="0.3">
      <c r="A8656">
        <v>1185732</v>
      </c>
      <c r="B8656" t="s">
        <v>30</v>
      </c>
      <c r="C8656" s="1">
        <v>44304</v>
      </c>
      <c r="D8656">
        <v>2021</v>
      </c>
      <c r="E8656" t="s">
        <v>52</v>
      </c>
      <c r="F8656">
        <v>2</v>
      </c>
      <c r="G8656">
        <v>1</v>
      </c>
      <c r="H8656" t="s">
        <v>32</v>
      </c>
      <c r="I8656">
        <v>50</v>
      </c>
      <c r="J8656" t="s">
        <v>69</v>
      </c>
      <c r="K8656">
        <v>52</v>
      </c>
      <c r="L8656" t="s">
        <v>70</v>
      </c>
      <c r="M8656" t="s">
        <v>320</v>
      </c>
      <c r="N8656">
        <v>3</v>
      </c>
      <c r="O8656" t="s">
        <v>126</v>
      </c>
      <c r="P8656">
        <v>2</v>
      </c>
      <c r="Q8656" t="s">
        <v>82</v>
      </c>
      <c r="R8656">
        <v>4</v>
      </c>
      <c r="S8656" t="s">
        <v>38</v>
      </c>
      <c r="T8656">
        <v>17</v>
      </c>
      <c r="U8656" t="s">
        <v>322</v>
      </c>
      <c r="V8656" t="s">
        <v>158</v>
      </c>
      <c r="W8656">
        <v>3</v>
      </c>
      <c r="X8656" t="s">
        <v>84</v>
      </c>
      <c r="Y8656">
        <v>44</v>
      </c>
      <c r="Z8656">
        <v>49</v>
      </c>
      <c r="AA8656">
        <v>2156</v>
      </c>
      <c r="AB8656">
        <v>883.95999999999992</v>
      </c>
      <c r="AC8656">
        <v>0.41</v>
      </c>
      <c r="AD8656">
        <v>3</v>
      </c>
      <c r="AE8656" t="s">
        <v>42</v>
      </c>
    </row>
    <row r="8657" spans="1:31" x14ac:dyDescent="0.3">
      <c r="A8657">
        <v>1185732</v>
      </c>
      <c r="B8657" t="s">
        <v>30</v>
      </c>
      <c r="C8657" s="1">
        <v>44333</v>
      </c>
      <c r="D8657">
        <v>2021</v>
      </c>
      <c r="E8657" t="s">
        <v>53</v>
      </c>
      <c r="F8657">
        <v>2</v>
      </c>
      <c r="G8657">
        <v>1</v>
      </c>
      <c r="H8657" t="s">
        <v>32</v>
      </c>
      <c r="I8657">
        <v>50</v>
      </c>
      <c r="J8657" t="s">
        <v>69</v>
      </c>
      <c r="K8657">
        <v>52</v>
      </c>
      <c r="L8657" t="s">
        <v>70</v>
      </c>
      <c r="M8657" t="s">
        <v>320</v>
      </c>
      <c r="N8657">
        <v>3</v>
      </c>
      <c r="O8657" t="s">
        <v>126</v>
      </c>
      <c r="P8657">
        <v>2</v>
      </c>
      <c r="Q8657" t="s">
        <v>82</v>
      </c>
      <c r="R8657">
        <v>4</v>
      </c>
      <c r="S8657" t="s">
        <v>38</v>
      </c>
      <c r="T8657">
        <v>16</v>
      </c>
      <c r="U8657" t="s">
        <v>321</v>
      </c>
      <c r="V8657" t="s">
        <v>254</v>
      </c>
      <c r="W8657">
        <v>3</v>
      </c>
      <c r="X8657" t="s">
        <v>84</v>
      </c>
      <c r="Y8657">
        <v>52</v>
      </c>
      <c r="Z8657">
        <v>80</v>
      </c>
      <c r="AA8657">
        <v>4160</v>
      </c>
      <c r="AB8657">
        <v>1664</v>
      </c>
      <c r="AC8657">
        <v>0.4</v>
      </c>
      <c r="AD8657">
        <v>3</v>
      </c>
      <c r="AE8657" t="s">
        <v>42</v>
      </c>
    </row>
    <row r="8658" spans="1:31" x14ac:dyDescent="0.3">
      <c r="A8658">
        <v>1185732</v>
      </c>
      <c r="B8658" t="s">
        <v>30</v>
      </c>
      <c r="C8658" s="1">
        <v>44366</v>
      </c>
      <c r="D8658">
        <v>2021</v>
      </c>
      <c r="E8658" t="s">
        <v>54</v>
      </c>
      <c r="F8658">
        <v>2</v>
      </c>
      <c r="G8658">
        <v>1</v>
      </c>
      <c r="H8658" t="s">
        <v>32</v>
      </c>
      <c r="I8658">
        <v>50</v>
      </c>
      <c r="J8658" t="s">
        <v>69</v>
      </c>
      <c r="K8658">
        <v>52</v>
      </c>
      <c r="L8658" t="s">
        <v>70</v>
      </c>
      <c r="M8658" t="s">
        <v>320</v>
      </c>
      <c r="N8658">
        <v>3</v>
      </c>
      <c r="O8658" t="s">
        <v>126</v>
      </c>
      <c r="P8658">
        <v>2</v>
      </c>
      <c r="Q8658" t="s">
        <v>82</v>
      </c>
      <c r="R8658">
        <v>4</v>
      </c>
      <c r="S8658" t="s">
        <v>38</v>
      </c>
      <c r="T8658">
        <v>16</v>
      </c>
      <c r="U8658" t="s">
        <v>321</v>
      </c>
      <c r="V8658" t="s">
        <v>162</v>
      </c>
      <c r="W8658">
        <v>3</v>
      </c>
      <c r="X8658" t="s">
        <v>84</v>
      </c>
      <c r="Y8658">
        <v>52</v>
      </c>
      <c r="Z8658">
        <v>91</v>
      </c>
      <c r="AA8658">
        <v>4732</v>
      </c>
      <c r="AB8658">
        <v>1987.4399999999998</v>
      </c>
      <c r="AC8658">
        <v>0.42</v>
      </c>
      <c r="AD8658">
        <v>3</v>
      </c>
      <c r="AE8658" t="s">
        <v>42</v>
      </c>
    </row>
    <row r="8659" spans="1:31" x14ac:dyDescent="0.3">
      <c r="A8659">
        <v>1185732</v>
      </c>
      <c r="B8659" t="s">
        <v>30</v>
      </c>
      <c r="C8659" s="1">
        <v>44426</v>
      </c>
      <c r="D8659">
        <v>2021</v>
      </c>
      <c r="E8659" t="s">
        <v>31</v>
      </c>
      <c r="F8659">
        <v>3</v>
      </c>
      <c r="G8659">
        <v>1</v>
      </c>
      <c r="H8659" t="s">
        <v>32</v>
      </c>
      <c r="I8659">
        <v>50</v>
      </c>
      <c r="J8659" t="s">
        <v>69</v>
      </c>
      <c r="K8659">
        <v>52</v>
      </c>
      <c r="L8659" t="s">
        <v>70</v>
      </c>
      <c r="M8659" t="s">
        <v>320</v>
      </c>
      <c r="N8659">
        <v>3</v>
      </c>
      <c r="O8659" t="s">
        <v>126</v>
      </c>
      <c r="P8659">
        <v>2</v>
      </c>
      <c r="Q8659" t="s">
        <v>82</v>
      </c>
      <c r="R8659">
        <v>4</v>
      </c>
      <c r="S8659" t="s">
        <v>38</v>
      </c>
      <c r="T8659">
        <v>16</v>
      </c>
      <c r="U8659" t="s">
        <v>321</v>
      </c>
      <c r="V8659" t="s">
        <v>161</v>
      </c>
      <c r="W8659">
        <v>3</v>
      </c>
      <c r="X8659" t="s">
        <v>84</v>
      </c>
      <c r="Y8659">
        <v>51</v>
      </c>
      <c r="Z8659">
        <v>72</v>
      </c>
      <c r="AA8659">
        <v>3672</v>
      </c>
      <c r="AB8659">
        <v>1542.24</v>
      </c>
      <c r="AC8659">
        <v>0.42</v>
      </c>
      <c r="AD8659">
        <v>3</v>
      </c>
      <c r="AE8659" t="s">
        <v>42</v>
      </c>
    </row>
    <row r="8660" spans="1:31" x14ac:dyDescent="0.3">
      <c r="A8660">
        <v>1185732</v>
      </c>
      <c r="B8660" t="s">
        <v>30</v>
      </c>
      <c r="C8660" s="1">
        <v>44456</v>
      </c>
      <c r="D8660">
        <v>2021</v>
      </c>
      <c r="E8660" t="s">
        <v>43</v>
      </c>
      <c r="F8660">
        <v>3</v>
      </c>
      <c r="G8660">
        <v>1</v>
      </c>
      <c r="H8660" t="s">
        <v>32</v>
      </c>
      <c r="I8660">
        <v>50</v>
      </c>
      <c r="J8660" t="s">
        <v>69</v>
      </c>
      <c r="K8660">
        <v>52</v>
      </c>
      <c r="L8660" t="s">
        <v>70</v>
      </c>
      <c r="M8660" t="s">
        <v>320</v>
      </c>
      <c r="N8660">
        <v>3</v>
      </c>
      <c r="O8660" t="s">
        <v>126</v>
      </c>
      <c r="P8660">
        <v>2</v>
      </c>
      <c r="Q8660" t="s">
        <v>82</v>
      </c>
      <c r="R8660">
        <v>4</v>
      </c>
      <c r="S8660" t="s">
        <v>38</v>
      </c>
      <c r="T8660">
        <v>16</v>
      </c>
      <c r="U8660" t="s">
        <v>321</v>
      </c>
      <c r="V8660" t="s">
        <v>220</v>
      </c>
      <c r="W8660">
        <v>3</v>
      </c>
      <c r="X8660" t="s">
        <v>84</v>
      </c>
      <c r="Y8660">
        <v>53</v>
      </c>
      <c r="Z8660">
        <v>56</v>
      </c>
      <c r="AA8660">
        <v>2968</v>
      </c>
      <c r="AB8660">
        <v>1246.56</v>
      </c>
      <c r="AC8660">
        <v>0.42</v>
      </c>
      <c r="AD8660">
        <v>3</v>
      </c>
      <c r="AE8660" t="s">
        <v>42</v>
      </c>
    </row>
    <row r="8661" spans="1:31" x14ac:dyDescent="0.3">
      <c r="A8661">
        <v>1185732</v>
      </c>
      <c r="B8661" t="s">
        <v>30</v>
      </c>
      <c r="C8661" s="1">
        <v>44488</v>
      </c>
      <c r="D8661">
        <v>2021</v>
      </c>
      <c r="E8661" t="s">
        <v>44</v>
      </c>
      <c r="F8661">
        <v>4</v>
      </c>
      <c r="G8661">
        <v>1</v>
      </c>
      <c r="H8661" t="s">
        <v>32</v>
      </c>
      <c r="I8661">
        <v>50</v>
      </c>
      <c r="J8661" t="s">
        <v>69</v>
      </c>
      <c r="K8661">
        <v>52</v>
      </c>
      <c r="L8661" t="s">
        <v>70</v>
      </c>
      <c r="M8661" t="s">
        <v>320</v>
      </c>
      <c r="N8661">
        <v>3</v>
      </c>
      <c r="O8661" t="s">
        <v>126</v>
      </c>
      <c r="P8661">
        <v>2</v>
      </c>
      <c r="Q8661" t="s">
        <v>82</v>
      </c>
      <c r="R8661">
        <v>4</v>
      </c>
      <c r="S8661" t="s">
        <v>38</v>
      </c>
      <c r="T8661">
        <v>16</v>
      </c>
      <c r="U8661" t="s">
        <v>321</v>
      </c>
      <c r="V8661" t="s">
        <v>237</v>
      </c>
      <c r="W8661">
        <v>3</v>
      </c>
      <c r="X8661" t="s">
        <v>84</v>
      </c>
      <c r="Y8661">
        <v>62</v>
      </c>
      <c r="Z8661">
        <v>47</v>
      </c>
      <c r="AA8661">
        <v>2914</v>
      </c>
      <c r="AB8661">
        <v>1253.02</v>
      </c>
      <c r="AC8661">
        <v>0.43</v>
      </c>
      <c r="AD8661">
        <v>3</v>
      </c>
      <c r="AE8661" t="s">
        <v>42</v>
      </c>
    </row>
    <row r="8662" spans="1:31" x14ac:dyDescent="0.3">
      <c r="A8662">
        <v>1185732</v>
      </c>
      <c r="B8662" t="s">
        <v>30</v>
      </c>
      <c r="C8662" s="1">
        <v>44518</v>
      </c>
      <c r="D8662">
        <v>2021</v>
      </c>
      <c r="E8662" t="s">
        <v>45</v>
      </c>
      <c r="F8662">
        <v>4</v>
      </c>
      <c r="G8662">
        <v>1</v>
      </c>
      <c r="H8662" t="s">
        <v>32</v>
      </c>
      <c r="I8662">
        <v>50</v>
      </c>
      <c r="J8662" t="s">
        <v>69</v>
      </c>
      <c r="K8662">
        <v>52</v>
      </c>
      <c r="L8662" t="s">
        <v>70</v>
      </c>
      <c r="M8662" t="s">
        <v>320</v>
      </c>
      <c r="N8662">
        <v>3</v>
      </c>
      <c r="O8662" t="s">
        <v>126</v>
      </c>
      <c r="P8662">
        <v>2</v>
      </c>
      <c r="Q8662" t="s">
        <v>82</v>
      </c>
      <c r="R8662">
        <v>4</v>
      </c>
      <c r="S8662" t="s">
        <v>38</v>
      </c>
      <c r="T8662">
        <v>16</v>
      </c>
      <c r="U8662" t="s">
        <v>321</v>
      </c>
      <c r="V8662" t="s">
        <v>129</v>
      </c>
      <c r="W8662">
        <v>3</v>
      </c>
      <c r="X8662" t="s">
        <v>84</v>
      </c>
      <c r="Y8662">
        <v>64</v>
      </c>
      <c r="Z8662">
        <v>85</v>
      </c>
      <c r="AA8662">
        <v>5440</v>
      </c>
      <c r="AB8662">
        <v>2176</v>
      </c>
      <c r="AC8662">
        <v>0.4</v>
      </c>
      <c r="AD8662">
        <v>3</v>
      </c>
      <c r="AE8662" t="s">
        <v>42</v>
      </c>
    </row>
    <row r="8663" spans="1:31" x14ac:dyDescent="0.3">
      <c r="A8663">
        <v>1185732</v>
      </c>
      <c r="B8663" t="s">
        <v>30</v>
      </c>
      <c r="C8663" s="1">
        <v>44547</v>
      </c>
      <c r="D8663">
        <v>2021</v>
      </c>
      <c r="E8663" t="s">
        <v>46</v>
      </c>
      <c r="F8663">
        <v>4</v>
      </c>
      <c r="G8663">
        <v>1</v>
      </c>
      <c r="H8663" t="s">
        <v>32</v>
      </c>
      <c r="I8663">
        <v>50</v>
      </c>
      <c r="J8663" t="s">
        <v>69</v>
      </c>
      <c r="K8663">
        <v>52</v>
      </c>
      <c r="L8663" t="s">
        <v>70</v>
      </c>
      <c r="M8663" t="s">
        <v>320</v>
      </c>
      <c r="N8663">
        <v>3</v>
      </c>
      <c r="O8663" t="s">
        <v>126</v>
      </c>
      <c r="P8663">
        <v>2</v>
      </c>
      <c r="Q8663" t="s">
        <v>82</v>
      </c>
      <c r="R8663">
        <v>4</v>
      </c>
      <c r="S8663" t="s">
        <v>38</v>
      </c>
      <c r="T8663">
        <v>16</v>
      </c>
      <c r="U8663" t="s">
        <v>321</v>
      </c>
      <c r="V8663" t="s">
        <v>241</v>
      </c>
      <c r="W8663">
        <v>3</v>
      </c>
      <c r="X8663" t="s">
        <v>84</v>
      </c>
      <c r="Y8663">
        <v>62</v>
      </c>
      <c r="Z8663">
        <v>88</v>
      </c>
      <c r="AA8663">
        <v>5456</v>
      </c>
      <c r="AB8663">
        <v>2400.64</v>
      </c>
      <c r="AC8663">
        <v>0.44</v>
      </c>
      <c r="AD8663">
        <v>3</v>
      </c>
      <c r="AE8663" t="s">
        <v>42</v>
      </c>
    </row>
    <row r="8664" spans="1:31" x14ac:dyDescent="0.3">
      <c r="A8664">
        <v>1185732</v>
      </c>
      <c r="B8664" t="s">
        <v>30</v>
      </c>
      <c r="C8664" s="1">
        <v>44220</v>
      </c>
      <c r="D8664">
        <v>2021</v>
      </c>
      <c r="E8664" t="s">
        <v>47</v>
      </c>
      <c r="F8664">
        <v>1</v>
      </c>
      <c r="G8664">
        <v>1</v>
      </c>
      <c r="H8664" t="s">
        <v>32</v>
      </c>
      <c r="I8664">
        <v>50</v>
      </c>
      <c r="J8664" t="s">
        <v>69</v>
      </c>
      <c r="K8664">
        <v>52</v>
      </c>
      <c r="L8664" t="s">
        <v>70</v>
      </c>
      <c r="M8664" t="s">
        <v>320</v>
      </c>
      <c r="N8664">
        <v>3</v>
      </c>
      <c r="O8664" t="s">
        <v>126</v>
      </c>
      <c r="P8664">
        <v>2</v>
      </c>
      <c r="Q8664" t="s">
        <v>82</v>
      </c>
      <c r="R8664">
        <v>4</v>
      </c>
      <c r="S8664" t="s">
        <v>38</v>
      </c>
      <c r="T8664">
        <v>16</v>
      </c>
      <c r="U8664" t="s">
        <v>321</v>
      </c>
      <c r="V8664" t="s">
        <v>213</v>
      </c>
      <c r="W8664">
        <v>3</v>
      </c>
      <c r="X8664" t="s">
        <v>84</v>
      </c>
      <c r="Y8664">
        <v>49</v>
      </c>
      <c r="Z8664">
        <v>39</v>
      </c>
      <c r="AA8664">
        <v>1911</v>
      </c>
      <c r="AB8664">
        <v>707.06999999999994</v>
      </c>
      <c r="AC8664">
        <v>0.37</v>
      </c>
      <c r="AD8664">
        <v>3</v>
      </c>
      <c r="AE8664" t="s">
        <v>42</v>
      </c>
    </row>
    <row r="8665" spans="1:31" x14ac:dyDescent="0.3">
      <c r="A8665">
        <v>1185732</v>
      </c>
      <c r="B8665" t="s">
        <v>30</v>
      </c>
      <c r="C8665" s="1">
        <v>43834</v>
      </c>
      <c r="D8665">
        <v>2020</v>
      </c>
      <c r="E8665" t="s">
        <v>47</v>
      </c>
      <c r="F8665">
        <v>1</v>
      </c>
      <c r="G8665">
        <v>1</v>
      </c>
      <c r="H8665" t="s">
        <v>32</v>
      </c>
      <c r="I8665">
        <v>1</v>
      </c>
      <c r="J8665" t="s">
        <v>71</v>
      </c>
      <c r="K8665">
        <v>1</v>
      </c>
      <c r="L8665" t="s">
        <v>71</v>
      </c>
      <c r="M8665" t="s">
        <v>320</v>
      </c>
      <c r="N8665">
        <v>3</v>
      </c>
      <c r="O8665" t="s">
        <v>126</v>
      </c>
      <c r="P8665">
        <v>2</v>
      </c>
      <c r="Q8665" t="s">
        <v>82</v>
      </c>
      <c r="R8665">
        <v>4</v>
      </c>
      <c r="S8665" t="s">
        <v>38</v>
      </c>
      <c r="T8665">
        <v>16</v>
      </c>
      <c r="U8665" t="s">
        <v>321</v>
      </c>
      <c r="V8665" t="s">
        <v>196</v>
      </c>
      <c r="W8665">
        <v>3</v>
      </c>
      <c r="X8665" t="s">
        <v>84</v>
      </c>
      <c r="Y8665">
        <v>36</v>
      </c>
      <c r="Z8665">
        <v>281</v>
      </c>
      <c r="AA8665">
        <v>10116</v>
      </c>
      <c r="AB8665">
        <v>3742.92</v>
      </c>
      <c r="AC8665">
        <v>0.37</v>
      </c>
      <c r="AD8665">
        <v>2</v>
      </c>
      <c r="AE8665" t="s">
        <v>72</v>
      </c>
    </row>
    <row r="8666" spans="1:31" x14ac:dyDescent="0.3">
      <c r="A8666">
        <v>1185732</v>
      </c>
      <c r="B8666" t="s">
        <v>30</v>
      </c>
      <c r="C8666" s="1">
        <v>43852</v>
      </c>
      <c r="D8666">
        <v>2020</v>
      </c>
      <c r="E8666" t="s">
        <v>47</v>
      </c>
      <c r="F8666">
        <v>1</v>
      </c>
      <c r="G8666">
        <v>1</v>
      </c>
      <c r="H8666" t="s">
        <v>32</v>
      </c>
      <c r="I8666">
        <v>1</v>
      </c>
      <c r="J8666" t="s">
        <v>71</v>
      </c>
      <c r="K8666">
        <v>1</v>
      </c>
      <c r="L8666" t="s">
        <v>71</v>
      </c>
      <c r="M8666" t="s">
        <v>320</v>
      </c>
      <c r="N8666">
        <v>3</v>
      </c>
      <c r="O8666" t="s">
        <v>126</v>
      </c>
      <c r="P8666">
        <v>2</v>
      </c>
      <c r="Q8666" t="s">
        <v>82</v>
      </c>
      <c r="R8666">
        <v>4</v>
      </c>
      <c r="S8666" t="s">
        <v>38</v>
      </c>
      <c r="T8666">
        <v>16</v>
      </c>
      <c r="U8666" t="s">
        <v>321</v>
      </c>
      <c r="V8666" t="s">
        <v>161</v>
      </c>
      <c r="W8666">
        <v>3</v>
      </c>
      <c r="X8666" t="s">
        <v>84</v>
      </c>
      <c r="Y8666">
        <v>32</v>
      </c>
      <c r="Z8666">
        <v>248</v>
      </c>
      <c r="AA8666">
        <v>7936</v>
      </c>
      <c r="AB8666">
        <v>3015.68</v>
      </c>
      <c r="AC8666">
        <v>0.38</v>
      </c>
      <c r="AD8666">
        <v>2</v>
      </c>
      <c r="AE8666" t="s">
        <v>72</v>
      </c>
    </row>
    <row r="8667" spans="1:31" x14ac:dyDescent="0.3">
      <c r="A8667">
        <v>1185732</v>
      </c>
      <c r="B8667" t="s">
        <v>30</v>
      </c>
      <c r="C8667" s="1">
        <v>43864</v>
      </c>
      <c r="D8667">
        <v>2020</v>
      </c>
      <c r="E8667" t="s">
        <v>48</v>
      </c>
      <c r="F8667">
        <v>1</v>
      </c>
      <c r="G8667">
        <v>1</v>
      </c>
      <c r="H8667" t="s">
        <v>32</v>
      </c>
      <c r="I8667">
        <v>1</v>
      </c>
      <c r="J8667" t="s">
        <v>71</v>
      </c>
      <c r="K8667">
        <v>1</v>
      </c>
      <c r="L8667" t="s">
        <v>71</v>
      </c>
      <c r="M8667" t="s">
        <v>320</v>
      </c>
      <c r="N8667">
        <v>3</v>
      </c>
      <c r="O8667" t="s">
        <v>126</v>
      </c>
      <c r="P8667">
        <v>2</v>
      </c>
      <c r="Q8667" t="s">
        <v>82</v>
      </c>
      <c r="R8667">
        <v>4</v>
      </c>
      <c r="S8667" t="s">
        <v>38</v>
      </c>
      <c r="T8667">
        <v>16</v>
      </c>
      <c r="U8667" t="s">
        <v>321</v>
      </c>
      <c r="V8667" t="s">
        <v>203</v>
      </c>
      <c r="W8667">
        <v>3</v>
      </c>
      <c r="X8667" t="s">
        <v>84</v>
      </c>
      <c r="Y8667">
        <v>31</v>
      </c>
      <c r="Z8667">
        <v>289</v>
      </c>
      <c r="AA8667">
        <v>8959</v>
      </c>
      <c r="AB8667">
        <v>3314.83</v>
      </c>
      <c r="AC8667">
        <v>0.37</v>
      </c>
      <c r="AD8667">
        <v>2</v>
      </c>
      <c r="AE8667" t="s">
        <v>72</v>
      </c>
    </row>
    <row r="8668" spans="1:31" x14ac:dyDescent="0.3">
      <c r="A8668">
        <v>1185732</v>
      </c>
      <c r="B8668" t="s">
        <v>30</v>
      </c>
      <c r="C8668" s="1">
        <v>43870</v>
      </c>
      <c r="D8668">
        <v>2020</v>
      </c>
      <c r="E8668" t="s">
        <v>48</v>
      </c>
      <c r="F8668">
        <v>1</v>
      </c>
      <c r="G8668">
        <v>1</v>
      </c>
      <c r="H8668" t="s">
        <v>32</v>
      </c>
      <c r="I8668">
        <v>1</v>
      </c>
      <c r="J8668" t="s">
        <v>71</v>
      </c>
      <c r="K8668">
        <v>1</v>
      </c>
      <c r="L8668" t="s">
        <v>71</v>
      </c>
      <c r="M8668" t="s">
        <v>320</v>
      </c>
      <c r="N8668">
        <v>3</v>
      </c>
      <c r="O8668" t="s">
        <v>126</v>
      </c>
      <c r="P8668">
        <v>2</v>
      </c>
      <c r="Q8668" t="s">
        <v>82</v>
      </c>
      <c r="R8668">
        <v>4</v>
      </c>
      <c r="S8668" t="s">
        <v>38</v>
      </c>
      <c r="T8668">
        <v>16</v>
      </c>
      <c r="U8668" t="s">
        <v>321</v>
      </c>
      <c r="V8668" t="s">
        <v>189</v>
      </c>
      <c r="W8668">
        <v>3</v>
      </c>
      <c r="X8668" t="s">
        <v>84</v>
      </c>
      <c r="Y8668">
        <v>33</v>
      </c>
      <c r="Z8668">
        <v>289</v>
      </c>
      <c r="AA8668">
        <v>9537</v>
      </c>
      <c r="AB8668">
        <v>3814.7999999999997</v>
      </c>
      <c r="AC8668">
        <v>0.39999999999999997</v>
      </c>
      <c r="AD8668">
        <v>2</v>
      </c>
      <c r="AE8668" t="s">
        <v>72</v>
      </c>
    </row>
    <row r="8669" spans="1:31" x14ac:dyDescent="0.3">
      <c r="A8669">
        <v>1185732</v>
      </c>
      <c r="B8669" t="s">
        <v>30</v>
      </c>
      <c r="C8669" s="1">
        <v>43897</v>
      </c>
      <c r="D8669">
        <v>2020</v>
      </c>
      <c r="E8669" t="s">
        <v>51</v>
      </c>
      <c r="F8669">
        <v>1</v>
      </c>
      <c r="G8669">
        <v>1</v>
      </c>
      <c r="H8669" t="s">
        <v>32</v>
      </c>
      <c r="I8669">
        <v>1</v>
      </c>
      <c r="J8669" t="s">
        <v>71</v>
      </c>
      <c r="K8669">
        <v>1</v>
      </c>
      <c r="L8669" t="s">
        <v>71</v>
      </c>
      <c r="M8669" t="s">
        <v>320</v>
      </c>
      <c r="N8669">
        <v>3</v>
      </c>
      <c r="O8669" t="s">
        <v>126</v>
      </c>
      <c r="P8669">
        <v>2</v>
      </c>
      <c r="Q8669" t="s">
        <v>82</v>
      </c>
      <c r="R8669">
        <v>4</v>
      </c>
      <c r="S8669" t="s">
        <v>38</v>
      </c>
      <c r="T8669">
        <v>16</v>
      </c>
      <c r="U8669" t="s">
        <v>321</v>
      </c>
      <c r="V8669" t="s">
        <v>202</v>
      </c>
      <c r="W8669">
        <v>3</v>
      </c>
      <c r="X8669" t="s">
        <v>84</v>
      </c>
      <c r="Y8669">
        <v>38</v>
      </c>
      <c r="Z8669">
        <v>297</v>
      </c>
      <c r="AA8669">
        <v>11286</v>
      </c>
      <c r="AB8669">
        <v>4288.68</v>
      </c>
      <c r="AC8669">
        <v>0.38</v>
      </c>
      <c r="AD8669">
        <v>2</v>
      </c>
      <c r="AE8669" t="s">
        <v>72</v>
      </c>
    </row>
    <row r="8670" spans="1:31" x14ac:dyDescent="0.3">
      <c r="A8670">
        <v>1185732</v>
      </c>
      <c r="B8670" t="s">
        <v>30</v>
      </c>
      <c r="C8670" s="1">
        <v>43903</v>
      </c>
      <c r="D8670">
        <v>2020</v>
      </c>
      <c r="E8670" t="s">
        <v>51</v>
      </c>
      <c r="F8670">
        <v>1</v>
      </c>
      <c r="G8670">
        <v>1</v>
      </c>
      <c r="H8670" t="s">
        <v>32</v>
      </c>
      <c r="I8670">
        <v>1</v>
      </c>
      <c r="J8670" t="s">
        <v>71</v>
      </c>
      <c r="K8670">
        <v>1</v>
      </c>
      <c r="L8670" t="s">
        <v>71</v>
      </c>
      <c r="M8670" t="s">
        <v>320</v>
      </c>
      <c r="N8670">
        <v>3</v>
      </c>
      <c r="O8670" t="s">
        <v>126</v>
      </c>
      <c r="P8670">
        <v>2</v>
      </c>
      <c r="Q8670" t="s">
        <v>82</v>
      </c>
      <c r="R8670">
        <v>4</v>
      </c>
      <c r="S8670" t="s">
        <v>38</v>
      </c>
      <c r="T8670">
        <v>16</v>
      </c>
      <c r="U8670" t="s">
        <v>321</v>
      </c>
      <c r="V8670" t="s">
        <v>191</v>
      </c>
      <c r="W8670">
        <v>3</v>
      </c>
      <c r="X8670" t="s">
        <v>84</v>
      </c>
      <c r="Y8670">
        <v>35</v>
      </c>
      <c r="Z8670">
        <v>270</v>
      </c>
      <c r="AA8670">
        <v>9450</v>
      </c>
      <c r="AB8670">
        <v>3496.5</v>
      </c>
      <c r="AC8670">
        <v>0.37</v>
      </c>
      <c r="AD8670">
        <v>2</v>
      </c>
      <c r="AE8670" t="s">
        <v>72</v>
      </c>
    </row>
    <row r="8671" spans="1:31" x14ac:dyDescent="0.3">
      <c r="A8671">
        <v>1185732</v>
      </c>
      <c r="B8671" t="s">
        <v>30</v>
      </c>
      <c r="C8671" s="1">
        <v>43921</v>
      </c>
      <c r="D8671">
        <v>2020</v>
      </c>
      <c r="E8671" t="s">
        <v>51</v>
      </c>
      <c r="F8671">
        <v>1</v>
      </c>
      <c r="G8671">
        <v>1</v>
      </c>
      <c r="H8671" t="s">
        <v>32</v>
      </c>
      <c r="I8671">
        <v>1</v>
      </c>
      <c r="J8671" t="s">
        <v>71</v>
      </c>
      <c r="K8671">
        <v>1</v>
      </c>
      <c r="L8671" t="s">
        <v>71</v>
      </c>
      <c r="M8671" t="s">
        <v>320</v>
      </c>
      <c r="N8671">
        <v>3</v>
      </c>
      <c r="O8671" t="s">
        <v>126</v>
      </c>
      <c r="P8671">
        <v>2</v>
      </c>
      <c r="Q8671" t="s">
        <v>82</v>
      </c>
      <c r="R8671">
        <v>4</v>
      </c>
      <c r="S8671" t="s">
        <v>38</v>
      </c>
      <c r="T8671">
        <v>16</v>
      </c>
      <c r="U8671" t="s">
        <v>321</v>
      </c>
      <c r="V8671" t="s">
        <v>195</v>
      </c>
      <c r="W8671">
        <v>3</v>
      </c>
      <c r="X8671" t="s">
        <v>84</v>
      </c>
      <c r="Y8671">
        <v>40</v>
      </c>
      <c r="Z8671">
        <v>324</v>
      </c>
      <c r="AA8671">
        <v>12960</v>
      </c>
      <c r="AB8671">
        <v>5184</v>
      </c>
      <c r="AC8671">
        <v>0.39999999999999997</v>
      </c>
      <c r="AD8671">
        <v>2</v>
      </c>
      <c r="AE8671" t="s">
        <v>72</v>
      </c>
    </row>
    <row r="8672" spans="1:31" x14ac:dyDescent="0.3">
      <c r="A8672">
        <v>1185732</v>
      </c>
      <c r="B8672" t="s">
        <v>30</v>
      </c>
      <c r="C8672" s="1">
        <v>43943</v>
      </c>
      <c r="D8672">
        <v>2020</v>
      </c>
      <c r="E8672" t="s">
        <v>52</v>
      </c>
      <c r="F8672">
        <v>2</v>
      </c>
      <c r="G8672">
        <v>1</v>
      </c>
      <c r="H8672" t="s">
        <v>32</v>
      </c>
      <c r="I8672">
        <v>1</v>
      </c>
      <c r="J8672" t="s">
        <v>71</v>
      </c>
      <c r="K8672">
        <v>1</v>
      </c>
      <c r="L8672" t="s">
        <v>71</v>
      </c>
      <c r="M8672" t="s">
        <v>320</v>
      </c>
      <c r="N8672">
        <v>3</v>
      </c>
      <c r="O8672" t="s">
        <v>126</v>
      </c>
      <c r="P8672">
        <v>2</v>
      </c>
      <c r="Q8672" t="s">
        <v>82</v>
      </c>
      <c r="R8672">
        <v>4</v>
      </c>
      <c r="S8672" t="s">
        <v>38</v>
      </c>
      <c r="T8672">
        <v>16</v>
      </c>
      <c r="U8672" t="s">
        <v>321</v>
      </c>
      <c r="V8672" t="s">
        <v>207</v>
      </c>
      <c r="W8672">
        <v>3</v>
      </c>
      <c r="X8672" t="s">
        <v>84</v>
      </c>
      <c r="Y8672">
        <v>34</v>
      </c>
      <c r="Z8672">
        <v>306</v>
      </c>
      <c r="AA8672">
        <v>10404</v>
      </c>
      <c r="AB8672">
        <v>4057.5599999999995</v>
      </c>
      <c r="AC8672">
        <v>0.38999999999999996</v>
      </c>
      <c r="AD8672">
        <v>2</v>
      </c>
      <c r="AE8672" t="s">
        <v>72</v>
      </c>
    </row>
    <row r="8673" spans="1:31" x14ac:dyDescent="0.3">
      <c r="A8673">
        <v>1185732</v>
      </c>
      <c r="B8673" t="s">
        <v>30</v>
      </c>
      <c r="C8673" s="1">
        <v>43951</v>
      </c>
      <c r="D8673">
        <v>2020</v>
      </c>
      <c r="E8673" t="s">
        <v>52</v>
      </c>
      <c r="F8673">
        <v>2</v>
      </c>
      <c r="G8673">
        <v>1</v>
      </c>
      <c r="H8673" t="s">
        <v>32</v>
      </c>
      <c r="I8673">
        <v>1</v>
      </c>
      <c r="J8673" t="s">
        <v>71</v>
      </c>
      <c r="K8673">
        <v>1</v>
      </c>
      <c r="L8673" t="s">
        <v>71</v>
      </c>
      <c r="M8673" t="s">
        <v>320</v>
      </c>
      <c r="N8673">
        <v>3</v>
      </c>
      <c r="O8673" t="s">
        <v>126</v>
      </c>
      <c r="P8673">
        <v>2</v>
      </c>
      <c r="Q8673" t="s">
        <v>82</v>
      </c>
      <c r="R8673">
        <v>4</v>
      </c>
      <c r="S8673" t="s">
        <v>38</v>
      </c>
      <c r="T8673">
        <v>16</v>
      </c>
      <c r="U8673" t="s">
        <v>321</v>
      </c>
      <c r="V8673" t="s">
        <v>186</v>
      </c>
      <c r="W8673">
        <v>3</v>
      </c>
      <c r="X8673" t="s">
        <v>84</v>
      </c>
      <c r="Y8673">
        <v>41</v>
      </c>
      <c r="Z8673">
        <v>270</v>
      </c>
      <c r="AA8673">
        <v>11070</v>
      </c>
      <c r="AB8673">
        <v>4095.9</v>
      </c>
      <c r="AC8673">
        <v>0.37</v>
      </c>
      <c r="AD8673">
        <v>2</v>
      </c>
      <c r="AE8673" t="s">
        <v>72</v>
      </c>
    </row>
    <row r="8674" spans="1:31" x14ac:dyDescent="0.3">
      <c r="A8674">
        <v>1185732</v>
      </c>
      <c r="B8674" t="s">
        <v>30</v>
      </c>
      <c r="C8674" s="1">
        <v>43957</v>
      </c>
      <c r="D8674">
        <v>2020</v>
      </c>
      <c r="E8674" t="s">
        <v>53</v>
      </c>
      <c r="F8674">
        <v>2</v>
      </c>
      <c r="G8674">
        <v>1</v>
      </c>
      <c r="H8674" t="s">
        <v>32</v>
      </c>
      <c r="I8674">
        <v>1</v>
      </c>
      <c r="J8674" t="s">
        <v>71</v>
      </c>
      <c r="K8674">
        <v>1</v>
      </c>
      <c r="L8674" t="s">
        <v>71</v>
      </c>
      <c r="M8674" t="s">
        <v>320</v>
      </c>
      <c r="N8674">
        <v>3</v>
      </c>
      <c r="O8674" t="s">
        <v>126</v>
      </c>
      <c r="P8674">
        <v>2</v>
      </c>
      <c r="Q8674" t="s">
        <v>82</v>
      </c>
      <c r="R8674">
        <v>4</v>
      </c>
      <c r="S8674" t="s">
        <v>38</v>
      </c>
      <c r="T8674">
        <v>16</v>
      </c>
      <c r="U8674" t="s">
        <v>321</v>
      </c>
      <c r="V8674" t="s">
        <v>184</v>
      </c>
      <c r="W8674">
        <v>3</v>
      </c>
      <c r="X8674" t="s">
        <v>84</v>
      </c>
      <c r="Y8674">
        <v>41</v>
      </c>
      <c r="Z8674">
        <v>306</v>
      </c>
      <c r="AA8674">
        <v>12546</v>
      </c>
      <c r="AB8674">
        <v>5018.3999999999996</v>
      </c>
      <c r="AC8674">
        <v>0.39999999999999997</v>
      </c>
      <c r="AD8674">
        <v>2</v>
      </c>
      <c r="AE8674" t="s">
        <v>72</v>
      </c>
    </row>
    <row r="8675" spans="1:31" x14ac:dyDescent="0.3">
      <c r="A8675">
        <v>1197831</v>
      </c>
      <c r="B8675" t="s">
        <v>73</v>
      </c>
      <c r="C8675" s="1">
        <v>44034</v>
      </c>
      <c r="D8675">
        <v>2020</v>
      </c>
      <c r="E8675" t="s">
        <v>55</v>
      </c>
      <c r="F8675">
        <v>3</v>
      </c>
      <c r="G8675">
        <v>1</v>
      </c>
      <c r="H8675" t="s">
        <v>32</v>
      </c>
      <c r="I8675">
        <v>1</v>
      </c>
      <c r="J8675" t="s">
        <v>71</v>
      </c>
      <c r="K8675">
        <v>1</v>
      </c>
      <c r="L8675" t="s">
        <v>71</v>
      </c>
      <c r="M8675" t="s">
        <v>320</v>
      </c>
      <c r="N8675">
        <v>3</v>
      </c>
      <c r="O8675" t="s">
        <v>126</v>
      </c>
      <c r="P8675">
        <v>2</v>
      </c>
      <c r="Q8675" t="s">
        <v>82</v>
      </c>
      <c r="R8675">
        <v>4</v>
      </c>
      <c r="S8675" t="s">
        <v>38</v>
      </c>
      <c r="T8675">
        <v>16</v>
      </c>
      <c r="U8675" t="s">
        <v>321</v>
      </c>
      <c r="V8675" t="s">
        <v>191</v>
      </c>
      <c r="W8675">
        <v>3</v>
      </c>
      <c r="X8675" t="s">
        <v>84</v>
      </c>
      <c r="Y8675">
        <v>27</v>
      </c>
      <c r="Z8675">
        <v>210</v>
      </c>
      <c r="AA8675">
        <v>5670</v>
      </c>
      <c r="AB8675">
        <v>2948.4</v>
      </c>
      <c r="AC8675">
        <v>0.52</v>
      </c>
      <c r="AD8675">
        <v>2</v>
      </c>
      <c r="AE8675" t="s">
        <v>72</v>
      </c>
    </row>
    <row r="8676" spans="1:31" x14ac:dyDescent="0.3">
      <c r="A8676">
        <v>1197831</v>
      </c>
      <c r="B8676" t="s">
        <v>73</v>
      </c>
      <c r="C8676" s="1">
        <v>44040</v>
      </c>
      <c r="D8676">
        <v>2020</v>
      </c>
      <c r="E8676" t="s">
        <v>55</v>
      </c>
      <c r="F8676">
        <v>3</v>
      </c>
      <c r="G8676">
        <v>2</v>
      </c>
      <c r="H8676" t="s">
        <v>74</v>
      </c>
      <c r="I8676">
        <v>2</v>
      </c>
      <c r="J8676" t="s">
        <v>75</v>
      </c>
      <c r="K8676">
        <v>2</v>
      </c>
      <c r="L8676" t="s">
        <v>76</v>
      </c>
      <c r="M8676" t="s">
        <v>320</v>
      </c>
      <c r="N8676">
        <v>3</v>
      </c>
      <c r="O8676" t="s">
        <v>126</v>
      </c>
      <c r="P8676">
        <v>2</v>
      </c>
      <c r="Q8676" t="s">
        <v>82</v>
      </c>
      <c r="R8676">
        <v>4</v>
      </c>
      <c r="S8676" t="s">
        <v>38</v>
      </c>
      <c r="T8676">
        <v>16</v>
      </c>
      <c r="U8676" t="s">
        <v>321</v>
      </c>
      <c r="V8676" t="s">
        <v>201</v>
      </c>
      <c r="W8676">
        <v>3</v>
      </c>
      <c r="X8676" t="s">
        <v>84</v>
      </c>
      <c r="Y8676">
        <v>26</v>
      </c>
      <c r="Z8676">
        <v>213</v>
      </c>
      <c r="AA8676">
        <v>5538</v>
      </c>
      <c r="AB8676">
        <v>2769</v>
      </c>
      <c r="AC8676">
        <v>0.5</v>
      </c>
      <c r="AD8676">
        <v>2</v>
      </c>
      <c r="AE8676" t="s">
        <v>72</v>
      </c>
    </row>
    <row r="8677" spans="1:31" x14ac:dyDescent="0.3">
      <c r="A8677">
        <v>1197831</v>
      </c>
      <c r="B8677" t="s">
        <v>73</v>
      </c>
      <c r="C8677" s="1">
        <v>44046</v>
      </c>
      <c r="D8677">
        <v>2020</v>
      </c>
      <c r="E8677" t="s">
        <v>31</v>
      </c>
      <c r="F8677">
        <v>3</v>
      </c>
      <c r="G8677">
        <v>2</v>
      </c>
      <c r="H8677" t="s">
        <v>74</v>
      </c>
      <c r="I8677">
        <v>2</v>
      </c>
      <c r="J8677" t="s">
        <v>75</v>
      </c>
      <c r="K8677">
        <v>2</v>
      </c>
      <c r="L8677" t="s">
        <v>76</v>
      </c>
      <c r="M8677" t="s">
        <v>320</v>
      </c>
      <c r="N8677">
        <v>3</v>
      </c>
      <c r="O8677" t="s">
        <v>126</v>
      </c>
      <c r="P8677">
        <v>2</v>
      </c>
      <c r="Q8677" t="s">
        <v>82</v>
      </c>
      <c r="R8677">
        <v>4</v>
      </c>
      <c r="S8677" t="s">
        <v>38</v>
      </c>
      <c r="T8677">
        <v>16</v>
      </c>
      <c r="U8677" t="s">
        <v>321</v>
      </c>
      <c r="V8677" t="s">
        <v>184</v>
      </c>
      <c r="W8677">
        <v>3</v>
      </c>
      <c r="X8677" t="s">
        <v>84</v>
      </c>
      <c r="Y8677">
        <v>30</v>
      </c>
      <c r="Z8677">
        <v>204</v>
      </c>
      <c r="AA8677">
        <v>6120</v>
      </c>
      <c r="AB8677">
        <v>2937.6</v>
      </c>
      <c r="AC8677">
        <v>0.48</v>
      </c>
      <c r="AD8677">
        <v>2</v>
      </c>
      <c r="AE8677" t="s">
        <v>72</v>
      </c>
    </row>
    <row r="8678" spans="1:31" x14ac:dyDescent="0.3">
      <c r="A8678">
        <v>1197831</v>
      </c>
      <c r="B8678" t="s">
        <v>73</v>
      </c>
      <c r="C8678" s="1">
        <v>44052</v>
      </c>
      <c r="D8678">
        <v>2020</v>
      </c>
      <c r="E8678" t="s">
        <v>31</v>
      </c>
      <c r="F8678">
        <v>3</v>
      </c>
      <c r="G8678">
        <v>2</v>
      </c>
      <c r="H8678" t="s">
        <v>74</v>
      </c>
      <c r="I8678">
        <v>2</v>
      </c>
      <c r="J8678" t="s">
        <v>75</v>
      </c>
      <c r="K8678">
        <v>2</v>
      </c>
      <c r="L8678" t="s">
        <v>76</v>
      </c>
      <c r="M8678" t="s">
        <v>320</v>
      </c>
      <c r="N8678">
        <v>3</v>
      </c>
      <c r="O8678" t="s">
        <v>126</v>
      </c>
      <c r="P8678">
        <v>2</v>
      </c>
      <c r="Q8678" t="s">
        <v>82</v>
      </c>
      <c r="R8678">
        <v>4</v>
      </c>
      <c r="S8678" t="s">
        <v>38</v>
      </c>
      <c r="T8678">
        <v>16</v>
      </c>
      <c r="U8678" t="s">
        <v>321</v>
      </c>
      <c r="V8678" t="s">
        <v>202</v>
      </c>
      <c r="W8678">
        <v>3</v>
      </c>
      <c r="X8678" t="s">
        <v>84</v>
      </c>
      <c r="Y8678">
        <v>28</v>
      </c>
      <c r="Z8678">
        <v>213</v>
      </c>
      <c r="AA8678">
        <v>5964</v>
      </c>
      <c r="AB8678">
        <v>2862.72</v>
      </c>
      <c r="AC8678">
        <v>0.48</v>
      </c>
      <c r="AD8678">
        <v>2</v>
      </c>
      <c r="AE8678" t="s">
        <v>72</v>
      </c>
    </row>
    <row r="8679" spans="1:31" x14ac:dyDescent="0.3">
      <c r="A8679">
        <v>1197831</v>
      </c>
      <c r="B8679" t="s">
        <v>73</v>
      </c>
      <c r="C8679" s="1">
        <v>44058</v>
      </c>
      <c r="D8679">
        <v>2020</v>
      </c>
      <c r="E8679" t="s">
        <v>31</v>
      </c>
      <c r="F8679">
        <v>3</v>
      </c>
      <c r="G8679">
        <v>2</v>
      </c>
      <c r="H8679" t="s">
        <v>74</v>
      </c>
      <c r="I8679">
        <v>2</v>
      </c>
      <c r="J8679" t="s">
        <v>75</v>
      </c>
      <c r="K8679">
        <v>2</v>
      </c>
      <c r="L8679" t="s">
        <v>76</v>
      </c>
      <c r="M8679" t="s">
        <v>320</v>
      </c>
      <c r="N8679">
        <v>3</v>
      </c>
      <c r="O8679" t="s">
        <v>126</v>
      </c>
      <c r="P8679">
        <v>2</v>
      </c>
      <c r="Q8679" t="s">
        <v>82</v>
      </c>
      <c r="R8679">
        <v>4</v>
      </c>
      <c r="S8679" t="s">
        <v>38</v>
      </c>
      <c r="T8679">
        <v>16</v>
      </c>
      <c r="U8679" t="s">
        <v>321</v>
      </c>
      <c r="V8679" t="s">
        <v>189</v>
      </c>
      <c r="W8679">
        <v>3</v>
      </c>
      <c r="X8679" t="s">
        <v>84</v>
      </c>
      <c r="Y8679">
        <v>31</v>
      </c>
      <c r="Z8679">
        <v>245</v>
      </c>
      <c r="AA8679">
        <v>7595</v>
      </c>
      <c r="AB8679">
        <v>3873.4500000000003</v>
      </c>
      <c r="AC8679">
        <v>0.51</v>
      </c>
      <c r="AD8679">
        <v>2</v>
      </c>
      <c r="AE8679" t="s">
        <v>72</v>
      </c>
    </row>
    <row r="8680" spans="1:31" x14ac:dyDescent="0.3">
      <c r="A8680">
        <v>1197831</v>
      </c>
      <c r="B8680" t="s">
        <v>73</v>
      </c>
      <c r="C8680" s="1">
        <v>44064</v>
      </c>
      <c r="D8680">
        <v>2020</v>
      </c>
      <c r="E8680" t="s">
        <v>31</v>
      </c>
      <c r="F8680">
        <v>3</v>
      </c>
      <c r="G8680">
        <v>2</v>
      </c>
      <c r="H8680" t="s">
        <v>74</v>
      </c>
      <c r="I8680">
        <v>2</v>
      </c>
      <c r="J8680" t="s">
        <v>75</v>
      </c>
      <c r="K8680">
        <v>2</v>
      </c>
      <c r="L8680" t="s">
        <v>76</v>
      </c>
      <c r="M8680" t="s">
        <v>320</v>
      </c>
      <c r="N8680">
        <v>3</v>
      </c>
      <c r="O8680" t="s">
        <v>126</v>
      </c>
      <c r="P8680">
        <v>2</v>
      </c>
      <c r="Q8680" t="s">
        <v>82</v>
      </c>
      <c r="R8680">
        <v>4</v>
      </c>
      <c r="S8680" t="s">
        <v>38</v>
      </c>
      <c r="T8680">
        <v>16</v>
      </c>
      <c r="U8680" t="s">
        <v>321</v>
      </c>
      <c r="V8680" t="s">
        <v>184</v>
      </c>
      <c r="W8680">
        <v>3</v>
      </c>
      <c r="X8680" t="s">
        <v>84</v>
      </c>
      <c r="Y8680">
        <v>26</v>
      </c>
      <c r="Z8680">
        <v>263</v>
      </c>
      <c r="AA8680">
        <v>6838</v>
      </c>
      <c r="AB8680">
        <v>3282.24</v>
      </c>
      <c r="AC8680">
        <v>0.48</v>
      </c>
      <c r="AD8680">
        <v>2</v>
      </c>
      <c r="AE8680" t="s">
        <v>72</v>
      </c>
    </row>
    <row r="8681" spans="1:31" x14ac:dyDescent="0.3">
      <c r="A8681">
        <v>1197831</v>
      </c>
      <c r="B8681" t="s">
        <v>73</v>
      </c>
      <c r="C8681" s="1">
        <v>44070</v>
      </c>
      <c r="D8681">
        <v>2020</v>
      </c>
      <c r="E8681" t="s">
        <v>31</v>
      </c>
      <c r="F8681">
        <v>3</v>
      </c>
      <c r="G8681">
        <v>2</v>
      </c>
      <c r="H8681" t="s">
        <v>74</v>
      </c>
      <c r="I8681">
        <v>2</v>
      </c>
      <c r="J8681" t="s">
        <v>75</v>
      </c>
      <c r="K8681">
        <v>2</v>
      </c>
      <c r="L8681" t="s">
        <v>76</v>
      </c>
      <c r="M8681" t="s">
        <v>320</v>
      </c>
      <c r="N8681">
        <v>3</v>
      </c>
      <c r="O8681" t="s">
        <v>126</v>
      </c>
      <c r="P8681">
        <v>2</v>
      </c>
      <c r="Q8681" t="s">
        <v>82</v>
      </c>
      <c r="R8681">
        <v>4</v>
      </c>
      <c r="S8681" t="s">
        <v>38</v>
      </c>
      <c r="T8681">
        <v>16</v>
      </c>
      <c r="U8681" t="s">
        <v>321</v>
      </c>
      <c r="V8681" t="s">
        <v>201</v>
      </c>
      <c r="W8681">
        <v>3</v>
      </c>
      <c r="X8681" t="s">
        <v>84</v>
      </c>
      <c r="Y8681">
        <v>28</v>
      </c>
      <c r="Z8681">
        <v>224</v>
      </c>
      <c r="AA8681">
        <v>6272</v>
      </c>
      <c r="AB8681">
        <v>3261.44</v>
      </c>
      <c r="AC8681">
        <v>0.52</v>
      </c>
      <c r="AD8681">
        <v>2</v>
      </c>
      <c r="AE8681" t="s">
        <v>72</v>
      </c>
    </row>
    <row r="8682" spans="1:31" x14ac:dyDescent="0.3">
      <c r="A8682">
        <v>1197831</v>
      </c>
      <c r="B8682" t="s">
        <v>73</v>
      </c>
      <c r="C8682" s="1">
        <v>44076</v>
      </c>
      <c r="D8682">
        <v>2020</v>
      </c>
      <c r="E8682" t="s">
        <v>43</v>
      </c>
      <c r="F8682">
        <v>3</v>
      </c>
      <c r="G8682">
        <v>2</v>
      </c>
      <c r="H8682" t="s">
        <v>74</v>
      </c>
      <c r="I8682">
        <v>2</v>
      </c>
      <c r="J8682" t="s">
        <v>75</v>
      </c>
      <c r="K8682">
        <v>2</v>
      </c>
      <c r="L8682" t="s">
        <v>76</v>
      </c>
      <c r="M8682" t="s">
        <v>320</v>
      </c>
      <c r="N8682">
        <v>3</v>
      </c>
      <c r="O8682" t="s">
        <v>126</v>
      </c>
      <c r="P8682">
        <v>2</v>
      </c>
      <c r="Q8682" t="s">
        <v>82</v>
      </c>
      <c r="R8682">
        <v>4</v>
      </c>
      <c r="S8682" t="s">
        <v>38</v>
      </c>
      <c r="T8682">
        <v>16</v>
      </c>
      <c r="U8682" t="s">
        <v>321</v>
      </c>
      <c r="V8682" t="s">
        <v>202</v>
      </c>
      <c r="W8682">
        <v>3</v>
      </c>
      <c r="X8682" t="s">
        <v>84</v>
      </c>
      <c r="Y8682">
        <v>30</v>
      </c>
      <c r="Z8682">
        <v>215</v>
      </c>
      <c r="AA8682">
        <v>6450</v>
      </c>
      <c r="AB8682">
        <v>3096</v>
      </c>
      <c r="AC8682">
        <v>0.48</v>
      </c>
      <c r="AD8682">
        <v>2</v>
      </c>
      <c r="AE8682" t="s">
        <v>72</v>
      </c>
    </row>
    <row r="8683" spans="1:31" x14ac:dyDescent="0.3">
      <c r="A8683">
        <v>1197831</v>
      </c>
      <c r="B8683" t="s">
        <v>73</v>
      </c>
      <c r="C8683" s="1">
        <v>44082</v>
      </c>
      <c r="D8683">
        <v>2020</v>
      </c>
      <c r="E8683" t="s">
        <v>43</v>
      </c>
      <c r="F8683">
        <v>3</v>
      </c>
      <c r="G8683">
        <v>2</v>
      </c>
      <c r="H8683" t="s">
        <v>74</v>
      </c>
      <c r="I8683">
        <v>2</v>
      </c>
      <c r="J8683" t="s">
        <v>75</v>
      </c>
      <c r="K8683">
        <v>2</v>
      </c>
      <c r="L8683" t="s">
        <v>76</v>
      </c>
      <c r="M8683" t="s">
        <v>320</v>
      </c>
      <c r="N8683">
        <v>3</v>
      </c>
      <c r="O8683" t="s">
        <v>126</v>
      </c>
      <c r="P8683">
        <v>2</v>
      </c>
      <c r="Q8683" t="s">
        <v>82</v>
      </c>
      <c r="R8683">
        <v>4</v>
      </c>
      <c r="S8683" t="s">
        <v>38</v>
      </c>
      <c r="T8683">
        <v>16</v>
      </c>
      <c r="U8683" t="s">
        <v>321</v>
      </c>
      <c r="V8683" t="s">
        <v>261</v>
      </c>
      <c r="W8683">
        <v>3</v>
      </c>
      <c r="X8683" t="s">
        <v>84</v>
      </c>
      <c r="Y8683">
        <v>37</v>
      </c>
      <c r="Z8683">
        <v>200</v>
      </c>
      <c r="AA8683">
        <v>7400</v>
      </c>
      <c r="AB8683">
        <v>3700</v>
      </c>
      <c r="AC8683">
        <v>0.5</v>
      </c>
      <c r="AD8683">
        <v>2</v>
      </c>
      <c r="AE8683" t="s">
        <v>72</v>
      </c>
    </row>
    <row r="8684" spans="1:31" x14ac:dyDescent="0.3">
      <c r="A8684">
        <v>1197831</v>
      </c>
      <c r="B8684" t="s">
        <v>73</v>
      </c>
      <c r="C8684" s="1">
        <v>44088</v>
      </c>
      <c r="D8684">
        <v>2020</v>
      </c>
      <c r="E8684" t="s">
        <v>43</v>
      </c>
      <c r="F8684">
        <v>3</v>
      </c>
      <c r="G8684">
        <v>2</v>
      </c>
      <c r="H8684" t="s">
        <v>74</v>
      </c>
      <c r="I8684">
        <v>2</v>
      </c>
      <c r="J8684" t="s">
        <v>75</v>
      </c>
      <c r="K8684">
        <v>2</v>
      </c>
      <c r="L8684" t="s">
        <v>76</v>
      </c>
      <c r="M8684" t="s">
        <v>320</v>
      </c>
      <c r="N8684">
        <v>3</v>
      </c>
      <c r="O8684" t="s">
        <v>126</v>
      </c>
      <c r="P8684">
        <v>2</v>
      </c>
      <c r="Q8684" t="s">
        <v>82</v>
      </c>
      <c r="R8684">
        <v>4</v>
      </c>
      <c r="S8684" t="s">
        <v>38</v>
      </c>
      <c r="T8684">
        <v>16</v>
      </c>
      <c r="U8684" t="s">
        <v>321</v>
      </c>
      <c r="V8684" t="s">
        <v>243</v>
      </c>
      <c r="W8684">
        <v>3</v>
      </c>
      <c r="X8684" t="s">
        <v>84</v>
      </c>
      <c r="Y8684">
        <v>36</v>
      </c>
      <c r="Z8684">
        <v>204</v>
      </c>
      <c r="AA8684">
        <v>7344</v>
      </c>
      <c r="AB8684">
        <v>3451.6800000000003</v>
      </c>
      <c r="AC8684">
        <v>0.47000000000000003</v>
      </c>
      <c r="AD8684">
        <v>2</v>
      </c>
      <c r="AE8684" t="s">
        <v>72</v>
      </c>
    </row>
    <row r="8685" spans="1:31" x14ac:dyDescent="0.3">
      <c r="A8685">
        <v>1197831</v>
      </c>
      <c r="B8685" t="s">
        <v>73</v>
      </c>
      <c r="C8685" s="1">
        <v>44133</v>
      </c>
      <c r="D8685">
        <v>2020</v>
      </c>
      <c r="E8685" t="s">
        <v>44</v>
      </c>
      <c r="F8685">
        <v>4</v>
      </c>
      <c r="G8685">
        <v>2</v>
      </c>
      <c r="H8685" t="s">
        <v>74</v>
      </c>
      <c r="I8685">
        <v>2</v>
      </c>
      <c r="J8685" t="s">
        <v>75</v>
      </c>
      <c r="K8685">
        <v>2</v>
      </c>
      <c r="L8685" t="s">
        <v>76</v>
      </c>
      <c r="M8685" t="s">
        <v>320</v>
      </c>
      <c r="N8685">
        <v>3</v>
      </c>
      <c r="O8685" t="s">
        <v>126</v>
      </c>
      <c r="P8685">
        <v>2</v>
      </c>
      <c r="Q8685" t="s">
        <v>82</v>
      </c>
      <c r="R8685">
        <v>4</v>
      </c>
      <c r="S8685" t="s">
        <v>38</v>
      </c>
      <c r="T8685">
        <v>16</v>
      </c>
      <c r="U8685" t="s">
        <v>321</v>
      </c>
      <c r="V8685" t="s">
        <v>195</v>
      </c>
      <c r="W8685">
        <v>3</v>
      </c>
      <c r="X8685" t="s">
        <v>84</v>
      </c>
      <c r="Y8685">
        <v>36</v>
      </c>
      <c r="Z8685">
        <v>210</v>
      </c>
      <c r="AA8685">
        <v>7560</v>
      </c>
      <c r="AB8685">
        <v>3931.2000000000003</v>
      </c>
      <c r="AC8685">
        <v>0.52</v>
      </c>
      <c r="AD8685">
        <v>2</v>
      </c>
      <c r="AE8685" t="s">
        <v>72</v>
      </c>
    </row>
    <row r="8686" spans="1:31" x14ac:dyDescent="0.3">
      <c r="A8686">
        <v>1128299</v>
      </c>
      <c r="B8686" t="s">
        <v>77</v>
      </c>
      <c r="C8686" s="1">
        <v>44139</v>
      </c>
      <c r="D8686">
        <v>2020</v>
      </c>
      <c r="E8686" t="s">
        <v>45</v>
      </c>
      <c r="F8686">
        <v>4</v>
      </c>
      <c r="G8686">
        <v>2</v>
      </c>
      <c r="H8686" t="s">
        <v>74</v>
      </c>
      <c r="I8686">
        <v>2</v>
      </c>
      <c r="J8686" t="s">
        <v>75</v>
      </c>
      <c r="K8686">
        <v>2</v>
      </c>
      <c r="L8686" t="s">
        <v>76</v>
      </c>
      <c r="M8686" t="s">
        <v>320</v>
      </c>
      <c r="N8686">
        <v>3</v>
      </c>
      <c r="O8686" t="s">
        <v>126</v>
      </c>
      <c r="P8686">
        <v>2</v>
      </c>
      <c r="Q8686" t="s">
        <v>82</v>
      </c>
      <c r="R8686">
        <v>4</v>
      </c>
      <c r="S8686" t="s">
        <v>38</v>
      </c>
      <c r="T8686">
        <v>16</v>
      </c>
      <c r="U8686" t="s">
        <v>321</v>
      </c>
      <c r="V8686" t="s">
        <v>311</v>
      </c>
      <c r="W8686">
        <v>3</v>
      </c>
      <c r="X8686" t="s">
        <v>84</v>
      </c>
      <c r="Y8686">
        <v>35</v>
      </c>
      <c r="Z8686">
        <v>219</v>
      </c>
      <c r="AA8686">
        <v>7665</v>
      </c>
      <c r="AB8686">
        <v>2759.4</v>
      </c>
      <c r="AC8686">
        <v>0.36</v>
      </c>
      <c r="AD8686">
        <v>2</v>
      </c>
      <c r="AE8686" t="s">
        <v>72</v>
      </c>
    </row>
    <row r="8687" spans="1:31" x14ac:dyDescent="0.3">
      <c r="A8687">
        <v>1128299</v>
      </c>
      <c r="B8687" t="s">
        <v>77</v>
      </c>
      <c r="C8687" s="1">
        <v>44187</v>
      </c>
      <c r="D8687">
        <v>2020</v>
      </c>
      <c r="E8687" t="s">
        <v>46</v>
      </c>
      <c r="F8687">
        <v>4</v>
      </c>
      <c r="G8687">
        <v>3</v>
      </c>
      <c r="H8687" t="s">
        <v>78</v>
      </c>
      <c r="I8687">
        <v>3</v>
      </c>
      <c r="J8687" t="s">
        <v>79</v>
      </c>
      <c r="K8687">
        <v>3</v>
      </c>
      <c r="L8687" t="s">
        <v>80</v>
      </c>
      <c r="M8687" t="s">
        <v>320</v>
      </c>
      <c r="N8687">
        <v>3</v>
      </c>
      <c r="O8687" t="s">
        <v>126</v>
      </c>
      <c r="P8687">
        <v>2</v>
      </c>
      <c r="Q8687" t="s">
        <v>82</v>
      </c>
      <c r="R8687">
        <v>4</v>
      </c>
      <c r="S8687" t="s">
        <v>38</v>
      </c>
      <c r="T8687">
        <v>16</v>
      </c>
      <c r="U8687" t="s">
        <v>321</v>
      </c>
      <c r="V8687" t="s">
        <v>186</v>
      </c>
      <c r="W8687">
        <v>3</v>
      </c>
      <c r="X8687" t="s">
        <v>84</v>
      </c>
      <c r="Y8687">
        <v>48</v>
      </c>
      <c r="Z8687">
        <v>204</v>
      </c>
      <c r="AA8687">
        <v>9792</v>
      </c>
      <c r="AB8687">
        <v>3133.44</v>
      </c>
      <c r="AC8687">
        <v>0.32</v>
      </c>
      <c r="AD8687">
        <v>2</v>
      </c>
      <c r="AE8687" t="s">
        <v>72</v>
      </c>
    </row>
    <row r="8688" spans="1:31" x14ac:dyDescent="0.3">
      <c r="A8688">
        <v>1128299</v>
      </c>
      <c r="B8688" t="s">
        <v>77</v>
      </c>
      <c r="C8688" s="1">
        <v>44193</v>
      </c>
      <c r="D8688">
        <v>2020</v>
      </c>
      <c r="E8688" t="s">
        <v>46</v>
      </c>
      <c r="F8688">
        <v>4</v>
      </c>
      <c r="G8688">
        <v>3</v>
      </c>
      <c r="H8688" t="s">
        <v>78</v>
      </c>
      <c r="I8688">
        <v>3</v>
      </c>
      <c r="J8688" t="s">
        <v>79</v>
      </c>
      <c r="K8688">
        <v>3</v>
      </c>
      <c r="L8688" t="s">
        <v>80</v>
      </c>
      <c r="M8688" t="s">
        <v>320</v>
      </c>
      <c r="N8688">
        <v>3</v>
      </c>
      <c r="O8688" t="s">
        <v>126</v>
      </c>
      <c r="P8688">
        <v>2</v>
      </c>
      <c r="Q8688" t="s">
        <v>82</v>
      </c>
      <c r="R8688">
        <v>4</v>
      </c>
      <c r="S8688" t="s">
        <v>38</v>
      </c>
      <c r="T8688">
        <v>16</v>
      </c>
      <c r="U8688" t="s">
        <v>321</v>
      </c>
      <c r="V8688" t="s">
        <v>161</v>
      </c>
      <c r="W8688">
        <v>3</v>
      </c>
      <c r="X8688" t="s">
        <v>84</v>
      </c>
      <c r="Y8688">
        <v>48</v>
      </c>
      <c r="Z8688">
        <v>188</v>
      </c>
      <c r="AA8688">
        <v>9024</v>
      </c>
      <c r="AB8688">
        <v>3068.16</v>
      </c>
      <c r="AC8688">
        <v>0.33999999999999997</v>
      </c>
      <c r="AD8688">
        <v>2</v>
      </c>
      <c r="AE8688" t="s">
        <v>72</v>
      </c>
    </row>
    <row r="8689" spans="1:31" x14ac:dyDescent="0.3">
      <c r="A8689">
        <v>1128299</v>
      </c>
      <c r="B8689" t="s">
        <v>77</v>
      </c>
      <c r="C8689" s="1">
        <v>44199</v>
      </c>
      <c r="D8689">
        <v>2021</v>
      </c>
      <c r="E8689" t="s">
        <v>47</v>
      </c>
      <c r="F8689">
        <v>1</v>
      </c>
      <c r="G8689">
        <v>3</v>
      </c>
      <c r="H8689" t="s">
        <v>78</v>
      </c>
      <c r="I8689">
        <v>3</v>
      </c>
      <c r="J8689" t="s">
        <v>79</v>
      </c>
      <c r="K8689">
        <v>3</v>
      </c>
      <c r="L8689" t="s">
        <v>80</v>
      </c>
      <c r="M8689" t="s">
        <v>320</v>
      </c>
      <c r="N8689">
        <v>3</v>
      </c>
      <c r="O8689" t="s">
        <v>126</v>
      </c>
      <c r="P8689">
        <v>2</v>
      </c>
      <c r="Q8689" t="s">
        <v>82</v>
      </c>
      <c r="R8689">
        <v>4</v>
      </c>
      <c r="S8689" t="s">
        <v>38</v>
      </c>
      <c r="T8689">
        <v>16</v>
      </c>
      <c r="U8689" t="s">
        <v>321</v>
      </c>
      <c r="V8689" t="s">
        <v>129</v>
      </c>
      <c r="W8689">
        <v>3</v>
      </c>
      <c r="X8689" t="s">
        <v>84</v>
      </c>
      <c r="Y8689">
        <v>42</v>
      </c>
      <c r="Z8689">
        <v>228</v>
      </c>
      <c r="AA8689">
        <v>9576</v>
      </c>
      <c r="AB8689">
        <v>4021.92</v>
      </c>
      <c r="AC8689">
        <v>0.42</v>
      </c>
      <c r="AD8689">
        <v>2</v>
      </c>
      <c r="AE8689" t="s">
        <v>72</v>
      </c>
    </row>
    <row r="8690" spans="1:31" x14ac:dyDescent="0.3">
      <c r="A8690">
        <v>1128299</v>
      </c>
      <c r="B8690" t="s">
        <v>77</v>
      </c>
      <c r="C8690" s="1">
        <v>44205</v>
      </c>
      <c r="D8690">
        <v>2021</v>
      </c>
      <c r="E8690" t="s">
        <v>47</v>
      </c>
      <c r="F8690">
        <v>1</v>
      </c>
      <c r="G8690">
        <v>3</v>
      </c>
      <c r="H8690" t="s">
        <v>78</v>
      </c>
      <c r="I8690">
        <v>3</v>
      </c>
      <c r="J8690" t="s">
        <v>79</v>
      </c>
      <c r="K8690">
        <v>3</v>
      </c>
      <c r="L8690" t="s">
        <v>80</v>
      </c>
      <c r="M8690" t="s">
        <v>320</v>
      </c>
      <c r="N8690">
        <v>3</v>
      </c>
      <c r="O8690" t="s">
        <v>126</v>
      </c>
      <c r="P8690">
        <v>2</v>
      </c>
      <c r="Q8690" t="s">
        <v>82</v>
      </c>
      <c r="R8690">
        <v>4</v>
      </c>
      <c r="S8690" t="s">
        <v>38</v>
      </c>
      <c r="T8690">
        <v>16</v>
      </c>
      <c r="U8690" t="s">
        <v>321</v>
      </c>
      <c r="V8690" t="s">
        <v>189</v>
      </c>
      <c r="W8690">
        <v>3</v>
      </c>
      <c r="X8690" t="s">
        <v>84</v>
      </c>
      <c r="Y8690">
        <v>41</v>
      </c>
      <c r="Z8690">
        <v>224</v>
      </c>
      <c r="AA8690">
        <v>9184</v>
      </c>
      <c r="AB8690">
        <v>3765.4399999999996</v>
      </c>
      <c r="AC8690">
        <v>0.41</v>
      </c>
      <c r="AD8690">
        <v>2</v>
      </c>
      <c r="AE8690" t="s">
        <v>72</v>
      </c>
    </row>
    <row r="8691" spans="1:31" x14ac:dyDescent="0.3">
      <c r="A8691">
        <v>1128299</v>
      </c>
      <c r="B8691" t="s">
        <v>77</v>
      </c>
      <c r="C8691" s="1">
        <v>44211</v>
      </c>
      <c r="D8691">
        <v>2021</v>
      </c>
      <c r="E8691" t="s">
        <v>47</v>
      </c>
      <c r="F8691">
        <v>1</v>
      </c>
      <c r="G8691">
        <v>3</v>
      </c>
      <c r="H8691" t="s">
        <v>78</v>
      </c>
      <c r="I8691">
        <v>3</v>
      </c>
      <c r="J8691" t="s">
        <v>79</v>
      </c>
      <c r="K8691">
        <v>3</v>
      </c>
      <c r="L8691" t="s">
        <v>80</v>
      </c>
      <c r="M8691" t="s">
        <v>320</v>
      </c>
      <c r="N8691">
        <v>3</v>
      </c>
      <c r="O8691" t="s">
        <v>126</v>
      </c>
      <c r="P8691">
        <v>2</v>
      </c>
      <c r="Q8691" t="s">
        <v>82</v>
      </c>
      <c r="R8691">
        <v>4</v>
      </c>
      <c r="S8691" t="s">
        <v>38</v>
      </c>
      <c r="T8691">
        <v>17</v>
      </c>
      <c r="U8691" t="s">
        <v>322</v>
      </c>
      <c r="V8691" t="s">
        <v>129</v>
      </c>
      <c r="W8691">
        <v>3</v>
      </c>
      <c r="X8691" t="s">
        <v>84</v>
      </c>
      <c r="Y8691">
        <v>46</v>
      </c>
      <c r="Z8691">
        <v>247</v>
      </c>
      <c r="AA8691">
        <v>11362</v>
      </c>
      <c r="AB8691">
        <v>4090.3199999999997</v>
      </c>
      <c r="AC8691">
        <v>0.36</v>
      </c>
      <c r="AD8691">
        <v>2</v>
      </c>
      <c r="AE8691" t="s">
        <v>72</v>
      </c>
    </row>
    <row r="8692" spans="1:31" x14ac:dyDescent="0.3">
      <c r="A8692">
        <v>1128299</v>
      </c>
      <c r="B8692" t="s">
        <v>77</v>
      </c>
      <c r="C8692" s="1">
        <v>44217</v>
      </c>
      <c r="D8692">
        <v>2021</v>
      </c>
      <c r="E8692" t="s">
        <v>47</v>
      </c>
      <c r="F8692">
        <v>1</v>
      </c>
      <c r="G8692">
        <v>3</v>
      </c>
      <c r="H8692" t="s">
        <v>78</v>
      </c>
      <c r="I8692">
        <v>3</v>
      </c>
      <c r="J8692" t="s">
        <v>79</v>
      </c>
      <c r="K8692">
        <v>3</v>
      </c>
      <c r="L8692" t="s">
        <v>80</v>
      </c>
      <c r="M8692" t="s">
        <v>320</v>
      </c>
      <c r="N8692">
        <v>3</v>
      </c>
      <c r="O8692" t="s">
        <v>126</v>
      </c>
      <c r="P8692">
        <v>2</v>
      </c>
      <c r="Q8692" t="s">
        <v>82</v>
      </c>
      <c r="R8692">
        <v>4</v>
      </c>
      <c r="S8692" t="s">
        <v>38</v>
      </c>
      <c r="T8692">
        <v>17</v>
      </c>
      <c r="U8692" t="s">
        <v>322</v>
      </c>
      <c r="V8692" t="s">
        <v>129</v>
      </c>
      <c r="W8692">
        <v>3</v>
      </c>
      <c r="X8692" t="s">
        <v>84</v>
      </c>
      <c r="Y8692">
        <v>52</v>
      </c>
      <c r="Z8692">
        <v>255</v>
      </c>
      <c r="AA8692">
        <v>13260</v>
      </c>
      <c r="AB8692">
        <v>4508.3999999999996</v>
      </c>
      <c r="AC8692">
        <v>0.33999999999999997</v>
      </c>
      <c r="AD8692">
        <v>2</v>
      </c>
      <c r="AE8692" t="s">
        <v>72</v>
      </c>
    </row>
    <row r="8693" spans="1:31" x14ac:dyDescent="0.3">
      <c r="A8693">
        <v>1128299</v>
      </c>
      <c r="B8693" t="s">
        <v>77</v>
      </c>
      <c r="C8693" s="1">
        <v>44223</v>
      </c>
      <c r="D8693">
        <v>2021</v>
      </c>
      <c r="E8693" t="s">
        <v>47</v>
      </c>
      <c r="F8693">
        <v>1</v>
      </c>
      <c r="G8693">
        <v>3</v>
      </c>
      <c r="H8693" t="s">
        <v>78</v>
      </c>
      <c r="I8693">
        <v>3</v>
      </c>
      <c r="J8693" t="s">
        <v>79</v>
      </c>
      <c r="K8693">
        <v>3</v>
      </c>
      <c r="L8693" t="s">
        <v>80</v>
      </c>
      <c r="M8693" t="s">
        <v>320</v>
      </c>
      <c r="N8693">
        <v>3</v>
      </c>
      <c r="O8693" t="s">
        <v>126</v>
      </c>
      <c r="P8693">
        <v>2</v>
      </c>
      <c r="Q8693" t="s">
        <v>82</v>
      </c>
      <c r="R8693">
        <v>4</v>
      </c>
      <c r="S8693" t="s">
        <v>38</v>
      </c>
      <c r="T8693">
        <v>17</v>
      </c>
      <c r="U8693" t="s">
        <v>322</v>
      </c>
      <c r="V8693" t="s">
        <v>201</v>
      </c>
      <c r="W8693">
        <v>3</v>
      </c>
      <c r="X8693" t="s">
        <v>84</v>
      </c>
      <c r="Y8693">
        <v>39</v>
      </c>
      <c r="Z8693">
        <v>247</v>
      </c>
      <c r="AA8693">
        <v>9633</v>
      </c>
      <c r="AB8693">
        <v>2600.91</v>
      </c>
      <c r="AC8693">
        <v>0.26999999999999996</v>
      </c>
      <c r="AD8693">
        <v>2</v>
      </c>
      <c r="AE8693" t="s">
        <v>72</v>
      </c>
    </row>
    <row r="8694" spans="1:31" x14ac:dyDescent="0.3">
      <c r="A8694">
        <v>1128299</v>
      </c>
      <c r="B8694" t="s">
        <v>77</v>
      </c>
      <c r="C8694" s="1">
        <v>44229</v>
      </c>
      <c r="D8694">
        <v>2021</v>
      </c>
      <c r="E8694" t="s">
        <v>48</v>
      </c>
      <c r="F8694">
        <v>1</v>
      </c>
      <c r="G8694">
        <v>3</v>
      </c>
      <c r="H8694" t="s">
        <v>78</v>
      </c>
      <c r="I8694">
        <v>3</v>
      </c>
      <c r="J8694" t="s">
        <v>79</v>
      </c>
      <c r="K8694">
        <v>3</v>
      </c>
      <c r="L8694" t="s">
        <v>80</v>
      </c>
      <c r="M8694" t="s">
        <v>320</v>
      </c>
      <c r="N8694">
        <v>3</v>
      </c>
      <c r="O8694" t="s">
        <v>126</v>
      </c>
      <c r="P8694">
        <v>2</v>
      </c>
      <c r="Q8694" t="s">
        <v>82</v>
      </c>
      <c r="R8694">
        <v>4</v>
      </c>
      <c r="S8694" t="s">
        <v>38</v>
      </c>
      <c r="T8694">
        <v>17</v>
      </c>
      <c r="U8694" t="s">
        <v>322</v>
      </c>
      <c r="V8694" t="s">
        <v>184</v>
      </c>
      <c r="W8694">
        <v>3</v>
      </c>
      <c r="X8694" t="s">
        <v>84</v>
      </c>
      <c r="Y8694">
        <v>42</v>
      </c>
      <c r="Z8694">
        <v>223</v>
      </c>
      <c r="AA8694">
        <v>9366</v>
      </c>
      <c r="AB8694">
        <v>2903.4599999999996</v>
      </c>
      <c r="AC8694">
        <v>0.30999999999999994</v>
      </c>
      <c r="AD8694">
        <v>2</v>
      </c>
      <c r="AE8694" t="s">
        <v>72</v>
      </c>
    </row>
    <row r="8695" spans="1:31" x14ac:dyDescent="0.3">
      <c r="A8695">
        <v>1128299</v>
      </c>
      <c r="B8695" t="s">
        <v>77</v>
      </c>
      <c r="C8695" s="1">
        <v>44235</v>
      </c>
      <c r="D8695">
        <v>2021</v>
      </c>
      <c r="E8695" t="s">
        <v>48</v>
      </c>
      <c r="F8695">
        <v>1</v>
      </c>
      <c r="G8695">
        <v>3</v>
      </c>
      <c r="H8695" t="s">
        <v>78</v>
      </c>
      <c r="I8695">
        <v>3</v>
      </c>
      <c r="J8695" t="s">
        <v>79</v>
      </c>
      <c r="K8695">
        <v>3</v>
      </c>
      <c r="L8695" t="s">
        <v>80</v>
      </c>
      <c r="M8695" t="s">
        <v>320</v>
      </c>
      <c r="N8695">
        <v>3</v>
      </c>
      <c r="O8695" t="s">
        <v>126</v>
      </c>
      <c r="P8695">
        <v>2</v>
      </c>
      <c r="Q8695" t="s">
        <v>82</v>
      </c>
      <c r="R8695">
        <v>4</v>
      </c>
      <c r="S8695" t="s">
        <v>38</v>
      </c>
      <c r="T8695">
        <v>17</v>
      </c>
      <c r="U8695" t="s">
        <v>322</v>
      </c>
      <c r="V8695" t="s">
        <v>131</v>
      </c>
      <c r="W8695">
        <v>3</v>
      </c>
      <c r="X8695" t="s">
        <v>84</v>
      </c>
      <c r="Y8695">
        <v>37</v>
      </c>
      <c r="Z8695">
        <v>210</v>
      </c>
      <c r="AA8695">
        <v>7770</v>
      </c>
      <c r="AB8695">
        <v>2253.2999999999997</v>
      </c>
      <c r="AC8695">
        <v>0.28999999999999998</v>
      </c>
      <c r="AD8695">
        <v>2</v>
      </c>
      <c r="AE8695" t="s">
        <v>72</v>
      </c>
    </row>
    <row r="8696" spans="1:31" x14ac:dyDescent="0.3">
      <c r="A8696">
        <v>1128299</v>
      </c>
      <c r="B8696" t="s">
        <v>77</v>
      </c>
      <c r="C8696" s="1">
        <v>44241</v>
      </c>
      <c r="D8696">
        <v>2021</v>
      </c>
      <c r="E8696" t="s">
        <v>48</v>
      </c>
      <c r="F8696">
        <v>1</v>
      </c>
      <c r="G8696">
        <v>3</v>
      </c>
      <c r="H8696" t="s">
        <v>78</v>
      </c>
      <c r="I8696">
        <v>3</v>
      </c>
      <c r="J8696" t="s">
        <v>79</v>
      </c>
      <c r="K8696">
        <v>3</v>
      </c>
      <c r="L8696" t="s">
        <v>80</v>
      </c>
      <c r="M8696" t="s">
        <v>320</v>
      </c>
      <c r="N8696">
        <v>3</v>
      </c>
      <c r="O8696" t="s">
        <v>126</v>
      </c>
      <c r="P8696">
        <v>2</v>
      </c>
      <c r="Q8696" t="s">
        <v>82</v>
      </c>
      <c r="R8696">
        <v>4</v>
      </c>
      <c r="S8696" t="s">
        <v>38</v>
      </c>
      <c r="T8696">
        <v>17</v>
      </c>
      <c r="U8696" t="s">
        <v>322</v>
      </c>
      <c r="V8696" t="s">
        <v>188</v>
      </c>
      <c r="W8696">
        <v>3</v>
      </c>
      <c r="X8696" t="s">
        <v>84</v>
      </c>
      <c r="Y8696">
        <v>40</v>
      </c>
      <c r="Z8696">
        <v>271</v>
      </c>
      <c r="AA8696">
        <v>10840</v>
      </c>
      <c r="AB8696">
        <v>3252</v>
      </c>
      <c r="AC8696">
        <v>0.3</v>
      </c>
      <c r="AD8696">
        <v>2</v>
      </c>
      <c r="AE8696" t="s">
        <v>72</v>
      </c>
    </row>
    <row r="8697" spans="1:31" x14ac:dyDescent="0.3">
      <c r="A8697">
        <v>1189833</v>
      </c>
      <c r="B8697" t="s">
        <v>89</v>
      </c>
      <c r="C8697" s="1">
        <v>44265</v>
      </c>
      <c r="D8697">
        <v>2021</v>
      </c>
      <c r="E8697" t="s">
        <v>51</v>
      </c>
      <c r="F8697">
        <v>1</v>
      </c>
      <c r="G8697">
        <v>3</v>
      </c>
      <c r="H8697" t="s">
        <v>78</v>
      </c>
      <c r="I8697">
        <v>3</v>
      </c>
      <c r="J8697" t="s">
        <v>79</v>
      </c>
      <c r="K8697">
        <v>3</v>
      </c>
      <c r="L8697" t="s">
        <v>80</v>
      </c>
      <c r="M8697" t="s">
        <v>320</v>
      </c>
      <c r="N8697">
        <v>3</v>
      </c>
      <c r="O8697" t="s">
        <v>126</v>
      </c>
      <c r="P8697">
        <v>2</v>
      </c>
      <c r="Q8697" t="s">
        <v>82</v>
      </c>
      <c r="R8697">
        <v>4</v>
      </c>
      <c r="S8697" t="s">
        <v>38</v>
      </c>
      <c r="T8697">
        <v>17</v>
      </c>
      <c r="U8697" t="s">
        <v>322</v>
      </c>
      <c r="V8697" t="s">
        <v>202</v>
      </c>
      <c r="W8697">
        <v>3</v>
      </c>
      <c r="X8697" t="s">
        <v>84</v>
      </c>
      <c r="Y8697">
        <v>33</v>
      </c>
      <c r="Z8697">
        <v>182</v>
      </c>
      <c r="AA8697">
        <v>6006</v>
      </c>
      <c r="AB8697">
        <v>2282.2800000000002</v>
      </c>
      <c r="AC8697">
        <v>0.38</v>
      </c>
      <c r="AD8697">
        <v>2</v>
      </c>
      <c r="AE8697" t="s">
        <v>72</v>
      </c>
    </row>
    <row r="8698" spans="1:31" x14ac:dyDescent="0.3">
      <c r="A8698">
        <v>1189833</v>
      </c>
      <c r="B8698" t="s">
        <v>89</v>
      </c>
      <c r="C8698" s="1">
        <v>44271</v>
      </c>
      <c r="D8698">
        <v>2021</v>
      </c>
      <c r="E8698" t="s">
        <v>51</v>
      </c>
      <c r="F8698">
        <v>1</v>
      </c>
      <c r="G8698">
        <v>3</v>
      </c>
      <c r="H8698" t="s">
        <v>78</v>
      </c>
      <c r="I8698">
        <v>3</v>
      </c>
      <c r="J8698" t="s">
        <v>79</v>
      </c>
      <c r="K8698">
        <v>4</v>
      </c>
      <c r="L8698" t="s">
        <v>90</v>
      </c>
      <c r="M8698" t="s">
        <v>320</v>
      </c>
      <c r="N8698">
        <v>3</v>
      </c>
      <c r="O8698" t="s">
        <v>126</v>
      </c>
      <c r="P8698">
        <v>2</v>
      </c>
      <c r="Q8698" t="s">
        <v>82</v>
      </c>
      <c r="R8698">
        <v>4</v>
      </c>
      <c r="S8698" t="s">
        <v>38</v>
      </c>
      <c r="T8698">
        <v>17</v>
      </c>
      <c r="U8698" t="s">
        <v>322</v>
      </c>
      <c r="V8698" t="s">
        <v>129</v>
      </c>
      <c r="W8698">
        <v>3</v>
      </c>
      <c r="X8698" t="s">
        <v>84</v>
      </c>
      <c r="Y8698">
        <v>34</v>
      </c>
      <c r="Z8698">
        <v>179</v>
      </c>
      <c r="AA8698">
        <v>6086</v>
      </c>
      <c r="AB8698">
        <v>2495.2599999999998</v>
      </c>
      <c r="AC8698">
        <v>0.41</v>
      </c>
      <c r="AD8698">
        <v>2</v>
      </c>
      <c r="AE8698" t="s">
        <v>72</v>
      </c>
    </row>
    <row r="8699" spans="1:31" x14ac:dyDescent="0.3">
      <c r="A8699">
        <v>1189833</v>
      </c>
      <c r="B8699" t="s">
        <v>89</v>
      </c>
      <c r="C8699" s="1">
        <v>44277</v>
      </c>
      <c r="D8699">
        <v>2021</v>
      </c>
      <c r="E8699" t="s">
        <v>51</v>
      </c>
      <c r="F8699">
        <v>1</v>
      </c>
      <c r="G8699">
        <v>3</v>
      </c>
      <c r="H8699" t="s">
        <v>78</v>
      </c>
      <c r="I8699">
        <v>3</v>
      </c>
      <c r="J8699" t="s">
        <v>79</v>
      </c>
      <c r="K8699">
        <v>4</v>
      </c>
      <c r="L8699" t="s">
        <v>90</v>
      </c>
      <c r="M8699" t="s">
        <v>320</v>
      </c>
      <c r="N8699">
        <v>3</v>
      </c>
      <c r="O8699" t="s">
        <v>126</v>
      </c>
      <c r="P8699">
        <v>2</v>
      </c>
      <c r="Q8699" t="s">
        <v>82</v>
      </c>
      <c r="R8699">
        <v>4</v>
      </c>
      <c r="S8699" t="s">
        <v>38</v>
      </c>
      <c r="T8699">
        <v>17</v>
      </c>
      <c r="U8699" t="s">
        <v>322</v>
      </c>
      <c r="V8699" t="s">
        <v>195</v>
      </c>
      <c r="W8699">
        <v>3</v>
      </c>
      <c r="X8699" t="s">
        <v>84</v>
      </c>
      <c r="Y8699">
        <v>36</v>
      </c>
      <c r="Z8699">
        <v>176</v>
      </c>
      <c r="AA8699">
        <v>6336</v>
      </c>
      <c r="AB8699">
        <v>2471.0399999999995</v>
      </c>
      <c r="AC8699">
        <v>0.38999999999999996</v>
      </c>
      <c r="AD8699">
        <v>2</v>
      </c>
      <c r="AE8699" t="s">
        <v>72</v>
      </c>
    </row>
    <row r="8700" spans="1:31" x14ac:dyDescent="0.3">
      <c r="A8700">
        <v>1189833</v>
      </c>
      <c r="B8700" t="s">
        <v>89</v>
      </c>
      <c r="C8700" s="1">
        <v>44296</v>
      </c>
      <c r="D8700">
        <v>2021</v>
      </c>
      <c r="E8700" t="s">
        <v>52</v>
      </c>
      <c r="F8700">
        <v>2</v>
      </c>
      <c r="G8700">
        <v>3</v>
      </c>
      <c r="H8700" t="s">
        <v>78</v>
      </c>
      <c r="I8700">
        <v>3</v>
      </c>
      <c r="J8700" t="s">
        <v>79</v>
      </c>
      <c r="K8700">
        <v>4</v>
      </c>
      <c r="L8700" t="s">
        <v>90</v>
      </c>
      <c r="M8700" t="s">
        <v>320</v>
      </c>
      <c r="N8700">
        <v>3</v>
      </c>
      <c r="O8700" t="s">
        <v>126</v>
      </c>
      <c r="P8700">
        <v>2</v>
      </c>
      <c r="Q8700" t="s">
        <v>82</v>
      </c>
      <c r="R8700">
        <v>4</v>
      </c>
      <c r="S8700" t="s">
        <v>38</v>
      </c>
      <c r="T8700">
        <v>17</v>
      </c>
      <c r="U8700" t="s">
        <v>322</v>
      </c>
      <c r="V8700" t="s">
        <v>184</v>
      </c>
      <c r="W8700">
        <v>3</v>
      </c>
      <c r="X8700" t="s">
        <v>84</v>
      </c>
      <c r="Y8700">
        <v>31</v>
      </c>
      <c r="Z8700">
        <v>173</v>
      </c>
      <c r="AA8700">
        <v>5363</v>
      </c>
      <c r="AB8700">
        <v>2037.94</v>
      </c>
      <c r="AC8700">
        <v>0.38</v>
      </c>
      <c r="AD8700">
        <v>2</v>
      </c>
      <c r="AE8700" t="s">
        <v>72</v>
      </c>
    </row>
    <row r="8701" spans="1:31" x14ac:dyDescent="0.3">
      <c r="A8701">
        <v>1189833</v>
      </c>
      <c r="B8701" t="s">
        <v>89</v>
      </c>
      <c r="C8701" s="1">
        <v>44302</v>
      </c>
      <c r="D8701">
        <v>2021</v>
      </c>
      <c r="E8701" t="s">
        <v>52</v>
      </c>
      <c r="F8701">
        <v>2</v>
      </c>
      <c r="G8701">
        <v>3</v>
      </c>
      <c r="H8701" t="s">
        <v>78</v>
      </c>
      <c r="I8701">
        <v>3</v>
      </c>
      <c r="J8701" t="s">
        <v>79</v>
      </c>
      <c r="K8701">
        <v>4</v>
      </c>
      <c r="L8701" t="s">
        <v>90</v>
      </c>
      <c r="M8701" t="s">
        <v>320</v>
      </c>
      <c r="N8701">
        <v>3</v>
      </c>
      <c r="O8701" t="s">
        <v>126</v>
      </c>
      <c r="P8701">
        <v>2</v>
      </c>
      <c r="Q8701" t="s">
        <v>82</v>
      </c>
      <c r="R8701">
        <v>4</v>
      </c>
      <c r="S8701" t="s">
        <v>38</v>
      </c>
      <c r="T8701">
        <v>17</v>
      </c>
      <c r="U8701" t="s">
        <v>322</v>
      </c>
      <c r="V8701" t="s">
        <v>189</v>
      </c>
      <c r="W8701">
        <v>3</v>
      </c>
      <c r="X8701" t="s">
        <v>84</v>
      </c>
      <c r="Y8701">
        <v>33</v>
      </c>
      <c r="Z8701">
        <v>193</v>
      </c>
      <c r="AA8701">
        <v>6369</v>
      </c>
      <c r="AB8701">
        <v>2420.2200000000003</v>
      </c>
      <c r="AC8701">
        <v>0.38</v>
      </c>
      <c r="AD8701">
        <v>2</v>
      </c>
      <c r="AE8701" t="s">
        <v>72</v>
      </c>
    </row>
    <row r="8702" spans="1:31" x14ac:dyDescent="0.3">
      <c r="A8702">
        <v>1189833</v>
      </c>
      <c r="B8702" t="s">
        <v>89</v>
      </c>
      <c r="C8702" s="1">
        <v>44308</v>
      </c>
      <c r="D8702">
        <v>2021</v>
      </c>
      <c r="E8702" t="s">
        <v>52</v>
      </c>
      <c r="F8702">
        <v>2</v>
      </c>
      <c r="G8702">
        <v>3</v>
      </c>
      <c r="H8702" t="s">
        <v>78</v>
      </c>
      <c r="I8702">
        <v>3</v>
      </c>
      <c r="J8702" t="s">
        <v>79</v>
      </c>
      <c r="K8702">
        <v>4</v>
      </c>
      <c r="L8702" t="s">
        <v>90</v>
      </c>
      <c r="M8702" t="s">
        <v>320</v>
      </c>
      <c r="N8702">
        <v>3</v>
      </c>
      <c r="O8702" t="s">
        <v>126</v>
      </c>
      <c r="P8702">
        <v>2</v>
      </c>
      <c r="Q8702" t="s">
        <v>82</v>
      </c>
      <c r="R8702">
        <v>4</v>
      </c>
      <c r="S8702" t="s">
        <v>38</v>
      </c>
      <c r="T8702">
        <v>17</v>
      </c>
      <c r="U8702" t="s">
        <v>322</v>
      </c>
      <c r="V8702" t="s">
        <v>202</v>
      </c>
      <c r="W8702">
        <v>3</v>
      </c>
      <c r="X8702" t="s">
        <v>84</v>
      </c>
      <c r="Y8702">
        <v>32</v>
      </c>
      <c r="Z8702">
        <v>194</v>
      </c>
      <c r="AA8702">
        <v>6208</v>
      </c>
      <c r="AB8702">
        <v>2296.96</v>
      </c>
      <c r="AC8702">
        <v>0.37</v>
      </c>
      <c r="AD8702">
        <v>2</v>
      </c>
      <c r="AE8702" t="s">
        <v>72</v>
      </c>
    </row>
    <row r="8703" spans="1:31" x14ac:dyDescent="0.3">
      <c r="A8703">
        <v>1189833</v>
      </c>
      <c r="B8703" t="s">
        <v>89</v>
      </c>
      <c r="C8703" s="1">
        <v>44314</v>
      </c>
      <c r="D8703">
        <v>2021</v>
      </c>
      <c r="E8703" t="s">
        <v>52</v>
      </c>
      <c r="F8703">
        <v>2</v>
      </c>
      <c r="G8703">
        <v>3</v>
      </c>
      <c r="H8703" t="s">
        <v>78</v>
      </c>
      <c r="I8703">
        <v>3</v>
      </c>
      <c r="J8703" t="s">
        <v>79</v>
      </c>
      <c r="K8703">
        <v>4</v>
      </c>
      <c r="L8703" t="s">
        <v>90</v>
      </c>
      <c r="M8703" t="s">
        <v>320</v>
      </c>
      <c r="N8703">
        <v>3</v>
      </c>
      <c r="O8703" t="s">
        <v>126</v>
      </c>
      <c r="P8703">
        <v>2</v>
      </c>
      <c r="Q8703" t="s">
        <v>82</v>
      </c>
      <c r="R8703">
        <v>4</v>
      </c>
      <c r="S8703" t="s">
        <v>38</v>
      </c>
      <c r="T8703">
        <v>17</v>
      </c>
      <c r="U8703" t="s">
        <v>322</v>
      </c>
      <c r="V8703" t="s">
        <v>129</v>
      </c>
      <c r="W8703">
        <v>3</v>
      </c>
      <c r="X8703" t="s">
        <v>84</v>
      </c>
      <c r="Y8703">
        <v>29</v>
      </c>
      <c r="Z8703">
        <v>228</v>
      </c>
      <c r="AA8703">
        <v>6612</v>
      </c>
      <c r="AB8703">
        <v>2644.7999999999997</v>
      </c>
      <c r="AC8703">
        <v>0.39999999999999997</v>
      </c>
      <c r="AD8703">
        <v>2</v>
      </c>
      <c r="AE8703" t="s">
        <v>72</v>
      </c>
    </row>
    <row r="8704" spans="1:31" x14ac:dyDescent="0.3">
      <c r="A8704">
        <v>1189833</v>
      </c>
      <c r="B8704" t="s">
        <v>89</v>
      </c>
      <c r="C8704" s="1">
        <v>44320</v>
      </c>
      <c r="D8704">
        <v>2021</v>
      </c>
      <c r="E8704" t="s">
        <v>53</v>
      </c>
      <c r="F8704">
        <v>2</v>
      </c>
      <c r="G8704">
        <v>3</v>
      </c>
      <c r="H8704" t="s">
        <v>78</v>
      </c>
      <c r="I8704">
        <v>3</v>
      </c>
      <c r="J8704" t="s">
        <v>79</v>
      </c>
      <c r="K8704">
        <v>4</v>
      </c>
      <c r="L8704" t="s">
        <v>90</v>
      </c>
      <c r="M8704" t="s">
        <v>320</v>
      </c>
      <c r="N8704">
        <v>3</v>
      </c>
      <c r="O8704" t="s">
        <v>126</v>
      </c>
      <c r="P8704">
        <v>2</v>
      </c>
      <c r="Q8704" t="s">
        <v>82</v>
      </c>
      <c r="R8704">
        <v>4</v>
      </c>
      <c r="S8704" t="s">
        <v>38</v>
      </c>
      <c r="T8704">
        <v>17</v>
      </c>
      <c r="U8704" t="s">
        <v>322</v>
      </c>
      <c r="V8704" t="s">
        <v>129</v>
      </c>
      <c r="W8704">
        <v>3</v>
      </c>
      <c r="X8704" t="s">
        <v>84</v>
      </c>
      <c r="Y8704">
        <v>36</v>
      </c>
      <c r="Z8704">
        <v>223</v>
      </c>
      <c r="AA8704">
        <v>8028</v>
      </c>
      <c r="AB8704">
        <v>3050.64</v>
      </c>
      <c r="AC8704">
        <v>0.38</v>
      </c>
      <c r="AD8704">
        <v>2</v>
      </c>
      <c r="AE8704" t="s">
        <v>72</v>
      </c>
    </row>
    <row r="8705" spans="1:31" x14ac:dyDescent="0.3">
      <c r="A8705">
        <v>1189833</v>
      </c>
      <c r="B8705" t="s">
        <v>89</v>
      </c>
      <c r="C8705" s="1">
        <v>44326</v>
      </c>
      <c r="D8705">
        <v>2021</v>
      </c>
      <c r="E8705" t="s">
        <v>53</v>
      </c>
      <c r="F8705">
        <v>2</v>
      </c>
      <c r="G8705">
        <v>3</v>
      </c>
      <c r="H8705" t="s">
        <v>78</v>
      </c>
      <c r="I8705">
        <v>3</v>
      </c>
      <c r="J8705" t="s">
        <v>79</v>
      </c>
      <c r="K8705">
        <v>4</v>
      </c>
      <c r="L8705" t="s">
        <v>90</v>
      </c>
      <c r="M8705" t="s">
        <v>320</v>
      </c>
      <c r="N8705">
        <v>3</v>
      </c>
      <c r="O8705" t="s">
        <v>126</v>
      </c>
      <c r="P8705">
        <v>2</v>
      </c>
      <c r="Q8705" t="s">
        <v>82</v>
      </c>
      <c r="R8705">
        <v>4</v>
      </c>
      <c r="S8705" t="s">
        <v>38</v>
      </c>
      <c r="T8705">
        <v>17</v>
      </c>
      <c r="U8705" t="s">
        <v>322</v>
      </c>
      <c r="V8705" t="s">
        <v>161</v>
      </c>
      <c r="W8705">
        <v>3</v>
      </c>
      <c r="X8705" t="s">
        <v>84</v>
      </c>
      <c r="Y8705">
        <v>39</v>
      </c>
      <c r="Z8705">
        <v>195</v>
      </c>
      <c r="AA8705">
        <v>7605</v>
      </c>
      <c r="AB8705">
        <v>3041.9999999999995</v>
      </c>
      <c r="AC8705">
        <v>0.39999999999999997</v>
      </c>
      <c r="AD8705">
        <v>2</v>
      </c>
      <c r="AE8705" t="s">
        <v>72</v>
      </c>
    </row>
    <row r="8706" spans="1:31" x14ac:dyDescent="0.3">
      <c r="A8706">
        <v>1189833</v>
      </c>
      <c r="B8706" t="s">
        <v>89</v>
      </c>
      <c r="C8706" s="1">
        <v>44332</v>
      </c>
      <c r="D8706">
        <v>2021</v>
      </c>
      <c r="E8706" t="s">
        <v>53</v>
      </c>
      <c r="F8706">
        <v>2</v>
      </c>
      <c r="G8706">
        <v>3</v>
      </c>
      <c r="H8706" t="s">
        <v>78</v>
      </c>
      <c r="I8706">
        <v>3</v>
      </c>
      <c r="J8706" t="s">
        <v>79</v>
      </c>
      <c r="K8706">
        <v>4</v>
      </c>
      <c r="L8706" t="s">
        <v>90</v>
      </c>
      <c r="M8706" t="s">
        <v>320</v>
      </c>
      <c r="N8706">
        <v>3</v>
      </c>
      <c r="O8706" t="s">
        <v>126</v>
      </c>
      <c r="P8706">
        <v>2</v>
      </c>
      <c r="Q8706" t="s">
        <v>82</v>
      </c>
      <c r="R8706">
        <v>4</v>
      </c>
      <c r="S8706" t="s">
        <v>38</v>
      </c>
      <c r="T8706">
        <v>16</v>
      </c>
      <c r="U8706" t="s">
        <v>321</v>
      </c>
      <c r="V8706" t="s">
        <v>202</v>
      </c>
      <c r="W8706">
        <v>3</v>
      </c>
      <c r="X8706" t="s">
        <v>84</v>
      </c>
      <c r="Y8706">
        <v>33</v>
      </c>
      <c r="Z8706">
        <v>213</v>
      </c>
      <c r="AA8706">
        <v>7029</v>
      </c>
      <c r="AB8706">
        <v>2952.18</v>
      </c>
      <c r="AC8706">
        <v>0.42</v>
      </c>
      <c r="AD8706">
        <v>2</v>
      </c>
      <c r="AE8706" t="s">
        <v>72</v>
      </c>
    </row>
    <row r="8707" spans="1:31" x14ac:dyDescent="0.3">
      <c r="A8707">
        <v>1189833</v>
      </c>
      <c r="B8707" t="s">
        <v>89</v>
      </c>
      <c r="C8707" s="1">
        <v>44338</v>
      </c>
      <c r="D8707">
        <v>2021</v>
      </c>
      <c r="E8707" t="s">
        <v>53</v>
      </c>
      <c r="F8707">
        <v>2</v>
      </c>
      <c r="G8707">
        <v>3</v>
      </c>
      <c r="H8707" t="s">
        <v>78</v>
      </c>
      <c r="I8707">
        <v>3</v>
      </c>
      <c r="J8707" t="s">
        <v>79</v>
      </c>
      <c r="K8707">
        <v>4</v>
      </c>
      <c r="L8707" t="s">
        <v>90</v>
      </c>
      <c r="M8707" t="s">
        <v>320</v>
      </c>
      <c r="N8707">
        <v>3</v>
      </c>
      <c r="O8707" t="s">
        <v>126</v>
      </c>
      <c r="P8707">
        <v>2</v>
      </c>
      <c r="Q8707" t="s">
        <v>82</v>
      </c>
      <c r="R8707">
        <v>4</v>
      </c>
      <c r="S8707" t="s">
        <v>38</v>
      </c>
      <c r="T8707">
        <v>16</v>
      </c>
      <c r="U8707" t="s">
        <v>321</v>
      </c>
      <c r="V8707" t="s">
        <v>204</v>
      </c>
      <c r="W8707">
        <v>3</v>
      </c>
      <c r="X8707" t="s">
        <v>84</v>
      </c>
      <c r="Y8707">
        <v>33</v>
      </c>
      <c r="Z8707">
        <v>221</v>
      </c>
      <c r="AA8707">
        <v>7293</v>
      </c>
      <c r="AB8707">
        <v>3063.06</v>
      </c>
      <c r="AC8707">
        <v>0.42</v>
      </c>
      <c r="AD8707">
        <v>2</v>
      </c>
      <c r="AE8707" t="s">
        <v>72</v>
      </c>
    </row>
    <row r="8708" spans="1:31" x14ac:dyDescent="0.3">
      <c r="A8708">
        <v>1189833</v>
      </c>
      <c r="B8708" t="s">
        <v>89</v>
      </c>
      <c r="C8708" s="1">
        <v>44344</v>
      </c>
      <c r="D8708">
        <v>2021</v>
      </c>
      <c r="E8708" t="s">
        <v>53</v>
      </c>
      <c r="F8708">
        <v>2</v>
      </c>
      <c r="G8708">
        <v>3</v>
      </c>
      <c r="H8708" t="s">
        <v>78</v>
      </c>
      <c r="I8708">
        <v>3</v>
      </c>
      <c r="J8708" t="s">
        <v>79</v>
      </c>
      <c r="K8708">
        <v>4</v>
      </c>
      <c r="L8708" t="s">
        <v>90</v>
      </c>
      <c r="M8708" t="s">
        <v>320</v>
      </c>
      <c r="N8708">
        <v>3</v>
      </c>
      <c r="O8708" t="s">
        <v>126</v>
      </c>
      <c r="P8708">
        <v>2</v>
      </c>
      <c r="Q8708" t="s">
        <v>82</v>
      </c>
      <c r="R8708">
        <v>4</v>
      </c>
      <c r="S8708" t="s">
        <v>38</v>
      </c>
      <c r="T8708">
        <v>17</v>
      </c>
      <c r="U8708" t="s">
        <v>322</v>
      </c>
      <c r="V8708" t="s">
        <v>161</v>
      </c>
      <c r="W8708">
        <v>3</v>
      </c>
      <c r="X8708" t="s">
        <v>84</v>
      </c>
      <c r="Y8708">
        <v>35</v>
      </c>
      <c r="Z8708">
        <v>224</v>
      </c>
      <c r="AA8708">
        <v>7840</v>
      </c>
      <c r="AB8708">
        <v>3135.9999999999995</v>
      </c>
      <c r="AC8708">
        <v>0.39999999999999997</v>
      </c>
      <c r="AD8708">
        <v>2</v>
      </c>
      <c r="AE8708" t="s">
        <v>72</v>
      </c>
    </row>
    <row r="8709" spans="1:31" x14ac:dyDescent="0.3">
      <c r="A8709">
        <v>1185732</v>
      </c>
      <c r="B8709" t="s">
        <v>30</v>
      </c>
      <c r="C8709" s="1">
        <v>44350</v>
      </c>
      <c r="D8709">
        <v>2021</v>
      </c>
      <c r="E8709" t="s">
        <v>54</v>
      </c>
      <c r="F8709">
        <v>2</v>
      </c>
      <c r="G8709">
        <v>3</v>
      </c>
      <c r="H8709" t="s">
        <v>78</v>
      </c>
      <c r="I8709">
        <v>3</v>
      </c>
      <c r="J8709" t="s">
        <v>79</v>
      </c>
      <c r="K8709">
        <v>4</v>
      </c>
      <c r="L8709" t="s">
        <v>90</v>
      </c>
      <c r="M8709" t="s">
        <v>320</v>
      </c>
      <c r="N8709">
        <v>3</v>
      </c>
      <c r="O8709" t="s">
        <v>126</v>
      </c>
      <c r="P8709">
        <v>2</v>
      </c>
      <c r="Q8709" t="s">
        <v>82</v>
      </c>
      <c r="R8709">
        <v>4</v>
      </c>
      <c r="S8709" t="s">
        <v>38</v>
      </c>
      <c r="T8709">
        <v>17</v>
      </c>
      <c r="U8709" t="s">
        <v>322</v>
      </c>
      <c r="V8709" t="s">
        <v>191</v>
      </c>
      <c r="W8709">
        <v>3</v>
      </c>
      <c r="X8709" t="s">
        <v>84</v>
      </c>
      <c r="Y8709">
        <v>27</v>
      </c>
      <c r="Z8709">
        <v>41</v>
      </c>
      <c r="AA8709">
        <v>1107</v>
      </c>
      <c r="AB8709">
        <v>509.22</v>
      </c>
      <c r="AC8709">
        <v>0.46</v>
      </c>
      <c r="AD8709">
        <v>2</v>
      </c>
      <c r="AE8709" t="s">
        <v>72</v>
      </c>
    </row>
    <row r="8710" spans="1:31" x14ac:dyDescent="0.3">
      <c r="A8710">
        <v>1197831</v>
      </c>
      <c r="B8710" t="s">
        <v>73</v>
      </c>
      <c r="C8710" s="1">
        <v>44428</v>
      </c>
      <c r="D8710">
        <v>2021</v>
      </c>
      <c r="E8710" t="s">
        <v>31</v>
      </c>
      <c r="F8710">
        <v>3</v>
      </c>
      <c r="G8710">
        <v>2</v>
      </c>
      <c r="H8710" t="s">
        <v>74</v>
      </c>
      <c r="I8710">
        <v>2</v>
      </c>
      <c r="J8710" t="s">
        <v>75</v>
      </c>
      <c r="K8710">
        <v>6</v>
      </c>
      <c r="L8710" t="s">
        <v>91</v>
      </c>
      <c r="M8710" t="s">
        <v>320</v>
      </c>
      <c r="N8710">
        <v>3</v>
      </c>
      <c r="O8710" t="s">
        <v>126</v>
      </c>
      <c r="P8710">
        <v>2</v>
      </c>
      <c r="Q8710" t="s">
        <v>82</v>
      </c>
      <c r="R8710">
        <v>4</v>
      </c>
      <c r="S8710" t="s">
        <v>38</v>
      </c>
      <c r="T8710">
        <v>17</v>
      </c>
      <c r="U8710" t="s">
        <v>322</v>
      </c>
      <c r="V8710" t="s">
        <v>201</v>
      </c>
      <c r="W8710">
        <v>3</v>
      </c>
      <c r="X8710" t="s">
        <v>84</v>
      </c>
      <c r="Y8710">
        <v>28</v>
      </c>
      <c r="Z8710">
        <v>136</v>
      </c>
      <c r="AA8710">
        <v>3808</v>
      </c>
      <c r="AB8710">
        <v>1713.6000000000001</v>
      </c>
      <c r="AC8710">
        <v>0.45</v>
      </c>
      <c r="AD8710">
        <v>2</v>
      </c>
      <c r="AE8710" t="s">
        <v>72</v>
      </c>
    </row>
    <row r="8711" spans="1:31" x14ac:dyDescent="0.3">
      <c r="A8711">
        <v>1197831</v>
      </c>
      <c r="B8711" t="s">
        <v>73</v>
      </c>
      <c r="C8711" s="1">
        <v>44440</v>
      </c>
      <c r="D8711">
        <v>2021</v>
      </c>
      <c r="E8711" t="s">
        <v>43</v>
      </c>
      <c r="F8711">
        <v>3</v>
      </c>
      <c r="G8711">
        <v>2</v>
      </c>
      <c r="H8711" t="s">
        <v>74</v>
      </c>
      <c r="I8711">
        <v>2</v>
      </c>
      <c r="J8711" t="s">
        <v>75</v>
      </c>
      <c r="K8711">
        <v>6</v>
      </c>
      <c r="L8711" t="s">
        <v>91</v>
      </c>
      <c r="M8711" t="s">
        <v>320</v>
      </c>
      <c r="N8711">
        <v>3</v>
      </c>
      <c r="O8711" t="s">
        <v>126</v>
      </c>
      <c r="P8711">
        <v>2</v>
      </c>
      <c r="Q8711" t="s">
        <v>82</v>
      </c>
      <c r="R8711">
        <v>4</v>
      </c>
      <c r="S8711" t="s">
        <v>38</v>
      </c>
      <c r="T8711">
        <v>17</v>
      </c>
      <c r="U8711" t="s">
        <v>322</v>
      </c>
      <c r="V8711" t="s">
        <v>184</v>
      </c>
      <c r="W8711">
        <v>3</v>
      </c>
      <c r="X8711" t="s">
        <v>84</v>
      </c>
      <c r="Y8711">
        <v>20</v>
      </c>
      <c r="Z8711">
        <v>149</v>
      </c>
      <c r="AA8711">
        <v>2980</v>
      </c>
      <c r="AB8711">
        <v>1460.2</v>
      </c>
      <c r="AC8711">
        <v>0.49</v>
      </c>
      <c r="AD8711">
        <v>2</v>
      </c>
      <c r="AE8711" t="s">
        <v>72</v>
      </c>
    </row>
    <row r="8712" spans="1:31" x14ac:dyDescent="0.3">
      <c r="A8712">
        <v>1197831</v>
      </c>
      <c r="B8712" t="s">
        <v>73</v>
      </c>
      <c r="C8712" s="1">
        <v>44446</v>
      </c>
      <c r="D8712">
        <v>2021</v>
      </c>
      <c r="E8712" t="s">
        <v>43</v>
      </c>
      <c r="F8712">
        <v>3</v>
      </c>
      <c r="G8712">
        <v>2</v>
      </c>
      <c r="H8712" t="s">
        <v>74</v>
      </c>
      <c r="I8712">
        <v>2</v>
      </c>
      <c r="J8712" t="s">
        <v>75</v>
      </c>
      <c r="K8712">
        <v>6</v>
      </c>
      <c r="L8712" t="s">
        <v>91</v>
      </c>
      <c r="M8712" t="s">
        <v>320</v>
      </c>
      <c r="N8712">
        <v>3</v>
      </c>
      <c r="O8712" t="s">
        <v>126</v>
      </c>
      <c r="P8712">
        <v>2</v>
      </c>
      <c r="Q8712" t="s">
        <v>82</v>
      </c>
      <c r="R8712">
        <v>4</v>
      </c>
      <c r="S8712" t="s">
        <v>38</v>
      </c>
      <c r="T8712">
        <v>17</v>
      </c>
      <c r="U8712" t="s">
        <v>322</v>
      </c>
      <c r="V8712" t="s">
        <v>251</v>
      </c>
      <c r="W8712">
        <v>3</v>
      </c>
      <c r="X8712" t="s">
        <v>84</v>
      </c>
      <c r="Y8712">
        <v>27</v>
      </c>
      <c r="Z8712">
        <v>182</v>
      </c>
      <c r="AA8712">
        <v>4914</v>
      </c>
      <c r="AB8712">
        <v>2407.86</v>
      </c>
      <c r="AC8712">
        <v>0.49</v>
      </c>
      <c r="AD8712">
        <v>2</v>
      </c>
      <c r="AE8712" t="s">
        <v>72</v>
      </c>
    </row>
    <row r="8713" spans="1:31" x14ac:dyDescent="0.3">
      <c r="A8713">
        <v>1197831</v>
      </c>
      <c r="B8713" t="s">
        <v>73</v>
      </c>
      <c r="C8713" s="1">
        <v>44452</v>
      </c>
      <c r="D8713">
        <v>2021</v>
      </c>
      <c r="E8713" t="s">
        <v>43</v>
      </c>
      <c r="F8713">
        <v>3</v>
      </c>
      <c r="G8713">
        <v>2</v>
      </c>
      <c r="H8713" t="s">
        <v>74</v>
      </c>
      <c r="I8713">
        <v>2</v>
      </c>
      <c r="J8713" t="s">
        <v>75</v>
      </c>
      <c r="K8713">
        <v>6</v>
      </c>
      <c r="L8713" t="s">
        <v>91</v>
      </c>
      <c r="M8713" t="s">
        <v>320</v>
      </c>
      <c r="N8713">
        <v>3</v>
      </c>
      <c r="O8713" t="s">
        <v>126</v>
      </c>
      <c r="P8713">
        <v>2</v>
      </c>
      <c r="Q8713" t="s">
        <v>82</v>
      </c>
      <c r="R8713">
        <v>4</v>
      </c>
      <c r="S8713" t="s">
        <v>38</v>
      </c>
      <c r="T8713">
        <v>17</v>
      </c>
      <c r="U8713" t="s">
        <v>322</v>
      </c>
      <c r="V8713" t="s">
        <v>158</v>
      </c>
      <c r="W8713">
        <v>3</v>
      </c>
      <c r="X8713" t="s">
        <v>84</v>
      </c>
      <c r="Y8713">
        <v>29</v>
      </c>
      <c r="Z8713">
        <v>192</v>
      </c>
      <c r="AA8713">
        <v>5568</v>
      </c>
      <c r="AB8713">
        <v>2728.32</v>
      </c>
      <c r="AC8713">
        <v>0.49</v>
      </c>
      <c r="AD8713">
        <v>2</v>
      </c>
      <c r="AE8713" t="s">
        <v>72</v>
      </c>
    </row>
    <row r="8714" spans="1:31" x14ac:dyDescent="0.3">
      <c r="A8714">
        <v>1197831</v>
      </c>
      <c r="B8714" t="s">
        <v>73</v>
      </c>
      <c r="C8714" s="1">
        <v>44458</v>
      </c>
      <c r="D8714">
        <v>2021</v>
      </c>
      <c r="E8714" t="s">
        <v>43</v>
      </c>
      <c r="F8714">
        <v>3</v>
      </c>
      <c r="G8714">
        <v>2</v>
      </c>
      <c r="H8714" t="s">
        <v>74</v>
      </c>
      <c r="I8714">
        <v>2</v>
      </c>
      <c r="J8714" t="s">
        <v>75</v>
      </c>
      <c r="K8714">
        <v>6</v>
      </c>
      <c r="L8714" t="s">
        <v>91</v>
      </c>
      <c r="M8714" t="s">
        <v>320</v>
      </c>
      <c r="N8714">
        <v>3</v>
      </c>
      <c r="O8714" t="s">
        <v>126</v>
      </c>
      <c r="P8714">
        <v>2</v>
      </c>
      <c r="Q8714" t="s">
        <v>82</v>
      </c>
      <c r="R8714">
        <v>4</v>
      </c>
      <c r="S8714" t="s">
        <v>38</v>
      </c>
      <c r="T8714">
        <v>16</v>
      </c>
      <c r="U8714" t="s">
        <v>321</v>
      </c>
      <c r="V8714" t="s">
        <v>254</v>
      </c>
      <c r="W8714">
        <v>3</v>
      </c>
      <c r="X8714" t="s">
        <v>84</v>
      </c>
      <c r="Y8714">
        <v>32</v>
      </c>
      <c r="Z8714">
        <v>201</v>
      </c>
      <c r="AA8714">
        <v>6432</v>
      </c>
      <c r="AB8714">
        <v>3537.6000000000004</v>
      </c>
      <c r="AC8714">
        <v>0.55000000000000004</v>
      </c>
      <c r="AD8714">
        <v>2</v>
      </c>
      <c r="AE8714" t="s">
        <v>72</v>
      </c>
    </row>
    <row r="8715" spans="1:31" x14ac:dyDescent="0.3">
      <c r="A8715">
        <v>1197831</v>
      </c>
      <c r="B8715" t="s">
        <v>73</v>
      </c>
      <c r="C8715" s="1">
        <v>44464</v>
      </c>
      <c r="D8715">
        <v>2021</v>
      </c>
      <c r="E8715" t="s">
        <v>43</v>
      </c>
      <c r="F8715">
        <v>3</v>
      </c>
      <c r="G8715">
        <v>2</v>
      </c>
      <c r="H8715" t="s">
        <v>74</v>
      </c>
      <c r="I8715">
        <v>2</v>
      </c>
      <c r="J8715" t="s">
        <v>75</v>
      </c>
      <c r="K8715">
        <v>6</v>
      </c>
      <c r="L8715" t="s">
        <v>91</v>
      </c>
      <c r="M8715" t="s">
        <v>320</v>
      </c>
      <c r="N8715">
        <v>3</v>
      </c>
      <c r="O8715" t="s">
        <v>126</v>
      </c>
      <c r="P8715">
        <v>2</v>
      </c>
      <c r="Q8715" t="s">
        <v>82</v>
      </c>
      <c r="R8715">
        <v>4</v>
      </c>
      <c r="S8715" t="s">
        <v>38</v>
      </c>
      <c r="T8715">
        <v>16</v>
      </c>
      <c r="U8715" t="s">
        <v>321</v>
      </c>
      <c r="V8715" t="s">
        <v>162</v>
      </c>
      <c r="W8715">
        <v>3</v>
      </c>
      <c r="X8715" t="s">
        <v>84</v>
      </c>
      <c r="Y8715">
        <v>38</v>
      </c>
      <c r="Z8715">
        <v>158</v>
      </c>
      <c r="AA8715">
        <v>6004</v>
      </c>
      <c r="AB8715">
        <v>3242.1600000000003</v>
      </c>
      <c r="AC8715">
        <v>0.54</v>
      </c>
      <c r="AD8715">
        <v>2</v>
      </c>
      <c r="AE8715" t="s">
        <v>72</v>
      </c>
    </row>
    <row r="8716" spans="1:31" x14ac:dyDescent="0.3">
      <c r="A8716">
        <v>1197831</v>
      </c>
      <c r="B8716" t="s">
        <v>73</v>
      </c>
      <c r="C8716" s="1">
        <v>44470</v>
      </c>
      <c r="D8716">
        <v>2021</v>
      </c>
      <c r="E8716" t="s">
        <v>44</v>
      </c>
      <c r="F8716">
        <v>4</v>
      </c>
      <c r="G8716">
        <v>2</v>
      </c>
      <c r="H8716" t="s">
        <v>74</v>
      </c>
      <c r="I8716">
        <v>2</v>
      </c>
      <c r="J8716" t="s">
        <v>75</v>
      </c>
      <c r="K8716">
        <v>6</v>
      </c>
      <c r="L8716" t="s">
        <v>91</v>
      </c>
      <c r="M8716" t="s">
        <v>320</v>
      </c>
      <c r="N8716">
        <v>3</v>
      </c>
      <c r="O8716" t="s">
        <v>126</v>
      </c>
      <c r="P8716">
        <v>2</v>
      </c>
      <c r="Q8716" t="s">
        <v>82</v>
      </c>
      <c r="R8716">
        <v>4</v>
      </c>
      <c r="S8716" t="s">
        <v>38</v>
      </c>
      <c r="T8716">
        <v>16</v>
      </c>
      <c r="U8716" t="s">
        <v>321</v>
      </c>
      <c r="V8716" t="s">
        <v>161</v>
      </c>
      <c r="W8716">
        <v>3</v>
      </c>
      <c r="X8716" t="s">
        <v>84</v>
      </c>
      <c r="Y8716">
        <v>41</v>
      </c>
      <c r="Z8716">
        <v>135</v>
      </c>
      <c r="AA8716">
        <v>5535</v>
      </c>
      <c r="AB8716">
        <v>3044.2500000000005</v>
      </c>
      <c r="AC8716">
        <v>0.55000000000000004</v>
      </c>
      <c r="AD8716">
        <v>2</v>
      </c>
      <c r="AE8716" t="s">
        <v>72</v>
      </c>
    </row>
    <row r="8717" spans="1:31" x14ac:dyDescent="0.3">
      <c r="A8717">
        <v>1197831</v>
      </c>
      <c r="B8717" t="s">
        <v>73</v>
      </c>
      <c r="C8717" s="1">
        <v>44476</v>
      </c>
      <c r="D8717">
        <v>2021</v>
      </c>
      <c r="E8717" t="s">
        <v>44</v>
      </c>
      <c r="F8717">
        <v>4</v>
      </c>
      <c r="G8717">
        <v>2</v>
      </c>
      <c r="H8717" t="s">
        <v>74</v>
      </c>
      <c r="I8717">
        <v>2</v>
      </c>
      <c r="J8717" t="s">
        <v>75</v>
      </c>
      <c r="K8717">
        <v>6</v>
      </c>
      <c r="L8717" t="s">
        <v>91</v>
      </c>
      <c r="M8717" t="s">
        <v>320</v>
      </c>
      <c r="N8717">
        <v>3</v>
      </c>
      <c r="O8717" t="s">
        <v>126</v>
      </c>
      <c r="P8717">
        <v>2</v>
      </c>
      <c r="Q8717" t="s">
        <v>82</v>
      </c>
      <c r="R8717">
        <v>4</v>
      </c>
      <c r="S8717" t="s">
        <v>38</v>
      </c>
      <c r="T8717">
        <v>16</v>
      </c>
      <c r="U8717" t="s">
        <v>321</v>
      </c>
      <c r="V8717" t="s">
        <v>220</v>
      </c>
      <c r="W8717">
        <v>3</v>
      </c>
      <c r="X8717" t="s">
        <v>84</v>
      </c>
      <c r="Y8717">
        <v>30</v>
      </c>
      <c r="Z8717">
        <v>145</v>
      </c>
      <c r="AA8717">
        <v>4350</v>
      </c>
      <c r="AB8717">
        <v>2349</v>
      </c>
      <c r="AC8717">
        <v>0.54</v>
      </c>
      <c r="AD8717">
        <v>2</v>
      </c>
      <c r="AE8717" t="s">
        <v>72</v>
      </c>
    </row>
    <row r="8718" spans="1:31" x14ac:dyDescent="0.3">
      <c r="A8718">
        <v>1197831</v>
      </c>
      <c r="B8718" t="s">
        <v>73</v>
      </c>
      <c r="C8718" s="1">
        <v>44482</v>
      </c>
      <c r="D8718">
        <v>2021</v>
      </c>
      <c r="E8718" t="s">
        <v>44</v>
      </c>
      <c r="F8718">
        <v>4</v>
      </c>
      <c r="G8718">
        <v>2</v>
      </c>
      <c r="H8718" t="s">
        <v>74</v>
      </c>
      <c r="I8718">
        <v>2</v>
      </c>
      <c r="J8718" t="s">
        <v>75</v>
      </c>
      <c r="K8718">
        <v>6</v>
      </c>
      <c r="L8718" t="s">
        <v>91</v>
      </c>
      <c r="M8718" t="s">
        <v>320</v>
      </c>
      <c r="N8718">
        <v>3</v>
      </c>
      <c r="O8718" t="s">
        <v>126</v>
      </c>
      <c r="P8718">
        <v>2</v>
      </c>
      <c r="Q8718" t="s">
        <v>82</v>
      </c>
      <c r="R8718">
        <v>4</v>
      </c>
      <c r="S8718" t="s">
        <v>38</v>
      </c>
      <c r="T8718">
        <v>16</v>
      </c>
      <c r="U8718" t="s">
        <v>321</v>
      </c>
      <c r="V8718" t="s">
        <v>237</v>
      </c>
      <c r="W8718">
        <v>3</v>
      </c>
      <c r="X8718" t="s">
        <v>84</v>
      </c>
      <c r="Y8718">
        <v>50</v>
      </c>
      <c r="Z8718">
        <v>160</v>
      </c>
      <c r="AA8718">
        <v>8000</v>
      </c>
      <c r="AB8718">
        <v>4160</v>
      </c>
      <c r="AC8718">
        <v>0.52</v>
      </c>
      <c r="AD8718">
        <v>2</v>
      </c>
      <c r="AE8718" t="s">
        <v>72</v>
      </c>
    </row>
    <row r="8719" spans="1:31" x14ac:dyDescent="0.3">
      <c r="A8719">
        <v>1197831</v>
      </c>
      <c r="B8719" t="s">
        <v>73</v>
      </c>
      <c r="C8719" s="1">
        <v>44488</v>
      </c>
      <c r="D8719">
        <v>2021</v>
      </c>
      <c r="E8719" t="s">
        <v>44</v>
      </c>
      <c r="F8719">
        <v>4</v>
      </c>
      <c r="G8719">
        <v>2</v>
      </c>
      <c r="H8719" t="s">
        <v>74</v>
      </c>
      <c r="I8719">
        <v>2</v>
      </c>
      <c r="J8719" t="s">
        <v>75</v>
      </c>
      <c r="K8719">
        <v>6</v>
      </c>
      <c r="L8719" t="s">
        <v>91</v>
      </c>
      <c r="M8719" t="s">
        <v>320</v>
      </c>
      <c r="N8719">
        <v>3</v>
      </c>
      <c r="O8719" t="s">
        <v>126</v>
      </c>
      <c r="P8719">
        <v>2</v>
      </c>
      <c r="Q8719" t="s">
        <v>82</v>
      </c>
      <c r="R8719">
        <v>4</v>
      </c>
      <c r="S8719" t="s">
        <v>38</v>
      </c>
      <c r="T8719">
        <v>16</v>
      </c>
      <c r="U8719" t="s">
        <v>321</v>
      </c>
      <c r="V8719" t="s">
        <v>129</v>
      </c>
      <c r="W8719">
        <v>3</v>
      </c>
      <c r="X8719" t="s">
        <v>84</v>
      </c>
      <c r="Y8719">
        <v>44</v>
      </c>
      <c r="Z8719">
        <v>190</v>
      </c>
      <c r="AA8719">
        <v>8360</v>
      </c>
      <c r="AB8719">
        <v>4681.6000000000004</v>
      </c>
      <c r="AC8719">
        <v>0.56000000000000005</v>
      </c>
      <c r="AD8719">
        <v>2</v>
      </c>
      <c r="AE8719" t="s">
        <v>72</v>
      </c>
    </row>
    <row r="8720" spans="1:31" x14ac:dyDescent="0.3">
      <c r="A8720">
        <v>1185732</v>
      </c>
      <c r="B8720" t="s">
        <v>30</v>
      </c>
      <c r="C8720" s="1">
        <v>44494</v>
      </c>
      <c r="D8720">
        <v>2021</v>
      </c>
      <c r="E8720" t="s">
        <v>44</v>
      </c>
      <c r="F8720">
        <v>4</v>
      </c>
      <c r="G8720">
        <v>2</v>
      </c>
      <c r="H8720" t="s">
        <v>74</v>
      </c>
      <c r="I8720">
        <v>2</v>
      </c>
      <c r="J8720" t="s">
        <v>75</v>
      </c>
      <c r="K8720">
        <v>6</v>
      </c>
      <c r="L8720" t="s">
        <v>91</v>
      </c>
      <c r="M8720" t="s">
        <v>320</v>
      </c>
      <c r="N8720">
        <v>3</v>
      </c>
      <c r="O8720" t="s">
        <v>126</v>
      </c>
      <c r="P8720">
        <v>2</v>
      </c>
      <c r="Q8720" t="s">
        <v>82</v>
      </c>
      <c r="R8720">
        <v>4</v>
      </c>
      <c r="S8720" t="s">
        <v>38</v>
      </c>
      <c r="T8720">
        <v>16</v>
      </c>
      <c r="U8720" t="s">
        <v>321</v>
      </c>
      <c r="V8720" t="s">
        <v>241</v>
      </c>
      <c r="W8720">
        <v>3</v>
      </c>
      <c r="X8720" t="s">
        <v>84</v>
      </c>
      <c r="Y8720">
        <v>28</v>
      </c>
      <c r="Z8720">
        <v>23</v>
      </c>
      <c r="AA8720">
        <v>644</v>
      </c>
      <c r="AB8720">
        <v>276.91999999999996</v>
      </c>
      <c r="AC8720">
        <v>0.42999999999999994</v>
      </c>
      <c r="AD8720">
        <v>2</v>
      </c>
      <c r="AE8720" t="s">
        <v>72</v>
      </c>
    </row>
    <row r="8721" spans="1:31" x14ac:dyDescent="0.3">
      <c r="A8721">
        <v>1185732</v>
      </c>
      <c r="B8721" t="s">
        <v>30</v>
      </c>
      <c r="C8721" s="1">
        <v>44500</v>
      </c>
      <c r="D8721">
        <v>2021</v>
      </c>
      <c r="E8721" t="s">
        <v>44</v>
      </c>
      <c r="F8721">
        <v>4</v>
      </c>
      <c r="G8721">
        <v>1</v>
      </c>
      <c r="H8721" t="s">
        <v>32</v>
      </c>
      <c r="I8721">
        <v>5</v>
      </c>
      <c r="J8721" t="s">
        <v>92</v>
      </c>
      <c r="K8721">
        <v>7</v>
      </c>
      <c r="L8721" t="s">
        <v>93</v>
      </c>
      <c r="M8721" t="s">
        <v>320</v>
      </c>
      <c r="N8721">
        <v>3</v>
      </c>
      <c r="O8721" t="s">
        <v>126</v>
      </c>
      <c r="P8721">
        <v>2</v>
      </c>
      <c r="Q8721" t="s">
        <v>82</v>
      </c>
      <c r="R8721">
        <v>4</v>
      </c>
      <c r="S8721" t="s">
        <v>38</v>
      </c>
      <c r="T8721">
        <v>16</v>
      </c>
      <c r="U8721" t="s">
        <v>321</v>
      </c>
      <c r="V8721" t="s">
        <v>213</v>
      </c>
      <c r="W8721">
        <v>3</v>
      </c>
      <c r="X8721" t="s">
        <v>84</v>
      </c>
      <c r="Y8721">
        <v>28</v>
      </c>
      <c r="Z8721">
        <v>17</v>
      </c>
      <c r="AA8721">
        <v>476</v>
      </c>
      <c r="AB8721">
        <v>199.92</v>
      </c>
      <c r="AC8721">
        <v>0.42</v>
      </c>
      <c r="AD8721">
        <v>2</v>
      </c>
      <c r="AE8721" t="s">
        <v>72</v>
      </c>
    </row>
    <row r="8722" spans="1:31" x14ac:dyDescent="0.3">
      <c r="A8722">
        <v>1185732</v>
      </c>
      <c r="B8722" t="s">
        <v>30</v>
      </c>
      <c r="C8722" s="1">
        <v>44506</v>
      </c>
      <c r="D8722">
        <v>2021</v>
      </c>
      <c r="E8722" t="s">
        <v>45</v>
      </c>
      <c r="F8722">
        <v>4</v>
      </c>
      <c r="G8722">
        <v>1</v>
      </c>
      <c r="H8722" t="s">
        <v>32</v>
      </c>
      <c r="I8722">
        <v>5</v>
      </c>
      <c r="J8722" t="s">
        <v>92</v>
      </c>
      <c r="K8722">
        <v>7</v>
      </c>
      <c r="L8722" t="s">
        <v>93</v>
      </c>
      <c r="M8722" t="s">
        <v>320</v>
      </c>
      <c r="N8722">
        <v>3</v>
      </c>
      <c r="O8722" t="s">
        <v>126</v>
      </c>
      <c r="P8722">
        <v>2</v>
      </c>
      <c r="Q8722" t="s">
        <v>82</v>
      </c>
      <c r="R8722">
        <v>4</v>
      </c>
      <c r="S8722" t="s">
        <v>38</v>
      </c>
      <c r="T8722">
        <v>16</v>
      </c>
      <c r="U8722" t="s">
        <v>321</v>
      </c>
      <c r="V8722" t="s">
        <v>196</v>
      </c>
      <c r="W8722">
        <v>3</v>
      </c>
      <c r="X8722" t="s">
        <v>84</v>
      </c>
      <c r="Y8722">
        <v>32</v>
      </c>
      <c r="Z8722">
        <v>8</v>
      </c>
      <c r="AA8722">
        <v>256</v>
      </c>
      <c r="AB8722">
        <v>112.63999999999999</v>
      </c>
      <c r="AC8722">
        <v>0.43999999999999995</v>
      </c>
      <c r="AD8722">
        <v>2</v>
      </c>
      <c r="AE8722" t="s">
        <v>72</v>
      </c>
    </row>
    <row r="8723" spans="1:31" x14ac:dyDescent="0.3">
      <c r="A8723">
        <v>1185732</v>
      </c>
      <c r="B8723" t="s">
        <v>30</v>
      </c>
      <c r="C8723" s="1">
        <v>44512</v>
      </c>
      <c r="D8723">
        <v>2021</v>
      </c>
      <c r="E8723" t="s">
        <v>45</v>
      </c>
      <c r="F8723">
        <v>4</v>
      </c>
      <c r="G8723">
        <v>1</v>
      </c>
      <c r="H8723" t="s">
        <v>32</v>
      </c>
      <c r="I8723">
        <v>5</v>
      </c>
      <c r="J8723" t="s">
        <v>92</v>
      </c>
      <c r="K8723">
        <v>7</v>
      </c>
      <c r="L8723" t="s">
        <v>93</v>
      </c>
      <c r="M8723" t="s">
        <v>320</v>
      </c>
      <c r="N8723">
        <v>3</v>
      </c>
      <c r="O8723" t="s">
        <v>126</v>
      </c>
      <c r="P8723">
        <v>2</v>
      </c>
      <c r="Q8723" t="s">
        <v>82</v>
      </c>
      <c r="R8723">
        <v>4</v>
      </c>
      <c r="S8723" t="s">
        <v>38</v>
      </c>
      <c r="T8723">
        <v>16</v>
      </c>
      <c r="U8723" t="s">
        <v>321</v>
      </c>
      <c r="V8723" t="s">
        <v>161</v>
      </c>
      <c r="W8723">
        <v>3</v>
      </c>
      <c r="X8723" t="s">
        <v>84</v>
      </c>
      <c r="Y8723">
        <v>36</v>
      </c>
      <c r="Z8723">
        <v>24</v>
      </c>
      <c r="AA8723">
        <v>864</v>
      </c>
      <c r="AB8723">
        <v>328.32</v>
      </c>
      <c r="AC8723">
        <v>0.38</v>
      </c>
      <c r="AD8723">
        <v>2</v>
      </c>
      <c r="AE8723" t="s">
        <v>72</v>
      </c>
    </row>
    <row r="8724" spans="1:31" x14ac:dyDescent="0.3">
      <c r="A8724">
        <v>1185732</v>
      </c>
      <c r="B8724" t="s">
        <v>30</v>
      </c>
      <c r="C8724" s="1">
        <v>44518</v>
      </c>
      <c r="D8724">
        <v>2021</v>
      </c>
      <c r="E8724" t="s">
        <v>45</v>
      </c>
      <c r="F8724">
        <v>4</v>
      </c>
      <c r="G8724">
        <v>1</v>
      </c>
      <c r="H8724" t="s">
        <v>32</v>
      </c>
      <c r="I8724">
        <v>5</v>
      </c>
      <c r="J8724" t="s">
        <v>92</v>
      </c>
      <c r="K8724">
        <v>7</v>
      </c>
      <c r="L8724" t="s">
        <v>93</v>
      </c>
      <c r="M8724" t="s">
        <v>320</v>
      </c>
      <c r="N8724">
        <v>3</v>
      </c>
      <c r="O8724" t="s">
        <v>126</v>
      </c>
      <c r="P8724">
        <v>2</v>
      </c>
      <c r="Q8724" t="s">
        <v>82</v>
      </c>
      <c r="R8724">
        <v>4</v>
      </c>
      <c r="S8724" t="s">
        <v>38</v>
      </c>
      <c r="T8724">
        <v>16</v>
      </c>
      <c r="U8724" t="s">
        <v>321</v>
      </c>
      <c r="V8724" t="s">
        <v>203</v>
      </c>
      <c r="W8724">
        <v>3</v>
      </c>
      <c r="X8724" t="s">
        <v>84</v>
      </c>
      <c r="Y8724">
        <v>42</v>
      </c>
      <c r="Z8724">
        <v>34</v>
      </c>
      <c r="AA8724">
        <v>1428</v>
      </c>
      <c r="AB8724">
        <v>571.19999999999993</v>
      </c>
      <c r="AC8724">
        <v>0.39999999999999997</v>
      </c>
      <c r="AD8724">
        <v>2</v>
      </c>
      <c r="AE8724" t="s">
        <v>72</v>
      </c>
    </row>
    <row r="8725" spans="1:31" x14ac:dyDescent="0.3">
      <c r="A8725">
        <v>1185732</v>
      </c>
      <c r="B8725" t="s">
        <v>30</v>
      </c>
      <c r="C8725" s="1">
        <v>44530</v>
      </c>
      <c r="D8725">
        <v>2021</v>
      </c>
      <c r="E8725" t="s">
        <v>45</v>
      </c>
      <c r="F8725">
        <v>4</v>
      </c>
      <c r="G8725">
        <v>1</v>
      </c>
      <c r="H8725" t="s">
        <v>32</v>
      </c>
      <c r="I8725">
        <v>5</v>
      </c>
      <c r="J8725" t="s">
        <v>92</v>
      </c>
      <c r="K8725">
        <v>7</v>
      </c>
      <c r="L8725" t="s">
        <v>93</v>
      </c>
      <c r="M8725" t="s">
        <v>320</v>
      </c>
      <c r="N8725">
        <v>3</v>
      </c>
      <c r="O8725" t="s">
        <v>126</v>
      </c>
      <c r="P8725">
        <v>2</v>
      </c>
      <c r="Q8725" t="s">
        <v>82</v>
      </c>
      <c r="R8725">
        <v>4</v>
      </c>
      <c r="S8725" t="s">
        <v>38</v>
      </c>
      <c r="T8725">
        <v>16</v>
      </c>
      <c r="U8725" t="s">
        <v>321</v>
      </c>
      <c r="V8725" t="s">
        <v>189</v>
      </c>
      <c r="W8725">
        <v>3</v>
      </c>
      <c r="X8725" t="s">
        <v>84</v>
      </c>
      <c r="Y8725">
        <v>39</v>
      </c>
      <c r="Z8725">
        <v>56</v>
      </c>
      <c r="AA8725">
        <v>2184</v>
      </c>
      <c r="AB8725">
        <v>1026.48</v>
      </c>
      <c r="AC8725">
        <v>0.47</v>
      </c>
      <c r="AD8725">
        <v>2</v>
      </c>
      <c r="AE8725" t="s">
        <v>72</v>
      </c>
    </row>
    <row r="8726" spans="1:31" x14ac:dyDescent="0.3">
      <c r="A8726">
        <v>1185732</v>
      </c>
      <c r="B8726" t="s">
        <v>30</v>
      </c>
      <c r="C8726" s="1">
        <v>44536</v>
      </c>
      <c r="D8726">
        <v>2021</v>
      </c>
      <c r="E8726" t="s">
        <v>46</v>
      </c>
      <c r="F8726">
        <v>4</v>
      </c>
      <c r="G8726">
        <v>1</v>
      </c>
      <c r="H8726" t="s">
        <v>32</v>
      </c>
      <c r="I8726">
        <v>5</v>
      </c>
      <c r="J8726" t="s">
        <v>92</v>
      </c>
      <c r="K8726">
        <v>7</v>
      </c>
      <c r="L8726" t="s">
        <v>93</v>
      </c>
      <c r="M8726" t="s">
        <v>320</v>
      </c>
      <c r="N8726">
        <v>3</v>
      </c>
      <c r="O8726" t="s">
        <v>126</v>
      </c>
      <c r="P8726">
        <v>2</v>
      </c>
      <c r="Q8726" t="s">
        <v>82</v>
      </c>
      <c r="R8726">
        <v>4</v>
      </c>
      <c r="S8726" t="s">
        <v>38</v>
      </c>
      <c r="T8726">
        <v>16</v>
      </c>
      <c r="U8726" t="s">
        <v>321</v>
      </c>
      <c r="V8726" t="s">
        <v>202</v>
      </c>
      <c r="W8726">
        <v>3</v>
      </c>
      <c r="X8726" t="s">
        <v>84</v>
      </c>
      <c r="Y8726">
        <v>43</v>
      </c>
      <c r="Z8726">
        <v>62</v>
      </c>
      <c r="AA8726">
        <v>2666</v>
      </c>
      <c r="AB8726">
        <v>1226.3599999999999</v>
      </c>
      <c r="AC8726">
        <v>0.45999999999999996</v>
      </c>
      <c r="AD8726">
        <v>2</v>
      </c>
      <c r="AE8726" t="s">
        <v>72</v>
      </c>
    </row>
    <row r="8727" spans="1:31" x14ac:dyDescent="0.3">
      <c r="A8727">
        <v>1185732</v>
      </c>
      <c r="B8727" t="s">
        <v>30</v>
      </c>
      <c r="C8727" s="1">
        <v>44548</v>
      </c>
      <c r="D8727">
        <v>2021</v>
      </c>
      <c r="E8727" t="s">
        <v>46</v>
      </c>
      <c r="F8727">
        <v>4</v>
      </c>
      <c r="G8727">
        <v>1</v>
      </c>
      <c r="H8727" t="s">
        <v>32</v>
      </c>
      <c r="I8727">
        <v>5</v>
      </c>
      <c r="J8727" t="s">
        <v>92</v>
      </c>
      <c r="K8727">
        <v>7</v>
      </c>
      <c r="L8727" t="s">
        <v>93</v>
      </c>
      <c r="M8727" t="s">
        <v>320</v>
      </c>
      <c r="N8727">
        <v>3</v>
      </c>
      <c r="O8727" t="s">
        <v>126</v>
      </c>
      <c r="P8727">
        <v>2</v>
      </c>
      <c r="Q8727" t="s">
        <v>82</v>
      </c>
      <c r="R8727">
        <v>4</v>
      </c>
      <c r="S8727" t="s">
        <v>38</v>
      </c>
      <c r="T8727">
        <v>16</v>
      </c>
      <c r="U8727" t="s">
        <v>321</v>
      </c>
      <c r="V8727" t="s">
        <v>191</v>
      </c>
      <c r="W8727">
        <v>3</v>
      </c>
      <c r="X8727" t="s">
        <v>84</v>
      </c>
      <c r="Y8727">
        <v>40</v>
      </c>
      <c r="Z8727">
        <v>34</v>
      </c>
      <c r="AA8727">
        <v>1360</v>
      </c>
      <c r="AB8727">
        <v>516.79999999999995</v>
      </c>
      <c r="AC8727">
        <v>0.38</v>
      </c>
      <c r="AD8727">
        <v>2</v>
      </c>
      <c r="AE8727" t="s">
        <v>72</v>
      </c>
    </row>
    <row r="8728" spans="1:31" x14ac:dyDescent="0.3">
      <c r="A8728">
        <v>1185732</v>
      </c>
      <c r="B8728" t="s">
        <v>30</v>
      </c>
      <c r="C8728" s="1">
        <v>44554</v>
      </c>
      <c r="D8728">
        <v>2021</v>
      </c>
      <c r="E8728" t="s">
        <v>46</v>
      </c>
      <c r="F8728">
        <v>4</v>
      </c>
      <c r="G8728">
        <v>1</v>
      </c>
      <c r="H8728" t="s">
        <v>32</v>
      </c>
      <c r="I8728">
        <v>5</v>
      </c>
      <c r="J8728" t="s">
        <v>92</v>
      </c>
      <c r="K8728">
        <v>7</v>
      </c>
      <c r="L8728" t="s">
        <v>93</v>
      </c>
      <c r="M8728" t="s">
        <v>320</v>
      </c>
      <c r="N8728">
        <v>3</v>
      </c>
      <c r="O8728" t="s">
        <v>126</v>
      </c>
      <c r="P8728">
        <v>2</v>
      </c>
      <c r="Q8728" t="s">
        <v>82</v>
      </c>
      <c r="R8728">
        <v>4</v>
      </c>
      <c r="S8728" t="s">
        <v>38</v>
      </c>
      <c r="T8728">
        <v>16</v>
      </c>
      <c r="U8728" t="s">
        <v>321</v>
      </c>
      <c r="V8728" t="s">
        <v>195</v>
      </c>
      <c r="W8728">
        <v>3</v>
      </c>
      <c r="X8728" t="s">
        <v>84</v>
      </c>
      <c r="Y8728">
        <v>43</v>
      </c>
      <c r="Z8728">
        <v>60</v>
      </c>
      <c r="AA8728">
        <v>2580</v>
      </c>
      <c r="AB8728">
        <v>1186.8</v>
      </c>
      <c r="AC8728">
        <v>0.45999999999999996</v>
      </c>
      <c r="AD8728">
        <v>2</v>
      </c>
      <c r="AE8728" t="s">
        <v>72</v>
      </c>
    </row>
    <row r="8729" spans="1:31" x14ac:dyDescent="0.3">
      <c r="A8729">
        <v>1128299</v>
      </c>
      <c r="B8729" t="s">
        <v>77</v>
      </c>
      <c r="C8729" s="1">
        <v>43835</v>
      </c>
      <c r="D8729">
        <v>2020</v>
      </c>
      <c r="E8729" t="s">
        <v>47</v>
      </c>
      <c r="F8729">
        <v>1</v>
      </c>
      <c r="G8729">
        <v>1</v>
      </c>
      <c r="H8729" t="s">
        <v>32</v>
      </c>
      <c r="I8729">
        <v>5</v>
      </c>
      <c r="J8729" t="s">
        <v>92</v>
      </c>
      <c r="K8729">
        <v>7</v>
      </c>
      <c r="L8729" t="s">
        <v>93</v>
      </c>
      <c r="M8729" t="s">
        <v>320</v>
      </c>
      <c r="N8729">
        <v>3</v>
      </c>
      <c r="O8729" t="s">
        <v>126</v>
      </c>
      <c r="P8729">
        <v>2</v>
      </c>
      <c r="Q8729" t="s">
        <v>82</v>
      </c>
      <c r="R8729">
        <v>4</v>
      </c>
      <c r="S8729" t="s">
        <v>38</v>
      </c>
      <c r="T8729">
        <v>16</v>
      </c>
      <c r="U8729" t="s">
        <v>321</v>
      </c>
      <c r="V8729" t="s">
        <v>207</v>
      </c>
      <c r="W8729">
        <v>3</v>
      </c>
      <c r="X8729" t="s">
        <v>84</v>
      </c>
      <c r="Y8729">
        <v>34</v>
      </c>
      <c r="Z8729">
        <v>90</v>
      </c>
      <c r="AA8729">
        <v>3060</v>
      </c>
      <c r="AB8729">
        <v>1254.5999999999999</v>
      </c>
      <c r="AC8729">
        <v>0.41</v>
      </c>
      <c r="AD8729">
        <v>2</v>
      </c>
      <c r="AE8729" t="s">
        <v>72</v>
      </c>
    </row>
    <row r="8730" spans="1:31" x14ac:dyDescent="0.3">
      <c r="A8730">
        <v>1128299</v>
      </c>
      <c r="B8730" t="s">
        <v>77</v>
      </c>
      <c r="C8730" s="1">
        <v>43853</v>
      </c>
      <c r="D8730">
        <v>2020</v>
      </c>
      <c r="E8730" t="s">
        <v>47</v>
      </c>
      <c r="F8730">
        <v>1</v>
      </c>
      <c r="G8730">
        <v>3</v>
      </c>
      <c r="H8730" t="s">
        <v>78</v>
      </c>
      <c r="I8730">
        <v>6</v>
      </c>
      <c r="J8730" t="s">
        <v>94</v>
      </c>
      <c r="K8730">
        <v>8</v>
      </c>
      <c r="L8730" t="s">
        <v>95</v>
      </c>
      <c r="M8730" t="s">
        <v>320</v>
      </c>
      <c r="N8730">
        <v>3</v>
      </c>
      <c r="O8730" t="s">
        <v>126</v>
      </c>
      <c r="P8730">
        <v>2</v>
      </c>
      <c r="Q8730" t="s">
        <v>82</v>
      </c>
      <c r="R8730">
        <v>4</v>
      </c>
      <c r="S8730" t="s">
        <v>38</v>
      </c>
      <c r="T8730">
        <v>16</v>
      </c>
      <c r="U8730" t="s">
        <v>321</v>
      </c>
      <c r="V8730" t="s">
        <v>186</v>
      </c>
      <c r="W8730">
        <v>3</v>
      </c>
      <c r="X8730" t="s">
        <v>84</v>
      </c>
      <c r="Y8730">
        <v>40</v>
      </c>
      <c r="Z8730">
        <v>90</v>
      </c>
      <c r="AA8730">
        <v>3600</v>
      </c>
      <c r="AB8730">
        <v>1476</v>
      </c>
      <c r="AC8730">
        <v>0.41</v>
      </c>
      <c r="AD8730">
        <v>2</v>
      </c>
      <c r="AE8730" t="s">
        <v>72</v>
      </c>
    </row>
    <row r="8731" spans="1:31" x14ac:dyDescent="0.3">
      <c r="A8731">
        <v>1128299</v>
      </c>
      <c r="B8731" t="s">
        <v>77</v>
      </c>
      <c r="C8731" s="1">
        <v>43859</v>
      </c>
      <c r="D8731">
        <v>2020</v>
      </c>
      <c r="E8731" t="s">
        <v>47</v>
      </c>
      <c r="F8731">
        <v>1</v>
      </c>
      <c r="G8731">
        <v>3</v>
      </c>
      <c r="H8731" t="s">
        <v>78</v>
      </c>
      <c r="I8731">
        <v>6</v>
      </c>
      <c r="J8731" t="s">
        <v>94</v>
      </c>
      <c r="K8731">
        <v>8</v>
      </c>
      <c r="L8731" t="s">
        <v>95</v>
      </c>
      <c r="M8731" t="s">
        <v>320</v>
      </c>
      <c r="N8731">
        <v>3</v>
      </c>
      <c r="O8731" t="s">
        <v>126</v>
      </c>
      <c r="P8731">
        <v>2</v>
      </c>
      <c r="Q8731" t="s">
        <v>82</v>
      </c>
      <c r="R8731">
        <v>4</v>
      </c>
      <c r="S8731" t="s">
        <v>38</v>
      </c>
      <c r="T8731">
        <v>16</v>
      </c>
      <c r="U8731" t="s">
        <v>321</v>
      </c>
      <c r="V8731" t="s">
        <v>184</v>
      </c>
      <c r="W8731">
        <v>3</v>
      </c>
      <c r="X8731" t="s">
        <v>84</v>
      </c>
      <c r="Y8731">
        <v>47</v>
      </c>
      <c r="Z8731">
        <v>105</v>
      </c>
      <c r="AA8731">
        <v>4935</v>
      </c>
      <c r="AB8731">
        <v>2270.1</v>
      </c>
      <c r="AC8731">
        <v>0.45999999999999996</v>
      </c>
      <c r="AD8731">
        <v>2</v>
      </c>
      <c r="AE8731" t="s">
        <v>72</v>
      </c>
    </row>
    <row r="8732" spans="1:31" x14ac:dyDescent="0.3">
      <c r="A8732">
        <v>1128299</v>
      </c>
      <c r="B8732" t="s">
        <v>77</v>
      </c>
      <c r="C8732" s="1">
        <v>43865</v>
      </c>
      <c r="D8732">
        <v>2020</v>
      </c>
      <c r="E8732" t="s">
        <v>48</v>
      </c>
      <c r="F8732">
        <v>1</v>
      </c>
      <c r="G8732">
        <v>3</v>
      </c>
      <c r="H8732" t="s">
        <v>78</v>
      </c>
      <c r="I8732">
        <v>6</v>
      </c>
      <c r="J8732" t="s">
        <v>94</v>
      </c>
      <c r="K8732">
        <v>8</v>
      </c>
      <c r="L8732" t="s">
        <v>95</v>
      </c>
      <c r="M8732" t="s">
        <v>320</v>
      </c>
      <c r="N8732">
        <v>3</v>
      </c>
      <c r="O8732" t="s">
        <v>126</v>
      </c>
      <c r="P8732">
        <v>2</v>
      </c>
      <c r="Q8732" t="s">
        <v>82</v>
      </c>
      <c r="R8732">
        <v>4</v>
      </c>
      <c r="S8732" t="s">
        <v>38</v>
      </c>
      <c r="T8732">
        <v>16</v>
      </c>
      <c r="U8732" t="s">
        <v>321</v>
      </c>
      <c r="V8732" t="s">
        <v>191</v>
      </c>
      <c r="W8732">
        <v>3</v>
      </c>
      <c r="X8732" t="s">
        <v>84</v>
      </c>
      <c r="Y8732">
        <v>47</v>
      </c>
      <c r="Z8732">
        <v>145</v>
      </c>
      <c r="AA8732">
        <v>6815</v>
      </c>
      <c r="AB8732">
        <v>3066.7499999999995</v>
      </c>
      <c r="AC8732">
        <v>0.44999999999999996</v>
      </c>
      <c r="AD8732">
        <v>2</v>
      </c>
      <c r="AE8732" t="s">
        <v>72</v>
      </c>
    </row>
    <row r="8733" spans="1:31" x14ac:dyDescent="0.3">
      <c r="A8733">
        <v>1128299</v>
      </c>
      <c r="B8733" t="s">
        <v>77</v>
      </c>
      <c r="C8733" s="1">
        <v>43871</v>
      </c>
      <c r="D8733">
        <v>2020</v>
      </c>
      <c r="E8733" t="s">
        <v>48</v>
      </c>
      <c r="F8733">
        <v>1</v>
      </c>
      <c r="G8733">
        <v>3</v>
      </c>
      <c r="H8733" t="s">
        <v>78</v>
      </c>
      <c r="I8733">
        <v>6</v>
      </c>
      <c r="J8733" t="s">
        <v>94</v>
      </c>
      <c r="K8733">
        <v>8</v>
      </c>
      <c r="L8733" t="s">
        <v>95</v>
      </c>
      <c r="M8733" t="s">
        <v>320</v>
      </c>
      <c r="N8733">
        <v>3</v>
      </c>
      <c r="O8733" t="s">
        <v>126</v>
      </c>
      <c r="P8733">
        <v>2</v>
      </c>
      <c r="Q8733" t="s">
        <v>82</v>
      </c>
      <c r="R8733">
        <v>4</v>
      </c>
      <c r="S8733" t="s">
        <v>38</v>
      </c>
      <c r="T8733">
        <v>16</v>
      </c>
      <c r="U8733" t="s">
        <v>321</v>
      </c>
      <c r="V8733" t="s">
        <v>201</v>
      </c>
      <c r="W8733">
        <v>3</v>
      </c>
      <c r="X8733" t="s">
        <v>84</v>
      </c>
      <c r="Y8733">
        <v>46</v>
      </c>
      <c r="Z8733">
        <v>140</v>
      </c>
      <c r="AA8733">
        <v>6440</v>
      </c>
      <c r="AB8733">
        <v>2704.7999999999997</v>
      </c>
      <c r="AC8733">
        <v>0.42</v>
      </c>
      <c r="AD8733">
        <v>2</v>
      </c>
      <c r="AE8733" t="s">
        <v>72</v>
      </c>
    </row>
    <row r="8734" spans="1:31" x14ac:dyDescent="0.3">
      <c r="A8734">
        <v>1128299</v>
      </c>
      <c r="B8734" t="s">
        <v>77</v>
      </c>
      <c r="C8734" s="1">
        <v>43877</v>
      </c>
      <c r="D8734">
        <v>2020</v>
      </c>
      <c r="E8734" t="s">
        <v>48</v>
      </c>
      <c r="F8734">
        <v>1</v>
      </c>
      <c r="G8734">
        <v>3</v>
      </c>
      <c r="H8734" t="s">
        <v>78</v>
      </c>
      <c r="I8734">
        <v>6</v>
      </c>
      <c r="J8734" t="s">
        <v>94</v>
      </c>
      <c r="K8734">
        <v>8</v>
      </c>
      <c r="L8734" t="s">
        <v>95</v>
      </c>
      <c r="M8734" t="s">
        <v>320</v>
      </c>
      <c r="N8734">
        <v>3</v>
      </c>
      <c r="O8734" t="s">
        <v>126</v>
      </c>
      <c r="P8734">
        <v>2</v>
      </c>
      <c r="Q8734" t="s">
        <v>82</v>
      </c>
      <c r="R8734">
        <v>4</v>
      </c>
      <c r="S8734" t="s">
        <v>38</v>
      </c>
      <c r="T8734">
        <v>16</v>
      </c>
      <c r="U8734" t="s">
        <v>321</v>
      </c>
      <c r="V8734" t="s">
        <v>184</v>
      </c>
      <c r="W8734">
        <v>3</v>
      </c>
      <c r="X8734" t="s">
        <v>84</v>
      </c>
      <c r="Y8734">
        <v>42</v>
      </c>
      <c r="Z8734">
        <v>152</v>
      </c>
      <c r="AA8734">
        <v>6384</v>
      </c>
      <c r="AB8734">
        <v>2681.2799999999997</v>
      </c>
      <c r="AC8734">
        <v>0.42</v>
      </c>
      <c r="AD8734">
        <v>2</v>
      </c>
      <c r="AE8734" t="s">
        <v>72</v>
      </c>
    </row>
    <row r="8735" spans="1:31" x14ac:dyDescent="0.3">
      <c r="A8735">
        <v>1128299</v>
      </c>
      <c r="B8735" t="s">
        <v>77</v>
      </c>
      <c r="C8735" s="1">
        <v>43883</v>
      </c>
      <c r="D8735">
        <v>2020</v>
      </c>
      <c r="E8735" t="s">
        <v>48</v>
      </c>
      <c r="F8735">
        <v>1</v>
      </c>
      <c r="G8735">
        <v>3</v>
      </c>
      <c r="H8735" t="s">
        <v>78</v>
      </c>
      <c r="I8735">
        <v>6</v>
      </c>
      <c r="J8735" t="s">
        <v>94</v>
      </c>
      <c r="K8735">
        <v>8</v>
      </c>
      <c r="L8735" t="s">
        <v>95</v>
      </c>
      <c r="M8735" t="s">
        <v>320</v>
      </c>
      <c r="N8735">
        <v>3</v>
      </c>
      <c r="O8735" t="s">
        <v>126</v>
      </c>
      <c r="P8735">
        <v>2</v>
      </c>
      <c r="Q8735" t="s">
        <v>82</v>
      </c>
      <c r="R8735">
        <v>4</v>
      </c>
      <c r="S8735" t="s">
        <v>38</v>
      </c>
      <c r="T8735">
        <v>16</v>
      </c>
      <c r="U8735" t="s">
        <v>321</v>
      </c>
      <c r="V8735" t="s">
        <v>202</v>
      </c>
      <c r="W8735">
        <v>3</v>
      </c>
      <c r="X8735" t="s">
        <v>84</v>
      </c>
      <c r="Y8735">
        <v>43</v>
      </c>
      <c r="Z8735">
        <v>124</v>
      </c>
      <c r="AA8735">
        <v>5332</v>
      </c>
      <c r="AB8735">
        <v>1866.1999999999998</v>
      </c>
      <c r="AC8735">
        <v>0.35</v>
      </c>
      <c r="AD8735">
        <v>2</v>
      </c>
      <c r="AE8735" t="s">
        <v>72</v>
      </c>
    </row>
    <row r="8736" spans="1:31" x14ac:dyDescent="0.3">
      <c r="A8736">
        <v>1128299</v>
      </c>
      <c r="B8736" t="s">
        <v>77</v>
      </c>
      <c r="C8736" s="1">
        <v>43889</v>
      </c>
      <c r="D8736">
        <v>2020</v>
      </c>
      <c r="E8736" t="s">
        <v>48</v>
      </c>
      <c r="F8736">
        <v>1</v>
      </c>
      <c r="G8736">
        <v>3</v>
      </c>
      <c r="H8736" t="s">
        <v>78</v>
      </c>
      <c r="I8736">
        <v>6</v>
      </c>
      <c r="J8736" t="s">
        <v>94</v>
      </c>
      <c r="K8736">
        <v>8</v>
      </c>
      <c r="L8736" t="s">
        <v>95</v>
      </c>
      <c r="M8736" t="s">
        <v>320</v>
      </c>
      <c r="N8736">
        <v>3</v>
      </c>
      <c r="O8736" t="s">
        <v>126</v>
      </c>
      <c r="P8736">
        <v>2</v>
      </c>
      <c r="Q8736" t="s">
        <v>82</v>
      </c>
      <c r="R8736">
        <v>4</v>
      </c>
      <c r="S8736" t="s">
        <v>38</v>
      </c>
      <c r="T8736">
        <v>16</v>
      </c>
      <c r="U8736" t="s">
        <v>321</v>
      </c>
      <c r="V8736" t="s">
        <v>189</v>
      </c>
      <c r="W8736">
        <v>3</v>
      </c>
      <c r="X8736" t="s">
        <v>84</v>
      </c>
      <c r="Y8736">
        <v>43</v>
      </c>
      <c r="Z8736">
        <v>119</v>
      </c>
      <c r="AA8736">
        <v>5117</v>
      </c>
      <c r="AB8736">
        <v>1688.61</v>
      </c>
      <c r="AC8736">
        <v>0.32999999999999996</v>
      </c>
      <c r="AD8736">
        <v>2</v>
      </c>
      <c r="AE8736" t="s">
        <v>72</v>
      </c>
    </row>
    <row r="8737" spans="1:31" x14ac:dyDescent="0.3">
      <c r="A8737">
        <v>1128299</v>
      </c>
      <c r="B8737" t="s">
        <v>77</v>
      </c>
      <c r="C8737" s="1">
        <v>43896</v>
      </c>
      <c r="D8737">
        <v>2020</v>
      </c>
      <c r="E8737" t="s">
        <v>51</v>
      </c>
      <c r="F8737">
        <v>1</v>
      </c>
      <c r="G8737">
        <v>3</v>
      </c>
      <c r="H8737" t="s">
        <v>78</v>
      </c>
      <c r="I8737">
        <v>6</v>
      </c>
      <c r="J8737" t="s">
        <v>94</v>
      </c>
      <c r="K8737">
        <v>8</v>
      </c>
      <c r="L8737" t="s">
        <v>95</v>
      </c>
      <c r="M8737" t="s">
        <v>320</v>
      </c>
      <c r="N8737">
        <v>3</v>
      </c>
      <c r="O8737" t="s">
        <v>126</v>
      </c>
      <c r="P8737">
        <v>2</v>
      </c>
      <c r="Q8737" t="s">
        <v>82</v>
      </c>
      <c r="R8737">
        <v>4</v>
      </c>
      <c r="S8737" t="s">
        <v>38</v>
      </c>
      <c r="T8737">
        <v>16</v>
      </c>
      <c r="U8737" t="s">
        <v>321</v>
      </c>
      <c r="V8737" t="s">
        <v>184</v>
      </c>
      <c r="W8737">
        <v>3</v>
      </c>
      <c r="X8737" t="s">
        <v>84</v>
      </c>
      <c r="Y8737">
        <v>43</v>
      </c>
      <c r="Z8737">
        <v>132</v>
      </c>
      <c r="AA8737">
        <v>5676</v>
      </c>
      <c r="AB8737">
        <v>1986.6</v>
      </c>
      <c r="AC8737">
        <v>0.35</v>
      </c>
      <c r="AD8737">
        <v>2</v>
      </c>
      <c r="AE8737" t="s">
        <v>72</v>
      </c>
    </row>
    <row r="8738" spans="1:31" x14ac:dyDescent="0.3">
      <c r="A8738">
        <v>1128299</v>
      </c>
      <c r="B8738" t="s">
        <v>77</v>
      </c>
      <c r="C8738" s="1">
        <v>43908</v>
      </c>
      <c r="D8738">
        <v>2020</v>
      </c>
      <c r="E8738" t="s">
        <v>51</v>
      </c>
      <c r="F8738">
        <v>1</v>
      </c>
      <c r="G8738">
        <v>3</v>
      </c>
      <c r="H8738" t="s">
        <v>78</v>
      </c>
      <c r="I8738">
        <v>6</v>
      </c>
      <c r="J8738" t="s">
        <v>94</v>
      </c>
      <c r="K8738">
        <v>8</v>
      </c>
      <c r="L8738" t="s">
        <v>95</v>
      </c>
      <c r="M8738" t="s">
        <v>320</v>
      </c>
      <c r="N8738">
        <v>3</v>
      </c>
      <c r="O8738" t="s">
        <v>126</v>
      </c>
      <c r="P8738">
        <v>2</v>
      </c>
      <c r="Q8738" t="s">
        <v>82</v>
      </c>
      <c r="R8738">
        <v>4</v>
      </c>
      <c r="S8738" t="s">
        <v>38</v>
      </c>
      <c r="T8738">
        <v>16</v>
      </c>
      <c r="U8738" t="s">
        <v>321</v>
      </c>
      <c r="V8738" t="s">
        <v>201</v>
      </c>
      <c r="W8738">
        <v>3</v>
      </c>
      <c r="X8738" t="s">
        <v>84</v>
      </c>
      <c r="Y8738">
        <v>26</v>
      </c>
      <c r="Z8738">
        <v>96</v>
      </c>
      <c r="AA8738">
        <v>2496</v>
      </c>
      <c r="AB8738">
        <v>848.63999999999987</v>
      </c>
      <c r="AC8738">
        <v>0.33999999999999997</v>
      </c>
      <c r="AD8738">
        <v>2</v>
      </c>
      <c r="AE8738" t="s">
        <v>72</v>
      </c>
    </row>
    <row r="8739" spans="1:31" x14ac:dyDescent="0.3">
      <c r="A8739">
        <v>1197831</v>
      </c>
      <c r="B8739" t="s">
        <v>73</v>
      </c>
      <c r="C8739" s="1">
        <v>44286</v>
      </c>
      <c r="D8739">
        <v>2021</v>
      </c>
      <c r="E8739" t="s">
        <v>51</v>
      </c>
      <c r="F8739">
        <v>1</v>
      </c>
      <c r="G8739">
        <v>2</v>
      </c>
      <c r="H8739" t="s">
        <v>74</v>
      </c>
      <c r="I8739">
        <v>12</v>
      </c>
      <c r="J8739" t="s">
        <v>96</v>
      </c>
      <c r="K8739">
        <v>14</v>
      </c>
      <c r="L8739" t="s">
        <v>97</v>
      </c>
      <c r="M8739" t="s">
        <v>320</v>
      </c>
      <c r="N8739">
        <v>3</v>
      </c>
      <c r="O8739" t="s">
        <v>126</v>
      </c>
      <c r="P8739">
        <v>2</v>
      </c>
      <c r="Q8739" t="s">
        <v>82</v>
      </c>
      <c r="R8739">
        <v>4</v>
      </c>
      <c r="S8739" t="s">
        <v>38</v>
      </c>
      <c r="T8739">
        <v>16</v>
      </c>
      <c r="U8739" t="s">
        <v>321</v>
      </c>
      <c r="V8739" t="s">
        <v>202</v>
      </c>
      <c r="W8739">
        <v>3</v>
      </c>
      <c r="X8739" t="s">
        <v>84</v>
      </c>
      <c r="Y8739">
        <v>20</v>
      </c>
      <c r="Z8739">
        <v>128</v>
      </c>
      <c r="AA8739">
        <v>2560</v>
      </c>
      <c r="AB8739">
        <v>1433.6000000000001</v>
      </c>
      <c r="AC8739">
        <v>0.56000000000000005</v>
      </c>
      <c r="AD8739">
        <v>2</v>
      </c>
      <c r="AE8739" t="s">
        <v>72</v>
      </c>
    </row>
    <row r="8740" spans="1:31" x14ac:dyDescent="0.3">
      <c r="A8740">
        <v>1197831</v>
      </c>
      <c r="B8740" t="s">
        <v>73</v>
      </c>
      <c r="C8740" s="1">
        <v>44292</v>
      </c>
      <c r="D8740">
        <v>2021</v>
      </c>
      <c r="E8740" t="s">
        <v>52</v>
      </c>
      <c r="F8740">
        <v>2</v>
      </c>
      <c r="G8740">
        <v>2</v>
      </c>
      <c r="H8740" t="s">
        <v>74</v>
      </c>
      <c r="I8740">
        <v>12</v>
      </c>
      <c r="J8740" t="s">
        <v>96</v>
      </c>
      <c r="K8740">
        <v>14</v>
      </c>
      <c r="L8740" t="s">
        <v>97</v>
      </c>
      <c r="M8740" t="s">
        <v>320</v>
      </c>
      <c r="N8740">
        <v>3</v>
      </c>
      <c r="O8740" t="s">
        <v>126</v>
      </c>
      <c r="P8740">
        <v>2</v>
      </c>
      <c r="Q8740" t="s">
        <v>82</v>
      </c>
      <c r="R8740">
        <v>4</v>
      </c>
      <c r="S8740" t="s">
        <v>38</v>
      </c>
      <c r="T8740">
        <v>16</v>
      </c>
      <c r="U8740" t="s">
        <v>321</v>
      </c>
      <c r="V8740" t="s">
        <v>261</v>
      </c>
      <c r="W8740">
        <v>3</v>
      </c>
      <c r="X8740" t="s">
        <v>84</v>
      </c>
      <c r="Y8740">
        <v>20</v>
      </c>
      <c r="Z8740">
        <v>179</v>
      </c>
      <c r="AA8740">
        <v>3580</v>
      </c>
      <c r="AB8740">
        <v>1933.2</v>
      </c>
      <c r="AC8740">
        <v>0.54</v>
      </c>
      <c r="AD8740">
        <v>2</v>
      </c>
      <c r="AE8740" t="s">
        <v>72</v>
      </c>
    </row>
    <row r="8741" spans="1:31" x14ac:dyDescent="0.3">
      <c r="A8741">
        <v>1197831</v>
      </c>
      <c r="B8741" t="s">
        <v>73</v>
      </c>
      <c r="C8741" s="1">
        <v>44304</v>
      </c>
      <c r="D8741">
        <v>2021</v>
      </c>
      <c r="E8741" t="s">
        <v>52</v>
      </c>
      <c r="F8741">
        <v>2</v>
      </c>
      <c r="G8741">
        <v>2</v>
      </c>
      <c r="H8741" t="s">
        <v>74</v>
      </c>
      <c r="I8741">
        <v>12</v>
      </c>
      <c r="J8741" t="s">
        <v>96</v>
      </c>
      <c r="K8741">
        <v>14</v>
      </c>
      <c r="L8741" t="s">
        <v>97</v>
      </c>
      <c r="M8741" t="s">
        <v>320</v>
      </c>
      <c r="N8741">
        <v>3</v>
      </c>
      <c r="O8741" t="s">
        <v>126</v>
      </c>
      <c r="P8741">
        <v>2</v>
      </c>
      <c r="Q8741" t="s">
        <v>82</v>
      </c>
      <c r="R8741">
        <v>4</v>
      </c>
      <c r="S8741" t="s">
        <v>38</v>
      </c>
      <c r="T8741">
        <v>16</v>
      </c>
      <c r="U8741" t="s">
        <v>321</v>
      </c>
      <c r="V8741" t="s">
        <v>243</v>
      </c>
      <c r="W8741">
        <v>3</v>
      </c>
      <c r="X8741" t="s">
        <v>84</v>
      </c>
      <c r="Y8741">
        <v>32</v>
      </c>
      <c r="Z8741">
        <v>196</v>
      </c>
      <c r="AA8741">
        <v>6272</v>
      </c>
      <c r="AB8741">
        <v>3825.9200000000005</v>
      </c>
      <c r="AC8741">
        <v>0.6100000000000001</v>
      </c>
      <c r="AD8741">
        <v>2</v>
      </c>
      <c r="AE8741" t="s">
        <v>72</v>
      </c>
    </row>
    <row r="8742" spans="1:31" x14ac:dyDescent="0.3">
      <c r="A8742">
        <v>1197831</v>
      </c>
      <c r="B8742" t="s">
        <v>73</v>
      </c>
      <c r="C8742" s="1">
        <v>44310</v>
      </c>
      <c r="D8742">
        <v>2021</v>
      </c>
      <c r="E8742" t="s">
        <v>52</v>
      </c>
      <c r="F8742">
        <v>2</v>
      </c>
      <c r="G8742">
        <v>2</v>
      </c>
      <c r="H8742" t="s">
        <v>74</v>
      </c>
      <c r="I8742">
        <v>12</v>
      </c>
      <c r="J8742" t="s">
        <v>96</v>
      </c>
      <c r="K8742">
        <v>14</v>
      </c>
      <c r="L8742" t="s">
        <v>97</v>
      </c>
      <c r="M8742" t="s">
        <v>320</v>
      </c>
      <c r="N8742">
        <v>3</v>
      </c>
      <c r="O8742" t="s">
        <v>126</v>
      </c>
      <c r="P8742">
        <v>2</v>
      </c>
      <c r="Q8742" t="s">
        <v>82</v>
      </c>
      <c r="R8742">
        <v>4</v>
      </c>
      <c r="S8742" t="s">
        <v>38</v>
      </c>
      <c r="T8742">
        <v>16</v>
      </c>
      <c r="U8742" t="s">
        <v>321</v>
      </c>
      <c r="V8742" t="s">
        <v>195</v>
      </c>
      <c r="W8742">
        <v>3</v>
      </c>
      <c r="X8742" t="s">
        <v>84</v>
      </c>
      <c r="Y8742">
        <v>32</v>
      </c>
      <c r="Z8742">
        <v>162</v>
      </c>
      <c r="AA8742">
        <v>5184</v>
      </c>
      <c r="AB8742">
        <v>3058.5600000000004</v>
      </c>
      <c r="AC8742">
        <v>0.59000000000000008</v>
      </c>
      <c r="AD8742">
        <v>2</v>
      </c>
      <c r="AE8742" t="s">
        <v>72</v>
      </c>
    </row>
    <row r="8743" spans="1:31" x14ac:dyDescent="0.3">
      <c r="A8743">
        <v>1197831</v>
      </c>
      <c r="B8743" t="s">
        <v>73</v>
      </c>
      <c r="C8743" s="1">
        <v>44316</v>
      </c>
      <c r="D8743">
        <v>2021</v>
      </c>
      <c r="E8743" t="s">
        <v>52</v>
      </c>
      <c r="F8743">
        <v>2</v>
      </c>
      <c r="G8743">
        <v>2</v>
      </c>
      <c r="H8743" t="s">
        <v>74</v>
      </c>
      <c r="I8743">
        <v>12</v>
      </c>
      <c r="J8743" t="s">
        <v>96</v>
      </c>
      <c r="K8743">
        <v>14</v>
      </c>
      <c r="L8743" t="s">
        <v>97</v>
      </c>
      <c r="M8743" t="s">
        <v>320</v>
      </c>
      <c r="N8743">
        <v>3</v>
      </c>
      <c r="O8743" t="s">
        <v>126</v>
      </c>
      <c r="P8743">
        <v>2</v>
      </c>
      <c r="Q8743" t="s">
        <v>82</v>
      </c>
      <c r="R8743">
        <v>4</v>
      </c>
      <c r="S8743" t="s">
        <v>38</v>
      </c>
      <c r="T8743">
        <v>16</v>
      </c>
      <c r="U8743" t="s">
        <v>321</v>
      </c>
      <c r="V8743" t="s">
        <v>311</v>
      </c>
      <c r="W8743">
        <v>3</v>
      </c>
      <c r="X8743" t="s">
        <v>84</v>
      </c>
      <c r="Y8743">
        <v>40</v>
      </c>
      <c r="Z8743">
        <v>136</v>
      </c>
      <c r="AA8743">
        <v>5440</v>
      </c>
      <c r="AB8743">
        <v>3100.8</v>
      </c>
      <c r="AC8743">
        <v>0.57000000000000006</v>
      </c>
      <c r="AD8743">
        <v>2</v>
      </c>
      <c r="AE8743" t="s">
        <v>72</v>
      </c>
    </row>
    <row r="8744" spans="1:31" x14ac:dyDescent="0.3">
      <c r="A8744">
        <v>1197831</v>
      </c>
      <c r="B8744" t="s">
        <v>73</v>
      </c>
      <c r="C8744" s="1">
        <v>44322</v>
      </c>
      <c r="D8744">
        <v>2021</v>
      </c>
      <c r="E8744" t="s">
        <v>53</v>
      </c>
      <c r="F8744">
        <v>2</v>
      </c>
      <c r="G8744">
        <v>2</v>
      </c>
      <c r="H8744" t="s">
        <v>74</v>
      </c>
      <c r="I8744">
        <v>12</v>
      </c>
      <c r="J8744" t="s">
        <v>96</v>
      </c>
      <c r="K8744">
        <v>14</v>
      </c>
      <c r="L8744" t="s">
        <v>97</v>
      </c>
      <c r="M8744" t="s">
        <v>320</v>
      </c>
      <c r="N8744">
        <v>3</v>
      </c>
      <c r="O8744" t="s">
        <v>126</v>
      </c>
      <c r="P8744">
        <v>2</v>
      </c>
      <c r="Q8744" t="s">
        <v>82</v>
      </c>
      <c r="R8744">
        <v>4</v>
      </c>
      <c r="S8744" t="s">
        <v>38</v>
      </c>
      <c r="T8744">
        <v>16</v>
      </c>
      <c r="U8744" t="s">
        <v>321</v>
      </c>
      <c r="V8744" t="s">
        <v>186</v>
      </c>
      <c r="W8744">
        <v>3</v>
      </c>
      <c r="X8744" t="s">
        <v>84</v>
      </c>
      <c r="Y8744">
        <v>30</v>
      </c>
      <c r="Z8744">
        <v>131</v>
      </c>
      <c r="AA8744">
        <v>3930</v>
      </c>
      <c r="AB8744">
        <v>2358.0000000000005</v>
      </c>
      <c r="AC8744">
        <v>0.60000000000000009</v>
      </c>
      <c r="AD8744">
        <v>2</v>
      </c>
      <c r="AE8744" t="s">
        <v>72</v>
      </c>
    </row>
    <row r="8745" spans="1:31" x14ac:dyDescent="0.3">
      <c r="A8745">
        <v>1197831</v>
      </c>
      <c r="B8745" t="s">
        <v>73</v>
      </c>
      <c r="C8745" s="1">
        <v>44328</v>
      </c>
      <c r="D8745">
        <v>2021</v>
      </c>
      <c r="E8745" t="s">
        <v>53</v>
      </c>
      <c r="F8745">
        <v>2</v>
      </c>
      <c r="G8745">
        <v>2</v>
      </c>
      <c r="H8745" t="s">
        <v>74</v>
      </c>
      <c r="I8745">
        <v>12</v>
      </c>
      <c r="J8745" t="s">
        <v>96</v>
      </c>
      <c r="K8745">
        <v>14</v>
      </c>
      <c r="L8745" t="s">
        <v>97</v>
      </c>
      <c r="M8745" t="s">
        <v>320</v>
      </c>
      <c r="N8745">
        <v>3</v>
      </c>
      <c r="O8745" t="s">
        <v>126</v>
      </c>
      <c r="P8745">
        <v>2</v>
      </c>
      <c r="Q8745" t="s">
        <v>82</v>
      </c>
      <c r="R8745">
        <v>4</v>
      </c>
      <c r="S8745" t="s">
        <v>38</v>
      </c>
      <c r="T8745">
        <v>16</v>
      </c>
      <c r="U8745" t="s">
        <v>321</v>
      </c>
      <c r="V8745" t="s">
        <v>161</v>
      </c>
      <c r="W8745">
        <v>3</v>
      </c>
      <c r="X8745" t="s">
        <v>84</v>
      </c>
      <c r="Y8745">
        <v>38</v>
      </c>
      <c r="Z8745">
        <v>157</v>
      </c>
      <c r="AA8745">
        <v>5966</v>
      </c>
      <c r="AB8745">
        <v>3698.9200000000005</v>
      </c>
      <c r="AC8745">
        <v>0.62000000000000011</v>
      </c>
      <c r="AD8745">
        <v>2</v>
      </c>
      <c r="AE8745" t="s">
        <v>72</v>
      </c>
    </row>
    <row r="8746" spans="1:31" x14ac:dyDescent="0.3">
      <c r="A8746">
        <v>1197831</v>
      </c>
      <c r="B8746" t="s">
        <v>73</v>
      </c>
      <c r="C8746" s="1">
        <v>44334</v>
      </c>
      <c r="D8746">
        <v>2021</v>
      </c>
      <c r="E8746" t="s">
        <v>53</v>
      </c>
      <c r="F8746">
        <v>2</v>
      </c>
      <c r="G8746">
        <v>2</v>
      </c>
      <c r="H8746" t="s">
        <v>74</v>
      </c>
      <c r="I8746">
        <v>12</v>
      </c>
      <c r="J8746" t="s">
        <v>96</v>
      </c>
      <c r="K8746">
        <v>14</v>
      </c>
      <c r="L8746" t="s">
        <v>97</v>
      </c>
      <c r="M8746" t="s">
        <v>320</v>
      </c>
      <c r="N8746">
        <v>3</v>
      </c>
      <c r="O8746" t="s">
        <v>126</v>
      </c>
      <c r="P8746">
        <v>2</v>
      </c>
      <c r="Q8746" t="s">
        <v>82</v>
      </c>
      <c r="R8746">
        <v>4</v>
      </c>
      <c r="S8746" t="s">
        <v>38</v>
      </c>
      <c r="T8746">
        <v>16</v>
      </c>
      <c r="U8746" t="s">
        <v>321</v>
      </c>
      <c r="V8746" t="s">
        <v>129</v>
      </c>
      <c r="W8746">
        <v>3</v>
      </c>
      <c r="X8746" t="s">
        <v>84</v>
      </c>
      <c r="Y8746">
        <v>44</v>
      </c>
      <c r="Z8746">
        <v>176</v>
      </c>
      <c r="AA8746">
        <v>7744</v>
      </c>
      <c r="AB8746">
        <v>4646.4000000000005</v>
      </c>
      <c r="AC8746">
        <v>0.60000000000000009</v>
      </c>
      <c r="AD8746">
        <v>2</v>
      </c>
      <c r="AE8746" t="s">
        <v>72</v>
      </c>
    </row>
    <row r="8747" spans="1:31" x14ac:dyDescent="0.3">
      <c r="A8747">
        <v>1185732</v>
      </c>
      <c r="B8747" t="s">
        <v>30</v>
      </c>
      <c r="C8747" s="1">
        <v>44340</v>
      </c>
      <c r="D8747">
        <v>2021</v>
      </c>
      <c r="E8747" t="s">
        <v>53</v>
      </c>
      <c r="F8747">
        <v>2</v>
      </c>
      <c r="G8747">
        <v>2</v>
      </c>
      <c r="H8747" t="s">
        <v>74</v>
      </c>
      <c r="I8747">
        <v>12</v>
      </c>
      <c r="J8747" t="s">
        <v>96</v>
      </c>
      <c r="K8747">
        <v>14</v>
      </c>
      <c r="L8747" t="s">
        <v>97</v>
      </c>
      <c r="M8747" t="s">
        <v>320</v>
      </c>
      <c r="N8747">
        <v>3</v>
      </c>
      <c r="O8747" t="s">
        <v>126</v>
      </c>
      <c r="P8747">
        <v>2</v>
      </c>
      <c r="Q8747" t="s">
        <v>82</v>
      </c>
      <c r="R8747">
        <v>4</v>
      </c>
      <c r="S8747" t="s">
        <v>38</v>
      </c>
      <c r="T8747">
        <v>16</v>
      </c>
      <c r="U8747" t="s">
        <v>321</v>
      </c>
      <c r="V8747" t="s">
        <v>189</v>
      </c>
      <c r="W8747">
        <v>3</v>
      </c>
      <c r="X8747" t="s">
        <v>84</v>
      </c>
      <c r="Y8747">
        <v>22</v>
      </c>
      <c r="Z8747">
        <v>23</v>
      </c>
      <c r="AA8747">
        <v>506</v>
      </c>
      <c r="AB8747">
        <v>217.58</v>
      </c>
      <c r="AC8747">
        <v>0.43000000000000005</v>
      </c>
      <c r="AD8747">
        <v>2</v>
      </c>
      <c r="AE8747" t="s">
        <v>72</v>
      </c>
    </row>
    <row r="8748" spans="1:31" x14ac:dyDescent="0.3">
      <c r="A8748">
        <v>1197831</v>
      </c>
      <c r="B8748" t="s">
        <v>73</v>
      </c>
      <c r="C8748" s="1">
        <v>44418</v>
      </c>
      <c r="D8748">
        <v>2021</v>
      </c>
      <c r="E8748" t="s">
        <v>31</v>
      </c>
      <c r="F8748">
        <v>3</v>
      </c>
      <c r="G8748">
        <v>2</v>
      </c>
      <c r="H8748" t="s">
        <v>74</v>
      </c>
      <c r="I8748">
        <v>14</v>
      </c>
      <c r="J8748" t="s">
        <v>98</v>
      </c>
      <c r="K8748">
        <v>16</v>
      </c>
      <c r="L8748" t="s">
        <v>99</v>
      </c>
      <c r="M8748" t="s">
        <v>320</v>
      </c>
      <c r="N8748">
        <v>3</v>
      </c>
      <c r="O8748" t="s">
        <v>126</v>
      </c>
      <c r="P8748">
        <v>2</v>
      </c>
      <c r="Q8748" t="s">
        <v>82</v>
      </c>
      <c r="R8748">
        <v>4</v>
      </c>
      <c r="S8748" t="s">
        <v>38</v>
      </c>
      <c r="T8748">
        <v>17</v>
      </c>
      <c r="U8748" t="s">
        <v>322</v>
      </c>
      <c r="V8748" t="s">
        <v>129</v>
      </c>
      <c r="W8748">
        <v>3</v>
      </c>
      <c r="X8748" t="s">
        <v>84</v>
      </c>
      <c r="Y8748">
        <v>24</v>
      </c>
      <c r="Z8748">
        <v>113</v>
      </c>
      <c r="AA8748">
        <v>2712</v>
      </c>
      <c r="AB8748">
        <v>1464.48</v>
      </c>
      <c r="AC8748">
        <v>0.54</v>
      </c>
      <c r="AD8748">
        <v>2</v>
      </c>
      <c r="AE8748" t="s">
        <v>72</v>
      </c>
    </row>
    <row r="8749" spans="1:31" x14ac:dyDescent="0.3">
      <c r="A8749">
        <v>1197831</v>
      </c>
      <c r="B8749" t="s">
        <v>73</v>
      </c>
      <c r="C8749" s="1">
        <v>44424</v>
      </c>
      <c r="D8749">
        <v>2021</v>
      </c>
      <c r="E8749" t="s">
        <v>31</v>
      </c>
      <c r="F8749">
        <v>3</v>
      </c>
      <c r="G8749">
        <v>2</v>
      </c>
      <c r="H8749" t="s">
        <v>74</v>
      </c>
      <c r="I8749">
        <v>14</v>
      </c>
      <c r="J8749" t="s">
        <v>98</v>
      </c>
      <c r="K8749">
        <v>16</v>
      </c>
      <c r="L8749" t="s">
        <v>99</v>
      </c>
      <c r="M8749" t="s">
        <v>320</v>
      </c>
      <c r="N8749">
        <v>3</v>
      </c>
      <c r="O8749" t="s">
        <v>126</v>
      </c>
      <c r="P8749">
        <v>2</v>
      </c>
      <c r="Q8749" t="s">
        <v>82</v>
      </c>
      <c r="R8749">
        <v>4</v>
      </c>
      <c r="S8749" t="s">
        <v>38</v>
      </c>
      <c r="T8749">
        <v>17</v>
      </c>
      <c r="U8749" t="s">
        <v>322</v>
      </c>
      <c r="V8749" t="s">
        <v>129</v>
      </c>
      <c r="W8749">
        <v>3</v>
      </c>
      <c r="X8749" t="s">
        <v>84</v>
      </c>
      <c r="Y8749">
        <v>23</v>
      </c>
      <c r="Z8749">
        <v>116</v>
      </c>
      <c r="AA8749">
        <v>2668</v>
      </c>
      <c r="AB8749">
        <v>1627.4800000000002</v>
      </c>
      <c r="AC8749">
        <v>0.6100000000000001</v>
      </c>
      <c r="AD8749">
        <v>2</v>
      </c>
      <c r="AE8749" t="s">
        <v>72</v>
      </c>
    </row>
    <row r="8750" spans="1:31" x14ac:dyDescent="0.3">
      <c r="A8750">
        <v>1197831</v>
      </c>
      <c r="B8750" t="s">
        <v>73</v>
      </c>
      <c r="C8750" s="1">
        <v>44430</v>
      </c>
      <c r="D8750">
        <v>2021</v>
      </c>
      <c r="E8750" t="s">
        <v>31</v>
      </c>
      <c r="F8750">
        <v>3</v>
      </c>
      <c r="G8750">
        <v>2</v>
      </c>
      <c r="H8750" t="s">
        <v>74</v>
      </c>
      <c r="I8750">
        <v>14</v>
      </c>
      <c r="J8750" t="s">
        <v>98</v>
      </c>
      <c r="K8750">
        <v>16</v>
      </c>
      <c r="L8750" t="s">
        <v>99</v>
      </c>
      <c r="M8750" t="s">
        <v>320</v>
      </c>
      <c r="N8750">
        <v>3</v>
      </c>
      <c r="O8750" t="s">
        <v>126</v>
      </c>
      <c r="P8750">
        <v>2</v>
      </c>
      <c r="Q8750" t="s">
        <v>82</v>
      </c>
      <c r="R8750">
        <v>4</v>
      </c>
      <c r="S8750" t="s">
        <v>38</v>
      </c>
      <c r="T8750">
        <v>17</v>
      </c>
      <c r="U8750" t="s">
        <v>322</v>
      </c>
      <c r="V8750" t="s">
        <v>201</v>
      </c>
      <c r="W8750">
        <v>3</v>
      </c>
      <c r="X8750" t="s">
        <v>84</v>
      </c>
      <c r="Y8750">
        <v>15</v>
      </c>
      <c r="Z8750">
        <v>116</v>
      </c>
      <c r="AA8750">
        <v>1740</v>
      </c>
      <c r="AB8750">
        <v>1044.0000000000002</v>
      </c>
      <c r="AC8750">
        <v>0.60000000000000009</v>
      </c>
      <c r="AD8750">
        <v>2</v>
      </c>
      <c r="AE8750" t="s">
        <v>72</v>
      </c>
    </row>
    <row r="8751" spans="1:31" x14ac:dyDescent="0.3">
      <c r="A8751">
        <v>1197831</v>
      </c>
      <c r="B8751" t="s">
        <v>73</v>
      </c>
      <c r="C8751" s="1">
        <v>44436</v>
      </c>
      <c r="D8751">
        <v>2021</v>
      </c>
      <c r="E8751" t="s">
        <v>31</v>
      </c>
      <c r="F8751">
        <v>3</v>
      </c>
      <c r="G8751">
        <v>2</v>
      </c>
      <c r="H8751" t="s">
        <v>74</v>
      </c>
      <c r="I8751">
        <v>14</v>
      </c>
      <c r="J8751" t="s">
        <v>98</v>
      </c>
      <c r="K8751">
        <v>16</v>
      </c>
      <c r="L8751" t="s">
        <v>99</v>
      </c>
      <c r="M8751" t="s">
        <v>320</v>
      </c>
      <c r="N8751">
        <v>3</v>
      </c>
      <c r="O8751" t="s">
        <v>126</v>
      </c>
      <c r="P8751">
        <v>2</v>
      </c>
      <c r="Q8751" t="s">
        <v>82</v>
      </c>
      <c r="R8751">
        <v>4</v>
      </c>
      <c r="S8751" t="s">
        <v>38</v>
      </c>
      <c r="T8751">
        <v>17</v>
      </c>
      <c r="U8751" t="s">
        <v>322</v>
      </c>
      <c r="V8751" t="s">
        <v>184</v>
      </c>
      <c r="W8751">
        <v>3</v>
      </c>
      <c r="X8751" t="s">
        <v>84</v>
      </c>
      <c r="Y8751">
        <v>26</v>
      </c>
      <c r="Z8751">
        <v>165</v>
      </c>
      <c r="AA8751">
        <v>4290</v>
      </c>
      <c r="AB8751">
        <v>2616.9000000000005</v>
      </c>
      <c r="AC8751">
        <v>0.6100000000000001</v>
      </c>
      <c r="AD8751">
        <v>2</v>
      </c>
      <c r="AE8751" t="s">
        <v>72</v>
      </c>
    </row>
    <row r="8752" spans="1:31" x14ac:dyDescent="0.3">
      <c r="A8752">
        <v>1197831</v>
      </c>
      <c r="B8752" t="s">
        <v>73</v>
      </c>
      <c r="C8752" s="1">
        <v>44442</v>
      </c>
      <c r="D8752">
        <v>2021</v>
      </c>
      <c r="E8752" t="s">
        <v>43</v>
      </c>
      <c r="F8752">
        <v>3</v>
      </c>
      <c r="G8752">
        <v>2</v>
      </c>
      <c r="H8752" t="s">
        <v>74</v>
      </c>
      <c r="I8752">
        <v>14</v>
      </c>
      <c r="J8752" t="s">
        <v>98</v>
      </c>
      <c r="K8752">
        <v>16</v>
      </c>
      <c r="L8752" t="s">
        <v>99</v>
      </c>
      <c r="M8752" t="s">
        <v>320</v>
      </c>
      <c r="N8752">
        <v>3</v>
      </c>
      <c r="O8752" t="s">
        <v>126</v>
      </c>
      <c r="P8752">
        <v>2</v>
      </c>
      <c r="Q8752" t="s">
        <v>82</v>
      </c>
      <c r="R8752">
        <v>4</v>
      </c>
      <c r="S8752" t="s">
        <v>38</v>
      </c>
      <c r="T8752">
        <v>17</v>
      </c>
      <c r="U8752" t="s">
        <v>322</v>
      </c>
      <c r="V8752" t="s">
        <v>131</v>
      </c>
      <c r="W8752">
        <v>3</v>
      </c>
      <c r="X8752" t="s">
        <v>84</v>
      </c>
      <c r="Y8752">
        <v>31</v>
      </c>
      <c r="Z8752">
        <v>210</v>
      </c>
      <c r="AA8752">
        <v>6510</v>
      </c>
      <c r="AB8752">
        <v>3906.0000000000005</v>
      </c>
      <c r="AC8752">
        <v>0.60000000000000009</v>
      </c>
      <c r="AD8752">
        <v>2</v>
      </c>
      <c r="AE8752" t="s">
        <v>72</v>
      </c>
    </row>
    <row r="8753" spans="1:31" x14ac:dyDescent="0.3">
      <c r="A8753">
        <v>1197831</v>
      </c>
      <c r="B8753" t="s">
        <v>73</v>
      </c>
      <c r="C8753" s="1">
        <v>44448</v>
      </c>
      <c r="D8753">
        <v>2021</v>
      </c>
      <c r="E8753" t="s">
        <v>43</v>
      </c>
      <c r="F8753">
        <v>3</v>
      </c>
      <c r="G8753">
        <v>2</v>
      </c>
      <c r="H8753" t="s">
        <v>74</v>
      </c>
      <c r="I8753">
        <v>14</v>
      </c>
      <c r="J8753" t="s">
        <v>98</v>
      </c>
      <c r="K8753">
        <v>16</v>
      </c>
      <c r="L8753" t="s">
        <v>99</v>
      </c>
      <c r="M8753" t="s">
        <v>320</v>
      </c>
      <c r="N8753">
        <v>3</v>
      </c>
      <c r="O8753" t="s">
        <v>126</v>
      </c>
      <c r="P8753">
        <v>2</v>
      </c>
      <c r="Q8753" t="s">
        <v>82</v>
      </c>
      <c r="R8753">
        <v>4</v>
      </c>
      <c r="S8753" t="s">
        <v>38</v>
      </c>
      <c r="T8753">
        <v>17</v>
      </c>
      <c r="U8753" t="s">
        <v>322</v>
      </c>
      <c r="V8753" t="s">
        <v>188</v>
      </c>
      <c r="W8753">
        <v>3</v>
      </c>
      <c r="X8753" t="s">
        <v>84</v>
      </c>
      <c r="Y8753">
        <v>36</v>
      </c>
      <c r="Z8753">
        <v>196</v>
      </c>
      <c r="AA8753">
        <v>7056</v>
      </c>
      <c r="AB8753">
        <v>4727.5200000000013</v>
      </c>
      <c r="AC8753">
        <v>0.67000000000000015</v>
      </c>
      <c r="AD8753">
        <v>2</v>
      </c>
      <c r="AE8753" t="s">
        <v>72</v>
      </c>
    </row>
    <row r="8754" spans="1:31" x14ac:dyDescent="0.3">
      <c r="A8754">
        <v>1197831</v>
      </c>
      <c r="B8754" t="s">
        <v>73</v>
      </c>
      <c r="C8754" s="1">
        <v>44454</v>
      </c>
      <c r="D8754">
        <v>2021</v>
      </c>
      <c r="E8754" t="s">
        <v>43</v>
      </c>
      <c r="F8754">
        <v>3</v>
      </c>
      <c r="G8754">
        <v>2</v>
      </c>
      <c r="H8754" t="s">
        <v>74</v>
      </c>
      <c r="I8754">
        <v>14</v>
      </c>
      <c r="J8754" t="s">
        <v>98</v>
      </c>
      <c r="K8754">
        <v>16</v>
      </c>
      <c r="L8754" t="s">
        <v>99</v>
      </c>
      <c r="M8754" t="s">
        <v>320</v>
      </c>
      <c r="N8754">
        <v>3</v>
      </c>
      <c r="O8754" t="s">
        <v>126</v>
      </c>
      <c r="P8754">
        <v>2</v>
      </c>
      <c r="Q8754" t="s">
        <v>82</v>
      </c>
      <c r="R8754">
        <v>4</v>
      </c>
      <c r="S8754" t="s">
        <v>38</v>
      </c>
      <c r="T8754">
        <v>17</v>
      </c>
      <c r="U8754" t="s">
        <v>322</v>
      </c>
      <c r="V8754" t="s">
        <v>202</v>
      </c>
      <c r="W8754">
        <v>3</v>
      </c>
      <c r="X8754" t="s">
        <v>84</v>
      </c>
      <c r="Y8754">
        <v>37</v>
      </c>
      <c r="Z8754">
        <v>140</v>
      </c>
      <c r="AA8754">
        <v>5180</v>
      </c>
      <c r="AB8754">
        <v>3315.2000000000007</v>
      </c>
      <c r="AC8754">
        <v>0.64000000000000012</v>
      </c>
      <c r="AD8754">
        <v>2</v>
      </c>
      <c r="AE8754" t="s">
        <v>72</v>
      </c>
    </row>
    <row r="8755" spans="1:31" x14ac:dyDescent="0.3">
      <c r="A8755">
        <v>1197831</v>
      </c>
      <c r="B8755" t="s">
        <v>73</v>
      </c>
      <c r="C8755" s="1">
        <v>44460</v>
      </c>
      <c r="D8755">
        <v>2021</v>
      </c>
      <c r="E8755" t="s">
        <v>43</v>
      </c>
      <c r="F8755">
        <v>3</v>
      </c>
      <c r="G8755">
        <v>2</v>
      </c>
      <c r="H8755" t="s">
        <v>74</v>
      </c>
      <c r="I8755">
        <v>14</v>
      </c>
      <c r="J8755" t="s">
        <v>98</v>
      </c>
      <c r="K8755">
        <v>16</v>
      </c>
      <c r="L8755" t="s">
        <v>99</v>
      </c>
      <c r="M8755" t="s">
        <v>320</v>
      </c>
      <c r="N8755">
        <v>3</v>
      </c>
      <c r="O8755" t="s">
        <v>126</v>
      </c>
      <c r="P8755">
        <v>2</v>
      </c>
      <c r="Q8755" t="s">
        <v>82</v>
      </c>
      <c r="R8755">
        <v>4</v>
      </c>
      <c r="S8755" t="s">
        <v>38</v>
      </c>
      <c r="T8755">
        <v>17</v>
      </c>
      <c r="U8755" t="s">
        <v>322</v>
      </c>
      <c r="V8755" t="s">
        <v>129</v>
      </c>
      <c r="W8755">
        <v>3</v>
      </c>
      <c r="X8755" t="s">
        <v>84</v>
      </c>
      <c r="Y8755">
        <v>44</v>
      </c>
      <c r="Z8755">
        <v>105</v>
      </c>
      <c r="AA8755">
        <v>4620</v>
      </c>
      <c r="AB8755">
        <v>3049.2000000000007</v>
      </c>
      <c r="AC8755">
        <v>0.66000000000000014</v>
      </c>
      <c r="AD8755">
        <v>2</v>
      </c>
      <c r="AE8755" t="s">
        <v>72</v>
      </c>
    </row>
    <row r="8756" spans="1:31" x14ac:dyDescent="0.3">
      <c r="A8756">
        <v>1197831</v>
      </c>
      <c r="B8756" t="s">
        <v>73</v>
      </c>
      <c r="C8756" s="1">
        <v>44466</v>
      </c>
      <c r="D8756">
        <v>2021</v>
      </c>
      <c r="E8756" t="s">
        <v>43</v>
      </c>
      <c r="F8756">
        <v>3</v>
      </c>
      <c r="G8756">
        <v>2</v>
      </c>
      <c r="H8756" t="s">
        <v>74</v>
      </c>
      <c r="I8756">
        <v>14</v>
      </c>
      <c r="J8756" t="s">
        <v>98</v>
      </c>
      <c r="K8756">
        <v>16</v>
      </c>
      <c r="L8756" t="s">
        <v>99</v>
      </c>
      <c r="M8756" t="s">
        <v>320</v>
      </c>
      <c r="N8756">
        <v>3</v>
      </c>
      <c r="O8756" t="s">
        <v>126</v>
      </c>
      <c r="P8756">
        <v>2</v>
      </c>
      <c r="Q8756" t="s">
        <v>82</v>
      </c>
      <c r="R8756">
        <v>4</v>
      </c>
      <c r="S8756" t="s">
        <v>38</v>
      </c>
      <c r="T8756">
        <v>17</v>
      </c>
      <c r="U8756" t="s">
        <v>322</v>
      </c>
      <c r="V8756" t="s">
        <v>195</v>
      </c>
      <c r="W8756">
        <v>3</v>
      </c>
      <c r="X8756" t="s">
        <v>84</v>
      </c>
      <c r="Y8756">
        <v>26</v>
      </c>
      <c r="Z8756">
        <v>98</v>
      </c>
      <c r="AA8756">
        <v>2548</v>
      </c>
      <c r="AB8756">
        <v>1707.1600000000003</v>
      </c>
      <c r="AC8756">
        <v>0.67000000000000015</v>
      </c>
      <c r="AD8756">
        <v>2</v>
      </c>
      <c r="AE8756" t="s">
        <v>72</v>
      </c>
    </row>
    <row r="8757" spans="1:31" x14ac:dyDescent="0.3">
      <c r="A8757">
        <v>1197831</v>
      </c>
      <c r="B8757" t="s">
        <v>73</v>
      </c>
      <c r="C8757" s="1">
        <v>44472</v>
      </c>
      <c r="D8757">
        <v>2021</v>
      </c>
      <c r="E8757" t="s">
        <v>44</v>
      </c>
      <c r="F8757">
        <v>4</v>
      </c>
      <c r="G8757">
        <v>2</v>
      </c>
      <c r="H8757" t="s">
        <v>74</v>
      </c>
      <c r="I8757">
        <v>14</v>
      </c>
      <c r="J8757" t="s">
        <v>98</v>
      </c>
      <c r="K8757">
        <v>16</v>
      </c>
      <c r="L8757" t="s">
        <v>99</v>
      </c>
      <c r="M8757" t="s">
        <v>320</v>
      </c>
      <c r="N8757">
        <v>3</v>
      </c>
      <c r="O8757" t="s">
        <v>126</v>
      </c>
      <c r="P8757">
        <v>2</v>
      </c>
      <c r="Q8757" t="s">
        <v>82</v>
      </c>
      <c r="R8757">
        <v>4</v>
      </c>
      <c r="S8757" t="s">
        <v>38</v>
      </c>
      <c r="T8757">
        <v>17</v>
      </c>
      <c r="U8757" t="s">
        <v>322</v>
      </c>
      <c r="V8757" t="s">
        <v>184</v>
      </c>
      <c r="W8757">
        <v>3</v>
      </c>
      <c r="X8757" t="s">
        <v>84</v>
      </c>
      <c r="Y8757">
        <v>36</v>
      </c>
      <c r="Z8757">
        <v>135</v>
      </c>
      <c r="AA8757">
        <v>4860</v>
      </c>
      <c r="AB8757">
        <v>3256.2000000000007</v>
      </c>
      <c r="AC8757">
        <v>0.67000000000000015</v>
      </c>
      <c r="AD8757">
        <v>2</v>
      </c>
      <c r="AE8757" t="s">
        <v>72</v>
      </c>
    </row>
    <row r="8758" spans="1:31" x14ac:dyDescent="0.3">
      <c r="A8758">
        <v>1197831</v>
      </c>
      <c r="B8758" t="s">
        <v>73</v>
      </c>
      <c r="C8758" s="1">
        <v>44478</v>
      </c>
      <c r="D8758">
        <v>2021</v>
      </c>
      <c r="E8758" t="s">
        <v>44</v>
      </c>
      <c r="F8758">
        <v>4</v>
      </c>
      <c r="G8758">
        <v>2</v>
      </c>
      <c r="H8758" t="s">
        <v>74</v>
      </c>
      <c r="I8758">
        <v>14</v>
      </c>
      <c r="J8758" t="s">
        <v>98</v>
      </c>
      <c r="K8758">
        <v>16</v>
      </c>
      <c r="L8758" t="s">
        <v>99</v>
      </c>
      <c r="M8758" t="s">
        <v>320</v>
      </c>
      <c r="N8758">
        <v>3</v>
      </c>
      <c r="O8758" t="s">
        <v>126</v>
      </c>
      <c r="P8758">
        <v>2</v>
      </c>
      <c r="Q8758" t="s">
        <v>82</v>
      </c>
      <c r="R8758">
        <v>4</v>
      </c>
      <c r="S8758" t="s">
        <v>38</v>
      </c>
      <c r="T8758">
        <v>17</v>
      </c>
      <c r="U8758" t="s">
        <v>322</v>
      </c>
      <c r="V8758" t="s">
        <v>189</v>
      </c>
      <c r="W8758">
        <v>3</v>
      </c>
      <c r="X8758" t="s">
        <v>84</v>
      </c>
      <c r="Y8758">
        <v>52</v>
      </c>
      <c r="Z8758">
        <v>193</v>
      </c>
      <c r="AA8758">
        <v>10036</v>
      </c>
      <c r="AB8758">
        <v>6322.6800000000012</v>
      </c>
      <c r="AC8758">
        <v>0.63000000000000012</v>
      </c>
      <c r="AD8758">
        <v>2</v>
      </c>
      <c r="AE8758" t="s">
        <v>72</v>
      </c>
    </row>
    <row r="8759" spans="1:31" x14ac:dyDescent="0.3">
      <c r="A8759">
        <v>1185732</v>
      </c>
      <c r="B8759" t="s">
        <v>30</v>
      </c>
      <c r="C8759" s="1">
        <v>44484</v>
      </c>
      <c r="D8759">
        <v>2021</v>
      </c>
      <c r="E8759" t="s">
        <v>44</v>
      </c>
      <c r="F8759">
        <v>4</v>
      </c>
      <c r="G8759">
        <v>2</v>
      </c>
      <c r="H8759" t="s">
        <v>74</v>
      </c>
      <c r="I8759">
        <v>14</v>
      </c>
      <c r="J8759" t="s">
        <v>98</v>
      </c>
      <c r="K8759">
        <v>16</v>
      </c>
      <c r="L8759" t="s">
        <v>99</v>
      </c>
      <c r="M8759" t="s">
        <v>320</v>
      </c>
      <c r="N8759">
        <v>3</v>
      </c>
      <c r="O8759" t="s">
        <v>126</v>
      </c>
      <c r="P8759">
        <v>2</v>
      </c>
      <c r="Q8759" t="s">
        <v>82</v>
      </c>
      <c r="R8759">
        <v>4</v>
      </c>
      <c r="S8759" t="s">
        <v>38</v>
      </c>
      <c r="T8759">
        <v>17</v>
      </c>
      <c r="U8759" t="s">
        <v>322</v>
      </c>
      <c r="V8759" t="s">
        <v>202</v>
      </c>
      <c r="W8759">
        <v>3</v>
      </c>
      <c r="X8759" t="s">
        <v>84</v>
      </c>
      <c r="Y8759">
        <v>25</v>
      </c>
      <c r="Z8759">
        <v>30</v>
      </c>
      <c r="AA8759">
        <v>750</v>
      </c>
      <c r="AB8759">
        <v>247.49999999999997</v>
      </c>
      <c r="AC8759">
        <v>0.32999999999999996</v>
      </c>
      <c r="AD8759">
        <v>2</v>
      </c>
      <c r="AE8759" t="s">
        <v>72</v>
      </c>
    </row>
    <row r="8760" spans="1:31" x14ac:dyDescent="0.3">
      <c r="A8760">
        <v>1128299</v>
      </c>
      <c r="B8760" t="s">
        <v>77</v>
      </c>
      <c r="C8760" s="1">
        <v>44244</v>
      </c>
      <c r="D8760">
        <v>2021</v>
      </c>
      <c r="E8760" t="s">
        <v>48</v>
      </c>
      <c r="F8760">
        <v>1</v>
      </c>
      <c r="G8760">
        <v>5</v>
      </c>
      <c r="H8760" t="s">
        <v>100</v>
      </c>
      <c r="I8760">
        <v>9</v>
      </c>
      <c r="J8760" t="s">
        <v>101</v>
      </c>
      <c r="K8760">
        <v>20</v>
      </c>
      <c r="L8760" t="s">
        <v>102</v>
      </c>
      <c r="M8760" t="s">
        <v>320</v>
      </c>
      <c r="N8760">
        <v>3</v>
      </c>
      <c r="O8760" t="s">
        <v>126</v>
      </c>
      <c r="P8760">
        <v>2</v>
      </c>
      <c r="Q8760" t="s">
        <v>82</v>
      </c>
      <c r="R8760">
        <v>4</v>
      </c>
      <c r="S8760" t="s">
        <v>38</v>
      </c>
      <c r="T8760">
        <v>17</v>
      </c>
      <c r="U8760" t="s">
        <v>322</v>
      </c>
      <c r="V8760" t="s">
        <v>129</v>
      </c>
      <c r="W8760">
        <v>3</v>
      </c>
      <c r="X8760" t="s">
        <v>84</v>
      </c>
      <c r="Y8760">
        <v>36</v>
      </c>
      <c r="Z8760">
        <v>94</v>
      </c>
      <c r="AA8760">
        <v>3384</v>
      </c>
      <c r="AB8760">
        <v>1252.08</v>
      </c>
      <c r="AC8760">
        <v>0.37</v>
      </c>
      <c r="AD8760">
        <v>2</v>
      </c>
      <c r="AE8760" t="s">
        <v>72</v>
      </c>
    </row>
    <row r="8761" spans="1:31" x14ac:dyDescent="0.3">
      <c r="A8761">
        <v>1128299</v>
      </c>
      <c r="B8761" t="s">
        <v>77</v>
      </c>
      <c r="C8761" s="1">
        <v>44271</v>
      </c>
      <c r="D8761">
        <v>2021</v>
      </c>
      <c r="E8761" t="s">
        <v>51</v>
      </c>
      <c r="F8761">
        <v>1</v>
      </c>
      <c r="G8761">
        <v>5</v>
      </c>
      <c r="H8761" t="s">
        <v>100</v>
      </c>
      <c r="I8761">
        <v>9</v>
      </c>
      <c r="J8761" t="s">
        <v>101</v>
      </c>
      <c r="K8761">
        <v>20</v>
      </c>
      <c r="L8761" t="s">
        <v>102</v>
      </c>
      <c r="M8761" t="s">
        <v>320</v>
      </c>
      <c r="N8761">
        <v>3</v>
      </c>
      <c r="O8761" t="s">
        <v>126</v>
      </c>
      <c r="P8761">
        <v>2</v>
      </c>
      <c r="Q8761" t="s">
        <v>82</v>
      </c>
      <c r="R8761">
        <v>4</v>
      </c>
      <c r="S8761" t="s">
        <v>38</v>
      </c>
      <c r="T8761">
        <v>17</v>
      </c>
      <c r="U8761" t="s">
        <v>322</v>
      </c>
      <c r="V8761" t="s">
        <v>129</v>
      </c>
      <c r="W8761">
        <v>3</v>
      </c>
      <c r="X8761" t="s">
        <v>84</v>
      </c>
      <c r="Y8761">
        <v>42</v>
      </c>
      <c r="Z8761">
        <v>114</v>
      </c>
      <c r="AA8761">
        <v>4788</v>
      </c>
      <c r="AB8761">
        <v>1675.8</v>
      </c>
      <c r="AC8761">
        <v>0.35</v>
      </c>
      <c r="AD8761">
        <v>2</v>
      </c>
      <c r="AE8761" t="s">
        <v>72</v>
      </c>
    </row>
    <row r="8762" spans="1:31" x14ac:dyDescent="0.3">
      <c r="A8762">
        <v>1128299</v>
      </c>
      <c r="B8762" t="s">
        <v>77</v>
      </c>
      <c r="C8762" s="1">
        <v>44303</v>
      </c>
      <c r="D8762">
        <v>2021</v>
      </c>
      <c r="E8762" t="s">
        <v>52</v>
      </c>
      <c r="F8762">
        <v>2</v>
      </c>
      <c r="G8762">
        <v>5</v>
      </c>
      <c r="H8762" t="s">
        <v>100</v>
      </c>
      <c r="I8762">
        <v>9</v>
      </c>
      <c r="J8762" t="s">
        <v>101</v>
      </c>
      <c r="K8762">
        <v>20</v>
      </c>
      <c r="L8762" t="s">
        <v>102</v>
      </c>
      <c r="M8762" t="s">
        <v>320</v>
      </c>
      <c r="N8762">
        <v>3</v>
      </c>
      <c r="O8762" t="s">
        <v>126</v>
      </c>
      <c r="P8762">
        <v>2</v>
      </c>
      <c r="Q8762" t="s">
        <v>82</v>
      </c>
      <c r="R8762">
        <v>4</v>
      </c>
      <c r="S8762" t="s">
        <v>38</v>
      </c>
      <c r="T8762">
        <v>17</v>
      </c>
      <c r="U8762" t="s">
        <v>322</v>
      </c>
      <c r="V8762" t="s">
        <v>161</v>
      </c>
      <c r="W8762">
        <v>3</v>
      </c>
      <c r="X8762" t="s">
        <v>84</v>
      </c>
      <c r="Y8762">
        <v>41</v>
      </c>
      <c r="Z8762">
        <v>90</v>
      </c>
      <c r="AA8762">
        <v>3690</v>
      </c>
      <c r="AB8762">
        <v>1291.5</v>
      </c>
      <c r="AC8762">
        <v>0.35</v>
      </c>
      <c r="AD8762">
        <v>2</v>
      </c>
      <c r="AE8762" t="s">
        <v>72</v>
      </c>
    </row>
    <row r="8763" spans="1:31" x14ac:dyDescent="0.3">
      <c r="A8763">
        <v>1128299</v>
      </c>
      <c r="B8763" t="s">
        <v>77</v>
      </c>
      <c r="C8763" s="1">
        <v>44334</v>
      </c>
      <c r="D8763">
        <v>2021</v>
      </c>
      <c r="E8763" t="s">
        <v>53</v>
      </c>
      <c r="F8763">
        <v>2</v>
      </c>
      <c r="G8763">
        <v>5</v>
      </c>
      <c r="H8763" t="s">
        <v>100</v>
      </c>
      <c r="I8763">
        <v>9</v>
      </c>
      <c r="J8763" t="s">
        <v>101</v>
      </c>
      <c r="K8763">
        <v>20</v>
      </c>
      <c r="L8763" t="s">
        <v>102</v>
      </c>
      <c r="M8763" t="s">
        <v>320</v>
      </c>
      <c r="N8763">
        <v>3</v>
      </c>
      <c r="O8763" t="s">
        <v>126</v>
      </c>
      <c r="P8763">
        <v>2</v>
      </c>
      <c r="Q8763" t="s">
        <v>82</v>
      </c>
      <c r="R8763">
        <v>4</v>
      </c>
      <c r="S8763" t="s">
        <v>38</v>
      </c>
      <c r="T8763">
        <v>16</v>
      </c>
      <c r="U8763" t="s">
        <v>321</v>
      </c>
      <c r="V8763" t="s">
        <v>202</v>
      </c>
      <c r="W8763">
        <v>3</v>
      </c>
      <c r="X8763" t="s">
        <v>84</v>
      </c>
      <c r="Y8763">
        <v>39</v>
      </c>
      <c r="Z8763">
        <v>107</v>
      </c>
      <c r="AA8763">
        <v>4173</v>
      </c>
      <c r="AB8763">
        <v>1418.82</v>
      </c>
      <c r="AC8763">
        <v>0.33999999999999997</v>
      </c>
      <c r="AD8763">
        <v>2</v>
      </c>
      <c r="AE8763" t="s">
        <v>72</v>
      </c>
    </row>
    <row r="8764" spans="1:31" x14ac:dyDescent="0.3">
      <c r="A8764">
        <v>1128299</v>
      </c>
      <c r="B8764" t="s">
        <v>77</v>
      </c>
      <c r="C8764" s="1">
        <v>44364</v>
      </c>
      <c r="D8764">
        <v>2021</v>
      </c>
      <c r="E8764" t="s">
        <v>54</v>
      </c>
      <c r="F8764">
        <v>2</v>
      </c>
      <c r="G8764">
        <v>5</v>
      </c>
      <c r="H8764" t="s">
        <v>100</v>
      </c>
      <c r="I8764">
        <v>9</v>
      </c>
      <c r="J8764" t="s">
        <v>101</v>
      </c>
      <c r="K8764">
        <v>20</v>
      </c>
      <c r="L8764" t="s">
        <v>102</v>
      </c>
      <c r="M8764" t="s">
        <v>320</v>
      </c>
      <c r="N8764">
        <v>3</v>
      </c>
      <c r="O8764" t="s">
        <v>126</v>
      </c>
      <c r="P8764">
        <v>2</v>
      </c>
      <c r="Q8764" t="s">
        <v>82</v>
      </c>
      <c r="R8764">
        <v>4</v>
      </c>
      <c r="S8764" t="s">
        <v>38</v>
      </c>
      <c r="T8764">
        <v>16</v>
      </c>
      <c r="U8764" t="s">
        <v>321</v>
      </c>
      <c r="V8764" t="s">
        <v>204</v>
      </c>
      <c r="W8764">
        <v>3</v>
      </c>
      <c r="X8764" t="s">
        <v>84</v>
      </c>
      <c r="Y8764">
        <v>66</v>
      </c>
      <c r="Z8764">
        <v>196</v>
      </c>
      <c r="AA8764">
        <v>12936</v>
      </c>
      <c r="AB8764">
        <v>4786.32</v>
      </c>
      <c r="AC8764">
        <v>0.37</v>
      </c>
      <c r="AD8764">
        <v>2</v>
      </c>
      <c r="AE8764" t="s">
        <v>72</v>
      </c>
    </row>
    <row r="8765" spans="1:31" x14ac:dyDescent="0.3">
      <c r="A8765">
        <v>1128299</v>
      </c>
      <c r="B8765" t="s">
        <v>77</v>
      </c>
      <c r="C8765" s="1">
        <v>44393</v>
      </c>
      <c r="D8765">
        <v>2021</v>
      </c>
      <c r="E8765" t="s">
        <v>55</v>
      </c>
      <c r="F8765">
        <v>3</v>
      </c>
      <c r="G8765">
        <v>5</v>
      </c>
      <c r="H8765" t="s">
        <v>100</v>
      </c>
      <c r="I8765">
        <v>9</v>
      </c>
      <c r="J8765" t="s">
        <v>101</v>
      </c>
      <c r="K8765">
        <v>20</v>
      </c>
      <c r="L8765" t="s">
        <v>102</v>
      </c>
      <c r="M8765" t="s">
        <v>320</v>
      </c>
      <c r="N8765">
        <v>3</v>
      </c>
      <c r="O8765" t="s">
        <v>126</v>
      </c>
      <c r="P8765">
        <v>2</v>
      </c>
      <c r="Q8765" t="s">
        <v>82</v>
      </c>
      <c r="R8765">
        <v>4</v>
      </c>
      <c r="S8765" t="s">
        <v>38</v>
      </c>
      <c r="T8765">
        <v>17</v>
      </c>
      <c r="U8765" t="s">
        <v>322</v>
      </c>
      <c r="V8765" t="s">
        <v>161</v>
      </c>
      <c r="W8765">
        <v>3</v>
      </c>
      <c r="X8765" t="s">
        <v>84</v>
      </c>
      <c r="Y8765">
        <v>59</v>
      </c>
      <c r="Z8765">
        <v>186</v>
      </c>
      <c r="AA8765">
        <v>10974</v>
      </c>
      <c r="AB8765">
        <v>3621.4199999999996</v>
      </c>
      <c r="AC8765">
        <v>0.32999999999999996</v>
      </c>
      <c r="AD8765">
        <v>2</v>
      </c>
      <c r="AE8765" t="s">
        <v>72</v>
      </c>
    </row>
    <row r="8766" spans="1:31" x14ac:dyDescent="0.3">
      <c r="A8766">
        <v>1128299</v>
      </c>
      <c r="B8766" t="s">
        <v>77</v>
      </c>
      <c r="C8766" s="1">
        <v>44425</v>
      </c>
      <c r="D8766">
        <v>2021</v>
      </c>
      <c r="E8766" t="s">
        <v>31</v>
      </c>
      <c r="F8766">
        <v>3</v>
      </c>
      <c r="G8766">
        <v>5</v>
      </c>
      <c r="H8766" t="s">
        <v>100</v>
      </c>
      <c r="I8766">
        <v>9</v>
      </c>
      <c r="J8766" t="s">
        <v>101</v>
      </c>
      <c r="K8766">
        <v>20</v>
      </c>
      <c r="L8766" t="s">
        <v>102</v>
      </c>
      <c r="M8766" t="s">
        <v>320</v>
      </c>
      <c r="N8766">
        <v>3</v>
      </c>
      <c r="O8766" t="s">
        <v>126</v>
      </c>
      <c r="P8766">
        <v>2</v>
      </c>
      <c r="Q8766" t="s">
        <v>82</v>
      </c>
      <c r="R8766">
        <v>4</v>
      </c>
      <c r="S8766" t="s">
        <v>38</v>
      </c>
      <c r="T8766">
        <v>17</v>
      </c>
      <c r="U8766" t="s">
        <v>322</v>
      </c>
      <c r="V8766" t="s">
        <v>191</v>
      </c>
      <c r="W8766">
        <v>3</v>
      </c>
      <c r="X8766" t="s">
        <v>84</v>
      </c>
      <c r="Y8766">
        <v>64</v>
      </c>
      <c r="Z8766">
        <v>147</v>
      </c>
      <c r="AA8766">
        <v>9408</v>
      </c>
      <c r="AB8766">
        <v>3104.6399999999994</v>
      </c>
      <c r="AC8766">
        <v>0.32999999999999996</v>
      </c>
      <c r="AD8766">
        <v>2</v>
      </c>
      <c r="AE8766" t="s">
        <v>72</v>
      </c>
    </row>
    <row r="8767" spans="1:31" x14ac:dyDescent="0.3">
      <c r="A8767">
        <v>1128299</v>
      </c>
      <c r="B8767" t="s">
        <v>77</v>
      </c>
      <c r="C8767" s="1">
        <v>44457</v>
      </c>
      <c r="D8767">
        <v>2021</v>
      </c>
      <c r="E8767" t="s">
        <v>43</v>
      </c>
      <c r="F8767">
        <v>3</v>
      </c>
      <c r="G8767">
        <v>5</v>
      </c>
      <c r="H8767" t="s">
        <v>100</v>
      </c>
      <c r="I8767">
        <v>9</v>
      </c>
      <c r="J8767" t="s">
        <v>101</v>
      </c>
      <c r="K8767">
        <v>20</v>
      </c>
      <c r="L8767" t="s">
        <v>102</v>
      </c>
      <c r="M8767" t="s">
        <v>320</v>
      </c>
      <c r="N8767">
        <v>3</v>
      </c>
      <c r="O8767" t="s">
        <v>126</v>
      </c>
      <c r="P8767">
        <v>2</v>
      </c>
      <c r="Q8767" t="s">
        <v>82</v>
      </c>
      <c r="R8767">
        <v>4</v>
      </c>
      <c r="S8767" t="s">
        <v>38</v>
      </c>
      <c r="T8767">
        <v>17</v>
      </c>
      <c r="U8767" t="s">
        <v>322</v>
      </c>
      <c r="V8767" t="s">
        <v>201</v>
      </c>
      <c r="W8767">
        <v>3</v>
      </c>
      <c r="X8767" t="s">
        <v>84</v>
      </c>
      <c r="Y8767">
        <v>44</v>
      </c>
      <c r="Z8767">
        <v>78</v>
      </c>
      <c r="AA8767">
        <v>3432</v>
      </c>
      <c r="AB8767">
        <v>1269.8399999999999</v>
      </c>
      <c r="AC8767">
        <v>0.37</v>
      </c>
      <c r="AD8767">
        <v>2</v>
      </c>
      <c r="AE8767" t="s">
        <v>72</v>
      </c>
    </row>
    <row r="8768" spans="1:31" x14ac:dyDescent="0.3">
      <c r="A8768">
        <v>1128299</v>
      </c>
      <c r="B8768" t="s">
        <v>77</v>
      </c>
      <c r="C8768" s="1">
        <v>44486</v>
      </c>
      <c r="D8768">
        <v>2021</v>
      </c>
      <c r="E8768" t="s">
        <v>44</v>
      </c>
      <c r="F8768">
        <v>4</v>
      </c>
      <c r="G8768">
        <v>5</v>
      </c>
      <c r="H8768" t="s">
        <v>100</v>
      </c>
      <c r="I8768">
        <v>9</v>
      </c>
      <c r="J8768" t="s">
        <v>101</v>
      </c>
      <c r="K8768">
        <v>20</v>
      </c>
      <c r="L8768" t="s">
        <v>102</v>
      </c>
      <c r="M8768" t="s">
        <v>320</v>
      </c>
      <c r="N8768">
        <v>3</v>
      </c>
      <c r="O8768" t="s">
        <v>126</v>
      </c>
      <c r="P8768">
        <v>2</v>
      </c>
      <c r="Q8768" t="s">
        <v>82</v>
      </c>
      <c r="R8768">
        <v>4</v>
      </c>
      <c r="S8768" t="s">
        <v>38</v>
      </c>
      <c r="T8768">
        <v>17</v>
      </c>
      <c r="U8768" t="s">
        <v>322</v>
      </c>
      <c r="V8768" t="s">
        <v>184</v>
      </c>
      <c r="W8768">
        <v>3</v>
      </c>
      <c r="X8768" t="s">
        <v>84</v>
      </c>
      <c r="Y8768">
        <v>40</v>
      </c>
      <c r="Z8768">
        <v>120</v>
      </c>
      <c r="AA8768">
        <v>4800</v>
      </c>
      <c r="AB8768">
        <v>1680</v>
      </c>
      <c r="AC8768">
        <v>0.35</v>
      </c>
      <c r="AD8768">
        <v>2</v>
      </c>
      <c r="AE8768" t="s">
        <v>72</v>
      </c>
    </row>
    <row r="8769" spans="1:31" x14ac:dyDescent="0.3">
      <c r="A8769">
        <v>1128299</v>
      </c>
      <c r="B8769" t="s">
        <v>77</v>
      </c>
      <c r="C8769" s="1">
        <v>44517</v>
      </c>
      <c r="D8769">
        <v>2021</v>
      </c>
      <c r="E8769" t="s">
        <v>45</v>
      </c>
      <c r="F8769">
        <v>4</v>
      </c>
      <c r="G8769">
        <v>5</v>
      </c>
      <c r="H8769" t="s">
        <v>100</v>
      </c>
      <c r="I8769">
        <v>9</v>
      </c>
      <c r="J8769" t="s">
        <v>101</v>
      </c>
      <c r="K8769">
        <v>20</v>
      </c>
      <c r="L8769" t="s">
        <v>102</v>
      </c>
      <c r="M8769" t="s">
        <v>320</v>
      </c>
      <c r="N8769">
        <v>3</v>
      </c>
      <c r="O8769" t="s">
        <v>126</v>
      </c>
      <c r="P8769">
        <v>2</v>
      </c>
      <c r="Q8769" t="s">
        <v>82</v>
      </c>
      <c r="R8769">
        <v>4</v>
      </c>
      <c r="S8769" t="s">
        <v>38</v>
      </c>
      <c r="T8769">
        <v>17</v>
      </c>
      <c r="U8769" t="s">
        <v>322</v>
      </c>
      <c r="V8769" t="s">
        <v>251</v>
      </c>
      <c r="W8769">
        <v>3</v>
      </c>
      <c r="X8769" t="s">
        <v>84</v>
      </c>
      <c r="Y8769">
        <v>47</v>
      </c>
      <c r="Z8769">
        <v>170</v>
      </c>
      <c r="AA8769">
        <v>7990</v>
      </c>
      <c r="AB8769">
        <v>2716.6</v>
      </c>
      <c r="AC8769">
        <v>0.33999999999999997</v>
      </c>
      <c r="AD8769">
        <v>2</v>
      </c>
      <c r="AE8769" t="s">
        <v>72</v>
      </c>
    </row>
    <row r="8770" spans="1:31" x14ac:dyDescent="0.3">
      <c r="A8770">
        <v>1128299</v>
      </c>
      <c r="B8770" t="s">
        <v>77</v>
      </c>
      <c r="C8770" s="1">
        <v>44546</v>
      </c>
      <c r="D8770">
        <v>2021</v>
      </c>
      <c r="E8770" t="s">
        <v>46</v>
      </c>
      <c r="F8770">
        <v>4</v>
      </c>
      <c r="G8770">
        <v>5</v>
      </c>
      <c r="H8770" t="s">
        <v>100</v>
      </c>
      <c r="I8770">
        <v>9</v>
      </c>
      <c r="J8770" t="s">
        <v>101</v>
      </c>
      <c r="K8770">
        <v>20</v>
      </c>
      <c r="L8770" t="s">
        <v>102</v>
      </c>
      <c r="M8770" t="s">
        <v>320</v>
      </c>
      <c r="N8770">
        <v>3</v>
      </c>
      <c r="O8770" t="s">
        <v>126</v>
      </c>
      <c r="P8770">
        <v>2</v>
      </c>
      <c r="Q8770" t="s">
        <v>82</v>
      </c>
      <c r="R8770">
        <v>4</v>
      </c>
      <c r="S8770" t="s">
        <v>38</v>
      </c>
      <c r="T8770">
        <v>17</v>
      </c>
      <c r="U8770" t="s">
        <v>322</v>
      </c>
      <c r="V8770" t="s">
        <v>158</v>
      </c>
      <c r="W8770">
        <v>3</v>
      </c>
      <c r="X8770" t="s">
        <v>84</v>
      </c>
      <c r="Y8770">
        <v>58</v>
      </c>
      <c r="Z8770">
        <v>204</v>
      </c>
      <c r="AA8770">
        <v>11832</v>
      </c>
      <c r="AB8770">
        <v>4022.8799999999997</v>
      </c>
      <c r="AC8770">
        <v>0.33999999999999997</v>
      </c>
      <c r="AD8770">
        <v>2</v>
      </c>
      <c r="AE8770" t="s">
        <v>72</v>
      </c>
    </row>
    <row r="8771" spans="1:31" x14ac:dyDescent="0.3">
      <c r="A8771">
        <v>1185732</v>
      </c>
      <c r="B8771" t="s">
        <v>30</v>
      </c>
      <c r="C8771" s="1">
        <v>44208</v>
      </c>
      <c r="D8771">
        <v>2021</v>
      </c>
      <c r="E8771" t="s">
        <v>47</v>
      </c>
      <c r="F8771">
        <v>1</v>
      </c>
      <c r="G8771">
        <v>5</v>
      </c>
      <c r="H8771" t="s">
        <v>100</v>
      </c>
      <c r="I8771">
        <v>9</v>
      </c>
      <c r="J8771" t="s">
        <v>101</v>
      </c>
      <c r="K8771">
        <v>20</v>
      </c>
      <c r="L8771" t="s">
        <v>102</v>
      </c>
      <c r="M8771" t="s">
        <v>320</v>
      </c>
      <c r="N8771">
        <v>3</v>
      </c>
      <c r="O8771" t="s">
        <v>126</v>
      </c>
      <c r="P8771">
        <v>2</v>
      </c>
      <c r="Q8771" t="s">
        <v>82</v>
      </c>
      <c r="R8771">
        <v>4</v>
      </c>
      <c r="S8771" t="s">
        <v>38</v>
      </c>
      <c r="T8771">
        <v>16</v>
      </c>
      <c r="U8771" t="s">
        <v>321</v>
      </c>
      <c r="V8771" t="s">
        <v>254</v>
      </c>
      <c r="W8771">
        <v>3</v>
      </c>
      <c r="X8771" t="s">
        <v>84</v>
      </c>
      <c r="Y8771">
        <v>30</v>
      </c>
      <c r="Z8771">
        <v>170</v>
      </c>
      <c r="AA8771">
        <v>5100</v>
      </c>
      <c r="AB8771">
        <v>1887</v>
      </c>
      <c r="AC8771">
        <v>0.37</v>
      </c>
      <c r="AD8771">
        <v>2</v>
      </c>
      <c r="AE8771" t="s">
        <v>72</v>
      </c>
    </row>
    <row r="8772" spans="1:31" x14ac:dyDescent="0.3">
      <c r="A8772">
        <v>1128299</v>
      </c>
      <c r="B8772" t="s">
        <v>77</v>
      </c>
      <c r="C8772" s="1">
        <v>44251</v>
      </c>
      <c r="D8772">
        <v>2021</v>
      </c>
      <c r="E8772" t="s">
        <v>48</v>
      </c>
      <c r="F8772">
        <v>1</v>
      </c>
      <c r="G8772">
        <v>5</v>
      </c>
      <c r="H8772" t="s">
        <v>100</v>
      </c>
      <c r="I8772">
        <v>19</v>
      </c>
      <c r="J8772" t="s">
        <v>103</v>
      </c>
      <c r="K8772">
        <v>23</v>
      </c>
      <c r="L8772" t="s">
        <v>104</v>
      </c>
      <c r="M8772" t="s">
        <v>320</v>
      </c>
      <c r="N8772">
        <v>3</v>
      </c>
      <c r="O8772" t="s">
        <v>126</v>
      </c>
      <c r="P8772">
        <v>2</v>
      </c>
      <c r="Q8772" t="s">
        <v>82</v>
      </c>
      <c r="R8772">
        <v>4</v>
      </c>
      <c r="S8772" t="s">
        <v>38</v>
      </c>
      <c r="T8772">
        <v>16</v>
      </c>
      <c r="U8772" t="s">
        <v>321</v>
      </c>
      <c r="V8772" t="s">
        <v>162</v>
      </c>
      <c r="W8772">
        <v>3</v>
      </c>
      <c r="X8772" t="s">
        <v>84</v>
      </c>
      <c r="Y8772">
        <v>28</v>
      </c>
      <c r="Z8772">
        <v>64</v>
      </c>
      <c r="AA8772">
        <v>1792</v>
      </c>
      <c r="AB8772">
        <v>734.71999999999991</v>
      </c>
      <c r="AC8772">
        <v>0.41</v>
      </c>
      <c r="AD8772">
        <v>2</v>
      </c>
      <c r="AE8772" t="s">
        <v>72</v>
      </c>
    </row>
    <row r="8773" spans="1:31" x14ac:dyDescent="0.3">
      <c r="A8773">
        <v>1128299</v>
      </c>
      <c r="B8773" t="s">
        <v>77</v>
      </c>
      <c r="C8773" s="1">
        <v>44278</v>
      </c>
      <c r="D8773">
        <v>2021</v>
      </c>
      <c r="E8773" t="s">
        <v>51</v>
      </c>
      <c r="F8773">
        <v>1</v>
      </c>
      <c r="G8773">
        <v>5</v>
      </c>
      <c r="H8773" t="s">
        <v>100</v>
      </c>
      <c r="I8773">
        <v>19</v>
      </c>
      <c r="J8773" t="s">
        <v>103</v>
      </c>
      <c r="K8773">
        <v>23</v>
      </c>
      <c r="L8773" t="s">
        <v>104</v>
      </c>
      <c r="M8773" t="s">
        <v>320</v>
      </c>
      <c r="N8773">
        <v>3</v>
      </c>
      <c r="O8773" t="s">
        <v>126</v>
      </c>
      <c r="P8773">
        <v>2</v>
      </c>
      <c r="Q8773" t="s">
        <v>82</v>
      </c>
      <c r="R8773">
        <v>4</v>
      </c>
      <c r="S8773" t="s">
        <v>38</v>
      </c>
      <c r="T8773">
        <v>16</v>
      </c>
      <c r="U8773" t="s">
        <v>321</v>
      </c>
      <c r="V8773" t="s">
        <v>161</v>
      </c>
      <c r="W8773">
        <v>3</v>
      </c>
      <c r="X8773" t="s">
        <v>84</v>
      </c>
      <c r="Y8773">
        <v>38</v>
      </c>
      <c r="Z8773">
        <v>78</v>
      </c>
      <c r="AA8773">
        <v>2964</v>
      </c>
      <c r="AB8773">
        <v>1155.9599999999998</v>
      </c>
      <c r="AC8773">
        <v>0.38999999999999996</v>
      </c>
      <c r="AD8773">
        <v>2</v>
      </c>
      <c r="AE8773" t="s">
        <v>72</v>
      </c>
    </row>
    <row r="8774" spans="1:31" x14ac:dyDescent="0.3">
      <c r="A8774">
        <v>1128299</v>
      </c>
      <c r="B8774" t="s">
        <v>77</v>
      </c>
      <c r="C8774" s="1">
        <v>44310</v>
      </c>
      <c r="D8774">
        <v>2021</v>
      </c>
      <c r="E8774" t="s">
        <v>52</v>
      </c>
      <c r="F8774">
        <v>2</v>
      </c>
      <c r="G8774">
        <v>5</v>
      </c>
      <c r="H8774" t="s">
        <v>100</v>
      </c>
      <c r="I8774">
        <v>19</v>
      </c>
      <c r="J8774" t="s">
        <v>103</v>
      </c>
      <c r="K8774">
        <v>23</v>
      </c>
      <c r="L8774" t="s">
        <v>104</v>
      </c>
      <c r="M8774" t="s">
        <v>320</v>
      </c>
      <c r="N8774">
        <v>3</v>
      </c>
      <c r="O8774" t="s">
        <v>126</v>
      </c>
      <c r="P8774">
        <v>2</v>
      </c>
      <c r="Q8774" t="s">
        <v>82</v>
      </c>
      <c r="R8774">
        <v>4</v>
      </c>
      <c r="S8774" t="s">
        <v>38</v>
      </c>
      <c r="T8774">
        <v>16</v>
      </c>
      <c r="U8774" t="s">
        <v>321</v>
      </c>
      <c r="V8774" t="s">
        <v>220</v>
      </c>
      <c r="W8774">
        <v>3</v>
      </c>
      <c r="X8774" t="s">
        <v>84</v>
      </c>
      <c r="Y8774">
        <v>32</v>
      </c>
      <c r="Z8774">
        <v>68</v>
      </c>
      <c r="AA8774">
        <v>2176</v>
      </c>
      <c r="AB8774">
        <v>913.92</v>
      </c>
      <c r="AC8774">
        <v>0.42</v>
      </c>
      <c r="AD8774">
        <v>2</v>
      </c>
      <c r="AE8774" t="s">
        <v>72</v>
      </c>
    </row>
    <row r="8775" spans="1:31" x14ac:dyDescent="0.3">
      <c r="A8775">
        <v>1128299</v>
      </c>
      <c r="B8775" t="s">
        <v>77</v>
      </c>
      <c r="C8775" s="1">
        <v>44341</v>
      </c>
      <c r="D8775">
        <v>2021</v>
      </c>
      <c r="E8775" t="s">
        <v>53</v>
      </c>
      <c r="F8775">
        <v>2</v>
      </c>
      <c r="G8775">
        <v>5</v>
      </c>
      <c r="H8775" t="s">
        <v>100</v>
      </c>
      <c r="I8775">
        <v>19</v>
      </c>
      <c r="J8775" t="s">
        <v>103</v>
      </c>
      <c r="K8775">
        <v>23</v>
      </c>
      <c r="L8775" t="s">
        <v>104</v>
      </c>
      <c r="M8775" t="s">
        <v>320</v>
      </c>
      <c r="N8775">
        <v>3</v>
      </c>
      <c r="O8775" t="s">
        <v>126</v>
      </c>
      <c r="P8775">
        <v>2</v>
      </c>
      <c r="Q8775" t="s">
        <v>82</v>
      </c>
      <c r="R8775">
        <v>4</v>
      </c>
      <c r="S8775" t="s">
        <v>38</v>
      </c>
      <c r="T8775">
        <v>16</v>
      </c>
      <c r="U8775" t="s">
        <v>321</v>
      </c>
      <c r="V8775" t="s">
        <v>237</v>
      </c>
      <c r="W8775">
        <v>3</v>
      </c>
      <c r="X8775" t="s">
        <v>84</v>
      </c>
      <c r="Y8775">
        <v>33</v>
      </c>
      <c r="Z8775">
        <v>85</v>
      </c>
      <c r="AA8775">
        <v>2805</v>
      </c>
      <c r="AB8775">
        <v>1065.9000000000001</v>
      </c>
      <c r="AC8775">
        <v>0.38</v>
      </c>
      <c r="AD8775">
        <v>2</v>
      </c>
      <c r="AE8775" t="s">
        <v>72</v>
      </c>
    </row>
    <row r="8776" spans="1:31" x14ac:dyDescent="0.3">
      <c r="A8776">
        <v>1128299</v>
      </c>
      <c r="B8776" t="s">
        <v>77</v>
      </c>
      <c r="C8776" s="1">
        <v>44371</v>
      </c>
      <c r="D8776">
        <v>2021</v>
      </c>
      <c r="E8776" t="s">
        <v>54</v>
      </c>
      <c r="F8776">
        <v>2</v>
      </c>
      <c r="G8776">
        <v>5</v>
      </c>
      <c r="H8776" t="s">
        <v>100</v>
      </c>
      <c r="I8776">
        <v>19</v>
      </c>
      <c r="J8776" t="s">
        <v>103</v>
      </c>
      <c r="K8776">
        <v>23</v>
      </c>
      <c r="L8776" t="s">
        <v>104</v>
      </c>
      <c r="M8776" t="s">
        <v>320</v>
      </c>
      <c r="N8776">
        <v>3</v>
      </c>
      <c r="O8776" t="s">
        <v>126</v>
      </c>
      <c r="P8776">
        <v>2</v>
      </c>
      <c r="Q8776" t="s">
        <v>82</v>
      </c>
      <c r="R8776">
        <v>4</v>
      </c>
      <c r="S8776" t="s">
        <v>38</v>
      </c>
      <c r="T8776">
        <v>16</v>
      </c>
      <c r="U8776" t="s">
        <v>321</v>
      </c>
      <c r="V8776" t="s">
        <v>129</v>
      </c>
      <c r="W8776">
        <v>3</v>
      </c>
      <c r="X8776" t="s">
        <v>84</v>
      </c>
      <c r="Y8776">
        <v>61</v>
      </c>
      <c r="Z8776">
        <v>184</v>
      </c>
      <c r="AA8776">
        <v>11224</v>
      </c>
      <c r="AB8776">
        <v>4601.84</v>
      </c>
      <c r="AC8776">
        <v>0.41</v>
      </c>
      <c r="AD8776">
        <v>2</v>
      </c>
      <c r="AE8776" t="s">
        <v>72</v>
      </c>
    </row>
    <row r="8777" spans="1:31" x14ac:dyDescent="0.3">
      <c r="A8777">
        <v>1128299</v>
      </c>
      <c r="B8777" t="s">
        <v>77</v>
      </c>
      <c r="C8777" s="1">
        <v>44432</v>
      </c>
      <c r="D8777">
        <v>2021</v>
      </c>
      <c r="E8777" t="s">
        <v>31</v>
      </c>
      <c r="F8777">
        <v>3</v>
      </c>
      <c r="G8777">
        <v>5</v>
      </c>
      <c r="H8777" t="s">
        <v>100</v>
      </c>
      <c r="I8777">
        <v>19</v>
      </c>
      <c r="J8777" t="s">
        <v>103</v>
      </c>
      <c r="K8777">
        <v>23</v>
      </c>
      <c r="L8777" t="s">
        <v>104</v>
      </c>
      <c r="M8777" t="s">
        <v>320</v>
      </c>
      <c r="N8777">
        <v>3</v>
      </c>
      <c r="O8777" t="s">
        <v>126</v>
      </c>
      <c r="P8777">
        <v>2</v>
      </c>
      <c r="Q8777" t="s">
        <v>82</v>
      </c>
      <c r="R8777">
        <v>4</v>
      </c>
      <c r="S8777" t="s">
        <v>38</v>
      </c>
      <c r="T8777">
        <v>16</v>
      </c>
      <c r="U8777" t="s">
        <v>321</v>
      </c>
      <c r="V8777" t="s">
        <v>241</v>
      </c>
      <c r="W8777">
        <v>3</v>
      </c>
      <c r="X8777" t="s">
        <v>84</v>
      </c>
      <c r="Y8777">
        <v>52</v>
      </c>
      <c r="Z8777">
        <v>136</v>
      </c>
      <c r="AA8777">
        <v>7072</v>
      </c>
      <c r="AB8777">
        <v>2758.08</v>
      </c>
      <c r="AC8777">
        <v>0.38999999999999996</v>
      </c>
      <c r="AD8777">
        <v>2</v>
      </c>
      <c r="AE8777" t="s">
        <v>72</v>
      </c>
    </row>
    <row r="8778" spans="1:31" x14ac:dyDescent="0.3">
      <c r="A8778">
        <v>1128299</v>
      </c>
      <c r="B8778" t="s">
        <v>77</v>
      </c>
      <c r="C8778" s="1">
        <v>44464</v>
      </c>
      <c r="D8778">
        <v>2021</v>
      </c>
      <c r="E8778" t="s">
        <v>43</v>
      </c>
      <c r="F8778">
        <v>3</v>
      </c>
      <c r="G8778">
        <v>5</v>
      </c>
      <c r="H8778" t="s">
        <v>100</v>
      </c>
      <c r="I8778">
        <v>19</v>
      </c>
      <c r="J8778" t="s">
        <v>103</v>
      </c>
      <c r="K8778">
        <v>23</v>
      </c>
      <c r="L8778" t="s">
        <v>104</v>
      </c>
      <c r="M8778" t="s">
        <v>320</v>
      </c>
      <c r="N8778">
        <v>3</v>
      </c>
      <c r="O8778" t="s">
        <v>126</v>
      </c>
      <c r="P8778">
        <v>2</v>
      </c>
      <c r="Q8778" t="s">
        <v>82</v>
      </c>
      <c r="R8778">
        <v>4</v>
      </c>
      <c r="S8778" t="s">
        <v>38</v>
      </c>
      <c r="T8778">
        <v>16</v>
      </c>
      <c r="U8778" t="s">
        <v>321</v>
      </c>
      <c r="V8778" t="s">
        <v>213</v>
      </c>
      <c r="W8778">
        <v>3</v>
      </c>
      <c r="X8778" t="s">
        <v>84</v>
      </c>
      <c r="Y8778">
        <v>37</v>
      </c>
      <c r="Z8778">
        <v>70</v>
      </c>
      <c r="AA8778">
        <v>2590</v>
      </c>
      <c r="AB8778">
        <v>1036</v>
      </c>
      <c r="AC8778">
        <v>0.39999999999999997</v>
      </c>
      <c r="AD8778">
        <v>2</v>
      </c>
      <c r="AE8778" t="s">
        <v>72</v>
      </c>
    </row>
    <row r="8779" spans="1:31" x14ac:dyDescent="0.3">
      <c r="A8779">
        <v>1128299</v>
      </c>
      <c r="B8779" t="s">
        <v>77</v>
      </c>
      <c r="C8779" s="1">
        <v>44524</v>
      </c>
      <c r="D8779">
        <v>2021</v>
      </c>
      <c r="E8779" t="s">
        <v>45</v>
      </c>
      <c r="F8779">
        <v>4</v>
      </c>
      <c r="G8779">
        <v>5</v>
      </c>
      <c r="H8779" t="s">
        <v>100</v>
      </c>
      <c r="I8779">
        <v>19</v>
      </c>
      <c r="J8779" t="s">
        <v>103</v>
      </c>
      <c r="K8779">
        <v>23</v>
      </c>
      <c r="L8779" t="s">
        <v>104</v>
      </c>
      <c r="M8779" t="s">
        <v>320</v>
      </c>
      <c r="N8779">
        <v>3</v>
      </c>
      <c r="O8779" t="s">
        <v>126</v>
      </c>
      <c r="P8779">
        <v>2</v>
      </c>
      <c r="Q8779" t="s">
        <v>82</v>
      </c>
      <c r="R8779">
        <v>4</v>
      </c>
      <c r="S8779" t="s">
        <v>38</v>
      </c>
      <c r="T8779">
        <v>16</v>
      </c>
      <c r="U8779" t="s">
        <v>321</v>
      </c>
      <c r="V8779" t="s">
        <v>196</v>
      </c>
      <c r="W8779">
        <v>3</v>
      </c>
      <c r="X8779" t="s">
        <v>84</v>
      </c>
      <c r="Y8779">
        <v>36</v>
      </c>
      <c r="Z8779">
        <v>144</v>
      </c>
      <c r="AA8779">
        <v>5184</v>
      </c>
      <c r="AB8779">
        <v>2021.7599999999998</v>
      </c>
      <c r="AC8779">
        <v>0.38999999999999996</v>
      </c>
      <c r="AD8779">
        <v>2</v>
      </c>
      <c r="AE8779" t="s">
        <v>72</v>
      </c>
    </row>
    <row r="8780" spans="1:31" x14ac:dyDescent="0.3">
      <c r="A8780">
        <v>1128299</v>
      </c>
      <c r="B8780" t="s">
        <v>77</v>
      </c>
      <c r="C8780" s="1">
        <v>44553</v>
      </c>
      <c r="D8780">
        <v>2021</v>
      </c>
      <c r="E8780" t="s">
        <v>46</v>
      </c>
      <c r="F8780">
        <v>4</v>
      </c>
      <c r="G8780">
        <v>5</v>
      </c>
      <c r="H8780" t="s">
        <v>100</v>
      </c>
      <c r="I8780">
        <v>19</v>
      </c>
      <c r="J8780" t="s">
        <v>103</v>
      </c>
      <c r="K8780">
        <v>23</v>
      </c>
      <c r="L8780" t="s">
        <v>104</v>
      </c>
      <c r="M8780" t="s">
        <v>320</v>
      </c>
      <c r="N8780">
        <v>3</v>
      </c>
      <c r="O8780" t="s">
        <v>126</v>
      </c>
      <c r="P8780">
        <v>2</v>
      </c>
      <c r="Q8780" t="s">
        <v>82</v>
      </c>
      <c r="R8780">
        <v>4</v>
      </c>
      <c r="S8780" t="s">
        <v>38</v>
      </c>
      <c r="T8780">
        <v>16</v>
      </c>
      <c r="U8780" t="s">
        <v>321</v>
      </c>
      <c r="V8780" t="s">
        <v>161</v>
      </c>
      <c r="W8780">
        <v>3</v>
      </c>
      <c r="X8780" t="s">
        <v>84</v>
      </c>
      <c r="Y8780">
        <v>51</v>
      </c>
      <c r="Z8780">
        <v>176</v>
      </c>
      <c r="AA8780">
        <v>8976</v>
      </c>
      <c r="AB8780">
        <v>3500.6399999999994</v>
      </c>
      <c r="AC8780">
        <v>0.38999999999999996</v>
      </c>
      <c r="AD8780">
        <v>2</v>
      </c>
      <c r="AE8780" t="s">
        <v>72</v>
      </c>
    </row>
    <row r="8781" spans="1:31" x14ac:dyDescent="0.3">
      <c r="A8781">
        <v>1185732</v>
      </c>
      <c r="B8781" t="s">
        <v>30</v>
      </c>
      <c r="C8781" s="1">
        <v>44238</v>
      </c>
      <c r="D8781">
        <v>2021</v>
      </c>
      <c r="E8781" t="s">
        <v>48</v>
      </c>
      <c r="F8781">
        <v>1</v>
      </c>
      <c r="G8781">
        <v>3</v>
      </c>
      <c r="H8781" t="s">
        <v>78</v>
      </c>
      <c r="I8781">
        <v>22</v>
      </c>
      <c r="J8781" t="s">
        <v>105</v>
      </c>
      <c r="K8781">
        <v>26</v>
      </c>
      <c r="L8781" t="s">
        <v>106</v>
      </c>
      <c r="M8781" t="s">
        <v>320</v>
      </c>
      <c r="N8781">
        <v>3</v>
      </c>
      <c r="O8781" t="s">
        <v>126</v>
      </c>
      <c r="P8781">
        <v>2</v>
      </c>
      <c r="Q8781" t="s">
        <v>82</v>
      </c>
      <c r="R8781">
        <v>4</v>
      </c>
      <c r="S8781" t="s">
        <v>38</v>
      </c>
      <c r="T8781">
        <v>16</v>
      </c>
      <c r="U8781" t="s">
        <v>321</v>
      </c>
      <c r="V8781" t="s">
        <v>203</v>
      </c>
      <c r="W8781">
        <v>3</v>
      </c>
      <c r="X8781" t="s">
        <v>84</v>
      </c>
      <c r="Y8781">
        <v>16</v>
      </c>
      <c r="Z8781">
        <v>93</v>
      </c>
      <c r="AA8781">
        <v>1488</v>
      </c>
      <c r="AB8781">
        <v>624.96</v>
      </c>
      <c r="AC8781">
        <v>0.42000000000000004</v>
      </c>
      <c r="AD8781">
        <v>2</v>
      </c>
      <c r="AE8781" t="s">
        <v>72</v>
      </c>
    </row>
    <row r="8782" spans="1:31" x14ac:dyDescent="0.3">
      <c r="A8782">
        <v>1185732</v>
      </c>
      <c r="B8782" t="s">
        <v>30</v>
      </c>
      <c r="C8782" s="1">
        <v>44297</v>
      </c>
      <c r="D8782">
        <v>2021</v>
      </c>
      <c r="E8782" t="s">
        <v>52</v>
      </c>
      <c r="F8782">
        <v>2</v>
      </c>
      <c r="G8782">
        <v>3</v>
      </c>
      <c r="H8782" t="s">
        <v>78</v>
      </c>
      <c r="I8782">
        <v>22</v>
      </c>
      <c r="J8782" t="s">
        <v>105</v>
      </c>
      <c r="K8782">
        <v>26</v>
      </c>
      <c r="L8782" t="s">
        <v>106</v>
      </c>
      <c r="M8782" t="s">
        <v>320</v>
      </c>
      <c r="N8782">
        <v>3</v>
      </c>
      <c r="O8782" t="s">
        <v>126</v>
      </c>
      <c r="P8782">
        <v>2</v>
      </c>
      <c r="Q8782" t="s">
        <v>82</v>
      </c>
      <c r="R8782">
        <v>4</v>
      </c>
      <c r="S8782" t="s">
        <v>38</v>
      </c>
      <c r="T8782">
        <v>16</v>
      </c>
      <c r="U8782" t="s">
        <v>321</v>
      </c>
      <c r="V8782" t="s">
        <v>189</v>
      </c>
      <c r="W8782">
        <v>3</v>
      </c>
      <c r="X8782" t="s">
        <v>84</v>
      </c>
      <c r="Y8782">
        <v>14</v>
      </c>
      <c r="Z8782">
        <v>75</v>
      </c>
      <c r="AA8782">
        <v>1050</v>
      </c>
      <c r="AB8782">
        <v>472.5</v>
      </c>
      <c r="AC8782">
        <v>0.45</v>
      </c>
      <c r="AD8782">
        <v>2</v>
      </c>
      <c r="AE8782" t="s">
        <v>72</v>
      </c>
    </row>
    <row r="8783" spans="1:31" x14ac:dyDescent="0.3">
      <c r="A8783">
        <v>1185732</v>
      </c>
      <c r="B8783" t="s">
        <v>30</v>
      </c>
      <c r="C8783" s="1">
        <v>44328</v>
      </c>
      <c r="D8783">
        <v>2021</v>
      </c>
      <c r="E8783" t="s">
        <v>53</v>
      </c>
      <c r="F8783">
        <v>2</v>
      </c>
      <c r="G8783">
        <v>3</v>
      </c>
      <c r="H8783" t="s">
        <v>78</v>
      </c>
      <c r="I8783">
        <v>22</v>
      </c>
      <c r="J8783" t="s">
        <v>105</v>
      </c>
      <c r="K8783">
        <v>26</v>
      </c>
      <c r="L8783" t="s">
        <v>106</v>
      </c>
      <c r="M8783" t="s">
        <v>320</v>
      </c>
      <c r="N8783">
        <v>3</v>
      </c>
      <c r="O8783" t="s">
        <v>126</v>
      </c>
      <c r="P8783">
        <v>2</v>
      </c>
      <c r="Q8783" t="s">
        <v>82</v>
      </c>
      <c r="R8783">
        <v>4</v>
      </c>
      <c r="S8783" t="s">
        <v>38</v>
      </c>
      <c r="T8783">
        <v>16</v>
      </c>
      <c r="U8783" t="s">
        <v>321</v>
      </c>
      <c r="V8783" t="s">
        <v>202</v>
      </c>
      <c r="W8783">
        <v>3</v>
      </c>
      <c r="X8783" t="s">
        <v>84</v>
      </c>
      <c r="Y8783">
        <v>19</v>
      </c>
      <c r="Z8783">
        <v>94</v>
      </c>
      <c r="AA8783">
        <v>1786</v>
      </c>
      <c r="AB8783">
        <v>767.98000000000013</v>
      </c>
      <c r="AC8783">
        <v>0.43000000000000005</v>
      </c>
      <c r="AD8783">
        <v>2</v>
      </c>
      <c r="AE8783" t="s">
        <v>72</v>
      </c>
    </row>
    <row r="8784" spans="1:31" x14ac:dyDescent="0.3">
      <c r="A8784">
        <v>1185732</v>
      </c>
      <c r="B8784" t="s">
        <v>30</v>
      </c>
      <c r="C8784" s="1">
        <v>44358</v>
      </c>
      <c r="D8784">
        <v>2021</v>
      </c>
      <c r="E8784" t="s">
        <v>54</v>
      </c>
      <c r="F8784">
        <v>2</v>
      </c>
      <c r="G8784">
        <v>3</v>
      </c>
      <c r="H8784" t="s">
        <v>78</v>
      </c>
      <c r="I8784">
        <v>22</v>
      </c>
      <c r="J8784" t="s">
        <v>105</v>
      </c>
      <c r="K8784">
        <v>26</v>
      </c>
      <c r="L8784" t="s">
        <v>106</v>
      </c>
      <c r="M8784" t="s">
        <v>320</v>
      </c>
      <c r="N8784">
        <v>3</v>
      </c>
      <c r="O8784" t="s">
        <v>126</v>
      </c>
      <c r="P8784">
        <v>2</v>
      </c>
      <c r="Q8784" t="s">
        <v>82</v>
      </c>
      <c r="R8784">
        <v>4</v>
      </c>
      <c r="S8784" t="s">
        <v>38</v>
      </c>
      <c r="T8784">
        <v>16</v>
      </c>
      <c r="U8784" t="s">
        <v>321</v>
      </c>
      <c r="V8784" t="s">
        <v>191</v>
      </c>
      <c r="W8784">
        <v>3</v>
      </c>
      <c r="X8784" t="s">
        <v>84</v>
      </c>
      <c r="Y8784">
        <v>13</v>
      </c>
      <c r="Z8784">
        <v>132</v>
      </c>
      <c r="AA8784">
        <v>1716</v>
      </c>
      <c r="AB8784">
        <v>737.88000000000011</v>
      </c>
      <c r="AC8784">
        <v>0.43000000000000005</v>
      </c>
      <c r="AD8784">
        <v>2</v>
      </c>
      <c r="AE8784" t="s">
        <v>72</v>
      </c>
    </row>
    <row r="8785" spans="1:31" x14ac:dyDescent="0.3">
      <c r="A8785">
        <v>1185732</v>
      </c>
      <c r="B8785" t="s">
        <v>30</v>
      </c>
      <c r="C8785" s="1">
        <v>44387</v>
      </c>
      <c r="D8785">
        <v>2021</v>
      </c>
      <c r="E8785" t="s">
        <v>55</v>
      </c>
      <c r="F8785">
        <v>3</v>
      </c>
      <c r="G8785">
        <v>3</v>
      </c>
      <c r="H8785" t="s">
        <v>78</v>
      </c>
      <c r="I8785">
        <v>22</v>
      </c>
      <c r="J8785" t="s">
        <v>105</v>
      </c>
      <c r="K8785">
        <v>26</v>
      </c>
      <c r="L8785" t="s">
        <v>106</v>
      </c>
      <c r="M8785" t="s">
        <v>320</v>
      </c>
      <c r="N8785">
        <v>3</v>
      </c>
      <c r="O8785" t="s">
        <v>126</v>
      </c>
      <c r="P8785">
        <v>2</v>
      </c>
      <c r="Q8785" t="s">
        <v>82</v>
      </c>
      <c r="R8785">
        <v>4</v>
      </c>
      <c r="S8785" t="s">
        <v>38</v>
      </c>
      <c r="T8785">
        <v>16</v>
      </c>
      <c r="U8785" t="s">
        <v>321</v>
      </c>
      <c r="V8785" t="s">
        <v>195</v>
      </c>
      <c r="W8785">
        <v>3</v>
      </c>
      <c r="X8785" t="s">
        <v>84</v>
      </c>
      <c r="Y8785">
        <v>16</v>
      </c>
      <c r="Z8785">
        <v>128</v>
      </c>
      <c r="AA8785">
        <v>2048</v>
      </c>
      <c r="AB8785">
        <v>962.56000000000006</v>
      </c>
      <c r="AC8785">
        <v>0.47000000000000003</v>
      </c>
      <c r="AD8785">
        <v>2</v>
      </c>
      <c r="AE8785" t="s">
        <v>72</v>
      </c>
    </row>
    <row r="8786" spans="1:31" x14ac:dyDescent="0.3">
      <c r="A8786">
        <v>1185732</v>
      </c>
      <c r="B8786" t="s">
        <v>30</v>
      </c>
      <c r="C8786" s="1">
        <v>44419</v>
      </c>
      <c r="D8786">
        <v>2021</v>
      </c>
      <c r="E8786" t="s">
        <v>31</v>
      </c>
      <c r="F8786">
        <v>3</v>
      </c>
      <c r="G8786">
        <v>3</v>
      </c>
      <c r="H8786" t="s">
        <v>78</v>
      </c>
      <c r="I8786">
        <v>22</v>
      </c>
      <c r="J8786" t="s">
        <v>105</v>
      </c>
      <c r="K8786">
        <v>26</v>
      </c>
      <c r="L8786" t="s">
        <v>106</v>
      </c>
      <c r="M8786" t="s">
        <v>320</v>
      </c>
      <c r="N8786">
        <v>3</v>
      </c>
      <c r="O8786" t="s">
        <v>126</v>
      </c>
      <c r="P8786">
        <v>2</v>
      </c>
      <c r="Q8786" t="s">
        <v>82</v>
      </c>
      <c r="R8786">
        <v>4</v>
      </c>
      <c r="S8786" t="s">
        <v>38</v>
      </c>
      <c r="T8786">
        <v>16</v>
      </c>
      <c r="U8786" t="s">
        <v>321</v>
      </c>
      <c r="V8786" t="s">
        <v>207</v>
      </c>
      <c r="W8786">
        <v>3</v>
      </c>
      <c r="X8786" t="s">
        <v>84</v>
      </c>
      <c r="Y8786">
        <v>14</v>
      </c>
      <c r="Z8786">
        <v>124</v>
      </c>
      <c r="AA8786">
        <v>1736</v>
      </c>
      <c r="AB8786">
        <v>815.92000000000007</v>
      </c>
      <c r="AC8786">
        <v>0.47000000000000003</v>
      </c>
      <c r="AD8786">
        <v>2</v>
      </c>
      <c r="AE8786" t="s">
        <v>72</v>
      </c>
    </row>
    <row r="8787" spans="1:31" x14ac:dyDescent="0.3">
      <c r="A8787">
        <v>1185732</v>
      </c>
      <c r="B8787" t="s">
        <v>30</v>
      </c>
      <c r="C8787" s="1">
        <v>44451</v>
      </c>
      <c r="D8787">
        <v>2021</v>
      </c>
      <c r="E8787" t="s">
        <v>43</v>
      </c>
      <c r="F8787">
        <v>3</v>
      </c>
      <c r="G8787">
        <v>3</v>
      </c>
      <c r="H8787" t="s">
        <v>78</v>
      </c>
      <c r="I8787">
        <v>22</v>
      </c>
      <c r="J8787" t="s">
        <v>105</v>
      </c>
      <c r="K8787">
        <v>26</v>
      </c>
      <c r="L8787" t="s">
        <v>106</v>
      </c>
      <c r="M8787" t="s">
        <v>320</v>
      </c>
      <c r="N8787">
        <v>3</v>
      </c>
      <c r="O8787" t="s">
        <v>126</v>
      </c>
      <c r="P8787">
        <v>2</v>
      </c>
      <c r="Q8787" t="s">
        <v>82</v>
      </c>
      <c r="R8787">
        <v>4</v>
      </c>
      <c r="S8787" t="s">
        <v>38</v>
      </c>
      <c r="T8787">
        <v>16</v>
      </c>
      <c r="U8787" t="s">
        <v>321</v>
      </c>
      <c r="V8787" t="s">
        <v>186</v>
      </c>
      <c r="W8787">
        <v>3</v>
      </c>
      <c r="X8787" t="s">
        <v>84</v>
      </c>
      <c r="Y8787">
        <v>7</v>
      </c>
      <c r="Z8787">
        <v>111</v>
      </c>
      <c r="AA8787">
        <v>777</v>
      </c>
      <c r="AB8787">
        <v>357.42</v>
      </c>
      <c r="AC8787">
        <v>0.46</v>
      </c>
      <c r="AD8787">
        <v>2</v>
      </c>
      <c r="AE8787" t="s">
        <v>72</v>
      </c>
    </row>
    <row r="8788" spans="1:31" x14ac:dyDescent="0.3">
      <c r="A8788">
        <v>1185732</v>
      </c>
      <c r="B8788" t="s">
        <v>30</v>
      </c>
      <c r="C8788" s="1">
        <v>44480</v>
      </c>
      <c r="D8788">
        <v>2021</v>
      </c>
      <c r="E8788" t="s">
        <v>44</v>
      </c>
      <c r="F8788">
        <v>4</v>
      </c>
      <c r="G8788">
        <v>3</v>
      </c>
      <c r="H8788" t="s">
        <v>78</v>
      </c>
      <c r="I8788">
        <v>22</v>
      </c>
      <c r="J8788" t="s">
        <v>105</v>
      </c>
      <c r="K8788">
        <v>26</v>
      </c>
      <c r="L8788" t="s">
        <v>106</v>
      </c>
      <c r="M8788" t="s">
        <v>320</v>
      </c>
      <c r="N8788">
        <v>3</v>
      </c>
      <c r="O8788" t="s">
        <v>126</v>
      </c>
      <c r="P8788">
        <v>2</v>
      </c>
      <c r="Q8788" t="s">
        <v>82</v>
      </c>
      <c r="R8788">
        <v>4</v>
      </c>
      <c r="S8788" t="s">
        <v>38</v>
      </c>
      <c r="T8788">
        <v>16</v>
      </c>
      <c r="U8788" t="s">
        <v>321</v>
      </c>
      <c r="V8788" t="s">
        <v>184</v>
      </c>
      <c r="W8788">
        <v>3</v>
      </c>
      <c r="X8788" t="s">
        <v>84</v>
      </c>
      <c r="Y8788">
        <v>13</v>
      </c>
      <c r="Z8788">
        <v>94</v>
      </c>
      <c r="AA8788">
        <v>1222</v>
      </c>
      <c r="AB8788">
        <v>562.12</v>
      </c>
      <c r="AC8788">
        <v>0.46</v>
      </c>
      <c r="AD8788">
        <v>2</v>
      </c>
      <c r="AE8788" t="s">
        <v>72</v>
      </c>
    </row>
    <row r="8789" spans="1:31" x14ac:dyDescent="0.3">
      <c r="A8789">
        <v>1185732</v>
      </c>
      <c r="B8789" t="s">
        <v>30</v>
      </c>
      <c r="C8789" s="1">
        <v>44511</v>
      </c>
      <c r="D8789">
        <v>2021</v>
      </c>
      <c r="E8789" t="s">
        <v>45</v>
      </c>
      <c r="F8789">
        <v>4</v>
      </c>
      <c r="G8789">
        <v>3</v>
      </c>
      <c r="H8789" t="s">
        <v>78</v>
      </c>
      <c r="I8789">
        <v>22</v>
      </c>
      <c r="J8789" t="s">
        <v>105</v>
      </c>
      <c r="K8789">
        <v>26</v>
      </c>
      <c r="L8789" t="s">
        <v>106</v>
      </c>
      <c r="M8789" t="s">
        <v>320</v>
      </c>
      <c r="N8789">
        <v>3</v>
      </c>
      <c r="O8789" t="s">
        <v>126</v>
      </c>
      <c r="P8789">
        <v>2</v>
      </c>
      <c r="Q8789" t="s">
        <v>82</v>
      </c>
      <c r="R8789">
        <v>4</v>
      </c>
      <c r="S8789" t="s">
        <v>38</v>
      </c>
      <c r="T8789">
        <v>16</v>
      </c>
      <c r="U8789" t="s">
        <v>321</v>
      </c>
      <c r="V8789" t="s">
        <v>191</v>
      </c>
      <c r="W8789">
        <v>3</v>
      </c>
      <c r="X8789" t="s">
        <v>84</v>
      </c>
      <c r="Y8789">
        <v>15</v>
      </c>
      <c r="Z8789">
        <v>124</v>
      </c>
      <c r="AA8789">
        <v>1860</v>
      </c>
      <c r="AB8789">
        <v>781.2</v>
      </c>
      <c r="AC8789">
        <v>0.42000000000000004</v>
      </c>
      <c r="AD8789">
        <v>2</v>
      </c>
      <c r="AE8789" t="s">
        <v>72</v>
      </c>
    </row>
    <row r="8790" spans="1:31" x14ac:dyDescent="0.3">
      <c r="A8790">
        <v>1185732</v>
      </c>
      <c r="B8790" t="s">
        <v>30</v>
      </c>
      <c r="C8790" s="1">
        <v>44540</v>
      </c>
      <c r="D8790">
        <v>2021</v>
      </c>
      <c r="E8790" t="s">
        <v>46</v>
      </c>
      <c r="F8790">
        <v>4</v>
      </c>
      <c r="G8790">
        <v>3</v>
      </c>
      <c r="H8790" t="s">
        <v>78</v>
      </c>
      <c r="I8790">
        <v>22</v>
      </c>
      <c r="J8790" t="s">
        <v>105</v>
      </c>
      <c r="K8790">
        <v>26</v>
      </c>
      <c r="L8790" t="s">
        <v>106</v>
      </c>
      <c r="M8790" t="s">
        <v>320</v>
      </c>
      <c r="N8790">
        <v>3</v>
      </c>
      <c r="O8790" t="s">
        <v>126</v>
      </c>
      <c r="P8790">
        <v>2</v>
      </c>
      <c r="Q8790" t="s">
        <v>82</v>
      </c>
      <c r="R8790">
        <v>4</v>
      </c>
      <c r="S8790" t="s">
        <v>38</v>
      </c>
      <c r="T8790">
        <v>16</v>
      </c>
      <c r="U8790" t="s">
        <v>321</v>
      </c>
      <c r="V8790" t="s">
        <v>201</v>
      </c>
      <c r="W8790">
        <v>3</v>
      </c>
      <c r="X8790" t="s">
        <v>84</v>
      </c>
      <c r="Y8790">
        <v>22</v>
      </c>
      <c r="Z8790">
        <v>136</v>
      </c>
      <c r="AA8790">
        <v>2992</v>
      </c>
      <c r="AB8790">
        <v>1256.6400000000001</v>
      </c>
      <c r="AC8790">
        <v>0.42000000000000004</v>
      </c>
      <c r="AD8790">
        <v>2</v>
      </c>
      <c r="AE8790" t="s">
        <v>72</v>
      </c>
    </row>
    <row r="8791" spans="1:31" x14ac:dyDescent="0.3">
      <c r="A8791">
        <v>1128299</v>
      </c>
      <c r="B8791" t="s">
        <v>77</v>
      </c>
      <c r="C8791" s="1">
        <v>44220</v>
      </c>
      <c r="D8791">
        <v>2021</v>
      </c>
      <c r="E8791" t="s">
        <v>47</v>
      </c>
      <c r="F8791">
        <v>1</v>
      </c>
      <c r="G8791">
        <v>3</v>
      </c>
      <c r="H8791" t="s">
        <v>78</v>
      </c>
      <c r="I8791">
        <v>22</v>
      </c>
      <c r="J8791" t="s">
        <v>105</v>
      </c>
      <c r="K8791">
        <v>26</v>
      </c>
      <c r="L8791" t="s">
        <v>106</v>
      </c>
      <c r="M8791" t="s">
        <v>320</v>
      </c>
      <c r="N8791">
        <v>3</v>
      </c>
      <c r="O8791" t="s">
        <v>126</v>
      </c>
      <c r="P8791">
        <v>2</v>
      </c>
      <c r="Q8791" t="s">
        <v>82</v>
      </c>
      <c r="R8791">
        <v>4</v>
      </c>
      <c r="S8791" t="s">
        <v>38</v>
      </c>
      <c r="T8791">
        <v>16</v>
      </c>
      <c r="U8791" t="s">
        <v>321</v>
      </c>
      <c r="V8791" t="s">
        <v>184</v>
      </c>
      <c r="W8791">
        <v>3</v>
      </c>
      <c r="X8791" t="s">
        <v>84</v>
      </c>
      <c r="Y8791">
        <v>30</v>
      </c>
      <c r="Z8791">
        <v>68</v>
      </c>
      <c r="AA8791">
        <v>2040</v>
      </c>
      <c r="AB8791">
        <v>775.2</v>
      </c>
      <c r="AC8791">
        <v>0.38</v>
      </c>
      <c r="AD8791">
        <v>2</v>
      </c>
      <c r="AE8791" t="s">
        <v>72</v>
      </c>
    </row>
    <row r="8792" spans="1:31" x14ac:dyDescent="0.3">
      <c r="A8792">
        <v>1128299</v>
      </c>
      <c r="B8792" t="s">
        <v>77</v>
      </c>
      <c r="C8792" s="1">
        <v>44251</v>
      </c>
      <c r="D8792">
        <v>2021</v>
      </c>
      <c r="E8792" t="s">
        <v>48</v>
      </c>
      <c r="F8792">
        <v>1</v>
      </c>
      <c r="G8792">
        <v>3</v>
      </c>
      <c r="H8792" t="s">
        <v>78</v>
      </c>
      <c r="I8792">
        <v>23</v>
      </c>
      <c r="J8792" t="s">
        <v>107</v>
      </c>
      <c r="K8792">
        <v>17</v>
      </c>
      <c r="L8792" t="s">
        <v>108</v>
      </c>
      <c r="M8792" t="s">
        <v>320</v>
      </c>
      <c r="N8792">
        <v>3</v>
      </c>
      <c r="O8792" t="s">
        <v>126</v>
      </c>
      <c r="P8792">
        <v>2</v>
      </c>
      <c r="Q8792" t="s">
        <v>82</v>
      </c>
      <c r="R8792">
        <v>4</v>
      </c>
      <c r="S8792" t="s">
        <v>38</v>
      </c>
      <c r="T8792">
        <v>16</v>
      </c>
      <c r="U8792" t="s">
        <v>321</v>
      </c>
      <c r="V8792" t="s">
        <v>202</v>
      </c>
      <c r="W8792">
        <v>3</v>
      </c>
      <c r="X8792" t="s">
        <v>84</v>
      </c>
      <c r="Y8792">
        <v>29</v>
      </c>
      <c r="Z8792">
        <v>64</v>
      </c>
      <c r="AA8792">
        <v>1856</v>
      </c>
      <c r="AB8792">
        <v>760.95999999999992</v>
      </c>
      <c r="AC8792">
        <v>0.41</v>
      </c>
      <c r="AD8792">
        <v>2</v>
      </c>
      <c r="AE8792" t="s">
        <v>72</v>
      </c>
    </row>
    <row r="8793" spans="1:31" x14ac:dyDescent="0.3">
      <c r="A8793">
        <v>1128299</v>
      </c>
      <c r="B8793" t="s">
        <v>77</v>
      </c>
      <c r="C8793" s="1">
        <v>44278</v>
      </c>
      <c r="D8793">
        <v>2021</v>
      </c>
      <c r="E8793" t="s">
        <v>51</v>
      </c>
      <c r="F8793">
        <v>1</v>
      </c>
      <c r="G8793">
        <v>3</v>
      </c>
      <c r="H8793" t="s">
        <v>78</v>
      </c>
      <c r="I8793">
        <v>23</v>
      </c>
      <c r="J8793" t="s">
        <v>107</v>
      </c>
      <c r="K8793">
        <v>17</v>
      </c>
      <c r="L8793" t="s">
        <v>108</v>
      </c>
      <c r="M8793" t="s">
        <v>320</v>
      </c>
      <c r="N8793">
        <v>3</v>
      </c>
      <c r="O8793" t="s">
        <v>126</v>
      </c>
      <c r="P8793">
        <v>2</v>
      </c>
      <c r="Q8793" t="s">
        <v>82</v>
      </c>
      <c r="R8793">
        <v>4</v>
      </c>
      <c r="S8793" t="s">
        <v>38</v>
      </c>
      <c r="T8793">
        <v>16</v>
      </c>
      <c r="U8793" t="s">
        <v>321</v>
      </c>
      <c r="V8793" t="s">
        <v>189</v>
      </c>
      <c r="W8793">
        <v>3</v>
      </c>
      <c r="X8793" t="s">
        <v>84</v>
      </c>
      <c r="Y8793">
        <v>39</v>
      </c>
      <c r="Z8793">
        <v>75</v>
      </c>
      <c r="AA8793">
        <v>2925</v>
      </c>
      <c r="AB8793">
        <v>1082.25</v>
      </c>
      <c r="AC8793">
        <v>0.37</v>
      </c>
      <c r="AD8793">
        <v>2</v>
      </c>
      <c r="AE8793" t="s">
        <v>72</v>
      </c>
    </row>
    <row r="8794" spans="1:31" x14ac:dyDescent="0.3">
      <c r="A8794">
        <v>1128299</v>
      </c>
      <c r="B8794" t="s">
        <v>77</v>
      </c>
      <c r="C8794" s="1">
        <v>44310</v>
      </c>
      <c r="D8794">
        <v>2021</v>
      </c>
      <c r="E8794" t="s">
        <v>52</v>
      </c>
      <c r="F8794">
        <v>2</v>
      </c>
      <c r="G8794">
        <v>3</v>
      </c>
      <c r="H8794" t="s">
        <v>78</v>
      </c>
      <c r="I8794">
        <v>23</v>
      </c>
      <c r="J8794" t="s">
        <v>107</v>
      </c>
      <c r="K8794">
        <v>17</v>
      </c>
      <c r="L8794" t="s">
        <v>108</v>
      </c>
      <c r="M8794" t="s">
        <v>320</v>
      </c>
      <c r="N8794">
        <v>3</v>
      </c>
      <c r="O8794" t="s">
        <v>126</v>
      </c>
      <c r="P8794">
        <v>2</v>
      </c>
      <c r="Q8794" t="s">
        <v>82</v>
      </c>
      <c r="R8794">
        <v>4</v>
      </c>
      <c r="S8794" t="s">
        <v>38</v>
      </c>
      <c r="T8794">
        <v>16</v>
      </c>
      <c r="U8794" t="s">
        <v>321</v>
      </c>
      <c r="V8794" t="s">
        <v>184</v>
      </c>
      <c r="W8794">
        <v>3</v>
      </c>
      <c r="X8794" t="s">
        <v>84</v>
      </c>
      <c r="Y8794">
        <v>34</v>
      </c>
      <c r="Z8794">
        <v>70</v>
      </c>
      <c r="AA8794">
        <v>2380</v>
      </c>
      <c r="AB8794">
        <v>880.6</v>
      </c>
      <c r="AC8794">
        <v>0.37</v>
      </c>
      <c r="AD8794">
        <v>2</v>
      </c>
      <c r="AE8794" t="s">
        <v>72</v>
      </c>
    </row>
    <row r="8795" spans="1:31" x14ac:dyDescent="0.3">
      <c r="A8795">
        <v>1128299</v>
      </c>
      <c r="B8795" t="s">
        <v>77</v>
      </c>
      <c r="C8795" s="1">
        <v>44341</v>
      </c>
      <c r="D8795">
        <v>2021</v>
      </c>
      <c r="E8795" t="s">
        <v>53</v>
      </c>
      <c r="F8795">
        <v>2</v>
      </c>
      <c r="G8795">
        <v>3</v>
      </c>
      <c r="H8795" t="s">
        <v>78</v>
      </c>
      <c r="I8795">
        <v>23</v>
      </c>
      <c r="J8795" t="s">
        <v>107</v>
      </c>
      <c r="K8795">
        <v>17</v>
      </c>
      <c r="L8795" t="s">
        <v>108</v>
      </c>
      <c r="M8795" t="s">
        <v>320</v>
      </c>
      <c r="N8795">
        <v>3</v>
      </c>
      <c r="O8795" t="s">
        <v>126</v>
      </c>
      <c r="P8795">
        <v>2</v>
      </c>
      <c r="Q8795" t="s">
        <v>82</v>
      </c>
      <c r="R8795">
        <v>4</v>
      </c>
      <c r="S8795" t="s">
        <v>38</v>
      </c>
      <c r="T8795">
        <v>16</v>
      </c>
      <c r="U8795" t="s">
        <v>321</v>
      </c>
      <c r="V8795" t="s">
        <v>201</v>
      </c>
      <c r="W8795">
        <v>3</v>
      </c>
      <c r="X8795" t="s">
        <v>84</v>
      </c>
      <c r="Y8795">
        <v>33</v>
      </c>
      <c r="Z8795">
        <v>94</v>
      </c>
      <c r="AA8795">
        <v>3102</v>
      </c>
      <c r="AB8795">
        <v>1209.78</v>
      </c>
      <c r="AC8795">
        <v>0.38999999999999996</v>
      </c>
      <c r="AD8795">
        <v>2</v>
      </c>
      <c r="AE8795" t="s">
        <v>72</v>
      </c>
    </row>
    <row r="8796" spans="1:31" x14ac:dyDescent="0.3">
      <c r="A8796">
        <v>1128299</v>
      </c>
      <c r="B8796" t="s">
        <v>77</v>
      </c>
      <c r="C8796" s="1">
        <v>44371</v>
      </c>
      <c r="D8796">
        <v>2021</v>
      </c>
      <c r="E8796" t="s">
        <v>54</v>
      </c>
      <c r="F8796">
        <v>2</v>
      </c>
      <c r="G8796">
        <v>3</v>
      </c>
      <c r="H8796" t="s">
        <v>78</v>
      </c>
      <c r="I8796">
        <v>23</v>
      </c>
      <c r="J8796" t="s">
        <v>107</v>
      </c>
      <c r="K8796">
        <v>17</v>
      </c>
      <c r="L8796" t="s">
        <v>108</v>
      </c>
      <c r="M8796" t="s">
        <v>320</v>
      </c>
      <c r="N8796">
        <v>3</v>
      </c>
      <c r="O8796" t="s">
        <v>126</v>
      </c>
      <c r="P8796">
        <v>2</v>
      </c>
      <c r="Q8796" t="s">
        <v>82</v>
      </c>
      <c r="R8796">
        <v>4</v>
      </c>
      <c r="S8796" t="s">
        <v>38</v>
      </c>
      <c r="T8796">
        <v>16</v>
      </c>
      <c r="U8796" t="s">
        <v>321</v>
      </c>
      <c r="V8796" t="s">
        <v>202</v>
      </c>
      <c r="W8796">
        <v>3</v>
      </c>
      <c r="X8796" t="s">
        <v>84</v>
      </c>
      <c r="Y8796">
        <v>62</v>
      </c>
      <c r="Z8796">
        <v>179</v>
      </c>
      <c r="AA8796">
        <v>11098</v>
      </c>
      <c r="AB8796">
        <v>4550.1799999999994</v>
      </c>
      <c r="AC8796">
        <v>0.41</v>
      </c>
      <c r="AD8796">
        <v>2</v>
      </c>
      <c r="AE8796" t="s">
        <v>72</v>
      </c>
    </row>
    <row r="8797" spans="1:31" x14ac:dyDescent="0.3">
      <c r="A8797">
        <v>1128299</v>
      </c>
      <c r="B8797" t="s">
        <v>77</v>
      </c>
      <c r="C8797" s="1">
        <v>44400</v>
      </c>
      <c r="D8797">
        <v>2021</v>
      </c>
      <c r="E8797" t="s">
        <v>55</v>
      </c>
      <c r="F8797">
        <v>3</v>
      </c>
      <c r="G8797">
        <v>3</v>
      </c>
      <c r="H8797" t="s">
        <v>78</v>
      </c>
      <c r="I8797">
        <v>23</v>
      </c>
      <c r="J8797" t="s">
        <v>107</v>
      </c>
      <c r="K8797">
        <v>17</v>
      </c>
      <c r="L8797" t="s">
        <v>108</v>
      </c>
      <c r="M8797" t="s">
        <v>320</v>
      </c>
      <c r="N8797">
        <v>3</v>
      </c>
      <c r="O8797" t="s">
        <v>126</v>
      </c>
      <c r="P8797">
        <v>2</v>
      </c>
      <c r="Q8797" t="s">
        <v>82</v>
      </c>
      <c r="R8797">
        <v>4</v>
      </c>
      <c r="S8797" t="s">
        <v>38</v>
      </c>
      <c r="T8797">
        <v>16</v>
      </c>
      <c r="U8797" t="s">
        <v>321</v>
      </c>
      <c r="V8797" t="s">
        <v>261</v>
      </c>
      <c r="W8797">
        <v>3</v>
      </c>
      <c r="X8797" t="s">
        <v>84</v>
      </c>
      <c r="Y8797">
        <v>61</v>
      </c>
      <c r="Z8797">
        <v>171</v>
      </c>
      <c r="AA8797">
        <v>10431</v>
      </c>
      <c r="AB8797">
        <v>4276.71</v>
      </c>
      <c r="AC8797">
        <v>0.41</v>
      </c>
      <c r="AD8797">
        <v>2</v>
      </c>
      <c r="AE8797" t="s">
        <v>72</v>
      </c>
    </row>
    <row r="8798" spans="1:31" x14ac:dyDescent="0.3">
      <c r="A8798">
        <v>1128299</v>
      </c>
      <c r="B8798" t="s">
        <v>77</v>
      </c>
      <c r="C8798" s="1">
        <v>44432</v>
      </c>
      <c r="D8798">
        <v>2021</v>
      </c>
      <c r="E8798" t="s">
        <v>31</v>
      </c>
      <c r="F8798">
        <v>3</v>
      </c>
      <c r="G8798">
        <v>3</v>
      </c>
      <c r="H8798" t="s">
        <v>78</v>
      </c>
      <c r="I8798">
        <v>23</v>
      </c>
      <c r="J8798" t="s">
        <v>107</v>
      </c>
      <c r="K8798">
        <v>17</v>
      </c>
      <c r="L8798" t="s">
        <v>108</v>
      </c>
      <c r="M8798" t="s">
        <v>320</v>
      </c>
      <c r="N8798">
        <v>3</v>
      </c>
      <c r="O8798" t="s">
        <v>126</v>
      </c>
      <c r="P8798">
        <v>2</v>
      </c>
      <c r="Q8798" t="s">
        <v>82</v>
      </c>
      <c r="R8798">
        <v>4</v>
      </c>
      <c r="S8798" t="s">
        <v>38</v>
      </c>
      <c r="T8798">
        <v>16</v>
      </c>
      <c r="U8798" t="s">
        <v>321</v>
      </c>
      <c r="V8798" t="s">
        <v>243</v>
      </c>
      <c r="W8798">
        <v>3</v>
      </c>
      <c r="X8798" t="s">
        <v>84</v>
      </c>
      <c r="Y8798">
        <v>50</v>
      </c>
      <c r="Z8798">
        <v>128</v>
      </c>
      <c r="AA8798">
        <v>6400</v>
      </c>
      <c r="AB8798">
        <v>2432</v>
      </c>
      <c r="AC8798">
        <v>0.38</v>
      </c>
      <c r="AD8798">
        <v>2</v>
      </c>
      <c r="AE8798" t="s">
        <v>72</v>
      </c>
    </row>
    <row r="8799" spans="1:31" x14ac:dyDescent="0.3">
      <c r="A8799">
        <v>1128299</v>
      </c>
      <c r="B8799" t="s">
        <v>77</v>
      </c>
      <c r="C8799" s="1">
        <v>44464</v>
      </c>
      <c r="D8799">
        <v>2021</v>
      </c>
      <c r="E8799" t="s">
        <v>43</v>
      </c>
      <c r="F8799">
        <v>3</v>
      </c>
      <c r="G8799">
        <v>3</v>
      </c>
      <c r="H8799" t="s">
        <v>78</v>
      </c>
      <c r="I8799">
        <v>23</v>
      </c>
      <c r="J8799" t="s">
        <v>107</v>
      </c>
      <c r="K8799">
        <v>17</v>
      </c>
      <c r="L8799" t="s">
        <v>108</v>
      </c>
      <c r="M8799" t="s">
        <v>320</v>
      </c>
      <c r="N8799">
        <v>3</v>
      </c>
      <c r="O8799" t="s">
        <v>126</v>
      </c>
      <c r="P8799">
        <v>2</v>
      </c>
      <c r="Q8799" t="s">
        <v>82</v>
      </c>
      <c r="R8799">
        <v>4</v>
      </c>
      <c r="S8799" t="s">
        <v>38</v>
      </c>
      <c r="T8799">
        <v>16</v>
      </c>
      <c r="U8799" t="s">
        <v>321</v>
      </c>
      <c r="V8799" t="s">
        <v>195</v>
      </c>
      <c r="W8799">
        <v>3</v>
      </c>
      <c r="X8799" t="s">
        <v>84</v>
      </c>
      <c r="Y8799">
        <v>38</v>
      </c>
      <c r="Z8799">
        <v>62</v>
      </c>
      <c r="AA8799">
        <v>2356</v>
      </c>
      <c r="AB8799">
        <v>989.52</v>
      </c>
      <c r="AC8799">
        <v>0.42</v>
      </c>
      <c r="AD8799">
        <v>2</v>
      </c>
      <c r="AE8799" t="s">
        <v>72</v>
      </c>
    </row>
    <row r="8800" spans="1:31" x14ac:dyDescent="0.3">
      <c r="A8800">
        <v>1128299</v>
      </c>
      <c r="B8800" t="s">
        <v>77</v>
      </c>
      <c r="C8800" s="1">
        <v>44493</v>
      </c>
      <c r="D8800">
        <v>2021</v>
      </c>
      <c r="E8800" t="s">
        <v>44</v>
      </c>
      <c r="F8800">
        <v>4</v>
      </c>
      <c r="G8800">
        <v>3</v>
      </c>
      <c r="H8800" t="s">
        <v>78</v>
      </c>
      <c r="I8800">
        <v>23</v>
      </c>
      <c r="J8800" t="s">
        <v>107</v>
      </c>
      <c r="K8800">
        <v>17</v>
      </c>
      <c r="L8800" t="s">
        <v>108</v>
      </c>
      <c r="M8800" t="s">
        <v>320</v>
      </c>
      <c r="N8800">
        <v>3</v>
      </c>
      <c r="O8800" t="s">
        <v>126</v>
      </c>
      <c r="P8800">
        <v>2</v>
      </c>
      <c r="Q8800" t="s">
        <v>82</v>
      </c>
      <c r="R8800">
        <v>4</v>
      </c>
      <c r="S8800" t="s">
        <v>38</v>
      </c>
      <c r="T8800">
        <v>16</v>
      </c>
      <c r="U8800" t="s">
        <v>321</v>
      </c>
      <c r="V8800" t="s">
        <v>311</v>
      </c>
      <c r="W8800">
        <v>3</v>
      </c>
      <c r="X8800" t="s">
        <v>84</v>
      </c>
      <c r="Y8800">
        <v>34</v>
      </c>
      <c r="Z8800">
        <v>114</v>
      </c>
      <c r="AA8800">
        <v>3876</v>
      </c>
      <c r="AB8800">
        <v>1511.6399999999999</v>
      </c>
      <c r="AC8800">
        <v>0.38999999999999996</v>
      </c>
      <c r="AD8800">
        <v>2</v>
      </c>
      <c r="AE8800" t="s">
        <v>72</v>
      </c>
    </row>
    <row r="8801" spans="1:31" x14ac:dyDescent="0.3">
      <c r="A8801">
        <v>1128299</v>
      </c>
      <c r="B8801" t="s">
        <v>77</v>
      </c>
      <c r="C8801" s="1">
        <v>44553</v>
      </c>
      <c r="D8801">
        <v>2021</v>
      </c>
      <c r="E8801" t="s">
        <v>46</v>
      </c>
      <c r="F8801">
        <v>4</v>
      </c>
      <c r="G8801">
        <v>3</v>
      </c>
      <c r="H8801" t="s">
        <v>78</v>
      </c>
      <c r="I8801">
        <v>23</v>
      </c>
      <c r="J8801" t="s">
        <v>107</v>
      </c>
      <c r="K8801">
        <v>17</v>
      </c>
      <c r="L8801" t="s">
        <v>108</v>
      </c>
      <c r="M8801" t="s">
        <v>320</v>
      </c>
      <c r="N8801">
        <v>3</v>
      </c>
      <c r="O8801" t="s">
        <v>126</v>
      </c>
      <c r="P8801">
        <v>2</v>
      </c>
      <c r="Q8801" t="s">
        <v>82</v>
      </c>
      <c r="R8801">
        <v>4</v>
      </c>
      <c r="S8801" t="s">
        <v>38</v>
      </c>
      <c r="T8801">
        <v>16</v>
      </c>
      <c r="U8801" t="s">
        <v>321</v>
      </c>
      <c r="V8801" t="s">
        <v>186</v>
      </c>
      <c r="W8801">
        <v>3</v>
      </c>
      <c r="X8801" t="s">
        <v>84</v>
      </c>
      <c r="Y8801">
        <v>53</v>
      </c>
      <c r="Z8801">
        <v>165</v>
      </c>
      <c r="AA8801">
        <v>8745</v>
      </c>
      <c r="AB8801">
        <v>3410.5499999999997</v>
      </c>
      <c r="AC8801">
        <v>0.38999999999999996</v>
      </c>
      <c r="AD8801">
        <v>2</v>
      </c>
      <c r="AE8801" t="s">
        <v>72</v>
      </c>
    </row>
    <row r="8802" spans="1:31" x14ac:dyDescent="0.3">
      <c r="A8802">
        <v>1128299</v>
      </c>
      <c r="B8802" t="s">
        <v>77</v>
      </c>
      <c r="C8802" s="1">
        <v>44213</v>
      </c>
      <c r="D8802">
        <v>2021</v>
      </c>
      <c r="E8802" t="s">
        <v>47</v>
      </c>
      <c r="F8802">
        <v>1</v>
      </c>
      <c r="G8802">
        <v>3</v>
      </c>
      <c r="H8802" t="s">
        <v>78</v>
      </c>
      <c r="I8802">
        <v>23</v>
      </c>
      <c r="J8802" t="s">
        <v>107</v>
      </c>
      <c r="K8802">
        <v>17</v>
      </c>
      <c r="L8802" t="s">
        <v>108</v>
      </c>
      <c r="M8802" t="s">
        <v>320</v>
      </c>
      <c r="N8802">
        <v>3</v>
      </c>
      <c r="O8802" t="s">
        <v>126</v>
      </c>
      <c r="P8802">
        <v>2</v>
      </c>
      <c r="Q8802" t="s">
        <v>82</v>
      </c>
      <c r="R8802">
        <v>4</v>
      </c>
      <c r="S8802" t="s">
        <v>38</v>
      </c>
      <c r="T8802">
        <v>16</v>
      </c>
      <c r="U8802" t="s">
        <v>321</v>
      </c>
      <c r="V8802" t="s">
        <v>161</v>
      </c>
      <c r="W8802">
        <v>3</v>
      </c>
      <c r="X8802" t="s">
        <v>84</v>
      </c>
      <c r="Y8802">
        <v>34</v>
      </c>
      <c r="Z8802">
        <v>78</v>
      </c>
      <c r="AA8802">
        <v>2652</v>
      </c>
      <c r="AB8802">
        <v>1219.9199999999998</v>
      </c>
      <c r="AC8802">
        <v>0.45999999999999996</v>
      </c>
      <c r="AD8802">
        <v>2</v>
      </c>
      <c r="AE8802" t="s">
        <v>72</v>
      </c>
    </row>
    <row r="8803" spans="1:31" x14ac:dyDescent="0.3">
      <c r="A8803">
        <v>1128299</v>
      </c>
      <c r="B8803" t="s">
        <v>77</v>
      </c>
      <c r="C8803" s="1">
        <v>44244</v>
      </c>
      <c r="D8803">
        <v>2021</v>
      </c>
      <c r="E8803" t="s">
        <v>48</v>
      </c>
      <c r="F8803">
        <v>1</v>
      </c>
      <c r="G8803">
        <v>2</v>
      </c>
      <c r="H8803" t="s">
        <v>74</v>
      </c>
      <c r="I8803">
        <v>24</v>
      </c>
      <c r="J8803" t="s">
        <v>109</v>
      </c>
      <c r="K8803">
        <v>27</v>
      </c>
      <c r="L8803" t="s">
        <v>110</v>
      </c>
      <c r="M8803" t="s">
        <v>320</v>
      </c>
      <c r="N8803">
        <v>3</v>
      </c>
      <c r="O8803" t="s">
        <v>126</v>
      </c>
      <c r="P8803">
        <v>2</v>
      </c>
      <c r="Q8803" t="s">
        <v>82</v>
      </c>
      <c r="R8803">
        <v>4</v>
      </c>
      <c r="S8803" t="s">
        <v>38</v>
      </c>
      <c r="T8803">
        <v>16</v>
      </c>
      <c r="U8803" t="s">
        <v>321</v>
      </c>
      <c r="V8803" t="s">
        <v>129</v>
      </c>
      <c r="W8803">
        <v>3</v>
      </c>
      <c r="X8803" t="s">
        <v>84</v>
      </c>
      <c r="Y8803">
        <v>33</v>
      </c>
      <c r="Z8803">
        <v>75</v>
      </c>
      <c r="AA8803">
        <v>2475</v>
      </c>
      <c r="AB8803">
        <v>1163.25</v>
      </c>
      <c r="AC8803">
        <v>0.47</v>
      </c>
      <c r="AD8803">
        <v>2</v>
      </c>
      <c r="AE8803" t="s">
        <v>72</v>
      </c>
    </row>
    <row r="8804" spans="1:31" x14ac:dyDescent="0.3">
      <c r="A8804">
        <v>1128299</v>
      </c>
      <c r="B8804" t="s">
        <v>77</v>
      </c>
      <c r="C8804" s="1">
        <v>44271</v>
      </c>
      <c r="D8804">
        <v>2021</v>
      </c>
      <c r="E8804" t="s">
        <v>51</v>
      </c>
      <c r="F8804">
        <v>1</v>
      </c>
      <c r="G8804">
        <v>2</v>
      </c>
      <c r="H8804" t="s">
        <v>74</v>
      </c>
      <c r="I8804">
        <v>24</v>
      </c>
      <c r="J8804" t="s">
        <v>109</v>
      </c>
      <c r="K8804">
        <v>27</v>
      </c>
      <c r="L8804" t="s">
        <v>110</v>
      </c>
      <c r="M8804" t="s">
        <v>320</v>
      </c>
      <c r="N8804">
        <v>3</v>
      </c>
      <c r="O8804" t="s">
        <v>126</v>
      </c>
      <c r="P8804">
        <v>2</v>
      </c>
      <c r="Q8804" t="s">
        <v>82</v>
      </c>
      <c r="R8804">
        <v>4</v>
      </c>
      <c r="S8804" t="s">
        <v>38</v>
      </c>
      <c r="T8804">
        <v>16</v>
      </c>
      <c r="U8804" t="s">
        <v>321</v>
      </c>
      <c r="V8804" t="s">
        <v>189</v>
      </c>
      <c r="W8804">
        <v>3</v>
      </c>
      <c r="X8804" t="s">
        <v>84</v>
      </c>
      <c r="Y8804">
        <v>43</v>
      </c>
      <c r="Z8804">
        <v>96</v>
      </c>
      <c r="AA8804">
        <v>4128</v>
      </c>
      <c r="AB8804">
        <v>1775.0399999999997</v>
      </c>
      <c r="AC8804">
        <v>0.42999999999999994</v>
      </c>
      <c r="AD8804">
        <v>2</v>
      </c>
      <c r="AE8804" t="s">
        <v>72</v>
      </c>
    </row>
    <row r="8805" spans="1:31" x14ac:dyDescent="0.3">
      <c r="A8805">
        <v>1128299</v>
      </c>
      <c r="B8805" t="s">
        <v>77</v>
      </c>
      <c r="C8805" s="1">
        <v>44303</v>
      </c>
      <c r="D8805">
        <v>2021</v>
      </c>
      <c r="E8805" t="s">
        <v>52</v>
      </c>
      <c r="F8805">
        <v>2</v>
      </c>
      <c r="G8805">
        <v>2</v>
      </c>
      <c r="H8805" t="s">
        <v>74</v>
      </c>
      <c r="I8805">
        <v>24</v>
      </c>
      <c r="J8805" t="s">
        <v>109</v>
      </c>
      <c r="K8805">
        <v>27</v>
      </c>
      <c r="L8805" t="s">
        <v>110</v>
      </c>
      <c r="M8805" t="s">
        <v>320</v>
      </c>
      <c r="N8805">
        <v>3</v>
      </c>
      <c r="O8805" t="s">
        <v>126</v>
      </c>
      <c r="P8805">
        <v>2</v>
      </c>
      <c r="Q8805" t="s">
        <v>82</v>
      </c>
      <c r="R8805">
        <v>4</v>
      </c>
      <c r="S8805" t="s">
        <v>38</v>
      </c>
      <c r="T8805">
        <v>17</v>
      </c>
      <c r="U8805" t="s">
        <v>322</v>
      </c>
      <c r="V8805" t="s">
        <v>129</v>
      </c>
      <c r="W8805">
        <v>3</v>
      </c>
      <c r="X8805" t="s">
        <v>84</v>
      </c>
      <c r="Y8805">
        <v>27</v>
      </c>
      <c r="Z8805">
        <v>91</v>
      </c>
      <c r="AA8805">
        <v>2457</v>
      </c>
      <c r="AB8805">
        <v>1105.6499999999999</v>
      </c>
      <c r="AC8805">
        <v>0.44999999999999996</v>
      </c>
      <c r="AD8805">
        <v>2</v>
      </c>
      <c r="AE8805" t="s">
        <v>72</v>
      </c>
    </row>
    <row r="8806" spans="1:31" x14ac:dyDescent="0.3">
      <c r="A8806">
        <v>1128299</v>
      </c>
      <c r="B8806" t="s">
        <v>77</v>
      </c>
      <c r="C8806" s="1">
        <v>44334</v>
      </c>
      <c r="D8806">
        <v>2021</v>
      </c>
      <c r="E8806" t="s">
        <v>53</v>
      </c>
      <c r="F8806">
        <v>2</v>
      </c>
      <c r="G8806">
        <v>2</v>
      </c>
      <c r="H8806" t="s">
        <v>74</v>
      </c>
      <c r="I8806">
        <v>24</v>
      </c>
      <c r="J8806" t="s">
        <v>109</v>
      </c>
      <c r="K8806">
        <v>27</v>
      </c>
      <c r="L8806" t="s">
        <v>110</v>
      </c>
      <c r="M8806" t="s">
        <v>320</v>
      </c>
      <c r="N8806">
        <v>3</v>
      </c>
      <c r="O8806" t="s">
        <v>126</v>
      </c>
      <c r="P8806">
        <v>2</v>
      </c>
      <c r="Q8806" t="s">
        <v>82</v>
      </c>
      <c r="R8806">
        <v>4</v>
      </c>
      <c r="S8806" t="s">
        <v>38</v>
      </c>
      <c r="T8806">
        <v>17</v>
      </c>
      <c r="U8806" t="s">
        <v>322</v>
      </c>
      <c r="V8806" t="s">
        <v>129</v>
      </c>
      <c r="W8806">
        <v>3</v>
      </c>
      <c r="X8806" t="s">
        <v>84</v>
      </c>
      <c r="Y8806">
        <v>33</v>
      </c>
      <c r="Z8806">
        <v>101</v>
      </c>
      <c r="AA8806">
        <v>3333</v>
      </c>
      <c r="AB8806">
        <v>1433.1899999999998</v>
      </c>
      <c r="AC8806">
        <v>0.42999999999999994</v>
      </c>
      <c r="AD8806">
        <v>2</v>
      </c>
      <c r="AE8806" t="s">
        <v>72</v>
      </c>
    </row>
    <row r="8807" spans="1:31" x14ac:dyDescent="0.3">
      <c r="A8807">
        <v>1128299</v>
      </c>
      <c r="B8807" t="s">
        <v>77</v>
      </c>
      <c r="C8807" s="1">
        <v>44364</v>
      </c>
      <c r="D8807">
        <v>2021</v>
      </c>
      <c r="E8807" t="s">
        <v>54</v>
      </c>
      <c r="F8807">
        <v>2</v>
      </c>
      <c r="G8807">
        <v>2</v>
      </c>
      <c r="H8807" t="s">
        <v>74</v>
      </c>
      <c r="I8807">
        <v>24</v>
      </c>
      <c r="J8807" t="s">
        <v>109</v>
      </c>
      <c r="K8807">
        <v>27</v>
      </c>
      <c r="L8807" t="s">
        <v>110</v>
      </c>
      <c r="M8807" t="s">
        <v>320</v>
      </c>
      <c r="N8807">
        <v>3</v>
      </c>
      <c r="O8807" t="s">
        <v>126</v>
      </c>
      <c r="P8807">
        <v>2</v>
      </c>
      <c r="Q8807" t="s">
        <v>82</v>
      </c>
      <c r="R8807">
        <v>4</v>
      </c>
      <c r="S8807" t="s">
        <v>38</v>
      </c>
      <c r="T8807">
        <v>17</v>
      </c>
      <c r="U8807" t="s">
        <v>322</v>
      </c>
      <c r="V8807" t="s">
        <v>201</v>
      </c>
      <c r="W8807">
        <v>3</v>
      </c>
      <c r="X8807" t="s">
        <v>84</v>
      </c>
      <c r="Y8807">
        <v>59</v>
      </c>
      <c r="Z8807">
        <v>184</v>
      </c>
      <c r="AA8807">
        <v>10856</v>
      </c>
      <c r="AB8807">
        <v>5102.32</v>
      </c>
      <c r="AC8807">
        <v>0.47</v>
      </c>
      <c r="AD8807">
        <v>2</v>
      </c>
      <c r="AE8807" t="s">
        <v>72</v>
      </c>
    </row>
    <row r="8808" spans="1:31" x14ac:dyDescent="0.3">
      <c r="A8808">
        <v>1128299</v>
      </c>
      <c r="B8808" t="s">
        <v>77</v>
      </c>
      <c r="C8808" s="1">
        <v>44393</v>
      </c>
      <c r="D8808">
        <v>2021</v>
      </c>
      <c r="E8808" t="s">
        <v>55</v>
      </c>
      <c r="F8808">
        <v>3</v>
      </c>
      <c r="G8808">
        <v>2</v>
      </c>
      <c r="H8808" t="s">
        <v>74</v>
      </c>
      <c r="I8808">
        <v>24</v>
      </c>
      <c r="J8808" t="s">
        <v>109</v>
      </c>
      <c r="K8808">
        <v>27</v>
      </c>
      <c r="L8808" t="s">
        <v>110</v>
      </c>
      <c r="M8808" t="s">
        <v>320</v>
      </c>
      <c r="N8808">
        <v>3</v>
      </c>
      <c r="O8808" t="s">
        <v>126</v>
      </c>
      <c r="P8808">
        <v>2</v>
      </c>
      <c r="Q8808" t="s">
        <v>82</v>
      </c>
      <c r="R8808">
        <v>4</v>
      </c>
      <c r="S8808" t="s">
        <v>38</v>
      </c>
      <c r="T8808">
        <v>17</v>
      </c>
      <c r="U8808" t="s">
        <v>322</v>
      </c>
      <c r="V8808" t="s">
        <v>184</v>
      </c>
      <c r="W8808">
        <v>3</v>
      </c>
      <c r="X8808" t="s">
        <v>84</v>
      </c>
      <c r="Y8808">
        <v>62</v>
      </c>
      <c r="Z8808">
        <v>198</v>
      </c>
      <c r="AA8808">
        <v>12276</v>
      </c>
      <c r="AB8808">
        <v>5524.2</v>
      </c>
      <c r="AC8808">
        <v>0.44999999999999996</v>
      </c>
      <c r="AD8808">
        <v>2</v>
      </c>
      <c r="AE8808" t="s">
        <v>72</v>
      </c>
    </row>
    <row r="8809" spans="1:31" x14ac:dyDescent="0.3">
      <c r="A8809">
        <v>1128299</v>
      </c>
      <c r="B8809" t="s">
        <v>77</v>
      </c>
      <c r="C8809" s="1">
        <v>44425</v>
      </c>
      <c r="D8809">
        <v>2021</v>
      </c>
      <c r="E8809" t="s">
        <v>31</v>
      </c>
      <c r="F8809">
        <v>3</v>
      </c>
      <c r="G8809">
        <v>2</v>
      </c>
      <c r="H8809" t="s">
        <v>74</v>
      </c>
      <c r="I8809">
        <v>24</v>
      </c>
      <c r="J8809" t="s">
        <v>109</v>
      </c>
      <c r="K8809">
        <v>27</v>
      </c>
      <c r="L8809" t="s">
        <v>110</v>
      </c>
      <c r="M8809" t="s">
        <v>320</v>
      </c>
      <c r="N8809">
        <v>3</v>
      </c>
      <c r="O8809" t="s">
        <v>126</v>
      </c>
      <c r="P8809">
        <v>2</v>
      </c>
      <c r="Q8809" t="s">
        <v>82</v>
      </c>
      <c r="R8809">
        <v>4</v>
      </c>
      <c r="S8809" t="s">
        <v>38</v>
      </c>
      <c r="T8809">
        <v>17</v>
      </c>
      <c r="U8809" t="s">
        <v>322</v>
      </c>
      <c r="V8809" t="s">
        <v>131</v>
      </c>
      <c r="W8809">
        <v>3</v>
      </c>
      <c r="X8809" t="s">
        <v>84</v>
      </c>
      <c r="Y8809">
        <v>55</v>
      </c>
      <c r="Z8809">
        <v>143</v>
      </c>
      <c r="AA8809">
        <v>7865</v>
      </c>
      <c r="AB8809">
        <v>3696.5499999999997</v>
      </c>
      <c r="AC8809">
        <v>0.47</v>
      </c>
      <c r="AD8809">
        <v>2</v>
      </c>
      <c r="AE8809" t="s">
        <v>72</v>
      </c>
    </row>
    <row r="8810" spans="1:31" x14ac:dyDescent="0.3">
      <c r="A8810">
        <v>1128299</v>
      </c>
      <c r="B8810" t="s">
        <v>77</v>
      </c>
      <c r="C8810" s="1">
        <v>44457</v>
      </c>
      <c r="D8810">
        <v>2021</v>
      </c>
      <c r="E8810" t="s">
        <v>43</v>
      </c>
      <c r="F8810">
        <v>3</v>
      </c>
      <c r="G8810">
        <v>2</v>
      </c>
      <c r="H8810" t="s">
        <v>74</v>
      </c>
      <c r="I8810">
        <v>24</v>
      </c>
      <c r="J8810" t="s">
        <v>109</v>
      </c>
      <c r="K8810">
        <v>27</v>
      </c>
      <c r="L8810" t="s">
        <v>110</v>
      </c>
      <c r="M8810" t="s">
        <v>320</v>
      </c>
      <c r="N8810">
        <v>3</v>
      </c>
      <c r="O8810" t="s">
        <v>126</v>
      </c>
      <c r="P8810">
        <v>2</v>
      </c>
      <c r="Q8810" t="s">
        <v>82</v>
      </c>
      <c r="R8810">
        <v>4</v>
      </c>
      <c r="S8810" t="s">
        <v>38</v>
      </c>
      <c r="T8810">
        <v>17</v>
      </c>
      <c r="U8810" t="s">
        <v>322</v>
      </c>
      <c r="V8810" t="s">
        <v>188</v>
      </c>
      <c r="W8810">
        <v>3</v>
      </c>
      <c r="X8810" t="s">
        <v>84</v>
      </c>
      <c r="Y8810">
        <v>34</v>
      </c>
      <c r="Z8810">
        <v>80</v>
      </c>
      <c r="AA8810">
        <v>2720</v>
      </c>
      <c r="AB8810">
        <v>1142.3999999999999</v>
      </c>
      <c r="AC8810">
        <v>0.42</v>
      </c>
      <c r="AD8810">
        <v>2</v>
      </c>
      <c r="AE8810" t="s">
        <v>72</v>
      </c>
    </row>
    <row r="8811" spans="1:31" x14ac:dyDescent="0.3">
      <c r="A8811">
        <v>1128299</v>
      </c>
      <c r="B8811" t="s">
        <v>77</v>
      </c>
      <c r="C8811" s="1">
        <v>44486</v>
      </c>
      <c r="D8811">
        <v>2021</v>
      </c>
      <c r="E8811" t="s">
        <v>44</v>
      </c>
      <c r="F8811">
        <v>4</v>
      </c>
      <c r="G8811">
        <v>2</v>
      </c>
      <c r="H8811" t="s">
        <v>74</v>
      </c>
      <c r="I8811">
        <v>24</v>
      </c>
      <c r="J8811" t="s">
        <v>109</v>
      </c>
      <c r="K8811">
        <v>27</v>
      </c>
      <c r="L8811" t="s">
        <v>110</v>
      </c>
      <c r="M8811" t="s">
        <v>320</v>
      </c>
      <c r="N8811">
        <v>3</v>
      </c>
      <c r="O8811" t="s">
        <v>126</v>
      </c>
      <c r="P8811">
        <v>2</v>
      </c>
      <c r="Q8811" t="s">
        <v>82</v>
      </c>
      <c r="R8811">
        <v>4</v>
      </c>
      <c r="S8811" t="s">
        <v>38</v>
      </c>
      <c r="T8811">
        <v>17</v>
      </c>
      <c r="U8811" t="s">
        <v>322</v>
      </c>
      <c r="V8811" t="s">
        <v>202</v>
      </c>
      <c r="W8811">
        <v>3</v>
      </c>
      <c r="X8811" t="s">
        <v>84</v>
      </c>
      <c r="Y8811">
        <v>31</v>
      </c>
      <c r="Z8811">
        <v>120</v>
      </c>
      <c r="AA8811">
        <v>3720</v>
      </c>
      <c r="AB8811">
        <v>1599.5999999999997</v>
      </c>
      <c r="AC8811">
        <v>0.42999999999999994</v>
      </c>
      <c r="AD8811">
        <v>2</v>
      </c>
      <c r="AE8811" t="s">
        <v>72</v>
      </c>
    </row>
    <row r="8812" spans="1:31" x14ac:dyDescent="0.3">
      <c r="A8812">
        <v>1128299</v>
      </c>
      <c r="B8812" t="s">
        <v>77</v>
      </c>
      <c r="C8812" s="1">
        <v>44517</v>
      </c>
      <c r="D8812">
        <v>2021</v>
      </c>
      <c r="E8812" t="s">
        <v>45</v>
      </c>
      <c r="F8812">
        <v>4</v>
      </c>
      <c r="G8812">
        <v>2</v>
      </c>
      <c r="H8812" t="s">
        <v>74</v>
      </c>
      <c r="I8812">
        <v>24</v>
      </c>
      <c r="J8812" t="s">
        <v>109</v>
      </c>
      <c r="K8812">
        <v>27</v>
      </c>
      <c r="L8812" t="s">
        <v>110</v>
      </c>
      <c r="M8812" t="s">
        <v>320</v>
      </c>
      <c r="N8812">
        <v>3</v>
      </c>
      <c r="O8812" t="s">
        <v>126</v>
      </c>
      <c r="P8812">
        <v>2</v>
      </c>
      <c r="Q8812" t="s">
        <v>82</v>
      </c>
      <c r="R8812">
        <v>4</v>
      </c>
      <c r="S8812" t="s">
        <v>38</v>
      </c>
      <c r="T8812">
        <v>17</v>
      </c>
      <c r="U8812" t="s">
        <v>322</v>
      </c>
      <c r="V8812" t="s">
        <v>129</v>
      </c>
      <c r="W8812">
        <v>3</v>
      </c>
      <c r="X8812" t="s">
        <v>84</v>
      </c>
      <c r="Y8812">
        <v>40</v>
      </c>
      <c r="Z8812">
        <v>155</v>
      </c>
      <c r="AA8812">
        <v>6200</v>
      </c>
      <c r="AB8812">
        <v>2852</v>
      </c>
      <c r="AC8812">
        <v>0.45999999999999996</v>
      </c>
      <c r="AD8812">
        <v>2</v>
      </c>
      <c r="AE8812" t="s">
        <v>72</v>
      </c>
    </row>
    <row r="8813" spans="1:31" x14ac:dyDescent="0.3">
      <c r="A8813">
        <v>1197831</v>
      </c>
      <c r="B8813" t="s">
        <v>73</v>
      </c>
      <c r="C8813" s="1">
        <v>44201</v>
      </c>
      <c r="D8813">
        <v>2021</v>
      </c>
      <c r="E8813" t="s">
        <v>47</v>
      </c>
      <c r="F8813">
        <v>1</v>
      </c>
      <c r="G8813">
        <v>2</v>
      </c>
      <c r="H8813" t="s">
        <v>74</v>
      </c>
      <c r="I8813">
        <v>24</v>
      </c>
      <c r="J8813" t="s">
        <v>109</v>
      </c>
      <c r="K8813">
        <v>27</v>
      </c>
      <c r="L8813" t="s">
        <v>110</v>
      </c>
      <c r="M8813" t="s">
        <v>320</v>
      </c>
      <c r="N8813">
        <v>3</v>
      </c>
      <c r="O8813" t="s">
        <v>126</v>
      </c>
      <c r="P8813">
        <v>2</v>
      </c>
      <c r="Q8813" t="s">
        <v>82</v>
      </c>
      <c r="R8813">
        <v>4</v>
      </c>
      <c r="S8813" t="s">
        <v>38</v>
      </c>
      <c r="T8813">
        <v>17</v>
      </c>
      <c r="U8813" t="s">
        <v>322</v>
      </c>
      <c r="V8813" t="s">
        <v>195</v>
      </c>
      <c r="W8813">
        <v>3</v>
      </c>
      <c r="X8813" t="s">
        <v>84</v>
      </c>
      <c r="Y8813">
        <v>26</v>
      </c>
      <c r="Z8813">
        <v>166</v>
      </c>
      <c r="AA8813">
        <v>4316</v>
      </c>
      <c r="AB8813">
        <v>1812.7200000000003</v>
      </c>
      <c r="AC8813">
        <v>0.42000000000000004</v>
      </c>
      <c r="AD8813">
        <v>2</v>
      </c>
      <c r="AE8813" t="s">
        <v>72</v>
      </c>
    </row>
    <row r="8814" spans="1:31" x14ac:dyDescent="0.3">
      <c r="A8814">
        <v>1197831</v>
      </c>
      <c r="B8814" t="s">
        <v>73</v>
      </c>
      <c r="C8814" s="1">
        <v>44231</v>
      </c>
      <c r="D8814">
        <v>2021</v>
      </c>
      <c r="E8814" t="s">
        <v>48</v>
      </c>
      <c r="F8814">
        <v>1</v>
      </c>
      <c r="G8814">
        <v>3</v>
      </c>
      <c r="H8814" t="s">
        <v>78</v>
      </c>
      <c r="I8814">
        <v>25</v>
      </c>
      <c r="J8814" t="s">
        <v>111</v>
      </c>
      <c r="K8814">
        <v>28</v>
      </c>
      <c r="L8814" t="s">
        <v>112</v>
      </c>
      <c r="M8814" t="s">
        <v>320</v>
      </c>
      <c r="N8814">
        <v>3</v>
      </c>
      <c r="O8814" t="s">
        <v>126</v>
      </c>
      <c r="P8814">
        <v>2</v>
      </c>
      <c r="Q8814" t="s">
        <v>82</v>
      </c>
      <c r="R8814">
        <v>4</v>
      </c>
      <c r="S8814" t="s">
        <v>38</v>
      </c>
      <c r="T8814">
        <v>17</v>
      </c>
      <c r="U8814" t="s">
        <v>322</v>
      </c>
      <c r="V8814" t="s">
        <v>184</v>
      </c>
      <c r="W8814">
        <v>3</v>
      </c>
      <c r="X8814" t="s">
        <v>84</v>
      </c>
      <c r="Y8814">
        <v>27</v>
      </c>
      <c r="Z8814">
        <v>116</v>
      </c>
      <c r="AA8814">
        <v>3132</v>
      </c>
      <c r="AB8814">
        <v>1315.44</v>
      </c>
      <c r="AC8814">
        <v>0.42000000000000004</v>
      </c>
      <c r="AD8814">
        <v>2</v>
      </c>
      <c r="AE8814" t="s">
        <v>72</v>
      </c>
    </row>
    <row r="8815" spans="1:31" x14ac:dyDescent="0.3">
      <c r="A8815">
        <v>1197831</v>
      </c>
      <c r="B8815" t="s">
        <v>73</v>
      </c>
      <c r="C8815" s="1">
        <v>44291</v>
      </c>
      <c r="D8815">
        <v>2021</v>
      </c>
      <c r="E8815" t="s">
        <v>52</v>
      </c>
      <c r="F8815">
        <v>2</v>
      </c>
      <c r="G8815">
        <v>3</v>
      </c>
      <c r="H8815" t="s">
        <v>78</v>
      </c>
      <c r="I8815">
        <v>25</v>
      </c>
      <c r="J8815" t="s">
        <v>111</v>
      </c>
      <c r="K8815">
        <v>28</v>
      </c>
      <c r="L8815" t="s">
        <v>112</v>
      </c>
      <c r="M8815" t="s">
        <v>320</v>
      </c>
      <c r="N8815">
        <v>3</v>
      </c>
      <c r="O8815" t="s">
        <v>126</v>
      </c>
      <c r="P8815">
        <v>2</v>
      </c>
      <c r="Q8815" t="s">
        <v>82</v>
      </c>
      <c r="R8815">
        <v>4</v>
      </c>
      <c r="S8815" t="s">
        <v>38</v>
      </c>
      <c r="T8815">
        <v>17</v>
      </c>
      <c r="U8815" t="s">
        <v>322</v>
      </c>
      <c r="V8815" t="s">
        <v>189</v>
      </c>
      <c r="W8815">
        <v>3</v>
      </c>
      <c r="X8815" t="s">
        <v>84</v>
      </c>
      <c r="Y8815">
        <v>20</v>
      </c>
      <c r="Z8815">
        <v>116</v>
      </c>
      <c r="AA8815">
        <v>2320</v>
      </c>
      <c r="AB8815">
        <v>1136.8</v>
      </c>
      <c r="AC8815">
        <v>0.49</v>
      </c>
      <c r="AD8815">
        <v>2</v>
      </c>
      <c r="AE8815" t="s">
        <v>72</v>
      </c>
    </row>
    <row r="8816" spans="1:31" x14ac:dyDescent="0.3">
      <c r="A8816">
        <v>1197831</v>
      </c>
      <c r="B8816" t="s">
        <v>73</v>
      </c>
      <c r="C8816" s="1">
        <v>44351</v>
      </c>
      <c r="D8816">
        <v>2021</v>
      </c>
      <c r="E8816" t="s">
        <v>54</v>
      </c>
      <c r="F8816">
        <v>2</v>
      </c>
      <c r="G8816">
        <v>3</v>
      </c>
      <c r="H8816" t="s">
        <v>78</v>
      </c>
      <c r="I8816">
        <v>25</v>
      </c>
      <c r="J8816" t="s">
        <v>111</v>
      </c>
      <c r="K8816">
        <v>28</v>
      </c>
      <c r="L8816" t="s">
        <v>112</v>
      </c>
      <c r="M8816" t="s">
        <v>320</v>
      </c>
      <c r="N8816">
        <v>3</v>
      </c>
      <c r="O8816" t="s">
        <v>126</v>
      </c>
      <c r="P8816">
        <v>2</v>
      </c>
      <c r="Q8816" t="s">
        <v>82</v>
      </c>
      <c r="R8816">
        <v>4</v>
      </c>
      <c r="S8816" t="s">
        <v>38</v>
      </c>
      <c r="T8816">
        <v>17</v>
      </c>
      <c r="U8816" t="s">
        <v>322</v>
      </c>
      <c r="V8816" t="s">
        <v>202</v>
      </c>
      <c r="W8816">
        <v>3</v>
      </c>
      <c r="X8816" t="s">
        <v>84</v>
      </c>
      <c r="Y8816">
        <v>33</v>
      </c>
      <c r="Z8816">
        <v>187</v>
      </c>
      <c r="AA8816">
        <v>6171</v>
      </c>
      <c r="AB8816">
        <v>3023.79</v>
      </c>
      <c r="AC8816">
        <v>0.49</v>
      </c>
      <c r="AD8816">
        <v>2</v>
      </c>
      <c r="AE8816" t="s">
        <v>72</v>
      </c>
    </row>
    <row r="8817" spans="1:31" x14ac:dyDescent="0.3">
      <c r="A8817">
        <v>1197831</v>
      </c>
      <c r="B8817" t="s">
        <v>73</v>
      </c>
      <c r="C8817" s="1">
        <v>44383</v>
      </c>
      <c r="D8817">
        <v>2021</v>
      </c>
      <c r="E8817" t="s">
        <v>55</v>
      </c>
      <c r="F8817">
        <v>3</v>
      </c>
      <c r="G8817">
        <v>3</v>
      </c>
      <c r="H8817" t="s">
        <v>78</v>
      </c>
      <c r="I8817">
        <v>25</v>
      </c>
      <c r="J8817" t="s">
        <v>111</v>
      </c>
      <c r="K8817">
        <v>28</v>
      </c>
      <c r="L8817" t="s">
        <v>112</v>
      </c>
      <c r="M8817" t="s">
        <v>320</v>
      </c>
      <c r="N8817">
        <v>3</v>
      </c>
      <c r="O8817" t="s">
        <v>126</v>
      </c>
      <c r="P8817">
        <v>2</v>
      </c>
      <c r="Q8817" t="s">
        <v>82</v>
      </c>
      <c r="R8817">
        <v>4</v>
      </c>
      <c r="S8817" t="s">
        <v>38</v>
      </c>
      <c r="T8817">
        <v>17</v>
      </c>
      <c r="U8817" t="s">
        <v>322</v>
      </c>
      <c r="V8817" t="s">
        <v>129</v>
      </c>
      <c r="W8817">
        <v>3</v>
      </c>
      <c r="X8817" t="s">
        <v>84</v>
      </c>
      <c r="Y8817">
        <v>38</v>
      </c>
      <c r="Z8817">
        <v>158</v>
      </c>
      <c r="AA8817">
        <v>6004</v>
      </c>
      <c r="AB8817">
        <v>3182.1200000000003</v>
      </c>
      <c r="AC8817">
        <v>0.53</v>
      </c>
      <c r="AD8817">
        <v>2</v>
      </c>
      <c r="AE8817" t="s">
        <v>72</v>
      </c>
    </row>
    <row r="8818" spans="1:31" x14ac:dyDescent="0.3">
      <c r="A8818">
        <v>1197831</v>
      </c>
      <c r="B8818" t="s">
        <v>73</v>
      </c>
      <c r="C8818" s="1">
        <v>44444</v>
      </c>
      <c r="D8818">
        <v>2021</v>
      </c>
      <c r="E8818" t="s">
        <v>43</v>
      </c>
      <c r="F8818">
        <v>3</v>
      </c>
      <c r="G8818">
        <v>3</v>
      </c>
      <c r="H8818" t="s">
        <v>78</v>
      </c>
      <c r="I8818">
        <v>25</v>
      </c>
      <c r="J8818" t="s">
        <v>111</v>
      </c>
      <c r="K8818">
        <v>28</v>
      </c>
      <c r="L8818" t="s">
        <v>112</v>
      </c>
      <c r="M8818" t="s">
        <v>320</v>
      </c>
      <c r="N8818">
        <v>3</v>
      </c>
      <c r="O8818" t="s">
        <v>126</v>
      </c>
      <c r="P8818">
        <v>2</v>
      </c>
      <c r="Q8818" t="s">
        <v>82</v>
      </c>
      <c r="R8818">
        <v>4</v>
      </c>
      <c r="S8818" t="s">
        <v>38</v>
      </c>
      <c r="T8818">
        <v>17</v>
      </c>
      <c r="U8818" t="s">
        <v>322</v>
      </c>
      <c r="V8818" t="s">
        <v>129</v>
      </c>
      <c r="W8818">
        <v>3</v>
      </c>
      <c r="X8818" t="s">
        <v>84</v>
      </c>
      <c r="Y8818">
        <v>40</v>
      </c>
      <c r="Z8818">
        <v>136</v>
      </c>
      <c r="AA8818">
        <v>5440</v>
      </c>
      <c r="AB8818">
        <v>2992.0000000000005</v>
      </c>
      <c r="AC8818">
        <v>0.55000000000000004</v>
      </c>
      <c r="AD8818">
        <v>2</v>
      </c>
      <c r="AE8818" t="s">
        <v>72</v>
      </c>
    </row>
    <row r="8819" spans="1:31" x14ac:dyDescent="0.3">
      <c r="A8819">
        <v>1197831</v>
      </c>
      <c r="B8819" t="s">
        <v>73</v>
      </c>
      <c r="C8819" s="1">
        <v>44473</v>
      </c>
      <c r="D8819">
        <v>2021</v>
      </c>
      <c r="E8819" t="s">
        <v>44</v>
      </c>
      <c r="F8819">
        <v>4</v>
      </c>
      <c r="G8819">
        <v>3</v>
      </c>
      <c r="H8819" t="s">
        <v>78</v>
      </c>
      <c r="I8819">
        <v>25</v>
      </c>
      <c r="J8819" t="s">
        <v>111</v>
      </c>
      <c r="K8819">
        <v>28</v>
      </c>
      <c r="L8819" t="s">
        <v>112</v>
      </c>
      <c r="M8819" t="s">
        <v>320</v>
      </c>
      <c r="N8819">
        <v>3</v>
      </c>
      <c r="O8819" t="s">
        <v>126</v>
      </c>
      <c r="P8819">
        <v>2</v>
      </c>
      <c r="Q8819" t="s">
        <v>82</v>
      </c>
      <c r="R8819">
        <v>4</v>
      </c>
      <c r="S8819" t="s">
        <v>38</v>
      </c>
      <c r="T8819">
        <v>17</v>
      </c>
      <c r="U8819" t="s">
        <v>322</v>
      </c>
      <c r="V8819" t="s">
        <v>161</v>
      </c>
      <c r="W8819">
        <v>3</v>
      </c>
      <c r="X8819" t="s">
        <v>84</v>
      </c>
      <c r="Y8819">
        <v>35</v>
      </c>
      <c r="Z8819">
        <v>116</v>
      </c>
      <c r="AA8819">
        <v>4060</v>
      </c>
      <c r="AB8819">
        <v>2151.8000000000002</v>
      </c>
      <c r="AC8819">
        <v>0.53</v>
      </c>
      <c r="AD8819">
        <v>2</v>
      </c>
      <c r="AE8819" t="s">
        <v>72</v>
      </c>
    </row>
    <row r="8820" spans="1:31" x14ac:dyDescent="0.3">
      <c r="A8820">
        <v>1197831</v>
      </c>
      <c r="B8820" t="s">
        <v>73</v>
      </c>
      <c r="C8820" s="1">
        <v>44505</v>
      </c>
      <c r="D8820">
        <v>2021</v>
      </c>
      <c r="E8820" t="s">
        <v>45</v>
      </c>
      <c r="F8820">
        <v>4</v>
      </c>
      <c r="G8820">
        <v>3</v>
      </c>
      <c r="H8820" t="s">
        <v>78</v>
      </c>
      <c r="I8820">
        <v>25</v>
      </c>
      <c r="J8820" t="s">
        <v>111</v>
      </c>
      <c r="K8820">
        <v>28</v>
      </c>
      <c r="L8820" t="s">
        <v>112</v>
      </c>
      <c r="M8820" t="s">
        <v>320</v>
      </c>
      <c r="N8820">
        <v>3</v>
      </c>
      <c r="O8820" t="s">
        <v>126</v>
      </c>
      <c r="P8820">
        <v>2</v>
      </c>
      <c r="Q8820" t="s">
        <v>82</v>
      </c>
      <c r="R8820">
        <v>4</v>
      </c>
      <c r="S8820" t="s">
        <v>38</v>
      </c>
      <c r="T8820">
        <v>16</v>
      </c>
      <c r="U8820" t="s">
        <v>321</v>
      </c>
      <c r="V8820" t="s">
        <v>202</v>
      </c>
      <c r="W8820">
        <v>3</v>
      </c>
      <c r="X8820" t="s">
        <v>84</v>
      </c>
      <c r="Y8820">
        <v>43</v>
      </c>
      <c r="Z8820">
        <v>158</v>
      </c>
      <c r="AA8820">
        <v>6794</v>
      </c>
      <c r="AB8820">
        <v>3532.88</v>
      </c>
      <c r="AC8820">
        <v>0.52</v>
      </c>
      <c r="AD8820">
        <v>2</v>
      </c>
      <c r="AE8820" t="s">
        <v>72</v>
      </c>
    </row>
    <row r="8821" spans="1:31" x14ac:dyDescent="0.3">
      <c r="A8821">
        <v>1128299</v>
      </c>
      <c r="B8821" t="s">
        <v>77</v>
      </c>
      <c r="C8821" s="1">
        <v>44277</v>
      </c>
      <c r="D8821">
        <v>2021</v>
      </c>
      <c r="E8821" t="s">
        <v>51</v>
      </c>
      <c r="F8821">
        <v>1</v>
      </c>
      <c r="G8821">
        <v>3</v>
      </c>
      <c r="H8821" t="s">
        <v>78</v>
      </c>
      <c r="I8821">
        <v>26</v>
      </c>
      <c r="J8821" t="s">
        <v>113</v>
      </c>
      <c r="K8821">
        <v>29</v>
      </c>
      <c r="L8821" t="s">
        <v>114</v>
      </c>
      <c r="M8821" t="s">
        <v>320</v>
      </c>
      <c r="N8821">
        <v>3</v>
      </c>
      <c r="O8821" t="s">
        <v>126</v>
      </c>
      <c r="P8821">
        <v>2</v>
      </c>
      <c r="Q8821" t="s">
        <v>82</v>
      </c>
      <c r="R8821">
        <v>4</v>
      </c>
      <c r="S8821" t="s">
        <v>38</v>
      </c>
      <c r="T8821">
        <v>16</v>
      </c>
      <c r="U8821" t="s">
        <v>321</v>
      </c>
      <c r="V8821" t="s">
        <v>204</v>
      </c>
      <c r="W8821">
        <v>3</v>
      </c>
      <c r="X8821" t="s">
        <v>84</v>
      </c>
      <c r="Y8821">
        <v>38</v>
      </c>
      <c r="Z8821">
        <v>68</v>
      </c>
      <c r="AA8821">
        <v>2584</v>
      </c>
      <c r="AB8821">
        <v>956.08</v>
      </c>
      <c r="AC8821">
        <v>0.37</v>
      </c>
      <c r="AD8821">
        <v>2</v>
      </c>
      <c r="AE8821" t="s">
        <v>72</v>
      </c>
    </row>
    <row r="8822" spans="1:31" x14ac:dyDescent="0.3">
      <c r="A8822">
        <v>1128299</v>
      </c>
      <c r="B8822" t="s">
        <v>77</v>
      </c>
      <c r="C8822" s="1">
        <v>44309</v>
      </c>
      <c r="D8822">
        <v>2021</v>
      </c>
      <c r="E8822" t="s">
        <v>52</v>
      </c>
      <c r="F8822">
        <v>2</v>
      </c>
      <c r="G8822">
        <v>3</v>
      </c>
      <c r="H8822" t="s">
        <v>78</v>
      </c>
      <c r="I8822">
        <v>26</v>
      </c>
      <c r="J8822" t="s">
        <v>113</v>
      </c>
      <c r="K8822">
        <v>29</v>
      </c>
      <c r="L8822" t="s">
        <v>114</v>
      </c>
      <c r="M8822" t="s">
        <v>320</v>
      </c>
      <c r="N8822">
        <v>3</v>
      </c>
      <c r="O8822" t="s">
        <v>126</v>
      </c>
      <c r="P8822">
        <v>2</v>
      </c>
      <c r="Q8822" t="s">
        <v>82</v>
      </c>
      <c r="R8822">
        <v>4</v>
      </c>
      <c r="S8822" t="s">
        <v>38</v>
      </c>
      <c r="T8822">
        <v>17</v>
      </c>
      <c r="U8822" t="s">
        <v>322</v>
      </c>
      <c r="V8822" t="s">
        <v>161</v>
      </c>
      <c r="W8822">
        <v>3</v>
      </c>
      <c r="X8822" t="s">
        <v>84</v>
      </c>
      <c r="Y8822">
        <v>40</v>
      </c>
      <c r="Z8822">
        <v>78</v>
      </c>
      <c r="AA8822">
        <v>3120</v>
      </c>
      <c r="AB8822">
        <v>1248</v>
      </c>
      <c r="AC8822">
        <v>0.39999999999999997</v>
      </c>
      <c r="AD8822">
        <v>2</v>
      </c>
      <c r="AE8822" t="s">
        <v>72</v>
      </c>
    </row>
    <row r="8823" spans="1:31" x14ac:dyDescent="0.3">
      <c r="A8823">
        <v>1128299</v>
      </c>
      <c r="B8823" t="s">
        <v>77</v>
      </c>
      <c r="C8823" s="1">
        <v>44340</v>
      </c>
      <c r="D8823">
        <v>2021</v>
      </c>
      <c r="E8823" t="s">
        <v>53</v>
      </c>
      <c r="F8823">
        <v>2</v>
      </c>
      <c r="G8823">
        <v>3</v>
      </c>
      <c r="H8823" t="s">
        <v>78</v>
      </c>
      <c r="I8823">
        <v>26</v>
      </c>
      <c r="J8823" t="s">
        <v>113</v>
      </c>
      <c r="K8823">
        <v>29</v>
      </c>
      <c r="L8823" t="s">
        <v>114</v>
      </c>
      <c r="M8823" t="s">
        <v>320</v>
      </c>
      <c r="N8823">
        <v>3</v>
      </c>
      <c r="O8823" t="s">
        <v>126</v>
      </c>
      <c r="P8823">
        <v>2</v>
      </c>
      <c r="Q8823" t="s">
        <v>82</v>
      </c>
      <c r="R8823">
        <v>4</v>
      </c>
      <c r="S8823" t="s">
        <v>38</v>
      </c>
      <c r="T8823">
        <v>17</v>
      </c>
      <c r="U8823" t="s">
        <v>322</v>
      </c>
      <c r="V8823" t="s">
        <v>191</v>
      </c>
      <c r="W8823">
        <v>3</v>
      </c>
      <c r="X8823" t="s">
        <v>84</v>
      </c>
      <c r="Y8823">
        <v>39</v>
      </c>
      <c r="Z8823">
        <v>93</v>
      </c>
      <c r="AA8823">
        <v>3627</v>
      </c>
      <c r="AB8823">
        <v>1341.99</v>
      </c>
      <c r="AC8823">
        <v>0.37</v>
      </c>
      <c r="AD8823">
        <v>2</v>
      </c>
      <c r="AE8823" t="s">
        <v>72</v>
      </c>
    </row>
    <row r="8824" spans="1:31" x14ac:dyDescent="0.3">
      <c r="A8824">
        <v>1128299</v>
      </c>
      <c r="B8824" t="s">
        <v>77</v>
      </c>
      <c r="C8824" s="1">
        <v>44370</v>
      </c>
      <c r="D8824">
        <v>2021</v>
      </c>
      <c r="E8824" t="s">
        <v>54</v>
      </c>
      <c r="F8824">
        <v>2</v>
      </c>
      <c r="G8824">
        <v>3</v>
      </c>
      <c r="H8824" t="s">
        <v>78</v>
      </c>
      <c r="I8824">
        <v>26</v>
      </c>
      <c r="J8824" t="s">
        <v>113</v>
      </c>
      <c r="K8824">
        <v>29</v>
      </c>
      <c r="L8824" t="s">
        <v>114</v>
      </c>
      <c r="M8824" t="s">
        <v>320</v>
      </c>
      <c r="N8824">
        <v>3</v>
      </c>
      <c r="O8824" t="s">
        <v>126</v>
      </c>
      <c r="P8824">
        <v>2</v>
      </c>
      <c r="Q8824" t="s">
        <v>82</v>
      </c>
      <c r="R8824">
        <v>4</v>
      </c>
      <c r="S8824" t="s">
        <v>38</v>
      </c>
      <c r="T8824">
        <v>17</v>
      </c>
      <c r="U8824" t="s">
        <v>322</v>
      </c>
      <c r="V8824" t="s">
        <v>201</v>
      </c>
      <c r="W8824">
        <v>3</v>
      </c>
      <c r="X8824" t="s">
        <v>84</v>
      </c>
      <c r="Y8824">
        <v>38</v>
      </c>
      <c r="Z8824">
        <v>105</v>
      </c>
      <c r="AA8824">
        <v>3990</v>
      </c>
      <c r="AB8824">
        <v>1595.9999999999998</v>
      </c>
      <c r="AC8824">
        <v>0.39999999999999997</v>
      </c>
      <c r="AD8824">
        <v>2</v>
      </c>
      <c r="AE8824" t="s">
        <v>72</v>
      </c>
    </row>
    <row r="8825" spans="1:31" x14ac:dyDescent="0.3">
      <c r="A8825">
        <v>1128299</v>
      </c>
      <c r="B8825" t="s">
        <v>77</v>
      </c>
      <c r="C8825" s="1">
        <v>44399</v>
      </c>
      <c r="D8825">
        <v>2021</v>
      </c>
      <c r="E8825" t="s">
        <v>55</v>
      </c>
      <c r="F8825">
        <v>3</v>
      </c>
      <c r="G8825">
        <v>3</v>
      </c>
      <c r="H8825" t="s">
        <v>78</v>
      </c>
      <c r="I8825">
        <v>26</v>
      </c>
      <c r="J8825" t="s">
        <v>113</v>
      </c>
      <c r="K8825">
        <v>29</v>
      </c>
      <c r="L8825" t="s">
        <v>114</v>
      </c>
      <c r="M8825" t="s">
        <v>320</v>
      </c>
      <c r="N8825">
        <v>3</v>
      </c>
      <c r="O8825" t="s">
        <v>126</v>
      </c>
      <c r="P8825">
        <v>2</v>
      </c>
      <c r="Q8825" t="s">
        <v>82</v>
      </c>
      <c r="R8825">
        <v>4</v>
      </c>
      <c r="S8825" t="s">
        <v>38</v>
      </c>
      <c r="T8825">
        <v>17</v>
      </c>
      <c r="U8825" t="s">
        <v>322</v>
      </c>
      <c r="V8825" t="s">
        <v>184</v>
      </c>
      <c r="W8825">
        <v>3</v>
      </c>
      <c r="X8825" t="s">
        <v>84</v>
      </c>
      <c r="Y8825">
        <v>36</v>
      </c>
      <c r="Z8825">
        <v>113</v>
      </c>
      <c r="AA8825">
        <v>4068</v>
      </c>
      <c r="AB8825">
        <v>1545.84</v>
      </c>
      <c r="AC8825">
        <v>0.38</v>
      </c>
      <c r="AD8825">
        <v>2</v>
      </c>
      <c r="AE8825" t="s">
        <v>72</v>
      </c>
    </row>
    <row r="8826" spans="1:31" x14ac:dyDescent="0.3">
      <c r="A8826">
        <v>1128299</v>
      </c>
      <c r="B8826" t="s">
        <v>77</v>
      </c>
      <c r="C8826" s="1">
        <v>44431</v>
      </c>
      <c r="D8826">
        <v>2021</v>
      </c>
      <c r="E8826" t="s">
        <v>31</v>
      </c>
      <c r="F8826">
        <v>3</v>
      </c>
      <c r="G8826">
        <v>3</v>
      </c>
      <c r="H8826" t="s">
        <v>78</v>
      </c>
      <c r="I8826">
        <v>26</v>
      </c>
      <c r="J8826" t="s">
        <v>113</v>
      </c>
      <c r="K8826">
        <v>29</v>
      </c>
      <c r="L8826" t="s">
        <v>114</v>
      </c>
      <c r="M8826" t="s">
        <v>320</v>
      </c>
      <c r="N8826">
        <v>3</v>
      </c>
      <c r="O8826" t="s">
        <v>126</v>
      </c>
      <c r="P8826">
        <v>2</v>
      </c>
      <c r="Q8826" t="s">
        <v>82</v>
      </c>
      <c r="R8826">
        <v>4</v>
      </c>
      <c r="S8826" t="s">
        <v>38</v>
      </c>
      <c r="T8826">
        <v>17</v>
      </c>
      <c r="U8826" t="s">
        <v>322</v>
      </c>
      <c r="V8826" t="s">
        <v>251</v>
      </c>
      <c r="W8826">
        <v>3</v>
      </c>
      <c r="X8826" t="s">
        <v>84</v>
      </c>
      <c r="Y8826">
        <v>43</v>
      </c>
      <c r="Z8826">
        <v>120</v>
      </c>
      <c r="AA8826">
        <v>5160</v>
      </c>
      <c r="AB8826">
        <v>2167.1999999999998</v>
      </c>
      <c r="AC8826">
        <v>0.42</v>
      </c>
      <c r="AD8826">
        <v>2</v>
      </c>
      <c r="AE8826" t="s">
        <v>72</v>
      </c>
    </row>
    <row r="8827" spans="1:31" x14ac:dyDescent="0.3">
      <c r="A8827">
        <v>1128299</v>
      </c>
      <c r="B8827" t="s">
        <v>77</v>
      </c>
      <c r="C8827" s="1">
        <v>44463</v>
      </c>
      <c r="D8827">
        <v>2021</v>
      </c>
      <c r="E8827" t="s">
        <v>43</v>
      </c>
      <c r="F8827">
        <v>3</v>
      </c>
      <c r="G8827">
        <v>3</v>
      </c>
      <c r="H8827" t="s">
        <v>78</v>
      </c>
      <c r="I8827">
        <v>26</v>
      </c>
      <c r="J8827" t="s">
        <v>113</v>
      </c>
      <c r="K8827">
        <v>29</v>
      </c>
      <c r="L8827" t="s">
        <v>114</v>
      </c>
      <c r="M8827" t="s">
        <v>320</v>
      </c>
      <c r="N8827">
        <v>3</v>
      </c>
      <c r="O8827" t="s">
        <v>126</v>
      </c>
      <c r="P8827">
        <v>2</v>
      </c>
      <c r="Q8827" t="s">
        <v>82</v>
      </c>
      <c r="R8827">
        <v>4</v>
      </c>
      <c r="S8827" t="s">
        <v>38</v>
      </c>
      <c r="T8827">
        <v>17</v>
      </c>
      <c r="U8827" t="s">
        <v>322</v>
      </c>
      <c r="V8827" t="s">
        <v>158</v>
      </c>
      <c r="W8827">
        <v>3</v>
      </c>
      <c r="X8827" t="s">
        <v>84</v>
      </c>
      <c r="Y8827">
        <v>33</v>
      </c>
      <c r="Z8827">
        <v>124</v>
      </c>
      <c r="AA8827">
        <v>4092</v>
      </c>
      <c r="AB8827">
        <v>1514.04</v>
      </c>
      <c r="AC8827">
        <v>0.37</v>
      </c>
      <c r="AD8827">
        <v>2</v>
      </c>
      <c r="AE8827" t="s">
        <v>72</v>
      </c>
    </row>
    <row r="8828" spans="1:31" x14ac:dyDescent="0.3">
      <c r="A8828">
        <v>1128299</v>
      </c>
      <c r="B8828" t="s">
        <v>77</v>
      </c>
      <c r="C8828" s="1">
        <v>44492</v>
      </c>
      <c r="D8828">
        <v>2021</v>
      </c>
      <c r="E8828" t="s">
        <v>44</v>
      </c>
      <c r="F8828">
        <v>4</v>
      </c>
      <c r="G8828">
        <v>3</v>
      </c>
      <c r="H8828" t="s">
        <v>78</v>
      </c>
      <c r="I8828">
        <v>26</v>
      </c>
      <c r="J8828" t="s">
        <v>113</v>
      </c>
      <c r="K8828">
        <v>29</v>
      </c>
      <c r="L8828" t="s">
        <v>114</v>
      </c>
      <c r="M8828" t="s">
        <v>320</v>
      </c>
      <c r="N8828">
        <v>3</v>
      </c>
      <c r="O8828" t="s">
        <v>126</v>
      </c>
      <c r="P8828">
        <v>2</v>
      </c>
      <c r="Q8828" t="s">
        <v>82</v>
      </c>
      <c r="R8828">
        <v>4</v>
      </c>
      <c r="S8828" t="s">
        <v>38</v>
      </c>
      <c r="T8828">
        <v>16</v>
      </c>
      <c r="U8828" t="s">
        <v>321</v>
      </c>
      <c r="V8828" t="s">
        <v>254</v>
      </c>
      <c r="W8828">
        <v>3</v>
      </c>
      <c r="X8828" t="s">
        <v>84</v>
      </c>
      <c r="Y8828">
        <v>32</v>
      </c>
      <c r="Z8828">
        <v>102</v>
      </c>
      <c r="AA8828">
        <v>3264</v>
      </c>
      <c r="AB8828">
        <v>1272.9599999999998</v>
      </c>
      <c r="AC8828">
        <v>0.38999999999999996</v>
      </c>
      <c r="AD8828">
        <v>2</v>
      </c>
      <c r="AE8828" t="s">
        <v>72</v>
      </c>
    </row>
    <row r="8829" spans="1:31" x14ac:dyDescent="0.3">
      <c r="A8829">
        <v>1128299</v>
      </c>
      <c r="B8829" t="s">
        <v>77</v>
      </c>
      <c r="C8829" s="1">
        <v>44552</v>
      </c>
      <c r="D8829">
        <v>2021</v>
      </c>
      <c r="E8829" t="s">
        <v>46</v>
      </c>
      <c r="F8829">
        <v>4</v>
      </c>
      <c r="G8829">
        <v>3</v>
      </c>
      <c r="H8829" t="s">
        <v>78</v>
      </c>
      <c r="I8829">
        <v>26</v>
      </c>
      <c r="J8829" t="s">
        <v>113</v>
      </c>
      <c r="K8829">
        <v>29</v>
      </c>
      <c r="L8829" t="s">
        <v>114</v>
      </c>
      <c r="M8829" t="s">
        <v>320</v>
      </c>
      <c r="N8829">
        <v>3</v>
      </c>
      <c r="O8829" t="s">
        <v>126</v>
      </c>
      <c r="P8829">
        <v>2</v>
      </c>
      <c r="Q8829" t="s">
        <v>82</v>
      </c>
      <c r="R8829">
        <v>4</v>
      </c>
      <c r="S8829" t="s">
        <v>38</v>
      </c>
      <c r="T8829">
        <v>16</v>
      </c>
      <c r="U8829" t="s">
        <v>321</v>
      </c>
      <c r="V8829" t="s">
        <v>162</v>
      </c>
      <c r="W8829">
        <v>3</v>
      </c>
      <c r="X8829" t="s">
        <v>84</v>
      </c>
      <c r="Y8829">
        <v>32</v>
      </c>
      <c r="Z8829">
        <v>128</v>
      </c>
      <c r="AA8829">
        <v>4096</v>
      </c>
      <c r="AB8829">
        <v>1679.36</v>
      </c>
      <c r="AC8829">
        <v>0.41</v>
      </c>
      <c r="AD8829">
        <v>2</v>
      </c>
      <c r="AE8829" t="s">
        <v>72</v>
      </c>
    </row>
    <row r="8830" spans="1:31" x14ac:dyDescent="0.3">
      <c r="A8830">
        <v>1128299</v>
      </c>
      <c r="B8830" t="s">
        <v>77</v>
      </c>
      <c r="C8830" s="1">
        <v>44253</v>
      </c>
      <c r="D8830">
        <v>2021</v>
      </c>
      <c r="E8830" t="s">
        <v>48</v>
      </c>
      <c r="F8830">
        <v>1</v>
      </c>
      <c r="G8830">
        <v>3</v>
      </c>
      <c r="H8830" t="s">
        <v>78</v>
      </c>
      <c r="I8830">
        <v>27</v>
      </c>
      <c r="J8830" t="s">
        <v>115</v>
      </c>
      <c r="K8830">
        <v>30</v>
      </c>
      <c r="L8830" t="s">
        <v>116</v>
      </c>
      <c r="M8830" t="s">
        <v>320</v>
      </c>
      <c r="N8830">
        <v>3</v>
      </c>
      <c r="O8830" t="s">
        <v>126</v>
      </c>
      <c r="P8830">
        <v>2</v>
      </c>
      <c r="Q8830" t="s">
        <v>82</v>
      </c>
      <c r="R8830">
        <v>4</v>
      </c>
      <c r="S8830" t="s">
        <v>38</v>
      </c>
      <c r="T8830">
        <v>16</v>
      </c>
      <c r="U8830" t="s">
        <v>321</v>
      </c>
      <c r="V8830" t="s">
        <v>161</v>
      </c>
      <c r="W8830">
        <v>3</v>
      </c>
      <c r="X8830" t="s">
        <v>84</v>
      </c>
      <c r="Y8830">
        <v>29</v>
      </c>
      <c r="Z8830">
        <v>91</v>
      </c>
      <c r="AA8830">
        <v>2639</v>
      </c>
      <c r="AB8830">
        <v>976.43</v>
      </c>
      <c r="AC8830">
        <v>0.37</v>
      </c>
      <c r="AD8830">
        <v>2</v>
      </c>
      <c r="AE8830" t="s">
        <v>72</v>
      </c>
    </row>
    <row r="8831" spans="1:31" x14ac:dyDescent="0.3">
      <c r="A8831">
        <v>1128299</v>
      </c>
      <c r="B8831" t="s">
        <v>77</v>
      </c>
      <c r="C8831" s="1">
        <v>44373</v>
      </c>
      <c r="D8831">
        <v>2021</v>
      </c>
      <c r="E8831" t="s">
        <v>54</v>
      </c>
      <c r="F8831">
        <v>2</v>
      </c>
      <c r="G8831">
        <v>3</v>
      </c>
      <c r="H8831" t="s">
        <v>78</v>
      </c>
      <c r="I8831">
        <v>27</v>
      </c>
      <c r="J8831" t="s">
        <v>115</v>
      </c>
      <c r="K8831">
        <v>30</v>
      </c>
      <c r="L8831" t="s">
        <v>116</v>
      </c>
      <c r="M8831" t="s">
        <v>320</v>
      </c>
      <c r="N8831">
        <v>3</v>
      </c>
      <c r="O8831" t="s">
        <v>126</v>
      </c>
      <c r="P8831">
        <v>2</v>
      </c>
      <c r="Q8831" t="s">
        <v>82</v>
      </c>
      <c r="R8831">
        <v>4</v>
      </c>
      <c r="S8831" t="s">
        <v>38</v>
      </c>
      <c r="T8831">
        <v>16</v>
      </c>
      <c r="U8831" t="s">
        <v>321</v>
      </c>
      <c r="V8831" t="s">
        <v>220</v>
      </c>
      <c r="W8831">
        <v>3</v>
      </c>
      <c r="X8831" t="s">
        <v>84</v>
      </c>
      <c r="Y8831">
        <v>37</v>
      </c>
      <c r="Z8831">
        <v>128</v>
      </c>
      <c r="AA8831">
        <v>4736</v>
      </c>
      <c r="AB8831">
        <v>1894.3999999999999</v>
      </c>
      <c r="AC8831">
        <v>0.39999999999999997</v>
      </c>
      <c r="AD8831">
        <v>2</v>
      </c>
      <c r="AE8831" t="s">
        <v>72</v>
      </c>
    </row>
    <row r="8832" spans="1:31" x14ac:dyDescent="0.3">
      <c r="A8832">
        <v>1128299</v>
      </c>
      <c r="B8832" t="s">
        <v>77</v>
      </c>
      <c r="C8832" s="1">
        <v>44434</v>
      </c>
      <c r="D8832">
        <v>2021</v>
      </c>
      <c r="E8832" t="s">
        <v>31</v>
      </c>
      <c r="F8832">
        <v>3</v>
      </c>
      <c r="G8832">
        <v>3</v>
      </c>
      <c r="H8832" t="s">
        <v>78</v>
      </c>
      <c r="I8832">
        <v>27</v>
      </c>
      <c r="J8832" t="s">
        <v>115</v>
      </c>
      <c r="K8832">
        <v>30</v>
      </c>
      <c r="L8832" t="s">
        <v>116</v>
      </c>
      <c r="M8832" t="s">
        <v>320</v>
      </c>
      <c r="N8832">
        <v>3</v>
      </c>
      <c r="O8832" t="s">
        <v>126</v>
      </c>
      <c r="P8832">
        <v>2</v>
      </c>
      <c r="Q8832" t="s">
        <v>82</v>
      </c>
      <c r="R8832">
        <v>4</v>
      </c>
      <c r="S8832" t="s">
        <v>38</v>
      </c>
      <c r="T8832">
        <v>16</v>
      </c>
      <c r="U8832" t="s">
        <v>321</v>
      </c>
      <c r="V8832" t="s">
        <v>237</v>
      </c>
      <c r="W8832">
        <v>3</v>
      </c>
      <c r="X8832" t="s">
        <v>84</v>
      </c>
      <c r="Y8832">
        <v>46</v>
      </c>
      <c r="Z8832">
        <v>152</v>
      </c>
      <c r="AA8832">
        <v>6992</v>
      </c>
      <c r="AB8832">
        <v>2587.04</v>
      </c>
      <c r="AC8832">
        <v>0.37</v>
      </c>
      <c r="AD8832">
        <v>2</v>
      </c>
      <c r="AE8832" t="s">
        <v>72</v>
      </c>
    </row>
    <row r="8833" spans="1:31" x14ac:dyDescent="0.3">
      <c r="A8833">
        <v>1128299</v>
      </c>
      <c r="B8833" t="s">
        <v>77</v>
      </c>
      <c r="C8833" s="1">
        <v>44495</v>
      </c>
      <c r="D8833">
        <v>2021</v>
      </c>
      <c r="E8833" t="s">
        <v>44</v>
      </c>
      <c r="F8833">
        <v>4</v>
      </c>
      <c r="G8833">
        <v>3</v>
      </c>
      <c r="H8833" t="s">
        <v>78</v>
      </c>
      <c r="I8833">
        <v>27</v>
      </c>
      <c r="J8833" t="s">
        <v>115</v>
      </c>
      <c r="K8833">
        <v>30</v>
      </c>
      <c r="L8833" t="s">
        <v>116</v>
      </c>
      <c r="M8833" t="s">
        <v>320</v>
      </c>
      <c r="N8833">
        <v>3</v>
      </c>
      <c r="O8833" t="s">
        <v>126</v>
      </c>
      <c r="P8833">
        <v>2</v>
      </c>
      <c r="Q8833" t="s">
        <v>82</v>
      </c>
      <c r="R8833">
        <v>4</v>
      </c>
      <c r="S8833" t="s">
        <v>38</v>
      </c>
      <c r="T8833">
        <v>16</v>
      </c>
      <c r="U8833" t="s">
        <v>321</v>
      </c>
      <c r="V8833" t="s">
        <v>129</v>
      </c>
      <c r="W8833">
        <v>3</v>
      </c>
      <c r="X8833" t="s">
        <v>84</v>
      </c>
      <c r="Y8833">
        <v>35</v>
      </c>
      <c r="Z8833">
        <v>112</v>
      </c>
      <c r="AA8833">
        <v>3920</v>
      </c>
      <c r="AB8833">
        <v>1646.3999999999999</v>
      </c>
      <c r="AC8833">
        <v>0.42</v>
      </c>
      <c r="AD8833">
        <v>2</v>
      </c>
      <c r="AE8833" t="s">
        <v>72</v>
      </c>
    </row>
    <row r="8834" spans="1:31" x14ac:dyDescent="0.3">
      <c r="A8834">
        <v>1128299</v>
      </c>
      <c r="B8834" t="s">
        <v>77</v>
      </c>
      <c r="C8834" s="1">
        <v>44526</v>
      </c>
      <c r="D8834">
        <v>2021</v>
      </c>
      <c r="E8834" t="s">
        <v>45</v>
      </c>
      <c r="F8834">
        <v>4</v>
      </c>
      <c r="G8834">
        <v>3</v>
      </c>
      <c r="H8834" t="s">
        <v>78</v>
      </c>
      <c r="I8834">
        <v>27</v>
      </c>
      <c r="J8834" t="s">
        <v>115</v>
      </c>
      <c r="K8834">
        <v>30</v>
      </c>
      <c r="L8834" t="s">
        <v>116</v>
      </c>
      <c r="M8834" t="s">
        <v>320</v>
      </c>
      <c r="N8834">
        <v>3</v>
      </c>
      <c r="O8834" t="s">
        <v>126</v>
      </c>
      <c r="P8834">
        <v>2</v>
      </c>
      <c r="Q8834" t="s">
        <v>82</v>
      </c>
      <c r="R8834">
        <v>4</v>
      </c>
      <c r="S8834" t="s">
        <v>38</v>
      </c>
      <c r="T8834">
        <v>16</v>
      </c>
      <c r="U8834" t="s">
        <v>321</v>
      </c>
      <c r="V8834" t="s">
        <v>241</v>
      </c>
      <c r="W8834">
        <v>3</v>
      </c>
      <c r="X8834" t="s">
        <v>84</v>
      </c>
      <c r="Y8834">
        <v>40</v>
      </c>
      <c r="Z8834">
        <v>136</v>
      </c>
      <c r="AA8834">
        <v>5440</v>
      </c>
      <c r="AB8834">
        <v>2230.4</v>
      </c>
      <c r="AC8834">
        <v>0.41</v>
      </c>
      <c r="AD8834">
        <v>2</v>
      </c>
      <c r="AE8834" t="s">
        <v>72</v>
      </c>
    </row>
    <row r="8835" spans="1:31" x14ac:dyDescent="0.3">
      <c r="A8835">
        <v>1128299</v>
      </c>
      <c r="B8835" t="s">
        <v>77</v>
      </c>
      <c r="C8835" s="1">
        <v>44555</v>
      </c>
      <c r="D8835">
        <v>2021</v>
      </c>
      <c r="E8835" t="s">
        <v>46</v>
      </c>
      <c r="F8835">
        <v>4</v>
      </c>
      <c r="G8835">
        <v>3</v>
      </c>
      <c r="H8835" t="s">
        <v>78</v>
      </c>
      <c r="I8835">
        <v>27</v>
      </c>
      <c r="J8835" t="s">
        <v>115</v>
      </c>
      <c r="K8835">
        <v>30</v>
      </c>
      <c r="L8835" t="s">
        <v>116</v>
      </c>
      <c r="M8835" t="s">
        <v>320</v>
      </c>
      <c r="N8835">
        <v>3</v>
      </c>
      <c r="O8835" t="s">
        <v>126</v>
      </c>
      <c r="P8835">
        <v>2</v>
      </c>
      <c r="Q8835" t="s">
        <v>82</v>
      </c>
      <c r="R8835">
        <v>4</v>
      </c>
      <c r="S8835" t="s">
        <v>38</v>
      </c>
      <c r="T8835">
        <v>16</v>
      </c>
      <c r="U8835" t="s">
        <v>321</v>
      </c>
      <c r="V8835" t="s">
        <v>213</v>
      </c>
      <c r="W8835">
        <v>3</v>
      </c>
      <c r="X8835" t="s">
        <v>84</v>
      </c>
      <c r="Y8835">
        <v>45</v>
      </c>
      <c r="Z8835">
        <v>160</v>
      </c>
      <c r="AA8835">
        <v>7200</v>
      </c>
      <c r="AB8835">
        <v>2879.9999999999995</v>
      </c>
      <c r="AC8835">
        <v>0.39999999999999997</v>
      </c>
      <c r="AD8835">
        <v>2</v>
      </c>
      <c r="AE8835" t="s">
        <v>72</v>
      </c>
    </row>
    <row r="8836" spans="1:31" x14ac:dyDescent="0.3">
      <c r="A8836">
        <v>1128299</v>
      </c>
      <c r="B8836" t="s">
        <v>77</v>
      </c>
      <c r="C8836" s="1">
        <v>44209</v>
      </c>
      <c r="D8836">
        <v>2021</v>
      </c>
      <c r="E8836" t="s">
        <v>47</v>
      </c>
      <c r="F8836">
        <v>1</v>
      </c>
      <c r="G8836">
        <v>3</v>
      </c>
      <c r="H8836" t="s">
        <v>78</v>
      </c>
      <c r="I8836">
        <v>27</v>
      </c>
      <c r="J8836" t="s">
        <v>115</v>
      </c>
      <c r="K8836">
        <v>30</v>
      </c>
      <c r="L8836" t="s">
        <v>116</v>
      </c>
      <c r="M8836" t="s">
        <v>320</v>
      </c>
      <c r="N8836">
        <v>3</v>
      </c>
      <c r="O8836" t="s">
        <v>126</v>
      </c>
      <c r="P8836">
        <v>2</v>
      </c>
      <c r="Q8836" t="s">
        <v>82</v>
      </c>
      <c r="R8836">
        <v>4</v>
      </c>
      <c r="S8836" t="s">
        <v>38</v>
      </c>
      <c r="T8836">
        <v>16</v>
      </c>
      <c r="U8836" t="s">
        <v>321</v>
      </c>
      <c r="V8836" t="s">
        <v>196</v>
      </c>
      <c r="W8836">
        <v>3</v>
      </c>
      <c r="X8836" t="s">
        <v>84</v>
      </c>
      <c r="Y8836">
        <v>28</v>
      </c>
      <c r="Z8836">
        <v>99</v>
      </c>
      <c r="AA8836">
        <v>2772</v>
      </c>
      <c r="AB8836">
        <v>1164.24</v>
      </c>
      <c r="AC8836">
        <v>0.42000000000000004</v>
      </c>
      <c r="AD8836">
        <v>2</v>
      </c>
      <c r="AE8836" t="s">
        <v>72</v>
      </c>
    </row>
    <row r="8837" spans="1:31" x14ac:dyDescent="0.3">
      <c r="A8837">
        <v>1128299</v>
      </c>
      <c r="B8837" t="s">
        <v>77</v>
      </c>
      <c r="C8837" s="1">
        <v>44330</v>
      </c>
      <c r="D8837">
        <v>2021</v>
      </c>
      <c r="E8837" t="s">
        <v>53</v>
      </c>
      <c r="F8837">
        <v>2</v>
      </c>
      <c r="G8837">
        <v>5</v>
      </c>
      <c r="H8837" t="s">
        <v>100</v>
      </c>
      <c r="I8837">
        <v>28</v>
      </c>
      <c r="J8837" t="s">
        <v>117</v>
      </c>
      <c r="K8837">
        <v>31</v>
      </c>
      <c r="L8837" t="s">
        <v>118</v>
      </c>
      <c r="M8837" t="s">
        <v>320</v>
      </c>
      <c r="N8837">
        <v>3</v>
      </c>
      <c r="O8837" t="s">
        <v>126</v>
      </c>
      <c r="P8837">
        <v>2</v>
      </c>
      <c r="Q8837" t="s">
        <v>82</v>
      </c>
      <c r="R8837">
        <v>4</v>
      </c>
      <c r="S8837" t="s">
        <v>38</v>
      </c>
      <c r="T8837">
        <v>16</v>
      </c>
      <c r="U8837" t="s">
        <v>321</v>
      </c>
      <c r="V8837" t="s">
        <v>161</v>
      </c>
      <c r="W8837">
        <v>3</v>
      </c>
      <c r="X8837" t="s">
        <v>84</v>
      </c>
      <c r="Y8837">
        <v>34</v>
      </c>
      <c r="Z8837">
        <v>114</v>
      </c>
      <c r="AA8837">
        <v>3876</v>
      </c>
      <c r="AB8837">
        <v>1666.6800000000003</v>
      </c>
      <c r="AC8837">
        <v>0.43000000000000005</v>
      </c>
      <c r="AD8837">
        <v>2</v>
      </c>
      <c r="AE8837" t="s">
        <v>72</v>
      </c>
    </row>
    <row r="8838" spans="1:31" x14ac:dyDescent="0.3">
      <c r="A8838">
        <v>1128299</v>
      </c>
      <c r="B8838" t="s">
        <v>77</v>
      </c>
      <c r="C8838" s="1">
        <v>44389</v>
      </c>
      <c r="D8838">
        <v>2021</v>
      </c>
      <c r="E8838" t="s">
        <v>55</v>
      </c>
      <c r="F8838">
        <v>3</v>
      </c>
      <c r="G8838">
        <v>5</v>
      </c>
      <c r="H8838" t="s">
        <v>100</v>
      </c>
      <c r="I8838">
        <v>28</v>
      </c>
      <c r="J8838" t="s">
        <v>117</v>
      </c>
      <c r="K8838">
        <v>31</v>
      </c>
      <c r="L8838" t="s">
        <v>118</v>
      </c>
      <c r="M8838" t="s">
        <v>320</v>
      </c>
      <c r="N8838">
        <v>3</v>
      </c>
      <c r="O8838" t="s">
        <v>126</v>
      </c>
      <c r="P8838">
        <v>2</v>
      </c>
      <c r="Q8838" t="s">
        <v>82</v>
      </c>
      <c r="R8838">
        <v>4</v>
      </c>
      <c r="S8838" t="s">
        <v>38</v>
      </c>
      <c r="T8838">
        <v>16</v>
      </c>
      <c r="U8838" t="s">
        <v>321</v>
      </c>
      <c r="V8838" t="s">
        <v>203</v>
      </c>
      <c r="W8838">
        <v>3</v>
      </c>
      <c r="X8838" t="s">
        <v>84</v>
      </c>
      <c r="Y8838">
        <v>39</v>
      </c>
      <c r="Z8838">
        <v>128</v>
      </c>
      <c r="AA8838">
        <v>4992</v>
      </c>
      <c r="AB8838">
        <v>2246.4</v>
      </c>
      <c r="AC8838">
        <v>0.45</v>
      </c>
      <c r="AD8838">
        <v>2</v>
      </c>
      <c r="AE8838" t="s">
        <v>72</v>
      </c>
    </row>
    <row r="8839" spans="1:31" x14ac:dyDescent="0.3">
      <c r="A8839">
        <v>1128299</v>
      </c>
      <c r="B8839" t="s">
        <v>77</v>
      </c>
      <c r="C8839" s="1">
        <v>44421</v>
      </c>
      <c r="D8839">
        <v>2021</v>
      </c>
      <c r="E8839" t="s">
        <v>31</v>
      </c>
      <c r="F8839">
        <v>3</v>
      </c>
      <c r="G8839">
        <v>5</v>
      </c>
      <c r="H8839" t="s">
        <v>100</v>
      </c>
      <c r="I8839">
        <v>28</v>
      </c>
      <c r="J8839" t="s">
        <v>117</v>
      </c>
      <c r="K8839">
        <v>31</v>
      </c>
      <c r="L8839" t="s">
        <v>118</v>
      </c>
      <c r="M8839" t="s">
        <v>320</v>
      </c>
      <c r="N8839">
        <v>3</v>
      </c>
      <c r="O8839" t="s">
        <v>126</v>
      </c>
      <c r="P8839">
        <v>2</v>
      </c>
      <c r="Q8839" t="s">
        <v>82</v>
      </c>
      <c r="R8839">
        <v>4</v>
      </c>
      <c r="S8839" t="s">
        <v>38</v>
      </c>
      <c r="T8839">
        <v>16</v>
      </c>
      <c r="U8839" t="s">
        <v>321</v>
      </c>
      <c r="V8839" t="s">
        <v>189</v>
      </c>
      <c r="W8839">
        <v>3</v>
      </c>
      <c r="X8839" t="s">
        <v>84</v>
      </c>
      <c r="Y8839">
        <v>42</v>
      </c>
      <c r="Z8839">
        <v>149</v>
      </c>
      <c r="AA8839">
        <v>6258</v>
      </c>
      <c r="AB8839">
        <v>2816.1</v>
      </c>
      <c r="AC8839">
        <v>0.45</v>
      </c>
      <c r="AD8839">
        <v>2</v>
      </c>
      <c r="AE8839" t="s">
        <v>72</v>
      </c>
    </row>
    <row r="8840" spans="1:31" x14ac:dyDescent="0.3">
      <c r="A8840">
        <v>1128299</v>
      </c>
      <c r="B8840" t="s">
        <v>77</v>
      </c>
      <c r="C8840" s="1">
        <v>44482</v>
      </c>
      <c r="D8840">
        <v>2021</v>
      </c>
      <c r="E8840" t="s">
        <v>44</v>
      </c>
      <c r="F8840">
        <v>4</v>
      </c>
      <c r="G8840">
        <v>5</v>
      </c>
      <c r="H8840" t="s">
        <v>100</v>
      </c>
      <c r="I8840">
        <v>28</v>
      </c>
      <c r="J8840" t="s">
        <v>117</v>
      </c>
      <c r="K8840">
        <v>31</v>
      </c>
      <c r="L8840" t="s">
        <v>118</v>
      </c>
      <c r="M8840" t="s">
        <v>320</v>
      </c>
      <c r="N8840">
        <v>3</v>
      </c>
      <c r="O8840" t="s">
        <v>126</v>
      </c>
      <c r="P8840">
        <v>2</v>
      </c>
      <c r="Q8840" t="s">
        <v>82</v>
      </c>
      <c r="R8840">
        <v>4</v>
      </c>
      <c r="S8840" t="s">
        <v>38</v>
      </c>
      <c r="T8840">
        <v>16</v>
      </c>
      <c r="U8840" t="s">
        <v>321</v>
      </c>
      <c r="V8840" t="s">
        <v>202</v>
      </c>
      <c r="W8840">
        <v>3</v>
      </c>
      <c r="X8840" t="s">
        <v>84</v>
      </c>
      <c r="Y8840">
        <v>32</v>
      </c>
      <c r="Z8840">
        <v>114</v>
      </c>
      <c r="AA8840">
        <v>3648</v>
      </c>
      <c r="AB8840">
        <v>1605.1200000000001</v>
      </c>
      <c r="AC8840">
        <v>0.44</v>
      </c>
      <c r="AD8840">
        <v>2</v>
      </c>
      <c r="AE8840" t="s">
        <v>72</v>
      </c>
    </row>
    <row r="8841" spans="1:31" x14ac:dyDescent="0.3">
      <c r="A8841">
        <v>1128299</v>
      </c>
      <c r="B8841" t="s">
        <v>77</v>
      </c>
      <c r="C8841" s="1">
        <v>44513</v>
      </c>
      <c r="D8841">
        <v>2021</v>
      </c>
      <c r="E8841" t="s">
        <v>45</v>
      </c>
      <c r="F8841">
        <v>4</v>
      </c>
      <c r="G8841">
        <v>5</v>
      </c>
      <c r="H8841" t="s">
        <v>100</v>
      </c>
      <c r="I8841">
        <v>28</v>
      </c>
      <c r="J8841" t="s">
        <v>117</v>
      </c>
      <c r="K8841">
        <v>31</v>
      </c>
      <c r="L8841" t="s">
        <v>118</v>
      </c>
      <c r="M8841" t="s">
        <v>320</v>
      </c>
      <c r="N8841">
        <v>3</v>
      </c>
      <c r="O8841" t="s">
        <v>126</v>
      </c>
      <c r="P8841">
        <v>2</v>
      </c>
      <c r="Q8841" t="s">
        <v>82</v>
      </c>
      <c r="R8841">
        <v>4</v>
      </c>
      <c r="S8841" t="s">
        <v>38</v>
      </c>
      <c r="T8841">
        <v>16</v>
      </c>
      <c r="U8841" t="s">
        <v>321</v>
      </c>
      <c r="V8841" t="s">
        <v>191</v>
      </c>
      <c r="W8841">
        <v>3</v>
      </c>
      <c r="X8841" t="s">
        <v>84</v>
      </c>
      <c r="Y8841">
        <v>37</v>
      </c>
      <c r="Z8841">
        <v>140</v>
      </c>
      <c r="AA8841">
        <v>5180</v>
      </c>
      <c r="AB8841">
        <v>2382.8000000000002</v>
      </c>
      <c r="AC8841">
        <v>0.46</v>
      </c>
      <c r="AD8841">
        <v>2</v>
      </c>
      <c r="AE8841" t="s">
        <v>72</v>
      </c>
    </row>
    <row r="8842" spans="1:31" x14ac:dyDescent="0.3">
      <c r="A8842">
        <v>1128299</v>
      </c>
      <c r="B8842" t="s">
        <v>77</v>
      </c>
      <c r="C8842" s="1">
        <v>44542</v>
      </c>
      <c r="D8842">
        <v>2021</v>
      </c>
      <c r="E8842" t="s">
        <v>46</v>
      </c>
      <c r="F8842">
        <v>4</v>
      </c>
      <c r="G8842">
        <v>5</v>
      </c>
      <c r="H8842" t="s">
        <v>100</v>
      </c>
      <c r="I8842">
        <v>28</v>
      </c>
      <c r="J8842" t="s">
        <v>117</v>
      </c>
      <c r="K8842">
        <v>31</v>
      </c>
      <c r="L8842" t="s">
        <v>118</v>
      </c>
      <c r="M8842" t="s">
        <v>320</v>
      </c>
      <c r="N8842">
        <v>3</v>
      </c>
      <c r="O8842" t="s">
        <v>126</v>
      </c>
      <c r="P8842">
        <v>2</v>
      </c>
      <c r="Q8842" t="s">
        <v>82</v>
      </c>
      <c r="R8842">
        <v>4</v>
      </c>
      <c r="S8842" t="s">
        <v>38</v>
      </c>
      <c r="T8842">
        <v>16</v>
      </c>
      <c r="U8842" t="s">
        <v>321</v>
      </c>
      <c r="V8842" t="s">
        <v>195</v>
      </c>
      <c r="W8842">
        <v>3</v>
      </c>
      <c r="X8842" t="s">
        <v>84</v>
      </c>
      <c r="Y8842">
        <v>40</v>
      </c>
      <c r="Z8842">
        <v>143</v>
      </c>
      <c r="AA8842">
        <v>5720</v>
      </c>
      <c r="AB8842">
        <v>2459.6000000000004</v>
      </c>
      <c r="AC8842">
        <v>0.43000000000000005</v>
      </c>
      <c r="AD8842">
        <v>2</v>
      </c>
      <c r="AE8842" t="s">
        <v>72</v>
      </c>
    </row>
    <row r="8843" spans="1:31" x14ac:dyDescent="0.3">
      <c r="A8843">
        <v>1185732</v>
      </c>
      <c r="B8843" t="s">
        <v>30</v>
      </c>
      <c r="C8843" s="1">
        <v>44205</v>
      </c>
      <c r="D8843">
        <v>2021</v>
      </c>
      <c r="E8843" t="s">
        <v>47</v>
      </c>
      <c r="F8843">
        <v>1</v>
      </c>
      <c r="G8843">
        <v>5</v>
      </c>
      <c r="H8843" t="s">
        <v>100</v>
      </c>
      <c r="I8843">
        <v>28</v>
      </c>
      <c r="J8843" t="s">
        <v>117</v>
      </c>
      <c r="K8843">
        <v>31</v>
      </c>
      <c r="L8843" t="s">
        <v>118</v>
      </c>
      <c r="M8843" t="s">
        <v>320</v>
      </c>
      <c r="N8843">
        <v>3</v>
      </c>
      <c r="O8843" t="s">
        <v>126</v>
      </c>
      <c r="P8843">
        <v>2</v>
      </c>
      <c r="Q8843" t="s">
        <v>82</v>
      </c>
      <c r="R8843">
        <v>4</v>
      </c>
      <c r="S8843" t="s">
        <v>38</v>
      </c>
      <c r="T8843">
        <v>16</v>
      </c>
      <c r="U8843" t="s">
        <v>321</v>
      </c>
      <c r="V8843" t="s">
        <v>207</v>
      </c>
      <c r="W8843">
        <v>3</v>
      </c>
      <c r="X8843" t="s">
        <v>84</v>
      </c>
      <c r="Y8843">
        <v>25</v>
      </c>
      <c r="Z8843">
        <v>209</v>
      </c>
      <c r="AA8843">
        <v>5225</v>
      </c>
      <c r="AB8843">
        <v>1828.7499999999998</v>
      </c>
      <c r="AC8843">
        <v>0.35</v>
      </c>
      <c r="AD8843">
        <v>2</v>
      </c>
      <c r="AE8843" t="s">
        <v>72</v>
      </c>
    </row>
    <row r="8844" spans="1:31" x14ac:dyDescent="0.3">
      <c r="A8844">
        <v>1185732</v>
      </c>
      <c r="B8844" t="s">
        <v>30</v>
      </c>
      <c r="C8844" s="1">
        <v>44245</v>
      </c>
      <c r="D8844">
        <v>2021</v>
      </c>
      <c r="E8844" t="s">
        <v>48</v>
      </c>
      <c r="F8844">
        <v>1</v>
      </c>
      <c r="G8844">
        <v>2</v>
      </c>
      <c r="H8844" t="s">
        <v>74</v>
      </c>
      <c r="I8844">
        <v>33</v>
      </c>
      <c r="J8844" t="s">
        <v>119</v>
      </c>
      <c r="K8844">
        <v>36</v>
      </c>
      <c r="L8844" t="s">
        <v>120</v>
      </c>
      <c r="M8844" t="s">
        <v>320</v>
      </c>
      <c r="N8844">
        <v>3</v>
      </c>
      <c r="O8844" t="s">
        <v>126</v>
      </c>
      <c r="P8844">
        <v>2</v>
      </c>
      <c r="Q8844" t="s">
        <v>82</v>
      </c>
      <c r="R8844">
        <v>4</v>
      </c>
      <c r="S8844" t="s">
        <v>38</v>
      </c>
      <c r="T8844">
        <v>16</v>
      </c>
      <c r="U8844" t="s">
        <v>321</v>
      </c>
      <c r="V8844" t="s">
        <v>186</v>
      </c>
      <c r="W8844">
        <v>3</v>
      </c>
      <c r="X8844" t="s">
        <v>84</v>
      </c>
      <c r="Y8844">
        <v>19</v>
      </c>
      <c r="Z8844">
        <v>98</v>
      </c>
      <c r="AA8844">
        <v>1862</v>
      </c>
      <c r="AB8844">
        <v>856.52</v>
      </c>
      <c r="AC8844">
        <v>0.46</v>
      </c>
      <c r="AD8844">
        <v>2</v>
      </c>
      <c r="AE8844" t="s">
        <v>72</v>
      </c>
    </row>
    <row r="8845" spans="1:31" x14ac:dyDescent="0.3">
      <c r="A8845">
        <v>1185732</v>
      </c>
      <c r="B8845" t="s">
        <v>30</v>
      </c>
      <c r="C8845" s="1">
        <v>44271</v>
      </c>
      <c r="D8845">
        <v>2021</v>
      </c>
      <c r="E8845" t="s">
        <v>51</v>
      </c>
      <c r="F8845">
        <v>1</v>
      </c>
      <c r="G8845">
        <v>2</v>
      </c>
      <c r="H8845" t="s">
        <v>74</v>
      </c>
      <c r="I8845">
        <v>33</v>
      </c>
      <c r="J8845" t="s">
        <v>119</v>
      </c>
      <c r="K8845">
        <v>36</v>
      </c>
      <c r="L8845" t="s">
        <v>120</v>
      </c>
      <c r="M8845" t="s">
        <v>320</v>
      </c>
      <c r="N8845">
        <v>3</v>
      </c>
      <c r="O8845" t="s">
        <v>126</v>
      </c>
      <c r="P8845">
        <v>2</v>
      </c>
      <c r="Q8845" t="s">
        <v>82</v>
      </c>
      <c r="R8845">
        <v>4</v>
      </c>
      <c r="S8845" t="s">
        <v>38</v>
      </c>
      <c r="T8845">
        <v>16</v>
      </c>
      <c r="U8845" t="s">
        <v>321</v>
      </c>
      <c r="V8845" t="s">
        <v>184</v>
      </c>
      <c r="W8845">
        <v>3</v>
      </c>
      <c r="X8845" t="s">
        <v>84</v>
      </c>
      <c r="Y8845">
        <v>15</v>
      </c>
      <c r="Z8845">
        <v>85</v>
      </c>
      <c r="AA8845">
        <v>1275</v>
      </c>
      <c r="AB8845">
        <v>573.75</v>
      </c>
      <c r="AC8845">
        <v>0.45</v>
      </c>
      <c r="AD8845">
        <v>2</v>
      </c>
      <c r="AE8845" t="s">
        <v>72</v>
      </c>
    </row>
    <row r="8846" spans="1:31" x14ac:dyDescent="0.3">
      <c r="A8846">
        <v>1185732</v>
      </c>
      <c r="B8846" t="s">
        <v>30</v>
      </c>
      <c r="C8846" s="1">
        <v>44303</v>
      </c>
      <c r="D8846">
        <v>2021</v>
      </c>
      <c r="E8846" t="s">
        <v>52</v>
      </c>
      <c r="F8846">
        <v>2</v>
      </c>
      <c r="G8846">
        <v>2</v>
      </c>
      <c r="H8846" t="s">
        <v>74</v>
      </c>
      <c r="I8846">
        <v>33</v>
      </c>
      <c r="J8846" t="s">
        <v>119</v>
      </c>
      <c r="K8846">
        <v>36</v>
      </c>
      <c r="L8846" t="s">
        <v>120</v>
      </c>
      <c r="M8846" t="s">
        <v>320</v>
      </c>
      <c r="N8846">
        <v>3</v>
      </c>
      <c r="O8846" t="s">
        <v>126</v>
      </c>
      <c r="P8846">
        <v>2</v>
      </c>
      <c r="Q8846" t="s">
        <v>82</v>
      </c>
      <c r="R8846">
        <v>4</v>
      </c>
      <c r="S8846" t="s">
        <v>38</v>
      </c>
      <c r="T8846">
        <v>16</v>
      </c>
      <c r="U8846" t="s">
        <v>321</v>
      </c>
      <c r="V8846" t="s">
        <v>191</v>
      </c>
      <c r="W8846">
        <v>3</v>
      </c>
      <c r="X8846" t="s">
        <v>84</v>
      </c>
      <c r="Y8846">
        <v>16</v>
      </c>
      <c r="Z8846">
        <v>96</v>
      </c>
      <c r="AA8846">
        <v>1536</v>
      </c>
      <c r="AB8846">
        <v>660.48</v>
      </c>
      <c r="AC8846">
        <v>0.43000000000000005</v>
      </c>
      <c r="AD8846">
        <v>2</v>
      </c>
      <c r="AE8846" t="s">
        <v>72</v>
      </c>
    </row>
    <row r="8847" spans="1:31" x14ac:dyDescent="0.3">
      <c r="A8847">
        <v>1185732</v>
      </c>
      <c r="B8847" t="s">
        <v>30</v>
      </c>
      <c r="C8847" s="1">
        <v>44332</v>
      </c>
      <c r="D8847">
        <v>2021</v>
      </c>
      <c r="E8847" t="s">
        <v>53</v>
      </c>
      <c r="F8847">
        <v>2</v>
      </c>
      <c r="G8847">
        <v>2</v>
      </c>
      <c r="H8847" t="s">
        <v>74</v>
      </c>
      <c r="I8847">
        <v>33</v>
      </c>
      <c r="J8847" t="s">
        <v>119</v>
      </c>
      <c r="K8847">
        <v>36</v>
      </c>
      <c r="L8847" t="s">
        <v>120</v>
      </c>
      <c r="M8847" t="s">
        <v>320</v>
      </c>
      <c r="N8847">
        <v>3</v>
      </c>
      <c r="O8847" t="s">
        <v>126</v>
      </c>
      <c r="P8847">
        <v>2</v>
      </c>
      <c r="Q8847" t="s">
        <v>82</v>
      </c>
      <c r="R8847">
        <v>4</v>
      </c>
      <c r="S8847" t="s">
        <v>38</v>
      </c>
      <c r="T8847">
        <v>16</v>
      </c>
      <c r="U8847" t="s">
        <v>321</v>
      </c>
      <c r="V8847" t="s">
        <v>201</v>
      </c>
      <c r="W8847">
        <v>3</v>
      </c>
      <c r="X8847" t="s">
        <v>84</v>
      </c>
      <c r="Y8847">
        <v>24</v>
      </c>
      <c r="Z8847">
        <v>116</v>
      </c>
      <c r="AA8847">
        <v>2784</v>
      </c>
      <c r="AB8847">
        <v>1280.6400000000001</v>
      </c>
      <c r="AC8847">
        <v>0.46</v>
      </c>
      <c r="AD8847">
        <v>2</v>
      </c>
      <c r="AE8847" t="s">
        <v>72</v>
      </c>
    </row>
    <row r="8848" spans="1:31" x14ac:dyDescent="0.3">
      <c r="A8848">
        <v>1185732</v>
      </c>
      <c r="B8848" t="s">
        <v>30</v>
      </c>
      <c r="C8848" s="1">
        <v>44365</v>
      </c>
      <c r="D8848">
        <v>2021</v>
      </c>
      <c r="E8848" t="s">
        <v>54</v>
      </c>
      <c r="F8848">
        <v>2</v>
      </c>
      <c r="G8848">
        <v>2</v>
      </c>
      <c r="H8848" t="s">
        <v>74</v>
      </c>
      <c r="I8848">
        <v>33</v>
      </c>
      <c r="J8848" t="s">
        <v>119</v>
      </c>
      <c r="K8848">
        <v>36</v>
      </c>
      <c r="L8848" t="s">
        <v>120</v>
      </c>
      <c r="M8848" t="s">
        <v>320</v>
      </c>
      <c r="N8848">
        <v>3</v>
      </c>
      <c r="O8848" t="s">
        <v>126</v>
      </c>
      <c r="P8848">
        <v>2</v>
      </c>
      <c r="Q8848" t="s">
        <v>82</v>
      </c>
      <c r="R8848">
        <v>4</v>
      </c>
      <c r="S8848" t="s">
        <v>38</v>
      </c>
      <c r="T8848">
        <v>16</v>
      </c>
      <c r="U8848" t="s">
        <v>321</v>
      </c>
      <c r="V8848" t="s">
        <v>184</v>
      </c>
      <c r="W8848">
        <v>3</v>
      </c>
      <c r="X8848" t="s">
        <v>84</v>
      </c>
      <c r="Y8848">
        <v>34</v>
      </c>
      <c r="Z8848">
        <v>149</v>
      </c>
      <c r="AA8848">
        <v>5066</v>
      </c>
      <c r="AB8848">
        <v>2178.38</v>
      </c>
      <c r="AC8848">
        <v>0.43000000000000005</v>
      </c>
      <c r="AD8848">
        <v>2</v>
      </c>
      <c r="AE8848" t="s">
        <v>72</v>
      </c>
    </row>
    <row r="8849" spans="1:31" x14ac:dyDescent="0.3">
      <c r="A8849">
        <v>1185732</v>
      </c>
      <c r="B8849" t="s">
        <v>30</v>
      </c>
      <c r="C8849" s="1">
        <v>44393</v>
      </c>
      <c r="D8849">
        <v>2021</v>
      </c>
      <c r="E8849" t="s">
        <v>55</v>
      </c>
      <c r="F8849">
        <v>3</v>
      </c>
      <c r="G8849">
        <v>2</v>
      </c>
      <c r="H8849" t="s">
        <v>74</v>
      </c>
      <c r="I8849">
        <v>33</v>
      </c>
      <c r="J8849" t="s">
        <v>119</v>
      </c>
      <c r="K8849">
        <v>36</v>
      </c>
      <c r="L8849" t="s">
        <v>120</v>
      </c>
      <c r="M8849" t="s">
        <v>320</v>
      </c>
      <c r="N8849">
        <v>3</v>
      </c>
      <c r="O8849" t="s">
        <v>126</v>
      </c>
      <c r="P8849">
        <v>2</v>
      </c>
      <c r="Q8849" t="s">
        <v>82</v>
      </c>
      <c r="R8849">
        <v>4</v>
      </c>
      <c r="S8849" t="s">
        <v>38</v>
      </c>
      <c r="T8849">
        <v>16</v>
      </c>
      <c r="U8849" t="s">
        <v>321</v>
      </c>
      <c r="V8849" t="s">
        <v>202</v>
      </c>
      <c r="W8849">
        <v>3</v>
      </c>
      <c r="X8849" t="s">
        <v>84</v>
      </c>
      <c r="Y8849">
        <v>33</v>
      </c>
      <c r="Z8849">
        <v>143</v>
      </c>
      <c r="AA8849">
        <v>4719</v>
      </c>
      <c r="AB8849">
        <v>2029.1700000000003</v>
      </c>
      <c r="AC8849">
        <v>0.43000000000000005</v>
      </c>
      <c r="AD8849">
        <v>2</v>
      </c>
      <c r="AE8849" t="s">
        <v>72</v>
      </c>
    </row>
    <row r="8850" spans="1:31" x14ac:dyDescent="0.3">
      <c r="A8850">
        <v>1185732</v>
      </c>
      <c r="B8850" t="s">
        <v>30</v>
      </c>
      <c r="C8850" s="1">
        <v>44425</v>
      </c>
      <c r="D8850">
        <v>2021</v>
      </c>
      <c r="E8850" t="s">
        <v>31</v>
      </c>
      <c r="F8850">
        <v>3</v>
      </c>
      <c r="G8850">
        <v>2</v>
      </c>
      <c r="H8850" t="s">
        <v>74</v>
      </c>
      <c r="I8850">
        <v>33</v>
      </c>
      <c r="J8850" t="s">
        <v>119</v>
      </c>
      <c r="K8850">
        <v>36</v>
      </c>
      <c r="L8850" t="s">
        <v>120</v>
      </c>
      <c r="M8850" t="s">
        <v>320</v>
      </c>
      <c r="N8850">
        <v>3</v>
      </c>
      <c r="O8850" t="s">
        <v>126</v>
      </c>
      <c r="P8850">
        <v>2</v>
      </c>
      <c r="Q8850" t="s">
        <v>82</v>
      </c>
      <c r="R8850">
        <v>4</v>
      </c>
      <c r="S8850" t="s">
        <v>38</v>
      </c>
      <c r="T8850">
        <v>16</v>
      </c>
      <c r="U8850" t="s">
        <v>321</v>
      </c>
      <c r="V8850" t="s">
        <v>189</v>
      </c>
      <c r="W8850">
        <v>3</v>
      </c>
      <c r="X8850" t="s">
        <v>84</v>
      </c>
      <c r="Y8850">
        <v>32</v>
      </c>
      <c r="Z8850">
        <v>147</v>
      </c>
      <c r="AA8850">
        <v>4704</v>
      </c>
      <c r="AB8850">
        <v>1975.6800000000003</v>
      </c>
      <c r="AC8850">
        <v>0.42000000000000004</v>
      </c>
      <c r="AD8850">
        <v>2</v>
      </c>
      <c r="AE8850" t="s">
        <v>72</v>
      </c>
    </row>
    <row r="8851" spans="1:31" x14ac:dyDescent="0.3">
      <c r="A8851">
        <v>1185732</v>
      </c>
      <c r="B8851" t="s">
        <v>30</v>
      </c>
      <c r="C8851" s="1">
        <v>44455</v>
      </c>
      <c r="D8851">
        <v>2021</v>
      </c>
      <c r="E8851" t="s">
        <v>43</v>
      </c>
      <c r="F8851">
        <v>3</v>
      </c>
      <c r="G8851">
        <v>2</v>
      </c>
      <c r="H8851" t="s">
        <v>74</v>
      </c>
      <c r="I8851">
        <v>33</v>
      </c>
      <c r="J8851" t="s">
        <v>119</v>
      </c>
      <c r="K8851">
        <v>36</v>
      </c>
      <c r="L8851" t="s">
        <v>120</v>
      </c>
      <c r="M8851" t="s">
        <v>320</v>
      </c>
      <c r="N8851">
        <v>3</v>
      </c>
      <c r="O8851" t="s">
        <v>126</v>
      </c>
      <c r="P8851">
        <v>2</v>
      </c>
      <c r="Q8851" t="s">
        <v>82</v>
      </c>
      <c r="R8851">
        <v>4</v>
      </c>
      <c r="S8851" t="s">
        <v>38</v>
      </c>
      <c r="T8851">
        <v>16</v>
      </c>
      <c r="U8851" t="s">
        <v>321</v>
      </c>
      <c r="V8851" t="s">
        <v>184</v>
      </c>
      <c r="W8851">
        <v>3</v>
      </c>
      <c r="X8851" t="s">
        <v>84</v>
      </c>
      <c r="Y8851">
        <v>16</v>
      </c>
      <c r="Z8851">
        <v>120</v>
      </c>
      <c r="AA8851">
        <v>1920</v>
      </c>
      <c r="AB8851">
        <v>864</v>
      </c>
      <c r="AC8851">
        <v>0.45</v>
      </c>
      <c r="AD8851">
        <v>2</v>
      </c>
      <c r="AE8851" t="s">
        <v>72</v>
      </c>
    </row>
    <row r="8852" spans="1:31" x14ac:dyDescent="0.3">
      <c r="A8852">
        <v>1185732</v>
      </c>
      <c r="B8852" t="s">
        <v>30</v>
      </c>
      <c r="C8852" s="1">
        <v>44487</v>
      </c>
      <c r="D8852">
        <v>2021</v>
      </c>
      <c r="E8852" t="s">
        <v>44</v>
      </c>
      <c r="F8852">
        <v>4</v>
      </c>
      <c r="G8852">
        <v>2</v>
      </c>
      <c r="H8852" t="s">
        <v>74</v>
      </c>
      <c r="I8852">
        <v>33</v>
      </c>
      <c r="J8852" t="s">
        <v>119</v>
      </c>
      <c r="K8852">
        <v>36</v>
      </c>
      <c r="L8852" t="s">
        <v>120</v>
      </c>
      <c r="M8852" t="s">
        <v>320</v>
      </c>
      <c r="N8852">
        <v>3</v>
      </c>
      <c r="O8852" t="s">
        <v>126</v>
      </c>
      <c r="P8852">
        <v>2</v>
      </c>
      <c r="Q8852" t="s">
        <v>82</v>
      </c>
      <c r="R8852">
        <v>4</v>
      </c>
      <c r="S8852" t="s">
        <v>38</v>
      </c>
      <c r="T8852">
        <v>16</v>
      </c>
      <c r="U8852" t="s">
        <v>321</v>
      </c>
      <c r="V8852" t="s">
        <v>201</v>
      </c>
      <c r="W8852">
        <v>3</v>
      </c>
      <c r="X8852" t="s">
        <v>84</v>
      </c>
      <c r="Y8852">
        <v>20</v>
      </c>
      <c r="Z8852">
        <v>109</v>
      </c>
      <c r="AA8852">
        <v>2180</v>
      </c>
      <c r="AB8852">
        <v>981</v>
      </c>
      <c r="AC8852">
        <v>0.45</v>
      </c>
      <c r="AD8852">
        <v>2</v>
      </c>
      <c r="AE8852" t="s">
        <v>72</v>
      </c>
    </row>
    <row r="8853" spans="1:31" x14ac:dyDescent="0.3">
      <c r="A8853">
        <v>1185732</v>
      </c>
      <c r="B8853" t="s">
        <v>30</v>
      </c>
      <c r="C8853" s="1">
        <v>44517</v>
      </c>
      <c r="D8853">
        <v>2021</v>
      </c>
      <c r="E8853" t="s">
        <v>45</v>
      </c>
      <c r="F8853">
        <v>4</v>
      </c>
      <c r="G8853">
        <v>2</v>
      </c>
      <c r="H8853" t="s">
        <v>74</v>
      </c>
      <c r="I8853">
        <v>33</v>
      </c>
      <c r="J8853" t="s">
        <v>119</v>
      </c>
      <c r="K8853">
        <v>36</v>
      </c>
      <c r="L8853" t="s">
        <v>120</v>
      </c>
      <c r="M8853" t="s">
        <v>320</v>
      </c>
      <c r="N8853">
        <v>3</v>
      </c>
      <c r="O8853" t="s">
        <v>126</v>
      </c>
      <c r="P8853">
        <v>2</v>
      </c>
      <c r="Q8853" t="s">
        <v>82</v>
      </c>
      <c r="R8853">
        <v>4</v>
      </c>
      <c r="S8853" t="s">
        <v>38</v>
      </c>
      <c r="T8853">
        <v>16</v>
      </c>
      <c r="U8853" t="s">
        <v>321</v>
      </c>
      <c r="V8853" t="s">
        <v>202</v>
      </c>
      <c r="W8853">
        <v>3</v>
      </c>
      <c r="X8853" t="s">
        <v>84</v>
      </c>
      <c r="Y8853">
        <v>43</v>
      </c>
      <c r="Z8853">
        <v>153</v>
      </c>
      <c r="AA8853">
        <v>6579</v>
      </c>
      <c r="AB8853">
        <v>2894.76</v>
      </c>
      <c r="AC8853">
        <v>0.44</v>
      </c>
      <c r="AD8853">
        <v>2</v>
      </c>
      <c r="AE8853" t="s">
        <v>72</v>
      </c>
    </row>
    <row r="8854" spans="1:31" x14ac:dyDescent="0.3">
      <c r="A8854">
        <v>1185732</v>
      </c>
      <c r="B8854" t="s">
        <v>30</v>
      </c>
      <c r="C8854" s="1">
        <v>44546</v>
      </c>
      <c r="D8854">
        <v>2021</v>
      </c>
      <c r="E8854" t="s">
        <v>46</v>
      </c>
      <c r="F8854">
        <v>4</v>
      </c>
      <c r="G8854">
        <v>2</v>
      </c>
      <c r="H8854" t="s">
        <v>74</v>
      </c>
      <c r="I8854">
        <v>33</v>
      </c>
      <c r="J8854" t="s">
        <v>119</v>
      </c>
      <c r="K8854">
        <v>36</v>
      </c>
      <c r="L8854" t="s">
        <v>120</v>
      </c>
      <c r="M8854" t="s">
        <v>320</v>
      </c>
      <c r="N8854">
        <v>3</v>
      </c>
      <c r="O8854" t="s">
        <v>126</v>
      </c>
      <c r="P8854">
        <v>2</v>
      </c>
      <c r="Q8854" t="s">
        <v>82</v>
      </c>
      <c r="R8854">
        <v>4</v>
      </c>
      <c r="S8854" t="s">
        <v>38</v>
      </c>
      <c r="T8854">
        <v>16</v>
      </c>
      <c r="U8854" t="s">
        <v>321</v>
      </c>
      <c r="V8854" t="s">
        <v>261</v>
      </c>
      <c r="W8854">
        <v>3</v>
      </c>
      <c r="X8854" t="s">
        <v>84</v>
      </c>
      <c r="Y8854">
        <v>41</v>
      </c>
      <c r="Z8854">
        <v>143</v>
      </c>
      <c r="AA8854">
        <v>5863</v>
      </c>
      <c r="AB8854">
        <v>2755.61</v>
      </c>
      <c r="AC8854">
        <v>0.47000000000000003</v>
      </c>
      <c r="AD8854">
        <v>2</v>
      </c>
      <c r="AE8854" t="s">
        <v>72</v>
      </c>
    </row>
    <row r="8855" spans="1:31" x14ac:dyDescent="0.3">
      <c r="A8855">
        <v>1197831</v>
      </c>
      <c r="B8855" t="s">
        <v>73</v>
      </c>
      <c r="C8855" s="1">
        <v>44219</v>
      </c>
      <c r="D8855">
        <v>2021</v>
      </c>
      <c r="E8855" t="s">
        <v>47</v>
      </c>
      <c r="F8855">
        <v>1</v>
      </c>
      <c r="G8855">
        <v>2</v>
      </c>
      <c r="H8855" t="s">
        <v>74</v>
      </c>
      <c r="I8855">
        <v>33</v>
      </c>
      <c r="J8855" t="s">
        <v>119</v>
      </c>
      <c r="K8855">
        <v>36</v>
      </c>
      <c r="L8855" t="s">
        <v>120</v>
      </c>
      <c r="M8855" t="s">
        <v>320</v>
      </c>
      <c r="N8855">
        <v>3</v>
      </c>
      <c r="O8855" t="s">
        <v>126</v>
      </c>
      <c r="P8855">
        <v>2</v>
      </c>
      <c r="Q8855" t="s">
        <v>82</v>
      </c>
      <c r="R8855">
        <v>4</v>
      </c>
      <c r="S8855" t="s">
        <v>38</v>
      </c>
      <c r="T8855">
        <v>16</v>
      </c>
      <c r="U8855" t="s">
        <v>321</v>
      </c>
      <c r="V8855" t="s">
        <v>243</v>
      </c>
      <c r="W8855">
        <v>3</v>
      </c>
      <c r="X8855" t="s">
        <v>84</v>
      </c>
      <c r="Y8855">
        <v>13</v>
      </c>
      <c r="Z8855">
        <v>102</v>
      </c>
      <c r="AA8855">
        <v>1326</v>
      </c>
      <c r="AB8855">
        <v>623.22</v>
      </c>
      <c r="AC8855">
        <v>0.47000000000000003</v>
      </c>
      <c r="AD8855">
        <v>2</v>
      </c>
      <c r="AE8855" t="s">
        <v>72</v>
      </c>
    </row>
    <row r="8856" spans="1:31" x14ac:dyDescent="0.3">
      <c r="A8856">
        <v>1197831</v>
      </c>
      <c r="B8856" t="s">
        <v>73</v>
      </c>
      <c r="C8856" s="1">
        <v>44248</v>
      </c>
      <c r="D8856">
        <v>2021</v>
      </c>
      <c r="E8856" t="s">
        <v>48</v>
      </c>
      <c r="F8856">
        <v>1</v>
      </c>
      <c r="G8856">
        <v>2</v>
      </c>
      <c r="H8856" t="s">
        <v>74</v>
      </c>
      <c r="I8856">
        <v>34</v>
      </c>
      <c r="J8856" t="s">
        <v>121</v>
      </c>
      <c r="K8856">
        <v>37</v>
      </c>
      <c r="L8856" t="s">
        <v>122</v>
      </c>
      <c r="M8856" t="s">
        <v>320</v>
      </c>
      <c r="N8856">
        <v>3</v>
      </c>
      <c r="O8856" t="s">
        <v>126</v>
      </c>
      <c r="P8856">
        <v>2</v>
      </c>
      <c r="Q8856" t="s">
        <v>82</v>
      </c>
      <c r="R8856">
        <v>4</v>
      </c>
      <c r="S8856" t="s">
        <v>38</v>
      </c>
      <c r="T8856">
        <v>16</v>
      </c>
      <c r="U8856" t="s">
        <v>321</v>
      </c>
      <c r="V8856" t="s">
        <v>195</v>
      </c>
      <c r="W8856">
        <v>3</v>
      </c>
      <c r="X8856" t="s">
        <v>84</v>
      </c>
      <c r="Y8856">
        <v>15</v>
      </c>
      <c r="Z8856">
        <v>78</v>
      </c>
      <c r="AA8856">
        <v>1170</v>
      </c>
      <c r="AB8856">
        <v>549.9</v>
      </c>
      <c r="AC8856">
        <v>0.47000000000000003</v>
      </c>
      <c r="AD8856">
        <v>2</v>
      </c>
      <c r="AE8856" t="s">
        <v>72</v>
      </c>
    </row>
    <row r="8857" spans="1:31" x14ac:dyDescent="0.3">
      <c r="A8857">
        <v>1197831</v>
      </c>
      <c r="B8857" t="s">
        <v>73</v>
      </c>
      <c r="C8857" s="1">
        <v>44274</v>
      </c>
      <c r="D8857">
        <v>2021</v>
      </c>
      <c r="E8857" t="s">
        <v>51</v>
      </c>
      <c r="F8857">
        <v>1</v>
      </c>
      <c r="G8857">
        <v>2</v>
      </c>
      <c r="H8857" t="s">
        <v>74</v>
      </c>
      <c r="I8857">
        <v>34</v>
      </c>
      <c r="J8857" t="s">
        <v>121</v>
      </c>
      <c r="K8857">
        <v>37</v>
      </c>
      <c r="L8857" t="s">
        <v>122</v>
      </c>
      <c r="M8857" t="s">
        <v>320</v>
      </c>
      <c r="N8857">
        <v>3</v>
      </c>
      <c r="O8857" t="s">
        <v>126</v>
      </c>
      <c r="P8857">
        <v>2</v>
      </c>
      <c r="Q8857" t="s">
        <v>82</v>
      </c>
      <c r="R8857">
        <v>4</v>
      </c>
      <c r="S8857" t="s">
        <v>38</v>
      </c>
      <c r="T8857">
        <v>16</v>
      </c>
      <c r="U8857" t="s">
        <v>321</v>
      </c>
      <c r="V8857" t="s">
        <v>311</v>
      </c>
      <c r="W8857">
        <v>3</v>
      </c>
      <c r="X8857" t="s">
        <v>84</v>
      </c>
      <c r="Y8857">
        <v>15</v>
      </c>
      <c r="Z8857">
        <v>70</v>
      </c>
      <c r="AA8857">
        <v>1050</v>
      </c>
      <c r="AB8857">
        <v>493.50000000000006</v>
      </c>
      <c r="AC8857">
        <v>0.47000000000000003</v>
      </c>
      <c r="AD8857">
        <v>2</v>
      </c>
      <c r="AE8857" t="s">
        <v>72</v>
      </c>
    </row>
    <row r="8858" spans="1:31" x14ac:dyDescent="0.3">
      <c r="A8858">
        <v>1197831</v>
      </c>
      <c r="B8858" t="s">
        <v>73</v>
      </c>
      <c r="C8858" s="1">
        <v>44306</v>
      </c>
      <c r="D8858">
        <v>2021</v>
      </c>
      <c r="E8858" t="s">
        <v>52</v>
      </c>
      <c r="F8858">
        <v>2</v>
      </c>
      <c r="G8858">
        <v>2</v>
      </c>
      <c r="H8858" t="s">
        <v>74</v>
      </c>
      <c r="I8858">
        <v>34</v>
      </c>
      <c r="J8858" t="s">
        <v>121</v>
      </c>
      <c r="K8858">
        <v>37</v>
      </c>
      <c r="L8858" t="s">
        <v>122</v>
      </c>
      <c r="M8858" t="s">
        <v>320</v>
      </c>
      <c r="N8858">
        <v>3</v>
      </c>
      <c r="O8858" t="s">
        <v>126</v>
      </c>
      <c r="P8858">
        <v>2</v>
      </c>
      <c r="Q8858" t="s">
        <v>82</v>
      </c>
      <c r="R8858">
        <v>4</v>
      </c>
      <c r="S8858" t="s">
        <v>38</v>
      </c>
      <c r="T8858">
        <v>16</v>
      </c>
      <c r="U8858" t="s">
        <v>321</v>
      </c>
      <c r="V8858" t="s">
        <v>186</v>
      </c>
      <c r="W8858">
        <v>3</v>
      </c>
      <c r="X8858" t="s">
        <v>84</v>
      </c>
      <c r="Y8858">
        <v>13</v>
      </c>
      <c r="Z8858">
        <v>77</v>
      </c>
      <c r="AA8858">
        <v>1001</v>
      </c>
      <c r="AB8858">
        <v>470.47</v>
      </c>
      <c r="AC8858">
        <v>0.47000000000000003</v>
      </c>
      <c r="AD8858">
        <v>2</v>
      </c>
      <c r="AE8858" t="s">
        <v>72</v>
      </c>
    </row>
    <row r="8859" spans="1:31" x14ac:dyDescent="0.3">
      <c r="A8859">
        <v>1197831</v>
      </c>
      <c r="B8859" t="s">
        <v>73</v>
      </c>
      <c r="C8859" s="1">
        <v>44335</v>
      </c>
      <c r="D8859">
        <v>2021</v>
      </c>
      <c r="E8859" t="s">
        <v>53</v>
      </c>
      <c r="F8859">
        <v>2</v>
      </c>
      <c r="G8859">
        <v>2</v>
      </c>
      <c r="H8859" t="s">
        <v>74</v>
      </c>
      <c r="I8859">
        <v>34</v>
      </c>
      <c r="J8859" t="s">
        <v>121</v>
      </c>
      <c r="K8859">
        <v>37</v>
      </c>
      <c r="L8859" t="s">
        <v>122</v>
      </c>
      <c r="M8859" t="s">
        <v>320</v>
      </c>
      <c r="N8859">
        <v>3</v>
      </c>
      <c r="O8859" t="s">
        <v>126</v>
      </c>
      <c r="P8859">
        <v>2</v>
      </c>
      <c r="Q8859" t="s">
        <v>82</v>
      </c>
      <c r="R8859">
        <v>4</v>
      </c>
      <c r="S8859" t="s">
        <v>38</v>
      </c>
      <c r="T8859">
        <v>16</v>
      </c>
      <c r="U8859" t="s">
        <v>321</v>
      </c>
      <c r="V8859" t="s">
        <v>161</v>
      </c>
      <c r="W8859">
        <v>3</v>
      </c>
      <c r="X8859" t="s">
        <v>84</v>
      </c>
      <c r="Y8859">
        <v>24</v>
      </c>
      <c r="Z8859">
        <v>90</v>
      </c>
      <c r="AA8859">
        <v>2160</v>
      </c>
      <c r="AB8859">
        <v>1015.2</v>
      </c>
      <c r="AC8859">
        <v>0.47000000000000003</v>
      </c>
      <c r="AD8859">
        <v>2</v>
      </c>
      <c r="AE8859" t="s">
        <v>72</v>
      </c>
    </row>
    <row r="8860" spans="1:31" x14ac:dyDescent="0.3">
      <c r="A8860">
        <v>1197831</v>
      </c>
      <c r="B8860" t="s">
        <v>73</v>
      </c>
      <c r="C8860" s="1">
        <v>44396</v>
      </c>
      <c r="D8860">
        <v>2021</v>
      </c>
      <c r="E8860" t="s">
        <v>55</v>
      </c>
      <c r="F8860">
        <v>3</v>
      </c>
      <c r="G8860">
        <v>2</v>
      </c>
      <c r="H8860" t="s">
        <v>74</v>
      </c>
      <c r="I8860">
        <v>34</v>
      </c>
      <c r="J8860" t="s">
        <v>121</v>
      </c>
      <c r="K8860">
        <v>37</v>
      </c>
      <c r="L8860" t="s">
        <v>122</v>
      </c>
      <c r="M8860" t="s">
        <v>320</v>
      </c>
      <c r="N8860">
        <v>3</v>
      </c>
      <c r="O8860" t="s">
        <v>126</v>
      </c>
      <c r="P8860">
        <v>2</v>
      </c>
      <c r="Q8860" t="s">
        <v>82</v>
      </c>
      <c r="R8860">
        <v>4</v>
      </c>
      <c r="S8860" t="s">
        <v>38</v>
      </c>
      <c r="T8860">
        <v>16</v>
      </c>
      <c r="U8860" t="s">
        <v>321</v>
      </c>
      <c r="V8860" t="s">
        <v>129</v>
      </c>
      <c r="W8860">
        <v>3</v>
      </c>
      <c r="X8860" t="s">
        <v>84</v>
      </c>
      <c r="Y8860">
        <v>35</v>
      </c>
      <c r="Z8860">
        <v>120</v>
      </c>
      <c r="AA8860">
        <v>4200</v>
      </c>
      <c r="AB8860">
        <v>1806.0000000000002</v>
      </c>
      <c r="AC8860">
        <v>0.43000000000000005</v>
      </c>
      <c r="AD8860">
        <v>2</v>
      </c>
      <c r="AE8860" t="s">
        <v>72</v>
      </c>
    </row>
    <row r="8861" spans="1:31" x14ac:dyDescent="0.3">
      <c r="A8861">
        <v>1197831</v>
      </c>
      <c r="B8861" t="s">
        <v>73</v>
      </c>
      <c r="C8861" s="1">
        <v>44428</v>
      </c>
      <c r="D8861">
        <v>2021</v>
      </c>
      <c r="E8861" t="s">
        <v>31</v>
      </c>
      <c r="F8861">
        <v>3</v>
      </c>
      <c r="G8861">
        <v>2</v>
      </c>
      <c r="H8861" t="s">
        <v>74</v>
      </c>
      <c r="I8861">
        <v>34</v>
      </c>
      <c r="J8861" t="s">
        <v>121</v>
      </c>
      <c r="K8861">
        <v>37</v>
      </c>
      <c r="L8861" t="s">
        <v>122</v>
      </c>
      <c r="M8861" t="s">
        <v>320</v>
      </c>
      <c r="N8861">
        <v>3</v>
      </c>
      <c r="O8861" t="s">
        <v>126</v>
      </c>
      <c r="P8861">
        <v>2</v>
      </c>
      <c r="Q8861" t="s">
        <v>82</v>
      </c>
      <c r="R8861">
        <v>4</v>
      </c>
      <c r="S8861" t="s">
        <v>38</v>
      </c>
      <c r="T8861">
        <v>16</v>
      </c>
      <c r="U8861" t="s">
        <v>321</v>
      </c>
      <c r="V8861" t="s">
        <v>189</v>
      </c>
      <c r="W8861">
        <v>3</v>
      </c>
      <c r="X8861" t="s">
        <v>84</v>
      </c>
      <c r="Y8861">
        <v>29</v>
      </c>
      <c r="Z8861">
        <v>132</v>
      </c>
      <c r="AA8861">
        <v>3828</v>
      </c>
      <c r="AB8861">
        <v>1722.6000000000001</v>
      </c>
      <c r="AC8861">
        <v>0.45</v>
      </c>
      <c r="AD8861">
        <v>2</v>
      </c>
      <c r="AE8861" t="s">
        <v>72</v>
      </c>
    </row>
    <row r="8862" spans="1:31" x14ac:dyDescent="0.3">
      <c r="A8862">
        <v>1197831</v>
      </c>
      <c r="B8862" t="s">
        <v>73</v>
      </c>
      <c r="C8862" s="1">
        <v>44458</v>
      </c>
      <c r="D8862">
        <v>2021</v>
      </c>
      <c r="E8862" t="s">
        <v>43</v>
      </c>
      <c r="F8862">
        <v>3</v>
      </c>
      <c r="G8862">
        <v>2</v>
      </c>
      <c r="H8862" t="s">
        <v>74</v>
      </c>
      <c r="I8862">
        <v>34</v>
      </c>
      <c r="J8862" t="s">
        <v>121</v>
      </c>
      <c r="K8862">
        <v>37</v>
      </c>
      <c r="L8862" t="s">
        <v>122</v>
      </c>
      <c r="M8862" t="s">
        <v>320</v>
      </c>
      <c r="N8862">
        <v>3</v>
      </c>
      <c r="O8862" t="s">
        <v>126</v>
      </c>
      <c r="P8862">
        <v>2</v>
      </c>
      <c r="Q8862" t="s">
        <v>82</v>
      </c>
      <c r="R8862">
        <v>4</v>
      </c>
      <c r="S8862" t="s">
        <v>38</v>
      </c>
      <c r="T8862">
        <v>17</v>
      </c>
      <c r="U8862" t="s">
        <v>322</v>
      </c>
      <c r="V8862" t="s">
        <v>129</v>
      </c>
      <c r="W8862">
        <v>3</v>
      </c>
      <c r="X8862" t="s">
        <v>84</v>
      </c>
      <c r="Y8862">
        <v>12</v>
      </c>
      <c r="Z8862">
        <v>104</v>
      </c>
      <c r="AA8862">
        <v>1248</v>
      </c>
      <c r="AB8862">
        <v>524.16000000000008</v>
      </c>
      <c r="AC8862">
        <v>0.42000000000000004</v>
      </c>
      <c r="AD8862">
        <v>2</v>
      </c>
      <c r="AE8862" t="s">
        <v>72</v>
      </c>
    </row>
    <row r="8863" spans="1:31" x14ac:dyDescent="0.3">
      <c r="A8863">
        <v>1197831</v>
      </c>
      <c r="B8863" t="s">
        <v>73</v>
      </c>
      <c r="C8863" s="1">
        <v>44490</v>
      </c>
      <c r="D8863">
        <v>2021</v>
      </c>
      <c r="E8863" t="s">
        <v>44</v>
      </c>
      <c r="F8863">
        <v>4</v>
      </c>
      <c r="G8863">
        <v>2</v>
      </c>
      <c r="H8863" t="s">
        <v>74</v>
      </c>
      <c r="I8863">
        <v>34</v>
      </c>
      <c r="J8863" t="s">
        <v>121</v>
      </c>
      <c r="K8863">
        <v>37</v>
      </c>
      <c r="L8863" t="s">
        <v>122</v>
      </c>
      <c r="M8863" t="s">
        <v>320</v>
      </c>
      <c r="N8863">
        <v>3</v>
      </c>
      <c r="O8863" t="s">
        <v>126</v>
      </c>
      <c r="P8863">
        <v>2</v>
      </c>
      <c r="Q8863" t="s">
        <v>82</v>
      </c>
      <c r="R8863">
        <v>4</v>
      </c>
      <c r="S8863" t="s">
        <v>38</v>
      </c>
      <c r="T8863">
        <v>17</v>
      </c>
      <c r="U8863" t="s">
        <v>322</v>
      </c>
      <c r="V8863" t="s">
        <v>129</v>
      </c>
      <c r="W8863">
        <v>3</v>
      </c>
      <c r="X8863" t="s">
        <v>84</v>
      </c>
      <c r="Y8863">
        <v>15</v>
      </c>
      <c r="Z8863">
        <v>94</v>
      </c>
      <c r="AA8863">
        <v>1410</v>
      </c>
      <c r="AB8863">
        <v>634.5</v>
      </c>
      <c r="AC8863">
        <v>0.45</v>
      </c>
      <c r="AD8863">
        <v>2</v>
      </c>
      <c r="AE8863" t="s">
        <v>72</v>
      </c>
    </row>
    <row r="8864" spans="1:31" x14ac:dyDescent="0.3">
      <c r="A8864">
        <v>1197831</v>
      </c>
      <c r="B8864" t="s">
        <v>73</v>
      </c>
      <c r="C8864" s="1">
        <v>44520</v>
      </c>
      <c r="D8864">
        <v>2021</v>
      </c>
      <c r="E8864" t="s">
        <v>45</v>
      </c>
      <c r="F8864">
        <v>4</v>
      </c>
      <c r="G8864">
        <v>2</v>
      </c>
      <c r="H8864" t="s">
        <v>74</v>
      </c>
      <c r="I8864">
        <v>34</v>
      </c>
      <c r="J8864" t="s">
        <v>121</v>
      </c>
      <c r="K8864">
        <v>37</v>
      </c>
      <c r="L8864" t="s">
        <v>122</v>
      </c>
      <c r="M8864" t="s">
        <v>320</v>
      </c>
      <c r="N8864">
        <v>3</v>
      </c>
      <c r="O8864" t="s">
        <v>126</v>
      </c>
      <c r="P8864">
        <v>2</v>
      </c>
      <c r="Q8864" t="s">
        <v>82</v>
      </c>
      <c r="R8864">
        <v>4</v>
      </c>
      <c r="S8864" t="s">
        <v>38</v>
      </c>
      <c r="T8864">
        <v>17</v>
      </c>
      <c r="U8864" t="s">
        <v>322</v>
      </c>
      <c r="V8864" t="s">
        <v>201</v>
      </c>
      <c r="W8864">
        <v>3</v>
      </c>
      <c r="X8864" t="s">
        <v>84</v>
      </c>
      <c r="Y8864">
        <v>41</v>
      </c>
      <c r="Z8864">
        <v>128</v>
      </c>
      <c r="AA8864">
        <v>5248</v>
      </c>
      <c r="AB8864">
        <v>2309.12</v>
      </c>
      <c r="AC8864">
        <v>0.44</v>
      </c>
      <c r="AD8864">
        <v>2</v>
      </c>
      <c r="AE8864" t="s">
        <v>72</v>
      </c>
    </row>
    <row r="8865" spans="1:31" x14ac:dyDescent="0.3">
      <c r="A8865">
        <v>1197831</v>
      </c>
      <c r="B8865" t="s">
        <v>73</v>
      </c>
      <c r="C8865" s="1">
        <v>44549</v>
      </c>
      <c r="D8865">
        <v>2021</v>
      </c>
      <c r="E8865" t="s">
        <v>46</v>
      </c>
      <c r="F8865">
        <v>4</v>
      </c>
      <c r="G8865">
        <v>2</v>
      </c>
      <c r="H8865" t="s">
        <v>74</v>
      </c>
      <c r="I8865">
        <v>34</v>
      </c>
      <c r="J8865" t="s">
        <v>121</v>
      </c>
      <c r="K8865">
        <v>37</v>
      </c>
      <c r="L8865" t="s">
        <v>122</v>
      </c>
      <c r="M8865" t="s">
        <v>320</v>
      </c>
      <c r="N8865">
        <v>3</v>
      </c>
      <c r="O8865" t="s">
        <v>126</v>
      </c>
      <c r="P8865">
        <v>2</v>
      </c>
      <c r="Q8865" t="s">
        <v>82</v>
      </c>
      <c r="R8865">
        <v>4</v>
      </c>
      <c r="S8865" t="s">
        <v>38</v>
      </c>
      <c r="T8865">
        <v>17</v>
      </c>
      <c r="U8865" t="s">
        <v>322</v>
      </c>
      <c r="V8865" t="s">
        <v>184</v>
      </c>
      <c r="W8865">
        <v>3</v>
      </c>
      <c r="X8865" t="s">
        <v>84</v>
      </c>
      <c r="Y8865">
        <v>40</v>
      </c>
      <c r="Z8865">
        <v>124</v>
      </c>
      <c r="AA8865">
        <v>4960</v>
      </c>
      <c r="AB8865">
        <v>2281.6</v>
      </c>
      <c r="AC8865">
        <v>0.46</v>
      </c>
      <c r="AD8865">
        <v>2</v>
      </c>
      <c r="AE8865" t="s">
        <v>72</v>
      </c>
    </row>
    <row r="8866" spans="1:31" x14ac:dyDescent="0.3">
      <c r="A8866">
        <v>1197831</v>
      </c>
      <c r="B8866" t="s">
        <v>73</v>
      </c>
      <c r="C8866" s="1">
        <v>44219</v>
      </c>
      <c r="D8866">
        <v>2021</v>
      </c>
      <c r="E8866" t="s">
        <v>47</v>
      </c>
      <c r="F8866">
        <v>1</v>
      </c>
      <c r="G8866">
        <v>2</v>
      </c>
      <c r="H8866" t="s">
        <v>74</v>
      </c>
      <c r="I8866">
        <v>34</v>
      </c>
      <c r="J8866" t="s">
        <v>121</v>
      </c>
      <c r="K8866">
        <v>37</v>
      </c>
      <c r="L8866" t="s">
        <v>122</v>
      </c>
      <c r="M8866" t="s">
        <v>320</v>
      </c>
      <c r="N8866">
        <v>3</v>
      </c>
      <c r="O8866" t="s">
        <v>126</v>
      </c>
      <c r="P8866">
        <v>2</v>
      </c>
      <c r="Q8866" t="s">
        <v>82</v>
      </c>
      <c r="R8866">
        <v>4</v>
      </c>
      <c r="S8866" t="s">
        <v>38</v>
      </c>
      <c r="T8866">
        <v>17</v>
      </c>
      <c r="U8866" t="s">
        <v>322</v>
      </c>
      <c r="V8866" t="s">
        <v>131</v>
      </c>
      <c r="W8866">
        <v>3</v>
      </c>
      <c r="X8866" t="s">
        <v>84</v>
      </c>
      <c r="Y8866">
        <v>13</v>
      </c>
      <c r="Z8866">
        <v>74</v>
      </c>
      <c r="AA8866">
        <v>962</v>
      </c>
      <c r="AB8866">
        <v>413.66</v>
      </c>
      <c r="AC8866">
        <v>0.43000000000000005</v>
      </c>
      <c r="AD8866">
        <v>2</v>
      </c>
      <c r="AE8866" t="s">
        <v>72</v>
      </c>
    </row>
    <row r="8867" spans="1:31" x14ac:dyDescent="0.3">
      <c r="A8867">
        <v>1197831</v>
      </c>
      <c r="B8867" t="s">
        <v>73</v>
      </c>
      <c r="C8867" s="1">
        <v>44248</v>
      </c>
      <c r="D8867">
        <v>2021</v>
      </c>
      <c r="E8867" t="s">
        <v>48</v>
      </c>
      <c r="F8867">
        <v>1</v>
      </c>
      <c r="G8867">
        <v>2</v>
      </c>
      <c r="H8867" t="s">
        <v>74</v>
      </c>
      <c r="I8867">
        <v>35</v>
      </c>
      <c r="J8867" t="s">
        <v>123</v>
      </c>
      <c r="K8867">
        <v>38</v>
      </c>
      <c r="L8867" t="s">
        <v>124</v>
      </c>
      <c r="M8867" t="s">
        <v>320</v>
      </c>
      <c r="N8867">
        <v>3</v>
      </c>
      <c r="O8867" t="s">
        <v>126</v>
      </c>
      <c r="P8867">
        <v>2</v>
      </c>
      <c r="Q8867" t="s">
        <v>82</v>
      </c>
      <c r="R8867">
        <v>4</v>
      </c>
      <c r="S8867" t="s">
        <v>38</v>
      </c>
      <c r="T8867">
        <v>17</v>
      </c>
      <c r="U8867" t="s">
        <v>322</v>
      </c>
      <c r="V8867" t="s">
        <v>188</v>
      </c>
      <c r="W8867">
        <v>3</v>
      </c>
      <c r="X8867" t="s">
        <v>84</v>
      </c>
      <c r="Y8867">
        <v>15</v>
      </c>
      <c r="Z8867">
        <v>58</v>
      </c>
      <c r="AA8867">
        <v>870</v>
      </c>
      <c r="AB8867">
        <v>400.20000000000005</v>
      </c>
      <c r="AC8867">
        <v>0.46</v>
      </c>
      <c r="AD8867">
        <v>2</v>
      </c>
      <c r="AE8867" t="s">
        <v>72</v>
      </c>
    </row>
    <row r="8868" spans="1:31" x14ac:dyDescent="0.3">
      <c r="A8868">
        <v>1197831</v>
      </c>
      <c r="B8868" t="s">
        <v>73</v>
      </c>
      <c r="C8868" s="1">
        <v>44274</v>
      </c>
      <c r="D8868">
        <v>2021</v>
      </c>
      <c r="E8868" t="s">
        <v>51</v>
      </c>
      <c r="F8868">
        <v>1</v>
      </c>
      <c r="G8868">
        <v>2</v>
      </c>
      <c r="H8868" t="s">
        <v>74</v>
      </c>
      <c r="I8868">
        <v>35</v>
      </c>
      <c r="J8868" t="s">
        <v>123</v>
      </c>
      <c r="K8868">
        <v>38</v>
      </c>
      <c r="L8868" t="s">
        <v>124</v>
      </c>
      <c r="M8868" t="s">
        <v>320</v>
      </c>
      <c r="N8868">
        <v>3</v>
      </c>
      <c r="O8868" t="s">
        <v>126</v>
      </c>
      <c r="P8868">
        <v>2</v>
      </c>
      <c r="Q8868" t="s">
        <v>82</v>
      </c>
      <c r="R8868">
        <v>4</v>
      </c>
      <c r="S8868" t="s">
        <v>38</v>
      </c>
      <c r="T8868">
        <v>17</v>
      </c>
      <c r="U8868" t="s">
        <v>322</v>
      </c>
      <c r="V8868" t="s">
        <v>202</v>
      </c>
      <c r="W8868">
        <v>3</v>
      </c>
      <c r="X8868" t="s">
        <v>84</v>
      </c>
      <c r="Y8868">
        <v>16</v>
      </c>
      <c r="Z8868">
        <v>39</v>
      </c>
      <c r="AA8868">
        <v>624</v>
      </c>
      <c r="AB8868">
        <v>293.28000000000003</v>
      </c>
      <c r="AC8868">
        <v>0.47000000000000003</v>
      </c>
      <c r="AD8868">
        <v>2</v>
      </c>
      <c r="AE8868" t="s">
        <v>72</v>
      </c>
    </row>
    <row r="8869" spans="1:31" x14ac:dyDescent="0.3">
      <c r="A8869">
        <v>1197831</v>
      </c>
      <c r="B8869" t="s">
        <v>73</v>
      </c>
      <c r="C8869" s="1">
        <v>44335</v>
      </c>
      <c r="D8869">
        <v>2021</v>
      </c>
      <c r="E8869" t="s">
        <v>53</v>
      </c>
      <c r="F8869">
        <v>2</v>
      </c>
      <c r="G8869">
        <v>2</v>
      </c>
      <c r="H8869" t="s">
        <v>74</v>
      </c>
      <c r="I8869">
        <v>35</v>
      </c>
      <c r="J8869" t="s">
        <v>123</v>
      </c>
      <c r="K8869">
        <v>38</v>
      </c>
      <c r="L8869" t="s">
        <v>124</v>
      </c>
      <c r="M8869" t="s">
        <v>320</v>
      </c>
      <c r="N8869">
        <v>3</v>
      </c>
      <c r="O8869" t="s">
        <v>126</v>
      </c>
      <c r="P8869">
        <v>2</v>
      </c>
      <c r="Q8869" t="s">
        <v>82</v>
      </c>
      <c r="R8869">
        <v>4</v>
      </c>
      <c r="S8869" t="s">
        <v>38</v>
      </c>
      <c r="T8869">
        <v>17</v>
      </c>
      <c r="U8869" t="s">
        <v>322</v>
      </c>
      <c r="V8869" t="s">
        <v>129</v>
      </c>
      <c r="W8869">
        <v>3</v>
      </c>
      <c r="X8869" t="s">
        <v>84</v>
      </c>
      <c r="Y8869">
        <v>26</v>
      </c>
      <c r="Z8869">
        <v>74</v>
      </c>
      <c r="AA8869">
        <v>1924</v>
      </c>
      <c r="AB8869">
        <v>808.08</v>
      </c>
      <c r="AC8869">
        <v>0.42000000000000004</v>
      </c>
      <c r="AD8869">
        <v>2</v>
      </c>
      <c r="AE8869" t="s">
        <v>72</v>
      </c>
    </row>
    <row r="8870" spans="1:31" x14ac:dyDescent="0.3">
      <c r="A8870">
        <v>1197831</v>
      </c>
      <c r="B8870" t="s">
        <v>73</v>
      </c>
      <c r="C8870" s="1">
        <v>44368</v>
      </c>
      <c r="D8870">
        <v>2021</v>
      </c>
      <c r="E8870" t="s">
        <v>54</v>
      </c>
      <c r="F8870">
        <v>2</v>
      </c>
      <c r="G8870">
        <v>2</v>
      </c>
      <c r="H8870" t="s">
        <v>74</v>
      </c>
      <c r="I8870">
        <v>35</v>
      </c>
      <c r="J8870" t="s">
        <v>123</v>
      </c>
      <c r="K8870">
        <v>38</v>
      </c>
      <c r="L8870" t="s">
        <v>124</v>
      </c>
      <c r="M8870" t="s">
        <v>320</v>
      </c>
      <c r="N8870">
        <v>3</v>
      </c>
      <c r="O8870" t="s">
        <v>126</v>
      </c>
      <c r="P8870">
        <v>2</v>
      </c>
      <c r="Q8870" t="s">
        <v>82</v>
      </c>
      <c r="R8870">
        <v>4</v>
      </c>
      <c r="S8870" t="s">
        <v>38</v>
      </c>
      <c r="T8870">
        <v>17</v>
      </c>
      <c r="U8870" t="s">
        <v>322</v>
      </c>
      <c r="V8870" t="s">
        <v>195</v>
      </c>
      <c r="W8870">
        <v>3</v>
      </c>
      <c r="X8870" t="s">
        <v>84</v>
      </c>
      <c r="Y8870">
        <v>29</v>
      </c>
      <c r="Z8870">
        <v>102</v>
      </c>
      <c r="AA8870">
        <v>2958</v>
      </c>
      <c r="AB8870">
        <v>1331.1000000000001</v>
      </c>
      <c r="AC8870">
        <v>0.45</v>
      </c>
      <c r="AD8870">
        <v>2</v>
      </c>
      <c r="AE8870" t="s">
        <v>72</v>
      </c>
    </row>
    <row r="8871" spans="1:31" x14ac:dyDescent="0.3">
      <c r="A8871">
        <v>1197831</v>
      </c>
      <c r="B8871" t="s">
        <v>73</v>
      </c>
      <c r="C8871" s="1">
        <v>44396</v>
      </c>
      <c r="D8871">
        <v>2021</v>
      </c>
      <c r="E8871" t="s">
        <v>55</v>
      </c>
      <c r="F8871">
        <v>3</v>
      </c>
      <c r="G8871">
        <v>2</v>
      </c>
      <c r="H8871" t="s">
        <v>74</v>
      </c>
      <c r="I8871">
        <v>35</v>
      </c>
      <c r="J8871" t="s">
        <v>123</v>
      </c>
      <c r="K8871">
        <v>38</v>
      </c>
      <c r="L8871" t="s">
        <v>124</v>
      </c>
      <c r="M8871" t="s">
        <v>320</v>
      </c>
      <c r="N8871">
        <v>3</v>
      </c>
      <c r="O8871" t="s">
        <v>126</v>
      </c>
      <c r="P8871">
        <v>2</v>
      </c>
      <c r="Q8871" t="s">
        <v>82</v>
      </c>
      <c r="R8871">
        <v>4</v>
      </c>
      <c r="S8871" t="s">
        <v>38</v>
      </c>
      <c r="T8871">
        <v>17</v>
      </c>
      <c r="U8871" t="s">
        <v>322</v>
      </c>
      <c r="V8871" t="s">
        <v>184</v>
      </c>
      <c r="W8871">
        <v>3</v>
      </c>
      <c r="X8871" t="s">
        <v>84</v>
      </c>
      <c r="Y8871">
        <v>36</v>
      </c>
      <c r="Z8871">
        <v>107</v>
      </c>
      <c r="AA8871">
        <v>3852</v>
      </c>
      <c r="AB8871">
        <v>1771.92</v>
      </c>
      <c r="AC8871">
        <v>0.46</v>
      </c>
      <c r="AD8871">
        <v>2</v>
      </c>
      <c r="AE8871" t="s">
        <v>72</v>
      </c>
    </row>
    <row r="8872" spans="1:31" x14ac:dyDescent="0.3">
      <c r="A8872">
        <v>1197831</v>
      </c>
      <c r="B8872" t="s">
        <v>73</v>
      </c>
      <c r="C8872" s="1">
        <v>44428</v>
      </c>
      <c r="D8872">
        <v>2021</v>
      </c>
      <c r="E8872" t="s">
        <v>31</v>
      </c>
      <c r="F8872">
        <v>3</v>
      </c>
      <c r="G8872">
        <v>2</v>
      </c>
      <c r="H8872" t="s">
        <v>74</v>
      </c>
      <c r="I8872">
        <v>35</v>
      </c>
      <c r="J8872" t="s">
        <v>123</v>
      </c>
      <c r="K8872">
        <v>38</v>
      </c>
      <c r="L8872" t="s">
        <v>124</v>
      </c>
      <c r="M8872" t="s">
        <v>320</v>
      </c>
      <c r="N8872">
        <v>3</v>
      </c>
      <c r="O8872" t="s">
        <v>126</v>
      </c>
      <c r="P8872">
        <v>2</v>
      </c>
      <c r="Q8872" t="s">
        <v>82</v>
      </c>
      <c r="R8872">
        <v>4</v>
      </c>
      <c r="S8872" t="s">
        <v>38</v>
      </c>
      <c r="T8872">
        <v>17</v>
      </c>
      <c r="U8872" t="s">
        <v>322</v>
      </c>
      <c r="V8872" t="s">
        <v>189</v>
      </c>
      <c r="W8872">
        <v>3</v>
      </c>
      <c r="X8872" t="s">
        <v>84</v>
      </c>
      <c r="Y8872">
        <v>32</v>
      </c>
      <c r="Z8872">
        <v>111</v>
      </c>
      <c r="AA8872">
        <v>3552</v>
      </c>
      <c r="AB8872">
        <v>1491.8400000000001</v>
      </c>
      <c r="AC8872">
        <v>0.42000000000000004</v>
      </c>
      <c r="AD8872">
        <v>2</v>
      </c>
      <c r="AE8872" t="s">
        <v>72</v>
      </c>
    </row>
    <row r="8873" spans="1:31" x14ac:dyDescent="0.3">
      <c r="A8873">
        <v>1185732</v>
      </c>
      <c r="B8873" t="s">
        <v>30</v>
      </c>
      <c r="C8873" s="1">
        <v>44484</v>
      </c>
      <c r="D8873">
        <v>2021</v>
      </c>
      <c r="E8873" t="s">
        <v>44</v>
      </c>
      <c r="F8873">
        <v>4</v>
      </c>
      <c r="G8873">
        <v>1</v>
      </c>
      <c r="H8873" t="s">
        <v>32</v>
      </c>
      <c r="I8873">
        <v>44</v>
      </c>
      <c r="J8873" t="s">
        <v>56</v>
      </c>
      <c r="K8873">
        <v>46</v>
      </c>
      <c r="L8873" t="s">
        <v>57</v>
      </c>
      <c r="M8873" t="s">
        <v>320</v>
      </c>
      <c r="N8873">
        <v>3</v>
      </c>
      <c r="O8873" t="s">
        <v>126</v>
      </c>
      <c r="P8873">
        <v>2</v>
      </c>
      <c r="Q8873" t="s">
        <v>82</v>
      </c>
      <c r="R8873">
        <v>4</v>
      </c>
      <c r="S8873" t="s">
        <v>38</v>
      </c>
      <c r="T8873">
        <v>17</v>
      </c>
      <c r="U8873" t="s">
        <v>322</v>
      </c>
      <c r="V8873" t="s">
        <v>202</v>
      </c>
      <c r="W8873">
        <v>3</v>
      </c>
      <c r="X8873" t="s">
        <v>84</v>
      </c>
      <c r="Y8873">
        <v>52</v>
      </c>
      <c r="Z8873">
        <v>44</v>
      </c>
      <c r="AA8873">
        <v>2288</v>
      </c>
      <c r="AB8873">
        <v>1144</v>
      </c>
      <c r="AC8873">
        <v>0.5</v>
      </c>
      <c r="AD8873">
        <v>3</v>
      </c>
      <c r="AE8873" t="s">
        <v>42</v>
      </c>
    </row>
    <row r="8874" spans="1:31" x14ac:dyDescent="0.3">
      <c r="A8874">
        <v>1197831</v>
      </c>
      <c r="B8874" t="s">
        <v>73</v>
      </c>
      <c r="C8874" s="1">
        <v>44520</v>
      </c>
      <c r="D8874">
        <v>2021</v>
      </c>
      <c r="E8874" t="s">
        <v>45</v>
      </c>
      <c r="F8874">
        <v>4</v>
      </c>
      <c r="G8874">
        <v>2</v>
      </c>
      <c r="H8874" t="s">
        <v>74</v>
      </c>
      <c r="I8874">
        <v>35</v>
      </c>
      <c r="J8874" t="s">
        <v>123</v>
      </c>
      <c r="K8874">
        <v>38</v>
      </c>
      <c r="L8874" t="s">
        <v>124</v>
      </c>
      <c r="M8874" t="s">
        <v>320</v>
      </c>
      <c r="N8874">
        <v>3</v>
      </c>
      <c r="O8874" t="s">
        <v>126</v>
      </c>
      <c r="P8874">
        <v>2</v>
      </c>
      <c r="Q8874" t="s">
        <v>82</v>
      </c>
      <c r="R8874">
        <v>4</v>
      </c>
      <c r="S8874" t="s">
        <v>38</v>
      </c>
      <c r="T8874">
        <v>17</v>
      </c>
      <c r="U8874" t="s">
        <v>322</v>
      </c>
      <c r="V8874" t="s">
        <v>129</v>
      </c>
      <c r="W8874">
        <v>3</v>
      </c>
      <c r="X8874" t="s">
        <v>84</v>
      </c>
      <c r="Y8874">
        <v>37</v>
      </c>
      <c r="Z8874">
        <v>90</v>
      </c>
      <c r="AA8874">
        <v>3330</v>
      </c>
      <c r="AB8874">
        <v>1565.1000000000001</v>
      </c>
      <c r="AC8874">
        <v>0.47000000000000003</v>
      </c>
      <c r="AD8874">
        <v>2</v>
      </c>
      <c r="AE8874" t="s">
        <v>72</v>
      </c>
    </row>
    <row r="8875" spans="1:31" x14ac:dyDescent="0.3">
      <c r="A8875">
        <v>1185732</v>
      </c>
      <c r="B8875" t="s">
        <v>30</v>
      </c>
      <c r="C8875" s="1">
        <v>44206</v>
      </c>
      <c r="D8875">
        <v>2021</v>
      </c>
      <c r="E8875" t="s">
        <v>47</v>
      </c>
      <c r="F8875">
        <v>1</v>
      </c>
      <c r="G8875">
        <v>1</v>
      </c>
      <c r="H8875" t="s">
        <v>32</v>
      </c>
      <c r="I8875">
        <v>44</v>
      </c>
      <c r="J8875" t="s">
        <v>56</v>
      </c>
      <c r="K8875">
        <v>46</v>
      </c>
      <c r="L8875" t="s">
        <v>57</v>
      </c>
      <c r="M8875" t="s">
        <v>320</v>
      </c>
      <c r="N8875">
        <v>3</v>
      </c>
      <c r="O8875" t="s">
        <v>126</v>
      </c>
      <c r="P8875">
        <v>2</v>
      </c>
      <c r="Q8875" t="s">
        <v>82</v>
      </c>
      <c r="R8875">
        <v>4</v>
      </c>
      <c r="S8875" t="s">
        <v>38</v>
      </c>
      <c r="T8875">
        <v>17</v>
      </c>
      <c r="U8875" t="s">
        <v>322</v>
      </c>
      <c r="V8875" t="s">
        <v>129</v>
      </c>
      <c r="W8875">
        <v>3</v>
      </c>
      <c r="X8875" t="s">
        <v>84</v>
      </c>
      <c r="Y8875">
        <v>27</v>
      </c>
      <c r="Z8875">
        <v>38</v>
      </c>
      <c r="AA8875">
        <v>1026</v>
      </c>
      <c r="AB8875">
        <v>513</v>
      </c>
      <c r="AC8875">
        <v>0.5</v>
      </c>
      <c r="AD8875">
        <v>3</v>
      </c>
      <c r="AE8875" t="s">
        <v>42</v>
      </c>
    </row>
    <row r="8876" spans="1:31" x14ac:dyDescent="0.3">
      <c r="A8876">
        <v>1185732</v>
      </c>
      <c r="B8876" t="s">
        <v>30</v>
      </c>
      <c r="C8876" s="1">
        <v>44380</v>
      </c>
      <c r="D8876">
        <v>2021</v>
      </c>
      <c r="E8876" t="s">
        <v>55</v>
      </c>
      <c r="F8876">
        <v>3</v>
      </c>
      <c r="G8876">
        <v>1</v>
      </c>
      <c r="H8876" t="s">
        <v>32</v>
      </c>
      <c r="I8876">
        <v>46</v>
      </c>
      <c r="J8876" t="s">
        <v>61</v>
      </c>
      <c r="K8876">
        <v>48</v>
      </c>
      <c r="L8876" t="s">
        <v>62</v>
      </c>
      <c r="M8876" t="s">
        <v>320</v>
      </c>
      <c r="N8876">
        <v>3</v>
      </c>
      <c r="O8876" t="s">
        <v>126</v>
      </c>
      <c r="P8876">
        <v>2</v>
      </c>
      <c r="Q8876" t="s">
        <v>82</v>
      </c>
      <c r="R8876">
        <v>4</v>
      </c>
      <c r="S8876" t="s">
        <v>38</v>
      </c>
      <c r="T8876">
        <v>17</v>
      </c>
      <c r="U8876" t="s">
        <v>322</v>
      </c>
      <c r="V8876" t="s">
        <v>161</v>
      </c>
      <c r="W8876">
        <v>3</v>
      </c>
      <c r="X8876" t="s">
        <v>84</v>
      </c>
      <c r="Y8876">
        <v>42</v>
      </c>
      <c r="Z8876">
        <v>80</v>
      </c>
      <c r="AA8876">
        <v>3360</v>
      </c>
      <c r="AB8876">
        <v>1478.4</v>
      </c>
      <c r="AC8876">
        <v>0.44</v>
      </c>
      <c r="AD8876">
        <v>3</v>
      </c>
      <c r="AE8876" t="s">
        <v>42</v>
      </c>
    </row>
    <row r="8877" spans="1:31" x14ac:dyDescent="0.3">
      <c r="A8877">
        <v>1185732</v>
      </c>
      <c r="B8877" t="s">
        <v>30</v>
      </c>
      <c r="C8877" s="1">
        <v>44524</v>
      </c>
      <c r="D8877">
        <v>2021</v>
      </c>
      <c r="E8877" t="s">
        <v>45</v>
      </c>
      <c r="F8877">
        <v>4</v>
      </c>
      <c r="G8877">
        <v>1</v>
      </c>
      <c r="H8877" t="s">
        <v>32</v>
      </c>
      <c r="I8877">
        <v>5</v>
      </c>
      <c r="J8877" t="s">
        <v>92</v>
      </c>
      <c r="K8877">
        <v>7</v>
      </c>
      <c r="L8877" t="s">
        <v>93</v>
      </c>
      <c r="M8877" t="s">
        <v>320</v>
      </c>
      <c r="N8877">
        <v>3</v>
      </c>
      <c r="O8877" t="s">
        <v>126</v>
      </c>
      <c r="P8877">
        <v>2</v>
      </c>
      <c r="Q8877" t="s">
        <v>82</v>
      </c>
      <c r="R8877">
        <v>4</v>
      </c>
      <c r="S8877" t="s">
        <v>38</v>
      </c>
      <c r="T8877">
        <v>16</v>
      </c>
      <c r="U8877" t="s">
        <v>321</v>
      </c>
      <c r="V8877" t="s">
        <v>202</v>
      </c>
      <c r="W8877">
        <v>3</v>
      </c>
      <c r="X8877" t="s">
        <v>84</v>
      </c>
      <c r="Y8877">
        <v>43</v>
      </c>
      <c r="Z8877">
        <v>53</v>
      </c>
      <c r="AA8877">
        <v>2279</v>
      </c>
      <c r="AB8877">
        <v>1071.1299999999999</v>
      </c>
      <c r="AC8877">
        <v>0.47</v>
      </c>
      <c r="AD8877">
        <v>2</v>
      </c>
      <c r="AE8877" t="s">
        <v>72</v>
      </c>
    </row>
    <row r="8878" spans="1:31" x14ac:dyDescent="0.3">
      <c r="A8878">
        <v>1197831</v>
      </c>
      <c r="B8878" t="s">
        <v>73</v>
      </c>
      <c r="C8878" s="1">
        <v>44212</v>
      </c>
      <c r="D8878">
        <v>2021</v>
      </c>
      <c r="E8878" t="s">
        <v>47</v>
      </c>
      <c r="F8878">
        <v>1</v>
      </c>
      <c r="G8878">
        <v>2</v>
      </c>
      <c r="H8878" t="s">
        <v>74</v>
      </c>
      <c r="I8878">
        <v>35</v>
      </c>
      <c r="J8878" t="s">
        <v>123</v>
      </c>
      <c r="K8878">
        <v>38</v>
      </c>
      <c r="L8878" t="s">
        <v>124</v>
      </c>
      <c r="M8878" t="s">
        <v>320</v>
      </c>
      <c r="N8878">
        <v>3</v>
      </c>
      <c r="O8878" t="s">
        <v>126</v>
      </c>
      <c r="P8878">
        <v>2</v>
      </c>
      <c r="Q8878" t="s">
        <v>82</v>
      </c>
      <c r="R8878">
        <v>4</v>
      </c>
      <c r="S8878" t="s">
        <v>38</v>
      </c>
      <c r="T8878">
        <v>16</v>
      </c>
      <c r="U8878" t="s">
        <v>321</v>
      </c>
      <c r="V8878" t="s">
        <v>204</v>
      </c>
      <c r="W8878">
        <v>3</v>
      </c>
      <c r="X8878" t="s">
        <v>84</v>
      </c>
      <c r="Y8878">
        <v>16</v>
      </c>
      <c r="Z8878">
        <v>70</v>
      </c>
      <c r="AA8878">
        <v>1120</v>
      </c>
      <c r="AB8878">
        <v>447.99999999999994</v>
      </c>
      <c r="AC8878">
        <v>0.39999999999999997</v>
      </c>
      <c r="AD8878">
        <v>2</v>
      </c>
      <c r="AE8878" t="s">
        <v>72</v>
      </c>
    </row>
    <row r="8879" spans="1:31" x14ac:dyDescent="0.3">
      <c r="A8879">
        <v>1128299</v>
      </c>
      <c r="B8879" t="s">
        <v>77</v>
      </c>
      <c r="C8879" s="1">
        <v>44523</v>
      </c>
      <c r="D8879">
        <v>2021</v>
      </c>
      <c r="E8879" t="s">
        <v>45</v>
      </c>
      <c r="F8879">
        <v>4</v>
      </c>
      <c r="G8879">
        <v>3</v>
      </c>
      <c r="H8879" t="s">
        <v>78</v>
      </c>
      <c r="I8879">
        <v>26</v>
      </c>
      <c r="J8879" t="s">
        <v>113</v>
      </c>
      <c r="K8879">
        <v>29</v>
      </c>
      <c r="L8879" t="s">
        <v>114</v>
      </c>
      <c r="M8879" t="s">
        <v>320</v>
      </c>
      <c r="N8879">
        <v>3</v>
      </c>
      <c r="O8879" t="s">
        <v>126</v>
      </c>
      <c r="P8879">
        <v>2</v>
      </c>
      <c r="Q8879" t="s">
        <v>82</v>
      </c>
      <c r="R8879">
        <v>4</v>
      </c>
      <c r="S8879" t="s">
        <v>38</v>
      </c>
      <c r="T8879">
        <v>17</v>
      </c>
      <c r="U8879" t="s">
        <v>322</v>
      </c>
      <c r="V8879" t="s">
        <v>161</v>
      </c>
      <c r="W8879">
        <v>3</v>
      </c>
      <c r="X8879" t="s">
        <v>84</v>
      </c>
      <c r="Y8879">
        <v>33</v>
      </c>
      <c r="Z8879">
        <v>116</v>
      </c>
      <c r="AA8879">
        <v>3828</v>
      </c>
      <c r="AB8879">
        <v>1607.76</v>
      </c>
      <c r="AC8879">
        <v>0.42</v>
      </c>
      <c r="AD8879">
        <v>2</v>
      </c>
      <c r="AE8879" t="s">
        <v>72</v>
      </c>
    </row>
    <row r="8880" spans="1:31" x14ac:dyDescent="0.3">
      <c r="A8880">
        <v>1128299</v>
      </c>
      <c r="B8880" t="s">
        <v>77</v>
      </c>
      <c r="C8880" s="1">
        <v>44466</v>
      </c>
      <c r="D8880">
        <v>2021</v>
      </c>
      <c r="E8880" t="s">
        <v>43</v>
      </c>
      <c r="F8880">
        <v>3</v>
      </c>
      <c r="G8880">
        <v>3</v>
      </c>
      <c r="H8880" t="s">
        <v>78</v>
      </c>
      <c r="I8880">
        <v>27</v>
      </c>
      <c r="J8880" t="s">
        <v>115</v>
      </c>
      <c r="K8880">
        <v>30</v>
      </c>
      <c r="L8880" t="s">
        <v>116</v>
      </c>
      <c r="M8880" t="s">
        <v>320</v>
      </c>
      <c r="N8880">
        <v>3</v>
      </c>
      <c r="O8880" t="s">
        <v>126</v>
      </c>
      <c r="P8880">
        <v>2</v>
      </c>
      <c r="Q8880" t="s">
        <v>82</v>
      </c>
      <c r="R8880">
        <v>4</v>
      </c>
      <c r="S8880" t="s">
        <v>38</v>
      </c>
      <c r="T8880">
        <v>17</v>
      </c>
      <c r="U8880" t="s">
        <v>322</v>
      </c>
      <c r="V8880" t="s">
        <v>191</v>
      </c>
      <c r="W8880">
        <v>3</v>
      </c>
      <c r="X8880" t="s">
        <v>84</v>
      </c>
      <c r="Y8880">
        <v>37</v>
      </c>
      <c r="Z8880">
        <v>145</v>
      </c>
      <c r="AA8880">
        <v>5365</v>
      </c>
      <c r="AB8880">
        <v>2199.65</v>
      </c>
      <c r="AC8880">
        <v>0.41</v>
      </c>
      <c r="AD8880">
        <v>2</v>
      </c>
      <c r="AE8880" t="s">
        <v>72</v>
      </c>
    </row>
    <row r="8881" spans="1:31" x14ac:dyDescent="0.3">
      <c r="A8881">
        <v>1128299</v>
      </c>
      <c r="B8881" t="s">
        <v>77</v>
      </c>
      <c r="C8881" s="1">
        <v>44240</v>
      </c>
      <c r="D8881">
        <v>2021</v>
      </c>
      <c r="E8881" t="s">
        <v>48</v>
      </c>
      <c r="F8881">
        <v>1</v>
      </c>
      <c r="G8881">
        <v>5</v>
      </c>
      <c r="H8881" t="s">
        <v>100</v>
      </c>
      <c r="I8881">
        <v>28</v>
      </c>
      <c r="J8881" t="s">
        <v>117</v>
      </c>
      <c r="K8881">
        <v>31</v>
      </c>
      <c r="L8881" t="s">
        <v>118</v>
      </c>
      <c r="M8881" t="s">
        <v>320</v>
      </c>
      <c r="N8881">
        <v>3</v>
      </c>
      <c r="O8881" t="s">
        <v>126</v>
      </c>
      <c r="P8881">
        <v>2</v>
      </c>
      <c r="Q8881" t="s">
        <v>82</v>
      </c>
      <c r="R8881">
        <v>4</v>
      </c>
      <c r="S8881" t="s">
        <v>38</v>
      </c>
      <c r="T8881">
        <v>17</v>
      </c>
      <c r="U8881" t="s">
        <v>322</v>
      </c>
      <c r="V8881" t="s">
        <v>201</v>
      </c>
      <c r="W8881">
        <v>3</v>
      </c>
      <c r="X8881" t="s">
        <v>84</v>
      </c>
      <c r="Y8881">
        <v>30</v>
      </c>
      <c r="Z8881">
        <v>80</v>
      </c>
      <c r="AA8881">
        <v>2400</v>
      </c>
      <c r="AB8881">
        <v>1056</v>
      </c>
      <c r="AC8881">
        <v>0.44</v>
      </c>
      <c r="AD8881">
        <v>2</v>
      </c>
      <c r="AE8881" t="s">
        <v>72</v>
      </c>
    </row>
    <row r="8882" spans="1:31" x14ac:dyDescent="0.3">
      <c r="A8882">
        <v>1128299</v>
      </c>
      <c r="B8882" t="s">
        <v>77</v>
      </c>
      <c r="C8882" s="1">
        <v>44267</v>
      </c>
      <c r="D8882">
        <v>2021</v>
      </c>
      <c r="E8882" t="s">
        <v>51</v>
      </c>
      <c r="F8882">
        <v>1</v>
      </c>
      <c r="G8882">
        <v>5</v>
      </c>
      <c r="H8882" t="s">
        <v>100</v>
      </c>
      <c r="I8882">
        <v>28</v>
      </c>
      <c r="J8882" t="s">
        <v>117</v>
      </c>
      <c r="K8882">
        <v>31</v>
      </c>
      <c r="L8882" t="s">
        <v>118</v>
      </c>
      <c r="M8882" t="s">
        <v>320</v>
      </c>
      <c r="N8882">
        <v>3</v>
      </c>
      <c r="O8882" t="s">
        <v>126</v>
      </c>
      <c r="P8882">
        <v>2</v>
      </c>
      <c r="Q8882" t="s">
        <v>82</v>
      </c>
      <c r="R8882">
        <v>4</v>
      </c>
      <c r="S8882" t="s">
        <v>38</v>
      </c>
      <c r="T8882">
        <v>17</v>
      </c>
      <c r="U8882" t="s">
        <v>322</v>
      </c>
      <c r="V8882" t="s">
        <v>184</v>
      </c>
      <c r="W8882">
        <v>3</v>
      </c>
      <c r="X8882" t="s">
        <v>84</v>
      </c>
      <c r="Y8882">
        <v>38</v>
      </c>
      <c r="Z8882">
        <v>78</v>
      </c>
      <c r="AA8882">
        <v>2964</v>
      </c>
      <c r="AB8882">
        <v>1333.8</v>
      </c>
      <c r="AC8882">
        <v>0.45</v>
      </c>
      <c r="AD8882">
        <v>2</v>
      </c>
      <c r="AE8882" t="s">
        <v>72</v>
      </c>
    </row>
    <row r="8883" spans="1:31" x14ac:dyDescent="0.3">
      <c r="A8883">
        <v>1128299</v>
      </c>
      <c r="B8883" t="s">
        <v>77</v>
      </c>
      <c r="C8883" s="1">
        <v>44360</v>
      </c>
      <c r="D8883">
        <v>2021</v>
      </c>
      <c r="E8883" t="s">
        <v>54</v>
      </c>
      <c r="F8883">
        <v>2</v>
      </c>
      <c r="G8883">
        <v>5</v>
      </c>
      <c r="H8883" t="s">
        <v>100</v>
      </c>
      <c r="I8883">
        <v>28</v>
      </c>
      <c r="J8883" t="s">
        <v>117</v>
      </c>
      <c r="K8883">
        <v>31</v>
      </c>
      <c r="L8883" t="s">
        <v>118</v>
      </c>
      <c r="M8883" t="s">
        <v>320</v>
      </c>
      <c r="N8883">
        <v>3</v>
      </c>
      <c r="O8883" t="s">
        <v>126</v>
      </c>
      <c r="P8883">
        <v>2</v>
      </c>
      <c r="Q8883" t="s">
        <v>82</v>
      </c>
      <c r="R8883">
        <v>4</v>
      </c>
      <c r="S8883" t="s">
        <v>38</v>
      </c>
      <c r="T8883">
        <v>17</v>
      </c>
      <c r="U8883" t="s">
        <v>322</v>
      </c>
      <c r="V8883" t="s">
        <v>251</v>
      </c>
      <c r="W8883">
        <v>3</v>
      </c>
      <c r="X8883" t="s">
        <v>84</v>
      </c>
      <c r="Y8883">
        <v>33</v>
      </c>
      <c r="Z8883">
        <v>132</v>
      </c>
      <c r="AA8883">
        <v>4356</v>
      </c>
      <c r="AB8883">
        <v>1873.0800000000002</v>
      </c>
      <c r="AC8883">
        <v>0.43000000000000005</v>
      </c>
      <c r="AD8883">
        <v>2</v>
      </c>
      <c r="AE8883" t="s">
        <v>72</v>
      </c>
    </row>
    <row r="8884" spans="1:31" x14ac:dyDescent="0.3">
      <c r="A8884">
        <v>1185732</v>
      </c>
      <c r="B8884" t="s">
        <v>30</v>
      </c>
      <c r="C8884" s="1">
        <v>44258</v>
      </c>
      <c r="D8884">
        <v>2021</v>
      </c>
      <c r="E8884" t="s">
        <v>51</v>
      </c>
      <c r="F8884">
        <v>1</v>
      </c>
      <c r="G8884">
        <v>1</v>
      </c>
      <c r="H8884" t="s">
        <v>32</v>
      </c>
      <c r="I8884">
        <v>46</v>
      </c>
      <c r="J8884" t="s">
        <v>61</v>
      </c>
      <c r="K8884">
        <v>48</v>
      </c>
      <c r="L8884" t="s">
        <v>62</v>
      </c>
      <c r="M8884" t="s">
        <v>320</v>
      </c>
      <c r="N8884">
        <v>3</v>
      </c>
      <c r="O8884" t="s">
        <v>126</v>
      </c>
      <c r="P8884">
        <v>2</v>
      </c>
      <c r="Q8884" t="s">
        <v>82</v>
      </c>
      <c r="R8884">
        <v>4</v>
      </c>
      <c r="S8884" t="s">
        <v>38</v>
      </c>
      <c r="T8884">
        <v>17</v>
      </c>
      <c r="U8884" t="s">
        <v>322</v>
      </c>
      <c r="V8884" t="s">
        <v>158</v>
      </c>
      <c r="W8884">
        <v>3</v>
      </c>
      <c r="X8884" t="s">
        <v>84</v>
      </c>
      <c r="Y8884">
        <v>27</v>
      </c>
      <c r="Z8884">
        <v>34</v>
      </c>
      <c r="AA8884">
        <v>918</v>
      </c>
      <c r="AB8884">
        <v>293.76</v>
      </c>
      <c r="AC8884">
        <v>0.32</v>
      </c>
      <c r="AD8884">
        <v>2</v>
      </c>
      <c r="AE8884" t="s">
        <v>72</v>
      </c>
    </row>
    <row r="8885" spans="1:31" x14ac:dyDescent="0.3">
      <c r="A8885">
        <v>1128299</v>
      </c>
      <c r="B8885" t="s">
        <v>77</v>
      </c>
      <c r="C8885" s="1">
        <v>44453</v>
      </c>
      <c r="D8885">
        <v>2021</v>
      </c>
      <c r="E8885" t="s">
        <v>43</v>
      </c>
      <c r="F8885">
        <v>3</v>
      </c>
      <c r="G8885">
        <v>5</v>
      </c>
      <c r="H8885" t="s">
        <v>100</v>
      </c>
      <c r="I8885">
        <v>28</v>
      </c>
      <c r="J8885" t="s">
        <v>117</v>
      </c>
      <c r="K8885">
        <v>31</v>
      </c>
      <c r="L8885" t="s">
        <v>118</v>
      </c>
      <c r="M8885" t="s">
        <v>320</v>
      </c>
      <c r="N8885">
        <v>3</v>
      </c>
      <c r="O8885" t="s">
        <v>126</v>
      </c>
      <c r="P8885">
        <v>2</v>
      </c>
      <c r="Q8885" t="s">
        <v>82</v>
      </c>
      <c r="R8885">
        <v>4</v>
      </c>
      <c r="S8885" t="s">
        <v>38</v>
      </c>
      <c r="T8885">
        <v>16</v>
      </c>
      <c r="U8885" t="s">
        <v>321</v>
      </c>
      <c r="V8885" t="s">
        <v>254</v>
      </c>
      <c r="W8885">
        <v>3</v>
      </c>
      <c r="X8885" t="s">
        <v>84</v>
      </c>
      <c r="Y8885">
        <v>35</v>
      </c>
      <c r="Z8885">
        <v>120</v>
      </c>
      <c r="AA8885">
        <v>4200</v>
      </c>
      <c r="AB8885">
        <v>1932</v>
      </c>
      <c r="AC8885">
        <v>0.46</v>
      </c>
      <c r="AD8885">
        <v>2</v>
      </c>
      <c r="AE8885" t="s">
        <v>72</v>
      </c>
    </row>
    <row r="8886" spans="1:31" x14ac:dyDescent="0.3">
      <c r="A8886">
        <v>1185732</v>
      </c>
      <c r="B8886" t="s">
        <v>30</v>
      </c>
      <c r="C8886" s="1">
        <v>44290</v>
      </c>
      <c r="D8886">
        <v>2021</v>
      </c>
      <c r="E8886" t="s">
        <v>52</v>
      </c>
      <c r="F8886">
        <v>2</v>
      </c>
      <c r="G8886">
        <v>1</v>
      </c>
      <c r="H8886" t="s">
        <v>32</v>
      </c>
      <c r="I8886">
        <v>46</v>
      </c>
      <c r="J8886" t="s">
        <v>61</v>
      </c>
      <c r="K8886">
        <v>48</v>
      </c>
      <c r="L8886" t="s">
        <v>62</v>
      </c>
      <c r="M8886" t="s">
        <v>320</v>
      </c>
      <c r="N8886">
        <v>3</v>
      </c>
      <c r="O8886" t="s">
        <v>126</v>
      </c>
      <c r="P8886">
        <v>2</v>
      </c>
      <c r="Q8886" t="s">
        <v>82</v>
      </c>
      <c r="R8886">
        <v>4</v>
      </c>
      <c r="S8886" t="s">
        <v>38</v>
      </c>
      <c r="T8886">
        <v>16</v>
      </c>
      <c r="U8886" t="s">
        <v>321</v>
      </c>
      <c r="V8886" t="s">
        <v>162</v>
      </c>
      <c r="W8886">
        <v>3</v>
      </c>
      <c r="X8886" t="s">
        <v>84</v>
      </c>
      <c r="Y8886">
        <v>26</v>
      </c>
      <c r="Z8886">
        <v>41</v>
      </c>
      <c r="AA8886">
        <v>1066</v>
      </c>
      <c r="AB8886">
        <v>341.12</v>
      </c>
      <c r="AC8886">
        <v>0.32</v>
      </c>
      <c r="AD8886">
        <v>2</v>
      </c>
      <c r="AE8886" t="s">
        <v>72</v>
      </c>
    </row>
    <row r="8887" spans="1:31" x14ac:dyDescent="0.3">
      <c r="A8887">
        <v>1128299</v>
      </c>
      <c r="B8887" t="s">
        <v>77</v>
      </c>
      <c r="C8887" s="1">
        <v>43973</v>
      </c>
      <c r="D8887">
        <v>2020</v>
      </c>
      <c r="E8887" t="s">
        <v>53</v>
      </c>
      <c r="F8887">
        <v>2</v>
      </c>
      <c r="G8887">
        <v>3</v>
      </c>
      <c r="H8887" t="s">
        <v>78</v>
      </c>
      <c r="I8887">
        <v>7</v>
      </c>
      <c r="J8887" t="s">
        <v>134</v>
      </c>
      <c r="K8887">
        <v>9</v>
      </c>
      <c r="L8887" t="s">
        <v>135</v>
      </c>
      <c r="M8887" t="s">
        <v>320</v>
      </c>
      <c r="N8887">
        <v>3</v>
      </c>
      <c r="O8887" t="s">
        <v>126</v>
      </c>
      <c r="P8887">
        <v>2</v>
      </c>
      <c r="Q8887" t="s">
        <v>82</v>
      </c>
      <c r="R8887">
        <v>4</v>
      </c>
      <c r="S8887" t="s">
        <v>38</v>
      </c>
      <c r="T8887">
        <v>16</v>
      </c>
      <c r="U8887" t="s">
        <v>321</v>
      </c>
      <c r="V8887" t="s">
        <v>161</v>
      </c>
      <c r="W8887">
        <v>3</v>
      </c>
      <c r="X8887" t="s">
        <v>84</v>
      </c>
      <c r="Y8887">
        <v>65</v>
      </c>
      <c r="Z8887">
        <v>500</v>
      </c>
      <c r="AA8887">
        <v>325000</v>
      </c>
      <c r="AB8887">
        <v>130000.00000000003</v>
      </c>
      <c r="AC8887">
        <v>0.4</v>
      </c>
      <c r="AD8887">
        <v>1</v>
      </c>
      <c r="AE8887" t="s">
        <v>132</v>
      </c>
    </row>
    <row r="8888" spans="1:31" x14ac:dyDescent="0.3">
      <c r="A8888">
        <v>1185732</v>
      </c>
      <c r="B8888" t="s">
        <v>30</v>
      </c>
      <c r="C8888" s="1">
        <v>44319</v>
      </c>
      <c r="D8888">
        <v>2021</v>
      </c>
      <c r="E8888" t="s">
        <v>53</v>
      </c>
      <c r="F8888">
        <v>2</v>
      </c>
      <c r="G8888">
        <v>1</v>
      </c>
      <c r="H8888" t="s">
        <v>32</v>
      </c>
      <c r="I8888">
        <v>46</v>
      </c>
      <c r="J8888" t="s">
        <v>61</v>
      </c>
      <c r="K8888">
        <v>48</v>
      </c>
      <c r="L8888" t="s">
        <v>62</v>
      </c>
      <c r="M8888" t="s">
        <v>320</v>
      </c>
      <c r="N8888">
        <v>3</v>
      </c>
      <c r="O8888" t="s">
        <v>126</v>
      </c>
      <c r="P8888">
        <v>2</v>
      </c>
      <c r="Q8888" t="s">
        <v>82</v>
      </c>
      <c r="R8888">
        <v>4</v>
      </c>
      <c r="S8888" t="s">
        <v>38</v>
      </c>
      <c r="T8888">
        <v>16</v>
      </c>
      <c r="U8888" t="s">
        <v>321</v>
      </c>
      <c r="V8888" t="s">
        <v>220</v>
      </c>
      <c r="W8888">
        <v>3</v>
      </c>
      <c r="X8888" t="s">
        <v>84</v>
      </c>
      <c r="Y8888">
        <v>32</v>
      </c>
      <c r="Z8888">
        <v>74</v>
      </c>
      <c r="AA8888">
        <v>2368</v>
      </c>
      <c r="AB8888">
        <v>781.43999999999994</v>
      </c>
      <c r="AC8888">
        <v>0.32999999999999996</v>
      </c>
      <c r="AD8888">
        <v>2</v>
      </c>
      <c r="AE8888" t="s">
        <v>72</v>
      </c>
    </row>
    <row r="8889" spans="1:31" x14ac:dyDescent="0.3">
      <c r="A8889">
        <v>1128299</v>
      </c>
      <c r="B8889" t="s">
        <v>77</v>
      </c>
      <c r="C8889" s="1">
        <v>44033</v>
      </c>
      <c r="D8889">
        <v>2020</v>
      </c>
      <c r="E8889" t="s">
        <v>55</v>
      </c>
      <c r="F8889">
        <v>3</v>
      </c>
      <c r="G8889">
        <v>3</v>
      </c>
      <c r="H8889" t="s">
        <v>78</v>
      </c>
      <c r="I8889">
        <v>8</v>
      </c>
      <c r="J8889" t="s">
        <v>136</v>
      </c>
      <c r="K8889">
        <v>10</v>
      </c>
      <c r="L8889" t="s">
        <v>137</v>
      </c>
      <c r="M8889" t="s">
        <v>320</v>
      </c>
      <c r="N8889">
        <v>3</v>
      </c>
      <c r="O8889" t="s">
        <v>126</v>
      </c>
      <c r="P8889">
        <v>2</v>
      </c>
      <c r="Q8889" t="s">
        <v>82</v>
      </c>
      <c r="R8889">
        <v>4</v>
      </c>
      <c r="S8889" t="s">
        <v>38</v>
      </c>
      <c r="T8889">
        <v>16</v>
      </c>
      <c r="U8889" t="s">
        <v>321</v>
      </c>
      <c r="V8889" t="s">
        <v>237</v>
      </c>
      <c r="W8889">
        <v>3</v>
      </c>
      <c r="X8889" t="s">
        <v>84</v>
      </c>
      <c r="Y8889">
        <v>60</v>
      </c>
      <c r="Z8889">
        <v>375</v>
      </c>
      <c r="AA8889">
        <v>225000</v>
      </c>
      <c r="AB8889">
        <v>56250.000000000007</v>
      </c>
      <c r="AC8889">
        <v>0.25</v>
      </c>
      <c r="AD8889">
        <v>1</v>
      </c>
      <c r="AE8889" t="s">
        <v>132</v>
      </c>
    </row>
    <row r="8890" spans="1:31" x14ac:dyDescent="0.3">
      <c r="A8890">
        <v>1185732</v>
      </c>
      <c r="B8890" t="s">
        <v>30</v>
      </c>
      <c r="C8890" s="1">
        <v>44063</v>
      </c>
      <c r="D8890">
        <v>2020</v>
      </c>
      <c r="E8890" t="s">
        <v>31</v>
      </c>
      <c r="F8890">
        <v>3</v>
      </c>
      <c r="G8890">
        <v>5</v>
      </c>
      <c r="H8890" t="s">
        <v>100</v>
      </c>
      <c r="I8890">
        <v>9</v>
      </c>
      <c r="J8890" t="s">
        <v>101</v>
      </c>
      <c r="K8890">
        <v>11</v>
      </c>
      <c r="L8890" t="s">
        <v>138</v>
      </c>
      <c r="M8890" t="s">
        <v>320</v>
      </c>
      <c r="N8890">
        <v>3</v>
      </c>
      <c r="O8890" t="s">
        <v>126</v>
      </c>
      <c r="P8890">
        <v>2</v>
      </c>
      <c r="Q8890" t="s">
        <v>82</v>
      </c>
      <c r="R8890">
        <v>4</v>
      </c>
      <c r="S8890" t="s">
        <v>38</v>
      </c>
      <c r="T8890">
        <v>16</v>
      </c>
      <c r="U8890" t="s">
        <v>321</v>
      </c>
      <c r="V8890" t="s">
        <v>129</v>
      </c>
      <c r="W8890">
        <v>3</v>
      </c>
      <c r="X8890" t="s">
        <v>84</v>
      </c>
      <c r="Y8890">
        <v>35</v>
      </c>
      <c r="Z8890">
        <v>775</v>
      </c>
      <c r="AA8890">
        <v>271250</v>
      </c>
      <c r="AB8890">
        <v>67812.5</v>
      </c>
      <c r="AC8890">
        <v>0.25</v>
      </c>
      <c r="AD8890">
        <v>1</v>
      </c>
      <c r="AE8890" t="s">
        <v>132</v>
      </c>
    </row>
    <row r="8891" spans="1:31" x14ac:dyDescent="0.3">
      <c r="A8891">
        <v>1185732</v>
      </c>
      <c r="B8891" t="s">
        <v>30</v>
      </c>
      <c r="C8891" s="1">
        <v>44380</v>
      </c>
      <c r="D8891">
        <v>2021</v>
      </c>
      <c r="E8891" t="s">
        <v>55</v>
      </c>
      <c r="F8891">
        <v>3</v>
      </c>
      <c r="G8891">
        <v>1</v>
      </c>
      <c r="H8891" t="s">
        <v>32</v>
      </c>
      <c r="I8891">
        <v>46</v>
      </c>
      <c r="J8891" t="s">
        <v>61</v>
      </c>
      <c r="K8891">
        <v>48</v>
      </c>
      <c r="L8891" t="s">
        <v>62</v>
      </c>
      <c r="M8891" t="s">
        <v>320</v>
      </c>
      <c r="N8891">
        <v>3</v>
      </c>
      <c r="O8891" t="s">
        <v>126</v>
      </c>
      <c r="P8891">
        <v>2</v>
      </c>
      <c r="Q8891" t="s">
        <v>82</v>
      </c>
      <c r="R8891">
        <v>4</v>
      </c>
      <c r="S8891" t="s">
        <v>38</v>
      </c>
      <c r="T8891">
        <v>16</v>
      </c>
      <c r="U8891" t="s">
        <v>321</v>
      </c>
      <c r="V8891" t="s">
        <v>241</v>
      </c>
      <c r="W8891">
        <v>3</v>
      </c>
      <c r="X8891" t="s">
        <v>84</v>
      </c>
      <c r="Y8891">
        <v>34</v>
      </c>
      <c r="Z8891">
        <v>94</v>
      </c>
      <c r="AA8891">
        <v>3196</v>
      </c>
      <c r="AB8891">
        <v>1150.56</v>
      </c>
      <c r="AC8891">
        <v>0.36</v>
      </c>
      <c r="AD8891">
        <v>2</v>
      </c>
      <c r="AE8891" t="s">
        <v>72</v>
      </c>
    </row>
    <row r="8892" spans="1:31" x14ac:dyDescent="0.3">
      <c r="A8892">
        <v>1185732</v>
      </c>
      <c r="B8892" t="s">
        <v>30</v>
      </c>
      <c r="C8892" s="1">
        <v>43945</v>
      </c>
      <c r="D8892">
        <v>2020</v>
      </c>
      <c r="E8892" t="s">
        <v>52</v>
      </c>
      <c r="F8892">
        <v>2</v>
      </c>
      <c r="G8892">
        <v>5</v>
      </c>
      <c r="H8892" t="s">
        <v>100</v>
      </c>
      <c r="I8892">
        <v>9</v>
      </c>
      <c r="J8892" t="s">
        <v>101</v>
      </c>
      <c r="K8892">
        <v>11</v>
      </c>
      <c r="L8892" t="s">
        <v>138</v>
      </c>
      <c r="M8892" t="s">
        <v>320</v>
      </c>
      <c r="N8892">
        <v>3</v>
      </c>
      <c r="O8892" t="s">
        <v>126</v>
      </c>
      <c r="P8892">
        <v>2</v>
      </c>
      <c r="Q8892" t="s">
        <v>82</v>
      </c>
      <c r="R8892">
        <v>4</v>
      </c>
      <c r="S8892" t="s">
        <v>38</v>
      </c>
      <c r="T8892">
        <v>16</v>
      </c>
      <c r="U8892" t="s">
        <v>321</v>
      </c>
      <c r="V8892" t="s">
        <v>213</v>
      </c>
      <c r="W8892">
        <v>3</v>
      </c>
      <c r="X8892" t="s">
        <v>84</v>
      </c>
      <c r="Y8892">
        <v>35</v>
      </c>
      <c r="Z8892">
        <v>725</v>
      </c>
      <c r="AA8892">
        <v>253750</v>
      </c>
      <c r="AB8892">
        <v>63437.5</v>
      </c>
      <c r="AC8892">
        <v>0.25</v>
      </c>
      <c r="AD8892">
        <v>1</v>
      </c>
      <c r="AE8892" t="s">
        <v>132</v>
      </c>
    </row>
    <row r="8893" spans="1:31" x14ac:dyDescent="0.3">
      <c r="A8893">
        <v>1185732</v>
      </c>
      <c r="B8893" t="s">
        <v>30</v>
      </c>
      <c r="C8893" s="1">
        <v>44412</v>
      </c>
      <c r="D8893">
        <v>2021</v>
      </c>
      <c r="E8893" t="s">
        <v>31</v>
      </c>
      <c r="F8893">
        <v>3</v>
      </c>
      <c r="G8893">
        <v>1</v>
      </c>
      <c r="H8893" t="s">
        <v>32</v>
      </c>
      <c r="I8893">
        <v>46</v>
      </c>
      <c r="J8893" t="s">
        <v>61</v>
      </c>
      <c r="K8893">
        <v>48</v>
      </c>
      <c r="L8893" t="s">
        <v>62</v>
      </c>
      <c r="M8893" t="s">
        <v>320</v>
      </c>
      <c r="N8893">
        <v>3</v>
      </c>
      <c r="O8893" t="s">
        <v>126</v>
      </c>
      <c r="P8893">
        <v>2</v>
      </c>
      <c r="Q8893" t="s">
        <v>82</v>
      </c>
      <c r="R8893">
        <v>4</v>
      </c>
      <c r="S8893" t="s">
        <v>38</v>
      </c>
      <c r="T8893">
        <v>16</v>
      </c>
      <c r="U8893" t="s">
        <v>321</v>
      </c>
      <c r="V8893" t="s">
        <v>196</v>
      </c>
      <c r="W8893">
        <v>3</v>
      </c>
      <c r="X8893" t="s">
        <v>84</v>
      </c>
      <c r="Y8893">
        <v>32</v>
      </c>
      <c r="Z8893">
        <v>72</v>
      </c>
      <c r="AA8893">
        <v>2304</v>
      </c>
      <c r="AB8893">
        <v>760.31999999999994</v>
      </c>
      <c r="AC8893">
        <v>0.32999999999999996</v>
      </c>
      <c r="AD8893">
        <v>2</v>
      </c>
      <c r="AE8893" t="s">
        <v>72</v>
      </c>
    </row>
    <row r="8894" spans="1:31" x14ac:dyDescent="0.3">
      <c r="A8894">
        <v>1185732</v>
      </c>
      <c r="B8894" t="s">
        <v>30</v>
      </c>
      <c r="C8894" s="1">
        <v>44442</v>
      </c>
      <c r="D8894">
        <v>2021</v>
      </c>
      <c r="E8894" t="s">
        <v>43</v>
      </c>
      <c r="F8894">
        <v>3</v>
      </c>
      <c r="G8894">
        <v>1</v>
      </c>
      <c r="H8894" t="s">
        <v>32</v>
      </c>
      <c r="I8894">
        <v>46</v>
      </c>
      <c r="J8894" t="s">
        <v>61</v>
      </c>
      <c r="K8894">
        <v>48</v>
      </c>
      <c r="L8894" t="s">
        <v>62</v>
      </c>
      <c r="M8894" t="s">
        <v>320</v>
      </c>
      <c r="N8894">
        <v>3</v>
      </c>
      <c r="O8894" t="s">
        <v>126</v>
      </c>
      <c r="P8894">
        <v>2</v>
      </c>
      <c r="Q8894" t="s">
        <v>82</v>
      </c>
      <c r="R8894">
        <v>4</v>
      </c>
      <c r="S8894" t="s">
        <v>38</v>
      </c>
      <c r="T8894">
        <v>16</v>
      </c>
      <c r="U8894" t="s">
        <v>321</v>
      </c>
      <c r="V8894" t="s">
        <v>161</v>
      </c>
      <c r="W8894">
        <v>3</v>
      </c>
      <c r="X8894" t="s">
        <v>84</v>
      </c>
      <c r="Y8894">
        <v>30</v>
      </c>
      <c r="Z8894">
        <v>58</v>
      </c>
      <c r="AA8894">
        <v>1740</v>
      </c>
      <c r="AB8894">
        <v>591.59999999999991</v>
      </c>
      <c r="AC8894">
        <v>0.33999999999999997</v>
      </c>
      <c r="AD8894">
        <v>2</v>
      </c>
      <c r="AE8894" t="s">
        <v>72</v>
      </c>
    </row>
    <row r="8895" spans="1:31" x14ac:dyDescent="0.3">
      <c r="A8895">
        <v>1185732</v>
      </c>
      <c r="B8895" t="s">
        <v>30</v>
      </c>
      <c r="C8895" s="1">
        <v>44087</v>
      </c>
      <c r="D8895">
        <v>2020</v>
      </c>
      <c r="E8895" t="s">
        <v>43</v>
      </c>
      <c r="F8895">
        <v>3</v>
      </c>
      <c r="G8895">
        <v>5</v>
      </c>
      <c r="H8895" t="s">
        <v>100</v>
      </c>
      <c r="I8895">
        <v>9</v>
      </c>
      <c r="J8895" t="s">
        <v>101</v>
      </c>
      <c r="K8895">
        <v>11</v>
      </c>
      <c r="L8895" t="s">
        <v>138</v>
      </c>
      <c r="M8895" t="s">
        <v>320</v>
      </c>
      <c r="N8895">
        <v>3</v>
      </c>
      <c r="O8895" t="s">
        <v>126</v>
      </c>
      <c r="P8895">
        <v>2</v>
      </c>
      <c r="Q8895" t="s">
        <v>82</v>
      </c>
      <c r="R8895">
        <v>4</v>
      </c>
      <c r="S8895" t="s">
        <v>38</v>
      </c>
      <c r="T8895">
        <v>16</v>
      </c>
      <c r="U8895" t="s">
        <v>321</v>
      </c>
      <c r="V8895" t="s">
        <v>203</v>
      </c>
      <c r="W8895">
        <v>3</v>
      </c>
      <c r="X8895" t="s">
        <v>84</v>
      </c>
      <c r="Y8895">
        <v>55</v>
      </c>
      <c r="Z8895">
        <v>825</v>
      </c>
      <c r="AA8895">
        <v>453750</v>
      </c>
      <c r="AB8895">
        <v>113437.50000000001</v>
      </c>
      <c r="AC8895">
        <v>0.25</v>
      </c>
      <c r="AD8895">
        <v>1</v>
      </c>
      <c r="AE8895" t="s">
        <v>132</v>
      </c>
    </row>
    <row r="8896" spans="1:31" x14ac:dyDescent="0.3">
      <c r="A8896">
        <v>1185732</v>
      </c>
      <c r="B8896" t="s">
        <v>30</v>
      </c>
      <c r="C8896" s="1">
        <v>44474</v>
      </c>
      <c r="D8896">
        <v>2021</v>
      </c>
      <c r="E8896" t="s">
        <v>44</v>
      </c>
      <c r="F8896">
        <v>4</v>
      </c>
      <c r="G8896">
        <v>1</v>
      </c>
      <c r="H8896" t="s">
        <v>32</v>
      </c>
      <c r="I8896">
        <v>46</v>
      </c>
      <c r="J8896" t="s">
        <v>61</v>
      </c>
      <c r="K8896">
        <v>48</v>
      </c>
      <c r="L8896" t="s">
        <v>62</v>
      </c>
      <c r="M8896" t="s">
        <v>320</v>
      </c>
      <c r="N8896">
        <v>3</v>
      </c>
      <c r="O8896" t="s">
        <v>126</v>
      </c>
      <c r="P8896">
        <v>2</v>
      </c>
      <c r="Q8896" t="s">
        <v>82</v>
      </c>
      <c r="R8896">
        <v>4</v>
      </c>
      <c r="S8896" t="s">
        <v>38</v>
      </c>
      <c r="T8896">
        <v>16</v>
      </c>
      <c r="U8896" t="s">
        <v>321</v>
      </c>
      <c r="V8896" t="s">
        <v>189</v>
      </c>
      <c r="W8896">
        <v>3</v>
      </c>
      <c r="X8896" t="s">
        <v>84</v>
      </c>
      <c r="Y8896">
        <v>43</v>
      </c>
      <c r="Z8896">
        <v>45</v>
      </c>
      <c r="AA8896">
        <v>1935</v>
      </c>
      <c r="AB8896">
        <v>696.6</v>
      </c>
      <c r="AC8896">
        <v>0.36</v>
      </c>
      <c r="AD8896">
        <v>2</v>
      </c>
      <c r="AE8896" t="s">
        <v>72</v>
      </c>
    </row>
    <row r="8897" spans="1:31" x14ac:dyDescent="0.3">
      <c r="A8897">
        <v>1185732</v>
      </c>
      <c r="B8897" t="s">
        <v>30</v>
      </c>
      <c r="C8897" s="1">
        <v>44105</v>
      </c>
      <c r="D8897">
        <v>2020</v>
      </c>
      <c r="E8897" t="s">
        <v>44</v>
      </c>
      <c r="F8897">
        <v>4</v>
      </c>
      <c r="G8897">
        <v>5</v>
      </c>
      <c r="H8897" t="s">
        <v>100</v>
      </c>
      <c r="I8897">
        <v>9</v>
      </c>
      <c r="J8897" t="s">
        <v>101</v>
      </c>
      <c r="K8897">
        <v>11</v>
      </c>
      <c r="L8897" t="s">
        <v>138</v>
      </c>
      <c r="M8897" t="s">
        <v>320</v>
      </c>
      <c r="N8897">
        <v>3</v>
      </c>
      <c r="O8897" t="s">
        <v>126</v>
      </c>
      <c r="P8897">
        <v>2</v>
      </c>
      <c r="Q8897" t="s">
        <v>82</v>
      </c>
      <c r="R8897">
        <v>4</v>
      </c>
      <c r="S8897" t="s">
        <v>38</v>
      </c>
      <c r="T8897">
        <v>16</v>
      </c>
      <c r="U8897" t="s">
        <v>321</v>
      </c>
      <c r="V8897" t="s">
        <v>202</v>
      </c>
      <c r="W8897">
        <v>3</v>
      </c>
      <c r="X8897" t="s">
        <v>84</v>
      </c>
      <c r="Y8897">
        <v>50</v>
      </c>
      <c r="Z8897">
        <v>725</v>
      </c>
      <c r="AA8897">
        <v>362500</v>
      </c>
      <c r="AB8897">
        <v>90625.000000000029</v>
      </c>
      <c r="AC8897">
        <v>0.25</v>
      </c>
      <c r="AD8897">
        <v>1</v>
      </c>
      <c r="AE8897" t="s">
        <v>132</v>
      </c>
    </row>
    <row r="8898" spans="1:31" x14ac:dyDescent="0.3">
      <c r="A8898">
        <v>1185732</v>
      </c>
      <c r="B8898" t="s">
        <v>30</v>
      </c>
      <c r="C8898" s="1">
        <v>44504</v>
      </c>
      <c r="D8898">
        <v>2021</v>
      </c>
      <c r="E8898" t="s">
        <v>45</v>
      </c>
      <c r="F8898">
        <v>4</v>
      </c>
      <c r="G8898">
        <v>1</v>
      </c>
      <c r="H8898" t="s">
        <v>32</v>
      </c>
      <c r="I8898">
        <v>46</v>
      </c>
      <c r="J8898" t="s">
        <v>61</v>
      </c>
      <c r="K8898">
        <v>48</v>
      </c>
      <c r="L8898" t="s">
        <v>62</v>
      </c>
      <c r="M8898" t="s">
        <v>320</v>
      </c>
      <c r="N8898">
        <v>3</v>
      </c>
      <c r="O8898" t="s">
        <v>126</v>
      </c>
      <c r="P8898">
        <v>2</v>
      </c>
      <c r="Q8898" t="s">
        <v>82</v>
      </c>
      <c r="R8898">
        <v>4</v>
      </c>
      <c r="S8898" t="s">
        <v>38</v>
      </c>
      <c r="T8898">
        <v>16</v>
      </c>
      <c r="U8898" t="s">
        <v>321</v>
      </c>
      <c r="V8898" t="s">
        <v>191</v>
      </c>
      <c r="W8898">
        <v>3</v>
      </c>
      <c r="X8898" t="s">
        <v>84</v>
      </c>
      <c r="Y8898">
        <v>39</v>
      </c>
      <c r="Z8898">
        <v>83</v>
      </c>
      <c r="AA8898">
        <v>3237</v>
      </c>
      <c r="AB8898">
        <v>1197.69</v>
      </c>
      <c r="AC8898">
        <v>0.37</v>
      </c>
      <c r="AD8898">
        <v>2</v>
      </c>
      <c r="AE8898" t="s">
        <v>72</v>
      </c>
    </row>
    <row r="8899" spans="1:31" x14ac:dyDescent="0.3">
      <c r="A8899">
        <v>1185732</v>
      </c>
      <c r="B8899" t="s">
        <v>30</v>
      </c>
      <c r="C8899" s="1">
        <v>44533</v>
      </c>
      <c r="D8899">
        <v>2021</v>
      </c>
      <c r="E8899" t="s">
        <v>46</v>
      </c>
      <c r="F8899">
        <v>4</v>
      </c>
      <c r="G8899">
        <v>1</v>
      </c>
      <c r="H8899" t="s">
        <v>32</v>
      </c>
      <c r="I8899">
        <v>46</v>
      </c>
      <c r="J8899" t="s">
        <v>61</v>
      </c>
      <c r="K8899">
        <v>48</v>
      </c>
      <c r="L8899" t="s">
        <v>62</v>
      </c>
      <c r="M8899" t="s">
        <v>320</v>
      </c>
      <c r="N8899">
        <v>3</v>
      </c>
      <c r="O8899" t="s">
        <v>126</v>
      </c>
      <c r="P8899">
        <v>2</v>
      </c>
      <c r="Q8899" t="s">
        <v>82</v>
      </c>
      <c r="R8899">
        <v>4</v>
      </c>
      <c r="S8899" t="s">
        <v>38</v>
      </c>
      <c r="T8899">
        <v>16</v>
      </c>
      <c r="U8899" t="s">
        <v>321</v>
      </c>
      <c r="V8899" t="s">
        <v>195</v>
      </c>
      <c r="W8899">
        <v>3</v>
      </c>
      <c r="X8899" t="s">
        <v>84</v>
      </c>
      <c r="Y8899">
        <v>38</v>
      </c>
      <c r="Z8899">
        <v>96</v>
      </c>
      <c r="AA8899">
        <v>3648</v>
      </c>
      <c r="AB8899">
        <v>1276.8</v>
      </c>
      <c r="AC8899">
        <v>0.35</v>
      </c>
      <c r="AD8899">
        <v>2</v>
      </c>
      <c r="AE8899" t="s">
        <v>72</v>
      </c>
    </row>
    <row r="8900" spans="1:31" x14ac:dyDescent="0.3">
      <c r="A8900">
        <v>1185732</v>
      </c>
      <c r="B8900" t="s">
        <v>30</v>
      </c>
      <c r="C8900" s="1">
        <v>44206</v>
      </c>
      <c r="D8900">
        <v>2021</v>
      </c>
      <c r="E8900" t="s">
        <v>47</v>
      </c>
      <c r="F8900">
        <v>1</v>
      </c>
      <c r="G8900">
        <v>1</v>
      </c>
      <c r="H8900" t="s">
        <v>32</v>
      </c>
      <c r="I8900">
        <v>46</v>
      </c>
      <c r="J8900" t="s">
        <v>61</v>
      </c>
      <c r="K8900">
        <v>48</v>
      </c>
      <c r="L8900" t="s">
        <v>62</v>
      </c>
      <c r="M8900" t="s">
        <v>320</v>
      </c>
      <c r="N8900">
        <v>3</v>
      </c>
      <c r="O8900" t="s">
        <v>126</v>
      </c>
      <c r="P8900">
        <v>2</v>
      </c>
      <c r="Q8900" t="s">
        <v>82</v>
      </c>
      <c r="R8900">
        <v>4</v>
      </c>
      <c r="S8900" t="s">
        <v>38</v>
      </c>
      <c r="T8900">
        <v>16</v>
      </c>
      <c r="U8900" t="s">
        <v>321</v>
      </c>
      <c r="V8900" t="s">
        <v>207</v>
      </c>
      <c r="W8900">
        <v>3</v>
      </c>
      <c r="X8900" t="s">
        <v>84</v>
      </c>
      <c r="Y8900">
        <v>24</v>
      </c>
      <c r="Z8900">
        <v>24</v>
      </c>
      <c r="AA8900">
        <v>576</v>
      </c>
      <c r="AB8900">
        <v>264.96000000000004</v>
      </c>
      <c r="AC8900">
        <v>0.46</v>
      </c>
      <c r="AD8900">
        <v>2</v>
      </c>
      <c r="AE8900" t="s">
        <v>72</v>
      </c>
    </row>
    <row r="8901" spans="1:31" x14ac:dyDescent="0.3">
      <c r="A8901">
        <v>1185732</v>
      </c>
      <c r="B8901" t="s">
        <v>30</v>
      </c>
      <c r="C8901" s="1">
        <v>44419</v>
      </c>
      <c r="D8901">
        <v>2021</v>
      </c>
      <c r="E8901" t="s">
        <v>31</v>
      </c>
      <c r="F8901">
        <v>3</v>
      </c>
      <c r="G8901">
        <v>3</v>
      </c>
      <c r="H8901" t="s">
        <v>78</v>
      </c>
      <c r="I8901">
        <v>18</v>
      </c>
      <c r="J8901" t="s">
        <v>152</v>
      </c>
      <c r="K8901">
        <v>22</v>
      </c>
      <c r="L8901" t="s">
        <v>153</v>
      </c>
      <c r="M8901" t="s">
        <v>320</v>
      </c>
      <c r="N8901">
        <v>3</v>
      </c>
      <c r="O8901" t="s">
        <v>126</v>
      </c>
      <c r="P8901">
        <v>2</v>
      </c>
      <c r="Q8901" t="s">
        <v>82</v>
      </c>
      <c r="R8901">
        <v>4</v>
      </c>
      <c r="S8901" t="s">
        <v>38</v>
      </c>
      <c r="T8901">
        <v>16</v>
      </c>
      <c r="U8901" t="s">
        <v>321</v>
      </c>
      <c r="V8901" t="s">
        <v>186</v>
      </c>
      <c r="W8901">
        <v>3</v>
      </c>
      <c r="X8901" t="s">
        <v>84</v>
      </c>
      <c r="Y8901">
        <v>40</v>
      </c>
      <c r="Z8901">
        <v>550</v>
      </c>
      <c r="AA8901">
        <v>220000</v>
      </c>
      <c r="AB8901">
        <v>77000</v>
      </c>
      <c r="AC8901">
        <v>0.35</v>
      </c>
      <c r="AD8901">
        <v>1</v>
      </c>
      <c r="AE8901" t="s">
        <v>132</v>
      </c>
    </row>
    <row r="8902" spans="1:31" x14ac:dyDescent="0.3">
      <c r="A8902">
        <v>1185732</v>
      </c>
      <c r="B8902" t="s">
        <v>30</v>
      </c>
      <c r="C8902" s="1">
        <v>44449</v>
      </c>
      <c r="D8902">
        <v>2021</v>
      </c>
      <c r="E8902" t="s">
        <v>43</v>
      </c>
      <c r="F8902">
        <v>3</v>
      </c>
      <c r="G8902">
        <v>3</v>
      </c>
      <c r="H8902" t="s">
        <v>78</v>
      </c>
      <c r="I8902">
        <v>18</v>
      </c>
      <c r="J8902" t="s">
        <v>152</v>
      </c>
      <c r="K8902">
        <v>22</v>
      </c>
      <c r="L8902" t="s">
        <v>153</v>
      </c>
      <c r="M8902" t="s">
        <v>320</v>
      </c>
      <c r="N8902">
        <v>3</v>
      </c>
      <c r="O8902" t="s">
        <v>126</v>
      </c>
      <c r="P8902">
        <v>2</v>
      </c>
      <c r="Q8902" t="s">
        <v>82</v>
      </c>
      <c r="R8902">
        <v>4</v>
      </c>
      <c r="S8902" t="s">
        <v>38</v>
      </c>
      <c r="T8902">
        <v>16</v>
      </c>
      <c r="U8902" t="s">
        <v>321</v>
      </c>
      <c r="V8902" t="s">
        <v>184</v>
      </c>
      <c r="W8902">
        <v>3</v>
      </c>
      <c r="X8902" t="s">
        <v>84</v>
      </c>
      <c r="Y8902">
        <v>40</v>
      </c>
      <c r="Z8902">
        <v>525</v>
      </c>
      <c r="AA8902">
        <v>210000</v>
      </c>
      <c r="AB8902">
        <v>73500</v>
      </c>
      <c r="AC8902">
        <v>0.35</v>
      </c>
      <c r="AD8902">
        <v>1</v>
      </c>
      <c r="AE8902" t="s">
        <v>132</v>
      </c>
    </row>
    <row r="8903" spans="1:31" x14ac:dyDescent="0.3">
      <c r="A8903">
        <v>1128299</v>
      </c>
      <c r="B8903" t="s">
        <v>77</v>
      </c>
      <c r="C8903" s="1">
        <v>44400</v>
      </c>
      <c r="D8903">
        <v>2021</v>
      </c>
      <c r="E8903" t="s">
        <v>55</v>
      </c>
      <c r="F8903">
        <v>3</v>
      </c>
      <c r="G8903">
        <v>5</v>
      </c>
      <c r="H8903" t="s">
        <v>100</v>
      </c>
      <c r="I8903">
        <v>19</v>
      </c>
      <c r="J8903" t="s">
        <v>103</v>
      </c>
      <c r="K8903">
        <v>23</v>
      </c>
      <c r="L8903" t="s">
        <v>104</v>
      </c>
      <c r="M8903" t="s">
        <v>320</v>
      </c>
      <c r="N8903">
        <v>3</v>
      </c>
      <c r="O8903" t="s">
        <v>126</v>
      </c>
      <c r="P8903">
        <v>2</v>
      </c>
      <c r="Q8903" t="s">
        <v>82</v>
      </c>
      <c r="R8903">
        <v>4</v>
      </c>
      <c r="S8903" t="s">
        <v>38</v>
      </c>
      <c r="T8903">
        <v>16</v>
      </c>
      <c r="U8903" t="s">
        <v>321</v>
      </c>
      <c r="V8903" t="s">
        <v>191</v>
      </c>
      <c r="W8903">
        <v>3</v>
      </c>
      <c r="X8903" t="s">
        <v>84</v>
      </c>
      <c r="Y8903">
        <v>90</v>
      </c>
      <c r="Z8903">
        <v>650</v>
      </c>
      <c r="AA8903">
        <v>585000</v>
      </c>
      <c r="AB8903">
        <v>204750</v>
      </c>
      <c r="AC8903">
        <v>0.35</v>
      </c>
      <c r="AD8903">
        <v>1</v>
      </c>
      <c r="AE8903" t="s">
        <v>132</v>
      </c>
    </row>
    <row r="8904" spans="1:31" x14ac:dyDescent="0.3">
      <c r="A8904">
        <v>1185732</v>
      </c>
      <c r="B8904" t="s">
        <v>30</v>
      </c>
      <c r="C8904" s="1">
        <v>44261</v>
      </c>
      <c r="D8904">
        <v>2021</v>
      </c>
      <c r="E8904" t="s">
        <v>51</v>
      </c>
      <c r="F8904">
        <v>1</v>
      </c>
      <c r="G8904">
        <v>1</v>
      </c>
      <c r="H8904" t="s">
        <v>32</v>
      </c>
      <c r="I8904">
        <v>47</v>
      </c>
      <c r="J8904" t="s">
        <v>63</v>
      </c>
      <c r="K8904">
        <v>49</v>
      </c>
      <c r="L8904" t="s">
        <v>64</v>
      </c>
      <c r="M8904" t="s">
        <v>320</v>
      </c>
      <c r="N8904">
        <v>3</v>
      </c>
      <c r="O8904" t="s">
        <v>126</v>
      </c>
      <c r="P8904">
        <v>2</v>
      </c>
      <c r="Q8904" t="s">
        <v>82</v>
      </c>
      <c r="R8904">
        <v>4</v>
      </c>
      <c r="S8904" t="s">
        <v>38</v>
      </c>
      <c r="T8904">
        <v>16</v>
      </c>
      <c r="U8904" t="s">
        <v>321</v>
      </c>
      <c r="V8904" t="s">
        <v>201</v>
      </c>
      <c r="W8904">
        <v>3</v>
      </c>
      <c r="X8904" t="s">
        <v>84</v>
      </c>
      <c r="Y8904">
        <v>20</v>
      </c>
      <c r="Z8904">
        <v>8</v>
      </c>
      <c r="AA8904">
        <v>160</v>
      </c>
      <c r="AB8904">
        <v>75.2</v>
      </c>
      <c r="AC8904">
        <v>0.47000000000000003</v>
      </c>
      <c r="AD8904">
        <v>2</v>
      </c>
      <c r="AE8904" t="s">
        <v>72</v>
      </c>
    </row>
    <row r="8905" spans="1:31" x14ac:dyDescent="0.3">
      <c r="A8905">
        <v>1128299</v>
      </c>
      <c r="B8905" t="s">
        <v>77</v>
      </c>
      <c r="C8905" s="1">
        <v>44312</v>
      </c>
      <c r="D8905">
        <v>2021</v>
      </c>
      <c r="E8905" t="s">
        <v>52</v>
      </c>
      <c r="F8905">
        <v>2</v>
      </c>
      <c r="G8905">
        <v>3</v>
      </c>
      <c r="H8905" t="s">
        <v>78</v>
      </c>
      <c r="I8905">
        <v>27</v>
      </c>
      <c r="J8905" t="s">
        <v>115</v>
      </c>
      <c r="K8905">
        <v>30</v>
      </c>
      <c r="L8905" t="s">
        <v>116</v>
      </c>
      <c r="M8905" t="s">
        <v>320</v>
      </c>
      <c r="N8905">
        <v>3</v>
      </c>
      <c r="O8905" t="s">
        <v>126</v>
      </c>
      <c r="P8905">
        <v>2</v>
      </c>
      <c r="Q8905" t="s">
        <v>82</v>
      </c>
      <c r="R8905">
        <v>4</v>
      </c>
      <c r="S8905" t="s">
        <v>38</v>
      </c>
      <c r="T8905">
        <v>16</v>
      </c>
      <c r="U8905" t="s">
        <v>321</v>
      </c>
      <c r="V8905" t="s">
        <v>184</v>
      </c>
      <c r="W8905">
        <v>3</v>
      </c>
      <c r="X8905" t="s">
        <v>84</v>
      </c>
      <c r="Y8905">
        <v>60</v>
      </c>
      <c r="Z8905">
        <v>400</v>
      </c>
      <c r="AA8905">
        <v>240000</v>
      </c>
      <c r="AB8905">
        <v>84000</v>
      </c>
      <c r="AC8905">
        <v>0.35</v>
      </c>
      <c r="AD8905">
        <v>3</v>
      </c>
      <c r="AE8905" t="s">
        <v>42</v>
      </c>
    </row>
    <row r="8906" spans="1:31" x14ac:dyDescent="0.3">
      <c r="A8906">
        <v>1128299</v>
      </c>
      <c r="B8906" t="s">
        <v>77</v>
      </c>
      <c r="C8906" s="1">
        <v>44373</v>
      </c>
      <c r="D8906">
        <v>2021</v>
      </c>
      <c r="E8906" t="s">
        <v>54</v>
      </c>
      <c r="F8906">
        <v>2</v>
      </c>
      <c r="G8906">
        <v>3</v>
      </c>
      <c r="H8906" t="s">
        <v>78</v>
      </c>
      <c r="I8906">
        <v>27</v>
      </c>
      <c r="J8906" t="s">
        <v>115</v>
      </c>
      <c r="K8906">
        <v>30</v>
      </c>
      <c r="L8906" t="s">
        <v>116</v>
      </c>
      <c r="M8906" t="s">
        <v>320</v>
      </c>
      <c r="N8906">
        <v>3</v>
      </c>
      <c r="O8906" t="s">
        <v>126</v>
      </c>
      <c r="P8906">
        <v>2</v>
      </c>
      <c r="Q8906" t="s">
        <v>82</v>
      </c>
      <c r="R8906">
        <v>4</v>
      </c>
      <c r="S8906" t="s">
        <v>38</v>
      </c>
      <c r="T8906">
        <v>16</v>
      </c>
      <c r="U8906" t="s">
        <v>321</v>
      </c>
      <c r="V8906" t="s">
        <v>202</v>
      </c>
      <c r="W8906">
        <v>3</v>
      </c>
      <c r="X8906" t="s">
        <v>84</v>
      </c>
      <c r="Y8906">
        <v>60</v>
      </c>
      <c r="Z8906">
        <v>550</v>
      </c>
      <c r="AA8906">
        <v>330000</v>
      </c>
      <c r="AB8906">
        <v>115500.00000000001</v>
      </c>
      <c r="AC8906">
        <v>0.35</v>
      </c>
      <c r="AD8906">
        <v>3</v>
      </c>
      <c r="AE8906" t="s">
        <v>42</v>
      </c>
    </row>
    <row r="8907" spans="1:31" x14ac:dyDescent="0.3">
      <c r="A8907">
        <v>1185732</v>
      </c>
      <c r="B8907" t="s">
        <v>30</v>
      </c>
      <c r="C8907" s="1">
        <v>44202</v>
      </c>
      <c r="D8907">
        <v>2021</v>
      </c>
      <c r="E8907" t="s">
        <v>47</v>
      </c>
      <c r="F8907">
        <v>1</v>
      </c>
      <c r="G8907">
        <v>5</v>
      </c>
      <c r="H8907" t="s">
        <v>100</v>
      </c>
      <c r="I8907">
        <v>29</v>
      </c>
      <c r="J8907" t="s">
        <v>164</v>
      </c>
      <c r="K8907">
        <v>32</v>
      </c>
      <c r="L8907" t="s">
        <v>34</v>
      </c>
      <c r="M8907" t="s">
        <v>320</v>
      </c>
      <c r="N8907">
        <v>3</v>
      </c>
      <c r="O8907" t="s">
        <v>126</v>
      </c>
      <c r="P8907">
        <v>2</v>
      </c>
      <c r="Q8907" t="s">
        <v>82</v>
      </c>
      <c r="R8907">
        <v>4</v>
      </c>
      <c r="S8907" t="s">
        <v>38</v>
      </c>
      <c r="T8907">
        <v>16</v>
      </c>
      <c r="U8907" t="s">
        <v>321</v>
      </c>
      <c r="V8907" t="s">
        <v>189</v>
      </c>
      <c r="W8907">
        <v>3</v>
      </c>
      <c r="X8907" t="s">
        <v>84</v>
      </c>
      <c r="Y8907">
        <v>25</v>
      </c>
      <c r="Z8907">
        <v>725</v>
      </c>
      <c r="AA8907">
        <v>181250</v>
      </c>
      <c r="AB8907">
        <v>72500.000000000029</v>
      </c>
      <c r="AC8907">
        <v>0.4</v>
      </c>
      <c r="AD8907">
        <v>3</v>
      </c>
      <c r="AE8907" t="s">
        <v>42</v>
      </c>
    </row>
    <row r="8908" spans="1:31" x14ac:dyDescent="0.3">
      <c r="A8908">
        <v>1185732</v>
      </c>
      <c r="B8908" t="s">
        <v>30</v>
      </c>
      <c r="C8908" s="1">
        <v>44231</v>
      </c>
      <c r="D8908">
        <v>2021</v>
      </c>
      <c r="E8908" t="s">
        <v>48</v>
      </c>
      <c r="F8908">
        <v>1</v>
      </c>
      <c r="G8908">
        <v>5</v>
      </c>
      <c r="H8908" t="s">
        <v>100</v>
      </c>
      <c r="I8908">
        <v>29</v>
      </c>
      <c r="J8908" t="s">
        <v>164</v>
      </c>
      <c r="K8908">
        <v>32</v>
      </c>
      <c r="L8908" t="s">
        <v>34</v>
      </c>
      <c r="M8908" t="s">
        <v>320</v>
      </c>
      <c r="N8908">
        <v>3</v>
      </c>
      <c r="O8908" t="s">
        <v>126</v>
      </c>
      <c r="P8908">
        <v>2</v>
      </c>
      <c r="Q8908" t="s">
        <v>82</v>
      </c>
      <c r="R8908">
        <v>4</v>
      </c>
      <c r="S8908" t="s">
        <v>38</v>
      </c>
      <c r="T8908">
        <v>16</v>
      </c>
      <c r="U8908" t="s">
        <v>321</v>
      </c>
      <c r="V8908" t="s">
        <v>184</v>
      </c>
      <c r="W8908">
        <v>3</v>
      </c>
      <c r="X8908" t="s">
        <v>84</v>
      </c>
      <c r="Y8908">
        <v>25</v>
      </c>
      <c r="Z8908">
        <v>675</v>
      </c>
      <c r="AA8908">
        <v>168750</v>
      </c>
      <c r="AB8908">
        <v>67500.000000000029</v>
      </c>
      <c r="AC8908">
        <v>0.4</v>
      </c>
      <c r="AD8908">
        <v>3</v>
      </c>
      <c r="AE8908" t="s">
        <v>42</v>
      </c>
    </row>
    <row r="8909" spans="1:31" x14ac:dyDescent="0.3">
      <c r="A8909">
        <v>1185732</v>
      </c>
      <c r="B8909" t="s">
        <v>30</v>
      </c>
      <c r="C8909" s="1">
        <v>44257</v>
      </c>
      <c r="D8909">
        <v>2021</v>
      </c>
      <c r="E8909" t="s">
        <v>51</v>
      </c>
      <c r="F8909">
        <v>1</v>
      </c>
      <c r="G8909">
        <v>5</v>
      </c>
      <c r="H8909" t="s">
        <v>100</v>
      </c>
      <c r="I8909">
        <v>30</v>
      </c>
      <c r="J8909" t="s">
        <v>165</v>
      </c>
      <c r="K8909">
        <v>33</v>
      </c>
      <c r="L8909" t="s">
        <v>166</v>
      </c>
      <c r="M8909" t="s">
        <v>320</v>
      </c>
      <c r="N8909">
        <v>3</v>
      </c>
      <c r="O8909" t="s">
        <v>126</v>
      </c>
      <c r="P8909">
        <v>2</v>
      </c>
      <c r="Q8909" t="s">
        <v>82</v>
      </c>
      <c r="R8909">
        <v>4</v>
      </c>
      <c r="S8909" t="s">
        <v>38</v>
      </c>
      <c r="T8909">
        <v>16</v>
      </c>
      <c r="U8909" t="s">
        <v>321</v>
      </c>
      <c r="V8909" t="s">
        <v>201</v>
      </c>
      <c r="W8909">
        <v>3</v>
      </c>
      <c r="X8909" t="s">
        <v>84</v>
      </c>
      <c r="Y8909">
        <v>20</v>
      </c>
      <c r="Z8909">
        <v>625</v>
      </c>
      <c r="AA8909">
        <v>125000</v>
      </c>
      <c r="AB8909">
        <v>50000</v>
      </c>
      <c r="AC8909">
        <v>0.4</v>
      </c>
      <c r="AD8909">
        <v>3</v>
      </c>
      <c r="AE8909" t="s">
        <v>42</v>
      </c>
    </row>
    <row r="8910" spans="1:31" x14ac:dyDescent="0.3">
      <c r="A8910">
        <v>1185732</v>
      </c>
      <c r="B8910" t="s">
        <v>30</v>
      </c>
      <c r="C8910" s="1">
        <v>44532</v>
      </c>
      <c r="D8910">
        <v>2021</v>
      </c>
      <c r="E8910" t="s">
        <v>46</v>
      </c>
      <c r="F8910">
        <v>4</v>
      </c>
      <c r="G8910">
        <v>5</v>
      </c>
      <c r="H8910" t="s">
        <v>100</v>
      </c>
      <c r="I8910">
        <v>30</v>
      </c>
      <c r="J8910" t="s">
        <v>165</v>
      </c>
      <c r="K8910">
        <v>33</v>
      </c>
      <c r="L8910" t="s">
        <v>166</v>
      </c>
      <c r="M8910" t="s">
        <v>320</v>
      </c>
      <c r="N8910">
        <v>3</v>
      </c>
      <c r="O8910" t="s">
        <v>126</v>
      </c>
      <c r="P8910">
        <v>2</v>
      </c>
      <c r="Q8910" t="s">
        <v>82</v>
      </c>
      <c r="R8910">
        <v>4</v>
      </c>
      <c r="S8910" t="s">
        <v>38</v>
      </c>
      <c r="T8910">
        <v>16</v>
      </c>
      <c r="U8910" t="s">
        <v>321</v>
      </c>
      <c r="V8910" t="s">
        <v>202</v>
      </c>
      <c r="W8910">
        <v>3</v>
      </c>
      <c r="X8910" t="s">
        <v>84</v>
      </c>
      <c r="Y8910">
        <v>60</v>
      </c>
      <c r="Z8910">
        <v>725</v>
      </c>
      <c r="AA8910">
        <v>435000</v>
      </c>
      <c r="AB8910">
        <v>174000.00000000003</v>
      </c>
      <c r="AC8910">
        <v>0.4</v>
      </c>
      <c r="AD8910">
        <v>3</v>
      </c>
      <c r="AE8910" t="s">
        <v>42</v>
      </c>
    </row>
    <row r="8911" spans="1:31" x14ac:dyDescent="0.3">
      <c r="A8911">
        <v>1185732</v>
      </c>
      <c r="B8911" t="s">
        <v>30</v>
      </c>
      <c r="C8911" s="1">
        <v>44264</v>
      </c>
      <c r="D8911">
        <v>2021</v>
      </c>
      <c r="E8911" t="s">
        <v>51</v>
      </c>
      <c r="F8911">
        <v>1</v>
      </c>
      <c r="G8911">
        <v>4</v>
      </c>
      <c r="H8911" t="s">
        <v>139</v>
      </c>
      <c r="I8911">
        <v>31</v>
      </c>
      <c r="J8911" t="s">
        <v>167</v>
      </c>
      <c r="K8911">
        <v>34</v>
      </c>
      <c r="L8911" t="s">
        <v>168</v>
      </c>
      <c r="M8911" t="s">
        <v>320</v>
      </c>
      <c r="N8911">
        <v>3</v>
      </c>
      <c r="O8911" t="s">
        <v>126</v>
      </c>
      <c r="P8911">
        <v>2</v>
      </c>
      <c r="Q8911" t="s">
        <v>82</v>
      </c>
      <c r="R8911">
        <v>4</v>
      </c>
      <c r="S8911" t="s">
        <v>38</v>
      </c>
      <c r="T8911">
        <v>16</v>
      </c>
      <c r="U8911" t="s">
        <v>321</v>
      </c>
      <c r="V8911" t="s">
        <v>261</v>
      </c>
      <c r="W8911">
        <v>3</v>
      </c>
      <c r="X8911" t="s">
        <v>84</v>
      </c>
      <c r="Y8911">
        <v>20</v>
      </c>
      <c r="Z8911">
        <v>475</v>
      </c>
      <c r="AA8911">
        <v>95000</v>
      </c>
      <c r="AB8911">
        <v>38000</v>
      </c>
      <c r="AC8911">
        <v>0.4</v>
      </c>
      <c r="AD8911">
        <v>3</v>
      </c>
      <c r="AE8911" t="s">
        <v>42</v>
      </c>
    </row>
    <row r="8912" spans="1:31" x14ac:dyDescent="0.3">
      <c r="A8912">
        <v>1185732</v>
      </c>
      <c r="B8912" t="s">
        <v>30</v>
      </c>
      <c r="C8912" s="1">
        <v>44418</v>
      </c>
      <c r="D8912">
        <v>2021</v>
      </c>
      <c r="E8912" t="s">
        <v>31</v>
      </c>
      <c r="F8912">
        <v>3</v>
      </c>
      <c r="G8912">
        <v>4</v>
      </c>
      <c r="H8912" t="s">
        <v>139</v>
      </c>
      <c r="I8912">
        <v>41</v>
      </c>
      <c r="J8912" t="s">
        <v>181</v>
      </c>
      <c r="K8912">
        <v>44</v>
      </c>
      <c r="L8912" t="s">
        <v>182</v>
      </c>
      <c r="M8912" t="s">
        <v>320</v>
      </c>
      <c r="N8912">
        <v>3</v>
      </c>
      <c r="O8912" t="s">
        <v>126</v>
      </c>
      <c r="P8912">
        <v>2</v>
      </c>
      <c r="Q8912" t="s">
        <v>82</v>
      </c>
      <c r="R8912">
        <v>4</v>
      </c>
      <c r="S8912" t="s">
        <v>38</v>
      </c>
      <c r="T8912">
        <v>16</v>
      </c>
      <c r="U8912" t="s">
        <v>321</v>
      </c>
      <c r="V8912" t="s">
        <v>243</v>
      </c>
      <c r="W8912">
        <v>3</v>
      </c>
      <c r="X8912" t="s">
        <v>84</v>
      </c>
      <c r="Y8912">
        <v>40</v>
      </c>
      <c r="Z8912">
        <v>225</v>
      </c>
      <c r="AA8912">
        <v>90000</v>
      </c>
      <c r="AB8912">
        <v>31499.999999999996</v>
      </c>
      <c r="AC8912">
        <v>0.35</v>
      </c>
      <c r="AD8912">
        <v>1</v>
      </c>
      <c r="AE8912" t="s">
        <v>132</v>
      </c>
    </row>
    <row r="8913" spans="1:31" x14ac:dyDescent="0.3">
      <c r="A8913">
        <v>1185732</v>
      </c>
      <c r="B8913" t="s">
        <v>30</v>
      </c>
      <c r="C8913" s="1">
        <v>44322</v>
      </c>
      <c r="D8913">
        <v>2021</v>
      </c>
      <c r="E8913" t="s">
        <v>53</v>
      </c>
      <c r="F8913">
        <v>2</v>
      </c>
      <c r="G8913">
        <v>1</v>
      </c>
      <c r="H8913" t="s">
        <v>32</v>
      </c>
      <c r="I8913">
        <v>47</v>
      </c>
      <c r="J8913" t="s">
        <v>63</v>
      </c>
      <c r="K8913">
        <v>49</v>
      </c>
      <c r="L8913" t="s">
        <v>64</v>
      </c>
      <c r="M8913" t="s">
        <v>320</v>
      </c>
      <c r="N8913">
        <v>3</v>
      </c>
      <c r="O8913" t="s">
        <v>126</v>
      </c>
      <c r="P8913">
        <v>2</v>
      </c>
      <c r="Q8913" t="s">
        <v>82</v>
      </c>
      <c r="R8913">
        <v>4</v>
      </c>
      <c r="S8913" t="s">
        <v>38</v>
      </c>
      <c r="T8913">
        <v>16</v>
      </c>
      <c r="U8913" t="s">
        <v>321</v>
      </c>
      <c r="V8913" t="s">
        <v>195</v>
      </c>
      <c r="W8913">
        <v>3</v>
      </c>
      <c r="X8913" t="s">
        <v>84</v>
      </c>
      <c r="Y8913">
        <v>27</v>
      </c>
      <c r="Z8913">
        <v>51</v>
      </c>
      <c r="AA8913">
        <v>1377</v>
      </c>
      <c r="AB8913">
        <v>633.42000000000007</v>
      </c>
      <c r="AC8913">
        <v>0.46</v>
      </c>
      <c r="AD8913">
        <v>2</v>
      </c>
      <c r="AE8913" t="s">
        <v>72</v>
      </c>
    </row>
    <row r="8914" spans="1:31" x14ac:dyDescent="0.3">
      <c r="A8914">
        <v>1185732</v>
      </c>
      <c r="B8914" t="s">
        <v>30</v>
      </c>
      <c r="C8914" s="1">
        <v>44272</v>
      </c>
      <c r="D8914">
        <v>2021</v>
      </c>
      <c r="E8914" t="s">
        <v>51</v>
      </c>
      <c r="F8914">
        <v>1</v>
      </c>
      <c r="G8914">
        <v>1</v>
      </c>
      <c r="H8914" t="s">
        <v>32</v>
      </c>
      <c r="I8914">
        <v>50</v>
      </c>
      <c r="J8914" t="s">
        <v>69</v>
      </c>
      <c r="K8914">
        <v>52</v>
      </c>
      <c r="L8914" t="s">
        <v>70</v>
      </c>
      <c r="M8914" t="s">
        <v>320</v>
      </c>
      <c r="N8914">
        <v>3</v>
      </c>
      <c r="O8914" t="s">
        <v>126</v>
      </c>
      <c r="P8914">
        <v>2</v>
      </c>
      <c r="Q8914" t="s">
        <v>82</v>
      </c>
      <c r="R8914">
        <v>4</v>
      </c>
      <c r="S8914" t="s">
        <v>38</v>
      </c>
      <c r="T8914">
        <v>16</v>
      </c>
      <c r="U8914" t="s">
        <v>321</v>
      </c>
      <c r="V8914" t="s">
        <v>311</v>
      </c>
      <c r="W8914">
        <v>3</v>
      </c>
      <c r="X8914" t="s">
        <v>84</v>
      </c>
      <c r="Y8914">
        <v>40</v>
      </c>
      <c r="Z8914">
        <v>300</v>
      </c>
      <c r="AA8914">
        <v>120000</v>
      </c>
      <c r="AB8914">
        <v>36000</v>
      </c>
      <c r="AC8914">
        <v>0.3</v>
      </c>
      <c r="AD8914">
        <v>1</v>
      </c>
      <c r="AE8914" t="s">
        <v>132</v>
      </c>
    </row>
    <row r="8915" spans="1:31" x14ac:dyDescent="0.3">
      <c r="A8915">
        <v>1185732</v>
      </c>
      <c r="B8915" t="s">
        <v>30</v>
      </c>
      <c r="C8915" s="1">
        <v>44366</v>
      </c>
      <c r="D8915">
        <v>2021</v>
      </c>
      <c r="E8915" t="s">
        <v>54</v>
      </c>
      <c r="F8915">
        <v>2</v>
      </c>
      <c r="G8915">
        <v>1</v>
      </c>
      <c r="H8915" t="s">
        <v>32</v>
      </c>
      <c r="I8915">
        <v>50</v>
      </c>
      <c r="J8915" t="s">
        <v>69</v>
      </c>
      <c r="K8915">
        <v>52</v>
      </c>
      <c r="L8915" t="s">
        <v>70</v>
      </c>
      <c r="M8915" t="s">
        <v>320</v>
      </c>
      <c r="N8915">
        <v>3</v>
      </c>
      <c r="O8915" t="s">
        <v>126</v>
      </c>
      <c r="P8915">
        <v>2</v>
      </c>
      <c r="Q8915" t="s">
        <v>82</v>
      </c>
      <c r="R8915">
        <v>4</v>
      </c>
      <c r="S8915" t="s">
        <v>38</v>
      </c>
      <c r="T8915">
        <v>16</v>
      </c>
      <c r="U8915" t="s">
        <v>321</v>
      </c>
      <c r="V8915" t="s">
        <v>186</v>
      </c>
      <c r="W8915">
        <v>3</v>
      </c>
      <c r="X8915" t="s">
        <v>84</v>
      </c>
      <c r="Y8915">
        <v>55</v>
      </c>
      <c r="Z8915">
        <v>350</v>
      </c>
      <c r="AA8915">
        <v>192500</v>
      </c>
      <c r="AB8915">
        <v>57750.000000000007</v>
      </c>
      <c r="AC8915">
        <v>0.3</v>
      </c>
      <c r="AD8915">
        <v>1</v>
      </c>
      <c r="AE8915" t="s">
        <v>132</v>
      </c>
    </row>
    <row r="8916" spans="1:31" x14ac:dyDescent="0.3">
      <c r="A8916">
        <v>1197831</v>
      </c>
      <c r="B8916" t="s">
        <v>73</v>
      </c>
      <c r="C8916" s="1">
        <v>44087</v>
      </c>
      <c r="D8916">
        <v>2020</v>
      </c>
      <c r="E8916" t="s">
        <v>43</v>
      </c>
      <c r="F8916">
        <v>3</v>
      </c>
      <c r="G8916">
        <v>2</v>
      </c>
      <c r="H8916" t="s">
        <v>74</v>
      </c>
      <c r="I8916">
        <v>2</v>
      </c>
      <c r="J8916" t="s">
        <v>75</v>
      </c>
      <c r="K8916">
        <v>2</v>
      </c>
      <c r="L8916" t="s">
        <v>76</v>
      </c>
      <c r="M8916" t="s">
        <v>320</v>
      </c>
      <c r="N8916">
        <v>3</v>
      </c>
      <c r="O8916" t="s">
        <v>126</v>
      </c>
      <c r="P8916">
        <v>2</v>
      </c>
      <c r="Q8916" t="s">
        <v>82</v>
      </c>
      <c r="R8916">
        <v>4</v>
      </c>
      <c r="S8916" t="s">
        <v>38</v>
      </c>
      <c r="T8916">
        <v>16</v>
      </c>
      <c r="U8916" t="s">
        <v>321</v>
      </c>
      <c r="V8916" t="s">
        <v>161</v>
      </c>
      <c r="W8916">
        <v>3</v>
      </c>
      <c r="X8916" t="s">
        <v>84</v>
      </c>
      <c r="Y8916">
        <v>48</v>
      </c>
      <c r="Z8916">
        <v>188</v>
      </c>
      <c r="AA8916">
        <v>9024</v>
      </c>
      <c r="AB8916">
        <v>4241.28</v>
      </c>
      <c r="AC8916">
        <v>0.47</v>
      </c>
      <c r="AD8916">
        <v>3</v>
      </c>
      <c r="AE8916" t="s">
        <v>42</v>
      </c>
    </row>
    <row r="8917" spans="1:31" x14ac:dyDescent="0.3">
      <c r="A8917">
        <v>1185732</v>
      </c>
      <c r="B8917" t="s">
        <v>30</v>
      </c>
      <c r="C8917" s="1">
        <v>44355</v>
      </c>
      <c r="D8917">
        <v>2021</v>
      </c>
      <c r="E8917" t="s">
        <v>54</v>
      </c>
      <c r="F8917">
        <v>2</v>
      </c>
      <c r="G8917">
        <v>1</v>
      </c>
      <c r="H8917" t="s">
        <v>32</v>
      </c>
      <c r="I8917">
        <v>47</v>
      </c>
      <c r="J8917" t="s">
        <v>63</v>
      </c>
      <c r="K8917">
        <v>49</v>
      </c>
      <c r="L8917" t="s">
        <v>64</v>
      </c>
      <c r="M8917" t="s">
        <v>320</v>
      </c>
      <c r="N8917">
        <v>3</v>
      </c>
      <c r="O8917" t="s">
        <v>126</v>
      </c>
      <c r="P8917">
        <v>2</v>
      </c>
      <c r="Q8917" t="s">
        <v>82</v>
      </c>
      <c r="R8917">
        <v>4</v>
      </c>
      <c r="S8917" t="s">
        <v>38</v>
      </c>
      <c r="T8917">
        <v>16</v>
      </c>
      <c r="U8917" t="s">
        <v>321</v>
      </c>
      <c r="V8917" t="s">
        <v>129</v>
      </c>
      <c r="W8917">
        <v>3</v>
      </c>
      <c r="X8917" t="s">
        <v>84</v>
      </c>
      <c r="Y8917">
        <v>26</v>
      </c>
      <c r="Z8917">
        <v>70</v>
      </c>
      <c r="AA8917">
        <v>1820</v>
      </c>
      <c r="AB8917">
        <v>837.2</v>
      </c>
      <c r="AC8917">
        <v>0.46</v>
      </c>
      <c r="AD8917">
        <v>2</v>
      </c>
      <c r="AE8917" t="s">
        <v>72</v>
      </c>
    </row>
    <row r="8918" spans="1:31" x14ac:dyDescent="0.3">
      <c r="A8918">
        <v>1128299</v>
      </c>
      <c r="B8918" t="s">
        <v>77</v>
      </c>
      <c r="C8918" s="1">
        <v>44138</v>
      </c>
      <c r="D8918">
        <v>2020</v>
      </c>
      <c r="E8918" t="s">
        <v>45</v>
      </c>
      <c r="F8918">
        <v>4</v>
      </c>
      <c r="G8918">
        <v>2</v>
      </c>
      <c r="H8918" t="s">
        <v>74</v>
      </c>
      <c r="I8918">
        <v>2</v>
      </c>
      <c r="J8918" t="s">
        <v>75</v>
      </c>
      <c r="K8918">
        <v>2</v>
      </c>
      <c r="L8918" t="s">
        <v>76</v>
      </c>
      <c r="M8918" t="s">
        <v>320</v>
      </c>
      <c r="N8918">
        <v>3</v>
      </c>
      <c r="O8918" t="s">
        <v>126</v>
      </c>
      <c r="P8918">
        <v>2</v>
      </c>
      <c r="Q8918" t="s">
        <v>82</v>
      </c>
      <c r="R8918">
        <v>4</v>
      </c>
      <c r="S8918" t="s">
        <v>38</v>
      </c>
      <c r="T8918">
        <v>16</v>
      </c>
      <c r="U8918" t="s">
        <v>321</v>
      </c>
      <c r="V8918" t="s">
        <v>189</v>
      </c>
      <c r="W8918">
        <v>3</v>
      </c>
      <c r="X8918" t="s">
        <v>84</v>
      </c>
      <c r="Y8918">
        <v>46</v>
      </c>
      <c r="Z8918">
        <v>217</v>
      </c>
      <c r="AA8918">
        <v>9982</v>
      </c>
      <c r="AB8918">
        <v>4491.9000000000005</v>
      </c>
      <c r="AC8918">
        <v>0.45000000000000007</v>
      </c>
      <c r="AD8918">
        <v>3</v>
      </c>
      <c r="AE8918" t="s">
        <v>42</v>
      </c>
    </row>
    <row r="8919" spans="1:31" x14ac:dyDescent="0.3">
      <c r="A8919">
        <v>1189833</v>
      </c>
      <c r="B8919" t="s">
        <v>89</v>
      </c>
      <c r="C8919" s="1">
        <v>44313</v>
      </c>
      <c r="D8919">
        <v>2021</v>
      </c>
      <c r="E8919" t="s">
        <v>52</v>
      </c>
      <c r="F8919">
        <v>2</v>
      </c>
      <c r="G8919">
        <v>3</v>
      </c>
      <c r="H8919" t="s">
        <v>78</v>
      </c>
      <c r="I8919">
        <v>3</v>
      </c>
      <c r="J8919" t="s">
        <v>79</v>
      </c>
      <c r="K8919">
        <v>4</v>
      </c>
      <c r="L8919" t="s">
        <v>90</v>
      </c>
      <c r="M8919" t="s">
        <v>320</v>
      </c>
      <c r="N8919">
        <v>3</v>
      </c>
      <c r="O8919" t="s">
        <v>126</v>
      </c>
      <c r="P8919">
        <v>2</v>
      </c>
      <c r="Q8919" t="s">
        <v>82</v>
      </c>
      <c r="R8919">
        <v>4</v>
      </c>
      <c r="S8919" t="s">
        <v>38</v>
      </c>
      <c r="T8919">
        <v>17</v>
      </c>
      <c r="U8919" t="s">
        <v>322</v>
      </c>
      <c r="V8919" t="s">
        <v>129</v>
      </c>
      <c r="W8919">
        <v>3</v>
      </c>
      <c r="X8919" t="s">
        <v>84</v>
      </c>
      <c r="Y8919">
        <v>47</v>
      </c>
      <c r="Z8919">
        <v>218</v>
      </c>
      <c r="AA8919">
        <v>10246</v>
      </c>
      <c r="AB8919">
        <v>5327.92</v>
      </c>
      <c r="AC8919">
        <v>0.52</v>
      </c>
      <c r="AD8919">
        <v>3</v>
      </c>
      <c r="AE8919" t="s">
        <v>42</v>
      </c>
    </row>
    <row r="8920" spans="1:31" x14ac:dyDescent="0.3">
      <c r="A8920">
        <v>1128299</v>
      </c>
      <c r="B8920" t="s">
        <v>77</v>
      </c>
      <c r="C8920" s="1">
        <v>44310</v>
      </c>
      <c r="D8920">
        <v>2021</v>
      </c>
      <c r="E8920" t="s">
        <v>52</v>
      </c>
      <c r="F8920">
        <v>2</v>
      </c>
      <c r="G8920">
        <v>5</v>
      </c>
      <c r="H8920" t="s">
        <v>100</v>
      </c>
      <c r="I8920">
        <v>19</v>
      </c>
      <c r="J8920" t="s">
        <v>103</v>
      </c>
      <c r="K8920">
        <v>23</v>
      </c>
      <c r="L8920" t="s">
        <v>104</v>
      </c>
      <c r="M8920" t="s">
        <v>320</v>
      </c>
      <c r="N8920">
        <v>3</v>
      </c>
      <c r="O8920" t="s">
        <v>126</v>
      </c>
      <c r="P8920">
        <v>2</v>
      </c>
      <c r="Q8920" t="s">
        <v>82</v>
      </c>
      <c r="R8920">
        <v>4</v>
      </c>
      <c r="S8920" t="s">
        <v>38</v>
      </c>
      <c r="T8920">
        <v>17</v>
      </c>
      <c r="U8920" t="s">
        <v>322</v>
      </c>
      <c r="V8920" t="s">
        <v>129</v>
      </c>
      <c r="W8920">
        <v>3</v>
      </c>
      <c r="X8920" t="s">
        <v>84</v>
      </c>
      <c r="Y8920">
        <v>57</v>
      </c>
      <c r="Z8920">
        <v>85</v>
      </c>
      <c r="AA8920">
        <v>4845</v>
      </c>
      <c r="AB8920">
        <v>2374.0500000000002</v>
      </c>
      <c r="AC8920">
        <v>0.49</v>
      </c>
      <c r="AD8920">
        <v>3</v>
      </c>
      <c r="AE8920" t="s">
        <v>42</v>
      </c>
    </row>
    <row r="8921" spans="1:31" x14ac:dyDescent="0.3">
      <c r="A8921">
        <v>1185732</v>
      </c>
      <c r="B8921" t="s">
        <v>30</v>
      </c>
      <c r="C8921" s="1">
        <v>44383</v>
      </c>
      <c r="D8921">
        <v>2021</v>
      </c>
      <c r="E8921" t="s">
        <v>55</v>
      </c>
      <c r="F8921">
        <v>3</v>
      </c>
      <c r="G8921">
        <v>1</v>
      </c>
      <c r="H8921" t="s">
        <v>32</v>
      </c>
      <c r="I8921">
        <v>47</v>
      </c>
      <c r="J8921" t="s">
        <v>63</v>
      </c>
      <c r="K8921">
        <v>49</v>
      </c>
      <c r="L8921" t="s">
        <v>64</v>
      </c>
      <c r="M8921" t="s">
        <v>320</v>
      </c>
      <c r="N8921">
        <v>3</v>
      </c>
      <c r="O8921" t="s">
        <v>126</v>
      </c>
      <c r="P8921">
        <v>2</v>
      </c>
      <c r="Q8921" t="s">
        <v>82</v>
      </c>
      <c r="R8921">
        <v>4</v>
      </c>
      <c r="S8921" t="s">
        <v>38</v>
      </c>
      <c r="T8921">
        <v>17</v>
      </c>
      <c r="U8921" t="s">
        <v>322</v>
      </c>
      <c r="V8921" t="s">
        <v>201</v>
      </c>
      <c r="W8921">
        <v>3</v>
      </c>
      <c r="X8921" t="s">
        <v>84</v>
      </c>
      <c r="Y8921">
        <v>31</v>
      </c>
      <c r="Z8921">
        <v>60</v>
      </c>
      <c r="AA8921">
        <v>1860</v>
      </c>
      <c r="AB8921">
        <v>855.6</v>
      </c>
      <c r="AC8921">
        <v>0.46</v>
      </c>
      <c r="AD8921">
        <v>2</v>
      </c>
      <c r="AE8921" t="s">
        <v>72</v>
      </c>
    </row>
    <row r="8922" spans="1:31" x14ac:dyDescent="0.3">
      <c r="A8922">
        <v>1128299</v>
      </c>
      <c r="B8922" t="s">
        <v>77</v>
      </c>
      <c r="C8922" s="1">
        <v>44341</v>
      </c>
      <c r="D8922">
        <v>2021</v>
      </c>
      <c r="E8922" t="s">
        <v>53</v>
      </c>
      <c r="F8922">
        <v>2</v>
      </c>
      <c r="G8922">
        <v>5</v>
      </c>
      <c r="H8922" t="s">
        <v>100</v>
      </c>
      <c r="I8922">
        <v>19</v>
      </c>
      <c r="J8922" t="s">
        <v>103</v>
      </c>
      <c r="K8922">
        <v>23</v>
      </c>
      <c r="L8922" t="s">
        <v>104</v>
      </c>
      <c r="M8922" t="s">
        <v>320</v>
      </c>
      <c r="N8922">
        <v>3</v>
      </c>
      <c r="O8922" t="s">
        <v>126</v>
      </c>
      <c r="P8922">
        <v>2</v>
      </c>
      <c r="Q8922" t="s">
        <v>82</v>
      </c>
      <c r="R8922">
        <v>4</v>
      </c>
      <c r="S8922" t="s">
        <v>38</v>
      </c>
      <c r="T8922">
        <v>17</v>
      </c>
      <c r="U8922" t="s">
        <v>322</v>
      </c>
      <c r="V8922" t="s">
        <v>184</v>
      </c>
      <c r="W8922">
        <v>3</v>
      </c>
      <c r="X8922" t="s">
        <v>84</v>
      </c>
      <c r="Y8922">
        <v>50</v>
      </c>
      <c r="Z8922">
        <v>88</v>
      </c>
      <c r="AA8922">
        <v>4400</v>
      </c>
      <c r="AB8922">
        <v>2200</v>
      </c>
      <c r="AC8922">
        <v>0.5</v>
      </c>
      <c r="AD8922">
        <v>3</v>
      </c>
      <c r="AE8922" t="s">
        <v>42</v>
      </c>
    </row>
    <row r="8923" spans="1:31" x14ac:dyDescent="0.3">
      <c r="A8923">
        <v>1185732</v>
      </c>
      <c r="B8923" t="s">
        <v>30</v>
      </c>
      <c r="C8923" s="1">
        <v>44415</v>
      </c>
      <c r="D8923">
        <v>2021</v>
      </c>
      <c r="E8923" t="s">
        <v>31</v>
      </c>
      <c r="F8923">
        <v>3</v>
      </c>
      <c r="G8923">
        <v>1</v>
      </c>
      <c r="H8923" t="s">
        <v>32</v>
      </c>
      <c r="I8923">
        <v>47</v>
      </c>
      <c r="J8923" t="s">
        <v>63</v>
      </c>
      <c r="K8923">
        <v>49</v>
      </c>
      <c r="L8923" t="s">
        <v>64</v>
      </c>
      <c r="M8923" t="s">
        <v>320</v>
      </c>
      <c r="N8923">
        <v>3</v>
      </c>
      <c r="O8923" t="s">
        <v>126</v>
      </c>
      <c r="P8923">
        <v>2</v>
      </c>
      <c r="Q8923" t="s">
        <v>82</v>
      </c>
      <c r="R8923">
        <v>4</v>
      </c>
      <c r="S8923" t="s">
        <v>38</v>
      </c>
      <c r="T8923">
        <v>17</v>
      </c>
      <c r="U8923" t="s">
        <v>322</v>
      </c>
      <c r="V8923" t="s">
        <v>131</v>
      </c>
      <c r="W8923">
        <v>3</v>
      </c>
      <c r="X8923" t="s">
        <v>84</v>
      </c>
      <c r="Y8923">
        <v>29</v>
      </c>
      <c r="Z8923">
        <v>47</v>
      </c>
      <c r="AA8923">
        <v>1363</v>
      </c>
      <c r="AB8923">
        <v>586.09</v>
      </c>
      <c r="AC8923">
        <v>0.43000000000000005</v>
      </c>
      <c r="AD8923">
        <v>2</v>
      </c>
      <c r="AE8923" t="s">
        <v>72</v>
      </c>
    </row>
    <row r="8924" spans="1:31" x14ac:dyDescent="0.3">
      <c r="A8924">
        <v>1185732</v>
      </c>
      <c r="B8924" t="s">
        <v>30</v>
      </c>
      <c r="C8924" s="1">
        <v>44487</v>
      </c>
      <c r="D8924">
        <v>2021</v>
      </c>
      <c r="E8924" t="s">
        <v>44</v>
      </c>
      <c r="F8924">
        <v>4</v>
      </c>
      <c r="G8924">
        <v>4</v>
      </c>
      <c r="H8924" t="s">
        <v>139</v>
      </c>
      <c r="I8924">
        <v>21</v>
      </c>
      <c r="J8924" t="s">
        <v>156</v>
      </c>
      <c r="K8924">
        <v>25</v>
      </c>
      <c r="L8924" t="s">
        <v>157</v>
      </c>
      <c r="M8924" t="s">
        <v>320</v>
      </c>
      <c r="N8924">
        <v>3</v>
      </c>
      <c r="O8924" t="s">
        <v>126</v>
      </c>
      <c r="P8924">
        <v>2</v>
      </c>
      <c r="Q8924" t="s">
        <v>82</v>
      </c>
      <c r="R8924">
        <v>4</v>
      </c>
      <c r="S8924" t="s">
        <v>38</v>
      </c>
      <c r="T8924">
        <v>17</v>
      </c>
      <c r="U8924" t="s">
        <v>322</v>
      </c>
      <c r="V8924" t="s">
        <v>188</v>
      </c>
      <c r="W8924">
        <v>3</v>
      </c>
      <c r="X8924" t="s">
        <v>84</v>
      </c>
      <c r="Y8924">
        <v>23</v>
      </c>
      <c r="Z8924">
        <v>73</v>
      </c>
      <c r="AA8924">
        <v>1679</v>
      </c>
      <c r="AB8924">
        <v>805.92</v>
      </c>
      <c r="AC8924">
        <v>0.48</v>
      </c>
      <c r="AD8924">
        <v>3</v>
      </c>
      <c r="AE8924" t="s">
        <v>42</v>
      </c>
    </row>
    <row r="8925" spans="1:31" x14ac:dyDescent="0.3">
      <c r="A8925">
        <v>1185732</v>
      </c>
      <c r="B8925" t="s">
        <v>30</v>
      </c>
      <c r="C8925" s="1">
        <v>44477</v>
      </c>
      <c r="D8925">
        <v>2021</v>
      </c>
      <c r="E8925" t="s">
        <v>44</v>
      </c>
      <c r="F8925">
        <v>4</v>
      </c>
      <c r="G8925">
        <v>1</v>
      </c>
      <c r="H8925" t="s">
        <v>32</v>
      </c>
      <c r="I8925">
        <v>47</v>
      </c>
      <c r="J8925" t="s">
        <v>63</v>
      </c>
      <c r="K8925">
        <v>49</v>
      </c>
      <c r="L8925" t="s">
        <v>64</v>
      </c>
      <c r="M8925" t="s">
        <v>320</v>
      </c>
      <c r="N8925">
        <v>3</v>
      </c>
      <c r="O8925" t="s">
        <v>126</v>
      </c>
      <c r="P8925">
        <v>2</v>
      </c>
      <c r="Q8925" t="s">
        <v>82</v>
      </c>
      <c r="R8925">
        <v>4</v>
      </c>
      <c r="S8925" t="s">
        <v>38</v>
      </c>
      <c r="T8925">
        <v>17</v>
      </c>
      <c r="U8925" t="s">
        <v>322</v>
      </c>
      <c r="V8925" t="s">
        <v>202</v>
      </c>
      <c r="W8925">
        <v>3</v>
      </c>
      <c r="X8925" t="s">
        <v>84</v>
      </c>
      <c r="Y8925">
        <v>39</v>
      </c>
      <c r="Z8925">
        <v>23</v>
      </c>
      <c r="AA8925">
        <v>897</v>
      </c>
      <c r="AB8925">
        <v>403.65000000000003</v>
      </c>
      <c r="AC8925">
        <v>0.45</v>
      </c>
      <c r="AD8925">
        <v>2</v>
      </c>
      <c r="AE8925" t="s">
        <v>72</v>
      </c>
    </row>
    <row r="8926" spans="1:31" x14ac:dyDescent="0.3">
      <c r="A8926">
        <v>1185732</v>
      </c>
      <c r="B8926" t="s">
        <v>30</v>
      </c>
      <c r="C8926" s="1">
        <v>44238</v>
      </c>
      <c r="D8926">
        <v>2021</v>
      </c>
      <c r="E8926" t="s">
        <v>48</v>
      </c>
      <c r="F8926">
        <v>1</v>
      </c>
      <c r="G8926">
        <v>4</v>
      </c>
      <c r="H8926" t="s">
        <v>139</v>
      </c>
      <c r="I8926">
        <v>21</v>
      </c>
      <c r="J8926" t="s">
        <v>156</v>
      </c>
      <c r="K8926">
        <v>25</v>
      </c>
      <c r="L8926" t="s">
        <v>157</v>
      </c>
      <c r="M8926" t="s">
        <v>320</v>
      </c>
      <c r="N8926">
        <v>3</v>
      </c>
      <c r="O8926" t="s">
        <v>126</v>
      </c>
      <c r="P8926">
        <v>2</v>
      </c>
      <c r="Q8926" t="s">
        <v>82</v>
      </c>
      <c r="R8926">
        <v>4</v>
      </c>
      <c r="S8926" t="s">
        <v>38</v>
      </c>
      <c r="T8926">
        <v>17</v>
      </c>
      <c r="U8926" t="s">
        <v>322</v>
      </c>
      <c r="V8926" t="s">
        <v>129</v>
      </c>
      <c r="W8926">
        <v>3</v>
      </c>
      <c r="X8926" t="s">
        <v>84</v>
      </c>
      <c r="Y8926">
        <v>14</v>
      </c>
      <c r="Z8926">
        <v>115</v>
      </c>
      <c r="AA8926">
        <v>1610</v>
      </c>
      <c r="AB8926">
        <v>724.49999999999989</v>
      </c>
      <c r="AC8926">
        <v>0.44999999999999996</v>
      </c>
      <c r="AD8926">
        <v>3</v>
      </c>
      <c r="AE8926" t="s">
        <v>42</v>
      </c>
    </row>
    <row r="8927" spans="1:31" x14ac:dyDescent="0.3">
      <c r="A8927">
        <v>1185732</v>
      </c>
      <c r="B8927" t="s">
        <v>30</v>
      </c>
      <c r="C8927" s="1">
        <v>44387</v>
      </c>
      <c r="D8927">
        <v>2021</v>
      </c>
      <c r="E8927" t="s">
        <v>55</v>
      </c>
      <c r="F8927">
        <v>3</v>
      </c>
      <c r="G8927">
        <v>3</v>
      </c>
      <c r="H8927" t="s">
        <v>78</v>
      </c>
      <c r="I8927">
        <v>22</v>
      </c>
      <c r="J8927" t="s">
        <v>105</v>
      </c>
      <c r="K8927">
        <v>26</v>
      </c>
      <c r="L8927" t="s">
        <v>106</v>
      </c>
      <c r="M8927" t="s">
        <v>320</v>
      </c>
      <c r="N8927">
        <v>3</v>
      </c>
      <c r="O8927" t="s">
        <v>126</v>
      </c>
      <c r="P8927">
        <v>2</v>
      </c>
      <c r="Q8927" t="s">
        <v>82</v>
      </c>
      <c r="R8927">
        <v>4</v>
      </c>
      <c r="S8927" t="s">
        <v>38</v>
      </c>
      <c r="T8927">
        <v>17</v>
      </c>
      <c r="U8927" t="s">
        <v>322</v>
      </c>
      <c r="V8927" t="s">
        <v>195</v>
      </c>
      <c r="W8927">
        <v>3</v>
      </c>
      <c r="X8927" t="s">
        <v>84</v>
      </c>
      <c r="Y8927">
        <v>24</v>
      </c>
      <c r="Z8927">
        <v>138</v>
      </c>
      <c r="AA8927">
        <v>3312</v>
      </c>
      <c r="AB8927">
        <v>1589.76</v>
      </c>
      <c r="AC8927">
        <v>0.48</v>
      </c>
      <c r="AD8927">
        <v>3</v>
      </c>
      <c r="AE8927" t="s">
        <v>42</v>
      </c>
    </row>
    <row r="8928" spans="1:31" x14ac:dyDescent="0.3">
      <c r="A8928">
        <v>1185732</v>
      </c>
      <c r="B8928" t="s">
        <v>30</v>
      </c>
      <c r="C8928" s="1">
        <v>44213</v>
      </c>
      <c r="D8928">
        <v>2021</v>
      </c>
      <c r="E8928" t="s">
        <v>47</v>
      </c>
      <c r="F8928">
        <v>1</v>
      </c>
      <c r="G8928">
        <v>1</v>
      </c>
      <c r="H8928" t="s">
        <v>32</v>
      </c>
      <c r="I8928">
        <v>47</v>
      </c>
      <c r="J8928" t="s">
        <v>63</v>
      </c>
      <c r="K8928">
        <v>49</v>
      </c>
      <c r="L8928" t="s">
        <v>64</v>
      </c>
      <c r="M8928" t="s">
        <v>320</v>
      </c>
      <c r="N8928">
        <v>3</v>
      </c>
      <c r="O8928" t="s">
        <v>126</v>
      </c>
      <c r="P8928">
        <v>2</v>
      </c>
      <c r="Q8928" t="s">
        <v>82</v>
      </c>
      <c r="R8928">
        <v>4</v>
      </c>
      <c r="S8928" t="s">
        <v>38</v>
      </c>
      <c r="T8928">
        <v>17</v>
      </c>
      <c r="U8928" t="s">
        <v>322</v>
      </c>
      <c r="V8928" t="s">
        <v>184</v>
      </c>
      <c r="W8928">
        <v>3</v>
      </c>
      <c r="X8928" t="s">
        <v>84</v>
      </c>
      <c r="Y8928">
        <v>25</v>
      </c>
      <c r="Z8928">
        <v>33</v>
      </c>
      <c r="AA8928">
        <v>825</v>
      </c>
      <c r="AB8928">
        <v>255.75</v>
      </c>
      <c r="AC8928">
        <v>0.31</v>
      </c>
      <c r="AD8928">
        <v>2</v>
      </c>
      <c r="AE8928" t="s">
        <v>72</v>
      </c>
    </row>
    <row r="8929" spans="1:31" x14ac:dyDescent="0.3">
      <c r="A8929">
        <v>1185732</v>
      </c>
      <c r="B8929" t="s">
        <v>30</v>
      </c>
      <c r="C8929" s="1">
        <v>44242</v>
      </c>
      <c r="D8929">
        <v>2021</v>
      </c>
      <c r="E8929" t="s">
        <v>48</v>
      </c>
      <c r="F8929">
        <v>1</v>
      </c>
      <c r="G8929">
        <v>1</v>
      </c>
      <c r="H8929" t="s">
        <v>32</v>
      </c>
      <c r="I8929">
        <v>48</v>
      </c>
      <c r="J8929" t="s">
        <v>65</v>
      </c>
      <c r="K8929">
        <v>50</v>
      </c>
      <c r="L8929" t="s">
        <v>66</v>
      </c>
      <c r="M8929" t="s">
        <v>320</v>
      </c>
      <c r="N8929">
        <v>3</v>
      </c>
      <c r="O8929" t="s">
        <v>126</v>
      </c>
      <c r="P8929">
        <v>2</v>
      </c>
      <c r="Q8929" t="s">
        <v>82</v>
      </c>
      <c r="R8929">
        <v>4</v>
      </c>
      <c r="S8929" t="s">
        <v>38</v>
      </c>
      <c r="T8929">
        <v>17</v>
      </c>
      <c r="U8929" t="s">
        <v>322</v>
      </c>
      <c r="V8929" t="s">
        <v>189</v>
      </c>
      <c r="W8929">
        <v>3</v>
      </c>
      <c r="X8929" t="s">
        <v>84</v>
      </c>
      <c r="Y8929">
        <v>27</v>
      </c>
      <c r="Z8929">
        <v>75</v>
      </c>
      <c r="AA8929">
        <v>2025</v>
      </c>
      <c r="AB8929">
        <v>648</v>
      </c>
      <c r="AC8929">
        <v>0.32</v>
      </c>
      <c r="AD8929">
        <v>2</v>
      </c>
      <c r="AE8929" t="s">
        <v>72</v>
      </c>
    </row>
    <row r="8930" spans="1:31" x14ac:dyDescent="0.3">
      <c r="A8930">
        <v>1185732</v>
      </c>
      <c r="B8930" t="s">
        <v>30</v>
      </c>
      <c r="C8930" s="1">
        <v>44268</v>
      </c>
      <c r="D8930">
        <v>2021</v>
      </c>
      <c r="E8930" t="s">
        <v>51</v>
      </c>
      <c r="F8930">
        <v>1</v>
      </c>
      <c r="G8930">
        <v>1</v>
      </c>
      <c r="H8930" t="s">
        <v>32</v>
      </c>
      <c r="I8930">
        <v>48</v>
      </c>
      <c r="J8930" t="s">
        <v>65</v>
      </c>
      <c r="K8930">
        <v>50</v>
      </c>
      <c r="L8930" t="s">
        <v>66</v>
      </c>
      <c r="M8930" t="s">
        <v>320</v>
      </c>
      <c r="N8930">
        <v>3</v>
      </c>
      <c r="O8930" t="s">
        <v>126</v>
      </c>
      <c r="P8930">
        <v>2</v>
      </c>
      <c r="Q8930" t="s">
        <v>82</v>
      </c>
      <c r="R8930">
        <v>4</v>
      </c>
      <c r="S8930" t="s">
        <v>38</v>
      </c>
      <c r="T8930">
        <v>17</v>
      </c>
      <c r="U8930" t="s">
        <v>322</v>
      </c>
      <c r="V8930" t="s">
        <v>202</v>
      </c>
      <c r="W8930">
        <v>3</v>
      </c>
      <c r="X8930" t="s">
        <v>84</v>
      </c>
      <c r="Y8930">
        <v>25</v>
      </c>
      <c r="Z8930">
        <v>93</v>
      </c>
      <c r="AA8930">
        <v>2325</v>
      </c>
      <c r="AB8930">
        <v>651.00000000000011</v>
      </c>
      <c r="AC8930">
        <v>0.28000000000000003</v>
      </c>
      <c r="AD8930">
        <v>2</v>
      </c>
      <c r="AE8930" t="s">
        <v>72</v>
      </c>
    </row>
    <row r="8931" spans="1:31" x14ac:dyDescent="0.3">
      <c r="A8931">
        <v>1185732</v>
      </c>
      <c r="B8931" t="s">
        <v>30</v>
      </c>
      <c r="C8931" s="1">
        <v>44300</v>
      </c>
      <c r="D8931">
        <v>2021</v>
      </c>
      <c r="E8931" t="s">
        <v>52</v>
      </c>
      <c r="F8931">
        <v>2</v>
      </c>
      <c r="G8931">
        <v>1</v>
      </c>
      <c r="H8931" t="s">
        <v>32</v>
      </c>
      <c r="I8931">
        <v>48</v>
      </c>
      <c r="J8931" t="s">
        <v>65</v>
      </c>
      <c r="K8931">
        <v>50</v>
      </c>
      <c r="L8931" t="s">
        <v>66</v>
      </c>
      <c r="M8931" t="s">
        <v>320</v>
      </c>
      <c r="N8931">
        <v>3</v>
      </c>
      <c r="O8931" t="s">
        <v>126</v>
      </c>
      <c r="P8931">
        <v>2</v>
      </c>
      <c r="Q8931" t="s">
        <v>82</v>
      </c>
      <c r="R8931">
        <v>4</v>
      </c>
      <c r="S8931" t="s">
        <v>38</v>
      </c>
      <c r="T8931">
        <v>17</v>
      </c>
      <c r="U8931" t="s">
        <v>322</v>
      </c>
      <c r="V8931" t="s">
        <v>129</v>
      </c>
      <c r="W8931">
        <v>3</v>
      </c>
      <c r="X8931" t="s">
        <v>84</v>
      </c>
      <c r="Y8931">
        <v>23</v>
      </c>
      <c r="Z8931">
        <v>39</v>
      </c>
      <c r="AA8931">
        <v>897</v>
      </c>
      <c r="AB8931">
        <v>251.16000000000003</v>
      </c>
      <c r="AC8931">
        <v>0.28000000000000003</v>
      </c>
      <c r="AD8931">
        <v>2</v>
      </c>
      <c r="AE8931" t="s">
        <v>72</v>
      </c>
    </row>
    <row r="8932" spans="1:31" x14ac:dyDescent="0.3">
      <c r="A8932">
        <v>1185732</v>
      </c>
      <c r="B8932" t="s">
        <v>30</v>
      </c>
      <c r="C8932" s="1">
        <v>44480</v>
      </c>
      <c r="D8932">
        <v>2021</v>
      </c>
      <c r="E8932" t="s">
        <v>44</v>
      </c>
      <c r="F8932">
        <v>4</v>
      </c>
      <c r="G8932">
        <v>3</v>
      </c>
      <c r="H8932" t="s">
        <v>78</v>
      </c>
      <c r="I8932">
        <v>22</v>
      </c>
      <c r="J8932" t="s">
        <v>105</v>
      </c>
      <c r="K8932">
        <v>26</v>
      </c>
      <c r="L8932" t="s">
        <v>106</v>
      </c>
      <c r="M8932" t="s">
        <v>320</v>
      </c>
      <c r="N8932">
        <v>3</v>
      </c>
      <c r="O8932" t="s">
        <v>126</v>
      </c>
      <c r="P8932">
        <v>2</v>
      </c>
      <c r="Q8932" t="s">
        <v>82</v>
      </c>
      <c r="R8932">
        <v>4</v>
      </c>
      <c r="S8932" t="s">
        <v>38</v>
      </c>
      <c r="T8932">
        <v>17</v>
      </c>
      <c r="U8932" t="s">
        <v>322</v>
      </c>
      <c r="V8932" t="s">
        <v>129</v>
      </c>
      <c r="W8932">
        <v>3</v>
      </c>
      <c r="X8932" t="s">
        <v>84</v>
      </c>
      <c r="Y8932">
        <v>19</v>
      </c>
      <c r="Z8932">
        <v>87</v>
      </c>
      <c r="AA8932">
        <v>1653</v>
      </c>
      <c r="AB8932">
        <v>809.97</v>
      </c>
      <c r="AC8932">
        <v>0.49</v>
      </c>
      <c r="AD8932">
        <v>3</v>
      </c>
      <c r="AE8932" t="s">
        <v>42</v>
      </c>
    </row>
    <row r="8933" spans="1:31" x14ac:dyDescent="0.3">
      <c r="A8933">
        <v>1185732</v>
      </c>
      <c r="B8933" t="s">
        <v>30</v>
      </c>
      <c r="C8933" s="1">
        <v>44329</v>
      </c>
      <c r="D8933">
        <v>2021</v>
      </c>
      <c r="E8933" t="s">
        <v>53</v>
      </c>
      <c r="F8933">
        <v>2</v>
      </c>
      <c r="G8933">
        <v>1</v>
      </c>
      <c r="H8933" t="s">
        <v>32</v>
      </c>
      <c r="I8933">
        <v>48</v>
      </c>
      <c r="J8933" t="s">
        <v>65</v>
      </c>
      <c r="K8933">
        <v>50</v>
      </c>
      <c r="L8933" t="s">
        <v>66</v>
      </c>
      <c r="M8933" t="s">
        <v>320</v>
      </c>
      <c r="N8933">
        <v>3</v>
      </c>
      <c r="O8933" t="s">
        <v>126</v>
      </c>
      <c r="P8933">
        <v>2</v>
      </c>
      <c r="Q8933" t="s">
        <v>82</v>
      </c>
      <c r="R8933">
        <v>4</v>
      </c>
      <c r="S8933" t="s">
        <v>38</v>
      </c>
      <c r="T8933">
        <v>17</v>
      </c>
      <c r="U8933" t="s">
        <v>322</v>
      </c>
      <c r="V8933" t="s">
        <v>161</v>
      </c>
      <c r="W8933">
        <v>3</v>
      </c>
      <c r="X8933" t="s">
        <v>84</v>
      </c>
      <c r="Y8933">
        <v>32</v>
      </c>
      <c r="Z8933">
        <v>54</v>
      </c>
      <c r="AA8933">
        <v>1728</v>
      </c>
      <c r="AB8933">
        <v>518.4</v>
      </c>
      <c r="AC8933">
        <v>0.3</v>
      </c>
      <c r="AD8933">
        <v>2</v>
      </c>
      <c r="AE8933" t="s">
        <v>72</v>
      </c>
    </row>
    <row r="8934" spans="1:31" x14ac:dyDescent="0.3">
      <c r="A8934">
        <v>1185732</v>
      </c>
      <c r="B8934" t="s">
        <v>30</v>
      </c>
      <c r="C8934" s="1">
        <v>44393</v>
      </c>
      <c r="D8934">
        <v>2021</v>
      </c>
      <c r="E8934" t="s">
        <v>55</v>
      </c>
      <c r="F8934">
        <v>3</v>
      </c>
      <c r="G8934">
        <v>2</v>
      </c>
      <c r="H8934" t="s">
        <v>74</v>
      </c>
      <c r="I8934">
        <v>33</v>
      </c>
      <c r="J8934" t="s">
        <v>119</v>
      </c>
      <c r="K8934">
        <v>36</v>
      </c>
      <c r="L8934" t="s">
        <v>120</v>
      </c>
      <c r="M8934" t="s">
        <v>320</v>
      </c>
      <c r="N8934">
        <v>3</v>
      </c>
      <c r="O8934" t="s">
        <v>126</v>
      </c>
      <c r="P8934">
        <v>2</v>
      </c>
      <c r="Q8934" t="s">
        <v>82</v>
      </c>
      <c r="R8934">
        <v>4</v>
      </c>
      <c r="S8934" t="s">
        <v>38</v>
      </c>
      <c r="T8934">
        <v>16</v>
      </c>
      <c r="U8934" t="s">
        <v>321</v>
      </c>
      <c r="V8934" t="s">
        <v>202</v>
      </c>
      <c r="W8934">
        <v>3</v>
      </c>
      <c r="X8934" t="s">
        <v>84</v>
      </c>
      <c r="Y8934">
        <v>48</v>
      </c>
      <c r="Z8934">
        <v>142</v>
      </c>
      <c r="AA8934">
        <v>6816</v>
      </c>
      <c r="AB8934">
        <v>3408</v>
      </c>
      <c r="AC8934">
        <v>0.5</v>
      </c>
      <c r="AD8934">
        <v>3</v>
      </c>
      <c r="AE8934" t="s">
        <v>42</v>
      </c>
    </row>
    <row r="8935" spans="1:31" x14ac:dyDescent="0.3">
      <c r="A8935">
        <v>1185732</v>
      </c>
      <c r="B8935" t="s">
        <v>30</v>
      </c>
      <c r="C8935" s="1">
        <v>44362</v>
      </c>
      <c r="D8935">
        <v>2021</v>
      </c>
      <c r="E8935" t="s">
        <v>54</v>
      </c>
      <c r="F8935">
        <v>2</v>
      </c>
      <c r="G8935">
        <v>1</v>
      </c>
      <c r="H8935" t="s">
        <v>32</v>
      </c>
      <c r="I8935">
        <v>48</v>
      </c>
      <c r="J8935" t="s">
        <v>65</v>
      </c>
      <c r="K8935">
        <v>50</v>
      </c>
      <c r="L8935" t="s">
        <v>66</v>
      </c>
      <c r="M8935" t="s">
        <v>320</v>
      </c>
      <c r="N8935">
        <v>3</v>
      </c>
      <c r="O8935" t="s">
        <v>126</v>
      </c>
      <c r="P8935">
        <v>2</v>
      </c>
      <c r="Q8935" t="s">
        <v>82</v>
      </c>
      <c r="R8935">
        <v>4</v>
      </c>
      <c r="S8935" t="s">
        <v>38</v>
      </c>
      <c r="T8935">
        <v>16</v>
      </c>
      <c r="U8935" t="s">
        <v>321</v>
      </c>
      <c r="V8935" t="s">
        <v>204</v>
      </c>
      <c r="W8935">
        <v>3</v>
      </c>
      <c r="X8935" t="s">
        <v>84</v>
      </c>
      <c r="Y8935">
        <v>34</v>
      </c>
      <c r="Z8935">
        <v>72</v>
      </c>
      <c r="AA8935">
        <v>2448</v>
      </c>
      <c r="AB8935">
        <v>685.44</v>
      </c>
      <c r="AC8935">
        <v>0.28000000000000003</v>
      </c>
      <c r="AD8935">
        <v>2</v>
      </c>
      <c r="AE8935" t="s">
        <v>72</v>
      </c>
    </row>
    <row r="8936" spans="1:31" x14ac:dyDescent="0.3">
      <c r="A8936">
        <v>1185732</v>
      </c>
      <c r="B8936" t="s">
        <v>30</v>
      </c>
      <c r="C8936" s="1">
        <v>44425</v>
      </c>
      <c r="D8936">
        <v>2021</v>
      </c>
      <c r="E8936" t="s">
        <v>31</v>
      </c>
      <c r="F8936">
        <v>3</v>
      </c>
      <c r="G8936">
        <v>2</v>
      </c>
      <c r="H8936" t="s">
        <v>74</v>
      </c>
      <c r="I8936">
        <v>33</v>
      </c>
      <c r="J8936" t="s">
        <v>119</v>
      </c>
      <c r="K8936">
        <v>36</v>
      </c>
      <c r="L8936" t="s">
        <v>120</v>
      </c>
      <c r="M8936" t="s">
        <v>320</v>
      </c>
      <c r="N8936">
        <v>3</v>
      </c>
      <c r="O8936" t="s">
        <v>126</v>
      </c>
      <c r="P8936">
        <v>2</v>
      </c>
      <c r="Q8936" t="s">
        <v>82</v>
      </c>
      <c r="R8936">
        <v>4</v>
      </c>
      <c r="S8936" t="s">
        <v>38</v>
      </c>
      <c r="T8936">
        <v>17</v>
      </c>
      <c r="U8936" t="s">
        <v>322</v>
      </c>
      <c r="V8936" t="s">
        <v>161</v>
      </c>
      <c r="W8936">
        <v>3</v>
      </c>
      <c r="X8936" t="s">
        <v>84</v>
      </c>
      <c r="Y8936">
        <v>48</v>
      </c>
      <c r="Z8936">
        <v>147</v>
      </c>
      <c r="AA8936">
        <v>7056</v>
      </c>
      <c r="AB8936">
        <v>3669.1200000000003</v>
      </c>
      <c r="AC8936">
        <v>0.52</v>
      </c>
      <c r="AD8936">
        <v>3</v>
      </c>
      <c r="AE8936" t="s">
        <v>42</v>
      </c>
    </row>
    <row r="8937" spans="1:31" x14ac:dyDescent="0.3">
      <c r="A8937">
        <v>1185732</v>
      </c>
      <c r="B8937" t="s">
        <v>30</v>
      </c>
      <c r="C8937" s="1">
        <v>44390</v>
      </c>
      <c r="D8937">
        <v>2021</v>
      </c>
      <c r="E8937" t="s">
        <v>55</v>
      </c>
      <c r="F8937">
        <v>3</v>
      </c>
      <c r="G8937">
        <v>1</v>
      </c>
      <c r="H8937" t="s">
        <v>32</v>
      </c>
      <c r="I8937">
        <v>48</v>
      </c>
      <c r="J8937" t="s">
        <v>65</v>
      </c>
      <c r="K8937">
        <v>50</v>
      </c>
      <c r="L8937" t="s">
        <v>66</v>
      </c>
      <c r="M8937" t="s">
        <v>320</v>
      </c>
      <c r="N8937">
        <v>3</v>
      </c>
      <c r="O8937" t="s">
        <v>126</v>
      </c>
      <c r="P8937">
        <v>2</v>
      </c>
      <c r="Q8937" t="s">
        <v>82</v>
      </c>
      <c r="R8937">
        <v>4</v>
      </c>
      <c r="S8937" t="s">
        <v>38</v>
      </c>
      <c r="T8937">
        <v>17</v>
      </c>
      <c r="U8937" t="s">
        <v>322</v>
      </c>
      <c r="V8937" t="s">
        <v>191</v>
      </c>
      <c r="W8937">
        <v>3</v>
      </c>
      <c r="X8937" t="s">
        <v>84</v>
      </c>
      <c r="Y8937">
        <v>34</v>
      </c>
      <c r="Z8937">
        <v>77</v>
      </c>
      <c r="AA8937">
        <v>2618</v>
      </c>
      <c r="AB8937">
        <v>837.76</v>
      </c>
      <c r="AC8937">
        <v>0.32</v>
      </c>
      <c r="AD8937">
        <v>2</v>
      </c>
      <c r="AE8937" t="s">
        <v>72</v>
      </c>
    </row>
    <row r="8938" spans="1:31" x14ac:dyDescent="0.3">
      <c r="A8938">
        <v>1185732</v>
      </c>
      <c r="B8938" t="s">
        <v>30</v>
      </c>
      <c r="C8938" s="1">
        <v>44422</v>
      </c>
      <c r="D8938">
        <v>2021</v>
      </c>
      <c r="E8938" t="s">
        <v>31</v>
      </c>
      <c r="F8938">
        <v>3</v>
      </c>
      <c r="G8938">
        <v>1</v>
      </c>
      <c r="H8938" t="s">
        <v>32</v>
      </c>
      <c r="I8938">
        <v>48</v>
      </c>
      <c r="J8938" t="s">
        <v>65</v>
      </c>
      <c r="K8938">
        <v>50</v>
      </c>
      <c r="L8938" t="s">
        <v>66</v>
      </c>
      <c r="M8938" t="s">
        <v>320</v>
      </c>
      <c r="N8938">
        <v>3</v>
      </c>
      <c r="O8938" t="s">
        <v>126</v>
      </c>
      <c r="P8938">
        <v>2</v>
      </c>
      <c r="Q8938" t="s">
        <v>82</v>
      </c>
      <c r="R8938">
        <v>4</v>
      </c>
      <c r="S8938" t="s">
        <v>38</v>
      </c>
      <c r="T8938">
        <v>17</v>
      </c>
      <c r="U8938" t="s">
        <v>322</v>
      </c>
      <c r="V8938" t="s">
        <v>201</v>
      </c>
      <c r="W8938">
        <v>3</v>
      </c>
      <c r="X8938" t="s">
        <v>84</v>
      </c>
      <c r="Y8938">
        <v>31</v>
      </c>
      <c r="Z8938">
        <v>58</v>
      </c>
      <c r="AA8938">
        <v>1798</v>
      </c>
      <c r="AB8938">
        <v>503.44000000000005</v>
      </c>
      <c r="AC8938">
        <v>0.28000000000000003</v>
      </c>
      <c r="AD8938">
        <v>2</v>
      </c>
      <c r="AE8938" t="s">
        <v>72</v>
      </c>
    </row>
    <row r="8939" spans="1:31" x14ac:dyDescent="0.3">
      <c r="A8939">
        <v>1185732</v>
      </c>
      <c r="B8939" t="s">
        <v>30</v>
      </c>
      <c r="C8939" s="1">
        <v>44452</v>
      </c>
      <c r="D8939">
        <v>2021</v>
      </c>
      <c r="E8939" t="s">
        <v>43</v>
      </c>
      <c r="F8939">
        <v>3</v>
      </c>
      <c r="G8939">
        <v>1</v>
      </c>
      <c r="H8939" t="s">
        <v>32</v>
      </c>
      <c r="I8939">
        <v>48</v>
      </c>
      <c r="J8939" t="s">
        <v>65</v>
      </c>
      <c r="K8939">
        <v>50</v>
      </c>
      <c r="L8939" t="s">
        <v>66</v>
      </c>
      <c r="M8939" t="s">
        <v>320</v>
      </c>
      <c r="N8939">
        <v>3</v>
      </c>
      <c r="O8939" t="s">
        <v>126</v>
      </c>
      <c r="P8939">
        <v>2</v>
      </c>
      <c r="Q8939" t="s">
        <v>82</v>
      </c>
      <c r="R8939">
        <v>4</v>
      </c>
      <c r="S8939" t="s">
        <v>38</v>
      </c>
      <c r="T8939">
        <v>17</v>
      </c>
      <c r="U8939" t="s">
        <v>322</v>
      </c>
      <c r="V8939" t="s">
        <v>184</v>
      </c>
      <c r="W8939">
        <v>3</v>
      </c>
      <c r="X8939" t="s">
        <v>84</v>
      </c>
      <c r="Y8939">
        <v>34</v>
      </c>
      <c r="Z8939">
        <v>39</v>
      </c>
      <c r="AA8939">
        <v>1326</v>
      </c>
      <c r="AB8939">
        <v>358.02000000000004</v>
      </c>
      <c r="AC8939">
        <v>0.27</v>
      </c>
      <c r="AD8939">
        <v>2</v>
      </c>
      <c r="AE8939" t="s">
        <v>72</v>
      </c>
    </row>
    <row r="8940" spans="1:31" x14ac:dyDescent="0.3">
      <c r="A8940">
        <v>1185732</v>
      </c>
      <c r="B8940" t="s">
        <v>30</v>
      </c>
      <c r="C8940" s="1">
        <v>44484</v>
      </c>
      <c r="D8940">
        <v>2021</v>
      </c>
      <c r="E8940" t="s">
        <v>44</v>
      </c>
      <c r="F8940">
        <v>4</v>
      </c>
      <c r="G8940">
        <v>1</v>
      </c>
      <c r="H8940" t="s">
        <v>32</v>
      </c>
      <c r="I8940">
        <v>48</v>
      </c>
      <c r="J8940" t="s">
        <v>65</v>
      </c>
      <c r="K8940">
        <v>50</v>
      </c>
      <c r="L8940" t="s">
        <v>66</v>
      </c>
      <c r="M8940" t="s">
        <v>320</v>
      </c>
      <c r="N8940">
        <v>3</v>
      </c>
      <c r="O8940" t="s">
        <v>126</v>
      </c>
      <c r="P8940">
        <v>2</v>
      </c>
      <c r="Q8940" t="s">
        <v>82</v>
      </c>
      <c r="R8940">
        <v>4</v>
      </c>
      <c r="S8940" t="s">
        <v>38</v>
      </c>
      <c r="T8940">
        <v>17</v>
      </c>
      <c r="U8940" t="s">
        <v>322</v>
      </c>
      <c r="V8940" t="s">
        <v>251</v>
      </c>
      <c r="W8940">
        <v>3</v>
      </c>
      <c r="X8940" t="s">
        <v>84</v>
      </c>
      <c r="Y8940">
        <v>38</v>
      </c>
      <c r="Z8940">
        <v>32</v>
      </c>
      <c r="AA8940">
        <v>1216</v>
      </c>
      <c r="AB8940">
        <v>328.32000000000005</v>
      </c>
      <c r="AC8940">
        <v>0.27</v>
      </c>
      <c r="AD8940">
        <v>2</v>
      </c>
      <c r="AE8940" t="s">
        <v>72</v>
      </c>
    </row>
    <row r="8941" spans="1:31" x14ac:dyDescent="0.3">
      <c r="A8941">
        <v>1185732</v>
      </c>
      <c r="B8941" t="s">
        <v>30</v>
      </c>
      <c r="C8941" s="1">
        <v>44514</v>
      </c>
      <c r="D8941">
        <v>2021</v>
      </c>
      <c r="E8941" t="s">
        <v>45</v>
      </c>
      <c r="F8941">
        <v>4</v>
      </c>
      <c r="G8941">
        <v>1</v>
      </c>
      <c r="H8941" t="s">
        <v>32</v>
      </c>
      <c r="I8941">
        <v>48</v>
      </c>
      <c r="J8941" t="s">
        <v>65</v>
      </c>
      <c r="K8941">
        <v>50</v>
      </c>
      <c r="L8941" t="s">
        <v>66</v>
      </c>
      <c r="M8941" t="s">
        <v>320</v>
      </c>
      <c r="N8941">
        <v>3</v>
      </c>
      <c r="O8941" t="s">
        <v>126</v>
      </c>
      <c r="P8941">
        <v>2</v>
      </c>
      <c r="Q8941" t="s">
        <v>82</v>
      </c>
      <c r="R8941">
        <v>4</v>
      </c>
      <c r="S8941" t="s">
        <v>38</v>
      </c>
      <c r="T8941">
        <v>17</v>
      </c>
      <c r="U8941" t="s">
        <v>322</v>
      </c>
      <c r="V8941" t="s">
        <v>158</v>
      </c>
      <c r="W8941">
        <v>3</v>
      </c>
      <c r="X8941" t="s">
        <v>84</v>
      </c>
      <c r="Y8941">
        <v>42</v>
      </c>
      <c r="Z8941">
        <v>83</v>
      </c>
      <c r="AA8941">
        <v>3486</v>
      </c>
      <c r="AB8941">
        <v>1010.9399999999999</v>
      </c>
      <c r="AC8941">
        <v>0.28999999999999998</v>
      </c>
      <c r="AD8941">
        <v>2</v>
      </c>
      <c r="AE8941" t="s">
        <v>72</v>
      </c>
    </row>
    <row r="8942" spans="1:31" x14ac:dyDescent="0.3">
      <c r="A8942">
        <v>1185732</v>
      </c>
      <c r="B8942" t="s">
        <v>30</v>
      </c>
      <c r="C8942" s="1">
        <v>44543</v>
      </c>
      <c r="D8942">
        <v>2021</v>
      </c>
      <c r="E8942" t="s">
        <v>46</v>
      </c>
      <c r="F8942">
        <v>4</v>
      </c>
      <c r="G8942">
        <v>1</v>
      </c>
      <c r="H8942" t="s">
        <v>32</v>
      </c>
      <c r="I8942">
        <v>48</v>
      </c>
      <c r="J8942" t="s">
        <v>65</v>
      </c>
      <c r="K8942">
        <v>50</v>
      </c>
      <c r="L8942" t="s">
        <v>66</v>
      </c>
      <c r="M8942" t="s">
        <v>320</v>
      </c>
      <c r="N8942">
        <v>3</v>
      </c>
      <c r="O8942" t="s">
        <v>126</v>
      </c>
      <c r="P8942">
        <v>2</v>
      </c>
      <c r="Q8942" t="s">
        <v>82</v>
      </c>
      <c r="R8942">
        <v>4</v>
      </c>
      <c r="S8942" t="s">
        <v>38</v>
      </c>
      <c r="T8942">
        <v>16</v>
      </c>
      <c r="U8942" t="s">
        <v>321</v>
      </c>
      <c r="V8942" t="s">
        <v>254</v>
      </c>
      <c r="W8942">
        <v>3</v>
      </c>
      <c r="X8942" t="s">
        <v>84</v>
      </c>
      <c r="Y8942">
        <v>43</v>
      </c>
      <c r="Z8942">
        <v>105</v>
      </c>
      <c r="AA8942">
        <v>4515</v>
      </c>
      <c r="AB8942">
        <v>1264.2</v>
      </c>
      <c r="AC8942">
        <v>0.28000000000000003</v>
      </c>
      <c r="AD8942">
        <v>2</v>
      </c>
      <c r="AE8942" t="s">
        <v>72</v>
      </c>
    </row>
    <row r="8943" spans="1:31" x14ac:dyDescent="0.3">
      <c r="A8943">
        <v>1197831</v>
      </c>
      <c r="B8943" t="s">
        <v>73</v>
      </c>
      <c r="C8943" s="1">
        <v>44368</v>
      </c>
      <c r="D8943">
        <v>2021</v>
      </c>
      <c r="E8943" t="s">
        <v>54</v>
      </c>
      <c r="F8943">
        <v>2</v>
      </c>
      <c r="G8943">
        <v>2</v>
      </c>
      <c r="H8943" t="s">
        <v>74</v>
      </c>
      <c r="I8943">
        <v>34</v>
      </c>
      <c r="J8943" t="s">
        <v>121</v>
      </c>
      <c r="K8943">
        <v>37</v>
      </c>
      <c r="L8943" t="s">
        <v>122</v>
      </c>
      <c r="M8943" t="s">
        <v>320</v>
      </c>
      <c r="N8943">
        <v>3</v>
      </c>
      <c r="O8943" t="s">
        <v>126</v>
      </c>
      <c r="P8943">
        <v>2</v>
      </c>
      <c r="Q8943" t="s">
        <v>82</v>
      </c>
      <c r="R8943">
        <v>4</v>
      </c>
      <c r="S8943" t="s">
        <v>38</v>
      </c>
      <c r="T8943">
        <v>16</v>
      </c>
      <c r="U8943" t="s">
        <v>321</v>
      </c>
      <c r="V8943" t="s">
        <v>162</v>
      </c>
      <c r="W8943">
        <v>3</v>
      </c>
      <c r="X8943" t="s">
        <v>84</v>
      </c>
      <c r="Y8943">
        <v>38</v>
      </c>
      <c r="Z8943">
        <v>104</v>
      </c>
      <c r="AA8943">
        <v>3952</v>
      </c>
      <c r="AB8943">
        <v>2134.08</v>
      </c>
      <c r="AC8943">
        <v>0.54</v>
      </c>
      <c r="AD8943">
        <v>3</v>
      </c>
      <c r="AE8943" t="s">
        <v>42</v>
      </c>
    </row>
    <row r="8944" spans="1:31" x14ac:dyDescent="0.3">
      <c r="A8944">
        <v>1185732</v>
      </c>
      <c r="B8944" t="s">
        <v>30</v>
      </c>
      <c r="C8944" s="1">
        <v>44210</v>
      </c>
      <c r="D8944">
        <v>2021</v>
      </c>
      <c r="E8944" t="s">
        <v>47</v>
      </c>
      <c r="F8944">
        <v>1</v>
      </c>
      <c r="G8944">
        <v>1</v>
      </c>
      <c r="H8944" t="s">
        <v>32</v>
      </c>
      <c r="I8944">
        <v>48</v>
      </c>
      <c r="J8944" t="s">
        <v>65</v>
      </c>
      <c r="K8944">
        <v>50</v>
      </c>
      <c r="L8944" t="s">
        <v>66</v>
      </c>
      <c r="M8944" t="s">
        <v>320</v>
      </c>
      <c r="N8944">
        <v>3</v>
      </c>
      <c r="O8944" t="s">
        <v>126</v>
      </c>
      <c r="P8944">
        <v>2</v>
      </c>
      <c r="Q8944" t="s">
        <v>82</v>
      </c>
      <c r="R8944">
        <v>4</v>
      </c>
      <c r="S8944" t="s">
        <v>38</v>
      </c>
      <c r="T8944">
        <v>16</v>
      </c>
      <c r="U8944" t="s">
        <v>321</v>
      </c>
      <c r="V8944" t="s">
        <v>161</v>
      </c>
      <c r="W8944">
        <v>3</v>
      </c>
      <c r="X8944" t="s">
        <v>84</v>
      </c>
      <c r="Y8944">
        <v>29</v>
      </c>
      <c r="Z8944">
        <v>53</v>
      </c>
      <c r="AA8944">
        <v>1537</v>
      </c>
      <c r="AB8944">
        <v>599.42999999999995</v>
      </c>
      <c r="AC8944">
        <v>0.38999999999999996</v>
      </c>
      <c r="AD8944">
        <v>2</v>
      </c>
      <c r="AE8944" t="s">
        <v>72</v>
      </c>
    </row>
    <row r="8945" spans="1:31" x14ac:dyDescent="0.3">
      <c r="A8945">
        <v>1185732</v>
      </c>
      <c r="B8945" t="s">
        <v>30</v>
      </c>
      <c r="C8945" s="1">
        <v>44271</v>
      </c>
      <c r="D8945">
        <v>2021</v>
      </c>
      <c r="E8945" t="s">
        <v>51</v>
      </c>
      <c r="F8945">
        <v>1</v>
      </c>
      <c r="G8945">
        <v>1</v>
      </c>
      <c r="H8945" t="s">
        <v>32</v>
      </c>
      <c r="I8945">
        <v>42</v>
      </c>
      <c r="J8945" t="s">
        <v>33</v>
      </c>
      <c r="K8945">
        <v>32</v>
      </c>
      <c r="L8945" t="s">
        <v>34</v>
      </c>
      <c r="M8945" t="s">
        <v>320</v>
      </c>
      <c r="N8945">
        <v>3</v>
      </c>
      <c r="O8945" t="s">
        <v>126</v>
      </c>
      <c r="P8945">
        <v>2</v>
      </c>
      <c r="Q8945" t="s">
        <v>82</v>
      </c>
      <c r="R8945">
        <v>4</v>
      </c>
      <c r="S8945" t="s">
        <v>38</v>
      </c>
      <c r="T8945">
        <v>16</v>
      </c>
      <c r="U8945" t="s">
        <v>321</v>
      </c>
      <c r="V8945" t="s">
        <v>220</v>
      </c>
      <c r="W8945">
        <v>3</v>
      </c>
      <c r="X8945" t="s">
        <v>84</v>
      </c>
      <c r="Y8945">
        <v>19</v>
      </c>
      <c r="Z8945">
        <v>91</v>
      </c>
      <c r="AA8945">
        <v>1729</v>
      </c>
      <c r="AB8945">
        <v>933.66000000000008</v>
      </c>
      <c r="AC8945">
        <v>0.54</v>
      </c>
      <c r="AD8945">
        <v>3</v>
      </c>
      <c r="AE8945" t="s">
        <v>42</v>
      </c>
    </row>
    <row r="8946" spans="1:31" x14ac:dyDescent="0.3">
      <c r="A8946">
        <v>1185732</v>
      </c>
      <c r="B8946" t="s">
        <v>30</v>
      </c>
      <c r="C8946" s="1">
        <v>44334</v>
      </c>
      <c r="D8946">
        <v>2021</v>
      </c>
      <c r="E8946" t="s">
        <v>53</v>
      </c>
      <c r="F8946">
        <v>2</v>
      </c>
      <c r="G8946">
        <v>1</v>
      </c>
      <c r="H8946" t="s">
        <v>32</v>
      </c>
      <c r="I8946">
        <v>42</v>
      </c>
      <c r="J8946" t="s">
        <v>33</v>
      </c>
      <c r="K8946">
        <v>32</v>
      </c>
      <c r="L8946" t="s">
        <v>34</v>
      </c>
      <c r="M8946" t="s">
        <v>320</v>
      </c>
      <c r="N8946">
        <v>3</v>
      </c>
      <c r="O8946" t="s">
        <v>126</v>
      </c>
      <c r="P8946">
        <v>2</v>
      </c>
      <c r="Q8946" t="s">
        <v>82</v>
      </c>
      <c r="R8946">
        <v>4</v>
      </c>
      <c r="S8946" t="s">
        <v>38</v>
      </c>
      <c r="T8946">
        <v>16</v>
      </c>
      <c r="U8946" t="s">
        <v>321</v>
      </c>
      <c r="V8946" t="s">
        <v>237</v>
      </c>
      <c r="W8946">
        <v>3</v>
      </c>
      <c r="X8946" t="s">
        <v>84</v>
      </c>
      <c r="Y8946">
        <v>32</v>
      </c>
      <c r="Z8946">
        <v>77</v>
      </c>
      <c r="AA8946">
        <v>2464</v>
      </c>
      <c r="AB8946">
        <v>1355.2</v>
      </c>
      <c r="AC8946">
        <v>0.55000000000000004</v>
      </c>
      <c r="AD8946">
        <v>3</v>
      </c>
      <c r="AE8946" t="s">
        <v>42</v>
      </c>
    </row>
    <row r="8947" spans="1:31" x14ac:dyDescent="0.3">
      <c r="A8947">
        <v>1185732</v>
      </c>
      <c r="B8947" t="s">
        <v>30</v>
      </c>
      <c r="C8947" s="1">
        <v>44239</v>
      </c>
      <c r="D8947">
        <v>2021</v>
      </c>
      <c r="E8947" t="s">
        <v>48</v>
      </c>
      <c r="F8947">
        <v>1</v>
      </c>
      <c r="G8947">
        <v>1</v>
      </c>
      <c r="H8947" t="s">
        <v>32</v>
      </c>
      <c r="I8947">
        <v>49</v>
      </c>
      <c r="J8947" t="s">
        <v>67</v>
      </c>
      <c r="K8947">
        <v>51</v>
      </c>
      <c r="L8947" t="s">
        <v>68</v>
      </c>
      <c r="M8947" t="s">
        <v>320</v>
      </c>
      <c r="N8947">
        <v>3</v>
      </c>
      <c r="O8947" t="s">
        <v>126</v>
      </c>
      <c r="P8947">
        <v>2</v>
      </c>
      <c r="Q8947" t="s">
        <v>82</v>
      </c>
      <c r="R8947">
        <v>4</v>
      </c>
      <c r="S8947" t="s">
        <v>38</v>
      </c>
      <c r="T8947">
        <v>16</v>
      </c>
      <c r="U8947" t="s">
        <v>321</v>
      </c>
      <c r="V8947" t="s">
        <v>129</v>
      </c>
      <c r="W8947">
        <v>3</v>
      </c>
      <c r="X8947" t="s">
        <v>84</v>
      </c>
      <c r="Y8947">
        <v>30</v>
      </c>
      <c r="Z8947">
        <v>48</v>
      </c>
      <c r="AA8947">
        <v>1440</v>
      </c>
      <c r="AB8947">
        <v>547.20000000000005</v>
      </c>
      <c r="AC8947">
        <v>0.38</v>
      </c>
      <c r="AD8947">
        <v>2</v>
      </c>
      <c r="AE8947" t="s">
        <v>72</v>
      </c>
    </row>
    <row r="8948" spans="1:31" x14ac:dyDescent="0.3">
      <c r="A8948">
        <v>1185732</v>
      </c>
      <c r="B8948" t="s">
        <v>30</v>
      </c>
      <c r="C8948" s="1">
        <v>44265</v>
      </c>
      <c r="D8948">
        <v>2021</v>
      </c>
      <c r="E8948" t="s">
        <v>51</v>
      </c>
      <c r="F8948">
        <v>1</v>
      </c>
      <c r="G8948">
        <v>1</v>
      </c>
      <c r="H8948" t="s">
        <v>32</v>
      </c>
      <c r="I8948">
        <v>49</v>
      </c>
      <c r="J8948" t="s">
        <v>67</v>
      </c>
      <c r="K8948">
        <v>51</v>
      </c>
      <c r="L8948" t="s">
        <v>68</v>
      </c>
      <c r="M8948" t="s">
        <v>320</v>
      </c>
      <c r="N8948">
        <v>3</v>
      </c>
      <c r="O8948" t="s">
        <v>126</v>
      </c>
      <c r="P8948">
        <v>2</v>
      </c>
      <c r="Q8948" t="s">
        <v>82</v>
      </c>
      <c r="R8948">
        <v>4</v>
      </c>
      <c r="S8948" t="s">
        <v>38</v>
      </c>
      <c r="T8948">
        <v>16</v>
      </c>
      <c r="U8948" t="s">
        <v>321</v>
      </c>
      <c r="V8948" t="s">
        <v>241</v>
      </c>
      <c r="W8948">
        <v>3</v>
      </c>
      <c r="X8948" t="s">
        <v>84</v>
      </c>
      <c r="Y8948">
        <v>30</v>
      </c>
      <c r="Z8948">
        <v>39</v>
      </c>
      <c r="AA8948">
        <v>1170</v>
      </c>
      <c r="AB8948">
        <v>467.99999999999994</v>
      </c>
      <c r="AC8948">
        <v>0.39999999999999997</v>
      </c>
      <c r="AD8948">
        <v>2</v>
      </c>
      <c r="AE8948" t="s">
        <v>72</v>
      </c>
    </row>
    <row r="8949" spans="1:31" x14ac:dyDescent="0.3">
      <c r="A8949">
        <v>1185732</v>
      </c>
      <c r="B8949" t="s">
        <v>30</v>
      </c>
      <c r="C8949" s="1">
        <v>44297</v>
      </c>
      <c r="D8949">
        <v>2021</v>
      </c>
      <c r="E8949" t="s">
        <v>52</v>
      </c>
      <c r="F8949">
        <v>2</v>
      </c>
      <c r="G8949">
        <v>1</v>
      </c>
      <c r="H8949" t="s">
        <v>32</v>
      </c>
      <c r="I8949">
        <v>49</v>
      </c>
      <c r="J8949" t="s">
        <v>67</v>
      </c>
      <c r="K8949">
        <v>51</v>
      </c>
      <c r="L8949" t="s">
        <v>68</v>
      </c>
      <c r="M8949" t="s">
        <v>320</v>
      </c>
      <c r="N8949">
        <v>3</v>
      </c>
      <c r="O8949" t="s">
        <v>126</v>
      </c>
      <c r="P8949">
        <v>2</v>
      </c>
      <c r="Q8949" t="s">
        <v>82</v>
      </c>
      <c r="R8949">
        <v>4</v>
      </c>
      <c r="S8949" t="s">
        <v>38</v>
      </c>
      <c r="T8949">
        <v>16</v>
      </c>
      <c r="U8949" t="s">
        <v>321</v>
      </c>
      <c r="V8949" t="s">
        <v>213</v>
      </c>
      <c r="W8949">
        <v>3</v>
      </c>
      <c r="X8949" t="s">
        <v>84</v>
      </c>
      <c r="Y8949">
        <v>30</v>
      </c>
      <c r="Z8949">
        <v>50</v>
      </c>
      <c r="AA8949">
        <v>1500</v>
      </c>
      <c r="AB8949">
        <v>600</v>
      </c>
      <c r="AC8949">
        <v>0.39999999999999997</v>
      </c>
      <c r="AD8949">
        <v>2</v>
      </c>
      <c r="AE8949" t="s">
        <v>72</v>
      </c>
    </row>
    <row r="8950" spans="1:31" x14ac:dyDescent="0.3">
      <c r="A8950">
        <v>1185732</v>
      </c>
      <c r="B8950" t="s">
        <v>30</v>
      </c>
      <c r="C8950" s="1">
        <v>44326</v>
      </c>
      <c r="D8950">
        <v>2021</v>
      </c>
      <c r="E8950" t="s">
        <v>53</v>
      </c>
      <c r="F8950">
        <v>2</v>
      </c>
      <c r="G8950">
        <v>1</v>
      </c>
      <c r="H8950" t="s">
        <v>32</v>
      </c>
      <c r="I8950">
        <v>49</v>
      </c>
      <c r="J8950" t="s">
        <v>67</v>
      </c>
      <c r="K8950">
        <v>51</v>
      </c>
      <c r="L8950" t="s">
        <v>68</v>
      </c>
      <c r="M8950" t="s">
        <v>320</v>
      </c>
      <c r="N8950">
        <v>3</v>
      </c>
      <c r="O8950" t="s">
        <v>126</v>
      </c>
      <c r="P8950">
        <v>2</v>
      </c>
      <c r="Q8950" t="s">
        <v>82</v>
      </c>
      <c r="R8950">
        <v>4</v>
      </c>
      <c r="S8950" t="s">
        <v>38</v>
      </c>
      <c r="T8950">
        <v>16</v>
      </c>
      <c r="U8950" t="s">
        <v>321</v>
      </c>
      <c r="V8950" t="s">
        <v>196</v>
      </c>
      <c r="W8950">
        <v>3</v>
      </c>
      <c r="X8950" t="s">
        <v>84</v>
      </c>
      <c r="Y8950">
        <v>40</v>
      </c>
      <c r="Z8950">
        <v>83</v>
      </c>
      <c r="AA8950">
        <v>3320</v>
      </c>
      <c r="AB8950">
        <v>1328</v>
      </c>
      <c r="AC8950">
        <v>0.39999999999999997</v>
      </c>
      <c r="AD8950">
        <v>2</v>
      </c>
      <c r="AE8950" t="s">
        <v>72</v>
      </c>
    </row>
    <row r="8951" spans="1:31" x14ac:dyDescent="0.3">
      <c r="A8951">
        <v>1185732</v>
      </c>
      <c r="B8951" t="s">
        <v>30</v>
      </c>
      <c r="C8951" s="1">
        <v>44359</v>
      </c>
      <c r="D8951">
        <v>2021</v>
      </c>
      <c r="E8951" t="s">
        <v>54</v>
      </c>
      <c r="F8951">
        <v>2</v>
      </c>
      <c r="G8951">
        <v>1</v>
      </c>
      <c r="H8951" t="s">
        <v>32</v>
      </c>
      <c r="I8951">
        <v>49</v>
      </c>
      <c r="J8951" t="s">
        <v>67</v>
      </c>
      <c r="K8951">
        <v>51</v>
      </c>
      <c r="L8951" t="s">
        <v>68</v>
      </c>
      <c r="M8951" t="s">
        <v>320</v>
      </c>
      <c r="N8951">
        <v>3</v>
      </c>
      <c r="O8951" t="s">
        <v>126</v>
      </c>
      <c r="P8951">
        <v>2</v>
      </c>
      <c r="Q8951" t="s">
        <v>82</v>
      </c>
      <c r="R8951">
        <v>4</v>
      </c>
      <c r="S8951" t="s">
        <v>38</v>
      </c>
      <c r="T8951">
        <v>16</v>
      </c>
      <c r="U8951" t="s">
        <v>321</v>
      </c>
      <c r="V8951" t="s">
        <v>161</v>
      </c>
      <c r="W8951">
        <v>3</v>
      </c>
      <c r="X8951" t="s">
        <v>84</v>
      </c>
      <c r="Y8951">
        <v>38</v>
      </c>
      <c r="Z8951">
        <v>102</v>
      </c>
      <c r="AA8951">
        <v>3876</v>
      </c>
      <c r="AB8951">
        <v>1550.3999999999999</v>
      </c>
      <c r="AC8951">
        <v>0.39999999999999997</v>
      </c>
      <c r="AD8951">
        <v>2</v>
      </c>
      <c r="AE8951" t="s">
        <v>72</v>
      </c>
    </row>
    <row r="8952" spans="1:31" x14ac:dyDescent="0.3">
      <c r="A8952">
        <v>1185732</v>
      </c>
      <c r="B8952" t="s">
        <v>30</v>
      </c>
      <c r="C8952" s="1">
        <v>44387</v>
      </c>
      <c r="D8952">
        <v>2021</v>
      </c>
      <c r="E8952" t="s">
        <v>55</v>
      </c>
      <c r="F8952">
        <v>3</v>
      </c>
      <c r="G8952">
        <v>1</v>
      </c>
      <c r="H8952" t="s">
        <v>32</v>
      </c>
      <c r="I8952">
        <v>49</v>
      </c>
      <c r="J8952" t="s">
        <v>67</v>
      </c>
      <c r="K8952">
        <v>51</v>
      </c>
      <c r="L8952" t="s">
        <v>68</v>
      </c>
      <c r="M8952" t="s">
        <v>320</v>
      </c>
      <c r="N8952">
        <v>3</v>
      </c>
      <c r="O8952" t="s">
        <v>126</v>
      </c>
      <c r="P8952">
        <v>2</v>
      </c>
      <c r="Q8952" t="s">
        <v>82</v>
      </c>
      <c r="R8952">
        <v>4</v>
      </c>
      <c r="S8952" t="s">
        <v>38</v>
      </c>
      <c r="T8952">
        <v>16</v>
      </c>
      <c r="U8952" t="s">
        <v>321</v>
      </c>
      <c r="V8952" t="s">
        <v>203</v>
      </c>
      <c r="W8952">
        <v>3</v>
      </c>
      <c r="X8952" t="s">
        <v>84</v>
      </c>
      <c r="Y8952">
        <v>36</v>
      </c>
      <c r="Z8952">
        <v>96</v>
      </c>
      <c r="AA8952">
        <v>3456</v>
      </c>
      <c r="AB8952">
        <v>1451.52</v>
      </c>
      <c r="AC8952">
        <v>0.42</v>
      </c>
      <c r="AD8952">
        <v>2</v>
      </c>
      <c r="AE8952" t="s">
        <v>72</v>
      </c>
    </row>
    <row r="8953" spans="1:31" x14ac:dyDescent="0.3">
      <c r="A8953">
        <v>1185732</v>
      </c>
      <c r="B8953" t="s">
        <v>30</v>
      </c>
      <c r="C8953" s="1">
        <v>44419</v>
      </c>
      <c r="D8953">
        <v>2021</v>
      </c>
      <c r="E8953" t="s">
        <v>31</v>
      </c>
      <c r="F8953">
        <v>3</v>
      </c>
      <c r="G8953">
        <v>1</v>
      </c>
      <c r="H8953" t="s">
        <v>32</v>
      </c>
      <c r="I8953">
        <v>49</v>
      </c>
      <c r="J8953" t="s">
        <v>67</v>
      </c>
      <c r="K8953">
        <v>51</v>
      </c>
      <c r="L8953" t="s">
        <v>68</v>
      </c>
      <c r="M8953" t="s">
        <v>320</v>
      </c>
      <c r="N8953">
        <v>3</v>
      </c>
      <c r="O8953" t="s">
        <v>126</v>
      </c>
      <c r="P8953">
        <v>2</v>
      </c>
      <c r="Q8953" t="s">
        <v>82</v>
      </c>
      <c r="R8953">
        <v>4</v>
      </c>
      <c r="S8953" t="s">
        <v>38</v>
      </c>
      <c r="T8953">
        <v>16</v>
      </c>
      <c r="U8953" t="s">
        <v>321</v>
      </c>
      <c r="V8953" t="s">
        <v>189</v>
      </c>
      <c r="W8953">
        <v>3</v>
      </c>
      <c r="X8953" t="s">
        <v>84</v>
      </c>
      <c r="Y8953">
        <v>40</v>
      </c>
      <c r="Z8953">
        <v>85</v>
      </c>
      <c r="AA8953">
        <v>3400</v>
      </c>
      <c r="AB8953">
        <v>1428</v>
      </c>
      <c r="AC8953">
        <v>0.42</v>
      </c>
      <c r="AD8953">
        <v>2</v>
      </c>
      <c r="AE8953" t="s">
        <v>72</v>
      </c>
    </row>
    <row r="8954" spans="1:31" x14ac:dyDescent="0.3">
      <c r="A8954">
        <v>1185732</v>
      </c>
      <c r="B8954" t="s">
        <v>30</v>
      </c>
      <c r="C8954" s="1">
        <v>44543</v>
      </c>
      <c r="D8954">
        <v>2021</v>
      </c>
      <c r="E8954" t="s">
        <v>46</v>
      </c>
      <c r="F8954">
        <v>4</v>
      </c>
      <c r="G8954">
        <v>1</v>
      </c>
      <c r="H8954" t="s">
        <v>32</v>
      </c>
      <c r="I8954">
        <v>44</v>
      </c>
      <c r="J8954" t="s">
        <v>56</v>
      </c>
      <c r="K8954">
        <v>46</v>
      </c>
      <c r="L8954" t="s">
        <v>57</v>
      </c>
      <c r="M8954" t="s">
        <v>320</v>
      </c>
      <c r="N8954">
        <v>3</v>
      </c>
      <c r="O8954" t="s">
        <v>126</v>
      </c>
      <c r="P8954">
        <v>2</v>
      </c>
      <c r="Q8954" t="s">
        <v>82</v>
      </c>
      <c r="R8954">
        <v>4</v>
      </c>
      <c r="S8954" t="s">
        <v>38</v>
      </c>
      <c r="T8954">
        <v>16</v>
      </c>
      <c r="U8954" t="s">
        <v>321</v>
      </c>
      <c r="V8954" t="s">
        <v>202</v>
      </c>
      <c r="W8954">
        <v>3</v>
      </c>
      <c r="X8954" t="s">
        <v>84</v>
      </c>
      <c r="Y8954">
        <v>50</v>
      </c>
      <c r="Z8954">
        <v>109</v>
      </c>
      <c r="AA8954">
        <v>5450</v>
      </c>
      <c r="AB8954">
        <v>2943</v>
      </c>
      <c r="AC8954">
        <v>0.54</v>
      </c>
      <c r="AD8954">
        <v>3</v>
      </c>
      <c r="AE8954" t="s">
        <v>42</v>
      </c>
    </row>
    <row r="8955" spans="1:31" x14ac:dyDescent="0.3">
      <c r="A8955">
        <v>1185732</v>
      </c>
      <c r="B8955" t="s">
        <v>30</v>
      </c>
      <c r="C8955" s="1">
        <v>44449</v>
      </c>
      <c r="D8955">
        <v>2021</v>
      </c>
      <c r="E8955" t="s">
        <v>43</v>
      </c>
      <c r="F8955">
        <v>3</v>
      </c>
      <c r="G8955">
        <v>1</v>
      </c>
      <c r="H8955" t="s">
        <v>32</v>
      </c>
      <c r="I8955">
        <v>49</v>
      </c>
      <c r="J8955" t="s">
        <v>67</v>
      </c>
      <c r="K8955">
        <v>51</v>
      </c>
      <c r="L8955" t="s">
        <v>68</v>
      </c>
      <c r="M8955" t="s">
        <v>320</v>
      </c>
      <c r="N8955">
        <v>3</v>
      </c>
      <c r="O8955" t="s">
        <v>126</v>
      </c>
      <c r="P8955">
        <v>2</v>
      </c>
      <c r="Q8955" t="s">
        <v>82</v>
      </c>
      <c r="R8955">
        <v>4</v>
      </c>
      <c r="S8955" t="s">
        <v>38</v>
      </c>
      <c r="T8955">
        <v>16</v>
      </c>
      <c r="U8955" t="s">
        <v>321</v>
      </c>
      <c r="V8955" t="s">
        <v>191</v>
      </c>
      <c r="W8955">
        <v>3</v>
      </c>
      <c r="X8955" t="s">
        <v>84</v>
      </c>
      <c r="Y8955">
        <v>35</v>
      </c>
      <c r="Z8955">
        <v>66</v>
      </c>
      <c r="AA8955">
        <v>2310</v>
      </c>
      <c r="AB8955">
        <v>923.99999999999989</v>
      </c>
      <c r="AC8955">
        <v>0.39999999999999997</v>
      </c>
      <c r="AD8955">
        <v>2</v>
      </c>
      <c r="AE8955" t="s">
        <v>72</v>
      </c>
    </row>
    <row r="8956" spans="1:31" x14ac:dyDescent="0.3">
      <c r="A8956">
        <v>1185732</v>
      </c>
      <c r="B8956" t="s">
        <v>30</v>
      </c>
      <c r="C8956" s="1">
        <v>44481</v>
      </c>
      <c r="D8956">
        <v>2021</v>
      </c>
      <c r="E8956" t="s">
        <v>44</v>
      </c>
      <c r="F8956">
        <v>4</v>
      </c>
      <c r="G8956">
        <v>1</v>
      </c>
      <c r="H8956" t="s">
        <v>32</v>
      </c>
      <c r="I8956">
        <v>49</v>
      </c>
      <c r="J8956" t="s">
        <v>67</v>
      </c>
      <c r="K8956">
        <v>51</v>
      </c>
      <c r="L8956" t="s">
        <v>68</v>
      </c>
      <c r="M8956" t="s">
        <v>320</v>
      </c>
      <c r="N8956">
        <v>3</v>
      </c>
      <c r="O8956" t="s">
        <v>126</v>
      </c>
      <c r="P8956">
        <v>2</v>
      </c>
      <c r="Q8956" t="s">
        <v>82</v>
      </c>
      <c r="R8956">
        <v>4</v>
      </c>
      <c r="S8956" t="s">
        <v>38</v>
      </c>
      <c r="T8956">
        <v>16</v>
      </c>
      <c r="U8956" t="s">
        <v>321</v>
      </c>
      <c r="V8956" t="s">
        <v>195</v>
      </c>
      <c r="W8956">
        <v>3</v>
      </c>
      <c r="X8956" t="s">
        <v>84</v>
      </c>
      <c r="Y8956">
        <v>46</v>
      </c>
      <c r="Z8956">
        <v>61</v>
      </c>
      <c r="AA8956">
        <v>2806</v>
      </c>
      <c r="AB8956">
        <v>1038.22</v>
      </c>
      <c r="AC8956">
        <v>0.37</v>
      </c>
      <c r="AD8956">
        <v>2</v>
      </c>
      <c r="AE8956" t="s">
        <v>72</v>
      </c>
    </row>
    <row r="8957" spans="1:31" x14ac:dyDescent="0.3">
      <c r="A8957">
        <v>1185732</v>
      </c>
      <c r="B8957" t="s">
        <v>30</v>
      </c>
      <c r="C8957" s="1">
        <v>44511</v>
      </c>
      <c r="D8957">
        <v>2021</v>
      </c>
      <c r="E8957" t="s">
        <v>45</v>
      </c>
      <c r="F8957">
        <v>4</v>
      </c>
      <c r="G8957">
        <v>1</v>
      </c>
      <c r="H8957" t="s">
        <v>32</v>
      </c>
      <c r="I8957">
        <v>49</v>
      </c>
      <c r="J8957" t="s">
        <v>67</v>
      </c>
      <c r="K8957">
        <v>51</v>
      </c>
      <c r="L8957" t="s">
        <v>68</v>
      </c>
      <c r="M8957" t="s">
        <v>320</v>
      </c>
      <c r="N8957">
        <v>3</v>
      </c>
      <c r="O8957" t="s">
        <v>126</v>
      </c>
      <c r="P8957">
        <v>2</v>
      </c>
      <c r="Q8957" t="s">
        <v>82</v>
      </c>
      <c r="R8957">
        <v>4</v>
      </c>
      <c r="S8957" t="s">
        <v>38</v>
      </c>
      <c r="T8957">
        <v>16</v>
      </c>
      <c r="U8957" t="s">
        <v>321</v>
      </c>
      <c r="V8957" t="s">
        <v>207</v>
      </c>
      <c r="W8957">
        <v>3</v>
      </c>
      <c r="X8957" t="s">
        <v>84</v>
      </c>
      <c r="Y8957">
        <v>42</v>
      </c>
      <c r="Z8957">
        <v>96</v>
      </c>
      <c r="AA8957">
        <v>4032</v>
      </c>
      <c r="AB8957">
        <v>1572.4799999999998</v>
      </c>
      <c r="AC8957">
        <v>0.38999999999999996</v>
      </c>
      <c r="AD8957">
        <v>2</v>
      </c>
      <c r="AE8957" t="s">
        <v>72</v>
      </c>
    </row>
    <row r="8958" spans="1:31" x14ac:dyDescent="0.3">
      <c r="A8958">
        <v>1185732</v>
      </c>
      <c r="B8958" t="s">
        <v>30</v>
      </c>
      <c r="C8958" s="1">
        <v>44206</v>
      </c>
      <c r="D8958">
        <v>2021</v>
      </c>
      <c r="E8958" t="s">
        <v>47</v>
      </c>
      <c r="F8958">
        <v>1</v>
      </c>
      <c r="G8958">
        <v>1</v>
      </c>
      <c r="H8958" t="s">
        <v>32</v>
      </c>
      <c r="I8958">
        <v>44</v>
      </c>
      <c r="J8958" t="s">
        <v>56</v>
      </c>
      <c r="K8958">
        <v>46</v>
      </c>
      <c r="L8958" t="s">
        <v>57</v>
      </c>
      <c r="M8958" t="s">
        <v>320</v>
      </c>
      <c r="N8958">
        <v>3</v>
      </c>
      <c r="O8958" t="s">
        <v>126</v>
      </c>
      <c r="P8958">
        <v>2</v>
      </c>
      <c r="Q8958" t="s">
        <v>82</v>
      </c>
      <c r="R8958">
        <v>4</v>
      </c>
      <c r="S8958" t="s">
        <v>38</v>
      </c>
      <c r="T8958">
        <v>16</v>
      </c>
      <c r="U8958" t="s">
        <v>321</v>
      </c>
      <c r="V8958" t="s">
        <v>186</v>
      </c>
      <c r="W8958">
        <v>3</v>
      </c>
      <c r="X8958" t="s">
        <v>84</v>
      </c>
      <c r="Y8958">
        <v>24</v>
      </c>
      <c r="Z8958">
        <v>72</v>
      </c>
      <c r="AA8958">
        <v>1728</v>
      </c>
      <c r="AB8958">
        <v>881.28</v>
      </c>
      <c r="AC8958">
        <v>0.51</v>
      </c>
      <c r="AD8958">
        <v>3</v>
      </c>
      <c r="AE8958" t="s">
        <v>42</v>
      </c>
    </row>
    <row r="8959" spans="1:31" x14ac:dyDescent="0.3">
      <c r="A8959">
        <v>1185732</v>
      </c>
      <c r="B8959" t="s">
        <v>30</v>
      </c>
      <c r="C8959" s="1">
        <v>44235</v>
      </c>
      <c r="D8959">
        <v>2021</v>
      </c>
      <c r="E8959" t="s">
        <v>48</v>
      </c>
      <c r="F8959">
        <v>1</v>
      </c>
      <c r="G8959">
        <v>1</v>
      </c>
      <c r="H8959" t="s">
        <v>32</v>
      </c>
      <c r="I8959">
        <v>44</v>
      </c>
      <c r="J8959" t="s">
        <v>56</v>
      </c>
      <c r="K8959">
        <v>46</v>
      </c>
      <c r="L8959" t="s">
        <v>57</v>
      </c>
      <c r="M8959" t="s">
        <v>320</v>
      </c>
      <c r="N8959">
        <v>3</v>
      </c>
      <c r="O8959" t="s">
        <v>126</v>
      </c>
      <c r="P8959">
        <v>2</v>
      </c>
      <c r="Q8959" t="s">
        <v>82</v>
      </c>
      <c r="R8959">
        <v>4</v>
      </c>
      <c r="S8959" t="s">
        <v>38</v>
      </c>
      <c r="T8959">
        <v>16</v>
      </c>
      <c r="U8959" t="s">
        <v>321</v>
      </c>
      <c r="V8959" t="s">
        <v>184</v>
      </c>
      <c r="W8959">
        <v>3</v>
      </c>
      <c r="X8959" t="s">
        <v>84</v>
      </c>
      <c r="Y8959">
        <v>24</v>
      </c>
      <c r="Z8959">
        <v>63</v>
      </c>
      <c r="AA8959">
        <v>1512</v>
      </c>
      <c r="AB8959">
        <v>771.12</v>
      </c>
      <c r="AC8959">
        <v>0.51</v>
      </c>
      <c r="AD8959">
        <v>3</v>
      </c>
      <c r="AE8959" t="s">
        <v>42</v>
      </c>
    </row>
    <row r="8960" spans="1:31" x14ac:dyDescent="0.3">
      <c r="A8960">
        <v>1185732</v>
      </c>
      <c r="B8960" t="s">
        <v>30</v>
      </c>
      <c r="C8960" s="1">
        <v>44507</v>
      </c>
      <c r="D8960">
        <v>2021</v>
      </c>
      <c r="E8960" t="s">
        <v>45</v>
      </c>
      <c r="F8960">
        <v>4</v>
      </c>
      <c r="G8960">
        <v>1</v>
      </c>
      <c r="H8960" t="s">
        <v>32</v>
      </c>
      <c r="I8960">
        <v>45</v>
      </c>
      <c r="J8960" t="s">
        <v>59</v>
      </c>
      <c r="K8960">
        <v>47</v>
      </c>
      <c r="L8960" t="s">
        <v>60</v>
      </c>
      <c r="M8960" t="s">
        <v>320</v>
      </c>
      <c r="N8960">
        <v>3</v>
      </c>
      <c r="O8960" t="s">
        <v>126</v>
      </c>
      <c r="P8960">
        <v>2</v>
      </c>
      <c r="Q8960" t="s">
        <v>82</v>
      </c>
      <c r="R8960">
        <v>4</v>
      </c>
      <c r="S8960" t="s">
        <v>38</v>
      </c>
      <c r="T8960">
        <v>16</v>
      </c>
      <c r="U8960" t="s">
        <v>321</v>
      </c>
      <c r="V8960" t="s">
        <v>191</v>
      </c>
      <c r="W8960">
        <v>3</v>
      </c>
      <c r="X8960" t="s">
        <v>84</v>
      </c>
      <c r="Y8960">
        <v>48</v>
      </c>
      <c r="Z8960">
        <v>68</v>
      </c>
      <c r="AA8960">
        <v>3264</v>
      </c>
      <c r="AB8960">
        <v>1664.64</v>
      </c>
      <c r="AC8960">
        <v>0.51</v>
      </c>
      <c r="AD8960">
        <v>3</v>
      </c>
      <c r="AE8960" t="s">
        <v>42</v>
      </c>
    </row>
    <row r="8961" spans="1:31" x14ac:dyDescent="0.3">
      <c r="A8961">
        <v>1185732</v>
      </c>
      <c r="B8961" t="s">
        <v>30</v>
      </c>
      <c r="C8961" s="1">
        <v>44232</v>
      </c>
      <c r="D8961">
        <v>2021</v>
      </c>
      <c r="E8961" t="s">
        <v>48</v>
      </c>
      <c r="F8961">
        <v>1</v>
      </c>
      <c r="G8961">
        <v>1</v>
      </c>
      <c r="H8961" t="s">
        <v>32</v>
      </c>
      <c r="I8961">
        <v>45</v>
      </c>
      <c r="J8961" t="s">
        <v>59</v>
      </c>
      <c r="K8961">
        <v>47</v>
      </c>
      <c r="L8961" t="s">
        <v>60</v>
      </c>
      <c r="M8961" t="s">
        <v>320</v>
      </c>
      <c r="N8961">
        <v>3</v>
      </c>
      <c r="O8961" t="s">
        <v>126</v>
      </c>
      <c r="P8961">
        <v>2</v>
      </c>
      <c r="Q8961" t="s">
        <v>82</v>
      </c>
      <c r="R8961">
        <v>4</v>
      </c>
      <c r="S8961" t="s">
        <v>38</v>
      </c>
      <c r="T8961">
        <v>16</v>
      </c>
      <c r="U8961" t="s">
        <v>321</v>
      </c>
      <c r="V8961" t="s">
        <v>201</v>
      </c>
      <c r="W8961">
        <v>3</v>
      </c>
      <c r="X8961" t="s">
        <v>84</v>
      </c>
      <c r="Y8961">
        <v>29</v>
      </c>
      <c r="Z8961">
        <v>65</v>
      </c>
      <c r="AA8961">
        <v>1885</v>
      </c>
      <c r="AB8961">
        <v>848.24999999999989</v>
      </c>
      <c r="AC8961">
        <v>0.44999999999999996</v>
      </c>
      <c r="AD8961">
        <v>3</v>
      </c>
      <c r="AE8961" t="s">
        <v>42</v>
      </c>
    </row>
    <row r="8962" spans="1:31" x14ac:dyDescent="0.3">
      <c r="A8962">
        <v>1197831</v>
      </c>
      <c r="B8962" t="s">
        <v>73</v>
      </c>
      <c r="C8962" s="1">
        <v>44231</v>
      </c>
      <c r="D8962">
        <v>2021</v>
      </c>
      <c r="E8962" t="s">
        <v>48</v>
      </c>
      <c r="F8962">
        <v>1</v>
      </c>
      <c r="G8962">
        <v>2</v>
      </c>
      <c r="H8962" t="s">
        <v>74</v>
      </c>
      <c r="I8962">
        <v>24</v>
      </c>
      <c r="J8962" t="s">
        <v>109</v>
      </c>
      <c r="K8962">
        <v>27</v>
      </c>
      <c r="L8962" t="s">
        <v>110</v>
      </c>
      <c r="M8962" t="s">
        <v>320</v>
      </c>
      <c r="N8962">
        <v>3</v>
      </c>
      <c r="O8962" t="s">
        <v>126</v>
      </c>
      <c r="P8962">
        <v>2</v>
      </c>
      <c r="Q8962" t="s">
        <v>82</v>
      </c>
      <c r="R8962">
        <v>4</v>
      </c>
      <c r="S8962" t="s">
        <v>38</v>
      </c>
      <c r="T8962">
        <v>16</v>
      </c>
      <c r="U8962" t="s">
        <v>321</v>
      </c>
      <c r="V8962" t="s">
        <v>184</v>
      </c>
      <c r="W8962">
        <v>3</v>
      </c>
      <c r="X8962" t="s">
        <v>84</v>
      </c>
      <c r="Y8962">
        <v>28</v>
      </c>
      <c r="Z8962">
        <v>128</v>
      </c>
      <c r="AA8962">
        <v>3584</v>
      </c>
      <c r="AB8962">
        <v>1254.3999999999999</v>
      </c>
      <c r="AC8962">
        <v>0.35</v>
      </c>
      <c r="AD8962">
        <v>2</v>
      </c>
      <c r="AE8962" t="s">
        <v>72</v>
      </c>
    </row>
    <row r="8963" spans="1:31" x14ac:dyDescent="0.3">
      <c r="A8963">
        <v>1197831</v>
      </c>
      <c r="B8963" t="s">
        <v>73</v>
      </c>
      <c r="C8963" s="1">
        <v>44321</v>
      </c>
      <c r="D8963">
        <v>2021</v>
      </c>
      <c r="E8963" t="s">
        <v>53</v>
      </c>
      <c r="F8963">
        <v>2</v>
      </c>
      <c r="G8963">
        <v>3</v>
      </c>
      <c r="H8963" t="s">
        <v>78</v>
      </c>
      <c r="I8963">
        <v>25</v>
      </c>
      <c r="J8963" t="s">
        <v>111</v>
      </c>
      <c r="K8963">
        <v>28</v>
      </c>
      <c r="L8963" t="s">
        <v>112</v>
      </c>
      <c r="M8963" t="s">
        <v>320</v>
      </c>
      <c r="N8963">
        <v>3</v>
      </c>
      <c r="O8963" t="s">
        <v>126</v>
      </c>
      <c r="P8963">
        <v>2</v>
      </c>
      <c r="Q8963" t="s">
        <v>82</v>
      </c>
      <c r="R8963">
        <v>4</v>
      </c>
      <c r="S8963" t="s">
        <v>38</v>
      </c>
      <c r="T8963">
        <v>16</v>
      </c>
      <c r="U8963" t="s">
        <v>321</v>
      </c>
      <c r="V8963" t="s">
        <v>202</v>
      </c>
      <c r="W8963">
        <v>3</v>
      </c>
      <c r="X8963" t="s">
        <v>84</v>
      </c>
      <c r="Y8963">
        <v>18</v>
      </c>
      <c r="Z8963">
        <v>184</v>
      </c>
      <c r="AA8963">
        <v>3312</v>
      </c>
      <c r="AB8963">
        <v>1291.6799999999998</v>
      </c>
      <c r="AC8963">
        <v>0.38999999999999996</v>
      </c>
      <c r="AD8963">
        <v>2</v>
      </c>
      <c r="AE8963" t="s">
        <v>72</v>
      </c>
    </row>
    <row r="8964" spans="1:31" x14ac:dyDescent="0.3">
      <c r="A8964">
        <v>1185732</v>
      </c>
      <c r="B8964" t="s">
        <v>30</v>
      </c>
      <c r="C8964" s="1">
        <v>44217</v>
      </c>
      <c r="D8964">
        <v>2021</v>
      </c>
      <c r="E8964" t="s">
        <v>47</v>
      </c>
      <c r="F8964">
        <v>1</v>
      </c>
      <c r="G8964">
        <v>1</v>
      </c>
      <c r="H8964" t="s">
        <v>32</v>
      </c>
      <c r="I8964">
        <v>49</v>
      </c>
      <c r="J8964" t="s">
        <v>67</v>
      </c>
      <c r="K8964">
        <v>51</v>
      </c>
      <c r="L8964" t="s">
        <v>68</v>
      </c>
      <c r="M8964" t="s">
        <v>320</v>
      </c>
      <c r="N8964">
        <v>3</v>
      </c>
      <c r="O8964" t="s">
        <v>126</v>
      </c>
      <c r="P8964">
        <v>2</v>
      </c>
      <c r="Q8964" t="s">
        <v>82</v>
      </c>
      <c r="R8964">
        <v>4</v>
      </c>
      <c r="S8964" t="s">
        <v>38</v>
      </c>
      <c r="T8964">
        <v>16</v>
      </c>
      <c r="U8964" t="s">
        <v>321</v>
      </c>
      <c r="V8964" t="s">
        <v>189</v>
      </c>
      <c r="W8964">
        <v>3</v>
      </c>
      <c r="X8964" t="s">
        <v>84</v>
      </c>
      <c r="Y8964">
        <v>36</v>
      </c>
      <c r="Z8964">
        <v>60</v>
      </c>
      <c r="AA8964">
        <v>2160</v>
      </c>
      <c r="AB8964">
        <v>691.2</v>
      </c>
      <c r="AC8964">
        <v>0.32</v>
      </c>
      <c r="AD8964">
        <v>2</v>
      </c>
      <c r="AE8964" t="s">
        <v>72</v>
      </c>
    </row>
    <row r="8965" spans="1:31" x14ac:dyDescent="0.3">
      <c r="A8965">
        <v>1185732</v>
      </c>
      <c r="B8965" t="s">
        <v>30</v>
      </c>
      <c r="C8965" s="1">
        <v>44246</v>
      </c>
      <c r="D8965">
        <v>2021</v>
      </c>
      <c r="E8965" t="s">
        <v>48</v>
      </c>
      <c r="F8965">
        <v>1</v>
      </c>
      <c r="G8965">
        <v>1</v>
      </c>
      <c r="H8965" t="s">
        <v>32</v>
      </c>
      <c r="I8965">
        <v>50</v>
      </c>
      <c r="J8965" t="s">
        <v>69</v>
      </c>
      <c r="K8965">
        <v>52</v>
      </c>
      <c r="L8965" t="s">
        <v>70</v>
      </c>
      <c r="M8965" t="s">
        <v>320</v>
      </c>
      <c r="N8965">
        <v>3</v>
      </c>
      <c r="O8965" t="s">
        <v>126</v>
      </c>
      <c r="P8965">
        <v>2</v>
      </c>
      <c r="Q8965" t="s">
        <v>82</v>
      </c>
      <c r="R8965">
        <v>4</v>
      </c>
      <c r="S8965" t="s">
        <v>38</v>
      </c>
      <c r="T8965">
        <v>16</v>
      </c>
      <c r="U8965" t="s">
        <v>321</v>
      </c>
      <c r="V8965" t="s">
        <v>184</v>
      </c>
      <c r="W8965">
        <v>3</v>
      </c>
      <c r="X8965" t="s">
        <v>84</v>
      </c>
      <c r="Y8965">
        <v>31</v>
      </c>
      <c r="Z8965">
        <v>68</v>
      </c>
      <c r="AA8965">
        <v>2108</v>
      </c>
      <c r="AB8965">
        <v>716.71999999999991</v>
      </c>
      <c r="AC8965">
        <v>0.33999999999999997</v>
      </c>
      <c r="AD8965">
        <v>2</v>
      </c>
      <c r="AE8965" t="s">
        <v>72</v>
      </c>
    </row>
    <row r="8966" spans="1:31" x14ac:dyDescent="0.3">
      <c r="A8966">
        <v>1128299</v>
      </c>
      <c r="B8966" t="s">
        <v>77</v>
      </c>
      <c r="C8966" s="1">
        <v>44492</v>
      </c>
      <c r="D8966">
        <v>2021</v>
      </c>
      <c r="E8966" t="s">
        <v>44</v>
      </c>
      <c r="F8966">
        <v>4</v>
      </c>
      <c r="G8966">
        <v>3</v>
      </c>
      <c r="H8966" t="s">
        <v>78</v>
      </c>
      <c r="I8966">
        <v>26</v>
      </c>
      <c r="J8966" t="s">
        <v>113</v>
      </c>
      <c r="K8966">
        <v>29</v>
      </c>
      <c r="L8966" t="s">
        <v>114</v>
      </c>
      <c r="M8966" t="s">
        <v>320</v>
      </c>
      <c r="N8966">
        <v>3</v>
      </c>
      <c r="O8966" t="s">
        <v>126</v>
      </c>
      <c r="P8966">
        <v>2</v>
      </c>
      <c r="Q8966" t="s">
        <v>82</v>
      </c>
      <c r="R8966">
        <v>4</v>
      </c>
      <c r="S8966" t="s">
        <v>38</v>
      </c>
      <c r="T8966">
        <v>16</v>
      </c>
      <c r="U8966" t="s">
        <v>321</v>
      </c>
      <c r="V8966" t="s">
        <v>201</v>
      </c>
      <c r="W8966">
        <v>3</v>
      </c>
      <c r="X8966" t="s">
        <v>84</v>
      </c>
      <c r="Y8966">
        <v>31</v>
      </c>
      <c r="Z8966">
        <v>111</v>
      </c>
      <c r="AA8966">
        <v>3441</v>
      </c>
      <c r="AB8966">
        <v>1273.17</v>
      </c>
      <c r="AC8966">
        <v>0.37</v>
      </c>
      <c r="AD8966">
        <v>2</v>
      </c>
      <c r="AE8966" t="s">
        <v>72</v>
      </c>
    </row>
    <row r="8967" spans="1:31" x14ac:dyDescent="0.3">
      <c r="A8967">
        <v>1128299</v>
      </c>
      <c r="B8967" t="s">
        <v>77</v>
      </c>
      <c r="C8967" s="1">
        <v>44526</v>
      </c>
      <c r="D8967">
        <v>2021</v>
      </c>
      <c r="E8967" t="s">
        <v>45</v>
      </c>
      <c r="F8967">
        <v>4</v>
      </c>
      <c r="G8967">
        <v>3</v>
      </c>
      <c r="H8967" t="s">
        <v>78</v>
      </c>
      <c r="I8967">
        <v>27</v>
      </c>
      <c r="J8967" t="s">
        <v>115</v>
      </c>
      <c r="K8967">
        <v>30</v>
      </c>
      <c r="L8967" t="s">
        <v>116</v>
      </c>
      <c r="M8967" t="s">
        <v>320</v>
      </c>
      <c r="N8967">
        <v>3</v>
      </c>
      <c r="O8967" t="s">
        <v>126</v>
      </c>
      <c r="P8967">
        <v>2</v>
      </c>
      <c r="Q8967" t="s">
        <v>82</v>
      </c>
      <c r="R8967">
        <v>4</v>
      </c>
      <c r="S8967" t="s">
        <v>38</v>
      </c>
      <c r="T8967">
        <v>16</v>
      </c>
      <c r="U8967" t="s">
        <v>321</v>
      </c>
      <c r="V8967" t="s">
        <v>202</v>
      </c>
      <c r="W8967">
        <v>3</v>
      </c>
      <c r="X8967" t="s">
        <v>84</v>
      </c>
      <c r="Y8967">
        <v>46</v>
      </c>
      <c r="Z8967">
        <v>149</v>
      </c>
      <c r="AA8967">
        <v>6854</v>
      </c>
      <c r="AB8967">
        <v>2535.98</v>
      </c>
      <c r="AC8967">
        <v>0.37</v>
      </c>
      <c r="AD8967">
        <v>2</v>
      </c>
      <c r="AE8967" t="s">
        <v>72</v>
      </c>
    </row>
    <row r="8968" spans="1:31" x14ac:dyDescent="0.3">
      <c r="A8968">
        <v>1128299</v>
      </c>
      <c r="B8968" t="s">
        <v>77</v>
      </c>
      <c r="C8968" s="1">
        <v>44555</v>
      </c>
      <c r="D8968">
        <v>2021</v>
      </c>
      <c r="E8968" t="s">
        <v>46</v>
      </c>
      <c r="F8968">
        <v>4</v>
      </c>
      <c r="G8968">
        <v>3</v>
      </c>
      <c r="H8968" t="s">
        <v>78</v>
      </c>
      <c r="I8968">
        <v>27</v>
      </c>
      <c r="J8968" t="s">
        <v>115</v>
      </c>
      <c r="K8968">
        <v>30</v>
      </c>
      <c r="L8968" t="s">
        <v>116</v>
      </c>
      <c r="M8968" t="s">
        <v>320</v>
      </c>
      <c r="N8968">
        <v>3</v>
      </c>
      <c r="O8968" t="s">
        <v>126</v>
      </c>
      <c r="P8968">
        <v>2</v>
      </c>
      <c r="Q8968" t="s">
        <v>82</v>
      </c>
      <c r="R8968">
        <v>4</v>
      </c>
      <c r="S8968" t="s">
        <v>38</v>
      </c>
      <c r="T8968">
        <v>16</v>
      </c>
      <c r="U8968" t="s">
        <v>321</v>
      </c>
      <c r="V8968" t="s">
        <v>261</v>
      </c>
      <c r="W8968">
        <v>3</v>
      </c>
      <c r="X8968" t="s">
        <v>84</v>
      </c>
      <c r="Y8968">
        <v>44</v>
      </c>
      <c r="Z8968">
        <v>150</v>
      </c>
      <c r="AA8968">
        <v>6600</v>
      </c>
      <c r="AB8968">
        <v>2706</v>
      </c>
      <c r="AC8968">
        <v>0.41</v>
      </c>
      <c r="AD8968">
        <v>2</v>
      </c>
      <c r="AE8968" t="s">
        <v>72</v>
      </c>
    </row>
    <row r="8969" spans="1:31" x14ac:dyDescent="0.3">
      <c r="A8969">
        <v>1128299</v>
      </c>
      <c r="B8969" t="s">
        <v>77</v>
      </c>
      <c r="C8969" s="1">
        <v>44267</v>
      </c>
      <c r="D8969">
        <v>2021</v>
      </c>
      <c r="E8969" t="s">
        <v>51</v>
      </c>
      <c r="F8969">
        <v>1</v>
      </c>
      <c r="G8969">
        <v>5</v>
      </c>
      <c r="H8969" t="s">
        <v>100</v>
      </c>
      <c r="I8969">
        <v>28</v>
      </c>
      <c r="J8969" t="s">
        <v>117</v>
      </c>
      <c r="K8969">
        <v>31</v>
      </c>
      <c r="L8969" t="s">
        <v>118</v>
      </c>
      <c r="M8969" t="s">
        <v>320</v>
      </c>
      <c r="N8969">
        <v>3</v>
      </c>
      <c r="O8969" t="s">
        <v>126</v>
      </c>
      <c r="P8969">
        <v>2</v>
      </c>
      <c r="Q8969" t="s">
        <v>82</v>
      </c>
      <c r="R8969">
        <v>4</v>
      </c>
      <c r="S8969" t="s">
        <v>38</v>
      </c>
      <c r="T8969">
        <v>16</v>
      </c>
      <c r="U8969" t="s">
        <v>321</v>
      </c>
      <c r="V8969" t="s">
        <v>243</v>
      </c>
      <c r="W8969">
        <v>3</v>
      </c>
      <c r="X8969" t="s">
        <v>84</v>
      </c>
      <c r="Y8969">
        <v>39</v>
      </c>
      <c r="Z8969">
        <v>124</v>
      </c>
      <c r="AA8969">
        <v>4836</v>
      </c>
      <c r="AB8969">
        <v>1837.68</v>
      </c>
      <c r="AC8969">
        <v>0.38</v>
      </c>
      <c r="AD8969">
        <v>2</v>
      </c>
      <c r="AE8969" t="s">
        <v>72</v>
      </c>
    </row>
    <row r="8970" spans="1:31" x14ac:dyDescent="0.3">
      <c r="A8970">
        <v>1185732</v>
      </c>
      <c r="B8970" t="s">
        <v>30</v>
      </c>
      <c r="C8970" s="1">
        <v>44304</v>
      </c>
      <c r="D8970">
        <v>2021</v>
      </c>
      <c r="E8970" t="s">
        <v>52</v>
      </c>
      <c r="F8970">
        <v>2</v>
      </c>
      <c r="G8970">
        <v>1</v>
      </c>
      <c r="H8970" t="s">
        <v>32</v>
      </c>
      <c r="I8970">
        <v>50</v>
      </c>
      <c r="J8970" t="s">
        <v>69</v>
      </c>
      <c r="K8970">
        <v>52</v>
      </c>
      <c r="L8970" t="s">
        <v>70</v>
      </c>
      <c r="M8970" t="s">
        <v>320</v>
      </c>
      <c r="N8970">
        <v>3</v>
      </c>
      <c r="O8970" t="s">
        <v>126</v>
      </c>
      <c r="P8970">
        <v>2</v>
      </c>
      <c r="Q8970" t="s">
        <v>82</v>
      </c>
      <c r="R8970">
        <v>4</v>
      </c>
      <c r="S8970" t="s">
        <v>38</v>
      </c>
      <c r="T8970">
        <v>16</v>
      </c>
      <c r="U8970" t="s">
        <v>321</v>
      </c>
      <c r="V8970" t="s">
        <v>195</v>
      </c>
      <c r="W8970">
        <v>3</v>
      </c>
      <c r="X8970" t="s">
        <v>84</v>
      </c>
      <c r="Y8970">
        <v>35</v>
      </c>
      <c r="Z8970">
        <v>53</v>
      </c>
      <c r="AA8970">
        <v>1855</v>
      </c>
      <c r="AB8970">
        <v>593.6</v>
      </c>
      <c r="AC8970">
        <v>0.32</v>
      </c>
      <c r="AD8970">
        <v>2</v>
      </c>
      <c r="AE8970" t="s">
        <v>72</v>
      </c>
    </row>
    <row r="8971" spans="1:31" x14ac:dyDescent="0.3">
      <c r="A8971">
        <v>1128299</v>
      </c>
      <c r="B8971" t="s">
        <v>77</v>
      </c>
      <c r="C8971" s="1">
        <v>44299</v>
      </c>
      <c r="D8971">
        <v>2021</v>
      </c>
      <c r="E8971" t="s">
        <v>52</v>
      </c>
      <c r="F8971">
        <v>2</v>
      </c>
      <c r="G8971">
        <v>5</v>
      </c>
      <c r="H8971" t="s">
        <v>100</v>
      </c>
      <c r="I8971">
        <v>28</v>
      </c>
      <c r="J8971" t="s">
        <v>117</v>
      </c>
      <c r="K8971">
        <v>31</v>
      </c>
      <c r="L8971" t="s">
        <v>118</v>
      </c>
      <c r="M8971" t="s">
        <v>320</v>
      </c>
      <c r="N8971">
        <v>3</v>
      </c>
      <c r="O8971" t="s">
        <v>126</v>
      </c>
      <c r="P8971">
        <v>2</v>
      </c>
      <c r="Q8971" t="s">
        <v>82</v>
      </c>
      <c r="R8971">
        <v>4</v>
      </c>
      <c r="S8971" t="s">
        <v>38</v>
      </c>
      <c r="T8971">
        <v>17</v>
      </c>
      <c r="U8971" t="s">
        <v>322</v>
      </c>
      <c r="V8971" t="s">
        <v>202</v>
      </c>
      <c r="W8971">
        <v>3</v>
      </c>
      <c r="X8971" t="s">
        <v>84</v>
      </c>
      <c r="Y8971">
        <v>36</v>
      </c>
      <c r="Z8971">
        <v>113</v>
      </c>
      <c r="AA8971">
        <v>4068</v>
      </c>
      <c r="AB8971">
        <v>1505.16</v>
      </c>
      <c r="AC8971">
        <v>0.37</v>
      </c>
      <c r="AD8971">
        <v>2</v>
      </c>
      <c r="AE8971" t="s">
        <v>72</v>
      </c>
    </row>
    <row r="8972" spans="1:31" x14ac:dyDescent="0.3">
      <c r="A8972">
        <v>1185732</v>
      </c>
      <c r="B8972" t="s">
        <v>30</v>
      </c>
      <c r="C8972" s="1">
        <v>44333</v>
      </c>
      <c r="D8972">
        <v>2021</v>
      </c>
      <c r="E8972" t="s">
        <v>53</v>
      </c>
      <c r="F8972">
        <v>2</v>
      </c>
      <c r="G8972">
        <v>1</v>
      </c>
      <c r="H8972" t="s">
        <v>32</v>
      </c>
      <c r="I8972">
        <v>50</v>
      </c>
      <c r="J8972" t="s">
        <v>69</v>
      </c>
      <c r="K8972">
        <v>52</v>
      </c>
      <c r="L8972" t="s">
        <v>70</v>
      </c>
      <c r="M8972" t="s">
        <v>320</v>
      </c>
      <c r="N8972">
        <v>3</v>
      </c>
      <c r="O8972" t="s">
        <v>126</v>
      </c>
      <c r="P8972">
        <v>2</v>
      </c>
      <c r="Q8972" t="s">
        <v>82</v>
      </c>
      <c r="R8972">
        <v>4</v>
      </c>
      <c r="S8972" t="s">
        <v>38</v>
      </c>
      <c r="T8972">
        <v>17</v>
      </c>
      <c r="U8972" t="s">
        <v>322</v>
      </c>
      <c r="V8972" t="s">
        <v>129</v>
      </c>
      <c r="W8972">
        <v>3</v>
      </c>
      <c r="X8972" t="s">
        <v>84</v>
      </c>
      <c r="Y8972">
        <v>41</v>
      </c>
      <c r="Z8972">
        <v>91</v>
      </c>
      <c r="AA8972">
        <v>3731</v>
      </c>
      <c r="AB8972">
        <v>1268.54</v>
      </c>
      <c r="AC8972">
        <v>0.33999999999999997</v>
      </c>
      <c r="AD8972">
        <v>2</v>
      </c>
      <c r="AE8972" t="s">
        <v>72</v>
      </c>
    </row>
    <row r="8973" spans="1:31" x14ac:dyDescent="0.3">
      <c r="A8973">
        <v>1185732</v>
      </c>
      <c r="B8973" t="s">
        <v>30</v>
      </c>
      <c r="C8973" s="1">
        <v>44366</v>
      </c>
      <c r="D8973">
        <v>2021</v>
      </c>
      <c r="E8973" t="s">
        <v>54</v>
      </c>
      <c r="F8973">
        <v>2</v>
      </c>
      <c r="G8973">
        <v>1</v>
      </c>
      <c r="H8973" t="s">
        <v>32</v>
      </c>
      <c r="I8973">
        <v>50</v>
      </c>
      <c r="J8973" t="s">
        <v>69</v>
      </c>
      <c r="K8973">
        <v>52</v>
      </c>
      <c r="L8973" t="s">
        <v>70</v>
      </c>
      <c r="M8973" t="s">
        <v>320</v>
      </c>
      <c r="N8973">
        <v>3</v>
      </c>
      <c r="O8973" t="s">
        <v>126</v>
      </c>
      <c r="P8973">
        <v>2</v>
      </c>
      <c r="Q8973" t="s">
        <v>82</v>
      </c>
      <c r="R8973">
        <v>4</v>
      </c>
      <c r="S8973" t="s">
        <v>38</v>
      </c>
      <c r="T8973">
        <v>17</v>
      </c>
      <c r="U8973" t="s">
        <v>322</v>
      </c>
      <c r="V8973" t="s">
        <v>195</v>
      </c>
      <c r="W8973">
        <v>3</v>
      </c>
      <c r="X8973" t="s">
        <v>84</v>
      </c>
      <c r="Y8973">
        <v>37</v>
      </c>
      <c r="Z8973">
        <v>104</v>
      </c>
      <c r="AA8973">
        <v>3848</v>
      </c>
      <c r="AB8973">
        <v>1308.32</v>
      </c>
      <c r="AC8973">
        <v>0.33999999999999997</v>
      </c>
      <c r="AD8973">
        <v>2</v>
      </c>
      <c r="AE8973" t="s">
        <v>72</v>
      </c>
    </row>
    <row r="8974" spans="1:31" x14ac:dyDescent="0.3">
      <c r="A8974">
        <v>1185732</v>
      </c>
      <c r="B8974" t="s">
        <v>30</v>
      </c>
      <c r="C8974" s="1">
        <v>44394</v>
      </c>
      <c r="D8974">
        <v>2021</v>
      </c>
      <c r="E8974" t="s">
        <v>55</v>
      </c>
      <c r="F8974">
        <v>3</v>
      </c>
      <c r="G8974">
        <v>1</v>
      </c>
      <c r="H8974" t="s">
        <v>32</v>
      </c>
      <c r="I8974">
        <v>50</v>
      </c>
      <c r="J8974" t="s">
        <v>69</v>
      </c>
      <c r="K8974">
        <v>52</v>
      </c>
      <c r="L8974" t="s">
        <v>70</v>
      </c>
      <c r="M8974" t="s">
        <v>320</v>
      </c>
      <c r="N8974">
        <v>3</v>
      </c>
      <c r="O8974" t="s">
        <v>126</v>
      </c>
      <c r="P8974">
        <v>2</v>
      </c>
      <c r="Q8974" t="s">
        <v>82</v>
      </c>
      <c r="R8974">
        <v>4</v>
      </c>
      <c r="S8974" t="s">
        <v>38</v>
      </c>
      <c r="T8974">
        <v>17</v>
      </c>
      <c r="U8974" t="s">
        <v>322</v>
      </c>
      <c r="V8974" t="s">
        <v>184</v>
      </c>
      <c r="W8974">
        <v>3</v>
      </c>
      <c r="X8974" t="s">
        <v>84</v>
      </c>
      <c r="Y8974">
        <v>39</v>
      </c>
      <c r="Z8974">
        <v>107</v>
      </c>
      <c r="AA8974">
        <v>4173</v>
      </c>
      <c r="AB8974">
        <v>1460.55</v>
      </c>
      <c r="AC8974">
        <v>0.35</v>
      </c>
      <c r="AD8974">
        <v>2</v>
      </c>
      <c r="AE8974" t="s">
        <v>72</v>
      </c>
    </row>
    <row r="8975" spans="1:31" x14ac:dyDescent="0.3">
      <c r="A8975">
        <v>1185732</v>
      </c>
      <c r="B8975" t="s">
        <v>30</v>
      </c>
      <c r="C8975" s="1">
        <v>44426</v>
      </c>
      <c r="D8975">
        <v>2021</v>
      </c>
      <c r="E8975" t="s">
        <v>31</v>
      </c>
      <c r="F8975">
        <v>3</v>
      </c>
      <c r="G8975">
        <v>1</v>
      </c>
      <c r="H8975" t="s">
        <v>32</v>
      </c>
      <c r="I8975">
        <v>50</v>
      </c>
      <c r="J8975" t="s">
        <v>69</v>
      </c>
      <c r="K8975">
        <v>52</v>
      </c>
      <c r="L8975" t="s">
        <v>70</v>
      </c>
      <c r="M8975" t="s">
        <v>320</v>
      </c>
      <c r="N8975">
        <v>3</v>
      </c>
      <c r="O8975" t="s">
        <v>126</v>
      </c>
      <c r="P8975">
        <v>2</v>
      </c>
      <c r="Q8975" t="s">
        <v>82</v>
      </c>
      <c r="R8975">
        <v>4</v>
      </c>
      <c r="S8975" t="s">
        <v>38</v>
      </c>
      <c r="T8975">
        <v>17</v>
      </c>
      <c r="U8975" t="s">
        <v>322</v>
      </c>
      <c r="V8975" t="s">
        <v>189</v>
      </c>
      <c r="W8975">
        <v>3</v>
      </c>
      <c r="X8975" t="s">
        <v>84</v>
      </c>
      <c r="Y8975">
        <v>42</v>
      </c>
      <c r="Z8975">
        <v>88</v>
      </c>
      <c r="AA8975">
        <v>3696</v>
      </c>
      <c r="AB8975">
        <v>1182.72</v>
      </c>
      <c r="AC8975">
        <v>0.32</v>
      </c>
      <c r="AD8975">
        <v>2</v>
      </c>
      <c r="AE8975" t="s">
        <v>72</v>
      </c>
    </row>
    <row r="8976" spans="1:31" x14ac:dyDescent="0.3">
      <c r="A8976">
        <v>1185732</v>
      </c>
      <c r="B8976" t="s">
        <v>30</v>
      </c>
      <c r="C8976" s="1">
        <v>44456</v>
      </c>
      <c r="D8976">
        <v>2021</v>
      </c>
      <c r="E8976" t="s">
        <v>43</v>
      </c>
      <c r="F8976">
        <v>3</v>
      </c>
      <c r="G8976">
        <v>1</v>
      </c>
      <c r="H8976" t="s">
        <v>32</v>
      </c>
      <c r="I8976">
        <v>50</v>
      </c>
      <c r="J8976" t="s">
        <v>69</v>
      </c>
      <c r="K8976">
        <v>52</v>
      </c>
      <c r="L8976" t="s">
        <v>70</v>
      </c>
      <c r="M8976" t="s">
        <v>320</v>
      </c>
      <c r="N8976">
        <v>3</v>
      </c>
      <c r="O8976" t="s">
        <v>126</v>
      </c>
      <c r="P8976">
        <v>2</v>
      </c>
      <c r="Q8976" t="s">
        <v>82</v>
      </c>
      <c r="R8976">
        <v>4</v>
      </c>
      <c r="S8976" t="s">
        <v>38</v>
      </c>
      <c r="T8976">
        <v>17</v>
      </c>
      <c r="U8976" t="s">
        <v>322</v>
      </c>
      <c r="V8976" t="s">
        <v>202</v>
      </c>
      <c r="W8976">
        <v>3</v>
      </c>
      <c r="X8976" t="s">
        <v>84</v>
      </c>
      <c r="Y8976">
        <v>41</v>
      </c>
      <c r="Z8976">
        <v>74</v>
      </c>
      <c r="AA8976">
        <v>3034</v>
      </c>
      <c r="AB8976">
        <v>1122.58</v>
      </c>
      <c r="AC8976">
        <v>0.37</v>
      </c>
      <c r="AD8976">
        <v>2</v>
      </c>
      <c r="AE8976" t="s">
        <v>72</v>
      </c>
    </row>
    <row r="8977" spans="1:31" x14ac:dyDescent="0.3">
      <c r="A8977">
        <v>1185732</v>
      </c>
      <c r="B8977" t="s">
        <v>30</v>
      </c>
      <c r="C8977" s="1">
        <v>44488</v>
      </c>
      <c r="D8977">
        <v>2021</v>
      </c>
      <c r="E8977" t="s">
        <v>44</v>
      </c>
      <c r="F8977">
        <v>4</v>
      </c>
      <c r="G8977">
        <v>1</v>
      </c>
      <c r="H8977" t="s">
        <v>32</v>
      </c>
      <c r="I8977">
        <v>50</v>
      </c>
      <c r="J8977" t="s">
        <v>69</v>
      </c>
      <c r="K8977">
        <v>52</v>
      </c>
      <c r="L8977" t="s">
        <v>70</v>
      </c>
      <c r="M8977" t="s">
        <v>320</v>
      </c>
      <c r="N8977">
        <v>3</v>
      </c>
      <c r="O8977" t="s">
        <v>126</v>
      </c>
      <c r="P8977">
        <v>2</v>
      </c>
      <c r="Q8977" t="s">
        <v>82</v>
      </c>
      <c r="R8977">
        <v>4</v>
      </c>
      <c r="S8977" t="s">
        <v>38</v>
      </c>
      <c r="T8977">
        <v>17</v>
      </c>
      <c r="U8977" t="s">
        <v>322</v>
      </c>
      <c r="V8977" t="s">
        <v>129</v>
      </c>
      <c r="W8977">
        <v>3</v>
      </c>
      <c r="X8977" t="s">
        <v>84</v>
      </c>
      <c r="Y8977">
        <v>44</v>
      </c>
      <c r="Z8977">
        <v>61</v>
      </c>
      <c r="AA8977">
        <v>2684</v>
      </c>
      <c r="AB8977">
        <v>858.88</v>
      </c>
      <c r="AC8977">
        <v>0.32</v>
      </c>
      <c r="AD8977">
        <v>2</v>
      </c>
      <c r="AE8977" t="s">
        <v>72</v>
      </c>
    </row>
    <row r="8978" spans="1:31" x14ac:dyDescent="0.3">
      <c r="A8978">
        <v>1185732</v>
      </c>
      <c r="B8978" t="s">
        <v>30</v>
      </c>
      <c r="C8978" s="1">
        <v>44518</v>
      </c>
      <c r="D8978">
        <v>2021</v>
      </c>
      <c r="E8978" t="s">
        <v>45</v>
      </c>
      <c r="F8978">
        <v>4</v>
      </c>
      <c r="G8978">
        <v>1</v>
      </c>
      <c r="H8978" t="s">
        <v>32</v>
      </c>
      <c r="I8978">
        <v>50</v>
      </c>
      <c r="J8978" t="s">
        <v>69</v>
      </c>
      <c r="K8978">
        <v>52</v>
      </c>
      <c r="L8978" t="s">
        <v>70</v>
      </c>
      <c r="M8978" t="s">
        <v>320</v>
      </c>
      <c r="N8978">
        <v>3</v>
      </c>
      <c r="O8978" t="s">
        <v>126</v>
      </c>
      <c r="P8978">
        <v>2</v>
      </c>
      <c r="Q8978" t="s">
        <v>82</v>
      </c>
      <c r="R8978">
        <v>4</v>
      </c>
      <c r="S8978" t="s">
        <v>38</v>
      </c>
      <c r="T8978">
        <v>17</v>
      </c>
      <c r="U8978" t="s">
        <v>322</v>
      </c>
      <c r="V8978" t="s">
        <v>129</v>
      </c>
      <c r="W8978">
        <v>3</v>
      </c>
      <c r="X8978" t="s">
        <v>84</v>
      </c>
      <c r="Y8978">
        <v>43</v>
      </c>
      <c r="Z8978">
        <v>114</v>
      </c>
      <c r="AA8978">
        <v>4902</v>
      </c>
      <c r="AB8978">
        <v>1666.6799999999998</v>
      </c>
      <c r="AC8978">
        <v>0.33999999999999997</v>
      </c>
      <c r="AD8978">
        <v>2</v>
      </c>
      <c r="AE8978" t="s">
        <v>72</v>
      </c>
    </row>
    <row r="8979" spans="1:31" x14ac:dyDescent="0.3">
      <c r="A8979">
        <v>1185732</v>
      </c>
      <c r="B8979" t="s">
        <v>30</v>
      </c>
      <c r="C8979" s="1">
        <v>44547</v>
      </c>
      <c r="D8979">
        <v>2021</v>
      </c>
      <c r="E8979" t="s">
        <v>46</v>
      </c>
      <c r="F8979">
        <v>4</v>
      </c>
      <c r="G8979">
        <v>1</v>
      </c>
      <c r="H8979" t="s">
        <v>32</v>
      </c>
      <c r="I8979">
        <v>50</v>
      </c>
      <c r="J8979" t="s">
        <v>69</v>
      </c>
      <c r="K8979">
        <v>52</v>
      </c>
      <c r="L8979" t="s">
        <v>70</v>
      </c>
      <c r="M8979" t="s">
        <v>320</v>
      </c>
      <c r="N8979">
        <v>3</v>
      </c>
      <c r="O8979" t="s">
        <v>126</v>
      </c>
      <c r="P8979">
        <v>2</v>
      </c>
      <c r="Q8979" t="s">
        <v>82</v>
      </c>
      <c r="R8979">
        <v>4</v>
      </c>
      <c r="S8979" t="s">
        <v>38</v>
      </c>
      <c r="T8979">
        <v>17</v>
      </c>
      <c r="U8979" t="s">
        <v>322</v>
      </c>
      <c r="V8979" t="s">
        <v>161</v>
      </c>
      <c r="W8979">
        <v>3</v>
      </c>
      <c r="X8979" t="s">
        <v>84</v>
      </c>
      <c r="Y8979">
        <v>49</v>
      </c>
      <c r="Z8979">
        <v>116</v>
      </c>
      <c r="AA8979">
        <v>5684</v>
      </c>
      <c r="AB8979">
        <v>1989.3999999999999</v>
      </c>
      <c r="AC8979">
        <v>0.35</v>
      </c>
      <c r="AD8979">
        <v>2</v>
      </c>
      <c r="AE8979" t="s">
        <v>72</v>
      </c>
    </row>
    <row r="8980" spans="1:31" x14ac:dyDescent="0.3">
      <c r="A8980">
        <v>1185732</v>
      </c>
      <c r="B8980" t="s">
        <v>30</v>
      </c>
      <c r="C8980" s="1">
        <v>44220</v>
      </c>
      <c r="D8980">
        <v>2021</v>
      </c>
      <c r="E8980" t="s">
        <v>47</v>
      </c>
      <c r="F8980">
        <v>1</v>
      </c>
      <c r="G8980">
        <v>1</v>
      </c>
      <c r="H8980" t="s">
        <v>32</v>
      </c>
      <c r="I8980">
        <v>50</v>
      </c>
      <c r="J8980" t="s">
        <v>69</v>
      </c>
      <c r="K8980">
        <v>52</v>
      </c>
      <c r="L8980" t="s">
        <v>70</v>
      </c>
      <c r="M8980" t="s">
        <v>320</v>
      </c>
      <c r="N8980">
        <v>3</v>
      </c>
      <c r="O8980" t="s">
        <v>126</v>
      </c>
      <c r="P8980">
        <v>2</v>
      </c>
      <c r="Q8980" t="s">
        <v>82</v>
      </c>
      <c r="R8980">
        <v>4</v>
      </c>
      <c r="S8980" t="s">
        <v>38</v>
      </c>
      <c r="T8980">
        <v>16</v>
      </c>
      <c r="U8980" t="s">
        <v>321</v>
      </c>
      <c r="V8980" t="s">
        <v>202</v>
      </c>
      <c r="W8980">
        <v>3</v>
      </c>
      <c r="X8980" t="s">
        <v>84</v>
      </c>
      <c r="Y8980">
        <v>33</v>
      </c>
      <c r="Z8980">
        <v>51</v>
      </c>
      <c r="AA8980">
        <v>1683</v>
      </c>
      <c r="AB8980">
        <v>471.24000000000007</v>
      </c>
      <c r="AC8980">
        <v>0.28000000000000003</v>
      </c>
      <c r="AD8980">
        <v>2</v>
      </c>
      <c r="AE8980" t="s">
        <v>72</v>
      </c>
    </row>
    <row r="8981" spans="1:31" x14ac:dyDescent="0.3">
      <c r="A8981">
        <v>1128299</v>
      </c>
      <c r="B8981" t="s">
        <v>77</v>
      </c>
      <c r="C8981" s="1">
        <v>44453</v>
      </c>
      <c r="D8981">
        <v>2021</v>
      </c>
      <c r="E8981" t="s">
        <v>43</v>
      </c>
      <c r="F8981">
        <v>3</v>
      </c>
      <c r="G8981">
        <v>5</v>
      </c>
      <c r="H8981" t="s">
        <v>100</v>
      </c>
      <c r="I8981">
        <v>28</v>
      </c>
      <c r="J8981" t="s">
        <v>117</v>
      </c>
      <c r="K8981">
        <v>31</v>
      </c>
      <c r="L8981" t="s">
        <v>118</v>
      </c>
      <c r="M8981" t="s">
        <v>320</v>
      </c>
      <c r="N8981">
        <v>3</v>
      </c>
      <c r="O8981" t="s">
        <v>126</v>
      </c>
      <c r="P8981">
        <v>2</v>
      </c>
      <c r="Q8981" t="s">
        <v>82</v>
      </c>
      <c r="R8981">
        <v>4</v>
      </c>
      <c r="S8981" t="s">
        <v>38</v>
      </c>
      <c r="T8981">
        <v>16</v>
      </c>
      <c r="U8981" t="s">
        <v>321</v>
      </c>
      <c r="V8981" t="s">
        <v>204</v>
      </c>
      <c r="W8981">
        <v>3</v>
      </c>
      <c r="X8981" t="s">
        <v>84</v>
      </c>
      <c r="Y8981">
        <v>32</v>
      </c>
      <c r="Z8981">
        <v>135</v>
      </c>
      <c r="AA8981">
        <v>4320</v>
      </c>
      <c r="AB8981">
        <v>1598.4</v>
      </c>
      <c r="AC8981">
        <v>0.37</v>
      </c>
      <c r="AD8981">
        <v>2</v>
      </c>
      <c r="AE8981" t="s">
        <v>72</v>
      </c>
    </row>
    <row r="8982" spans="1:31" x14ac:dyDescent="0.3">
      <c r="A8982">
        <v>1185732</v>
      </c>
      <c r="B8982" t="s">
        <v>30</v>
      </c>
      <c r="C8982" s="1">
        <v>44540</v>
      </c>
      <c r="D8982">
        <v>2021</v>
      </c>
      <c r="E8982" t="s">
        <v>46</v>
      </c>
      <c r="F8982">
        <v>4</v>
      </c>
      <c r="G8982">
        <v>1</v>
      </c>
      <c r="H8982" t="s">
        <v>32</v>
      </c>
      <c r="I8982">
        <v>49</v>
      </c>
      <c r="J8982" t="s">
        <v>67</v>
      </c>
      <c r="K8982">
        <v>51</v>
      </c>
      <c r="L8982" t="s">
        <v>68</v>
      </c>
      <c r="M8982" t="s">
        <v>320</v>
      </c>
      <c r="N8982">
        <v>3</v>
      </c>
      <c r="O8982" t="s">
        <v>126</v>
      </c>
      <c r="P8982">
        <v>2</v>
      </c>
      <c r="Q8982" t="s">
        <v>82</v>
      </c>
      <c r="R8982">
        <v>4</v>
      </c>
      <c r="S8982" t="s">
        <v>38</v>
      </c>
      <c r="T8982">
        <v>17</v>
      </c>
      <c r="U8982" t="s">
        <v>322</v>
      </c>
      <c r="V8982" t="s">
        <v>161</v>
      </c>
      <c r="W8982">
        <v>3</v>
      </c>
      <c r="X8982" t="s">
        <v>84</v>
      </c>
      <c r="Y8982">
        <v>44</v>
      </c>
      <c r="Z8982">
        <v>131</v>
      </c>
      <c r="AA8982">
        <v>5764</v>
      </c>
      <c r="AB8982">
        <v>2305.6</v>
      </c>
      <c r="AC8982">
        <v>0.39999999999999997</v>
      </c>
      <c r="AD8982">
        <v>2</v>
      </c>
      <c r="AE8982" t="s">
        <v>72</v>
      </c>
    </row>
    <row r="8983" spans="1:31" x14ac:dyDescent="0.3">
      <c r="A8983">
        <v>1185732</v>
      </c>
      <c r="B8983" t="s">
        <v>30</v>
      </c>
      <c r="C8983" s="1">
        <v>43833</v>
      </c>
      <c r="D8983">
        <v>2020</v>
      </c>
      <c r="E8983" t="s">
        <v>47</v>
      </c>
      <c r="F8983">
        <v>1</v>
      </c>
      <c r="G8983">
        <v>1</v>
      </c>
      <c r="H8983" t="s">
        <v>32</v>
      </c>
      <c r="I8983">
        <v>1</v>
      </c>
      <c r="J8983" t="s">
        <v>71</v>
      </c>
      <c r="K8983">
        <v>1</v>
      </c>
      <c r="L8983" t="s">
        <v>71</v>
      </c>
      <c r="M8983" t="s">
        <v>320</v>
      </c>
      <c r="N8983">
        <v>3</v>
      </c>
      <c r="O8983" t="s">
        <v>126</v>
      </c>
      <c r="P8983">
        <v>2</v>
      </c>
      <c r="Q8983" t="s">
        <v>82</v>
      </c>
      <c r="R8983">
        <v>4</v>
      </c>
      <c r="S8983" t="s">
        <v>38</v>
      </c>
      <c r="T8983">
        <v>17</v>
      </c>
      <c r="U8983" t="s">
        <v>322</v>
      </c>
      <c r="V8983" t="s">
        <v>191</v>
      </c>
      <c r="W8983">
        <v>3</v>
      </c>
      <c r="X8983" t="s">
        <v>84</v>
      </c>
      <c r="Y8983">
        <v>40</v>
      </c>
      <c r="Z8983">
        <v>1000</v>
      </c>
      <c r="AA8983">
        <v>400000</v>
      </c>
      <c r="AB8983">
        <v>140000</v>
      </c>
      <c r="AC8983">
        <v>0.35</v>
      </c>
      <c r="AD8983">
        <v>1</v>
      </c>
      <c r="AE8983" t="s">
        <v>132</v>
      </c>
    </row>
    <row r="8984" spans="1:31" x14ac:dyDescent="0.3">
      <c r="A8984">
        <v>1185732</v>
      </c>
      <c r="B8984" t="s">
        <v>30</v>
      </c>
      <c r="C8984" s="1">
        <v>43851</v>
      </c>
      <c r="D8984">
        <v>2020</v>
      </c>
      <c r="E8984" t="s">
        <v>47</v>
      </c>
      <c r="F8984">
        <v>1</v>
      </c>
      <c r="G8984">
        <v>1</v>
      </c>
      <c r="H8984" t="s">
        <v>32</v>
      </c>
      <c r="I8984">
        <v>1</v>
      </c>
      <c r="J8984" t="s">
        <v>71</v>
      </c>
      <c r="K8984">
        <v>1</v>
      </c>
      <c r="L8984" t="s">
        <v>71</v>
      </c>
      <c r="M8984" t="s">
        <v>320</v>
      </c>
      <c r="N8984">
        <v>3</v>
      </c>
      <c r="O8984" t="s">
        <v>126</v>
      </c>
      <c r="P8984">
        <v>2</v>
      </c>
      <c r="Q8984" t="s">
        <v>82</v>
      </c>
      <c r="R8984">
        <v>4</v>
      </c>
      <c r="S8984" t="s">
        <v>38</v>
      </c>
      <c r="T8984">
        <v>17</v>
      </c>
      <c r="U8984" t="s">
        <v>322</v>
      </c>
      <c r="V8984" t="s">
        <v>201</v>
      </c>
      <c r="W8984">
        <v>3</v>
      </c>
      <c r="X8984" t="s">
        <v>84</v>
      </c>
      <c r="Y8984">
        <v>40</v>
      </c>
      <c r="Z8984">
        <v>950</v>
      </c>
      <c r="AA8984">
        <v>380000</v>
      </c>
      <c r="AB8984">
        <v>133000</v>
      </c>
      <c r="AC8984">
        <v>0.35</v>
      </c>
      <c r="AD8984">
        <v>2</v>
      </c>
      <c r="AE8984" t="s">
        <v>72</v>
      </c>
    </row>
    <row r="8985" spans="1:31" x14ac:dyDescent="0.3">
      <c r="A8985">
        <v>1185732</v>
      </c>
      <c r="B8985" t="s">
        <v>30</v>
      </c>
      <c r="C8985" s="1">
        <v>43863</v>
      </c>
      <c r="D8985">
        <v>2020</v>
      </c>
      <c r="E8985" t="s">
        <v>48</v>
      </c>
      <c r="F8985">
        <v>1</v>
      </c>
      <c r="G8985">
        <v>1</v>
      </c>
      <c r="H8985" t="s">
        <v>32</v>
      </c>
      <c r="I8985">
        <v>1</v>
      </c>
      <c r="J8985" t="s">
        <v>71</v>
      </c>
      <c r="K8985">
        <v>1</v>
      </c>
      <c r="L8985" t="s">
        <v>71</v>
      </c>
      <c r="M8985" t="s">
        <v>320</v>
      </c>
      <c r="N8985">
        <v>3</v>
      </c>
      <c r="O8985" t="s">
        <v>126</v>
      </c>
      <c r="P8985">
        <v>2</v>
      </c>
      <c r="Q8985" t="s">
        <v>82</v>
      </c>
      <c r="R8985">
        <v>4</v>
      </c>
      <c r="S8985" t="s">
        <v>38</v>
      </c>
      <c r="T8985">
        <v>17</v>
      </c>
      <c r="U8985" t="s">
        <v>322</v>
      </c>
      <c r="V8985" t="s">
        <v>184</v>
      </c>
      <c r="W8985">
        <v>3</v>
      </c>
      <c r="X8985" t="s">
        <v>84</v>
      </c>
      <c r="Y8985">
        <v>40</v>
      </c>
      <c r="Z8985">
        <v>900</v>
      </c>
      <c r="AA8985">
        <v>360000</v>
      </c>
      <c r="AB8985">
        <v>125999.99999999999</v>
      </c>
      <c r="AC8985">
        <v>0.35</v>
      </c>
      <c r="AD8985">
        <v>2</v>
      </c>
      <c r="AE8985" t="s">
        <v>72</v>
      </c>
    </row>
    <row r="8986" spans="1:31" x14ac:dyDescent="0.3">
      <c r="A8986">
        <v>1185732</v>
      </c>
      <c r="B8986" t="s">
        <v>30</v>
      </c>
      <c r="C8986" s="1">
        <v>43908</v>
      </c>
      <c r="D8986">
        <v>2020</v>
      </c>
      <c r="E8986" t="s">
        <v>51</v>
      </c>
      <c r="F8986">
        <v>1</v>
      </c>
      <c r="G8986">
        <v>1</v>
      </c>
      <c r="H8986" t="s">
        <v>32</v>
      </c>
      <c r="I8986">
        <v>1</v>
      </c>
      <c r="J8986" t="s">
        <v>71</v>
      </c>
      <c r="K8986">
        <v>1</v>
      </c>
      <c r="L8986" t="s">
        <v>71</v>
      </c>
      <c r="M8986" t="s">
        <v>320</v>
      </c>
      <c r="N8986">
        <v>3</v>
      </c>
      <c r="O8986" t="s">
        <v>126</v>
      </c>
      <c r="P8986">
        <v>2</v>
      </c>
      <c r="Q8986" t="s">
        <v>82</v>
      </c>
      <c r="R8986">
        <v>4</v>
      </c>
      <c r="S8986" t="s">
        <v>38</v>
      </c>
      <c r="T8986">
        <v>17</v>
      </c>
      <c r="U8986" t="s">
        <v>322</v>
      </c>
      <c r="V8986" t="s">
        <v>251</v>
      </c>
      <c r="W8986">
        <v>3</v>
      </c>
      <c r="X8986" t="s">
        <v>84</v>
      </c>
      <c r="Y8986">
        <v>50</v>
      </c>
      <c r="Z8986">
        <v>950</v>
      </c>
      <c r="AA8986">
        <v>475000</v>
      </c>
      <c r="AB8986">
        <v>166250</v>
      </c>
      <c r="AC8986">
        <v>0.35</v>
      </c>
      <c r="AD8986">
        <v>2</v>
      </c>
      <c r="AE8986" t="s">
        <v>72</v>
      </c>
    </row>
    <row r="8987" spans="1:31" x14ac:dyDescent="0.3">
      <c r="A8987">
        <v>1185732</v>
      </c>
      <c r="B8987" t="s">
        <v>30</v>
      </c>
      <c r="C8987" s="1">
        <v>43942</v>
      </c>
      <c r="D8987">
        <v>2020</v>
      </c>
      <c r="E8987" t="s">
        <v>52</v>
      </c>
      <c r="F8987">
        <v>2</v>
      </c>
      <c r="G8987">
        <v>1</v>
      </c>
      <c r="H8987" t="s">
        <v>32</v>
      </c>
      <c r="I8987">
        <v>1</v>
      </c>
      <c r="J8987" t="s">
        <v>71</v>
      </c>
      <c r="K8987">
        <v>1</v>
      </c>
      <c r="L8987" t="s">
        <v>71</v>
      </c>
      <c r="M8987" t="s">
        <v>320</v>
      </c>
      <c r="N8987">
        <v>3</v>
      </c>
      <c r="O8987" t="s">
        <v>126</v>
      </c>
      <c r="P8987">
        <v>2</v>
      </c>
      <c r="Q8987" t="s">
        <v>82</v>
      </c>
      <c r="R8987">
        <v>4</v>
      </c>
      <c r="S8987" t="s">
        <v>38</v>
      </c>
      <c r="T8987">
        <v>17</v>
      </c>
      <c r="U8987" t="s">
        <v>322</v>
      </c>
      <c r="V8987" t="s">
        <v>158</v>
      </c>
      <c r="W8987">
        <v>3</v>
      </c>
      <c r="X8987" t="s">
        <v>84</v>
      </c>
      <c r="Y8987">
        <v>50</v>
      </c>
      <c r="Z8987">
        <v>925</v>
      </c>
      <c r="AA8987">
        <v>462500</v>
      </c>
      <c r="AB8987">
        <v>161875</v>
      </c>
      <c r="AC8987">
        <v>0.35</v>
      </c>
      <c r="AD8987">
        <v>2</v>
      </c>
      <c r="AE8987" t="s">
        <v>72</v>
      </c>
    </row>
    <row r="8988" spans="1:31" x14ac:dyDescent="0.3">
      <c r="A8988">
        <v>1185732</v>
      </c>
      <c r="B8988" t="s">
        <v>30</v>
      </c>
      <c r="C8988" s="1">
        <v>43950</v>
      </c>
      <c r="D8988">
        <v>2020</v>
      </c>
      <c r="E8988" t="s">
        <v>52</v>
      </c>
      <c r="F8988">
        <v>2</v>
      </c>
      <c r="G8988">
        <v>1</v>
      </c>
      <c r="H8988" t="s">
        <v>32</v>
      </c>
      <c r="I8988">
        <v>1</v>
      </c>
      <c r="J8988" t="s">
        <v>71</v>
      </c>
      <c r="K8988">
        <v>1</v>
      </c>
      <c r="L8988" t="s">
        <v>71</v>
      </c>
      <c r="M8988" t="s">
        <v>320</v>
      </c>
      <c r="N8988">
        <v>3</v>
      </c>
      <c r="O8988" t="s">
        <v>126</v>
      </c>
      <c r="P8988">
        <v>2</v>
      </c>
      <c r="Q8988" t="s">
        <v>82</v>
      </c>
      <c r="R8988">
        <v>4</v>
      </c>
      <c r="S8988" t="s">
        <v>38</v>
      </c>
      <c r="T8988">
        <v>16</v>
      </c>
      <c r="U8988" t="s">
        <v>321</v>
      </c>
      <c r="V8988" t="s">
        <v>254</v>
      </c>
      <c r="W8988">
        <v>3</v>
      </c>
      <c r="X8988" t="s">
        <v>84</v>
      </c>
      <c r="Y8988">
        <v>55</v>
      </c>
      <c r="Z8988">
        <v>920</v>
      </c>
      <c r="AA8988">
        <v>506000</v>
      </c>
      <c r="AB8988">
        <v>177100</v>
      </c>
      <c r="AC8988">
        <v>0.35</v>
      </c>
      <c r="AD8988">
        <v>2</v>
      </c>
      <c r="AE8988" t="s">
        <v>72</v>
      </c>
    </row>
    <row r="8989" spans="1:31" x14ac:dyDescent="0.3">
      <c r="A8989">
        <v>1185732</v>
      </c>
      <c r="B8989" t="s">
        <v>30</v>
      </c>
      <c r="C8989" s="1">
        <v>43956</v>
      </c>
      <c r="D8989">
        <v>2020</v>
      </c>
      <c r="E8989" t="s">
        <v>53</v>
      </c>
      <c r="F8989">
        <v>2</v>
      </c>
      <c r="G8989">
        <v>1</v>
      </c>
      <c r="H8989" t="s">
        <v>32</v>
      </c>
      <c r="I8989">
        <v>1</v>
      </c>
      <c r="J8989" t="s">
        <v>71</v>
      </c>
      <c r="K8989">
        <v>1</v>
      </c>
      <c r="L8989" t="s">
        <v>71</v>
      </c>
      <c r="M8989" t="s">
        <v>320</v>
      </c>
      <c r="N8989">
        <v>3</v>
      </c>
      <c r="O8989" t="s">
        <v>126</v>
      </c>
      <c r="P8989">
        <v>2</v>
      </c>
      <c r="Q8989" t="s">
        <v>82</v>
      </c>
      <c r="R8989">
        <v>4</v>
      </c>
      <c r="S8989" t="s">
        <v>38</v>
      </c>
      <c r="T8989">
        <v>16</v>
      </c>
      <c r="U8989" t="s">
        <v>321</v>
      </c>
      <c r="V8989" t="s">
        <v>162</v>
      </c>
      <c r="W8989">
        <v>3</v>
      </c>
      <c r="X8989" t="s">
        <v>84</v>
      </c>
      <c r="Y8989">
        <v>55</v>
      </c>
      <c r="Z8989">
        <v>950</v>
      </c>
      <c r="AA8989">
        <v>522500</v>
      </c>
      <c r="AB8989">
        <v>182875</v>
      </c>
      <c r="AC8989">
        <v>0.35</v>
      </c>
      <c r="AD8989">
        <v>2</v>
      </c>
      <c r="AE8989" t="s">
        <v>72</v>
      </c>
    </row>
    <row r="8990" spans="1:31" x14ac:dyDescent="0.3">
      <c r="A8990">
        <v>1197831</v>
      </c>
      <c r="B8990" t="s">
        <v>73</v>
      </c>
      <c r="C8990" s="1">
        <v>44033</v>
      </c>
      <c r="D8990">
        <v>2020</v>
      </c>
      <c r="E8990" t="s">
        <v>55</v>
      </c>
      <c r="F8990">
        <v>3</v>
      </c>
      <c r="G8990">
        <v>1</v>
      </c>
      <c r="H8990" t="s">
        <v>32</v>
      </c>
      <c r="I8990">
        <v>1</v>
      </c>
      <c r="J8990" t="s">
        <v>71</v>
      </c>
      <c r="K8990">
        <v>1</v>
      </c>
      <c r="L8990" t="s">
        <v>71</v>
      </c>
      <c r="M8990" t="s">
        <v>320</v>
      </c>
      <c r="N8990">
        <v>3</v>
      </c>
      <c r="O8990" t="s">
        <v>126</v>
      </c>
      <c r="P8990">
        <v>2</v>
      </c>
      <c r="Q8990" t="s">
        <v>82</v>
      </c>
      <c r="R8990">
        <v>4</v>
      </c>
      <c r="S8990" t="s">
        <v>38</v>
      </c>
      <c r="T8990">
        <v>16</v>
      </c>
      <c r="U8990" t="s">
        <v>321</v>
      </c>
      <c r="V8990" t="s">
        <v>161</v>
      </c>
      <c r="W8990">
        <v>3</v>
      </c>
      <c r="X8990" t="s">
        <v>84</v>
      </c>
      <c r="Y8990">
        <v>35</v>
      </c>
      <c r="Z8990">
        <v>700</v>
      </c>
      <c r="AA8990">
        <v>245000</v>
      </c>
      <c r="AB8990">
        <v>85750</v>
      </c>
      <c r="AC8990">
        <v>0.35</v>
      </c>
      <c r="AD8990">
        <v>2</v>
      </c>
      <c r="AE8990" t="s">
        <v>72</v>
      </c>
    </row>
    <row r="8991" spans="1:31" x14ac:dyDescent="0.3">
      <c r="A8991">
        <v>1197831</v>
      </c>
      <c r="B8991" t="s">
        <v>73</v>
      </c>
      <c r="C8991" s="1">
        <v>44039</v>
      </c>
      <c r="D8991">
        <v>2020</v>
      </c>
      <c r="E8991" t="s">
        <v>55</v>
      </c>
      <c r="F8991">
        <v>3</v>
      </c>
      <c r="G8991">
        <v>2</v>
      </c>
      <c r="H8991" t="s">
        <v>74</v>
      </c>
      <c r="I8991">
        <v>2</v>
      </c>
      <c r="J8991" t="s">
        <v>75</v>
      </c>
      <c r="K8991">
        <v>2</v>
      </c>
      <c r="L8991" t="s">
        <v>76</v>
      </c>
      <c r="M8991" t="s">
        <v>320</v>
      </c>
      <c r="N8991">
        <v>3</v>
      </c>
      <c r="O8991" t="s">
        <v>126</v>
      </c>
      <c r="P8991">
        <v>2</v>
      </c>
      <c r="Q8991" t="s">
        <v>82</v>
      </c>
      <c r="R8991">
        <v>4</v>
      </c>
      <c r="S8991" t="s">
        <v>38</v>
      </c>
      <c r="T8991">
        <v>16</v>
      </c>
      <c r="U8991" t="s">
        <v>321</v>
      </c>
      <c r="V8991" t="s">
        <v>220</v>
      </c>
      <c r="W8991">
        <v>3</v>
      </c>
      <c r="X8991" t="s">
        <v>84</v>
      </c>
      <c r="Y8991">
        <v>35</v>
      </c>
      <c r="Z8991">
        <v>675</v>
      </c>
      <c r="AA8991">
        <v>236250</v>
      </c>
      <c r="AB8991">
        <v>82687.5</v>
      </c>
      <c r="AC8991">
        <v>0.35</v>
      </c>
      <c r="AD8991">
        <v>2</v>
      </c>
      <c r="AE8991" t="s">
        <v>72</v>
      </c>
    </row>
    <row r="8992" spans="1:31" x14ac:dyDescent="0.3">
      <c r="A8992">
        <v>1197831</v>
      </c>
      <c r="B8992" t="s">
        <v>73</v>
      </c>
      <c r="C8992" s="1">
        <v>44045</v>
      </c>
      <c r="D8992">
        <v>2020</v>
      </c>
      <c r="E8992" t="s">
        <v>31</v>
      </c>
      <c r="F8992">
        <v>3</v>
      </c>
      <c r="G8992">
        <v>2</v>
      </c>
      <c r="H8992" t="s">
        <v>74</v>
      </c>
      <c r="I8992">
        <v>2</v>
      </c>
      <c r="J8992" t="s">
        <v>75</v>
      </c>
      <c r="K8992">
        <v>2</v>
      </c>
      <c r="L8992" t="s">
        <v>76</v>
      </c>
      <c r="M8992" t="s">
        <v>320</v>
      </c>
      <c r="N8992">
        <v>3</v>
      </c>
      <c r="O8992" t="s">
        <v>126</v>
      </c>
      <c r="P8992">
        <v>2</v>
      </c>
      <c r="Q8992" t="s">
        <v>82</v>
      </c>
      <c r="R8992">
        <v>4</v>
      </c>
      <c r="S8992" t="s">
        <v>38</v>
      </c>
      <c r="T8992">
        <v>16</v>
      </c>
      <c r="U8992" t="s">
        <v>321</v>
      </c>
      <c r="V8992" t="s">
        <v>237</v>
      </c>
      <c r="W8992">
        <v>3</v>
      </c>
      <c r="X8992" t="s">
        <v>84</v>
      </c>
      <c r="Y8992">
        <v>35</v>
      </c>
      <c r="Z8992">
        <v>700</v>
      </c>
      <c r="AA8992">
        <v>245000</v>
      </c>
      <c r="AB8992">
        <v>85750</v>
      </c>
      <c r="AC8992">
        <v>0.35</v>
      </c>
      <c r="AD8992">
        <v>2</v>
      </c>
      <c r="AE8992" t="s">
        <v>72</v>
      </c>
    </row>
    <row r="8993" spans="1:31" x14ac:dyDescent="0.3">
      <c r="A8993">
        <v>1197831</v>
      </c>
      <c r="B8993" t="s">
        <v>73</v>
      </c>
      <c r="C8993" s="1">
        <v>44051</v>
      </c>
      <c r="D8993">
        <v>2020</v>
      </c>
      <c r="E8993" t="s">
        <v>31</v>
      </c>
      <c r="F8993">
        <v>3</v>
      </c>
      <c r="G8993">
        <v>2</v>
      </c>
      <c r="H8993" t="s">
        <v>74</v>
      </c>
      <c r="I8993">
        <v>2</v>
      </c>
      <c r="J8993" t="s">
        <v>75</v>
      </c>
      <c r="K8993">
        <v>2</v>
      </c>
      <c r="L8993" t="s">
        <v>76</v>
      </c>
      <c r="M8993" t="s">
        <v>320</v>
      </c>
      <c r="N8993">
        <v>3</v>
      </c>
      <c r="O8993" t="s">
        <v>126</v>
      </c>
      <c r="P8993">
        <v>2</v>
      </c>
      <c r="Q8993" t="s">
        <v>82</v>
      </c>
      <c r="R8993">
        <v>4</v>
      </c>
      <c r="S8993" t="s">
        <v>38</v>
      </c>
      <c r="T8993">
        <v>16</v>
      </c>
      <c r="U8993" t="s">
        <v>321</v>
      </c>
      <c r="V8993" t="s">
        <v>129</v>
      </c>
      <c r="W8993">
        <v>3</v>
      </c>
      <c r="X8993" t="s">
        <v>84</v>
      </c>
      <c r="Y8993">
        <v>35</v>
      </c>
      <c r="Z8993">
        <v>725</v>
      </c>
      <c r="AA8993">
        <v>253750</v>
      </c>
      <c r="AB8993">
        <v>88812.5</v>
      </c>
      <c r="AC8993">
        <v>0.35</v>
      </c>
      <c r="AD8993">
        <v>2</v>
      </c>
      <c r="AE8993" t="s">
        <v>72</v>
      </c>
    </row>
    <row r="8994" spans="1:31" x14ac:dyDescent="0.3">
      <c r="A8994">
        <v>1197831</v>
      </c>
      <c r="B8994" t="s">
        <v>73</v>
      </c>
      <c r="C8994" s="1">
        <v>44063</v>
      </c>
      <c r="D8994">
        <v>2020</v>
      </c>
      <c r="E8994" t="s">
        <v>31</v>
      </c>
      <c r="F8994">
        <v>3</v>
      </c>
      <c r="G8994">
        <v>2</v>
      </c>
      <c r="H8994" t="s">
        <v>74</v>
      </c>
      <c r="I8994">
        <v>2</v>
      </c>
      <c r="J8994" t="s">
        <v>75</v>
      </c>
      <c r="K8994">
        <v>2</v>
      </c>
      <c r="L8994" t="s">
        <v>76</v>
      </c>
      <c r="M8994" t="s">
        <v>320</v>
      </c>
      <c r="N8994">
        <v>3</v>
      </c>
      <c r="O8994" t="s">
        <v>126</v>
      </c>
      <c r="P8994">
        <v>2</v>
      </c>
      <c r="Q8994" t="s">
        <v>82</v>
      </c>
      <c r="R8994">
        <v>4</v>
      </c>
      <c r="S8994" t="s">
        <v>38</v>
      </c>
      <c r="T8994">
        <v>16</v>
      </c>
      <c r="U8994" t="s">
        <v>321</v>
      </c>
      <c r="V8994" t="s">
        <v>241</v>
      </c>
      <c r="W8994">
        <v>3</v>
      </c>
      <c r="X8994" t="s">
        <v>84</v>
      </c>
      <c r="Y8994">
        <v>40</v>
      </c>
      <c r="Z8994">
        <v>800</v>
      </c>
      <c r="AA8994">
        <v>320000</v>
      </c>
      <c r="AB8994">
        <v>112000</v>
      </c>
      <c r="AC8994">
        <v>0.35</v>
      </c>
      <c r="AD8994">
        <v>2</v>
      </c>
      <c r="AE8994" t="s">
        <v>72</v>
      </c>
    </row>
    <row r="8995" spans="1:31" x14ac:dyDescent="0.3">
      <c r="A8995">
        <v>1197831</v>
      </c>
      <c r="B8995" t="s">
        <v>73</v>
      </c>
      <c r="C8995" s="1">
        <v>44069</v>
      </c>
      <c r="D8995">
        <v>2020</v>
      </c>
      <c r="E8995" t="s">
        <v>31</v>
      </c>
      <c r="F8995">
        <v>3</v>
      </c>
      <c r="G8995">
        <v>2</v>
      </c>
      <c r="H8995" t="s">
        <v>74</v>
      </c>
      <c r="I8995">
        <v>2</v>
      </c>
      <c r="J8995" t="s">
        <v>75</v>
      </c>
      <c r="K8995">
        <v>2</v>
      </c>
      <c r="L8995" t="s">
        <v>76</v>
      </c>
      <c r="M8995" t="s">
        <v>320</v>
      </c>
      <c r="N8995">
        <v>3</v>
      </c>
      <c r="O8995" t="s">
        <v>126</v>
      </c>
      <c r="P8995">
        <v>2</v>
      </c>
      <c r="Q8995" t="s">
        <v>82</v>
      </c>
      <c r="R8995">
        <v>4</v>
      </c>
      <c r="S8995" t="s">
        <v>38</v>
      </c>
      <c r="T8995">
        <v>16</v>
      </c>
      <c r="U8995" t="s">
        <v>321</v>
      </c>
      <c r="V8995" t="s">
        <v>213</v>
      </c>
      <c r="W8995">
        <v>3</v>
      </c>
      <c r="X8995" t="s">
        <v>84</v>
      </c>
      <c r="Y8995">
        <v>40</v>
      </c>
      <c r="Z8995">
        <v>1100</v>
      </c>
      <c r="AA8995">
        <v>440000</v>
      </c>
      <c r="AB8995">
        <v>154000</v>
      </c>
      <c r="AC8995">
        <v>0.35</v>
      </c>
      <c r="AD8995">
        <v>2</v>
      </c>
      <c r="AE8995" t="s">
        <v>72</v>
      </c>
    </row>
    <row r="8996" spans="1:31" x14ac:dyDescent="0.3">
      <c r="A8996">
        <v>1197831</v>
      </c>
      <c r="B8996" t="s">
        <v>73</v>
      </c>
      <c r="C8996" s="1">
        <v>44075</v>
      </c>
      <c r="D8996">
        <v>2020</v>
      </c>
      <c r="E8996" t="s">
        <v>43</v>
      </c>
      <c r="F8996">
        <v>3</v>
      </c>
      <c r="G8996">
        <v>2</v>
      </c>
      <c r="H8996" t="s">
        <v>74</v>
      </c>
      <c r="I8996">
        <v>2</v>
      </c>
      <c r="J8996" t="s">
        <v>75</v>
      </c>
      <c r="K8996">
        <v>2</v>
      </c>
      <c r="L8996" t="s">
        <v>76</v>
      </c>
      <c r="M8996" t="s">
        <v>320</v>
      </c>
      <c r="N8996">
        <v>3</v>
      </c>
      <c r="O8996" t="s">
        <v>126</v>
      </c>
      <c r="P8996">
        <v>2</v>
      </c>
      <c r="Q8996" t="s">
        <v>82</v>
      </c>
      <c r="R8996">
        <v>4</v>
      </c>
      <c r="S8996" t="s">
        <v>38</v>
      </c>
      <c r="T8996">
        <v>16</v>
      </c>
      <c r="U8996" t="s">
        <v>321</v>
      </c>
      <c r="V8996" t="s">
        <v>196</v>
      </c>
      <c r="W8996">
        <v>3</v>
      </c>
      <c r="X8996" t="s">
        <v>84</v>
      </c>
      <c r="Y8996">
        <v>40</v>
      </c>
      <c r="Z8996">
        <v>1100</v>
      </c>
      <c r="AA8996">
        <v>440000</v>
      </c>
      <c r="AB8996">
        <v>154000</v>
      </c>
      <c r="AC8996">
        <v>0.35</v>
      </c>
      <c r="AD8996">
        <v>2</v>
      </c>
      <c r="AE8996" t="s">
        <v>72</v>
      </c>
    </row>
    <row r="8997" spans="1:31" x14ac:dyDescent="0.3">
      <c r="A8997">
        <v>1197831</v>
      </c>
      <c r="B8997" t="s">
        <v>73</v>
      </c>
      <c r="C8997" s="1">
        <v>44081</v>
      </c>
      <c r="D8997">
        <v>2020</v>
      </c>
      <c r="E8997" t="s">
        <v>43</v>
      </c>
      <c r="F8997">
        <v>3</v>
      </c>
      <c r="G8997">
        <v>2</v>
      </c>
      <c r="H8997" t="s">
        <v>74</v>
      </c>
      <c r="I8997">
        <v>2</v>
      </c>
      <c r="J8997" t="s">
        <v>75</v>
      </c>
      <c r="K8997">
        <v>2</v>
      </c>
      <c r="L8997" t="s">
        <v>76</v>
      </c>
      <c r="M8997" t="s">
        <v>320</v>
      </c>
      <c r="N8997">
        <v>3</v>
      </c>
      <c r="O8997" t="s">
        <v>126</v>
      </c>
      <c r="P8997">
        <v>2</v>
      </c>
      <c r="Q8997" t="s">
        <v>82</v>
      </c>
      <c r="R8997">
        <v>4</v>
      </c>
      <c r="S8997" t="s">
        <v>38</v>
      </c>
      <c r="T8997">
        <v>16</v>
      </c>
      <c r="U8997" t="s">
        <v>321</v>
      </c>
      <c r="V8997" t="s">
        <v>161</v>
      </c>
      <c r="W8997">
        <v>3</v>
      </c>
      <c r="X8997" t="s">
        <v>84</v>
      </c>
      <c r="Y8997">
        <v>50</v>
      </c>
      <c r="Z8997">
        <v>900</v>
      </c>
      <c r="AA8997">
        <v>450000</v>
      </c>
      <c r="AB8997">
        <v>157500</v>
      </c>
      <c r="AC8997">
        <v>0.35</v>
      </c>
      <c r="AD8997">
        <v>2</v>
      </c>
      <c r="AE8997" t="s">
        <v>72</v>
      </c>
    </row>
    <row r="8998" spans="1:31" x14ac:dyDescent="0.3">
      <c r="A8998">
        <v>1197831</v>
      </c>
      <c r="B8998" t="s">
        <v>73</v>
      </c>
      <c r="C8998" s="1">
        <v>44087</v>
      </c>
      <c r="D8998">
        <v>2020</v>
      </c>
      <c r="E8998" t="s">
        <v>43</v>
      </c>
      <c r="F8998">
        <v>3</v>
      </c>
      <c r="G8998">
        <v>2</v>
      </c>
      <c r="H8998" t="s">
        <v>74</v>
      </c>
      <c r="I8998">
        <v>2</v>
      </c>
      <c r="J8998" t="s">
        <v>75</v>
      </c>
      <c r="K8998">
        <v>2</v>
      </c>
      <c r="L8998" t="s">
        <v>76</v>
      </c>
      <c r="M8998" t="s">
        <v>320</v>
      </c>
      <c r="N8998">
        <v>3</v>
      </c>
      <c r="O8998" t="s">
        <v>126</v>
      </c>
      <c r="P8998">
        <v>2</v>
      </c>
      <c r="Q8998" t="s">
        <v>82</v>
      </c>
      <c r="R8998">
        <v>4</v>
      </c>
      <c r="S8998" t="s">
        <v>38</v>
      </c>
      <c r="T8998">
        <v>16</v>
      </c>
      <c r="U8998" t="s">
        <v>321</v>
      </c>
      <c r="V8998" t="s">
        <v>203</v>
      </c>
      <c r="W8998">
        <v>3</v>
      </c>
      <c r="X8998" t="s">
        <v>84</v>
      </c>
      <c r="Y8998">
        <v>50</v>
      </c>
      <c r="Z8998">
        <v>750</v>
      </c>
      <c r="AA8998">
        <v>375000</v>
      </c>
      <c r="AB8998">
        <v>131250</v>
      </c>
      <c r="AC8998">
        <v>0.35</v>
      </c>
      <c r="AD8998">
        <v>2</v>
      </c>
      <c r="AE8998" t="s">
        <v>72</v>
      </c>
    </row>
    <row r="8999" spans="1:31" x14ac:dyDescent="0.3">
      <c r="A8999">
        <v>1197831</v>
      </c>
      <c r="B8999" t="s">
        <v>73</v>
      </c>
      <c r="C8999" s="1">
        <v>44126</v>
      </c>
      <c r="D8999">
        <v>2020</v>
      </c>
      <c r="E8999" t="s">
        <v>44</v>
      </c>
      <c r="F8999">
        <v>4</v>
      </c>
      <c r="G8999">
        <v>2</v>
      </c>
      <c r="H8999" t="s">
        <v>74</v>
      </c>
      <c r="I8999">
        <v>2</v>
      </c>
      <c r="J8999" t="s">
        <v>75</v>
      </c>
      <c r="K8999">
        <v>2</v>
      </c>
      <c r="L8999" t="s">
        <v>76</v>
      </c>
      <c r="M8999" t="s">
        <v>320</v>
      </c>
      <c r="N8999">
        <v>3</v>
      </c>
      <c r="O8999" t="s">
        <v>126</v>
      </c>
      <c r="P8999">
        <v>2</v>
      </c>
      <c r="Q8999" t="s">
        <v>82</v>
      </c>
      <c r="R8999">
        <v>4</v>
      </c>
      <c r="S8999" t="s">
        <v>38</v>
      </c>
      <c r="T8999">
        <v>16</v>
      </c>
      <c r="U8999" t="s">
        <v>321</v>
      </c>
      <c r="V8999" t="s">
        <v>189</v>
      </c>
      <c r="W8999">
        <v>3</v>
      </c>
      <c r="X8999" t="s">
        <v>84</v>
      </c>
      <c r="Y8999">
        <v>50</v>
      </c>
      <c r="Z8999">
        <v>825</v>
      </c>
      <c r="AA8999">
        <v>412500</v>
      </c>
      <c r="AB8999">
        <v>144375</v>
      </c>
      <c r="AC8999">
        <v>0.35</v>
      </c>
      <c r="AD8999">
        <v>2</v>
      </c>
      <c r="AE8999" t="s">
        <v>72</v>
      </c>
    </row>
    <row r="9000" spans="1:31" x14ac:dyDescent="0.3">
      <c r="A9000">
        <v>1197831</v>
      </c>
      <c r="B9000" t="s">
        <v>73</v>
      </c>
      <c r="C9000" s="1">
        <v>44132</v>
      </c>
      <c r="D9000">
        <v>2020</v>
      </c>
      <c r="E9000" t="s">
        <v>44</v>
      </c>
      <c r="F9000">
        <v>4</v>
      </c>
      <c r="G9000">
        <v>2</v>
      </c>
      <c r="H9000" t="s">
        <v>74</v>
      </c>
      <c r="I9000">
        <v>2</v>
      </c>
      <c r="J9000" t="s">
        <v>75</v>
      </c>
      <c r="K9000">
        <v>2</v>
      </c>
      <c r="L9000" t="s">
        <v>76</v>
      </c>
      <c r="M9000" t="s">
        <v>320</v>
      </c>
      <c r="N9000">
        <v>3</v>
      </c>
      <c r="O9000" t="s">
        <v>126</v>
      </c>
      <c r="P9000">
        <v>2</v>
      </c>
      <c r="Q9000" t="s">
        <v>82</v>
      </c>
      <c r="R9000">
        <v>4</v>
      </c>
      <c r="S9000" t="s">
        <v>38</v>
      </c>
      <c r="T9000">
        <v>16</v>
      </c>
      <c r="U9000" t="s">
        <v>321</v>
      </c>
      <c r="V9000" t="s">
        <v>202</v>
      </c>
      <c r="W9000">
        <v>3</v>
      </c>
      <c r="X9000" t="s">
        <v>84</v>
      </c>
      <c r="Y9000">
        <v>50</v>
      </c>
      <c r="Z9000">
        <v>850</v>
      </c>
      <c r="AA9000">
        <v>425000</v>
      </c>
      <c r="AB9000">
        <v>148750</v>
      </c>
      <c r="AC9000">
        <v>0.35</v>
      </c>
      <c r="AD9000">
        <v>2</v>
      </c>
      <c r="AE9000" t="s">
        <v>72</v>
      </c>
    </row>
    <row r="9001" spans="1:31" x14ac:dyDescent="0.3">
      <c r="A9001">
        <v>1128299</v>
      </c>
      <c r="B9001" t="s">
        <v>77</v>
      </c>
      <c r="C9001" s="1">
        <v>44138</v>
      </c>
      <c r="D9001">
        <v>2020</v>
      </c>
      <c r="E9001" t="s">
        <v>45</v>
      </c>
      <c r="F9001">
        <v>4</v>
      </c>
      <c r="G9001">
        <v>2</v>
      </c>
      <c r="H9001" t="s">
        <v>74</v>
      </c>
      <c r="I9001">
        <v>2</v>
      </c>
      <c r="J9001" t="s">
        <v>75</v>
      </c>
      <c r="K9001">
        <v>2</v>
      </c>
      <c r="L9001" t="s">
        <v>76</v>
      </c>
      <c r="M9001" t="s">
        <v>320</v>
      </c>
      <c r="N9001">
        <v>3</v>
      </c>
      <c r="O9001" t="s">
        <v>126</v>
      </c>
      <c r="P9001">
        <v>2</v>
      </c>
      <c r="Q9001" t="s">
        <v>82</v>
      </c>
      <c r="R9001">
        <v>4</v>
      </c>
      <c r="S9001" t="s">
        <v>38</v>
      </c>
      <c r="T9001">
        <v>16</v>
      </c>
      <c r="U9001" t="s">
        <v>321</v>
      </c>
      <c r="V9001" t="s">
        <v>191</v>
      </c>
      <c r="W9001">
        <v>3</v>
      </c>
      <c r="X9001" t="s">
        <v>84</v>
      </c>
      <c r="Y9001">
        <v>50</v>
      </c>
      <c r="Z9001">
        <v>775</v>
      </c>
      <c r="AA9001">
        <v>387500</v>
      </c>
      <c r="AB9001">
        <v>135625</v>
      </c>
      <c r="AC9001">
        <v>0.35000000000000003</v>
      </c>
      <c r="AD9001">
        <v>2</v>
      </c>
      <c r="AE9001" t="s">
        <v>72</v>
      </c>
    </row>
    <row r="9002" spans="1:31" x14ac:dyDescent="0.3">
      <c r="A9002">
        <v>1128299</v>
      </c>
      <c r="B9002" t="s">
        <v>77</v>
      </c>
      <c r="C9002" s="1">
        <v>44144</v>
      </c>
      <c r="D9002">
        <v>2020</v>
      </c>
      <c r="E9002" t="s">
        <v>45</v>
      </c>
      <c r="F9002">
        <v>4</v>
      </c>
      <c r="G9002">
        <v>3</v>
      </c>
      <c r="H9002" t="s">
        <v>78</v>
      </c>
      <c r="I9002">
        <v>3</v>
      </c>
      <c r="J9002" t="s">
        <v>79</v>
      </c>
      <c r="K9002">
        <v>3</v>
      </c>
      <c r="L9002" t="s">
        <v>80</v>
      </c>
      <c r="M9002" t="s">
        <v>320</v>
      </c>
      <c r="N9002">
        <v>3</v>
      </c>
      <c r="O9002" t="s">
        <v>126</v>
      </c>
      <c r="P9002">
        <v>2</v>
      </c>
      <c r="Q9002" t="s">
        <v>82</v>
      </c>
      <c r="R9002">
        <v>4</v>
      </c>
      <c r="S9002" t="s">
        <v>38</v>
      </c>
      <c r="T9002">
        <v>16</v>
      </c>
      <c r="U9002" t="s">
        <v>321</v>
      </c>
      <c r="V9002" t="s">
        <v>195</v>
      </c>
      <c r="W9002">
        <v>3</v>
      </c>
      <c r="X9002" t="s">
        <v>84</v>
      </c>
      <c r="Y9002">
        <v>50</v>
      </c>
      <c r="Z9002">
        <v>725</v>
      </c>
      <c r="AA9002">
        <v>362500</v>
      </c>
      <c r="AB9002">
        <v>126875.00000000001</v>
      </c>
      <c r="AC9002">
        <v>0.35000000000000003</v>
      </c>
      <c r="AD9002">
        <v>2</v>
      </c>
      <c r="AE9002" t="s">
        <v>72</v>
      </c>
    </row>
    <row r="9003" spans="1:31" x14ac:dyDescent="0.3">
      <c r="A9003">
        <v>1128299</v>
      </c>
      <c r="B9003" t="s">
        <v>77</v>
      </c>
      <c r="C9003" s="1">
        <v>44150</v>
      </c>
      <c r="D9003">
        <v>2020</v>
      </c>
      <c r="E9003" t="s">
        <v>45</v>
      </c>
      <c r="F9003">
        <v>4</v>
      </c>
      <c r="G9003">
        <v>3</v>
      </c>
      <c r="H9003" t="s">
        <v>78</v>
      </c>
      <c r="I9003">
        <v>3</v>
      </c>
      <c r="J9003" t="s">
        <v>79</v>
      </c>
      <c r="K9003">
        <v>3</v>
      </c>
      <c r="L9003" t="s">
        <v>80</v>
      </c>
      <c r="M9003" t="s">
        <v>320</v>
      </c>
      <c r="N9003">
        <v>3</v>
      </c>
      <c r="O9003" t="s">
        <v>126</v>
      </c>
      <c r="P9003">
        <v>2</v>
      </c>
      <c r="Q9003" t="s">
        <v>82</v>
      </c>
      <c r="R9003">
        <v>4</v>
      </c>
      <c r="S9003" t="s">
        <v>38</v>
      </c>
      <c r="T9003">
        <v>16</v>
      </c>
      <c r="U9003" t="s">
        <v>321</v>
      </c>
      <c r="V9003" t="s">
        <v>207</v>
      </c>
      <c r="W9003">
        <v>3</v>
      </c>
      <c r="X9003" t="s">
        <v>84</v>
      </c>
      <c r="Y9003">
        <v>60</v>
      </c>
      <c r="Z9003">
        <v>700</v>
      </c>
      <c r="AA9003">
        <v>420000</v>
      </c>
      <c r="AB9003">
        <v>147000</v>
      </c>
      <c r="AC9003">
        <v>0.35000000000000003</v>
      </c>
      <c r="AD9003">
        <v>2</v>
      </c>
      <c r="AE9003" t="s">
        <v>72</v>
      </c>
    </row>
    <row r="9004" spans="1:31" x14ac:dyDescent="0.3">
      <c r="A9004">
        <v>1128299</v>
      </c>
      <c r="B9004" t="s">
        <v>77</v>
      </c>
      <c r="C9004" s="1">
        <v>44192</v>
      </c>
      <c r="D9004">
        <v>2020</v>
      </c>
      <c r="E9004" t="s">
        <v>46</v>
      </c>
      <c r="F9004">
        <v>4</v>
      </c>
      <c r="G9004">
        <v>3</v>
      </c>
      <c r="H9004" t="s">
        <v>78</v>
      </c>
      <c r="I9004">
        <v>3</v>
      </c>
      <c r="J9004" t="s">
        <v>79</v>
      </c>
      <c r="K9004">
        <v>3</v>
      </c>
      <c r="L9004" t="s">
        <v>80</v>
      </c>
      <c r="M9004" t="s">
        <v>320</v>
      </c>
      <c r="N9004">
        <v>3</v>
      </c>
      <c r="O9004" t="s">
        <v>126</v>
      </c>
      <c r="P9004">
        <v>2</v>
      </c>
      <c r="Q9004" t="s">
        <v>82</v>
      </c>
      <c r="R9004">
        <v>4</v>
      </c>
      <c r="S9004" t="s">
        <v>38</v>
      </c>
      <c r="T9004">
        <v>16</v>
      </c>
      <c r="U9004" t="s">
        <v>321</v>
      </c>
      <c r="V9004" t="s">
        <v>186</v>
      </c>
      <c r="W9004">
        <v>3</v>
      </c>
      <c r="X9004" t="s">
        <v>84</v>
      </c>
      <c r="Y9004">
        <v>65</v>
      </c>
      <c r="Z9004">
        <v>725</v>
      </c>
      <c r="AA9004">
        <v>471250</v>
      </c>
      <c r="AB9004">
        <v>164937.50000000003</v>
      </c>
      <c r="AC9004">
        <v>0.35000000000000003</v>
      </c>
      <c r="AD9004">
        <v>2</v>
      </c>
      <c r="AE9004" t="s">
        <v>72</v>
      </c>
    </row>
    <row r="9005" spans="1:31" x14ac:dyDescent="0.3">
      <c r="A9005">
        <v>1128299</v>
      </c>
      <c r="B9005" t="s">
        <v>77</v>
      </c>
      <c r="C9005" s="1">
        <v>44198</v>
      </c>
      <c r="D9005">
        <v>2021</v>
      </c>
      <c r="E9005" t="s">
        <v>47</v>
      </c>
      <c r="F9005">
        <v>1</v>
      </c>
      <c r="G9005">
        <v>3</v>
      </c>
      <c r="H9005" t="s">
        <v>78</v>
      </c>
      <c r="I9005">
        <v>3</v>
      </c>
      <c r="J9005" t="s">
        <v>79</v>
      </c>
      <c r="K9005">
        <v>3</v>
      </c>
      <c r="L9005" t="s">
        <v>80</v>
      </c>
      <c r="M9005" t="s">
        <v>320</v>
      </c>
      <c r="N9005">
        <v>3</v>
      </c>
      <c r="O9005" t="s">
        <v>126</v>
      </c>
      <c r="P9005">
        <v>2</v>
      </c>
      <c r="Q9005" t="s">
        <v>82</v>
      </c>
      <c r="R9005">
        <v>4</v>
      </c>
      <c r="S9005" t="s">
        <v>38</v>
      </c>
      <c r="T9005">
        <v>16</v>
      </c>
      <c r="U9005" t="s">
        <v>321</v>
      </c>
      <c r="V9005" t="s">
        <v>184</v>
      </c>
      <c r="W9005">
        <v>3</v>
      </c>
      <c r="X9005" t="s">
        <v>84</v>
      </c>
      <c r="Y9005">
        <v>65</v>
      </c>
      <c r="Z9005">
        <v>750</v>
      </c>
      <c r="AA9005">
        <v>487500</v>
      </c>
      <c r="AB9005">
        <v>195000</v>
      </c>
      <c r="AC9005">
        <v>0.4</v>
      </c>
      <c r="AD9005">
        <v>2</v>
      </c>
      <c r="AE9005" t="s">
        <v>72</v>
      </c>
    </row>
    <row r="9006" spans="1:31" x14ac:dyDescent="0.3">
      <c r="A9006">
        <v>1128299</v>
      </c>
      <c r="B9006" t="s">
        <v>77</v>
      </c>
      <c r="C9006" s="1">
        <v>44204</v>
      </c>
      <c r="D9006">
        <v>2021</v>
      </c>
      <c r="E9006" t="s">
        <v>47</v>
      </c>
      <c r="F9006">
        <v>1</v>
      </c>
      <c r="G9006">
        <v>3</v>
      </c>
      <c r="H9006" t="s">
        <v>78</v>
      </c>
      <c r="I9006">
        <v>3</v>
      </c>
      <c r="J9006" t="s">
        <v>79</v>
      </c>
      <c r="K9006">
        <v>3</v>
      </c>
      <c r="L9006" t="s">
        <v>80</v>
      </c>
      <c r="M9006" t="s">
        <v>320</v>
      </c>
      <c r="N9006">
        <v>3</v>
      </c>
      <c r="O9006" t="s">
        <v>126</v>
      </c>
      <c r="P9006">
        <v>2</v>
      </c>
      <c r="Q9006" t="s">
        <v>82</v>
      </c>
      <c r="R9006">
        <v>4</v>
      </c>
      <c r="S9006" t="s">
        <v>38</v>
      </c>
      <c r="T9006">
        <v>16</v>
      </c>
      <c r="U9006" t="s">
        <v>321</v>
      </c>
      <c r="V9006" t="s">
        <v>191</v>
      </c>
      <c r="W9006">
        <v>3</v>
      </c>
      <c r="X9006" t="s">
        <v>84</v>
      </c>
      <c r="Y9006">
        <v>65</v>
      </c>
      <c r="Z9006">
        <v>825</v>
      </c>
      <c r="AA9006">
        <v>536250</v>
      </c>
      <c r="AB9006">
        <v>214500</v>
      </c>
      <c r="AC9006">
        <v>0.4</v>
      </c>
      <c r="AD9006">
        <v>2</v>
      </c>
      <c r="AE9006" t="s">
        <v>72</v>
      </c>
    </row>
    <row r="9007" spans="1:31" x14ac:dyDescent="0.3">
      <c r="A9007">
        <v>1128299</v>
      </c>
      <c r="B9007" t="s">
        <v>77</v>
      </c>
      <c r="C9007" s="1">
        <v>44210</v>
      </c>
      <c r="D9007">
        <v>2021</v>
      </c>
      <c r="E9007" t="s">
        <v>47</v>
      </c>
      <c r="F9007">
        <v>1</v>
      </c>
      <c r="G9007">
        <v>3</v>
      </c>
      <c r="H9007" t="s">
        <v>78</v>
      </c>
      <c r="I9007">
        <v>3</v>
      </c>
      <c r="J9007" t="s">
        <v>79</v>
      </c>
      <c r="K9007">
        <v>3</v>
      </c>
      <c r="L9007" t="s">
        <v>80</v>
      </c>
      <c r="M9007" t="s">
        <v>320</v>
      </c>
      <c r="N9007">
        <v>3</v>
      </c>
      <c r="O9007" t="s">
        <v>126</v>
      </c>
      <c r="P9007">
        <v>2</v>
      </c>
      <c r="Q9007" t="s">
        <v>82</v>
      </c>
      <c r="R9007">
        <v>4</v>
      </c>
      <c r="S9007" t="s">
        <v>38</v>
      </c>
      <c r="T9007">
        <v>16</v>
      </c>
      <c r="U9007" t="s">
        <v>321</v>
      </c>
      <c r="V9007" t="s">
        <v>201</v>
      </c>
      <c r="W9007">
        <v>3</v>
      </c>
      <c r="X9007" t="s">
        <v>84</v>
      </c>
      <c r="Y9007">
        <v>65</v>
      </c>
      <c r="Z9007">
        <v>825</v>
      </c>
      <c r="AA9007">
        <v>536250</v>
      </c>
      <c r="AB9007">
        <v>187687.50000000003</v>
      </c>
      <c r="AC9007">
        <v>0.35000000000000003</v>
      </c>
      <c r="AD9007">
        <v>2</v>
      </c>
      <c r="AE9007" t="s">
        <v>72</v>
      </c>
    </row>
    <row r="9008" spans="1:31" x14ac:dyDescent="0.3">
      <c r="A9008">
        <v>1128299</v>
      </c>
      <c r="B9008" t="s">
        <v>77</v>
      </c>
      <c r="C9008" s="1">
        <v>44216</v>
      </c>
      <c r="D9008">
        <v>2021</v>
      </c>
      <c r="E9008" t="s">
        <v>47</v>
      </c>
      <c r="F9008">
        <v>1</v>
      </c>
      <c r="G9008">
        <v>3</v>
      </c>
      <c r="H9008" t="s">
        <v>78</v>
      </c>
      <c r="I9008">
        <v>3</v>
      </c>
      <c r="J9008" t="s">
        <v>79</v>
      </c>
      <c r="K9008">
        <v>3</v>
      </c>
      <c r="L9008" t="s">
        <v>80</v>
      </c>
      <c r="M9008" t="s">
        <v>320</v>
      </c>
      <c r="N9008">
        <v>3</v>
      </c>
      <c r="O9008" t="s">
        <v>126</v>
      </c>
      <c r="P9008">
        <v>2</v>
      </c>
      <c r="Q9008" t="s">
        <v>82</v>
      </c>
      <c r="R9008">
        <v>4</v>
      </c>
      <c r="S9008" t="s">
        <v>38</v>
      </c>
      <c r="T9008">
        <v>16</v>
      </c>
      <c r="U9008" t="s">
        <v>321</v>
      </c>
      <c r="V9008" t="s">
        <v>184</v>
      </c>
      <c r="W9008">
        <v>3</v>
      </c>
      <c r="X9008" t="s">
        <v>84</v>
      </c>
      <c r="Y9008">
        <v>65</v>
      </c>
      <c r="Z9008">
        <v>800</v>
      </c>
      <c r="AA9008">
        <v>520000</v>
      </c>
      <c r="AB9008">
        <v>182000.00000000003</v>
      </c>
      <c r="AC9008">
        <v>0.35000000000000003</v>
      </c>
      <c r="AD9008">
        <v>2</v>
      </c>
      <c r="AE9008" t="s">
        <v>72</v>
      </c>
    </row>
    <row r="9009" spans="1:31" x14ac:dyDescent="0.3">
      <c r="A9009">
        <v>1128299</v>
      </c>
      <c r="B9009" t="s">
        <v>77</v>
      </c>
      <c r="C9009" s="1">
        <v>44222</v>
      </c>
      <c r="D9009">
        <v>2021</v>
      </c>
      <c r="E9009" t="s">
        <v>47</v>
      </c>
      <c r="F9009">
        <v>1</v>
      </c>
      <c r="G9009">
        <v>3</v>
      </c>
      <c r="H9009" t="s">
        <v>78</v>
      </c>
      <c r="I9009">
        <v>3</v>
      </c>
      <c r="J9009" t="s">
        <v>79</v>
      </c>
      <c r="K9009">
        <v>3</v>
      </c>
      <c r="L9009" t="s">
        <v>80</v>
      </c>
      <c r="M9009" t="s">
        <v>320</v>
      </c>
      <c r="N9009">
        <v>3</v>
      </c>
      <c r="O9009" t="s">
        <v>126</v>
      </c>
      <c r="P9009">
        <v>2</v>
      </c>
      <c r="Q9009" t="s">
        <v>82</v>
      </c>
      <c r="R9009">
        <v>4</v>
      </c>
      <c r="S9009" t="s">
        <v>38</v>
      </c>
      <c r="T9009">
        <v>16</v>
      </c>
      <c r="U9009" t="s">
        <v>321</v>
      </c>
      <c r="V9009" t="s">
        <v>202</v>
      </c>
      <c r="W9009">
        <v>3</v>
      </c>
      <c r="X9009" t="s">
        <v>84</v>
      </c>
      <c r="Y9009">
        <v>55</v>
      </c>
      <c r="Z9009">
        <v>775</v>
      </c>
      <c r="AA9009">
        <v>426250</v>
      </c>
      <c r="AB9009">
        <v>127875.00000000004</v>
      </c>
      <c r="AC9009">
        <v>0.30000000000000004</v>
      </c>
      <c r="AD9009">
        <v>2</v>
      </c>
      <c r="AE9009" t="s">
        <v>72</v>
      </c>
    </row>
    <row r="9010" spans="1:31" x14ac:dyDescent="0.3">
      <c r="A9010">
        <v>1128299</v>
      </c>
      <c r="B9010" t="s">
        <v>77</v>
      </c>
      <c r="C9010" s="1">
        <v>44228</v>
      </c>
      <c r="D9010">
        <v>2021</v>
      </c>
      <c r="E9010" t="s">
        <v>48</v>
      </c>
      <c r="F9010">
        <v>1</v>
      </c>
      <c r="G9010">
        <v>3</v>
      </c>
      <c r="H9010" t="s">
        <v>78</v>
      </c>
      <c r="I9010">
        <v>3</v>
      </c>
      <c r="J9010" t="s">
        <v>79</v>
      </c>
      <c r="K9010">
        <v>3</v>
      </c>
      <c r="L9010" t="s">
        <v>80</v>
      </c>
      <c r="M9010" t="s">
        <v>320</v>
      </c>
      <c r="N9010">
        <v>3</v>
      </c>
      <c r="O9010" t="s">
        <v>126</v>
      </c>
      <c r="P9010">
        <v>2</v>
      </c>
      <c r="Q9010" t="s">
        <v>82</v>
      </c>
      <c r="R9010">
        <v>4</v>
      </c>
      <c r="S9010" t="s">
        <v>38</v>
      </c>
      <c r="T9010">
        <v>16</v>
      </c>
      <c r="U9010" t="s">
        <v>321</v>
      </c>
      <c r="V9010" t="s">
        <v>189</v>
      </c>
      <c r="W9010">
        <v>3</v>
      </c>
      <c r="X9010" t="s">
        <v>84</v>
      </c>
      <c r="Y9010">
        <v>55</v>
      </c>
      <c r="Z9010">
        <v>700</v>
      </c>
      <c r="AA9010">
        <v>385000</v>
      </c>
      <c r="AB9010">
        <v>115500.00000000003</v>
      </c>
      <c r="AC9010">
        <v>0.30000000000000004</v>
      </c>
      <c r="AD9010">
        <v>2</v>
      </c>
      <c r="AE9010" t="s">
        <v>72</v>
      </c>
    </row>
    <row r="9011" spans="1:31" x14ac:dyDescent="0.3">
      <c r="A9011">
        <v>1128299</v>
      </c>
      <c r="B9011" t="s">
        <v>77</v>
      </c>
      <c r="C9011" s="1">
        <v>44234</v>
      </c>
      <c r="D9011">
        <v>2021</v>
      </c>
      <c r="E9011" t="s">
        <v>48</v>
      </c>
      <c r="F9011">
        <v>1</v>
      </c>
      <c r="G9011">
        <v>3</v>
      </c>
      <c r="H9011" t="s">
        <v>78</v>
      </c>
      <c r="I9011">
        <v>3</v>
      </c>
      <c r="J9011" t="s">
        <v>79</v>
      </c>
      <c r="K9011">
        <v>3</v>
      </c>
      <c r="L9011" t="s">
        <v>80</v>
      </c>
      <c r="M9011" t="s">
        <v>320</v>
      </c>
      <c r="N9011">
        <v>3</v>
      </c>
      <c r="O9011" t="s">
        <v>126</v>
      </c>
      <c r="P9011">
        <v>2</v>
      </c>
      <c r="Q9011" t="s">
        <v>82</v>
      </c>
      <c r="R9011">
        <v>4</v>
      </c>
      <c r="S9011" t="s">
        <v>38</v>
      </c>
      <c r="T9011">
        <v>16</v>
      </c>
      <c r="U9011" t="s">
        <v>321</v>
      </c>
      <c r="V9011" t="s">
        <v>184</v>
      </c>
      <c r="W9011">
        <v>3</v>
      </c>
      <c r="X9011" t="s">
        <v>84</v>
      </c>
      <c r="Y9011">
        <v>55</v>
      </c>
      <c r="Z9011">
        <v>725</v>
      </c>
      <c r="AA9011">
        <v>398750</v>
      </c>
      <c r="AB9011">
        <v>119625.00000000003</v>
      </c>
      <c r="AC9011">
        <v>0.30000000000000004</v>
      </c>
      <c r="AD9011">
        <v>2</v>
      </c>
      <c r="AE9011" t="s">
        <v>72</v>
      </c>
    </row>
    <row r="9012" spans="1:31" x14ac:dyDescent="0.3">
      <c r="A9012">
        <v>1128299</v>
      </c>
      <c r="B9012" t="s">
        <v>77</v>
      </c>
      <c r="C9012" s="1">
        <v>44240</v>
      </c>
      <c r="D9012">
        <v>2021</v>
      </c>
      <c r="E9012" t="s">
        <v>48</v>
      </c>
      <c r="F9012">
        <v>1</v>
      </c>
      <c r="G9012">
        <v>3</v>
      </c>
      <c r="H9012" t="s">
        <v>78</v>
      </c>
      <c r="I9012">
        <v>3</v>
      </c>
      <c r="J9012" t="s">
        <v>79</v>
      </c>
      <c r="K9012">
        <v>3</v>
      </c>
      <c r="L9012" t="s">
        <v>80</v>
      </c>
      <c r="M9012" t="s">
        <v>320</v>
      </c>
      <c r="N9012">
        <v>3</v>
      </c>
      <c r="O9012" t="s">
        <v>126</v>
      </c>
      <c r="P9012">
        <v>2</v>
      </c>
      <c r="Q9012" t="s">
        <v>82</v>
      </c>
      <c r="R9012">
        <v>4</v>
      </c>
      <c r="S9012" t="s">
        <v>38</v>
      </c>
      <c r="T9012">
        <v>16</v>
      </c>
      <c r="U9012" t="s">
        <v>321</v>
      </c>
      <c r="V9012" t="s">
        <v>201</v>
      </c>
      <c r="W9012">
        <v>3</v>
      </c>
      <c r="X9012" t="s">
        <v>84</v>
      </c>
      <c r="Y9012">
        <v>55</v>
      </c>
      <c r="Z9012">
        <v>775</v>
      </c>
      <c r="AA9012">
        <v>426250</v>
      </c>
      <c r="AB9012">
        <v>127875.00000000004</v>
      </c>
      <c r="AC9012">
        <v>0.30000000000000004</v>
      </c>
      <c r="AD9012">
        <v>2</v>
      </c>
      <c r="AE9012" t="s">
        <v>72</v>
      </c>
    </row>
    <row r="9013" spans="1:31" x14ac:dyDescent="0.3">
      <c r="A9013">
        <v>1189833</v>
      </c>
      <c r="B9013" t="s">
        <v>89</v>
      </c>
      <c r="C9013" s="1">
        <v>44264</v>
      </c>
      <c r="D9013">
        <v>2021</v>
      </c>
      <c r="E9013" t="s">
        <v>51</v>
      </c>
      <c r="F9013">
        <v>1</v>
      </c>
      <c r="G9013">
        <v>3</v>
      </c>
      <c r="H9013" t="s">
        <v>78</v>
      </c>
      <c r="I9013">
        <v>3</v>
      </c>
      <c r="J9013" t="s">
        <v>79</v>
      </c>
      <c r="K9013">
        <v>3</v>
      </c>
      <c r="L9013" t="s">
        <v>80</v>
      </c>
      <c r="M9013" t="s">
        <v>320</v>
      </c>
      <c r="N9013">
        <v>3</v>
      </c>
      <c r="O9013" t="s">
        <v>126</v>
      </c>
      <c r="P9013">
        <v>2</v>
      </c>
      <c r="Q9013" t="s">
        <v>82</v>
      </c>
      <c r="R9013">
        <v>4</v>
      </c>
      <c r="S9013" t="s">
        <v>38</v>
      </c>
      <c r="T9013">
        <v>16</v>
      </c>
      <c r="U9013" t="s">
        <v>321</v>
      </c>
      <c r="V9013" t="s">
        <v>202</v>
      </c>
      <c r="W9013">
        <v>3</v>
      </c>
      <c r="X9013" t="s">
        <v>84</v>
      </c>
      <c r="Y9013">
        <v>45</v>
      </c>
      <c r="Z9013">
        <v>700</v>
      </c>
      <c r="AA9013">
        <v>315000</v>
      </c>
      <c r="AB9013">
        <v>126000</v>
      </c>
      <c r="AC9013">
        <v>0.4</v>
      </c>
      <c r="AD9013">
        <v>2</v>
      </c>
      <c r="AE9013" t="s">
        <v>72</v>
      </c>
    </row>
    <row r="9014" spans="1:31" x14ac:dyDescent="0.3">
      <c r="A9014">
        <v>1189833</v>
      </c>
      <c r="B9014" t="s">
        <v>89</v>
      </c>
      <c r="C9014" s="1">
        <v>44270</v>
      </c>
      <c r="D9014">
        <v>2021</v>
      </c>
      <c r="E9014" t="s">
        <v>51</v>
      </c>
      <c r="F9014">
        <v>1</v>
      </c>
      <c r="G9014">
        <v>3</v>
      </c>
      <c r="H9014" t="s">
        <v>78</v>
      </c>
      <c r="I9014">
        <v>3</v>
      </c>
      <c r="J9014" t="s">
        <v>79</v>
      </c>
      <c r="K9014">
        <v>4</v>
      </c>
      <c r="L9014" t="s">
        <v>90</v>
      </c>
      <c r="M9014" t="s">
        <v>320</v>
      </c>
      <c r="N9014">
        <v>3</v>
      </c>
      <c r="O9014" t="s">
        <v>126</v>
      </c>
      <c r="P9014">
        <v>2</v>
      </c>
      <c r="Q9014" t="s">
        <v>82</v>
      </c>
      <c r="R9014">
        <v>4</v>
      </c>
      <c r="S9014" t="s">
        <v>38</v>
      </c>
      <c r="T9014">
        <v>16</v>
      </c>
      <c r="U9014" t="s">
        <v>321</v>
      </c>
      <c r="V9014" t="s">
        <v>261</v>
      </c>
      <c r="W9014">
        <v>3</v>
      </c>
      <c r="X9014" t="s">
        <v>84</v>
      </c>
      <c r="Y9014">
        <v>45</v>
      </c>
      <c r="Z9014">
        <v>675</v>
      </c>
      <c r="AA9014">
        <v>303750</v>
      </c>
      <c r="AB9014">
        <v>121500</v>
      </c>
      <c r="AC9014">
        <v>0.4</v>
      </c>
      <c r="AD9014">
        <v>2</v>
      </c>
      <c r="AE9014" t="s">
        <v>72</v>
      </c>
    </row>
    <row r="9015" spans="1:31" x14ac:dyDescent="0.3">
      <c r="A9015">
        <v>1189833</v>
      </c>
      <c r="B9015" t="s">
        <v>89</v>
      </c>
      <c r="C9015" s="1">
        <v>44276</v>
      </c>
      <c r="D9015">
        <v>2021</v>
      </c>
      <c r="E9015" t="s">
        <v>51</v>
      </c>
      <c r="F9015">
        <v>1</v>
      </c>
      <c r="G9015">
        <v>3</v>
      </c>
      <c r="H9015" t="s">
        <v>78</v>
      </c>
      <c r="I9015">
        <v>3</v>
      </c>
      <c r="J9015" t="s">
        <v>79</v>
      </c>
      <c r="K9015">
        <v>4</v>
      </c>
      <c r="L9015" t="s">
        <v>90</v>
      </c>
      <c r="M9015" t="s">
        <v>320</v>
      </c>
      <c r="N9015">
        <v>3</v>
      </c>
      <c r="O9015" t="s">
        <v>126</v>
      </c>
      <c r="P9015">
        <v>2</v>
      </c>
      <c r="Q9015" t="s">
        <v>82</v>
      </c>
      <c r="R9015">
        <v>4</v>
      </c>
      <c r="S9015" t="s">
        <v>38</v>
      </c>
      <c r="T9015">
        <v>16</v>
      </c>
      <c r="U9015" t="s">
        <v>321</v>
      </c>
      <c r="V9015" t="s">
        <v>243</v>
      </c>
      <c r="W9015">
        <v>3</v>
      </c>
      <c r="X9015" t="s">
        <v>84</v>
      </c>
      <c r="Y9015">
        <v>45</v>
      </c>
      <c r="Z9015">
        <v>650</v>
      </c>
      <c r="AA9015">
        <v>292500</v>
      </c>
      <c r="AB9015">
        <v>117000</v>
      </c>
      <c r="AC9015">
        <v>0.4</v>
      </c>
      <c r="AD9015">
        <v>2</v>
      </c>
      <c r="AE9015" t="s">
        <v>72</v>
      </c>
    </row>
    <row r="9016" spans="1:31" x14ac:dyDescent="0.3">
      <c r="A9016">
        <v>1189833</v>
      </c>
      <c r="B9016" t="s">
        <v>89</v>
      </c>
      <c r="C9016" s="1">
        <v>44295</v>
      </c>
      <c r="D9016">
        <v>2021</v>
      </c>
      <c r="E9016" t="s">
        <v>52</v>
      </c>
      <c r="F9016">
        <v>2</v>
      </c>
      <c r="G9016">
        <v>3</v>
      </c>
      <c r="H9016" t="s">
        <v>78</v>
      </c>
      <c r="I9016">
        <v>3</v>
      </c>
      <c r="J9016" t="s">
        <v>79</v>
      </c>
      <c r="K9016">
        <v>4</v>
      </c>
      <c r="L9016" t="s">
        <v>90</v>
      </c>
      <c r="M9016" t="s">
        <v>320</v>
      </c>
      <c r="N9016">
        <v>3</v>
      </c>
      <c r="O9016" t="s">
        <v>126</v>
      </c>
      <c r="P9016">
        <v>2</v>
      </c>
      <c r="Q9016" t="s">
        <v>82</v>
      </c>
      <c r="R9016">
        <v>4</v>
      </c>
      <c r="S9016" t="s">
        <v>38</v>
      </c>
      <c r="T9016">
        <v>16</v>
      </c>
      <c r="U9016" t="s">
        <v>321</v>
      </c>
      <c r="V9016" t="s">
        <v>195</v>
      </c>
      <c r="W9016">
        <v>3</v>
      </c>
      <c r="X9016" t="s">
        <v>84</v>
      </c>
      <c r="Y9016">
        <v>50</v>
      </c>
      <c r="Z9016">
        <v>625</v>
      </c>
      <c r="AA9016">
        <v>312500</v>
      </c>
      <c r="AB9016">
        <v>125000</v>
      </c>
      <c r="AC9016">
        <v>0.4</v>
      </c>
      <c r="AD9016">
        <v>2</v>
      </c>
      <c r="AE9016" t="s">
        <v>72</v>
      </c>
    </row>
    <row r="9017" spans="1:31" x14ac:dyDescent="0.3">
      <c r="A9017">
        <v>1189833</v>
      </c>
      <c r="B9017" t="s">
        <v>89</v>
      </c>
      <c r="C9017" s="1">
        <v>44301</v>
      </c>
      <c r="D9017">
        <v>2021</v>
      </c>
      <c r="E9017" t="s">
        <v>52</v>
      </c>
      <c r="F9017">
        <v>2</v>
      </c>
      <c r="G9017">
        <v>3</v>
      </c>
      <c r="H9017" t="s">
        <v>78</v>
      </c>
      <c r="I9017">
        <v>3</v>
      </c>
      <c r="J9017" t="s">
        <v>79</v>
      </c>
      <c r="K9017">
        <v>4</v>
      </c>
      <c r="L9017" t="s">
        <v>90</v>
      </c>
      <c r="M9017" t="s">
        <v>320</v>
      </c>
      <c r="N9017">
        <v>3</v>
      </c>
      <c r="O9017" t="s">
        <v>126</v>
      </c>
      <c r="P9017">
        <v>2</v>
      </c>
      <c r="Q9017" t="s">
        <v>82</v>
      </c>
      <c r="R9017">
        <v>4</v>
      </c>
      <c r="S9017" t="s">
        <v>38</v>
      </c>
      <c r="T9017">
        <v>16</v>
      </c>
      <c r="U9017" t="s">
        <v>321</v>
      </c>
      <c r="V9017" t="s">
        <v>311</v>
      </c>
      <c r="W9017">
        <v>3</v>
      </c>
      <c r="X9017" t="s">
        <v>84</v>
      </c>
      <c r="Y9017">
        <v>50</v>
      </c>
      <c r="Z9017">
        <v>650</v>
      </c>
      <c r="AA9017">
        <v>325000</v>
      </c>
      <c r="AB9017">
        <v>130000</v>
      </c>
      <c r="AC9017">
        <v>0.4</v>
      </c>
      <c r="AD9017">
        <v>2</v>
      </c>
      <c r="AE9017" t="s">
        <v>72</v>
      </c>
    </row>
    <row r="9018" spans="1:31" x14ac:dyDescent="0.3">
      <c r="A9018">
        <v>1189833</v>
      </c>
      <c r="B9018" t="s">
        <v>89</v>
      </c>
      <c r="C9018" s="1">
        <v>44307</v>
      </c>
      <c r="D9018">
        <v>2021</v>
      </c>
      <c r="E9018" t="s">
        <v>52</v>
      </c>
      <c r="F9018">
        <v>2</v>
      </c>
      <c r="G9018">
        <v>3</v>
      </c>
      <c r="H9018" t="s">
        <v>78</v>
      </c>
      <c r="I9018">
        <v>3</v>
      </c>
      <c r="J9018" t="s">
        <v>79</v>
      </c>
      <c r="K9018">
        <v>4</v>
      </c>
      <c r="L9018" t="s">
        <v>90</v>
      </c>
      <c r="M9018" t="s">
        <v>320</v>
      </c>
      <c r="N9018">
        <v>3</v>
      </c>
      <c r="O9018" t="s">
        <v>126</v>
      </c>
      <c r="P9018">
        <v>2</v>
      </c>
      <c r="Q9018" t="s">
        <v>82</v>
      </c>
      <c r="R9018">
        <v>4</v>
      </c>
      <c r="S9018" t="s">
        <v>38</v>
      </c>
      <c r="T9018">
        <v>16</v>
      </c>
      <c r="U9018" t="s">
        <v>321</v>
      </c>
      <c r="V9018" t="s">
        <v>186</v>
      </c>
      <c r="W9018">
        <v>3</v>
      </c>
      <c r="X9018" t="s">
        <v>84</v>
      </c>
      <c r="Y9018">
        <v>50</v>
      </c>
      <c r="Z9018">
        <v>750</v>
      </c>
      <c r="AA9018">
        <v>375000</v>
      </c>
      <c r="AB9018">
        <v>150000</v>
      </c>
      <c r="AC9018">
        <v>0.4</v>
      </c>
      <c r="AD9018">
        <v>2</v>
      </c>
      <c r="AE9018" t="s">
        <v>72</v>
      </c>
    </row>
    <row r="9019" spans="1:31" x14ac:dyDescent="0.3">
      <c r="A9019">
        <v>1189833</v>
      </c>
      <c r="B9019" t="s">
        <v>89</v>
      </c>
      <c r="C9019" s="1">
        <v>44313</v>
      </c>
      <c r="D9019">
        <v>2021</v>
      </c>
      <c r="E9019" t="s">
        <v>52</v>
      </c>
      <c r="F9019">
        <v>2</v>
      </c>
      <c r="G9019">
        <v>3</v>
      </c>
      <c r="H9019" t="s">
        <v>78</v>
      </c>
      <c r="I9019">
        <v>3</v>
      </c>
      <c r="J9019" t="s">
        <v>79</v>
      </c>
      <c r="K9019">
        <v>4</v>
      </c>
      <c r="L9019" t="s">
        <v>90</v>
      </c>
      <c r="M9019" t="s">
        <v>320</v>
      </c>
      <c r="N9019">
        <v>3</v>
      </c>
      <c r="O9019" t="s">
        <v>126</v>
      </c>
      <c r="P9019">
        <v>2</v>
      </c>
      <c r="Q9019" t="s">
        <v>82</v>
      </c>
      <c r="R9019">
        <v>4</v>
      </c>
      <c r="S9019" t="s">
        <v>38</v>
      </c>
      <c r="T9019">
        <v>16</v>
      </c>
      <c r="U9019" t="s">
        <v>321</v>
      </c>
      <c r="V9019" t="s">
        <v>161</v>
      </c>
      <c r="W9019">
        <v>3</v>
      </c>
      <c r="X9019" t="s">
        <v>84</v>
      </c>
      <c r="Y9019">
        <v>50</v>
      </c>
      <c r="Z9019">
        <v>750</v>
      </c>
      <c r="AA9019">
        <v>375000</v>
      </c>
      <c r="AB9019">
        <v>150000</v>
      </c>
      <c r="AC9019">
        <v>0.4</v>
      </c>
      <c r="AD9019">
        <v>2</v>
      </c>
      <c r="AE9019" t="s">
        <v>72</v>
      </c>
    </row>
    <row r="9020" spans="1:31" x14ac:dyDescent="0.3">
      <c r="A9020">
        <v>1189833</v>
      </c>
      <c r="B9020" t="s">
        <v>89</v>
      </c>
      <c r="C9020" s="1">
        <v>44325</v>
      </c>
      <c r="D9020">
        <v>2021</v>
      </c>
      <c r="E9020" t="s">
        <v>53</v>
      </c>
      <c r="F9020">
        <v>2</v>
      </c>
      <c r="G9020">
        <v>3</v>
      </c>
      <c r="H9020" t="s">
        <v>78</v>
      </c>
      <c r="I9020">
        <v>3</v>
      </c>
      <c r="J9020" t="s">
        <v>79</v>
      </c>
      <c r="K9020">
        <v>4</v>
      </c>
      <c r="L9020" t="s">
        <v>90</v>
      </c>
      <c r="M9020" t="s">
        <v>320</v>
      </c>
      <c r="N9020">
        <v>3</v>
      </c>
      <c r="O9020" t="s">
        <v>126</v>
      </c>
      <c r="P9020">
        <v>2</v>
      </c>
      <c r="Q9020" t="s">
        <v>82</v>
      </c>
      <c r="R9020">
        <v>4</v>
      </c>
      <c r="S9020" t="s">
        <v>38</v>
      </c>
      <c r="T9020">
        <v>16</v>
      </c>
      <c r="U9020" t="s">
        <v>321</v>
      </c>
      <c r="V9020" t="s">
        <v>129</v>
      </c>
      <c r="W9020">
        <v>3</v>
      </c>
      <c r="X9020" t="s">
        <v>84</v>
      </c>
      <c r="Y9020">
        <v>50</v>
      </c>
      <c r="Z9020">
        <v>700</v>
      </c>
      <c r="AA9020">
        <v>350000</v>
      </c>
      <c r="AB9020">
        <v>140000</v>
      </c>
      <c r="AC9020">
        <v>0.4</v>
      </c>
      <c r="AD9020">
        <v>2</v>
      </c>
      <c r="AE9020" t="s">
        <v>72</v>
      </c>
    </row>
    <row r="9021" spans="1:31" x14ac:dyDescent="0.3">
      <c r="A9021">
        <v>1189833</v>
      </c>
      <c r="B9021" t="s">
        <v>89</v>
      </c>
      <c r="C9021" s="1">
        <v>44331</v>
      </c>
      <c r="D9021">
        <v>2021</v>
      </c>
      <c r="E9021" t="s">
        <v>53</v>
      </c>
      <c r="F9021">
        <v>2</v>
      </c>
      <c r="G9021">
        <v>3</v>
      </c>
      <c r="H9021" t="s">
        <v>78</v>
      </c>
      <c r="I9021">
        <v>3</v>
      </c>
      <c r="J9021" t="s">
        <v>79</v>
      </c>
      <c r="K9021">
        <v>4</v>
      </c>
      <c r="L9021" t="s">
        <v>90</v>
      </c>
      <c r="M9021" t="s">
        <v>320</v>
      </c>
      <c r="N9021">
        <v>3</v>
      </c>
      <c r="O9021" t="s">
        <v>126</v>
      </c>
      <c r="P9021">
        <v>2</v>
      </c>
      <c r="Q9021" t="s">
        <v>82</v>
      </c>
      <c r="R9021">
        <v>4</v>
      </c>
      <c r="S9021" t="s">
        <v>38</v>
      </c>
      <c r="T9021">
        <v>16</v>
      </c>
      <c r="U9021" t="s">
        <v>321</v>
      </c>
      <c r="V9021" t="s">
        <v>189</v>
      </c>
      <c r="W9021">
        <v>3</v>
      </c>
      <c r="X9021" t="s">
        <v>84</v>
      </c>
      <c r="Y9021">
        <v>50</v>
      </c>
      <c r="Z9021">
        <v>650</v>
      </c>
      <c r="AA9021">
        <v>325000</v>
      </c>
      <c r="AB9021">
        <v>130000</v>
      </c>
      <c r="AC9021">
        <v>0.4</v>
      </c>
      <c r="AD9021">
        <v>2</v>
      </c>
      <c r="AE9021" t="s">
        <v>72</v>
      </c>
    </row>
    <row r="9022" spans="1:31" x14ac:dyDescent="0.3">
      <c r="A9022">
        <v>1189833</v>
      </c>
      <c r="B9022" t="s">
        <v>89</v>
      </c>
      <c r="C9022" s="1">
        <v>44343</v>
      </c>
      <c r="D9022">
        <v>2021</v>
      </c>
      <c r="E9022" t="s">
        <v>53</v>
      </c>
      <c r="F9022">
        <v>2</v>
      </c>
      <c r="G9022">
        <v>3</v>
      </c>
      <c r="H9022" t="s">
        <v>78</v>
      </c>
      <c r="I9022">
        <v>3</v>
      </c>
      <c r="J9022" t="s">
        <v>79</v>
      </c>
      <c r="K9022">
        <v>4</v>
      </c>
      <c r="L9022" t="s">
        <v>90</v>
      </c>
      <c r="M9022" t="s">
        <v>320</v>
      </c>
      <c r="N9022">
        <v>3</v>
      </c>
      <c r="O9022" t="s">
        <v>126</v>
      </c>
      <c r="P9022">
        <v>2</v>
      </c>
      <c r="Q9022" t="s">
        <v>82</v>
      </c>
      <c r="R9022">
        <v>4</v>
      </c>
      <c r="S9022" t="s">
        <v>38</v>
      </c>
      <c r="T9022">
        <v>17</v>
      </c>
      <c r="U9022" t="s">
        <v>322</v>
      </c>
      <c r="V9022" t="s">
        <v>129</v>
      </c>
      <c r="W9022">
        <v>3</v>
      </c>
      <c r="X9022" t="s">
        <v>84</v>
      </c>
      <c r="Y9022">
        <v>50</v>
      </c>
      <c r="Z9022">
        <v>700</v>
      </c>
      <c r="AA9022">
        <v>350000</v>
      </c>
      <c r="AB9022">
        <v>140000</v>
      </c>
      <c r="AC9022">
        <v>0.4</v>
      </c>
      <c r="AD9022">
        <v>2</v>
      </c>
      <c r="AE9022" t="s">
        <v>72</v>
      </c>
    </row>
    <row r="9023" spans="1:31" x14ac:dyDescent="0.3">
      <c r="A9023">
        <v>1185732</v>
      </c>
      <c r="B9023" t="s">
        <v>30</v>
      </c>
      <c r="C9023" s="1">
        <v>44349</v>
      </c>
      <c r="D9023">
        <v>2021</v>
      </c>
      <c r="E9023" t="s">
        <v>54</v>
      </c>
      <c r="F9023">
        <v>2</v>
      </c>
      <c r="G9023">
        <v>3</v>
      </c>
      <c r="H9023" t="s">
        <v>78</v>
      </c>
      <c r="I9023">
        <v>3</v>
      </c>
      <c r="J9023" t="s">
        <v>79</v>
      </c>
      <c r="K9023">
        <v>4</v>
      </c>
      <c r="L9023" t="s">
        <v>90</v>
      </c>
      <c r="M9023" t="s">
        <v>320</v>
      </c>
      <c r="N9023">
        <v>3</v>
      </c>
      <c r="O9023" t="s">
        <v>126</v>
      </c>
      <c r="P9023">
        <v>2</v>
      </c>
      <c r="Q9023" t="s">
        <v>82</v>
      </c>
      <c r="R9023">
        <v>4</v>
      </c>
      <c r="S9023" t="s">
        <v>38</v>
      </c>
      <c r="T9023">
        <v>17</v>
      </c>
      <c r="U9023" t="s">
        <v>322</v>
      </c>
      <c r="V9023" t="s">
        <v>129</v>
      </c>
      <c r="W9023">
        <v>3</v>
      </c>
      <c r="X9023" t="s">
        <v>84</v>
      </c>
      <c r="Y9023">
        <v>35</v>
      </c>
      <c r="Z9023">
        <v>275</v>
      </c>
      <c r="AA9023">
        <v>96250</v>
      </c>
      <c r="AB9023">
        <v>33687.5</v>
      </c>
      <c r="AC9023">
        <v>0.35</v>
      </c>
      <c r="AD9023">
        <v>2</v>
      </c>
      <c r="AE9023" t="s">
        <v>72</v>
      </c>
    </row>
    <row r="9024" spans="1:31" x14ac:dyDescent="0.3">
      <c r="A9024">
        <v>1185732</v>
      </c>
      <c r="B9024" t="s">
        <v>30</v>
      </c>
      <c r="C9024" s="1">
        <v>44361</v>
      </c>
      <c r="D9024">
        <v>2021</v>
      </c>
      <c r="E9024" t="s">
        <v>54</v>
      </c>
      <c r="F9024">
        <v>2</v>
      </c>
      <c r="G9024">
        <v>4</v>
      </c>
      <c r="H9024" t="s">
        <v>139</v>
      </c>
      <c r="I9024">
        <v>4</v>
      </c>
      <c r="J9024" t="s">
        <v>218</v>
      </c>
      <c r="K9024">
        <v>5</v>
      </c>
      <c r="L9024" t="s">
        <v>219</v>
      </c>
      <c r="M9024" t="s">
        <v>320</v>
      </c>
      <c r="N9024">
        <v>3</v>
      </c>
      <c r="O9024" t="s">
        <v>126</v>
      </c>
      <c r="P9024">
        <v>2</v>
      </c>
      <c r="Q9024" t="s">
        <v>82</v>
      </c>
      <c r="R9024">
        <v>4</v>
      </c>
      <c r="S9024" t="s">
        <v>38</v>
      </c>
      <c r="T9024">
        <v>17</v>
      </c>
      <c r="U9024" t="s">
        <v>322</v>
      </c>
      <c r="V9024" t="s">
        <v>201</v>
      </c>
      <c r="W9024">
        <v>3</v>
      </c>
      <c r="X9024" t="s">
        <v>84</v>
      </c>
      <c r="Y9024">
        <v>40</v>
      </c>
      <c r="Z9024">
        <v>225</v>
      </c>
      <c r="AA9024">
        <v>90000</v>
      </c>
      <c r="AB9024">
        <v>31499.999999999996</v>
      </c>
      <c r="AC9024">
        <v>0.35</v>
      </c>
      <c r="AD9024">
        <v>2</v>
      </c>
      <c r="AE9024" t="s">
        <v>72</v>
      </c>
    </row>
    <row r="9025" spans="1:31" x14ac:dyDescent="0.3">
      <c r="A9025">
        <v>1185732</v>
      </c>
      <c r="B9025" t="s">
        <v>30</v>
      </c>
      <c r="C9025" s="1">
        <v>44373</v>
      </c>
      <c r="D9025">
        <v>2021</v>
      </c>
      <c r="E9025" t="s">
        <v>54</v>
      </c>
      <c r="F9025">
        <v>2</v>
      </c>
      <c r="G9025">
        <v>4</v>
      </c>
      <c r="H9025" t="s">
        <v>139</v>
      </c>
      <c r="I9025">
        <v>4</v>
      </c>
      <c r="J9025" t="s">
        <v>218</v>
      </c>
      <c r="K9025">
        <v>5</v>
      </c>
      <c r="L9025" t="s">
        <v>219</v>
      </c>
      <c r="M9025" t="s">
        <v>320</v>
      </c>
      <c r="N9025">
        <v>3</v>
      </c>
      <c r="O9025" t="s">
        <v>126</v>
      </c>
      <c r="P9025">
        <v>2</v>
      </c>
      <c r="Q9025" t="s">
        <v>82</v>
      </c>
      <c r="R9025">
        <v>4</v>
      </c>
      <c r="S9025" t="s">
        <v>38</v>
      </c>
      <c r="T9025">
        <v>17</v>
      </c>
      <c r="U9025" t="s">
        <v>322</v>
      </c>
      <c r="V9025" t="s">
        <v>184</v>
      </c>
      <c r="W9025">
        <v>3</v>
      </c>
      <c r="X9025" t="s">
        <v>84</v>
      </c>
      <c r="Y9025">
        <v>50</v>
      </c>
      <c r="Z9025">
        <v>175</v>
      </c>
      <c r="AA9025">
        <v>87500</v>
      </c>
      <c r="AB9025">
        <v>30624.999999999996</v>
      </c>
      <c r="AC9025">
        <v>0.35</v>
      </c>
      <c r="AD9025">
        <v>2</v>
      </c>
      <c r="AE9025" t="s">
        <v>72</v>
      </c>
    </row>
    <row r="9026" spans="1:31" x14ac:dyDescent="0.3">
      <c r="A9026">
        <v>1185732</v>
      </c>
      <c r="B9026" t="s">
        <v>30</v>
      </c>
      <c r="C9026" s="1">
        <v>44379</v>
      </c>
      <c r="D9026">
        <v>2021</v>
      </c>
      <c r="E9026" t="s">
        <v>55</v>
      </c>
      <c r="F9026">
        <v>3</v>
      </c>
      <c r="G9026">
        <v>4</v>
      </c>
      <c r="H9026" t="s">
        <v>139</v>
      </c>
      <c r="I9026">
        <v>4</v>
      </c>
      <c r="J9026" t="s">
        <v>218</v>
      </c>
      <c r="K9026">
        <v>5</v>
      </c>
      <c r="L9026" t="s">
        <v>219</v>
      </c>
      <c r="M9026" t="s">
        <v>320</v>
      </c>
      <c r="N9026">
        <v>3</v>
      </c>
      <c r="O9026" t="s">
        <v>126</v>
      </c>
      <c r="P9026">
        <v>2</v>
      </c>
      <c r="Q9026" t="s">
        <v>82</v>
      </c>
      <c r="R9026">
        <v>4</v>
      </c>
      <c r="S9026" t="s">
        <v>38</v>
      </c>
      <c r="T9026">
        <v>17</v>
      </c>
      <c r="U9026" t="s">
        <v>322</v>
      </c>
      <c r="V9026" t="s">
        <v>131</v>
      </c>
      <c r="W9026">
        <v>3</v>
      </c>
      <c r="X9026" t="s">
        <v>84</v>
      </c>
      <c r="Y9026">
        <v>40</v>
      </c>
      <c r="Z9026">
        <v>200</v>
      </c>
      <c r="AA9026">
        <v>80000</v>
      </c>
      <c r="AB9026">
        <v>28000</v>
      </c>
      <c r="AC9026">
        <v>0.35</v>
      </c>
      <c r="AD9026">
        <v>2</v>
      </c>
      <c r="AE9026" t="s">
        <v>72</v>
      </c>
    </row>
    <row r="9027" spans="1:31" x14ac:dyDescent="0.3">
      <c r="A9027">
        <v>1185732</v>
      </c>
      <c r="B9027" t="s">
        <v>30</v>
      </c>
      <c r="C9027" s="1">
        <v>44385</v>
      </c>
      <c r="D9027">
        <v>2021</v>
      </c>
      <c r="E9027" t="s">
        <v>55</v>
      </c>
      <c r="F9027">
        <v>3</v>
      </c>
      <c r="G9027">
        <v>4</v>
      </c>
      <c r="H9027" t="s">
        <v>139</v>
      </c>
      <c r="I9027">
        <v>4</v>
      </c>
      <c r="J9027" t="s">
        <v>218</v>
      </c>
      <c r="K9027">
        <v>5</v>
      </c>
      <c r="L9027" t="s">
        <v>219</v>
      </c>
      <c r="M9027" t="s">
        <v>320</v>
      </c>
      <c r="N9027">
        <v>3</v>
      </c>
      <c r="O9027" t="s">
        <v>126</v>
      </c>
      <c r="P9027">
        <v>2</v>
      </c>
      <c r="Q9027" t="s">
        <v>82</v>
      </c>
      <c r="R9027">
        <v>4</v>
      </c>
      <c r="S9027" t="s">
        <v>38</v>
      </c>
      <c r="T9027">
        <v>17</v>
      </c>
      <c r="U9027" t="s">
        <v>322</v>
      </c>
      <c r="V9027" t="s">
        <v>188</v>
      </c>
      <c r="W9027">
        <v>3</v>
      </c>
      <c r="X9027" t="s">
        <v>84</v>
      </c>
      <c r="Y9027">
        <v>40</v>
      </c>
      <c r="Z9027">
        <v>250</v>
      </c>
      <c r="AA9027">
        <v>100000</v>
      </c>
      <c r="AB9027">
        <v>35000</v>
      </c>
      <c r="AC9027">
        <v>0.35</v>
      </c>
      <c r="AD9027">
        <v>2</v>
      </c>
      <c r="AE9027" t="s">
        <v>72</v>
      </c>
    </row>
    <row r="9028" spans="1:31" x14ac:dyDescent="0.3">
      <c r="A9028">
        <v>1185732</v>
      </c>
      <c r="B9028" t="s">
        <v>30</v>
      </c>
      <c r="C9028" s="1">
        <v>44391</v>
      </c>
      <c r="D9028">
        <v>2021</v>
      </c>
      <c r="E9028" t="s">
        <v>55</v>
      </c>
      <c r="F9028">
        <v>3</v>
      </c>
      <c r="G9028">
        <v>4</v>
      </c>
      <c r="H9028" t="s">
        <v>139</v>
      </c>
      <c r="I9028">
        <v>4</v>
      </c>
      <c r="J9028" t="s">
        <v>218</v>
      </c>
      <c r="K9028">
        <v>5</v>
      </c>
      <c r="L9028" t="s">
        <v>219</v>
      </c>
      <c r="M9028" t="s">
        <v>320</v>
      </c>
      <c r="N9028">
        <v>3</v>
      </c>
      <c r="O9028" t="s">
        <v>126</v>
      </c>
      <c r="P9028">
        <v>2</v>
      </c>
      <c r="Q9028" t="s">
        <v>82</v>
      </c>
      <c r="R9028">
        <v>4</v>
      </c>
      <c r="S9028" t="s">
        <v>38</v>
      </c>
      <c r="T9028">
        <v>17</v>
      </c>
      <c r="U9028" t="s">
        <v>322</v>
      </c>
      <c r="V9028" t="s">
        <v>202</v>
      </c>
      <c r="W9028">
        <v>3</v>
      </c>
      <c r="X9028" t="s">
        <v>84</v>
      </c>
      <c r="Y9028">
        <v>40</v>
      </c>
      <c r="Z9028">
        <v>250</v>
      </c>
      <c r="AA9028">
        <v>100000</v>
      </c>
      <c r="AB9028">
        <v>35000</v>
      </c>
      <c r="AC9028">
        <v>0.35</v>
      </c>
      <c r="AD9028">
        <v>2</v>
      </c>
      <c r="AE9028" t="s">
        <v>72</v>
      </c>
    </row>
    <row r="9029" spans="1:31" x14ac:dyDescent="0.3">
      <c r="A9029">
        <v>1185732</v>
      </c>
      <c r="B9029" t="s">
        <v>30</v>
      </c>
      <c r="C9029" s="1">
        <v>44397</v>
      </c>
      <c r="D9029">
        <v>2021</v>
      </c>
      <c r="E9029" t="s">
        <v>55</v>
      </c>
      <c r="F9029">
        <v>3</v>
      </c>
      <c r="G9029">
        <v>4</v>
      </c>
      <c r="H9029" t="s">
        <v>139</v>
      </c>
      <c r="I9029">
        <v>4</v>
      </c>
      <c r="J9029" t="s">
        <v>218</v>
      </c>
      <c r="K9029">
        <v>5</v>
      </c>
      <c r="L9029" t="s">
        <v>219</v>
      </c>
      <c r="M9029" t="s">
        <v>320</v>
      </c>
      <c r="N9029">
        <v>3</v>
      </c>
      <c r="O9029" t="s">
        <v>126</v>
      </c>
      <c r="P9029">
        <v>2</v>
      </c>
      <c r="Q9029" t="s">
        <v>82</v>
      </c>
      <c r="R9029">
        <v>4</v>
      </c>
      <c r="S9029" t="s">
        <v>38</v>
      </c>
      <c r="T9029">
        <v>17</v>
      </c>
      <c r="U9029" t="s">
        <v>322</v>
      </c>
      <c r="V9029" t="s">
        <v>129</v>
      </c>
      <c r="W9029">
        <v>3</v>
      </c>
      <c r="X9029" t="s">
        <v>84</v>
      </c>
      <c r="Y9029">
        <v>40</v>
      </c>
      <c r="Z9029">
        <v>200</v>
      </c>
      <c r="AA9029">
        <v>80000</v>
      </c>
      <c r="AB9029">
        <v>28000</v>
      </c>
      <c r="AC9029">
        <v>0.35</v>
      </c>
      <c r="AD9029">
        <v>2</v>
      </c>
      <c r="AE9029" t="s">
        <v>72</v>
      </c>
    </row>
    <row r="9030" spans="1:31" x14ac:dyDescent="0.3">
      <c r="A9030">
        <v>1185732</v>
      </c>
      <c r="B9030" t="s">
        <v>30</v>
      </c>
      <c r="C9030" s="1">
        <v>44403</v>
      </c>
      <c r="D9030">
        <v>2021</v>
      </c>
      <c r="E9030" t="s">
        <v>55</v>
      </c>
      <c r="F9030">
        <v>3</v>
      </c>
      <c r="G9030">
        <v>4</v>
      </c>
      <c r="H9030" t="s">
        <v>139</v>
      </c>
      <c r="I9030">
        <v>4</v>
      </c>
      <c r="J9030" t="s">
        <v>218</v>
      </c>
      <c r="K9030">
        <v>5</v>
      </c>
      <c r="L9030" t="s">
        <v>219</v>
      </c>
      <c r="M9030" t="s">
        <v>320</v>
      </c>
      <c r="N9030">
        <v>3</v>
      </c>
      <c r="O9030" t="s">
        <v>126</v>
      </c>
      <c r="P9030">
        <v>2</v>
      </c>
      <c r="Q9030" t="s">
        <v>82</v>
      </c>
      <c r="R9030">
        <v>4</v>
      </c>
      <c r="S9030" t="s">
        <v>38</v>
      </c>
      <c r="T9030">
        <v>17</v>
      </c>
      <c r="U9030" t="s">
        <v>322</v>
      </c>
      <c r="V9030" t="s">
        <v>195</v>
      </c>
      <c r="W9030">
        <v>3</v>
      </c>
      <c r="X9030" t="s">
        <v>84</v>
      </c>
      <c r="Y9030">
        <v>50</v>
      </c>
      <c r="Z9030">
        <v>150</v>
      </c>
      <c r="AA9030">
        <v>75000</v>
      </c>
      <c r="AB9030">
        <v>26250</v>
      </c>
      <c r="AC9030">
        <v>0.35</v>
      </c>
      <c r="AD9030">
        <v>2</v>
      </c>
      <c r="AE9030" t="s">
        <v>72</v>
      </c>
    </row>
    <row r="9031" spans="1:31" x14ac:dyDescent="0.3">
      <c r="A9031">
        <v>1185732</v>
      </c>
      <c r="B9031" t="s">
        <v>30</v>
      </c>
      <c r="C9031" s="1">
        <v>44409</v>
      </c>
      <c r="D9031">
        <v>2021</v>
      </c>
      <c r="E9031" t="s">
        <v>31</v>
      </c>
      <c r="F9031">
        <v>3</v>
      </c>
      <c r="G9031">
        <v>4</v>
      </c>
      <c r="H9031" t="s">
        <v>139</v>
      </c>
      <c r="I9031">
        <v>4</v>
      </c>
      <c r="J9031" t="s">
        <v>218</v>
      </c>
      <c r="K9031">
        <v>5</v>
      </c>
      <c r="L9031" t="s">
        <v>219</v>
      </c>
      <c r="M9031" t="s">
        <v>320</v>
      </c>
      <c r="N9031">
        <v>3</v>
      </c>
      <c r="O9031" t="s">
        <v>126</v>
      </c>
      <c r="P9031">
        <v>2</v>
      </c>
      <c r="Q9031" t="s">
        <v>82</v>
      </c>
      <c r="R9031">
        <v>4</v>
      </c>
      <c r="S9031" t="s">
        <v>38</v>
      </c>
      <c r="T9031">
        <v>17</v>
      </c>
      <c r="U9031" t="s">
        <v>322</v>
      </c>
      <c r="V9031" t="s">
        <v>184</v>
      </c>
      <c r="W9031">
        <v>3</v>
      </c>
      <c r="X9031" t="s">
        <v>84</v>
      </c>
      <c r="Y9031">
        <v>50</v>
      </c>
      <c r="Z9031">
        <v>195</v>
      </c>
      <c r="AA9031">
        <v>97500</v>
      </c>
      <c r="AB9031">
        <v>34125</v>
      </c>
      <c r="AC9031">
        <v>0.35</v>
      </c>
      <c r="AD9031">
        <v>2</v>
      </c>
      <c r="AE9031" t="s">
        <v>72</v>
      </c>
    </row>
    <row r="9032" spans="1:31" x14ac:dyDescent="0.3">
      <c r="A9032">
        <v>1185732</v>
      </c>
      <c r="B9032" t="s">
        <v>30</v>
      </c>
      <c r="C9032" s="1">
        <v>44415</v>
      </c>
      <c r="D9032">
        <v>2021</v>
      </c>
      <c r="E9032" t="s">
        <v>31</v>
      </c>
      <c r="F9032">
        <v>3</v>
      </c>
      <c r="G9032">
        <v>4</v>
      </c>
      <c r="H9032" t="s">
        <v>139</v>
      </c>
      <c r="I9032">
        <v>4</v>
      </c>
      <c r="J9032" t="s">
        <v>218</v>
      </c>
      <c r="K9032">
        <v>5</v>
      </c>
      <c r="L9032" t="s">
        <v>219</v>
      </c>
      <c r="M9032" t="s">
        <v>320</v>
      </c>
      <c r="N9032">
        <v>3</v>
      </c>
      <c r="O9032" t="s">
        <v>126</v>
      </c>
      <c r="P9032">
        <v>2</v>
      </c>
      <c r="Q9032" t="s">
        <v>82</v>
      </c>
      <c r="R9032">
        <v>4</v>
      </c>
      <c r="S9032" t="s">
        <v>38</v>
      </c>
      <c r="T9032">
        <v>17</v>
      </c>
      <c r="U9032" t="s">
        <v>322</v>
      </c>
      <c r="V9032" t="s">
        <v>189</v>
      </c>
      <c r="W9032">
        <v>3</v>
      </c>
      <c r="X9032" t="s">
        <v>84</v>
      </c>
      <c r="Y9032">
        <v>50</v>
      </c>
      <c r="Z9032">
        <v>250</v>
      </c>
      <c r="AA9032">
        <v>125000</v>
      </c>
      <c r="AB9032">
        <v>43750</v>
      </c>
      <c r="AC9032">
        <v>0.35</v>
      </c>
      <c r="AD9032">
        <v>2</v>
      </c>
      <c r="AE9032" t="s">
        <v>72</v>
      </c>
    </row>
    <row r="9033" spans="1:31" x14ac:dyDescent="0.3">
      <c r="A9033">
        <v>1197831</v>
      </c>
      <c r="B9033" t="s">
        <v>73</v>
      </c>
      <c r="C9033" s="1">
        <v>44421</v>
      </c>
      <c r="D9033">
        <v>2021</v>
      </c>
      <c r="E9033" t="s">
        <v>31</v>
      </c>
      <c r="F9033">
        <v>3</v>
      </c>
      <c r="G9033">
        <v>4</v>
      </c>
      <c r="H9033" t="s">
        <v>139</v>
      </c>
      <c r="I9033">
        <v>4</v>
      </c>
      <c r="J9033" t="s">
        <v>218</v>
      </c>
      <c r="K9033">
        <v>5</v>
      </c>
      <c r="L9033" t="s">
        <v>219</v>
      </c>
      <c r="M9033" t="s">
        <v>320</v>
      </c>
      <c r="N9033">
        <v>3</v>
      </c>
      <c r="O9033" t="s">
        <v>126</v>
      </c>
      <c r="P9033">
        <v>2</v>
      </c>
      <c r="Q9033" t="s">
        <v>82</v>
      </c>
      <c r="R9033">
        <v>4</v>
      </c>
      <c r="S9033" t="s">
        <v>38</v>
      </c>
      <c r="T9033">
        <v>17</v>
      </c>
      <c r="U9033" t="s">
        <v>322</v>
      </c>
      <c r="V9033" t="s">
        <v>202</v>
      </c>
      <c r="W9033">
        <v>3</v>
      </c>
      <c r="X9033" t="s">
        <v>84</v>
      </c>
      <c r="Y9033">
        <v>30</v>
      </c>
      <c r="Z9033">
        <v>525</v>
      </c>
      <c r="AA9033">
        <v>157500</v>
      </c>
      <c r="AB9033">
        <v>47250</v>
      </c>
      <c r="AC9033">
        <v>0.3</v>
      </c>
      <c r="AD9033">
        <v>2</v>
      </c>
      <c r="AE9033" t="s">
        <v>72</v>
      </c>
    </row>
    <row r="9034" spans="1:31" x14ac:dyDescent="0.3">
      <c r="A9034">
        <v>1197831</v>
      </c>
      <c r="B9034" t="s">
        <v>73</v>
      </c>
      <c r="C9034" s="1">
        <v>44427</v>
      </c>
      <c r="D9034">
        <v>2021</v>
      </c>
      <c r="E9034" t="s">
        <v>31</v>
      </c>
      <c r="F9034">
        <v>3</v>
      </c>
      <c r="G9034">
        <v>2</v>
      </c>
      <c r="H9034" t="s">
        <v>74</v>
      </c>
      <c r="I9034">
        <v>2</v>
      </c>
      <c r="J9034" t="s">
        <v>75</v>
      </c>
      <c r="K9034">
        <v>6</v>
      </c>
      <c r="L9034" t="s">
        <v>91</v>
      </c>
      <c r="M9034" t="s">
        <v>320</v>
      </c>
      <c r="N9034">
        <v>3</v>
      </c>
      <c r="O9034" t="s">
        <v>126</v>
      </c>
      <c r="P9034">
        <v>2</v>
      </c>
      <c r="Q9034" t="s">
        <v>82</v>
      </c>
      <c r="R9034">
        <v>4</v>
      </c>
      <c r="S9034" t="s">
        <v>38</v>
      </c>
      <c r="T9034">
        <v>17</v>
      </c>
      <c r="U9034" t="s">
        <v>322</v>
      </c>
      <c r="V9034" t="s">
        <v>129</v>
      </c>
      <c r="W9034">
        <v>3</v>
      </c>
      <c r="X9034" t="s">
        <v>84</v>
      </c>
      <c r="Y9034">
        <v>35</v>
      </c>
      <c r="Z9034">
        <v>475</v>
      </c>
      <c r="AA9034">
        <v>166250</v>
      </c>
      <c r="AB9034">
        <v>49875</v>
      </c>
      <c r="AC9034">
        <v>0.3</v>
      </c>
      <c r="AD9034">
        <v>2</v>
      </c>
      <c r="AE9034" t="s">
        <v>72</v>
      </c>
    </row>
    <row r="9035" spans="1:31" x14ac:dyDescent="0.3">
      <c r="A9035">
        <v>1197831</v>
      </c>
      <c r="B9035" t="s">
        <v>73</v>
      </c>
      <c r="C9035" s="1">
        <v>44433</v>
      </c>
      <c r="D9035">
        <v>2021</v>
      </c>
      <c r="E9035" t="s">
        <v>31</v>
      </c>
      <c r="F9035">
        <v>3</v>
      </c>
      <c r="G9035">
        <v>2</v>
      </c>
      <c r="H9035" t="s">
        <v>74</v>
      </c>
      <c r="I9035">
        <v>2</v>
      </c>
      <c r="J9035" t="s">
        <v>75</v>
      </c>
      <c r="K9035">
        <v>6</v>
      </c>
      <c r="L9035" t="s">
        <v>91</v>
      </c>
      <c r="M9035" t="s">
        <v>320</v>
      </c>
      <c r="N9035">
        <v>3</v>
      </c>
      <c r="O9035" t="s">
        <v>126</v>
      </c>
      <c r="P9035">
        <v>2</v>
      </c>
      <c r="Q9035" t="s">
        <v>82</v>
      </c>
      <c r="R9035">
        <v>4</v>
      </c>
      <c r="S9035" t="s">
        <v>38</v>
      </c>
      <c r="T9035">
        <v>17</v>
      </c>
      <c r="U9035" t="s">
        <v>322</v>
      </c>
      <c r="V9035" t="s">
        <v>129</v>
      </c>
      <c r="W9035">
        <v>3</v>
      </c>
      <c r="X9035" t="s">
        <v>84</v>
      </c>
      <c r="Y9035">
        <v>30</v>
      </c>
      <c r="Z9035">
        <v>500</v>
      </c>
      <c r="AA9035">
        <v>150000</v>
      </c>
      <c r="AB9035">
        <v>52500</v>
      </c>
      <c r="AC9035">
        <v>0.35</v>
      </c>
      <c r="AD9035">
        <v>2</v>
      </c>
      <c r="AE9035" t="s">
        <v>72</v>
      </c>
    </row>
    <row r="9036" spans="1:31" x14ac:dyDescent="0.3">
      <c r="A9036">
        <v>1197831</v>
      </c>
      <c r="B9036" t="s">
        <v>73</v>
      </c>
      <c r="C9036" s="1">
        <v>44439</v>
      </c>
      <c r="D9036">
        <v>2021</v>
      </c>
      <c r="E9036" t="s">
        <v>31</v>
      </c>
      <c r="F9036">
        <v>3</v>
      </c>
      <c r="G9036">
        <v>2</v>
      </c>
      <c r="H9036" t="s">
        <v>74</v>
      </c>
      <c r="I9036">
        <v>2</v>
      </c>
      <c r="J9036" t="s">
        <v>75</v>
      </c>
      <c r="K9036">
        <v>6</v>
      </c>
      <c r="L9036" t="s">
        <v>91</v>
      </c>
      <c r="M9036" t="s">
        <v>320</v>
      </c>
      <c r="N9036">
        <v>3</v>
      </c>
      <c r="O9036" t="s">
        <v>126</v>
      </c>
      <c r="P9036">
        <v>2</v>
      </c>
      <c r="Q9036" t="s">
        <v>82</v>
      </c>
      <c r="R9036">
        <v>4</v>
      </c>
      <c r="S9036" t="s">
        <v>38</v>
      </c>
      <c r="T9036">
        <v>17</v>
      </c>
      <c r="U9036" t="s">
        <v>322</v>
      </c>
      <c r="V9036" t="s">
        <v>161</v>
      </c>
      <c r="W9036">
        <v>3</v>
      </c>
      <c r="X9036" t="s">
        <v>84</v>
      </c>
      <c r="Y9036">
        <v>25</v>
      </c>
      <c r="Z9036">
        <v>525</v>
      </c>
      <c r="AA9036">
        <v>131250</v>
      </c>
      <c r="AB9036">
        <v>45937.499999999985</v>
      </c>
      <c r="AC9036">
        <v>0.35</v>
      </c>
      <c r="AD9036">
        <v>2</v>
      </c>
      <c r="AE9036" t="s">
        <v>72</v>
      </c>
    </row>
    <row r="9037" spans="1:31" x14ac:dyDescent="0.3">
      <c r="A9037">
        <v>1197831</v>
      </c>
      <c r="B9037" t="s">
        <v>73</v>
      </c>
      <c r="C9037" s="1">
        <v>44445</v>
      </c>
      <c r="D9037">
        <v>2021</v>
      </c>
      <c r="E9037" t="s">
        <v>43</v>
      </c>
      <c r="F9037">
        <v>3</v>
      </c>
      <c r="G9037">
        <v>2</v>
      </c>
      <c r="H9037" t="s">
        <v>74</v>
      </c>
      <c r="I9037">
        <v>2</v>
      </c>
      <c r="J9037" t="s">
        <v>75</v>
      </c>
      <c r="K9037">
        <v>6</v>
      </c>
      <c r="L9037" t="s">
        <v>91</v>
      </c>
      <c r="M9037" t="s">
        <v>320</v>
      </c>
      <c r="N9037">
        <v>3</v>
      </c>
      <c r="O9037" t="s">
        <v>126</v>
      </c>
      <c r="P9037">
        <v>2</v>
      </c>
      <c r="Q9037" t="s">
        <v>82</v>
      </c>
      <c r="R9037">
        <v>4</v>
      </c>
      <c r="S9037" t="s">
        <v>38</v>
      </c>
      <c r="T9037">
        <v>16</v>
      </c>
      <c r="U9037" t="s">
        <v>321</v>
      </c>
      <c r="V9037" t="s">
        <v>202</v>
      </c>
      <c r="W9037">
        <v>3</v>
      </c>
      <c r="X9037" t="s">
        <v>84</v>
      </c>
      <c r="Y9037">
        <v>25</v>
      </c>
      <c r="Z9037">
        <v>625</v>
      </c>
      <c r="AA9037">
        <v>156250</v>
      </c>
      <c r="AB9037">
        <v>54687.499999999985</v>
      </c>
      <c r="AC9037">
        <v>0.35</v>
      </c>
      <c r="AD9037">
        <v>2</v>
      </c>
      <c r="AE9037" t="s">
        <v>72</v>
      </c>
    </row>
    <row r="9038" spans="1:31" x14ac:dyDescent="0.3">
      <c r="A9038">
        <v>1197831</v>
      </c>
      <c r="B9038" t="s">
        <v>73</v>
      </c>
      <c r="C9038" s="1">
        <v>44451</v>
      </c>
      <c r="D9038">
        <v>2021</v>
      </c>
      <c r="E9038" t="s">
        <v>43</v>
      </c>
      <c r="F9038">
        <v>3</v>
      </c>
      <c r="G9038">
        <v>2</v>
      </c>
      <c r="H9038" t="s">
        <v>74</v>
      </c>
      <c r="I9038">
        <v>2</v>
      </c>
      <c r="J9038" t="s">
        <v>75</v>
      </c>
      <c r="K9038">
        <v>6</v>
      </c>
      <c r="L9038" t="s">
        <v>91</v>
      </c>
      <c r="M9038" t="s">
        <v>320</v>
      </c>
      <c r="N9038">
        <v>3</v>
      </c>
      <c r="O9038" t="s">
        <v>126</v>
      </c>
      <c r="P9038">
        <v>2</v>
      </c>
      <c r="Q9038" t="s">
        <v>82</v>
      </c>
      <c r="R9038">
        <v>4</v>
      </c>
      <c r="S9038" t="s">
        <v>38</v>
      </c>
      <c r="T9038">
        <v>16</v>
      </c>
      <c r="U9038" t="s">
        <v>321</v>
      </c>
      <c r="V9038" t="s">
        <v>204</v>
      </c>
      <c r="W9038">
        <v>3</v>
      </c>
      <c r="X9038" t="s">
        <v>84</v>
      </c>
      <c r="Y9038">
        <v>45</v>
      </c>
      <c r="Z9038">
        <v>650</v>
      </c>
      <c r="AA9038">
        <v>292500</v>
      </c>
      <c r="AB9038">
        <v>102375</v>
      </c>
      <c r="AC9038">
        <v>0.35</v>
      </c>
      <c r="AD9038">
        <v>2</v>
      </c>
      <c r="AE9038" t="s">
        <v>72</v>
      </c>
    </row>
    <row r="9039" spans="1:31" x14ac:dyDescent="0.3">
      <c r="A9039">
        <v>1197831</v>
      </c>
      <c r="B9039" t="s">
        <v>73</v>
      </c>
      <c r="C9039" s="1">
        <v>44457</v>
      </c>
      <c r="D9039">
        <v>2021</v>
      </c>
      <c r="E9039" t="s">
        <v>43</v>
      </c>
      <c r="F9039">
        <v>3</v>
      </c>
      <c r="G9039">
        <v>2</v>
      </c>
      <c r="H9039" t="s">
        <v>74</v>
      </c>
      <c r="I9039">
        <v>2</v>
      </c>
      <c r="J9039" t="s">
        <v>75</v>
      </c>
      <c r="K9039">
        <v>6</v>
      </c>
      <c r="L9039" t="s">
        <v>91</v>
      </c>
      <c r="M9039" t="s">
        <v>320</v>
      </c>
      <c r="N9039">
        <v>3</v>
      </c>
      <c r="O9039" t="s">
        <v>126</v>
      </c>
      <c r="P9039">
        <v>2</v>
      </c>
      <c r="Q9039" t="s">
        <v>82</v>
      </c>
      <c r="R9039">
        <v>4</v>
      </c>
      <c r="S9039" t="s">
        <v>38</v>
      </c>
      <c r="T9039">
        <v>17</v>
      </c>
      <c r="U9039" t="s">
        <v>322</v>
      </c>
      <c r="V9039" t="s">
        <v>161</v>
      </c>
      <c r="W9039">
        <v>3</v>
      </c>
      <c r="X9039" t="s">
        <v>84</v>
      </c>
      <c r="Y9039">
        <v>45</v>
      </c>
      <c r="Z9039">
        <v>975</v>
      </c>
      <c r="AA9039">
        <v>438750</v>
      </c>
      <c r="AB9039">
        <v>175499.99999999997</v>
      </c>
      <c r="AC9039">
        <v>0.39999999999999997</v>
      </c>
      <c r="AD9039">
        <v>2</v>
      </c>
      <c r="AE9039" t="s">
        <v>72</v>
      </c>
    </row>
    <row r="9040" spans="1:31" x14ac:dyDescent="0.3">
      <c r="A9040">
        <v>1197831</v>
      </c>
      <c r="B9040" t="s">
        <v>73</v>
      </c>
      <c r="C9040" s="1">
        <v>44463</v>
      </c>
      <c r="D9040">
        <v>2021</v>
      </c>
      <c r="E9040" t="s">
        <v>43</v>
      </c>
      <c r="F9040">
        <v>3</v>
      </c>
      <c r="G9040">
        <v>2</v>
      </c>
      <c r="H9040" t="s">
        <v>74</v>
      </c>
      <c r="I9040">
        <v>2</v>
      </c>
      <c r="J9040" t="s">
        <v>75</v>
      </c>
      <c r="K9040">
        <v>6</v>
      </c>
      <c r="L9040" t="s">
        <v>91</v>
      </c>
      <c r="M9040" t="s">
        <v>320</v>
      </c>
      <c r="N9040">
        <v>3</v>
      </c>
      <c r="O9040" t="s">
        <v>126</v>
      </c>
      <c r="P9040">
        <v>2</v>
      </c>
      <c r="Q9040" t="s">
        <v>82</v>
      </c>
      <c r="R9040">
        <v>4</v>
      </c>
      <c r="S9040" t="s">
        <v>38</v>
      </c>
      <c r="T9040">
        <v>17</v>
      </c>
      <c r="U9040" t="s">
        <v>322</v>
      </c>
      <c r="V9040" t="s">
        <v>191</v>
      </c>
      <c r="W9040">
        <v>3</v>
      </c>
      <c r="X9040" t="s">
        <v>84</v>
      </c>
      <c r="Y9040">
        <v>50</v>
      </c>
      <c r="Z9040">
        <v>975</v>
      </c>
      <c r="AA9040">
        <v>487500</v>
      </c>
      <c r="AB9040">
        <v>194999.99999999997</v>
      </c>
      <c r="AC9040">
        <v>0.39999999999999997</v>
      </c>
      <c r="AD9040">
        <v>2</v>
      </c>
      <c r="AE9040" t="s">
        <v>72</v>
      </c>
    </row>
    <row r="9041" spans="1:31" x14ac:dyDescent="0.3">
      <c r="A9041">
        <v>1197831</v>
      </c>
      <c r="B9041" t="s">
        <v>73</v>
      </c>
      <c r="C9041" s="1">
        <v>44469</v>
      </c>
      <c r="D9041">
        <v>2021</v>
      </c>
      <c r="E9041" t="s">
        <v>43</v>
      </c>
      <c r="F9041">
        <v>3</v>
      </c>
      <c r="G9041">
        <v>2</v>
      </c>
      <c r="H9041" t="s">
        <v>74</v>
      </c>
      <c r="I9041">
        <v>2</v>
      </c>
      <c r="J9041" t="s">
        <v>75</v>
      </c>
      <c r="K9041">
        <v>6</v>
      </c>
      <c r="L9041" t="s">
        <v>91</v>
      </c>
      <c r="M9041" t="s">
        <v>320</v>
      </c>
      <c r="N9041">
        <v>3</v>
      </c>
      <c r="O9041" t="s">
        <v>126</v>
      </c>
      <c r="P9041">
        <v>2</v>
      </c>
      <c r="Q9041" t="s">
        <v>82</v>
      </c>
      <c r="R9041">
        <v>4</v>
      </c>
      <c r="S9041" t="s">
        <v>38</v>
      </c>
      <c r="T9041">
        <v>17</v>
      </c>
      <c r="U9041" t="s">
        <v>322</v>
      </c>
      <c r="V9041" t="s">
        <v>201</v>
      </c>
      <c r="W9041">
        <v>3</v>
      </c>
      <c r="X9041" t="s">
        <v>84</v>
      </c>
      <c r="Y9041">
        <v>60</v>
      </c>
      <c r="Z9041">
        <v>725</v>
      </c>
      <c r="AA9041">
        <v>435000</v>
      </c>
      <c r="AB9041">
        <v>174000</v>
      </c>
      <c r="AC9041">
        <v>0.39999999999999997</v>
      </c>
      <c r="AD9041">
        <v>2</v>
      </c>
      <c r="AE9041" t="s">
        <v>72</v>
      </c>
    </row>
    <row r="9042" spans="1:31" x14ac:dyDescent="0.3">
      <c r="A9042">
        <v>1197831</v>
      </c>
      <c r="B9042" t="s">
        <v>73</v>
      </c>
      <c r="C9042" s="1">
        <v>44475</v>
      </c>
      <c r="D9042">
        <v>2021</v>
      </c>
      <c r="E9042" t="s">
        <v>44</v>
      </c>
      <c r="F9042">
        <v>4</v>
      </c>
      <c r="G9042">
        <v>2</v>
      </c>
      <c r="H9042" t="s">
        <v>74</v>
      </c>
      <c r="I9042">
        <v>2</v>
      </c>
      <c r="J9042" t="s">
        <v>75</v>
      </c>
      <c r="K9042">
        <v>6</v>
      </c>
      <c r="L9042" t="s">
        <v>91</v>
      </c>
      <c r="M9042" t="s">
        <v>320</v>
      </c>
      <c r="N9042">
        <v>3</v>
      </c>
      <c r="O9042" t="s">
        <v>126</v>
      </c>
      <c r="P9042">
        <v>2</v>
      </c>
      <c r="Q9042" t="s">
        <v>82</v>
      </c>
      <c r="R9042">
        <v>4</v>
      </c>
      <c r="S9042" t="s">
        <v>38</v>
      </c>
      <c r="T9042">
        <v>17</v>
      </c>
      <c r="U9042" t="s">
        <v>322</v>
      </c>
      <c r="V9042" t="s">
        <v>184</v>
      </c>
      <c r="W9042">
        <v>3</v>
      </c>
      <c r="X9042" t="s">
        <v>84</v>
      </c>
      <c r="Y9042">
        <v>45</v>
      </c>
      <c r="Z9042">
        <v>575</v>
      </c>
      <c r="AA9042">
        <v>258750</v>
      </c>
      <c r="AB9042">
        <v>103499.99999999999</v>
      </c>
      <c r="AC9042">
        <v>0.39999999999999997</v>
      </c>
      <c r="AD9042">
        <v>2</v>
      </c>
      <c r="AE9042" t="s">
        <v>72</v>
      </c>
    </row>
    <row r="9043" spans="1:31" x14ac:dyDescent="0.3">
      <c r="A9043">
        <v>1197831</v>
      </c>
      <c r="B9043" t="s">
        <v>73</v>
      </c>
      <c r="C9043" s="1">
        <v>44481</v>
      </c>
      <c r="D9043">
        <v>2021</v>
      </c>
      <c r="E9043" t="s">
        <v>44</v>
      </c>
      <c r="F9043">
        <v>4</v>
      </c>
      <c r="G9043">
        <v>2</v>
      </c>
      <c r="H9043" t="s">
        <v>74</v>
      </c>
      <c r="I9043">
        <v>2</v>
      </c>
      <c r="J9043" t="s">
        <v>75</v>
      </c>
      <c r="K9043">
        <v>6</v>
      </c>
      <c r="L9043" t="s">
        <v>91</v>
      </c>
      <c r="M9043" t="s">
        <v>320</v>
      </c>
      <c r="N9043">
        <v>3</v>
      </c>
      <c r="O9043" t="s">
        <v>126</v>
      </c>
      <c r="P9043">
        <v>2</v>
      </c>
      <c r="Q9043" t="s">
        <v>82</v>
      </c>
      <c r="R9043">
        <v>4</v>
      </c>
      <c r="S9043" t="s">
        <v>38</v>
      </c>
      <c r="T9043">
        <v>17</v>
      </c>
      <c r="U9043" t="s">
        <v>322</v>
      </c>
      <c r="V9043" t="s">
        <v>251</v>
      </c>
      <c r="W9043">
        <v>3</v>
      </c>
      <c r="X9043" t="s">
        <v>84</v>
      </c>
      <c r="Y9043">
        <v>65</v>
      </c>
      <c r="Z9043">
        <v>650</v>
      </c>
      <c r="AA9043">
        <v>422500</v>
      </c>
      <c r="AB9043">
        <v>169000</v>
      </c>
      <c r="AC9043">
        <v>0.39999999999999997</v>
      </c>
      <c r="AD9043">
        <v>2</v>
      </c>
      <c r="AE9043" t="s">
        <v>72</v>
      </c>
    </row>
    <row r="9044" spans="1:31" x14ac:dyDescent="0.3">
      <c r="A9044">
        <v>1185732</v>
      </c>
      <c r="B9044" t="s">
        <v>30</v>
      </c>
      <c r="C9044" s="1">
        <v>44493</v>
      </c>
      <c r="D9044">
        <v>2021</v>
      </c>
      <c r="E9044" t="s">
        <v>44</v>
      </c>
      <c r="F9044">
        <v>4</v>
      </c>
      <c r="G9044">
        <v>2</v>
      </c>
      <c r="H9044" t="s">
        <v>74</v>
      </c>
      <c r="I9044">
        <v>2</v>
      </c>
      <c r="J9044" t="s">
        <v>75</v>
      </c>
      <c r="K9044">
        <v>6</v>
      </c>
      <c r="L9044" t="s">
        <v>91</v>
      </c>
      <c r="M9044" t="s">
        <v>320</v>
      </c>
      <c r="N9044">
        <v>3</v>
      </c>
      <c r="O9044" t="s">
        <v>126</v>
      </c>
      <c r="P9044">
        <v>2</v>
      </c>
      <c r="Q9044" t="s">
        <v>82</v>
      </c>
      <c r="R9044">
        <v>4</v>
      </c>
      <c r="S9044" t="s">
        <v>38</v>
      </c>
      <c r="T9044">
        <v>17</v>
      </c>
      <c r="U9044" t="s">
        <v>322</v>
      </c>
      <c r="V9044" t="s">
        <v>158</v>
      </c>
      <c r="W9044">
        <v>3</v>
      </c>
      <c r="X9044" t="s">
        <v>84</v>
      </c>
      <c r="Y9044">
        <v>35</v>
      </c>
      <c r="Z9044">
        <v>225</v>
      </c>
      <c r="AA9044">
        <v>78750</v>
      </c>
      <c r="AB9044">
        <v>31499.999999999996</v>
      </c>
      <c r="AC9044">
        <v>0.39999999999999997</v>
      </c>
      <c r="AD9044">
        <v>2</v>
      </c>
      <c r="AE9044" t="s">
        <v>72</v>
      </c>
    </row>
    <row r="9045" spans="1:31" x14ac:dyDescent="0.3">
      <c r="A9045">
        <v>1185732</v>
      </c>
      <c r="B9045" t="s">
        <v>30</v>
      </c>
      <c r="C9045" s="1">
        <v>44499</v>
      </c>
      <c r="D9045">
        <v>2021</v>
      </c>
      <c r="E9045" t="s">
        <v>44</v>
      </c>
      <c r="F9045">
        <v>4</v>
      </c>
      <c r="G9045">
        <v>1</v>
      </c>
      <c r="H9045" t="s">
        <v>32</v>
      </c>
      <c r="I9045">
        <v>5</v>
      </c>
      <c r="J9045" t="s">
        <v>92</v>
      </c>
      <c r="K9045">
        <v>7</v>
      </c>
      <c r="L9045" t="s">
        <v>93</v>
      </c>
      <c r="M9045" t="s">
        <v>320</v>
      </c>
      <c r="N9045">
        <v>3</v>
      </c>
      <c r="O9045" t="s">
        <v>126</v>
      </c>
      <c r="P9045">
        <v>2</v>
      </c>
      <c r="Q9045" t="s">
        <v>82</v>
      </c>
      <c r="R9045">
        <v>4</v>
      </c>
      <c r="S9045" t="s">
        <v>38</v>
      </c>
      <c r="T9045">
        <v>16</v>
      </c>
      <c r="U9045" t="s">
        <v>321</v>
      </c>
      <c r="V9045" t="s">
        <v>254</v>
      </c>
      <c r="W9045">
        <v>3</v>
      </c>
      <c r="X9045" t="s">
        <v>84</v>
      </c>
      <c r="Y9045">
        <v>35</v>
      </c>
      <c r="Z9045">
        <v>175</v>
      </c>
      <c r="AA9045">
        <v>61250</v>
      </c>
      <c r="AB9045">
        <v>24499.999999999996</v>
      </c>
      <c r="AC9045">
        <v>0.39999999999999997</v>
      </c>
      <c r="AD9045">
        <v>2</v>
      </c>
      <c r="AE9045" t="s">
        <v>72</v>
      </c>
    </row>
    <row r="9046" spans="1:31" x14ac:dyDescent="0.3">
      <c r="A9046">
        <v>1185732</v>
      </c>
      <c r="B9046" t="s">
        <v>30</v>
      </c>
      <c r="C9046" s="1">
        <v>44505</v>
      </c>
      <c r="D9046">
        <v>2021</v>
      </c>
      <c r="E9046" t="s">
        <v>45</v>
      </c>
      <c r="F9046">
        <v>4</v>
      </c>
      <c r="G9046">
        <v>1</v>
      </c>
      <c r="H9046" t="s">
        <v>32</v>
      </c>
      <c r="I9046">
        <v>5</v>
      </c>
      <c r="J9046" t="s">
        <v>92</v>
      </c>
      <c r="K9046">
        <v>7</v>
      </c>
      <c r="L9046" t="s">
        <v>93</v>
      </c>
      <c r="M9046" t="s">
        <v>320</v>
      </c>
      <c r="N9046">
        <v>3</v>
      </c>
      <c r="O9046" t="s">
        <v>126</v>
      </c>
      <c r="P9046">
        <v>2</v>
      </c>
      <c r="Q9046" t="s">
        <v>82</v>
      </c>
      <c r="R9046">
        <v>4</v>
      </c>
      <c r="S9046" t="s">
        <v>38</v>
      </c>
      <c r="T9046">
        <v>16</v>
      </c>
      <c r="U9046" t="s">
        <v>321</v>
      </c>
      <c r="V9046" t="s">
        <v>162</v>
      </c>
      <c r="W9046">
        <v>3</v>
      </c>
      <c r="X9046" t="s">
        <v>84</v>
      </c>
      <c r="Y9046">
        <v>40</v>
      </c>
      <c r="Z9046">
        <v>175</v>
      </c>
      <c r="AA9046">
        <v>70000</v>
      </c>
      <c r="AB9046">
        <v>27999.999999999996</v>
      </c>
      <c r="AC9046">
        <v>0.39999999999999997</v>
      </c>
      <c r="AD9046">
        <v>2</v>
      </c>
      <c r="AE9046" t="s">
        <v>72</v>
      </c>
    </row>
    <row r="9047" spans="1:31" x14ac:dyDescent="0.3">
      <c r="A9047">
        <v>1185732</v>
      </c>
      <c r="B9047" t="s">
        <v>30</v>
      </c>
      <c r="C9047" s="1">
        <v>44511</v>
      </c>
      <c r="D9047">
        <v>2021</v>
      </c>
      <c r="E9047" t="s">
        <v>45</v>
      </c>
      <c r="F9047">
        <v>4</v>
      </c>
      <c r="G9047">
        <v>1</v>
      </c>
      <c r="H9047" t="s">
        <v>32</v>
      </c>
      <c r="I9047">
        <v>5</v>
      </c>
      <c r="J9047" t="s">
        <v>92</v>
      </c>
      <c r="K9047">
        <v>7</v>
      </c>
      <c r="L9047" t="s">
        <v>93</v>
      </c>
      <c r="M9047" t="s">
        <v>320</v>
      </c>
      <c r="N9047">
        <v>3</v>
      </c>
      <c r="O9047" t="s">
        <v>126</v>
      </c>
      <c r="P9047">
        <v>2</v>
      </c>
      <c r="Q9047" t="s">
        <v>82</v>
      </c>
      <c r="R9047">
        <v>4</v>
      </c>
      <c r="S9047" t="s">
        <v>38</v>
      </c>
      <c r="T9047">
        <v>16</v>
      </c>
      <c r="U9047" t="s">
        <v>321</v>
      </c>
      <c r="V9047" t="s">
        <v>161</v>
      </c>
      <c r="W9047">
        <v>3</v>
      </c>
      <c r="X9047" t="s">
        <v>84</v>
      </c>
      <c r="Y9047">
        <v>40</v>
      </c>
      <c r="Z9047">
        <v>150</v>
      </c>
      <c r="AA9047">
        <v>60000</v>
      </c>
      <c r="AB9047">
        <v>21000</v>
      </c>
      <c r="AC9047">
        <v>0.35</v>
      </c>
      <c r="AD9047">
        <v>2</v>
      </c>
      <c r="AE9047" t="s">
        <v>72</v>
      </c>
    </row>
    <row r="9048" spans="1:31" x14ac:dyDescent="0.3">
      <c r="A9048">
        <v>1185732</v>
      </c>
      <c r="B9048" t="s">
        <v>30</v>
      </c>
      <c r="C9048" s="1">
        <v>44517</v>
      </c>
      <c r="D9048">
        <v>2021</v>
      </c>
      <c r="E9048" t="s">
        <v>45</v>
      </c>
      <c r="F9048">
        <v>4</v>
      </c>
      <c r="G9048">
        <v>1</v>
      </c>
      <c r="H9048" t="s">
        <v>32</v>
      </c>
      <c r="I9048">
        <v>5</v>
      </c>
      <c r="J9048" t="s">
        <v>92</v>
      </c>
      <c r="K9048">
        <v>7</v>
      </c>
      <c r="L9048" t="s">
        <v>93</v>
      </c>
      <c r="M9048" t="s">
        <v>320</v>
      </c>
      <c r="N9048">
        <v>3</v>
      </c>
      <c r="O9048" t="s">
        <v>126</v>
      </c>
      <c r="P9048">
        <v>2</v>
      </c>
      <c r="Q9048" t="s">
        <v>82</v>
      </c>
      <c r="R9048">
        <v>4</v>
      </c>
      <c r="S9048" t="s">
        <v>38</v>
      </c>
      <c r="T9048">
        <v>16</v>
      </c>
      <c r="U9048" t="s">
        <v>321</v>
      </c>
      <c r="V9048" t="s">
        <v>220</v>
      </c>
      <c r="W9048">
        <v>3</v>
      </c>
      <c r="X9048" t="s">
        <v>84</v>
      </c>
      <c r="Y9048">
        <v>55</v>
      </c>
      <c r="Z9048">
        <v>150</v>
      </c>
      <c r="AA9048">
        <v>82500</v>
      </c>
      <c r="AB9048">
        <v>28875.000000000004</v>
      </c>
      <c r="AC9048">
        <v>0.35</v>
      </c>
      <c r="AD9048">
        <v>2</v>
      </c>
      <c r="AE9048" t="s">
        <v>72</v>
      </c>
    </row>
    <row r="9049" spans="1:31" x14ac:dyDescent="0.3">
      <c r="A9049">
        <v>1185732</v>
      </c>
      <c r="B9049" t="s">
        <v>30</v>
      </c>
      <c r="C9049" s="1">
        <v>44523</v>
      </c>
      <c r="D9049">
        <v>2021</v>
      </c>
      <c r="E9049" t="s">
        <v>45</v>
      </c>
      <c r="F9049">
        <v>4</v>
      </c>
      <c r="G9049">
        <v>1</v>
      </c>
      <c r="H9049" t="s">
        <v>32</v>
      </c>
      <c r="I9049">
        <v>5</v>
      </c>
      <c r="J9049" t="s">
        <v>92</v>
      </c>
      <c r="K9049">
        <v>7</v>
      </c>
      <c r="L9049" t="s">
        <v>93</v>
      </c>
      <c r="M9049" t="s">
        <v>320</v>
      </c>
      <c r="N9049">
        <v>3</v>
      </c>
      <c r="O9049" t="s">
        <v>126</v>
      </c>
      <c r="P9049">
        <v>2</v>
      </c>
      <c r="Q9049" t="s">
        <v>82</v>
      </c>
      <c r="R9049">
        <v>4</v>
      </c>
      <c r="S9049" t="s">
        <v>38</v>
      </c>
      <c r="T9049">
        <v>16</v>
      </c>
      <c r="U9049" t="s">
        <v>321</v>
      </c>
      <c r="V9049" t="s">
        <v>237</v>
      </c>
      <c r="W9049">
        <v>3</v>
      </c>
      <c r="X9049" t="s">
        <v>84</v>
      </c>
      <c r="Y9049">
        <v>55</v>
      </c>
      <c r="Z9049">
        <v>175</v>
      </c>
      <c r="AA9049">
        <v>96250</v>
      </c>
      <c r="AB9049">
        <v>38500</v>
      </c>
      <c r="AC9049">
        <v>0.39999999999999997</v>
      </c>
      <c r="AD9049">
        <v>2</v>
      </c>
      <c r="AE9049" t="s">
        <v>72</v>
      </c>
    </row>
    <row r="9050" spans="1:31" x14ac:dyDescent="0.3">
      <c r="A9050">
        <v>1185732</v>
      </c>
      <c r="B9050" t="s">
        <v>30</v>
      </c>
      <c r="C9050" s="1">
        <v>44529</v>
      </c>
      <c r="D9050">
        <v>2021</v>
      </c>
      <c r="E9050" t="s">
        <v>45</v>
      </c>
      <c r="F9050">
        <v>4</v>
      </c>
      <c r="G9050">
        <v>1</v>
      </c>
      <c r="H9050" t="s">
        <v>32</v>
      </c>
      <c r="I9050">
        <v>5</v>
      </c>
      <c r="J9050" t="s">
        <v>92</v>
      </c>
      <c r="K9050">
        <v>7</v>
      </c>
      <c r="L9050" t="s">
        <v>93</v>
      </c>
      <c r="M9050" t="s">
        <v>320</v>
      </c>
      <c r="N9050">
        <v>3</v>
      </c>
      <c r="O9050" t="s">
        <v>126</v>
      </c>
      <c r="P9050">
        <v>2</v>
      </c>
      <c r="Q9050" t="s">
        <v>82</v>
      </c>
      <c r="R9050">
        <v>4</v>
      </c>
      <c r="S9050" t="s">
        <v>38</v>
      </c>
      <c r="T9050">
        <v>16</v>
      </c>
      <c r="U9050" t="s">
        <v>321</v>
      </c>
      <c r="V9050" t="s">
        <v>129</v>
      </c>
      <c r="W9050">
        <v>3</v>
      </c>
      <c r="X9050" t="s">
        <v>84</v>
      </c>
      <c r="Y9050">
        <v>55</v>
      </c>
      <c r="Z9050">
        <v>225</v>
      </c>
      <c r="AA9050">
        <v>123750</v>
      </c>
      <c r="AB9050">
        <v>49500</v>
      </c>
      <c r="AC9050">
        <v>0.39999999999999997</v>
      </c>
      <c r="AD9050">
        <v>2</v>
      </c>
      <c r="AE9050" t="s">
        <v>72</v>
      </c>
    </row>
    <row r="9051" spans="1:31" x14ac:dyDescent="0.3">
      <c r="A9051">
        <v>1185732</v>
      </c>
      <c r="B9051" t="s">
        <v>30</v>
      </c>
      <c r="C9051" s="1">
        <v>44535</v>
      </c>
      <c r="D9051">
        <v>2021</v>
      </c>
      <c r="E9051" t="s">
        <v>46</v>
      </c>
      <c r="F9051">
        <v>4</v>
      </c>
      <c r="G9051">
        <v>1</v>
      </c>
      <c r="H9051" t="s">
        <v>32</v>
      </c>
      <c r="I9051">
        <v>5</v>
      </c>
      <c r="J9051" t="s">
        <v>92</v>
      </c>
      <c r="K9051">
        <v>7</v>
      </c>
      <c r="L9051" t="s">
        <v>93</v>
      </c>
      <c r="M9051" t="s">
        <v>320</v>
      </c>
      <c r="N9051">
        <v>3</v>
      </c>
      <c r="O9051" t="s">
        <v>126</v>
      </c>
      <c r="P9051">
        <v>2</v>
      </c>
      <c r="Q9051" t="s">
        <v>82</v>
      </c>
      <c r="R9051">
        <v>4</v>
      </c>
      <c r="S9051" t="s">
        <v>38</v>
      </c>
      <c r="T9051">
        <v>16</v>
      </c>
      <c r="U9051" t="s">
        <v>321</v>
      </c>
      <c r="V9051" t="s">
        <v>241</v>
      </c>
      <c r="W9051">
        <v>3</v>
      </c>
      <c r="X9051" t="s">
        <v>84</v>
      </c>
      <c r="Y9051">
        <v>55</v>
      </c>
      <c r="Z9051">
        <v>225</v>
      </c>
      <c r="AA9051">
        <v>123750</v>
      </c>
      <c r="AB9051">
        <v>49500</v>
      </c>
      <c r="AC9051">
        <v>0.39999999999999997</v>
      </c>
      <c r="AD9051">
        <v>2</v>
      </c>
      <c r="AE9051" t="s">
        <v>72</v>
      </c>
    </row>
    <row r="9052" spans="1:31" x14ac:dyDescent="0.3">
      <c r="A9052">
        <v>1185732</v>
      </c>
      <c r="B9052" t="s">
        <v>30</v>
      </c>
      <c r="C9052" s="1">
        <v>44541</v>
      </c>
      <c r="D9052">
        <v>2021</v>
      </c>
      <c r="E9052" t="s">
        <v>46</v>
      </c>
      <c r="F9052">
        <v>4</v>
      </c>
      <c r="G9052">
        <v>1</v>
      </c>
      <c r="H9052" t="s">
        <v>32</v>
      </c>
      <c r="I9052">
        <v>5</v>
      </c>
      <c r="J9052" t="s">
        <v>92</v>
      </c>
      <c r="K9052">
        <v>7</v>
      </c>
      <c r="L9052" t="s">
        <v>93</v>
      </c>
      <c r="M9052" t="s">
        <v>320</v>
      </c>
      <c r="N9052">
        <v>3</v>
      </c>
      <c r="O9052" t="s">
        <v>126</v>
      </c>
      <c r="P9052">
        <v>2</v>
      </c>
      <c r="Q9052" t="s">
        <v>82</v>
      </c>
      <c r="R9052">
        <v>4</v>
      </c>
      <c r="S9052" t="s">
        <v>38</v>
      </c>
      <c r="T9052">
        <v>16</v>
      </c>
      <c r="U9052" t="s">
        <v>321</v>
      </c>
      <c r="V9052" t="s">
        <v>213</v>
      </c>
      <c r="W9052">
        <v>3</v>
      </c>
      <c r="X9052" t="s">
        <v>84</v>
      </c>
      <c r="Y9052">
        <v>45</v>
      </c>
      <c r="Z9052">
        <v>200</v>
      </c>
      <c r="AA9052">
        <v>90000</v>
      </c>
      <c r="AB9052">
        <v>31499.999999999996</v>
      </c>
      <c r="AC9052">
        <v>0.35</v>
      </c>
      <c r="AD9052">
        <v>2</v>
      </c>
      <c r="AE9052" t="s">
        <v>72</v>
      </c>
    </row>
    <row r="9053" spans="1:31" x14ac:dyDescent="0.3">
      <c r="A9053">
        <v>1185732</v>
      </c>
      <c r="B9053" t="s">
        <v>30</v>
      </c>
      <c r="C9053" s="1">
        <v>44547</v>
      </c>
      <c r="D9053">
        <v>2021</v>
      </c>
      <c r="E9053" t="s">
        <v>46</v>
      </c>
      <c r="F9053">
        <v>4</v>
      </c>
      <c r="G9053">
        <v>1</v>
      </c>
      <c r="H9053" t="s">
        <v>32</v>
      </c>
      <c r="I9053">
        <v>5</v>
      </c>
      <c r="J9053" t="s">
        <v>92</v>
      </c>
      <c r="K9053">
        <v>7</v>
      </c>
      <c r="L9053" t="s">
        <v>93</v>
      </c>
      <c r="M9053" t="s">
        <v>320</v>
      </c>
      <c r="N9053">
        <v>3</v>
      </c>
      <c r="O9053" t="s">
        <v>126</v>
      </c>
      <c r="P9053">
        <v>2</v>
      </c>
      <c r="Q9053" t="s">
        <v>82</v>
      </c>
      <c r="R9053">
        <v>4</v>
      </c>
      <c r="S9053" t="s">
        <v>38</v>
      </c>
      <c r="T9053">
        <v>16</v>
      </c>
      <c r="U9053" t="s">
        <v>321</v>
      </c>
      <c r="V9053" t="s">
        <v>196</v>
      </c>
      <c r="W9053">
        <v>3</v>
      </c>
      <c r="X9053" t="s">
        <v>84</v>
      </c>
      <c r="Y9053">
        <v>50</v>
      </c>
      <c r="Z9053">
        <v>125</v>
      </c>
      <c r="AA9053">
        <v>62500</v>
      </c>
      <c r="AB9053">
        <v>21875</v>
      </c>
      <c r="AC9053">
        <v>0.35</v>
      </c>
      <c r="AD9053">
        <v>2</v>
      </c>
      <c r="AE9053" t="s">
        <v>72</v>
      </c>
    </row>
    <row r="9054" spans="1:31" x14ac:dyDescent="0.3">
      <c r="A9054">
        <v>1185732</v>
      </c>
      <c r="B9054" t="s">
        <v>30</v>
      </c>
      <c r="C9054" s="1">
        <v>44553</v>
      </c>
      <c r="D9054">
        <v>2021</v>
      </c>
      <c r="E9054" t="s">
        <v>46</v>
      </c>
      <c r="F9054">
        <v>4</v>
      </c>
      <c r="G9054">
        <v>1</v>
      </c>
      <c r="H9054" t="s">
        <v>32</v>
      </c>
      <c r="I9054">
        <v>5</v>
      </c>
      <c r="J9054" t="s">
        <v>92</v>
      </c>
      <c r="K9054">
        <v>7</v>
      </c>
      <c r="L9054" t="s">
        <v>93</v>
      </c>
      <c r="M9054" t="s">
        <v>320</v>
      </c>
      <c r="N9054">
        <v>3</v>
      </c>
      <c r="O9054" t="s">
        <v>126</v>
      </c>
      <c r="P9054">
        <v>2</v>
      </c>
      <c r="Q9054" t="s">
        <v>82</v>
      </c>
      <c r="R9054">
        <v>4</v>
      </c>
      <c r="S9054" t="s">
        <v>38</v>
      </c>
      <c r="T9054">
        <v>16</v>
      </c>
      <c r="U9054" t="s">
        <v>321</v>
      </c>
      <c r="V9054" t="s">
        <v>161</v>
      </c>
      <c r="W9054">
        <v>3</v>
      </c>
      <c r="X9054" t="s">
        <v>84</v>
      </c>
      <c r="Y9054">
        <v>60</v>
      </c>
      <c r="Z9054">
        <v>195</v>
      </c>
      <c r="AA9054">
        <v>117000</v>
      </c>
      <c r="AB9054">
        <v>46800</v>
      </c>
      <c r="AC9054">
        <v>0.39999999999999997</v>
      </c>
      <c r="AD9054">
        <v>2</v>
      </c>
      <c r="AE9054" t="s">
        <v>72</v>
      </c>
    </row>
    <row r="9055" spans="1:31" x14ac:dyDescent="0.3">
      <c r="A9055">
        <v>1185732</v>
      </c>
      <c r="B9055" t="s">
        <v>30</v>
      </c>
      <c r="C9055" s="1">
        <v>44559</v>
      </c>
      <c r="D9055">
        <v>2021</v>
      </c>
      <c r="E9055" t="s">
        <v>46</v>
      </c>
      <c r="F9055">
        <v>4</v>
      </c>
      <c r="G9055">
        <v>1</v>
      </c>
      <c r="H9055" t="s">
        <v>32</v>
      </c>
      <c r="I9055">
        <v>5</v>
      </c>
      <c r="J9055" t="s">
        <v>92</v>
      </c>
      <c r="K9055">
        <v>7</v>
      </c>
      <c r="L9055" t="s">
        <v>93</v>
      </c>
      <c r="M9055" t="s">
        <v>320</v>
      </c>
      <c r="N9055">
        <v>3</v>
      </c>
      <c r="O9055" t="s">
        <v>126</v>
      </c>
      <c r="P9055">
        <v>2</v>
      </c>
      <c r="Q9055" t="s">
        <v>82</v>
      </c>
      <c r="R9055">
        <v>4</v>
      </c>
      <c r="S9055" t="s">
        <v>38</v>
      </c>
      <c r="T9055">
        <v>16</v>
      </c>
      <c r="U9055" t="s">
        <v>321</v>
      </c>
      <c r="V9055" t="s">
        <v>203</v>
      </c>
      <c r="W9055">
        <v>3</v>
      </c>
      <c r="X9055" t="s">
        <v>84</v>
      </c>
      <c r="Y9055">
        <v>60</v>
      </c>
      <c r="Z9055">
        <v>225</v>
      </c>
      <c r="AA9055">
        <v>135000</v>
      </c>
      <c r="AB9055">
        <v>54000.000000000007</v>
      </c>
      <c r="AC9055">
        <v>0.39999999999999997</v>
      </c>
      <c r="AD9055">
        <v>2</v>
      </c>
      <c r="AE9055" t="s">
        <v>72</v>
      </c>
    </row>
    <row r="9056" spans="1:31" x14ac:dyDescent="0.3">
      <c r="A9056">
        <v>1128299</v>
      </c>
      <c r="B9056" t="s">
        <v>77</v>
      </c>
      <c r="C9056" s="1">
        <v>43840</v>
      </c>
      <c r="D9056">
        <v>2020</v>
      </c>
      <c r="E9056" t="s">
        <v>47</v>
      </c>
      <c r="F9056">
        <v>1</v>
      </c>
      <c r="G9056">
        <v>3</v>
      </c>
      <c r="H9056" t="s">
        <v>78</v>
      </c>
      <c r="I9056">
        <v>6</v>
      </c>
      <c r="J9056" t="s">
        <v>94</v>
      </c>
      <c r="K9056">
        <v>8</v>
      </c>
      <c r="L9056" t="s">
        <v>95</v>
      </c>
      <c r="M9056" t="s">
        <v>320</v>
      </c>
      <c r="N9056">
        <v>3</v>
      </c>
      <c r="O9056" t="s">
        <v>126</v>
      </c>
      <c r="P9056">
        <v>2</v>
      </c>
      <c r="Q9056" t="s">
        <v>82</v>
      </c>
      <c r="R9056">
        <v>4</v>
      </c>
      <c r="S9056" t="s">
        <v>38</v>
      </c>
      <c r="T9056">
        <v>16</v>
      </c>
      <c r="U9056" t="s">
        <v>321</v>
      </c>
      <c r="V9056" t="s">
        <v>189</v>
      </c>
      <c r="W9056">
        <v>3</v>
      </c>
      <c r="X9056" t="s">
        <v>84</v>
      </c>
      <c r="Y9056">
        <v>45</v>
      </c>
      <c r="Z9056">
        <v>425</v>
      </c>
      <c r="AA9056">
        <v>191250</v>
      </c>
      <c r="AB9056">
        <v>76500</v>
      </c>
      <c r="AC9056">
        <v>0.4</v>
      </c>
      <c r="AD9056">
        <v>2</v>
      </c>
      <c r="AE9056" t="s">
        <v>72</v>
      </c>
    </row>
    <row r="9057" spans="1:31" x14ac:dyDescent="0.3">
      <c r="A9057">
        <v>1128299</v>
      </c>
      <c r="B9057" t="s">
        <v>77</v>
      </c>
      <c r="C9057" s="1">
        <v>43846</v>
      </c>
      <c r="D9057">
        <v>2020</v>
      </c>
      <c r="E9057" t="s">
        <v>47</v>
      </c>
      <c r="F9057">
        <v>1</v>
      </c>
      <c r="G9057">
        <v>3</v>
      </c>
      <c r="H9057" t="s">
        <v>78</v>
      </c>
      <c r="I9057">
        <v>6</v>
      </c>
      <c r="J9057" t="s">
        <v>94</v>
      </c>
      <c r="K9057">
        <v>8</v>
      </c>
      <c r="L9057" t="s">
        <v>95</v>
      </c>
      <c r="M9057" t="s">
        <v>320</v>
      </c>
      <c r="N9057">
        <v>3</v>
      </c>
      <c r="O9057" t="s">
        <v>126</v>
      </c>
      <c r="P9057">
        <v>2</v>
      </c>
      <c r="Q9057" t="s">
        <v>82</v>
      </c>
      <c r="R9057">
        <v>4</v>
      </c>
      <c r="S9057" t="s">
        <v>38</v>
      </c>
      <c r="T9057">
        <v>16</v>
      </c>
      <c r="U9057" t="s">
        <v>321</v>
      </c>
      <c r="V9057" t="s">
        <v>202</v>
      </c>
      <c r="W9057">
        <v>3</v>
      </c>
      <c r="X9057" t="s">
        <v>84</v>
      </c>
      <c r="Y9057">
        <v>55</v>
      </c>
      <c r="Z9057">
        <v>400</v>
      </c>
      <c r="AA9057">
        <v>220000</v>
      </c>
      <c r="AB9057">
        <v>88000</v>
      </c>
      <c r="AC9057">
        <v>0.4</v>
      </c>
      <c r="AD9057">
        <v>2</v>
      </c>
      <c r="AE9057" t="s">
        <v>72</v>
      </c>
    </row>
    <row r="9058" spans="1:31" x14ac:dyDescent="0.3">
      <c r="A9058">
        <v>1128299</v>
      </c>
      <c r="B9058" t="s">
        <v>77</v>
      </c>
      <c r="C9058" s="1">
        <v>43858</v>
      </c>
      <c r="D9058">
        <v>2020</v>
      </c>
      <c r="E9058" t="s">
        <v>47</v>
      </c>
      <c r="F9058">
        <v>1</v>
      </c>
      <c r="G9058">
        <v>3</v>
      </c>
      <c r="H9058" t="s">
        <v>78</v>
      </c>
      <c r="I9058">
        <v>6</v>
      </c>
      <c r="J9058" t="s">
        <v>94</v>
      </c>
      <c r="K9058">
        <v>8</v>
      </c>
      <c r="L9058" t="s">
        <v>95</v>
      </c>
      <c r="M9058" t="s">
        <v>320</v>
      </c>
      <c r="N9058">
        <v>3</v>
      </c>
      <c r="O9058" t="s">
        <v>126</v>
      </c>
      <c r="P9058">
        <v>2</v>
      </c>
      <c r="Q9058" t="s">
        <v>82</v>
      </c>
      <c r="R9058">
        <v>4</v>
      </c>
      <c r="S9058" t="s">
        <v>38</v>
      </c>
      <c r="T9058">
        <v>16</v>
      </c>
      <c r="U9058" t="s">
        <v>321</v>
      </c>
      <c r="V9058" t="s">
        <v>191</v>
      </c>
      <c r="W9058">
        <v>3</v>
      </c>
      <c r="X9058" t="s">
        <v>84</v>
      </c>
      <c r="Y9058">
        <v>65</v>
      </c>
      <c r="Z9058">
        <v>400</v>
      </c>
      <c r="AA9058">
        <v>260000</v>
      </c>
      <c r="AB9058">
        <v>117000</v>
      </c>
      <c r="AC9058">
        <v>0.45</v>
      </c>
      <c r="AD9058">
        <v>2</v>
      </c>
      <c r="AE9058" t="s">
        <v>72</v>
      </c>
    </row>
    <row r="9059" spans="1:31" x14ac:dyDescent="0.3">
      <c r="A9059">
        <v>1128299</v>
      </c>
      <c r="B9059" t="s">
        <v>77</v>
      </c>
      <c r="C9059" s="1">
        <v>43870</v>
      </c>
      <c r="D9059">
        <v>2020</v>
      </c>
      <c r="E9059" t="s">
        <v>48</v>
      </c>
      <c r="F9059">
        <v>1</v>
      </c>
      <c r="G9059">
        <v>3</v>
      </c>
      <c r="H9059" t="s">
        <v>78</v>
      </c>
      <c r="I9059">
        <v>6</v>
      </c>
      <c r="J9059" t="s">
        <v>94</v>
      </c>
      <c r="K9059">
        <v>8</v>
      </c>
      <c r="L9059" t="s">
        <v>95</v>
      </c>
      <c r="M9059" t="s">
        <v>320</v>
      </c>
      <c r="N9059">
        <v>3</v>
      </c>
      <c r="O9059" t="s">
        <v>126</v>
      </c>
      <c r="P9059">
        <v>2</v>
      </c>
      <c r="Q9059" t="s">
        <v>82</v>
      </c>
      <c r="R9059">
        <v>4</v>
      </c>
      <c r="S9059" t="s">
        <v>38</v>
      </c>
      <c r="T9059">
        <v>16</v>
      </c>
      <c r="U9059" t="s">
        <v>321</v>
      </c>
      <c r="V9059" t="s">
        <v>195</v>
      </c>
      <c r="W9059">
        <v>3</v>
      </c>
      <c r="X9059" t="s">
        <v>84</v>
      </c>
      <c r="Y9059">
        <v>65</v>
      </c>
      <c r="Z9059">
        <v>550</v>
      </c>
      <c r="AA9059">
        <v>357500</v>
      </c>
      <c r="AB9059">
        <v>143000</v>
      </c>
      <c r="AC9059">
        <v>0.4</v>
      </c>
      <c r="AD9059">
        <v>1</v>
      </c>
      <c r="AE9059" t="s">
        <v>132</v>
      </c>
    </row>
    <row r="9060" spans="1:31" x14ac:dyDescent="0.3">
      <c r="A9060">
        <v>1128299</v>
      </c>
      <c r="B9060" t="s">
        <v>77</v>
      </c>
      <c r="C9060" s="1">
        <v>43876</v>
      </c>
      <c r="D9060">
        <v>2020</v>
      </c>
      <c r="E9060" t="s">
        <v>48</v>
      </c>
      <c r="F9060">
        <v>1</v>
      </c>
      <c r="G9060">
        <v>3</v>
      </c>
      <c r="H9060" t="s">
        <v>78</v>
      </c>
      <c r="I9060">
        <v>6</v>
      </c>
      <c r="J9060" t="s">
        <v>94</v>
      </c>
      <c r="K9060">
        <v>8</v>
      </c>
      <c r="L9060" t="s">
        <v>95</v>
      </c>
      <c r="M9060" t="s">
        <v>320</v>
      </c>
      <c r="N9060">
        <v>3</v>
      </c>
      <c r="O9060" t="s">
        <v>126</v>
      </c>
      <c r="P9060">
        <v>2</v>
      </c>
      <c r="Q9060" t="s">
        <v>82</v>
      </c>
      <c r="R9060">
        <v>4</v>
      </c>
      <c r="S9060" t="s">
        <v>38</v>
      </c>
      <c r="T9060">
        <v>16</v>
      </c>
      <c r="U9060" t="s">
        <v>321</v>
      </c>
      <c r="V9060" t="s">
        <v>207</v>
      </c>
      <c r="W9060">
        <v>3</v>
      </c>
      <c r="X9060" t="s">
        <v>84</v>
      </c>
      <c r="Y9060">
        <v>65</v>
      </c>
      <c r="Z9060">
        <v>525</v>
      </c>
      <c r="AA9060">
        <v>341250</v>
      </c>
      <c r="AB9060">
        <v>136500</v>
      </c>
      <c r="AC9060">
        <v>0.4</v>
      </c>
      <c r="AD9060">
        <v>1</v>
      </c>
      <c r="AE9060" t="s">
        <v>132</v>
      </c>
    </row>
    <row r="9061" spans="1:31" x14ac:dyDescent="0.3">
      <c r="A9061">
        <v>1128299</v>
      </c>
      <c r="B9061" t="s">
        <v>77</v>
      </c>
      <c r="C9061" s="1">
        <v>43888</v>
      </c>
      <c r="D9061">
        <v>2020</v>
      </c>
      <c r="E9061" t="s">
        <v>48</v>
      </c>
      <c r="F9061">
        <v>1</v>
      </c>
      <c r="G9061">
        <v>3</v>
      </c>
      <c r="H9061" t="s">
        <v>78</v>
      </c>
      <c r="I9061">
        <v>6</v>
      </c>
      <c r="J9061" t="s">
        <v>94</v>
      </c>
      <c r="K9061">
        <v>8</v>
      </c>
      <c r="L9061" t="s">
        <v>95</v>
      </c>
      <c r="M9061" t="s">
        <v>320</v>
      </c>
      <c r="N9061">
        <v>3</v>
      </c>
      <c r="O9061" t="s">
        <v>126</v>
      </c>
      <c r="P9061">
        <v>2</v>
      </c>
      <c r="Q9061" t="s">
        <v>82</v>
      </c>
      <c r="R9061">
        <v>4</v>
      </c>
      <c r="S9061" t="s">
        <v>38</v>
      </c>
      <c r="T9061">
        <v>16</v>
      </c>
      <c r="U9061" t="s">
        <v>321</v>
      </c>
      <c r="V9061" t="s">
        <v>186</v>
      </c>
      <c r="W9061">
        <v>3</v>
      </c>
      <c r="X9061" t="s">
        <v>84</v>
      </c>
      <c r="Y9061">
        <v>60</v>
      </c>
      <c r="Z9061">
        <v>375</v>
      </c>
      <c r="AA9061">
        <v>225000</v>
      </c>
      <c r="AB9061">
        <v>78750.000000000015</v>
      </c>
      <c r="AC9061">
        <v>0.35000000000000003</v>
      </c>
      <c r="AD9061">
        <v>1</v>
      </c>
      <c r="AE9061" t="s">
        <v>132</v>
      </c>
    </row>
    <row r="9062" spans="1:31" x14ac:dyDescent="0.3">
      <c r="A9062">
        <v>1128299</v>
      </c>
      <c r="B9062" t="s">
        <v>77</v>
      </c>
      <c r="C9062" s="1">
        <v>43895</v>
      </c>
      <c r="D9062">
        <v>2020</v>
      </c>
      <c r="E9062" t="s">
        <v>51</v>
      </c>
      <c r="F9062">
        <v>1</v>
      </c>
      <c r="G9062">
        <v>3</v>
      </c>
      <c r="H9062" t="s">
        <v>78</v>
      </c>
      <c r="I9062">
        <v>6</v>
      </c>
      <c r="J9062" t="s">
        <v>94</v>
      </c>
      <c r="K9062">
        <v>8</v>
      </c>
      <c r="L9062" t="s">
        <v>95</v>
      </c>
      <c r="M9062" t="s">
        <v>320</v>
      </c>
      <c r="N9062">
        <v>3</v>
      </c>
      <c r="O9062" t="s">
        <v>126</v>
      </c>
      <c r="P9062">
        <v>2</v>
      </c>
      <c r="Q9062" t="s">
        <v>82</v>
      </c>
      <c r="R9062">
        <v>4</v>
      </c>
      <c r="S9062" t="s">
        <v>38</v>
      </c>
      <c r="T9062">
        <v>16</v>
      </c>
      <c r="U9062" t="s">
        <v>321</v>
      </c>
      <c r="V9062" t="s">
        <v>184</v>
      </c>
      <c r="W9062">
        <v>3</v>
      </c>
      <c r="X9062" t="s">
        <v>84</v>
      </c>
      <c r="Y9062">
        <v>60</v>
      </c>
      <c r="Z9062">
        <v>425</v>
      </c>
      <c r="AA9062">
        <v>255000</v>
      </c>
      <c r="AB9062">
        <v>89250.000000000015</v>
      </c>
      <c r="AC9062">
        <v>0.35000000000000003</v>
      </c>
      <c r="AD9062">
        <v>1</v>
      </c>
      <c r="AE9062" t="s">
        <v>132</v>
      </c>
    </row>
    <row r="9063" spans="1:31" x14ac:dyDescent="0.3">
      <c r="A9063">
        <v>1128299</v>
      </c>
      <c r="B9063" t="s">
        <v>77</v>
      </c>
      <c r="C9063" s="1">
        <v>43901</v>
      </c>
      <c r="D9063">
        <v>2020</v>
      </c>
      <c r="E9063" t="s">
        <v>51</v>
      </c>
      <c r="F9063">
        <v>1</v>
      </c>
      <c r="G9063">
        <v>3</v>
      </c>
      <c r="H9063" t="s">
        <v>78</v>
      </c>
      <c r="I9063">
        <v>6</v>
      </c>
      <c r="J9063" t="s">
        <v>94</v>
      </c>
      <c r="K9063">
        <v>8</v>
      </c>
      <c r="L9063" t="s">
        <v>95</v>
      </c>
      <c r="M9063" t="s">
        <v>320</v>
      </c>
      <c r="N9063">
        <v>3</v>
      </c>
      <c r="O9063" t="s">
        <v>126</v>
      </c>
      <c r="P9063">
        <v>2</v>
      </c>
      <c r="Q9063" t="s">
        <v>82</v>
      </c>
      <c r="R9063">
        <v>4</v>
      </c>
      <c r="S9063" t="s">
        <v>38</v>
      </c>
      <c r="T9063">
        <v>16</v>
      </c>
      <c r="U9063" t="s">
        <v>321</v>
      </c>
      <c r="V9063" t="s">
        <v>191</v>
      </c>
      <c r="W9063">
        <v>3</v>
      </c>
      <c r="X9063" t="s">
        <v>84</v>
      </c>
      <c r="Y9063">
        <v>60</v>
      </c>
      <c r="Z9063">
        <v>475</v>
      </c>
      <c r="AA9063">
        <v>285000</v>
      </c>
      <c r="AB9063">
        <v>99750.000000000029</v>
      </c>
      <c r="AC9063">
        <v>0.35000000000000003</v>
      </c>
      <c r="AD9063">
        <v>1</v>
      </c>
      <c r="AE9063" t="s">
        <v>132</v>
      </c>
    </row>
    <row r="9064" spans="1:31" x14ac:dyDescent="0.3">
      <c r="A9064">
        <v>1128299</v>
      </c>
      <c r="B9064" t="s">
        <v>77</v>
      </c>
      <c r="C9064" s="1">
        <v>43925</v>
      </c>
      <c r="D9064">
        <v>2020</v>
      </c>
      <c r="E9064" t="s">
        <v>52</v>
      </c>
      <c r="F9064">
        <v>2</v>
      </c>
      <c r="G9064">
        <v>3</v>
      </c>
      <c r="H9064" t="s">
        <v>78</v>
      </c>
      <c r="I9064">
        <v>7</v>
      </c>
      <c r="J9064" t="s">
        <v>134</v>
      </c>
      <c r="K9064">
        <v>9</v>
      </c>
      <c r="L9064" t="s">
        <v>135</v>
      </c>
      <c r="M9064" t="s">
        <v>320</v>
      </c>
      <c r="N9064">
        <v>3</v>
      </c>
      <c r="O9064" t="s">
        <v>126</v>
      </c>
      <c r="P9064">
        <v>2</v>
      </c>
      <c r="Q9064" t="s">
        <v>82</v>
      </c>
      <c r="R9064">
        <v>4</v>
      </c>
      <c r="S9064" t="s">
        <v>38</v>
      </c>
      <c r="T9064">
        <v>16</v>
      </c>
      <c r="U9064" t="s">
        <v>321</v>
      </c>
      <c r="V9064" t="s">
        <v>201</v>
      </c>
      <c r="W9064">
        <v>3</v>
      </c>
      <c r="X9064" t="s">
        <v>84</v>
      </c>
      <c r="Y9064">
        <v>65</v>
      </c>
      <c r="Z9064">
        <v>375</v>
      </c>
      <c r="AA9064">
        <v>243750</v>
      </c>
      <c r="AB9064">
        <v>85312.500000000015</v>
      </c>
      <c r="AC9064">
        <v>0.35000000000000003</v>
      </c>
      <c r="AD9064">
        <v>1</v>
      </c>
      <c r="AE9064" t="s">
        <v>132</v>
      </c>
    </row>
    <row r="9065" spans="1:31" x14ac:dyDescent="0.3">
      <c r="A9065">
        <v>1128299</v>
      </c>
      <c r="B9065" t="s">
        <v>77</v>
      </c>
      <c r="C9065" s="1">
        <v>43931</v>
      </c>
      <c r="D9065">
        <v>2020</v>
      </c>
      <c r="E9065" t="s">
        <v>52</v>
      </c>
      <c r="F9065">
        <v>2</v>
      </c>
      <c r="G9065">
        <v>3</v>
      </c>
      <c r="H9065" t="s">
        <v>78</v>
      </c>
      <c r="I9065">
        <v>7</v>
      </c>
      <c r="J9065" t="s">
        <v>134</v>
      </c>
      <c r="K9065">
        <v>9</v>
      </c>
      <c r="L9065" t="s">
        <v>135</v>
      </c>
      <c r="M9065" t="s">
        <v>320</v>
      </c>
      <c r="N9065">
        <v>3</v>
      </c>
      <c r="O9065" t="s">
        <v>126</v>
      </c>
      <c r="P9065">
        <v>2</v>
      </c>
      <c r="Q9065" t="s">
        <v>82</v>
      </c>
      <c r="R9065">
        <v>4</v>
      </c>
      <c r="S9065" t="s">
        <v>38</v>
      </c>
      <c r="T9065">
        <v>16</v>
      </c>
      <c r="U9065" t="s">
        <v>321</v>
      </c>
      <c r="V9065" t="s">
        <v>184</v>
      </c>
      <c r="W9065">
        <v>3</v>
      </c>
      <c r="X9065" t="s">
        <v>84</v>
      </c>
      <c r="Y9065">
        <v>65</v>
      </c>
      <c r="Z9065">
        <v>375</v>
      </c>
      <c r="AA9065">
        <v>243750</v>
      </c>
      <c r="AB9065">
        <v>121875</v>
      </c>
      <c r="AC9065">
        <v>0.5</v>
      </c>
      <c r="AD9065">
        <v>1</v>
      </c>
      <c r="AE9065" t="s">
        <v>132</v>
      </c>
    </row>
    <row r="9066" spans="1:31" x14ac:dyDescent="0.3">
      <c r="A9066">
        <v>1128299</v>
      </c>
      <c r="B9066" t="s">
        <v>77</v>
      </c>
      <c r="C9066" s="1">
        <v>43937</v>
      </c>
      <c r="D9066">
        <v>2020</v>
      </c>
      <c r="E9066" t="s">
        <v>52</v>
      </c>
      <c r="F9066">
        <v>2</v>
      </c>
      <c r="G9066">
        <v>3</v>
      </c>
      <c r="H9066" t="s">
        <v>78</v>
      </c>
      <c r="I9066">
        <v>7</v>
      </c>
      <c r="J9066" t="s">
        <v>134</v>
      </c>
      <c r="K9066">
        <v>9</v>
      </c>
      <c r="L9066" t="s">
        <v>135</v>
      </c>
      <c r="M9066" t="s">
        <v>320</v>
      </c>
      <c r="N9066">
        <v>3</v>
      </c>
      <c r="O9066" t="s">
        <v>126</v>
      </c>
      <c r="P9066">
        <v>2</v>
      </c>
      <c r="Q9066" t="s">
        <v>82</v>
      </c>
      <c r="R9066">
        <v>4</v>
      </c>
      <c r="S9066" t="s">
        <v>38</v>
      </c>
      <c r="T9066">
        <v>16</v>
      </c>
      <c r="U9066" t="s">
        <v>321</v>
      </c>
      <c r="V9066" t="s">
        <v>202</v>
      </c>
      <c r="W9066">
        <v>3</v>
      </c>
      <c r="X9066" t="s">
        <v>84</v>
      </c>
      <c r="Y9066">
        <v>65</v>
      </c>
      <c r="Z9066">
        <v>575</v>
      </c>
      <c r="AA9066">
        <v>373750</v>
      </c>
      <c r="AB9066">
        <v>186875</v>
      </c>
      <c r="AC9066">
        <v>0.5</v>
      </c>
      <c r="AD9066">
        <v>1</v>
      </c>
      <c r="AE9066" t="s">
        <v>132</v>
      </c>
    </row>
    <row r="9067" spans="1:31" x14ac:dyDescent="0.3">
      <c r="A9067">
        <v>1128299</v>
      </c>
      <c r="B9067" t="s">
        <v>77</v>
      </c>
      <c r="C9067" s="1">
        <v>43943</v>
      </c>
      <c r="D9067">
        <v>2020</v>
      </c>
      <c r="E9067" t="s">
        <v>52</v>
      </c>
      <c r="F9067">
        <v>2</v>
      </c>
      <c r="G9067">
        <v>3</v>
      </c>
      <c r="H9067" t="s">
        <v>78</v>
      </c>
      <c r="I9067">
        <v>7</v>
      </c>
      <c r="J9067" t="s">
        <v>134</v>
      </c>
      <c r="K9067">
        <v>9</v>
      </c>
      <c r="L9067" t="s">
        <v>135</v>
      </c>
      <c r="M9067" t="s">
        <v>320</v>
      </c>
      <c r="N9067">
        <v>3</v>
      </c>
      <c r="O9067" t="s">
        <v>126</v>
      </c>
      <c r="P9067">
        <v>2</v>
      </c>
      <c r="Q9067" t="s">
        <v>82</v>
      </c>
      <c r="R9067">
        <v>4</v>
      </c>
      <c r="S9067" t="s">
        <v>38</v>
      </c>
      <c r="T9067">
        <v>16</v>
      </c>
      <c r="U9067" t="s">
        <v>321</v>
      </c>
      <c r="V9067" t="s">
        <v>189</v>
      </c>
      <c r="W9067">
        <v>3</v>
      </c>
      <c r="X9067" t="s">
        <v>84</v>
      </c>
      <c r="Y9067">
        <v>70</v>
      </c>
      <c r="Z9067">
        <v>575</v>
      </c>
      <c r="AA9067">
        <v>402500</v>
      </c>
      <c r="AB9067">
        <v>181125</v>
      </c>
      <c r="AC9067">
        <v>0.45</v>
      </c>
      <c r="AD9067">
        <v>1</v>
      </c>
      <c r="AE9067" t="s">
        <v>132</v>
      </c>
    </row>
    <row r="9068" spans="1:31" x14ac:dyDescent="0.3">
      <c r="A9068">
        <v>1128299</v>
      </c>
      <c r="B9068" t="s">
        <v>77</v>
      </c>
      <c r="C9068" s="1">
        <v>43949</v>
      </c>
      <c r="D9068">
        <v>2020</v>
      </c>
      <c r="E9068" t="s">
        <v>52</v>
      </c>
      <c r="F9068">
        <v>2</v>
      </c>
      <c r="G9068">
        <v>3</v>
      </c>
      <c r="H9068" t="s">
        <v>78</v>
      </c>
      <c r="I9068">
        <v>7</v>
      </c>
      <c r="J9068" t="s">
        <v>134</v>
      </c>
      <c r="K9068">
        <v>9</v>
      </c>
      <c r="L9068" t="s">
        <v>135</v>
      </c>
      <c r="M9068" t="s">
        <v>320</v>
      </c>
      <c r="N9068">
        <v>3</v>
      </c>
      <c r="O9068" t="s">
        <v>126</v>
      </c>
      <c r="P9068">
        <v>2</v>
      </c>
      <c r="Q9068" t="s">
        <v>82</v>
      </c>
      <c r="R9068">
        <v>4</v>
      </c>
      <c r="S9068" t="s">
        <v>38</v>
      </c>
      <c r="T9068">
        <v>16</v>
      </c>
      <c r="U9068" t="s">
        <v>321</v>
      </c>
      <c r="V9068" t="s">
        <v>184</v>
      </c>
      <c r="W9068">
        <v>3</v>
      </c>
      <c r="X9068" t="s">
        <v>84</v>
      </c>
      <c r="Y9068">
        <v>70</v>
      </c>
      <c r="Z9068">
        <v>550</v>
      </c>
      <c r="AA9068">
        <v>385000</v>
      </c>
      <c r="AB9068">
        <v>173250</v>
      </c>
      <c r="AC9068">
        <v>0.45</v>
      </c>
      <c r="AD9068">
        <v>1</v>
      </c>
      <c r="AE9068" t="s">
        <v>132</v>
      </c>
    </row>
    <row r="9069" spans="1:31" x14ac:dyDescent="0.3">
      <c r="A9069">
        <v>1128299</v>
      </c>
      <c r="B9069" t="s">
        <v>77</v>
      </c>
      <c r="C9069" s="1">
        <v>43955</v>
      </c>
      <c r="D9069">
        <v>2020</v>
      </c>
      <c r="E9069" t="s">
        <v>53</v>
      </c>
      <c r="F9069">
        <v>2</v>
      </c>
      <c r="G9069">
        <v>3</v>
      </c>
      <c r="H9069" t="s">
        <v>78</v>
      </c>
      <c r="I9069">
        <v>7</v>
      </c>
      <c r="J9069" t="s">
        <v>134</v>
      </c>
      <c r="K9069">
        <v>9</v>
      </c>
      <c r="L9069" t="s">
        <v>135</v>
      </c>
      <c r="M9069" t="s">
        <v>320</v>
      </c>
      <c r="N9069">
        <v>3</v>
      </c>
      <c r="O9069" t="s">
        <v>126</v>
      </c>
      <c r="P9069">
        <v>2</v>
      </c>
      <c r="Q9069" t="s">
        <v>82</v>
      </c>
      <c r="R9069">
        <v>4</v>
      </c>
      <c r="S9069" t="s">
        <v>38</v>
      </c>
      <c r="T9069">
        <v>16</v>
      </c>
      <c r="U9069" t="s">
        <v>321</v>
      </c>
      <c r="V9069" t="s">
        <v>201</v>
      </c>
      <c r="W9069">
        <v>3</v>
      </c>
      <c r="X9069" t="s">
        <v>84</v>
      </c>
      <c r="Y9069">
        <v>65</v>
      </c>
      <c r="Z9069">
        <v>450</v>
      </c>
      <c r="AA9069">
        <v>292500</v>
      </c>
      <c r="AB9069">
        <v>117000.00000000003</v>
      </c>
      <c r="AC9069">
        <v>0.4</v>
      </c>
      <c r="AD9069">
        <v>1</v>
      </c>
      <c r="AE9069" t="s">
        <v>132</v>
      </c>
    </row>
    <row r="9070" spans="1:31" x14ac:dyDescent="0.3">
      <c r="A9070">
        <v>1128299</v>
      </c>
      <c r="B9070" t="s">
        <v>77</v>
      </c>
      <c r="C9070" s="1">
        <v>43961</v>
      </c>
      <c r="D9070">
        <v>2020</v>
      </c>
      <c r="E9070" t="s">
        <v>53</v>
      </c>
      <c r="F9070">
        <v>2</v>
      </c>
      <c r="G9070">
        <v>3</v>
      </c>
      <c r="H9070" t="s">
        <v>78</v>
      </c>
      <c r="I9070">
        <v>7</v>
      </c>
      <c r="J9070" t="s">
        <v>134</v>
      </c>
      <c r="K9070">
        <v>9</v>
      </c>
      <c r="L9070" t="s">
        <v>135</v>
      </c>
      <c r="M9070" t="s">
        <v>320</v>
      </c>
      <c r="N9070">
        <v>3</v>
      </c>
      <c r="O9070" t="s">
        <v>126</v>
      </c>
      <c r="P9070">
        <v>2</v>
      </c>
      <c r="Q9070" t="s">
        <v>82</v>
      </c>
      <c r="R9070">
        <v>4</v>
      </c>
      <c r="S9070" t="s">
        <v>38</v>
      </c>
      <c r="T9070">
        <v>16</v>
      </c>
      <c r="U9070" t="s">
        <v>321</v>
      </c>
      <c r="V9070" t="s">
        <v>202</v>
      </c>
      <c r="W9070">
        <v>3</v>
      </c>
      <c r="X9070" t="s">
        <v>84</v>
      </c>
      <c r="Y9070">
        <v>55</v>
      </c>
      <c r="Z9070">
        <v>350</v>
      </c>
      <c r="AA9070">
        <v>192500</v>
      </c>
      <c r="AB9070">
        <v>77000.000000000015</v>
      </c>
      <c r="AC9070">
        <v>0.4</v>
      </c>
      <c r="AD9070">
        <v>1</v>
      </c>
      <c r="AE9070" t="s">
        <v>132</v>
      </c>
    </row>
    <row r="9071" spans="1:31" x14ac:dyDescent="0.3">
      <c r="A9071">
        <v>1128299</v>
      </c>
      <c r="B9071" t="s">
        <v>77</v>
      </c>
      <c r="C9071" s="1">
        <v>43967</v>
      </c>
      <c r="D9071">
        <v>2020</v>
      </c>
      <c r="E9071" t="s">
        <v>53</v>
      </c>
      <c r="F9071">
        <v>2</v>
      </c>
      <c r="G9071">
        <v>3</v>
      </c>
      <c r="H9071" t="s">
        <v>78</v>
      </c>
      <c r="I9071">
        <v>7</v>
      </c>
      <c r="J9071" t="s">
        <v>134</v>
      </c>
      <c r="K9071">
        <v>9</v>
      </c>
      <c r="L9071" t="s">
        <v>135</v>
      </c>
      <c r="M9071" t="s">
        <v>320</v>
      </c>
      <c r="N9071">
        <v>3</v>
      </c>
      <c r="O9071" t="s">
        <v>126</v>
      </c>
      <c r="P9071">
        <v>2</v>
      </c>
      <c r="Q9071" t="s">
        <v>82</v>
      </c>
      <c r="R9071">
        <v>4</v>
      </c>
      <c r="S9071" t="s">
        <v>38</v>
      </c>
      <c r="T9071">
        <v>16</v>
      </c>
      <c r="U9071" t="s">
        <v>321</v>
      </c>
      <c r="V9071" t="s">
        <v>261</v>
      </c>
      <c r="W9071">
        <v>3</v>
      </c>
      <c r="X9071" t="s">
        <v>84</v>
      </c>
      <c r="Y9071">
        <v>55</v>
      </c>
      <c r="Z9071">
        <v>425</v>
      </c>
      <c r="AA9071">
        <v>233750</v>
      </c>
      <c r="AB9071">
        <v>93500.000000000015</v>
      </c>
      <c r="AC9071">
        <v>0.4</v>
      </c>
      <c r="AD9071">
        <v>1</v>
      </c>
      <c r="AE9071" t="s">
        <v>132</v>
      </c>
    </row>
    <row r="9072" spans="1:31" x14ac:dyDescent="0.3">
      <c r="A9072">
        <v>1128299</v>
      </c>
      <c r="B9072" t="s">
        <v>77</v>
      </c>
      <c r="C9072" s="1">
        <v>43979</v>
      </c>
      <c r="D9072">
        <v>2020</v>
      </c>
      <c r="E9072" t="s">
        <v>53</v>
      </c>
      <c r="F9072">
        <v>2</v>
      </c>
      <c r="G9072">
        <v>3</v>
      </c>
      <c r="H9072" t="s">
        <v>78</v>
      </c>
      <c r="I9072">
        <v>7</v>
      </c>
      <c r="J9072" t="s">
        <v>134</v>
      </c>
      <c r="K9072">
        <v>9</v>
      </c>
      <c r="L9072" t="s">
        <v>135</v>
      </c>
      <c r="M9072" t="s">
        <v>320</v>
      </c>
      <c r="N9072">
        <v>3</v>
      </c>
      <c r="O9072" t="s">
        <v>126</v>
      </c>
      <c r="P9072">
        <v>2</v>
      </c>
      <c r="Q9072" t="s">
        <v>82</v>
      </c>
      <c r="R9072">
        <v>4</v>
      </c>
      <c r="S9072" t="s">
        <v>38</v>
      </c>
      <c r="T9072">
        <v>16</v>
      </c>
      <c r="U9072" t="s">
        <v>321</v>
      </c>
      <c r="V9072" t="s">
        <v>243</v>
      </c>
      <c r="W9072">
        <v>3</v>
      </c>
      <c r="X9072" t="s">
        <v>84</v>
      </c>
      <c r="Y9072">
        <v>50</v>
      </c>
      <c r="Z9072">
        <v>450</v>
      </c>
      <c r="AA9072">
        <v>225000</v>
      </c>
      <c r="AB9072">
        <v>56250</v>
      </c>
      <c r="AC9072">
        <v>0.25</v>
      </c>
      <c r="AD9072">
        <v>1</v>
      </c>
      <c r="AE9072" t="s">
        <v>132</v>
      </c>
    </row>
    <row r="9073" spans="1:31" x14ac:dyDescent="0.3">
      <c r="A9073">
        <v>1128299</v>
      </c>
      <c r="B9073" t="s">
        <v>77</v>
      </c>
      <c r="C9073" s="1">
        <v>43991</v>
      </c>
      <c r="D9073">
        <v>2020</v>
      </c>
      <c r="E9073" t="s">
        <v>54</v>
      </c>
      <c r="F9073">
        <v>2</v>
      </c>
      <c r="G9073">
        <v>3</v>
      </c>
      <c r="H9073" t="s">
        <v>78</v>
      </c>
      <c r="I9073">
        <v>8</v>
      </c>
      <c r="J9073" t="s">
        <v>136</v>
      </c>
      <c r="K9073">
        <v>10</v>
      </c>
      <c r="L9073" t="s">
        <v>137</v>
      </c>
      <c r="M9073" t="s">
        <v>320</v>
      </c>
      <c r="N9073">
        <v>3</v>
      </c>
      <c r="O9073" t="s">
        <v>126</v>
      </c>
      <c r="P9073">
        <v>2</v>
      </c>
      <c r="Q9073" t="s">
        <v>82</v>
      </c>
      <c r="R9073">
        <v>4</v>
      </c>
      <c r="S9073" t="s">
        <v>38</v>
      </c>
      <c r="T9073">
        <v>16</v>
      </c>
      <c r="U9073" t="s">
        <v>321</v>
      </c>
      <c r="V9073" t="s">
        <v>195</v>
      </c>
      <c r="W9073">
        <v>3</v>
      </c>
      <c r="X9073" t="s">
        <v>84</v>
      </c>
      <c r="Y9073">
        <v>65</v>
      </c>
      <c r="Z9073">
        <v>425</v>
      </c>
      <c r="AA9073">
        <v>276250</v>
      </c>
      <c r="AB9073">
        <v>69062.499999999985</v>
      </c>
      <c r="AC9073">
        <v>0.25</v>
      </c>
      <c r="AD9073">
        <v>1</v>
      </c>
      <c r="AE9073" t="s">
        <v>132</v>
      </c>
    </row>
    <row r="9074" spans="1:31" x14ac:dyDescent="0.3">
      <c r="A9074">
        <v>1128299</v>
      </c>
      <c r="B9074" t="s">
        <v>77</v>
      </c>
      <c r="C9074" s="1">
        <v>44015</v>
      </c>
      <c r="D9074">
        <v>2020</v>
      </c>
      <c r="E9074" t="s">
        <v>55</v>
      </c>
      <c r="F9074">
        <v>3</v>
      </c>
      <c r="G9074">
        <v>3</v>
      </c>
      <c r="H9074" t="s">
        <v>78</v>
      </c>
      <c r="I9074">
        <v>8</v>
      </c>
      <c r="J9074" t="s">
        <v>136</v>
      </c>
      <c r="K9074">
        <v>10</v>
      </c>
      <c r="L9074" t="s">
        <v>137</v>
      </c>
      <c r="M9074" t="s">
        <v>320</v>
      </c>
      <c r="N9074">
        <v>3</v>
      </c>
      <c r="O9074" t="s">
        <v>126</v>
      </c>
      <c r="P9074">
        <v>2</v>
      </c>
      <c r="Q9074" t="s">
        <v>82</v>
      </c>
      <c r="R9074">
        <v>4</v>
      </c>
      <c r="S9074" t="s">
        <v>38</v>
      </c>
      <c r="T9074">
        <v>16</v>
      </c>
      <c r="U9074" t="s">
        <v>321</v>
      </c>
      <c r="V9074" t="s">
        <v>311</v>
      </c>
      <c r="W9074">
        <v>3</v>
      </c>
      <c r="X9074" t="s">
        <v>84</v>
      </c>
      <c r="Y9074">
        <v>85</v>
      </c>
      <c r="Z9074">
        <v>625</v>
      </c>
      <c r="AA9074">
        <v>531250</v>
      </c>
      <c r="AB9074">
        <v>132812.50000000003</v>
      </c>
      <c r="AC9074">
        <v>0.25</v>
      </c>
      <c r="AD9074">
        <v>1</v>
      </c>
      <c r="AE9074" t="s">
        <v>132</v>
      </c>
    </row>
    <row r="9075" spans="1:31" x14ac:dyDescent="0.3">
      <c r="A9075">
        <v>1128299</v>
      </c>
      <c r="B9075" t="s">
        <v>77</v>
      </c>
      <c r="C9075" s="1">
        <v>44027</v>
      </c>
      <c r="D9075">
        <v>2020</v>
      </c>
      <c r="E9075" t="s">
        <v>55</v>
      </c>
      <c r="F9075">
        <v>3</v>
      </c>
      <c r="G9075">
        <v>3</v>
      </c>
      <c r="H9075" t="s">
        <v>78</v>
      </c>
      <c r="I9075">
        <v>8</v>
      </c>
      <c r="J9075" t="s">
        <v>136</v>
      </c>
      <c r="K9075">
        <v>10</v>
      </c>
      <c r="L9075" t="s">
        <v>137</v>
      </c>
      <c r="M9075" t="s">
        <v>320</v>
      </c>
      <c r="N9075">
        <v>3</v>
      </c>
      <c r="O9075" t="s">
        <v>126</v>
      </c>
      <c r="P9075">
        <v>2</v>
      </c>
      <c r="Q9075" t="s">
        <v>82</v>
      </c>
      <c r="R9075">
        <v>4</v>
      </c>
      <c r="S9075" t="s">
        <v>38</v>
      </c>
      <c r="T9075">
        <v>16</v>
      </c>
      <c r="U9075" t="s">
        <v>321</v>
      </c>
      <c r="V9075" t="s">
        <v>186</v>
      </c>
      <c r="W9075">
        <v>3</v>
      </c>
      <c r="X9075" t="s">
        <v>84</v>
      </c>
      <c r="Y9075">
        <v>70</v>
      </c>
      <c r="Z9075">
        <v>450</v>
      </c>
      <c r="AA9075">
        <v>315000</v>
      </c>
      <c r="AB9075">
        <v>78750.000000000015</v>
      </c>
      <c r="AC9075">
        <v>0.25</v>
      </c>
      <c r="AD9075">
        <v>1</v>
      </c>
      <c r="AE9075" t="s">
        <v>132</v>
      </c>
    </row>
    <row r="9076" spans="1:31" x14ac:dyDescent="0.3">
      <c r="A9076">
        <v>1128299</v>
      </c>
      <c r="B9076" t="s">
        <v>77</v>
      </c>
      <c r="C9076" s="1">
        <v>44039</v>
      </c>
      <c r="D9076">
        <v>2020</v>
      </c>
      <c r="E9076" t="s">
        <v>55</v>
      </c>
      <c r="F9076">
        <v>3</v>
      </c>
      <c r="G9076">
        <v>3</v>
      </c>
      <c r="H9076" t="s">
        <v>78</v>
      </c>
      <c r="I9076">
        <v>8</v>
      </c>
      <c r="J9076" t="s">
        <v>136</v>
      </c>
      <c r="K9076">
        <v>10</v>
      </c>
      <c r="L9076" t="s">
        <v>137</v>
      </c>
      <c r="M9076" t="s">
        <v>320</v>
      </c>
      <c r="N9076">
        <v>3</v>
      </c>
      <c r="O9076" t="s">
        <v>126</v>
      </c>
      <c r="P9076">
        <v>2</v>
      </c>
      <c r="Q9076" t="s">
        <v>82</v>
      </c>
      <c r="R9076">
        <v>4</v>
      </c>
      <c r="S9076" t="s">
        <v>38</v>
      </c>
      <c r="T9076">
        <v>16</v>
      </c>
      <c r="U9076" t="s">
        <v>321</v>
      </c>
      <c r="V9076" t="s">
        <v>161</v>
      </c>
      <c r="W9076">
        <v>3</v>
      </c>
      <c r="X9076" t="s">
        <v>84</v>
      </c>
      <c r="Y9076">
        <v>60</v>
      </c>
      <c r="Z9076">
        <v>475</v>
      </c>
      <c r="AA9076">
        <v>285000</v>
      </c>
      <c r="AB9076">
        <v>71250.000000000015</v>
      </c>
      <c r="AC9076">
        <v>0.25</v>
      </c>
      <c r="AD9076">
        <v>1</v>
      </c>
      <c r="AE9076" t="s">
        <v>132</v>
      </c>
    </row>
    <row r="9077" spans="1:31" x14ac:dyDescent="0.3">
      <c r="A9077">
        <v>1128299</v>
      </c>
      <c r="B9077" t="s">
        <v>77</v>
      </c>
      <c r="C9077" s="1">
        <v>44045</v>
      </c>
      <c r="D9077">
        <v>2020</v>
      </c>
      <c r="E9077" t="s">
        <v>31</v>
      </c>
      <c r="F9077">
        <v>3</v>
      </c>
      <c r="G9077">
        <v>3</v>
      </c>
      <c r="H9077" t="s">
        <v>78</v>
      </c>
      <c r="I9077">
        <v>8</v>
      </c>
      <c r="J9077" t="s">
        <v>136</v>
      </c>
      <c r="K9077">
        <v>10</v>
      </c>
      <c r="L9077" t="s">
        <v>137</v>
      </c>
      <c r="M9077" t="s">
        <v>320</v>
      </c>
      <c r="N9077">
        <v>3</v>
      </c>
      <c r="O9077" t="s">
        <v>126</v>
      </c>
      <c r="P9077">
        <v>2</v>
      </c>
      <c r="Q9077" t="s">
        <v>82</v>
      </c>
      <c r="R9077">
        <v>4</v>
      </c>
      <c r="S9077" t="s">
        <v>38</v>
      </c>
      <c r="T9077">
        <v>16</v>
      </c>
      <c r="U9077" t="s">
        <v>321</v>
      </c>
      <c r="V9077" t="s">
        <v>129</v>
      </c>
      <c r="W9077">
        <v>3</v>
      </c>
      <c r="X9077" t="s">
        <v>84</v>
      </c>
      <c r="Y9077">
        <v>80</v>
      </c>
      <c r="Z9077">
        <v>550</v>
      </c>
      <c r="AA9077">
        <v>440000</v>
      </c>
      <c r="AB9077">
        <v>110000.00000000001</v>
      </c>
      <c r="AC9077">
        <v>0.25</v>
      </c>
      <c r="AD9077">
        <v>1</v>
      </c>
      <c r="AE9077" t="s">
        <v>132</v>
      </c>
    </row>
    <row r="9078" spans="1:31" x14ac:dyDescent="0.3">
      <c r="A9078">
        <v>1185732</v>
      </c>
      <c r="B9078" t="s">
        <v>30</v>
      </c>
      <c r="C9078" s="1">
        <v>44051</v>
      </c>
      <c r="D9078">
        <v>2020</v>
      </c>
      <c r="E9078" t="s">
        <v>31</v>
      </c>
      <c r="F9078">
        <v>3</v>
      </c>
      <c r="G9078">
        <v>3</v>
      </c>
      <c r="H9078" t="s">
        <v>78</v>
      </c>
      <c r="I9078">
        <v>8</v>
      </c>
      <c r="J9078" t="s">
        <v>136</v>
      </c>
      <c r="K9078">
        <v>10</v>
      </c>
      <c r="L9078" t="s">
        <v>137</v>
      </c>
      <c r="M9078" t="s">
        <v>320</v>
      </c>
      <c r="N9078">
        <v>3</v>
      </c>
      <c r="O9078" t="s">
        <v>126</v>
      </c>
      <c r="P9078">
        <v>2</v>
      </c>
      <c r="Q9078" t="s">
        <v>82</v>
      </c>
      <c r="R9078">
        <v>4</v>
      </c>
      <c r="S9078" t="s">
        <v>38</v>
      </c>
      <c r="T9078">
        <v>16</v>
      </c>
      <c r="U9078" t="s">
        <v>321</v>
      </c>
      <c r="V9078" t="s">
        <v>189</v>
      </c>
      <c r="W9078">
        <v>3</v>
      </c>
      <c r="X9078" t="s">
        <v>84</v>
      </c>
      <c r="Y9078">
        <v>35</v>
      </c>
      <c r="Z9078">
        <v>850</v>
      </c>
      <c r="AA9078">
        <v>297500</v>
      </c>
      <c r="AB9078">
        <v>74375</v>
      </c>
      <c r="AC9078">
        <v>0.25</v>
      </c>
      <c r="AD9078">
        <v>1</v>
      </c>
      <c r="AE9078" t="s">
        <v>132</v>
      </c>
    </row>
    <row r="9079" spans="1:31" x14ac:dyDescent="0.3">
      <c r="A9079">
        <v>1185732</v>
      </c>
      <c r="B9079" t="s">
        <v>30</v>
      </c>
      <c r="C9079" s="1">
        <v>44057</v>
      </c>
      <c r="D9079">
        <v>2020</v>
      </c>
      <c r="E9079" t="s">
        <v>31</v>
      </c>
      <c r="F9079">
        <v>3</v>
      </c>
      <c r="G9079">
        <v>5</v>
      </c>
      <c r="H9079" t="s">
        <v>100</v>
      </c>
      <c r="I9079">
        <v>9</v>
      </c>
      <c r="J9079" t="s">
        <v>101</v>
      </c>
      <c r="K9079">
        <v>11</v>
      </c>
      <c r="L9079" t="s">
        <v>138</v>
      </c>
      <c r="M9079" t="s">
        <v>320</v>
      </c>
      <c r="N9079">
        <v>3</v>
      </c>
      <c r="O9079" t="s">
        <v>126</v>
      </c>
      <c r="P9079">
        <v>2</v>
      </c>
      <c r="Q9079" t="s">
        <v>82</v>
      </c>
      <c r="R9079">
        <v>4</v>
      </c>
      <c r="S9079" t="s">
        <v>38</v>
      </c>
      <c r="T9079">
        <v>17</v>
      </c>
      <c r="U9079" t="s">
        <v>322</v>
      </c>
      <c r="V9079" t="s">
        <v>129</v>
      </c>
      <c r="W9079">
        <v>3</v>
      </c>
      <c r="X9079" t="s">
        <v>84</v>
      </c>
      <c r="Y9079">
        <v>35</v>
      </c>
      <c r="Z9079">
        <v>800</v>
      </c>
      <c r="AA9079">
        <v>280000</v>
      </c>
      <c r="AB9079">
        <v>70000</v>
      </c>
      <c r="AC9079">
        <v>0.25</v>
      </c>
      <c r="AD9079">
        <v>1</v>
      </c>
      <c r="AE9079" t="s">
        <v>132</v>
      </c>
    </row>
    <row r="9080" spans="1:31" x14ac:dyDescent="0.3">
      <c r="A9080">
        <v>1185732</v>
      </c>
      <c r="B9080" t="s">
        <v>30</v>
      </c>
      <c r="C9080" s="1">
        <v>44081</v>
      </c>
      <c r="D9080">
        <v>2020</v>
      </c>
      <c r="E9080" t="s">
        <v>43</v>
      </c>
      <c r="F9080">
        <v>3</v>
      </c>
      <c r="G9080">
        <v>5</v>
      </c>
      <c r="H9080" t="s">
        <v>100</v>
      </c>
      <c r="I9080">
        <v>9</v>
      </c>
      <c r="J9080" t="s">
        <v>101</v>
      </c>
      <c r="K9080">
        <v>11</v>
      </c>
      <c r="L9080" t="s">
        <v>138</v>
      </c>
      <c r="M9080" t="s">
        <v>320</v>
      </c>
      <c r="N9080">
        <v>3</v>
      </c>
      <c r="O9080" t="s">
        <v>126</v>
      </c>
      <c r="P9080">
        <v>2</v>
      </c>
      <c r="Q9080" t="s">
        <v>82</v>
      </c>
      <c r="R9080">
        <v>4</v>
      </c>
      <c r="S9080" t="s">
        <v>38</v>
      </c>
      <c r="T9080">
        <v>17</v>
      </c>
      <c r="U9080" t="s">
        <v>322</v>
      </c>
      <c r="V9080" t="s">
        <v>129</v>
      </c>
      <c r="W9080">
        <v>3</v>
      </c>
      <c r="X9080" t="s">
        <v>84</v>
      </c>
      <c r="Y9080">
        <v>50</v>
      </c>
      <c r="Z9080">
        <v>800</v>
      </c>
      <c r="AA9080">
        <v>400000</v>
      </c>
      <c r="AB9080">
        <v>100000</v>
      </c>
      <c r="AC9080">
        <v>0.25</v>
      </c>
      <c r="AD9080">
        <v>1</v>
      </c>
      <c r="AE9080" t="s">
        <v>132</v>
      </c>
    </row>
    <row r="9081" spans="1:31" x14ac:dyDescent="0.3">
      <c r="A9081">
        <v>1185732</v>
      </c>
      <c r="B9081" t="s">
        <v>30</v>
      </c>
      <c r="C9081" s="1">
        <v>44093</v>
      </c>
      <c r="D9081">
        <v>2020</v>
      </c>
      <c r="E9081" t="s">
        <v>43</v>
      </c>
      <c r="F9081">
        <v>3</v>
      </c>
      <c r="G9081">
        <v>5</v>
      </c>
      <c r="H9081" t="s">
        <v>100</v>
      </c>
      <c r="I9081">
        <v>9</v>
      </c>
      <c r="J9081" t="s">
        <v>101</v>
      </c>
      <c r="K9081">
        <v>11</v>
      </c>
      <c r="L9081" t="s">
        <v>138</v>
      </c>
      <c r="M9081" t="s">
        <v>320</v>
      </c>
      <c r="N9081">
        <v>3</v>
      </c>
      <c r="O9081" t="s">
        <v>126</v>
      </c>
      <c r="P9081">
        <v>2</v>
      </c>
      <c r="Q9081" t="s">
        <v>82</v>
      </c>
      <c r="R9081">
        <v>4</v>
      </c>
      <c r="S9081" t="s">
        <v>38</v>
      </c>
      <c r="T9081">
        <v>17</v>
      </c>
      <c r="U9081" t="s">
        <v>322</v>
      </c>
      <c r="V9081" t="s">
        <v>201</v>
      </c>
      <c r="W9081">
        <v>3</v>
      </c>
      <c r="X9081" t="s">
        <v>84</v>
      </c>
      <c r="Y9081">
        <v>55</v>
      </c>
      <c r="Z9081">
        <v>825</v>
      </c>
      <c r="AA9081">
        <v>453750</v>
      </c>
      <c r="AB9081">
        <v>113437.50000000001</v>
      </c>
      <c r="AC9081">
        <v>0.25</v>
      </c>
      <c r="AD9081">
        <v>1</v>
      </c>
      <c r="AE9081" t="s">
        <v>132</v>
      </c>
    </row>
    <row r="9082" spans="1:31" x14ac:dyDescent="0.3">
      <c r="A9082">
        <v>1185732</v>
      </c>
      <c r="B9082" t="s">
        <v>30</v>
      </c>
      <c r="C9082" s="1">
        <v>44099</v>
      </c>
      <c r="D9082">
        <v>2020</v>
      </c>
      <c r="E9082" t="s">
        <v>43</v>
      </c>
      <c r="F9082">
        <v>3</v>
      </c>
      <c r="G9082">
        <v>5</v>
      </c>
      <c r="H9082" t="s">
        <v>100</v>
      </c>
      <c r="I9082">
        <v>9</v>
      </c>
      <c r="J9082" t="s">
        <v>101</v>
      </c>
      <c r="K9082">
        <v>11</v>
      </c>
      <c r="L9082" t="s">
        <v>138</v>
      </c>
      <c r="M9082" t="s">
        <v>320</v>
      </c>
      <c r="N9082">
        <v>3</v>
      </c>
      <c r="O9082" t="s">
        <v>126</v>
      </c>
      <c r="P9082">
        <v>2</v>
      </c>
      <c r="Q9082" t="s">
        <v>82</v>
      </c>
      <c r="R9082">
        <v>4</v>
      </c>
      <c r="S9082" t="s">
        <v>38</v>
      </c>
      <c r="T9082">
        <v>17</v>
      </c>
      <c r="U9082" t="s">
        <v>322</v>
      </c>
      <c r="V9082" t="s">
        <v>184</v>
      </c>
      <c r="W9082">
        <v>3</v>
      </c>
      <c r="X9082" t="s">
        <v>84</v>
      </c>
      <c r="Y9082">
        <v>45</v>
      </c>
      <c r="Z9082">
        <v>750</v>
      </c>
      <c r="AA9082">
        <v>337500</v>
      </c>
      <c r="AB9082">
        <v>84375</v>
      </c>
      <c r="AC9082">
        <v>0.25</v>
      </c>
      <c r="AD9082">
        <v>1</v>
      </c>
      <c r="AE9082" t="s">
        <v>132</v>
      </c>
    </row>
    <row r="9083" spans="1:31" x14ac:dyDescent="0.3">
      <c r="A9083">
        <v>1185732</v>
      </c>
      <c r="B9083" t="s">
        <v>30</v>
      </c>
      <c r="C9083" s="1">
        <v>44111</v>
      </c>
      <c r="D9083">
        <v>2020</v>
      </c>
      <c r="E9083" t="s">
        <v>44</v>
      </c>
      <c r="F9083">
        <v>4</v>
      </c>
      <c r="G9083">
        <v>5</v>
      </c>
      <c r="H9083" t="s">
        <v>100</v>
      </c>
      <c r="I9083">
        <v>9</v>
      </c>
      <c r="J9083" t="s">
        <v>101</v>
      </c>
      <c r="K9083">
        <v>11</v>
      </c>
      <c r="L9083" t="s">
        <v>138</v>
      </c>
      <c r="M9083" t="s">
        <v>320</v>
      </c>
      <c r="N9083">
        <v>3</v>
      </c>
      <c r="O9083" t="s">
        <v>126</v>
      </c>
      <c r="P9083">
        <v>2</v>
      </c>
      <c r="Q9083" t="s">
        <v>82</v>
      </c>
      <c r="R9083">
        <v>4</v>
      </c>
      <c r="S9083" t="s">
        <v>38</v>
      </c>
      <c r="T9083">
        <v>17</v>
      </c>
      <c r="U9083" t="s">
        <v>322</v>
      </c>
      <c r="V9083" t="s">
        <v>131</v>
      </c>
      <c r="W9083">
        <v>3</v>
      </c>
      <c r="X9083" t="s">
        <v>84</v>
      </c>
      <c r="Y9083">
        <v>50</v>
      </c>
      <c r="Z9083">
        <v>745</v>
      </c>
      <c r="AA9083">
        <v>372500</v>
      </c>
      <c r="AB9083">
        <v>93125.000000000029</v>
      </c>
      <c r="AC9083">
        <v>0.25</v>
      </c>
      <c r="AD9083">
        <v>1</v>
      </c>
      <c r="AE9083" t="s">
        <v>132</v>
      </c>
    </row>
    <row r="9084" spans="1:31" x14ac:dyDescent="0.3">
      <c r="A9084">
        <v>1185732</v>
      </c>
      <c r="B9084" t="s">
        <v>30</v>
      </c>
      <c r="C9084" s="1">
        <v>43975</v>
      </c>
      <c r="D9084">
        <v>2020</v>
      </c>
      <c r="E9084" t="s">
        <v>53</v>
      </c>
      <c r="F9084">
        <v>2</v>
      </c>
      <c r="G9084">
        <v>5</v>
      </c>
      <c r="H9084" t="s">
        <v>100</v>
      </c>
      <c r="I9084">
        <v>9</v>
      </c>
      <c r="J9084" t="s">
        <v>101</v>
      </c>
      <c r="K9084">
        <v>11</v>
      </c>
      <c r="L9084" t="s">
        <v>138</v>
      </c>
      <c r="M9084" t="s">
        <v>320</v>
      </c>
      <c r="N9084">
        <v>3</v>
      </c>
      <c r="O9084" t="s">
        <v>126</v>
      </c>
      <c r="P9084">
        <v>2</v>
      </c>
      <c r="Q9084" t="s">
        <v>82</v>
      </c>
      <c r="R9084">
        <v>4</v>
      </c>
      <c r="S9084" t="s">
        <v>38</v>
      </c>
      <c r="T9084">
        <v>17</v>
      </c>
      <c r="U9084" t="s">
        <v>322</v>
      </c>
      <c r="V9084" t="s">
        <v>188</v>
      </c>
      <c r="W9084">
        <v>3</v>
      </c>
      <c r="X9084" t="s">
        <v>84</v>
      </c>
      <c r="Y9084">
        <v>55</v>
      </c>
      <c r="Z9084">
        <v>825</v>
      </c>
      <c r="AA9084">
        <v>453750</v>
      </c>
      <c r="AB9084">
        <v>113437.50000000001</v>
      </c>
      <c r="AC9084">
        <v>0.25</v>
      </c>
      <c r="AD9084">
        <v>1</v>
      </c>
      <c r="AE9084" t="s">
        <v>132</v>
      </c>
    </row>
    <row r="9085" spans="1:31" x14ac:dyDescent="0.3">
      <c r="A9085">
        <v>1185732</v>
      </c>
      <c r="B9085" t="s">
        <v>30</v>
      </c>
      <c r="C9085" s="1">
        <v>44123</v>
      </c>
      <c r="D9085">
        <v>2020</v>
      </c>
      <c r="E9085" t="s">
        <v>44</v>
      </c>
      <c r="F9085">
        <v>4</v>
      </c>
      <c r="G9085">
        <v>5</v>
      </c>
      <c r="H9085" t="s">
        <v>100</v>
      </c>
      <c r="I9085">
        <v>9</v>
      </c>
      <c r="J9085" t="s">
        <v>101</v>
      </c>
      <c r="K9085">
        <v>11</v>
      </c>
      <c r="L9085" t="s">
        <v>138</v>
      </c>
      <c r="M9085" t="s">
        <v>320</v>
      </c>
      <c r="N9085">
        <v>3</v>
      </c>
      <c r="O9085" t="s">
        <v>126</v>
      </c>
      <c r="P9085">
        <v>2</v>
      </c>
      <c r="Q9085" t="s">
        <v>82</v>
      </c>
      <c r="R9085">
        <v>4</v>
      </c>
      <c r="S9085" t="s">
        <v>38</v>
      </c>
      <c r="T9085">
        <v>17</v>
      </c>
      <c r="U9085" t="s">
        <v>322</v>
      </c>
      <c r="V9085" t="s">
        <v>202</v>
      </c>
      <c r="W9085">
        <v>3</v>
      </c>
      <c r="X9085" t="s">
        <v>84</v>
      </c>
      <c r="Y9085">
        <v>25</v>
      </c>
      <c r="Z9085">
        <v>250</v>
      </c>
      <c r="AA9085">
        <v>62500</v>
      </c>
      <c r="AB9085">
        <v>18750</v>
      </c>
      <c r="AC9085">
        <v>0.3</v>
      </c>
      <c r="AD9085">
        <v>1</v>
      </c>
      <c r="AE9085" t="s">
        <v>132</v>
      </c>
    </row>
    <row r="9086" spans="1:31" x14ac:dyDescent="0.3">
      <c r="A9086">
        <v>1185732</v>
      </c>
      <c r="B9086" t="s">
        <v>30</v>
      </c>
      <c r="C9086" s="1">
        <v>44129</v>
      </c>
      <c r="D9086">
        <v>2020</v>
      </c>
      <c r="E9086" t="s">
        <v>44</v>
      </c>
      <c r="F9086">
        <v>4</v>
      </c>
      <c r="G9086">
        <v>4</v>
      </c>
      <c r="H9086" t="s">
        <v>139</v>
      </c>
      <c r="I9086">
        <v>10</v>
      </c>
      <c r="J9086" t="s">
        <v>140</v>
      </c>
      <c r="K9086">
        <v>12</v>
      </c>
      <c r="L9086" t="s">
        <v>141</v>
      </c>
      <c r="M9086" t="s">
        <v>320</v>
      </c>
      <c r="N9086">
        <v>3</v>
      </c>
      <c r="O9086" t="s">
        <v>126</v>
      </c>
      <c r="P9086">
        <v>2</v>
      </c>
      <c r="Q9086" t="s">
        <v>82</v>
      </c>
      <c r="R9086">
        <v>4</v>
      </c>
      <c r="S9086" t="s">
        <v>38</v>
      </c>
      <c r="T9086">
        <v>17</v>
      </c>
      <c r="U9086" t="s">
        <v>322</v>
      </c>
      <c r="V9086" t="s">
        <v>129</v>
      </c>
      <c r="W9086">
        <v>3</v>
      </c>
      <c r="X9086" t="s">
        <v>84</v>
      </c>
      <c r="Y9086">
        <v>25</v>
      </c>
      <c r="Z9086">
        <v>200</v>
      </c>
      <c r="AA9086">
        <v>50000</v>
      </c>
      <c r="AB9086">
        <v>15000</v>
      </c>
      <c r="AC9086">
        <v>0.3</v>
      </c>
      <c r="AD9086">
        <v>1</v>
      </c>
      <c r="AE9086" t="s">
        <v>132</v>
      </c>
    </row>
    <row r="9087" spans="1:31" x14ac:dyDescent="0.3">
      <c r="A9087">
        <v>1185732</v>
      </c>
      <c r="B9087" t="s">
        <v>30</v>
      </c>
      <c r="C9087" s="1">
        <v>44135</v>
      </c>
      <c r="D9087">
        <v>2020</v>
      </c>
      <c r="E9087" t="s">
        <v>44</v>
      </c>
      <c r="F9087">
        <v>4</v>
      </c>
      <c r="G9087">
        <v>4</v>
      </c>
      <c r="H9087" t="s">
        <v>139</v>
      </c>
      <c r="I9087">
        <v>10</v>
      </c>
      <c r="J9087" t="s">
        <v>140</v>
      </c>
      <c r="K9087">
        <v>12</v>
      </c>
      <c r="L9087" t="s">
        <v>141</v>
      </c>
      <c r="M9087" t="s">
        <v>320</v>
      </c>
      <c r="N9087">
        <v>3</v>
      </c>
      <c r="O9087" t="s">
        <v>126</v>
      </c>
      <c r="P9087">
        <v>2</v>
      </c>
      <c r="Q9087" t="s">
        <v>82</v>
      </c>
      <c r="R9087">
        <v>4</v>
      </c>
      <c r="S9087" t="s">
        <v>38</v>
      </c>
      <c r="T9087">
        <v>17</v>
      </c>
      <c r="U9087" t="s">
        <v>322</v>
      </c>
      <c r="V9087" t="s">
        <v>195</v>
      </c>
      <c r="W9087">
        <v>3</v>
      </c>
      <c r="X9087" t="s">
        <v>84</v>
      </c>
      <c r="Y9087">
        <v>30</v>
      </c>
      <c r="Z9087">
        <v>175</v>
      </c>
      <c r="AA9087">
        <v>52500</v>
      </c>
      <c r="AB9087">
        <v>15750.000000000002</v>
      </c>
      <c r="AC9087">
        <v>0.3</v>
      </c>
      <c r="AD9087">
        <v>1</v>
      </c>
      <c r="AE9087" t="s">
        <v>132</v>
      </c>
    </row>
    <row r="9088" spans="1:31" x14ac:dyDescent="0.3">
      <c r="A9088">
        <v>1185732</v>
      </c>
      <c r="B9088" t="s">
        <v>30</v>
      </c>
      <c r="C9088" s="1">
        <v>44141</v>
      </c>
      <c r="D9088">
        <v>2020</v>
      </c>
      <c r="E9088" t="s">
        <v>45</v>
      </c>
      <c r="F9088">
        <v>4</v>
      </c>
      <c r="G9088">
        <v>4</v>
      </c>
      <c r="H9088" t="s">
        <v>139</v>
      </c>
      <c r="I9088">
        <v>10</v>
      </c>
      <c r="J9088" t="s">
        <v>140</v>
      </c>
      <c r="K9088">
        <v>12</v>
      </c>
      <c r="L9088" t="s">
        <v>141</v>
      </c>
      <c r="M9088" t="s">
        <v>320</v>
      </c>
      <c r="N9088">
        <v>3</v>
      </c>
      <c r="O9088" t="s">
        <v>126</v>
      </c>
      <c r="P9088">
        <v>2</v>
      </c>
      <c r="Q9088" t="s">
        <v>82</v>
      </c>
      <c r="R9088">
        <v>4</v>
      </c>
      <c r="S9088" t="s">
        <v>38</v>
      </c>
      <c r="T9088">
        <v>17</v>
      </c>
      <c r="U9088" t="s">
        <v>322</v>
      </c>
      <c r="V9088" t="s">
        <v>184</v>
      </c>
      <c r="W9088">
        <v>3</v>
      </c>
      <c r="X9088" t="s">
        <v>84</v>
      </c>
      <c r="Y9088">
        <v>30</v>
      </c>
      <c r="Z9088">
        <v>100</v>
      </c>
      <c r="AA9088">
        <v>30000</v>
      </c>
      <c r="AB9088">
        <v>9000</v>
      </c>
      <c r="AC9088">
        <v>0.3</v>
      </c>
      <c r="AD9088">
        <v>1</v>
      </c>
      <c r="AE9088" t="s">
        <v>132</v>
      </c>
    </row>
    <row r="9089" spans="1:31" x14ac:dyDescent="0.3">
      <c r="A9089">
        <v>1185732</v>
      </c>
      <c r="B9089" t="s">
        <v>30</v>
      </c>
      <c r="C9089" s="1">
        <v>44147</v>
      </c>
      <c r="D9089">
        <v>2020</v>
      </c>
      <c r="E9089" t="s">
        <v>45</v>
      </c>
      <c r="F9089">
        <v>4</v>
      </c>
      <c r="G9089">
        <v>4</v>
      </c>
      <c r="H9089" t="s">
        <v>139</v>
      </c>
      <c r="I9089">
        <v>10</v>
      </c>
      <c r="J9089" t="s">
        <v>140</v>
      </c>
      <c r="K9089">
        <v>12</v>
      </c>
      <c r="L9089" t="s">
        <v>141</v>
      </c>
      <c r="M9089" t="s">
        <v>320</v>
      </c>
      <c r="N9089">
        <v>3</v>
      </c>
      <c r="O9089" t="s">
        <v>126</v>
      </c>
      <c r="P9089">
        <v>2</v>
      </c>
      <c r="Q9089" t="s">
        <v>82</v>
      </c>
      <c r="R9089">
        <v>4</v>
      </c>
      <c r="S9089" t="s">
        <v>38</v>
      </c>
      <c r="T9089">
        <v>17</v>
      </c>
      <c r="U9089" t="s">
        <v>322</v>
      </c>
      <c r="V9089" t="s">
        <v>189</v>
      </c>
      <c r="W9089">
        <v>3</v>
      </c>
      <c r="X9089" t="s">
        <v>84</v>
      </c>
      <c r="Y9089">
        <v>40</v>
      </c>
      <c r="Z9089">
        <v>125</v>
      </c>
      <c r="AA9089">
        <v>50000</v>
      </c>
      <c r="AB9089">
        <v>15000</v>
      </c>
      <c r="AC9089">
        <v>0.3</v>
      </c>
      <c r="AD9089">
        <v>1</v>
      </c>
      <c r="AE9089" t="s">
        <v>132</v>
      </c>
    </row>
    <row r="9090" spans="1:31" x14ac:dyDescent="0.3">
      <c r="A9090">
        <v>1185732</v>
      </c>
      <c r="B9090" t="s">
        <v>30</v>
      </c>
      <c r="C9090" s="1">
        <v>44153</v>
      </c>
      <c r="D9090">
        <v>2020</v>
      </c>
      <c r="E9090" t="s">
        <v>45</v>
      </c>
      <c r="F9090">
        <v>4</v>
      </c>
      <c r="G9090">
        <v>4</v>
      </c>
      <c r="H9090" t="s">
        <v>139</v>
      </c>
      <c r="I9090">
        <v>10</v>
      </c>
      <c r="J9090" t="s">
        <v>140</v>
      </c>
      <c r="K9090">
        <v>12</v>
      </c>
      <c r="L9090" t="s">
        <v>141</v>
      </c>
      <c r="M9090" t="s">
        <v>320</v>
      </c>
      <c r="N9090">
        <v>3</v>
      </c>
      <c r="O9090" t="s">
        <v>126</v>
      </c>
      <c r="P9090">
        <v>2</v>
      </c>
      <c r="Q9090" t="s">
        <v>82</v>
      </c>
      <c r="R9090">
        <v>4</v>
      </c>
      <c r="S9090" t="s">
        <v>38</v>
      </c>
      <c r="T9090">
        <v>17</v>
      </c>
      <c r="U9090" t="s">
        <v>322</v>
      </c>
      <c r="V9090" t="s">
        <v>202</v>
      </c>
      <c r="W9090">
        <v>3</v>
      </c>
      <c r="X9090" t="s">
        <v>84</v>
      </c>
      <c r="Y9090">
        <v>35</v>
      </c>
      <c r="Z9090">
        <v>175</v>
      </c>
      <c r="AA9090">
        <v>61250</v>
      </c>
      <c r="AB9090">
        <v>18375</v>
      </c>
      <c r="AC9090">
        <v>0.3</v>
      </c>
      <c r="AD9090">
        <v>2</v>
      </c>
      <c r="AE9090" t="s">
        <v>72</v>
      </c>
    </row>
    <row r="9091" spans="1:31" x14ac:dyDescent="0.3">
      <c r="A9091">
        <v>1185732</v>
      </c>
      <c r="B9091" t="s">
        <v>30</v>
      </c>
      <c r="C9091" s="1">
        <v>44159</v>
      </c>
      <c r="D9091">
        <v>2020</v>
      </c>
      <c r="E9091" t="s">
        <v>45</v>
      </c>
      <c r="F9091">
        <v>4</v>
      </c>
      <c r="G9091">
        <v>4</v>
      </c>
      <c r="H9091" t="s">
        <v>139</v>
      </c>
      <c r="I9091">
        <v>10</v>
      </c>
      <c r="J9091" t="s">
        <v>140</v>
      </c>
      <c r="K9091">
        <v>12</v>
      </c>
      <c r="L9091" t="s">
        <v>141</v>
      </c>
      <c r="M9091" t="s">
        <v>320</v>
      </c>
      <c r="N9091">
        <v>3</v>
      </c>
      <c r="O9091" t="s">
        <v>126</v>
      </c>
      <c r="P9091">
        <v>2</v>
      </c>
      <c r="Q9091" t="s">
        <v>82</v>
      </c>
      <c r="R9091">
        <v>4</v>
      </c>
      <c r="S9091" t="s">
        <v>38</v>
      </c>
      <c r="T9091">
        <v>17</v>
      </c>
      <c r="U9091" t="s">
        <v>322</v>
      </c>
      <c r="V9091" t="s">
        <v>129</v>
      </c>
      <c r="W9091">
        <v>3</v>
      </c>
      <c r="X9091" t="s">
        <v>84</v>
      </c>
      <c r="Y9091">
        <v>40</v>
      </c>
      <c r="Z9091">
        <v>225</v>
      </c>
      <c r="AA9091">
        <v>90000</v>
      </c>
      <c r="AB9091">
        <v>27000</v>
      </c>
      <c r="AC9091">
        <v>0.3</v>
      </c>
      <c r="AD9091">
        <v>2</v>
      </c>
      <c r="AE9091" t="s">
        <v>72</v>
      </c>
    </row>
    <row r="9092" spans="1:31" x14ac:dyDescent="0.3">
      <c r="A9092">
        <v>1185732</v>
      </c>
      <c r="B9092" t="s">
        <v>30</v>
      </c>
      <c r="C9092" s="1">
        <v>44165</v>
      </c>
      <c r="D9092">
        <v>2020</v>
      </c>
      <c r="E9092" t="s">
        <v>45</v>
      </c>
      <c r="F9092">
        <v>4</v>
      </c>
      <c r="G9092">
        <v>4</v>
      </c>
      <c r="H9092" t="s">
        <v>139</v>
      </c>
      <c r="I9092">
        <v>10</v>
      </c>
      <c r="J9092" t="s">
        <v>140</v>
      </c>
      <c r="K9092">
        <v>12</v>
      </c>
      <c r="L9092" t="s">
        <v>141</v>
      </c>
      <c r="M9092" t="s">
        <v>320</v>
      </c>
      <c r="N9092">
        <v>3</v>
      </c>
      <c r="O9092" t="s">
        <v>126</v>
      </c>
      <c r="P9092">
        <v>2</v>
      </c>
      <c r="Q9092" t="s">
        <v>82</v>
      </c>
      <c r="R9092">
        <v>4</v>
      </c>
      <c r="S9092" t="s">
        <v>38</v>
      </c>
      <c r="T9092">
        <v>17</v>
      </c>
      <c r="U9092" t="s">
        <v>322</v>
      </c>
      <c r="V9092" t="s">
        <v>129</v>
      </c>
      <c r="W9092">
        <v>3</v>
      </c>
      <c r="X9092" t="s">
        <v>84</v>
      </c>
      <c r="Y9092">
        <v>40</v>
      </c>
      <c r="Z9092">
        <v>225</v>
      </c>
      <c r="AA9092">
        <v>90000</v>
      </c>
      <c r="AB9092">
        <v>27000</v>
      </c>
      <c r="AC9092">
        <v>0.3</v>
      </c>
      <c r="AD9092">
        <v>2</v>
      </c>
      <c r="AE9092" t="s">
        <v>72</v>
      </c>
    </row>
    <row r="9093" spans="1:31" x14ac:dyDescent="0.3">
      <c r="A9093">
        <v>1185732</v>
      </c>
      <c r="B9093" t="s">
        <v>30</v>
      </c>
      <c r="C9093" s="1">
        <v>44171</v>
      </c>
      <c r="D9093">
        <v>2020</v>
      </c>
      <c r="E9093" t="s">
        <v>46</v>
      </c>
      <c r="F9093">
        <v>4</v>
      </c>
      <c r="G9093">
        <v>4</v>
      </c>
      <c r="H9093" t="s">
        <v>139</v>
      </c>
      <c r="I9093">
        <v>10</v>
      </c>
      <c r="J9093" t="s">
        <v>140</v>
      </c>
      <c r="K9093">
        <v>12</v>
      </c>
      <c r="L9093" t="s">
        <v>141</v>
      </c>
      <c r="M9093" t="s">
        <v>320</v>
      </c>
      <c r="N9093">
        <v>3</v>
      </c>
      <c r="O9093" t="s">
        <v>126</v>
      </c>
      <c r="P9093">
        <v>2</v>
      </c>
      <c r="Q9093" t="s">
        <v>82</v>
      </c>
      <c r="R9093">
        <v>4</v>
      </c>
      <c r="S9093" t="s">
        <v>38</v>
      </c>
      <c r="T9093">
        <v>17</v>
      </c>
      <c r="U9093" t="s">
        <v>322</v>
      </c>
      <c r="V9093" t="s">
        <v>161</v>
      </c>
      <c r="W9093">
        <v>3</v>
      </c>
      <c r="X9093" t="s">
        <v>84</v>
      </c>
      <c r="Y9093">
        <v>25</v>
      </c>
      <c r="Z9093">
        <v>150</v>
      </c>
      <c r="AA9093">
        <v>37500</v>
      </c>
      <c r="AB9093">
        <v>11250</v>
      </c>
      <c r="AC9093">
        <v>0.3</v>
      </c>
      <c r="AD9093">
        <v>2</v>
      </c>
      <c r="AE9093" t="s">
        <v>72</v>
      </c>
    </row>
    <row r="9094" spans="1:31" x14ac:dyDescent="0.3">
      <c r="A9094">
        <v>1185732</v>
      </c>
      <c r="B9094" t="s">
        <v>30</v>
      </c>
      <c r="C9094" s="1">
        <v>44177</v>
      </c>
      <c r="D9094">
        <v>2020</v>
      </c>
      <c r="E9094" t="s">
        <v>46</v>
      </c>
      <c r="F9094">
        <v>4</v>
      </c>
      <c r="G9094">
        <v>4</v>
      </c>
      <c r="H9094" t="s">
        <v>139</v>
      </c>
      <c r="I9094">
        <v>10</v>
      </c>
      <c r="J9094" t="s">
        <v>140</v>
      </c>
      <c r="K9094">
        <v>12</v>
      </c>
      <c r="L9094" t="s">
        <v>141</v>
      </c>
      <c r="M9094" t="s">
        <v>320</v>
      </c>
      <c r="N9094">
        <v>3</v>
      </c>
      <c r="O9094" t="s">
        <v>126</v>
      </c>
      <c r="P9094">
        <v>2</v>
      </c>
      <c r="Q9094" t="s">
        <v>82</v>
      </c>
      <c r="R9094">
        <v>4</v>
      </c>
      <c r="S9094" t="s">
        <v>38</v>
      </c>
      <c r="T9094">
        <v>16</v>
      </c>
      <c r="U9094" t="s">
        <v>321</v>
      </c>
      <c r="V9094" t="s">
        <v>202</v>
      </c>
      <c r="W9094">
        <v>3</v>
      </c>
      <c r="X9094" t="s">
        <v>84</v>
      </c>
      <c r="Y9094">
        <v>35</v>
      </c>
      <c r="Z9094">
        <v>100</v>
      </c>
      <c r="AA9094">
        <v>35000</v>
      </c>
      <c r="AB9094">
        <v>10500</v>
      </c>
      <c r="AC9094">
        <v>0.3</v>
      </c>
      <c r="AD9094">
        <v>2</v>
      </c>
      <c r="AE9094" t="s">
        <v>72</v>
      </c>
    </row>
    <row r="9095" spans="1:31" x14ac:dyDescent="0.3">
      <c r="A9095">
        <v>1185732</v>
      </c>
      <c r="B9095" t="s">
        <v>30</v>
      </c>
      <c r="C9095" s="1">
        <v>44183</v>
      </c>
      <c r="D9095">
        <v>2020</v>
      </c>
      <c r="E9095" t="s">
        <v>46</v>
      </c>
      <c r="F9095">
        <v>4</v>
      </c>
      <c r="G9095">
        <v>4</v>
      </c>
      <c r="H9095" t="s">
        <v>139</v>
      </c>
      <c r="I9095">
        <v>10</v>
      </c>
      <c r="J9095" t="s">
        <v>140</v>
      </c>
      <c r="K9095">
        <v>12</v>
      </c>
      <c r="L9095" t="s">
        <v>141</v>
      </c>
      <c r="M9095" t="s">
        <v>320</v>
      </c>
      <c r="N9095">
        <v>3</v>
      </c>
      <c r="O9095" t="s">
        <v>126</v>
      </c>
      <c r="P9095">
        <v>2</v>
      </c>
      <c r="Q9095" t="s">
        <v>82</v>
      </c>
      <c r="R9095">
        <v>4</v>
      </c>
      <c r="S9095" t="s">
        <v>38</v>
      </c>
      <c r="T9095">
        <v>16</v>
      </c>
      <c r="U9095" t="s">
        <v>321</v>
      </c>
      <c r="V9095" t="s">
        <v>204</v>
      </c>
      <c r="W9095">
        <v>3</v>
      </c>
      <c r="X9095" t="s">
        <v>84</v>
      </c>
      <c r="Y9095">
        <v>40</v>
      </c>
      <c r="Z9095">
        <v>145</v>
      </c>
      <c r="AA9095">
        <v>58000</v>
      </c>
      <c r="AB9095">
        <v>17400</v>
      </c>
      <c r="AC9095">
        <v>0.3</v>
      </c>
      <c r="AD9095">
        <v>2</v>
      </c>
      <c r="AE9095" t="s">
        <v>72</v>
      </c>
    </row>
    <row r="9096" spans="1:31" x14ac:dyDescent="0.3">
      <c r="A9096">
        <v>1185732</v>
      </c>
      <c r="B9096" t="s">
        <v>30</v>
      </c>
      <c r="C9096" s="1">
        <v>44189</v>
      </c>
      <c r="D9096">
        <v>2020</v>
      </c>
      <c r="E9096" t="s">
        <v>46</v>
      </c>
      <c r="F9096">
        <v>4</v>
      </c>
      <c r="G9096">
        <v>4</v>
      </c>
      <c r="H9096" t="s">
        <v>139</v>
      </c>
      <c r="I9096">
        <v>10</v>
      </c>
      <c r="J9096" t="s">
        <v>140</v>
      </c>
      <c r="K9096">
        <v>12</v>
      </c>
      <c r="L9096" t="s">
        <v>141</v>
      </c>
      <c r="M9096" t="s">
        <v>320</v>
      </c>
      <c r="N9096">
        <v>3</v>
      </c>
      <c r="O9096" t="s">
        <v>126</v>
      </c>
      <c r="P9096">
        <v>2</v>
      </c>
      <c r="Q9096" t="s">
        <v>82</v>
      </c>
      <c r="R9096">
        <v>4</v>
      </c>
      <c r="S9096" t="s">
        <v>38</v>
      </c>
      <c r="T9096">
        <v>17</v>
      </c>
      <c r="U9096" t="s">
        <v>322</v>
      </c>
      <c r="V9096" t="s">
        <v>161</v>
      </c>
      <c r="W9096">
        <v>3</v>
      </c>
      <c r="X9096" t="s">
        <v>84</v>
      </c>
      <c r="Y9096">
        <v>45</v>
      </c>
      <c r="Z9096">
        <v>225</v>
      </c>
      <c r="AA9096">
        <v>101250</v>
      </c>
      <c r="AB9096">
        <v>30375</v>
      </c>
      <c r="AC9096">
        <v>0.3</v>
      </c>
      <c r="AD9096">
        <v>2</v>
      </c>
      <c r="AE9096" t="s">
        <v>72</v>
      </c>
    </row>
    <row r="9097" spans="1:31" x14ac:dyDescent="0.3">
      <c r="A9097">
        <v>1189833</v>
      </c>
      <c r="B9097" t="s">
        <v>89</v>
      </c>
      <c r="C9097" s="1">
        <v>44195</v>
      </c>
      <c r="D9097">
        <v>2020</v>
      </c>
      <c r="E9097" t="s">
        <v>46</v>
      </c>
      <c r="F9097">
        <v>4</v>
      </c>
      <c r="G9097">
        <v>4</v>
      </c>
      <c r="H9097" t="s">
        <v>139</v>
      </c>
      <c r="I9097">
        <v>10</v>
      </c>
      <c r="J9097" t="s">
        <v>140</v>
      </c>
      <c r="K9097">
        <v>12</v>
      </c>
      <c r="L9097" t="s">
        <v>141</v>
      </c>
      <c r="M9097" t="s">
        <v>320</v>
      </c>
      <c r="N9097">
        <v>3</v>
      </c>
      <c r="O9097" t="s">
        <v>126</v>
      </c>
      <c r="P9097">
        <v>2</v>
      </c>
      <c r="Q9097" t="s">
        <v>82</v>
      </c>
      <c r="R9097">
        <v>4</v>
      </c>
      <c r="S9097" t="s">
        <v>38</v>
      </c>
      <c r="T9097">
        <v>17</v>
      </c>
      <c r="U9097" t="s">
        <v>322</v>
      </c>
      <c r="V9097" t="s">
        <v>191</v>
      </c>
      <c r="W9097">
        <v>3</v>
      </c>
      <c r="X9097" t="s">
        <v>84</v>
      </c>
      <c r="Y9097">
        <v>45</v>
      </c>
      <c r="Z9097">
        <v>475</v>
      </c>
      <c r="AA9097">
        <v>213750</v>
      </c>
      <c r="AB9097">
        <v>96187.5</v>
      </c>
      <c r="AC9097">
        <v>0.45</v>
      </c>
      <c r="AD9097">
        <v>2</v>
      </c>
      <c r="AE9097" t="s">
        <v>72</v>
      </c>
    </row>
    <row r="9098" spans="1:31" x14ac:dyDescent="0.3">
      <c r="A9098">
        <v>1189833</v>
      </c>
      <c r="B9098" t="s">
        <v>89</v>
      </c>
      <c r="C9098" s="1">
        <v>44201</v>
      </c>
      <c r="D9098">
        <v>2021</v>
      </c>
      <c r="E9098" t="s">
        <v>47</v>
      </c>
      <c r="F9098">
        <v>1</v>
      </c>
      <c r="G9098">
        <v>4</v>
      </c>
      <c r="H9098" t="s">
        <v>139</v>
      </c>
      <c r="I9098">
        <v>11</v>
      </c>
      <c r="J9098" t="s">
        <v>142</v>
      </c>
      <c r="K9098">
        <v>13</v>
      </c>
      <c r="L9098" t="s">
        <v>143</v>
      </c>
      <c r="M9098" t="s">
        <v>320</v>
      </c>
      <c r="N9098">
        <v>3</v>
      </c>
      <c r="O9098" t="s">
        <v>126</v>
      </c>
      <c r="P9098">
        <v>2</v>
      </c>
      <c r="Q9098" t="s">
        <v>82</v>
      </c>
      <c r="R9098">
        <v>4</v>
      </c>
      <c r="S9098" t="s">
        <v>38</v>
      </c>
      <c r="T9098">
        <v>17</v>
      </c>
      <c r="U9098" t="s">
        <v>322</v>
      </c>
      <c r="V9098" t="s">
        <v>201</v>
      </c>
      <c r="W9098">
        <v>3</v>
      </c>
      <c r="X9098" t="s">
        <v>84</v>
      </c>
      <c r="Y9098">
        <v>45</v>
      </c>
      <c r="Z9098">
        <v>450</v>
      </c>
      <c r="AA9098">
        <v>202500</v>
      </c>
      <c r="AB9098">
        <v>91125</v>
      </c>
      <c r="AC9098">
        <v>0.45</v>
      </c>
      <c r="AD9098">
        <v>2</v>
      </c>
      <c r="AE9098" t="s">
        <v>72</v>
      </c>
    </row>
    <row r="9099" spans="1:31" x14ac:dyDescent="0.3">
      <c r="A9099">
        <v>1189833</v>
      </c>
      <c r="B9099" t="s">
        <v>89</v>
      </c>
      <c r="C9099" s="1">
        <v>44207</v>
      </c>
      <c r="D9099">
        <v>2021</v>
      </c>
      <c r="E9099" t="s">
        <v>47</v>
      </c>
      <c r="F9099">
        <v>1</v>
      </c>
      <c r="G9099">
        <v>4</v>
      </c>
      <c r="H9099" t="s">
        <v>139</v>
      </c>
      <c r="I9099">
        <v>11</v>
      </c>
      <c r="J9099" t="s">
        <v>142</v>
      </c>
      <c r="K9099">
        <v>13</v>
      </c>
      <c r="L9099" t="s">
        <v>143</v>
      </c>
      <c r="M9099" t="s">
        <v>320</v>
      </c>
      <c r="N9099">
        <v>3</v>
      </c>
      <c r="O9099" t="s">
        <v>126</v>
      </c>
      <c r="P9099">
        <v>2</v>
      </c>
      <c r="Q9099" t="s">
        <v>82</v>
      </c>
      <c r="R9099">
        <v>4</v>
      </c>
      <c r="S9099" t="s">
        <v>38</v>
      </c>
      <c r="T9099">
        <v>17</v>
      </c>
      <c r="U9099" t="s">
        <v>322</v>
      </c>
      <c r="V9099" t="s">
        <v>184</v>
      </c>
      <c r="W9099">
        <v>3</v>
      </c>
      <c r="X9099" t="s">
        <v>84</v>
      </c>
      <c r="Y9099">
        <v>45</v>
      </c>
      <c r="Z9099">
        <v>425</v>
      </c>
      <c r="AA9099">
        <v>191250</v>
      </c>
      <c r="AB9099">
        <v>86062.5</v>
      </c>
      <c r="AC9099">
        <v>0.45</v>
      </c>
      <c r="AD9099">
        <v>2</v>
      </c>
      <c r="AE9099" t="s">
        <v>72</v>
      </c>
    </row>
    <row r="9100" spans="1:31" x14ac:dyDescent="0.3">
      <c r="A9100">
        <v>1189833</v>
      </c>
      <c r="B9100" t="s">
        <v>89</v>
      </c>
      <c r="C9100" s="1">
        <v>44213</v>
      </c>
      <c r="D9100">
        <v>2021</v>
      </c>
      <c r="E9100" t="s">
        <v>47</v>
      </c>
      <c r="F9100">
        <v>1</v>
      </c>
      <c r="G9100">
        <v>4</v>
      </c>
      <c r="H9100" t="s">
        <v>139</v>
      </c>
      <c r="I9100">
        <v>11</v>
      </c>
      <c r="J9100" t="s">
        <v>142</v>
      </c>
      <c r="K9100">
        <v>13</v>
      </c>
      <c r="L9100" t="s">
        <v>143</v>
      </c>
      <c r="M9100" t="s">
        <v>320</v>
      </c>
      <c r="N9100">
        <v>3</v>
      </c>
      <c r="O9100" t="s">
        <v>126</v>
      </c>
      <c r="P9100">
        <v>2</v>
      </c>
      <c r="Q9100" t="s">
        <v>82</v>
      </c>
      <c r="R9100">
        <v>4</v>
      </c>
      <c r="S9100" t="s">
        <v>38</v>
      </c>
      <c r="T9100">
        <v>17</v>
      </c>
      <c r="U9100" t="s">
        <v>322</v>
      </c>
      <c r="V9100" t="s">
        <v>251</v>
      </c>
      <c r="W9100">
        <v>3</v>
      </c>
      <c r="X9100" t="s">
        <v>84</v>
      </c>
      <c r="Y9100">
        <v>45</v>
      </c>
      <c r="Z9100">
        <v>400</v>
      </c>
      <c r="AA9100">
        <v>180000</v>
      </c>
      <c r="AB9100">
        <v>81000</v>
      </c>
      <c r="AC9100">
        <v>0.45</v>
      </c>
      <c r="AD9100">
        <v>2</v>
      </c>
      <c r="AE9100" t="s">
        <v>72</v>
      </c>
    </row>
    <row r="9101" spans="1:31" x14ac:dyDescent="0.3">
      <c r="A9101">
        <v>1189833</v>
      </c>
      <c r="B9101" t="s">
        <v>89</v>
      </c>
      <c r="C9101" s="1">
        <v>44219</v>
      </c>
      <c r="D9101">
        <v>2021</v>
      </c>
      <c r="E9101" t="s">
        <v>47</v>
      </c>
      <c r="F9101">
        <v>1</v>
      </c>
      <c r="G9101">
        <v>4</v>
      </c>
      <c r="H9101" t="s">
        <v>139</v>
      </c>
      <c r="I9101">
        <v>11</v>
      </c>
      <c r="J9101" t="s">
        <v>142</v>
      </c>
      <c r="K9101">
        <v>13</v>
      </c>
      <c r="L9101" t="s">
        <v>143</v>
      </c>
      <c r="M9101" t="s">
        <v>320</v>
      </c>
      <c r="N9101">
        <v>3</v>
      </c>
      <c r="O9101" t="s">
        <v>126</v>
      </c>
      <c r="P9101">
        <v>2</v>
      </c>
      <c r="Q9101" t="s">
        <v>82</v>
      </c>
      <c r="R9101">
        <v>4</v>
      </c>
      <c r="S9101" t="s">
        <v>38</v>
      </c>
      <c r="T9101">
        <v>17</v>
      </c>
      <c r="U9101" t="s">
        <v>322</v>
      </c>
      <c r="V9101" t="s">
        <v>158</v>
      </c>
      <c r="W9101">
        <v>3</v>
      </c>
      <c r="X9101" t="s">
        <v>84</v>
      </c>
      <c r="Y9101">
        <v>45</v>
      </c>
      <c r="Z9101">
        <v>425</v>
      </c>
      <c r="AA9101">
        <v>191250</v>
      </c>
      <c r="AB9101">
        <v>86062.5</v>
      </c>
      <c r="AC9101">
        <v>0.45</v>
      </c>
      <c r="AD9101">
        <v>2</v>
      </c>
      <c r="AE9101" t="s">
        <v>72</v>
      </c>
    </row>
    <row r="9102" spans="1:31" x14ac:dyDescent="0.3">
      <c r="A9102">
        <v>1189833</v>
      </c>
      <c r="B9102" t="s">
        <v>89</v>
      </c>
      <c r="C9102" s="1">
        <v>44225</v>
      </c>
      <c r="D9102">
        <v>2021</v>
      </c>
      <c r="E9102" t="s">
        <v>47</v>
      </c>
      <c r="F9102">
        <v>1</v>
      </c>
      <c r="G9102">
        <v>4</v>
      </c>
      <c r="H9102" t="s">
        <v>139</v>
      </c>
      <c r="I9102">
        <v>11</v>
      </c>
      <c r="J9102" t="s">
        <v>142</v>
      </c>
      <c r="K9102">
        <v>13</v>
      </c>
      <c r="L9102" t="s">
        <v>143</v>
      </c>
      <c r="M9102" t="s">
        <v>320</v>
      </c>
      <c r="N9102">
        <v>3</v>
      </c>
      <c r="O9102" t="s">
        <v>126</v>
      </c>
      <c r="P9102">
        <v>2</v>
      </c>
      <c r="Q9102" t="s">
        <v>82</v>
      </c>
      <c r="R9102">
        <v>4</v>
      </c>
      <c r="S9102" t="s">
        <v>38</v>
      </c>
      <c r="T9102">
        <v>16</v>
      </c>
      <c r="U9102" t="s">
        <v>321</v>
      </c>
      <c r="V9102" t="s">
        <v>254</v>
      </c>
      <c r="W9102">
        <v>3</v>
      </c>
      <c r="X9102" t="s">
        <v>84</v>
      </c>
      <c r="Y9102">
        <v>45</v>
      </c>
      <c r="Z9102">
        <v>550</v>
      </c>
      <c r="AA9102">
        <v>247500</v>
      </c>
      <c r="AB9102">
        <v>111375</v>
      </c>
      <c r="AC9102">
        <v>0.45</v>
      </c>
      <c r="AD9102">
        <v>2</v>
      </c>
      <c r="AE9102" t="s">
        <v>72</v>
      </c>
    </row>
    <row r="9103" spans="1:31" x14ac:dyDescent="0.3">
      <c r="A9103">
        <v>1189833</v>
      </c>
      <c r="B9103" t="s">
        <v>89</v>
      </c>
      <c r="C9103" s="1">
        <v>44237</v>
      </c>
      <c r="D9103">
        <v>2021</v>
      </c>
      <c r="E9103" t="s">
        <v>48</v>
      </c>
      <c r="F9103">
        <v>1</v>
      </c>
      <c r="G9103">
        <v>4</v>
      </c>
      <c r="H9103" t="s">
        <v>139</v>
      </c>
      <c r="I9103">
        <v>11</v>
      </c>
      <c r="J9103" t="s">
        <v>142</v>
      </c>
      <c r="K9103">
        <v>13</v>
      </c>
      <c r="L9103" t="s">
        <v>143</v>
      </c>
      <c r="M9103" t="s">
        <v>320</v>
      </c>
      <c r="N9103">
        <v>3</v>
      </c>
      <c r="O9103" t="s">
        <v>126</v>
      </c>
      <c r="P9103">
        <v>2</v>
      </c>
      <c r="Q9103" t="s">
        <v>82</v>
      </c>
      <c r="R9103">
        <v>4</v>
      </c>
      <c r="S9103" t="s">
        <v>38</v>
      </c>
      <c r="T9103">
        <v>16</v>
      </c>
      <c r="U9103" t="s">
        <v>321</v>
      </c>
      <c r="V9103" t="s">
        <v>162</v>
      </c>
      <c r="W9103">
        <v>3</v>
      </c>
      <c r="X9103" t="s">
        <v>84</v>
      </c>
      <c r="Y9103">
        <v>50</v>
      </c>
      <c r="Z9103">
        <v>500</v>
      </c>
      <c r="AA9103">
        <v>250000</v>
      </c>
      <c r="AB9103">
        <v>112500</v>
      </c>
      <c r="AC9103">
        <v>0.45</v>
      </c>
      <c r="AD9103">
        <v>2</v>
      </c>
      <c r="AE9103" t="s">
        <v>72</v>
      </c>
    </row>
    <row r="9104" spans="1:31" x14ac:dyDescent="0.3">
      <c r="A9104">
        <v>1189833</v>
      </c>
      <c r="B9104" t="s">
        <v>89</v>
      </c>
      <c r="C9104" s="1">
        <v>44243</v>
      </c>
      <c r="D9104">
        <v>2021</v>
      </c>
      <c r="E9104" t="s">
        <v>48</v>
      </c>
      <c r="F9104">
        <v>1</v>
      </c>
      <c r="G9104">
        <v>4</v>
      </c>
      <c r="H9104" t="s">
        <v>139</v>
      </c>
      <c r="I9104">
        <v>11</v>
      </c>
      <c r="J9104" t="s">
        <v>142</v>
      </c>
      <c r="K9104">
        <v>13</v>
      </c>
      <c r="L9104" t="s">
        <v>143</v>
      </c>
      <c r="M9104" t="s">
        <v>320</v>
      </c>
      <c r="N9104">
        <v>3</v>
      </c>
      <c r="O9104" t="s">
        <v>126</v>
      </c>
      <c r="P9104">
        <v>2</v>
      </c>
      <c r="Q9104" t="s">
        <v>82</v>
      </c>
      <c r="R9104">
        <v>4</v>
      </c>
      <c r="S9104" t="s">
        <v>38</v>
      </c>
      <c r="T9104">
        <v>16</v>
      </c>
      <c r="U9104" t="s">
        <v>321</v>
      </c>
      <c r="V9104" t="s">
        <v>161</v>
      </c>
      <c r="W9104">
        <v>3</v>
      </c>
      <c r="X9104" t="s">
        <v>84</v>
      </c>
      <c r="Y9104">
        <v>45</v>
      </c>
      <c r="Z9104">
        <v>450</v>
      </c>
      <c r="AA9104">
        <v>202500</v>
      </c>
      <c r="AB9104">
        <v>91125</v>
      </c>
      <c r="AC9104">
        <v>0.45</v>
      </c>
      <c r="AD9104">
        <v>2</v>
      </c>
      <c r="AE9104" t="s">
        <v>72</v>
      </c>
    </row>
    <row r="9105" spans="1:31" x14ac:dyDescent="0.3">
      <c r="A9105">
        <v>1189833</v>
      </c>
      <c r="B9105" t="s">
        <v>89</v>
      </c>
      <c r="C9105" s="1">
        <v>44249</v>
      </c>
      <c r="D9105">
        <v>2021</v>
      </c>
      <c r="E9105" t="s">
        <v>48</v>
      </c>
      <c r="F9105">
        <v>1</v>
      </c>
      <c r="G9105">
        <v>4</v>
      </c>
      <c r="H9105" t="s">
        <v>139</v>
      </c>
      <c r="I9105">
        <v>11</v>
      </c>
      <c r="J9105" t="s">
        <v>142</v>
      </c>
      <c r="K9105">
        <v>13</v>
      </c>
      <c r="L9105" t="s">
        <v>143</v>
      </c>
      <c r="M9105" t="s">
        <v>320</v>
      </c>
      <c r="N9105">
        <v>3</v>
      </c>
      <c r="O9105" t="s">
        <v>126</v>
      </c>
      <c r="P9105">
        <v>2</v>
      </c>
      <c r="Q9105" t="s">
        <v>82</v>
      </c>
      <c r="R9105">
        <v>4</v>
      </c>
      <c r="S9105" t="s">
        <v>38</v>
      </c>
      <c r="T9105">
        <v>16</v>
      </c>
      <c r="U9105" t="s">
        <v>321</v>
      </c>
      <c r="V9105" t="s">
        <v>220</v>
      </c>
      <c r="W9105">
        <v>3</v>
      </c>
      <c r="X9105" t="s">
        <v>84</v>
      </c>
      <c r="Y9105">
        <v>45</v>
      </c>
      <c r="Z9105">
        <v>400</v>
      </c>
      <c r="AA9105">
        <v>180000</v>
      </c>
      <c r="AB9105">
        <v>81000</v>
      </c>
      <c r="AC9105">
        <v>0.45</v>
      </c>
      <c r="AD9105">
        <v>2</v>
      </c>
      <c r="AE9105" t="s">
        <v>72</v>
      </c>
    </row>
    <row r="9106" spans="1:31" x14ac:dyDescent="0.3">
      <c r="A9106">
        <v>1189833</v>
      </c>
      <c r="B9106" t="s">
        <v>89</v>
      </c>
      <c r="C9106" s="1">
        <v>44255</v>
      </c>
      <c r="D9106">
        <v>2021</v>
      </c>
      <c r="E9106" t="s">
        <v>48</v>
      </c>
      <c r="F9106">
        <v>1</v>
      </c>
      <c r="G9106">
        <v>4</v>
      </c>
      <c r="H9106" t="s">
        <v>139</v>
      </c>
      <c r="I9106">
        <v>11</v>
      </c>
      <c r="J9106" t="s">
        <v>142</v>
      </c>
      <c r="K9106">
        <v>13</v>
      </c>
      <c r="L9106" t="s">
        <v>143</v>
      </c>
      <c r="M9106" t="s">
        <v>320</v>
      </c>
      <c r="N9106">
        <v>3</v>
      </c>
      <c r="O9106" t="s">
        <v>126</v>
      </c>
      <c r="P9106">
        <v>2</v>
      </c>
      <c r="Q9106" t="s">
        <v>82</v>
      </c>
      <c r="R9106">
        <v>4</v>
      </c>
      <c r="S9106" t="s">
        <v>38</v>
      </c>
      <c r="T9106">
        <v>16</v>
      </c>
      <c r="U9106" t="s">
        <v>321</v>
      </c>
      <c r="V9106" t="s">
        <v>237</v>
      </c>
      <c r="W9106">
        <v>3</v>
      </c>
      <c r="X9106" t="s">
        <v>84</v>
      </c>
      <c r="Y9106">
        <v>40</v>
      </c>
      <c r="Z9106">
        <v>425</v>
      </c>
      <c r="AA9106">
        <v>170000</v>
      </c>
      <c r="AB9106">
        <v>76500</v>
      </c>
      <c r="AC9106">
        <v>0.45</v>
      </c>
      <c r="AD9106">
        <v>2</v>
      </c>
      <c r="AE9106" t="s">
        <v>72</v>
      </c>
    </row>
    <row r="9107" spans="1:31" x14ac:dyDescent="0.3">
      <c r="A9107">
        <v>1189833</v>
      </c>
      <c r="B9107" t="s">
        <v>89</v>
      </c>
      <c r="C9107" s="1">
        <v>44261</v>
      </c>
      <c r="D9107">
        <v>2021</v>
      </c>
      <c r="E9107" t="s">
        <v>51</v>
      </c>
      <c r="F9107">
        <v>1</v>
      </c>
      <c r="G9107">
        <v>4</v>
      </c>
      <c r="H9107" t="s">
        <v>139</v>
      </c>
      <c r="I9107">
        <v>11</v>
      </c>
      <c r="J9107" t="s">
        <v>142</v>
      </c>
      <c r="K9107">
        <v>13</v>
      </c>
      <c r="L9107" t="s">
        <v>143</v>
      </c>
      <c r="M9107" t="s">
        <v>320</v>
      </c>
      <c r="N9107">
        <v>3</v>
      </c>
      <c r="O9107" t="s">
        <v>126</v>
      </c>
      <c r="P9107">
        <v>2</v>
      </c>
      <c r="Q9107" t="s">
        <v>82</v>
      </c>
      <c r="R9107">
        <v>4</v>
      </c>
      <c r="S9107" t="s">
        <v>38</v>
      </c>
      <c r="T9107">
        <v>16</v>
      </c>
      <c r="U9107" t="s">
        <v>321</v>
      </c>
      <c r="V9107" t="s">
        <v>129</v>
      </c>
      <c r="W9107">
        <v>3</v>
      </c>
      <c r="X9107" t="s">
        <v>84</v>
      </c>
      <c r="Y9107">
        <v>45</v>
      </c>
      <c r="Z9107">
        <v>475</v>
      </c>
      <c r="AA9107">
        <v>213750</v>
      </c>
      <c r="AB9107">
        <v>96187.5</v>
      </c>
      <c r="AC9107">
        <v>0.45</v>
      </c>
      <c r="AD9107">
        <v>2</v>
      </c>
      <c r="AE9107" t="s">
        <v>72</v>
      </c>
    </row>
    <row r="9108" spans="1:31" x14ac:dyDescent="0.3">
      <c r="A9108">
        <v>1197831</v>
      </c>
      <c r="B9108" t="s">
        <v>73</v>
      </c>
      <c r="C9108" s="1">
        <v>44267</v>
      </c>
      <c r="D9108">
        <v>2021</v>
      </c>
      <c r="E9108" t="s">
        <v>51</v>
      </c>
      <c r="F9108">
        <v>1</v>
      </c>
      <c r="G9108">
        <v>4</v>
      </c>
      <c r="H9108" t="s">
        <v>139</v>
      </c>
      <c r="I9108">
        <v>11</v>
      </c>
      <c r="J9108" t="s">
        <v>142</v>
      </c>
      <c r="K9108">
        <v>13</v>
      </c>
      <c r="L9108" t="s">
        <v>143</v>
      </c>
      <c r="M9108" t="s">
        <v>320</v>
      </c>
      <c r="N9108">
        <v>3</v>
      </c>
      <c r="O9108" t="s">
        <v>126</v>
      </c>
      <c r="P9108">
        <v>2</v>
      </c>
      <c r="Q9108" t="s">
        <v>82</v>
      </c>
      <c r="R9108">
        <v>4</v>
      </c>
      <c r="S9108" t="s">
        <v>38</v>
      </c>
      <c r="T9108">
        <v>16</v>
      </c>
      <c r="U9108" t="s">
        <v>321</v>
      </c>
      <c r="V9108" t="s">
        <v>241</v>
      </c>
      <c r="W9108">
        <v>3</v>
      </c>
      <c r="X9108" t="s">
        <v>84</v>
      </c>
      <c r="Y9108">
        <v>30</v>
      </c>
      <c r="Z9108">
        <v>500</v>
      </c>
      <c r="AA9108">
        <v>150000</v>
      </c>
      <c r="AB9108">
        <v>52500</v>
      </c>
      <c r="AC9108">
        <v>0.35</v>
      </c>
      <c r="AD9108">
        <v>2</v>
      </c>
      <c r="AE9108" t="s">
        <v>72</v>
      </c>
    </row>
    <row r="9109" spans="1:31" x14ac:dyDescent="0.3">
      <c r="A9109">
        <v>1197831</v>
      </c>
      <c r="B9109" t="s">
        <v>73</v>
      </c>
      <c r="C9109" s="1">
        <v>44273</v>
      </c>
      <c r="D9109">
        <v>2021</v>
      </c>
      <c r="E9109" t="s">
        <v>51</v>
      </c>
      <c r="F9109">
        <v>1</v>
      </c>
      <c r="G9109">
        <v>2</v>
      </c>
      <c r="H9109" t="s">
        <v>74</v>
      </c>
      <c r="I9109">
        <v>12</v>
      </c>
      <c r="J9109" t="s">
        <v>96</v>
      </c>
      <c r="K9109">
        <v>14</v>
      </c>
      <c r="L9109" t="s">
        <v>97</v>
      </c>
      <c r="M9109" t="s">
        <v>320</v>
      </c>
      <c r="N9109">
        <v>3</v>
      </c>
      <c r="O9109" t="s">
        <v>126</v>
      </c>
      <c r="P9109">
        <v>2</v>
      </c>
      <c r="Q9109" t="s">
        <v>82</v>
      </c>
      <c r="R9109">
        <v>4</v>
      </c>
      <c r="S9109" t="s">
        <v>38</v>
      </c>
      <c r="T9109">
        <v>16</v>
      </c>
      <c r="U9109" t="s">
        <v>321</v>
      </c>
      <c r="V9109" t="s">
        <v>213</v>
      </c>
      <c r="W9109">
        <v>3</v>
      </c>
      <c r="X9109" t="s">
        <v>84</v>
      </c>
      <c r="Y9109">
        <v>35</v>
      </c>
      <c r="Z9109">
        <v>450</v>
      </c>
      <c r="AA9109">
        <v>157500</v>
      </c>
      <c r="AB9109">
        <v>55125</v>
      </c>
      <c r="AC9109">
        <v>0.35</v>
      </c>
      <c r="AD9109">
        <v>2</v>
      </c>
      <c r="AE9109" t="s">
        <v>72</v>
      </c>
    </row>
    <row r="9110" spans="1:31" x14ac:dyDescent="0.3">
      <c r="A9110">
        <v>1197831</v>
      </c>
      <c r="B9110" t="s">
        <v>73</v>
      </c>
      <c r="C9110" s="1">
        <v>44279</v>
      </c>
      <c r="D9110">
        <v>2021</v>
      </c>
      <c r="E9110" t="s">
        <v>51</v>
      </c>
      <c r="F9110">
        <v>1</v>
      </c>
      <c r="G9110">
        <v>2</v>
      </c>
      <c r="H9110" t="s">
        <v>74</v>
      </c>
      <c r="I9110">
        <v>12</v>
      </c>
      <c r="J9110" t="s">
        <v>96</v>
      </c>
      <c r="K9110">
        <v>14</v>
      </c>
      <c r="L9110" t="s">
        <v>97</v>
      </c>
      <c r="M9110" t="s">
        <v>320</v>
      </c>
      <c r="N9110">
        <v>3</v>
      </c>
      <c r="O9110" t="s">
        <v>126</v>
      </c>
      <c r="P9110">
        <v>2</v>
      </c>
      <c r="Q9110" t="s">
        <v>82</v>
      </c>
      <c r="R9110">
        <v>4</v>
      </c>
      <c r="S9110" t="s">
        <v>38</v>
      </c>
      <c r="T9110">
        <v>16</v>
      </c>
      <c r="U9110" t="s">
        <v>321</v>
      </c>
      <c r="V9110" t="s">
        <v>196</v>
      </c>
      <c r="W9110">
        <v>3</v>
      </c>
      <c r="X9110" t="s">
        <v>84</v>
      </c>
      <c r="Y9110">
        <v>30</v>
      </c>
      <c r="Z9110">
        <v>475</v>
      </c>
      <c r="AA9110">
        <v>142500</v>
      </c>
      <c r="AB9110">
        <v>56999.999999999993</v>
      </c>
      <c r="AC9110">
        <v>0.39999999999999997</v>
      </c>
      <c r="AD9110">
        <v>2</v>
      </c>
      <c r="AE9110" t="s">
        <v>72</v>
      </c>
    </row>
    <row r="9111" spans="1:31" x14ac:dyDescent="0.3">
      <c r="A9111">
        <v>1197831</v>
      </c>
      <c r="B9111" t="s">
        <v>73</v>
      </c>
      <c r="C9111" s="1">
        <v>44285</v>
      </c>
      <c r="D9111">
        <v>2021</v>
      </c>
      <c r="E9111" t="s">
        <v>51</v>
      </c>
      <c r="F9111">
        <v>1</v>
      </c>
      <c r="G9111">
        <v>2</v>
      </c>
      <c r="H9111" t="s">
        <v>74</v>
      </c>
      <c r="I9111">
        <v>12</v>
      </c>
      <c r="J9111" t="s">
        <v>96</v>
      </c>
      <c r="K9111">
        <v>14</v>
      </c>
      <c r="L9111" t="s">
        <v>97</v>
      </c>
      <c r="M9111" t="s">
        <v>320</v>
      </c>
      <c r="N9111">
        <v>3</v>
      </c>
      <c r="O9111" t="s">
        <v>126</v>
      </c>
      <c r="P9111">
        <v>2</v>
      </c>
      <c r="Q9111" t="s">
        <v>82</v>
      </c>
      <c r="R9111">
        <v>4</v>
      </c>
      <c r="S9111" t="s">
        <v>38</v>
      </c>
      <c r="T9111">
        <v>16</v>
      </c>
      <c r="U9111" t="s">
        <v>321</v>
      </c>
      <c r="V9111" t="s">
        <v>161</v>
      </c>
      <c r="W9111">
        <v>3</v>
      </c>
      <c r="X9111" t="s">
        <v>84</v>
      </c>
      <c r="Y9111">
        <v>20</v>
      </c>
      <c r="Z9111">
        <v>500</v>
      </c>
      <c r="AA9111">
        <v>100000</v>
      </c>
      <c r="AB9111">
        <v>39999.999999999993</v>
      </c>
      <c r="AC9111">
        <v>0.39999999999999997</v>
      </c>
      <c r="AD9111">
        <v>2</v>
      </c>
      <c r="AE9111" t="s">
        <v>72</v>
      </c>
    </row>
    <row r="9112" spans="1:31" x14ac:dyDescent="0.3">
      <c r="A9112">
        <v>1197831</v>
      </c>
      <c r="B9112" t="s">
        <v>73</v>
      </c>
      <c r="C9112" s="1">
        <v>44297</v>
      </c>
      <c r="D9112">
        <v>2021</v>
      </c>
      <c r="E9112" t="s">
        <v>52</v>
      </c>
      <c r="F9112">
        <v>2</v>
      </c>
      <c r="G9112">
        <v>2</v>
      </c>
      <c r="H9112" t="s">
        <v>74</v>
      </c>
      <c r="I9112">
        <v>12</v>
      </c>
      <c r="J9112" t="s">
        <v>96</v>
      </c>
      <c r="K9112">
        <v>14</v>
      </c>
      <c r="L9112" t="s">
        <v>97</v>
      </c>
      <c r="M9112" t="s">
        <v>320</v>
      </c>
      <c r="N9112">
        <v>3</v>
      </c>
      <c r="O9112" t="s">
        <v>126</v>
      </c>
      <c r="P9112">
        <v>2</v>
      </c>
      <c r="Q9112" t="s">
        <v>82</v>
      </c>
      <c r="R9112">
        <v>4</v>
      </c>
      <c r="S9112" t="s">
        <v>38</v>
      </c>
      <c r="T9112">
        <v>16</v>
      </c>
      <c r="U9112" t="s">
        <v>321</v>
      </c>
      <c r="V9112" t="s">
        <v>203</v>
      </c>
      <c r="W9112">
        <v>3</v>
      </c>
      <c r="X9112" t="s">
        <v>84</v>
      </c>
      <c r="Y9112">
        <v>40</v>
      </c>
      <c r="Z9112">
        <v>650</v>
      </c>
      <c r="AA9112">
        <v>260000</v>
      </c>
      <c r="AB9112">
        <v>103999.99999999999</v>
      </c>
      <c r="AC9112">
        <v>0.39999999999999997</v>
      </c>
      <c r="AD9112">
        <v>2</v>
      </c>
      <c r="AE9112" t="s">
        <v>72</v>
      </c>
    </row>
    <row r="9113" spans="1:31" x14ac:dyDescent="0.3">
      <c r="A9113">
        <v>1197831</v>
      </c>
      <c r="B9113" t="s">
        <v>73</v>
      </c>
      <c r="C9113" s="1">
        <v>44303</v>
      </c>
      <c r="D9113">
        <v>2021</v>
      </c>
      <c r="E9113" t="s">
        <v>52</v>
      </c>
      <c r="F9113">
        <v>2</v>
      </c>
      <c r="G9113">
        <v>2</v>
      </c>
      <c r="H9113" t="s">
        <v>74</v>
      </c>
      <c r="I9113">
        <v>12</v>
      </c>
      <c r="J9113" t="s">
        <v>96</v>
      </c>
      <c r="K9113">
        <v>14</v>
      </c>
      <c r="L9113" t="s">
        <v>97</v>
      </c>
      <c r="M9113" t="s">
        <v>320</v>
      </c>
      <c r="N9113">
        <v>3</v>
      </c>
      <c r="O9113" t="s">
        <v>126</v>
      </c>
      <c r="P9113">
        <v>2</v>
      </c>
      <c r="Q9113" t="s">
        <v>82</v>
      </c>
      <c r="R9113">
        <v>4</v>
      </c>
      <c r="S9113" t="s">
        <v>38</v>
      </c>
      <c r="T9113">
        <v>16</v>
      </c>
      <c r="U9113" t="s">
        <v>321</v>
      </c>
      <c r="V9113" t="s">
        <v>189</v>
      </c>
      <c r="W9113">
        <v>3</v>
      </c>
      <c r="X9113" t="s">
        <v>84</v>
      </c>
      <c r="Y9113">
        <v>40</v>
      </c>
      <c r="Z9113">
        <v>975</v>
      </c>
      <c r="AA9113">
        <v>390000</v>
      </c>
      <c r="AB9113">
        <v>175499.99999999997</v>
      </c>
      <c r="AC9113">
        <v>0.44999999999999996</v>
      </c>
      <c r="AD9113">
        <v>2</v>
      </c>
      <c r="AE9113" t="s">
        <v>72</v>
      </c>
    </row>
    <row r="9114" spans="1:31" x14ac:dyDescent="0.3">
      <c r="A9114">
        <v>1197831</v>
      </c>
      <c r="B9114" t="s">
        <v>73</v>
      </c>
      <c r="C9114" s="1">
        <v>44309</v>
      </c>
      <c r="D9114">
        <v>2021</v>
      </c>
      <c r="E9114" t="s">
        <v>52</v>
      </c>
      <c r="F9114">
        <v>2</v>
      </c>
      <c r="G9114">
        <v>2</v>
      </c>
      <c r="H9114" t="s">
        <v>74</v>
      </c>
      <c r="I9114">
        <v>12</v>
      </c>
      <c r="J9114" t="s">
        <v>96</v>
      </c>
      <c r="K9114">
        <v>14</v>
      </c>
      <c r="L9114" t="s">
        <v>97</v>
      </c>
      <c r="M9114" t="s">
        <v>320</v>
      </c>
      <c r="N9114">
        <v>3</v>
      </c>
      <c r="O9114" t="s">
        <v>126</v>
      </c>
      <c r="P9114">
        <v>2</v>
      </c>
      <c r="Q9114" t="s">
        <v>82</v>
      </c>
      <c r="R9114">
        <v>4</v>
      </c>
      <c r="S9114" t="s">
        <v>38</v>
      </c>
      <c r="T9114">
        <v>16</v>
      </c>
      <c r="U9114" t="s">
        <v>321</v>
      </c>
      <c r="V9114" t="s">
        <v>202</v>
      </c>
      <c r="W9114">
        <v>3</v>
      </c>
      <c r="X9114" t="s">
        <v>84</v>
      </c>
      <c r="Y9114">
        <v>50</v>
      </c>
      <c r="Z9114">
        <v>950</v>
      </c>
      <c r="AA9114">
        <v>475000</v>
      </c>
      <c r="AB9114">
        <v>213749.99999999997</v>
      </c>
      <c r="AC9114">
        <v>0.44999999999999996</v>
      </c>
      <c r="AD9114">
        <v>2</v>
      </c>
      <c r="AE9114" t="s">
        <v>72</v>
      </c>
    </row>
    <row r="9115" spans="1:31" x14ac:dyDescent="0.3">
      <c r="A9115">
        <v>1197831</v>
      </c>
      <c r="B9115" t="s">
        <v>73</v>
      </c>
      <c r="C9115" s="1">
        <v>44315</v>
      </c>
      <c r="D9115">
        <v>2021</v>
      </c>
      <c r="E9115" t="s">
        <v>52</v>
      </c>
      <c r="F9115">
        <v>2</v>
      </c>
      <c r="G9115">
        <v>2</v>
      </c>
      <c r="H9115" t="s">
        <v>74</v>
      </c>
      <c r="I9115">
        <v>12</v>
      </c>
      <c r="J9115" t="s">
        <v>96</v>
      </c>
      <c r="K9115">
        <v>14</v>
      </c>
      <c r="L9115" t="s">
        <v>97</v>
      </c>
      <c r="M9115" t="s">
        <v>320</v>
      </c>
      <c r="N9115">
        <v>3</v>
      </c>
      <c r="O9115" t="s">
        <v>126</v>
      </c>
      <c r="P9115">
        <v>2</v>
      </c>
      <c r="Q9115" t="s">
        <v>82</v>
      </c>
      <c r="R9115">
        <v>4</v>
      </c>
      <c r="S9115" t="s">
        <v>38</v>
      </c>
      <c r="T9115">
        <v>16</v>
      </c>
      <c r="U9115" t="s">
        <v>321</v>
      </c>
      <c r="V9115" t="s">
        <v>191</v>
      </c>
      <c r="W9115">
        <v>3</v>
      </c>
      <c r="X9115" t="s">
        <v>84</v>
      </c>
      <c r="Y9115">
        <v>55</v>
      </c>
      <c r="Z9115">
        <v>675</v>
      </c>
      <c r="AA9115">
        <v>371250</v>
      </c>
      <c r="AB9115">
        <v>167062.49999999997</v>
      </c>
      <c r="AC9115">
        <v>0.44999999999999996</v>
      </c>
      <c r="AD9115">
        <v>2</v>
      </c>
      <c r="AE9115" t="s">
        <v>72</v>
      </c>
    </row>
    <row r="9116" spans="1:31" x14ac:dyDescent="0.3">
      <c r="A9116">
        <v>1197831</v>
      </c>
      <c r="B9116" t="s">
        <v>73</v>
      </c>
      <c r="C9116" s="1">
        <v>44333</v>
      </c>
      <c r="D9116">
        <v>2021</v>
      </c>
      <c r="E9116" t="s">
        <v>53</v>
      </c>
      <c r="F9116">
        <v>2</v>
      </c>
      <c r="G9116">
        <v>2</v>
      </c>
      <c r="H9116" t="s">
        <v>74</v>
      </c>
      <c r="I9116">
        <v>12</v>
      </c>
      <c r="J9116" t="s">
        <v>96</v>
      </c>
      <c r="K9116">
        <v>14</v>
      </c>
      <c r="L9116" t="s">
        <v>97</v>
      </c>
      <c r="M9116" t="s">
        <v>320</v>
      </c>
      <c r="N9116">
        <v>3</v>
      </c>
      <c r="O9116" t="s">
        <v>126</v>
      </c>
      <c r="P9116">
        <v>2</v>
      </c>
      <c r="Q9116" t="s">
        <v>82</v>
      </c>
      <c r="R9116">
        <v>4</v>
      </c>
      <c r="S9116" t="s">
        <v>38</v>
      </c>
      <c r="T9116">
        <v>16</v>
      </c>
      <c r="U9116" t="s">
        <v>321</v>
      </c>
      <c r="V9116" t="s">
        <v>195</v>
      </c>
      <c r="W9116">
        <v>3</v>
      </c>
      <c r="X9116" t="s">
        <v>84</v>
      </c>
      <c r="Y9116">
        <v>60</v>
      </c>
      <c r="Z9116">
        <v>700</v>
      </c>
      <c r="AA9116">
        <v>420000</v>
      </c>
      <c r="AB9116">
        <v>188999.99999999997</v>
      </c>
      <c r="AC9116">
        <v>0.44999999999999996</v>
      </c>
      <c r="AD9116">
        <v>2</v>
      </c>
      <c r="AE9116" t="s">
        <v>72</v>
      </c>
    </row>
    <row r="9117" spans="1:31" x14ac:dyDescent="0.3">
      <c r="A9117">
        <v>1185732</v>
      </c>
      <c r="B9117" t="s">
        <v>30</v>
      </c>
      <c r="C9117" s="1">
        <v>44345</v>
      </c>
      <c r="D9117">
        <v>2021</v>
      </c>
      <c r="E9117" t="s">
        <v>53</v>
      </c>
      <c r="F9117">
        <v>2</v>
      </c>
      <c r="G9117">
        <v>4</v>
      </c>
      <c r="H9117" t="s">
        <v>139</v>
      </c>
      <c r="I9117">
        <v>13</v>
      </c>
      <c r="J9117" t="s">
        <v>144</v>
      </c>
      <c r="K9117">
        <v>15</v>
      </c>
      <c r="L9117" t="s">
        <v>145</v>
      </c>
      <c r="M9117" t="s">
        <v>320</v>
      </c>
      <c r="N9117">
        <v>3</v>
      </c>
      <c r="O9117" t="s">
        <v>126</v>
      </c>
      <c r="P9117">
        <v>2</v>
      </c>
      <c r="Q9117" t="s">
        <v>82</v>
      </c>
      <c r="R9117">
        <v>4</v>
      </c>
      <c r="S9117" t="s">
        <v>38</v>
      </c>
      <c r="T9117">
        <v>16</v>
      </c>
      <c r="U9117" t="s">
        <v>321</v>
      </c>
      <c r="V9117" t="s">
        <v>207</v>
      </c>
      <c r="W9117">
        <v>3</v>
      </c>
      <c r="X9117" t="s">
        <v>84</v>
      </c>
      <c r="Y9117">
        <v>25</v>
      </c>
      <c r="Z9117">
        <v>175</v>
      </c>
      <c r="AA9117">
        <v>43750</v>
      </c>
      <c r="AB9117">
        <v>15312.499999999998</v>
      </c>
      <c r="AC9117">
        <v>0.35</v>
      </c>
      <c r="AD9117">
        <v>2</v>
      </c>
      <c r="AE9117" t="s">
        <v>72</v>
      </c>
    </row>
    <row r="9118" spans="1:31" x14ac:dyDescent="0.3">
      <c r="A9118">
        <v>1185732</v>
      </c>
      <c r="B9118" t="s">
        <v>30</v>
      </c>
      <c r="C9118" s="1">
        <v>44357</v>
      </c>
      <c r="D9118">
        <v>2021</v>
      </c>
      <c r="E9118" t="s">
        <v>54</v>
      </c>
      <c r="F9118">
        <v>2</v>
      </c>
      <c r="G9118">
        <v>4</v>
      </c>
      <c r="H9118" t="s">
        <v>139</v>
      </c>
      <c r="I9118">
        <v>13</v>
      </c>
      <c r="J9118" t="s">
        <v>144</v>
      </c>
      <c r="K9118">
        <v>15</v>
      </c>
      <c r="L9118" t="s">
        <v>145</v>
      </c>
      <c r="M9118" t="s">
        <v>320</v>
      </c>
      <c r="N9118">
        <v>3</v>
      </c>
      <c r="O9118" t="s">
        <v>126</v>
      </c>
      <c r="P9118">
        <v>2</v>
      </c>
      <c r="Q9118" t="s">
        <v>82</v>
      </c>
      <c r="R9118">
        <v>4</v>
      </c>
      <c r="S9118" t="s">
        <v>38</v>
      </c>
      <c r="T9118">
        <v>16</v>
      </c>
      <c r="U9118" t="s">
        <v>321</v>
      </c>
      <c r="V9118" t="s">
        <v>186</v>
      </c>
      <c r="W9118">
        <v>3</v>
      </c>
      <c r="X9118" t="s">
        <v>84</v>
      </c>
      <c r="Y9118">
        <v>25</v>
      </c>
      <c r="Z9118">
        <v>75</v>
      </c>
      <c r="AA9118">
        <v>18750</v>
      </c>
      <c r="AB9118">
        <v>6562.5000000000009</v>
      </c>
      <c r="AC9118">
        <v>0.35</v>
      </c>
      <c r="AD9118">
        <v>2</v>
      </c>
      <c r="AE9118" t="s">
        <v>72</v>
      </c>
    </row>
    <row r="9119" spans="1:31" x14ac:dyDescent="0.3">
      <c r="A9119">
        <v>1185732</v>
      </c>
      <c r="B9119" t="s">
        <v>30</v>
      </c>
      <c r="C9119" s="1">
        <v>44363</v>
      </c>
      <c r="D9119">
        <v>2021</v>
      </c>
      <c r="E9119" t="s">
        <v>54</v>
      </c>
      <c r="F9119">
        <v>2</v>
      </c>
      <c r="G9119">
        <v>4</v>
      </c>
      <c r="H9119" t="s">
        <v>139</v>
      </c>
      <c r="I9119">
        <v>13</v>
      </c>
      <c r="J9119" t="s">
        <v>144</v>
      </c>
      <c r="K9119">
        <v>15</v>
      </c>
      <c r="L9119" t="s">
        <v>145</v>
      </c>
      <c r="M9119" t="s">
        <v>320</v>
      </c>
      <c r="N9119">
        <v>3</v>
      </c>
      <c r="O9119" t="s">
        <v>126</v>
      </c>
      <c r="P9119">
        <v>2</v>
      </c>
      <c r="Q9119" t="s">
        <v>82</v>
      </c>
      <c r="R9119">
        <v>4</v>
      </c>
      <c r="S9119" t="s">
        <v>38</v>
      </c>
      <c r="T9119">
        <v>16</v>
      </c>
      <c r="U9119" t="s">
        <v>321</v>
      </c>
      <c r="V9119" t="s">
        <v>184</v>
      </c>
      <c r="W9119">
        <v>3</v>
      </c>
      <c r="X9119" t="s">
        <v>84</v>
      </c>
      <c r="Y9119">
        <v>35</v>
      </c>
      <c r="Z9119">
        <v>100</v>
      </c>
      <c r="AA9119">
        <v>35000</v>
      </c>
      <c r="AB9119">
        <v>12250</v>
      </c>
      <c r="AC9119">
        <v>0.35</v>
      </c>
      <c r="AD9119">
        <v>2</v>
      </c>
      <c r="AE9119" t="s">
        <v>72</v>
      </c>
    </row>
    <row r="9120" spans="1:31" x14ac:dyDescent="0.3">
      <c r="A9120">
        <v>1185732</v>
      </c>
      <c r="B9120" t="s">
        <v>30</v>
      </c>
      <c r="C9120" s="1">
        <v>44369</v>
      </c>
      <c r="D9120">
        <v>2021</v>
      </c>
      <c r="E9120" t="s">
        <v>54</v>
      </c>
      <c r="F9120">
        <v>2</v>
      </c>
      <c r="G9120">
        <v>4</v>
      </c>
      <c r="H9120" t="s">
        <v>139</v>
      </c>
      <c r="I9120">
        <v>13</v>
      </c>
      <c r="J9120" t="s">
        <v>144</v>
      </c>
      <c r="K9120">
        <v>15</v>
      </c>
      <c r="L9120" t="s">
        <v>145</v>
      </c>
      <c r="M9120" t="s">
        <v>320</v>
      </c>
      <c r="N9120">
        <v>3</v>
      </c>
      <c r="O9120" t="s">
        <v>126</v>
      </c>
      <c r="P9120">
        <v>2</v>
      </c>
      <c r="Q9120" t="s">
        <v>82</v>
      </c>
      <c r="R9120">
        <v>4</v>
      </c>
      <c r="S9120" t="s">
        <v>38</v>
      </c>
      <c r="T9120">
        <v>16</v>
      </c>
      <c r="U9120" t="s">
        <v>321</v>
      </c>
      <c r="V9120" t="s">
        <v>191</v>
      </c>
      <c r="W9120">
        <v>3</v>
      </c>
      <c r="X9120" t="s">
        <v>84</v>
      </c>
      <c r="Y9120">
        <v>30</v>
      </c>
      <c r="Z9120">
        <v>175</v>
      </c>
      <c r="AA9120">
        <v>52500</v>
      </c>
      <c r="AB9120">
        <v>18375</v>
      </c>
      <c r="AC9120">
        <v>0.35</v>
      </c>
      <c r="AD9120">
        <v>2</v>
      </c>
      <c r="AE9120" t="s">
        <v>72</v>
      </c>
    </row>
    <row r="9121" spans="1:31" x14ac:dyDescent="0.3">
      <c r="A9121">
        <v>1185732</v>
      </c>
      <c r="B9121" t="s">
        <v>30</v>
      </c>
      <c r="C9121" s="1">
        <v>44381</v>
      </c>
      <c r="D9121">
        <v>2021</v>
      </c>
      <c r="E9121" t="s">
        <v>55</v>
      </c>
      <c r="F9121">
        <v>3</v>
      </c>
      <c r="G9121">
        <v>4</v>
      </c>
      <c r="H9121" t="s">
        <v>139</v>
      </c>
      <c r="I9121">
        <v>13</v>
      </c>
      <c r="J9121" t="s">
        <v>144</v>
      </c>
      <c r="K9121">
        <v>15</v>
      </c>
      <c r="L9121" t="s">
        <v>145</v>
      </c>
      <c r="M9121" t="s">
        <v>320</v>
      </c>
      <c r="N9121">
        <v>3</v>
      </c>
      <c r="O9121" t="s">
        <v>126</v>
      </c>
      <c r="P9121">
        <v>2</v>
      </c>
      <c r="Q9121" t="s">
        <v>82</v>
      </c>
      <c r="R9121">
        <v>4</v>
      </c>
      <c r="S9121" t="s">
        <v>38</v>
      </c>
      <c r="T9121">
        <v>16</v>
      </c>
      <c r="U9121" t="s">
        <v>321</v>
      </c>
      <c r="V9121" t="s">
        <v>201</v>
      </c>
      <c r="W9121">
        <v>3</v>
      </c>
      <c r="X9121" t="s">
        <v>84</v>
      </c>
      <c r="Y9121">
        <v>40</v>
      </c>
      <c r="Z9121">
        <v>200</v>
      </c>
      <c r="AA9121">
        <v>80000</v>
      </c>
      <c r="AB9121">
        <v>28000</v>
      </c>
      <c r="AC9121">
        <v>0.35</v>
      </c>
      <c r="AD9121">
        <v>2</v>
      </c>
      <c r="AE9121" t="s">
        <v>72</v>
      </c>
    </row>
    <row r="9122" spans="1:31" x14ac:dyDescent="0.3">
      <c r="A9122">
        <v>1185732</v>
      </c>
      <c r="B9122" t="s">
        <v>30</v>
      </c>
      <c r="C9122" s="1">
        <v>44387</v>
      </c>
      <c r="D9122">
        <v>2021</v>
      </c>
      <c r="E9122" t="s">
        <v>55</v>
      </c>
      <c r="F9122">
        <v>3</v>
      </c>
      <c r="G9122">
        <v>4</v>
      </c>
      <c r="H9122" t="s">
        <v>139</v>
      </c>
      <c r="I9122">
        <v>13</v>
      </c>
      <c r="J9122" t="s">
        <v>144</v>
      </c>
      <c r="K9122">
        <v>15</v>
      </c>
      <c r="L9122" t="s">
        <v>145</v>
      </c>
      <c r="M9122" t="s">
        <v>320</v>
      </c>
      <c r="N9122">
        <v>3</v>
      </c>
      <c r="O9122" t="s">
        <v>126</v>
      </c>
      <c r="P9122">
        <v>2</v>
      </c>
      <c r="Q9122" t="s">
        <v>82</v>
      </c>
      <c r="R9122">
        <v>4</v>
      </c>
      <c r="S9122" t="s">
        <v>38</v>
      </c>
      <c r="T9122">
        <v>16</v>
      </c>
      <c r="U9122" t="s">
        <v>321</v>
      </c>
      <c r="V9122" t="s">
        <v>184</v>
      </c>
      <c r="W9122">
        <v>3</v>
      </c>
      <c r="X9122" t="s">
        <v>84</v>
      </c>
      <c r="Y9122">
        <v>20</v>
      </c>
      <c r="Z9122">
        <v>100</v>
      </c>
      <c r="AA9122">
        <v>20000</v>
      </c>
      <c r="AB9122">
        <v>7000</v>
      </c>
      <c r="AC9122">
        <v>0.35</v>
      </c>
      <c r="AD9122">
        <v>2</v>
      </c>
      <c r="AE9122" t="s">
        <v>72</v>
      </c>
    </row>
    <row r="9123" spans="1:31" x14ac:dyDescent="0.3">
      <c r="A9123">
        <v>1185732</v>
      </c>
      <c r="B9123" t="s">
        <v>30</v>
      </c>
      <c r="C9123" s="1">
        <v>44393</v>
      </c>
      <c r="D9123">
        <v>2021</v>
      </c>
      <c r="E9123" t="s">
        <v>55</v>
      </c>
      <c r="F9123">
        <v>3</v>
      </c>
      <c r="G9123">
        <v>4</v>
      </c>
      <c r="H9123" t="s">
        <v>139</v>
      </c>
      <c r="I9123">
        <v>13</v>
      </c>
      <c r="J9123" t="s">
        <v>144</v>
      </c>
      <c r="K9123">
        <v>15</v>
      </c>
      <c r="L9123" t="s">
        <v>145</v>
      </c>
      <c r="M9123" t="s">
        <v>320</v>
      </c>
      <c r="N9123">
        <v>3</v>
      </c>
      <c r="O9123" t="s">
        <v>126</v>
      </c>
      <c r="P9123">
        <v>2</v>
      </c>
      <c r="Q9123" t="s">
        <v>82</v>
      </c>
      <c r="R9123">
        <v>4</v>
      </c>
      <c r="S9123" t="s">
        <v>38</v>
      </c>
      <c r="T9123">
        <v>16</v>
      </c>
      <c r="U9123" t="s">
        <v>321</v>
      </c>
      <c r="V9123" t="s">
        <v>202</v>
      </c>
      <c r="W9123">
        <v>3</v>
      </c>
      <c r="X9123" t="s">
        <v>84</v>
      </c>
      <c r="Y9123">
        <v>30</v>
      </c>
      <c r="Z9123">
        <v>50</v>
      </c>
      <c r="AA9123">
        <v>15000</v>
      </c>
      <c r="AB9123">
        <v>5250</v>
      </c>
      <c r="AC9123">
        <v>0.35</v>
      </c>
      <c r="AD9123">
        <v>2</v>
      </c>
      <c r="AE9123" t="s">
        <v>72</v>
      </c>
    </row>
    <row r="9124" spans="1:31" x14ac:dyDescent="0.3">
      <c r="A9124">
        <v>1185732</v>
      </c>
      <c r="B9124" t="s">
        <v>30</v>
      </c>
      <c r="C9124" s="1">
        <v>44399</v>
      </c>
      <c r="D9124">
        <v>2021</v>
      </c>
      <c r="E9124" t="s">
        <v>55</v>
      </c>
      <c r="F9124">
        <v>3</v>
      </c>
      <c r="G9124">
        <v>4</v>
      </c>
      <c r="H9124" t="s">
        <v>139</v>
      </c>
      <c r="I9124">
        <v>13</v>
      </c>
      <c r="J9124" t="s">
        <v>144</v>
      </c>
      <c r="K9124">
        <v>15</v>
      </c>
      <c r="L9124" t="s">
        <v>145</v>
      </c>
      <c r="M9124" t="s">
        <v>320</v>
      </c>
      <c r="N9124">
        <v>3</v>
      </c>
      <c r="O9124" t="s">
        <v>126</v>
      </c>
      <c r="P9124">
        <v>2</v>
      </c>
      <c r="Q9124" t="s">
        <v>82</v>
      </c>
      <c r="R9124">
        <v>4</v>
      </c>
      <c r="S9124" t="s">
        <v>38</v>
      </c>
      <c r="T9124">
        <v>16</v>
      </c>
      <c r="U9124" t="s">
        <v>321</v>
      </c>
      <c r="V9124" t="s">
        <v>189</v>
      </c>
      <c r="W9124">
        <v>3</v>
      </c>
      <c r="X9124" t="s">
        <v>84</v>
      </c>
      <c r="Y9124">
        <v>30</v>
      </c>
      <c r="Z9124">
        <v>95</v>
      </c>
      <c r="AA9124">
        <v>28500</v>
      </c>
      <c r="AB9124">
        <v>9975</v>
      </c>
      <c r="AC9124">
        <v>0.35</v>
      </c>
      <c r="AD9124">
        <v>2</v>
      </c>
      <c r="AE9124" t="s">
        <v>72</v>
      </c>
    </row>
    <row r="9125" spans="1:31" x14ac:dyDescent="0.3">
      <c r="A9125">
        <v>1185732</v>
      </c>
      <c r="B9125" t="s">
        <v>30</v>
      </c>
      <c r="C9125" s="1">
        <v>44405</v>
      </c>
      <c r="D9125">
        <v>2021</v>
      </c>
      <c r="E9125" t="s">
        <v>55</v>
      </c>
      <c r="F9125">
        <v>3</v>
      </c>
      <c r="G9125">
        <v>4</v>
      </c>
      <c r="H9125" t="s">
        <v>139</v>
      </c>
      <c r="I9125">
        <v>13</v>
      </c>
      <c r="J9125" t="s">
        <v>144</v>
      </c>
      <c r="K9125">
        <v>15</v>
      </c>
      <c r="L9125" t="s">
        <v>145</v>
      </c>
      <c r="M9125" t="s">
        <v>320</v>
      </c>
      <c r="N9125">
        <v>3</v>
      </c>
      <c r="O9125" t="s">
        <v>126</v>
      </c>
      <c r="P9125">
        <v>2</v>
      </c>
      <c r="Q9125" t="s">
        <v>82</v>
      </c>
      <c r="R9125">
        <v>4</v>
      </c>
      <c r="S9125" t="s">
        <v>38</v>
      </c>
      <c r="T9125">
        <v>16</v>
      </c>
      <c r="U9125" t="s">
        <v>321</v>
      </c>
      <c r="V9125" t="s">
        <v>184</v>
      </c>
      <c r="W9125">
        <v>3</v>
      </c>
      <c r="X9125" t="s">
        <v>84</v>
      </c>
      <c r="Y9125">
        <v>40</v>
      </c>
      <c r="Z9125">
        <v>200</v>
      </c>
      <c r="AA9125">
        <v>80000</v>
      </c>
      <c r="AB9125">
        <v>28000</v>
      </c>
      <c r="AC9125">
        <v>0.35</v>
      </c>
      <c r="AD9125">
        <v>2</v>
      </c>
      <c r="AE9125" t="s">
        <v>72</v>
      </c>
    </row>
    <row r="9126" spans="1:31" x14ac:dyDescent="0.3">
      <c r="A9126">
        <v>1197831</v>
      </c>
      <c r="B9126" t="s">
        <v>73</v>
      </c>
      <c r="C9126" s="1">
        <v>44411</v>
      </c>
      <c r="D9126">
        <v>2021</v>
      </c>
      <c r="E9126" t="s">
        <v>31</v>
      </c>
      <c r="F9126">
        <v>3</v>
      </c>
      <c r="G9126">
        <v>4</v>
      </c>
      <c r="H9126" t="s">
        <v>139</v>
      </c>
      <c r="I9126">
        <v>13</v>
      </c>
      <c r="J9126" t="s">
        <v>144</v>
      </c>
      <c r="K9126">
        <v>15</v>
      </c>
      <c r="L9126" t="s">
        <v>145</v>
      </c>
      <c r="M9126" t="s">
        <v>320</v>
      </c>
      <c r="N9126">
        <v>3</v>
      </c>
      <c r="O9126" t="s">
        <v>126</v>
      </c>
      <c r="P9126">
        <v>2</v>
      </c>
      <c r="Q9126" t="s">
        <v>82</v>
      </c>
      <c r="R9126">
        <v>4</v>
      </c>
      <c r="S9126" t="s">
        <v>38</v>
      </c>
      <c r="T9126">
        <v>16</v>
      </c>
      <c r="U9126" t="s">
        <v>321</v>
      </c>
      <c r="V9126" t="s">
        <v>201</v>
      </c>
      <c r="W9126">
        <v>3</v>
      </c>
      <c r="X9126" t="s">
        <v>84</v>
      </c>
      <c r="Y9126">
        <v>30</v>
      </c>
      <c r="Z9126">
        <v>475</v>
      </c>
      <c r="AA9126">
        <v>142500</v>
      </c>
      <c r="AB9126">
        <v>56999.999999999993</v>
      </c>
      <c r="AC9126">
        <v>0.39999999999999997</v>
      </c>
      <c r="AD9126">
        <v>2</v>
      </c>
      <c r="AE9126" t="s">
        <v>72</v>
      </c>
    </row>
    <row r="9127" spans="1:31" x14ac:dyDescent="0.3">
      <c r="A9127">
        <v>1197831</v>
      </c>
      <c r="B9127" t="s">
        <v>73</v>
      </c>
      <c r="C9127" s="1">
        <v>44417</v>
      </c>
      <c r="D9127">
        <v>2021</v>
      </c>
      <c r="E9127" t="s">
        <v>31</v>
      </c>
      <c r="F9127">
        <v>3</v>
      </c>
      <c r="G9127">
        <v>2</v>
      </c>
      <c r="H9127" t="s">
        <v>74</v>
      </c>
      <c r="I9127">
        <v>14</v>
      </c>
      <c r="J9127" t="s">
        <v>98</v>
      </c>
      <c r="K9127">
        <v>16</v>
      </c>
      <c r="L9127" t="s">
        <v>99</v>
      </c>
      <c r="M9127" t="s">
        <v>320</v>
      </c>
      <c r="N9127">
        <v>3</v>
      </c>
      <c r="O9127" t="s">
        <v>126</v>
      </c>
      <c r="P9127">
        <v>2</v>
      </c>
      <c r="Q9127" t="s">
        <v>82</v>
      </c>
      <c r="R9127">
        <v>4</v>
      </c>
      <c r="S9127" t="s">
        <v>38</v>
      </c>
      <c r="T9127">
        <v>16</v>
      </c>
      <c r="U9127" t="s">
        <v>321</v>
      </c>
      <c r="V9127" t="s">
        <v>202</v>
      </c>
      <c r="W9127">
        <v>3</v>
      </c>
      <c r="X9127" t="s">
        <v>84</v>
      </c>
      <c r="Y9127">
        <v>35</v>
      </c>
      <c r="Z9127">
        <v>425</v>
      </c>
      <c r="AA9127">
        <v>148750</v>
      </c>
      <c r="AB9127">
        <v>59499.999999999993</v>
      </c>
      <c r="AC9127">
        <v>0.39999999999999997</v>
      </c>
      <c r="AD9127">
        <v>2</v>
      </c>
      <c r="AE9127" t="s">
        <v>72</v>
      </c>
    </row>
    <row r="9128" spans="1:31" x14ac:dyDescent="0.3">
      <c r="A9128">
        <v>1197831</v>
      </c>
      <c r="B9128" t="s">
        <v>73</v>
      </c>
      <c r="C9128" s="1">
        <v>44429</v>
      </c>
      <c r="D9128">
        <v>2021</v>
      </c>
      <c r="E9128" t="s">
        <v>31</v>
      </c>
      <c r="F9128">
        <v>3</v>
      </c>
      <c r="G9128">
        <v>2</v>
      </c>
      <c r="H9128" t="s">
        <v>74</v>
      </c>
      <c r="I9128">
        <v>14</v>
      </c>
      <c r="J9128" t="s">
        <v>98</v>
      </c>
      <c r="K9128">
        <v>16</v>
      </c>
      <c r="L9128" t="s">
        <v>99</v>
      </c>
      <c r="M9128" t="s">
        <v>320</v>
      </c>
      <c r="N9128">
        <v>3</v>
      </c>
      <c r="O9128" t="s">
        <v>126</v>
      </c>
      <c r="P9128">
        <v>2</v>
      </c>
      <c r="Q9128" t="s">
        <v>82</v>
      </c>
      <c r="R9128">
        <v>4</v>
      </c>
      <c r="S9128" t="s">
        <v>38</v>
      </c>
      <c r="T9128">
        <v>16</v>
      </c>
      <c r="U9128" t="s">
        <v>321</v>
      </c>
      <c r="V9128" t="s">
        <v>261</v>
      </c>
      <c r="W9128">
        <v>3</v>
      </c>
      <c r="X9128" t="s">
        <v>84</v>
      </c>
      <c r="Y9128">
        <v>15</v>
      </c>
      <c r="Z9128">
        <v>475</v>
      </c>
      <c r="AA9128">
        <v>71250</v>
      </c>
      <c r="AB9128">
        <v>32062.499999999989</v>
      </c>
      <c r="AC9128">
        <v>0.44999999999999996</v>
      </c>
      <c r="AD9128">
        <v>2</v>
      </c>
      <c r="AE9128" t="s">
        <v>72</v>
      </c>
    </row>
    <row r="9129" spans="1:31" x14ac:dyDescent="0.3">
      <c r="A9129">
        <v>1197831</v>
      </c>
      <c r="B9129" t="s">
        <v>73</v>
      </c>
      <c r="C9129" s="1">
        <v>44441</v>
      </c>
      <c r="D9129">
        <v>2021</v>
      </c>
      <c r="E9129" t="s">
        <v>43</v>
      </c>
      <c r="F9129">
        <v>3</v>
      </c>
      <c r="G9129">
        <v>2</v>
      </c>
      <c r="H9129" t="s">
        <v>74</v>
      </c>
      <c r="I9129">
        <v>14</v>
      </c>
      <c r="J9129" t="s">
        <v>98</v>
      </c>
      <c r="K9129">
        <v>16</v>
      </c>
      <c r="L9129" t="s">
        <v>99</v>
      </c>
      <c r="M9129" t="s">
        <v>320</v>
      </c>
      <c r="N9129">
        <v>3</v>
      </c>
      <c r="O9129" t="s">
        <v>126</v>
      </c>
      <c r="P9129">
        <v>2</v>
      </c>
      <c r="Q9129" t="s">
        <v>82</v>
      </c>
      <c r="R9129">
        <v>4</v>
      </c>
      <c r="S9129" t="s">
        <v>38</v>
      </c>
      <c r="T9129">
        <v>16</v>
      </c>
      <c r="U9129" t="s">
        <v>321</v>
      </c>
      <c r="V9129" t="s">
        <v>243</v>
      </c>
      <c r="W9129">
        <v>3</v>
      </c>
      <c r="X9129" t="s">
        <v>84</v>
      </c>
      <c r="Y9129">
        <v>45</v>
      </c>
      <c r="Z9129">
        <v>650</v>
      </c>
      <c r="AA9129">
        <v>292500</v>
      </c>
      <c r="AB9129">
        <v>131625</v>
      </c>
      <c r="AC9129">
        <v>0.44999999999999996</v>
      </c>
      <c r="AD9129">
        <v>2</v>
      </c>
      <c r="AE9129" t="s">
        <v>72</v>
      </c>
    </row>
    <row r="9130" spans="1:31" x14ac:dyDescent="0.3">
      <c r="A9130">
        <v>1197831</v>
      </c>
      <c r="B9130" t="s">
        <v>73</v>
      </c>
      <c r="C9130" s="1">
        <v>44447</v>
      </c>
      <c r="D9130">
        <v>2021</v>
      </c>
      <c r="E9130" t="s">
        <v>43</v>
      </c>
      <c r="F9130">
        <v>3</v>
      </c>
      <c r="G9130">
        <v>2</v>
      </c>
      <c r="H9130" t="s">
        <v>74</v>
      </c>
      <c r="I9130">
        <v>14</v>
      </c>
      <c r="J9130" t="s">
        <v>98</v>
      </c>
      <c r="K9130">
        <v>16</v>
      </c>
      <c r="L9130" t="s">
        <v>99</v>
      </c>
      <c r="M9130" t="s">
        <v>320</v>
      </c>
      <c r="N9130">
        <v>3</v>
      </c>
      <c r="O9130" t="s">
        <v>126</v>
      </c>
      <c r="P9130">
        <v>2</v>
      </c>
      <c r="Q9130" t="s">
        <v>82</v>
      </c>
      <c r="R9130">
        <v>4</v>
      </c>
      <c r="S9130" t="s">
        <v>38</v>
      </c>
      <c r="T9130">
        <v>16</v>
      </c>
      <c r="U9130" t="s">
        <v>321</v>
      </c>
      <c r="V9130" t="s">
        <v>195</v>
      </c>
      <c r="W9130">
        <v>3</v>
      </c>
      <c r="X9130" t="s">
        <v>84</v>
      </c>
      <c r="Y9130">
        <v>45</v>
      </c>
      <c r="Z9130">
        <v>975</v>
      </c>
      <c r="AA9130">
        <v>438750</v>
      </c>
      <c r="AB9130">
        <v>219374.99999999997</v>
      </c>
      <c r="AC9130">
        <v>0.49999999999999994</v>
      </c>
      <c r="AD9130">
        <v>2</v>
      </c>
      <c r="AE9130" t="s">
        <v>72</v>
      </c>
    </row>
    <row r="9131" spans="1:31" x14ac:dyDescent="0.3">
      <c r="A9131">
        <v>1197831</v>
      </c>
      <c r="B9131" t="s">
        <v>73</v>
      </c>
      <c r="C9131" s="1">
        <v>44453</v>
      </c>
      <c r="D9131">
        <v>2021</v>
      </c>
      <c r="E9131" t="s">
        <v>43</v>
      </c>
      <c r="F9131">
        <v>3</v>
      </c>
      <c r="G9131">
        <v>2</v>
      </c>
      <c r="H9131" t="s">
        <v>74</v>
      </c>
      <c r="I9131">
        <v>14</v>
      </c>
      <c r="J9131" t="s">
        <v>98</v>
      </c>
      <c r="K9131">
        <v>16</v>
      </c>
      <c r="L9131" t="s">
        <v>99</v>
      </c>
      <c r="M9131" t="s">
        <v>320</v>
      </c>
      <c r="N9131">
        <v>3</v>
      </c>
      <c r="O9131" t="s">
        <v>126</v>
      </c>
      <c r="P9131">
        <v>2</v>
      </c>
      <c r="Q9131" t="s">
        <v>82</v>
      </c>
      <c r="R9131">
        <v>4</v>
      </c>
      <c r="S9131" t="s">
        <v>38</v>
      </c>
      <c r="T9131">
        <v>16</v>
      </c>
      <c r="U9131" t="s">
        <v>321</v>
      </c>
      <c r="V9131" t="s">
        <v>311</v>
      </c>
      <c r="W9131">
        <v>3</v>
      </c>
      <c r="X9131" t="s">
        <v>84</v>
      </c>
      <c r="Y9131">
        <v>55</v>
      </c>
      <c r="Z9131">
        <v>925</v>
      </c>
      <c r="AA9131">
        <v>508750</v>
      </c>
      <c r="AB9131">
        <v>254375</v>
      </c>
      <c r="AC9131">
        <v>0.49999999999999994</v>
      </c>
      <c r="AD9131">
        <v>2</v>
      </c>
      <c r="AE9131" t="s">
        <v>72</v>
      </c>
    </row>
    <row r="9132" spans="1:31" x14ac:dyDescent="0.3">
      <c r="A9132">
        <v>1197831</v>
      </c>
      <c r="B9132" t="s">
        <v>73</v>
      </c>
      <c r="C9132" s="1">
        <v>44459</v>
      </c>
      <c r="D9132">
        <v>2021</v>
      </c>
      <c r="E9132" t="s">
        <v>43</v>
      </c>
      <c r="F9132">
        <v>3</v>
      </c>
      <c r="G9132">
        <v>2</v>
      </c>
      <c r="H9132" t="s">
        <v>74</v>
      </c>
      <c r="I9132">
        <v>14</v>
      </c>
      <c r="J9132" t="s">
        <v>98</v>
      </c>
      <c r="K9132">
        <v>16</v>
      </c>
      <c r="L9132" t="s">
        <v>99</v>
      </c>
      <c r="M9132" t="s">
        <v>320</v>
      </c>
      <c r="N9132">
        <v>3</v>
      </c>
      <c r="O9132" t="s">
        <v>126</v>
      </c>
      <c r="P9132">
        <v>2</v>
      </c>
      <c r="Q9132" t="s">
        <v>82</v>
      </c>
      <c r="R9132">
        <v>4</v>
      </c>
      <c r="S9132" t="s">
        <v>38</v>
      </c>
      <c r="T9132">
        <v>16</v>
      </c>
      <c r="U9132" t="s">
        <v>321</v>
      </c>
      <c r="V9132" t="s">
        <v>186</v>
      </c>
      <c r="W9132">
        <v>3</v>
      </c>
      <c r="X9132" t="s">
        <v>84</v>
      </c>
      <c r="Y9132">
        <v>60</v>
      </c>
      <c r="Z9132">
        <v>625</v>
      </c>
      <c r="AA9132">
        <v>375000</v>
      </c>
      <c r="AB9132">
        <v>187499.99999999997</v>
      </c>
      <c r="AC9132">
        <v>0.49999999999999994</v>
      </c>
      <c r="AD9132">
        <v>2</v>
      </c>
      <c r="AE9132" t="s">
        <v>72</v>
      </c>
    </row>
    <row r="9133" spans="1:31" x14ac:dyDescent="0.3">
      <c r="A9133">
        <v>1197831</v>
      </c>
      <c r="B9133" t="s">
        <v>73</v>
      </c>
      <c r="C9133" s="1">
        <v>44471</v>
      </c>
      <c r="D9133">
        <v>2021</v>
      </c>
      <c r="E9133" t="s">
        <v>44</v>
      </c>
      <c r="F9133">
        <v>4</v>
      </c>
      <c r="G9133">
        <v>2</v>
      </c>
      <c r="H9133" t="s">
        <v>74</v>
      </c>
      <c r="I9133">
        <v>14</v>
      </c>
      <c r="J9133" t="s">
        <v>98</v>
      </c>
      <c r="K9133">
        <v>16</v>
      </c>
      <c r="L9133" t="s">
        <v>99</v>
      </c>
      <c r="M9133" t="s">
        <v>320</v>
      </c>
      <c r="N9133">
        <v>3</v>
      </c>
      <c r="O9133" t="s">
        <v>126</v>
      </c>
      <c r="P9133">
        <v>2</v>
      </c>
      <c r="Q9133" t="s">
        <v>82</v>
      </c>
      <c r="R9133">
        <v>4</v>
      </c>
      <c r="S9133" t="s">
        <v>38</v>
      </c>
      <c r="T9133">
        <v>16</v>
      </c>
      <c r="U9133" t="s">
        <v>321</v>
      </c>
      <c r="V9133" t="s">
        <v>161</v>
      </c>
      <c r="W9133">
        <v>3</v>
      </c>
      <c r="X9133" t="s">
        <v>84</v>
      </c>
      <c r="Y9133">
        <v>45</v>
      </c>
      <c r="Z9133">
        <v>575</v>
      </c>
      <c r="AA9133">
        <v>258750</v>
      </c>
      <c r="AB9133">
        <v>129375</v>
      </c>
      <c r="AC9133">
        <v>0.49999999999999994</v>
      </c>
      <c r="AD9133">
        <v>2</v>
      </c>
      <c r="AE9133" t="s">
        <v>72</v>
      </c>
    </row>
    <row r="9134" spans="1:31" x14ac:dyDescent="0.3">
      <c r="A9134">
        <v>1185732</v>
      </c>
      <c r="B9134" t="s">
        <v>30</v>
      </c>
      <c r="C9134" s="1">
        <v>44489</v>
      </c>
      <c r="D9134">
        <v>2021</v>
      </c>
      <c r="E9134" t="s">
        <v>44</v>
      </c>
      <c r="F9134">
        <v>4</v>
      </c>
      <c r="G9134">
        <v>1</v>
      </c>
      <c r="H9134" t="s">
        <v>32</v>
      </c>
      <c r="I9134">
        <v>15</v>
      </c>
      <c r="J9134" t="s">
        <v>146</v>
      </c>
      <c r="K9134">
        <v>17</v>
      </c>
      <c r="L9134" t="s">
        <v>108</v>
      </c>
      <c r="M9134" t="s">
        <v>320</v>
      </c>
      <c r="N9134">
        <v>3</v>
      </c>
      <c r="O9134" t="s">
        <v>126</v>
      </c>
      <c r="P9134">
        <v>2</v>
      </c>
      <c r="Q9134" t="s">
        <v>82</v>
      </c>
      <c r="R9134">
        <v>4</v>
      </c>
      <c r="S9134" t="s">
        <v>38</v>
      </c>
      <c r="T9134">
        <v>16</v>
      </c>
      <c r="U9134" t="s">
        <v>321</v>
      </c>
      <c r="V9134" t="s">
        <v>129</v>
      </c>
      <c r="W9134">
        <v>3</v>
      </c>
      <c r="X9134" t="s">
        <v>84</v>
      </c>
      <c r="Y9134">
        <v>30</v>
      </c>
      <c r="Z9134">
        <v>200</v>
      </c>
      <c r="AA9134">
        <v>60000</v>
      </c>
      <c r="AB9134">
        <v>24000</v>
      </c>
      <c r="AC9134">
        <v>0.39999999999999997</v>
      </c>
      <c r="AD9134">
        <v>2</v>
      </c>
      <c r="AE9134" t="s">
        <v>72</v>
      </c>
    </row>
    <row r="9135" spans="1:31" x14ac:dyDescent="0.3">
      <c r="A9135">
        <v>1185732</v>
      </c>
      <c r="B9135" t="s">
        <v>30</v>
      </c>
      <c r="C9135" s="1">
        <v>44495</v>
      </c>
      <c r="D9135">
        <v>2021</v>
      </c>
      <c r="E9135" t="s">
        <v>44</v>
      </c>
      <c r="F9135">
        <v>4</v>
      </c>
      <c r="G9135">
        <v>1</v>
      </c>
      <c r="H9135" t="s">
        <v>32</v>
      </c>
      <c r="I9135">
        <v>15</v>
      </c>
      <c r="J9135" t="s">
        <v>146</v>
      </c>
      <c r="K9135">
        <v>17</v>
      </c>
      <c r="L9135" t="s">
        <v>108</v>
      </c>
      <c r="M9135" t="s">
        <v>320</v>
      </c>
      <c r="N9135">
        <v>3</v>
      </c>
      <c r="O9135" t="s">
        <v>126</v>
      </c>
      <c r="P9135">
        <v>2</v>
      </c>
      <c r="Q9135" t="s">
        <v>82</v>
      </c>
      <c r="R9135">
        <v>4</v>
      </c>
      <c r="S9135" t="s">
        <v>38</v>
      </c>
      <c r="T9135">
        <v>16</v>
      </c>
      <c r="U9135" t="s">
        <v>321</v>
      </c>
      <c r="V9135" t="s">
        <v>189</v>
      </c>
      <c r="W9135">
        <v>3</v>
      </c>
      <c r="X9135" t="s">
        <v>84</v>
      </c>
      <c r="Y9135">
        <v>30</v>
      </c>
      <c r="Z9135">
        <v>200</v>
      </c>
      <c r="AA9135">
        <v>60000</v>
      </c>
      <c r="AB9135">
        <v>24000</v>
      </c>
      <c r="AC9135">
        <v>0.39999999999999997</v>
      </c>
      <c r="AD9135">
        <v>2</v>
      </c>
      <c r="AE9135" t="s">
        <v>72</v>
      </c>
    </row>
    <row r="9136" spans="1:31" x14ac:dyDescent="0.3">
      <c r="A9136">
        <v>1185732</v>
      </c>
      <c r="B9136" t="s">
        <v>30</v>
      </c>
      <c r="C9136" s="1">
        <v>44501</v>
      </c>
      <c r="D9136">
        <v>2021</v>
      </c>
      <c r="E9136" t="s">
        <v>45</v>
      </c>
      <c r="F9136">
        <v>4</v>
      </c>
      <c r="G9136">
        <v>1</v>
      </c>
      <c r="H9136" t="s">
        <v>32</v>
      </c>
      <c r="I9136">
        <v>15</v>
      </c>
      <c r="J9136" t="s">
        <v>146</v>
      </c>
      <c r="K9136">
        <v>17</v>
      </c>
      <c r="L9136" t="s">
        <v>108</v>
      </c>
      <c r="M9136" t="s">
        <v>320</v>
      </c>
      <c r="N9136">
        <v>3</v>
      </c>
      <c r="O9136" t="s">
        <v>126</v>
      </c>
      <c r="P9136">
        <v>2</v>
      </c>
      <c r="Q9136" t="s">
        <v>82</v>
      </c>
      <c r="R9136">
        <v>4</v>
      </c>
      <c r="S9136" t="s">
        <v>38</v>
      </c>
      <c r="T9136">
        <v>17</v>
      </c>
      <c r="U9136" t="s">
        <v>322</v>
      </c>
      <c r="V9136" t="s">
        <v>129</v>
      </c>
      <c r="W9136">
        <v>3</v>
      </c>
      <c r="X9136" t="s">
        <v>84</v>
      </c>
      <c r="Y9136">
        <v>30</v>
      </c>
      <c r="Z9136">
        <v>150</v>
      </c>
      <c r="AA9136">
        <v>45000</v>
      </c>
      <c r="AB9136">
        <v>18000</v>
      </c>
      <c r="AC9136">
        <v>0.39999999999999997</v>
      </c>
      <c r="AD9136">
        <v>2</v>
      </c>
      <c r="AE9136" t="s">
        <v>72</v>
      </c>
    </row>
    <row r="9137" spans="1:31" x14ac:dyDescent="0.3">
      <c r="A9137">
        <v>1185732</v>
      </c>
      <c r="B9137" t="s">
        <v>30</v>
      </c>
      <c r="C9137" s="1">
        <v>44507</v>
      </c>
      <c r="D9137">
        <v>2021</v>
      </c>
      <c r="E9137" t="s">
        <v>45</v>
      </c>
      <c r="F9137">
        <v>4</v>
      </c>
      <c r="G9137">
        <v>1</v>
      </c>
      <c r="H9137" t="s">
        <v>32</v>
      </c>
      <c r="I9137">
        <v>15</v>
      </c>
      <c r="J9137" t="s">
        <v>146</v>
      </c>
      <c r="K9137">
        <v>17</v>
      </c>
      <c r="L9137" t="s">
        <v>108</v>
      </c>
      <c r="M9137" t="s">
        <v>320</v>
      </c>
      <c r="N9137">
        <v>3</v>
      </c>
      <c r="O9137" t="s">
        <v>126</v>
      </c>
      <c r="P9137">
        <v>2</v>
      </c>
      <c r="Q9137" t="s">
        <v>82</v>
      </c>
      <c r="R9137">
        <v>4</v>
      </c>
      <c r="S9137" t="s">
        <v>38</v>
      </c>
      <c r="T9137">
        <v>17</v>
      </c>
      <c r="U9137" t="s">
        <v>322</v>
      </c>
      <c r="V9137" t="s">
        <v>129</v>
      </c>
      <c r="W9137">
        <v>3</v>
      </c>
      <c r="X9137" t="s">
        <v>84</v>
      </c>
      <c r="Y9137">
        <v>45</v>
      </c>
      <c r="Z9137">
        <v>175</v>
      </c>
      <c r="AA9137">
        <v>78750</v>
      </c>
      <c r="AB9137">
        <v>31499.999999999996</v>
      </c>
      <c r="AC9137">
        <v>0.39999999999999997</v>
      </c>
      <c r="AD9137">
        <v>2</v>
      </c>
      <c r="AE9137" t="s">
        <v>72</v>
      </c>
    </row>
    <row r="9138" spans="1:31" x14ac:dyDescent="0.3">
      <c r="A9138">
        <v>1185732</v>
      </c>
      <c r="B9138" t="s">
        <v>30</v>
      </c>
      <c r="C9138" s="1">
        <v>44513</v>
      </c>
      <c r="D9138">
        <v>2021</v>
      </c>
      <c r="E9138" t="s">
        <v>45</v>
      </c>
      <c r="F9138">
        <v>4</v>
      </c>
      <c r="G9138">
        <v>1</v>
      </c>
      <c r="H9138" t="s">
        <v>32</v>
      </c>
      <c r="I9138">
        <v>15</v>
      </c>
      <c r="J9138" t="s">
        <v>146</v>
      </c>
      <c r="K9138">
        <v>17</v>
      </c>
      <c r="L9138" t="s">
        <v>108</v>
      </c>
      <c r="M9138" t="s">
        <v>320</v>
      </c>
      <c r="N9138">
        <v>3</v>
      </c>
      <c r="O9138" t="s">
        <v>126</v>
      </c>
      <c r="P9138">
        <v>2</v>
      </c>
      <c r="Q9138" t="s">
        <v>82</v>
      </c>
      <c r="R9138">
        <v>4</v>
      </c>
      <c r="S9138" t="s">
        <v>38</v>
      </c>
      <c r="T9138">
        <v>17</v>
      </c>
      <c r="U9138" t="s">
        <v>322</v>
      </c>
      <c r="V9138" t="s">
        <v>201</v>
      </c>
      <c r="W9138">
        <v>3</v>
      </c>
      <c r="X9138" t="s">
        <v>84</v>
      </c>
      <c r="Y9138">
        <v>45</v>
      </c>
      <c r="Z9138">
        <v>200</v>
      </c>
      <c r="AA9138">
        <v>90000</v>
      </c>
      <c r="AB9138">
        <v>36000</v>
      </c>
      <c r="AC9138">
        <v>0.39999999999999997</v>
      </c>
      <c r="AD9138">
        <v>2</v>
      </c>
      <c r="AE9138" t="s">
        <v>72</v>
      </c>
    </row>
    <row r="9139" spans="1:31" x14ac:dyDescent="0.3">
      <c r="A9139">
        <v>1185732</v>
      </c>
      <c r="B9139" t="s">
        <v>30</v>
      </c>
      <c r="C9139" s="1">
        <v>44519</v>
      </c>
      <c r="D9139">
        <v>2021</v>
      </c>
      <c r="E9139" t="s">
        <v>45</v>
      </c>
      <c r="F9139">
        <v>4</v>
      </c>
      <c r="G9139">
        <v>1</v>
      </c>
      <c r="H9139" t="s">
        <v>32</v>
      </c>
      <c r="I9139">
        <v>15</v>
      </c>
      <c r="J9139" t="s">
        <v>146</v>
      </c>
      <c r="K9139">
        <v>17</v>
      </c>
      <c r="L9139" t="s">
        <v>108</v>
      </c>
      <c r="M9139" t="s">
        <v>320</v>
      </c>
      <c r="N9139">
        <v>3</v>
      </c>
      <c r="O9139" t="s">
        <v>126</v>
      </c>
      <c r="P9139">
        <v>2</v>
      </c>
      <c r="Q9139" t="s">
        <v>82</v>
      </c>
      <c r="R9139">
        <v>4</v>
      </c>
      <c r="S9139" t="s">
        <v>38</v>
      </c>
      <c r="T9139">
        <v>17</v>
      </c>
      <c r="U9139" t="s">
        <v>322</v>
      </c>
      <c r="V9139" t="s">
        <v>184</v>
      </c>
      <c r="W9139">
        <v>3</v>
      </c>
      <c r="X9139" t="s">
        <v>84</v>
      </c>
      <c r="Y9139">
        <v>45</v>
      </c>
      <c r="Z9139">
        <v>225</v>
      </c>
      <c r="AA9139">
        <v>101250</v>
      </c>
      <c r="AB9139">
        <v>40500</v>
      </c>
      <c r="AC9139">
        <v>0.39999999999999997</v>
      </c>
      <c r="AD9139">
        <v>2</v>
      </c>
      <c r="AE9139" t="s">
        <v>72</v>
      </c>
    </row>
    <row r="9140" spans="1:31" x14ac:dyDescent="0.3">
      <c r="A9140">
        <v>1185732</v>
      </c>
      <c r="B9140" t="s">
        <v>30</v>
      </c>
      <c r="C9140" s="1">
        <v>44553</v>
      </c>
      <c r="D9140">
        <v>2021</v>
      </c>
      <c r="E9140" t="s">
        <v>46</v>
      </c>
      <c r="F9140">
        <v>4</v>
      </c>
      <c r="G9140">
        <v>1</v>
      </c>
      <c r="H9140" t="s">
        <v>32</v>
      </c>
      <c r="I9140">
        <v>15</v>
      </c>
      <c r="J9140" t="s">
        <v>146</v>
      </c>
      <c r="K9140">
        <v>17</v>
      </c>
      <c r="L9140" t="s">
        <v>108</v>
      </c>
      <c r="M9140" t="s">
        <v>320</v>
      </c>
      <c r="N9140">
        <v>3</v>
      </c>
      <c r="O9140" t="s">
        <v>126</v>
      </c>
      <c r="P9140">
        <v>2</v>
      </c>
      <c r="Q9140" t="s">
        <v>82</v>
      </c>
      <c r="R9140">
        <v>4</v>
      </c>
      <c r="S9140" t="s">
        <v>38</v>
      </c>
      <c r="T9140">
        <v>17</v>
      </c>
      <c r="U9140" t="s">
        <v>322</v>
      </c>
      <c r="V9140" t="s">
        <v>131</v>
      </c>
      <c r="W9140">
        <v>3</v>
      </c>
      <c r="X9140" t="s">
        <v>84</v>
      </c>
      <c r="Y9140">
        <v>45</v>
      </c>
      <c r="Z9140">
        <v>225</v>
      </c>
      <c r="AA9140">
        <v>101250</v>
      </c>
      <c r="AB9140">
        <v>40500</v>
      </c>
      <c r="AC9140">
        <v>0.39999999999999997</v>
      </c>
      <c r="AD9140">
        <v>2</v>
      </c>
      <c r="AE9140" t="s">
        <v>72</v>
      </c>
    </row>
    <row r="9141" spans="1:31" x14ac:dyDescent="0.3">
      <c r="A9141">
        <v>1185732</v>
      </c>
      <c r="B9141" t="s">
        <v>30</v>
      </c>
      <c r="C9141" s="1">
        <v>44559</v>
      </c>
      <c r="D9141">
        <v>2021</v>
      </c>
      <c r="E9141" t="s">
        <v>46</v>
      </c>
      <c r="F9141">
        <v>4</v>
      </c>
      <c r="G9141">
        <v>1</v>
      </c>
      <c r="H9141" t="s">
        <v>32</v>
      </c>
      <c r="I9141">
        <v>15</v>
      </c>
      <c r="J9141" t="s">
        <v>146</v>
      </c>
      <c r="K9141">
        <v>17</v>
      </c>
      <c r="L9141" t="s">
        <v>108</v>
      </c>
      <c r="M9141" t="s">
        <v>320</v>
      </c>
      <c r="N9141">
        <v>3</v>
      </c>
      <c r="O9141" t="s">
        <v>126</v>
      </c>
      <c r="P9141">
        <v>2</v>
      </c>
      <c r="Q9141" t="s">
        <v>82</v>
      </c>
      <c r="R9141">
        <v>4</v>
      </c>
      <c r="S9141" t="s">
        <v>38</v>
      </c>
      <c r="T9141">
        <v>17</v>
      </c>
      <c r="U9141" t="s">
        <v>322</v>
      </c>
      <c r="V9141" t="s">
        <v>188</v>
      </c>
      <c r="W9141">
        <v>3</v>
      </c>
      <c r="X9141" t="s">
        <v>84</v>
      </c>
      <c r="Y9141">
        <v>45</v>
      </c>
      <c r="Z9141">
        <v>150</v>
      </c>
      <c r="AA9141">
        <v>67500</v>
      </c>
      <c r="AB9141">
        <v>26999.999999999996</v>
      </c>
      <c r="AC9141">
        <v>0.39999999999999997</v>
      </c>
      <c r="AD9141">
        <v>2</v>
      </c>
      <c r="AE9141" t="s">
        <v>72</v>
      </c>
    </row>
    <row r="9142" spans="1:31" x14ac:dyDescent="0.3">
      <c r="A9142">
        <v>1185732</v>
      </c>
      <c r="B9142" t="s">
        <v>30</v>
      </c>
      <c r="C9142" s="1">
        <v>44488</v>
      </c>
      <c r="D9142">
        <v>2021</v>
      </c>
      <c r="E9142" t="s">
        <v>44</v>
      </c>
      <c r="F9142">
        <v>4</v>
      </c>
      <c r="G9142">
        <v>1</v>
      </c>
      <c r="H9142" t="s">
        <v>32</v>
      </c>
      <c r="I9142">
        <v>15</v>
      </c>
      <c r="J9142" t="s">
        <v>146</v>
      </c>
      <c r="K9142">
        <v>17</v>
      </c>
      <c r="L9142" t="s">
        <v>108</v>
      </c>
      <c r="M9142" t="s">
        <v>320</v>
      </c>
      <c r="N9142">
        <v>3</v>
      </c>
      <c r="O9142" t="s">
        <v>126</v>
      </c>
      <c r="P9142">
        <v>2</v>
      </c>
      <c r="Q9142" t="s">
        <v>82</v>
      </c>
      <c r="R9142">
        <v>4</v>
      </c>
      <c r="S9142" t="s">
        <v>38</v>
      </c>
      <c r="T9142">
        <v>17</v>
      </c>
      <c r="U9142" t="s">
        <v>322</v>
      </c>
      <c r="V9142" t="s">
        <v>202</v>
      </c>
      <c r="W9142">
        <v>3</v>
      </c>
      <c r="X9142" t="s">
        <v>84</v>
      </c>
      <c r="Y9142">
        <v>55</v>
      </c>
      <c r="Z9142">
        <v>125</v>
      </c>
      <c r="AA9142">
        <v>68750</v>
      </c>
      <c r="AB9142">
        <v>27500.000000000004</v>
      </c>
      <c r="AC9142">
        <v>0.39999999999999997</v>
      </c>
      <c r="AD9142">
        <v>2</v>
      </c>
      <c r="AE9142" t="s">
        <v>72</v>
      </c>
    </row>
    <row r="9143" spans="1:31" x14ac:dyDescent="0.3">
      <c r="A9143">
        <v>1185732</v>
      </c>
      <c r="B9143" t="s">
        <v>30</v>
      </c>
      <c r="C9143" s="1">
        <v>44518</v>
      </c>
      <c r="D9143">
        <v>2021</v>
      </c>
      <c r="E9143" t="s">
        <v>45</v>
      </c>
      <c r="F9143">
        <v>4</v>
      </c>
      <c r="G9143">
        <v>1</v>
      </c>
      <c r="H9143" t="s">
        <v>32</v>
      </c>
      <c r="I9143">
        <v>15</v>
      </c>
      <c r="J9143" t="s">
        <v>146</v>
      </c>
      <c r="K9143">
        <v>17</v>
      </c>
      <c r="L9143" t="s">
        <v>108</v>
      </c>
      <c r="M9143" t="s">
        <v>320</v>
      </c>
      <c r="N9143">
        <v>3</v>
      </c>
      <c r="O9143" t="s">
        <v>126</v>
      </c>
      <c r="P9143">
        <v>2</v>
      </c>
      <c r="Q9143" t="s">
        <v>82</v>
      </c>
      <c r="R9143">
        <v>4</v>
      </c>
      <c r="S9143" t="s">
        <v>38</v>
      </c>
      <c r="T9143">
        <v>17</v>
      </c>
      <c r="U9143" t="s">
        <v>322</v>
      </c>
      <c r="V9143" t="s">
        <v>129</v>
      </c>
      <c r="W9143">
        <v>3</v>
      </c>
      <c r="X9143" t="s">
        <v>84</v>
      </c>
      <c r="Y9143">
        <v>55</v>
      </c>
      <c r="Z9143">
        <v>195</v>
      </c>
      <c r="AA9143">
        <v>107250</v>
      </c>
      <c r="AB9143">
        <v>42900</v>
      </c>
      <c r="AC9143">
        <v>0.39999999999999997</v>
      </c>
      <c r="AD9143">
        <v>2</v>
      </c>
      <c r="AE9143" t="s">
        <v>72</v>
      </c>
    </row>
    <row r="9144" spans="1:31" x14ac:dyDescent="0.3">
      <c r="A9144">
        <v>1185732</v>
      </c>
      <c r="B9144" t="s">
        <v>30</v>
      </c>
      <c r="C9144" s="1">
        <v>44547</v>
      </c>
      <c r="D9144">
        <v>2021</v>
      </c>
      <c r="E9144" t="s">
        <v>46</v>
      </c>
      <c r="F9144">
        <v>4</v>
      </c>
      <c r="G9144">
        <v>1</v>
      </c>
      <c r="H9144" t="s">
        <v>32</v>
      </c>
      <c r="I9144">
        <v>15</v>
      </c>
      <c r="J9144" t="s">
        <v>146</v>
      </c>
      <c r="K9144">
        <v>17</v>
      </c>
      <c r="L9144" t="s">
        <v>108</v>
      </c>
      <c r="M9144" t="s">
        <v>320</v>
      </c>
      <c r="N9144">
        <v>3</v>
      </c>
      <c r="O9144" t="s">
        <v>126</v>
      </c>
      <c r="P9144">
        <v>2</v>
      </c>
      <c r="Q9144" t="s">
        <v>82</v>
      </c>
      <c r="R9144">
        <v>4</v>
      </c>
      <c r="S9144" t="s">
        <v>38</v>
      </c>
      <c r="T9144">
        <v>17</v>
      </c>
      <c r="U9144" t="s">
        <v>322</v>
      </c>
      <c r="V9144" t="s">
        <v>195</v>
      </c>
      <c r="W9144">
        <v>3</v>
      </c>
      <c r="X9144" t="s">
        <v>84</v>
      </c>
      <c r="Y9144">
        <v>55</v>
      </c>
      <c r="Z9144">
        <v>250</v>
      </c>
      <c r="AA9144">
        <v>137500</v>
      </c>
      <c r="AB9144">
        <v>55000.000000000007</v>
      </c>
      <c r="AC9144">
        <v>0.39999999999999997</v>
      </c>
      <c r="AD9144">
        <v>2</v>
      </c>
      <c r="AE9144" t="s">
        <v>72</v>
      </c>
    </row>
    <row r="9145" spans="1:31" x14ac:dyDescent="0.3">
      <c r="A9145">
        <v>1128299</v>
      </c>
      <c r="B9145" t="s">
        <v>77</v>
      </c>
      <c r="C9145" s="1">
        <v>44206</v>
      </c>
      <c r="D9145">
        <v>2021</v>
      </c>
      <c r="E9145" t="s">
        <v>47</v>
      </c>
      <c r="F9145">
        <v>1</v>
      </c>
      <c r="G9145">
        <v>1</v>
      </c>
      <c r="H9145" t="s">
        <v>32</v>
      </c>
      <c r="I9145">
        <v>15</v>
      </c>
      <c r="J9145" t="s">
        <v>146</v>
      </c>
      <c r="K9145">
        <v>17</v>
      </c>
      <c r="L9145" t="s">
        <v>108</v>
      </c>
      <c r="M9145" t="s">
        <v>320</v>
      </c>
      <c r="N9145">
        <v>3</v>
      </c>
      <c r="O9145" t="s">
        <v>126</v>
      </c>
      <c r="P9145">
        <v>2</v>
      </c>
      <c r="Q9145" t="s">
        <v>82</v>
      </c>
      <c r="R9145">
        <v>4</v>
      </c>
      <c r="S9145" t="s">
        <v>38</v>
      </c>
      <c r="T9145">
        <v>17</v>
      </c>
      <c r="U9145" t="s">
        <v>322</v>
      </c>
      <c r="V9145" t="s">
        <v>184</v>
      </c>
      <c r="W9145">
        <v>3</v>
      </c>
      <c r="X9145" t="s">
        <v>84</v>
      </c>
      <c r="Y9145">
        <v>45</v>
      </c>
      <c r="Z9145">
        <v>375</v>
      </c>
      <c r="AA9145">
        <v>168750</v>
      </c>
      <c r="AB9145">
        <v>42187.5</v>
      </c>
      <c r="AC9145">
        <v>0.25</v>
      </c>
      <c r="AD9145">
        <v>2</v>
      </c>
      <c r="AE9145" t="s">
        <v>72</v>
      </c>
    </row>
    <row r="9146" spans="1:31" x14ac:dyDescent="0.3">
      <c r="A9146">
        <v>1185732</v>
      </c>
      <c r="B9146" t="s">
        <v>30</v>
      </c>
      <c r="C9146" s="1">
        <v>44307</v>
      </c>
      <c r="D9146">
        <v>2021</v>
      </c>
      <c r="E9146" t="s">
        <v>52</v>
      </c>
      <c r="F9146">
        <v>2</v>
      </c>
      <c r="G9146">
        <v>3</v>
      </c>
      <c r="H9146" t="s">
        <v>78</v>
      </c>
      <c r="I9146">
        <v>16</v>
      </c>
      <c r="J9146" t="s">
        <v>147</v>
      </c>
      <c r="K9146">
        <v>18</v>
      </c>
      <c r="L9146" t="s">
        <v>148</v>
      </c>
      <c r="M9146" t="s">
        <v>320</v>
      </c>
      <c r="N9146">
        <v>3</v>
      </c>
      <c r="O9146" t="s">
        <v>126</v>
      </c>
      <c r="P9146">
        <v>2</v>
      </c>
      <c r="Q9146" t="s">
        <v>82</v>
      </c>
      <c r="R9146">
        <v>4</v>
      </c>
      <c r="S9146" t="s">
        <v>38</v>
      </c>
      <c r="T9146">
        <v>17</v>
      </c>
      <c r="U9146" t="s">
        <v>322</v>
      </c>
      <c r="V9146" t="s">
        <v>189</v>
      </c>
      <c r="W9146">
        <v>3</v>
      </c>
      <c r="X9146" t="s">
        <v>84</v>
      </c>
      <c r="Y9146">
        <v>45</v>
      </c>
      <c r="Z9146">
        <v>225</v>
      </c>
      <c r="AA9146">
        <v>101250</v>
      </c>
      <c r="AB9146">
        <v>25312.5</v>
      </c>
      <c r="AC9146">
        <v>0.25</v>
      </c>
      <c r="AD9146">
        <v>2</v>
      </c>
      <c r="AE9146" t="s">
        <v>72</v>
      </c>
    </row>
    <row r="9147" spans="1:31" x14ac:dyDescent="0.3">
      <c r="A9147">
        <v>1185732</v>
      </c>
      <c r="B9147" t="s">
        <v>30</v>
      </c>
      <c r="C9147" s="1">
        <v>44336</v>
      </c>
      <c r="D9147">
        <v>2021</v>
      </c>
      <c r="E9147" t="s">
        <v>53</v>
      </c>
      <c r="F9147">
        <v>2</v>
      </c>
      <c r="G9147">
        <v>3</v>
      </c>
      <c r="H9147" t="s">
        <v>78</v>
      </c>
      <c r="I9147">
        <v>16</v>
      </c>
      <c r="J9147" t="s">
        <v>147</v>
      </c>
      <c r="K9147">
        <v>18</v>
      </c>
      <c r="L9147" t="s">
        <v>148</v>
      </c>
      <c r="M9147" t="s">
        <v>320</v>
      </c>
      <c r="N9147">
        <v>3</v>
      </c>
      <c r="O9147" t="s">
        <v>126</v>
      </c>
      <c r="P9147">
        <v>2</v>
      </c>
      <c r="Q9147" t="s">
        <v>82</v>
      </c>
      <c r="R9147">
        <v>4</v>
      </c>
      <c r="S9147" t="s">
        <v>38</v>
      </c>
      <c r="T9147">
        <v>17</v>
      </c>
      <c r="U9147" t="s">
        <v>322</v>
      </c>
      <c r="V9147" t="s">
        <v>202</v>
      </c>
      <c r="W9147">
        <v>3</v>
      </c>
      <c r="X9147" t="s">
        <v>84</v>
      </c>
      <c r="Y9147">
        <v>55</v>
      </c>
      <c r="Z9147">
        <v>300</v>
      </c>
      <c r="AA9147">
        <v>165000</v>
      </c>
      <c r="AB9147">
        <v>41250.000000000007</v>
      </c>
      <c r="AC9147">
        <v>0.25</v>
      </c>
      <c r="AD9147">
        <v>2</v>
      </c>
      <c r="AE9147" t="s">
        <v>72</v>
      </c>
    </row>
    <row r="9148" spans="1:31" x14ac:dyDescent="0.3">
      <c r="A9148">
        <v>1185732</v>
      </c>
      <c r="B9148" t="s">
        <v>30</v>
      </c>
      <c r="C9148" s="1">
        <v>44369</v>
      </c>
      <c r="D9148">
        <v>2021</v>
      </c>
      <c r="E9148" t="s">
        <v>54</v>
      </c>
      <c r="F9148">
        <v>2</v>
      </c>
      <c r="G9148">
        <v>3</v>
      </c>
      <c r="H9148" t="s">
        <v>78</v>
      </c>
      <c r="I9148">
        <v>16</v>
      </c>
      <c r="J9148" t="s">
        <v>147</v>
      </c>
      <c r="K9148">
        <v>18</v>
      </c>
      <c r="L9148" t="s">
        <v>148</v>
      </c>
      <c r="M9148" t="s">
        <v>320</v>
      </c>
      <c r="N9148">
        <v>3</v>
      </c>
      <c r="O9148" t="s">
        <v>126</v>
      </c>
      <c r="P9148">
        <v>2</v>
      </c>
      <c r="Q9148" t="s">
        <v>82</v>
      </c>
      <c r="R9148">
        <v>4</v>
      </c>
      <c r="S9148" t="s">
        <v>38</v>
      </c>
      <c r="T9148">
        <v>17</v>
      </c>
      <c r="U9148" t="s">
        <v>322</v>
      </c>
      <c r="V9148" t="s">
        <v>129</v>
      </c>
      <c r="W9148">
        <v>3</v>
      </c>
      <c r="X9148" t="s">
        <v>84</v>
      </c>
      <c r="Y9148">
        <v>55</v>
      </c>
      <c r="Z9148">
        <v>325</v>
      </c>
      <c r="AA9148">
        <v>178750</v>
      </c>
      <c r="AB9148">
        <v>44687.500000000007</v>
      </c>
      <c r="AC9148">
        <v>0.25</v>
      </c>
      <c r="AD9148">
        <v>2</v>
      </c>
      <c r="AE9148" t="s">
        <v>72</v>
      </c>
    </row>
    <row r="9149" spans="1:31" x14ac:dyDescent="0.3">
      <c r="A9149">
        <v>1185732</v>
      </c>
      <c r="B9149" t="s">
        <v>30</v>
      </c>
      <c r="C9149" s="1">
        <v>44397</v>
      </c>
      <c r="D9149">
        <v>2021</v>
      </c>
      <c r="E9149" t="s">
        <v>55</v>
      </c>
      <c r="F9149">
        <v>3</v>
      </c>
      <c r="G9149">
        <v>3</v>
      </c>
      <c r="H9149" t="s">
        <v>78</v>
      </c>
      <c r="I9149">
        <v>16</v>
      </c>
      <c r="J9149" t="s">
        <v>147</v>
      </c>
      <c r="K9149">
        <v>18</v>
      </c>
      <c r="L9149" t="s">
        <v>148</v>
      </c>
      <c r="M9149" t="s">
        <v>320</v>
      </c>
      <c r="N9149">
        <v>3</v>
      </c>
      <c r="O9149" t="s">
        <v>126</v>
      </c>
      <c r="P9149">
        <v>2</v>
      </c>
      <c r="Q9149" t="s">
        <v>82</v>
      </c>
      <c r="R9149">
        <v>4</v>
      </c>
      <c r="S9149" t="s">
        <v>38</v>
      </c>
      <c r="T9149">
        <v>17</v>
      </c>
      <c r="U9149" t="s">
        <v>322</v>
      </c>
      <c r="V9149" t="s">
        <v>129</v>
      </c>
      <c r="W9149">
        <v>3</v>
      </c>
      <c r="X9149" t="s">
        <v>84</v>
      </c>
      <c r="Y9149">
        <v>55</v>
      </c>
      <c r="Z9149">
        <v>350</v>
      </c>
      <c r="AA9149">
        <v>192500</v>
      </c>
      <c r="AB9149">
        <v>48125.000000000007</v>
      </c>
      <c r="AC9149">
        <v>0.25</v>
      </c>
      <c r="AD9149">
        <v>2</v>
      </c>
      <c r="AE9149" t="s">
        <v>72</v>
      </c>
    </row>
    <row r="9150" spans="1:31" x14ac:dyDescent="0.3">
      <c r="A9150">
        <v>1185732</v>
      </c>
      <c r="B9150" t="s">
        <v>30</v>
      </c>
      <c r="C9150" s="1">
        <v>44429</v>
      </c>
      <c r="D9150">
        <v>2021</v>
      </c>
      <c r="E9150" t="s">
        <v>31</v>
      </c>
      <c r="F9150">
        <v>3</v>
      </c>
      <c r="G9150">
        <v>3</v>
      </c>
      <c r="H9150" t="s">
        <v>78</v>
      </c>
      <c r="I9150">
        <v>16</v>
      </c>
      <c r="J9150" t="s">
        <v>147</v>
      </c>
      <c r="K9150">
        <v>18</v>
      </c>
      <c r="L9150" t="s">
        <v>148</v>
      </c>
      <c r="M9150" t="s">
        <v>320</v>
      </c>
      <c r="N9150">
        <v>3</v>
      </c>
      <c r="O9150" t="s">
        <v>126</v>
      </c>
      <c r="P9150">
        <v>2</v>
      </c>
      <c r="Q9150" t="s">
        <v>82</v>
      </c>
      <c r="R9150">
        <v>4</v>
      </c>
      <c r="S9150" t="s">
        <v>38</v>
      </c>
      <c r="T9150">
        <v>17</v>
      </c>
      <c r="U9150" t="s">
        <v>322</v>
      </c>
      <c r="V9150" t="s">
        <v>161</v>
      </c>
      <c r="W9150">
        <v>3</v>
      </c>
      <c r="X9150" t="s">
        <v>84</v>
      </c>
      <c r="Y9150">
        <v>55</v>
      </c>
      <c r="Z9150">
        <v>350</v>
      </c>
      <c r="AA9150">
        <v>192500</v>
      </c>
      <c r="AB9150">
        <v>48125.000000000007</v>
      </c>
      <c r="AC9150">
        <v>0.25</v>
      </c>
      <c r="AD9150">
        <v>2</v>
      </c>
      <c r="AE9150" t="s">
        <v>72</v>
      </c>
    </row>
    <row r="9151" spans="1:31" x14ac:dyDescent="0.3">
      <c r="A9151">
        <v>1185732</v>
      </c>
      <c r="B9151" t="s">
        <v>30</v>
      </c>
      <c r="C9151" s="1">
        <v>44459</v>
      </c>
      <c r="D9151">
        <v>2021</v>
      </c>
      <c r="E9151" t="s">
        <v>43</v>
      </c>
      <c r="F9151">
        <v>3</v>
      </c>
      <c r="G9151">
        <v>3</v>
      </c>
      <c r="H9151" t="s">
        <v>78</v>
      </c>
      <c r="I9151">
        <v>16</v>
      </c>
      <c r="J9151" t="s">
        <v>147</v>
      </c>
      <c r="K9151">
        <v>18</v>
      </c>
      <c r="L9151" t="s">
        <v>148</v>
      </c>
      <c r="M9151" t="s">
        <v>320</v>
      </c>
      <c r="N9151">
        <v>3</v>
      </c>
      <c r="O9151" t="s">
        <v>126</v>
      </c>
      <c r="P9151">
        <v>2</v>
      </c>
      <c r="Q9151" t="s">
        <v>82</v>
      </c>
      <c r="R9151">
        <v>4</v>
      </c>
      <c r="S9151" t="s">
        <v>38</v>
      </c>
      <c r="T9151">
        <v>16</v>
      </c>
      <c r="U9151" t="s">
        <v>321</v>
      </c>
      <c r="V9151" t="s">
        <v>202</v>
      </c>
      <c r="W9151">
        <v>3</v>
      </c>
      <c r="X9151" t="s">
        <v>84</v>
      </c>
      <c r="Y9151">
        <v>55</v>
      </c>
      <c r="Z9151">
        <v>225</v>
      </c>
      <c r="AA9151">
        <v>123750</v>
      </c>
      <c r="AB9151">
        <v>30937.500000000004</v>
      </c>
      <c r="AC9151">
        <v>0.25</v>
      </c>
      <c r="AD9151">
        <v>2</v>
      </c>
      <c r="AE9151" t="s">
        <v>72</v>
      </c>
    </row>
    <row r="9152" spans="1:31" x14ac:dyDescent="0.3">
      <c r="A9152">
        <v>1185732</v>
      </c>
      <c r="B9152" t="s">
        <v>30</v>
      </c>
      <c r="C9152" s="1">
        <v>44491</v>
      </c>
      <c r="D9152">
        <v>2021</v>
      </c>
      <c r="E9152" t="s">
        <v>44</v>
      </c>
      <c r="F9152">
        <v>4</v>
      </c>
      <c r="G9152">
        <v>3</v>
      </c>
      <c r="H9152" t="s">
        <v>78</v>
      </c>
      <c r="I9152">
        <v>16</v>
      </c>
      <c r="J9152" t="s">
        <v>147</v>
      </c>
      <c r="K9152">
        <v>18</v>
      </c>
      <c r="L9152" t="s">
        <v>148</v>
      </c>
      <c r="M9152" t="s">
        <v>320</v>
      </c>
      <c r="N9152">
        <v>3</v>
      </c>
      <c r="O9152" t="s">
        <v>126</v>
      </c>
      <c r="P9152">
        <v>2</v>
      </c>
      <c r="Q9152" t="s">
        <v>82</v>
      </c>
      <c r="R9152">
        <v>4</v>
      </c>
      <c r="S9152" t="s">
        <v>38</v>
      </c>
      <c r="T9152">
        <v>16</v>
      </c>
      <c r="U9152" t="s">
        <v>321</v>
      </c>
      <c r="V9152" t="s">
        <v>204</v>
      </c>
      <c r="W9152">
        <v>3</v>
      </c>
      <c r="X9152" t="s">
        <v>84</v>
      </c>
      <c r="Y9152">
        <v>65</v>
      </c>
      <c r="Z9152">
        <v>175</v>
      </c>
      <c r="AA9152">
        <v>113750</v>
      </c>
      <c r="AB9152">
        <v>28437.500000000007</v>
      </c>
      <c r="AC9152">
        <v>0.25</v>
      </c>
      <c r="AD9152">
        <v>2</v>
      </c>
      <c r="AE9152" t="s">
        <v>72</v>
      </c>
    </row>
    <row r="9153" spans="1:31" x14ac:dyDescent="0.3">
      <c r="A9153">
        <v>1185732</v>
      </c>
      <c r="B9153" t="s">
        <v>30</v>
      </c>
      <c r="C9153" s="1">
        <v>44521</v>
      </c>
      <c r="D9153">
        <v>2021</v>
      </c>
      <c r="E9153" t="s">
        <v>45</v>
      </c>
      <c r="F9153">
        <v>4</v>
      </c>
      <c r="G9153">
        <v>3</v>
      </c>
      <c r="H9153" t="s">
        <v>78</v>
      </c>
      <c r="I9153">
        <v>16</v>
      </c>
      <c r="J9153" t="s">
        <v>147</v>
      </c>
      <c r="K9153">
        <v>18</v>
      </c>
      <c r="L9153" t="s">
        <v>148</v>
      </c>
      <c r="M9153" t="s">
        <v>320</v>
      </c>
      <c r="N9153">
        <v>3</v>
      </c>
      <c r="O9153" t="s">
        <v>126</v>
      </c>
      <c r="P9153">
        <v>2</v>
      </c>
      <c r="Q9153" t="s">
        <v>82</v>
      </c>
      <c r="R9153">
        <v>4</v>
      </c>
      <c r="S9153" t="s">
        <v>38</v>
      </c>
      <c r="T9153">
        <v>17</v>
      </c>
      <c r="U9153" t="s">
        <v>322</v>
      </c>
      <c r="V9153" t="s">
        <v>161</v>
      </c>
      <c r="W9153">
        <v>3</v>
      </c>
      <c r="X9153" t="s">
        <v>84</v>
      </c>
      <c r="Y9153">
        <v>65</v>
      </c>
      <c r="Z9153">
        <v>320</v>
      </c>
      <c r="AA9153">
        <v>208000</v>
      </c>
      <c r="AB9153">
        <v>52000.000000000015</v>
      </c>
      <c r="AC9153">
        <v>0.25</v>
      </c>
      <c r="AD9153">
        <v>2</v>
      </c>
      <c r="AE9153" t="s">
        <v>72</v>
      </c>
    </row>
    <row r="9154" spans="1:31" x14ac:dyDescent="0.3">
      <c r="A9154">
        <v>1128299</v>
      </c>
      <c r="B9154" t="s">
        <v>77</v>
      </c>
      <c r="C9154" s="1">
        <v>44206</v>
      </c>
      <c r="D9154">
        <v>2021</v>
      </c>
      <c r="E9154" t="s">
        <v>47</v>
      </c>
      <c r="F9154">
        <v>1</v>
      </c>
      <c r="G9154">
        <v>3</v>
      </c>
      <c r="H9154" t="s">
        <v>78</v>
      </c>
      <c r="I9154">
        <v>16</v>
      </c>
      <c r="J9154" t="s">
        <v>147</v>
      </c>
      <c r="K9154">
        <v>18</v>
      </c>
      <c r="L9154" t="s">
        <v>148</v>
      </c>
      <c r="M9154" t="s">
        <v>320</v>
      </c>
      <c r="N9154">
        <v>3</v>
      </c>
      <c r="O9154" t="s">
        <v>126</v>
      </c>
      <c r="P9154">
        <v>2</v>
      </c>
      <c r="Q9154" t="s">
        <v>82</v>
      </c>
      <c r="R9154">
        <v>4</v>
      </c>
      <c r="S9154" t="s">
        <v>38</v>
      </c>
      <c r="T9154">
        <v>17</v>
      </c>
      <c r="U9154" t="s">
        <v>322</v>
      </c>
      <c r="V9154" t="s">
        <v>191</v>
      </c>
      <c r="W9154">
        <v>3</v>
      </c>
      <c r="X9154" t="s">
        <v>84</v>
      </c>
      <c r="Y9154">
        <v>45</v>
      </c>
      <c r="Z9154">
        <v>375</v>
      </c>
      <c r="AA9154">
        <v>168750</v>
      </c>
      <c r="AB9154">
        <v>42187.5</v>
      </c>
      <c r="AC9154">
        <v>0.25</v>
      </c>
      <c r="AD9154">
        <v>2</v>
      </c>
      <c r="AE9154" t="s">
        <v>72</v>
      </c>
    </row>
    <row r="9155" spans="1:31" x14ac:dyDescent="0.3">
      <c r="A9155">
        <v>1128299</v>
      </c>
      <c r="B9155" t="s">
        <v>77</v>
      </c>
      <c r="C9155" s="1">
        <v>44264</v>
      </c>
      <c r="D9155">
        <v>2021</v>
      </c>
      <c r="E9155" t="s">
        <v>51</v>
      </c>
      <c r="F9155">
        <v>1</v>
      </c>
      <c r="G9155">
        <v>3</v>
      </c>
      <c r="H9155" t="s">
        <v>78</v>
      </c>
      <c r="I9155">
        <v>17</v>
      </c>
      <c r="J9155" t="s">
        <v>149</v>
      </c>
      <c r="K9155">
        <v>19</v>
      </c>
      <c r="L9155" t="s">
        <v>150</v>
      </c>
      <c r="M9155" t="s">
        <v>320</v>
      </c>
      <c r="N9155">
        <v>3</v>
      </c>
      <c r="O9155" t="s">
        <v>126</v>
      </c>
      <c r="P9155">
        <v>2</v>
      </c>
      <c r="Q9155" t="s">
        <v>82</v>
      </c>
      <c r="R9155">
        <v>4</v>
      </c>
      <c r="S9155" t="s">
        <v>38</v>
      </c>
      <c r="T9155">
        <v>17</v>
      </c>
      <c r="U9155" t="s">
        <v>322</v>
      </c>
      <c r="V9155" t="s">
        <v>201</v>
      </c>
      <c r="W9155">
        <v>3</v>
      </c>
      <c r="X9155" t="s">
        <v>84</v>
      </c>
      <c r="Y9155">
        <v>60</v>
      </c>
      <c r="Z9155">
        <v>375</v>
      </c>
      <c r="AA9155">
        <v>225000</v>
      </c>
      <c r="AB9155">
        <v>56249.999999999985</v>
      </c>
      <c r="AC9155">
        <v>0.25</v>
      </c>
      <c r="AD9155">
        <v>2</v>
      </c>
      <c r="AE9155" t="s">
        <v>72</v>
      </c>
    </row>
    <row r="9156" spans="1:31" x14ac:dyDescent="0.3">
      <c r="A9156">
        <v>1128299</v>
      </c>
      <c r="B9156" t="s">
        <v>77</v>
      </c>
      <c r="C9156" s="1">
        <v>44296</v>
      </c>
      <c r="D9156">
        <v>2021</v>
      </c>
      <c r="E9156" t="s">
        <v>52</v>
      </c>
      <c r="F9156">
        <v>2</v>
      </c>
      <c r="G9156">
        <v>3</v>
      </c>
      <c r="H9156" t="s">
        <v>78</v>
      </c>
      <c r="I9156">
        <v>17</v>
      </c>
      <c r="J9156" t="s">
        <v>149</v>
      </c>
      <c r="K9156">
        <v>19</v>
      </c>
      <c r="L9156" t="s">
        <v>150</v>
      </c>
      <c r="M9156" t="s">
        <v>320</v>
      </c>
      <c r="N9156">
        <v>3</v>
      </c>
      <c r="O9156" t="s">
        <v>126</v>
      </c>
      <c r="P9156">
        <v>2</v>
      </c>
      <c r="Q9156" t="s">
        <v>82</v>
      </c>
      <c r="R9156">
        <v>4</v>
      </c>
      <c r="S9156" t="s">
        <v>38</v>
      </c>
      <c r="T9156">
        <v>17</v>
      </c>
      <c r="U9156" t="s">
        <v>322</v>
      </c>
      <c r="V9156" t="s">
        <v>184</v>
      </c>
      <c r="W9156">
        <v>3</v>
      </c>
      <c r="X9156" t="s">
        <v>84</v>
      </c>
      <c r="Y9156">
        <v>65</v>
      </c>
      <c r="Z9156">
        <v>350</v>
      </c>
      <c r="AA9156">
        <v>227500</v>
      </c>
      <c r="AB9156">
        <v>56875</v>
      </c>
      <c r="AC9156">
        <v>0.25</v>
      </c>
      <c r="AD9156">
        <v>2</v>
      </c>
      <c r="AE9156" t="s">
        <v>72</v>
      </c>
    </row>
    <row r="9157" spans="1:31" x14ac:dyDescent="0.3">
      <c r="A9157">
        <v>1128299</v>
      </c>
      <c r="B9157" t="s">
        <v>77</v>
      </c>
      <c r="C9157" s="1">
        <v>44327</v>
      </c>
      <c r="D9157">
        <v>2021</v>
      </c>
      <c r="E9157" t="s">
        <v>53</v>
      </c>
      <c r="F9157">
        <v>2</v>
      </c>
      <c r="G9157">
        <v>3</v>
      </c>
      <c r="H9157" t="s">
        <v>78</v>
      </c>
      <c r="I9157">
        <v>17</v>
      </c>
      <c r="J9157" t="s">
        <v>149</v>
      </c>
      <c r="K9157">
        <v>19</v>
      </c>
      <c r="L9157" t="s">
        <v>150</v>
      </c>
      <c r="M9157" t="s">
        <v>320</v>
      </c>
      <c r="N9157">
        <v>3</v>
      </c>
      <c r="O9157" t="s">
        <v>126</v>
      </c>
      <c r="P9157">
        <v>2</v>
      </c>
      <c r="Q9157" t="s">
        <v>82</v>
      </c>
      <c r="R9157">
        <v>4</v>
      </c>
      <c r="S9157" t="s">
        <v>38</v>
      </c>
      <c r="T9157">
        <v>17</v>
      </c>
      <c r="U9157" t="s">
        <v>322</v>
      </c>
      <c r="V9157" t="s">
        <v>251</v>
      </c>
      <c r="W9157">
        <v>3</v>
      </c>
      <c r="X9157" t="s">
        <v>84</v>
      </c>
      <c r="Y9157">
        <v>60</v>
      </c>
      <c r="Z9157">
        <v>375</v>
      </c>
      <c r="AA9157">
        <v>225000</v>
      </c>
      <c r="AB9157">
        <v>56250</v>
      </c>
      <c r="AC9157">
        <v>0.25</v>
      </c>
      <c r="AD9157">
        <v>2</v>
      </c>
      <c r="AE9157" t="s">
        <v>72</v>
      </c>
    </row>
    <row r="9158" spans="1:31" x14ac:dyDescent="0.3">
      <c r="A9158">
        <v>1128299</v>
      </c>
      <c r="B9158" t="s">
        <v>77</v>
      </c>
      <c r="C9158" s="1">
        <v>44357</v>
      </c>
      <c r="D9158">
        <v>2021</v>
      </c>
      <c r="E9158" t="s">
        <v>54</v>
      </c>
      <c r="F9158">
        <v>2</v>
      </c>
      <c r="G9158">
        <v>3</v>
      </c>
      <c r="H9158" t="s">
        <v>78</v>
      </c>
      <c r="I9158">
        <v>17</v>
      </c>
      <c r="J9158" t="s">
        <v>149</v>
      </c>
      <c r="K9158">
        <v>19</v>
      </c>
      <c r="L9158" t="s">
        <v>150</v>
      </c>
      <c r="M9158" t="s">
        <v>320</v>
      </c>
      <c r="N9158">
        <v>3</v>
      </c>
      <c r="O9158" t="s">
        <v>126</v>
      </c>
      <c r="P9158">
        <v>2</v>
      </c>
      <c r="Q9158" t="s">
        <v>82</v>
      </c>
      <c r="R9158">
        <v>4</v>
      </c>
      <c r="S9158" t="s">
        <v>38</v>
      </c>
      <c r="T9158">
        <v>17</v>
      </c>
      <c r="U9158" t="s">
        <v>322</v>
      </c>
      <c r="V9158" t="s">
        <v>158</v>
      </c>
      <c r="W9158">
        <v>3</v>
      </c>
      <c r="X9158" t="s">
        <v>84</v>
      </c>
      <c r="Y9158">
        <v>75</v>
      </c>
      <c r="Z9158">
        <v>600</v>
      </c>
      <c r="AA9158">
        <v>450000</v>
      </c>
      <c r="AB9158">
        <v>112500</v>
      </c>
      <c r="AC9158">
        <v>0.25</v>
      </c>
      <c r="AD9158">
        <v>2</v>
      </c>
      <c r="AE9158" t="s">
        <v>72</v>
      </c>
    </row>
    <row r="9159" spans="1:31" x14ac:dyDescent="0.3">
      <c r="A9159">
        <v>1128299</v>
      </c>
      <c r="B9159" t="s">
        <v>77</v>
      </c>
      <c r="C9159" s="1">
        <v>44386</v>
      </c>
      <c r="D9159">
        <v>2021</v>
      </c>
      <c r="E9159" t="s">
        <v>55</v>
      </c>
      <c r="F9159">
        <v>3</v>
      </c>
      <c r="G9159">
        <v>3</v>
      </c>
      <c r="H9159" t="s">
        <v>78</v>
      </c>
      <c r="I9159">
        <v>17</v>
      </c>
      <c r="J9159" t="s">
        <v>149</v>
      </c>
      <c r="K9159">
        <v>19</v>
      </c>
      <c r="L9159" t="s">
        <v>150</v>
      </c>
      <c r="M9159" t="s">
        <v>320</v>
      </c>
      <c r="N9159">
        <v>3</v>
      </c>
      <c r="O9159" t="s">
        <v>126</v>
      </c>
      <c r="P9159">
        <v>2</v>
      </c>
      <c r="Q9159" t="s">
        <v>82</v>
      </c>
      <c r="R9159">
        <v>4</v>
      </c>
      <c r="S9159" t="s">
        <v>38</v>
      </c>
      <c r="T9159">
        <v>16</v>
      </c>
      <c r="U9159" t="s">
        <v>321</v>
      </c>
      <c r="V9159" t="s">
        <v>254</v>
      </c>
      <c r="W9159">
        <v>3</v>
      </c>
      <c r="X9159" t="s">
        <v>84</v>
      </c>
      <c r="Y9159">
        <v>85</v>
      </c>
      <c r="Z9159">
        <v>600</v>
      </c>
      <c r="AA9159">
        <v>510000</v>
      </c>
      <c r="AB9159">
        <v>127500.00000000001</v>
      </c>
      <c r="AC9159">
        <v>0.25</v>
      </c>
      <c r="AD9159">
        <v>2</v>
      </c>
      <c r="AE9159" t="s">
        <v>72</v>
      </c>
    </row>
    <row r="9160" spans="1:31" x14ac:dyDescent="0.3">
      <c r="A9160">
        <v>1128299</v>
      </c>
      <c r="B9160" t="s">
        <v>77</v>
      </c>
      <c r="C9160" s="1">
        <v>44418</v>
      </c>
      <c r="D9160">
        <v>2021</v>
      </c>
      <c r="E9160" t="s">
        <v>31</v>
      </c>
      <c r="F9160">
        <v>3</v>
      </c>
      <c r="G9160">
        <v>3</v>
      </c>
      <c r="H9160" t="s">
        <v>78</v>
      </c>
      <c r="I9160">
        <v>17</v>
      </c>
      <c r="J9160" t="s">
        <v>149</v>
      </c>
      <c r="K9160">
        <v>19</v>
      </c>
      <c r="L9160" t="s">
        <v>150</v>
      </c>
      <c r="M9160" t="s">
        <v>320</v>
      </c>
      <c r="N9160">
        <v>3</v>
      </c>
      <c r="O9160" t="s">
        <v>126</v>
      </c>
      <c r="P9160">
        <v>2</v>
      </c>
      <c r="Q9160" t="s">
        <v>82</v>
      </c>
      <c r="R9160">
        <v>4</v>
      </c>
      <c r="S9160" t="s">
        <v>38</v>
      </c>
      <c r="T9160">
        <v>16</v>
      </c>
      <c r="U9160" t="s">
        <v>321</v>
      </c>
      <c r="V9160" t="s">
        <v>162</v>
      </c>
      <c r="W9160">
        <v>3</v>
      </c>
      <c r="X9160" t="s">
        <v>84</v>
      </c>
      <c r="Y9160">
        <v>70</v>
      </c>
      <c r="Z9160">
        <v>600</v>
      </c>
      <c r="AA9160">
        <v>420000</v>
      </c>
      <c r="AB9160">
        <v>105000</v>
      </c>
      <c r="AC9160">
        <v>0.25</v>
      </c>
      <c r="AD9160">
        <v>2</v>
      </c>
      <c r="AE9160" t="s">
        <v>72</v>
      </c>
    </row>
    <row r="9161" spans="1:31" x14ac:dyDescent="0.3">
      <c r="A9161">
        <v>1128299</v>
      </c>
      <c r="B9161" t="s">
        <v>77</v>
      </c>
      <c r="C9161" s="1">
        <v>44450</v>
      </c>
      <c r="D9161">
        <v>2021</v>
      </c>
      <c r="E9161" t="s">
        <v>43</v>
      </c>
      <c r="F9161">
        <v>3</v>
      </c>
      <c r="G9161">
        <v>3</v>
      </c>
      <c r="H9161" t="s">
        <v>78</v>
      </c>
      <c r="I9161">
        <v>17</v>
      </c>
      <c r="J9161" t="s">
        <v>149</v>
      </c>
      <c r="K9161">
        <v>19</v>
      </c>
      <c r="L9161" t="s">
        <v>150</v>
      </c>
      <c r="M9161" t="s">
        <v>320</v>
      </c>
      <c r="N9161">
        <v>3</v>
      </c>
      <c r="O9161" t="s">
        <v>126</v>
      </c>
      <c r="P9161">
        <v>2</v>
      </c>
      <c r="Q9161" t="s">
        <v>82</v>
      </c>
      <c r="R9161">
        <v>4</v>
      </c>
      <c r="S9161" t="s">
        <v>38</v>
      </c>
      <c r="T9161">
        <v>16</v>
      </c>
      <c r="U9161" t="s">
        <v>321</v>
      </c>
      <c r="V9161" t="s">
        <v>161</v>
      </c>
      <c r="W9161">
        <v>3</v>
      </c>
      <c r="X9161" t="s">
        <v>84</v>
      </c>
      <c r="Y9161">
        <v>65</v>
      </c>
      <c r="Z9161">
        <v>375</v>
      </c>
      <c r="AA9161">
        <v>243750</v>
      </c>
      <c r="AB9161">
        <v>60937.500000000015</v>
      </c>
      <c r="AC9161">
        <v>0.25</v>
      </c>
      <c r="AD9161">
        <v>2</v>
      </c>
      <c r="AE9161" t="s">
        <v>72</v>
      </c>
    </row>
    <row r="9162" spans="1:31" x14ac:dyDescent="0.3">
      <c r="A9162">
        <v>1128299</v>
      </c>
      <c r="B9162" t="s">
        <v>77</v>
      </c>
      <c r="C9162" s="1">
        <v>44479</v>
      </c>
      <c r="D9162">
        <v>2021</v>
      </c>
      <c r="E9162" t="s">
        <v>44</v>
      </c>
      <c r="F9162">
        <v>4</v>
      </c>
      <c r="G9162">
        <v>3</v>
      </c>
      <c r="H9162" t="s">
        <v>78</v>
      </c>
      <c r="I9162">
        <v>17</v>
      </c>
      <c r="J9162" t="s">
        <v>149</v>
      </c>
      <c r="K9162">
        <v>19</v>
      </c>
      <c r="L9162" t="s">
        <v>150</v>
      </c>
      <c r="M9162" t="s">
        <v>320</v>
      </c>
      <c r="N9162">
        <v>3</v>
      </c>
      <c r="O9162" t="s">
        <v>126</v>
      </c>
      <c r="P9162">
        <v>2</v>
      </c>
      <c r="Q9162" t="s">
        <v>82</v>
      </c>
      <c r="R9162">
        <v>4</v>
      </c>
      <c r="S9162" t="s">
        <v>38</v>
      </c>
      <c r="T9162">
        <v>16</v>
      </c>
      <c r="U9162" t="s">
        <v>321</v>
      </c>
      <c r="V9162" t="s">
        <v>220</v>
      </c>
      <c r="W9162">
        <v>3</v>
      </c>
      <c r="X9162" t="s">
        <v>84</v>
      </c>
      <c r="Y9162">
        <v>60</v>
      </c>
      <c r="Z9162">
        <v>300</v>
      </c>
      <c r="AA9162">
        <v>180000</v>
      </c>
      <c r="AB9162">
        <v>45000.000000000007</v>
      </c>
      <c r="AC9162">
        <v>0.25</v>
      </c>
      <c r="AD9162">
        <v>2</v>
      </c>
      <c r="AE9162" t="s">
        <v>72</v>
      </c>
    </row>
    <row r="9163" spans="1:31" x14ac:dyDescent="0.3">
      <c r="A9163">
        <v>1128299</v>
      </c>
      <c r="B9163" t="s">
        <v>77</v>
      </c>
      <c r="C9163" s="1">
        <v>44510</v>
      </c>
      <c r="D9163">
        <v>2021</v>
      </c>
      <c r="E9163" t="s">
        <v>45</v>
      </c>
      <c r="F9163">
        <v>4</v>
      </c>
      <c r="G9163">
        <v>3</v>
      </c>
      <c r="H9163" t="s">
        <v>78</v>
      </c>
      <c r="I9163">
        <v>17</v>
      </c>
      <c r="J9163" t="s">
        <v>149</v>
      </c>
      <c r="K9163">
        <v>19</v>
      </c>
      <c r="L9163" t="s">
        <v>150</v>
      </c>
      <c r="M9163" t="s">
        <v>320</v>
      </c>
      <c r="N9163">
        <v>3</v>
      </c>
      <c r="O9163" t="s">
        <v>126</v>
      </c>
      <c r="P9163">
        <v>2</v>
      </c>
      <c r="Q9163" t="s">
        <v>82</v>
      </c>
      <c r="R9163">
        <v>4</v>
      </c>
      <c r="S9163" t="s">
        <v>38</v>
      </c>
      <c r="T9163">
        <v>16</v>
      </c>
      <c r="U9163" t="s">
        <v>321</v>
      </c>
      <c r="V9163" t="s">
        <v>237</v>
      </c>
      <c r="W9163">
        <v>3</v>
      </c>
      <c r="X9163" t="s">
        <v>84</v>
      </c>
      <c r="Y9163">
        <v>55</v>
      </c>
      <c r="Z9163">
        <v>425</v>
      </c>
      <c r="AA9163">
        <v>233750</v>
      </c>
      <c r="AB9163">
        <v>58437.500000000007</v>
      </c>
      <c r="AC9163">
        <v>0.25</v>
      </c>
      <c r="AD9163">
        <v>2</v>
      </c>
      <c r="AE9163" t="s">
        <v>72</v>
      </c>
    </row>
    <row r="9164" spans="1:31" x14ac:dyDescent="0.3">
      <c r="A9164">
        <v>1128299</v>
      </c>
      <c r="B9164" t="s">
        <v>77</v>
      </c>
      <c r="C9164" s="1">
        <v>44539</v>
      </c>
      <c r="D9164">
        <v>2021</v>
      </c>
      <c r="E9164" t="s">
        <v>46</v>
      </c>
      <c r="F9164">
        <v>4</v>
      </c>
      <c r="G9164">
        <v>3</v>
      </c>
      <c r="H9164" t="s">
        <v>78</v>
      </c>
      <c r="I9164">
        <v>17</v>
      </c>
      <c r="J9164" t="s">
        <v>149</v>
      </c>
      <c r="K9164">
        <v>19</v>
      </c>
      <c r="L9164" t="s">
        <v>150</v>
      </c>
      <c r="M9164" t="s">
        <v>320</v>
      </c>
      <c r="N9164">
        <v>3</v>
      </c>
      <c r="O9164" t="s">
        <v>126</v>
      </c>
      <c r="P9164">
        <v>2</v>
      </c>
      <c r="Q9164" t="s">
        <v>82</v>
      </c>
      <c r="R9164">
        <v>4</v>
      </c>
      <c r="S9164" t="s">
        <v>38</v>
      </c>
      <c r="T9164">
        <v>16</v>
      </c>
      <c r="U9164" t="s">
        <v>321</v>
      </c>
      <c r="V9164" t="s">
        <v>129</v>
      </c>
      <c r="W9164">
        <v>3</v>
      </c>
      <c r="X9164" t="s">
        <v>84</v>
      </c>
      <c r="Y9164">
        <v>80</v>
      </c>
      <c r="Z9164">
        <v>500</v>
      </c>
      <c r="AA9164">
        <v>400000</v>
      </c>
      <c r="AB9164">
        <v>100000.00000000001</v>
      </c>
      <c r="AC9164">
        <v>0.25</v>
      </c>
      <c r="AD9164">
        <v>2</v>
      </c>
      <c r="AE9164" t="s">
        <v>72</v>
      </c>
    </row>
    <row r="9165" spans="1:31" x14ac:dyDescent="0.3">
      <c r="A9165">
        <v>1128299</v>
      </c>
      <c r="B9165" t="s">
        <v>77</v>
      </c>
      <c r="C9165" s="1">
        <v>44213</v>
      </c>
      <c r="D9165">
        <v>2021</v>
      </c>
      <c r="E9165" t="s">
        <v>47</v>
      </c>
      <c r="F9165">
        <v>1</v>
      </c>
      <c r="G9165">
        <v>3</v>
      </c>
      <c r="H9165" t="s">
        <v>78</v>
      </c>
      <c r="I9165">
        <v>17</v>
      </c>
      <c r="J9165" t="s">
        <v>149</v>
      </c>
      <c r="K9165">
        <v>19</v>
      </c>
      <c r="L9165" t="s">
        <v>150</v>
      </c>
      <c r="M9165" t="s">
        <v>320</v>
      </c>
      <c r="N9165">
        <v>3</v>
      </c>
      <c r="O9165" t="s">
        <v>126</v>
      </c>
      <c r="P9165">
        <v>2</v>
      </c>
      <c r="Q9165" t="s">
        <v>82</v>
      </c>
      <c r="R9165">
        <v>4</v>
      </c>
      <c r="S9165" t="s">
        <v>38</v>
      </c>
      <c r="T9165">
        <v>16</v>
      </c>
      <c r="U9165" t="s">
        <v>321</v>
      </c>
      <c r="V9165" t="s">
        <v>241</v>
      </c>
      <c r="W9165">
        <v>3</v>
      </c>
      <c r="X9165" t="s">
        <v>84</v>
      </c>
      <c r="Y9165">
        <v>50</v>
      </c>
      <c r="Z9165">
        <v>425</v>
      </c>
      <c r="AA9165">
        <v>212500</v>
      </c>
      <c r="AB9165">
        <v>63750</v>
      </c>
      <c r="AC9165">
        <v>0.3</v>
      </c>
      <c r="AD9165">
        <v>2</v>
      </c>
      <c r="AE9165" t="s">
        <v>72</v>
      </c>
    </row>
    <row r="9166" spans="1:31" x14ac:dyDescent="0.3">
      <c r="A9166">
        <v>1128299</v>
      </c>
      <c r="B9166" t="s">
        <v>77</v>
      </c>
      <c r="C9166" s="1">
        <v>44244</v>
      </c>
      <c r="D9166">
        <v>2021</v>
      </c>
      <c r="E9166" t="s">
        <v>48</v>
      </c>
      <c r="F9166">
        <v>1</v>
      </c>
      <c r="G9166">
        <v>3</v>
      </c>
      <c r="H9166" t="s">
        <v>78</v>
      </c>
      <c r="I9166">
        <v>17</v>
      </c>
      <c r="J9166" t="s">
        <v>149</v>
      </c>
      <c r="K9166">
        <v>19</v>
      </c>
      <c r="L9166" t="s">
        <v>150</v>
      </c>
      <c r="M9166" t="s">
        <v>320</v>
      </c>
      <c r="N9166">
        <v>3</v>
      </c>
      <c r="O9166" t="s">
        <v>126</v>
      </c>
      <c r="P9166">
        <v>2</v>
      </c>
      <c r="Q9166" t="s">
        <v>82</v>
      </c>
      <c r="R9166">
        <v>4</v>
      </c>
      <c r="S9166" t="s">
        <v>38</v>
      </c>
      <c r="T9166">
        <v>16</v>
      </c>
      <c r="U9166" t="s">
        <v>321</v>
      </c>
      <c r="V9166" t="s">
        <v>213</v>
      </c>
      <c r="W9166">
        <v>3</v>
      </c>
      <c r="X9166" t="s">
        <v>84</v>
      </c>
      <c r="Y9166">
        <v>50</v>
      </c>
      <c r="Z9166">
        <v>425</v>
      </c>
      <c r="AA9166">
        <v>212500</v>
      </c>
      <c r="AB9166">
        <v>63750</v>
      </c>
      <c r="AC9166">
        <v>0.3</v>
      </c>
      <c r="AD9166">
        <v>2</v>
      </c>
      <c r="AE9166" t="s">
        <v>72</v>
      </c>
    </row>
    <row r="9167" spans="1:31" x14ac:dyDescent="0.3">
      <c r="A9167">
        <v>1128299</v>
      </c>
      <c r="B9167" t="s">
        <v>77</v>
      </c>
      <c r="C9167" s="1">
        <v>44271</v>
      </c>
      <c r="D9167">
        <v>2021</v>
      </c>
      <c r="E9167" t="s">
        <v>51</v>
      </c>
      <c r="F9167">
        <v>1</v>
      </c>
      <c r="G9167">
        <v>5</v>
      </c>
      <c r="H9167" t="s">
        <v>100</v>
      </c>
      <c r="I9167">
        <v>9</v>
      </c>
      <c r="J9167" t="s">
        <v>101</v>
      </c>
      <c r="K9167">
        <v>20</v>
      </c>
      <c r="L9167" t="s">
        <v>102</v>
      </c>
      <c r="M9167" t="s">
        <v>320</v>
      </c>
      <c r="N9167">
        <v>3</v>
      </c>
      <c r="O9167" t="s">
        <v>126</v>
      </c>
      <c r="P9167">
        <v>2</v>
      </c>
      <c r="Q9167" t="s">
        <v>82</v>
      </c>
      <c r="R9167">
        <v>4</v>
      </c>
      <c r="S9167" t="s">
        <v>38</v>
      </c>
      <c r="T9167">
        <v>16</v>
      </c>
      <c r="U9167" t="s">
        <v>321</v>
      </c>
      <c r="V9167" t="s">
        <v>196</v>
      </c>
      <c r="W9167">
        <v>3</v>
      </c>
      <c r="X9167" t="s">
        <v>84</v>
      </c>
      <c r="Y9167">
        <v>65</v>
      </c>
      <c r="Z9167">
        <v>425</v>
      </c>
      <c r="AA9167">
        <v>276250</v>
      </c>
      <c r="AB9167">
        <v>82874.999999999985</v>
      </c>
      <c r="AC9167">
        <v>0.3</v>
      </c>
      <c r="AD9167">
        <v>2</v>
      </c>
      <c r="AE9167" t="s">
        <v>72</v>
      </c>
    </row>
    <row r="9168" spans="1:31" x14ac:dyDescent="0.3">
      <c r="A9168">
        <v>1128299</v>
      </c>
      <c r="B9168" t="s">
        <v>77</v>
      </c>
      <c r="C9168" s="1">
        <v>44303</v>
      </c>
      <c r="D9168">
        <v>2021</v>
      </c>
      <c r="E9168" t="s">
        <v>52</v>
      </c>
      <c r="F9168">
        <v>2</v>
      </c>
      <c r="G9168">
        <v>5</v>
      </c>
      <c r="H9168" t="s">
        <v>100</v>
      </c>
      <c r="I9168">
        <v>9</v>
      </c>
      <c r="J9168" t="s">
        <v>101</v>
      </c>
      <c r="K9168">
        <v>20</v>
      </c>
      <c r="L9168" t="s">
        <v>102</v>
      </c>
      <c r="M9168" t="s">
        <v>320</v>
      </c>
      <c r="N9168">
        <v>3</v>
      </c>
      <c r="O9168" t="s">
        <v>126</v>
      </c>
      <c r="P9168">
        <v>2</v>
      </c>
      <c r="Q9168" t="s">
        <v>82</v>
      </c>
      <c r="R9168">
        <v>4</v>
      </c>
      <c r="S9168" t="s">
        <v>38</v>
      </c>
      <c r="T9168">
        <v>16</v>
      </c>
      <c r="U9168" t="s">
        <v>321</v>
      </c>
      <c r="V9168" t="s">
        <v>161</v>
      </c>
      <c r="W9168">
        <v>3</v>
      </c>
      <c r="X9168" t="s">
        <v>84</v>
      </c>
      <c r="Y9168">
        <v>70</v>
      </c>
      <c r="Z9168">
        <v>400</v>
      </c>
      <c r="AA9168">
        <v>280000</v>
      </c>
      <c r="AB9168">
        <v>84000</v>
      </c>
      <c r="AC9168">
        <v>0.3</v>
      </c>
      <c r="AD9168">
        <v>2</v>
      </c>
      <c r="AE9168" t="s">
        <v>72</v>
      </c>
    </row>
    <row r="9169" spans="1:31" x14ac:dyDescent="0.3">
      <c r="A9169">
        <v>1128299</v>
      </c>
      <c r="B9169" t="s">
        <v>77</v>
      </c>
      <c r="C9169" s="1">
        <v>44364</v>
      </c>
      <c r="D9169">
        <v>2021</v>
      </c>
      <c r="E9169" t="s">
        <v>54</v>
      </c>
      <c r="F9169">
        <v>2</v>
      </c>
      <c r="G9169">
        <v>5</v>
      </c>
      <c r="H9169" t="s">
        <v>100</v>
      </c>
      <c r="I9169">
        <v>9</v>
      </c>
      <c r="J9169" t="s">
        <v>101</v>
      </c>
      <c r="K9169">
        <v>20</v>
      </c>
      <c r="L9169" t="s">
        <v>102</v>
      </c>
      <c r="M9169" t="s">
        <v>320</v>
      </c>
      <c r="N9169">
        <v>3</v>
      </c>
      <c r="O9169" t="s">
        <v>126</v>
      </c>
      <c r="P9169">
        <v>2</v>
      </c>
      <c r="Q9169" t="s">
        <v>82</v>
      </c>
      <c r="R9169">
        <v>4</v>
      </c>
      <c r="S9169" t="s">
        <v>38</v>
      </c>
      <c r="T9169">
        <v>16</v>
      </c>
      <c r="U9169" t="s">
        <v>321</v>
      </c>
      <c r="V9169" t="s">
        <v>203</v>
      </c>
      <c r="W9169">
        <v>3</v>
      </c>
      <c r="X9169" t="s">
        <v>84</v>
      </c>
      <c r="Y9169">
        <v>85</v>
      </c>
      <c r="Z9169">
        <v>700</v>
      </c>
      <c r="AA9169">
        <v>595000</v>
      </c>
      <c r="AB9169">
        <v>178500</v>
      </c>
      <c r="AC9169">
        <v>0.3</v>
      </c>
      <c r="AD9169">
        <v>1</v>
      </c>
      <c r="AE9169" t="s">
        <v>132</v>
      </c>
    </row>
    <row r="9170" spans="1:31" x14ac:dyDescent="0.3">
      <c r="A9170">
        <v>1128299</v>
      </c>
      <c r="B9170" t="s">
        <v>77</v>
      </c>
      <c r="C9170" s="1">
        <v>44393</v>
      </c>
      <c r="D9170">
        <v>2021</v>
      </c>
      <c r="E9170" t="s">
        <v>55</v>
      </c>
      <c r="F9170">
        <v>3</v>
      </c>
      <c r="G9170">
        <v>5</v>
      </c>
      <c r="H9170" t="s">
        <v>100</v>
      </c>
      <c r="I9170">
        <v>9</v>
      </c>
      <c r="J9170" t="s">
        <v>101</v>
      </c>
      <c r="K9170">
        <v>20</v>
      </c>
      <c r="L9170" t="s">
        <v>102</v>
      </c>
      <c r="M9170" t="s">
        <v>320</v>
      </c>
      <c r="N9170">
        <v>3</v>
      </c>
      <c r="O9170" t="s">
        <v>126</v>
      </c>
      <c r="P9170">
        <v>2</v>
      </c>
      <c r="Q9170" t="s">
        <v>82</v>
      </c>
      <c r="R9170">
        <v>4</v>
      </c>
      <c r="S9170" t="s">
        <v>38</v>
      </c>
      <c r="T9170">
        <v>16</v>
      </c>
      <c r="U9170" t="s">
        <v>321</v>
      </c>
      <c r="V9170" t="s">
        <v>189</v>
      </c>
      <c r="W9170">
        <v>3</v>
      </c>
      <c r="X9170" t="s">
        <v>84</v>
      </c>
      <c r="Y9170">
        <v>95</v>
      </c>
      <c r="Z9170">
        <v>700</v>
      </c>
      <c r="AA9170">
        <v>665000</v>
      </c>
      <c r="AB9170">
        <v>199500</v>
      </c>
      <c r="AC9170">
        <v>0.3</v>
      </c>
      <c r="AD9170">
        <v>1</v>
      </c>
      <c r="AE9170" t="s">
        <v>132</v>
      </c>
    </row>
    <row r="9171" spans="1:31" x14ac:dyDescent="0.3">
      <c r="A9171">
        <v>1128299</v>
      </c>
      <c r="B9171" t="s">
        <v>77</v>
      </c>
      <c r="C9171" s="1">
        <v>44425</v>
      </c>
      <c r="D9171">
        <v>2021</v>
      </c>
      <c r="E9171" t="s">
        <v>31</v>
      </c>
      <c r="F9171">
        <v>3</v>
      </c>
      <c r="G9171">
        <v>5</v>
      </c>
      <c r="H9171" t="s">
        <v>100</v>
      </c>
      <c r="I9171">
        <v>9</v>
      </c>
      <c r="J9171" t="s">
        <v>101</v>
      </c>
      <c r="K9171">
        <v>20</v>
      </c>
      <c r="L9171" t="s">
        <v>102</v>
      </c>
      <c r="M9171" t="s">
        <v>320</v>
      </c>
      <c r="N9171">
        <v>3</v>
      </c>
      <c r="O9171" t="s">
        <v>126</v>
      </c>
      <c r="P9171">
        <v>2</v>
      </c>
      <c r="Q9171" t="s">
        <v>82</v>
      </c>
      <c r="R9171">
        <v>4</v>
      </c>
      <c r="S9171" t="s">
        <v>38</v>
      </c>
      <c r="T9171">
        <v>16</v>
      </c>
      <c r="U9171" t="s">
        <v>321</v>
      </c>
      <c r="V9171" t="s">
        <v>202</v>
      </c>
      <c r="W9171">
        <v>3</v>
      </c>
      <c r="X9171" t="s">
        <v>84</v>
      </c>
      <c r="Y9171">
        <v>80</v>
      </c>
      <c r="Z9171">
        <v>700</v>
      </c>
      <c r="AA9171">
        <v>560000</v>
      </c>
      <c r="AB9171">
        <v>168000</v>
      </c>
      <c r="AC9171">
        <v>0.3</v>
      </c>
      <c r="AD9171">
        <v>1</v>
      </c>
      <c r="AE9171" t="s">
        <v>132</v>
      </c>
    </row>
    <row r="9172" spans="1:31" x14ac:dyDescent="0.3">
      <c r="A9172">
        <v>1128299</v>
      </c>
      <c r="B9172" t="s">
        <v>77</v>
      </c>
      <c r="C9172" s="1">
        <v>44457</v>
      </c>
      <c r="D9172">
        <v>2021</v>
      </c>
      <c r="E9172" t="s">
        <v>43</v>
      </c>
      <c r="F9172">
        <v>3</v>
      </c>
      <c r="G9172">
        <v>5</v>
      </c>
      <c r="H9172" t="s">
        <v>100</v>
      </c>
      <c r="I9172">
        <v>9</v>
      </c>
      <c r="J9172" t="s">
        <v>101</v>
      </c>
      <c r="K9172">
        <v>20</v>
      </c>
      <c r="L9172" t="s">
        <v>102</v>
      </c>
      <c r="M9172" t="s">
        <v>320</v>
      </c>
      <c r="N9172">
        <v>3</v>
      </c>
      <c r="O9172" t="s">
        <v>126</v>
      </c>
      <c r="P9172">
        <v>2</v>
      </c>
      <c r="Q9172" t="s">
        <v>82</v>
      </c>
      <c r="R9172">
        <v>4</v>
      </c>
      <c r="S9172" t="s">
        <v>38</v>
      </c>
      <c r="T9172">
        <v>16</v>
      </c>
      <c r="U9172" t="s">
        <v>321</v>
      </c>
      <c r="V9172" t="s">
        <v>191</v>
      </c>
      <c r="W9172">
        <v>3</v>
      </c>
      <c r="X9172" t="s">
        <v>84</v>
      </c>
      <c r="Y9172">
        <v>60</v>
      </c>
      <c r="Z9172">
        <v>300</v>
      </c>
      <c r="AA9172">
        <v>180000</v>
      </c>
      <c r="AB9172">
        <v>54000.000000000007</v>
      </c>
      <c r="AC9172">
        <v>0.3</v>
      </c>
      <c r="AD9172">
        <v>1</v>
      </c>
      <c r="AE9172" t="s">
        <v>132</v>
      </c>
    </row>
    <row r="9173" spans="1:31" x14ac:dyDescent="0.3">
      <c r="A9173">
        <v>1128299</v>
      </c>
      <c r="B9173" t="s">
        <v>77</v>
      </c>
      <c r="C9173" s="1">
        <v>44486</v>
      </c>
      <c r="D9173">
        <v>2021</v>
      </c>
      <c r="E9173" t="s">
        <v>44</v>
      </c>
      <c r="F9173">
        <v>4</v>
      </c>
      <c r="G9173">
        <v>5</v>
      </c>
      <c r="H9173" t="s">
        <v>100</v>
      </c>
      <c r="I9173">
        <v>9</v>
      </c>
      <c r="J9173" t="s">
        <v>101</v>
      </c>
      <c r="K9173">
        <v>20</v>
      </c>
      <c r="L9173" t="s">
        <v>102</v>
      </c>
      <c r="M9173" t="s">
        <v>320</v>
      </c>
      <c r="N9173">
        <v>3</v>
      </c>
      <c r="O9173" t="s">
        <v>126</v>
      </c>
      <c r="P9173">
        <v>2</v>
      </c>
      <c r="Q9173" t="s">
        <v>82</v>
      </c>
      <c r="R9173">
        <v>4</v>
      </c>
      <c r="S9173" t="s">
        <v>38</v>
      </c>
      <c r="T9173">
        <v>16</v>
      </c>
      <c r="U9173" t="s">
        <v>321</v>
      </c>
      <c r="V9173" t="s">
        <v>195</v>
      </c>
      <c r="W9173">
        <v>3</v>
      </c>
      <c r="X9173" t="s">
        <v>84</v>
      </c>
      <c r="Y9173">
        <v>60</v>
      </c>
      <c r="Z9173">
        <v>400</v>
      </c>
      <c r="AA9173">
        <v>240000</v>
      </c>
      <c r="AB9173">
        <v>72000</v>
      </c>
      <c r="AC9173">
        <v>0.3</v>
      </c>
      <c r="AD9173">
        <v>1</v>
      </c>
      <c r="AE9173" t="s">
        <v>132</v>
      </c>
    </row>
    <row r="9174" spans="1:31" x14ac:dyDescent="0.3">
      <c r="A9174">
        <v>1128299</v>
      </c>
      <c r="B9174" t="s">
        <v>77</v>
      </c>
      <c r="C9174" s="1">
        <v>44517</v>
      </c>
      <c r="D9174">
        <v>2021</v>
      </c>
      <c r="E9174" t="s">
        <v>45</v>
      </c>
      <c r="F9174">
        <v>4</v>
      </c>
      <c r="G9174">
        <v>5</v>
      </c>
      <c r="H9174" t="s">
        <v>100</v>
      </c>
      <c r="I9174">
        <v>9</v>
      </c>
      <c r="J9174" t="s">
        <v>101</v>
      </c>
      <c r="K9174">
        <v>20</v>
      </c>
      <c r="L9174" t="s">
        <v>102</v>
      </c>
      <c r="M9174" t="s">
        <v>320</v>
      </c>
      <c r="N9174">
        <v>3</v>
      </c>
      <c r="O9174" t="s">
        <v>126</v>
      </c>
      <c r="P9174">
        <v>2</v>
      </c>
      <c r="Q9174" t="s">
        <v>82</v>
      </c>
      <c r="R9174">
        <v>4</v>
      </c>
      <c r="S9174" t="s">
        <v>38</v>
      </c>
      <c r="T9174">
        <v>16</v>
      </c>
      <c r="U9174" t="s">
        <v>321</v>
      </c>
      <c r="V9174" t="s">
        <v>207</v>
      </c>
      <c r="W9174">
        <v>3</v>
      </c>
      <c r="X9174" t="s">
        <v>84</v>
      </c>
      <c r="Y9174">
        <v>55</v>
      </c>
      <c r="Z9174">
        <v>525</v>
      </c>
      <c r="AA9174">
        <v>288750</v>
      </c>
      <c r="AB9174">
        <v>86625.000000000015</v>
      </c>
      <c r="AC9174">
        <v>0.3</v>
      </c>
      <c r="AD9174">
        <v>1</v>
      </c>
      <c r="AE9174" t="s">
        <v>132</v>
      </c>
    </row>
    <row r="9175" spans="1:31" x14ac:dyDescent="0.3">
      <c r="A9175">
        <v>1128299</v>
      </c>
      <c r="B9175" t="s">
        <v>77</v>
      </c>
      <c r="C9175" s="1">
        <v>44546</v>
      </c>
      <c r="D9175">
        <v>2021</v>
      </c>
      <c r="E9175" t="s">
        <v>46</v>
      </c>
      <c r="F9175">
        <v>4</v>
      </c>
      <c r="G9175">
        <v>5</v>
      </c>
      <c r="H9175" t="s">
        <v>100</v>
      </c>
      <c r="I9175">
        <v>9</v>
      </c>
      <c r="J9175" t="s">
        <v>101</v>
      </c>
      <c r="K9175">
        <v>20</v>
      </c>
      <c r="L9175" t="s">
        <v>102</v>
      </c>
      <c r="M9175" t="s">
        <v>320</v>
      </c>
      <c r="N9175">
        <v>3</v>
      </c>
      <c r="O9175" t="s">
        <v>126</v>
      </c>
      <c r="P9175">
        <v>2</v>
      </c>
      <c r="Q9175" t="s">
        <v>82</v>
      </c>
      <c r="R9175">
        <v>4</v>
      </c>
      <c r="S9175" t="s">
        <v>38</v>
      </c>
      <c r="T9175">
        <v>16</v>
      </c>
      <c r="U9175" t="s">
        <v>321</v>
      </c>
      <c r="V9175" t="s">
        <v>186</v>
      </c>
      <c r="W9175">
        <v>3</v>
      </c>
      <c r="X9175" t="s">
        <v>84</v>
      </c>
      <c r="Y9175">
        <v>80</v>
      </c>
      <c r="Z9175">
        <v>600</v>
      </c>
      <c r="AA9175">
        <v>480000</v>
      </c>
      <c r="AB9175">
        <v>144000</v>
      </c>
      <c r="AC9175">
        <v>0.3</v>
      </c>
      <c r="AD9175">
        <v>1</v>
      </c>
      <c r="AE9175" t="s">
        <v>132</v>
      </c>
    </row>
    <row r="9176" spans="1:31" x14ac:dyDescent="0.3">
      <c r="A9176">
        <v>1185732</v>
      </c>
      <c r="B9176" t="s">
        <v>30</v>
      </c>
      <c r="C9176" s="1">
        <v>44208</v>
      </c>
      <c r="D9176">
        <v>2021</v>
      </c>
      <c r="E9176" t="s">
        <v>47</v>
      </c>
      <c r="F9176">
        <v>1</v>
      </c>
      <c r="G9176">
        <v>5</v>
      </c>
      <c r="H9176" t="s">
        <v>100</v>
      </c>
      <c r="I9176">
        <v>9</v>
      </c>
      <c r="J9176" t="s">
        <v>101</v>
      </c>
      <c r="K9176">
        <v>20</v>
      </c>
      <c r="L9176" t="s">
        <v>102</v>
      </c>
      <c r="M9176" t="s">
        <v>320</v>
      </c>
      <c r="N9176">
        <v>3</v>
      </c>
      <c r="O9176" t="s">
        <v>126</v>
      </c>
      <c r="P9176">
        <v>2</v>
      </c>
      <c r="Q9176" t="s">
        <v>82</v>
      </c>
      <c r="R9176">
        <v>4</v>
      </c>
      <c r="S9176" t="s">
        <v>38</v>
      </c>
      <c r="T9176">
        <v>16</v>
      </c>
      <c r="U9176" t="s">
        <v>321</v>
      </c>
      <c r="V9176" t="s">
        <v>184</v>
      </c>
      <c r="W9176">
        <v>3</v>
      </c>
      <c r="X9176" t="s">
        <v>84</v>
      </c>
      <c r="Y9176">
        <v>35</v>
      </c>
      <c r="Z9176">
        <v>650</v>
      </c>
      <c r="AA9176">
        <v>227500</v>
      </c>
      <c r="AB9176">
        <v>56875</v>
      </c>
      <c r="AC9176">
        <v>0.25</v>
      </c>
      <c r="AD9176">
        <v>1</v>
      </c>
      <c r="AE9176" t="s">
        <v>132</v>
      </c>
    </row>
    <row r="9177" spans="1:31" x14ac:dyDescent="0.3">
      <c r="A9177">
        <v>1185732</v>
      </c>
      <c r="B9177" t="s">
        <v>30</v>
      </c>
      <c r="C9177" s="1">
        <v>44237</v>
      </c>
      <c r="D9177">
        <v>2021</v>
      </c>
      <c r="E9177" t="s">
        <v>48</v>
      </c>
      <c r="F9177">
        <v>1</v>
      </c>
      <c r="G9177">
        <v>5</v>
      </c>
      <c r="H9177" t="s">
        <v>100</v>
      </c>
      <c r="I9177">
        <v>9</v>
      </c>
      <c r="J9177" t="s">
        <v>101</v>
      </c>
      <c r="K9177">
        <v>20</v>
      </c>
      <c r="L9177" t="s">
        <v>102</v>
      </c>
      <c r="M9177" t="s">
        <v>320</v>
      </c>
      <c r="N9177">
        <v>3</v>
      </c>
      <c r="O9177" t="s">
        <v>126</v>
      </c>
      <c r="P9177">
        <v>2</v>
      </c>
      <c r="Q9177" t="s">
        <v>82</v>
      </c>
      <c r="R9177">
        <v>4</v>
      </c>
      <c r="S9177" t="s">
        <v>38</v>
      </c>
      <c r="T9177">
        <v>16</v>
      </c>
      <c r="U9177" t="s">
        <v>321</v>
      </c>
      <c r="V9177" t="s">
        <v>191</v>
      </c>
      <c r="W9177">
        <v>3</v>
      </c>
      <c r="X9177" t="s">
        <v>84</v>
      </c>
      <c r="Y9177">
        <v>35</v>
      </c>
      <c r="Z9177">
        <v>600</v>
      </c>
      <c r="AA9177">
        <v>210000</v>
      </c>
      <c r="AB9177">
        <v>52500</v>
      </c>
      <c r="AC9177">
        <v>0.25</v>
      </c>
      <c r="AD9177">
        <v>1</v>
      </c>
      <c r="AE9177" t="s">
        <v>132</v>
      </c>
    </row>
    <row r="9178" spans="1:31" x14ac:dyDescent="0.3">
      <c r="A9178">
        <v>1185732</v>
      </c>
      <c r="B9178" t="s">
        <v>30</v>
      </c>
      <c r="C9178" s="1">
        <v>44263</v>
      </c>
      <c r="D9178">
        <v>2021</v>
      </c>
      <c r="E9178" t="s">
        <v>51</v>
      </c>
      <c r="F9178">
        <v>1</v>
      </c>
      <c r="G9178">
        <v>1</v>
      </c>
      <c r="H9178" t="s">
        <v>32</v>
      </c>
      <c r="I9178">
        <v>1</v>
      </c>
      <c r="J9178" t="s">
        <v>71</v>
      </c>
      <c r="K9178">
        <v>21</v>
      </c>
      <c r="L9178" t="s">
        <v>151</v>
      </c>
      <c r="M9178" t="s">
        <v>320</v>
      </c>
      <c r="N9178">
        <v>3</v>
      </c>
      <c r="O9178" t="s">
        <v>126</v>
      </c>
      <c r="P9178">
        <v>2</v>
      </c>
      <c r="Q9178" t="s">
        <v>82</v>
      </c>
      <c r="R9178">
        <v>4</v>
      </c>
      <c r="S9178" t="s">
        <v>38</v>
      </c>
      <c r="T9178">
        <v>16</v>
      </c>
      <c r="U9178" t="s">
        <v>321</v>
      </c>
      <c r="V9178" t="s">
        <v>201</v>
      </c>
      <c r="W9178">
        <v>3</v>
      </c>
      <c r="X9178" t="s">
        <v>84</v>
      </c>
      <c r="Y9178">
        <v>35</v>
      </c>
      <c r="Z9178">
        <v>575</v>
      </c>
      <c r="AA9178">
        <v>201250</v>
      </c>
      <c r="AB9178">
        <v>50312.5</v>
      </c>
      <c r="AC9178">
        <v>0.25</v>
      </c>
      <c r="AD9178">
        <v>1</v>
      </c>
      <c r="AE9178" t="s">
        <v>132</v>
      </c>
    </row>
    <row r="9179" spans="1:31" x14ac:dyDescent="0.3">
      <c r="A9179">
        <v>1185732</v>
      </c>
      <c r="B9179" t="s">
        <v>30</v>
      </c>
      <c r="C9179" s="1">
        <v>44295</v>
      </c>
      <c r="D9179">
        <v>2021</v>
      </c>
      <c r="E9179" t="s">
        <v>52</v>
      </c>
      <c r="F9179">
        <v>2</v>
      </c>
      <c r="G9179">
        <v>1</v>
      </c>
      <c r="H9179" t="s">
        <v>32</v>
      </c>
      <c r="I9179">
        <v>1</v>
      </c>
      <c r="J9179" t="s">
        <v>71</v>
      </c>
      <c r="K9179">
        <v>21</v>
      </c>
      <c r="L9179" t="s">
        <v>151</v>
      </c>
      <c r="M9179" t="s">
        <v>320</v>
      </c>
      <c r="N9179">
        <v>3</v>
      </c>
      <c r="O9179" t="s">
        <v>126</v>
      </c>
      <c r="P9179">
        <v>2</v>
      </c>
      <c r="Q9179" t="s">
        <v>82</v>
      </c>
      <c r="R9179">
        <v>4</v>
      </c>
      <c r="S9179" t="s">
        <v>38</v>
      </c>
      <c r="T9179">
        <v>16</v>
      </c>
      <c r="U9179" t="s">
        <v>321</v>
      </c>
      <c r="V9179" t="s">
        <v>184</v>
      </c>
      <c r="W9179">
        <v>3</v>
      </c>
      <c r="X9179" t="s">
        <v>84</v>
      </c>
      <c r="Y9179">
        <v>35</v>
      </c>
      <c r="Z9179">
        <v>525</v>
      </c>
      <c r="AA9179">
        <v>183750</v>
      </c>
      <c r="AB9179">
        <v>45937.5</v>
      </c>
      <c r="AC9179">
        <v>0.25</v>
      </c>
      <c r="AD9179">
        <v>1</v>
      </c>
      <c r="AE9179" t="s">
        <v>132</v>
      </c>
    </row>
    <row r="9180" spans="1:31" x14ac:dyDescent="0.3">
      <c r="A9180">
        <v>1185732</v>
      </c>
      <c r="B9180" t="s">
        <v>30</v>
      </c>
      <c r="C9180" s="1">
        <v>44324</v>
      </c>
      <c r="D9180">
        <v>2021</v>
      </c>
      <c r="E9180" t="s">
        <v>53</v>
      </c>
      <c r="F9180">
        <v>2</v>
      </c>
      <c r="G9180">
        <v>1</v>
      </c>
      <c r="H9180" t="s">
        <v>32</v>
      </c>
      <c r="I9180">
        <v>1</v>
      </c>
      <c r="J9180" t="s">
        <v>71</v>
      </c>
      <c r="K9180">
        <v>21</v>
      </c>
      <c r="L9180" t="s">
        <v>151</v>
      </c>
      <c r="M9180" t="s">
        <v>320</v>
      </c>
      <c r="N9180">
        <v>3</v>
      </c>
      <c r="O9180" t="s">
        <v>126</v>
      </c>
      <c r="P9180">
        <v>2</v>
      </c>
      <c r="Q9180" t="s">
        <v>82</v>
      </c>
      <c r="R9180">
        <v>4</v>
      </c>
      <c r="S9180" t="s">
        <v>38</v>
      </c>
      <c r="T9180">
        <v>16</v>
      </c>
      <c r="U9180" t="s">
        <v>321</v>
      </c>
      <c r="V9180" t="s">
        <v>202</v>
      </c>
      <c r="W9180">
        <v>3</v>
      </c>
      <c r="X9180" t="s">
        <v>84</v>
      </c>
      <c r="Y9180">
        <v>50</v>
      </c>
      <c r="Z9180">
        <v>550</v>
      </c>
      <c r="AA9180">
        <v>275000</v>
      </c>
      <c r="AB9180">
        <v>68750</v>
      </c>
      <c r="AC9180">
        <v>0.25</v>
      </c>
      <c r="AD9180">
        <v>1</v>
      </c>
      <c r="AE9180" t="s">
        <v>132</v>
      </c>
    </row>
    <row r="9181" spans="1:31" x14ac:dyDescent="0.3">
      <c r="A9181">
        <v>1185732</v>
      </c>
      <c r="B9181" t="s">
        <v>30</v>
      </c>
      <c r="C9181" s="1">
        <v>44357</v>
      </c>
      <c r="D9181">
        <v>2021</v>
      </c>
      <c r="E9181" t="s">
        <v>54</v>
      </c>
      <c r="F9181">
        <v>2</v>
      </c>
      <c r="G9181">
        <v>1</v>
      </c>
      <c r="H9181" t="s">
        <v>32</v>
      </c>
      <c r="I9181">
        <v>1</v>
      </c>
      <c r="J9181" t="s">
        <v>71</v>
      </c>
      <c r="K9181">
        <v>21</v>
      </c>
      <c r="L9181" t="s">
        <v>151</v>
      </c>
      <c r="M9181" t="s">
        <v>320</v>
      </c>
      <c r="N9181">
        <v>3</v>
      </c>
      <c r="O9181" t="s">
        <v>126</v>
      </c>
      <c r="P9181">
        <v>2</v>
      </c>
      <c r="Q9181" t="s">
        <v>82</v>
      </c>
      <c r="R9181">
        <v>4</v>
      </c>
      <c r="S9181" t="s">
        <v>38</v>
      </c>
      <c r="T9181">
        <v>16</v>
      </c>
      <c r="U9181" t="s">
        <v>321</v>
      </c>
      <c r="V9181" t="s">
        <v>189</v>
      </c>
      <c r="W9181">
        <v>3</v>
      </c>
      <c r="X9181" t="s">
        <v>84</v>
      </c>
      <c r="Y9181">
        <v>50</v>
      </c>
      <c r="Z9181">
        <v>600</v>
      </c>
      <c r="AA9181">
        <v>300000</v>
      </c>
      <c r="AB9181">
        <v>75000</v>
      </c>
      <c r="AC9181">
        <v>0.25</v>
      </c>
      <c r="AD9181">
        <v>1</v>
      </c>
      <c r="AE9181" t="s">
        <v>132</v>
      </c>
    </row>
    <row r="9182" spans="1:31" x14ac:dyDescent="0.3">
      <c r="A9182">
        <v>1185732</v>
      </c>
      <c r="B9182" t="s">
        <v>30</v>
      </c>
      <c r="C9182" s="1">
        <v>44385</v>
      </c>
      <c r="D9182">
        <v>2021</v>
      </c>
      <c r="E9182" t="s">
        <v>55</v>
      </c>
      <c r="F9182">
        <v>3</v>
      </c>
      <c r="G9182">
        <v>1</v>
      </c>
      <c r="H9182" t="s">
        <v>32</v>
      </c>
      <c r="I9182">
        <v>1</v>
      </c>
      <c r="J9182" t="s">
        <v>71</v>
      </c>
      <c r="K9182">
        <v>21</v>
      </c>
      <c r="L9182" t="s">
        <v>151</v>
      </c>
      <c r="M9182" t="s">
        <v>320</v>
      </c>
      <c r="N9182">
        <v>3</v>
      </c>
      <c r="O9182" t="s">
        <v>126</v>
      </c>
      <c r="P9182">
        <v>2</v>
      </c>
      <c r="Q9182" t="s">
        <v>82</v>
      </c>
      <c r="R9182">
        <v>4</v>
      </c>
      <c r="S9182" t="s">
        <v>38</v>
      </c>
      <c r="T9182">
        <v>16</v>
      </c>
      <c r="U9182" t="s">
        <v>321</v>
      </c>
      <c r="V9182" t="s">
        <v>184</v>
      </c>
      <c r="W9182">
        <v>3</v>
      </c>
      <c r="X9182" t="s">
        <v>84</v>
      </c>
      <c r="Y9182">
        <v>55</v>
      </c>
      <c r="Z9182">
        <v>625</v>
      </c>
      <c r="AA9182">
        <v>343750</v>
      </c>
      <c r="AB9182">
        <v>85937.500000000015</v>
      </c>
      <c r="AC9182">
        <v>0.25</v>
      </c>
      <c r="AD9182">
        <v>1</v>
      </c>
      <c r="AE9182" t="s">
        <v>132</v>
      </c>
    </row>
    <row r="9183" spans="1:31" x14ac:dyDescent="0.3">
      <c r="A9183">
        <v>1185732</v>
      </c>
      <c r="B9183" t="s">
        <v>30</v>
      </c>
      <c r="C9183" s="1">
        <v>44417</v>
      </c>
      <c r="D9183">
        <v>2021</v>
      </c>
      <c r="E9183" t="s">
        <v>31</v>
      </c>
      <c r="F9183">
        <v>3</v>
      </c>
      <c r="G9183">
        <v>1</v>
      </c>
      <c r="H9183" t="s">
        <v>32</v>
      </c>
      <c r="I9183">
        <v>1</v>
      </c>
      <c r="J9183" t="s">
        <v>71</v>
      </c>
      <c r="K9183">
        <v>21</v>
      </c>
      <c r="L9183" t="s">
        <v>151</v>
      </c>
      <c r="M9183" t="s">
        <v>320</v>
      </c>
      <c r="N9183">
        <v>3</v>
      </c>
      <c r="O9183" t="s">
        <v>126</v>
      </c>
      <c r="P9183">
        <v>2</v>
      </c>
      <c r="Q9183" t="s">
        <v>82</v>
      </c>
      <c r="R9183">
        <v>4</v>
      </c>
      <c r="S9183" t="s">
        <v>38</v>
      </c>
      <c r="T9183">
        <v>16</v>
      </c>
      <c r="U9183" t="s">
        <v>321</v>
      </c>
      <c r="V9183" t="s">
        <v>201</v>
      </c>
      <c r="W9183">
        <v>3</v>
      </c>
      <c r="X9183" t="s">
        <v>84</v>
      </c>
      <c r="Y9183">
        <v>55</v>
      </c>
      <c r="Z9183">
        <v>625</v>
      </c>
      <c r="AA9183">
        <v>343750</v>
      </c>
      <c r="AB9183">
        <v>85937.500000000015</v>
      </c>
      <c r="AC9183">
        <v>0.25</v>
      </c>
      <c r="AD9183">
        <v>1</v>
      </c>
      <c r="AE9183" t="s">
        <v>132</v>
      </c>
    </row>
    <row r="9184" spans="1:31" x14ac:dyDescent="0.3">
      <c r="A9184">
        <v>1185732</v>
      </c>
      <c r="B9184" t="s">
        <v>30</v>
      </c>
      <c r="C9184" s="1">
        <v>44447</v>
      </c>
      <c r="D9184">
        <v>2021</v>
      </c>
      <c r="E9184" t="s">
        <v>43</v>
      </c>
      <c r="F9184">
        <v>3</v>
      </c>
      <c r="G9184">
        <v>1</v>
      </c>
      <c r="H9184" t="s">
        <v>32</v>
      </c>
      <c r="I9184">
        <v>1</v>
      </c>
      <c r="J9184" t="s">
        <v>71</v>
      </c>
      <c r="K9184">
        <v>21</v>
      </c>
      <c r="L9184" t="s">
        <v>151</v>
      </c>
      <c r="M9184" t="s">
        <v>320</v>
      </c>
      <c r="N9184">
        <v>3</v>
      </c>
      <c r="O9184" t="s">
        <v>126</v>
      </c>
      <c r="P9184">
        <v>2</v>
      </c>
      <c r="Q9184" t="s">
        <v>82</v>
      </c>
      <c r="R9184">
        <v>4</v>
      </c>
      <c r="S9184" t="s">
        <v>38</v>
      </c>
      <c r="T9184">
        <v>16</v>
      </c>
      <c r="U9184" t="s">
        <v>321</v>
      </c>
      <c r="V9184" t="s">
        <v>202</v>
      </c>
      <c r="W9184">
        <v>3</v>
      </c>
      <c r="X9184" t="s">
        <v>84</v>
      </c>
      <c r="Y9184">
        <v>45</v>
      </c>
      <c r="Z9184">
        <v>550</v>
      </c>
      <c r="AA9184">
        <v>247500</v>
      </c>
      <c r="AB9184">
        <v>61875</v>
      </c>
      <c r="AC9184">
        <v>0.25</v>
      </c>
      <c r="AD9184">
        <v>1</v>
      </c>
      <c r="AE9184" t="s">
        <v>132</v>
      </c>
    </row>
    <row r="9185" spans="1:31" x14ac:dyDescent="0.3">
      <c r="A9185">
        <v>1185732</v>
      </c>
      <c r="B9185" t="s">
        <v>30</v>
      </c>
      <c r="C9185" s="1">
        <v>44479</v>
      </c>
      <c r="D9185">
        <v>2021</v>
      </c>
      <c r="E9185" t="s">
        <v>44</v>
      </c>
      <c r="F9185">
        <v>4</v>
      </c>
      <c r="G9185">
        <v>1</v>
      </c>
      <c r="H9185" t="s">
        <v>32</v>
      </c>
      <c r="I9185">
        <v>1</v>
      </c>
      <c r="J9185" t="s">
        <v>71</v>
      </c>
      <c r="K9185">
        <v>21</v>
      </c>
      <c r="L9185" t="s">
        <v>151</v>
      </c>
      <c r="M9185" t="s">
        <v>320</v>
      </c>
      <c r="N9185">
        <v>3</v>
      </c>
      <c r="O9185" t="s">
        <v>126</v>
      </c>
      <c r="P9185">
        <v>2</v>
      </c>
      <c r="Q9185" t="s">
        <v>82</v>
      </c>
      <c r="R9185">
        <v>4</v>
      </c>
      <c r="S9185" t="s">
        <v>38</v>
      </c>
      <c r="T9185">
        <v>16</v>
      </c>
      <c r="U9185" t="s">
        <v>321</v>
      </c>
      <c r="V9185" t="s">
        <v>261</v>
      </c>
      <c r="W9185">
        <v>3</v>
      </c>
      <c r="X9185" t="s">
        <v>84</v>
      </c>
      <c r="Y9185">
        <v>50</v>
      </c>
      <c r="Z9185">
        <v>525</v>
      </c>
      <c r="AA9185">
        <v>262500</v>
      </c>
      <c r="AB9185">
        <v>65625.000000000015</v>
      </c>
      <c r="AC9185">
        <v>0.25</v>
      </c>
      <c r="AD9185">
        <v>1</v>
      </c>
      <c r="AE9185" t="s">
        <v>132</v>
      </c>
    </row>
    <row r="9186" spans="1:31" x14ac:dyDescent="0.3">
      <c r="A9186">
        <v>1185732</v>
      </c>
      <c r="B9186" t="s">
        <v>30</v>
      </c>
      <c r="C9186" s="1">
        <v>44509</v>
      </c>
      <c r="D9186">
        <v>2021</v>
      </c>
      <c r="E9186" t="s">
        <v>45</v>
      </c>
      <c r="F9186">
        <v>4</v>
      </c>
      <c r="G9186">
        <v>1</v>
      </c>
      <c r="H9186" t="s">
        <v>32</v>
      </c>
      <c r="I9186">
        <v>1</v>
      </c>
      <c r="J9186" t="s">
        <v>71</v>
      </c>
      <c r="K9186">
        <v>21</v>
      </c>
      <c r="L9186" t="s">
        <v>151</v>
      </c>
      <c r="M9186" t="s">
        <v>320</v>
      </c>
      <c r="N9186">
        <v>3</v>
      </c>
      <c r="O9186" t="s">
        <v>126</v>
      </c>
      <c r="P9186">
        <v>2</v>
      </c>
      <c r="Q9186" t="s">
        <v>82</v>
      </c>
      <c r="R9186">
        <v>4</v>
      </c>
      <c r="S9186" t="s">
        <v>38</v>
      </c>
      <c r="T9186">
        <v>16</v>
      </c>
      <c r="U9186" t="s">
        <v>321</v>
      </c>
      <c r="V9186" t="s">
        <v>243</v>
      </c>
      <c r="W9186">
        <v>3</v>
      </c>
      <c r="X9186" t="s">
        <v>84</v>
      </c>
      <c r="Y9186">
        <v>50</v>
      </c>
      <c r="Z9186">
        <v>545</v>
      </c>
      <c r="AA9186">
        <v>272500</v>
      </c>
      <c r="AB9186">
        <v>68125.000000000015</v>
      </c>
      <c r="AC9186">
        <v>0.25</v>
      </c>
      <c r="AD9186">
        <v>1</v>
      </c>
      <c r="AE9186" t="s">
        <v>132</v>
      </c>
    </row>
    <row r="9187" spans="1:31" x14ac:dyDescent="0.3">
      <c r="A9187">
        <v>1185732</v>
      </c>
      <c r="B9187" t="s">
        <v>30</v>
      </c>
      <c r="C9187" s="1">
        <v>44538</v>
      </c>
      <c r="D9187">
        <v>2021</v>
      </c>
      <c r="E9187" t="s">
        <v>46</v>
      </c>
      <c r="F9187">
        <v>4</v>
      </c>
      <c r="G9187">
        <v>1</v>
      </c>
      <c r="H9187" t="s">
        <v>32</v>
      </c>
      <c r="I9187">
        <v>1</v>
      </c>
      <c r="J9187" t="s">
        <v>71</v>
      </c>
      <c r="K9187">
        <v>21</v>
      </c>
      <c r="L9187" t="s">
        <v>151</v>
      </c>
      <c r="M9187" t="s">
        <v>320</v>
      </c>
      <c r="N9187">
        <v>3</v>
      </c>
      <c r="O9187" t="s">
        <v>126</v>
      </c>
      <c r="P9187">
        <v>2</v>
      </c>
      <c r="Q9187" t="s">
        <v>82</v>
      </c>
      <c r="R9187">
        <v>4</v>
      </c>
      <c r="S9187" t="s">
        <v>38</v>
      </c>
      <c r="T9187">
        <v>16</v>
      </c>
      <c r="U9187" t="s">
        <v>321</v>
      </c>
      <c r="V9187" t="s">
        <v>195</v>
      </c>
      <c r="W9187">
        <v>3</v>
      </c>
      <c r="X9187" t="s">
        <v>84</v>
      </c>
      <c r="Y9187">
        <v>55</v>
      </c>
      <c r="Z9187">
        <v>625</v>
      </c>
      <c r="AA9187">
        <v>343750</v>
      </c>
      <c r="AB9187">
        <v>85937.500000000015</v>
      </c>
      <c r="AC9187">
        <v>0.25</v>
      </c>
      <c r="AD9187">
        <v>1</v>
      </c>
      <c r="AE9187" t="s">
        <v>132</v>
      </c>
    </row>
    <row r="9188" spans="1:31" x14ac:dyDescent="0.3">
      <c r="A9188">
        <v>1185732</v>
      </c>
      <c r="B9188" t="s">
        <v>30</v>
      </c>
      <c r="C9188" s="1">
        <v>44210</v>
      </c>
      <c r="D9188">
        <v>2021</v>
      </c>
      <c r="E9188" t="s">
        <v>47</v>
      </c>
      <c r="F9188">
        <v>1</v>
      </c>
      <c r="G9188">
        <v>1</v>
      </c>
      <c r="H9188" t="s">
        <v>32</v>
      </c>
      <c r="I9188">
        <v>1</v>
      </c>
      <c r="J9188" t="s">
        <v>71</v>
      </c>
      <c r="K9188">
        <v>21</v>
      </c>
      <c r="L9188" t="s">
        <v>151</v>
      </c>
      <c r="M9188" t="s">
        <v>320</v>
      </c>
      <c r="N9188">
        <v>3</v>
      </c>
      <c r="O9188" t="s">
        <v>126</v>
      </c>
      <c r="P9188">
        <v>2</v>
      </c>
      <c r="Q9188" t="s">
        <v>82</v>
      </c>
      <c r="R9188">
        <v>4</v>
      </c>
      <c r="S9188" t="s">
        <v>38</v>
      </c>
      <c r="T9188">
        <v>16</v>
      </c>
      <c r="U9188" t="s">
        <v>321</v>
      </c>
      <c r="V9188" t="s">
        <v>311</v>
      </c>
      <c r="W9188">
        <v>3</v>
      </c>
      <c r="X9188" t="s">
        <v>84</v>
      </c>
      <c r="Y9188">
        <v>30</v>
      </c>
      <c r="Z9188">
        <v>600</v>
      </c>
      <c r="AA9188">
        <v>180000</v>
      </c>
      <c r="AB9188">
        <v>63000.000000000007</v>
      </c>
      <c r="AC9188">
        <v>0.35</v>
      </c>
      <c r="AD9188">
        <v>1</v>
      </c>
      <c r="AE9188" t="s">
        <v>132</v>
      </c>
    </row>
    <row r="9189" spans="1:31" x14ac:dyDescent="0.3">
      <c r="A9189">
        <v>1185732</v>
      </c>
      <c r="B9189" t="s">
        <v>30</v>
      </c>
      <c r="C9189" s="1">
        <v>44239</v>
      </c>
      <c r="D9189">
        <v>2021</v>
      </c>
      <c r="E9189" t="s">
        <v>48</v>
      </c>
      <c r="F9189">
        <v>1</v>
      </c>
      <c r="G9189">
        <v>1</v>
      </c>
      <c r="H9189" t="s">
        <v>32</v>
      </c>
      <c r="I9189">
        <v>1</v>
      </c>
      <c r="J9189" t="s">
        <v>71</v>
      </c>
      <c r="K9189">
        <v>21</v>
      </c>
      <c r="L9189" t="s">
        <v>151</v>
      </c>
      <c r="M9189" t="s">
        <v>320</v>
      </c>
      <c r="N9189">
        <v>3</v>
      </c>
      <c r="O9189" t="s">
        <v>126</v>
      </c>
      <c r="P9189">
        <v>2</v>
      </c>
      <c r="Q9189" t="s">
        <v>82</v>
      </c>
      <c r="R9189">
        <v>4</v>
      </c>
      <c r="S9189" t="s">
        <v>38</v>
      </c>
      <c r="T9189">
        <v>16</v>
      </c>
      <c r="U9189" t="s">
        <v>321</v>
      </c>
      <c r="V9189" t="s">
        <v>186</v>
      </c>
      <c r="W9189">
        <v>3</v>
      </c>
      <c r="X9189" t="s">
        <v>84</v>
      </c>
      <c r="Y9189">
        <v>30</v>
      </c>
      <c r="Z9189">
        <v>550</v>
      </c>
      <c r="AA9189">
        <v>165000</v>
      </c>
      <c r="AB9189">
        <v>57750.000000000007</v>
      </c>
      <c r="AC9189">
        <v>0.35</v>
      </c>
      <c r="AD9189">
        <v>1</v>
      </c>
      <c r="AE9189" t="s">
        <v>132</v>
      </c>
    </row>
    <row r="9190" spans="1:31" x14ac:dyDescent="0.3">
      <c r="A9190">
        <v>1185732</v>
      </c>
      <c r="B9190" t="s">
        <v>30</v>
      </c>
      <c r="C9190" s="1">
        <v>44265</v>
      </c>
      <c r="D9190">
        <v>2021</v>
      </c>
      <c r="E9190" t="s">
        <v>51</v>
      </c>
      <c r="F9190">
        <v>1</v>
      </c>
      <c r="G9190">
        <v>3</v>
      </c>
      <c r="H9190" t="s">
        <v>78</v>
      </c>
      <c r="I9190">
        <v>18</v>
      </c>
      <c r="J9190" t="s">
        <v>152</v>
      </c>
      <c r="K9190">
        <v>22</v>
      </c>
      <c r="L9190" t="s">
        <v>153</v>
      </c>
      <c r="M9190" t="s">
        <v>320</v>
      </c>
      <c r="N9190">
        <v>3</v>
      </c>
      <c r="O9190" t="s">
        <v>126</v>
      </c>
      <c r="P9190">
        <v>2</v>
      </c>
      <c r="Q9190" t="s">
        <v>82</v>
      </c>
      <c r="R9190">
        <v>4</v>
      </c>
      <c r="S9190" t="s">
        <v>38</v>
      </c>
      <c r="T9190">
        <v>16</v>
      </c>
      <c r="U9190" t="s">
        <v>321</v>
      </c>
      <c r="V9190" t="s">
        <v>161</v>
      </c>
      <c r="W9190">
        <v>3</v>
      </c>
      <c r="X9190" t="s">
        <v>84</v>
      </c>
      <c r="Y9190">
        <v>30</v>
      </c>
      <c r="Z9190">
        <v>550</v>
      </c>
      <c r="AA9190">
        <v>165000</v>
      </c>
      <c r="AB9190">
        <v>57750.000000000007</v>
      </c>
      <c r="AC9190">
        <v>0.35</v>
      </c>
      <c r="AD9190">
        <v>1</v>
      </c>
      <c r="AE9190" t="s">
        <v>132</v>
      </c>
    </row>
    <row r="9191" spans="1:31" x14ac:dyDescent="0.3">
      <c r="A9191">
        <v>1185732</v>
      </c>
      <c r="B9191" t="s">
        <v>30</v>
      </c>
      <c r="C9191" s="1">
        <v>44297</v>
      </c>
      <c r="D9191">
        <v>2021</v>
      </c>
      <c r="E9191" t="s">
        <v>52</v>
      </c>
      <c r="F9191">
        <v>2</v>
      </c>
      <c r="G9191">
        <v>3</v>
      </c>
      <c r="H9191" t="s">
        <v>78</v>
      </c>
      <c r="I9191">
        <v>18</v>
      </c>
      <c r="J9191" t="s">
        <v>152</v>
      </c>
      <c r="K9191">
        <v>22</v>
      </c>
      <c r="L9191" t="s">
        <v>153</v>
      </c>
      <c r="M9191" t="s">
        <v>320</v>
      </c>
      <c r="N9191">
        <v>3</v>
      </c>
      <c r="O9191" t="s">
        <v>126</v>
      </c>
      <c r="P9191">
        <v>2</v>
      </c>
      <c r="Q9191" t="s">
        <v>82</v>
      </c>
      <c r="R9191">
        <v>4</v>
      </c>
      <c r="S9191" t="s">
        <v>38</v>
      </c>
      <c r="T9191">
        <v>16</v>
      </c>
      <c r="U9191" t="s">
        <v>321</v>
      </c>
      <c r="V9191" t="s">
        <v>129</v>
      </c>
      <c r="W9191">
        <v>3</v>
      </c>
      <c r="X9191" t="s">
        <v>84</v>
      </c>
      <c r="Y9191">
        <v>30</v>
      </c>
      <c r="Z9191">
        <v>500</v>
      </c>
      <c r="AA9191">
        <v>150000</v>
      </c>
      <c r="AB9191">
        <v>52500.000000000007</v>
      </c>
      <c r="AC9191">
        <v>0.35</v>
      </c>
      <c r="AD9191">
        <v>1</v>
      </c>
      <c r="AE9191" t="s">
        <v>132</v>
      </c>
    </row>
    <row r="9192" spans="1:31" x14ac:dyDescent="0.3">
      <c r="A9192">
        <v>1185732</v>
      </c>
      <c r="B9192" t="s">
        <v>30</v>
      </c>
      <c r="C9192" s="1">
        <v>44326</v>
      </c>
      <c r="D9192">
        <v>2021</v>
      </c>
      <c r="E9192" t="s">
        <v>53</v>
      </c>
      <c r="F9192">
        <v>2</v>
      </c>
      <c r="G9192">
        <v>3</v>
      </c>
      <c r="H9192" t="s">
        <v>78</v>
      </c>
      <c r="I9192">
        <v>18</v>
      </c>
      <c r="J9192" t="s">
        <v>152</v>
      </c>
      <c r="K9192">
        <v>22</v>
      </c>
      <c r="L9192" t="s">
        <v>153</v>
      </c>
      <c r="M9192" t="s">
        <v>320</v>
      </c>
      <c r="N9192">
        <v>3</v>
      </c>
      <c r="O9192" t="s">
        <v>126</v>
      </c>
      <c r="P9192">
        <v>2</v>
      </c>
      <c r="Q9192" t="s">
        <v>82</v>
      </c>
      <c r="R9192">
        <v>4</v>
      </c>
      <c r="S9192" t="s">
        <v>38</v>
      </c>
      <c r="T9192">
        <v>16</v>
      </c>
      <c r="U9192" t="s">
        <v>321</v>
      </c>
      <c r="V9192" t="s">
        <v>189</v>
      </c>
      <c r="W9192">
        <v>3</v>
      </c>
      <c r="X9192" t="s">
        <v>84</v>
      </c>
      <c r="Y9192">
        <v>40</v>
      </c>
      <c r="Z9192">
        <v>500</v>
      </c>
      <c r="AA9192">
        <v>200000</v>
      </c>
      <c r="AB9192">
        <v>70000</v>
      </c>
      <c r="AC9192">
        <v>0.35</v>
      </c>
      <c r="AD9192">
        <v>1</v>
      </c>
      <c r="AE9192" t="s">
        <v>132</v>
      </c>
    </row>
    <row r="9193" spans="1:31" x14ac:dyDescent="0.3">
      <c r="A9193">
        <v>1185732</v>
      </c>
      <c r="B9193" t="s">
        <v>30</v>
      </c>
      <c r="C9193" s="1">
        <v>44359</v>
      </c>
      <c r="D9193">
        <v>2021</v>
      </c>
      <c r="E9193" t="s">
        <v>54</v>
      </c>
      <c r="F9193">
        <v>2</v>
      </c>
      <c r="G9193">
        <v>3</v>
      </c>
      <c r="H9193" t="s">
        <v>78</v>
      </c>
      <c r="I9193">
        <v>18</v>
      </c>
      <c r="J9193" t="s">
        <v>152</v>
      </c>
      <c r="K9193">
        <v>22</v>
      </c>
      <c r="L9193" t="s">
        <v>153</v>
      </c>
      <c r="M9193" t="s">
        <v>320</v>
      </c>
      <c r="N9193">
        <v>3</v>
      </c>
      <c r="O9193" t="s">
        <v>126</v>
      </c>
      <c r="P9193">
        <v>2</v>
      </c>
      <c r="Q9193" t="s">
        <v>82</v>
      </c>
      <c r="R9193">
        <v>4</v>
      </c>
      <c r="S9193" t="s">
        <v>38</v>
      </c>
      <c r="T9193">
        <v>17</v>
      </c>
      <c r="U9193" t="s">
        <v>322</v>
      </c>
      <c r="V9193" t="s">
        <v>129</v>
      </c>
      <c r="W9193">
        <v>3</v>
      </c>
      <c r="X9193" t="s">
        <v>84</v>
      </c>
      <c r="Y9193">
        <v>40</v>
      </c>
      <c r="Z9193">
        <v>525</v>
      </c>
      <c r="AA9193">
        <v>210000</v>
      </c>
      <c r="AB9193">
        <v>73500</v>
      </c>
      <c r="AC9193">
        <v>0.35</v>
      </c>
      <c r="AD9193">
        <v>1</v>
      </c>
      <c r="AE9193" t="s">
        <v>132</v>
      </c>
    </row>
    <row r="9194" spans="1:31" x14ac:dyDescent="0.3">
      <c r="A9194">
        <v>1185732</v>
      </c>
      <c r="B9194" t="s">
        <v>30</v>
      </c>
      <c r="C9194" s="1">
        <v>44387</v>
      </c>
      <c r="D9194">
        <v>2021</v>
      </c>
      <c r="E9194" t="s">
        <v>55</v>
      </c>
      <c r="F9194">
        <v>3</v>
      </c>
      <c r="G9194">
        <v>3</v>
      </c>
      <c r="H9194" t="s">
        <v>78</v>
      </c>
      <c r="I9194">
        <v>18</v>
      </c>
      <c r="J9194" t="s">
        <v>152</v>
      </c>
      <c r="K9194">
        <v>22</v>
      </c>
      <c r="L9194" t="s">
        <v>153</v>
      </c>
      <c r="M9194" t="s">
        <v>320</v>
      </c>
      <c r="N9194">
        <v>3</v>
      </c>
      <c r="O9194" t="s">
        <v>126</v>
      </c>
      <c r="P9194">
        <v>2</v>
      </c>
      <c r="Q9194" t="s">
        <v>82</v>
      </c>
      <c r="R9194">
        <v>4</v>
      </c>
      <c r="S9194" t="s">
        <v>38</v>
      </c>
      <c r="T9194">
        <v>17</v>
      </c>
      <c r="U9194" t="s">
        <v>322</v>
      </c>
      <c r="V9194" t="s">
        <v>129</v>
      </c>
      <c r="W9194">
        <v>3</v>
      </c>
      <c r="X9194" t="s">
        <v>84</v>
      </c>
      <c r="Y9194">
        <v>40</v>
      </c>
      <c r="Z9194">
        <v>550</v>
      </c>
      <c r="AA9194">
        <v>220000</v>
      </c>
      <c r="AB9194">
        <v>77000</v>
      </c>
      <c r="AC9194">
        <v>0.35</v>
      </c>
      <c r="AD9194">
        <v>1</v>
      </c>
      <c r="AE9194" t="s">
        <v>132</v>
      </c>
    </row>
    <row r="9195" spans="1:31" x14ac:dyDescent="0.3">
      <c r="A9195">
        <v>1185732</v>
      </c>
      <c r="B9195" t="s">
        <v>30</v>
      </c>
      <c r="C9195" s="1">
        <v>44481</v>
      </c>
      <c r="D9195">
        <v>2021</v>
      </c>
      <c r="E9195" t="s">
        <v>44</v>
      </c>
      <c r="F9195">
        <v>4</v>
      </c>
      <c r="G9195">
        <v>3</v>
      </c>
      <c r="H9195" t="s">
        <v>78</v>
      </c>
      <c r="I9195">
        <v>18</v>
      </c>
      <c r="J9195" t="s">
        <v>152</v>
      </c>
      <c r="K9195">
        <v>22</v>
      </c>
      <c r="L9195" t="s">
        <v>153</v>
      </c>
      <c r="M9195" t="s">
        <v>320</v>
      </c>
      <c r="N9195">
        <v>3</v>
      </c>
      <c r="O9195" t="s">
        <v>126</v>
      </c>
      <c r="P9195">
        <v>2</v>
      </c>
      <c r="Q9195" t="s">
        <v>82</v>
      </c>
      <c r="R9195">
        <v>4</v>
      </c>
      <c r="S9195" t="s">
        <v>38</v>
      </c>
      <c r="T9195">
        <v>17</v>
      </c>
      <c r="U9195" t="s">
        <v>322</v>
      </c>
      <c r="V9195" t="s">
        <v>201</v>
      </c>
      <c r="W9195">
        <v>3</v>
      </c>
      <c r="X9195" t="s">
        <v>84</v>
      </c>
      <c r="Y9195">
        <v>45</v>
      </c>
      <c r="Z9195">
        <v>500</v>
      </c>
      <c r="AA9195">
        <v>225000</v>
      </c>
      <c r="AB9195">
        <v>78750</v>
      </c>
      <c r="AC9195">
        <v>0.35</v>
      </c>
      <c r="AD9195">
        <v>1</v>
      </c>
      <c r="AE9195" t="s">
        <v>132</v>
      </c>
    </row>
    <row r="9196" spans="1:31" x14ac:dyDescent="0.3">
      <c r="A9196">
        <v>1185732</v>
      </c>
      <c r="B9196" t="s">
        <v>30</v>
      </c>
      <c r="C9196" s="1">
        <v>44511</v>
      </c>
      <c r="D9196">
        <v>2021</v>
      </c>
      <c r="E9196" t="s">
        <v>45</v>
      </c>
      <c r="F9196">
        <v>4</v>
      </c>
      <c r="G9196">
        <v>3</v>
      </c>
      <c r="H9196" t="s">
        <v>78</v>
      </c>
      <c r="I9196">
        <v>18</v>
      </c>
      <c r="J9196" t="s">
        <v>152</v>
      </c>
      <c r="K9196">
        <v>22</v>
      </c>
      <c r="L9196" t="s">
        <v>153</v>
      </c>
      <c r="M9196" t="s">
        <v>320</v>
      </c>
      <c r="N9196">
        <v>3</v>
      </c>
      <c r="O9196" t="s">
        <v>126</v>
      </c>
      <c r="P9196">
        <v>2</v>
      </c>
      <c r="Q9196" t="s">
        <v>82</v>
      </c>
      <c r="R9196">
        <v>4</v>
      </c>
      <c r="S9196" t="s">
        <v>38</v>
      </c>
      <c r="T9196">
        <v>17</v>
      </c>
      <c r="U9196" t="s">
        <v>322</v>
      </c>
      <c r="V9196" t="s">
        <v>184</v>
      </c>
      <c r="W9196">
        <v>3</v>
      </c>
      <c r="X9196" t="s">
        <v>84</v>
      </c>
      <c r="Y9196">
        <v>45</v>
      </c>
      <c r="Z9196">
        <v>520</v>
      </c>
      <c r="AA9196">
        <v>234000</v>
      </c>
      <c r="AB9196">
        <v>81900</v>
      </c>
      <c r="AC9196">
        <v>0.35</v>
      </c>
      <c r="AD9196">
        <v>1</v>
      </c>
      <c r="AE9196" t="s">
        <v>132</v>
      </c>
    </row>
    <row r="9197" spans="1:31" x14ac:dyDescent="0.3">
      <c r="A9197">
        <v>1185732</v>
      </c>
      <c r="B9197" t="s">
        <v>30</v>
      </c>
      <c r="C9197" s="1">
        <v>44540</v>
      </c>
      <c r="D9197">
        <v>2021</v>
      </c>
      <c r="E9197" t="s">
        <v>46</v>
      </c>
      <c r="F9197">
        <v>4</v>
      </c>
      <c r="G9197">
        <v>3</v>
      </c>
      <c r="H9197" t="s">
        <v>78</v>
      </c>
      <c r="I9197">
        <v>18</v>
      </c>
      <c r="J9197" t="s">
        <v>152</v>
      </c>
      <c r="K9197">
        <v>22</v>
      </c>
      <c r="L9197" t="s">
        <v>153</v>
      </c>
      <c r="M9197" t="s">
        <v>320</v>
      </c>
      <c r="N9197">
        <v>3</v>
      </c>
      <c r="O9197" t="s">
        <v>126</v>
      </c>
      <c r="P9197">
        <v>2</v>
      </c>
      <c r="Q9197" t="s">
        <v>82</v>
      </c>
      <c r="R9197">
        <v>4</v>
      </c>
      <c r="S9197" t="s">
        <v>38</v>
      </c>
      <c r="T9197">
        <v>17</v>
      </c>
      <c r="U9197" t="s">
        <v>322</v>
      </c>
      <c r="V9197" t="s">
        <v>131</v>
      </c>
      <c r="W9197">
        <v>3</v>
      </c>
      <c r="X9197" t="s">
        <v>84</v>
      </c>
      <c r="Y9197">
        <v>45</v>
      </c>
      <c r="Z9197">
        <v>550</v>
      </c>
      <c r="AA9197">
        <v>247500</v>
      </c>
      <c r="AB9197">
        <v>86625</v>
      </c>
      <c r="AC9197">
        <v>0.35</v>
      </c>
      <c r="AD9197">
        <v>1</v>
      </c>
      <c r="AE9197" t="s">
        <v>132</v>
      </c>
    </row>
    <row r="9198" spans="1:31" x14ac:dyDescent="0.3">
      <c r="A9198">
        <v>1128299</v>
      </c>
      <c r="B9198" t="s">
        <v>77</v>
      </c>
      <c r="C9198" s="1">
        <v>44220</v>
      </c>
      <c r="D9198">
        <v>2021</v>
      </c>
      <c r="E9198" t="s">
        <v>47</v>
      </c>
      <c r="F9198">
        <v>1</v>
      </c>
      <c r="G9198">
        <v>3</v>
      </c>
      <c r="H9198" t="s">
        <v>78</v>
      </c>
      <c r="I9198">
        <v>18</v>
      </c>
      <c r="J9198" t="s">
        <v>152</v>
      </c>
      <c r="K9198">
        <v>22</v>
      </c>
      <c r="L9198" t="s">
        <v>153</v>
      </c>
      <c r="M9198" t="s">
        <v>320</v>
      </c>
      <c r="N9198">
        <v>3</v>
      </c>
      <c r="O9198" t="s">
        <v>126</v>
      </c>
      <c r="P9198">
        <v>2</v>
      </c>
      <c r="Q9198" t="s">
        <v>82</v>
      </c>
      <c r="R9198">
        <v>4</v>
      </c>
      <c r="S9198" t="s">
        <v>38</v>
      </c>
      <c r="T9198">
        <v>17</v>
      </c>
      <c r="U9198" t="s">
        <v>322</v>
      </c>
      <c r="V9198" t="s">
        <v>188</v>
      </c>
      <c r="W9198">
        <v>3</v>
      </c>
      <c r="X9198" t="s">
        <v>84</v>
      </c>
      <c r="Y9198">
        <v>40</v>
      </c>
      <c r="Z9198">
        <v>350</v>
      </c>
      <c r="AA9198">
        <v>140000</v>
      </c>
      <c r="AB9198">
        <v>49000</v>
      </c>
      <c r="AC9198">
        <v>0.35</v>
      </c>
      <c r="AD9198">
        <v>1</v>
      </c>
      <c r="AE9198" t="s">
        <v>132</v>
      </c>
    </row>
    <row r="9199" spans="1:31" x14ac:dyDescent="0.3">
      <c r="A9199">
        <v>1128299</v>
      </c>
      <c r="B9199" t="s">
        <v>77</v>
      </c>
      <c r="C9199" s="1">
        <v>44341</v>
      </c>
      <c r="D9199">
        <v>2021</v>
      </c>
      <c r="E9199" t="s">
        <v>53</v>
      </c>
      <c r="F9199">
        <v>2</v>
      </c>
      <c r="G9199">
        <v>5</v>
      </c>
      <c r="H9199" t="s">
        <v>100</v>
      </c>
      <c r="I9199">
        <v>19</v>
      </c>
      <c r="J9199" t="s">
        <v>103</v>
      </c>
      <c r="K9199">
        <v>23</v>
      </c>
      <c r="L9199" t="s">
        <v>104</v>
      </c>
      <c r="M9199" t="s">
        <v>320</v>
      </c>
      <c r="N9199">
        <v>3</v>
      </c>
      <c r="O9199" t="s">
        <v>126</v>
      </c>
      <c r="P9199">
        <v>2</v>
      </c>
      <c r="Q9199" t="s">
        <v>82</v>
      </c>
      <c r="R9199">
        <v>4</v>
      </c>
      <c r="S9199" t="s">
        <v>38</v>
      </c>
      <c r="T9199">
        <v>17</v>
      </c>
      <c r="U9199" t="s">
        <v>322</v>
      </c>
      <c r="V9199" t="s">
        <v>202</v>
      </c>
      <c r="W9199">
        <v>3</v>
      </c>
      <c r="X9199" t="s">
        <v>84</v>
      </c>
      <c r="Y9199">
        <v>55</v>
      </c>
      <c r="Z9199">
        <v>350</v>
      </c>
      <c r="AA9199">
        <v>192500</v>
      </c>
      <c r="AB9199">
        <v>67375</v>
      </c>
      <c r="AC9199">
        <v>0.35</v>
      </c>
      <c r="AD9199">
        <v>1</v>
      </c>
      <c r="AE9199" t="s">
        <v>132</v>
      </c>
    </row>
    <row r="9200" spans="1:31" x14ac:dyDescent="0.3">
      <c r="A9200">
        <v>1128299</v>
      </c>
      <c r="B9200" t="s">
        <v>77</v>
      </c>
      <c r="C9200" s="1">
        <v>44464</v>
      </c>
      <c r="D9200">
        <v>2021</v>
      </c>
      <c r="E9200" t="s">
        <v>43</v>
      </c>
      <c r="F9200">
        <v>3</v>
      </c>
      <c r="G9200">
        <v>5</v>
      </c>
      <c r="H9200" t="s">
        <v>100</v>
      </c>
      <c r="I9200">
        <v>19</v>
      </c>
      <c r="J9200" t="s">
        <v>103</v>
      </c>
      <c r="K9200">
        <v>23</v>
      </c>
      <c r="L9200" t="s">
        <v>104</v>
      </c>
      <c r="M9200" t="s">
        <v>320</v>
      </c>
      <c r="N9200">
        <v>3</v>
      </c>
      <c r="O9200" t="s">
        <v>126</v>
      </c>
      <c r="P9200">
        <v>2</v>
      </c>
      <c r="Q9200" t="s">
        <v>82</v>
      </c>
      <c r="R9200">
        <v>4</v>
      </c>
      <c r="S9200" t="s">
        <v>38</v>
      </c>
      <c r="T9200">
        <v>17</v>
      </c>
      <c r="U9200" t="s">
        <v>322</v>
      </c>
      <c r="V9200" t="s">
        <v>129</v>
      </c>
      <c r="W9200">
        <v>3</v>
      </c>
      <c r="X9200" t="s">
        <v>84</v>
      </c>
      <c r="Y9200">
        <v>50</v>
      </c>
      <c r="Z9200">
        <v>250</v>
      </c>
      <c r="AA9200">
        <v>125000</v>
      </c>
      <c r="AB9200">
        <v>43750.000000000007</v>
      </c>
      <c r="AC9200">
        <v>0.35</v>
      </c>
      <c r="AD9200">
        <v>1</v>
      </c>
      <c r="AE9200" t="s">
        <v>132</v>
      </c>
    </row>
    <row r="9201" spans="1:31" x14ac:dyDescent="0.3">
      <c r="A9201">
        <v>1128299</v>
      </c>
      <c r="B9201" t="s">
        <v>77</v>
      </c>
      <c r="C9201" s="1">
        <v>44493</v>
      </c>
      <c r="D9201">
        <v>2021</v>
      </c>
      <c r="E9201" t="s">
        <v>44</v>
      </c>
      <c r="F9201">
        <v>4</v>
      </c>
      <c r="G9201">
        <v>5</v>
      </c>
      <c r="H9201" t="s">
        <v>100</v>
      </c>
      <c r="I9201">
        <v>19</v>
      </c>
      <c r="J9201" t="s">
        <v>103</v>
      </c>
      <c r="K9201">
        <v>23</v>
      </c>
      <c r="L9201" t="s">
        <v>104</v>
      </c>
      <c r="M9201" t="s">
        <v>320</v>
      </c>
      <c r="N9201">
        <v>3</v>
      </c>
      <c r="O9201" t="s">
        <v>126</v>
      </c>
      <c r="P9201">
        <v>2</v>
      </c>
      <c r="Q9201" t="s">
        <v>82</v>
      </c>
      <c r="R9201">
        <v>4</v>
      </c>
      <c r="S9201" t="s">
        <v>38</v>
      </c>
      <c r="T9201">
        <v>17</v>
      </c>
      <c r="U9201" t="s">
        <v>322</v>
      </c>
      <c r="V9201" t="s">
        <v>195</v>
      </c>
      <c r="W9201">
        <v>3</v>
      </c>
      <c r="X9201" t="s">
        <v>84</v>
      </c>
      <c r="Y9201">
        <v>50</v>
      </c>
      <c r="Z9201">
        <v>350</v>
      </c>
      <c r="AA9201">
        <v>175000</v>
      </c>
      <c r="AB9201">
        <v>61250.000000000015</v>
      </c>
      <c r="AC9201">
        <v>0.35</v>
      </c>
      <c r="AD9201">
        <v>1</v>
      </c>
      <c r="AE9201" t="s">
        <v>132</v>
      </c>
    </row>
    <row r="9202" spans="1:31" x14ac:dyDescent="0.3">
      <c r="A9202">
        <v>1128299</v>
      </c>
      <c r="B9202" t="s">
        <v>77</v>
      </c>
      <c r="C9202" s="1">
        <v>44524</v>
      </c>
      <c r="D9202">
        <v>2021</v>
      </c>
      <c r="E9202" t="s">
        <v>45</v>
      </c>
      <c r="F9202">
        <v>4</v>
      </c>
      <c r="G9202">
        <v>5</v>
      </c>
      <c r="H9202" t="s">
        <v>100</v>
      </c>
      <c r="I9202">
        <v>19</v>
      </c>
      <c r="J9202" t="s">
        <v>103</v>
      </c>
      <c r="K9202">
        <v>23</v>
      </c>
      <c r="L9202" t="s">
        <v>104</v>
      </c>
      <c r="M9202" t="s">
        <v>320</v>
      </c>
      <c r="N9202">
        <v>3</v>
      </c>
      <c r="O9202" t="s">
        <v>126</v>
      </c>
      <c r="P9202">
        <v>2</v>
      </c>
      <c r="Q9202" t="s">
        <v>82</v>
      </c>
      <c r="R9202">
        <v>4</v>
      </c>
      <c r="S9202" t="s">
        <v>38</v>
      </c>
      <c r="T9202">
        <v>17</v>
      </c>
      <c r="U9202" t="s">
        <v>322</v>
      </c>
      <c r="V9202" t="s">
        <v>184</v>
      </c>
      <c r="W9202">
        <v>3</v>
      </c>
      <c r="X9202" t="s">
        <v>84</v>
      </c>
      <c r="Y9202">
        <v>45</v>
      </c>
      <c r="Z9202">
        <v>475</v>
      </c>
      <c r="AA9202">
        <v>213750</v>
      </c>
      <c r="AB9202">
        <v>74812.5</v>
      </c>
      <c r="AC9202">
        <v>0.35</v>
      </c>
      <c r="AD9202">
        <v>1</v>
      </c>
      <c r="AE9202" t="s">
        <v>132</v>
      </c>
    </row>
    <row r="9203" spans="1:31" x14ac:dyDescent="0.3">
      <c r="A9203">
        <v>1128299</v>
      </c>
      <c r="B9203" t="s">
        <v>77</v>
      </c>
      <c r="C9203" s="1">
        <v>44553</v>
      </c>
      <c r="D9203">
        <v>2021</v>
      </c>
      <c r="E9203" t="s">
        <v>46</v>
      </c>
      <c r="F9203">
        <v>4</v>
      </c>
      <c r="G9203">
        <v>5</v>
      </c>
      <c r="H9203" t="s">
        <v>100</v>
      </c>
      <c r="I9203">
        <v>19</v>
      </c>
      <c r="J9203" t="s">
        <v>103</v>
      </c>
      <c r="K9203">
        <v>23</v>
      </c>
      <c r="L9203" t="s">
        <v>104</v>
      </c>
      <c r="M9203" t="s">
        <v>320</v>
      </c>
      <c r="N9203">
        <v>3</v>
      </c>
      <c r="O9203" t="s">
        <v>126</v>
      </c>
      <c r="P9203">
        <v>2</v>
      </c>
      <c r="Q9203" t="s">
        <v>82</v>
      </c>
      <c r="R9203">
        <v>4</v>
      </c>
      <c r="S9203" t="s">
        <v>38</v>
      </c>
      <c r="T9203">
        <v>17</v>
      </c>
      <c r="U9203" t="s">
        <v>322</v>
      </c>
      <c r="V9203" t="s">
        <v>189</v>
      </c>
      <c r="W9203">
        <v>3</v>
      </c>
      <c r="X9203" t="s">
        <v>84</v>
      </c>
      <c r="Y9203">
        <v>70</v>
      </c>
      <c r="Z9203">
        <v>550</v>
      </c>
      <c r="AA9203">
        <v>385000</v>
      </c>
      <c r="AB9203">
        <v>134750</v>
      </c>
      <c r="AC9203">
        <v>0.35</v>
      </c>
      <c r="AD9203">
        <v>1</v>
      </c>
      <c r="AE9203" t="s">
        <v>132</v>
      </c>
    </row>
    <row r="9204" spans="1:31" x14ac:dyDescent="0.3">
      <c r="A9204">
        <v>1185732</v>
      </c>
      <c r="B9204" t="s">
        <v>30</v>
      </c>
      <c r="C9204" s="1">
        <v>44215</v>
      </c>
      <c r="D9204">
        <v>2021</v>
      </c>
      <c r="E9204" t="s">
        <v>47</v>
      </c>
      <c r="F9204">
        <v>1</v>
      </c>
      <c r="G9204">
        <v>5</v>
      </c>
      <c r="H9204" t="s">
        <v>100</v>
      </c>
      <c r="I9204">
        <v>19</v>
      </c>
      <c r="J9204" t="s">
        <v>103</v>
      </c>
      <c r="K9204">
        <v>23</v>
      </c>
      <c r="L9204" t="s">
        <v>104</v>
      </c>
      <c r="M9204" t="s">
        <v>320</v>
      </c>
      <c r="N9204">
        <v>3</v>
      </c>
      <c r="O9204" t="s">
        <v>126</v>
      </c>
      <c r="P9204">
        <v>2</v>
      </c>
      <c r="Q9204" t="s">
        <v>82</v>
      </c>
      <c r="R9204">
        <v>4</v>
      </c>
      <c r="S9204" t="s">
        <v>38</v>
      </c>
      <c r="T9204">
        <v>17</v>
      </c>
      <c r="U9204" t="s">
        <v>322</v>
      </c>
      <c r="V9204" t="s">
        <v>202</v>
      </c>
      <c r="W9204">
        <v>3</v>
      </c>
      <c r="X9204" t="s">
        <v>84</v>
      </c>
      <c r="Y9204">
        <v>25</v>
      </c>
      <c r="Z9204">
        <v>550</v>
      </c>
      <c r="AA9204">
        <v>137500</v>
      </c>
      <c r="AB9204">
        <v>41250</v>
      </c>
      <c r="AC9204">
        <v>0.3</v>
      </c>
      <c r="AD9204">
        <v>1</v>
      </c>
      <c r="AE9204" t="s">
        <v>132</v>
      </c>
    </row>
    <row r="9205" spans="1:31" x14ac:dyDescent="0.3">
      <c r="A9205">
        <v>1185732</v>
      </c>
      <c r="B9205" t="s">
        <v>30</v>
      </c>
      <c r="C9205" s="1">
        <v>44244</v>
      </c>
      <c r="D9205">
        <v>2021</v>
      </c>
      <c r="E9205" t="s">
        <v>48</v>
      </c>
      <c r="F9205">
        <v>1</v>
      </c>
      <c r="G9205">
        <v>5</v>
      </c>
      <c r="H9205" t="s">
        <v>100</v>
      </c>
      <c r="I9205">
        <v>19</v>
      </c>
      <c r="J9205" t="s">
        <v>103</v>
      </c>
      <c r="K9205">
        <v>23</v>
      </c>
      <c r="L9205" t="s">
        <v>104</v>
      </c>
      <c r="M9205" t="s">
        <v>320</v>
      </c>
      <c r="N9205">
        <v>3</v>
      </c>
      <c r="O9205" t="s">
        <v>126</v>
      </c>
      <c r="P9205">
        <v>2</v>
      </c>
      <c r="Q9205" t="s">
        <v>82</v>
      </c>
      <c r="R9205">
        <v>4</v>
      </c>
      <c r="S9205" t="s">
        <v>38</v>
      </c>
      <c r="T9205">
        <v>17</v>
      </c>
      <c r="U9205" t="s">
        <v>322</v>
      </c>
      <c r="V9205" t="s">
        <v>129</v>
      </c>
      <c r="W9205">
        <v>3</v>
      </c>
      <c r="X9205" t="s">
        <v>84</v>
      </c>
      <c r="Y9205">
        <v>25</v>
      </c>
      <c r="Z9205">
        <v>500</v>
      </c>
      <c r="AA9205">
        <v>125000</v>
      </c>
      <c r="AB9205">
        <v>37500</v>
      </c>
      <c r="AC9205">
        <v>0.3</v>
      </c>
      <c r="AD9205">
        <v>1</v>
      </c>
      <c r="AE9205" t="s">
        <v>132</v>
      </c>
    </row>
    <row r="9206" spans="1:31" x14ac:dyDescent="0.3">
      <c r="A9206">
        <v>1185732</v>
      </c>
      <c r="B9206" t="s">
        <v>30</v>
      </c>
      <c r="C9206" s="1">
        <v>44270</v>
      </c>
      <c r="D9206">
        <v>2021</v>
      </c>
      <c r="E9206" t="s">
        <v>51</v>
      </c>
      <c r="F9206">
        <v>1</v>
      </c>
      <c r="G9206">
        <v>4</v>
      </c>
      <c r="H9206" t="s">
        <v>139</v>
      </c>
      <c r="I9206">
        <v>20</v>
      </c>
      <c r="J9206" t="s">
        <v>154</v>
      </c>
      <c r="K9206">
        <v>24</v>
      </c>
      <c r="L9206" t="s">
        <v>155</v>
      </c>
      <c r="M9206" t="s">
        <v>320</v>
      </c>
      <c r="N9206">
        <v>3</v>
      </c>
      <c r="O9206" t="s">
        <v>126</v>
      </c>
      <c r="P9206">
        <v>2</v>
      </c>
      <c r="Q9206" t="s">
        <v>82</v>
      </c>
      <c r="R9206">
        <v>4</v>
      </c>
      <c r="S9206" t="s">
        <v>38</v>
      </c>
      <c r="T9206">
        <v>17</v>
      </c>
      <c r="U9206" t="s">
        <v>322</v>
      </c>
      <c r="V9206" t="s">
        <v>129</v>
      </c>
      <c r="W9206">
        <v>3</v>
      </c>
      <c r="X9206" t="s">
        <v>84</v>
      </c>
      <c r="Y9206">
        <v>25</v>
      </c>
      <c r="Z9206">
        <v>475</v>
      </c>
      <c r="AA9206">
        <v>118750</v>
      </c>
      <c r="AB9206">
        <v>35625</v>
      </c>
      <c r="AC9206">
        <v>0.3</v>
      </c>
      <c r="AD9206">
        <v>1</v>
      </c>
      <c r="AE9206" t="s">
        <v>132</v>
      </c>
    </row>
    <row r="9207" spans="1:31" x14ac:dyDescent="0.3">
      <c r="A9207">
        <v>1185732</v>
      </c>
      <c r="B9207" t="s">
        <v>30</v>
      </c>
      <c r="C9207" s="1">
        <v>44302</v>
      </c>
      <c r="D9207">
        <v>2021</v>
      </c>
      <c r="E9207" t="s">
        <v>52</v>
      </c>
      <c r="F9207">
        <v>2</v>
      </c>
      <c r="G9207">
        <v>4</v>
      </c>
      <c r="H9207" t="s">
        <v>139</v>
      </c>
      <c r="I9207">
        <v>20</v>
      </c>
      <c r="J9207" t="s">
        <v>154</v>
      </c>
      <c r="K9207">
        <v>24</v>
      </c>
      <c r="L9207" t="s">
        <v>155</v>
      </c>
      <c r="M9207" t="s">
        <v>320</v>
      </c>
      <c r="N9207">
        <v>3</v>
      </c>
      <c r="O9207" t="s">
        <v>126</v>
      </c>
      <c r="P9207">
        <v>2</v>
      </c>
      <c r="Q9207" t="s">
        <v>82</v>
      </c>
      <c r="R9207">
        <v>4</v>
      </c>
      <c r="S9207" t="s">
        <v>38</v>
      </c>
      <c r="T9207">
        <v>17</v>
      </c>
      <c r="U9207" t="s">
        <v>322</v>
      </c>
      <c r="V9207" t="s">
        <v>161</v>
      </c>
      <c r="W9207">
        <v>3</v>
      </c>
      <c r="X9207" t="s">
        <v>84</v>
      </c>
      <c r="Y9207">
        <v>30</v>
      </c>
      <c r="Z9207">
        <v>450</v>
      </c>
      <c r="AA9207">
        <v>135000</v>
      </c>
      <c r="AB9207">
        <v>40500.000000000007</v>
      </c>
      <c r="AC9207">
        <v>0.3</v>
      </c>
      <c r="AD9207">
        <v>1</v>
      </c>
      <c r="AE9207" t="s">
        <v>132</v>
      </c>
    </row>
    <row r="9208" spans="1:31" x14ac:dyDescent="0.3">
      <c r="A9208">
        <v>1185732</v>
      </c>
      <c r="B9208" t="s">
        <v>30</v>
      </c>
      <c r="C9208" s="1">
        <v>44364</v>
      </c>
      <c r="D9208">
        <v>2021</v>
      </c>
      <c r="E9208" t="s">
        <v>54</v>
      </c>
      <c r="F9208">
        <v>2</v>
      </c>
      <c r="G9208">
        <v>4</v>
      </c>
      <c r="H9208" t="s">
        <v>139</v>
      </c>
      <c r="I9208">
        <v>20</v>
      </c>
      <c r="J9208" t="s">
        <v>154</v>
      </c>
      <c r="K9208">
        <v>24</v>
      </c>
      <c r="L9208" t="s">
        <v>155</v>
      </c>
      <c r="M9208" t="s">
        <v>320</v>
      </c>
      <c r="N9208">
        <v>3</v>
      </c>
      <c r="O9208" t="s">
        <v>126</v>
      </c>
      <c r="P9208">
        <v>2</v>
      </c>
      <c r="Q9208" t="s">
        <v>82</v>
      </c>
      <c r="R9208">
        <v>4</v>
      </c>
      <c r="S9208" t="s">
        <v>38</v>
      </c>
      <c r="T9208">
        <v>16</v>
      </c>
      <c r="U9208" t="s">
        <v>321</v>
      </c>
      <c r="V9208" t="s">
        <v>202</v>
      </c>
      <c r="W9208">
        <v>3</v>
      </c>
      <c r="X9208" t="s">
        <v>84</v>
      </c>
      <c r="Y9208">
        <v>45</v>
      </c>
      <c r="Z9208">
        <v>550</v>
      </c>
      <c r="AA9208">
        <v>247500</v>
      </c>
      <c r="AB9208">
        <v>74250</v>
      </c>
      <c r="AC9208">
        <v>0.3</v>
      </c>
      <c r="AD9208">
        <v>1</v>
      </c>
      <c r="AE9208" t="s">
        <v>132</v>
      </c>
    </row>
    <row r="9209" spans="1:31" x14ac:dyDescent="0.3">
      <c r="A9209">
        <v>1185732</v>
      </c>
      <c r="B9209" t="s">
        <v>30</v>
      </c>
      <c r="C9209" s="1">
        <v>44424</v>
      </c>
      <c r="D9209">
        <v>2021</v>
      </c>
      <c r="E9209" t="s">
        <v>31</v>
      </c>
      <c r="F9209">
        <v>3</v>
      </c>
      <c r="G9209">
        <v>4</v>
      </c>
      <c r="H9209" t="s">
        <v>139</v>
      </c>
      <c r="I9209">
        <v>20</v>
      </c>
      <c r="J9209" t="s">
        <v>154</v>
      </c>
      <c r="K9209">
        <v>24</v>
      </c>
      <c r="L9209" t="s">
        <v>155</v>
      </c>
      <c r="M9209" t="s">
        <v>320</v>
      </c>
      <c r="N9209">
        <v>3</v>
      </c>
      <c r="O9209" t="s">
        <v>126</v>
      </c>
      <c r="P9209">
        <v>2</v>
      </c>
      <c r="Q9209" t="s">
        <v>82</v>
      </c>
      <c r="R9209">
        <v>4</v>
      </c>
      <c r="S9209" t="s">
        <v>38</v>
      </c>
      <c r="T9209">
        <v>16</v>
      </c>
      <c r="U9209" t="s">
        <v>321</v>
      </c>
      <c r="V9209" t="s">
        <v>204</v>
      </c>
      <c r="W9209">
        <v>3</v>
      </c>
      <c r="X9209" t="s">
        <v>84</v>
      </c>
      <c r="Y9209">
        <v>45</v>
      </c>
      <c r="Z9209">
        <v>575</v>
      </c>
      <c r="AA9209">
        <v>258750</v>
      </c>
      <c r="AB9209">
        <v>77625</v>
      </c>
      <c r="AC9209">
        <v>0.3</v>
      </c>
      <c r="AD9209">
        <v>1</v>
      </c>
      <c r="AE9209" t="s">
        <v>132</v>
      </c>
    </row>
    <row r="9210" spans="1:31" x14ac:dyDescent="0.3">
      <c r="A9210">
        <v>1185732</v>
      </c>
      <c r="B9210" t="s">
        <v>30</v>
      </c>
      <c r="C9210" s="1">
        <v>44454</v>
      </c>
      <c r="D9210">
        <v>2021</v>
      </c>
      <c r="E9210" t="s">
        <v>43</v>
      </c>
      <c r="F9210">
        <v>3</v>
      </c>
      <c r="G9210">
        <v>4</v>
      </c>
      <c r="H9210" t="s">
        <v>139</v>
      </c>
      <c r="I9210">
        <v>20</v>
      </c>
      <c r="J9210" t="s">
        <v>154</v>
      </c>
      <c r="K9210">
        <v>24</v>
      </c>
      <c r="L9210" t="s">
        <v>155</v>
      </c>
      <c r="M9210" t="s">
        <v>320</v>
      </c>
      <c r="N9210">
        <v>3</v>
      </c>
      <c r="O9210" t="s">
        <v>126</v>
      </c>
      <c r="P9210">
        <v>2</v>
      </c>
      <c r="Q9210" t="s">
        <v>82</v>
      </c>
      <c r="R9210">
        <v>4</v>
      </c>
      <c r="S9210" t="s">
        <v>38</v>
      </c>
      <c r="T9210">
        <v>17</v>
      </c>
      <c r="U9210" t="s">
        <v>322</v>
      </c>
      <c r="V9210" t="s">
        <v>161</v>
      </c>
      <c r="W9210">
        <v>3</v>
      </c>
      <c r="X9210" t="s">
        <v>84</v>
      </c>
      <c r="Y9210">
        <v>35</v>
      </c>
      <c r="Z9210">
        <v>500</v>
      </c>
      <c r="AA9210">
        <v>175000</v>
      </c>
      <c r="AB9210">
        <v>52500</v>
      </c>
      <c r="AC9210">
        <v>0.3</v>
      </c>
      <c r="AD9210">
        <v>1</v>
      </c>
      <c r="AE9210" t="s">
        <v>132</v>
      </c>
    </row>
    <row r="9211" spans="1:31" x14ac:dyDescent="0.3">
      <c r="A9211">
        <v>1185732</v>
      </c>
      <c r="B9211" t="s">
        <v>30</v>
      </c>
      <c r="C9211" s="1">
        <v>44486</v>
      </c>
      <c r="D9211">
        <v>2021</v>
      </c>
      <c r="E9211" t="s">
        <v>44</v>
      </c>
      <c r="F9211">
        <v>4</v>
      </c>
      <c r="G9211">
        <v>4</v>
      </c>
      <c r="H9211" t="s">
        <v>139</v>
      </c>
      <c r="I9211">
        <v>20</v>
      </c>
      <c r="J9211" t="s">
        <v>154</v>
      </c>
      <c r="K9211">
        <v>24</v>
      </c>
      <c r="L9211" t="s">
        <v>155</v>
      </c>
      <c r="M9211" t="s">
        <v>320</v>
      </c>
      <c r="N9211">
        <v>3</v>
      </c>
      <c r="O9211" t="s">
        <v>126</v>
      </c>
      <c r="P9211">
        <v>2</v>
      </c>
      <c r="Q9211" t="s">
        <v>82</v>
      </c>
      <c r="R9211">
        <v>4</v>
      </c>
      <c r="S9211" t="s">
        <v>38</v>
      </c>
      <c r="T9211">
        <v>17</v>
      </c>
      <c r="U9211" t="s">
        <v>322</v>
      </c>
      <c r="V9211" t="s">
        <v>191</v>
      </c>
      <c r="W9211">
        <v>3</v>
      </c>
      <c r="X9211" t="s">
        <v>84</v>
      </c>
      <c r="Y9211">
        <v>40</v>
      </c>
      <c r="Z9211">
        <v>425</v>
      </c>
      <c r="AA9211">
        <v>170000</v>
      </c>
      <c r="AB9211">
        <v>51000.000000000015</v>
      </c>
      <c r="AC9211">
        <v>0.3</v>
      </c>
      <c r="AD9211">
        <v>1</v>
      </c>
      <c r="AE9211" t="s">
        <v>132</v>
      </c>
    </row>
    <row r="9212" spans="1:31" x14ac:dyDescent="0.3">
      <c r="A9212">
        <v>1185732</v>
      </c>
      <c r="B9212" t="s">
        <v>30</v>
      </c>
      <c r="C9212" s="1">
        <v>44516</v>
      </c>
      <c r="D9212">
        <v>2021</v>
      </c>
      <c r="E9212" t="s">
        <v>45</v>
      </c>
      <c r="F9212">
        <v>4</v>
      </c>
      <c r="G9212">
        <v>4</v>
      </c>
      <c r="H9212" t="s">
        <v>139</v>
      </c>
      <c r="I9212">
        <v>20</v>
      </c>
      <c r="J9212" t="s">
        <v>154</v>
      </c>
      <c r="K9212">
        <v>24</v>
      </c>
      <c r="L9212" t="s">
        <v>155</v>
      </c>
      <c r="M9212" t="s">
        <v>320</v>
      </c>
      <c r="N9212">
        <v>3</v>
      </c>
      <c r="O9212" t="s">
        <v>126</v>
      </c>
      <c r="P9212">
        <v>2</v>
      </c>
      <c r="Q9212" t="s">
        <v>82</v>
      </c>
      <c r="R9212">
        <v>4</v>
      </c>
      <c r="S9212" t="s">
        <v>38</v>
      </c>
      <c r="T9212">
        <v>17</v>
      </c>
      <c r="U9212" t="s">
        <v>322</v>
      </c>
      <c r="V9212" t="s">
        <v>201</v>
      </c>
      <c r="W9212">
        <v>3</v>
      </c>
      <c r="X9212" t="s">
        <v>84</v>
      </c>
      <c r="Y9212">
        <v>45</v>
      </c>
      <c r="Z9212">
        <v>445</v>
      </c>
      <c r="AA9212">
        <v>200250</v>
      </c>
      <c r="AB9212">
        <v>60075.000000000015</v>
      </c>
      <c r="AC9212">
        <v>0.3</v>
      </c>
      <c r="AD9212">
        <v>1</v>
      </c>
      <c r="AE9212" t="s">
        <v>132</v>
      </c>
    </row>
    <row r="9213" spans="1:31" x14ac:dyDescent="0.3">
      <c r="A9213">
        <v>1185732</v>
      </c>
      <c r="B9213" t="s">
        <v>30</v>
      </c>
      <c r="C9213" s="1">
        <v>44545</v>
      </c>
      <c r="D9213">
        <v>2021</v>
      </c>
      <c r="E9213" t="s">
        <v>46</v>
      </c>
      <c r="F9213">
        <v>4</v>
      </c>
      <c r="G9213">
        <v>4</v>
      </c>
      <c r="H9213" t="s">
        <v>139</v>
      </c>
      <c r="I9213">
        <v>20</v>
      </c>
      <c r="J9213" t="s">
        <v>154</v>
      </c>
      <c r="K9213">
        <v>24</v>
      </c>
      <c r="L9213" t="s">
        <v>155</v>
      </c>
      <c r="M9213" t="s">
        <v>320</v>
      </c>
      <c r="N9213">
        <v>3</v>
      </c>
      <c r="O9213" t="s">
        <v>126</v>
      </c>
      <c r="P9213">
        <v>2</v>
      </c>
      <c r="Q9213" t="s">
        <v>82</v>
      </c>
      <c r="R9213">
        <v>4</v>
      </c>
      <c r="S9213" t="s">
        <v>38</v>
      </c>
      <c r="T9213">
        <v>17</v>
      </c>
      <c r="U9213" t="s">
        <v>322</v>
      </c>
      <c r="V9213" t="s">
        <v>184</v>
      </c>
      <c r="W9213">
        <v>3</v>
      </c>
      <c r="X9213" t="s">
        <v>84</v>
      </c>
      <c r="Y9213">
        <v>50</v>
      </c>
      <c r="Z9213">
        <v>600</v>
      </c>
      <c r="AA9213">
        <v>300000</v>
      </c>
      <c r="AB9213">
        <v>90000</v>
      </c>
      <c r="AC9213">
        <v>0.3</v>
      </c>
      <c r="AD9213">
        <v>1</v>
      </c>
      <c r="AE9213" t="s">
        <v>132</v>
      </c>
    </row>
    <row r="9214" spans="1:31" x14ac:dyDescent="0.3">
      <c r="A9214">
        <v>1185732</v>
      </c>
      <c r="B9214" t="s">
        <v>30</v>
      </c>
      <c r="C9214" s="1">
        <v>44214</v>
      </c>
      <c r="D9214">
        <v>2021</v>
      </c>
      <c r="E9214" t="s">
        <v>47</v>
      </c>
      <c r="F9214">
        <v>1</v>
      </c>
      <c r="G9214">
        <v>4</v>
      </c>
      <c r="H9214" t="s">
        <v>139</v>
      </c>
      <c r="I9214">
        <v>20</v>
      </c>
      <c r="J9214" t="s">
        <v>154</v>
      </c>
      <c r="K9214">
        <v>24</v>
      </c>
      <c r="L9214" t="s">
        <v>155</v>
      </c>
      <c r="M9214" t="s">
        <v>320</v>
      </c>
      <c r="N9214">
        <v>3</v>
      </c>
      <c r="O9214" t="s">
        <v>126</v>
      </c>
      <c r="P9214">
        <v>2</v>
      </c>
      <c r="Q9214" t="s">
        <v>82</v>
      </c>
      <c r="R9214">
        <v>4</v>
      </c>
      <c r="S9214" t="s">
        <v>38</v>
      </c>
      <c r="T9214">
        <v>17</v>
      </c>
      <c r="U9214" t="s">
        <v>322</v>
      </c>
      <c r="V9214" t="s">
        <v>251</v>
      </c>
      <c r="W9214">
        <v>3</v>
      </c>
      <c r="X9214" t="s">
        <v>84</v>
      </c>
      <c r="Y9214">
        <v>20</v>
      </c>
      <c r="Z9214">
        <v>425</v>
      </c>
      <c r="AA9214">
        <v>85000</v>
      </c>
      <c r="AB9214">
        <v>29749.999999999996</v>
      </c>
      <c r="AC9214">
        <v>0.35</v>
      </c>
      <c r="AD9214">
        <v>1</v>
      </c>
      <c r="AE9214" t="s">
        <v>132</v>
      </c>
    </row>
    <row r="9215" spans="1:31" x14ac:dyDescent="0.3">
      <c r="A9215">
        <v>1185732</v>
      </c>
      <c r="B9215" t="s">
        <v>30</v>
      </c>
      <c r="C9215" s="1">
        <v>44245</v>
      </c>
      <c r="D9215">
        <v>2021</v>
      </c>
      <c r="E9215" t="s">
        <v>48</v>
      </c>
      <c r="F9215">
        <v>1</v>
      </c>
      <c r="G9215">
        <v>4</v>
      </c>
      <c r="H9215" t="s">
        <v>139</v>
      </c>
      <c r="I9215">
        <v>20</v>
      </c>
      <c r="J9215" t="s">
        <v>154</v>
      </c>
      <c r="K9215">
        <v>24</v>
      </c>
      <c r="L9215" t="s">
        <v>155</v>
      </c>
      <c r="M9215" t="s">
        <v>320</v>
      </c>
      <c r="N9215">
        <v>3</v>
      </c>
      <c r="O9215" t="s">
        <v>126</v>
      </c>
      <c r="P9215">
        <v>2</v>
      </c>
      <c r="Q9215" t="s">
        <v>82</v>
      </c>
      <c r="R9215">
        <v>4</v>
      </c>
      <c r="S9215" t="s">
        <v>38</v>
      </c>
      <c r="T9215">
        <v>17</v>
      </c>
      <c r="U9215" t="s">
        <v>322</v>
      </c>
      <c r="V9215" t="s">
        <v>158</v>
      </c>
      <c r="W9215">
        <v>3</v>
      </c>
      <c r="X9215" t="s">
        <v>84</v>
      </c>
      <c r="Y9215">
        <v>20</v>
      </c>
      <c r="Z9215">
        <v>375</v>
      </c>
      <c r="AA9215">
        <v>75000</v>
      </c>
      <c r="AB9215">
        <v>26250</v>
      </c>
      <c r="AC9215">
        <v>0.35</v>
      </c>
      <c r="AD9215">
        <v>1</v>
      </c>
      <c r="AE9215" t="s">
        <v>132</v>
      </c>
    </row>
    <row r="9216" spans="1:31" x14ac:dyDescent="0.3">
      <c r="A9216">
        <v>1185732</v>
      </c>
      <c r="B9216" t="s">
        <v>30</v>
      </c>
      <c r="C9216" s="1">
        <v>44272</v>
      </c>
      <c r="D9216">
        <v>2021</v>
      </c>
      <c r="E9216" t="s">
        <v>51</v>
      </c>
      <c r="F9216">
        <v>1</v>
      </c>
      <c r="G9216">
        <v>4</v>
      </c>
      <c r="H9216" t="s">
        <v>139</v>
      </c>
      <c r="I9216">
        <v>21</v>
      </c>
      <c r="J9216" t="s">
        <v>156</v>
      </c>
      <c r="K9216">
        <v>25</v>
      </c>
      <c r="L9216" t="s">
        <v>157</v>
      </c>
      <c r="M9216" t="s">
        <v>320</v>
      </c>
      <c r="N9216">
        <v>3</v>
      </c>
      <c r="O9216" t="s">
        <v>126</v>
      </c>
      <c r="P9216">
        <v>2</v>
      </c>
      <c r="Q9216" t="s">
        <v>82</v>
      </c>
      <c r="R9216">
        <v>4</v>
      </c>
      <c r="S9216" t="s">
        <v>38</v>
      </c>
      <c r="T9216">
        <v>16</v>
      </c>
      <c r="U9216" t="s">
        <v>321</v>
      </c>
      <c r="V9216" t="s">
        <v>254</v>
      </c>
      <c r="W9216">
        <v>3</v>
      </c>
      <c r="X9216" t="s">
        <v>84</v>
      </c>
      <c r="Y9216">
        <v>25</v>
      </c>
      <c r="Z9216">
        <v>350</v>
      </c>
      <c r="AA9216">
        <v>87500</v>
      </c>
      <c r="AB9216">
        <v>30625.000000000007</v>
      </c>
      <c r="AC9216">
        <v>0.35</v>
      </c>
      <c r="AD9216">
        <v>1</v>
      </c>
      <c r="AE9216" t="s">
        <v>132</v>
      </c>
    </row>
    <row r="9217" spans="1:31" x14ac:dyDescent="0.3">
      <c r="A9217">
        <v>1185732</v>
      </c>
      <c r="B9217" t="s">
        <v>30</v>
      </c>
      <c r="C9217" s="1">
        <v>44304</v>
      </c>
      <c r="D9217">
        <v>2021</v>
      </c>
      <c r="E9217" t="s">
        <v>52</v>
      </c>
      <c r="F9217">
        <v>2</v>
      </c>
      <c r="G9217">
        <v>4</v>
      </c>
      <c r="H9217" t="s">
        <v>139</v>
      </c>
      <c r="I9217">
        <v>21</v>
      </c>
      <c r="J9217" t="s">
        <v>156</v>
      </c>
      <c r="K9217">
        <v>25</v>
      </c>
      <c r="L9217" t="s">
        <v>157</v>
      </c>
      <c r="M9217" t="s">
        <v>320</v>
      </c>
      <c r="N9217">
        <v>3</v>
      </c>
      <c r="O9217" t="s">
        <v>126</v>
      </c>
      <c r="P9217">
        <v>2</v>
      </c>
      <c r="Q9217" t="s">
        <v>82</v>
      </c>
      <c r="R9217">
        <v>4</v>
      </c>
      <c r="S9217" t="s">
        <v>38</v>
      </c>
      <c r="T9217">
        <v>16</v>
      </c>
      <c r="U9217" t="s">
        <v>321</v>
      </c>
      <c r="V9217" t="s">
        <v>162</v>
      </c>
      <c r="W9217">
        <v>3</v>
      </c>
      <c r="X9217" t="s">
        <v>84</v>
      </c>
      <c r="Y9217">
        <v>20</v>
      </c>
      <c r="Z9217">
        <v>275</v>
      </c>
      <c r="AA9217">
        <v>55000</v>
      </c>
      <c r="AB9217">
        <v>19250.000000000007</v>
      </c>
      <c r="AC9217">
        <v>0.35</v>
      </c>
      <c r="AD9217">
        <v>1</v>
      </c>
      <c r="AE9217" t="s">
        <v>132</v>
      </c>
    </row>
    <row r="9218" spans="1:31" x14ac:dyDescent="0.3">
      <c r="A9218">
        <v>1185732</v>
      </c>
      <c r="B9218" t="s">
        <v>30</v>
      </c>
      <c r="C9218" s="1">
        <v>44335</v>
      </c>
      <c r="D9218">
        <v>2021</v>
      </c>
      <c r="E9218" t="s">
        <v>53</v>
      </c>
      <c r="F9218">
        <v>2</v>
      </c>
      <c r="G9218">
        <v>4</v>
      </c>
      <c r="H9218" t="s">
        <v>139</v>
      </c>
      <c r="I9218">
        <v>21</v>
      </c>
      <c r="J9218" t="s">
        <v>156</v>
      </c>
      <c r="K9218">
        <v>25</v>
      </c>
      <c r="L9218" t="s">
        <v>157</v>
      </c>
      <c r="M9218" t="s">
        <v>320</v>
      </c>
      <c r="N9218">
        <v>3</v>
      </c>
      <c r="O9218" t="s">
        <v>126</v>
      </c>
      <c r="P9218">
        <v>2</v>
      </c>
      <c r="Q9218" t="s">
        <v>82</v>
      </c>
      <c r="R9218">
        <v>4</v>
      </c>
      <c r="S9218" t="s">
        <v>38</v>
      </c>
      <c r="T9218">
        <v>16</v>
      </c>
      <c r="U9218" t="s">
        <v>321</v>
      </c>
      <c r="V9218" t="s">
        <v>161</v>
      </c>
      <c r="W9218">
        <v>3</v>
      </c>
      <c r="X9218" t="s">
        <v>84</v>
      </c>
      <c r="Y9218">
        <v>30</v>
      </c>
      <c r="Z9218">
        <v>300</v>
      </c>
      <c r="AA9218">
        <v>90000</v>
      </c>
      <c r="AB9218">
        <v>31500.000000000004</v>
      </c>
      <c r="AC9218">
        <v>0.35</v>
      </c>
      <c r="AD9218">
        <v>1</v>
      </c>
      <c r="AE9218" t="s">
        <v>132</v>
      </c>
    </row>
    <row r="9219" spans="1:31" x14ac:dyDescent="0.3">
      <c r="A9219">
        <v>1185732</v>
      </c>
      <c r="B9219" t="s">
        <v>30</v>
      </c>
      <c r="C9219" s="1">
        <v>44365</v>
      </c>
      <c r="D9219">
        <v>2021</v>
      </c>
      <c r="E9219" t="s">
        <v>54</v>
      </c>
      <c r="F9219">
        <v>2</v>
      </c>
      <c r="G9219">
        <v>4</v>
      </c>
      <c r="H9219" t="s">
        <v>139</v>
      </c>
      <c r="I9219">
        <v>21</v>
      </c>
      <c r="J9219" t="s">
        <v>156</v>
      </c>
      <c r="K9219">
        <v>25</v>
      </c>
      <c r="L9219" t="s">
        <v>157</v>
      </c>
      <c r="M9219" t="s">
        <v>320</v>
      </c>
      <c r="N9219">
        <v>3</v>
      </c>
      <c r="O9219" t="s">
        <v>126</v>
      </c>
      <c r="P9219">
        <v>2</v>
      </c>
      <c r="Q9219" t="s">
        <v>82</v>
      </c>
      <c r="R9219">
        <v>4</v>
      </c>
      <c r="S9219" t="s">
        <v>38</v>
      </c>
      <c r="T9219">
        <v>16</v>
      </c>
      <c r="U9219" t="s">
        <v>321</v>
      </c>
      <c r="V9219" t="s">
        <v>220</v>
      </c>
      <c r="W9219">
        <v>3</v>
      </c>
      <c r="X9219" t="s">
        <v>84</v>
      </c>
      <c r="Y9219">
        <v>25</v>
      </c>
      <c r="Z9219">
        <v>375</v>
      </c>
      <c r="AA9219">
        <v>93750</v>
      </c>
      <c r="AB9219">
        <v>32812.500000000007</v>
      </c>
      <c r="AC9219">
        <v>0.35</v>
      </c>
      <c r="AD9219">
        <v>1</v>
      </c>
      <c r="AE9219" t="s">
        <v>132</v>
      </c>
    </row>
    <row r="9220" spans="1:31" x14ac:dyDescent="0.3">
      <c r="A9220">
        <v>1185732</v>
      </c>
      <c r="B9220" t="s">
        <v>30</v>
      </c>
      <c r="C9220" s="1">
        <v>44394</v>
      </c>
      <c r="D9220">
        <v>2021</v>
      </c>
      <c r="E9220" t="s">
        <v>55</v>
      </c>
      <c r="F9220">
        <v>3</v>
      </c>
      <c r="G9220">
        <v>4</v>
      </c>
      <c r="H9220" t="s">
        <v>139</v>
      </c>
      <c r="I9220">
        <v>21</v>
      </c>
      <c r="J9220" t="s">
        <v>156</v>
      </c>
      <c r="K9220">
        <v>25</v>
      </c>
      <c r="L9220" t="s">
        <v>157</v>
      </c>
      <c r="M9220" t="s">
        <v>320</v>
      </c>
      <c r="N9220">
        <v>3</v>
      </c>
      <c r="O9220" t="s">
        <v>126</v>
      </c>
      <c r="P9220">
        <v>2</v>
      </c>
      <c r="Q9220" t="s">
        <v>82</v>
      </c>
      <c r="R9220">
        <v>4</v>
      </c>
      <c r="S9220" t="s">
        <v>38</v>
      </c>
      <c r="T9220">
        <v>16</v>
      </c>
      <c r="U9220" t="s">
        <v>321</v>
      </c>
      <c r="V9220" t="s">
        <v>237</v>
      </c>
      <c r="W9220">
        <v>3</v>
      </c>
      <c r="X9220" t="s">
        <v>84</v>
      </c>
      <c r="Y9220">
        <v>30</v>
      </c>
      <c r="Z9220">
        <v>425</v>
      </c>
      <c r="AA9220">
        <v>127500</v>
      </c>
      <c r="AB9220">
        <v>44625</v>
      </c>
      <c r="AC9220">
        <v>0.35</v>
      </c>
      <c r="AD9220">
        <v>1</v>
      </c>
      <c r="AE9220" t="s">
        <v>132</v>
      </c>
    </row>
    <row r="9221" spans="1:31" x14ac:dyDescent="0.3">
      <c r="A9221">
        <v>1185732</v>
      </c>
      <c r="B9221" t="s">
        <v>30</v>
      </c>
      <c r="C9221" s="1">
        <v>44426</v>
      </c>
      <c r="D9221">
        <v>2021</v>
      </c>
      <c r="E9221" t="s">
        <v>31</v>
      </c>
      <c r="F9221">
        <v>3</v>
      </c>
      <c r="G9221">
        <v>4</v>
      </c>
      <c r="H9221" t="s">
        <v>139</v>
      </c>
      <c r="I9221">
        <v>21</v>
      </c>
      <c r="J9221" t="s">
        <v>156</v>
      </c>
      <c r="K9221">
        <v>25</v>
      </c>
      <c r="L9221" t="s">
        <v>157</v>
      </c>
      <c r="M9221" t="s">
        <v>320</v>
      </c>
      <c r="N9221">
        <v>3</v>
      </c>
      <c r="O9221" t="s">
        <v>126</v>
      </c>
      <c r="P9221">
        <v>2</v>
      </c>
      <c r="Q9221" t="s">
        <v>82</v>
      </c>
      <c r="R9221">
        <v>4</v>
      </c>
      <c r="S9221" t="s">
        <v>38</v>
      </c>
      <c r="T9221">
        <v>16</v>
      </c>
      <c r="U9221" t="s">
        <v>321</v>
      </c>
      <c r="V9221" t="s">
        <v>129</v>
      </c>
      <c r="W9221">
        <v>3</v>
      </c>
      <c r="X9221" t="s">
        <v>84</v>
      </c>
      <c r="Y9221">
        <v>35</v>
      </c>
      <c r="Z9221">
        <v>400</v>
      </c>
      <c r="AA9221">
        <v>140000</v>
      </c>
      <c r="AB9221">
        <v>49000</v>
      </c>
      <c r="AC9221">
        <v>0.35</v>
      </c>
      <c r="AD9221">
        <v>1</v>
      </c>
      <c r="AE9221" t="s">
        <v>132</v>
      </c>
    </row>
    <row r="9222" spans="1:31" x14ac:dyDescent="0.3">
      <c r="A9222">
        <v>1185732</v>
      </c>
      <c r="B9222" t="s">
        <v>30</v>
      </c>
      <c r="C9222" s="1">
        <v>44458</v>
      </c>
      <c r="D9222">
        <v>2021</v>
      </c>
      <c r="E9222" t="s">
        <v>43</v>
      </c>
      <c r="F9222">
        <v>3</v>
      </c>
      <c r="G9222">
        <v>4</v>
      </c>
      <c r="H9222" t="s">
        <v>139</v>
      </c>
      <c r="I9222">
        <v>21</v>
      </c>
      <c r="J9222" t="s">
        <v>156</v>
      </c>
      <c r="K9222">
        <v>25</v>
      </c>
      <c r="L9222" t="s">
        <v>157</v>
      </c>
      <c r="M9222" t="s">
        <v>320</v>
      </c>
      <c r="N9222">
        <v>3</v>
      </c>
      <c r="O9222" t="s">
        <v>126</v>
      </c>
      <c r="P9222">
        <v>2</v>
      </c>
      <c r="Q9222" t="s">
        <v>82</v>
      </c>
      <c r="R9222">
        <v>4</v>
      </c>
      <c r="S9222" t="s">
        <v>38</v>
      </c>
      <c r="T9222">
        <v>16</v>
      </c>
      <c r="U9222" t="s">
        <v>321</v>
      </c>
      <c r="V9222" t="s">
        <v>241</v>
      </c>
      <c r="W9222">
        <v>3</v>
      </c>
      <c r="X9222" t="s">
        <v>84</v>
      </c>
      <c r="Y9222">
        <v>15</v>
      </c>
      <c r="Z9222">
        <v>300</v>
      </c>
      <c r="AA9222">
        <v>45000</v>
      </c>
      <c r="AB9222">
        <v>15750.000000000002</v>
      </c>
      <c r="AC9222">
        <v>0.35</v>
      </c>
      <c r="AD9222">
        <v>1</v>
      </c>
      <c r="AE9222" t="s">
        <v>132</v>
      </c>
    </row>
    <row r="9223" spans="1:31" x14ac:dyDescent="0.3">
      <c r="A9223">
        <v>1185732</v>
      </c>
      <c r="B9223" t="s">
        <v>30</v>
      </c>
      <c r="C9223" s="1">
        <v>44487</v>
      </c>
      <c r="D9223">
        <v>2021</v>
      </c>
      <c r="E9223" t="s">
        <v>44</v>
      </c>
      <c r="F9223">
        <v>4</v>
      </c>
      <c r="G9223">
        <v>4</v>
      </c>
      <c r="H9223" t="s">
        <v>139</v>
      </c>
      <c r="I9223">
        <v>21</v>
      </c>
      <c r="J9223" t="s">
        <v>156</v>
      </c>
      <c r="K9223">
        <v>25</v>
      </c>
      <c r="L9223" t="s">
        <v>157</v>
      </c>
      <c r="M9223" t="s">
        <v>320</v>
      </c>
      <c r="N9223">
        <v>3</v>
      </c>
      <c r="O9223" t="s">
        <v>126</v>
      </c>
      <c r="P9223">
        <v>2</v>
      </c>
      <c r="Q9223" t="s">
        <v>82</v>
      </c>
      <c r="R9223">
        <v>4</v>
      </c>
      <c r="S9223" t="s">
        <v>38</v>
      </c>
      <c r="T9223">
        <v>16</v>
      </c>
      <c r="U9223" t="s">
        <v>321</v>
      </c>
      <c r="V9223" t="s">
        <v>213</v>
      </c>
      <c r="W9223">
        <v>3</v>
      </c>
      <c r="X9223" t="s">
        <v>84</v>
      </c>
      <c r="Y9223">
        <v>25</v>
      </c>
      <c r="Z9223">
        <v>250</v>
      </c>
      <c r="AA9223">
        <v>62500</v>
      </c>
      <c r="AB9223">
        <v>21875</v>
      </c>
      <c r="AC9223">
        <v>0.35</v>
      </c>
      <c r="AD9223">
        <v>1</v>
      </c>
      <c r="AE9223" t="s">
        <v>132</v>
      </c>
    </row>
    <row r="9224" spans="1:31" x14ac:dyDescent="0.3">
      <c r="A9224">
        <v>1185732</v>
      </c>
      <c r="B9224" t="s">
        <v>30</v>
      </c>
      <c r="C9224" s="1">
        <v>44518</v>
      </c>
      <c r="D9224">
        <v>2021</v>
      </c>
      <c r="E9224" t="s">
        <v>45</v>
      </c>
      <c r="F9224">
        <v>4</v>
      </c>
      <c r="G9224">
        <v>4</v>
      </c>
      <c r="H9224" t="s">
        <v>139</v>
      </c>
      <c r="I9224">
        <v>21</v>
      </c>
      <c r="J9224" t="s">
        <v>156</v>
      </c>
      <c r="K9224">
        <v>25</v>
      </c>
      <c r="L9224" t="s">
        <v>157</v>
      </c>
      <c r="M9224" t="s">
        <v>320</v>
      </c>
      <c r="N9224">
        <v>3</v>
      </c>
      <c r="O9224" t="s">
        <v>126</v>
      </c>
      <c r="P9224">
        <v>2</v>
      </c>
      <c r="Q9224" t="s">
        <v>82</v>
      </c>
      <c r="R9224">
        <v>4</v>
      </c>
      <c r="S9224" t="s">
        <v>38</v>
      </c>
      <c r="T9224">
        <v>16</v>
      </c>
      <c r="U9224" t="s">
        <v>321</v>
      </c>
      <c r="V9224" t="s">
        <v>196</v>
      </c>
      <c r="W9224">
        <v>3</v>
      </c>
      <c r="X9224" t="s">
        <v>84</v>
      </c>
      <c r="Y9224">
        <v>25</v>
      </c>
      <c r="Z9224">
        <v>295</v>
      </c>
      <c r="AA9224">
        <v>73750</v>
      </c>
      <c r="AB9224">
        <v>25812.500000000004</v>
      </c>
      <c r="AC9224">
        <v>0.35</v>
      </c>
      <c r="AD9224">
        <v>1</v>
      </c>
      <c r="AE9224" t="s">
        <v>132</v>
      </c>
    </row>
    <row r="9225" spans="1:31" x14ac:dyDescent="0.3">
      <c r="A9225">
        <v>1185732</v>
      </c>
      <c r="B9225" t="s">
        <v>30</v>
      </c>
      <c r="C9225" s="1">
        <v>44207</v>
      </c>
      <c r="D9225">
        <v>2021</v>
      </c>
      <c r="E9225" t="s">
        <v>47</v>
      </c>
      <c r="F9225">
        <v>1</v>
      </c>
      <c r="G9225">
        <v>4</v>
      </c>
      <c r="H9225" t="s">
        <v>139</v>
      </c>
      <c r="I9225">
        <v>21</v>
      </c>
      <c r="J9225" t="s">
        <v>156</v>
      </c>
      <c r="K9225">
        <v>25</v>
      </c>
      <c r="L9225" t="s">
        <v>157</v>
      </c>
      <c r="M9225" t="s">
        <v>320</v>
      </c>
      <c r="N9225">
        <v>3</v>
      </c>
      <c r="O9225" t="s">
        <v>126</v>
      </c>
      <c r="P9225">
        <v>2</v>
      </c>
      <c r="Q9225" t="s">
        <v>82</v>
      </c>
      <c r="R9225">
        <v>4</v>
      </c>
      <c r="S9225" t="s">
        <v>38</v>
      </c>
      <c r="T9225">
        <v>16</v>
      </c>
      <c r="U9225" t="s">
        <v>321</v>
      </c>
      <c r="V9225" t="s">
        <v>161</v>
      </c>
      <c r="W9225">
        <v>3</v>
      </c>
      <c r="X9225" t="s">
        <v>84</v>
      </c>
      <c r="Y9225">
        <v>15</v>
      </c>
      <c r="Z9225">
        <v>475</v>
      </c>
      <c r="AA9225">
        <v>71250</v>
      </c>
      <c r="AB9225">
        <v>24937.500000000004</v>
      </c>
      <c r="AC9225">
        <v>0.35</v>
      </c>
      <c r="AD9225">
        <v>1</v>
      </c>
      <c r="AE9225" t="s">
        <v>132</v>
      </c>
    </row>
    <row r="9226" spans="1:31" x14ac:dyDescent="0.3">
      <c r="A9226">
        <v>1185732</v>
      </c>
      <c r="B9226" t="s">
        <v>30</v>
      </c>
      <c r="C9226" s="1">
        <v>44238</v>
      </c>
      <c r="D9226">
        <v>2021</v>
      </c>
      <c r="E9226" t="s">
        <v>48</v>
      </c>
      <c r="F9226">
        <v>1</v>
      </c>
      <c r="G9226">
        <v>4</v>
      </c>
      <c r="H9226" t="s">
        <v>139</v>
      </c>
      <c r="I9226">
        <v>21</v>
      </c>
      <c r="J9226" t="s">
        <v>156</v>
      </c>
      <c r="K9226">
        <v>25</v>
      </c>
      <c r="L9226" t="s">
        <v>157</v>
      </c>
      <c r="M9226" t="s">
        <v>320</v>
      </c>
      <c r="N9226">
        <v>3</v>
      </c>
      <c r="O9226" t="s">
        <v>126</v>
      </c>
      <c r="P9226">
        <v>2</v>
      </c>
      <c r="Q9226" t="s">
        <v>82</v>
      </c>
      <c r="R9226">
        <v>4</v>
      </c>
      <c r="S9226" t="s">
        <v>38</v>
      </c>
      <c r="T9226">
        <v>16</v>
      </c>
      <c r="U9226" t="s">
        <v>321</v>
      </c>
      <c r="V9226" t="s">
        <v>203</v>
      </c>
      <c r="W9226">
        <v>3</v>
      </c>
      <c r="X9226" t="s">
        <v>84</v>
      </c>
      <c r="Y9226">
        <v>15</v>
      </c>
      <c r="Z9226">
        <v>425</v>
      </c>
      <c r="AA9226">
        <v>63750</v>
      </c>
      <c r="AB9226">
        <v>22312.5</v>
      </c>
      <c r="AC9226">
        <v>0.35</v>
      </c>
      <c r="AD9226">
        <v>1</v>
      </c>
      <c r="AE9226" t="s">
        <v>132</v>
      </c>
    </row>
    <row r="9227" spans="1:31" x14ac:dyDescent="0.3">
      <c r="A9227">
        <v>1185732</v>
      </c>
      <c r="B9227" t="s">
        <v>30</v>
      </c>
      <c r="C9227" s="1">
        <v>44265</v>
      </c>
      <c r="D9227">
        <v>2021</v>
      </c>
      <c r="E9227" t="s">
        <v>51</v>
      </c>
      <c r="F9227">
        <v>1</v>
      </c>
      <c r="G9227">
        <v>3</v>
      </c>
      <c r="H9227" t="s">
        <v>78</v>
      </c>
      <c r="I9227">
        <v>22</v>
      </c>
      <c r="J9227" t="s">
        <v>105</v>
      </c>
      <c r="K9227">
        <v>26</v>
      </c>
      <c r="L9227" t="s">
        <v>106</v>
      </c>
      <c r="M9227" t="s">
        <v>320</v>
      </c>
      <c r="N9227">
        <v>3</v>
      </c>
      <c r="O9227" t="s">
        <v>126</v>
      </c>
      <c r="P9227">
        <v>2</v>
      </c>
      <c r="Q9227" t="s">
        <v>82</v>
      </c>
      <c r="R9227">
        <v>4</v>
      </c>
      <c r="S9227" t="s">
        <v>38</v>
      </c>
      <c r="T9227">
        <v>16</v>
      </c>
      <c r="U9227" t="s">
        <v>321</v>
      </c>
      <c r="V9227" t="s">
        <v>189</v>
      </c>
      <c r="W9227">
        <v>3</v>
      </c>
      <c r="X9227" t="s">
        <v>84</v>
      </c>
      <c r="Y9227">
        <v>20</v>
      </c>
      <c r="Z9227">
        <v>400</v>
      </c>
      <c r="AA9227">
        <v>80000</v>
      </c>
      <c r="AB9227">
        <v>28000.000000000007</v>
      </c>
      <c r="AC9227">
        <v>0.35</v>
      </c>
      <c r="AD9227">
        <v>1</v>
      </c>
      <c r="AE9227" t="s">
        <v>132</v>
      </c>
    </row>
    <row r="9228" spans="1:31" x14ac:dyDescent="0.3">
      <c r="A9228">
        <v>1185732</v>
      </c>
      <c r="B9228" t="s">
        <v>30</v>
      </c>
      <c r="C9228" s="1">
        <v>44297</v>
      </c>
      <c r="D9228">
        <v>2021</v>
      </c>
      <c r="E9228" t="s">
        <v>52</v>
      </c>
      <c r="F9228">
        <v>2</v>
      </c>
      <c r="G9228">
        <v>3</v>
      </c>
      <c r="H9228" t="s">
        <v>78</v>
      </c>
      <c r="I9228">
        <v>22</v>
      </c>
      <c r="J9228" t="s">
        <v>105</v>
      </c>
      <c r="K9228">
        <v>26</v>
      </c>
      <c r="L9228" t="s">
        <v>106</v>
      </c>
      <c r="M9228" t="s">
        <v>320</v>
      </c>
      <c r="N9228">
        <v>3</v>
      </c>
      <c r="O9228" t="s">
        <v>126</v>
      </c>
      <c r="P9228">
        <v>2</v>
      </c>
      <c r="Q9228" t="s">
        <v>82</v>
      </c>
      <c r="R9228">
        <v>4</v>
      </c>
      <c r="S9228" t="s">
        <v>38</v>
      </c>
      <c r="T9228">
        <v>16</v>
      </c>
      <c r="U9228" t="s">
        <v>321</v>
      </c>
      <c r="V9228" t="s">
        <v>202</v>
      </c>
      <c r="W9228">
        <v>3</v>
      </c>
      <c r="X9228" t="s">
        <v>84</v>
      </c>
      <c r="Y9228">
        <v>15</v>
      </c>
      <c r="Z9228">
        <v>325</v>
      </c>
      <c r="AA9228">
        <v>48750</v>
      </c>
      <c r="AB9228">
        <v>17062.500000000007</v>
      </c>
      <c r="AC9228">
        <v>0.35</v>
      </c>
      <c r="AD9228">
        <v>1</v>
      </c>
      <c r="AE9228" t="s">
        <v>132</v>
      </c>
    </row>
    <row r="9229" spans="1:31" x14ac:dyDescent="0.3">
      <c r="A9229">
        <v>1185732</v>
      </c>
      <c r="B9229" t="s">
        <v>30</v>
      </c>
      <c r="C9229" s="1">
        <v>44328</v>
      </c>
      <c r="D9229">
        <v>2021</v>
      </c>
      <c r="E9229" t="s">
        <v>53</v>
      </c>
      <c r="F9229">
        <v>2</v>
      </c>
      <c r="G9229">
        <v>3</v>
      </c>
      <c r="H9229" t="s">
        <v>78</v>
      </c>
      <c r="I9229">
        <v>22</v>
      </c>
      <c r="J9229" t="s">
        <v>105</v>
      </c>
      <c r="K9229">
        <v>26</v>
      </c>
      <c r="L9229" t="s">
        <v>106</v>
      </c>
      <c r="M9229" t="s">
        <v>320</v>
      </c>
      <c r="N9229">
        <v>3</v>
      </c>
      <c r="O9229" t="s">
        <v>126</v>
      </c>
      <c r="P9229">
        <v>2</v>
      </c>
      <c r="Q9229" t="s">
        <v>82</v>
      </c>
      <c r="R9229">
        <v>4</v>
      </c>
      <c r="S9229" t="s">
        <v>38</v>
      </c>
      <c r="T9229">
        <v>16</v>
      </c>
      <c r="U9229" t="s">
        <v>321</v>
      </c>
      <c r="V9229" t="s">
        <v>191</v>
      </c>
      <c r="W9229">
        <v>3</v>
      </c>
      <c r="X9229" t="s">
        <v>84</v>
      </c>
      <c r="Y9229">
        <v>25</v>
      </c>
      <c r="Z9229">
        <v>350</v>
      </c>
      <c r="AA9229">
        <v>87500</v>
      </c>
      <c r="AB9229">
        <v>30625.000000000007</v>
      </c>
      <c r="AC9229">
        <v>0.35</v>
      </c>
      <c r="AD9229">
        <v>1</v>
      </c>
      <c r="AE9229" t="s">
        <v>132</v>
      </c>
    </row>
    <row r="9230" spans="1:31" x14ac:dyDescent="0.3">
      <c r="A9230">
        <v>1185732</v>
      </c>
      <c r="B9230" t="s">
        <v>30</v>
      </c>
      <c r="C9230" s="1">
        <v>44358</v>
      </c>
      <c r="D9230">
        <v>2021</v>
      </c>
      <c r="E9230" t="s">
        <v>54</v>
      </c>
      <c r="F9230">
        <v>2</v>
      </c>
      <c r="G9230">
        <v>3</v>
      </c>
      <c r="H9230" t="s">
        <v>78</v>
      </c>
      <c r="I9230">
        <v>22</v>
      </c>
      <c r="J9230" t="s">
        <v>105</v>
      </c>
      <c r="K9230">
        <v>26</v>
      </c>
      <c r="L9230" t="s">
        <v>106</v>
      </c>
      <c r="M9230" t="s">
        <v>320</v>
      </c>
      <c r="N9230">
        <v>3</v>
      </c>
      <c r="O9230" t="s">
        <v>126</v>
      </c>
      <c r="P9230">
        <v>2</v>
      </c>
      <c r="Q9230" t="s">
        <v>82</v>
      </c>
      <c r="R9230">
        <v>4</v>
      </c>
      <c r="S9230" t="s">
        <v>38</v>
      </c>
      <c r="T9230">
        <v>16</v>
      </c>
      <c r="U9230" t="s">
        <v>321</v>
      </c>
      <c r="V9230" t="s">
        <v>195</v>
      </c>
      <c r="W9230">
        <v>3</v>
      </c>
      <c r="X9230" t="s">
        <v>84</v>
      </c>
      <c r="Y9230">
        <v>20</v>
      </c>
      <c r="Z9230">
        <v>425</v>
      </c>
      <c r="AA9230">
        <v>85000</v>
      </c>
      <c r="AB9230">
        <v>29750.000000000007</v>
      </c>
      <c r="AC9230">
        <v>0.35</v>
      </c>
      <c r="AD9230">
        <v>1</v>
      </c>
      <c r="AE9230" t="s">
        <v>132</v>
      </c>
    </row>
    <row r="9231" spans="1:31" x14ac:dyDescent="0.3">
      <c r="A9231">
        <v>1185732</v>
      </c>
      <c r="B9231" t="s">
        <v>30</v>
      </c>
      <c r="C9231" s="1">
        <v>44419</v>
      </c>
      <c r="D9231">
        <v>2021</v>
      </c>
      <c r="E9231" t="s">
        <v>31</v>
      </c>
      <c r="F9231">
        <v>3</v>
      </c>
      <c r="G9231">
        <v>3</v>
      </c>
      <c r="H9231" t="s">
        <v>78</v>
      </c>
      <c r="I9231">
        <v>22</v>
      </c>
      <c r="J9231" t="s">
        <v>105</v>
      </c>
      <c r="K9231">
        <v>26</v>
      </c>
      <c r="L9231" t="s">
        <v>106</v>
      </c>
      <c r="M9231" t="s">
        <v>320</v>
      </c>
      <c r="N9231">
        <v>3</v>
      </c>
      <c r="O9231" t="s">
        <v>126</v>
      </c>
      <c r="P9231">
        <v>2</v>
      </c>
      <c r="Q9231" t="s">
        <v>82</v>
      </c>
      <c r="R9231">
        <v>4</v>
      </c>
      <c r="S9231" t="s">
        <v>38</v>
      </c>
      <c r="T9231">
        <v>16</v>
      </c>
      <c r="U9231" t="s">
        <v>321</v>
      </c>
      <c r="V9231" t="s">
        <v>207</v>
      </c>
      <c r="W9231">
        <v>3</v>
      </c>
      <c r="X9231" t="s">
        <v>84</v>
      </c>
      <c r="Y9231">
        <v>30</v>
      </c>
      <c r="Z9231">
        <v>450</v>
      </c>
      <c r="AA9231">
        <v>135000</v>
      </c>
      <c r="AB9231">
        <v>47250.000000000007</v>
      </c>
      <c r="AC9231">
        <v>0.35</v>
      </c>
      <c r="AD9231">
        <v>1</v>
      </c>
      <c r="AE9231" t="s">
        <v>132</v>
      </c>
    </row>
    <row r="9232" spans="1:31" x14ac:dyDescent="0.3">
      <c r="A9232">
        <v>1185732</v>
      </c>
      <c r="B9232" t="s">
        <v>30</v>
      </c>
      <c r="C9232" s="1">
        <v>44451</v>
      </c>
      <c r="D9232">
        <v>2021</v>
      </c>
      <c r="E9232" t="s">
        <v>43</v>
      </c>
      <c r="F9232">
        <v>3</v>
      </c>
      <c r="G9232">
        <v>3</v>
      </c>
      <c r="H9232" t="s">
        <v>78</v>
      </c>
      <c r="I9232">
        <v>22</v>
      </c>
      <c r="J9232" t="s">
        <v>105</v>
      </c>
      <c r="K9232">
        <v>26</v>
      </c>
      <c r="L9232" t="s">
        <v>106</v>
      </c>
      <c r="M9232" t="s">
        <v>320</v>
      </c>
      <c r="N9232">
        <v>3</v>
      </c>
      <c r="O9232" t="s">
        <v>126</v>
      </c>
      <c r="P9232">
        <v>2</v>
      </c>
      <c r="Q9232" t="s">
        <v>82</v>
      </c>
      <c r="R9232">
        <v>4</v>
      </c>
      <c r="S9232" t="s">
        <v>38</v>
      </c>
      <c r="T9232">
        <v>16</v>
      </c>
      <c r="U9232" t="s">
        <v>321</v>
      </c>
      <c r="V9232" t="s">
        <v>186</v>
      </c>
      <c r="W9232">
        <v>3</v>
      </c>
      <c r="X9232" t="s">
        <v>84</v>
      </c>
      <c r="Y9232">
        <v>10</v>
      </c>
      <c r="Z9232">
        <v>350</v>
      </c>
      <c r="AA9232">
        <v>35000</v>
      </c>
      <c r="AB9232">
        <v>12250.000000000002</v>
      </c>
      <c r="AC9232">
        <v>0.35</v>
      </c>
      <c r="AD9232">
        <v>1</v>
      </c>
      <c r="AE9232" t="s">
        <v>132</v>
      </c>
    </row>
    <row r="9233" spans="1:31" x14ac:dyDescent="0.3">
      <c r="A9233">
        <v>1185732</v>
      </c>
      <c r="B9233" t="s">
        <v>30</v>
      </c>
      <c r="C9233" s="1">
        <v>44480</v>
      </c>
      <c r="D9233">
        <v>2021</v>
      </c>
      <c r="E9233" t="s">
        <v>44</v>
      </c>
      <c r="F9233">
        <v>4</v>
      </c>
      <c r="G9233">
        <v>3</v>
      </c>
      <c r="H9233" t="s">
        <v>78</v>
      </c>
      <c r="I9233">
        <v>22</v>
      </c>
      <c r="J9233" t="s">
        <v>105</v>
      </c>
      <c r="K9233">
        <v>26</v>
      </c>
      <c r="L9233" t="s">
        <v>106</v>
      </c>
      <c r="M9233" t="s">
        <v>320</v>
      </c>
      <c r="N9233">
        <v>3</v>
      </c>
      <c r="O9233" t="s">
        <v>126</v>
      </c>
      <c r="P9233">
        <v>2</v>
      </c>
      <c r="Q9233" t="s">
        <v>82</v>
      </c>
      <c r="R9233">
        <v>4</v>
      </c>
      <c r="S9233" t="s">
        <v>38</v>
      </c>
      <c r="T9233">
        <v>16</v>
      </c>
      <c r="U9233" t="s">
        <v>321</v>
      </c>
      <c r="V9233" t="s">
        <v>184</v>
      </c>
      <c r="W9233">
        <v>3</v>
      </c>
      <c r="X9233" t="s">
        <v>84</v>
      </c>
      <c r="Y9233">
        <v>20</v>
      </c>
      <c r="Z9233">
        <v>300</v>
      </c>
      <c r="AA9233">
        <v>60000</v>
      </c>
      <c r="AB9233">
        <v>21000</v>
      </c>
      <c r="AC9233">
        <v>0.35</v>
      </c>
      <c r="AD9233">
        <v>1</v>
      </c>
      <c r="AE9233" t="s">
        <v>132</v>
      </c>
    </row>
    <row r="9234" spans="1:31" x14ac:dyDescent="0.3">
      <c r="A9234">
        <v>1185732</v>
      </c>
      <c r="B9234" t="s">
        <v>30</v>
      </c>
      <c r="C9234" s="1">
        <v>44511</v>
      </c>
      <c r="D9234">
        <v>2021</v>
      </c>
      <c r="E9234" t="s">
        <v>45</v>
      </c>
      <c r="F9234">
        <v>4</v>
      </c>
      <c r="G9234">
        <v>3</v>
      </c>
      <c r="H9234" t="s">
        <v>78</v>
      </c>
      <c r="I9234">
        <v>22</v>
      </c>
      <c r="J9234" t="s">
        <v>105</v>
      </c>
      <c r="K9234">
        <v>26</v>
      </c>
      <c r="L9234" t="s">
        <v>106</v>
      </c>
      <c r="M9234" t="s">
        <v>320</v>
      </c>
      <c r="N9234">
        <v>3</v>
      </c>
      <c r="O9234" t="s">
        <v>126</v>
      </c>
      <c r="P9234">
        <v>2</v>
      </c>
      <c r="Q9234" t="s">
        <v>82</v>
      </c>
      <c r="R9234">
        <v>4</v>
      </c>
      <c r="S9234" t="s">
        <v>38</v>
      </c>
      <c r="T9234">
        <v>16</v>
      </c>
      <c r="U9234" t="s">
        <v>321</v>
      </c>
      <c r="V9234" t="s">
        <v>191</v>
      </c>
      <c r="W9234">
        <v>3</v>
      </c>
      <c r="X9234" t="s">
        <v>84</v>
      </c>
      <c r="Y9234">
        <v>20</v>
      </c>
      <c r="Z9234">
        <v>345</v>
      </c>
      <c r="AA9234">
        <v>69000</v>
      </c>
      <c r="AB9234">
        <v>24150.000000000007</v>
      </c>
      <c r="AC9234">
        <v>0.35</v>
      </c>
      <c r="AD9234">
        <v>1</v>
      </c>
      <c r="AE9234" t="s">
        <v>132</v>
      </c>
    </row>
    <row r="9235" spans="1:31" x14ac:dyDescent="0.3">
      <c r="A9235">
        <v>1185732</v>
      </c>
      <c r="B9235" t="s">
        <v>30</v>
      </c>
      <c r="C9235" s="1">
        <v>44540</v>
      </c>
      <c r="D9235">
        <v>2021</v>
      </c>
      <c r="E9235" t="s">
        <v>46</v>
      </c>
      <c r="F9235">
        <v>4</v>
      </c>
      <c r="G9235">
        <v>3</v>
      </c>
      <c r="H9235" t="s">
        <v>78</v>
      </c>
      <c r="I9235">
        <v>22</v>
      </c>
      <c r="J9235" t="s">
        <v>105</v>
      </c>
      <c r="K9235">
        <v>26</v>
      </c>
      <c r="L9235" t="s">
        <v>106</v>
      </c>
      <c r="M9235" t="s">
        <v>320</v>
      </c>
      <c r="N9235">
        <v>3</v>
      </c>
      <c r="O9235" t="s">
        <v>126</v>
      </c>
      <c r="P9235">
        <v>2</v>
      </c>
      <c r="Q9235" t="s">
        <v>82</v>
      </c>
      <c r="R9235">
        <v>4</v>
      </c>
      <c r="S9235" t="s">
        <v>38</v>
      </c>
      <c r="T9235">
        <v>16</v>
      </c>
      <c r="U9235" t="s">
        <v>321</v>
      </c>
      <c r="V9235" t="s">
        <v>201</v>
      </c>
      <c r="W9235">
        <v>3</v>
      </c>
      <c r="X9235" t="s">
        <v>84</v>
      </c>
      <c r="Y9235">
        <v>30</v>
      </c>
      <c r="Z9235">
        <v>450</v>
      </c>
      <c r="AA9235">
        <v>135000</v>
      </c>
      <c r="AB9235">
        <v>47250.000000000007</v>
      </c>
      <c r="AC9235">
        <v>0.35</v>
      </c>
      <c r="AD9235">
        <v>1</v>
      </c>
      <c r="AE9235" t="s">
        <v>132</v>
      </c>
    </row>
    <row r="9236" spans="1:31" x14ac:dyDescent="0.3">
      <c r="A9236">
        <v>1128299</v>
      </c>
      <c r="B9236" t="s">
        <v>77</v>
      </c>
      <c r="C9236" s="1">
        <v>44220</v>
      </c>
      <c r="D9236">
        <v>2021</v>
      </c>
      <c r="E9236" t="s">
        <v>47</v>
      </c>
      <c r="F9236">
        <v>1</v>
      </c>
      <c r="G9236">
        <v>3</v>
      </c>
      <c r="H9236" t="s">
        <v>78</v>
      </c>
      <c r="I9236">
        <v>22</v>
      </c>
      <c r="J9236" t="s">
        <v>105</v>
      </c>
      <c r="K9236">
        <v>26</v>
      </c>
      <c r="L9236" t="s">
        <v>106</v>
      </c>
      <c r="M9236" t="s">
        <v>320</v>
      </c>
      <c r="N9236">
        <v>3</v>
      </c>
      <c r="O9236" t="s">
        <v>126</v>
      </c>
      <c r="P9236">
        <v>2</v>
      </c>
      <c r="Q9236" t="s">
        <v>82</v>
      </c>
      <c r="R9236">
        <v>4</v>
      </c>
      <c r="S9236" t="s">
        <v>38</v>
      </c>
      <c r="T9236">
        <v>16</v>
      </c>
      <c r="U9236" t="s">
        <v>321</v>
      </c>
      <c r="V9236" t="s">
        <v>184</v>
      </c>
      <c r="W9236">
        <v>3</v>
      </c>
      <c r="X9236" t="s">
        <v>84</v>
      </c>
      <c r="Y9236">
        <v>40</v>
      </c>
      <c r="Z9236">
        <v>350</v>
      </c>
      <c r="AA9236">
        <v>140000</v>
      </c>
      <c r="AB9236">
        <v>49000</v>
      </c>
      <c r="AC9236">
        <v>0.35</v>
      </c>
      <c r="AD9236">
        <v>1</v>
      </c>
      <c r="AE9236" t="s">
        <v>132</v>
      </c>
    </row>
    <row r="9237" spans="1:31" x14ac:dyDescent="0.3">
      <c r="A9237">
        <v>1128299</v>
      </c>
      <c r="B9237" t="s">
        <v>77</v>
      </c>
      <c r="C9237" s="1">
        <v>44251</v>
      </c>
      <c r="D9237">
        <v>2021</v>
      </c>
      <c r="E9237" t="s">
        <v>48</v>
      </c>
      <c r="F9237">
        <v>1</v>
      </c>
      <c r="G9237">
        <v>3</v>
      </c>
      <c r="H9237" t="s">
        <v>78</v>
      </c>
      <c r="I9237">
        <v>22</v>
      </c>
      <c r="J9237" t="s">
        <v>105</v>
      </c>
      <c r="K9237">
        <v>26</v>
      </c>
      <c r="L9237" t="s">
        <v>106</v>
      </c>
      <c r="M9237" t="s">
        <v>320</v>
      </c>
      <c r="N9237">
        <v>3</v>
      </c>
      <c r="O9237" t="s">
        <v>126</v>
      </c>
      <c r="P9237">
        <v>2</v>
      </c>
      <c r="Q9237" t="s">
        <v>82</v>
      </c>
      <c r="R9237">
        <v>4</v>
      </c>
      <c r="S9237" t="s">
        <v>38</v>
      </c>
      <c r="T9237">
        <v>16</v>
      </c>
      <c r="U9237" t="s">
        <v>321</v>
      </c>
      <c r="V9237" t="s">
        <v>202</v>
      </c>
      <c r="W9237">
        <v>3</v>
      </c>
      <c r="X9237" t="s">
        <v>84</v>
      </c>
      <c r="Y9237">
        <v>40</v>
      </c>
      <c r="Z9237">
        <v>350</v>
      </c>
      <c r="AA9237">
        <v>140000</v>
      </c>
      <c r="AB9237">
        <v>49000</v>
      </c>
      <c r="AC9237">
        <v>0.35</v>
      </c>
      <c r="AD9237">
        <v>1</v>
      </c>
      <c r="AE9237" t="s">
        <v>132</v>
      </c>
    </row>
    <row r="9238" spans="1:31" x14ac:dyDescent="0.3">
      <c r="A9238">
        <v>1128299</v>
      </c>
      <c r="B9238" t="s">
        <v>77</v>
      </c>
      <c r="C9238" s="1">
        <v>44278</v>
      </c>
      <c r="D9238">
        <v>2021</v>
      </c>
      <c r="E9238" t="s">
        <v>51</v>
      </c>
      <c r="F9238">
        <v>1</v>
      </c>
      <c r="G9238">
        <v>3</v>
      </c>
      <c r="H9238" t="s">
        <v>78</v>
      </c>
      <c r="I9238">
        <v>23</v>
      </c>
      <c r="J9238" t="s">
        <v>107</v>
      </c>
      <c r="K9238">
        <v>17</v>
      </c>
      <c r="L9238" t="s">
        <v>108</v>
      </c>
      <c r="M9238" t="s">
        <v>320</v>
      </c>
      <c r="N9238">
        <v>3</v>
      </c>
      <c r="O9238" t="s">
        <v>126</v>
      </c>
      <c r="P9238">
        <v>2</v>
      </c>
      <c r="Q9238" t="s">
        <v>82</v>
      </c>
      <c r="R9238">
        <v>4</v>
      </c>
      <c r="S9238" t="s">
        <v>38</v>
      </c>
      <c r="T9238">
        <v>16</v>
      </c>
      <c r="U9238" t="s">
        <v>321</v>
      </c>
      <c r="V9238" t="s">
        <v>189</v>
      </c>
      <c r="W9238">
        <v>3</v>
      </c>
      <c r="X9238" t="s">
        <v>84</v>
      </c>
      <c r="Y9238">
        <v>55</v>
      </c>
      <c r="Z9238">
        <v>350</v>
      </c>
      <c r="AA9238">
        <v>192500</v>
      </c>
      <c r="AB9238">
        <v>67374.999999999985</v>
      </c>
      <c r="AC9238">
        <v>0.35</v>
      </c>
      <c r="AD9238">
        <v>1</v>
      </c>
      <c r="AE9238" t="s">
        <v>132</v>
      </c>
    </row>
    <row r="9239" spans="1:31" x14ac:dyDescent="0.3">
      <c r="A9239">
        <v>1128299</v>
      </c>
      <c r="B9239" t="s">
        <v>77</v>
      </c>
      <c r="C9239" s="1">
        <v>44310</v>
      </c>
      <c r="D9239">
        <v>2021</v>
      </c>
      <c r="E9239" t="s">
        <v>52</v>
      </c>
      <c r="F9239">
        <v>2</v>
      </c>
      <c r="G9239">
        <v>3</v>
      </c>
      <c r="H9239" t="s">
        <v>78</v>
      </c>
      <c r="I9239">
        <v>23</v>
      </c>
      <c r="J9239" t="s">
        <v>107</v>
      </c>
      <c r="K9239">
        <v>17</v>
      </c>
      <c r="L9239" t="s">
        <v>108</v>
      </c>
      <c r="M9239" t="s">
        <v>320</v>
      </c>
      <c r="N9239">
        <v>3</v>
      </c>
      <c r="O9239" t="s">
        <v>126</v>
      </c>
      <c r="P9239">
        <v>2</v>
      </c>
      <c r="Q9239" t="s">
        <v>82</v>
      </c>
      <c r="R9239">
        <v>4</v>
      </c>
      <c r="S9239" t="s">
        <v>38</v>
      </c>
      <c r="T9239">
        <v>16</v>
      </c>
      <c r="U9239" t="s">
        <v>321</v>
      </c>
      <c r="V9239" t="s">
        <v>184</v>
      </c>
      <c r="W9239">
        <v>3</v>
      </c>
      <c r="X9239" t="s">
        <v>84</v>
      </c>
      <c r="Y9239">
        <v>60</v>
      </c>
      <c r="Z9239">
        <v>325</v>
      </c>
      <c r="AA9239">
        <v>195000</v>
      </c>
      <c r="AB9239">
        <v>68250</v>
      </c>
      <c r="AC9239">
        <v>0.35</v>
      </c>
      <c r="AD9239">
        <v>1</v>
      </c>
      <c r="AE9239" t="s">
        <v>132</v>
      </c>
    </row>
    <row r="9240" spans="1:31" x14ac:dyDescent="0.3">
      <c r="A9240">
        <v>1128299</v>
      </c>
      <c r="B9240" t="s">
        <v>77</v>
      </c>
      <c r="C9240" s="1">
        <v>44341</v>
      </c>
      <c r="D9240">
        <v>2021</v>
      </c>
      <c r="E9240" t="s">
        <v>53</v>
      </c>
      <c r="F9240">
        <v>2</v>
      </c>
      <c r="G9240">
        <v>3</v>
      </c>
      <c r="H9240" t="s">
        <v>78</v>
      </c>
      <c r="I9240">
        <v>23</v>
      </c>
      <c r="J9240" t="s">
        <v>107</v>
      </c>
      <c r="K9240">
        <v>17</v>
      </c>
      <c r="L9240" t="s">
        <v>108</v>
      </c>
      <c r="M9240" t="s">
        <v>320</v>
      </c>
      <c r="N9240">
        <v>3</v>
      </c>
      <c r="O9240" t="s">
        <v>126</v>
      </c>
      <c r="P9240">
        <v>2</v>
      </c>
      <c r="Q9240" t="s">
        <v>82</v>
      </c>
      <c r="R9240">
        <v>4</v>
      </c>
      <c r="S9240" t="s">
        <v>38</v>
      </c>
      <c r="T9240">
        <v>16</v>
      </c>
      <c r="U9240" t="s">
        <v>321</v>
      </c>
      <c r="V9240" t="s">
        <v>201</v>
      </c>
      <c r="W9240">
        <v>3</v>
      </c>
      <c r="X9240" t="s">
        <v>84</v>
      </c>
      <c r="Y9240">
        <v>55</v>
      </c>
      <c r="Z9240">
        <v>350</v>
      </c>
      <c r="AA9240">
        <v>192500</v>
      </c>
      <c r="AB9240">
        <v>67375</v>
      </c>
      <c r="AC9240">
        <v>0.35</v>
      </c>
      <c r="AD9240">
        <v>1</v>
      </c>
      <c r="AE9240" t="s">
        <v>132</v>
      </c>
    </row>
    <row r="9241" spans="1:31" x14ac:dyDescent="0.3">
      <c r="A9241">
        <v>1128299</v>
      </c>
      <c r="B9241" t="s">
        <v>77</v>
      </c>
      <c r="C9241" s="1">
        <v>44371</v>
      </c>
      <c r="D9241">
        <v>2021</v>
      </c>
      <c r="E9241" t="s">
        <v>54</v>
      </c>
      <c r="F9241">
        <v>2</v>
      </c>
      <c r="G9241">
        <v>3</v>
      </c>
      <c r="H9241" t="s">
        <v>78</v>
      </c>
      <c r="I9241">
        <v>23</v>
      </c>
      <c r="J9241" t="s">
        <v>107</v>
      </c>
      <c r="K9241">
        <v>17</v>
      </c>
      <c r="L9241" t="s">
        <v>108</v>
      </c>
      <c r="M9241" t="s">
        <v>320</v>
      </c>
      <c r="N9241">
        <v>3</v>
      </c>
      <c r="O9241" t="s">
        <v>126</v>
      </c>
      <c r="P9241">
        <v>2</v>
      </c>
      <c r="Q9241" t="s">
        <v>82</v>
      </c>
      <c r="R9241">
        <v>4</v>
      </c>
      <c r="S9241" t="s">
        <v>38</v>
      </c>
      <c r="T9241">
        <v>16</v>
      </c>
      <c r="U9241" t="s">
        <v>321</v>
      </c>
      <c r="V9241" t="s">
        <v>202</v>
      </c>
      <c r="W9241">
        <v>3</v>
      </c>
      <c r="X9241" t="s">
        <v>84</v>
      </c>
      <c r="Y9241">
        <v>80</v>
      </c>
      <c r="Z9241">
        <v>650</v>
      </c>
      <c r="AA9241">
        <v>520000</v>
      </c>
      <c r="AB9241">
        <v>182000</v>
      </c>
      <c r="AC9241">
        <v>0.35</v>
      </c>
      <c r="AD9241">
        <v>1</v>
      </c>
      <c r="AE9241" t="s">
        <v>132</v>
      </c>
    </row>
    <row r="9242" spans="1:31" x14ac:dyDescent="0.3">
      <c r="A9242">
        <v>1128299</v>
      </c>
      <c r="B9242" t="s">
        <v>77</v>
      </c>
      <c r="C9242" s="1">
        <v>44400</v>
      </c>
      <c r="D9242">
        <v>2021</v>
      </c>
      <c r="E9242" t="s">
        <v>55</v>
      </c>
      <c r="F9242">
        <v>3</v>
      </c>
      <c r="G9242">
        <v>3</v>
      </c>
      <c r="H9242" t="s">
        <v>78</v>
      </c>
      <c r="I9242">
        <v>23</v>
      </c>
      <c r="J9242" t="s">
        <v>107</v>
      </c>
      <c r="K9242">
        <v>17</v>
      </c>
      <c r="L9242" t="s">
        <v>108</v>
      </c>
      <c r="M9242" t="s">
        <v>320</v>
      </c>
      <c r="N9242">
        <v>3</v>
      </c>
      <c r="O9242" t="s">
        <v>126</v>
      </c>
      <c r="P9242">
        <v>2</v>
      </c>
      <c r="Q9242" t="s">
        <v>82</v>
      </c>
      <c r="R9242">
        <v>4</v>
      </c>
      <c r="S9242" t="s">
        <v>38</v>
      </c>
      <c r="T9242">
        <v>16</v>
      </c>
      <c r="U9242" t="s">
        <v>321</v>
      </c>
      <c r="V9242" t="s">
        <v>261</v>
      </c>
      <c r="W9242">
        <v>3</v>
      </c>
      <c r="X9242" t="s">
        <v>84</v>
      </c>
      <c r="Y9242">
        <v>90</v>
      </c>
      <c r="Z9242">
        <v>650</v>
      </c>
      <c r="AA9242">
        <v>585000</v>
      </c>
      <c r="AB9242">
        <v>204750</v>
      </c>
      <c r="AC9242">
        <v>0.35</v>
      </c>
      <c r="AD9242">
        <v>1</v>
      </c>
      <c r="AE9242" t="s">
        <v>132</v>
      </c>
    </row>
    <row r="9243" spans="1:31" x14ac:dyDescent="0.3">
      <c r="A9243">
        <v>1128299</v>
      </c>
      <c r="B9243" t="s">
        <v>77</v>
      </c>
      <c r="C9243" s="1">
        <v>44432</v>
      </c>
      <c r="D9243">
        <v>2021</v>
      </c>
      <c r="E9243" t="s">
        <v>31</v>
      </c>
      <c r="F9243">
        <v>3</v>
      </c>
      <c r="G9243">
        <v>3</v>
      </c>
      <c r="H9243" t="s">
        <v>78</v>
      </c>
      <c r="I9243">
        <v>23</v>
      </c>
      <c r="J9243" t="s">
        <v>107</v>
      </c>
      <c r="K9243">
        <v>17</v>
      </c>
      <c r="L9243" t="s">
        <v>108</v>
      </c>
      <c r="M9243" t="s">
        <v>320</v>
      </c>
      <c r="N9243">
        <v>3</v>
      </c>
      <c r="O9243" t="s">
        <v>126</v>
      </c>
      <c r="P9243">
        <v>2</v>
      </c>
      <c r="Q9243" t="s">
        <v>82</v>
      </c>
      <c r="R9243">
        <v>4</v>
      </c>
      <c r="S9243" t="s">
        <v>38</v>
      </c>
      <c r="T9243">
        <v>16</v>
      </c>
      <c r="U9243" t="s">
        <v>321</v>
      </c>
      <c r="V9243" t="s">
        <v>243</v>
      </c>
      <c r="W9243">
        <v>3</v>
      </c>
      <c r="X9243" t="s">
        <v>84</v>
      </c>
      <c r="Y9243">
        <v>70</v>
      </c>
      <c r="Z9243">
        <v>650</v>
      </c>
      <c r="AA9243">
        <v>455000</v>
      </c>
      <c r="AB9243">
        <v>159250</v>
      </c>
      <c r="AC9243">
        <v>0.35</v>
      </c>
      <c r="AD9243">
        <v>1</v>
      </c>
      <c r="AE9243" t="s">
        <v>132</v>
      </c>
    </row>
    <row r="9244" spans="1:31" x14ac:dyDescent="0.3">
      <c r="A9244">
        <v>1128299</v>
      </c>
      <c r="B9244" t="s">
        <v>77</v>
      </c>
      <c r="C9244" s="1">
        <v>44464</v>
      </c>
      <c r="D9244">
        <v>2021</v>
      </c>
      <c r="E9244" t="s">
        <v>43</v>
      </c>
      <c r="F9244">
        <v>3</v>
      </c>
      <c r="G9244">
        <v>3</v>
      </c>
      <c r="H9244" t="s">
        <v>78</v>
      </c>
      <c r="I9244">
        <v>23</v>
      </c>
      <c r="J9244" t="s">
        <v>107</v>
      </c>
      <c r="K9244">
        <v>17</v>
      </c>
      <c r="L9244" t="s">
        <v>108</v>
      </c>
      <c r="M9244" t="s">
        <v>320</v>
      </c>
      <c r="N9244">
        <v>3</v>
      </c>
      <c r="O9244" t="s">
        <v>126</v>
      </c>
      <c r="P9244">
        <v>2</v>
      </c>
      <c r="Q9244" t="s">
        <v>82</v>
      </c>
      <c r="R9244">
        <v>4</v>
      </c>
      <c r="S9244" t="s">
        <v>38</v>
      </c>
      <c r="T9244">
        <v>16</v>
      </c>
      <c r="U9244" t="s">
        <v>321</v>
      </c>
      <c r="V9244" t="s">
        <v>195</v>
      </c>
      <c r="W9244">
        <v>3</v>
      </c>
      <c r="X9244" t="s">
        <v>84</v>
      </c>
      <c r="Y9244">
        <v>50</v>
      </c>
      <c r="Z9244">
        <v>250</v>
      </c>
      <c r="AA9244">
        <v>125000</v>
      </c>
      <c r="AB9244">
        <v>43750.000000000007</v>
      </c>
      <c r="AC9244">
        <v>0.35</v>
      </c>
      <c r="AD9244">
        <v>1</v>
      </c>
      <c r="AE9244" t="s">
        <v>132</v>
      </c>
    </row>
    <row r="9245" spans="1:31" x14ac:dyDescent="0.3">
      <c r="A9245">
        <v>1128299</v>
      </c>
      <c r="B9245" t="s">
        <v>77</v>
      </c>
      <c r="C9245" s="1">
        <v>44493</v>
      </c>
      <c r="D9245">
        <v>2021</v>
      </c>
      <c r="E9245" t="s">
        <v>44</v>
      </c>
      <c r="F9245">
        <v>4</v>
      </c>
      <c r="G9245">
        <v>3</v>
      </c>
      <c r="H9245" t="s">
        <v>78</v>
      </c>
      <c r="I9245">
        <v>23</v>
      </c>
      <c r="J9245" t="s">
        <v>107</v>
      </c>
      <c r="K9245">
        <v>17</v>
      </c>
      <c r="L9245" t="s">
        <v>108</v>
      </c>
      <c r="M9245" t="s">
        <v>320</v>
      </c>
      <c r="N9245">
        <v>3</v>
      </c>
      <c r="O9245" t="s">
        <v>126</v>
      </c>
      <c r="P9245">
        <v>2</v>
      </c>
      <c r="Q9245" t="s">
        <v>82</v>
      </c>
      <c r="R9245">
        <v>4</v>
      </c>
      <c r="S9245" t="s">
        <v>38</v>
      </c>
      <c r="T9245">
        <v>16</v>
      </c>
      <c r="U9245" t="s">
        <v>321</v>
      </c>
      <c r="V9245" t="s">
        <v>311</v>
      </c>
      <c r="W9245">
        <v>3</v>
      </c>
      <c r="X9245" t="s">
        <v>84</v>
      </c>
      <c r="Y9245">
        <v>50</v>
      </c>
      <c r="Z9245">
        <v>350</v>
      </c>
      <c r="AA9245">
        <v>175000</v>
      </c>
      <c r="AB9245">
        <v>61250.000000000015</v>
      </c>
      <c r="AC9245">
        <v>0.35</v>
      </c>
      <c r="AD9245">
        <v>1</v>
      </c>
      <c r="AE9245" t="s">
        <v>132</v>
      </c>
    </row>
    <row r="9246" spans="1:31" x14ac:dyDescent="0.3">
      <c r="A9246">
        <v>1128299</v>
      </c>
      <c r="B9246" t="s">
        <v>77</v>
      </c>
      <c r="C9246" s="1">
        <v>44524</v>
      </c>
      <c r="D9246">
        <v>2021</v>
      </c>
      <c r="E9246" t="s">
        <v>45</v>
      </c>
      <c r="F9246">
        <v>4</v>
      </c>
      <c r="G9246">
        <v>3</v>
      </c>
      <c r="H9246" t="s">
        <v>78</v>
      </c>
      <c r="I9246">
        <v>23</v>
      </c>
      <c r="J9246" t="s">
        <v>107</v>
      </c>
      <c r="K9246">
        <v>17</v>
      </c>
      <c r="L9246" t="s">
        <v>108</v>
      </c>
      <c r="M9246" t="s">
        <v>320</v>
      </c>
      <c r="N9246">
        <v>3</v>
      </c>
      <c r="O9246" t="s">
        <v>126</v>
      </c>
      <c r="P9246">
        <v>2</v>
      </c>
      <c r="Q9246" t="s">
        <v>82</v>
      </c>
      <c r="R9246">
        <v>4</v>
      </c>
      <c r="S9246" t="s">
        <v>38</v>
      </c>
      <c r="T9246">
        <v>16</v>
      </c>
      <c r="U9246" t="s">
        <v>321</v>
      </c>
      <c r="V9246" t="s">
        <v>186</v>
      </c>
      <c r="W9246">
        <v>3</v>
      </c>
      <c r="X9246" t="s">
        <v>84</v>
      </c>
      <c r="Y9246">
        <v>45</v>
      </c>
      <c r="Z9246">
        <v>475</v>
      </c>
      <c r="AA9246">
        <v>213750</v>
      </c>
      <c r="AB9246">
        <v>74812.5</v>
      </c>
      <c r="AC9246">
        <v>0.35</v>
      </c>
      <c r="AD9246">
        <v>1</v>
      </c>
      <c r="AE9246" t="s">
        <v>132</v>
      </c>
    </row>
    <row r="9247" spans="1:31" x14ac:dyDescent="0.3">
      <c r="A9247">
        <v>1128299</v>
      </c>
      <c r="B9247" t="s">
        <v>77</v>
      </c>
      <c r="C9247" s="1">
        <v>44213</v>
      </c>
      <c r="D9247">
        <v>2021</v>
      </c>
      <c r="E9247" t="s">
        <v>47</v>
      </c>
      <c r="F9247">
        <v>1</v>
      </c>
      <c r="G9247">
        <v>3</v>
      </c>
      <c r="H9247" t="s">
        <v>78</v>
      </c>
      <c r="I9247">
        <v>23</v>
      </c>
      <c r="J9247" t="s">
        <v>107</v>
      </c>
      <c r="K9247">
        <v>17</v>
      </c>
      <c r="L9247" t="s">
        <v>108</v>
      </c>
      <c r="M9247" t="s">
        <v>320</v>
      </c>
      <c r="N9247">
        <v>3</v>
      </c>
      <c r="O9247" t="s">
        <v>126</v>
      </c>
      <c r="P9247">
        <v>2</v>
      </c>
      <c r="Q9247" t="s">
        <v>82</v>
      </c>
      <c r="R9247">
        <v>4</v>
      </c>
      <c r="S9247" t="s">
        <v>38</v>
      </c>
      <c r="T9247">
        <v>16</v>
      </c>
      <c r="U9247" t="s">
        <v>321</v>
      </c>
      <c r="V9247" t="s">
        <v>161</v>
      </c>
      <c r="W9247">
        <v>3</v>
      </c>
      <c r="X9247" t="s">
        <v>84</v>
      </c>
      <c r="Y9247">
        <v>45</v>
      </c>
      <c r="Z9247">
        <v>400</v>
      </c>
      <c r="AA9247">
        <v>180000</v>
      </c>
      <c r="AB9247">
        <v>72000</v>
      </c>
      <c r="AC9247">
        <v>0.39999999999999997</v>
      </c>
      <c r="AD9247">
        <v>1</v>
      </c>
      <c r="AE9247" t="s">
        <v>132</v>
      </c>
    </row>
    <row r="9248" spans="1:31" x14ac:dyDescent="0.3">
      <c r="A9248">
        <v>1128299</v>
      </c>
      <c r="B9248" t="s">
        <v>77</v>
      </c>
      <c r="C9248" s="1">
        <v>44244</v>
      </c>
      <c r="D9248">
        <v>2021</v>
      </c>
      <c r="E9248" t="s">
        <v>48</v>
      </c>
      <c r="F9248">
        <v>1</v>
      </c>
      <c r="G9248">
        <v>3</v>
      </c>
      <c r="H9248" t="s">
        <v>78</v>
      </c>
      <c r="I9248">
        <v>23</v>
      </c>
      <c r="J9248" t="s">
        <v>107</v>
      </c>
      <c r="K9248">
        <v>17</v>
      </c>
      <c r="L9248" t="s">
        <v>108</v>
      </c>
      <c r="M9248" t="s">
        <v>320</v>
      </c>
      <c r="N9248">
        <v>3</v>
      </c>
      <c r="O9248" t="s">
        <v>126</v>
      </c>
      <c r="P9248">
        <v>2</v>
      </c>
      <c r="Q9248" t="s">
        <v>82</v>
      </c>
      <c r="R9248">
        <v>4</v>
      </c>
      <c r="S9248" t="s">
        <v>38</v>
      </c>
      <c r="T9248">
        <v>16</v>
      </c>
      <c r="U9248" t="s">
        <v>321</v>
      </c>
      <c r="V9248" t="s">
        <v>129</v>
      </c>
      <c r="W9248">
        <v>3</v>
      </c>
      <c r="X9248" t="s">
        <v>84</v>
      </c>
      <c r="Y9248">
        <v>45</v>
      </c>
      <c r="Z9248">
        <v>400</v>
      </c>
      <c r="AA9248">
        <v>180000</v>
      </c>
      <c r="AB9248">
        <v>72000</v>
      </c>
      <c r="AC9248">
        <v>0.39999999999999997</v>
      </c>
      <c r="AD9248">
        <v>1</v>
      </c>
      <c r="AE9248" t="s">
        <v>132</v>
      </c>
    </row>
    <row r="9249" spans="1:31" x14ac:dyDescent="0.3">
      <c r="A9249">
        <v>1128299</v>
      </c>
      <c r="B9249" t="s">
        <v>77</v>
      </c>
      <c r="C9249" s="1">
        <v>44364</v>
      </c>
      <c r="D9249">
        <v>2021</v>
      </c>
      <c r="E9249" t="s">
        <v>54</v>
      </c>
      <c r="F9249">
        <v>2</v>
      </c>
      <c r="G9249">
        <v>2</v>
      </c>
      <c r="H9249" t="s">
        <v>74</v>
      </c>
      <c r="I9249">
        <v>24</v>
      </c>
      <c r="J9249" t="s">
        <v>109</v>
      </c>
      <c r="K9249">
        <v>27</v>
      </c>
      <c r="L9249" t="s">
        <v>110</v>
      </c>
      <c r="M9249" t="s">
        <v>320</v>
      </c>
      <c r="N9249">
        <v>3</v>
      </c>
      <c r="O9249" t="s">
        <v>126</v>
      </c>
      <c r="P9249">
        <v>2</v>
      </c>
      <c r="Q9249" t="s">
        <v>82</v>
      </c>
      <c r="R9249">
        <v>4</v>
      </c>
      <c r="S9249" t="s">
        <v>38</v>
      </c>
      <c r="T9249">
        <v>16</v>
      </c>
      <c r="U9249" t="s">
        <v>321</v>
      </c>
      <c r="V9249" t="s">
        <v>189</v>
      </c>
      <c r="W9249">
        <v>3</v>
      </c>
      <c r="X9249" t="s">
        <v>84</v>
      </c>
      <c r="Y9249">
        <v>85</v>
      </c>
      <c r="Z9249">
        <v>700</v>
      </c>
      <c r="AA9249">
        <v>595000</v>
      </c>
      <c r="AB9249">
        <v>237999.99999999997</v>
      </c>
      <c r="AC9249">
        <v>0.39999999999999997</v>
      </c>
      <c r="AD9249">
        <v>3</v>
      </c>
      <c r="AE9249" t="s">
        <v>42</v>
      </c>
    </row>
    <row r="9250" spans="1:31" x14ac:dyDescent="0.3">
      <c r="A9250">
        <v>1128299</v>
      </c>
      <c r="B9250" t="s">
        <v>77</v>
      </c>
      <c r="C9250" s="1">
        <v>44393</v>
      </c>
      <c r="D9250">
        <v>2021</v>
      </c>
      <c r="E9250" t="s">
        <v>55</v>
      </c>
      <c r="F9250">
        <v>3</v>
      </c>
      <c r="G9250">
        <v>2</v>
      </c>
      <c r="H9250" t="s">
        <v>74</v>
      </c>
      <c r="I9250">
        <v>24</v>
      </c>
      <c r="J9250" t="s">
        <v>109</v>
      </c>
      <c r="K9250">
        <v>27</v>
      </c>
      <c r="L9250" t="s">
        <v>110</v>
      </c>
      <c r="M9250" t="s">
        <v>320</v>
      </c>
      <c r="N9250">
        <v>3</v>
      </c>
      <c r="O9250" t="s">
        <v>126</v>
      </c>
      <c r="P9250">
        <v>2</v>
      </c>
      <c r="Q9250" t="s">
        <v>82</v>
      </c>
      <c r="R9250">
        <v>4</v>
      </c>
      <c r="S9250" t="s">
        <v>38</v>
      </c>
      <c r="T9250">
        <v>17</v>
      </c>
      <c r="U9250" t="s">
        <v>322</v>
      </c>
      <c r="V9250" t="s">
        <v>129</v>
      </c>
      <c r="W9250">
        <v>3</v>
      </c>
      <c r="X9250" t="s">
        <v>84</v>
      </c>
      <c r="Y9250">
        <v>95</v>
      </c>
      <c r="Z9250">
        <v>700</v>
      </c>
      <c r="AA9250">
        <v>665000</v>
      </c>
      <c r="AB9250">
        <v>266000</v>
      </c>
      <c r="AC9250">
        <v>0.39999999999999997</v>
      </c>
      <c r="AD9250">
        <v>3</v>
      </c>
      <c r="AE9250" t="s">
        <v>42</v>
      </c>
    </row>
    <row r="9251" spans="1:31" x14ac:dyDescent="0.3">
      <c r="A9251">
        <v>1128299</v>
      </c>
      <c r="B9251" t="s">
        <v>77</v>
      </c>
      <c r="C9251" s="1">
        <v>44457</v>
      </c>
      <c r="D9251">
        <v>2021</v>
      </c>
      <c r="E9251" t="s">
        <v>43</v>
      </c>
      <c r="F9251">
        <v>3</v>
      </c>
      <c r="G9251">
        <v>2</v>
      </c>
      <c r="H9251" t="s">
        <v>74</v>
      </c>
      <c r="I9251">
        <v>24</v>
      </c>
      <c r="J9251" t="s">
        <v>109</v>
      </c>
      <c r="K9251">
        <v>27</v>
      </c>
      <c r="L9251" t="s">
        <v>110</v>
      </c>
      <c r="M9251" t="s">
        <v>320</v>
      </c>
      <c r="N9251">
        <v>3</v>
      </c>
      <c r="O9251" t="s">
        <v>126</v>
      </c>
      <c r="P9251">
        <v>2</v>
      </c>
      <c r="Q9251" t="s">
        <v>82</v>
      </c>
      <c r="R9251">
        <v>4</v>
      </c>
      <c r="S9251" t="s">
        <v>38</v>
      </c>
      <c r="T9251">
        <v>17</v>
      </c>
      <c r="U9251" t="s">
        <v>322</v>
      </c>
      <c r="V9251" t="s">
        <v>129</v>
      </c>
      <c r="W9251">
        <v>3</v>
      </c>
      <c r="X9251" t="s">
        <v>84</v>
      </c>
      <c r="Y9251">
        <v>45</v>
      </c>
      <c r="Z9251">
        <v>300</v>
      </c>
      <c r="AA9251">
        <v>135000</v>
      </c>
      <c r="AB9251">
        <v>54000.000000000007</v>
      </c>
      <c r="AC9251">
        <v>0.39999999999999997</v>
      </c>
      <c r="AD9251">
        <v>3</v>
      </c>
      <c r="AE9251" t="s">
        <v>42</v>
      </c>
    </row>
    <row r="9252" spans="1:31" x14ac:dyDescent="0.3">
      <c r="A9252">
        <v>1128299</v>
      </c>
      <c r="B9252" t="s">
        <v>77</v>
      </c>
      <c r="C9252" s="1">
        <v>44486</v>
      </c>
      <c r="D9252">
        <v>2021</v>
      </c>
      <c r="E9252" t="s">
        <v>44</v>
      </c>
      <c r="F9252">
        <v>4</v>
      </c>
      <c r="G9252">
        <v>2</v>
      </c>
      <c r="H9252" t="s">
        <v>74</v>
      </c>
      <c r="I9252">
        <v>24</v>
      </c>
      <c r="J9252" t="s">
        <v>109</v>
      </c>
      <c r="K9252">
        <v>27</v>
      </c>
      <c r="L9252" t="s">
        <v>110</v>
      </c>
      <c r="M9252" t="s">
        <v>320</v>
      </c>
      <c r="N9252">
        <v>3</v>
      </c>
      <c r="O9252" t="s">
        <v>126</v>
      </c>
      <c r="P9252">
        <v>2</v>
      </c>
      <c r="Q9252" t="s">
        <v>82</v>
      </c>
      <c r="R9252">
        <v>4</v>
      </c>
      <c r="S9252" t="s">
        <v>38</v>
      </c>
      <c r="T9252">
        <v>17</v>
      </c>
      <c r="U9252" t="s">
        <v>322</v>
      </c>
      <c r="V9252" t="s">
        <v>201</v>
      </c>
      <c r="W9252">
        <v>3</v>
      </c>
      <c r="X9252" t="s">
        <v>84</v>
      </c>
      <c r="Y9252">
        <v>45</v>
      </c>
      <c r="Z9252">
        <v>400</v>
      </c>
      <c r="AA9252">
        <v>180000</v>
      </c>
      <c r="AB9252">
        <v>72000.000000000015</v>
      </c>
      <c r="AC9252">
        <v>0.39999999999999997</v>
      </c>
      <c r="AD9252">
        <v>3</v>
      </c>
      <c r="AE9252" t="s">
        <v>42</v>
      </c>
    </row>
    <row r="9253" spans="1:31" x14ac:dyDescent="0.3">
      <c r="A9253">
        <v>1128299</v>
      </c>
      <c r="B9253" t="s">
        <v>77</v>
      </c>
      <c r="C9253" s="1">
        <v>44517</v>
      </c>
      <c r="D9253">
        <v>2021</v>
      </c>
      <c r="E9253" t="s">
        <v>45</v>
      </c>
      <c r="F9253">
        <v>4</v>
      </c>
      <c r="G9253">
        <v>2</v>
      </c>
      <c r="H9253" t="s">
        <v>74</v>
      </c>
      <c r="I9253">
        <v>24</v>
      </c>
      <c r="J9253" t="s">
        <v>109</v>
      </c>
      <c r="K9253">
        <v>27</v>
      </c>
      <c r="L9253" t="s">
        <v>110</v>
      </c>
      <c r="M9253" t="s">
        <v>320</v>
      </c>
      <c r="N9253">
        <v>3</v>
      </c>
      <c r="O9253" t="s">
        <v>126</v>
      </c>
      <c r="P9253">
        <v>2</v>
      </c>
      <c r="Q9253" t="s">
        <v>82</v>
      </c>
      <c r="R9253">
        <v>4</v>
      </c>
      <c r="S9253" t="s">
        <v>38</v>
      </c>
      <c r="T9253">
        <v>17</v>
      </c>
      <c r="U9253" t="s">
        <v>322</v>
      </c>
      <c r="V9253" t="s">
        <v>184</v>
      </c>
      <c r="W9253">
        <v>3</v>
      </c>
      <c r="X9253" t="s">
        <v>84</v>
      </c>
      <c r="Y9253">
        <v>40</v>
      </c>
      <c r="Z9253">
        <v>525</v>
      </c>
      <c r="AA9253">
        <v>210000</v>
      </c>
      <c r="AB9253">
        <v>84000</v>
      </c>
      <c r="AC9253">
        <v>0.39999999999999997</v>
      </c>
      <c r="AD9253">
        <v>3</v>
      </c>
      <c r="AE9253" t="s">
        <v>42</v>
      </c>
    </row>
    <row r="9254" spans="1:31" x14ac:dyDescent="0.3">
      <c r="A9254">
        <v>1128299</v>
      </c>
      <c r="B9254" t="s">
        <v>77</v>
      </c>
      <c r="C9254" s="1">
        <v>44546</v>
      </c>
      <c r="D9254">
        <v>2021</v>
      </c>
      <c r="E9254" t="s">
        <v>46</v>
      </c>
      <c r="F9254">
        <v>4</v>
      </c>
      <c r="G9254">
        <v>2</v>
      </c>
      <c r="H9254" t="s">
        <v>74</v>
      </c>
      <c r="I9254">
        <v>24</v>
      </c>
      <c r="J9254" t="s">
        <v>109</v>
      </c>
      <c r="K9254">
        <v>27</v>
      </c>
      <c r="L9254" t="s">
        <v>110</v>
      </c>
      <c r="M9254" t="s">
        <v>320</v>
      </c>
      <c r="N9254">
        <v>3</v>
      </c>
      <c r="O9254" t="s">
        <v>126</v>
      </c>
      <c r="P9254">
        <v>2</v>
      </c>
      <c r="Q9254" t="s">
        <v>82</v>
      </c>
      <c r="R9254">
        <v>4</v>
      </c>
      <c r="S9254" t="s">
        <v>38</v>
      </c>
      <c r="T9254">
        <v>17</v>
      </c>
      <c r="U9254" t="s">
        <v>322</v>
      </c>
      <c r="V9254" t="s">
        <v>131</v>
      </c>
      <c r="W9254">
        <v>3</v>
      </c>
      <c r="X9254" t="s">
        <v>84</v>
      </c>
      <c r="Y9254">
        <v>75</v>
      </c>
      <c r="Z9254">
        <v>600</v>
      </c>
      <c r="AA9254">
        <v>450000</v>
      </c>
      <c r="AB9254">
        <v>180000.00000000006</v>
      </c>
      <c r="AC9254">
        <v>0.39999999999999997</v>
      </c>
      <c r="AD9254">
        <v>3</v>
      </c>
      <c r="AE9254" t="s">
        <v>42</v>
      </c>
    </row>
    <row r="9255" spans="1:31" x14ac:dyDescent="0.3">
      <c r="A9255">
        <v>1197831</v>
      </c>
      <c r="B9255" t="s">
        <v>73</v>
      </c>
      <c r="C9255" s="1">
        <v>44231</v>
      </c>
      <c r="D9255">
        <v>2021</v>
      </c>
      <c r="E9255" t="s">
        <v>48</v>
      </c>
      <c r="F9255">
        <v>1</v>
      </c>
      <c r="G9255">
        <v>2</v>
      </c>
      <c r="H9255" t="s">
        <v>74</v>
      </c>
      <c r="I9255">
        <v>24</v>
      </c>
      <c r="J9255" t="s">
        <v>109</v>
      </c>
      <c r="K9255">
        <v>27</v>
      </c>
      <c r="L9255" t="s">
        <v>110</v>
      </c>
      <c r="M9255" t="s">
        <v>320</v>
      </c>
      <c r="N9255">
        <v>3</v>
      </c>
      <c r="O9255" t="s">
        <v>126</v>
      </c>
      <c r="P9255">
        <v>2</v>
      </c>
      <c r="Q9255" t="s">
        <v>82</v>
      </c>
      <c r="R9255">
        <v>4</v>
      </c>
      <c r="S9255" t="s">
        <v>38</v>
      </c>
      <c r="T9255">
        <v>17</v>
      </c>
      <c r="U9255" t="s">
        <v>322</v>
      </c>
      <c r="V9255" t="s">
        <v>188</v>
      </c>
      <c r="W9255">
        <v>3</v>
      </c>
      <c r="X9255" t="s">
        <v>84</v>
      </c>
      <c r="Y9255">
        <v>35</v>
      </c>
      <c r="Z9255">
        <v>425</v>
      </c>
      <c r="AA9255">
        <v>148750</v>
      </c>
      <c r="AB9255">
        <v>44625</v>
      </c>
      <c r="AC9255">
        <v>0.3</v>
      </c>
      <c r="AD9255">
        <v>3</v>
      </c>
      <c r="AE9255" t="s">
        <v>42</v>
      </c>
    </row>
    <row r="9256" spans="1:31" x14ac:dyDescent="0.3">
      <c r="A9256">
        <v>1197831</v>
      </c>
      <c r="B9256" t="s">
        <v>73</v>
      </c>
      <c r="C9256" s="1">
        <v>44261</v>
      </c>
      <c r="D9256">
        <v>2021</v>
      </c>
      <c r="E9256" t="s">
        <v>51</v>
      </c>
      <c r="F9256">
        <v>1</v>
      </c>
      <c r="G9256">
        <v>3</v>
      </c>
      <c r="H9256" t="s">
        <v>78</v>
      </c>
      <c r="I9256">
        <v>25</v>
      </c>
      <c r="J9256" t="s">
        <v>111</v>
      </c>
      <c r="K9256">
        <v>28</v>
      </c>
      <c r="L9256" t="s">
        <v>112</v>
      </c>
      <c r="M9256" t="s">
        <v>320</v>
      </c>
      <c r="N9256">
        <v>3</v>
      </c>
      <c r="O9256" t="s">
        <v>126</v>
      </c>
      <c r="P9256">
        <v>2</v>
      </c>
      <c r="Q9256" t="s">
        <v>82</v>
      </c>
      <c r="R9256">
        <v>4</v>
      </c>
      <c r="S9256" t="s">
        <v>38</v>
      </c>
      <c r="T9256">
        <v>17</v>
      </c>
      <c r="U9256" t="s">
        <v>322</v>
      </c>
      <c r="V9256" t="s">
        <v>202</v>
      </c>
      <c r="W9256">
        <v>3</v>
      </c>
      <c r="X9256" t="s">
        <v>84</v>
      </c>
      <c r="Y9256">
        <v>30</v>
      </c>
      <c r="Z9256">
        <v>450</v>
      </c>
      <c r="AA9256">
        <v>135000</v>
      </c>
      <c r="AB9256">
        <v>47250</v>
      </c>
      <c r="AC9256">
        <v>0.35</v>
      </c>
      <c r="AD9256">
        <v>3</v>
      </c>
      <c r="AE9256" t="s">
        <v>42</v>
      </c>
    </row>
    <row r="9257" spans="1:31" x14ac:dyDescent="0.3">
      <c r="A9257">
        <v>1197831</v>
      </c>
      <c r="B9257" t="s">
        <v>73</v>
      </c>
      <c r="C9257" s="1">
        <v>44291</v>
      </c>
      <c r="D9257">
        <v>2021</v>
      </c>
      <c r="E9257" t="s">
        <v>52</v>
      </c>
      <c r="F9257">
        <v>2</v>
      </c>
      <c r="G9257">
        <v>3</v>
      </c>
      <c r="H9257" t="s">
        <v>78</v>
      </c>
      <c r="I9257">
        <v>25</v>
      </c>
      <c r="J9257" t="s">
        <v>111</v>
      </c>
      <c r="K9257">
        <v>28</v>
      </c>
      <c r="L9257" t="s">
        <v>112</v>
      </c>
      <c r="M9257" t="s">
        <v>320</v>
      </c>
      <c r="N9257">
        <v>3</v>
      </c>
      <c r="O9257" t="s">
        <v>126</v>
      </c>
      <c r="P9257">
        <v>2</v>
      </c>
      <c r="Q9257" t="s">
        <v>82</v>
      </c>
      <c r="R9257">
        <v>4</v>
      </c>
      <c r="S9257" t="s">
        <v>38</v>
      </c>
      <c r="T9257">
        <v>17</v>
      </c>
      <c r="U9257" t="s">
        <v>322</v>
      </c>
      <c r="V9257" t="s">
        <v>129</v>
      </c>
      <c r="W9257">
        <v>3</v>
      </c>
      <c r="X9257" t="s">
        <v>84</v>
      </c>
      <c r="Y9257">
        <v>25</v>
      </c>
      <c r="Z9257">
        <v>475</v>
      </c>
      <c r="AA9257">
        <v>118750</v>
      </c>
      <c r="AB9257">
        <v>41562.499999999993</v>
      </c>
      <c r="AC9257">
        <v>0.35</v>
      </c>
      <c r="AD9257">
        <v>3</v>
      </c>
      <c r="AE9257" t="s">
        <v>42</v>
      </c>
    </row>
    <row r="9258" spans="1:31" x14ac:dyDescent="0.3">
      <c r="A9258">
        <v>1197831</v>
      </c>
      <c r="B9258" t="s">
        <v>73</v>
      </c>
      <c r="C9258" s="1">
        <v>44321</v>
      </c>
      <c r="D9258">
        <v>2021</v>
      </c>
      <c r="E9258" t="s">
        <v>53</v>
      </c>
      <c r="F9258">
        <v>2</v>
      </c>
      <c r="G9258">
        <v>3</v>
      </c>
      <c r="H9258" t="s">
        <v>78</v>
      </c>
      <c r="I9258">
        <v>25</v>
      </c>
      <c r="J9258" t="s">
        <v>111</v>
      </c>
      <c r="K9258">
        <v>28</v>
      </c>
      <c r="L9258" t="s">
        <v>112</v>
      </c>
      <c r="M9258" t="s">
        <v>320</v>
      </c>
      <c r="N9258">
        <v>3</v>
      </c>
      <c r="O9258" t="s">
        <v>126</v>
      </c>
      <c r="P9258">
        <v>2</v>
      </c>
      <c r="Q9258" t="s">
        <v>82</v>
      </c>
      <c r="R9258">
        <v>4</v>
      </c>
      <c r="S9258" t="s">
        <v>38</v>
      </c>
      <c r="T9258">
        <v>17</v>
      </c>
      <c r="U9258" t="s">
        <v>322</v>
      </c>
      <c r="V9258" t="s">
        <v>195</v>
      </c>
      <c r="W9258">
        <v>3</v>
      </c>
      <c r="X9258" t="s">
        <v>84</v>
      </c>
      <c r="Y9258">
        <v>25</v>
      </c>
      <c r="Z9258">
        <v>575</v>
      </c>
      <c r="AA9258">
        <v>143750</v>
      </c>
      <c r="AB9258">
        <v>50312.499999999985</v>
      </c>
      <c r="AC9258">
        <v>0.35</v>
      </c>
      <c r="AD9258">
        <v>3</v>
      </c>
      <c r="AE9258" t="s">
        <v>42</v>
      </c>
    </row>
    <row r="9259" spans="1:31" x14ac:dyDescent="0.3">
      <c r="A9259">
        <v>1197831</v>
      </c>
      <c r="B9259" t="s">
        <v>73</v>
      </c>
      <c r="C9259" s="1">
        <v>44351</v>
      </c>
      <c r="D9259">
        <v>2021</v>
      </c>
      <c r="E9259" t="s">
        <v>54</v>
      </c>
      <c r="F9259">
        <v>2</v>
      </c>
      <c r="G9259">
        <v>3</v>
      </c>
      <c r="H9259" t="s">
        <v>78</v>
      </c>
      <c r="I9259">
        <v>25</v>
      </c>
      <c r="J9259" t="s">
        <v>111</v>
      </c>
      <c r="K9259">
        <v>28</v>
      </c>
      <c r="L9259" t="s">
        <v>112</v>
      </c>
      <c r="M9259" t="s">
        <v>320</v>
      </c>
      <c r="N9259">
        <v>3</v>
      </c>
      <c r="O9259" t="s">
        <v>126</v>
      </c>
      <c r="P9259">
        <v>2</v>
      </c>
      <c r="Q9259" t="s">
        <v>82</v>
      </c>
      <c r="R9259">
        <v>4</v>
      </c>
      <c r="S9259" t="s">
        <v>38</v>
      </c>
      <c r="T9259">
        <v>17</v>
      </c>
      <c r="U9259" t="s">
        <v>322</v>
      </c>
      <c r="V9259" t="s">
        <v>184</v>
      </c>
      <c r="W9259">
        <v>3</v>
      </c>
      <c r="X9259" t="s">
        <v>84</v>
      </c>
      <c r="Y9259">
        <v>50</v>
      </c>
      <c r="Z9259">
        <v>600</v>
      </c>
      <c r="AA9259">
        <v>300000</v>
      </c>
      <c r="AB9259">
        <v>105000</v>
      </c>
      <c r="AC9259">
        <v>0.35</v>
      </c>
      <c r="AD9259">
        <v>3</v>
      </c>
      <c r="AE9259" t="s">
        <v>42</v>
      </c>
    </row>
    <row r="9260" spans="1:31" x14ac:dyDescent="0.3">
      <c r="A9260">
        <v>1197831</v>
      </c>
      <c r="B9260" t="s">
        <v>73</v>
      </c>
      <c r="C9260" s="1">
        <v>44383</v>
      </c>
      <c r="D9260">
        <v>2021</v>
      </c>
      <c r="E9260" t="s">
        <v>55</v>
      </c>
      <c r="F9260">
        <v>3</v>
      </c>
      <c r="G9260">
        <v>3</v>
      </c>
      <c r="H9260" t="s">
        <v>78</v>
      </c>
      <c r="I9260">
        <v>25</v>
      </c>
      <c r="J9260" t="s">
        <v>111</v>
      </c>
      <c r="K9260">
        <v>28</v>
      </c>
      <c r="L9260" t="s">
        <v>112</v>
      </c>
      <c r="M9260" t="s">
        <v>320</v>
      </c>
      <c r="N9260">
        <v>3</v>
      </c>
      <c r="O9260" t="s">
        <v>126</v>
      </c>
      <c r="P9260">
        <v>2</v>
      </c>
      <c r="Q9260" t="s">
        <v>82</v>
      </c>
      <c r="R9260">
        <v>4</v>
      </c>
      <c r="S9260" t="s">
        <v>38</v>
      </c>
      <c r="T9260">
        <v>17</v>
      </c>
      <c r="U9260" t="s">
        <v>322</v>
      </c>
      <c r="V9260" t="s">
        <v>189</v>
      </c>
      <c r="W9260">
        <v>3</v>
      </c>
      <c r="X9260" t="s">
        <v>84</v>
      </c>
      <c r="Y9260">
        <v>50</v>
      </c>
      <c r="Z9260">
        <v>925</v>
      </c>
      <c r="AA9260">
        <v>462500</v>
      </c>
      <c r="AB9260">
        <v>184999.99999999997</v>
      </c>
      <c r="AC9260">
        <v>0.39999999999999997</v>
      </c>
      <c r="AD9260">
        <v>3</v>
      </c>
      <c r="AE9260" t="s">
        <v>42</v>
      </c>
    </row>
    <row r="9261" spans="1:31" x14ac:dyDescent="0.3">
      <c r="A9261">
        <v>1197831</v>
      </c>
      <c r="B9261" t="s">
        <v>73</v>
      </c>
      <c r="C9261" s="1">
        <v>44416</v>
      </c>
      <c r="D9261">
        <v>2021</v>
      </c>
      <c r="E9261" t="s">
        <v>31</v>
      </c>
      <c r="F9261">
        <v>3</v>
      </c>
      <c r="G9261">
        <v>3</v>
      </c>
      <c r="H9261" t="s">
        <v>78</v>
      </c>
      <c r="I9261">
        <v>25</v>
      </c>
      <c r="J9261" t="s">
        <v>111</v>
      </c>
      <c r="K9261">
        <v>28</v>
      </c>
      <c r="L9261" t="s">
        <v>112</v>
      </c>
      <c r="M9261" t="s">
        <v>320</v>
      </c>
      <c r="N9261">
        <v>3</v>
      </c>
      <c r="O9261" t="s">
        <v>126</v>
      </c>
      <c r="P9261">
        <v>2</v>
      </c>
      <c r="Q9261" t="s">
        <v>82</v>
      </c>
      <c r="R9261">
        <v>4</v>
      </c>
      <c r="S9261" t="s">
        <v>38</v>
      </c>
      <c r="T9261">
        <v>17</v>
      </c>
      <c r="U9261" t="s">
        <v>322</v>
      </c>
      <c r="V9261" t="s">
        <v>202</v>
      </c>
      <c r="W9261">
        <v>3</v>
      </c>
      <c r="X9261" t="s">
        <v>84</v>
      </c>
      <c r="Y9261">
        <v>50</v>
      </c>
      <c r="Z9261">
        <v>925</v>
      </c>
      <c r="AA9261">
        <v>462500</v>
      </c>
      <c r="AB9261">
        <v>184999.99999999997</v>
      </c>
      <c r="AC9261">
        <v>0.39999999999999997</v>
      </c>
      <c r="AD9261">
        <v>3</v>
      </c>
      <c r="AE9261" t="s">
        <v>42</v>
      </c>
    </row>
    <row r="9262" spans="1:31" x14ac:dyDescent="0.3">
      <c r="A9262">
        <v>1197831</v>
      </c>
      <c r="B9262" t="s">
        <v>73</v>
      </c>
      <c r="C9262" s="1">
        <v>44473</v>
      </c>
      <c r="D9262">
        <v>2021</v>
      </c>
      <c r="E9262" t="s">
        <v>44</v>
      </c>
      <c r="F9262">
        <v>4</v>
      </c>
      <c r="G9262">
        <v>3</v>
      </c>
      <c r="H9262" t="s">
        <v>78</v>
      </c>
      <c r="I9262">
        <v>25</v>
      </c>
      <c r="J9262" t="s">
        <v>111</v>
      </c>
      <c r="K9262">
        <v>28</v>
      </c>
      <c r="L9262" t="s">
        <v>112</v>
      </c>
      <c r="M9262" t="s">
        <v>320</v>
      </c>
      <c r="N9262">
        <v>3</v>
      </c>
      <c r="O9262" t="s">
        <v>126</v>
      </c>
      <c r="P9262">
        <v>2</v>
      </c>
      <c r="Q9262" t="s">
        <v>82</v>
      </c>
      <c r="R9262">
        <v>4</v>
      </c>
      <c r="S9262" t="s">
        <v>38</v>
      </c>
      <c r="T9262">
        <v>17</v>
      </c>
      <c r="U9262" t="s">
        <v>322</v>
      </c>
      <c r="V9262" t="s">
        <v>129</v>
      </c>
      <c r="W9262">
        <v>3</v>
      </c>
      <c r="X9262" t="s">
        <v>84</v>
      </c>
      <c r="Y9262">
        <v>45</v>
      </c>
      <c r="Z9262">
        <v>525</v>
      </c>
      <c r="AA9262">
        <v>236250</v>
      </c>
      <c r="AB9262">
        <v>94499.999999999985</v>
      </c>
      <c r="AC9262">
        <v>0.39999999999999997</v>
      </c>
      <c r="AD9262">
        <v>3</v>
      </c>
      <c r="AE9262" t="s">
        <v>42</v>
      </c>
    </row>
    <row r="9263" spans="1:31" x14ac:dyDescent="0.3">
      <c r="A9263">
        <v>1197831</v>
      </c>
      <c r="B9263" t="s">
        <v>73</v>
      </c>
      <c r="C9263" s="1">
        <v>44534</v>
      </c>
      <c r="D9263">
        <v>2021</v>
      </c>
      <c r="E9263" t="s">
        <v>46</v>
      </c>
      <c r="F9263">
        <v>4</v>
      </c>
      <c r="G9263">
        <v>3</v>
      </c>
      <c r="H9263" t="s">
        <v>78</v>
      </c>
      <c r="I9263">
        <v>25</v>
      </c>
      <c r="J9263" t="s">
        <v>111</v>
      </c>
      <c r="K9263">
        <v>28</v>
      </c>
      <c r="L9263" t="s">
        <v>112</v>
      </c>
      <c r="M9263" t="s">
        <v>320</v>
      </c>
      <c r="N9263">
        <v>3</v>
      </c>
      <c r="O9263" t="s">
        <v>126</v>
      </c>
      <c r="P9263">
        <v>2</v>
      </c>
      <c r="Q9263" t="s">
        <v>82</v>
      </c>
      <c r="R9263">
        <v>4</v>
      </c>
      <c r="S9263" t="s">
        <v>38</v>
      </c>
      <c r="T9263">
        <v>17</v>
      </c>
      <c r="U9263" t="s">
        <v>322</v>
      </c>
      <c r="V9263" t="s">
        <v>129</v>
      </c>
      <c r="W9263">
        <v>3</v>
      </c>
      <c r="X9263" t="s">
        <v>84</v>
      </c>
      <c r="Y9263">
        <v>60</v>
      </c>
      <c r="Z9263">
        <v>675</v>
      </c>
      <c r="AA9263">
        <v>405000</v>
      </c>
      <c r="AB9263">
        <v>162000</v>
      </c>
      <c r="AC9263">
        <v>0.39999999999999997</v>
      </c>
      <c r="AD9263">
        <v>3</v>
      </c>
      <c r="AE9263" t="s">
        <v>42</v>
      </c>
    </row>
    <row r="9264" spans="1:31" x14ac:dyDescent="0.3">
      <c r="A9264">
        <v>1128299</v>
      </c>
      <c r="B9264" t="s">
        <v>77</v>
      </c>
      <c r="C9264" s="1">
        <v>44219</v>
      </c>
      <c r="D9264">
        <v>2021</v>
      </c>
      <c r="E9264" t="s">
        <v>47</v>
      </c>
      <c r="F9264">
        <v>1</v>
      </c>
      <c r="G9264">
        <v>3</v>
      </c>
      <c r="H9264" t="s">
        <v>78</v>
      </c>
      <c r="I9264">
        <v>25</v>
      </c>
      <c r="J9264" t="s">
        <v>111</v>
      </c>
      <c r="K9264">
        <v>28</v>
      </c>
      <c r="L9264" t="s">
        <v>112</v>
      </c>
      <c r="M9264" t="s">
        <v>320</v>
      </c>
      <c r="N9264">
        <v>3</v>
      </c>
      <c r="O9264" t="s">
        <v>126</v>
      </c>
      <c r="P9264">
        <v>2</v>
      </c>
      <c r="Q9264" t="s">
        <v>82</v>
      </c>
      <c r="R9264">
        <v>4</v>
      </c>
      <c r="S9264" t="s">
        <v>38</v>
      </c>
      <c r="T9264">
        <v>17</v>
      </c>
      <c r="U9264" t="s">
        <v>322</v>
      </c>
      <c r="V9264" t="s">
        <v>161</v>
      </c>
      <c r="W9264">
        <v>3</v>
      </c>
      <c r="X9264" t="s">
        <v>84</v>
      </c>
      <c r="Y9264">
        <v>40</v>
      </c>
      <c r="Z9264">
        <v>425</v>
      </c>
      <c r="AA9264">
        <v>170000</v>
      </c>
      <c r="AB9264">
        <v>59499.999999999993</v>
      </c>
      <c r="AC9264">
        <v>0.35</v>
      </c>
      <c r="AD9264">
        <v>3</v>
      </c>
      <c r="AE9264" t="s">
        <v>42</v>
      </c>
    </row>
    <row r="9265" spans="1:31" x14ac:dyDescent="0.3">
      <c r="A9265">
        <v>1128299</v>
      </c>
      <c r="B9265" t="s">
        <v>77</v>
      </c>
      <c r="C9265" s="1">
        <v>44250</v>
      </c>
      <c r="D9265">
        <v>2021</v>
      </c>
      <c r="E9265" t="s">
        <v>48</v>
      </c>
      <c r="F9265">
        <v>1</v>
      </c>
      <c r="G9265">
        <v>3</v>
      </c>
      <c r="H9265" t="s">
        <v>78</v>
      </c>
      <c r="I9265">
        <v>25</v>
      </c>
      <c r="J9265" t="s">
        <v>111</v>
      </c>
      <c r="K9265">
        <v>28</v>
      </c>
      <c r="L9265" t="s">
        <v>112</v>
      </c>
      <c r="M9265" t="s">
        <v>320</v>
      </c>
      <c r="N9265">
        <v>3</v>
      </c>
      <c r="O9265" t="s">
        <v>126</v>
      </c>
      <c r="P9265">
        <v>2</v>
      </c>
      <c r="Q9265" t="s">
        <v>82</v>
      </c>
      <c r="R9265">
        <v>4</v>
      </c>
      <c r="S9265" t="s">
        <v>38</v>
      </c>
      <c r="T9265">
        <v>16</v>
      </c>
      <c r="U9265" t="s">
        <v>321</v>
      </c>
      <c r="V9265" t="s">
        <v>202</v>
      </c>
      <c r="W9265">
        <v>3</v>
      </c>
      <c r="X9265" t="s">
        <v>84</v>
      </c>
      <c r="Y9265">
        <v>40</v>
      </c>
      <c r="Z9265">
        <v>375</v>
      </c>
      <c r="AA9265">
        <v>150000</v>
      </c>
      <c r="AB9265">
        <v>52500</v>
      </c>
      <c r="AC9265">
        <v>0.35</v>
      </c>
      <c r="AD9265">
        <v>3</v>
      </c>
      <c r="AE9265" t="s">
        <v>42</v>
      </c>
    </row>
    <row r="9266" spans="1:31" x14ac:dyDescent="0.3">
      <c r="A9266">
        <v>1128299</v>
      </c>
      <c r="B9266" t="s">
        <v>77</v>
      </c>
      <c r="C9266" s="1">
        <v>44277</v>
      </c>
      <c r="D9266">
        <v>2021</v>
      </c>
      <c r="E9266" t="s">
        <v>51</v>
      </c>
      <c r="F9266">
        <v>1</v>
      </c>
      <c r="G9266">
        <v>3</v>
      </c>
      <c r="H9266" t="s">
        <v>78</v>
      </c>
      <c r="I9266">
        <v>26</v>
      </c>
      <c r="J9266" t="s">
        <v>113</v>
      </c>
      <c r="K9266">
        <v>29</v>
      </c>
      <c r="L9266" t="s">
        <v>114</v>
      </c>
      <c r="M9266" t="s">
        <v>320</v>
      </c>
      <c r="N9266">
        <v>3</v>
      </c>
      <c r="O9266" t="s">
        <v>126</v>
      </c>
      <c r="P9266">
        <v>2</v>
      </c>
      <c r="Q9266" t="s">
        <v>82</v>
      </c>
      <c r="R9266">
        <v>4</v>
      </c>
      <c r="S9266" t="s">
        <v>38</v>
      </c>
      <c r="T9266">
        <v>16</v>
      </c>
      <c r="U9266" t="s">
        <v>321</v>
      </c>
      <c r="V9266" t="s">
        <v>204</v>
      </c>
      <c r="W9266">
        <v>3</v>
      </c>
      <c r="X9266" t="s">
        <v>84</v>
      </c>
      <c r="Y9266">
        <v>50</v>
      </c>
      <c r="Z9266">
        <v>350</v>
      </c>
      <c r="AA9266">
        <v>175000</v>
      </c>
      <c r="AB9266">
        <v>61249.999999999993</v>
      </c>
      <c r="AC9266">
        <v>0.35</v>
      </c>
      <c r="AD9266">
        <v>3</v>
      </c>
      <c r="AE9266" t="s">
        <v>42</v>
      </c>
    </row>
    <row r="9267" spans="1:31" x14ac:dyDescent="0.3">
      <c r="A9267">
        <v>1128299</v>
      </c>
      <c r="B9267" t="s">
        <v>77</v>
      </c>
      <c r="C9267" s="1">
        <v>44309</v>
      </c>
      <c r="D9267">
        <v>2021</v>
      </c>
      <c r="E9267" t="s">
        <v>52</v>
      </c>
      <c r="F9267">
        <v>2</v>
      </c>
      <c r="G9267">
        <v>3</v>
      </c>
      <c r="H9267" t="s">
        <v>78</v>
      </c>
      <c r="I9267">
        <v>26</v>
      </c>
      <c r="J9267" t="s">
        <v>113</v>
      </c>
      <c r="K9267">
        <v>29</v>
      </c>
      <c r="L9267" t="s">
        <v>114</v>
      </c>
      <c r="M9267" t="s">
        <v>320</v>
      </c>
      <c r="N9267">
        <v>3</v>
      </c>
      <c r="O9267" t="s">
        <v>126</v>
      </c>
      <c r="P9267">
        <v>2</v>
      </c>
      <c r="Q9267" t="s">
        <v>82</v>
      </c>
      <c r="R9267">
        <v>4</v>
      </c>
      <c r="S9267" t="s">
        <v>38</v>
      </c>
      <c r="T9267">
        <v>17</v>
      </c>
      <c r="U9267" t="s">
        <v>322</v>
      </c>
      <c r="V9267" t="s">
        <v>161</v>
      </c>
      <c r="W9267">
        <v>3</v>
      </c>
      <c r="X9267" t="s">
        <v>84</v>
      </c>
      <c r="Y9267">
        <v>55</v>
      </c>
      <c r="Z9267">
        <v>350</v>
      </c>
      <c r="AA9267">
        <v>192500</v>
      </c>
      <c r="AB9267">
        <v>67375</v>
      </c>
      <c r="AC9267">
        <v>0.35</v>
      </c>
      <c r="AD9267">
        <v>3</v>
      </c>
      <c r="AE9267" t="s">
        <v>42</v>
      </c>
    </row>
    <row r="9268" spans="1:31" x14ac:dyDescent="0.3">
      <c r="A9268">
        <v>1128299</v>
      </c>
      <c r="B9268" t="s">
        <v>77</v>
      </c>
      <c r="C9268" s="1">
        <v>44340</v>
      </c>
      <c r="D9268">
        <v>2021</v>
      </c>
      <c r="E9268" t="s">
        <v>53</v>
      </c>
      <c r="F9268">
        <v>2</v>
      </c>
      <c r="G9268">
        <v>3</v>
      </c>
      <c r="H9268" t="s">
        <v>78</v>
      </c>
      <c r="I9268">
        <v>26</v>
      </c>
      <c r="J9268" t="s">
        <v>113</v>
      </c>
      <c r="K9268">
        <v>29</v>
      </c>
      <c r="L9268" t="s">
        <v>114</v>
      </c>
      <c r="M9268" t="s">
        <v>320</v>
      </c>
      <c r="N9268">
        <v>3</v>
      </c>
      <c r="O9268" t="s">
        <v>126</v>
      </c>
      <c r="P9268">
        <v>2</v>
      </c>
      <c r="Q9268" t="s">
        <v>82</v>
      </c>
      <c r="R9268">
        <v>4</v>
      </c>
      <c r="S9268" t="s">
        <v>38</v>
      </c>
      <c r="T9268">
        <v>17</v>
      </c>
      <c r="U9268" t="s">
        <v>322</v>
      </c>
      <c r="V9268" t="s">
        <v>191</v>
      </c>
      <c r="W9268">
        <v>3</v>
      </c>
      <c r="X9268" t="s">
        <v>84</v>
      </c>
      <c r="Y9268">
        <v>55</v>
      </c>
      <c r="Z9268">
        <v>400</v>
      </c>
      <c r="AA9268">
        <v>220000</v>
      </c>
      <c r="AB9268">
        <v>77000</v>
      </c>
      <c r="AC9268">
        <v>0.35</v>
      </c>
      <c r="AD9268">
        <v>3</v>
      </c>
      <c r="AE9268" t="s">
        <v>42</v>
      </c>
    </row>
    <row r="9269" spans="1:31" x14ac:dyDescent="0.3">
      <c r="A9269">
        <v>1128299</v>
      </c>
      <c r="B9269" t="s">
        <v>77</v>
      </c>
      <c r="C9269" s="1">
        <v>44370</v>
      </c>
      <c r="D9269">
        <v>2021</v>
      </c>
      <c r="E9269" t="s">
        <v>54</v>
      </c>
      <c r="F9269">
        <v>2</v>
      </c>
      <c r="G9269">
        <v>3</v>
      </c>
      <c r="H9269" t="s">
        <v>78</v>
      </c>
      <c r="I9269">
        <v>26</v>
      </c>
      <c r="J9269" t="s">
        <v>113</v>
      </c>
      <c r="K9269">
        <v>29</v>
      </c>
      <c r="L9269" t="s">
        <v>114</v>
      </c>
      <c r="M9269" t="s">
        <v>320</v>
      </c>
      <c r="N9269">
        <v>3</v>
      </c>
      <c r="O9269" t="s">
        <v>126</v>
      </c>
      <c r="P9269">
        <v>2</v>
      </c>
      <c r="Q9269" t="s">
        <v>82</v>
      </c>
      <c r="R9269">
        <v>4</v>
      </c>
      <c r="S9269" t="s">
        <v>38</v>
      </c>
      <c r="T9269">
        <v>17</v>
      </c>
      <c r="U9269" t="s">
        <v>322</v>
      </c>
      <c r="V9269" t="s">
        <v>201</v>
      </c>
      <c r="W9269">
        <v>3</v>
      </c>
      <c r="X9269" t="s">
        <v>84</v>
      </c>
      <c r="Y9269">
        <v>55</v>
      </c>
      <c r="Z9269">
        <v>475</v>
      </c>
      <c r="AA9269">
        <v>261250</v>
      </c>
      <c r="AB9269">
        <v>91437.5</v>
      </c>
      <c r="AC9269">
        <v>0.35</v>
      </c>
      <c r="AD9269">
        <v>3</v>
      </c>
      <c r="AE9269" t="s">
        <v>42</v>
      </c>
    </row>
    <row r="9270" spans="1:31" x14ac:dyDescent="0.3">
      <c r="A9270">
        <v>1128299</v>
      </c>
      <c r="B9270" t="s">
        <v>77</v>
      </c>
      <c r="C9270" s="1">
        <v>44399</v>
      </c>
      <c r="D9270">
        <v>2021</v>
      </c>
      <c r="E9270" t="s">
        <v>55</v>
      </c>
      <c r="F9270">
        <v>3</v>
      </c>
      <c r="G9270">
        <v>3</v>
      </c>
      <c r="H9270" t="s">
        <v>78</v>
      </c>
      <c r="I9270">
        <v>26</v>
      </c>
      <c r="J9270" t="s">
        <v>113</v>
      </c>
      <c r="K9270">
        <v>29</v>
      </c>
      <c r="L9270" t="s">
        <v>114</v>
      </c>
      <c r="M9270" t="s">
        <v>320</v>
      </c>
      <c r="N9270">
        <v>3</v>
      </c>
      <c r="O9270" t="s">
        <v>126</v>
      </c>
      <c r="P9270">
        <v>2</v>
      </c>
      <c r="Q9270" t="s">
        <v>82</v>
      </c>
      <c r="R9270">
        <v>4</v>
      </c>
      <c r="S9270" t="s">
        <v>38</v>
      </c>
      <c r="T9270">
        <v>17</v>
      </c>
      <c r="U9270" t="s">
        <v>322</v>
      </c>
      <c r="V9270" t="s">
        <v>184</v>
      </c>
      <c r="W9270">
        <v>3</v>
      </c>
      <c r="X9270" t="s">
        <v>84</v>
      </c>
      <c r="Y9270">
        <v>55</v>
      </c>
      <c r="Z9270">
        <v>475</v>
      </c>
      <c r="AA9270">
        <v>261250</v>
      </c>
      <c r="AB9270">
        <v>91437.5</v>
      </c>
      <c r="AC9270">
        <v>0.35</v>
      </c>
      <c r="AD9270">
        <v>3</v>
      </c>
      <c r="AE9270" t="s">
        <v>42</v>
      </c>
    </row>
    <row r="9271" spans="1:31" x14ac:dyDescent="0.3">
      <c r="A9271">
        <v>1128299</v>
      </c>
      <c r="B9271" t="s">
        <v>77</v>
      </c>
      <c r="C9271" s="1">
        <v>44431</v>
      </c>
      <c r="D9271">
        <v>2021</v>
      </c>
      <c r="E9271" t="s">
        <v>31</v>
      </c>
      <c r="F9271">
        <v>3</v>
      </c>
      <c r="G9271">
        <v>3</v>
      </c>
      <c r="H9271" t="s">
        <v>78</v>
      </c>
      <c r="I9271">
        <v>26</v>
      </c>
      <c r="J9271" t="s">
        <v>113</v>
      </c>
      <c r="K9271">
        <v>29</v>
      </c>
      <c r="L9271" t="s">
        <v>114</v>
      </c>
      <c r="M9271" t="s">
        <v>320</v>
      </c>
      <c r="N9271">
        <v>3</v>
      </c>
      <c r="O9271" t="s">
        <v>126</v>
      </c>
      <c r="P9271">
        <v>2</v>
      </c>
      <c r="Q9271" t="s">
        <v>82</v>
      </c>
      <c r="R9271">
        <v>4</v>
      </c>
      <c r="S9271" t="s">
        <v>38</v>
      </c>
      <c r="T9271">
        <v>17</v>
      </c>
      <c r="U9271" t="s">
        <v>322</v>
      </c>
      <c r="V9271" t="s">
        <v>251</v>
      </c>
      <c r="W9271">
        <v>3</v>
      </c>
      <c r="X9271" t="s">
        <v>84</v>
      </c>
      <c r="Y9271">
        <v>55</v>
      </c>
      <c r="Z9271">
        <v>450</v>
      </c>
      <c r="AA9271">
        <v>247500</v>
      </c>
      <c r="AB9271">
        <v>86625</v>
      </c>
      <c r="AC9271">
        <v>0.35</v>
      </c>
      <c r="AD9271">
        <v>3</v>
      </c>
      <c r="AE9271" t="s">
        <v>42</v>
      </c>
    </row>
    <row r="9272" spans="1:31" x14ac:dyDescent="0.3">
      <c r="A9272">
        <v>1128299</v>
      </c>
      <c r="B9272" t="s">
        <v>77</v>
      </c>
      <c r="C9272" s="1">
        <v>44463</v>
      </c>
      <c r="D9272">
        <v>2021</v>
      </c>
      <c r="E9272" t="s">
        <v>43</v>
      </c>
      <c r="F9272">
        <v>3</v>
      </c>
      <c r="G9272">
        <v>3</v>
      </c>
      <c r="H9272" t="s">
        <v>78</v>
      </c>
      <c r="I9272">
        <v>26</v>
      </c>
      <c r="J9272" t="s">
        <v>113</v>
      </c>
      <c r="K9272">
        <v>29</v>
      </c>
      <c r="L9272" t="s">
        <v>114</v>
      </c>
      <c r="M9272" t="s">
        <v>320</v>
      </c>
      <c r="N9272">
        <v>3</v>
      </c>
      <c r="O9272" t="s">
        <v>126</v>
      </c>
      <c r="P9272">
        <v>2</v>
      </c>
      <c r="Q9272" t="s">
        <v>82</v>
      </c>
      <c r="R9272">
        <v>4</v>
      </c>
      <c r="S9272" t="s">
        <v>38</v>
      </c>
      <c r="T9272">
        <v>17</v>
      </c>
      <c r="U9272" t="s">
        <v>322</v>
      </c>
      <c r="V9272" t="s">
        <v>158</v>
      </c>
      <c r="W9272">
        <v>3</v>
      </c>
      <c r="X9272" t="s">
        <v>84</v>
      </c>
      <c r="Y9272">
        <v>45</v>
      </c>
      <c r="Z9272">
        <v>425</v>
      </c>
      <c r="AA9272">
        <v>191250</v>
      </c>
      <c r="AB9272">
        <v>66937.5</v>
      </c>
      <c r="AC9272">
        <v>0.35</v>
      </c>
      <c r="AD9272">
        <v>3</v>
      </c>
      <c r="AE9272" t="s">
        <v>42</v>
      </c>
    </row>
    <row r="9273" spans="1:31" x14ac:dyDescent="0.3">
      <c r="A9273">
        <v>1128299</v>
      </c>
      <c r="B9273" t="s">
        <v>77</v>
      </c>
      <c r="C9273" s="1">
        <v>44492</v>
      </c>
      <c r="D9273">
        <v>2021</v>
      </c>
      <c r="E9273" t="s">
        <v>44</v>
      </c>
      <c r="F9273">
        <v>4</v>
      </c>
      <c r="G9273">
        <v>3</v>
      </c>
      <c r="H9273" t="s">
        <v>78</v>
      </c>
      <c r="I9273">
        <v>26</v>
      </c>
      <c r="J9273" t="s">
        <v>113</v>
      </c>
      <c r="K9273">
        <v>29</v>
      </c>
      <c r="L9273" t="s">
        <v>114</v>
      </c>
      <c r="M9273" t="s">
        <v>320</v>
      </c>
      <c r="N9273">
        <v>3</v>
      </c>
      <c r="O9273" t="s">
        <v>126</v>
      </c>
      <c r="P9273">
        <v>2</v>
      </c>
      <c r="Q9273" t="s">
        <v>82</v>
      </c>
      <c r="R9273">
        <v>4</v>
      </c>
      <c r="S9273" t="s">
        <v>38</v>
      </c>
      <c r="T9273">
        <v>16</v>
      </c>
      <c r="U9273" t="s">
        <v>321</v>
      </c>
      <c r="V9273" t="s">
        <v>254</v>
      </c>
      <c r="W9273">
        <v>3</v>
      </c>
      <c r="X9273" t="s">
        <v>84</v>
      </c>
      <c r="Y9273">
        <v>45</v>
      </c>
      <c r="Z9273">
        <v>325</v>
      </c>
      <c r="AA9273">
        <v>146250</v>
      </c>
      <c r="AB9273">
        <v>51187.500000000007</v>
      </c>
      <c r="AC9273">
        <v>0.35</v>
      </c>
      <c r="AD9273">
        <v>3</v>
      </c>
      <c r="AE9273" t="s">
        <v>42</v>
      </c>
    </row>
    <row r="9274" spans="1:31" x14ac:dyDescent="0.3">
      <c r="A9274">
        <v>1128299</v>
      </c>
      <c r="B9274" t="s">
        <v>77</v>
      </c>
      <c r="C9274" s="1">
        <v>44523</v>
      </c>
      <c r="D9274">
        <v>2021</v>
      </c>
      <c r="E9274" t="s">
        <v>45</v>
      </c>
      <c r="F9274">
        <v>4</v>
      </c>
      <c r="G9274">
        <v>3</v>
      </c>
      <c r="H9274" t="s">
        <v>78</v>
      </c>
      <c r="I9274">
        <v>26</v>
      </c>
      <c r="J9274" t="s">
        <v>113</v>
      </c>
      <c r="K9274">
        <v>29</v>
      </c>
      <c r="L9274" t="s">
        <v>114</v>
      </c>
      <c r="M9274" t="s">
        <v>320</v>
      </c>
      <c r="N9274">
        <v>3</v>
      </c>
      <c r="O9274" t="s">
        <v>126</v>
      </c>
      <c r="P9274">
        <v>2</v>
      </c>
      <c r="Q9274" t="s">
        <v>82</v>
      </c>
      <c r="R9274">
        <v>4</v>
      </c>
      <c r="S9274" t="s">
        <v>38</v>
      </c>
      <c r="T9274">
        <v>16</v>
      </c>
      <c r="U9274" t="s">
        <v>321</v>
      </c>
      <c r="V9274" t="s">
        <v>162</v>
      </c>
      <c r="W9274">
        <v>3</v>
      </c>
      <c r="X9274" t="s">
        <v>84</v>
      </c>
      <c r="Y9274">
        <v>45</v>
      </c>
      <c r="Z9274">
        <v>375</v>
      </c>
      <c r="AA9274">
        <v>168750</v>
      </c>
      <c r="AB9274">
        <v>59062.500000000007</v>
      </c>
      <c r="AC9274">
        <v>0.35</v>
      </c>
      <c r="AD9274">
        <v>3</v>
      </c>
      <c r="AE9274" t="s">
        <v>42</v>
      </c>
    </row>
    <row r="9275" spans="1:31" x14ac:dyDescent="0.3">
      <c r="A9275">
        <v>1128299</v>
      </c>
      <c r="B9275" t="s">
        <v>77</v>
      </c>
      <c r="C9275" s="1">
        <v>44552</v>
      </c>
      <c r="D9275">
        <v>2021</v>
      </c>
      <c r="E9275" t="s">
        <v>46</v>
      </c>
      <c r="F9275">
        <v>4</v>
      </c>
      <c r="G9275">
        <v>3</v>
      </c>
      <c r="H9275" t="s">
        <v>78</v>
      </c>
      <c r="I9275">
        <v>26</v>
      </c>
      <c r="J9275" t="s">
        <v>113</v>
      </c>
      <c r="K9275">
        <v>29</v>
      </c>
      <c r="L9275" t="s">
        <v>114</v>
      </c>
      <c r="M9275" t="s">
        <v>320</v>
      </c>
      <c r="N9275">
        <v>3</v>
      </c>
      <c r="O9275" t="s">
        <v>126</v>
      </c>
      <c r="P9275">
        <v>2</v>
      </c>
      <c r="Q9275" t="s">
        <v>82</v>
      </c>
      <c r="R9275">
        <v>4</v>
      </c>
      <c r="S9275" t="s">
        <v>38</v>
      </c>
      <c r="T9275">
        <v>16</v>
      </c>
      <c r="U9275" t="s">
        <v>321</v>
      </c>
      <c r="V9275" t="s">
        <v>161</v>
      </c>
      <c r="W9275">
        <v>3</v>
      </c>
      <c r="X9275" t="s">
        <v>84</v>
      </c>
      <c r="Y9275">
        <v>45</v>
      </c>
      <c r="Z9275">
        <v>425</v>
      </c>
      <c r="AA9275">
        <v>191250</v>
      </c>
      <c r="AB9275">
        <v>66937.5</v>
      </c>
      <c r="AC9275">
        <v>0.35</v>
      </c>
      <c r="AD9275">
        <v>3</v>
      </c>
      <c r="AE9275" t="s">
        <v>42</v>
      </c>
    </row>
    <row r="9276" spans="1:31" x14ac:dyDescent="0.3">
      <c r="A9276">
        <v>1128299</v>
      </c>
      <c r="B9276" t="s">
        <v>77</v>
      </c>
      <c r="C9276" s="1">
        <v>44222</v>
      </c>
      <c r="D9276">
        <v>2021</v>
      </c>
      <c r="E9276" t="s">
        <v>47</v>
      </c>
      <c r="F9276">
        <v>1</v>
      </c>
      <c r="G9276">
        <v>3</v>
      </c>
      <c r="H9276" t="s">
        <v>78</v>
      </c>
      <c r="I9276">
        <v>26</v>
      </c>
      <c r="J9276" t="s">
        <v>113</v>
      </c>
      <c r="K9276">
        <v>29</v>
      </c>
      <c r="L9276" t="s">
        <v>114</v>
      </c>
      <c r="M9276" t="s">
        <v>320</v>
      </c>
      <c r="N9276">
        <v>3</v>
      </c>
      <c r="O9276" t="s">
        <v>126</v>
      </c>
      <c r="P9276">
        <v>2</v>
      </c>
      <c r="Q9276" t="s">
        <v>82</v>
      </c>
      <c r="R9276">
        <v>4</v>
      </c>
      <c r="S9276" t="s">
        <v>38</v>
      </c>
      <c r="T9276">
        <v>16</v>
      </c>
      <c r="U9276" t="s">
        <v>321</v>
      </c>
      <c r="V9276" t="s">
        <v>220</v>
      </c>
      <c r="W9276">
        <v>3</v>
      </c>
      <c r="X9276" t="s">
        <v>84</v>
      </c>
      <c r="Y9276">
        <v>45</v>
      </c>
      <c r="Z9276">
        <v>475</v>
      </c>
      <c r="AA9276">
        <v>213750</v>
      </c>
      <c r="AB9276">
        <v>74812.5</v>
      </c>
      <c r="AC9276">
        <v>0.35</v>
      </c>
      <c r="AD9276">
        <v>3</v>
      </c>
      <c r="AE9276" t="s">
        <v>42</v>
      </c>
    </row>
    <row r="9277" spans="1:31" x14ac:dyDescent="0.3">
      <c r="A9277">
        <v>1128299</v>
      </c>
      <c r="B9277" t="s">
        <v>77</v>
      </c>
      <c r="C9277" s="1">
        <v>44253</v>
      </c>
      <c r="D9277">
        <v>2021</v>
      </c>
      <c r="E9277" t="s">
        <v>48</v>
      </c>
      <c r="F9277">
        <v>1</v>
      </c>
      <c r="G9277">
        <v>3</v>
      </c>
      <c r="H9277" t="s">
        <v>78</v>
      </c>
      <c r="I9277">
        <v>26</v>
      </c>
      <c r="J9277" t="s">
        <v>113</v>
      </c>
      <c r="K9277">
        <v>29</v>
      </c>
      <c r="L9277" t="s">
        <v>114</v>
      </c>
      <c r="M9277" t="s">
        <v>320</v>
      </c>
      <c r="N9277">
        <v>3</v>
      </c>
      <c r="O9277" t="s">
        <v>126</v>
      </c>
      <c r="P9277">
        <v>2</v>
      </c>
      <c r="Q9277" t="s">
        <v>82</v>
      </c>
      <c r="R9277">
        <v>4</v>
      </c>
      <c r="S9277" t="s">
        <v>38</v>
      </c>
      <c r="T9277">
        <v>16</v>
      </c>
      <c r="U9277" t="s">
        <v>321</v>
      </c>
      <c r="V9277" t="s">
        <v>237</v>
      </c>
      <c r="W9277">
        <v>3</v>
      </c>
      <c r="X9277" t="s">
        <v>84</v>
      </c>
      <c r="Y9277">
        <v>45</v>
      </c>
      <c r="Z9277">
        <v>425</v>
      </c>
      <c r="AA9277">
        <v>191250</v>
      </c>
      <c r="AB9277">
        <v>66937.5</v>
      </c>
      <c r="AC9277">
        <v>0.35</v>
      </c>
      <c r="AD9277">
        <v>3</v>
      </c>
      <c r="AE9277" t="s">
        <v>42</v>
      </c>
    </row>
    <row r="9278" spans="1:31" x14ac:dyDescent="0.3">
      <c r="A9278">
        <v>1128299</v>
      </c>
      <c r="B9278" t="s">
        <v>77</v>
      </c>
      <c r="C9278" s="1">
        <v>44280</v>
      </c>
      <c r="D9278">
        <v>2021</v>
      </c>
      <c r="E9278" t="s">
        <v>51</v>
      </c>
      <c r="F9278">
        <v>1</v>
      </c>
      <c r="G9278">
        <v>3</v>
      </c>
      <c r="H9278" t="s">
        <v>78</v>
      </c>
      <c r="I9278">
        <v>27</v>
      </c>
      <c r="J9278" t="s">
        <v>115</v>
      </c>
      <c r="K9278">
        <v>30</v>
      </c>
      <c r="L9278" t="s">
        <v>116</v>
      </c>
      <c r="M9278" t="s">
        <v>320</v>
      </c>
      <c r="N9278">
        <v>3</v>
      </c>
      <c r="O9278" t="s">
        <v>126</v>
      </c>
      <c r="P9278">
        <v>2</v>
      </c>
      <c r="Q9278" t="s">
        <v>82</v>
      </c>
      <c r="R9278">
        <v>4</v>
      </c>
      <c r="S9278" t="s">
        <v>38</v>
      </c>
      <c r="T9278">
        <v>16</v>
      </c>
      <c r="U9278" t="s">
        <v>321</v>
      </c>
      <c r="V9278" t="s">
        <v>129</v>
      </c>
      <c r="W9278">
        <v>3</v>
      </c>
      <c r="X9278" t="s">
        <v>84</v>
      </c>
      <c r="Y9278">
        <v>55</v>
      </c>
      <c r="Z9278">
        <v>400</v>
      </c>
      <c r="AA9278">
        <v>220000</v>
      </c>
      <c r="AB9278">
        <v>77000</v>
      </c>
      <c r="AC9278">
        <v>0.35</v>
      </c>
      <c r="AD9278">
        <v>3</v>
      </c>
      <c r="AE9278" t="s">
        <v>42</v>
      </c>
    </row>
    <row r="9279" spans="1:31" x14ac:dyDescent="0.3">
      <c r="A9279">
        <v>1128299</v>
      </c>
      <c r="B9279" t="s">
        <v>77</v>
      </c>
      <c r="C9279" s="1">
        <v>44434</v>
      </c>
      <c r="D9279">
        <v>2021</v>
      </c>
      <c r="E9279" t="s">
        <v>31</v>
      </c>
      <c r="F9279">
        <v>3</v>
      </c>
      <c r="G9279">
        <v>3</v>
      </c>
      <c r="H9279" t="s">
        <v>78</v>
      </c>
      <c r="I9279">
        <v>27</v>
      </c>
      <c r="J9279" t="s">
        <v>115</v>
      </c>
      <c r="K9279">
        <v>30</v>
      </c>
      <c r="L9279" t="s">
        <v>116</v>
      </c>
      <c r="M9279" t="s">
        <v>320</v>
      </c>
      <c r="N9279">
        <v>3</v>
      </c>
      <c r="O9279" t="s">
        <v>126</v>
      </c>
      <c r="P9279">
        <v>2</v>
      </c>
      <c r="Q9279" t="s">
        <v>82</v>
      </c>
      <c r="R9279">
        <v>4</v>
      </c>
      <c r="S9279" t="s">
        <v>38</v>
      </c>
      <c r="T9279">
        <v>16</v>
      </c>
      <c r="U9279" t="s">
        <v>321</v>
      </c>
      <c r="V9279" t="s">
        <v>241</v>
      </c>
      <c r="W9279">
        <v>3</v>
      </c>
      <c r="X9279" t="s">
        <v>84</v>
      </c>
      <c r="Y9279">
        <v>60</v>
      </c>
      <c r="Z9279">
        <v>525</v>
      </c>
      <c r="AA9279">
        <v>315000</v>
      </c>
      <c r="AB9279">
        <v>110250.00000000001</v>
      </c>
      <c r="AC9279">
        <v>0.35</v>
      </c>
      <c r="AD9279">
        <v>3</v>
      </c>
      <c r="AE9279" t="s">
        <v>42</v>
      </c>
    </row>
    <row r="9280" spans="1:31" x14ac:dyDescent="0.3">
      <c r="A9280">
        <v>1128299</v>
      </c>
      <c r="B9280" t="s">
        <v>77</v>
      </c>
      <c r="C9280" s="1">
        <v>44526</v>
      </c>
      <c r="D9280">
        <v>2021</v>
      </c>
      <c r="E9280" t="s">
        <v>45</v>
      </c>
      <c r="F9280">
        <v>4</v>
      </c>
      <c r="G9280">
        <v>3</v>
      </c>
      <c r="H9280" t="s">
        <v>78</v>
      </c>
      <c r="I9280">
        <v>27</v>
      </c>
      <c r="J9280" t="s">
        <v>115</v>
      </c>
      <c r="K9280">
        <v>30</v>
      </c>
      <c r="L9280" t="s">
        <v>116</v>
      </c>
      <c r="M9280" t="s">
        <v>320</v>
      </c>
      <c r="N9280">
        <v>3</v>
      </c>
      <c r="O9280" t="s">
        <v>126</v>
      </c>
      <c r="P9280">
        <v>2</v>
      </c>
      <c r="Q9280" t="s">
        <v>82</v>
      </c>
      <c r="R9280">
        <v>4</v>
      </c>
      <c r="S9280" t="s">
        <v>38</v>
      </c>
      <c r="T9280">
        <v>16</v>
      </c>
      <c r="U9280" t="s">
        <v>321</v>
      </c>
      <c r="V9280" t="s">
        <v>213</v>
      </c>
      <c r="W9280">
        <v>3</v>
      </c>
      <c r="X9280" t="s">
        <v>84</v>
      </c>
      <c r="Y9280">
        <v>60</v>
      </c>
      <c r="Z9280">
        <v>450</v>
      </c>
      <c r="AA9280">
        <v>270000</v>
      </c>
      <c r="AB9280">
        <v>94500.000000000015</v>
      </c>
      <c r="AC9280">
        <v>0.35</v>
      </c>
      <c r="AD9280">
        <v>3</v>
      </c>
      <c r="AE9280" t="s">
        <v>42</v>
      </c>
    </row>
    <row r="9281" spans="1:31" x14ac:dyDescent="0.3">
      <c r="A9281">
        <v>1128299</v>
      </c>
      <c r="B9281" t="s">
        <v>77</v>
      </c>
      <c r="C9281" s="1">
        <v>44555</v>
      </c>
      <c r="D9281">
        <v>2021</v>
      </c>
      <c r="E9281" t="s">
        <v>46</v>
      </c>
      <c r="F9281">
        <v>4</v>
      </c>
      <c r="G9281">
        <v>3</v>
      </c>
      <c r="H9281" t="s">
        <v>78</v>
      </c>
      <c r="I9281">
        <v>27</v>
      </c>
      <c r="J9281" t="s">
        <v>115</v>
      </c>
      <c r="K9281">
        <v>30</v>
      </c>
      <c r="L9281" t="s">
        <v>116</v>
      </c>
      <c r="M9281" t="s">
        <v>320</v>
      </c>
      <c r="N9281">
        <v>3</v>
      </c>
      <c r="O9281" t="s">
        <v>126</v>
      </c>
      <c r="P9281">
        <v>2</v>
      </c>
      <c r="Q9281" t="s">
        <v>82</v>
      </c>
      <c r="R9281">
        <v>4</v>
      </c>
      <c r="S9281" t="s">
        <v>38</v>
      </c>
      <c r="T9281">
        <v>16</v>
      </c>
      <c r="U9281" t="s">
        <v>321</v>
      </c>
      <c r="V9281" t="s">
        <v>196</v>
      </c>
      <c r="W9281">
        <v>3</v>
      </c>
      <c r="X9281" t="s">
        <v>84</v>
      </c>
      <c r="Y9281">
        <v>60</v>
      </c>
      <c r="Z9281">
        <v>500</v>
      </c>
      <c r="AA9281">
        <v>300000</v>
      </c>
      <c r="AB9281">
        <v>105000.00000000001</v>
      </c>
      <c r="AC9281">
        <v>0.35</v>
      </c>
      <c r="AD9281">
        <v>3</v>
      </c>
      <c r="AE9281" t="s">
        <v>42</v>
      </c>
    </row>
    <row r="9282" spans="1:31" x14ac:dyDescent="0.3">
      <c r="A9282">
        <v>1128299</v>
      </c>
      <c r="B9282" t="s">
        <v>77</v>
      </c>
      <c r="C9282" s="1">
        <v>44209</v>
      </c>
      <c r="D9282">
        <v>2021</v>
      </c>
      <c r="E9282" t="s">
        <v>47</v>
      </c>
      <c r="F9282">
        <v>1</v>
      </c>
      <c r="G9282">
        <v>3</v>
      </c>
      <c r="H9282" t="s">
        <v>78</v>
      </c>
      <c r="I9282">
        <v>27</v>
      </c>
      <c r="J9282" t="s">
        <v>115</v>
      </c>
      <c r="K9282">
        <v>30</v>
      </c>
      <c r="L9282" t="s">
        <v>116</v>
      </c>
      <c r="M9282" t="s">
        <v>320</v>
      </c>
      <c r="N9282">
        <v>3</v>
      </c>
      <c r="O9282" t="s">
        <v>126</v>
      </c>
      <c r="P9282">
        <v>2</v>
      </c>
      <c r="Q9282" t="s">
        <v>82</v>
      </c>
      <c r="R9282">
        <v>4</v>
      </c>
      <c r="S9282" t="s">
        <v>38</v>
      </c>
      <c r="T9282">
        <v>16</v>
      </c>
      <c r="U9282" t="s">
        <v>321</v>
      </c>
      <c r="V9282" t="s">
        <v>161</v>
      </c>
      <c r="W9282">
        <v>3</v>
      </c>
      <c r="X9282" t="s">
        <v>84</v>
      </c>
      <c r="Y9282">
        <v>40</v>
      </c>
      <c r="Z9282">
        <v>450</v>
      </c>
      <c r="AA9282">
        <v>180000</v>
      </c>
      <c r="AB9282">
        <v>62999.999999999993</v>
      </c>
      <c r="AC9282">
        <v>0.35</v>
      </c>
      <c r="AD9282">
        <v>3</v>
      </c>
      <c r="AE9282" t="s">
        <v>42</v>
      </c>
    </row>
    <row r="9283" spans="1:31" x14ac:dyDescent="0.3">
      <c r="A9283">
        <v>1128299</v>
      </c>
      <c r="B9283" t="s">
        <v>77</v>
      </c>
      <c r="C9283" s="1">
        <v>44240</v>
      </c>
      <c r="D9283">
        <v>2021</v>
      </c>
      <c r="E9283" t="s">
        <v>48</v>
      </c>
      <c r="F9283">
        <v>1</v>
      </c>
      <c r="G9283">
        <v>3</v>
      </c>
      <c r="H9283" t="s">
        <v>78</v>
      </c>
      <c r="I9283">
        <v>27</v>
      </c>
      <c r="J9283" t="s">
        <v>115</v>
      </c>
      <c r="K9283">
        <v>30</v>
      </c>
      <c r="L9283" t="s">
        <v>116</v>
      </c>
      <c r="M9283" t="s">
        <v>320</v>
      </c>
      <c r="N9283">
        <v>3</v>
      </c>
      <c r="O9283" t="s">
        <v>126</v>
      </c>
      <c r="P9283">
        <v>2</v>
      </c>
      <c r="Q9283" t="s">
        <v>82</v>
      </c>
      <c r="R9283">
        <v>4</v>
      </c>
      <c r="S9283" t="s">
        <v>38</v>
      </c>
      <c r="T9283">
        <v>16</v>
      </c>
      <c r="U9283" t="s">
        <v>321</v>
      </c>
      <c r="V9283" t="s">
        <v>203</v>
      </c>
      <c r="W9283">
        <v>3</v>
      </c>
      <c r="X9283" t="s">
        <v>84</v>
      </c>
      <c r="Y9283">
        <v>40</v>
      </c>
      <c r="Z9283">
        <v>400</v>
      </c>
      <c r="AA9283">
        <v>160000</v>
      </c>
      <c r="AB9283">
        <v>56000</v>
      </c>
      <c r="AC9283">
        <v>0.35</v>
      </c>
      <c r="AD9283">
        <v>3</v>
      </c>
      <c r="AE9283" t="s">
        <v>42</v>
      </c>
    </row>
    <row r="9284" spans="1:31" x14ac:dyDescent="0.3">
      <c r="A9284">
        <v>1128299</v>
      </c>
      <c r="B9284" t="s">
        <v>77</v>
      </c>
      <c r="C9284" s="1">
        <v>44299</v>
      </c>
      <c r="D9284">
        <v>2021</v>
      </c>
      <c r="E9284" t="s">
        <v>52</v>
      </c>
      <c r="F9284">
        <v>2</v>
      </c>
      <c r="G9284">
        <v>5</v>
      </c>
      <c r="H9284" t="s">
        <v>100</v>
      </c>
      <c r="I9284">
        <v>28</v>
      </c>
      <c r="J9284" t="s">
        <v>117</v>
      </c>
      <c r="K9284">
        <v>31</v>
      </c>
      <c r="L9284" t="s">
        <v>118</v>
      </c>
      <c r="M9284" t="s">
        <v>320</v>
      </c>
      <c r="N9284">
        <v>3</v>
      </c>
      <c r="O9284" t="s">
        <v>126</v>
      </c>
      <c r="P9284">
        <v>2</v>
      </c>
      <c r="Q9284" t="s">
        <v>82</v>
      </c>
      <c r="R9284">
        <v>4</v>
      </c>
      <c r="S9284" t="s">
        <v>38</v>
      </c>
      <c r="T9284">
        <v>16</v>
      </c>
      <c r="U9284" t="s">
        <v>321</v>
      </c>
      <c r="V9284" t="s">
        <v>189</v>
      </c>
      <c r="W9284">
        <v>3</v>
      </c>
      <c r="X9284" t="s">
        <v>84</v>
      </c>
      <c r="Y9284">
        <v>55</v>
      </c>
      <c r="Z9284">
        <v>375</v>
      </c>
      <c r="AA9284">
        <v>206250</v>
      </c>
      <c r="AB9284">
        <v>72187.5</v>
      </c>
      <c r="AC9284">
        <v>0.35</v>
      </c>
      <c r="AD9284">
        <v>3</v>
      </c>
      <c r="AE9284" t="s">
        <v>42</v>
      </c>
    </row>
    <row r="9285" spans="1:31" x14ac:dyDescent="0.3">
      <c r="A9285">
        <v>1128299</v>
      </c>
      <c r="B9285" t="s">
        <v>77</v>
      </c>
      <c r="C9285" s="1">
        <v>44389</v>
      </c>
      <c r="D9285">
        <v>2021</v>
      </c>
      <c r="E9285" t="s">
        <v>55</v>
      </c>
      <c r="F9285">
        <v>3</v>
      </c>
      <c r="G9285">
        <v>5</v>
      </c>
      <c r="H9285" t="s">
        <v>100</v>
      </c>
      <c r="I9285">
        <v>28</v>
      </c>
      <c r="J9285" t="s">
        <v>117</v>
      </c>
      <c r="K9285">
        <v>31</v>
      </c>
      <c r="L9285" t="s">
        <v>118</v>
      </c>
      <c r="M9285" t="s">
        <v>320</v>
      </c>
      <c r="N9285">
        <v>3</v>
      </c>
      <c r="O9285" t="s">
        <v>126</v>
      </c>
      <c r="P9285">
        <v>2</v>
      </c>
      <c r="Q9285" t="s">
        <v>82</v>
      </c>
      <c r="R9285">
        <v>4</v>
      </c>
      <c r="S9285" t="s">
        <v>38</v>
      </c>
      <c r="T9285">
        <v>16</v>
      </c>
      <c r="U9285" t="s">
        <v>321</v>
      </c>
      <c r="V9285" t="s">
        <v>202</v>
      </c>
      <c r="W9285">
        <v>3</v>
      </c>
      <c r="X9285" t="s">
        <v>84</v>
      </c>
      <c r="Y9285">
        <v>55</v>
      </c>
      <c r="Z9285">
        <v>525</v>
      </c>
      <c r="AA9285">
        <v>288750</v>
      </c>
      <c r="AB9285">
        <v>101062.50000000001</v>
      </c>
      <c r="AC9285">
        <v>0.35</v>
      </c>
      <c r="AD9285">
        <v>3</v>
      </c>
      <c r="AE9285" t="s">
        <v>42</v>
      </c>
    </row>
    <row r="9286" spans="1:31" x14ac:dyDescent="0.3">
      <c r="A9286">
        <v>1128299</v>
      </c>
      <c r="B9286" t="s">
        <v>77</v>
      </c>
      <c r="C9286" s="1">
        <v>44421</v>
      </c>
      <c r="D9286">
        <v>2021</v>
      </c>
      <c r="E9286" t="s">
        <v>31</v>
      </c>
      <c r="F9286">
        <v>3</v>
      </c>
      <c r="G9286">
        <v>5</v>
      </c>
      <c r="H9286" t="s">
        <v>100</v>
      </c>
      <c r="I9286">
        <v>28</v>
      </c>
      <c r="J9286" t="s">
        <v>117</v>
      </c>
      <c r="K9286">
        <v>31</v>
      </c>
      <c r="L9286" t="s">
        <v>118</v>
      </c>
      <c r="M9286" t="s">
        <v>320</v>
      </c>
      <c r="N9286">
        <v>3</v>
      </c>
      <c r="O9286" t="s">
        <v>126</v>
      </c>
      <c r="P9286">
        <v>2</v>
      </c>
      <c r="Q9286" t="s">
        <v>82</v>
      </c>
      <c r="R9286">
        <v>4</v>
      </c>
      <c r="S9286" t="s">
        <v>38</v>
      </c>
      <c r="T9286">
        <v>16</v>
      </c>
      <c r="U9286" t="s">
        <v>321</v>
      </c>
      <c r="V9286" t="s">
        <v>191</v>
      </c>
      <c r="W9286">
        <v>3</v>
      </c>
      <c r="X9286" t="s">
        <v>84</v>
      </c>
      <c r="Y9286">
        <v>55</v>
      </c>
      <c r="Z9286">
        <v>500</v>
      </c>
      <c r="AA9286">
        <v>275000</v>
      </c>
      <c r="AB9286">
        <v>96250.000000000015</v>
      </c>
      <c r="AC9286">
        <v>0.35</v>
      </c>
      <c r="AD9286">
        <v>3</v>
      </c>
      <c r="AE9286" t="s">
        <v>42</v>
      </c>
    </row>
    <row r="9287" spans="1:31" x14ac:dyDescent="0.3">
      <c r="A9287">
        <v>1128299</v>
      </c>
      <c r="B9287" t="s">
        <v>77</v>
      </c>
      <c r="C9287" s="1">
        <v>44453</v>
      </c>
      <c r="D9287">
        <v>2021</v>
      </c>
      <c r="E9287" t="s">
        <v>43</v>
      </c>
      <c r="F9287">
        <v>3</v>
      </c>
      <c r="G9287">
        <v>5</v>
      </c>
      <c r="H9287" t="s">
        <v>100</v>
      </c>
      <c r="I9287">
        <v>28</v>
      </c>
      <c r="J9287" t="s">
        <v>117</v>
      </c>
      <c r="K9287">
        <v>31</v>
      </c>
      <c r="L9287" t="s">
        <v>118</v>
      </c>
      <c r="M9287" t="s">
        <v>320</v>
      </c>
      <c r="N9287">
        <v>3</v>
      </c>
      <c r="O9287" t="s">
        <v>126</v>
      </c>
      <c r="P9287">
        <v>2</v>
      </c>
      <c r="Q9287" t="s">
        <v>82</v>
      </c>
      <c r="R9287">
        <v>4</v>
      </c>
      <c r="S9287" t="s">
        <v>38</v>
      </c>
      <c r="T9287">
        <v>16</v>
      </c>
      <c r="U9287" t="s">
        <v>321</v>
      </c>
      <c r="V9287" t="s">
        <v>195</v>
      </c>
      <c r="W9287">
        <v>3</v>
      </c>
      <c r="X9287" t="s">
        <v>84</v>
      </c>
      <c r="Y9287">
        <v>45</v>
      </c>
      <c r="Z9287">
        <v>450</v>
      </c>
      <c r="AA9287">
        <v>202500</v>
      </c>
      <c r="AB9287">
        <v>70875.000000000015</v>
      </c>
      <c r="AC9287">
        <v>0.35</v>
      </c>
      <c r="AD9287">
        <v>3</v>
      </c>
      <c r="AE9287" t="s">
        <v>42</v>
      </c>
    </row>
    <row r="9288" spans="1:31" x14ac:dyDescent="0.3">
      <c r="A9288">
        <v>1128299</v>
      </c>
      <c r="B9288" t="s">
        <v>77</v>
      </c>
      <c r="C9288" s="1">
        <v>44482</v>
      </c>
      <c r="D9288">
        <v>2021</v>
      </c>
      <c r="E9288" t="s">
        <v>44</v>
      </c>
      <c r="F9288">
        <v>4</v>
      </c>
      <c r="G9288">
        <v>5</v>
      </c>
      <c r="H9288" t="s">
        <v>100</v>
      </c>
      <c r="I9288">
        <v>28</v>
      </c>
      <c r="J9288" t="s">
        <v>117</v>
      </c>
      <c r="K9288">
        <v>31</v>
      </c>
      <c r="L9288" t="s">
        <v>118</v>
      </c>
      <c r="M9288" t="s">
        <v>320</v>
      </c>
      <c r="N9288">
        <v>3</v>
      </c>
      <c r="O9288" t="s">
        <v>126</v>
      </c>
      <c r="P9288">
        <v>2</v>
      </c>
      <c r="Q9288" t="s">
        <v>82</v>
      </c>
      <c r="R9288">
        <v>4</v>
      </c>
      <c r="S9288" t="s">
        <v>38</v>
      </c>
      <c r="T9288">
        <v>16</v>
      </c>
      <c r="U9288" t="s">
        <v>321</v>
      </c>
      <c r="V9288" t="s">
        <v>207</v>
      </c>
      <c r="W9288">
        <v>3</v>
      </c>
      <c r="X9288" t="s">
        <v>84</v>
      </c>
      <c r="Y9288">
        <v>45</v>
      </c>
      <c r="Z9288">
        <v>350</v>
      </c>
      <c r="AA9288">
        <v>157500</v>
      </c>
      <c r="AB9288">
        <v>55125.000000000015</v>
      </c>
      <c r="AC9288">
        <v>0.35</v>
      </c>
      <c r="AD9288">
        <v>3</v>
      </c>
      <c r="AE9288" t="s">
        <v>42</v>
      </c>
    </row>
    <row r="9289" spans="1:31" x14ac:dyDescent="0.3">
      <c r="A9289">
        <v>1128299</v>
      </c>
      <c r="B9289" t="s">
        <v>77</v>
      </c>
      <c r="C9289" s="1">
        <v>44513</v>
      </c>
      <c r="D9289">
        <v>2021</v>
      </c>
      <c r="E9289" t="s">
        <v>45</v>
      </c>
      <c r="F9289">
        <v>4</v>
      </c>
      <c r="G9289">
        <v>5</v>
      </c>
      <c r="H9289" t="s">
        <v>100</v>
      </c>
      <c r="I9289">
        <v>28</v>
      </c>
      <c r="J9289" t="s">
        <v>117</v>
      </c>
      <c r="K9289">
        <v>31</v>
      </c>
      <c r="L9289" t="s">
        <v>118</v>
      </c>
      <c r="M9289" t="s">
        <v>320</v>
      </c>
      <c r="N9289">
        <v>3</v>
      </c>
      <c r="O9289" t="s">
        <v>126</v>
      </c>
      <c r="P9289">
        <v>2</v>
      </c>
      <c r="Q9289" t="s">
        <v>82</v>
      </c>
      <c r="R9289">
        <v>4</v>
      </c>
      <c r="S9289" t="s">
        <v>38</v>
      </c>
      <c r="T9289">
        <v>16</v>
      </c>
      <c r="U9289" t="s">
        <v>321</v>
      </c>
      <c r="V9289" t="s">
        <v>186</v>
      </c>
      <c r="W9289">
        <v>3</v>
      </c>
      <c r="X9289" t="s">
        <v>84</v>
      </c>
      <c r="Y9289">
        <v>55</v>
      </c>
      <c r="Z9289">
        <v>425</v>
      </c>
      <c r="AA9289">
        <v>233750</v>
      </c>
      <c r="AB9289">
        <v>81812.5</v>
      </c>
      <c r="AC9289">
        <v>0.35</v>
      </c>
      <c r="AD9289">
        <v>3</v>
      </c>
      <c r="AE9289" t="s">
        <v>42</v>
      </c>
    </row>
    <row r="9290" spans="1:31" x14ac:dyDescent="0.3">
      <c r="A9290">
        <v>1128299</v>
      </c>
      <c r="B9290" t="s">
        <v>77</v>
      </c>
      <c r="C9290" s="1">
        <v>44542</v>
      </c>
      <c r="D9290">
        <v>2021</v>
      </c>
      <c r="E9290" t="s">
        <v>46</v>
      </c>
      <c r="F9290">
        <v>4</v>
      </c>
      <c r="G9290">
        <v>5</v>
      </c>
      <c r="H9290" t="s">
        <v>100</v>
      </c>
      <c r="I9290">
        <v>28</v>
      </c>
      <c r="J9290" t="s">
        <v>117</v>
      </c>
      <c r="K9290">
        <v>31</v>
      </c>
      <c r="L9290" t="s">
        <v>118</v>
      </c>
      <c r="M9290" t="s">
        <v>320</v>
      </c>
      <c r="N9290">
        <v>3</v>
      </c>
      <c r="O9290" t="s">
        <v>126</v>
      </c>
      <c r="P9290">
        <v>2</v>
      </c>
      <c r="Q9290" t="s">
        <v>82</v>
      </c>
      <c r="R9290">
        <v>4</v>
      </c>
      <c r="S9290" t="s">
        <v>38</v>
      </c>
      <c r="T9290">
        <v>16</v>
      </c>
      <c r="U9290" t="s">
        <v>321</v>
      </c>
      <c r="V9290" t="s">
        <v>184</v>
      </c>
      <c r="W9290">
        <v>3</v>
      </c>
      <c r="X9290" t="s">
        <v>84</v>
      </c>
      <c r="Y9290">
        <v>55</v>
      </c>
      <c r="Z9290">
        <v>475</v>
      </c>
      <c r="AA9290">
        <v>261250</v>
      </c>
      <c r="AB9290">
        <v>91437.5</v>
      </c>
      <c r="AC9290">
        <v>0.35</v>
      </c>
      <c r="AD9290">
        <v>3</v>
      </c>
      <c r="AE9290" t="s">
        <v>42</v>
      </c>
    </row>
    <row r="9291" spans="1:31" x14ac:dyDescent="0.3">
      <c r="A9291">
        <v>1185732</v>
      </c>
      <c r="B9291" t="s">
        <v>30</v>
      </c>
      <c r="C9291" s="1">
        <v>44205</v>
      </c>
      <c r="D9291">
        <v>2021</v>
      </c>
      <c r="E9291" t="s">
        <v>47</v>
      </c>
      <c r="F9291">
        <v>1</v>
      </c>
      <c r="G9291">
        <v>5</v>
      </c>
      <c r="H9291" t="s">
        <v>100</v>
      </c>
      <c r="I9291">
        <v>28</v>
      </c>
      <c r="J9291" t="s">
        <v>117</v>
      </c>
      <c r="K9291">
        <v>31</v>
      </c>
      <c r="L9291" t="s">
        <v>118</v>
      </c>
      <c r="M9291" t="s">
        <v>320</v>
      </c>
      <c r="N9291">
        <v>3</v>
      </c>
      <c r="O9291" t="s">
        <v>126</v>
      </c>
      <c r="P9291">
        <v>2</v>
      </c>
      <c r="Q9291" t="s">
        <v>82</v>
      </c>
      <c r="R9291">
        <v>4</v>
      </c>
      <c r="S9291" t="s">
        <v>38</v>
      </c>
      <c r="T9291">
        <v>16</v>
      </c>
      <c r="U9291" t="s">
        <v>321</v>
      </c>
      <c r="V9291" t="s">
        <v>191</v>
      </c>
      <c r="W9291">
        <v>3</v>
      </c>
      <c r="X9291" t="s">
        <v>84</v>
      </c>
      <c r="Y9291">
        <v>30</v>
      </c>
      <c r="Z9291">
        <v>825</v>
      </c>
      <c r="AA9291">
        <v>247500</v>
      </c>
      <c r="AB9291">
        <v>61875.000000000007</v>
      </c>
      <c r="AC9291">
        <v>0.25</v>
      </c>
      <c r="AD9291">
        <v>3</v>
      </c>
      <c r="AE9291" t="s">
        <v>42</v>
      </c>
    </row>
    <row r="9292" spans="1:31" x14ac:dyDescent="0.3">
      <c r="A9292">
        <v>1185732</v>
      </c>
      <c r="B9292" t="s">
        <v>30</v>
      </c>
      <c r="C9292" s="1">
        <v>44234</v>
      </c>
      <c r="D9292">
        <v>2021</v>
      </c>
      <c r="E9292" t="s">
        <v>48</v>
      </c>
      <c r="F9292">
        <v>1</v>
      </c>
      <c r="G9292">
        <v>5</v>
      </c>
      <c r="H9292" t="s">
        <v>100</v>
      </c>
      <c r="I9292">
        <v>28</v>
      </c>
      <c r="J9292" t="s">
        <v>117</v>
      </c>
      <c r="K9292">
        <v>31</v>
      </c>
      <c r="L9292" t="s">
        <v>118</v>
      </c>
      <c r="M9292" t="s">
        <v>320</v>
      </c>
      <c r="N9292">
        <v>3</v>
      </c>
      <c r="O9292" t="s">
        <v>126</v>
      </c>
      <c r="P9292">
        <v>2</v>
      </c>
      <c r="Q9292" t="s">
        <v>82</v>
      </c>
      <c r="R9292">
        <v>4</v>
      </c>
      <c r="S9292" t="s">
        <v>38</v>
      </c>
      <c r="T9292">
        <v>16</v>
      </c>
      <c r="U9292" t="s">
        <v>321</v>
      </c>
      <c r="V9292" t="s">
        <v>201</v>
      </c>
      <c r="W9292">
        <v>3</v>
      </c>
      <c r="X9292" t="s">
        <v>84</v>
      </c>
      <c r="Y9292">
        <v>30</v>
      </c>
      <c r="Z9292">
        <v>775</v>
      </c>
      <c r="AA9292">
        <v>232500</v>
      </c>
      <c r="AB9292">
        <v>58125.000000000007</v>
      </c>
      <c r="AC9292">
        <v>0.25</v>
      </c>
      <c r="AD9292">
        <v>3</v>
      </c>
      <c r="AE9292" t="s">
        <v>42</v>
      </c>
    </row>
    <row r="9293" spans="1:31" x14ac:dyDescent="0.3">
      <c r="A9293">
        <v>1185732</v>
      </c>
      <c r="B9293" t="s">
        <v>30</v>
      </c>
      <c r="C9293" s="1">
        <v>44292</v>
      </c>
      <c r="D9293">
        <v>2021</v>
      </c>
      <c r="E9293" t="s">
        <v>52</v>
      </c>
      <c r="F9293">
        <v>2</v>
      </c>
      <c r="G9293">
        <v>5</v>
      </c>
      <c r="H9293" t="s">
        <v>100</v>
      </c>
      <c r="I9293">
        <v>29</v>
      </c>
      <c r="J9293" t="s">
        <v>164</v>
      </c>
      <c r="K9293">
        <v>32</v>
      </c>
      <c r="L9293" t="s">
        <v>34</v>
      </c>
      <c r="M9293" t="s">
        <v>320</v>
      </c>
      <c r="N9293">
        <v>3</v>
      </c>
      <c r="O9293" t="s">
        <v>126</v>
      </c>
      <c r="P9293">
        <v>2</v>
      </c>
      <c r="Q9293" t="s">
        <v>82</v>
      </c>
      <c r="R9293">
        <v>4</v>
      </c>
      <c r="S9293" t="s">
        <v>38</v>
      </c>
      <c r="T9293">
        <v>16</v>
      </c>
      <c r="U9293" t="s">
        <v>321</v>
      </c>
      <c r="V9293" t="s">
        <v>184</v>
      </c>
      <c r="W9293">
        <v>3</v>
      </c>
      <c r="X9293" t="s">
        <v>84</v>
      </c>
      <c r="Y9293">
        <v>25</v>
      </c>
      <c r="Z9293">
        <v>675</v>
      </c>
      <c r="AA9293">
        <v>168750</v>
      </c>
      <c r="AB9293">
        <v>42187.5</v>
      </c>
      <c r="AC9293">
        <v>0.25</v>
      </c>
      <c r="AD9293">
        <v>3</v>
      </c>
      <c r="AE9293" t="s">
        <v>42</v>
      </c>
    </row>
    <row r="9294" spans="1:31" x14ac:dyDescent="0.3">
      <c r="A9294">
        <v>1185732</v>
      </c>
      <c r="B9294" t="s">
        <v>30</v>
      </c>
      <c r="C9294" s="1">
        <v>44382</v>
      </c>
      <c r="D9294">
        <v>2021</v>
      </c>
      <c r="E9294" t="s">
        <v>55</v>
      </c>
      <c r="F9294">
        <v>3</v>
      </c>
      <c r="G9294">
        <v>5</v>
      </c>
      <c r="H9294" t="s">
        <v>100</v>
      </c>
      <c r="I9294">
        <v>29</v>
      </c>
      <c r="J9294" t="s">
        <v>164</v>
      </c>
      <c r="K9294">
        <v>32</v>
      </c>
      <c r="L9294" t="s">
        <v>34</v>
      </c>
      <c r="M9294" t="s">
        <v>320</v>
      </c>
      <c r="N9294">
        <v>3</v>
      </c>
      <c r="O9294" t="s">
        <v>126</v>
      </c>
      <c r="P9294">
        <v>2</v>
      </c>
      <c r="Q9294" t="s">
        <v>82</v>
      </c>
      <c r="R9294">
        <v>4</v>
      </c>
      <c r="S9294" t="s">
        <v>38</v>
      </c>
      <c r="T9294">
        <v>16</v>
      </c>
      <c r="U9294" t="s">
        <v>321</v>
      </c>
      <c r="V9294" t="s">
        <v>202</v>
      </c>
      <c r="W9294">
        <v>3</v>
      </c>
      <c r="X9294" t="s">
        <v>84</v>
      </c>
      <c r="Y9294">
        <v>55</v>
      </c>
      <c r="Z9294">
        <v>825</v>
      </c>
      <c r="AA9294">
        <v>453750</v>
      </c>
      <c r="AB9294">
        <v>113437.50000000001</v>
      </c>
      <c r="AC9294">
        <v>0.25</v>
      </c>
      <c r="AD9294">
        <v>3</v>
      </c>
      <c r="AE9294" t="s">
        <v>42</v>
      </c>
    </row>
    <row r="9295" spans="1:31" x14ac:dyDescent="0.3">
      <c r="A9295">
        <v>1185732</v>
      </c>
      <c r="B9295" t="s">
        <v>30</v>
      </c>
      <c r="C9295" s="1">
        <v>44444</v>
      </c>
      <c r="D9295">
        <v>2021</v>
      </c>
      <c r="E9295" t="s">
        <v>43</v>
      </c>
      <c r="F9295">
        <v>3</v>
      </c>
      <c r="G9295">
        <v>5</v>
      </c>
      <c r="H9295" t="s">
        <v>100</v>
      </c>
      <c r="I9295">
        <v>29</v>
      </c>
      <c r="J9295" t="s">
        <v>164</v>
      </c>
      <c r="K9295">
        <v>32</v>
      </c>
      <c r="L9295" t="s">
        <v>34</v>
      </c>
      <c r="M9295" t="s">
        <v>320</v>
      </c>
      <c r="N9295">
        <v>3</v>
      </c>
      <c r="O9295" t="s">
        <v>126</v>
      </c>
      <c r="P9295">
        <v>2</v>
      </c>
      <c r="Q9295" t="s">
        <v>82</v>
      </c>
      <c r="R9295">
        <v>4</v>
      </c>
      <c r="S9295" t="s">
        <v>38</v>
      </c>
      <c r="T9295">
        <v>16</v>
      </c>
      <c r="U9295" t="s">
        <v>321</v>
      </c>
      <c r="V9295" t="s">
        <v>189</v>
      </c>
      <c r="W9295">
        <v>3</v>
      </c>
      <c r="X9295" t="s">
        <v>84</v>
      </c>
      <c r="Y9295">
        <v>40</v>
      </c>
      <c r="Z9295">
        <v>725</v>
      </c>
      <c r="AA9295">
        <v>290000</v>
      </c>
      <c r="AB9295">
        <v>72500</v>
      </c>
      <c r="AC9295">
        <v>0.25</v>
      </c>
      <c r="AD9295">
        <v>3</v>
      </c>
      <c r="AE9295" t="s">
        <v>42</v>
      </c>
    </row>
    <row r="9296" spans="1:31" x14ac:dyDescent="0.3">
      <c r="A9296">
        <v>1185732</v>
      </c>
      <c r="B9296" t="s">
        <v>30</v>
      </c>
      <c r="C9296" s="1">
        <v>44476</v>
      </c>
      <c r="D9296">
        <v>2021</v>
      </c>
      <c r="E9296" t="s">
        <v>44</v>
      </c>
      <c r="F9296">
        <v>4</v>
      </c>
      <c r="G9296">
        <v>5</v>
      </c>
      <c r="H9296" t="s">
        <v>100</v>
      </c>
      <c r="I9296">
        <v>29</v>
      </c>
      <c r="J9296" t="s">
        <v>164</v>
      </c>
      <c r="K9296">
        <v>32</v>
      </c>
      <c r="L9296" t="s">
        <v>34</v>
      </c>
      <c r="M9296" t="s">
        <v>320</v>
      </c>
      <c r="N9296">
        <v>3</v>
      </c>
      <c r="O9296" t="s">
        <v>126</v>
      </c>
      <c r="P9296">
        <v>2</v>
      </c>
      <c r="Q9296" t="s">
        <v>82</v>
      </c>
      <c r="R9296">
        <v>4</v>
      </c>
      <c r="S9296" t="s">
        <v>38</v>
      </c>
      <c r="T9296">
        <v>16</v>
      </c>
      <c r="U9296" t="s">
        <v>321</v>
      </c>
      <c r="V9296" t="s">
        <v>184</v>
      </c>
      <c r="W9296">
        <v>3</v>
      </c>
      <c r="X9296" t="s">
        <v>84</v>
      </c>
      <c r="Y9296">
        <v>45</v>
      </c>
      <c r="Z9296">
        <v>675</v>
      </c>
      <c r="AA9296">
        <v>303750</v>
      </c>
      <c r="AB9296">
        <v>75937.500000000029</v>
      </c>
      <c r="AC9296">
        <v>0.25</v>
      </c>
      <c r="AD9296">
        <v>3</v>
      </c>
      <c r="AE9296" t="s">
        <v>42</v>
      </c>
    </row>
    <row r="9297" spans="1:31" x14ac:dyDescent="0.3">
      <c r="A9297">
        <v>1185732</v>
      </c>
      <c r="B9297" t="s">
        <v>30</v>
      </c>
      <c r="C9297" s="1">
        <v>44506</v>
      </c>
      <c r="D9297">
        <v>2021</v>
      </c>
      <c r="E9297" t="s">
        <v>45</v>
      </c>
      <c r="F9297">
        <v>4</v>
      </c>
      <c r="G9297">
        <v>5</v>
      </c>
      <c r="H9297" t="s">
        <v>100</v>
      </c>
      <c r="I9297">
        <v>29</v>
      </c>
      <c r="J9297" t="s">
        <v>164</v>
      </c>
      <c r="K9297">
        <v>32</v>
      </c>
      <c r="L9297" t="s">
        <v>34</v>
      </c>
      <c r="M9297" t="s">
        <v>320</v>
      </c>
      <c r="N9297">
        <v>3</v>
      </c>
      <c r="O9297" t="s">
        <v>126</v>
      </c>
      <c r="P9297">
        <v>2</v>
      </c>
      <c r="Q9297" t="s">
        <v>82</v>
      </c>
      <c r="R9297">
        <v>4</v>
      </c>
      <c r="S9297" t="s">
        <v>38</v>
      </c>
      <c r="T9297">
        <v>16</v>
      </c>
      <c r="U9297" t="s">
        <v>321</v>
      </c>
      <c r="V9297" t="s">
        <v>201</v>
      </c>
      <c r="W9297">
        <v>3</v>
      </c>
      <c r="X9297" t="s">
        <v>84</v>
      </c>
      <c r="Y9297">
        <v>45</v>
      </c>
      <c r="Z9297">
        <v>695</v>
      </c>
      <c r="AA9297">
        <v>312750</v>
      </c>
      <c r="AB9297">
        <v>78187.500000000029</v>
      </c>
      <c r="AC9297">
        <v>0.25</v>
      </c>
      <c r="AD9297">
        <v>3</v>
      </c>
      <c r="AE9297" t="s">
        <v>42</v>
      </c>
    </row>
    <row r="9298" spans="1:31" x14ac:dyDescent="0.3">
      <c r="A9298">
        <v>1185732</v>
      </c>
      <c r="B9298" t="s">
        <v>30</v>
      </c>
      <c r="C9298" s="1">
        <v>44535</v>
      </c>
      <c r="D9298">
        <v>2021</v>
      </c>
      <c r="E9298" t="s">
        <v>46</v>
      </c>
      <c r="F9298">
        <v>4</v>
      </c>
      <c r="G9298">
        <v>5</v>
      </c>
      <c r="H9298" t="s">
        <v>100</v>
      </c>
      <c r="I9298">
        <v>29</v>
      </c>
      <c r="J9298" t="s">
        <v>164</v>
      </c>
      <c r="K9298">
        <v>32</v>
      </c>
      <c r="L9298" t="s">
        <v>34</v>
      </c>
      <c r="M9298" t="s">
        <v>320</v>
      </c>
      <c r="N9298">
        <v>3</v>
      </c>
      <c r="O9298" t="s">
        <v>126</v>
      </c>
      <c r="P9298">
        <v>2</v>
      </c>
      <c r="Q9298" t="s">
        <v>82</v>
      </c>
      <c r="R9298">
        <v>4</v>
      </c>
      <c r="S9298" t="s">
        <v>38</v>
      </c>
      <c r="T9298">
        <v>16</v>
      </c>
      <c r="U9298" t="s">
        <v>321</v>
      </c>
      <c r="V9298" t="s">
        <v>202</v>
      </c>
      <c r="W9298">
        <v>3</v>
      </c>
      <c r="X9298" t="s">
        <v>84</v>
      </c>
      <c r="Y9298">
        <v>60</v>
      </c>
      <c r="Z9298">
        <v>825</v>
      </c>
      <c r="AA9298">
        <v>495000</v>
      </c>
      <c r="AB9298">
        <v>123750.00000000001</v>
      </c>
      <c r="AC9298">
        <v>0.25</v>
      </c>
      <c r="AD9298">
        <v>3</v>
      </c>
      <c r="AE9298" t="s">
        <v>42</v>
      </c>
    </row>
    <row r="9299" spans="1:31" x14ac:dyDescent="0.3">
      <c r="A9299">
        <v>1185732</v>
      </c>
      <c r="B9299" t="s">
        <v>30</v>
      </c>
      <c r="C9299" s="1">
        <v>44289</v>
      </c>
      <c r="D9299">
        <v>2021</v>
      </c>
      <c r="E9299" t="s">
        <v>52</v>
      </c>
      <c r="F9299">
        <v>2</v>
      </c>
      <c r="G9299">
        <v>5</v>
      </c>
      <c r="H9299" t="s">
        <v>100</v>
      </c>
      <c r="I9299">
        <v>30</v>
      </c>
      <c r="J9299" t="s">
        <v>165</v>
      </c>
      <c r="K9299">
        <v>33</v>
      </c>
      <c r="L9299" t="s">
        <v>166</v>
      </c>
      <c r="M9299" t="s">
        <v>320</v>
      </c>
      <c r="N9299">
        <v>3</v>
      </c>
      <c r="O9299" t="s">
        <v>126</v>
      </c>
      <c r="P9299">
        <v>2</v>
      </c>
      <c r="Q9299" t="s">
        <v>82</v>
      </c>
      <c r="R9299">
        <v>4</v>
      </c>
      <c r="S9299" t="s">
        <v>38</v>
      </c>
      <c r="T9299">
        <v>16</v>
      </c>
      <c r="U9299" t="s">
        <v>321</v>
      </c>
      <c r="V9299" t="s">
        <v>261</v>
      </c>
      <c r="W9299">
        <v>3</v>
      </c>
      <c r="X9299" t="s">
        <v>84</v>
      </c>
      <c r="Y9299">
        <v>20</v>
      </c>
      <c r="Z9299">
        <v>575</v>
      </c>
      <c r="AA9299">
        <v>115000</v>
      </c>
      <c r="AB9299">
        <v>46000</v>
      </c>
      <c r="AC9299">
        <v>0.4</v>
      </c>
      <c r="AD9299">
        <v>3</v>
      </c>
      <c r="AE9299" t="s">
        <v>42</v>
      </c>
    </row>
    <row r="9300" spans="1:31" x14ac:dyDescent="0.3">
      <c r="A9300">
        <v>1185732</v>
      </c>
      <c r="B9300" t="s">
        <v>30</v>
      </c>
      <c r="C9300" s="1">
        <v>44318</v>
      </c>
      <c r="D9300">
        <v>2021</v>
      </c>
      <c r="E9300" t="s">
        <v>53</v>
      </c>
      <c r="F9300">
        <v>2</v>
      </c>
      <c r="G9300">
        <v>5</v>
      </c>
      <c r="H9300" t="s">
        <v>100</v>
      </c>
      <c r="I9300">
        <v>30</v>
      </c>
      <c r="J9300" t="s">
        <v>165</v>
      </c>
      <c r="K9300">
        <v>33</v>
      </c>
      <c r="L9300" t="s">
        <v>166</v>
      </c>
      <c r="M9300" t="s">
        <v>320</v>
      </c>
      <c r="N9300">
        <v>3</v>
      </c>
      <c r="O9300" t="s">
        <v>126</v>
      </c>
      <c r="P9300">
        <v>2</v>
      </c>
      <c r="Q9300" t="s">
        <v>82</v>
      </c>
      <c r="R9300">
        <v>4</v>
      </c>
      <c r="S9300" t="s">
        <v>38</v>
      </c>
      <c r="T9300">
        <v>16</v>
      </c>
      <c r="U9300" t="s">
        <v>321</v>
      </c>
      <c r="V9300" t="s">
        <v>243</v>
      </c>
      <c r="W9300">
        <v>3</v>
      </c>
      <c r="X9300" t="s">
        <v>84</v>
      </c>
      <c r="Y9300">
        <v>40</v>
      </c>
      <c r="Z9300">
        <v>625</v>
      </c>
      <c r="AA9300">
        <v>250000</v>
      </c>
      <c r="AB9300">
        <v>100000</v>
      </c>
      <c r="AC9300">
        <v>0.4</v>
      </c>
      <c r="AD9300">
        <v>3</v>
      </c>
      <c r="AE9300" t="s">
        <v>42</v>
      </c>
    </row>
    <row r="9301" spans="1:31" x14ac:dyDescent="0.3">
      <c r="A9301">
        <v>1185732</v>
      </c>
      <c r="B9301" t="s">
        <v>30</v>
      </c>
      <c r="C9301" s="1">
        <v>44351</v>
      </c>
      <c r="D9301">
        <v>2021</v>
      </c>
      <c r="E9301" t="s">
        <v>54</v>
      </c>
      <c r="F9301">
        <v>2</v>
      </c>
      <c r="G9301">
        <v>5</v>
      </c>
      <c r="H9301" t="s">
        <v>100</v>
      </c>
      <c r="I9301">
        <v>30</v>
      </c>
      <c r="J9301" t="s">
        <v>165</v>
      </c>
      <c r="K9301">
        <v>33</v>
      </c>
      <c r="L9301" t="s">
        <v>166</v>
      </c>
      <c r="M9301" t="s">
        <v>320</v>
      </c>
      <c r="N9301">
        <v>3</v>
      </c>
      <c r="O9301" t="s">
        <v>126</v>
      </c>
      <c r="P9301">
        <v>2</v>
      </c>
      <c r="Q9301" t="s">
        <v>82</v>
      </c>
      <c r="R9301">
        <v>4</v>
      </c>
      <c r="S9301" t="s">
        <v>38</v>
      </c>
      <c r="T9301">
        <v>16</v>
      </c>
      <c r="U9301" t="s">
        <v>321</v>
      </c>
      <c r="V9301" t="s">
        <v>195</v>
      </c>
      <c r="W9301">
        <v>3</v>
      </c>
      <c r="X9301" t="s">
        <v>84</v>
      </c>
      <c r="Y9301">
        <v>50</v>
      </c>
      <c r="Z9301">
        <v>675</v>
      </c>
      <c r="AA9301">
        <v>337500</v>
      </c>
      <c r="AB9301">
        <v>135000</v>
      </c>
      <c r="AC9301">
        <v>0.4</v>
      </c>
      <c r="AD9301">
        <v>3</v>
      </c>
      <c r="AE9301" t="s">
        <v>42</v>
      </c>
    </row>
    <row r="9302" spans="1:31" x14ac:dyDescent="0.3">
      <c r="A9302">
        <v>1128299</v>
      </c>
      <c r="B9302" t="s">
        <v>77</v>
      </c>
      <c r="C9302" s="1">
        <v>43836</v>
      </c>
      <c r="D9302">
        <v>2020</v>
      </c>
      <c r="E9302" t="s">
        <v>47</v>
      </c>
      <c r="F9302">
        <v>1</v>
      </c>
      <c r="G9302">
        <v>3</v>
      </c>
      <c r="H9302" t="s">
        <v>78</v>
      </c>
      <c r="I9302">
        <v>6</v>
      </c>
      <c r="J9302" t="s">
        <v>94</v>
      </c>
      <c r="K9302">
        <v>8</v>
      </c>
      <c r="L9302" t="s">
        <v>95</v>
      </c>
      <c r="M9302" t="s">
        <v>323</v>
      </c>
      <c r="N9302">
        <v>2</v>
      </c>
      <c r="O9302" t="s">
        <v>324</v>
      </c>
      <c r="P9302">
        <v>1</v>
      </c>
      <c r="Q9302" t="s">
        <v>37</v>
      </c>
      <c r="R9302">
        <v>4</v>
      </c>
      <c r="S9302" t="s">
        <v>38</v>
      </c>
      <c r="T9302">
        <v>2</v>
      </c>
      <c r="U9302" t="s">
        <v>325</v>
      </c>
      <c r="V9302" t="s">
        <v>326</v>
      </c>
      <c r="W9302">
        <v>4</v>
      </c>
      <c r="X9302" t="s">
        <v>58</v>
      </c>
      <c r="Y9302">
        <v>50</v>
      </c>
      <c r="Z9302">
        <v>250</v>
      </c>
      <c r="AA9302">
        <v>125000</v>
      </c>
      <c r="AB9302">
        <v>68750</v>
      </c>
      <c r="AC9302">
        <v>0.55000000000000004</v>
      </c>
      <c r="AD9302">
        <v>2</v>
      </c>
      <c r="AE9302" t="s">
        <v>72</v>
      </c>
    </row>
    <row r="9303" spans="1:31" x14ac:dyDescent="0.3">
      <c r="A9303">
        <v>1128299</v>
      </c>
      <c r="B9303" t="s">
        <v>77</v>
      </c>
      <c r="C9303" s="1">
        <v>43969</v>
      </c>
      <c r="D9303">
        <v>2020</v>
      </c>
      <c r="E9303" t="s">
        <v>53</v>
      </c>
      <c r="F9303">
        <v>2</v>
      </c>
      <c r="G9303">
        <v>3</v>
      </c>
      <c r="H9303" t="s">
        <v>78</v>
      </c>
      <c r="I9303">
        <v>7</v>
      </c>
      <c r="J9303" t="s">
        <v>134</v>
      </c>
      <c r="K9303">
        <v>9</v>
      </c>
      <c r="L9303" t="s">
        <v>135</v>
      </c>
      <c r="M9303" t="s">
        <v>323</v>
      </c>
      <c r="N9303">
        <v>2</v>
      </c>
      <c r="O9303" t="s">
        <v>324</v>
      </c>
      <c r="P9303">
        <v>1</v>
      </c>
      <c r="Q9303" t="s">
        <v>37</v>
      </c>
      <c r="R9303">
        <v>4</v>
      </c>
      <c r="S9303" t="s">
        <v>38</v>
      </c>
      <c r="T9303">
        <v>2</v>
      </c>
      <c r="U9303" t="s">
        <v>325</v>
      </c>
      <c r="V9303" t="s">
        <v>326</v>
      </c>
      <c r="W9303">
        <v>4</v>
      </c>
      <c r="X9303" t="s">
        <v>58</v>
      </c>
      <c r="Y9303">
        <v>75</v>
      </c>
      <c r="Z9303">
        <v>375</v>
      </c>
      <c r="AA9303">
        <v>281250</v>
      </c>
      <c r="AB9303">
        <v>154687.50000000009</v>
      </c>
      <c r="AC9303">
        <v>0.55000000000000016</v>
      </c>
      <c r="AD9303">
        <v>1</v>
      </c>
      <c r="AE9303" t="s">
        <v>132</v>
      </c>
    </row>
    <row r="9304" spans="1:31" x14ac:dyDescent="0.3">
      <c r="A9304">
        <v>1128299</v>
      </c>
      <c r="B9304" t="s">
        <v>77</v>
      </c>
      <c r="C9304" s="1">
        <v>44041</v>
      </c>
      <c r="D9304">
        <v>2020</v>
      </c>
      <c r="E9304" t="s">
        <v>55</v>
      </c>
      <c r="F9304">
        <v>3</v>
      </c>
      <c r="G9304">
        <v>3</v>
      </c>
      <c r="H9304" t="s">
        <v>78</v>
      </c>
      <c r="I9304">
        <v>8</v>
      </c>
      <c r="J9304" t="s">
        <v>136</v>
      </c>
      <c r="K9304">
        <v>10</v>
      </c>
      <c r="L9304" t="s">
        <v>137</v>
      </c>
      <c r="M9304" t="s">
        <v>323</v>
      </c>
      <c r="N9304">
        <v>2</v>
      </c>
      <c r="O9304" t="s">
        <v>324</v>
      </c>
      <c r="P9304">
        <v>1</v>
      </c>
      <c r="Q9304" t="s">
        <v>37</v>
      </c>
      <c r="R9304">
        <v>4</v>
      </c>
      <c r="S9304" t="s">
        <v>38</v>
      </c>
      <c r="T9304">
        <v>2</v>
      </c>
      <c r="U9304" t="s">
        <v>325</v>
      </c>
      <c r="V9304" t="s">
        <v>326</v>
      </c>
      <c r="W9304">
        <v>4</v>
      </c>
      <c r="X9304" t="s">
        <v>58</v>
      </c>
      <c r="Y9304">
        <v>90</v>
      </c>
      <c r="Z9304">
        <v>425</v>
      </c>
      <c r="AA9304">
        <v>382500</v>
      </c>
      <c r="AB9304">
        <v>95625.000000000015</v>
      </c>
      <c r="AC9304">
        <v>0.25</v>
      </c>
      <c r="AD9304">
        <v>1</v>
      </c>
      <c r="AE9304" t="s">
        <v>132</v>
      </c>
    </row>
    <row r="9305" spans="1:31" x14ac:dyDescent="0.3">
      <c r="A9305">
        <v>1185732</v>
      </c>
      <c r="B9305" t="s">
        <v>30</v>
      </c>
      <c r="C9305" s="1">
        <v>43838</v>
      </c>
      <c r="D9305">
        <v>2020</v>
      </c>
      <c r="E9305" t="s">
        <v>47</v>
      </c>
      <c r="F9305">
        <v>1</v>
      </c>
      <c r="G9305">
        <v>1</v>
      </c>
      <c r="H9305" t="s">
        <v>32</v>
      </c>
      <c r="I9305">
        <v>1</v>
      </c>
      <c r="J9305" t="s">
        <v>71</v>
      </c>
      <c r="K9305">
        <v>1</v>
      </c>
      <c r="L9305" t="s">
        <v>71</v>
      </c>
      <c r="M9305" t="s">
        <v>323</v>
      </c>
      <c r="N9305">
        <v>2</v>
      </c>
      <c r="O9305" t="s">
        <v>324</v>
      </c>
      <c r="P9305">
        <v>1</v>
      </c>
      <c r="Q9305" t="s">
        <v>37</v>
      </c>
      <c r="R9305">
        <v>4</v>
      </c>
      <c r="S9305" t="s">
        <v>38</v>
      </c>
      <c r="T9305">
        <v>2</v>
      </c>
      <c r="U9305" t="s">
        <v>325</v>
      </c>
      <c r="V9305" t="s">
        <v>326</v>
      </c>
      <c r="W9305">
        <v>4</v>
      </c>
      <c r="X9305" t="s">
        <v>58</v>
      </c>
      <c r="Y9305">
        <v>50</v>
      </c>
      <c r="Z9305">
        <v>900</v>
      </c>
      <c r="AA9305">
        <v>450000</v>
      </c>
      <c r="AB9305">
        <v>135000</v>
      </c>
      <c r="AC9305">
        <v>0.3</v>
      </c>
      <c r="AD9305">
        <v>2</v>
      </c>
      <c r="AE9305" t="s">
        <v>72</v>
      </c>
    </row>
    <row r="9306" spans="1:31" x14ac:dyDescent="0.3">
      <c r="A9306">
        <v>1185732</v>
      </c>
      <c r="B9306" t="s">
        <v>30</v>
      </c>
      <c r="C9306" s="1">
        <v>43853</v>
      </c>
      <c r="D9306">
        <v>2020</v>
      </c>
      <c r="E9306" t="s">
        <v>47</v>
      </c>
      <c r="F9306">
        <v>1</v>
      </c>
      <c r="G9306">
        <v>1</v>
      </c>
      <c r="H9306" t="s">
        <v>32</v>
      </c>
      <c r="I9306">
        <v>1</v>
      </c>
      <c r="J9306" t="s">
        <v>71</v>
      </c>
      <c r="K9306">
        <v>1</v>
      </c>
      <c r="L9306" t="s">
        <v>71</v>
      </c>
      <c r="M9306" t="s">
        <v>323</v>
      </c>
      <c r="N9306">
        <v>2</v>
      </c>
      <c r="O9306" t="s">
        <v>324</v>
      </c>
      <c r="P9306">
        <v>1</v>
      </c>
      <c r="Q9306" t="s">
        <v>37</v>
      </c>
      <c r="R9306">
        <v>4</v>
      </c>
      <c r="S9306" t="s">
        <v>38</v>
      </c>
      <c r="T9306">
        <v>2</v>
      </c>
      <c r="U9306" t="s">
        <v>325</v>
      </c>
      <c r="V9306" t="s">
        <v>326</v>
      </c>
      <c r="W9306">
        <v>4</v>
      </c>
      <c r="X9306" t="s">
        <v>58</v>
      </c>
      <c r="Y9306">
        <v>60</v>
      </c>
      <c r="Z9306">
        <v>900</v>
      </c>
      <c r="AA9306">
        <v>540000</v>
      </c>
      <c r="AB9306">
        <v>162000</v>
      </c>
      <c r="AC9306">
        <v>0.3</v>
      </c>
      <c r="AD9306">
        <v>2</v>
      </c>
      <c r="AE9306" t="s">
        <v>72</v>
      </c>
    </row>
    <row r="9307" spans="1:31" x14ac:dyDescent="0.3">
      <c r="A9307">
        <v>1128299</v>
      </c>
      <c r="B9307" t="s">
        <v>77</v>
      </c>
      <c r="C9307" s="1">
        <v>44047</v>
      </c>
      <c r="D9307">
        <v>2020</v>
      </c>
      <c r="E9307" t="s">
        <v>31</v>
      </c>
      <c r="F9307">
        <v>3</v>
      </c>
      <c r="G9307">
        <v>3</v>
      </c>
      <c r="H9307" t="s">
        <v>78</v>
      </c>
      <c r="I9307">
        <v>8</v>
      </c>
      <c r="J9307" t="s">
        <v>136</v>
      </c>
      <c r="K9307">
        <v>10</v>
      </c>
      <c r="L9307" t="s">
        <v>137</v>
      </c>
      <c r="M9307" t="s">
        <v>323</v>
      </c>
      <c r="N9307">
        <v>2</v>
      </c>
      <c r="O9307" t="s">
        <v>324</v>
      </c>
      <c r="P9307">
        <v>1</v>
      </c>
      <c r="Q9307" t="s">
        <v>37</v>
      </c>
      <c r="R9307">
        <v>4</v>
      </c>
      <c r="S9307" t="s">
        <v>38</v>
      </c>
      <c r="T9307">
        <v>2</v>
      </c>
      <c r="U9307" t="s">
        <v>325</v>
      </c>
      <c r="V9307" t="s">
        <v>326</v>
      </c>
      <c r="W9307">
        <v>4</v>
      </c>
      <c r="X9307" t="s">
        <v>58</v>
      </c>
      <c r="Y9307">
        <v>90</v>
      </c>
      <c r="Z9307">
        <v>475</v>
      </c>
      <c r="AA9307">
        <v>427500</v>
      </c>
      <c r="AB9307">
        <v>106875.00000000001</v>
      </c>
      <c r="AC9307">
        <v>0.25</v>
      </c>
      <c r="AD9307">
        <v>1</v>
      </c>
      <c r="AE9307" t="s">
        <v>132</v>
      </c>
    </row>
    <row r="9308" spans="1:31" x14ac:dyDescent="0.3">
      <c r="A9308">
        <v>1185732</v>
      </c>
      <c r="B9308" t="s">
        <v>30</v>
      </c>
      <c r="C9308" s="1">
        <v>44053</v>
      </c>
      <c r="D9308">
        <v>2020</v>
      </c>
      <c r="E9308" t="s">
        <v>31</v>
      </c>
      <c r="F9308">
        <v>3</v>
      </c>
      <c r="G9308">
        <v>5</v>
      </c>
      <c r="H9308" t="s">
        <v>100</v>
      </c>
      <c r="I9308">
        <v>9</v>
      </c>
      <c r="J9308" t="s">
        <v>101</v>
      </c>
      <c r="K9308">
        <v>11</v>
      </c>
      <c r="L9308" t="s">
        <v>138</v>
      </c>
      <c r="M9308" t="s">
        <v>323</v>
      </c>
      <c r="N9308">
        <v>2</v>
      </c>
      <c r="O9308" t="s">
        <v>324</v>
      </c>
      <c r="P9308">
        <v>1</v>
      </c>
      <c r="Q9308" t="s">
        <v>37</v>
      </c>
      <c r="R9308">
        <v>4</v>
      </c>
      <c r="S9308" t="s">
        <v>38</v>
      </c>
      <c r="T9308">
        <v>2</v>
      </c>
      <c r="U9308" t="s">
        <v>325</v>
      </c>
      <c r="V9308" t="s">
        <v>326</v>
      </c>
      <c r="W9308">
        <v>4</v>
      </c>
      <c r="X9308" t="s">
        <v>58</v>
      </c>
      <c r="Y9308">
        <v>55</v>
      </c>
      <c r="Z9308">
        <v>750</v>
      </c>
      <c r="AA9308">
        <v>412500</v>
      </c>
      <c r="AB9308">
        <v>144375</v>
      </c>
      <c r="AC9308">
        <v>0.35</v>
      </c>
      <c r="AD9308">
        <v>1</v>
      </c>
      <c r="AE9308" t="s">
        <v>132</v>
      </c>
    </row>
    <row r="9309" spans="1:31" x14ac:dyDescent="0.3">
      <c r="A9309">
        <v>1185732</v>
      </c>
      <c r="B9309" t="s">
        <v>30</v>
      </c>
      <c r="C9309" s="1">
        <v>43859</v>
      </c>
      <c r="D9309">
        <v>2020</v>
      </c>
      <c r="E9309" t="s">
        <v>47</v>
      </c>
      <c r="F9309">
        <v>1</v>
      </c>
      <c r="G9309">
        <v>1</v>
      </c>
      <c r="H9309" t="s">
        <v>32</v>
      </c>
      <c r="I9309">
        <v>1</v>
      </c>
      <c r="J9309" t="s">
        <v>71</v>
      </c>
      <c r="K9309">
        <v>1</v>
      </c>
      <c r="L9309" t="s">
        <v>71</v>
      </c>
      <c r="M9309" t="s">
        <v>323</v>
      </c>
      <c r="N9309">
        <v>2</v>
      </c>
      <c r="O9309" t="s">
        <v>324</v>
      </c>
      <c r="P9309">
        <v>1</v>
      </c>
      <c r="Q9309" t="s">
        <v>37</v>
      </c>
      <c r="R9309">
        <v>4</v>
      </c>
      <c r="S9309" t="s">
        <v>38</v>
      </c>
      <c r="T9309">
        <v>2</v>
      </c>
      <c r="U9309" t="s">
        <v>325</v>
      </c>
      <c r="V9309" t="s">
        <v>326</v>
      </c>
      <c r="W9309">
        <v>4</v>
      </c>
      <c r="X9309" t="s">
        <v>58</v>
      </c>
      <c r="Y9309">
        <v>60</v>
      </c>
      <c r="Z9309">
        <v>850</v>
      </c>
      <c r="AA9309">
        <v>510000</v>
      </c>
      <c r="AB9309">
        <v>153000</v>
      </c>
      <c r="AC9309">
        <v>0.3</v>
      </c>
      <c r="AD9309">
        <v>2</v>
      </c>
      <c r="AE9309" t="s">
        <v>72</v>
      </c>
    </row>
    <row r="9310" spans="1:31" x14ac:dyDescent="0.3">
      <c r="A9310">
        <v>1185732</v>
      </c>
      <c r="B9310" t="s">
        <v>30</v>
      </c>
      <c r="C9310" s="1">
        <v>44065</v>
      </c>
      <c r="D9310">
        <v>2020</v>
      </c>
      <c r="E9310" t="s">
        <v>31</v>
      </c>
      <c r="F9310">
        <v>3</v>
      </c>
      <c r="G9310">
        <v>5</v>
      </c>
      <c r="H9310" t="s">
        <v>100</v>
      </c>
      <c r="I9310">
        <v>9</v>
      </c>
      <c r="J9310" t="s">
        <v>101</v>
      </c>
      <c r="K9310">
        <v>11</v>
      </c>
      <c r="L9310" t="s">
        <v>138</v>
      </c>
      <c r="M9310" t="s">
        <v>323</v>
      </c>
      <c r="N9310">
        <v>2</v>
      </c>
      <c r="O9310" t="s">
        <v>324</v>
      </c>
      <c r="P9310">
        <v>1</v>
      </c>
      <c r="Q9310" t="s">
        <v>37</v>
      </c>
      <c r="R9310">
        <v>4</v>
      </c>
      <c r="S9310" t="s">
        <v>38</v>
      </c>
      <c r="T9310">
        <v>2</v>
      </c>
      <c r="U9310" t="s">
        <v>325</v>
      </c>
      <c r="V9310" t="s">
        <v>326</v>
      </c>
      <c r="W9310">
        <v>4</v>
      </c>
      <c r="X9310" t="s">
        <v>58</v>
      </c>
      <c r="Y9310">
        <v>55</v>
      </c>
      <c r="Z9310">
        <v>675</v>
      </c>
      <c r="AA9310">
        <v>371250</v>
      </c>
      <c r="AB9310">
        <v>129937.50000000001</v>
      </c>
      <c r="AC9310">
        <v>0.35</v>
      </c>
      <c r="AD9310">
        <v>1</v>
      </c>
      <c r="AE9310" t="s">
        <v>132</v>
      </c>
    </row>
    <row r="9311" spans="1:31" x14ac:dyDescent="0.3">
      <c r="A9311">
        <v>1185732</v>
      </c>
      <c r="B9311" t="s">
        <v>30</v>
      </c>
      <c r="C9311" s="1">
        <v>44143</v>
      </c>
      <c r="D9311">
        <v>2020</v>
      </c>
      <c r="E9311" t="s">
        <v>45</v>
      </c>
      <c r="F9311">
        <v>4</v>
      </c>
      <c r="G9311">
        <v>4</v>
      </c>
      <c r="H9311" t="s">
        <v>139</v>
      </c>
      <c r="I9311">
        <v>10</v>
      </c>
      <c r="J9311" t="s">
        <v>140</v>
      </c>
      <c r="K9311">
        <v>12</v>
      </c>
      <c r="L9311" t="s">
        <v>141</v>
      </c>
      <c r="M9311" t="s">
        <v>323</v>
      </c>
      <c r="N9311">
        <v>2</v>
      </c>
      <c r="O9311" t="s">
        <v>324</v>
      </c>
      <c r="P9311">
        <v>1</v>
      </c>
      <c r="Q9311" t="s">
        <v>37</v>
      </c>
      <c r="R9311">
        <v>4</v>
      </c>
      <c r="S9311" t="s">
        <v>38</v>
      </c>
      <c r="T9311">
        <v>2</v>
      </c>
      <c r="U9311" t="s">
        <v>325</v>
      </c>
      <c r="V9311" t="s">
        <v>326</v>
      </c>
      <c r="W9311">
        <v>4</v>
      </c>
      <c r="X9311" t="s">
        <v>58</v>
      </c>
      <c r="Y9311">
        <v>50</v>
      </c>
      <c r="Z9311">
        <v>50</v>
      </c>
      <c r="AA9311">
        <v>25000</v>
      </c>
      <c r="AB9311">
        <v>7500</v>
      </c>
      <c r="AC9311">
        <v>0.3</v>
      </c>
      <c r="AD9311">
        <v>1</v>
      </c>
      <c r="AE9311" t="s">
        <v>132</v>
      </c>
    </row>
    <row r="9312" spans="1:31" x14ac:dyDescent="0.3">
      <c r="A9312">
        <v>1197831</v>
      </c>
      <c r="B9312" t="s">
        <v>73</v>
      </c>
      <c r="C9312" s="1">
        <v>44287</v>
      </c>
      <c r="D9312">
        <v>2021</v>
      </c>
      <c r="E9312" t="s">
        <v>52</v>
      </c>
      <c r="F9312">
        <v>2</v>
      </c>
      <c r="G9312">
        <v>2</v>
      </c>
      <c r="H9312" t="s">
        <v>74</v>
      </c>
      <c r="I9312">
        <v>12</v>
      </c>
      <c r="J9312" t="s">
        <v>96</v>
      </c>
      <c r="K9312">
        <v>14</v>
      </c>
      <c r="L9312" t="s">
        <v>97</v>
      </c>
      <c r="M9312" t="s">
        <v>323</v>
      </c>
      <c r="N9312">
        <v>2</v>
      </c>
      <c r="O9312" t="s">
        <v>324</v>
      </c>
      <c r="P9312">
        <v>1</v>
      </c>
      <c r="Q9312" t="s">
        <v>37</v>
      </c>
      <c r="R9312">
        <v>4</v>
      </c>
      <c r="S9312" t="s">
        <v>38</v>
      </c>
      <c r="T9312">
        <v>2</v>
      </c>
      <c r="U9312" t="s">
        <v>325</v>
      </c>
      <c r="V9312" t="s">
        <v>326</v>
      </c>
      <c r="W9312">
        <v>4</v>
      </c>
      <c r="X9312" t="s">
        <v>58</v>
      </c>
      <c r="Y9312">
        <v>30</v>
      </c>
      <c r="Z9312">
        <v>300</v>
      </c>
      <c r="AA9312">
        <v>90000</v>
      </c>
      <c r="AB9312">
        <v>31499.999999999996</v>
      </c>
      <c r="AC9312">
        <v>0.35</v>
      </c>
      <c r="AD9312">
        <v>2</v>
      </c>
      <c r="AE9312" t="s">
        <v>72</v>
      </c>
    </row>
    <row r="9313" spans="1:31" x14ac:dyDescent="0.3">
      <c r="A9313">
        <v>1185732</v>
      </c>
      <c r="B9313" t="s">
        <v>30</v>
      </c>
      <c r="C9313" s="1">
        <v>44419</v>
      </c>
      <c r="D9313">
        <v>2021</v>
      </c>
      <c r="E9313" t="s">
        <v>31</v>
      </c>
      <c r="F9313">
        <v>3</v>
      </c>
      <c r="G9313">
        <v>3</v>
      </c>
      <c r="H9313" t="s">
        <v>78</v>
      </c>
      <c r="I9313">
        <v>18</v>
      </c>
      <c r="J9313" t="s">
        <v>152</v>
      </c>
      <c r="K9313">
        <v>22</v>
      </c>
      <c r="L9313" t="s">
        <v>153</v>
      </c>
      <c r="M9313" t="s">
        <v>323</v>
      </c>
      <c r="N9313">
        <v>2</v>
      </c>
      <c r="O9313" t="s">
        <v>324</v>
      </c>
      <c r="P9313">
        <v>1</v>
      </c>
      <c r="Q9313" t="s">
        <v>37</v>
      </c>
      <c r="R9313">
        <v>4</v>
      </c>
      <c r="S9313" t="s">
        <v>38</v>
      </c>
      <c r="T9313">
        <v>2</v>
      </c>
      <c r="U9313" t="s">
        <v>325</v>
      </c>
      <c r="V9313" t="s">
        <v>326</v>
      </c>
      <c r="W9313">
        <v>4</v>
      </c>
      <c r="X9313" t="s">
        <v>58</v>
      </c>
      <c r="Y9313">
        <v>50</v>
      </c>
      <c r="Z9313">
        <v>500</v>
      </c>
      <c r="AA9313">
        <v>250000</v>
      </c>
      <c r="AB9313">
        <v>75000</v>
      </c>
      <c r="AC9313">
        <v>0.3</v>
      </c>
      <c r="AD9313">
        <v>1</v>
      </c>
      <c r="AE9313" t="s">
        <v>132</v>
      </c>
    </row>
    <row r="9314" spans="1:31" x14ac:dyDescent="0.3">
      <c r="A9314">
        <v>1185732</v>
      </c>
      <c r="B9314" t="s">
        <v>30</v>
      </c>
      <c r="C9314" s="1">
        <v>43865</v>
      </c>
      <c r="D9314">
        <v>2020</v>
      </c>
      <c r="E9314" t="s">
        <v>48</v>
      </c>
      <c r="F9314">
        <v>1</v>
      </c>
      <c r="G9314">
        <v>1</v>
      </c>
      <c r="H9314" t="s">
        <v>32</v>
      </c>
      <c r="I9314">
        <v>1</v>
      </c>
      <c r="J9314" t="s">
        <v>71</v>
      </c>
      <c r="K9314">
        <v>1</v>
      </c>
      <c r="L9314" t="s">
        <v>71</v>
      </c>
      <c r="M9314" t="s">
        <v>323</v>
      </c>
      <c r="N9314">
        <v>2</v>
      </c>
      <c r="O9314" t="s">
        <v>324</v>
      </c>
      <c r="P9314">
        <v>1</v>
      </c>
      <c r="Q9314" t="s">
        <v>37</v>
      </c>
      <c r="R9314">
        <v>4</v>
      </c>
      <c r="S9314" t="s">
        <v>38</v>
      </c>
      <c r="T9314">
        <v>2</v>
      </c>
      <c r="U9314" t="s">
        <v>325</v>
      </c>
      <c r="V9314" t="s">
        <v>326</v>
      </c>
      <c r="W9314">
        <v>4</v>
      </c>
      <c r="X9314" t="s">
        <v>58</v>
      </c>
      <c r="Y9314">
        <v>60</v>
      </c>
      <c r="Z9314">
        <v>825</v>
      </c>
      <c r="AA9314">
        <v>495000</v>
      </c>
      <c r="AB9314">
        <v>148500</v>
      </c>
      <c r="AC9314">
        <v>0.3</v>
      </c>
      <c r="AD9314">
        <v>2</v>
      </c>
      <c r="AE9314" t="s">
        <v>72</v>
      </c>
    </row>
    <row r="9315" spans="1:31" x14ac:dyDescent="0.3">
      <c r="A9315">
        <v>1128299</v>
      </c>
      <c r="B9315" t="s">
        <v>77</v>
      </c>
      <c r="C9315" s="1">
        <v>44280</v>
      </c>
      <c r="D9315">
        <v>2021</v>
      </c>
      <c r="E9315" t="s">
        <v>51</v>
      </c>
      <c r="F9315">
        <v>1</v>
      </c>
      <c r="G9315">
        <v>3</v>
      </c>
      <c r="H9315" t="s">
        <v>78</v>
      </c>
      <c r="I9315">
        <v>27</v>
      </c>
      <c r="J9315" t="s">
        <v>115</v>
      </c>
      <c r="K9315">
        <v>30</v>
      </c>
      <c r="L9315" t="s">
        <v>116</v>
      </c>
      <c r="M9315" t="s">
        <v>323</v>
      </c>
      <c r="N9315">
        <v>2</v>
      </c>
      <c r="O9315" t="s">
        <v>324</v>
      </c>
      <c r="P9315">
        <v>1</v>
      </c>
      <c r="Q9315" t="s">
        <v>37</v>
      </c>
      <c r="R9315">
        <v>4</v>
      </c>
      <c r="S9315" t="s">
        <v>38</v>
      </c>
      <c r="T9315">
        <v>2</v>
      </c>
      <c r="U9315" t="s">
        <v>325</v>
      </c>
      <c r="V9315" t="s">
        <v>326</v>
      </c>
      <c r="W9315">
        <v>4</v>
      </c>
      <c r="X9315" t="s">
        <v>58</v>
      </c>
      <c r="Y9315">
        <v>60</v>
      </c>
      <c r="Z9315">
        <v>175</v>
      </c>
      <c r="AA9315">
        <v>105000</v>
      </c>
      <c r="AB9315">
        <v>31500.000000000004</v>
      </c>
      <c r="AC9315">
        <v>0.3</v>
      </c>
      <c r="AD9315">
        <v>3</v>
      </c>
      <c r="AE9315" t="s">
        <v>42</v>
      </c>
    </row>
    <row r="9316" spans="1:31" x14ac:dyDescent="0.3">
      <c r="A9316">
        <v>1128299</v>
      </c>
      <c r="B9316" t="s">
        <v>77</v>
      </c>
      <c r="C9316" s="1">
        <v>44373</v>
      </c>
      <c r="D9316">
        <v>2021</v>
      </c>
      <c r="E9316" t="s">
        <v>54</v>
      </c>
      <c r="F9316">
        <v>2</v>
      </c>
      <c r="G9316">
        <v>3</v>
      </c>
      <c r="H9316" t="s">
        <v>78</v>
      </c>
      <c r="I9316">
        <v>27</v>
      </c>
      <c r="J9316" t="s">
        <v>115</v>
      </c>
      <c r="K9316">
        <v>30</v>
      </c>
      <c r="L9316" t="s">
        <v>116</v>
      </c>
      <c r="M9316" t="s">
        <v>323</v>
      </c>
      <c r="N9316">
        <v>2</v>
      </c>
      <c r="O9316" t="s">
        <v>324</v>
      </c>
      <c r="P9316">
        <v>1</v>
      </c>
      <c r="Q9316" t="s">
        <v>37</v>
      </c>
      <c r="R9316">
        <v>4</v>
      </c>
      <c r="S9316" t="s">
        <v>38</v>
      </c>
      <c r="T9316">
        <v>2</v>
      </c>
      <c r="U9316" t="s">
        <v>325</v>
      </c>
      <c r="V9316" t="s">
        <v>326</v>
      </c>
      <c r="W9316">
        <v>4</v>
      </c>
      <c r="X9316" t="s">
        <v>58</v>
      </c>
      <c r="Y9316">
        <v>60</v>
      </c>
      <c r="Z9316">
        <v>300</v>
      </c>
      <c r="AA9316">
        <v>180000</v>
      </c>
      <c r="AB9316">
        <v>54000.000000000007</v>
      </c>
      <c r="AC9316">
        <v>0.3</v>
      </c>
      <c r="AD9316">
        <v>3</v>
      </c>
      <c r="AE9316" t="s">
        <v>42</v>
      </c>
    </row>
    <row r="9317" spans="1:31" x14ac:dyDescent="0.3">
      <c r="A9317">
        <v>1128299</v>
      </c>
      <c r="B9317" t="s">
        <v>77</v>
      </c>
      <c r="C9317" s="1">
        <v>44513</v>
      </c>
      <c r="D9317">
        <v>2021</v>
      </c>
      <c r="E9317" t="s">
        <v>45</v>
      </c>
      <c r="F9317">
        <v>4</v>
      </c>
      <c r="G9317">
        <v>5</v>
      </c>
      <c r="H9317" t="s">
        <v>100</v>
      </c>
      <c r="I9317">
        <v>28</v>
      </c>
      <c r="J9317" t="s">
        <v>117</v>
      </c>
      <c r="K9317">
        <v>31</v>
      </c>
      <c r="L9317" t="s">
        <v>118</v>
      </c>
      <c r="M9317" t="s">
        <v>323</v>
      </c>
      <c r="N9317">
        <v>2</v>
      </c>
      <c r="O9317" t="s">
        <v>324</v>
      </c>
      <c r="P9317">
        <v>1</v>
      </c>
      <c r="Q9317" t="s">
        <v>37</v>
      </c>
      <c r="R9317">
        <v>4</v>
      </c>
      <c r="S9317" t="s">
        <v>38</v>
      </c>
      <c r="T9317">
        <v>2</v>
      </c>
      <c r="U9317" t="s">
        <v>325</v>
      </c>
      <c r="V9317" t="s">
        <v>326</v>
      </c>
      <c r="W9317">
        <v>4</v>
      </c>
      <c r="X9317" t="s">
        <v>58</v>
      </c>
      <c r="Y9317">
        <v>65</v>
      </c>
      <c r="Z9317">
        <v>350</v>
      </c>
      <c r="AA9317">
        <v>227500</v>
      </c>
      <c r="AB9317">
        <v>79625</v>
      </c>
      <c r="AC9317">
        <v>0.35</v>
      </c>
      <c r="AD9317">
        <v>3</v>
      </c>
      <c r="AE9317" t="s">
        <v>42</v>
      </c>
    </row>
    <row r="9318" spans="1:31" x14ac:dyDescent="0.3">
      <c r="A9318">
        <v>1185732</v>
      </c>
      <c r="B9318" t="s">
        <v>30</v>
      </c>
      <c r="C9318" s="1">
        <v>44535</v>
      </c>
      <c r="D9318">
        <v>2021</v>
      </c>
      <c r="E9318" t="s">
        <v>46</v>
      </c>
      <c r="F9318">
        <v>4</v>
      </c>
      <c r="G9318">
        <v>5</v>
      </c>
      <c r="H9318" t="s">
        <v>100</v>
      </c>
      <c r="I9318">
        <v>29</v>
      </c>
      <c r="J9318" t="s">
        <v>164</v>
      </c>
      <c r="K9318">
        <v>32</v>
      </c>
      <c r="L9318" t="s">
        <v>34</v>
      </c>
      <c r="M9318" t="s">
        <v>323</v>
      </c>
      <c r="N9318">
        <v>2</v>
      </c>
      <c r="O9318" t="s">
        <v>324</v>
      </c>
      <c r="P9318">
        <v>1</v>
      </c>
      <c r="Q9318" t="s">
        <v>37</v>
      </c>
      <c r="R9318">
        <v>4</v>
      </c>
      <c r="S9318" t="s">
        <v>38</v>
      </c>
      <c r="T9318">
        <v>2</v>
      </c>
      <c r="U9318" t="s">
        <v>325</v>
      </c>
      <c r="V9318" t="s">
        <v>326</v>
      </c>
      <c r="W9318">
        <v>4</v>
      </c>
      <c r="X9318" t="s">
        <v>58</v>
      </c>
      <c r="Y9318">
        <v>70</v>
      </c>
      <c r="Z9318">
        <v>775</v>
      </c>
      <c r="AA9318">
        <v>542500</v>
      </c>
      <c r="AB9318">
        <v>189875</v>
      </c>
      <c r="AC9318">
        <v>0.35</v>
      </c>
      <c r="AD9318">
        <v>3</v>
      </c>
      <c r="AE9318" t="s">
        <v>42</v>
      </c>
    </row>
    <row r="9319" spans="1:31" x14ac:dyDescent="0.3">
      <c r="A9319">
        <v>1185732</v>
      </c>
      <c r="B9319" t="s">
        <v>30</v>
      </c>
      <c r="C9319" s="1">
        <v>44202</v>
      </c>
      <c r="D9319">
        <v>2021</v>
      </c>
      <c r="E9319" t="s">
        <v>47</v>
      </c>
      <c r="F9319">
        <v>1</v>
      </c>
      <c r="G9319">
        <v>5</v>
      </c>
      <c r="H9319" t="s">
        <v>100</v>
      </c>
      <c r="I9319">
        <v>29</v>
      </c>
      <c r="J9319" t="s">
        <v>164</v>
      </c>
      <c r="K9319">
        <v>32</v>
      </c>
      <c r="L9319" t="s">
        <v>34</v>
      </c>
      <c r="M9319" t="s">
        <v>323</v>
      </c>
      <c r="N9319">
        <v>2</v>
      </c>
      <c r="O9319" t="s">
        <v>324</v>
      </c>
      <c r="P9319">
        <v>1</v>
      </c>
      <c r="Q9319" t="s">
        <v>37</v>
      </c>
      <c r="R9319">
        <v>4</v>
      </c>
      <c r="S9319" t="s">
        <v>38</v>
      </c>
      <c r="T9319">
        <v>2</v>
      </c>
      <c r="U9319" t="s">
        <v>325</v>
      </c>
      <c r="V9319" t="s">
        <v>326</v>
      </c>
      <c r="W9319">
        <v>4</v>
      </c>
      <c r="X9319" t="s">
        <v>58</v>
      </c>
      <c r="Y9319">
        <v>45</v>
      </c>
      <c r="Z9319">
        <v>625</v>
      </c>
      <c r="AA9319">
        <v>281250</v>
      </c>
      <c r="AB9319">
        <v>98437.5</v>
      </c>
      <c r="AC9319">
        <v>0.35</v>
      </c>
      <c r="AD9319">
        <v>3</v>
      </c>
      <c r="AE9319" t="s">
        <v>42</v>
      </c>
    </row>
    <row r="9320" spans="1:31" x14ac:dyDescent="0.3">
      <c r="A9320">
        <v>1185732</v>
      </c>
      <c r="B9320" t="s">
        <v>30</v>
      </c>
      <c r="C9320" s="1">
        <v>44289</v>
      </c>
      <c r="D9320">
        <v>2021</v>
      </c>
      <c r="E9320" t="s">
        <v>52</v>
      </c>
      <c r="F9320">
        <v>2</v>
      </c>
      <c r="G9320">
        <v>5</v>
      </c>
      <c r="H9320" t="s">
        <v>100</v>
      </c>
      <c r="I9320">
        <v>30</v>
      </c>
      <c r="J9320" t="s">
        <v>165</v>
      </c>
      <c r="K9320">
        <v>33</v>
      </c>
      <c r="L9320" t="s">
        <v>166</v>
      </c>
      <c r="M9320" t="s">
        <v>323</v>
      </c>
      <c r="N9320">
        <v>2</v>
      </c>
      <c r="O9320" t="s">
        <v>324</v>
      </c>
      <c r="P9320">
        <v>1</v>
      </c>
      <c r="Q9320" t="s">
        <v>37</v>
      </c>
      <c r="R9320">
        <v>4</v>
      </c>
      <c r="S9320" t="s">
        <v>38</v>
      </c>
      <c r="T9320">
        <v>2</v>
      </c>
      <c r="U9320" t="s">
        <v>325</v>
      </c>
      <c r="V9320" t="s">
        <v>326</v>
      </c>
      <c r="W9320">
        <v>4</v>
      </c>
      <c r="X9320" t="s">
        <v>58</v>
      </c>
      <c r="Y9320">
        <v>45</v>
      </c>
      <c r="Z9320">
        <v>525</v>
      </c>
      <c r="AA9320">
        <v>236250</v>
      </c>
      <c r="AB9320">
        <v>82687.5</v>
      </c>
      <c r="AC9320">
        <v>0.35</v>
      </c>
      <c r="AD9320">
        <v>3</v>
      </c>
      <c r="AE9320" t="s">
        <v>42</v>
      </c>
    </row>
    <row r="9321" spans="1:31" x14ac:dyDescent="0.3">
      <c r="A9321">
        <v>1185732</v>
      </c>
      <c r="B9321" t="s">
        <v>30</v>
      </c>
      <c r="C9321" s="1">
        <v>44318</v>
      </c>
      <c r="D9321">
        <v>2021</v>
      </c>
      <c r="E9321" t="s">
        <v>53</v>
      </c>
      <c r="F9321">
        <v>2</v>
      </c>
      <c r="G9321">
        <v>5</v>
      </c>
      <c r="H9321" t="s">
        <v>100</v>
      </c>
      <c r="I9321">
        <v>30</v>
      </c>
      <c r="J9321" t="s">
        <v>165</v>
      </c>
      <c r="K9321">
        <v>33</v>
      </c>
      <c r="L9321" t="s">
        <v>166</v>
      </c>
      <c r="M9321" t="s">
        <v>323</v>
      </c>
      <c r="N9321">
        <v>2</v>
      </c>
      <c r="O9321" t="s">
        <v>324</v>
      </c>
      <c r="P9321">
        <v>1</v>
      </c>
      <c r="Q9321" t="s">
        <v>37</v>
      </c>
      <c r="R9321">
        <v>4</v>
      </c>
      <c r="S9321" t="s">
        <v>38</v>
      </c>
      <c r="T9321">
        <v>2</v>
      </c>
      <c r="U9321" t="s">
        <v>325</v>
      </c>
      <c r="V9321" t="s">
        <v>326</v>
      </c>
      <c r="W9321">
        <v>4</v>
      </c>
      <c r="X9321" t="s">
        <v>58</v>
      </c>
      <c r="Y9321">
        <v>50</v>
      </c>
      <c r="Z9321">
        <v>600</v>
      </c>
      <c r="AA9321">
        <v>300000</v>
      </c>
      <c r="AB9321">
        <v>104999.99999999997</v>
      </c>
      <c r="AC9321">
        <v>0.35</v>
      </c>
      <c r="AD9321">
        <v>3</v>
      </c>
      <c r="AE9321" t="s">
        <v>42</v>
      </c>
    </row>
    <row r="9322" spans="1:31" x14ac:dyDescent="0.3">
      <c r="A9322">
        <v>1185732</v>
      </c>
      <c r="B9322" t="s">
        <v>30</v>
      </c>
      <c r="C9322" s="1">
        <v>44473</v>
      </c>
      <c r="D9322">
        <v>2021</v>
      </c>
      <c r="E9322" t="s">
        <v>44</v>
      </c>
      <c r="F9322">
        <v>4</v>
      </c>
      <c r="G9322">
        <v>5</v>
      </c>
      <c r="H9322" t="s">
        <v>100</v>
      </c>
      <c r="I9322">
        <v>30</v>
      </c>
      <c r="J9322" t="s">
        <v>165</v>
      </c>
      <c r="K9322">
        <v>33</v>
      </c>
      <c r="L9322" t="s">
        <v>166</v>
      </c>
      <c r="M9322" t="s">
        <v>323</v>
      </c>
      <c r="N9322">
        <v>2</v>
      </c>
      <c r="O9322" t="s">
        <v>324</v>
      </c>
      <c r="P9322">
        <v>1</v>
      </c>
      <c r="Q9322" t="s">
        <v>37</v>
      </c>
      <c r="R9322">
        <v>4</v>
      </c>
      <c r="S9322" t="s">
        <v>38</v>
      </c>
      <c r="T9322">
        <v>2</v>
      </c>
      <c r="U9322" t="s">
        <v>325</v>
      </c>
      <c r="V9322" t="s">
        <v>326</v>
      </c>
      <c r="W9322">
        <v>4</v>
      </c>
      <c r="X9322" t="s">
        <v>58</v>
      </c>
      <c r="Y9322">
        <v>45</v>
      </c>
      <c r="Z9322">
        <v>550</v>
      </c>
      <c r="AA9322">
        <v>247500</v>
      </c>
      <c r="AB9322">
        <v>86625</v>
      </c>
      <c r="AC9322">
        <v>0.35</v>
      </c>
      <c r="AD9322">
        <v>3</v>
      </c>
      <c r="AE9322" t="s">
        <v>42</v>
      </c>
    </row>
    <row r="9323" spans="1:31" x14ac:dyDescent="0.3">
      <c r="A9323">
        <v>1185732</v>
      </c>
      <c r="B9323" t="s">
        <v>30</v>
      </c>
      <c r="C9323" s="1">
        <v>44205</v>
      </c>
      <c r="D9323">
        <v>2021</v>
      </c>
      <c r="E9323" t="s">
        <v>47</v>
      </c>
      <c r="F9323">
        <v>1</v>
      </c>
      <c r="G9323">
        <v>4</v>
      </c>
      <c r="H9323" t="s">
        <v>139</v>
      </c>
      <c r="I9323">
        <v>37</v>
      </c>
      <c r="J9323" t="s">
        <v>173</v>
      </c>
      <c r="K9323">
        <v>40</v>
      </c>
      <c r="L9323" t="s">
        <v>174</v>
      </c>
      <c r="M9323" t="s">
        <v>323</v>
      </c>
      <c r="N9323">
        <v>2</v>
      </c>
      <c r="O9323" t="s">
        <v>324</v>
      </c>
      <c r="P9323">
        <v>1</v>
      </c>
      <c r="Q9323" t="s">
        <v>37</v>
      </c>
      <c r="R9323">
        <v>4</v>
      </c>
      <c r="S9323" t="s">
        <v>38</v>
      </c>
      <c r="T9323">
        <v>3</v>
      </c>
      <c r="U9323" t="s">
        <v>327</v>
      </c>
      <c r="V9323" t="s">
        <v>326</v>
      </c>
      <c r="W9323">
        <v>4</v>
      </c>
      <c r="X9323" t="s">
        <v>58</v>
      </c>
      <c r="Y9323">
        <v>45</v>
      </c>
      <c r="Z9323">
        <v>175</v>
      </c>
      <c r="AA9323">
        <v>78750</v>
      </c>
      <c r="AB9323">
        <v>27562.499999999993</v>
      </c>
      <c r="AC9323">
        <v>0.35</v>
      </c>
      <c r="AD9323">
        <v>3</v>
      </c>
      <c r="AE9323" t="s">
        <v>42</v>
      </c>
    </row>
    <row r="9324" spans="1:31" x14ac:dyDescent="0.3">
      <c r="A9324">
        <v>1185732</v>
      </c>
      <c r="B9324" t="s">
        <v>30</v>
      </c>
      <c r="C9324" s="1">
        <v>44364</v>
      </c>
      <c r="D9324">
        <v>2021</v>
      </c>
      <c r="E9324" t="s">
        <v>54</v>
      </c>
      <c r="F9324">
        <v>2</v>
      </c>
      <c r="G9324">
        <v>1</v>
      </c>
      <c r="H9324" t="s">
        <v>32</v>
      </c>
      <c r="I9324">
        <v>42</v>
      </c>
      <c r="J9324" t="s">
        <v>33</v>
      </c>
      <c r="K9324">
        <v>32</v>
      </c>
      <c r="L9324" t="s">
        <v>34</v>
      </c>
      <c r="M9324" t="s">
        <v>323</v>
      </c>
      <c r="N9324">
        <v>2</v>
      </c>
      <c r="O9324" t="s">
        <v>324</v>
      </c>
      <c r="P9324">
        <v>1</v>
      </c>
      <c r="Q9324" t="s">
        <v>37</v>
      </c>
      <c r="R9324">
        <v>4</v>
      </c>
      <c r="S9324" t="s">
        <v>38</v>
      </c>
      <c r="T9324">
        <v>3</v>
      </c>
      <c r="U9324" t="s">
        <v>327</v>
      </c>
      <c r="V9324" t="s">
        <v>326</v>
      </c>
      <c r="W9324">
        <v>4</v>
      </c>
      <c r="X9324" t="s">
        <v>58</v>
      </c>
      <c r="Y9324">
        <v>45</v>
      </c>
      <c r="Z9324">
        <v>275</v>
      </c>
      <c r="AA9324">
        <v>123750</v>
      </c>
      <c r="AB9324">
        <v>49500</v>
      </c>
      <c r="AC9324">
        <v>0.4</v>
      </c>
      <c r="AD9324">
        <v>1</v>
      </c>
      <c r="AE9324" t="s">
        <v>132</v>
      </c>
    </row>
    <row r="9325" spans="1:31" x14ac:dyDescent="0.3">
      <c r="A9325">
        <v>1185732</v>
      </c>
      <c r="B9325" t="s">
        <v>30</v>
      </c>
      <c r="C9325" s="1">
        <v>43904</v>
      </c>
      <c r="D9325">
        <v>2020</v>
      </c>
      <c r="E9325" t="s">
        <v>51</v>
      </c>
      <c r="F9325">
        <v>1</v>
      </c>
      <c r="G9325">
        <v>1</v>
      </c>
      <c r="H9325" t="s">
        <v>32</v>
      </c>
      <c r="I9325">
        <v>1</v>
      </c>
      <c r="J9325" t="s">
        <v>71</v>
      </c>
      <c r="K9325">
        <v>1</v>
      </c>
      <c r="L9325" t="s">
        <v>71</v>
      </c>
      <c r="M9325" t="s">
        <v>323</v>
      </c>
      <c r="N9325">
        <v>2</v>
      </c>
      <c r="O9325" t="s">
        <v>324</v>
      </c>
      <c r="P9325">
        <v>1</v>
      </c>
      <c r="Q9325" t="s">
        <v>37</v>
      </c>
      <c r="R9325">
        <v>4</v>
      </c>
      <c r="S9325" t="s">
        <v>38</v>
      </c>
      <c r="T9325">
        <v>3</v>
      </c>
      <c r="U9325" t="s">
        <v>327</v>
      </c>
      <c r="V9325" t="s">
        <v>326</v>
      </c>
      <c r="W9325">
        <v>4</v>
      </c>
      <c r="X9325" t="s">
        <v>58</v>
      </c>
      <c r="Y9325">
        <v>60</v>
      </c>
      <c r="Z9325">
        <v>925</v>
      </c>
      <c r="AA9325">
        <v>555000</v>
      </c>
      <c r="AB9325">
        <v>166500</v>
      </c>
      <c r="AC9325">
        <v>0.3</v>
      </c>
      <c r="AD9325">
        <v>2</v>
      </c>
      <c r="AE9325" t="s">
        <v>72</v>
      </c>
    </row>
    <row r="9326" spans="1:31" x14ac:dyDescent="0.3">
      <c r="A9326">
        <v>1185732</v>
      </c>
      <c r="B9326" t="s">
        <v>30</v>
      </c>
      <c r="C9326" s="1">
        <v>43938</v>
      </c>
      <c r="D9326">
        <v>2020</v>
      </c>
      <c r="E9326" t="s">
        <v>52</v>
      </c>
      <c r="F9326">
        <v>2</v>
      </c>
      <c r="G9326">
        <v>1</v>
      </c>
      <c r="H9326" t="s">
        <v>32</v>
      </c>
      <c r="I9326">
        <v>1</v>
      </c>
      <c r="J9326" t="s">
        <v>71</v>
      </c>
      <c r="K9326">
        <v>1</v>
      </c>
      <c r="L9326" t="s">
        <v>71</v>
      </c>
      <c r="M9326" t="s">
        <v>323</v>
      </c>
      <c r="N9326">
        <v>2</v>
      </c>
      <c r="O9326" t="s">
        <v>324</v>
      </c>
      <c r="P9326">
        <v>1</v>
      </c>
      <c r="Q9326" t="s">
        <v>37</v>
      </c>
      <c r="R9326">
        <v>4</v>
      </c>
      <c r="S9326" t="s">
        <v>38</v>
      </c>
      <c r="T9326">
        <v>3</v>
      </c>
      <c r="U9326" t="s">
        <v>327</v>
      </c>
      <c r="V9326" t="s">
        <v>326</v>
      </c>
      <c r="W9326">
        <v>4</v>
      </c>
      <c r="X9326" t="s">
        <v>58</v>
      </c>
      <c r="Y9326">
        <v>60</v>
      </c>
      <c r="Z9326">
        <v>900</v>
      </c>
      <c r="AA9326">
        <v>540000</v>
      </c>
      <c r="AB9326">
        <v>162000</v>
      </c>
      <c r="AC9326">
        <v>0.3</v>
      </c>
      <c r="AD9326">
        <v>2</v>
      </c>
      <c r="AE9326" t="s">
        <v>72</v>
      </c>
    </row>
    <row r="9327" spans="1:31" x14ac:dyDescent="0.3">
      <c r="A9327">
        <v>1185732</v>
      </c>
      <c r="B9327" t="s">
        <v>30</v>
      </c>
      <c r="C9327" s="1">
        <v>43944</v>
      </c>
      <c r="D9327">
        <v>2020</v>
      </c>
      <c r="E9327" t="s">
        <v>52</v>
      </c>
      <c r="F9327">
        <v>2</v>
      </c>
      <c r="G9327">
        <v>1</v>
      </c>
      <c r="H9327" t="s">
        <v>32</v>
      </c>
      <c r="I9327">
        <v>1</v>
      </c>
      <c r="J9327" t="s">
        <v>71</v>
      </c>
      <c r="K9327">
        <v>1</v>
      </c>
      <c r="L9327" t="s">
        <v>71</v>
      </c>
      <c r="M9327" t="s">
        <v>323</v>
      </c>
      <c r="N9327">
        <v>2</v>
      </c>
      <c r="O9327" t="s">
        <v>324</v>
      </c>
      <c r="P9327">
        <v>1</v>
      </c>
      <c r="Q9327" t="s">
        <v>37</v>
      </c>
      <c r="R9327">
        <v>4</v>
      </c>
      <c r="S9327" t="s">
        <v>38</v>
      </c>
      <c r="T9327">
        <v>3</v>
      </c>
      <c r="U9327" t="s">
        <v>327</v>
      </c>
      <c r="V9327" t="s">
        <v>326</v>
      </c>
      <c r="W9327">
        <v>4</v>
      </c>
      <c r="X9327" t="s">
        <v>58</v>
      </c>
      <c r="Y9327">
        <v>60</v>
      </c>
      <c r="Z9327">
        <v>900</v>
      </c>
      <c r="AA9327">
        <v>540000</v>
      </c>
      <c r="AB9327">
        <v>162000</v>
      </c>
      <c r="AC9327">
        <v>0.3</v>
      </c>
      <c r="AD9327">
        <v>2</v>
      </c>
      <c r="AE9327" t="s">
        <v>72</v>
      </c>
    </row>
    <row r="9328" spans="1:31" x14ac:dyDescent="0.3">
      <c r="A9328">
        <v>1185732</v>
      </c>
      <c r="B9328" t="s">
        <v>30</v>
      </c>
      <c r="C9328" s="1">
        <v>43946</v>
      </c>
      <c r="D9328">
        <v>2020</v>
      </c>
      <c r="E9328" t="s">
        <v>52</v>
      </c>
      <c r="F9328">
        <v>2</v>
      </c>
      <c r="G9328">
        <v>1</v>
      </c>
      <c r="H9328" t="s">
        <v>32</v>
      </c>
      <c r="I9328">
        <v>1</v>
      </c>
      <c r="J9328" t="s">
        <v>71</v>
      </c>
      <c r="K9328">
        <v>1</v>
      </c>
      <c r="L9328" t="s">
        <v>71</v>
      </c>
      <c r="M9328" t="s">
        <v>323</v>
      </c>
      <c r="N9328">
        <v>2</v>
      </c>
      <c r="O9328" t="s">
        <v>324</v>
      </c>
      <c r="P9328">
        <v>1</v>
      </c>
      <c r="Q9328" t="s">
        <v>37</v>
      </c>
      <c r="R9328">
        <v>4</v>
      </c>
      <c r="S9328" t="s">
        <v>38</v>
      </c>
      <c r="T9328">
        <v>3</v>
      </c>
      <c r="U9328" t="s">
        <v>327</v>
      </c>
      <c r="V9328" t="s">
        <v>326</v>
      </c>
      <c r="W9328">
        <v>4</v>
      </c>
      <c r="X9328" t="s">
        <v>58</v>
      </c>
      <c r="Y9328">
        <v>65</v>
      </c>
      <c r="Z9328">
        <v>875</v>
      </c>
      <c r="AA9328">
        <v>568750</v>
      </c>
      <c r="AB9328">
        <v>170625</v>
      </c>
      <c r="AC9328">
        <v>0.3</v>
      </c>
      <c r="AD9328">
        <v>2</v>
      </c>
      <c r="AE9328" t="s">
        <v>72</v>
      </c>
    </row>
    <row r="9329" spans="1:31" x14ac:dyDescent="0.3">
      <c r="A9329">
        <v>1185732</v>
      </c>
      <c r="B9329" t="s">
        <v>30</v>
      </c>
      <c r="C9329" s="1">
        <v>43952</v>
      </c>
      <c r="D9329">
        <v>2020</v>
      </c>
      <c r="E9329" t="s">
        <v>53</v>
      </c>
      <c r="F9329">
        <v>2</v>
      </c>
      <c r="G9329">
        <v>1</v>
      </c>
      <c r="H9329" t="s">
        <v>32</v>
      </c>
      <c r="I9329">
        <v>1</v>
      </c>
      <c r="J9329" t="s">
        <v>71</v>
      </c>
      <c r="K9329">
        <v>1</v>
      </c>
      <c r="L9329" t="s">
        <v>71</v>
      </c>
      <c r="M9329" t="s">
        <v>323</v>
      </c>
      <c r="N9329">
        <v>2</v>
      </c>
      <c r="O9329" t="s">
        <v>324</v>
      </c>
      <c r="P9329">
        <v>1</v>
      </c>
      <c r="Q9329" t="s">
        <v>37</v>
      </c>
      <c r="R9329">
        <v>4</v>
      </c>
      <c r="S9329" t="s">
        <v>38</v>
      </c>
      <c r="T9329">
        <v>3</v>
      </c>
      <c r="U9329" t="s">
        <v>327</v>
      </c>
      <c r="V9329" t="s">
        <v>326</v>
      </c>
      <c r="W9329">
        <v>4</v>
      </c>
      <c r="X9329" t="s">
        <v>58</v>
      </c>
      <c r="Y9329">
        <v>65</v>
      </c>
      <c r="Z9329">
        <v>875</v>
      </c>
      <c r="AA9329">
        <v>568750</v>
      </c>
      <c r="AB9329">
        <v>170625</v>
      </c>
      <c r="AC9329">
        <v>0.3</v>
      </c>
      <c r="AD9329">
        <v>2</v>
      </c>
      <c r="AE9329" t="s">
        <v>72</v>
      </c>
    </row>
    <row r="9330" spans="1:31" x14ac:dyDescent="0.3">
      <c r="A9330">
        <v>1185732</v>
      </c>
      <c r="B9330" t="s">
        <v>30</v>
      </c>
      <c r="C9330" s="1">
        <v>44304</v>
      </c>
      <c r="D9330">
        <v>2021</v>
      </c>
      <c r="E9330" t="s">
        <v>52</v>
      </c>
      <c r="F9330">
        <v>2</v>
      </c>
      <c r="G9330">
        <v>1</v>
      </c>
      <c r="H9330" t="s">
        <v>32</v>
      </c>
      <c r="I9330">
        <v>50</v>
      </c>
      <c r="J9330" t="s">
        <v>69</v>
      </c>
      <c r="K9330">
        <v>52</v>
      </c>
      <c r="L9330" t="s">
        <v>70</v>
      </c>
      <c r="M9330" t="s">
        <v>323</v>
      </c>
      <c r="N9330">
        <v>2</v>
      </c>
      <c r="O9330" t="s">
        <v>324</v>
      </c>
      <c r="P9330">
        <v>1</v>
      </c>
      <c r="Q9330" t="s">
        <v>37</v>
      </c>
      <c r="R9330">
        <v>4</v>
      </c>
      <c r="S9330" t="s">
        <v>38</v>
      </c>
      <c r="T9330">
        <v>3</v>
      </c>
      <c r="U9330" t="s">
        <v>327</v>
      </c>
      <c r="V9330" t="s">
        <v>326</v>
      </c>
      <c r="W9330">
        <v>4</v>
      </c>
      <c r="X9330" t="s">
        <v>58</v>
      </c>
      <c r="Y9330">
        <v>60</v>
      </c>
      <c r="Z9330">
        <v>175</v>
      </c>
      <c r="AA9330">
        <v>105000</v>
      </c>
      <c r="AB9330">
        <v>31500.000000000004</v>
      </c>
      <c r="AC9330">
        <v>0.3</v>
      </c>
      <c r="AD9330">
        <v>1</v>
      </c>
      <c r="AE9330" t="s">
        <v>132</v>
      </c>
    </row>
    <row r="9331" spans="1:31" x14ac:dyDescent="0.3">
      <c r="A9331">
        <v>1185732</v>
      </c>
      <c r="B9331" t="s">
        <v>30</v>
      </c>
      <c r="C9331" s="1">
        <v>43958</v>
      </c>
      <c r="D9331">
        <v>2020</v>
      </c>
      <c r="E9331" t="s">
        <v>53</v>
      </c>
      <c r="F9331">
        <v>2</v>
      </c>
      <c r="G9331">
        <v>1</v>
      </c>
      <c r="H9331" t="s">
        <v>32</v>
      </c>
      <c r="I9331">
        <v>1</v>
      </c>
      <c r="J9331" t="s">
        <v>71</v>
      </c>
      <c r="K9331">
        <v>1</v>
      </c>
      <c r="L9331" t="s">
        <v>71</v>
      </c>
      <c r="M9331" t="s">
        <v>323</v>
      </c>
      <c r="N9331">
        <v>2</v>
      </c>
      <c r="O9331" t="s">
        <v>324</v>
      </c>
      <c r="P9331">
        <v>1</v>
      </c>
      <c r="Q9331" t="s">
        <v>37</v>
      </c>
      <c r="R9331">
        <v>4</v>
      </c>
      <c r="S9331" t="s">
        <v>38</v>
      </c>
      <c r="T9331">
        <v>3</v>
      </c>
      <c r="U9331" t="s">
        <v>327</v>
      </c>
      <c r="V9331" t="s">
        <v>326</v>
      </c>
      <c r="W9331">
        <v>4</v>
      </c>
      <c r="X9331" t="s">
        <v>58</v>
      </c>
      <c r="Y9331">
        <v>65</v>
      </c>
      <c r="Z9331">
        <v>900</v>
      </c>
      <c r="AA9331">
        <v>585000</v>
      </c>
      <c r="AB9331">
        <v>175500</v>
      </c>
      <c r="AC9331">
        <v>0.3</v>
      </c>
      <c r="AD9331">
        <v>2</v>
      </c>
      <c r="AE9331" t="s">
        <v>72</v>
      </c>
    </row>
    <row r="9332" spans="1:31" x14ac:dyDescent="0.3">
      <c r="A9332">
        <v>1185732</v>
      </c>
      <c r="B9332" t="s">
        <v>30</v>
      </c>
      <c r="C9332" s="1">
        <v>44333</v>
      </c>
      <c r="D9332">
        <v>2021</v>
      </c>
      <c r="E9332" t="s">
        <v>53</v>
      </c>
      <c r="F9332">
        <v>2</v>
      </c>
      <c r="G9332">
        <v>1</v>
      </c>
      <c r="H9332" t="s">
        <v>32</v>
      </c>
      <c r="I9332">
        <v>50</v>
      </c>
      <c r="J9332" t="s">
        <v>69</v>
      </c>
      <c r="K9332">
        <v>52</v>
      </c>
      <c r="L9332" t="s">
        <v>70</v>
      </c>
      <c r="M9332" t="s">
        <v>323</v>
      </c>
      <c r="N9332">
        <v>2</v>
      </c>
      <c r="O9332" t="s">
        <v>324</v>
      </c>
      <c r="P9332">
        <v>1</v>
      </c>
      <c r="Q9332" t="s">
        <v>37</v>
      </c>
      <c r="R9332">
        <v>4</v>
      </c>
      <c r="S9332" t="s">
        <v>38</v>
      </c>
      <c r="T9332">
        <v>3</v>
      </c>
      <c r="U9332" t="s">
        <v>327</v>
      </c>
      <c r="V9332" t="s">
        <v>326</v>
      </c>
      <c r="W9332">
        <v>4</v>
      </c>
      <c r="X9332" t="s">
        <v>58</v>
      </c>
      <c r="Y9332">
        <v>65</v>
      </c>
      <c r="Z9332">
        <v>300</v>
      </c>
      <c r="AA9332">
        <v>195000</v>
      </c>
      <c r="AB9332">
        <v>58500</v>
      </c>
      <c r="AC9332">
        <v>0.3</v>
      </c>
      <c r="AD9332">
        <v>1</v>
      </c>
      <c r="AE9332" t="s">
        <v>132</v>
      </c>
    </row>
    <row r="9333" spans="1:31" x14ac:dyDescent="0.3">
      <c r="A9333">
        <v>1197831</v>
      </c>
      <c r="B9333" t="s">
        <v>73</v>
      </c>
      <c r="C9333" s="1">
        <v>44041</v>
      </c>
      <c r="D9333">
        <v>2020</v>
      </c>
      <c r="E9333" t="s">
        <v>55</v>
      </c>
      <c r="F9333">
        <v>3</v>
      </c>
      <c r="G9333">
        <v>2</v>
      </c>
      <c r="H9333" t="s">
        <v>74</v>
      </c>
      <c r="I9333">
        <v>2</v>
      </c>
      <c r="J9333" t="s">
        <v>75</v>
      </c>
      <c r="K9333">
        <v>2</v>
      </c>
      <c r="L9333" t="s">
        <v>76</v>
      </c>
      <c r="M9333" t="s">
        <v>323</v>
      </c>
      <c r="N9333">
        <v>2</v>
      </c>
      <c r="O9333" t="s">
        <v>324</v>
      </c>
      <c r="P9333">
        <v>1</v>
      </c>
      <c r="Q9333" t="s">
        <v>37</v>
      </c>
      <c r="R9333">
        <v>4</v>
      </c>
      <c r="S9333" t="s">
        <v>38</v>
      </c>
      <c r="T9333">
        <v>3</v>
      </c>
      <c r="U9333" t="s">
        <v>327</v>
      </c>
      <c r="V9333" t="s">
        <v>326</v>
      </c>
      <c r="W9333">
        <v>4</v>
      </c>
      <c r="X9333" t="s">
        <v>58</v>
      </c>
      <c r="Y9333">
        <v>40</v>
      </c>
      <c r="Z9333">
        <v>500</v>
      </c>
      <c r="AA9333">
        <v>200000</v>
      </c>
      <c r="AB9333">
        <v>60000</v>
      </c>
      <c r="AC9333">
        <v>0.3</v>
      </c>
      <c r="AD9333">
        <v>2</v>
      </c>
      <c r="AE9333" t="s">
        <v>72</v>
      </c>
    </row>
    <row r="9334" spans="1:31" x14ac:dyDescent="0.3">
      <c r="A9334">
        <v>1197831</v>
      </c>
      <c r="B9334" t="s">
        <v>73</v>
      </c>
      <c r="C9334" s="1">
        <v>44047</v>
      </c>
      <c r="D9334">
        <v>2020</v>
      </c>
      <c r="E9334" t="s">
        <v>31</v>
      </c>
      <c r="F9334">
        <v>3</v>
      </c>
      <c r="G9334">
        <v>2</v>
      </c>
      <c r="H9334" t="s">
        <v>74</v>
      </c>
      <c r="I9334">
        <v>2</v>
      </c>
      <c r="J9334" t="s">
        <v>75</v>
      </c>
      <c r="K9334">
        <v>2</v>
      </c>
      <c r="L9334" t="s">
        <v>76</v>
      </c>
      <c r="M9334" t="s">
        <v>323</v>
      </c>
      <c r="N9334">
        <v>2</v>
      </c>
      <c r="O9334" t="s">
        <v>324</v>
      </c>
      <c r="P9334">
        <v>1</v>
      </c>
      <c r="Q9334" t="s">
        <v>37</v>
      </c>
      <c r="R9334">
        <v>4</v>
      </c>
      <c r="S9334" t="s">
        <v>38</v>
      </c>
      <c r="T9334">
        <v>3</v>
      </c>
      <c r="U9334" t="s">
        <v>327</v>
      </c>
      <c r="V9334" t="s">
        <v>326</v>
      </c>
      <c r="W9334">
        <v>4</v>
      </c>
      <c r="X9334" t="s">
        <v>58</v>
      </c>
      <c r="Y9334">
        <v>45</v>
      </c>
      <c r="Z9334">
        <v>500</v>
      </c>
      <c r="AA9334">
        <v>225000</v>
      </c>
      <c r="AB9334">
        <v>67500</v>
      </c>
      <c r="AC9334">
        <v>0.3</v>
      </c>
      <c r="AD9334">
        <v>2</v>
      </c>
      <c r="AE9334" t="s">
        <v>72</v>
      </c>
    </row>
    <row r="9335" spans="1:31" x14ac:dyDescent="0.3">
      <c r="A9335">
        <v>1185732</v>
      </c>
      <c r="B9335" t="s">
        <v>30</v>
      </c>
      <c r="C9335" s="1">
        <v>43952</v>
      </c>
      <c r="D9335">
        <v>2020</v>
      </c>
      <c r="E9335" t="s">
        <v>53</v>
      </c>
      <c r="F9335">
        <v>2</v>
      </c>
      <c r="G9335">
        <v>1</v>
      </c>
      <c r="H9335" t="s">
        <v>32</v>
      </c>
      <c r="I9335">
        <v>1</v>
      </c>
      <c r="J9335" t="s">
        <v>71</v>
      </c>
      <c r="K9335">
        <v>1</v>
      </c>
      <c r="L9335" t="s">
        <v>71</v>
      </c>
      <c r="M9335" t="s">
        <v>323</v>
      </c>
      <c r="N9335">
        <v>2</v>
      </c>
      <c r="O9335" t="s">
        <v>324</v>
      </c>
      <c r="P9335">
        <v>1</v>
      </c>
      <c r="Q9335" t="s">
        <v>37</v>
      </c>
      <c r="R9335">
        <v>4</v>
      </c>
      <c r="S9335" t="s">
        <v>38</v>
      </c>
      <c r="T9335">
        <v>3</v>
      </c>
      <c r="U9335" t="s">
        <v>327</v>
      </c>
      <c r="V9335" t="s">
        <v>326</v>
      </c>
      <c r="W9335">
        <v>4</v>
      </c>
      <c r="X9335" t="s">
        <v>58</v>
      </c>
      <c r="Y9335">
        <v>64</v>
      </c>
      <c r="Z9335">
        <v>254</v>
      </c>
      <c r="AA9335">
        <v>16256</v>
      </c>
      <c r="AB9335">
        <v>6827.5199999999995</v>
      </c>
      <c r="AC9335">
        <v>0.42</v>
      </c>
      <c r="AD9335">
        <v>3</v>
      </c>
      <c r="AE9335" t="s">
        <v>42</v>
      </c>
    </row>
    <row r="9336" spans="1:31" x14ac:dyDescent="0.3">
      <c r="A9336">
        <v>1197831</v>
      </c>
      <c r="B9336" t="s">
        <v>73</v>
      </c>
      <c r="C9336" s="1">
        <v>44083</v>
      </c>
      <c r="D9336">
        <v>2020</v>
      </c>
      <c r="E9336" t="s">
        <v>43</v>
      </c>
      <c r="F9336">
        <v>3</v>
      </c>
      <c r="G9336">
        <v>2</v>
      </c>
      <c r="H9336" t="s">
        <v>74</v>
      </c>
      <c r="I9336">
        <v>2</v>
      </c>
      <c r="J9336" t="s">
        <v>75</v>
      </c>
      <c r="K9336">
        <v>2</v>
      </c>
      <c r="L9336" t="s">
        <v>76</v>
      </c>
      <c r="M9336" t="s">
        <v>323</v>
      </c>
      <c r="N9336">
        <v>2</v>
      </c>
      <c r="O9336" t="s">
        <v>324</v>
      </c>
      <c r="P9336">
        <v>1</v>
      </c>
      <c r="Q9336" t="s">
        <v>37</v>
      </c>
      <c r="R9336">
        <v>4</v>
      </c>
      <c r="S9336" t="s">
        <v>38</v>
      </c>
      <c r="T9336">
        <v>3</v>
      </c>
      <c r="U9336" t="s">
        <v>327</v>
      </c>
      <c r="V9336" t="s">
        <v>326</v>
      </c>
      <c r="W9336">
        <v>4</v>
      </c>
      <c r="X9336" t="s">
        <v>58</v>
      </c>
      <c r="Y9336">
        <v>44</v>
      </c>
      <c r="Z9336">
        <v>175</v>
      </c>
      <c r="AA9336">
        <v>7700</v>
      </c>
      <c r="AB9336">
        <v>3311</v>
      </c>
      <c r="AC9336">
        <v>0.43</v>
      </c>
      <c r="AD9336">
        <v>3</v>
      </c>
      <c r="AE9336" t="s">
        <v>42</v>
      </c>
    </row>
    <row r="9337" spans="1:31" x14ac:dyDescent="0.3">
      <c r="A9337">
        <v>1197831</v>
      </c>
      <c r="B9337" t="s">
        <v>73</v>
      </c>
      <c r="C9337" s="1">
        <v>44059</v>
      </c>
      <c r="D9337">
        <v>2020</v>
      </c>
      <c r="E9337" t="s">
        <v>31</v>
      </c>
      <c r="F9337">
        <v>3</v>
      </c>
      <c r="G9337">
        <v>2</v>
      </c>
      <c r="H9337" t="s">
        <v>74</v>
      </c>
      <c r="I9337">
        <v>2</v>
      </c>
      <c r="J9337" t="s">
        <v>75</v>
      </c>
      <c r="K9337">
        <v>2</v>
      </c>
      <c r="L9337" t="s">
        <v>76</v>
      </c>
      <c r="M9337" t="s">
        <v>323</v>
      </c>
      <c r="N9337">
        <v>2</v>
      </c>
      <c r="O9337" t="s">
        <v>324</v>
      </c>
      <c r="P9337">
        <v>1</v>
      </c>
      <c r="Q9337" t="s">
        <v>37</v>
      </c>
      <c r="R9337">
        <v>4</v>
      </c>
      <c r="S9337" t="s">
        <v>38</v>
      </c>
      <c r="T9337">
        <v>3</v>
      </c>
      <c r="U9337" t="s">
        <v>327</v>
      </c>
      <c r="V9337" t="s">
        <v>326</v>
      </c>
      <c r="W9337">
        <v>4</v>
      </c>
      <c r="X9337" t="s">
        <v>58</v>
      </c>
      <c r="Y9337">
        <v>45</v>
      </c>
      <c r="Z9337">
        <v>600</v>
      </c>
      <c r="AA9337">
        <v>270000</v>
      </c>
      <c r="AB9337">
        <v>81000</v>
      </c>
      <c r="AC9337">
        <v>0.3</v>
      </c>
      <c r="AD9337">
        <v>2</v>
      </c>
      <c r="AE9337" t="s">
        <v>72</v>
      </c>
    </row>
    <row r="9338" spans="1:31" x14ac:dyDescent="0.3">
      <c r="A9338">
        <v>1197831</v>
      </c>
      <c r="B9338" t="s">
        <v>73</v>
      </c>
      <c r="C9338" s="1">
        <v>44065</v>
      </c>
      <c r="D9338">
        <v>2020</v>
      </c>
      <c r="E9338" t="s">
        <v>31</v>
      </c>
      <c r="F9338">
        <v>3</v>
      </c>
      <c r="G9338">
        <v>2</v>
      </c>
      <c r="H9338" t="s">
        <v>74</v>
      </c>
      <c r="I9338">
        <v>2</v>
      </c>
      <c r="J9338" t="s">
        <v>75</v>
      </c>
      <c r="K9338">
        <v>2</v>
      </c>
      <c r="L9338" t="s">
        <v>76</v>
      </c>
      <c r="M9338" t="s">
        <v>323</v>
      </c>
      <c r="N9338">
        <v>2</v>
      </c>
      <c r="O9338" t="s">
        <v>324</v>
      </c>
      <c r="P9338">
        <v>1</v>
      </c>
      <c r="Q9338" t="s">
        <v>37</v>
      </c>
      <c r="R9338">
        <v>4</v>
      </c>
      <c r="S9338" t="s">
        <v>38</v>
      </c>
      <c r="T9338">
        <v>3</v>
      </c>
      <c r="U9338" t="s">
        <v>327</v>
      </c>
      <c r="V9338" t="s">
        <v>326</v>
      </c>
      <c r="W9338">
        <v>4</v>
      </c>
      <c r="X9338" t="s">
        <v>58</v>
      </c>
      <c r="Y9338">
        <v>45</v>
      </c>
      <c r="Z9338">
        <v>650</v>
      </c>
      <c r="AA9338">
        <v>292500</v>
      </c>
      <c r="AB9338">
        <v>87750</v>
      </c>
      <c r="AC9338">
        <v>0.3</v>
      </c>
      <c r="AD9338">
        <v>2</v>
      </c>
      <c r="AE9338" t="s">
        <v>72</v>
      </c>
    </row>
    <row r="9339" spans="1:31" x14ac:dyDescent="0.3">
      <c r="A9339">
        <v>1128299</v>
      </c>
      <c r="B9339" t="s">
        <v>77</v>
      </c>
      <c r="C9339" s="1">
        <v>44146</v>
      </c>
      <c r="D9339">
        <v>2020</v>
      </c>
      <c r="E9339" t="s">
        <v>45</v>
      </c>
      <c r="F9339">
        <v>4</v>
      </c>
      <c r="G9339">
        <v>3</v>
      </c>
      <c r="H9339" t="s">
        <v>78</v>
      </c>
      <c r="I9339">
        <v>3</v>
      </c>
      <c r="J9339" t="s">
        <v>79</v>
      </c>
      <c r="K9339">
        <v>3</v>
      </c>
      <c r="L9339" t="s">
        <v>80</v>
      </c>
      <c r="M9339" t="s">
        <v>323</v>
      </c>
      <c r="N9339">
        <v>2</v>
      </c>
      <c r="O9339" t="s">
        <v>324</v>
      </c>
      <c r="P9339">
        <v>1</v>
      </c>
      <c r="Q9339" t="s">
        <v>37</v>
      </c>
      <c r="R9339">
        <v>4</v>
      </c>
      <c r="S9339" t="s">
        <v>38</v>
      </c>
      <c r="T9339">
        <v>3</v>
      </c>
      <c r="U9339" t="s">
        <v>327</v>
      </c>
      <c r="V9339" t="s">
        <v>326</v>
      </c>
      <c r="W9339">
        <v>4</v>
      </c>
      <c r="X9339" t="s">
        <v>58</v>
      </c>
      <c r="Y9339">
        <v>50</v>
      </c>
      <c r="Z9339">
        <v>140</v>
      </c>
      <c r="AA9339">
        <v>7000</v>
      </c>
      <c r="AB9339">
        <v>4270</v>
      </c>
      <c r="AC9339">
        <v>0.61</v>
      </c>
      <c r="AD9339">
        <v>3</v>
      </c>
      <c r="AE9339" t="s">
        <v>42</v>
      </c>
    </row>
    <row r="9340" spans="1:31" x14ac:dyDescent="0.3">
      <c r="A9340">
        <v>1197831</v>
      </c>
      <c r="B9340" t="s">
        <v>73</v>
      </c>
      <c r="C9340" s="1">
        <v>44071</v>
      </c>
      <c r="D9340">
        <v>2020</v>
      </c>
      <c r="E9340" t="s">
        <v>31</v>
      </c>
      <c r="F9340">
        <v>3</v>
      </c>
      <c r="G9340">
        <v>2</v>
      </c>
      <c r="H9340" t="s">
        <v>74</v>
      </c>
      <c r="I9340">
        <v>2</v>
      </c>
      <c r="J9340" t="s">
        <v>75</v>
      </c>
      <c r="K9340">
        <v>2</v>
      </c>
      <c r="L9340" t="s">
        <v>76</v>
      </c>
      <c r="M9340" t="s">
        <v>323</v>
      </c>
      <c r="N9340">
        <v>2</v>
      </c>
      <c r="O9340" t="s">
        <v>324</v>
      </c>
      <c r="P9340">
        <v>1</v>
      </c>
      <c r="Q9340" t="s">
        <v>37</v>
      </c>
      <c r="R9340">
        <v>4</v>
      </c>
      <c r="S9340" t="s">
        <v>38</v>
      </c>
      <c r="T9340">
        <v>3</v>
      </c>
      <c r="U9340" t="s">
        <v>327</v>
      </c>
      <c r="V9340" t="s">
        <v>326</v>
      </c>
      <c r="W9340">
        <v>4</v>
      </c>
      <c r="X9340" t="s">
        <v>58</v>
      </c>
      <c r="Y9340">
        <v>45</v>
      </c>
      <c r="Z9340">
        <v>700</v>
      </c>
      <c r="AA9340">
        <v>315000</v>
      </c>
      <c r="AB9340">
        <v>94500</v>
      </c>
      <c r="AC9340">
        <v>0.3</v>
      </c>
      <c r="AD9340">
        <v>2</v>
      </c>
      <c r="AE9340" t="s">
        <v>72</v>
      </c>
    </row>
    <row r="9341" spans="1:31" x14ac:dyDescent="0.3">
      <c r="A9341">
        <v>1197831</v>
      </c>
      <c r="B9341" t="s">
        <v>73</v>
      </c>
      <c r="C9341" s="1">
        <v>44077</v>
      </c>
      <c r="D9341">
        <v>2020</v>
      </c>
      <c r="E9341" t="s">
        <v>43</v>
      </c>
      <c r="F9341">
        <v>3</v>
      </c>
      <c r="G9341">
        <v>2</v>
      </c>
      <c r="H9341" t="s">
        <v>74</v>
      </c>
      <c r="I9341">
        <v>2</v>
      </c>
      <c r="J9341" t="s">
        <v>75</v>
      </c>
      <c r="K9341">
        <v>2</v>
      </c>
      <c r="L9341" t="s">
        <v>76</v>
      </c>
      <c r="M9341" t="s">
        <v>323</v>
      </c>
      <c r="N9341">
        <v>2</v>
      </c>
      <c r="O9341" t="s">
        <v>324</v>
      </c>
      <c r="P9341">
        <v>1</v>
      </c>
      <c r="Q9341" t="s">
        <v>37</v>
      </c>
      <c r="R9341">
        <v>4</v>
      </c>
      <c r="S9341" t="s">
        <v>38</v>
      </c>
      <c r="T9341">
        <v>3</v>
      </c>
      <c r="U9341" t="s">
        <v>327</v>
      </c>
      <c r="V9341" t="s">
        <v>326</v>
      </c>
      <c r="W9341">
        <v>4</v>
      </c>
      <c r="X9341" t="s">
        <v>58</v>
      </c>
      <c r="Y9341">
        <v>45</v>
      </c>
      <c r="Z9341">
        <v>650</v>
      </c>
      <c r="AA9341">
        <v>292500</v>
      </c>
      <c r="AB9341">
        <v>87750</v>
      </c>
      <c r="AC9341">
        <v>0.3</v>
      </c>
      <c r="AD9341">
        <v>2</v>
      </c>
      <c r="AE9341" t="s">
        <v>72</v>
      </c>
    </row>
    <row r="9342" spans="1:31" x14ac:dyDescent="0.3">
      <c r="A9342">
        <v>1197831</v>
      </c>
      <c r="B9342" t="s">
        <v>73</v>
      </c>
      <c r="C9342" s="1">
        <v>44083</v>
      </c>
      <c r="D9342">
        <v>2020</v>
      </c>
      <c r="E9342" t="s">
        <v>43</v>
      </c>
      <c r="F9342">
        <v>3</v>
      </c>
      <c r="G9342">
        <v>2</v>
      </c>
      <c r="H9342" t="s">
        <v>74</v>
      </c>
      <c r="I9342">
        <v>2</v>
      </c>
      <c r="J9342" t="s">
        <v>75</v>
      </c>
      <c r="K9342">
        <v>2</v>
      </c>
      <c r="L9342" t="s">
        <v>76</v>
      </c>
      <c r="M9342" t="s">
        <v>323</v>
      </c>
      <c r="N9342">
        <v>2</v>
      </c>
      <c r="O9342" t="s">
        <v>324</v>
      </c>
      <c r="P9342">
        <v>1</v>
      </c>
      <c r="Q9342" t="s">
        <v>37</v>
      </c>
      <c r="R9342">
        <v>4</v>
      </c>
      <c r="S9342" t="s">
        <v>38</v>
      </c>
      <c r="T9342">
        <v>3</v>
      </c>
      <c r="U9342" t="s">
        <v>327</v>
      </c>
      <c r="V9342" t="s">
        <v>326</v>
      </c>
      <c r="W9342">
        <v>4</v>
      </c>
      <c r="X9342" t="s">
        <v>58</v>
      </c>
      <c r="Y9342">
        <v>45</v>
      </c>
      <c r="Z9342">
        <v>625</v>
      </c>
      <c r="AA9342">
        <v>281250</v>
      </c>
      <c r="AB9342">
        <v>84375</v>
      </c>
      <c r="AC9342">
        <v>0.3</v>
      </c>
      <c r="AD9342">
        <v>2</v>
      </c>
      <c r="AE9342" t="s">
        <v>72</v>
      </c>
    </row>
    <row r="9343" spans="1:31" x14ac:dyDescent="0.3">
      <c r="A9343">
        <v>1197831</v>
      </c>
      <c r="B9343" t="s">
        <v>73</v>
      </c>
      <c r="C9343" s="1">
        <v>44089</v>
      </c>
      <c r="D9343">
        <v>2020</v>
      </c>
      <c r="E9343" t="s">
        <v>43</v>
      </c>
      <c r="F9343">
        <v>3</v>
      </c>
      <c r="G9343">
        <v>2</v>
      </c>
      <c r="H9343" t="s">
        <v>74</v>
      </c>
      <c r="I9343">
        <v>2</v>
      </c>
      <c r="J9343" t="s">
        <v>75</v>
      </c>
      <c r="K9343">
        <v>2</v>
      </c>
      <c r="L9343" t="s">
        <v>76</v>
      </c>
      <c r="M9343" t="s">
        <v>323</v>
      </c>
      <c r="N9343">
        <v>2</v>
      </c>
      <c r="O9343" t="s">
        <v>324</v>
      </c>
      <c r="P9343">
        <v>1</v>
      </c>
      <c r="Q9343" t="s">
        <v>37</v>
      </c>
      <c r="R9343">
        <v>4</v>
      </c>
      <c r="S9343" t="s">
        <v>38</v>
      </c>
      <c r="T9343">
        <v>3</v>
      </c>
      <c r="U9343" t="s">
        <v>327</v>
      </c>
      <c r="V9343" t="s">
        <v>326</v>
      </c>
      <c r="W9343">
        <v>4</v>
      </c>
      <c r="X9343" t="s">
        <v>58</v>
      </c>
      <c r="Y9343">
        <v>45</v>
      </c>
      <c r="Z9343">
        <v>575</v>
      </c>
      <c r="AA9343">
        <v>258750</v>
      </c>
      <c r="AB9343">
        <v>77625</v>
      </c>
      <c r="AC9343">
        <v>0.3</v>
      </c>
      <c r="AD9343">
        <v>2</v>
      </c>
      <c r="AE9343" t="s">
        <v>72</v>
      </c>
    </row>
    <row r="9344" spans="1:31" x14ac:dyDescent="0.3">
      <c r="A9344">
        <v>1197831</v>
      </c>
      <c r="B9344" t="s">
        <v>73</v>
      </c>
      <c r="C9344" s="1">
        <v>44128</v>
      </c>
      <c r="D9344">
        <v>2020</v>
      </c>
      <c r="E9344" t="s">
        <v>44</v>
      </c>
      <c r="F9344">
        <v>4</v>
      </c>
      <c r="G9344">
        <v>2</v>
      </c>
      <c r="H9344" t="s">
        <v>74</v>
      </c>
      <c r="I9344">
        <v>2</v>
      </c>
      <c r="J9344" t="s">
        <v>75</v>
      </c>
      <c r="K9344">
        <v>2</v>
      </c>
      <c r="L9344" t="s">
        <v>76</v>
      </c>
      <c r="M9344" t="s">
        <v>323</v>
      </c>
      <c r="N9344">
        <v>2</v>
      </c>
      <c r="O9344" t="s">
        <v>324</v>
      </c>
      <c r="P9344">
        <v>1</v>
      </c>
      <c r="Q9344" t="s">
        <v>37</v>
      </c>
      <c r="R9344">
        <v>4</v>
      </c>
      <c r="S9344" t="s">
        <v>38</v>
      </c>
      <c r="T9344">
        <v>3</v>
      </c>
      <c r="U9344" t="s">
        <v>327</v>
      </c>
      <c r="V9344" t="s">
        <v>326</v>
      </c>
      <c r="W9344">
        <v>4</v>
      </c>
      <c r="X9344" t="s">
        <v>58</v>
      </c>
      <c r="Y9344">
        <v>45</v>
      </c>
      <c r="Z9344">
        <v>650</v>
      </c>
      <c r="AA9344">
        <v>292500</v>
      </c>
      <c r="AB9344">
        <v>87750</v>
      </c>
      <c r="AC9344">
        <v>0.3</v>
      </c>
      <c r="AD9344">
        <v>2</v>
      </c>
      <c r="AE9344" t="s">
        <v>72</v>
      </c>
    </row>
    <row r="9345" spans="1:31" x14ac:dyDescent="0.3">
      <c r="A9345">
        <v>1128299</v>
      </c>
      <c r="B9345" t="s">
        <v>77</v>
      </c>
      <c r="C9345" s="1">
        <v>44188</v>
      </c>
      <c r="D9345">
        <v>2020</v>
      </c>
      <c r="E9345" t="s">
        <v>46</v>
      </c>
      <c r="F9345">
        <v>4</v>
      </c>
      <c r="G9345">
        <v>3</v>
      </c>
      <c r="H9345" t="s">
        <v>78</v>
      </c>
      <c r="I9345">
        <v>3</v>
      </c>
      <c r="J9345" t="s">
        <v>79</v>
      </c>
      <c r="K9345">
        <v>3</v>
      </c>
      <c r="L9345" t="s">
        <v>80</v>
      </c>
      <c r="M9345" t="s">
        <v>323</v>
      </c>
      <c r="N9345">
        <v>2</v>
      </c>
      <c r="O9345" t="s">
        <v>324</v>
      </c>
      <c r="P9345">
        <v>1</v>
      </c>
      <c r="Q9345" t="s">
        <v>37</v>
      </c>
      <c r="R9345">
        <v>4</v>
      </c>
      <c r="S9345" t="s">
        <v>38</v>
      </c>
      <c r="T9345">
        <v>3</v>
      </c>
      <c r="U9345" t="s">
        <v>327</v>
      </c>
      <c r="V9345" t="s">
        <v>326</v>
      </c>
      <c r="W9345">
        <v>4</v>
      </c>
      <c r="X9345" t="s">
        <v>58</v>
      </c>
      <c r="Y9345">
        <v>62</v>
      </c>
      <c r="Z9345">
        <v>145</v>
      </c>
      <c r="AA9345">
        <v>8990</v>
      </c>
      <c r="AB9345">
        <v>5663.7</v>
      </c>
      <c r="AC9345">
        <v>0.63</v>
      </c>
      <c r="AD9345">
        <v>3</v>
      </c>
      <c r="AE9345" t="s">
        <v>42</v>
      </c>
    </row>
    <row r="9346" spans="1:31" x14ac:dyDescent="0.3">
      <c r="A9346">
        <v>1197831</v>
      </c>
      <c r="B9346" t="s">
        <v>73</v>
      </c>
      <c r="C9346" s="1">
        <v>44134</v>
      </c>
      <c r="D9346">
        <v>2020</v>
      </c>
      <c r="E9346" t="s">
        <v>44</v>
      </c>
      <c r="F9346">
        <v>4</v>
      </c>
      <c r="G9346">
        <v>2</v>
      </c>
      <c r="H9346" t="s">
        <v>74</v>
      </c>
      <c r="I9346">
        <v>2</v>
      </c>
      <c r="J9346" t="s">
        <v>75</v>
      </c>
      <c r="K9346">
        <v>2</v>
      </c>
      <c r="L9346" t="s">
        <v>76</v>
      </c>
      <c r="M9346" t="s">
        <v>323</v>
      </c>
      <c r="N9346">
        <v>2</v>
      </c>
      <c r="O9346" t="s">
        <v>324</v>
      </c>
      <c r="P9346">
        <v>1</v>
      </c>
      <c r="Q9346" t="s">
        <v>37</v>
      </c>
      <c r="R9346">
        <v>4</v>
      </c>
      <c r="S9346" t="s">
        <v>38</v>
      </c>
      <c r="T9346">
        <v>3</v>
      </c>
      <c r="U9346" t="s">
        <v>327</v>
      </c>
      <c r="V9346" t="s">
        <v>326</v>
      </c>
      <c r="W9346">
        <v>4</v>
      </c>
      <c r="X9346" t="s">
        <v>58</v>
      </c>
      <c r="Y9346">
        <v>45</v>
      </c>
      <c r="Z9346">
        <v>650</v>
      </c>
      <c r="AA9346">
        <v>292500</v>
      </c>
      <c r="AB9346">
        <v>87750</v>
      </c>
      <c r="AC9346">
        <v>0.3</v>
      </c>
      <c r="AD9346">
        <v>2</v>
      </c>
      <c r="AE9346" t="s">
        <v>72</v>
      </c>
    </row>
    <row r="9347" spans="1:31" x14ac:dyDescent="0.3">
      <c r="A9347">
        <v>1128299</v>
      </c>
      <c r="B9347" t="s">
        <v>77</v>
      </c>
      <c r="C9347" s="1">
        <v>44206</v>
      </c>
      <c r="D9347">
        <v>2021</v>
      </c>
      <c r="E9347" t="s">
        <v>47</v>
      </c>
      <c r="F9347">
        <v>1</v>
      </c>
      <c r="G9347">
        <v>3</v>
      </c>
      <c r="H9347" t="s">
        <v>78</v>
      </c>
      <c r="I9347">
        <v>3</v>
      </c>
      <c r="J9347" t="s">
        <v>79</v>
      </c>
      <c r="K9347">
        <v>3</v>
      </c>
      <c r="L9347" t="s">
        <v>80</v>
      </c>
      <c r="M9347" t="s">
        <v>323</v>
      </c>
      <c r="N9347">
        <v>2</v>
      </c>
      <c r="O9347" t="s">
        <v>324</v>
      </c>
      <c r="P9347">
        <v>1</v>
      </c>
      <c r="Q9347" t="s">
        <v>37</v>
      </c>
      <c r="R9347">
        <v>4</v>
      </c>
      <c r="S9347" t="s">
        <v>38</v>
      </c>
      <c r="T9347">
        <v>3</v>
      </c>
      <c r="U9347" t="s">
        <v>327</v>
      </c>
      <c r="V9347" t="s">
        <v>326</v>
      </c>
      <c r="W9347">
        <v>4</v>
      </c>
      <c r="X9347" t="s">
        <v>58</v>
      </c>
      <c r="Y9347">
        <v>62</v>
      </c>
      <c r="Z9347">
        <v>155</v>
      </c>
      <c r="AA9347">
        <v>9610</v>
      </c>
      <c r="AB9347">
        <v>6342.6</v>
      </c>
      <c r="AC9347">
        <v>0.66</v>
      </c>
      <c r="AD9347">
        <v>3</v>
      </c>
      <c r="AE9347" t="s">
        <v>42</v>
      </c>
    </row>
    <row r="9348" spans="1:31" x14ac:dyDescent="0.3">
      <c r="A9348">
        <v>1128299</v>
      </c>
      <c r="B9348" t="s">
        <v>77</v>
      </c>
      <c r="C9348" s="1">
        <v>44146</v>
      </c>
      <c r="D9348">
        <v>2020</v>
      </c>
      <c r="E9348" t="s">
        <v>45</v>
      </c>
      <c r="F9348">
        <v>4</v>
      </c>
      <c r="G9348">
        <v>3</v>
      </c>
      <c r="H9348" t="s">
        <v>78</v>
      </c>
      <c r="I9348">
        <v>3</v>
      </c>
      <c r="J9348" t="s">
        <v>79</v>
      </c>
      <c r="K9348">
        <v>3</v>
      </c>
      <c r="L9348" t="s">
        <v>80</v>
      </c>
      <c r="M9348" t="s">
        <v>323</v>
      </c>
      <c r="N9348">
        <v>2</v>
      </c>
      <c r="O9348" t="s">
        <v>324</v>
      </c>
      <c r="P9348">
        <v>1</v>
      </c>
      <c r="Q9348" t="s">
        <v>37</v>
      </c>
      <c r="R9348">
        <v>4</v>
      </c>
      <c r="S9348" t="s">
        <v>38</v>
      </c>
      <c r="T9348">
        <v>3</v>
      </c>
      <c r="U9348" t="s">
        <v>327</v>
      </c>
      <c r="V9348" t="s">
        <v>326</v>
      </c>
      <c r="W9348">
        <v>4</v>
      </c>
      <c r="X9348" t="s">
        <v>58</v>
      </c>
      <c r="Y9348">
        <v>55</v>
      </c>
      <c r="Z9348">
        <v>500</v>
      </c>
      <c r="AA9348">
        <v>275000</v>
      </c>
      <c r="AB9348">
        <v>137500.00000000003</v>
      </c>
      <c r="AC9348">
        <v>0.5</v>
      </c>
      <c r="AD9348">
        <v>2</v>
      </c>
      <c r="AE9348" t="s">
        <v>72</v>
      </c>
    </row>
    <row r="9349" spans="1:31" x14ac:dyDescent="0.3">
      <c r="A9349">
        <v>1128299</v>
      </c>
      <c r="B9349" t="s">
        <v>77</v>
      </c>
      <c r="C9349" s="1">
        <v>44224</v>
      </c>
      <c r="D9349">
        <v>2021</v>
      </c>
      <c r="E9349" t="s">
        <v>47</v>
      </c>
      <c r="F9349">
        <v>1</v>
      </c>
      <c r="G9349">
        <v>3</v>
      </c>
      <c r="H9349" t="s">
        <v>78</v>
      </c>
      <c r="I9349">
        <v>3</v>
      </c>
      <c r="J9349" t="s">
        <v>79</v>
      </c>
      <c r="K9349">
        <v>3</v>
      </c>
      <c r="L9349" t="s">
        <v>80</v>
      </c>
      <c r="M9349" t="s">
        <v>323</v>
      </c>
      <c r="N9349">
        <v>2</v>
      </c>
      <c r="O9349" t="s">
        <v>324</v>
      </c>
      <c r="P9349">
        <v>1</v>
      </c>
      <c r="Q9349" t="s">
        <v>37</v>
      </c>
      <c r="R9349">
        <v>4</v>
      </c>
      <c r="S9349" t="s">
        <v>38</v>
      </c>
      <c r="T9349">
        <v>3</v>
      </c>
      <c r="U9349" t="s">
        <v>327</v>
      </c>
      <c r="V9349" t="s">
        <v>326</v>
      </c>
      <c r="W9349">
        <v>4</v>
      </c>
      <c r="X9349" t="s">
        <v>58</v>
      </c>
      <c r="Y9349">
        <v>63</v>
      </c>
      <c r="Z9349">
        <v>218</v>
      </c>
      <c r="AA9349">
        <v>13734</v>
      </c>
      <c r="AB9349">
        <v>7965.7200000000012</v>
      </c>
      <c r="AC9349">
        <v>0.58000000000000007</v>
      </c>
      <c r="AD9349">
        <v>3</v>
      </c>
      <c r="AE9349" t="s">
        <v>42</v>
      </c>
    </row>
    <row r="9350" spans="1:31" x14ac:dyDescent="0.3">
      <c r="A9350">
        <v>1128299</v>
      </c>
      <c r="B9350" t="s">
        <v>77</v>
      </c>
      <c r="C9350" s="1">
        <v>44278</v>
      </c>
      <c r="D9350">
        <v>2021</v>
      </c>
      <c r="E9350" t="s">
        <v>51</v>
      </c>
      <c r="F9350">
        <v>1</v>
      </c>
      <c r="G9350">
        <v>5</v>
      </c>
      <c r="H9350" t="s">
        <v>100</v>
      </c>
      <c r="I9350">
        <v>19</v>
      </c>
      <c r="J9350" t="s">
        <v>103</v>
      </c>
      <c r="K9350">
        <v>23</v>
      </c>
      <c r="L9350" t="s">
        <v>104</v>
      </c>
      <c r="M9350" t="s">
        <v>323</v>
      </c>
      <c r="N9350">
        <v>2</v>
      </c>
      <c r="O9350" t="s">
        <v>324</v>
      </c>
      <c r="P9350">
        <v>1</v>
      </c>
      <c r="Q9350" t="s">
        <v>37</v>
      </c>
      <c r="R9350">
        <v>4</v>
      </c>
      <c r="S9350" t="s">
        <v>38</v>
      </c>
      <c r="T9350">
        <v>3</v>
      </c>
      <c r="U9350" t="s">
        <v>327</v>
      </c>
      <c r="V9350" t="s">
        <v>326</v>
      </c>
      <c r="W9350">
        <v>4</v>
      </c>
      <c r="X9350" t="s">
        <v>58</v>
      </c>
      <c r="Y9350">
        <v>51</v>
      </c>
      <c r="Z9350">
        <v>30</v>
      </c>
      <c r="AA9350">
        <v>1530</v>
      </c>
      <c r="AB9350">
        <v>795.6</v>
      </c>
      <c r="AC9350">
        <v>0.52</v>
      </c>
      <c r="AD9350">
        <v>3</v>
      </c>
      <c r="AE9350" t="s">
        <v>42</v>
      </c>
    </row>
    <row r="9351" spans="1:31" x14ac:dyDescent="0.3">
      <c r="A9351">
        <v>1128299</v>
      </c>
      <c r="B9351" t="s">
        <v>77</v>
      </c>
      <c r="C9351" s="1">
        <v>44194</v>
      </c>
      <c r="D9351">
        <v>2020</v>
      </c>
      <c r="E9351" t="s">
        <v>46</v>
      </c>
      <c r="F9351">
        <v>4</v>
      </c>
      <c r="G9351">
        <v>3</v>
      </c>
      <c r="H9351" t="s">
        <v>78</v>
      </c>
      <c r="I9351">
        <v>3</v>
      </c>
      <c r="J9351" t="s">
        <v>79</v>
      </c>
      <c r="K9351">
        <v>3</v>
      </c>
      <c r="L9351" t="s">
        <v>80</v>
      </c>
      <c r="M9351" t="s">
        <v>323</v>
      </c>
      <c r="N9351">
        <v>2</v>
      </c>
      <c r="O9351" t="s">
        <v>324</v>
      </c>
      <c r="P9351">
        <v>1</v>
      </c>
      <c r="Q9351" t="s">
        <v>37</v>
      </c>
      <c r="R9351">
        <v>4</v>
      </c>
      <c r="S9351" t="s">
        <v>38</v>
      </c>
      <c r="T9351">
        <v>3</v>
      </c>
      <c r="U9351" t="s">
        <v>327</v>
      </c>
      <c r="V9351" t="s">
        <v>326</v>
      </c>
      <c r="W9351">
        <v>4</v>
      </c>
      <c r="X9351" t="s">
        <v>58</v>
      </c>
      <c r="Y9351">
        <v>65</v>
      </c>
      <c r="Z9351">
        <v>525</v>
      </c>
      <c r="AA9351">
        <v>341250</v>
      </c>
      <c r="AB9351">
        <v>170625</v>
      </c>
      <c r="AC9351">
        <v>0.5</v>
      </c>
      <c r="AD9351">
        <v>2</v>
      </c>
      <c r="AE9351" t="s">
        <v>72</v>
      </c>
    </row>
    <row r="9352" spans="1:31" x14ac:dyDescent="0.3">
      <c r="A9352">
        <v>1128299</v>
      </c>
      <c r="B9352" t="s">
        <v>77</v>
      </c>
      <c r="C9352" s="1">
        <v>44341</v>
      </c>
      <c r="D9352">
        <v>2021</v>
      </c>
      <c r="E9352" t="s">
        <v>53</v>
      </c>
      <c r="F9352">
        <v>2</v>
      </c>
      <c r="G9352">
        <v>5</v>
      </c>
      <c r="H9352" t="s">
        <v>100</v>
      </c>
      <c r="I9352">
        <v>19</v>
      </c>
      <c r="J9352" t="s">
        <v>103</v>
      </c>
      <c r="K9352">
        <v>23</v>
      </c>
      <c r="L9352" t="s">
        <v>104</v>
      </c>
      <c r="M9352" t="s">
        <v>323</v>
      </c>
      <c r="N9352">
        <v>2</v>
      </c>
      <c r="O9352" t="s">
        <v>324</v>
      </c>
      <c r="P9352">
        <v>1</v>
      </c>
      <c r="Q9352" t="s">
        <v>37</v>
      </c>
      <c r="R9352">
        <v>4</v>
      </c>
      <c r="S9352" t="s">
        <v>38</v>
      </c>
      <c r="T9352">
        <v>3</v>
      </c>
      <c r="U9352" t="s">
        <v>327</v>
      </c>
      <c r="V9352" t="s">
        <v>326</v>
      </c>
      <c r="W9352">
        <v>4</v>
      </c>
      <c r="X9352" t="s">
        <v>58</v>
      </c>
      <c r="Y9352">
        <v>44</v>
      </c>
      <c r="Z9352">
        <v>49</v>
      </c>
      <c r="AA9352">
        <v>2156</v>
      </c>
      <c r="AB9352">
        <v>1164.24</v>
      </c>
      <c r="AC9352">
        <v>0.54</v>
      </c>
      <c r="AD9352">
        <v>3</v>
      </c>
      <c r="AE9352" t="s">
        <v>42</v>
      </c>
    </row>
    <row r="9353" spans="1:31" x14ac:dyDescent="0.3">
      <c r="A9353">
        <v>1128299</v>
      </c>
      <c r="B9353" t="s">
        <v>77</v>
      </c>
      <c r="C9353" s="1">
        <v>44200</v>
      </c>
      <c r="D9353">
        <v>2021</v>
      </c>
      <c r="E9353" t="s">
        <v>47</v>
      </c>
      <c r="F9353">
        <v>1</v>
      </c>
      <c r="G9353">
        <v>3</v>
      </c>
      <c r="H9353" t="s">
        <v>78</v>
      </c>
      <c r="I9353">
        <v>3</v>
      </c>
      <c r="J9353" t="s">
        <v>79</v>
      </c>
      <c r="K9353">
        <v>3</v>
      </c>
      <c r="L9353" t="s">
        <v>80</v>
      </c>
      <c r="M9353" t="s">
        <v>323</v>
      </c>
      <c r="N9353">
        <v>2</v>
      </c>
      <c r="O9353" t="s">
        <v>324</v>
      </c>
      <c r="P9353">
        <v>1</v>
      </c>
      <c r="Q9353" t="s">
        <v>37</v>
      </c>
      <c r="R9353">
        <v>4</v>
      </c>
      <c r="S9353" t="s">
        <v>38</v>
      </c>
      <c r="T9353">
        <v>3</v>
      </c>
      <c r="U9353" t="s">
        <v>327</v>
      </c>
      <c r="V9353" t="s">
        <v>326</v>
      </c>
      <c r="W9353">
        <v>4</v>
      </c>
      <c r="X9353" t="s">
        <v>58</v>
      </c>
      <c r="Y9353">
        <v>65</v>
      </c>
      <c r="Z9353">
        <v>550</v>
      </c>
      <c r="AA9353">
        <v>357500</v>
      </c>
      <c r="AB9353">
        <v>196625.00000000003</v>
      </c>
      <c r="AC9353">
        <v>0.55000000000000004</v>
      </c>
      <c r="AD9353">
        <v>2</v>
      </c>
      <c r="AE9353" t="s">
        <v>72</v>
      </c>
    </row>
    <row r="9354" spans="1:31" x14ac:dyDescent="0.3">
      <c r="A9354">
        <v>1128299</v>
      </c>
      <c r="B9354" t="s">
        <v>77</v>
      </c>
      <c r="C9354" s="1">
        <v>44206</v>
      </c>
      <c r="D9354">
        <v>2021</v>
      </c>
      <c r="E9354" t="s">
        <v>47</v>
      </c>
      <c r="F9354">
        <v>1</v>
      </c>
      <c r="G9354">
        <v>3</v>
      </c>
      <c r="H9354" t="s">
        <v>78</v>
      </c>
      <c r="I9354">
        <v>3</v>
      </c>
      <c r="J9354" t="s">
        <v>79</v>
      </c>
      <c r="K9354">
        <v>3</v>
      </c>
      <c r="L9354" t="s">
        <v>80</v>
      </c>
      <c r="M9354" t="s">
        <v>323</v>
      </c>
      <c r="N9354">
        <v>2</v>
      </c>
      <c r="O9354" t="s">
        <v>324</v>
      </c>
      <c r="P9354">
        <v>1</v>
      </c>
      <c r="Q9354" t="s">
        <v>37</v>
      </c>
      <c r="R9354">
        <v>4</v>
      </c>
      <c r="S9354" t="s">
        <v>38</v>
      </c>
      <c r="T9354">
        <v>3</v>
      </c>
      <c r="U9354" t="s">
        <v>327</v>
      </c>
      <c r="V9354" t="s">
        <v>326</v>
      </c>
      <c r="W9354">
        <v>4</v>
      </c>
      <c r="X9354" t="s">
        <v>58</v>
      </c>
      <c r="Y9354">
        <v>65</v>
      </c>
      <c r="Z9354">
        <v>575</v>
      </c>
      <c r="AA9354">
        <v>373750</v>
      </c>
      <c r="AB9354">
        <v>205562.50000000003</v>
      </c>
      <c r="AC9354">
        <v>0.55000000000000004</v>
      </c>
      <c r="AD9354">
        <v>2</v>
      </c>
      <c r="AE9354" t="s">
        <v>72</v>
      </c>
    </row>
    <row r="9355" spans="1:31" x14ac:dyDescent="0.3">
      <c r="A9355">
        <v>1185732</v>
      </c>
      <c r="B9355" t="s">
        <v>30</v>
      </c>
      <c r="C9355" s="1">
        <v>44547</v>
      </c>
      <c r="D9355">
        <v>2021</v>
      </c>
      <c r="E9355" t="s">
        <v>46</v>
      </c>
      <c r="F9355">
        <v>4</v>
      </c>
      <c r="G9355">
        <v>4</v>
      </c>
      <c r="H9355" t="s">
        <v>139</v>
      </c>
      <c r="I9355">
        <v>21</v>
      </c>
      <c r="J9355" t="s">
        <v>156</v>
      </c>
      <c r="K9355">
        <v>25</v>
      </c>
      <c r="L9355" t="s">
        <v>157</v>
      </c>
      <c r="M9355" t="s">
        <v>323</v>
      </c>
      <c r="N9355">
        <v>2</v>
      </c>
      <c r="O9355" t="s">
        <v>324</v>
      </c>
      <c r="P9355">
        <v>1</v>
      </c>
      <c r="Q9355" t="s">
        <v>37</v>
      </c>
      <c r="R9355">
        <v>4</v>
      </c>
      <c r="S9355" t="s">
        <v>38</v>
      </c>
      <c r="T9355">
        <v>3</v>
      </c>
      <c r="U9355" t="s">
        <v>327</v>
      </c>
      <c r="V9355" t="s">
        <v>326</v>
      </c>
      <c r="W9355">
        <v>4</v>
      </c>
      <c r="X9355" t="s">
        <v>58</v>
      </c>
      <c r="Y9355">
        <v>42</v>
      </c>
      <c r="Z9355">
        <v>88</v>
      </c>
      <c r="AA9355">
        <v>3696</v>
      </c>
      <c r="AB9355">
        <v>1848</v>
      </c>
      <c r="AC9355">
        <v>0.5</v>
      </c>
      <c r="AD9355">
        <v>3</v>
      </c>
      <c r="AE9355" t="s">
        <v>42</v>
      </c>
    </row>
    <row r="9356" spans="1:31" x14ac:dyDescent="0.3">
      <c r="A9356">
        <v>1128299</v>
      </c>
      <c r="B9356" t="s">
        <v>77</v>
      </c>
      <c r="C9356" s="1">
        <v>44212</v>
      </c>
      <c r="D9356">
        <v>2021</v>
      </c>
      <c r="E9356" t="s">
        <v>47</v>
      </c>
      <c r="F9356">
        <v>1</v>
      </c>
      <c r="G9356">
        <v>3</v>
      </c>
      <c r="H9356" t="s">
        <v>78</v>
      </c>
      <c r="I9356">
        <v>3</v>
      </c>
      <c r="J9356" t="s">
        <v>79</v>
      </c>
      <c r="K9356">
        <v>3</v>
      </c>
      <c r="L9356" t="s">
        <v>80</v>
      </c>
      <c r="M9356" t="s">
        <v>323</v>
      </c>
      <c r="N9356">
        <v>2</v>
      </c>
      <c r="O9356" t="s">
        <v>324</v>
      </c>
      <c r="P9356">
        <v>1</v>
      </c>
      <c r="Q9356" t="s">
        <v>37</v>
      </c>
      <c r="R9356">
        <v>4</v>
      </c>
      <c r="S9356" t="s">
        <v>38</v>
      </c>
      <c r="T9356">
        <v>3</v>
      </c>
      <c r="U9356" t="s">
        <v>327</v>
      </c>
      <c r="V9356" t="s">
        <v>326</v>
      </c>
      <c r="W9356">
        <v>4</v>
      </c>
      <c r="X9356" t="s">
        <v>58</v>
      </c>
      <c r="Y9356">
        <v>65</v>
      </c>
      <c r="Z9356">
        <v>775</v>
      </c>
      <c r="AA9356">
        <v>503750</v>
      </c>
      <c r="AB9356">
        <v>251875</v>
      </c>
      <c r="AC9356">
        <v>0.5</v>
      </c>
      <c r="AD9356">
        <v>2</v>
      </c>
      <c r="AE9356" t="s">
        <v>72</v>
      </c>
    </row>
    <row r="9357" spans="1:31" x14ac:dyDescent="0.3">
      <c r="A9357">
        <v>1128299</v>
      </c>
      <c r="B9357" t="s">
        <v>77</v>
      </c>
      <c r="C9357" s="1">
        <v>44218</v>
      </c>
      <c r="D9357">
        <v>2021</v>
      </c>
      <c r="E9357" t="s">
        <v>47</v>
      </c>
      <c r="F9357">
        <v>1</v>
      </c>
      <c r="G9357">
        <v>3</v>
      </c>
      <c r="H9357" t="s">
        <v>78</v>
      </c>
      <c r="I9357">
        <v>3</v>
      </c>
      <c r="J9357" t="s">
        <v>79</v>
      </c>
      <c r="K9357">
        <v>3</v>
      </c>
      <c r="L9357" t="s">
        <v>80</v>
      </c>
      <c r="M9357" t="s">
        <v>323</v>
      </c>
      <c r="N9357">
        <v>2</v>
      </c>
      <c r="O9357" t="s">
        <v>324</v>
      </c>
      <c r="P9357">
        <v>1</v>
      </c>
      <c r="Q9357" t="s">
        <v>37</v>
      </c>
      <c r="R9357">
        <v>4</v>
      </c>
      <c r="S9357" t="s">
        <v>38</v>
      </c>
      <c r="T9357">
        <v>3</v>
      </c>
      <c r="U9357" t="s">
        <v>327</v>
      </c>
      <c r="V9357" t="s">
        <v>326</v>
      </c>
      <c r="W9357">
        <v>4</v>
      </c>
      <c r="X9357" t="s">
        <v>58</v>
      </c>
      <c r="Y9357">
        <v>75</v>
      </c>
      <c r="Z9357">
        <v>750</v>
      </c>
      <c r="AA9357">
        <v>562500</v>
      </c>
      <c r="AB9357">
        <v>281250</v>
      </c>
      <c r="AC9357">
        <v>0.5</v>
      </c>
      <c r="AD9357">
        <v>2</v>
      </c>
      <c r="AE9357" t="s">
        <v>72</v>
      </c>
    </row>
    <row r="9358" spans="1:31" x14ac:dyDescent="0.3">
      <c r="A9358">
        <v>1128299</v>
      </c>
      <c r="B9358" t="s">
        <v>77</v>
      </c>
      <c r="C9358" s="1">
        <v>44224</v>
      </c>
      <c r="D9358">
        <v>2021</v>
      </c>
      <c r="E9358" t="s">
        <v>47</v>
      </c>
      <c r="F9358">
        <v>1</v>
      </c>
      <c r="G9358">
        <v>3</v>
      </c>
      <c r="H9358" t="s">
        <v>78</v>
      </c>
      <c r="I9358">
        <v>3</v>
      </c>
      <c r="J9358" t="s">
        <v>79</v>
      </c>
      <c r="K9358">
        <v>3</v>
      </c>
      <c r="L9358" t="s">
        <v>80</v>
      </c>
      <c r="M9358" t="s">
        <v>323</v>
      </c>
      <c r="N9358">
        <v>2</v>
      </c>
      <c r="O9358" t="s">
        <v>324</v>
      </c>
      <c r="P9358">
        <v>1</v>
      </c>
      <c r="Q9358" t="s">
        <v>37</v>
      </c>
      <c r="R9358">
        <v>4</v>
      </c>
      <c r="S9358" t="s">
        <v>38</v>
      </c>
      <c r="T9358">
        <v>3</v>
      </c>
      <c r="U9358" t="s">
        <v>327</v>
      </c>
      <c r="V9358" t="s">
        <v>326</v>
      </c>
      <c r="W9358">
        <v>4</v>
      </c>
      <c r="X9358" t="s">
        <v>58</v>
      </c>
      <c r="Y9358">
        <v>65</v>
      </c>
      <c r="Z9358">
        <v>725</v>
      </c>
      <c r="AA9358">
        <v>471250</v>
      </c>
      <c r="AB9358">
        <v>212062.50000000003</v>
      </c>
      <c r="AC9358">
        <v>0.45000000000000007</v>
      </c>
      <c r="AD9358">
        <v>2</v>
      </c>
      <c r="AE9358" t="s">
        <v>72</v>
      </c>
    </row>
    <row r="9359" spans="1:31" x14ac:dyDescent="0.3">
      <c r="A9359">
        <v>1128299</v>
      </c>
      <c r="B9359" t="s">
        <v>77</v>
      </c>
      <c r="C9359" s="1">
        <v>44230</v>
      </c>
      <c r="D9359">
        <v>2021</v>
      </c>
      <c r="E9359" t="s">
        <v>48</v>
      </c>
      <c r="F9359">
        <v>1</v>
      </c>
      <c r="G9359">
        <v>3</v>
      </c>
      <c r="H9359" t="s">
        <v>78</v>
      </c>
      <c r="I9359">
        <v>3</v>
      </c>
      <c r="J9359" t="s">
        <v>79</v>
      </c>
      <c r="K9359">
        <v>3</v>
      </c>
      <c r="L9359" t="s">
        <v>80</v>
      </c>
      <c r="M9359" t="s">
        <v>323</v>
      </c>
      <c r="N9359">
        <v>2</v>
      </c>
      <c r="O9359" t="s">
        <v>324</v>
      </c>
      <c r="P9359">
        <v>1</v>
      </c>
      <c r="Q9359" t="s">
        <v>37</v>
      </c>
      <c r="R9359">
        <v>4</v>
      </c>
      <c r="S9359" t="s">
        <v>38</v>
      </c>
      <c r="T9359">
        <v>3</v>
      </c>
      <c r="U9359" t="s">
        <v>327</v>
      </c>
      <c r="V9359" t="s">
        <v>326</v>
      </c>
      <c r="W9359">
        <v>4</v>
      </c>
      <c r="X9359" t="s">
        <v>58</v>
      </c>
      <c r="Y9359">
        <v>65</v>
      </c>
      <c r="Z9359">
        <v>650</v>
      </c>
      <c r="AA9359">
        <v>422500</v>
      </c>
      <c r="AB9359">
        <v>190125.00000000003</v>
      </c>
      <c r="AC9359">
        <v>0.45000000000000007</v>
      </c>
      <c r="AD9359">
        <v>2</v>
      </c>
      <c r="AE9359" t="s">
        <v>72</v>
      </c>
    </row>
    <row r="9360" spans="1:31" x14ac:dyDescent="0.3">
      <c r="A9360">
        <v>1128299</v>
      </c>
      <c r="B9360" t="s">
        <v>77</v>
      </c>
      <c r="C9360" s="1">
        <v>44236</v>
      </c>
      <c r="D9360">
        <v>2021</v>
      </c>
      <c r="E9360" t="s">
        <v>48</v>
      </c>
      <c r="F9360">
        <v>1</v>
      </c>
      <c r="G9360">
        <v>3</v>
      </c>
      <c r="H9360" t="s">
        <v>78</v>
      </c>
      <c r="I9360">
        <v>3</v>
      </c>
      <c r="J9360" t="s">
        <v>79</v>
      </c>
      <c r="K9360">
        <v>3</v>
      </c>
      <c r="L9360" t="s">
        <v>80</v>
      </c>
      <c r="M9360" t="s">
        <v>323</v>
      </c>
      <c r="N9360">
        <v>2</v>
      </c>
      <c r="O9360" t="s">
        <v>324</v>
      </c>
      <c r="P9360">
        <v>1</v>
      </c>
      <c r="Q9360" t="s">
        <v>37</v>
      </c>
      <c r="R9360">
        <v>4</v>
      </c>
      <c r="S9360" t="s">
        <v>38</v>
      </c>
      <c r="T9360">
        <v>3</v>
      </c>
      <c r="U9360" t="s">
        <v>327</v>
      </c>
      <c r="V9360" t="s">
        <v>326</v>
      </c>
      <c r="W9360">
        <v>4</v>
      </c>
      <c r="X9360" t="s">
        <v>58</v>
      </c>
      <c r="Y9360">
        <v>65</v>
      </c>
      <c r="Z9360">
        <v>650</v>
      </c>
      <c r="AA9360">
        <v>422500</v>
      </c>
      <c r="AB9360">
        <v>190125.00000000003</v>
      </c>
      <c r="AC9360">
        <v>0.45000000000000007</v>
      </c>
      <c r="AD9360">
        <v>2</v>
      </c>
      <c r="AE9360" t="s">
        <v>72</v>
      </c>
    </row>
    <row r="9361" spans="1:31" x14ac:dyDescent="0.3">
      <c r="A9361">
        <v>1128299</v>
      </c>
      <c r="B9361" t="s">
        <v>77</v>
      </c>
      <c r="C9361" s="1">
        <v>44242</v>
      </c>
      <c r="D9361">
        <v>2021</v>
      </c>
      <c r="E9361" t="s">
        <v>48</v>
      </c>
      <c r="F9361">
        <v>1</v>
      </c>
      <c r="G9361">
        <v>3</v>
      </c>
      <c r="H9361" t="s">
        <v>78</v>
      </c>
      <c r="I9361">
        <v>3</v>
      </c>
      <c r="J9361" t="s">
        <v>79</v>
      </c>
      <c r="K9361">
        <v>3</v>
      </c>
      <c r="L9361" t="s">
        <v>80</v>
      </c>
      <c r="M9361" t="s">
        <v>323</v>
      </c>
      <c r="N9361">
        <v>2</v>
      </c>
      <c r="O9361" t="s">
        <v>324</v>
      </c>
      <c r="P9361">
        <v>1</v>
      </c>
      <c r="Q9361" t="s">
        <v>37</v>
      </c>
      <c r="R9361">
        <v>4</v>
      </c>
      <c r="S9361" t="s">
        <v>38</v>
      </c>
      <c r="T9361">
        <v>3</v>
      </c>
      <c r="U9361" t="s">
        <v>327</v>
      </c>
      <c r="V9361" t="s">
        <v>326</v>
      </c>
      <c r="W9361">
        <v>4</v>
      </c>
      <c r="X9361" t="s">
        <v>58</v>
      </c>
      <c r="Y9361">
        <v>65</v>
      </c>
      <c r="Z9361">
        <v>700</v>
      </c>
      <c r="AA9361">
        <v>455000</v>
      </c>
      <c r="AB9361">
        <v>204750.00000000003</v>
      </c>
      <c r="AC9361">
        <v>0.45000000000000007</v>
      </c>
      <c r="AD9361">
        <v>2</v>
      </c>
      <c r="AE9361" t="s">
        <v>72</v>
      </c>
    </row>
    <row r="9362" spans="1:31" x14ac:dyDescent="0.3">
      <c r="A9362">
        <v>1189833</v>
      </c>
      <c r="B9362" t="s">
        <v>89</v>
      </c>
      <c r="C9362" s="1">
        <v>44266</v>
      </c>
      <c r="D9362">
        <v>2021</v>
      </c>
      <c r="E9362" t="s">
        <v>51</v>
      </c>
      <c r="F9362">
        <v>1</v>
      </c>
      <c r="G9362">
        <v>3</v>
      </c>
      <c r="H9362" t="s">
        <v>78</v>
      </c>
      <c r="I9362">
        <v>3</v>
      </c>
      <c r="J9362" t="s">
        <v>79</v>
      </c>
      <c r="K9362">
        <v>4</v>
      </c>
      <c r="L9362" t="s">
        <v>90</v>
      </c>
      <c r="M9362" t="s">
        <v>323</v>
      </c>
      <c r="N9362">
        <v>2</v>
      </c>
      <c r="O9362" t="s">
        <v>324</v>
      </c>
      <c r="P9362">
        <v>1</v>
      </c>
      <c r="Q9362" t="s">
        <v>37</v>
      </c>
      <c r="R9362">
        <v>4</v>
      </c>
      <c r="S9362" t="s">
        <v>38</v>
      </c>
      <c r="T9362">
        <v>3</v>
      </c>
      <c r="U9362" t="s">
        <v>327</v>
      </c>
      <c r="V9362" t="s">
        <v>326</v>
      </c>
      <c r="W9362">
        <v>4</v>
      </c>
      <c r="X9362" t="s">
        <v>58</v>
      </c>
      <c r="Y9362">
        <v>50</v>
      </c>
      <c r="Z9362">
        <v>500</v>
      </c>
      <c r="AA9362">
        <v>250000</v>
      </c>
      <c r="AB9362">
        <v>137500</v>
      </c>
      <c r="AC9362">
        <v>0.55000000000000004</v>
      </c>
      <c r="AD9362">
        <v>2</v>
      </c>
      <c r="AE9362" t="s">
        <v>72</v>
      </c>
    </row>
    <row r="9363" spans="1:31" x14ac:dyDescent="0.3">
      <c r="A9363">
        <v>1189833</v>
      </c>
      <c r="B9363" t="s">
        <v>89</v>
      </c>
      <c r="C9363" s="1">
        <v>44272</v>
      </c>
      <c r="D9363">
        <v>2021</v>
      </c>
      <c r="E9363" t="s">
        <v>51</v>
      </c>
      <c r="F9363">
        <v>1</v>
      </c>
      <c r="G9363">
        <v>3</v>
      </c>
      <c r="H9363" t="s">
        <v>78</v>
      </c>
      <c r="I9363">
        <v>3</v>
      </c>
      <c r="J9363" t="s">
        <v>79</v>
      </c>
      <c r="K9363">
        <v>4</v>
      </c>
      <c r="L9363" t="s">
        <v>90</v>
      </c>
      <c r="M9363" t="s">
        <v>323</v>
      </c>
      <c r="N9363">
        <v>2</v>
      </c>
      <c r="O9363" t="s">
        <v>324</v>
      </c>
      <c r="P9363">
        <v>1</v>
      </c>
      <c r="Q9363" t="s">
        <v>37</v>
      </c>
      <c r="R9363">
        <v>4</v>
      </c>
      <c r="S9363" t="s">
        <v>38</v>
      </c>
      <c r="T9363">
        <v>3</v>
      </c>
      <c r="U9363" t="s">
        <v>327</v>
      </c>
      <c r="V9363" t="s">
        <v>326</v>
      </c>
      <c r="W9363">
        <v>4</v>
      </c>
      <c r="X9363" t="s">
        <v>58</v>
      </c>
      <c r="Y9363">
        <v>50</v>
      </c>
      <c r="Z9363">
        <v>450</v>
      </c>
      <c r="AA9363">
        <v>225000</v>
      </c>
      <c r="AB9363">
        <v>123750.00000000001</v>
      </c>
      <c r="AC9363">
        <v>0.55000000000000004</v>
      </c>
      <c r="AD9363">
        <v>2</v>
      </c>
      <c r="AE9363" t="s">
        <v>72</v>
      </c>
    </row>
    <row r="9364" spans="1:31" x14ac:dyDescent="0.3">
      <c r="A9364">
        <v>1189833</v>
      </c>
      <c r="B9364" t="s">
        <v>89</v>
      </c>
      <c r="C9364" s="1">
        <v>44278</v>
      </c>
      <c r="D9364">
        <v>2021</v>
      </c>
      <c r="E9364" t="s">
        <v>51</v>
      </c>
      <c r="F9364">
        <v>1</v>
      </c>
      <c r="G9364">
        <v>3</v>
      </c>
      <c r="H9364" t="s">
        <v>78</v>
      </c>
      <c r="I9364">
        <v>3</v>
      </c>
      <c r="J9364" t="s">
        <v>79</v>
      </c>
      <c r="K9364">
        <v>4</v>
      </c>
      <c r="L9364" t="s">
        <v>90</v>
      </c>
      <c r="M9364" t="s">
        <v>323</v>
      </c>
      <c r="N9364">
        <v>2</v>
      </c>
      <c r="O9364" t="s">
        <v>324</v>
      </c>
      <c r="P9364">
        <v>1</v>
      </c>
      <c r="Q9364" t="s">
        <v>37</v>
      </c>
      <c r="R9364">
        <v>4</v>
      </c>
      <c r="S9364" t="s">
        <v>38</v>
      </c>
      <c r="T9364">
        <v>3</v>
      </c>
      <c r="U9364" t="s">
        <v>327</v>
      </c>
      <c r="V9364" t="s">
        <v>326</v>
      </c>
      <c r="W9364">
        <v>4</v>
      </c>
      <c r="X9364" t="s">
        <v>58</v>
      </c>
      <c r="Y9364">
        <v>50</v>
      </c>
      <c r="Z9364">
        <v>425</v>
      </c>
      <c r="AA9364">
        <v>212500</v>
      </c>
      <c r="AB9364">
        <v>116875.00000000001</v>
      </c>
      <c r="AC9364">
        <v>0.55000000000000004</v>
      </c>
      <c r="AD9364">
        <v>2</v>
      </c>
      <c r="AE9364" t="s">
        <v>72</v>
      </c>
    </row>
    <row r="9365" spans="1:31" x14ac:dyDescent="0.3">
      <c r="A9365">
        <v>1189833</v>
      </c>
      <c r="B9365" t="s">
        <v>89</v>
      </c>
      <c r="C9365" s="1">
        <v>44297</v>
      </c>
      <c r="D9365">
        <v>2021</v>
      </c>
      <c r="E9365" t="s">
        <v>52</v>
      </c>
      <c r="F9365">
        <v>2</v>
      </c>
      <c r="G9365">
        <v>3</v>
      </c>
      <c r="H9365" t="s">
        <v>78</v>
      </c>
      <c r="I9365">
        <v>3</v>
      </c>
      <c r="J9365" t="s">
        <v>79</v>
      </c>
      <c r="K9365">
        <v>4</v>
      </c>
      <c r="L9365" t="s">
        <v>90</v>
      </c>
      <c r="M9365" t="s">
        <v>323</v>
      </c>
      <c r="N9365">
        <v>2</v>
      </c>
      <c r="O9365" t="s">
        <v>324</v>
      </c>
      <c r="P9365">
        <v>1</v>
      </c>
      <c r="Q9365" t="s">
        <v>37</v>
      </c>
      <c r="R9365">
        <v>4</v>
      </c>
      <c r="S9365" t="s">
        <v>38</v>
      </c>
      <c r="T9365">
        <v>3</v>
      </c>
      <c r="U9365" t="s">
        <v>327</v>
      </c>
      <c r="V9365" t="s">
        <v>326</v>
      </c>
      <c r="W9365">
        <v>4</v>
      </c>
      <c r="X9365" t="s">
        <v>58</v>
      </c>
      <c r="Y9365">
        <v>50</v>
      </c>
      <c r="Z9365">
        <v>425</v>
      </c>
      <c r="AA9365">
        <v>212500</v>
      </c>
      <c r="AB9365">
        <v>116875.00000000001</v>
      </c>
      <c r="AC9365">
        <v>0.55000000000000004</v>
      </c>
      <c r="AD9365">
        <v>2</v>
      </c>
      <c r="AE9365" t="s">
        <v>72</v>
      </c>
    </row>
    <row r="9366" spans="1:31" x14ac:dyDescent="0.3">
      <c r="A9366">
        <v>1189833</v>
      </c>
      <c r="B9366" t="s">
        <v>89</v>
      </c>
      <c r="C9366" s="1">
        <v>44303</v>
      </c>
      <c r="D9366">
        <v>2021</v>
      </c>
      <c r="E9366" t="s">
        <v>52</v>
      </c>
      <c r="F9366">
        <v>2</v>
      </c>
      <c r="G9366">
        <v>3</v>
      </c>
      <c r="H9366" t="s">
        <v>78</v>
      </c>
      <c r="I9366">
        <v>3</v>
      </c>
      <c r="J9366" t="s">
        <v>79</v>
      </c>
      <c r="K9366">
        <v>4</v>
      </c>
      <c r="L9366" t="s">
        <v>90</v>
      </c>
      <c r="M9366" t="s">
        <v>323</v>
      </c>
      <c r="N9366">
        <v>2</v>
      </c>
      <c r="O9366" t="s">
        <v>324</v>
      </c>
      <c r="P9366">
        <v>1</v>
      </c>
      <c r="Q9366" t="s">
        <v>37</v>
      </c>
      <c r="R9366">
        <v>4</v>
      </c>
      <c r="S9366" t="s">
        <v>38</v>
      </c>
      <c r="T9366">
        <v>3</v>
      </c>
      <c r="U9366" t="s">
        <v>327</v>
      </c>
      <c r="V9366" t="s">
        <v>326</v>
      </c>
      <c r="W9366">
        <v>4</v>
      </c>
      <c r="X9366" t="s">
        <v>58</v>
      </c>
      <c r="Y9366">
        <v>50</v>
      </c>
      <c r="Z9366">
        <v>450</v>
      </c>
      <c r="AA9366">
        <v>225000</v>
      </c>
      <c r="AB9366">
        <v>123750.00000000001</v>
      </c>
      <c r="AC9366">
        <v>0.55000000000000004</v>
      </c>
      <c r="AD9366">
        <v>2</v>
      </c>
      <c r="AE9366" t="s">
        <v>72</v>
      </c>
    </row>
    <row r="9367" spans="1:31" x14ac:dyDescent="0.3">
      <c r="A9367">
        <v>1185732</v>
      </c>
      <c r="B9367" t="s">
        <v>30</v>
      </c>
      <c r="C9367" s="1">
        <v>44207</v>
      </c>
      <c r="D9367">
        <v>2021</v>
      </c>
      <c r="E9367" t="s">
        <v>47</v>
      </c>
      <c r="F9367">
        <v>1</v>
      </c>
      <c r="G9367">
        <v>4</v>
      </c>
      <c r="H9367" t="s">
        <v>139</v>
      </c>
      <c r="I9367">
        <v>21</v>
      </c>
      <c r="J9367" t="s">
        <v>156</v>
      </c>
      <c r="K9367">
        <v>25</v>
      </c>
      <c r="L9367" t="s">
        <v>157</v>
      </c>
      <c r="M9367" t="s">
        <v>323</v>
      </c>
      <c r="N9367">
        <v>2</v>
      </c>
      <c r="O9367" t="s">
        <v>324</v>
      </c>
      <c r="P9367">
        <v>1</v>
      </c>
      <c r="Q9367" t="s">
        <v>37</v>
      </c>
      <c r="R9367">
        <v>4</v>
      </c>
      <c r="S9367" t="s">
        <v>38</v>
      </c>
      <c r="T9367">
        <v>3</v>
      </c>
      <c r="U9367" t="s">
        <v>327</v>
      </c>
      <c r="V9367" t="s">
        <v>326</v>
      </c>
      <c r="W9367">
        <v>4</v>
      </c>
      <c r="X9367" t="s">
        <v>58</v>
      </c>
      <c r="Y9367">
        <v>33</v>
      </c>
      <c r="Z9367">
        <v>98</v>
      </c>
      <c r="AA9367">
        <v>3234</v>
      </c>
      <c r="AB9367">
        <v>1519.98</v>
      </c>
      <c r="AC9367">
        <v>0.47</v>
      </c>
      <c r="AD9367">
        <v>3</v>
      </c>
      <c r="AE9367" t="s">
        <v>42</v>
      </c>
    </row>
    <row r="9368" spans="1:31" x14ac:dyDescent="0.3">
      <c r="A9368">
        <v>1189833</v>
      </c>
      <c r="B9368" t="s">
        <v>89</v>
      </c>
      <c r="C9368" s="1">
        <v>44309</v>
      </c>
      <c r="D9368">
        <v>2021</v>
      </c>
      <c r="E9368" t="s">
        <v>52</v>
      </c>
      <c r="F9368">
        <v>2</v>
      </c>
      <c r="G9368">
        <v>3</v>
      </c>
      <c r="H9368" t="s">
        <v>78</v>
      </c>
      <c r="I9368">
        <v>3</v>
      </c>
      <c r="J9368" t="s">
        <v>79</v>
      </c>
      <c r="K9368">
        <v>4</v>
      </c>
      <c r="L9368" t="s">
        <v>90</v>
      </c>
      <c r="M9368" t="s">
        <v>323</v>
      </c>
      <c r="N9368">
        <v>2</v>
      </c>
      <c r="O9368" t="s">
        <v>324</v>
      </c>
      <c r="P9368">
        <v>1</v>
      </c>
      <c r="Q9368" t="s">
        <v>37</v>
      </c>
      <c r="R9368">
        <v>4</v>
      </c>
      <c r="S9368" t="s">
        <v>38</v>
      </c>
      <c r="T9368">
        <v>3</v>
      </c>
      <c r="U9368" t="s">
        <v>327</v>
      </c>
      <c r="V9368" t="s">
        <v>326</v>
      </c>
      <c r="W9368">
        <v>4</v>
      </c>
      <c r="X9368" t="s">
        <v>58</v>
      </c>
      <c r="Y9368">
        <v>50</v>
      </c>
      <c r="Z9368">
        <v>500</v>
      </c>
      <c r="AA9368">
        <v>250000</v>
      </c>
      <c r="AB9368">
        <v>137500</v>
      </c>
      <c r="AC9368">
        <v>0.55000000000000004</v>
      </c>
      <c r="AD9368">
        <v>2</v>
      </c>
      <c r="AE9368" t="s">
        <v>72</v>
      </c>
    </row>
    <row r="9369" spans="1:31" x14ac:dyDescent="0.3">
      <c r="A9369">
        <v>1189833</v>
      </c>
      <c r="B9369" t="s">
        <v>89</v>
      </c>
      <c r="C9369" s="1">
        <v>44315</v>
      </c>
      <c r="D9369">
        <v>2021</v>
      </c>
      <c r="E9369" t="s">
        <v>52</v>
      </c>
      <c r="F9369">
        <v>2</v>
      </c>
      <c r="G9369">
        <v>3</v>
      </c>
      <c r="H9369" t="s">
        <v>78</v>
      </c>
      <c r="I9369">
        <v>3</v>
      </c>
      <c r="J9369" t="s">
        <v>79</v>
      </c>
      <c r="K9369">
        <v>4</v>
      </c>
      <c r="L9369" t="s">
        <v>90</v>
      </c>
      <c r="M9369" t="s">
        <v>323</v>
      </c>
      <c r="N9369">
        <v>2</v>
      </c>
      <c r="O9369" t="s">
        <v>324</v>
      </c>
      <c r="P9369">
        <v>1</v>
      </c>
      <c r="Q9369" t="s">
        <v>37</v>
      </c>
      <c r="R9369">
        <v>4</v>
      </c>
      <c r="S9369" t="s">
        <v>38</v>
      </c>
      <c r="T9369">
        <v>3</v>
      </c>
      <c r="U9369" t="s">
        <v>327</v>
      </c>
      <c r="V9369" t="s">
        <v>326</v>
      </c>
      <c r="W9369">
        <v>4</v>
      </c>
      <c r="X9369" t="s">
        <v>58</v>
      </c>
      <c r="Y9369">
        <v>50</v>
      </c>
      <c r="Z9369">
        <v>700</v>
      </c>
      <c r="AA9369">
        <v>350000</v>
      </c>
      <c r="AB9369">
        <v>192500.00000000003</v>
      </c>
      <c r="AC9369">
        <v>0.55000000000000004</v>
      </c>
      <c r="AD9369">
        <v>2</v>
      </c>
      <c r="AE9369" t="s">
        <v>72</v>
      </c>
    </row>
    <row r="9370" spans="1:31" x14ac:dyDescent="0.3">
      <c r="A9370">
        <v>1185732</v>
      </c>
      <c r="B9370" t="s">
        <v>30</v>
      </c>
      <c r="C9370" s="1">
        <v>44238</v>
      </c>
      <c r="D9370">
        <v>2021</v>
      </c>
      <c r="E9370" t="s">
        <v>48</v>
      </c>
      <c r="F9370">
        <v>1</v>
      </c>
      <c r="G9370">
        <v>3</v>
      </c>
      <c r="H9370" t="s">
        <v>78</v>
      </c>
      <c r="I9370">
        <v>22</v>
      </c>
      <c r="J9370" t="s">
        <v>105</v>
      </c>
      <c r="K9370">
        <v>26</v>
      </c>
      <c r="L9370" t="s">
        <v>106</v>
      </c>
      <c r="M9370" t="s">
        <v>323</v>
      </c>
      <c r="N9370">
        <v>2</v>
      </c>
      <c r="O9370" t="s">
        <v>324</v>
      </c>
      <c r="P9370">
        <v>1</v>
      </c>
      <c r="Q9370" t="s">
        <v>37</v>
      </c>
      <c r="R9370">
        <v>4</v>
      </c>
      <c r="S9370" t="s">
        <v>38</v>
      </c>
      <c r="T9370">
        <v>3</v>
      </c>
      <c r="U9370" t="s">
        <v>327</v>
      </c>
      <c r="V9370" t="s">
        <v>326</v>
      </c>
      <c r="W9370">
        <v>4</v>
      </c>
      <c r="X9370" t="s">
        <v>58</v>
      </c>
      <c r="Y9370">
        <v>32</v>
      </c>
      <c r="Z9370">
        <v>101</v>
      </c>
      <c r="AA9370">
        <v>3232</v>
      </c>
      <c r="AB9370">
        <v>1454.3999999999999</v>
      </c>
      <c r="AC9370">
        <v>0.44999999999999996</v>
      </c>
      <c r="AD9370">
        <v>3</v>
      </c>
      <c r="AE9370" t="s">
        <v>42</v>
      </c>
    </row>
    <row r="9371" spans="1:31" x14ac:dyDescent="0.3">
      <c r="A9371">
        <v>1185732</v>
      </c>
      <c r="B9371" t="s">
        <v>30</v>
      </c>
      <c r="C9371" s="1">
        <v>44511</v>
      </c>
      <c r="D9371">
        <v>2021</v>
      </c>
      <c r="E9371" t="s">
        <v>45</v>
      </c>
      <c r="F9371">
        <v>4</v>
      </c>
      <c r="G9371">
        <v>3</v>
      </c>
      <c r="H9371" t="s">
        <v>78</v>
      </c>
      <c r="I9371">
        <v>22</v>
      </c>
      <c r="J9371" t="s">
        <v>105</v>
      </c>
      <c r="K9371">
        <v>26</v>
      </c>
      <c r="L9371" t="s">
        <v>106</v>
      </c>
      <c r="M9371" t="s">
        <v>323</v>
      </c>
      <c r="N9371">
        <v>2</v>
      </c>
      <c r="O9371" t="s">
        <v>324</v>
      </c>
      <c r="P9371">
        <v>1</v>
      </c>
      <c r="Q9371" t="s">
        <v>37</v>
      </c>
      <c r="R9371">
        <v>4</v>
      </c>
      <c r="S9371" t="s">
        <v>38</v>
      </c>
      <c r="T9371">
        <v>3</v>
      </c>
      <c r="U9371" t="s">
        <v>327</v>
      </c>
      <c r="V9371" t="s">
        <v>326</v>
      </c>
      <c r="W9371">
        <v>4</v>
      </c>
      <c r="X9371" t="s">
        <v>58</v>
      </c>
      <c r="Y9371">
        <v>39</v>
      </c>
      <c r="Z9371">
        <v>91</v>
      </c>
      <c r="AA9371">
        <v>3549</v>
      </c>
      <c r="AB9371">
        <v>1739.01</v>
      </c>
      <c r="AC9371">
        <v>0.49</v>
      </c>
      <c r="AD9371">
        <v>3</v>
      </c>
      <c r="AE9371" t="s">
        <v>42</v>
      </c>
    </row>
    <row r="9372" spans="1:31" x14ac:dyDescent="0.3">
      <c r="A9372">
        <v>1189833</v>
      </c>
      <c r="B9372" t="s">
        <v>89</v>
      </c>
      <c r="C9372" s="1">
        <v>44321</v>
      </c>
      <c r="D9372">
        <v>2021</v>
      </c>
      <c r="E9372" t="s">
        <v>53</v>
      </c>
      <c r="F9372">
        <v>2</v>
      </c>
      <c r="G9372">
        <v>3</v>
      </c>
      <c r="H9372" t="s">
        <v>78</v>
      </c>
      <c r="I9372">
        <v>3</v>
      </c>
      <c r="J9372" t="s">
        <v>79</v>
      </c>
      <c r="K9372">
        <v>4</v>
      </c>
      <c r="L9372" t="s">
        <v>90</v>
      </c>
      <c r="M9372" t="s">
        <v>323</v>
      </c>
      <c r="N9372">
        <v>2</v>
      </c>
      <c r="O9372" t="s">
        <v>324</v>
      </c>
      <c r="P9372">
        <v>1</v>
      </c>
      <c r="Q9372" t="s">
        <v>37</v>
      </c>
      <c r="R9372">
        <v>4</v>
      </c>
      <c r="S9372" t="s">
        <v>38</v>
      </c>
      <c r="T9372">
        <v>3</v>
      </c>
      <c r="U9372" t="s">
        <v>327</v>
      </c>
      <c r="V9372" t="s">
        <v>326</v>
      </c>
      <c r="W9372">
        <v>4</v>
      </c>
      <c r="X9372" t="s">
        <v>58</v>
      </c>
      <c r="Y9372">
        <v>60</v>
      </c>
      <c r="Z9372">
        <v>675</v>
      </c>
      <c r="AA9372">
        <v>405000</v>
      </c>
      <c r="AB9372">
        <v>222750.00000000003</v>
      </c>
      <c r="AC9372">
        <v>0.55000000000000004</v>
      </c>
      <c r="AD9372">
        <v>2</v>
      </c>
      <c r="AE9372" t="s">
        <v>72</v>
      </c>
    </row>
    <row r="9373" spans="1:31" x14ac:dyDescent="0.3">
      <c r="A9373">
        <v>1128299</v>
      </c>
      <c r="B9373" t="s">
        <v>77</v>
      </c>
      <c r="C9373" s="1">
        <v>44251</v>
      </c>
      <c r="D9373">
        <v>2021</v>
      </c>
      <c r="E9373" t="s">
        <v>48</v>
      </c>
      <c r="F9373">
        <v>1</v>
      </c>
      <c r="G9373">
        <v>3</v>
      </c>
      <c r="H9373" t="s">
        <v>78</v>
      </c>
      <c r="I9373">
        <v>23</v>
      </c>
      <c r="J9373" t="s">
        <v>107</v>
      </c>
      <c r="K9373">
        <v>17</v>
      </c>
      <c r="L9373" t="s">
        <v>108</v>
      </c>
      <c r="M9373" t="s">
        <v>323</v>
      </c>
      <c r="N9373">
        <v>2</v>
      </c>
      <c r="O9373" t="s">
        <v>324</v>
      </c>
      <c r="P9373">
        <v>1</v>
      </c>
      <c r="Q9373" t="s">
        <v>37</v>
      </c>
      <c r="R9373">
        <v>4</v>
      </c>
      <c r="S9373" t="s">
        <v>38</v>
      </c>
      <c r="T9373">
        <v>3</v>
      </c>
      <c r="U9373" t="s">
        <v>327</v>
      </c>
      <c r="V9373" t="s">
        <v>326</v>
      </c>
      <c r="W9373">
        <v>4</v>
      </c>
      <c r="X9373" t="s">
        <v>58</v>
      </c>
      <c r="Y9373">
        <v>42</v>
      </c>
      <c r="Z9373">
        <v>38</v>
      </c>
      <c r="AA9373">
        <v>1596</v>
      </c>
      <c r="AB9373">
        <v>829.92000000000007</v>
      </c>
      <c r="AC9373">
        <v>0.52</v>
      </c>
      <c r="AD9373">
        <v>3</v>
      </c>
      <c r="AE9373" t="s">
        <v>42</v>
      </c>
    </row>
    <row r="9374" spans="1:31" x14ac:dyDescent="0.3">
      <c r="A9374">
        <v>1189833</v>
      </c>
      <c r="B9374" t="s">
        <v>89</v>
      </c>
      <c r="C9374" s="1">
        <v>44327</v>
      </c>
      <c r="D9374">
        <v>2021</v>
      </c>
      <c r="E9374" t="s">
        <v>53</v>
      </c>
      <c r="F9374">
        <v>2</v>
      </c>
      <c r="G9374">
        <v>3</v>
      </c>
      <c r="H9374" t="s">
        <v>78</v>
      </c>
      <c r="I9374">
        <v>3</v>
      </c>
      <c r="J9374" t="s">
        <v>79</v>
      </c>
      <c r="K9374">
        <v>4</v>
      </c>
      <c r="L9374" t="s">
        <v>90</v>
      </c>
      <c r="M9374" t="s">
        <v>323</v>
      </c>
      <c r="N9374">
        <v>2</v>
      </c>
      <c r="O9374" t="s">
        <v>324</v>
      </c>
      <c r="P9374">
        <v>1</v>
      </c>
      <c r="Q9374" t="s">
        <v>37</v>
      </c>
      <c r="R9374">
        <v>4</v>
      </c>
      <c r="S9374" t="s">
        <v>38</v>
      </c>
      <c r="T9374">
        <v>3</v>
      </c>
      <c r="U9374" t="s">
        <v>327</v>
      </c>
      <c r="V9374" t="s">
        <v>326</v>
      </c>
      <c r="W9374">
        <v>4</v>
      </c>
      <c r="X9374" t="s">
        <v>58</v>
      </c>
      <c r="Y9374">
        <v>60</v>
      </c>
      <c r="Z9374">
        <v>650</v>
      </c>
      <c r="AA9374">
        <v>390000</v>
      </c>
      <c r="AB9374">
        <v>214500.00000000003</v>
      </c>
      <c r="AC9374">
        <v>0.55000000000000004</v>
      </c>
      <c r="AD9374">
        <v>2</v>
      </c>
      <c r="AE9374" t="s">
        <v>72</v>
      </c>
    </row>
    <row r="9375" spans="1:31" x14ac:dyDescent="0.3">
      <c r="A9375">
        <v>1189833</v>
      </c>
      <c r="B9375" t="s">
        <v>89</v>
      </c>
      <c r="C9375" s="1">
        <v>44333</v>
      </c>
      <c r="D9375">
        <v>2021</v>
      </c>
      <c r="E9375" t="s">
        <v>53</v>
      </c>
      <c r="F9375">
        <v>2</v>
      </c>
      <c r="G9375">
        <v>3</v>
      </c>
      <c r="H9375" t="s">
        <v>78</v>
      </c>
      <c r="I9375">
        <v>3</v>
      </c>
      <c r="J9375" t="s">
        <v>79</v>
      </c>
      <c r="K9375">
        <v>4</v>
      </c>
      <c r="L9375" t="s">
        <v>90</v>
      </c>
      <c r="M9375" t="s">
        <v>323</v>
      </c>
      <c r="N9375">
        <v>2</v>
      </c>
      <c r="O9375" t="s">
        <v>324</v>
      </c>
      <c r="P9375">
        <v>1</v>
      </c>
      <c r="Q9375" t="s">
        <v>37</v>
      </c>
      <c r="R9375">
        <v>4</v>
      </c>
      <c r="S9375" t="s">
        <v>38</v>
      </c>
      <c r="T9375">
        <v>3</v>
      </c>
      <c r="U9375" t="s">
        <v>327</v>
      </c>
      <c r="V9375" t="s">
        <v>326</v>
      </c>
      <c r="W9375">
        <v>4</v>
      </c>
      <c r="X9375" t="s">
        <v>58</v>
      </c>
      <c r="Y9375">
        <v>60</v>
      </c>
      <c r="Z9375">
        <v>600</v>
      </c>
      <c r="AA9375">
        <v>360000</v>
      </c>
      <c r="AB9375">
        <v>198000.00000000003</v>
      </c>
      <c r="AC9375">
        <v>0.55000000000000004</v>
      </c>
      <c r="AD9375">
        <v>2</v>
      </c>
      <c r="AE9375" t="s">
        <v>72</v>
      </c>
    </row>
    <row r="9376" spans="1:31" x14ac:dyDescent="0.3">
      <c r="A9376">
        <v>1185732</v>
      </c>
      <c r="B9376" t="s">
        <v>30</v>
      </c>
      <c r="C9376" s="1">
        <v>44393</v>
      </c>
      <c r="D9376">
        <v>2021</v>
      </c>
      <c r="E9376" t="s">
        <v>55</v>
      </c>
      <c r="F9376">
        <v>3</v>
      </c>
      <c r="G9376">
        <v>2</v>
      </c>
      <c r="H9376" t="s">
        <v>74</v>
      </c>
      <c r="I9376">
        <v>33</v>
      </c>
      <c r="J9376" t="s">
        <v>119</v>
      </c>
      <c r="K9376">
        <v>36</v>
      </c>
      <c r="L9376" t="s">
        <v>120</v>
      </c>
      <c r="M9376" t="s">
        <v>323</v>
      </c>
      <c r="N9376">
        <v>2</v>
      </c>
      <c r="O9376" t="s">
        <v>324</v>
      </c>
      <c r="P9376">
        <v>1</v>
      </c>
      <c r="Q9376" t="s">
        <v>37</v>
      </c>
      <c r="R9376">
        <v>4</v>
      </c>
      <c r="S9376" t="s">
        <v>38</v>
      </c>
      <c r="T9376">
        <v>3</v>
      </c>
      <c r="U9376" t="s">
        <v>327</v>
      </c>
      <c r="V9376" t="s">
        <v>326</v>
      </c>
      <c r="W9376">
        <v>4</v>
      </c>
      <c r="X9376" t="s">
        <v>58</v>
      </c>
      <c r="Y9376">
        <v>59</v>
      </c>
      <c r="Z9376">
        <v>150</v>
      </c>
      <c r="AA9376">
        <v>8850</v>
      </c>
      <c r="AB9376">
        <v>4248</v>
      </c>
      <c r="AC9376">
        <v>0.48</v>
      </c>
      <c r="AD9376">
        <v>3</v>
      </c>
      <c r="AE9376" t="s">
        <v>42</v>
      </c>
    </row>
    <row r="9377" spans="1:31" x14ac:dyDescent="0.3">
      <c r="A9377">
        <v>1185732</v>
      </c>
      <c r="B9377" t="s">
        <v>30</v>
      </c>
      <c r="C9377" s="1">
        <v>44244</v>
      </c>
      <c r="D9377">
        <v>2021</v>
      </c>
      <c r="E9377" t="s">
        <v>48</v>
      </c>
      <c r="F9377">
        <v>1</v>
      </c>
      <c r="G9377">
        <v>1</v>
      </c>
      <c r="H9377" t="s">
        <v>32</v>
      </c>
      <c r="I9377">
        <v>42</v>
      </c>
      <c r="J9377" t="s">
        <v>33</v>
      </c>
      <c r="K9377">
        <v>32</v>
      </c>
      <c r="L9377" t="s">
        <v>34</v>
      </c>
      <c r="M9377" t="s">
        <v>323</v>
      </c>
      <c r="N9377">
        <v>2</v>
      </c>
      <c r="O9377" t="s">
        <v>324</v>
      </c>
      <c r="P9377">
        <v>1</v>
      </c>
      <c r="Q9377" t="s">
        <v>37</v>
      </c>
      <c r="R9377">
        <v>4</v>
      </c>
      <c r="S9377" t="s">
        <v>38</v>
      </c>
      <c r="T9377">
        <v>3</v>
      </c>
      <c r="U9377" t="s">
        <v>327</v>
      </c>
      <c r="V9377" t="s">
        <v>326</v>
      </c>
      <c r="W9377">
        <v>4</v>
      </c>
      <c r="X9377" t="s">
        <v>58</v>
      </c>
      <c r="Y9377">
        <v>48</v>
      </c>
      <c r="Z9377">
        <v>65</v>
      </c>
      <c r="AA9377">
        <v>3120</v>
      </c>
      <c r="AB9377">
        <v>1653.6000000000001</v>
      </c>
      <c r="AC9377">
        <v>0.53</v>
      </c>
      <c r="AD9377">
        <v>3</v>
      </c>
      <c r="AE9377" t="s">
        <v>42</v>
      </c>
    </row>
    <row r="9378" spans="1:31" x14ac:dyDescent="0.3">
      <c r="A9378">
        <v>1185732</v>
      </c>
      <c r="B9378" t="s">
        <v>30</v>
      </c>
      <c r="C9378" s="1">
        <v>44334</v>
      </c>
      <c r="D9378">
        <v>2021</v>
      </c>
      <c r="E9378" t="s">
        <v>53</v>
      </c>
      <c r="F9378">
        <v>2</v>
      </c>
      <c r="G9378">
        <v>1</v>
      </c>
      <c r="H9378" t="s">
        <v>32</v>
      </c>
      <c r="I9378">
        <v>42</v>
      </c>
      <c r="J9378" t="s">
        <v>33</v>
      </c>
      <c r="K9378">
        <v>32</v>
      </c>
      <c r="L9378" t="s">
        <v>34</v>
      </c>
      <c r="M9378" t="s">
        <v>323</v>
      </c>
      <c r="N9378">
        <v>2</v>
      </c>
      <c r="O9378" t="s">
        <v>324</v>
      </c>
      <c r="P9378">
        <v>1</v>
      </c>
      <c r="Q9378" t="s">
        <v>37</v>
      </c>
      <c r="R9378">
        <v>4</v>
      </c>
      <c r="S9378" t="s">
        <v>38</v>
      </c>
      <c r="T9378">
        <v>3</v>
      </c>
      <c r="U9378" t="s">
        <v>327</v>
      </c>
      <c r="V9378" t="s">
        <v>326</v>
      </c>
      <c r="W9378">
        <v>4</v>
      </c>
      <c r="X9378" t="s">
        <v>58</v>
      </c>
      <c r="Y9378">
        <v>42</v>
      </c>
      <c r="Z9378">
        <v>68</v>
      </c>
      <c r="AA9378">
        <v>2856</v>
      </c>
      <c r="AB9378">
        <v>1542.24</v>
      </c>
      <c r="AC9378">
        <v>0.54</v>
      </c>
      <c r="AD9378">
        <v>3</v>
      </c>
      <c r="AE9378" t="s">
        <v>42</v>
      </c>
    </row>
    <row r="9379" spans="1:31" x14ac:dyDescent="0.3">
      <c r="A9379">
        <v>1189833</v>
      </c>
      <c r="B9379" t="s">
        <v>89</v>
      </c>
      <c r="C9379" s="1">
        <v>44339</v>
      </c>
      <c r="D9379">
        <v>2021</v>
      </c>
      <c r="E9379" t="s">
        <v>53</v>
      </c>
      <c r="F9379">
        <v>2</v>
      </c>
      <c r="G9379">
        <v>3</v>
      </c>
      <c r="H9379" t="s">
        <v>78</v>
      </c>
      <c r="I9379">
        <v>3</v>
      </c>
      <c r="J9379" t="s">
        <v>79</v>
      </c>
      <c r="K9379">
        <v>4</v>
      </c>
      <c r="L9379" t="s">
        <v>90</v>
      </c>
      <c r="M9379" t="s">
        <v>323</v>
      </c>
      <c r="N9379">
        <v>2</v>
      </c>
      <c r="O9379" t="s">
        <v>324</v>
      </c>
      <c r="P9379">
        <v>1</v>
      </c>
      <c r="Q9379" t="s">
        <v>37</v>
      </c>
      <c r="R9379">
        <v>4</v>
      </c>
      <c r="S9379" t="s">
        <v>38</v>
      </c>
      <c r="T9379">
        <v>3</v>
      </c>
      <c r="U9379" t="s">
        <v>327</v>
      </c>
      <c r="V9379" t="s">
        <v>326</v>
      </c>
      <c r="W9379">
        <v>4</v>
      </c>
      <c r="X9379" t="s">
        <v>58</v>
      </c>
      <c r="Y9379">
        <v>60</v>
      </c>
      <c r="Z9379">
        <v>600</v>
      </c>
      <c r="AA9379">
        <v>360000</v>
      </c>
      <c r="AB9379">
        <v>198000.00000000003</v>
      </c>
      <c r="AC9379">
        <v>0.55000000000000004</v>
      </c>
      <c r="AD9379">
        <v>2</v>
      </c>
      <c r="AE9379" t="s">
        <v>72</v>
      </c>
    </row>
    <row r="9380" spans="1:31" x14ac:dyDescent="0.3">
      <c r="A9380">
        <v>1185732</v>
      </c>
      <c r="B9380" t="s">
        <v>30</v>
      </c>
      <c r="C9380" s="1">
        <v>44491</v>
      </c>
      <c r="D9380">
        <v>2021</v>
      </c>
      <c r="E9380" t="s">
        <v>44</v>
      </c>
      <c r="F9380">
        <v>4</v>
      </c>
      <c r="G9380">
        <v>1</v>
      </c>
      <c r="H9380" t="s">
        <v>32</v>
      </c>
      <c r="I9380">
        <v>43</v>
      </c>
      <c r="J9380" t="s">
        <v>49</v>
      </c>
      <c r="K9380">
        <v>45</v>
      </c>
      <c r="L9380" t="s">
        <v>50</v>
      </c>
      <c r="M9380" t="s">
        <v>323</v>
      </c>
      <c r="N9380">
        <v>2</v>
      </c>
      <c r="O9380" t="s">
        <v>324</v>
      </c>
      <c r="P9380">
        <v>1</v>
      </c>
      <c r="Q9380" t="s">
        <v>37</v>
      </c>
      <c r="R9380">
        <v>4</v>
      </c>
      <c r="S9380" t="s">
        <v>38</v>
      </c>
      <c r="T9380">
        <v>3</v>
      </c>
      <c r="U9380" t="s">
        <v>327</v>
      </c>
      <c r="V9380" t="s">
        <v>326</v>
      </c>
      <c r="W9380">
        <v>4</v>
      </c>
      <c r="X9380" t="s">
        <v>58</v>
      </c>
      <c r="Y9380">
        <v>56</v>
      </c>
      <c r="Z9380">
        <v>20</v>
      </c>
      <c r="AA9380">
        <v>1120</v>
      </c>
      <c r="AB9380">
        <v>448</v>
      </c>
      <c r="AC9380">
        <v>0.4</v>
      </c>
      <c r="AD9380">
        <v>3</v>
      </c>
      <c r="AE9380" t="s">
        <v>42</v>
      </c>
    </row>
    <row r="9381" spans="1:31" x14ac:dyDescent="0.3">
      <c r="A9381">
        <v>1185732</v>
      </c>
      <c r="B9381" t="s">
        <v>30</v>
      </c>
      <c r="C9381" s="1">
        <v>44514</v>
      </c>
      <c r="D9381">
        <v>2021</v>
      </c>
      <c r="E9381" t="s">
        <v>45</v>
      </c>
      <c r="F9381">
        <v>4</v>
      </c>
      <c r="G9381">
        <v>1</v>
      </c>
      <c r="H9381" t="s">
        <v>32</v>
      </c>
      <c r="I9381">
        <v>44</v>
      </c>
      <c r="J9381" t="s">
        <v>56</v>
      </c>
      <c r="K9381">
        <v>46</v>
      </c>
      <c r="L9381" t="s">
        <v>57</v>
      </c>
      <c r="M9381" t="s">
        <v>323</v>
      </c>
      <c r="N9381">
        <v>2</v>
      </c>
      <c r="O9381" t="s">
        <v>324</v>
      </c>
      <c r="P9381">
        <v>1</v>
      </c>
      <c r="Q9381" t="s">
        <v>37</v>
      </c>
      <c r="R9381">
        <v>4</v>
      </c>
      <c r="S9381" t="s">
        <v>38</v>
      </c>
      <c r="T9381">
        <v>3</v>
      </c>
      <c r="U9381" t="s">
        <v>327</v>
      </c>
      <c r="V9381" t="s">
        <v>326</v>
      </c>
      <c r="W9381">
        <v>4</v>
      </c>
      <c r="X9381" t="s">
        <v>58</v>
      </c>
      <c r="Y9381">
        <v>60</v>
      </c>
      <c r="Z9381">
        <v>72</v>
      </c>
      <c r="AA9381">
        <v>4320</v>
      </c>
      <c r="AB9381">
        <v>1728</v>
      </c>
      <c r="AC9381">
        <v>0.4</v>
      </c>
      <c r="AD9381">
        <v>3</v>
      </c>
      <c r="AE9381" t="s">
        <v>42</v>
      </c>
    </row>
    <row r="9382" spans="1:31" x14ac:dyDescent="0.3">
      <c r="A9382">
        <v>1189833</v>
      </c>
      <c r="B9382" t="s">
        <v>89</v>
      </c>
      <c r="C9382" s="1">
        <v>44345</v>
      </c>
      <c r="D9382">
        <v>2021</v>
      </c>
      <c r="E9382" t="s">
        <v>53</v>
      </c>
      <c r="F9382">
        <v>2</v>
      </c>
      <c r="G9382">
        <v>3</v>
      </c>
      <c r="H9382" t="s">
        <v>78</v>
      </c>
      <c r="I9382">
        <v>3</v>
      </c>
      <c r="J9382" t="s">
        <v>79</v>
      </c>
      <c r="K9382">
        <v>4</v>
      </c>
      <c r="L9382" t="s">
        <v>90</v>
      </c>
      <c r="M9382" t="s">
        <v>323</v>
      </c>
      <c r="N9382">
        <v>2</v>
      </c>
      <c r="O9382" t="s">
        <v>324</v>
      </c>
      <c r="P9382">
        <v>1</v>
      </c>
      <c r="Q9382" t="s">
        <v>37</v>
      </c>
      <c r="R9382">
        <v>4</v>
      </c>
      <c r="S9382" t="s">
        <v>38</v>
      </c>
      <c r="T9382">
        <v>3</v>
      </c>
      <c r="U9382" t="s">
        <v>327</v>
      </c>
      <c r="V9382" t="s">
        <v>326</v>
      </c>
      <c r="W9382">
        <v>4</v>
      </c>
      <c r="X9382" t="s">
        <v>58</v>
      </c>
      <c r="Y9382">
        <v>60</v>
      </c>
      <c r="Z9382">
        <v>625</v>
      </c>
      <c r="AA9382">
        <v>375000</v>
      </c>
      <c r="AB9382">
        <v>206250.00000000003</v>
      </c>
      <c r="AC9382">
        <v>0.55000000000000004</v>
      </c>
      <c r="AD9382">
        <v>2</v>
      </c>
      <c r="AE9382" t="s">
        <v>72</v>
      </c>
    </row>
    <row r="9383" spans="1:31" x14ac:dyDescent="0.3">
      <c r="A9383">
        <v>1185732</v>
      </c>
      <c r="B9383" t="s">
        <v>30</v>
      </c>
      <c r="C9383" s="1">
        <v>44543</v>
      </c>
      <c r="D9383">
        <v>2021</v>
      </c>
      <c r="E9383" t="s">
        <v>46</v>
      </c>
      <c r="F9383">
        <v>4</v>
      </c>
      <c r="G9383">
        <v>1</v>
      </c>
      <c r="H9383" t="s">
        <v>32</v>
      </c>
      <c r="I9383">
        <v>44</v>
      </c>
      <c r="J9383" t="s">
        <v>56</v>
      </c>
      <c r="K9383">
        <v>46</v>
      </c>
      <c r="L9383" t="s">
        <v>57</v>
      </c>
      <c r="M9383" t="s">
        <v>323</v>
      </c>
      <c r="N9383">
        <v>2</v>
      </c>
      <c r="O9383" t="s">
        <v>324</v>
      </c>
      <c r="P9383">
        <v>1</v>
      </c>
      <c r="Q9383" t="s">
        <v>37</v>
      </c>
      <c r="R9383">
        <v>4</v>
      </c>
      <c r="S9383" t="s">
        <v>38</v>
      </c>
      <c r="T9383">
        <v>3</v>
      </c>
      <c r="U9383" t="s">
        <v>327</v>
      </c>
      <c r="V9383" t="s">
        <v>326</v>
      </c>
      <c r="W9383">
        <v>4</v>
      </c>
      <c r="X9383" t="s">
        <v>58</v>
      </c>
      <c r="Y9383">
        <v>61</v>
      </c>
      <c r="Z9383">
        <v>91</v>
      </c>
      <c r="AA9383">
        <v>5551</v>
      </c>
      <c r="AB9383">
        <v>2220.4</v>
      </c>
      <c r="AC9383">
        <v>0.4</v>
      </c>
      <c r="AD9383">
        <v>3</v>
      </c>
      <c r="AE9383" t="s">
        <v>42</v>
      </c>
    </row>
    <row r="9384" spans="1:31" x14ac:dyDescent="0.3">
      <c r="A9384">
        <v>1185732</v>
      </c>
      <c r="B9384" t="s">
        <v>30</v>
      </c>
      <c r="C9384" s="1">
        <v>44351</v>
      </c>
      <c r="D9384">
        <v>2021</v>
      </c>
      <c r="E9384" t="s">
        <v>54</v>
      </c>
      <c r="F9384">
        <v>2</v>
      </c>
      <c r="G9384">
        <v>4</v>
      </c>
      <c r="H9384" t="s">
        <v>139</v>
      </c>
      <c r="I9384">
        <v>4</v>
      </c>
      <c r="J9384" t="s">
        <v>218</v>
      </c>
      <c r="K9384">
        <v>5</v>
      </c>
      <c r="L9384" t="s">
        <v>219</v>
      </c>
      <c r="M9384" t="s">
        <v>323</v>
      </c>
      <c r="N9384">
        <v>2</v>
      </c>
      <c r="O9384" t="s">
        <v>324</v>
      </c>
      <c r="P9384">
        <v>1</v>
      </c>
      <c r="Q9384" t="s">
        <v>37</v>
      </c>
      <c r="R9384">
        <v>4</v>
      </c>
      <c r="S9384" t="s">
        <v>38</v>
      </c>
      <c r="T9384">
        <v>3</v>
      </c>
      <c r="U9384" t="s">
        <v>327</v>
      </c>
      <c r="V9384" t="s">
        <v>326</v>
      </c>
      <c r="W9384">
        <v>4</v>
      </c>
      <c r="X9384" t="s">
        <v>58</v>
      </c>
      <c r="Y9384">
        <v>55</v>
      </c>
      <c r="Z9384">
        <v>175</v>
      </c>
      <c r="AA9384">
        <v>96250</v>
      </c>
      <c r="AB9384">
        <v>33687.499999999993</v>
      </c>
      <c r="AC9384">
        <v>0.35</v>
      </c>
      <c r="AD9384">
        <v>2</v>
      </c>
      <c r="AE9384" t="s">
        <v>72</v>
      </c>
    </row>
    <row r="9385" spans="1:31" x14ac:dyDescent="0.3">
      <c r="A9385">
        <v>1185732</v>
      </c>
      <c r="B9385" t="s">
        <v>30</v>
      </c>
      <c r="C9385" s="1">
        <v>44261</v>
      </c>
      <c r="D9385">
        <v>2021</v>
      </c>
      <c r="E9385" t="s">
        <v>51</v>
      </c>
      <c r="F9385">
        <v>1</v>
      </c>
      <c r="G9385">
        <v>1</v>
      </c>
      <c r="H9385" t="s">
        <v>32</v>
      </c>
      <c r="I9385">
        <v>45</v>
      </c>
      <c r="J9385" t="s">
        <v>59</v>
      </c>
      <c r="K9385">
        <v>47</v>
      </c>
      <c r="L9385" t="s">
        <v>60</v>
      </c>
      <c r="M9385" t="s">
        <v>323</v>
      </c>
      <c r="N9385">
        <v>2</v>
      </c>
      <c r="O9385" t="s">
        <v>324</v>
      </c>
      <c r="P9385">
        <v>1</v>
      </c>
      <c r="Q9385" t="s">
        <v>37</v>
      </c>
      <c r="R9385">
        <v>4</v>
      </c>
      <c r="S9385" t="s">
        <v>38</v>
      </c>
      <c r="T9385">
        <v>3</v>
      </c>
      <c r="U9385" t="s">
        <v>327</v>
      </c>
      <c r="V9385" t="s">
        <v>326</v>
      </c>
      <c r="W9385">
        <v>4</v>
      </c>
      <c r="X9385" t="s">
        <v>58</v>
      </c>
      <c r="Y9385">
        <v>43</v>
      </c>
      <c r="Z9385">
        <v>34</v>
      </c>
      <c r="AA9385">
        <v>1462</v>
      </c>
      <c r="AB9385">
        <v>657.9</v>
      </c>
      <c r="AC9385">
        <v>0.44999999999999996</v>
      </c>
      <c r="AD9385">
        <v>3</v>
      </c>
      <c r="AE9385" t="s">
        <v>42</v>
      </c>
    </row>
    <row r="9386" spans="1:31" x14ac:dyDescent="0.3">
      <c r="A9386">
        <v>1185732</v>
      </c>
      <c r="B9386" t="s">
        <v>30</v>
      </c>
      <c r="C9386" s="1">
        <v>44293</v>
      </c>
      <c r="D9386">
        <v>2021</v>
      </c>
      <c r="E9386" t="s">
        <v>52</v>
      </c>
      <c r="F9386">
        <v>2</v>
      </c>
      <c r="G9386">
        <v>1</v>
      </c>
      <c r="H9386" t="s">
        <v>32</v>
      </c>
      <c r="I9386">
        <v>45</v>
      </c>
      <c r="J9386" t="s">
        <v>59</v>
      </c>
      <c r="K9386">
        <v>47</v>
      </c>
      <c r="L9386" t="s">
        <v>60</v>
      </c>
      <c r="M9386" t="s">
        <v>323</v>
      </c>
      <c r="N9386">
        <v>2</v>
      </c>
      <c r="O9386" t="s">
        <v>324</v>
      </c>
      <c r="P9386">
        <v>1</v>
      </c>
      <c r="Q9386" t="s">
        <v>37</v>
      </c>
      <c r="R9386">
        <v>4</v>
      </c>
      <c r="S9386" t="s">
        <v>38</v>
      </c>
      <c r="T9386">
        <v>3</v>
      </c>
      <c r="U9386" t="s">
        <v>327</v>
      </c>
      <c r="V9386" t="s">
        <v>326</v>
      </c>
      <c r="W9386">
        <v>4</v>
      </c>
      <c r="X9386" t="s">
        <v>58</v>
      </c>
      <c r="Y9386">
        <v>44</v>
      </c>
      <c r="Z9386">
        <v>27</v>
      </c>
      <c r="AA9386">
        <v>1188</v>
      </c>
      <c r="AB9386">
        <v>522.72</v>
      </c>
      <c r="AC9386">
        <v>0.44</v>
      </c>
      <c r="AD9386">
        <v>3</v>
      </c>
      <c r="AE9386" t="s">
        <v>42</v>
      </c>
    </row>
    <row r="9387" spans="1:31" x14ac:dyDescent="0.3">
      <c r="A9387">
        <v>1185732</v>
      </c>
      <c r="B9387" t="s">
        <v>30</v>
      </c>
      <c r="C9387" s="1">
        <v>44445</v>
      </c>
      <c r="D9387">
        <v>2021</v>
      </c>
      <c r="E9387" t="s">
        <v>43</v>
      </c>
      <c r="F9387">
        <v>3</v>
      </c>
      <c r="G9387">
        <v>1</v>
      </c>
      <c r="H9387" t="s">
        <v>32</v>
      </c>
      <c r="I9387">
        <v>45</v>
      </c>
      <c r="J9387" t="s">
        <v>59</v>
      </c>
      <c r="K9387">
        <v>47</v>
      </c>
      <c r="L9387" t="s">
        <v>60</v>
      </c>
      <c r="M9387" t="s">
        <v>323</v>
      </c>
      <c r="N9387">
        <v>2</v>
      </c>
      <c r="O9387" t="s">
        <v>324</v>
      </c>
      <c r="P9387">
        <v>1</v>
      </c>
      <c r="Q9387" t="s">
        <v>37</v>
      </c>
      <c r="R9387">
        <v>4</v>
      </c>
      <c r="S9387" t="s">
        <v>38</v>
      </c>
      <c r="T9387">
        <v>3</v>
      </c>
      <c r="U9387" t="s">
        <v>327</v>
      </c>
      <c r="V9387" t="s">
        <v>326</v>
      </c>
      <c r="W9387">
        <v>4</v>
      </c>
      <c r="X9387" t="s">
        <v>58</v>
      </c>
      <c r="Y9387">
        <v>47</v>
      </c>
      <c r="Z9387">
        <v>41</v>
      </c>
      <c r="AA9387">
        <v>1927</v>
      </c>
      <c r="AB9387">
        <v>790.06999999999994</v>
      </c>
      <c r="AC9387">
        <v>0.41</v>
      </c>
      <c r="AD9387">
        <v>3</v>
      </c>
      <c r="AE9387" t="s">
        <v>42</v>
      </c>
    </row>
    <row r="9388" spans="1:31" x14ac:dyDescent="0.3">
      <c r="A9388">
        <v>1197831</v>
      </c>
      <c r="B9388" t="s">
        <v>73</v>
      </c>
      <c r="C9388" s="1">
        <v>44261</v>
      </c>
      <c r="D9388">
        <v>2021</v>
      </c>
      <c r="E9388" t="s">
        <v>51</v>
      </c>
      <c r="F9388">
        <v>1</v>
      </c>
      <c r="G9388">
        <v>3</v>
      </c>
      <c r="H9388" t="s">
        <v>78</v>
      </c>
      <c r="I9388">
        <v>25</v>
      </c>
      <c r="J9388" t="s">
        <v>111</v>
      </c>
      <c r="K9388">
        <v>28</v>
      </c>
      <c r="L9388" t="s">
        <v>112</v>
      </c>
      <c r="M9388" t="s">
        <v>323</v>
      </c>
      <c r="N9388">
        <v>2</v>
      </c>
      <c r="O9388" t="s">
        <v>324</v>
      </c>
      <c r="P9388">
        <v>1</v>
      </c>
      <c r="Q9388" t="s">
        <v>37</v>
      </c>
      <c r="R9388">
        <v>4</v>
      </c>
      <c r="S9388" t="s">
        <v>38</v>
      </c>
      <c r="T9388">
        <v>3</v>
      </c>
      <c r="U9388" t="s">
        <v>327</v>
      </c>
      <c r="V9388" t="s">
        <v>326</v>
      </c>
      <c r="W9388">
        <v>4</v>
      </c>
      <c r="X9388" t="s">
        <v>58</v>
      </c>
      <c r="Y9388">
        <v>32</v>
      </c>
      <c r="Z9388">
        <v>88</v>
      </c>
      <c r="AA9388">
        <v>2816</v>
      </c>
      <c r="AB9388">
        <v>985.59999999999991</v>
      </c>
      <c r="AC9388">
        <v>0.35</v>
      </c>
      <c r="AD9388">
        <v>2</v>
      </c>
      <c r="AE9388" t="s">
        <v>72</v>
      </c>
    </row>
    <row r="9389" spans="1:31" x14ac:dyDescent="0.3">
      <c r="A9389">
        <v>1197831</v>
      </c>
      <c r="B9389" t="s">
        <v>73</v>
      </c>
      <c r="C9389" s="1">
        <v>44291</v>
      </c>
      <c r="D9389">
        <v>2021</v>
      </c>
      <c r="E9389" t="s">
        <v>52</v>
      </c>
      <c r="F9389">
        <v>2</v>
      </c>
      <c r="G9389">
        <v>3</v>
      </c>
      <c r="H9389" t="s">
        <v>78</v>
      </c>
      <c r="I9389">
        <v>25</v>
      </c>
      <c r="J9389" t="s">
        <v>111</v>
      </c>
      <c r="K9389">
        <v>28</v>
      </c>
      <c r="L9389" t="s">
        <v>112</v>
      </c>
      <c r="M9389" t="s">
        <v>323</v>
      </c>
      <c r="N9389">
        <v>2</v>
      </c>
      <c r="O9389" t="s">
        <v>324</v>
      </c>
      <c r="P9389">
        <v>1</v>
      </c>
      <c r="Q9389" t="s">
        <v>37</v>
      </c>
      <c r="R9389">
        <v>4</v>
      </c>
      <c r="S9389" t="s">
        <v>38</v>
      </c>
      <c r="T9389">
        <v>3</v>
      </c>
      <c r="U9389" t="s">
        <v>327</v>
      </c>
      <c r="V9389" t="s">
        <v>326</v>
      </c>
      <c r="W9389">
        <v>4</v>
      </c>
      <c r="X9389" t="s">
        <v>58</v>
      </c>
      <c r="Y9389">
        <v>27</v>
      </c>
      <c r="Z9389">
        <v>91</v>
      </c>
      <c r="AA9389">
        <v>2457</v>
      </c>
      <c r="AB9389">
        <v>786.24</v>
      </c>
      <c r="AC9389">
        <v>0.32</v>
      </c>
      <c r="AD9389">
        <v>2</v>
      </c>
      <c r="AE9389" t="s">
        <v>72</v>
      </c>
    </row>
    <row r="9390" spans="1:31" x14ac:dyDescent="0.3">
      <c r="A9390">
        <v>1185732</v>
      </c>
      <c r="B9390" t="s">
        <v>30</v>
      </c>
      <c r="C9390" s="1">
        <v>44363</v>
      </c>
      <c r="D9390">
        <v>2021</v>
      </c>
      <c r="E9390" t="s">
        <v>54</v>
      </c>
      <c r="F9390">
        <v>2</v>
      </c>
      <c r="G9390">
        <v>4</v>
      </c>
      <c r="H9390" t="s">
        <v>139</v>
      </c>
      <c r="I9390">
        <v>4</v>
      </c>
      <c r="J9390" t="s">
        <v>218</v>
      </c>
      <c r="K9390">
        <v>5</v>
      </c>
      <c r="L9390" t="s">
        <v>219</v>
      </c>
      <c r="M9390" t="s">
        <v>323</v>
      </c>
      <c r="N9390">
        <v>2</v>
      </c>
      <c r="O9390" t="s">
        <v>324</v>
      </c>
      <c r="P9390">
        <v>1</v>
      </c>
      <c r="Q9390" t="s">
        <v>37</v>
      </c>
      <c r="R9390">
        <v>4</v>
      </c>
      <c r="S9390" t="s">
        <v>38</v>
      </c>
      <c r="T9390">
        <v>3</v>
      </c>
      <c r="U9390" t="s">
        <v>327</v>
      </c>
      <c r="V9390" t="s">
        <v>326</v>
      </c>
      <c r="W9390">
        <v>4</v>
      </c>
      <c r="X9390" t="s">
        <v>58</v>
      </c>
      <c r="Y9390">
        <v>60</v>
      </c>
      <c r="Z9390">
        <v>125</v>
      </c>
      <c r="AA9390">
        <v>75000</v>
      </c>
      <c r="AB9390">
        <v>26250</v>
      </c>
      <c r="AC9390">
        <v>0.35</v>
      </c>
      <c r="AD9390">
        <v>2</v>
      </c>
      <c r="AE9390" t="s">
        <v>72</v>
      </c>
    </row>
    <row r="9391" spans="1:31" x14ac:dyDescent="0.3">
      <c r="A9391">
        <v>1128299</v>
      </c>
      <c r="B9391" t="s">
        <v>77</v>
      </c>
      <c r="C9391" s="1">
        <v>44466</v>
      </c>
      <c r="D9391">
        <v>2021</v>
      </c>
      <c r="E9391" t="s">
        <v>43</v>
      </c>
      <c r="F9391">
        <v>3</v>
      </c>
      <c r="G9391">
        <v>3</v>
      </c>
      <c r="H9391" t="s">
        <v>78</v>
      </c>
      <c r="I9391">
        <v>27</v>
      </c>
      <c r="J9391" t="s">
        <v>115</v>
      </c>
      <c r="K9391">
        <v>30</v>
      </c>
      <c r="L9391" t="s">
        <v>116</v>
      </c>
      <c r="M9391" t="s">
        <v>323</v>
      </c>
      <c r="N9391">
        <v>2</v>
      </c>
      <c r="O9391" t="s">
        <v>324</v>
      </c>
      <c r="P9391">
        <v>1</v>
      </c>
      <c r="Q9391" t="s">
        <v>37</v>
      </c>
      <c r="R9391">
        <v>4</v>
      </c>
      <c r="S9391" t="s">
        <v>38</v>
      </c>
      <c r="T9391">
        <v>3</v>
      </c>
      <c r="U9391" t="s">
        <v>327</v>
      </c>
      <c r="V9391" t="s">
        <v>326</v>
      </c>
      <c r="W9391">
        <v>4</v>
      </c>
      <c r="X9391" t="s">
        <v>58</v>
      </c>
      <c r="Y9391">
        <v>40</v>
      </c>
      <c r="Z9391">
        <v>145</v>
      </c>
      <c r="AA9391">
        <v>5800</v>
      </c>
      <c r="AB9391">
        <v>2029.9999999999998</v>
      </c>
      <c r="AC9391">
        <v>0.35</v>
      </c>
      <c r="AD9391">
        <v>2</v>
      </c>
      <c r="AE9391" t="s">
        <v>72</v>
      </c>
    </row>
    <row r="9392" spans="1:31" x14ac:dyDescent="0.3">
      <c r="A9392">
        <v>1128299</v>
      </c>
      <c r="B9392" t="s">
        <v>77</v>
      </c>
      <c r="C9392" s="1">
        <v>44209</v>
      </c>
      <c r="D9392">
        <v>2021</v>
      </c>
      <c r="E9392" t="s">
        <v>47</v>
      </c>
      <c r="F9392">
        <v>1</v>
      </c>
      <c r="G9392">
        <v>3</v>
      </c>
      <c r="H9392" t="s">
        <v>78</v>
      </c>
      <c r="I9392">
        <v>27</v>
      </c>
      <c r="J9392" t="s">
        <v>115</v>
      </c>
      <c r="K9392">
        <v>30</v>
      </c>
      <c r="L9392" t="s">
        <v>116</v>
      </c>
      <c r="M9392" t="s">
        <v>323</v>
      </c>
      <c r="N9392">
        <v>2</v>
      </c>
      <c r="O9392" t="s">
        <v>324</v>
      </c>
      <c r="P9392">
        <v>1</v>
      </c>
      <c r="Q9392" t="s">
        <v>37</v>
      </c>
      <c r="R9392">
        <v>4</v>
      </c>
      <c r="S9392" t="s">
        <v>38</v>
      </c>
      <c r="T9392">
        <v>3</v>
      </c>
      <c r="U9392" t="s">
        <v>327</v>
      </c>
      <c r="V9392" t="s">
        <v>326</v>
      </c>
      <c r="W9392">
        <v>4</v>
      </c>
      <c r="X9392" t="s">
        <v>58</v>
      </c>
      <c r="Y9392">
        <v>35</v>
      </c>
      <c r="Z9392">
        <v>75</v>
      </c>
      <c r="AA9392">
        <v>2625</v>
      </c>
      <c r="AB9392">
        <v>1050</v>
      </c>
      <c r="AC9392">
        <v>0.39999999999999997</v>
      </c>
      <c r="AD9392">
        <v>2</v>
      </c>
      <c r="AE9392" t="s">
        <v>72</v>
      </c>
    </row>
    <row r="9393" spans="1:31" x14ac:dyDescent="0.3">
      <c r="A9393">
        <v>1128299</v>
      </c>
      <c r="B9393" t="s">
        <v>77</v>
      </c>
      <c r="C9393" s="1">
        <v>44360</v>
      </c>
      <c r="D9393">
        <v>2021</v>
      </c>
      <c r="E9393" t="s">
        <v>54</v>
      </c>
      <c r="F9393">
        <v>2</v>
      </c>
      <c r="G9393">
        <v>5</v>
      </c>
      <c r="H9393" t="s">
        <v>100</v>
      </c>
      <c r="I9393">
        <v>28</v>
      </c>
      <c r="J9393" t="s">
        <v>117</v>
      </c>
      <c r="K9393">
        <v>31</v>
      </c>
      <c r="L9393" t="s">
        <v>118</v>
      </c>
      <c r="M9393" t="s">
        <v>323</v>
      </c>
      <c r="N9393">
        <v>2</v>
      </c>
      <c r="O9393" t="s">
        <v>324</v>
      </c>
      <c r="P9393">
        <v>1</v>
      </c>
      <c r="Q9393" t="s">
        <v>37</v>
      </c>
      <c r="R9393">
        <v>4</v>
      </c>
      <c r="S9393" t="s">
        <v>38</v>
      </c>
      <c r="T9393">
        <v>3</v>
      </c>
      <c r="U9393" t="s">
        <v>327</v>
      </c>
      <c r="V9393" t="s">
        <v>326</v>
      </c>
      <c r="W9393">
        <v>4</v>
      </c>
      <c r="X9393" t="s">
        <v>58</v>
      </c>
      <c r="Y9393">
        <v>42</v>
      </c>
      <c r="Z9393">
        <v>94</v>
      </c>
      <c r="AA9393">
        <v>3948</v>
      </c>
      <c r="AB9393">
        <v>1539.7199999999998</v>
      </c>
      <c r="AC9393">
        <v>0.38999999999999996</v>
      </c>
      <c r="AD9393">
        <v>2</v>
      </c>
      <c r="AE9393" t="s">
        <v>72</v>
      </c>
    </row>
    <row r="9394" spans="1:31" x14ac:dyDescent="0.3">
      <c r="A9394">
        <v>1185732</v>
      </c>
      <c r="B9394" t="s">
        <v>30</v>
      </c>
      <c r="C9394" s="1">
        <v>44369</v>
      </c>
      <c r="D9394">
        <v>2021</v>
      </c>
      <c r="E9394" t="s">
        <v>54</v>
      </c>
      <c r="F9394">
        <v>2</v>
      </c>
      <c r="G9394">
        <v>4</v>
      </c>
      <c r="H9394" t="s">
        <v>139</v>
      </c>
      <c r="I9394">
        <v>4</v>
      </c>
      <c r="J9394" t="s">
        <v>218</v>
      </c>
      <c r="K9394">
        <v>5</v>
      </c>
      <c r="L9394" t="s">
        <v>219</v>
      </c>
      <c r="M9394" t="s">
        <v>323</v>
      </c>
      <c r="N9394">
        <v>2</v>
      </c>
      <c r="O9394" t="s">
        <v>324</v>
      </c>
      <c r="P9394">
        <v>1</v>
      </c>
      <c r="Q9394" t="s">
        <v>37</v>
      </c>
      <c r="R9394">
        <v>4</v>
      </c>
      <c r="S9394" t="s">
        <v>38</v>
      </c>
      <c r="T9394">
        <v>3</v>
      </c>
      <c r="U9394" t="s">
        <v>327</v>
      </c>
      <c r="V9394" t="s">
        <v>326</v>
      </c>
      <c r="W9394">
        <v>4</v>
      </c>
      <c r="X9394" t="s">
        <v>58</v>
      </c>
      <c r="Y9394">
        <v>60</v>
      </c>
      <c r="Z9394">
        <v>100</v>
      </c>
      <c r="AA9394">
        <v>60000</v>
      </c>
      <c r="AB9394">
        <v>21000</v>
      </c>
      <c r="AC9394">
        <v>0.35</v>
      </c>
      <c r="AD9394">
        <v>2</v>
      </c>
      <c r="AE9394" t="s">
        <v>72</v>
      </c>
    </row>
    <row r="9395" spans="1:31" x14ac:dyDescent="0.3">
      <c r="A9395">
        <v>1128299</v>
      </c>
      <c r="B9395" t="s">
        <v>77</v>
      </c>
      <c r="C9395" s="1">
        <v>44453</v>
      </c>
      <c r="D9395">
        <v>2021</v>
      </c>
      <c r="E9395" t="s">
        <v>43</v>
      </c>
      <c r="F9395">
        <v>3</v>
      </c>
      <c r="G9395">
        <v>5</v>
      </c>
      <c r="H9395" t="s">
        <v>100</v>
      </c>
      <c r="I9395">
        <v>28</v>
      </c>
      <c r="J9395" t="s">
        <v>117</v>
      </c>
      <c r="K9395">
        <v>31</v>
      </c>
      <c r="L9395" t="s">
        <v>118</v>
      </c>
      <c r="M9395" t="s">
        <v>323</v>
      </c>
      <c r="N9395">
        <v>2</v>
      </c>
      <c r="O9395" t="s">
        <v>324</v>
      </c>
      <c r="P9395">
        <v>1</v>
      </c>
      <c r="Q9395" t="s">
        <v>37</v>
      </c>
      <c r="R9395">
        <v>4</v>
      </c>
      <c r="S9395" t="s">
        <v>38</v>
      </c>
      <c r="T9395">
        <v>3</v>
      </c>
      <c r="U9395" t="s">
        <v>327</v>
      </c>
      <c r="V9395" t="s">
        <v>326</v>
      </c>
      <c r="W9395">
        <v>4</v>
      </c>
      <c r="X9395" t="s">
        <v>58</v>
      </c>
      <c r="Y9395">
        <v>36</v>
      </c>
      <c r="Z9395">
        <v>132</v>
      </c>
      <c r="AA9395">
        <v>4752</v>
      </c>
      <c r="AB9395">
        <v>1758.24</v>
      </c>
      <c r="AC9395">
        <v>0.37</v>
      </c>
      <c r="AD9395">
        <v>2</v>
      </c>
      <c r="AE9395" t="s">
        <v>72</v>
      </c>
    </row>
    <row r="9396" spans="1:31" x14ac:dyDescent="0.3">
      <c r="A9396">
        <v>1185732</v>
      </c>
      <c r="B9396" t="s">
        <v>30</v>
      </c>
      <c r="C9396" s="1">
        <v>44375</v>
      </c>
      <c r="D9396">
        <v>2021</v>
      </c>
      <c r="E9396" t="s">
        <v>54</v>
      </c>
      <c r="F9396">
        <v>2</v>
      </c>
      <c r="G9396">
        <v>4</v>
      </c>
      <c r="H9396" t="s">
        <v>139</v>
      </c>
      <c r="I9396">
        <v>4</v>
      </c>
      <c r="J9396" t="s">
        <v>218</v>
      </c>
      <c r="K9396">
        <v>5</v>
      </c>
      <c r="L9396" t="s">
        <v>219</v>
      </c>
      <c r="M9396" t="s">
        <v>323</v>
      </c>
      <c r="N9396">
        <v>2</v>
      </c>
      <c r="O9396" t="s">
        <v>324</v>
      </c>
      <c r="P9396">
        <v>1</v>
      </c>
      <c r="Q9396" t="s">
        <v>37</v>
      </c>
      <c r="R9396">
        <v>4</v>
      </c>
      <c r="S9396" t="s">
        <v>38</v>
      </c>
      <c r="T9396">
        <v>3</v>
      </c>
      <c r="U9396" t="s">
        <v>327</v>
      </c>
      <c r="V9396" t="s">
        <v>326</v>
      </c>
      <c r="W9396">
        <v>4</v>
      </c>
      <c r="X9396" t="s">
        <v>58</v>
      </c>
      <c r="Y9396">
        <v>60</v>
      </c>
      <c r="Z9396">
        <v>125</v>
      </c>
      <c r="AA9396">
        <v>75000</v>
      </c>
      <c r="AB9396">
        <v>26250</v>
      </c>
      <c r="AC9396">
        <v>0.35</v>
      </c>
      <c r="AD9396">
        <v>2</v>
      </c>
      <c r="AE9396" t="s">
        <v>72</v>
      </c>
    </row>
    <row r="9397" spans="1:31" x14ac:dyDescent="0.3">
      <c r="A9397">
        <v>1185732</v>
      </c>
      <c r="B9397" t="s">
        <v>30</v>
      </c>
      <c r="C9397" s="1">
        <v>44381</v>
      </c>
      <c r="D9397">
        <v>2021</v>
      </c>
      <c r="E9397" t="s">
        <v>55</v>
      </c>
      <c r="F9397">
        <v>3</v>
      </c>
      <c r="G9397">
        <v>4</v>
      </c>
      <c r="H9397" t="s">
        <v>139</v>
      </c>
      <c r="I9397">
        <v>4</v>
      </c>
      <c r="J9397" t="s">
        <v>218</v>
      </c>
      <c r="K9397">
        <v>5</v>
      </c>
      <c r="L9397" t="s">
        <v>219</v>
      </c>
      <c r="M9397" t="s">
        <v>323</v>
      </c>
      <c r="N9397">
        <v>2</v>
      </c>
      <c r="O9397" t="s">
        <v>324</v>
      </c>
      <c r="P9397">
        <v>1</v>
      </c>
      <c r="Q9397" t="s">
        <v>37</v>
      </c>
      <c r="R9397">
        <v>4</v>
      </c>
      <c r="S9397" t="s">
        <v>38</v>
      </c>
      <c r="T9397">
        <v>3</v>
      </c>
      <c r="U9397" t="s">
        <v>327</v>
      </c>
      <c r="V9397" t="s">
        <v>326</v>
      </c>
      <c r="W9397">
        <v>4</v>
      </c>
      <c r="X9397" t="s">
        <v>58</v>
      </c>
      <c r="Y9397">
        <v>50</v>
      </c>
      <c r="Z9397">
        <v>175</v>
      </c>
      <c r="AA9397">
        <v>87500</v>
      </c>
      <c r="AB9397">
        <v>30624.999999999996</v>
      </c>
      <c r="AC9397">
        <v>0.35</v>
      </c>
      <c r="AD9397">
        <v>2</v>
      </c>
      <c r="AE9397" t="s">
        <v>72</v>
      </c>
    </row>
    <row r="9398" spans="1:31" x14ac:dyDescent="0.3">
      <c r="A9398">
        <v>1185732</v>
      </c>
      <c r="B9398" t="s">
        <v>30</v>
      </c>
      <c r="C9398" s="1">
        <v>44387</v>
      </c>
      <c r="D9398">
        <v>2021</v>
      </c>
      <c r="E9398" t="s">
        <v>55</v>
      </c>
      <c r="F9398">
        <v>3</v>
      </c>
      <c r="G9398">
        <v>4</v>
      </c>
      <c r="H9398" t="s">
        <v>139</v>
      </c>
      <c r="I9398">
        <v>4</v>
      </c>
      <c r="J9398" t="s">
        <v>218</v>
      </c>
      <c r="K9398">
        <v>5</v>
      </c>
      <c r="L9398" t="s">
        <v>219</v>
      </c>
      <c r="M9398" t="s">
        <v>323</v>
      </c>
      <c r="N9398">
        <v>2</v>
      </c>
      <c r="O9398" t="s">
        <v>324</v>
      </c>
      <c r="P9398">
        <v>1</v>
      </c>
      <c r="Q9398" t="s">
        <v>37</v>
      </c>
      <c r="R9398">
        <v>4</v>
      </c>
      <c r="S9398" t="s">
        <v>38</v>
      </c>
      <c r="T9398">
        <v>3</v>
      </c>
      <c r="U9398" t="s">
        <v>327</v>
      </c>
      <c r="V9398" t="s">
        <v>326</v>
      </c>
      <c r="W9398">
        <v>4</v>
      </c>
      <c r="X9398" t="s">
        <v>58</v>
      </c>
      <c r="Y9398">
        <v>50</v>
      </c>
      <c r="Z9398">
        <v>225</v>
      </c>
      <c r="AA9398">
        <v>112500</v>
      </c>
      <c r="AB9398">
        <v>39375</v>
      </c>
      <c r="AC9398">
        <v>0.35</v>
      </c>
      <c r="AD9398">
        <v>2</v>
      </c>
      <c r="AE9398" t="s">
        <v>72</v>
      </c>
    </row>
    <row r="9399" spans="1:31" x14ac:dyDescent="0.3">
      <c r="A9399">
        <v>1185732</v>
      </c>
      <c r="B9399" t="s">
        <v>30</v>
      </c>
      <c r="C9399" s="1">
        <v>44393</v>
      </c>
      <c r="D9399">
        <v>2021</v>
      </c>
      <c r="E9399" t="s">
        <v>55</v>
      </c>
      <c r="F9399">
        <v>3</v>
      </c>
      <c r="G9399">
        <v>4</v>
      </c>
      <c r="H9399" t="s">
        <v>139</v>
      </c>
      <c r="I9399">
        <v>4</v>
      </c>
      <c r="J9399" t="s">
        <v>218</v>
      </c>
      <c r="K9399">
        <v>5</v>
      </c>
      <c r="L9399" t="s">
        <v>219</v>
      </c>
      <c r="M9399" t="s">
        <v>323</v>
      </c>
      <c r="N9399">
        <v>2</v>
      </c>
      <c r="O9399" t="s">
        <v>324</v>
      </c>
      <c r="P9399">
        <v>1</v>
      </c>
      <c r="Q9399" t="s">
        <v>37</v>
      </c>
      <c r="R9399">
        <v>4</v>
      </c>
      <c r="S9399" t="s">
        <v>38</v>
      </c>
      <c r="T9399">
        <v>3</v>
      </c>
      <c r="U9399" t="s">
        <v>327</v>
      </c>
      <c r="V9399" t="s">
        <v>326</v>
      </c>
      <c r="W9399">
        <v>4</v>
      </c>
      <c r="X9399" t="s">
        <v>58</v>
      </c>
      <c r="Y9399">
        <v>50</v>
      </c>
      <c r="Z9399">
        <v>200</v>
      </c>
      <c r="AA9399">
        <v>100000</v>
      </c>
      <c r="AB9399">
        <v>35000</v>
      </c>
      <c r="AC9399">
        <v>0.35</v>
      </c>
      <c r="AD9399">
        <v>2</v>
      </c>
      <c r="AE9399" t="s">
        <v>72</v>
      </c>
    </row>
    <row r="9400" spans="1:31" x14ac:dyDescent="0.3">
      <c r="A9400">
        <v>1185732</v>
      </c>
      <c r="B9400" t="s">
        <v>30</v>
      </c>
      <c r="C9400" s="1">
        <v>44399</v>
      </c>
      <c r="D9400">
        <v>2021</v>
      </c>
      <c r="E9400" t="s">
        <v>55</v>
      </c>
      <c r="F9400">
        <v>3</v>
      </c>
      <c r="G9400">
        <v>4</v>
      </c>
      <c r="H9400" t="s">
        <v>139</v>
      </c>
      <c r="I9400">
        <v>4</v>
      </c>
      <c r="J9400" t="s">
        <v>218</v>
      </c>
      <c r="K9400">
        <v>5</v>
      </c>
      <c r="L9400" t="s">
        <v>219</v>
      </c>
      <c r="M9400" t="s">
        <v>323</v>
      </c>
      <c r="N9400">
        <v>2</v>
      </c>
      <c r="O9400" t="s">
        <v>324</v>
      </c>
      <c r="P9400">
        <v>1</v>
      </c>
      <c r="Q9400" t="s">
        <v>37</v>
      </c>
      <c r="R9400">
        <v>4</v>
      </c>
      <c r="S9400" t="s">
        <v>38</v>
      </c>
      <c r="T9400">
        <v>3</v>
      </c>
      <c r="U9400" t="s">
        <v>327</v>
      </c>
      <c r="V9400" t="s">
        <v>326</v>
      </c>
      <c r="W9400">
        <v>4</v>
      </c>
      <c r="X9400" t="s">
        <v>58</v>
      </c>
      <c r="Y9400">
        <v>50</v>
      </c>
      <c r="Z9400">
        <v>175</v>
      </c>
      <c r="AA9400">
        <v>87500</v>
      </c>
      <c r="AB9400">
        <v>30624.999999999996</v>
      </c>
      <c r="AC9400">
        <v>0.35</v>
      </c>
      <c r="AD9400">
        <v>2</v>
      </c>
      <c r="AE9400" t="s">
        <v>72</v>
      </c>
    </row>
    <row r="9401" spans="1:31" x14ac:dyDescent="0.3">
      <c r="A9401">
        <v>1185732</v>
      </c>
      <c r="B9401" t="s">
        <v>30</v>
      </c>
      <c r="C9401" s="1">
        <v>44417</v>
      </c>
      <c r="D9401">
        <v>2021</v>
      </c>
      <c r="E9401" t="s">
        <v>31</v>
      </c>
      <c r="F9401">
        <v>3</v>
      </c>
      <c r="G9401">
        <v>4</v>
      </c>
      <c r="H9401" t="s">
        <v>139</v>
      </c>
      <c r="I9401">
        <v>4</v>
      </c>
      <c r="J9401" t="s">
        <v>218</v>
      </c>
      <c r="K9401">
        <v>5</v>
      </c>
      <c r="L9401" t="s">
        <v>219</v>
      </c>
      <c r="M9401" t="s">
        <v>323</v>
      </c>
      <c r="N9401">
        <v>2</v>
      </c>
      <c r="O9401" t="s">
        <v>324</v>
      </c>
      <c r="P9401">
        <v>1</v>
      </c>
      <c r="Q9401" t="s">
        <v>37</v>
      </c>
      <c r="R9401">
        <v>4</v>
      </c>
      <c r="S9401" t="s">
        <v>38</v>
      </c>
      <c r="T9401">
        <v>3</v>
      </c>
      <c r="U9401" t="s">
        <v>327</v>
      </c>
      <c r="V9401" t="s">
        <v>326</v>
      </c>
      <c r="W9401">
        <v>4</v>
      </c>
      <c r="X9401" t="s">
        <v>58</v>
      </c>
      <c r="Y9401">
        <v>60</v>
      </c>
      <c r="Z9401">
        <v>200</v>
      </c>
      <c r="AA9401">
        <v>120000</v>
      </c>
      <c r="AB9401">
        <v>42000</v>
      </c>
      <c r="AC9401">
        <v>0.35</v>
      </c>
      <c r="AD9401">
        <v>2</v>
      </c>
      <c r="AE9401" t="s">
        <v>72</v>
      </c>
    </row>
    <row r="9402" spans="1:31" x14ac:dyDescent="0.3">
      <c r="A9402">
        <v>1197831</v>
      </c>
      <c r="B9402" t="s">
        <v>73</v>
      </c>
      <c r="C9402" s="1">
        <v>44423</v>
      </c>
      <c r="D9402">
        <v>2021</v>
      </c>
      <c r="E9402" t="s">
        <v>31</v>
      </c>
      <c r="F9402">
        <v>3</v>
      </c>
      <c r="G9402">
        <v>2</v>
      </c>
      <c r="H9402" t="s">
        <v>74</v>
      </c>
      <c r="I9402">
        <v>2</v>
      </c>
      <c r="J9402" t="s">
        <v>75</v>
      </c>
      <c r="K9402">
        <v>6</v>
      </c>
      <c r="L9402" t="s">
        <v>91</v>
      </c>
      <c r="M9402" t="s">
        <v>323</v>
      </c>
      <c r="N9402">
        <v>2</v>
      </c>
      <c r="O9402" t="s">
        <v>324</v>
      </c>
      <c r="P9402">
        <v>1</v>
      </c>
      <c r="Q9402" t="s">
        <v>37</v>
      </c>
      <c r="R9402">
        <v>4</v>
      </c>
      <c r="S9402" t="s">
        <v>38</v>
      </c>
      <c r="T9402">
        <v>3</v>
      </c>
      <c r="U9402" t="s">
        <v>327</v>
      </c>
      <c r="V9402" t="s">
        <v>326</v>
      </c>
      <c r="W9402">
        <v>4</v>
      </c>
      <c r="X9402" t="s">
        <v>58</v>
      </c>
      <c r="Y9402">
        <v>40</v>
      </c>
      <c r="Z9402">
        <v>375</v>
      </c>
      <c r="AA9402">
        <v>150000</v>
      </c>
      <c r="AB9402">
        <v>37500</v>
      </c>
      <c r="AC9402">
        <v>0.25</v>
      </c>
      <c r="AD9402">
        <v>2</v>
      </c>
      <c r="AE9402" t="s">
        <v>72</v>
      </c>
    </row>
    <row r="9403" spans="1:31" x14ac:dyDescent="0.3">
      <c r="A9403">
        <v>1197831</v>
      </c>
      <c r="B9403" t="s">
        <v>73</v>
      </c>
      <c r="C9403" s="1">
        <v>44429</v>
      </c>
      <c r="D9403">
        <v>2021</v>
      </c>
      <c r="E9403" t="s">
        <v>31</v>
      </c>
      <c r="F9403">
        <v>3</v>
      </c>
      <c r="G9403">
        <v>2</v>
      </c>
      <c r="H9403" t="s">
        <v>74</v>
      </c>
      <c r="I9403">
        <v>2</v>
      </c>
      <c r="J9403" t="s">
        <v>75</v>
      </c>
      <c r="K9403">
        <v>6</v>
      </c>
      <c r="L9403" t="s">
        <v>91</v>
      </c>
      <c r="M9403" t="s">
        <v>323</v>
      </c>
      <c r="N9403">
        <v>2</v>
      </c>
      <c r="O9403" t="s">
        <v>324</v>
      </c>
      <c r="P9403">
        <v>1</v>
      </c>
      <c r="Q9403" t="s">
        <v>37</v>
      </c>
      <c r="R9403">
        <v>4</v>
      </c>
      <c r="S9403" t="s">
        <v>38</v>
      </c>
      <c r="T9403">
        <v>3</v>
      </c>
      <c r="U9403" t="s">
        <v>327</v>
      </c>
      <c r="V9403" t="s">
        <v>326</v>
      </c>
      <c r="W9403">
        <v>4</v>
      </c>
      <c r="X9403" t="s">
        <v>58</v>
      </c>
      <c r="Y9403">
        <v>40</v>
      </c>
      <c r="Z9403">
        <v>300</v>
      </c>
      <c r="AA9403">
        <v>120000</v>
      </c>
      <c r="AB9403">
        <v>30000</v>
      </c>
      <c r="AC9403">
        <v>0.25</v>
      </c>
      <c r="AD9403">
        <v>2</v>
      </c>
      <c r="AE9403" t="s">
        <v>72</v>
      </c>
    </row>
    <row r="9404" spans="1:31" x14ac:dyDescent="0.3">
      <c r="A9404">
        <v>1197831</v>
      </c>
      <c r="B9404" t="s">
        <v>73</v>
      </c>
      <c r="C9404" s="1">
        <v>44435</v>
      </c>
      <c r="D9404">
        <v>2021</v>
      </c>
      <c r="E9404" t="s">
        <v>31</v>
      </c>
      <c r="F9404">
        <v>3</v>
      </c>
      <c r="G9404">
        <v>2</v>
      </c>
      <c r="H9404" t="s">
        <v>74</v>
      </c>
      <c r="I9404">
        <v>2</v>
      </c>
      <c r="J9404" t="s">
        <v>75</v>
      </c>
      <c r="K9404">
        <v>6</v>
      </c>
      <c r="L9404" t="s">
        <v>91</v>
      </c>
      <c r="M9404" t="s">
        <v>323</v>
      </c>
      <c r="N9404">
        <v>2</v>
      </c>
      <c r="O9404" t="s">
        <v>324</v>
      </c>
      <c r="P9404">
        <v>1</v>
      </c>
      <c r="Q9404" t="s">
        <v>37</v>
      </c>
      <c r="R9404">
        <v>4</v>
      </c>
      <c r="S9404" t="s">
        <v>38</v>
      </c>
      <c r="T9404">
        <v>3</v>
      </c>
      <c r="U9404" t="s">
        <v>327</v>
      </c>
      <c r="V9404" t="s">
        <v>326</v>
      </c>
      <c r="W9404">
        <v>4</v>
      </c>
      <c r="X9404" t="s">
        <v>58</v>
      </c>
      <c r="Y9404">
        <v>40</v>
      </c>
      <c r="Z9404">
        <v>300</v>
      </c>
      <c r="AA9404">
        <v>120000</v>
      </c>
      <c r="AB9404">
        <v>36000</v>
      </c>
      <c r="AC9404">
        <v>0.3</v>
      </c>
      <c r="AD9404">
        <v>2</v>
      </c>
      <c r="AE9404" t="s">
        <v>72</v>
      </c>
    </row>
    <row r="9405" spans="1:31" x14ac:dyDescent="0.3">
      <c r="A9405">
        <v>1197831</v>
      </c>
      <c r="B9405" t="s">
        <v>73</v>
      </c>
      <c r="C9405" s="1">
        <v>44441</v>
      </c>
      <c r="D9405">
        <v>2021</v>
      </c>
      <c r="E9405" t="s">
        <v>43</v>
      </c>
      <c r="F9405">
        <v>3</v>
      </c>
      <c r="G9405">
        <v>2</v>
      </c>
      <c r="H9405" t="s">
        <v>74</v>
      </c>
      <c r="I9405">
        <v>2</v>
      </c>
      <c r="J9405" t="s">
        <v>75</v>
      </c>
      <c r="K9405">
        <v>6</v>
      </c>
      <c r="L9405" t="s">
        <v>91</v>
      </c>
      <c r="M9405" t="s">
        <v>323</v>
      </c>
      <c r="N9405">
        <v>2</v>
      </c>
      <c r="O9405" t="s">
        <v>324</v>
      </c>
      <c r="P9405">
        <v>1</v>
      </c>
      <c r="Q9405" t="s">
        <v>37</v>
      </c>
      <c r="R9405">
        <v>4</v>
      </c>
      <c r="S9405" t="s">
        <v>38</v>
      </c>
      <c r="T9405">
        <v>3</v>
      </c>
      <c r="U9405" t="s">
        <v>327</v>
      </c>
      <c r="V9405" t="s">
        <v>326</v>
      </c>
      <c r="W9405">
        <v>4</v>
      </c>
      <c r="X9405" t="s">
        <v>58</v>
      </c>
      <c r="Y9405">
        <v>35</v>
      </c>
      <c r="Z9405">
        <v>325</v>
      </c>
      <c r="AA9405">
        <v>113750</v>
      </c>
      <c r="AB9405">
        <v>34125</v>
      </c>
      <c r="AC9405">
        <v>0.3</v>
      </c>
      <c r="AD9405">
        <v>2</v>
      </c>
      <c r="AE9405" t="s">
        <v>72</v>
      </c>
    </row>
    <row r="9406" spans="1:31" x14ac:dyDescent="0.3">
      <c r="A9406">
        <v>1197831</v>
      </c>
      <c r="B9406" t="s">
        <v>73</v>
      </c>
      <c r="C9406" s="1">
        <v>44447</v>
      </c>
      <c r="D9406">
        <v>2021</v>
      </c>
      <c r="E9406" t="s">
        <v>43</v>
      </c>
      <c r="F9406">
        <v>3</v>
      </c>
      <c r="G9406">
        <v>2</v>
      </c>
      <c r="H9406" t="s">
        <v>74</v>
      </c>
      <c r="I9406">
        <v>2</v>
      </c>
      <c r="J9406" t="s">
        <v>75</v>
      </c>
      <c r="K9406">
        <v>6</v>
      </c>
      <c r="L9406" t="s">
        <v>91</v>
      </c>
      <c r="M9406" t="s">
        <v>323</v>
      </c>
      <c r="N9406">
        <v>2</v>
      </c>
      <c r="O9406" t="s">
        <v>324</v>
      </c>
      <c r="P9406">
        <v>1</v>
      </c>
      <c r="Q9406" t="s">
        <v>37</v>
      </c>
      <c r="R9406">
        <v>4</v>
      </c>
      <c r="S9406" t="s">
        <v>38</v>
      </c>
      <c r="T9406">
        <v>3</v>
      </c>
      <c r="U9406" t="s">
        <v>327</v>
      </c>
      <c r="V9406" t="s">
        <v>326</v>
      </c>
      <c r="W9406">
        <v>4</v>
      </c>
      <c r="X9406" t="s">
        <v>58</v>
      </c>
      <c r="Y9406">
        <v>50</v>
      </c>
      <c r="Z9406">
        <v>450</v>
      </c>
      <c r="AA9406">
        <v>225000</v>
      </c>
      <c r="AB9406">
        <v>67500</v>
      </c>
      <c r="AC9406">
        <v>0.3</v>
      </c>
      <c r="AD9406">
        <v>2</v>
      </c>
      <c r="AE9406" t="s">
        <v>72</v>
      </c>
    </row>
    <row r="9407" spans="1:31" x14ac:dyDescent="0.3">
      <c r="A9407">
        <v>1197831</v>
      </c>
      <c r="B9407" t="s">
        <v>73</v>
      </c>
      <c r="C9407" s="1">
        <v>44453</v>
      </c>
      <c r="D9407">
        <v>2021</v>
      </c>
      <c r="E9407" t="s">
        <v>43</v>
      </c>
      <c r="F9407">
        <v>3</v>
      </c>
      <c r="G9407">
        <v>2</v>
      </c>
      <c r="H9407" t="s">
        <v>74</v>
      </c>
      <c r="I9407">
        <v>2</v>
      </c>
      <c r="J9407" t="s">
        <v>75</v>
      </c>
      <c r="K9407">
        <v>6</v>
      </c>
      <c r="L9407" t="s">
        <v>91</v>
      </c>
      <c r="M9407" t="s">
        <v>323</v>
      </c>
      <c r="N9407">
        <v>2</v>
      </c>
      <c r="O9407" t="s">
        <v>324</v>
      </c>
      <c r="P9407">
        <v>1</v>
      </c>
      <c r="Q9407" t="s">
        <v>37</v>
      </c>
      <c r="R9407">
        <v>4</v>
      </c>
      <c r="S9407" t="s">
        <v>38</v>
      </c>
      <c r="T9407">
        <v>3</v>
      </c>
      <c r="U9407" t="s">
        <v>327</v>
      </c>
      <c r="V9407" t="s">
        <v>326</v>
      </c>
      <c r="W9407">
        <v>4</v>
      </c>
      <c r="X9407" t="s">
        <v>58</v>
      </c>
      <c r="Y9407">
        <v>50</v>
      </c>
      <c r="Z9407">
        <v>500</v>
      </c>
      <c r="AA9407">
        <v>250000</v>
      </c>
      <c r="AB9407">
        <v>75000</v>
      </c>
      <c r="AC9407">
        <v>0.3</v>
      </c>
      <c r="AD9407">
        <v>2</v>
      </c>
      <c r="AE9407" t="s">
        <v>72</v>
      </c>
    </row>
    <row r="9408" spans="1:31" x14ac:dyDescent="0.3">
      <c r="A9408">
        <v>1197831</v>
      </c>
      <c r="B9408" t="s">
        <v>73</v>
      </c>
      <c r="C9408" s="1">
        <v>44459</v>
      </c>
      <c r="D9408">
        <v>2021</v>
      </c>
      <c r="E9408" t="s">
        <v>43</v>
      </c>
      <c r="F9408">
        <v>3</v>
      </c>
      <c r="G9408">
        <v>2</v>
      </c>
      <c r="H9408" t="s">
        <v>74</v>
      </c>
      <c r="I9408">
        <v>2</v>
      </c>
      <c r="J9408" t="s">
        <v>75</v>
      </c>
      <c r="K9408">
        <v>6</v>
      </c>
      <c r="L9408" t="s">
        <v>91</v>
      </c>
      <c r="M9408" t="s">
        <v>323</v>
      </c>
      <c r="N9408">
        <v>2</v>
      </c>
      <c r="O9408" t="s">
        <v>324</v>
      </c>
      <c r="P9408">
        <v>1</v>
      </c>
      <c r="Q9408" t="s">
        <v>37</v>
      </c>
      <c r="R9408">
        <v>4</v>
      </c>
      <c r="S9408" t="s">
        <v>38</v>
      </c>
      <c r="T9408">
        <v>3</v>
      </c>
      <c r="U9408" t="s">
        <v>327</v>
      </c>
      <c r="V9408" t="s">
        <v>326</v>
      </c>
      <c r="W9408">
        <v>4</v>
      </c>
      <c r="X9408" t="s">
        <v>58</v>
      </c>
      <c r="Y9408">
        <v>50</v>
      </c>
      <c r="Z9408">
        <v>575</v>
      </c>
      <c r="AA9408">
        <v>287500</v>
      </c>
      <c r="AB9408">
        <v>100625</v>
      </c>
      <c r="AC9408">
        <v>0.35</v>
      </c>
      <c r="AD9408">
        <v>2</v>
      </c>
      <c r="AE9408" t="s">
        <v>72</v>
      </c>
    </row>
    <row r="9409" spans="1:31" x14ac:dyDescent="0.3">
      <c r="A9409">
        <v>1197831</v>
      </c>
      <c r="B9409" t="s">
        <v>73</v>
      </c>
      <c r="C9409" s="1">
        <v>44465</v>
      </c>
      <c r="D9409">
        <v>2021</v>
      </c>
      <c r="E9409" t="s">
        <v>43</v>
      </c>
      <c r="F9409">
        <v>3</v>
      </c>
      <c r="G9409">
        <v>2</v>
      </c>
      <c r="H9409" t="s">
        <v>74</v>
      </c>
      <c r="I9409">
        <v>2</v>
      </c>
      <c r="J9409" t="s">
        <v>75</v>
      </c>
      <c r="K9409">
        <v>6</v>
      </c>
      <c r="L9409" t="s">
        <v>91</v>
      </c>
      <c r="M9409" t="s">
        <v>323</v>
      </c>
      <c r="N9409">
        <v>2</v>
      </c>
      <c r="O9409" t="s">
        <v>324</v>
      </c>
      <c r="P9409">
        <v>1</v>
      </c>
      <c r="Q9409" t="s">
        <v>37</v>
      </c>
      <c r="R9409">
        <v>4</v>
      </c>
      <c r="S9409" t="s">
        <v>38</v>
      </c>
      <c r="T9409">
        <v>3</v>
      </c>
      <c r="U9409" t="s">
        <v>327</v>
      </c>
      <c r="V9409" t="s">
        <v>326</v>
      </c>
      <c r="W9409">
        <v>4</v>
      </c>
      <c r="X9409" t="s">
        <v>58</v>
      </c>
      <c r="Y9409">
        <v>55</v>
      </c>
      <c r="Z9409">
        <v>525</v>
      </c>
      <c r="AA9409">
        <v>288750</v>
      </c>
      <c r="AB9409">
        <v>101062.50000000001</v>
      </c>
      <c r="AC9409">
        <v>0.35</v>
      </c>
      <c r="AD9409">
        <v>2</v>
      </c>
      <c r="AE9409" t="s">
        <v>72</v>
      </c>
    </row>
    <row r="9410" spans="1:31" x14ac:dyDescent="0.3">
      <c r="A9410">
        <v>1185732</v>
      </c>
      <c r="B9410" t="s">
        <v>30</v>
      </c>
      <c r="C9410" s="1">
        <v>44456</v>
      </c>
      <c r="D9410">
        <v>2021</v>
      </c>
      <c r="E9410" t="s">
        <v>43</v>
      </c>
      <c r="F9410">
        <v>3</v>
      </c>
      <c r="G9410">
        <v>1</v>
      </c>
      <c r="H9410" t="s">
        <v>32</v>
      </c>
      <c r="I9410">
        <v>50</v>
      </c>
      <c r="J9410" t="s">
        <v>69</v>
      </c>
      <c r="K9410">
        <v>52</v>
      </c>
      <c r="L9410" t="s">
        <v>70</v>
      </c>
      <c r="M9410" t="s">
        <v>328</v>
      </c>
      <c r="N9410">
        <v>2</v>
      </c>
      <c r="O9410" t="s">
        <v>324</v>
      </c>
      <c r="P9410">
        <v>2</v>
      </c>
      <c r="Q9410" t="s">
        <v>82</v>
      </c>
      <c r="R9410">
        <v>4</v>
      </c>
      <c r="S9410" t="s">
        <v>38</v>
      </c>
      <c r="T9410">
        <v>13</v>
      </c>
      <c r="U9410" t="s">
        <v>329</v>
      </c>
      <c r="V9410" t="s">
        <v>330</v>
      </c>
      <c r="W9410">
        <v>4</v>
      </c>
      <c r="X9410" t="s">
        <v>58</v>
      </c>
      <c r="Y9410">
        <v>51</v>
      </c>
      <c r="Z9410">
        <v>193</v>
      </c>
      <c r="AA9410">
        <v>9843</v>
      </c>
      <c r="AB9410">
        <v>4330.92</v>
      </c>
      <c r="AC9410">
        <v>0.44</v>
      </c>
      <c r="AD9410">
        <v>2</v>
      </c>
      <c r="AE9410" t="s">
        <v>72</v>
      </c>
    </row>
    <row r="9411" spans="1:31" x14ac:dyDescent="0.3">
      <c r="A9411">
        <v>1185732</v>
      </c>
      <c r="B9411" t="s">
        <v>30</v>
      </c>
      <c r="C9411" s="1">
        <v>44488</v>
      </c>
      <c r="D9411">
        <v>2021</v>
      </c>
      <c r="E9411" t="s">
        <v>44</v>
      </c>
      <c r="F9411">
        <v>4</v>
      </c>
      <c r="G9411">
        <v>1</v>
      </c>
      <c r="H9411" t="s">
        <v>32</v>
      </c>
      <c r="I9411">
        <v>50</v>
      </c>
      <c r="J9411" t="s">
        <v>69</v>
      </c>
      <c r="K9411">
        <v>52</v>
      </c>
      <c r="L9411" t="s">
        <v>70</v>
      </c>
      <c r="M9411" t="s">
        <v>328</v>
      </c>
      <c r="N9411">
        <v>2</v>
      </c>
      <c r="O9411" t="s">
        <v>324</v>
      </c>
      <c r="P9411">
        <v>2</v>
      </c>
      <c r="Q9411" t="s">
        <v>82</v>
      </c>
      <c r="R9411">
        <v>4</v>
      </c>
      <c r="S9411" t="s">
        <v>38</v>
      </c>
      <c r="T9411">
        <v>13</v>
      </c>
      <c r="U9411" t="s">
        <v>329</v>
      </c>
      <c r="V9411" t="s">
        <v>331</v>
      </c>
      <c r="W9411">
        <v>4</v>
      </c>
      <c r="X9411" t="s">
        <v>58</v>
      </c>
      <c r="Y9411">
        <v>52</v>
      </c>
      <c r="Z9411">
        <v>162</v>
      </c>
      <c r="AA9411">
        <v>8424</v>
      </c>
      <c r="AB9411">
        <v>3538.0800000000004</v>
      </c>
      <c r="AC9411">
        <v>0.42000000000000004</v>
      </c>
      <c r="AD9411">
        <v>2</v>
      </c>
      <c r="AE9411" t="s">
        <v>72</v>
      </c>
    </row>
    <row r="9412" spans="1:31" x14ac:dyDescent="0.3">
      <c r="A9412">
        <v>1185732</v>
      </c>
      <c r="B9412" t="s">
        <v>30</v>
      </c>
      <c r="C9412" s="1">
        <v>44518</v>
      </c>
      <c r="D9412">
        <v>2021</v>
      </c>
      <c r="E9412" t="s">
        <v>45</v>
      </c>
      <c r="F9412">
        <v>4</v>
      </c>
      <c r="G9412">
        <v>1</v>
      </c>
      <c r="H9412" t="s">
        <v>32</v>
      </c>
      <c r="I9412">
        <v>50</v>
      </c>
      <c r="J9412" t="s">
        <v>69</v>
      </c>
      <c r="K9412">
        <v>52</v>
      </c>
      <c r="L9412" t="s">
        <v>70</v>
      </c>
      <c r="M9412" t="s">
        <v>328</v>
      </c>
      <c r="N9412">
        <v>2</v>
      </c>
      <c r="O9412" t="s">
        <v>324</v>
      </c>
      <c r="P9412">
        <v>2</v>
      </c>
      <c r="Q9412" t="s">
        <v>82</v>
      </c>
      <c r="R9412">
        <v>4</v>
      </c>
      <c r="S9412" t="s">
        <v>38</v>
      </c>
      <c r="T9412">
        <v>13</v>
      </c>
      <c r="U9412" t="s">
        <v>329</v>
      </c>
      <c r="V9412" t="s">
        <v>332</v>
      </c>
      <c r="W9412">
        <v>4</v>
      </c>
      <c r="X9412" t="s">
        <v>58</v>
      </c>
      <c r="Y9412">
        <v>59</v>
      </c>
      <c r="Z9412">
        <v>149</v>
      </c>
      <c r="AA9412">
        <v>8791</v>
      </c>
      <c r="AB9412">
        <v>3780.1300000000006</v>
      </c>
      <c r="AC9412">
        <v>0.43000000000000005</v>
      </c>
      <c r="AD9412">
        <v>2</v>
      </c>
      <c r="AE9412" t="s">
        <v>72</v>
      </c>
    </row>
    <row r="9413" spans="1:31" x14ac:dyDescent="0.3">
      <c r="A9413">
        <v>1185732</v>
      </c>
      <c r="B9413" t="s">
        <v>30</v>
      </c>
      <c r="C9413" s="1">
        <v>44547</v>
      </c>
      <c r="D9413">
        <v>2021</v>
      </c>
      <c r="E9413" t="s">
        <v>46</v>
      </c>
      <c r="F9413">
        <v>4</v>
      </c>
      <c r="G9413">
        <v>1</v>
      </c>
      <c r="H9413" t="s">
        <v>32</v>
      </c>
      <c r="I9413">
        <v>50</v>
      </c>
      <c r="J9413" t="s">
        <v>69</v>
      </c>
      <c r="K9413">
        <v>52</v>
      </c>
      <c r="L9413" t="s">
        <v>70</v>
      </c>
      <c r="M9413" t="s">
        <v>328</v>
      </c>
      <c r="N9413">
        <v>2</v>
      </c>
      <c r="O9413" t="s">
        <v>324</v>
      </c>
      <c r="P9413">
        <v>2</v>
      </c>
      <c r="Q9413" t="s">
        <v>82</v>
      </c>
      <c r="R9413">
        <v>4</v>
      </c>
      <c r="S9413" t="s">
        <v>38</v>
      </c>
      <c r="T9413">
        <v>13</v>
      </c>
      <c r="U9413" t="s">
        <v>329</v>
      </c>
      <c r="V9413" t="s">
        <v>333</v>
      </c>
      <c r="W9413">
        <v>4</v>
      </c>
      <c r="X9413" t="s">
        <v>58</v>
      </c>
      <c r="Y9413">
        <v>49</v>
      </c>
      <c r="Z9413">
        <v>200</v>
      </c>
      <c r="AA9413">
        <v>9800</v>
      </c>
      <c r="AB9413">
        <v>4606</v>
      </c>
      <c r="AC9413">
        <v>0.47000000000000003</v>
      </c>
      <c r="AD9413">
        <v>2</v>
      </c>
      <c r="AE9413" t="s">
        <v>72</v>
      </c>
    </row>
    <row r="9414" spans="1:31" x14ac:dyDescent="0.3">
      <c r="A9414">
        <v>1185732</v>
      </c>
      <c r="B9414" t="s">
        <v>30</v>
      </c>
      <c r="C9414" s="1">
        <v>44220</v>
      </c>
      <c r="D9414">
        <v>2021</v>
      </c>
      <c r="E9414" t="s">
        <v>47</v>
      </c>
      <c r="F9414">
        <v>1</v>
      </c>
      <c r="G9414">
        <v>1</v>
      </c>
      <c r="H9414" t="s">
        <v>32</v>
      </c>
      <c r="I9414">
        <v>50</v>
      </c>
      <c r="J9414" t="s">
        <v>69</v>
      </c>
      <c r="K9414">
        <v>52</v>
      </c>
      <c r="L9414" t="s">
        <v>70</v>
      </c>
      <c r="M9414" t="s">
        <v>328</v>
      </c>
      <c r="N9414">
        <v>2</v>
      </c>
      <c r="O9414" t="s">
        <v>324</v>
      </c>
      <c r="P9414">
        <v>2</v>
      </c>
      <c r="Q9414" t="s">
        <v>82</v>
      </c>
      <c r="R9414">
        <v>4</v>
      </c>
      <c r="S9414" t="s">
        <v>38</v>
      </c>
      <c r="T9414">
        <v>13</v>
      </c>
      <c r="U9414" t="s">
        <v>329</v>
      </c>
      <c r="V9414" t="s">
        <v>331</v>
      </c>
      <c r="W9414">
        <v>4</v>
      </c>
      <c r="X9414" t="s">
        <v>58</v>
      </c>
      <c r="Y9414">
        <v>36</v>
      </c>
      <c r="Z9414">
        <v>165</v>
      </c>
      <c r="AA9414">
        <v>5940</v>
      </c>
      <c r="AB9414">
        <v>2197.8000000000002</v>
      </c>
      <c r="AC9414">
        <v>0.37000000000000005</v>
      </c>
      <c r="AD9414">
        <v>2</v>
      </c>
      <c r="AE9414" t="s">
        <v>72</v>
      </c>
    </row>
    <row r="9415" spans="1:31" x14ac:dyDescent="0.3">
      <c r="A9415">
        <v>1185732</v>
      </c>
      <c r="B9415" t="s">
        <v>30</v>
      </c>
      <c r="C9415" s="1">
        <v>44249</v>
      </c>
      <c r="D9415">
        <v>2021</v>
      </c>
      <c r="E9415" t="s">
        <v>48</v>
      </c>
      <c r="F9415">
        <v>1</v>
      </c>
      <c r="G9415">
        <v>1</v>
      </c>
      <c r="H9415" t="s">
        <v>32</v>
      </c>
      <c r="I9415">
        <v>50</v>
      </c>
      <c r="J9415" t="s">
        <v>69</v>
      </c>
      <c r="K9415">
        <v>52</v>
      </c>
      <c r="L9415" t="s">
        <v>70</v>
      </c>
      <c r="M9415" t="s">
        <v>328</v>
      </c>
      <c r="N9415">
        <v>2</v>
      </c>
      <c r="O9415" t="s">
        <v>324</v>
      </c>
      <c r="P9415">
        <v>2</v>
      </c>
      <c r="Q9415" t="s">
        <v>82</v>
      </c>
      <c r="R9415">
        <v>4</v>
      </c>
      <c r="S9415" t="s">
        <v>38</v>
      </c>
      <c r="T9415">
        <v>13</v>
      </c>
      <c r="U9415" t="s">
        <v>329</v>
      </c>
      <c r="V9415" t="s">
        <v>333</v>
      </c>
      <c r="W9415">
        <v>4</v>
      </c>
      <c r="X9415" t="s">
        <v>58</v>
      </c>
      <c r="Y9415">
        <v>41</v>
      </c>
      <c r="Z9415">
        <v>184</v>
      </c>
      <c r="AA9415">
        <v>7544</v>
      </c>
      <c r="AB9415">
        <v>2791.28</v>
      </c>
      <c r="AC9415">
        <v>0.37000000000000005</v>
      </c>
      <c r="AD9415">
        <v>2</v>
      </c>
      <c r="AE9415" t="s">
        <v>72</v>
      </c>
    </row>
    <row r="9416" spans="1:31" x14ac:dyDescent="0.3">
      <c r="A9416">
        <v>1185732</v>
      </c>
      <c r="B9416" t="s">
        <v>30</v>
      </c>
      <c r="C9416" s="1">
        <v>43854</v>
      </c>
      <c r="D9416">
        <v>2020</v>
      </c>
      <c r="E9416" t="s">
        <v>47</v>
      </c>
      <c r="F9416">
        <v>1</v>
      </c>
      <c r="G9416">
        <v>1</v>
      </c>
      <c r="H9416" t="s">
        <v>32</v>
      </c>
      <c r="I9416">
        <v>1</v>
      </c>
      <c r="J9416" t="s">
        <v>71</v>
      </c>
      <c r="K9416">
        <v>1</v>
      </c>
      <c r="L9416" t="s">
        <v>71</v>
      </c>
      <c r="M9416" t="s">
        <v>328</v>
      </c>
      <c r="N9416">
        <v>2</v>
      </c>
      <c r="O9416" t="s">
        <v>324</v>
      </c>
      <c r="P9416">
        <v>2</v>
      </c>
      <c r="Q9416" t="s">
        <v>82</v>
      </c>
      <c r="R9416">
        <v>4</v>
      </c>
      <c r="S9416" t="s">
        <v>38</v>
      </c>
      <c r="T9416">
        <v>13</v>
      </c>
      <c r="U9416" t="s">
        <v>329</v>
      </c>
      <c r="V9416" t="s">
        <v>330</v>
      </c>
      <c r="W9416">
        <v>4</v>
      </c>
      <c r="X9416" t="s">
        <v>58</v>
      </c>
      <c r="Y9416">
        <v>50</v>
      </c>
      <c r="Z9416">
        <v>1000</v>
      </c>
      <c r="AA9416">
        <v>500000</v>
      </c>
      <c r="AB9416">
        <v>125000</v>
      </c>
      <c r="AC9416">
        <v>0.25</v>
      </c>
      <c r="AD9416">
        <v>2</v>
      </c>
      <c r="AE9416" t="s">
        <v>72</v>
      </c>
    </row>
    <row r="9417" spans="1:31" x14ac:dyDescent="0.3">
      <c r="A9417">
        <v>1185732</v>
      </c>
      <c r="B9417" t="s">
        <v>30</v>
      </c>
      <c r="C9417" s="1">
        <v>43899</v>
      </c>
      <c r="D9417">
        <v>2020</v>
      </c>
      <c r="E9417" t="s">
        <v>51</v>
      </c>
      <c r="F9417">
        <v>1</v>
      </c>
      <c r="G9417">
        <v>1</v>
      </c>
      <c r="H9417" t="s">
        <v>32</v>
      </c>
      <c r="I9417">
        <v>1</v>
      </c>
      <c r="J9417" t="s">
        <v>71</v>
      </c>
      <c r="K9417">
        <v>1</v>
      </c>
      <c r="L9417" t="s">
        <v>71</v>
      </c>
      <c r="M9417" t="s">
        <v>328</v>
      </c>
      <c r="N9417">
        <v>2</v>
      </c>
      <c r="O9417" t="s">
        <v>324</v>
      </c>
      <c r="P9417">
        <v>2</v>
      </c>
      <c r="Q9417" t="s">
        <v>82</v>
      </c>
      <c r="R9417">
        <v>4</v>
      </c>
      <c r="S9417" t="s">
        <v>38</v>
      </c>
      <c r="T9417">
        <v>13</v>
      </c>
      <c r="U9417" t="s">
        <v>329</v>
      </c>
      <c r="V9417" t="s">
        <v>331</v>
      </c>
      <c r="W9417">
        <v>4</v>
      </c>
      <c r="X9417" t="s">
        <v>58</v>
      </c>
      <c r="Y9417">
        <v>65</v>
      </c>
      <c r="Z9417">
        <v>1050</v>
      </c>
      <c r="AA9417">
        <v>682500</v>
      </c>
      <c r="AB9417">
        <v>170625</v>
      </c>
      <c r="AC9417">
        <v>0.25</v>
      </c>
      <c r="AD9417">
        <v>2</v>
      </c>
      <c r="AE9417" t="s">
        <v>72</v>
      </c>
    </row>
    <row r="9418" spans="1:31" x14ac:dyDescent="0.3">
      <c r="A9418">
        <v>1185732</v>
      </c>
      <c r="B9418" t="s">
        <v>30</v>
      </c>
      <c r="C9418" s="1">
        <v>43905</v>
      </c>
      <c r="D9418">
        <v>2020</v>
      </c>
      <c r="E9418" t="s">
        <v>51</v>
      </c>
      <c r="F9418">
        <v>1</v>
      </c>
      <c r="G9418">
        <v>1</v>
      </c>
      <c r="H9418" t="s">
        <v>32</v>
      </c>
      <c r="I9418">
        <v>1</v>
      </c>
      <c r="J9418" t="s">
        <v>71</v>
      </c>
      <c r="K9418">
        <v>1</v>
      </c>
      <c r="L9418" t="s">
        <v>71</v>
      </c>
      <c r="M9418" t="s">
        <v>328</v>
      </c>
      <c r="N9418">
        <v>2</v>
      </c>
      <c r="O9418" t="s">
        <v>324</v>
      </c>
      <c r="P9418">
        <v>2</v>
      </c>
      <c r="Q9418" t="s">
        <v>82</v>
      </c>
      <c r="R9418">
        <v>4</v>
      </c>
      <c r="S9418" t="s">
        <v>38</v>
      </c>
      <c r="T9418">
        <v>13</v>
      </c>
      <c r="U9418" t="s">
        <v>329</v>
      </c>
      <c r="V9418" t="s">
        <v>332</v>
      </c>
      <c r="W9418">
        <v>4</v>
      </c>
      <c r="X9418" t="s">
        <v>58</v>
      </c>
      <c r="Y9418">
        <v>65</v>
      </c>
      <c r="Z9418">
        <v>1100</v>
      </c>
      <c r="AA9418">
        <v>715000</v>
      </c>
      <c r="AB9418">
        <v>178750</v>
      </c>
      <c r="AC9418">
        <v>0.25</v>
      </c>
      <c r="AD9418">
        <v>2</v>
      </c>
      <c r="AE9418" t="s">
        <v>72</v>
      </c>
    </row>
    <row r="9419" spans="1:31" x14ac:dyDescent="0.3">
      <c r="A9419">
        <v>1185732</v>
      </c>
      <c r="B9419" t="s">
        <v>30</v>
      </c>
      <c r="C9419" s="1">
        <v>43939</v>
      </c>
      <c r="D9419">
        <v>2020</v>
      </c>
      <c r="E9419" t="s">
        <v>52</v>
      </c>
      <c r="F9419">
        <v>2</v>
      </c>
      <c r="G9419">
        <v>1</v>
      </c>
      <c r="H9419" t="s">
        <v>32</v>
      </c>
      <c r="I9419">
        <v>1</v>
      </c>
      <c r="J9419" t="s">
        <v>71</v>
      </c>
      <c r="K9419">
        <v>1</v>
      </c>
      <c r="L9419" t="s">
        <v>71</v>
      </c>
      <c r="M9419" t="s">
        <v>328</v>
      </c>
      <c r="N9419">
        <v>2</v>
      </c>
      <c r="O9419" t="s">
        <v>324</v>
      </c>
      <c r="P9419">
        <v>2</v>
      </c>
      <c r="Q9419" t="s">
        <v>82</v>
      </c>
      <c r="R9419">
        <v>4</v>
      </c>
      <c r="S9419" t="s">
        <v>38</v>
      </c>
      <c r="T9419">
        <v>13</v>
      </c>
      <c r="U9419" t="s">
        <v>329</v>
      </c>
      <c r="V9419" t="s">
        <v>333</v>
      </c>
      <c r="W9419">
        <v>4</v>
      </c>
      <c r="X9419" t="s">
        <v>58</v>
      </c>
      <c r="Y9419">
        <v>65</v>
      </c>
      <c r="Z9419">
        <v>1075</v>
      </c>
      <c r="AA9419">
        <v>698750</v>
      </c>
      <c r="AB9419">
        <v>174687.5</v>
      </c>
      <c r="AC9419">
        <v>0.25</v>
      </c>
      <c r="AD9419">
        <v>2</v>
      </c>
      <c r="AE9419" t="s">
        <v>72</v>
      </c>
    </row>
    <row r="9420" spans="1:31" x14ac:dyDescent="0.3">
      <c r="A9420">
        <v>1185732</v>
      </c>
      <c r="B9420" t="s">
        <v>30</v>
      </c>
      <c r="C9420" s="1">
        <v>43945</v>
      </c>
      <c r="D9420">
        <v>2020</v>
      </c>
      <c r="E9420" t="s">
        <v>52</v>
      </c>
      <c r="F9420">
        <v>2</v>
      </c>
      <c r="G9420">
        <v>1</v>
      </c>
      <c r="H9420" t="s">
        <v>32</v>
      </c>
      <c r="I9420">
        <v>1</v>
      </c>
      <c r="J9420" t="s">
        <v>71</v>
      </c>
      <c r="K9420">
        <v>1</v>
      </c>
      <c r="L9420" t="s">
        <v>71</v>
      </c>
      <c r="M9420" t="s">
        <v>328</v>
      </c>
      <c r="N9420">
        <v>2</v>
      </c>
      <c r="O9420" t="s">
        <v>324</v>
      </c>
      <c r="P9420">
        <v>2</v>
      </c>
      <c r="Q9420" t="s">
        <v>82</v>
      </c>
      <c r="R9420">
        <v>4</v>
      </c>
      <c r="S9420" t="s">
        <v>38</v>
      </c>
      <c r="T9420">
        <v>13</v>
      </c>
      <c r="U9420" t="s">
        <v>329</v>
      </c>
      <c r="V9420" t="s">
        <v>331</v>
      </c>
      <c r="W9420">
        <v>4</v>
      </c>
      <c r="X9420" t="s">
        <v>58</v>
      </c>
      <c r="Y9420">
        <v>65</v>
      </c>
      <c r="Z9420">
        <v>1000</v>
      </c>
      <c r="AA9420">
        <v>650000</v>
      </c>
      <c r="AB9420">
        <v>162500</v>
      </c>
      <c r="AC9420">
        <v>0.25</v>
      </c>
      <c r="AD9420">
        <v>2</v>
      </c>
      <c r="AE9420" t="s">
        <v>72</v>
      </c>
    </row>
    <row r="9421" spans="1:31" x14ac:dyDescent="0.3">
      <c r="A9421">
        <v>1185732</v>
      </c>
      <c r="B9421" t="s">
        <v>30</v>
      </c>
      <c r="C9421" s="1">
        <v>43947</v>
      </c>
      <c r="D9421">
        <v>2020</v>
      </c>
      <c r="E9421" t="s">
        <v>52</v>
      </c>
      <c r="F9421">
        <v>2</v>
      </c>
      <c r="G9421">
        <v>1</v>
      </c>
      <c r="H9421" t="s">
        <v>32</v>
      </c>
      <c r="I9421">
        <v>1</v>
      </c>
      <c r="J9421" t="s">
        <v>71</v>
      </c>
      <c r="K9421">
        <v>1</v>
      </c>
      <c r="L9421" t="s">
        <v>71</v>
      </c>
      <c r="M9421" t="s">
        <v>328</v>
      </c>
      <c r="N9421">
        <v>2</v>
      </c>
      <c r="O9421" t="s">
        <v>324</v>
      </c>
      <c r="P9421">
        <v>2</v>
      </c>
      <c r="Q9421" t="s">
        <v>82</v>
      </c>
      <c r="R9421">
        <v>4</v>
      </c>
      <c r="S9421" t="s">
        <v>38</v>
      </c>
      <c r="T9421">
        <v>13</v>
      </c>
      <c r="U9421" t="s">
        <v>329</v>
      </c>
      <c r="V9421" t="s">
        <v>333</v>
      </c>
      <c r="W9421">
        <v>4</v>
      </c>
      <c r="X9421" t="s">
        <v>58</v>
      </c>
      <c r="Y9421">
        <v>70</v>
      </c>
      <c r="Z9421">
        <v>1000</v>
      </c>
      <c r="AA9421">
        <v>700000</v>
      </c>
      <c r="AB9421">
        <v>175000</v>
      </c>
      <c r="AC9421">
        <v>0.25</v>
      </c>
      <c r="AD9421">
        <v>2</v>
      </c>
      <c r="AE9421" t="s">
        <v>72</v>
      </c>
    </row>
    <row r="9422" spans="1:31" x14ac:dyDescent="0.3">
      <c r="A9422">
        <v>1185732</v>
      </c>
      <c r="B9422" t="s">
        <v>30</v>
      </c>
      <c r="C9422" s="1">
        <v>43953</v>
      </c>
      <c r="D9422">
        <v>2020</v>
      </c>
      <c r="E9422" t="s">
        <v>53</v>
      </c>
      <c r="F9422">
        <v>2</v>
      </c>
      <c r="G9422">
        <v>1</v>
      </c>
      <c r="H9422" t="s">
        <v>32</v>
      </c>
      <c r="I9422">
        <v>1</v>
      </c>
      <c r="J9422" t="s">
        <v>71</v>
      </c>
      <c r="K9422">
        <v>1</v>
      </c>
      <c r="L9422" t="s">
        <v>71</v>
      </c>
      <c r="M9422" t="s">
        <v>328</v>
      </c>
      <c r="N9422">
        <v>2</v>
      </c>
      <c r="O9422" t="s">
        <v>324</v>
      </c>
      <c r="P9422">
        <v>2</v>
      </c>
      <c r="Q9422" t="s">
        <v>82</v>
      </c>
      <c r="R9422">
        <v>4</v>
      </c>
      <c r="S9422" t="s">
        <v>38</v>
      </c>
      <c r="T9422">
        <v>13</v>
      </c>
      <c r="U9422" t="s">
        <v>329</v>
      </c>
      <c r="V9422" t="s">
        <v>330</v>
      </c>
      <c r="W9422">
        <v>4</v>
      </c>
      <c r="X9422" t="s">
        <v>58</v>
      </c>
      <c r="Y9422">
        <v>70</v>
      </c>
      <c r="Z9422">
        <v>975</v>
      </c>
      <c r="AA9422">
        <v>682500</v>
      </c>
      <c r="AB9422">
        <v>170625</v>
      </c>
      <c r="AC9422">
        <v>0.25</v>
      </c>
      <c r="AD9422">
        <v>2</v>
      </c>
      <c r="AE9422" t="s">
        <v>72</v>
      </c>
    </row>
    <row r="9423" spans="1:31" x14ac:dyDescent="0.3">
      <c r="A9423">
        <v>1185732</v>
      </c>
      <c r="B9423" t="s">
        <v>30</v>
      </c>
      <c r="C9423" s="1">
        <v>44030</v>
      </c>
      <c r="D9423">
        <v>2020</v>
      </c>
      <c r="E9423" t="s">
        <v>55</v>
      </c>
      <c r="F9423">
        <v>3</v>
      </c>
      <c r="G9423">
        <v>1</v>
      </c>
      <c r="H9423" t="s">
        <v>32</v>
      </c>
      <c r="I9423">
        <v>1</v>
      </c>
      <c r="J9423" t="s">
        <v>71</v>
      </c>
      <c r="K9423">
        <v>1</v>
      </c>
      <c r="L9423" t="s">
        <v>71</v>
      </c>
      <c r="M9423" t="s">
        <v>328</v>
      </c>
      <c r="N9423">
        <v>2</v>
      </c>
      <c r="O9423" t="s">
        <v>324</v>
      </c>
      <c r="P9423">
        <v>2</v>
      </c>
      <c r="Q9423" t="s">
        <v>82</v>
      </c>
      <c r="R9423">
        <v>4</v>
      </c>
      <c r="S9423" t="s">
        <v>38</v>
      </c>
      <c r="T9423">
        <v>13</v>
      </c>
      <c r="U9423" t="s">
        <v>329</v>
      </c>
      <c r="V9423" t="s">
        <v>331</v>
      </c>
      <c r="W9423">
        <v>4</v>
      </c>
      <c r="X9423" t="s">
        <v>58</v>
      </c>
      <c r="Y9423">
        <v>70</v>
      </c>
      <c r="Z9423">
        <v>1000</v>
      </c>
      <c r="AA9423">
        <v>700000</v>
      </c>
      <c r="AB9423">
        <v>175000</v>
      </c>
      <c r="AC9423">
        <v>0.25</v>
      </c>
      <c r="AD9423">
        <v>2</v>
      </c>
      <c r="AE9423" t="s">
        <v>72</v>
      </c>
    </row>
    <row r="9424" spans="1:31" x14ac:dyDescent="0.3">
      <c r="A9424">
        <v>1197831</v>
      </c>
      <c r="B9424" t="s">
        <v>73</v>
      </c>
      <c r="C9424" s="1">
        <v>44036</v>
      </c>
      <c r="D9424">
        <v>2020</v>
      </c>
      <c r="E9424" t="s">
        <v>55</v>
      </c>
      <c r="F9424">
        <v>3</v>
      </c>
      <c r="G9424">
        <v>2</v>
      </c>
      <c r="H9424" t="s">
        <v>74</v>
      </c>
      <c r="I9424">
        <v>2</v>
      </c>
      <c r="J9424" t="s">
        <v>75</v>
      </c>
      <c r="K9424">
        <v>2</v>
      </c>
      <c r="L9424" t="s">
        <v>76</v>
      </c>
      <c r="M9424" t="s">
        <v>328</v>
      </c>
      <c r="N9424">
        <v>2</v>
      </c>
      <c r="O9424" t="s">
        <v>324</v>
      </c>
      <c r="P9424">
        <v>2</v>
      </c>
      <c r="Q9424" t="s">
        <v>82</v>
      </c>
      <c r="R9424">
        <v>4</v>
      </c>
      <c r="S9424" t="s">
        <v>38</v>
      </c>
      <c r="T9424">
        <v>13</v>
      </c>
      <c r="U9424" t="s">
        <v>329</v>
      </c>
      <c r="V9424" t="s">
        <v>332</v>
      </c>
      <c r="W9424">
        <v>4</v>
      </c>
      <c r="X9424" t="s">
        <v>58</v>
      </c>
      <c r="Y9424">
        <v>35</v>
      </c>
      <c r="Z9424">
        <v>700</v>
      </c>
      <c r="AA9424">
        <v>245000</v>
      </c>
      <c r="AB9424">
        <v>122500</v>
      </c>
      <c r="AC9424">
        <v>0.5</v>
      </c>
      <c r="AD9424">
        <v>2</v>
      </c>
      <c r="AE9424" t="s">
        <v>72</v>
      </c>
    </row>
    <row r="9425" spans="1:31" x14ac:dyDescent="0.3">
      <c r="A9425">
        <v>1197831</v>
      </c>
      <c r="B9425" t="s">
        <v>73</v>
      </c>
      <c r="C9425" s="1">
        <v>44042</v>
      </c>
      <c r="D9425">
        <v>2020</v>
      </c>
      <c r="E9425" t="s">
        <v>55</v>
      </c>
      <c r="F9425">
        <v>3</v>
      </c>
      <c r="G9425">
        <v>2</v>
      </c>
      <c r="H9425" t="s">
        <v>74</v>
      </c>
      <c r="I9425">
        <v>2</v>
      </c>
      <c r="J9425" t="s">
        <v>75</v>
      </c>
      <c r="K9425">
        <v>2</v>
      </c>
      <c r="L9425" t="s">
        <v>76</v>
      </c>
      <c r="M9425" t="s">
        <v>328</v>
      </c>
      <c r="N9425">
        <v>2</v>
      </c>
      <c r="O9425" t="s">
        <v>324</v>
      </c>
      <c r="P9425">
        <v>2</v>
      </c>
      <c r="Q9425" t="s">
        <v>82</v>
      </c>
      <c r="R9425">
        <v>4</v>
      </c>
      <c r="S9425" t="s">
        <v>38</v>
      </c>
      <c r="T9425">
        <v>13</v>
      </c>
      <c r="U9425" t="s">
        <v>329</v>
      </c>
      <c r="V9425" t="s">
        <v>333</v>
      </c>
      <c r="W9425">
        <v>4</v>
      </c>
      <c r="X9425" t="s">
        <v>58</v>
      </c>
      <c r="Y9425">
        <v>35</v>
      </c>
      <c r="Z9425">
        <v>700</v>
      </c>
      <c r="AA9425">
        <v>245000</v>
      </c>
      <c r="AB9425">
        <v>122500</v>
      </c>
      <c r="AC9425">
        <v>0.5</v>
      </c>
      <c r="AD9425">
        <v>2</v>
      </c>
      <c r="AE9425" t="s">
        <v>72</v>
      </c>
    </row>
    <row r="9426" spans="1:31" x14ac:dyDescent="0.3">
      <c r="A9426">
        <v>1197831</v>
      </c>
      <c r="B9426" t="s">
        <v>73</v>
      </c>
      <c r="C9426" s="1">
        <v>44048</v>
      </c>
      <c r="D9426">
        <v>2020</v>
      </c>
      <c r="E9426" t="s">
        <v>31</v>
      </c>
      <c r="F9426">
        <v>3</v>
      </c>
      <c r="G9426">
        <v>2</v>
      </c>
      <c r="H9426" t="s">
        <v>74</v>
      </c>
      <c r="I9426">
        <v>2</v>
      </c>
      <c r="J9426" t="s">
        <v>75</v>
      </c>
      <c r="K9426">
        <v>2</v>
      </c>
      <c r="L9426" t="s">
        <v>76</v>
      </c>
      <c r="M9426" t="s">
        <v>328</v>
      </c>
      <c r="N9426">
        <v>2</v>
      </c>
      <c r="O9426" t="s">
        <v>324</v>
      </c>
      <c r="P9426">
        <v>2</v>
      </c>
      <c r="Q9426" t="s">
        <v>82</v>
      </c>
      <c r="R9426">
        <v>4</v>
      </c>
      <c r="S9426" t="s">
        <v>38</v>
      </c>
      <c r="T9426">
        <v>13</v>
      </c>
      <c r="U9426" t="s">
        <v>329</v>
      </c>
      <c r="V9426" t="s">
        <v>331</v>
      </c>
      <c r="W9426">
        <v>4</v>
      </c>
      <c r="X9426" t="s">
        <v>58</v>
      </c>
      <c r="Y9426">
        <v>40</v>
      </c>
      <c r="Z9426">
        <v>650</v>
      </c>
      <c r="AA9426">
        <v>260000</v>
      </c>
      <c r="AB9426">
        <v>130000</v>
      </c>
      <c r="AC9426">
        <v>0.5</v>
      </c>
      <c r="AD9426">
        <v>2</v>
      </c>
      <c r="AE9426" t="s">
        <v>72</v>
      </c>
    </row>
    <row r="9427" spans="1:31" x14ac:dyDescent="0.3">
      <c r="A9427">
        <v>1197831</v>
      </c>
      <c r="B9427" t="s">
        <v>73</v>
      </c>
      <c r="C9427" s="1">
        <v>44054</v>
      </c>
      <c r="D9427">
        <v>2020</v>
      </c>
      <c r="E9427" t="s">
        <v>31</v>
      </c>
      <c r="F9427">
        <v>3</v>
      </c>
      <c r="G9427">
        <v>2</v>
      </c>
      <c r="H9427" t="s">
        <v>74</v>
      </c>
      <c r="I9427">
        <v>2</v>
      </c>
      <c r="J9427" t="s">
        <v>75</v>
      </c>
      <c r="K9427">
        <v>2</v>
      </c>
      <c r="L9427" t="s">
        <v>76</v>
      </c>
      <c r="M9427" t="s">
        <v>328</v>
      </c>
      <c r="N9427">
        <v>2</v>
      </c>
      <c r="O9427" t="s">
        <v>324</v>
      </c>
      <c r="P9427">
        <v>2</v>
      </c>
      <c r="Q9427" t="s">
        <v>82</v>
      </c>
      <c r="R9427">
        <v>4</v>
      </c>
      <c r="S9427" t="s">
        <v>38</v>
      </c>
      <c r="T9427">
        <v>13</v>
      </c>
      <c r="U9427" t="s">
        <v>329</v>
      </c>
      <c r="V9427" t="s">
        <v>333</v>
      </c>
      <c r="W9427">
        <v>4</v>
      </c>
      <c r="X9427" t="s">
        <v>58</v>
      </c>
      <c r="Y9427">
        <v>40</v>
      </c>
      <c r="Z9427">
        <v>800</v>
      </c>
      <c r="AA9427">
        <v>320000</v>
      </c>
      <c r="AB9427">
        <v>160000</v>
      </c>
      <c r="AC9427">
        <v>0.5</v>
      </c>
      <c r="AD9427">
        <v>2</v>
      </c>
      <c r="AE9427" t="s">
        <v>72</v>
      </c>
    </row>
    <row r="9428" spans="1:31" x14ac:dyDescent="0.3">
      <c r="A9428">
        <v>1197831</v>
      </c>
      <c r="B9428" t="s">
        <v>73</v>
      </c>
      <c r="C9428" s="1">
        <v>44060</v>
      </c>
      <c r="D9428">
        <v>2020</v>
      </c>
      <c r="E9428" t="s">
        <v>31</v>
      </c>
      <c r="F9428">
        <v>3</v>
      </c>
      <c r="G9428">
        <v>2</v>
      </c>
      <c r="H9428" t="s">
        <v>74</v>
      </c>
      <c r="I9428">
        <v>2</v>
      </c>
      <c r="J9428" t="s">
        <v>75</v>
      </c>
      <c r="K9428">
        <v>2</v>
      </c>
      <c r="L9428" t="s">
        <v>76</v>
      </c>
      <c r="M9428" t="s">
        <v>328</v>
      </c>
      <c r="N9428">
        <v>2</v>
      </c>
      <c r="O9428" t="s">
        <v>324</v>
      </c>
      <c r="P9428">
        <v>2</v>
      </c>
      <c r="Q9428" t="s">
        <v>82</v>
      </c>
      <c r="R9428">
        <v>4</v>
      </c>
      <c r="S9428" t="s">
        <v>38</v>
      </c>
      <c r="T9428">
        <v>13</v>
      </c>
      <c r="U9428" t="s">
        <v>329</v>
      </c>
      <c r="V9428" t="s">
        <v>330</v>
      </c>
      <c r="W9428">
        <v>4</v>
      </c>
      <c r="X9428" t="s">
        <v>58</v>
      </c>
      <c r="Y9428">
        <v>40</v>
      </c>
      <c r="Z9428">
        <v>950</v>
      </c>
      <c r="AA9428">
        <v>380000</v>
      </c>
      <c r="AB9428">
        <v>190000</v>
      </c>
      <c r="AC9428">
        <v>0.5</v>
      </c>
      <c r="AD9428">
        <v>2</v>
      </c>
      <c r="AE9428" t="s">
        <v>72</v>
      </c>
    </row>
    <row r="9429" spans="1:31" x14ac:dyDescent="0.3">
      <c r="A9429">
        <v>1197831</v>
      </c>
      <c r="B9429" t="s">
        <v>73</v>
      </c>
      <c r="C9429" s="1">
        <v>44066</v>
      </c>
      <c r="D9429">
        <v>2020</v>
      </c>
      <c r="E9429" t="s">
        <v>31</v>
      </c>
      <c r="F9429">
        <v>3</v>
      </c>
      <c r="G9429">
        <v>2</v>
      </c>
      <c r="H9429" t="s">
        <v>74</v>
      </c>
      <c r="I9429">
        <v>2</v>
      </c>
      <c r="J9429" t="s">
        <v>75</v>
      </c>
      <c r="K9429">
        <v>2</v>
      </c>
      <c r="L9429" t="s">
        <v>76</v>
      </c>
      <c r="M9429" t="s">
        <v>328</v>
      </c>
      <c r="N9429">
        <v>2</v>
      </c>
      <c r="O9429" t="s">
        <v>324</v>
      </c>
      <c r="P9429">
        <v>2</v>
      </c>
      <c r="Q9429" t="s">
        <v>82</v>
      </c>
      <c r="R9429">
        <v>4</v>
      </c>
      <c r="S9429" t="s">
        <v>38</v>
      </c>
      <c r="T9429">
        <v>13</v>
      </c>
      <c r="U9429" t="s">
        <v>329</v>
      </c>
      <c r="V9429" t="s">
        <v>331</v>
      </c>
      <c r="W9429">
        <v>4</v>
      </c>
      <c r="X9429" t="s">
        <v>58</v>
      </c>
      <c r="Y9429">
        <v>50</v>
      </c>
      <c r="Z9429">
        <v>1000</v>
      </c>
      <c r="AA9429">
        <v>500000</v>
      </c>
      <c r="AB9429">
        <v>250000</v>
      </c>
      <c r="AC9429">
        <v>0.5</v>
      </c>
      <c r="AD9429">
        <v>2</v>
      </c>
      <c r="AE9429" t="s">
        <v>72</v>
      </c>
    </row>
    <row r="9430" spans="1:31" x14ac:dyDescent="0.3">
      <c r="A9430">
        <v>1197831</v>
      </c>
      <c r="B9430" t="s">
        <v>73</v>
      </c>
      <c r="C9430" s="1">
        <v>44072</v>
      </c>
      <c r="D9430">
        <v>2020</v>
      </c>
      <c r="E9430" t="s">
        <v>31</v>
      </c>
      <c r="F9430">
        <v>3</v>
      </c>
      <c r="G9430">
        <v>2</v>
      </c>
      <c r="H9430" t="s">
        <v>74</v>
      </c>
      <c r="I9430">
        <v>2</v>
      </c>
      <c r="J9430" t="s">
        <v>75</v>
      </c>
      <c r="K9430">
        <v>2</v>
      </c>
      <c r="L9430" t="s">
        <v>76</v>
      </c>
      <c r="M9430" t="s">
        <v>328</v>
      </c>
      <c r="N9430">
        <v>2</v>
      </c>
      <c r="O9430" t="s">
        <v>324</v>
      </c>
      <c r="P9430">
        <v>2</v>
      </c>
      <c r="Q9430" t="s">
        <v>82</v>
      </c>
      <c r="R9430">
        <v>4</v>
      </c>
      <c r="S9430" t="s">
        <v>38</v>
      </c>
      <c r="T9430">
        <v>13</v>
      </c>
      <c r="U9430" t="s">
        <v>329</v>
      </c>
      <c r="V9430" t="s">
        <v>332</v>
      </c>
      <c r="W9430">
        <v>4</v>
      </c>
      <c r="X9430" t="s">
        <v>58</v>
      </c>
      <c r="Y9430">
        <v>50</v>
      </c>
      <c r="Z9430">
        <v>975</v>
      </c>
      <c r="AA9430">
        <v>487500</v>
      </c>
      <c r="AB9430">
        <v>243750</v>
      </c>
      <c r="AC9430">
        <v>0.5</v>
      </c>
      <c r="AD9430">
        <v>2</v>
      </c>
      <c r="AE9430" t="s">
        <v>72</v>
      </c>
    </row>
    <row r="9431" spans="1:31" x14ac:dyDescent="0.3">
      <c r="A9431">
        <v>1197831</v>
      </c>
      <c r="B9431" t="s">
        <v>73</v>
      </c>
      <c r="C9431" s="1">
        <v>44078</v>
      </c>
      <c r="D9431">
        <v>2020</v>
      </c>
      <c r="E9431" t="s">
        <v>43</v>
      </c>
      <c r="F9431">
        <v>3</v>
      </c>
      <c r="G9431">
        <v>2</v>
      </c>
      <c r="H9431" t="s">
        <v>74</v>
      </c>
      <c r="I9431">
        <v>2</v>
      </c>
      <c r="J9431" t="s">
        <v>75</v>
      </c>
      <c r="K9431">
        <v>2</v>
      </c>
      <c r="L9431" t="s">
        <v>76</v>
      </c>
      <c r="M9431" t="s">
        <v>328</v>
      </c>
      <c r="N9431">
        <v>2</v>
      </c>
      <c r="O9431" t="s">
        <v>324</v>
      </c>
      <c r="P9431">
        <v>2</v>
      </c>
      <c r="Q9431" t="s">
        <v>82</v>
      </c>
      <c r="R9431">
        <v>4</v>
      </c>
      <c r="S9431" t="s">
        <v>38</v>
      </c>
      <c r="T9431">
        <v>13</v>
      </c>
      <c r="U9431" t="s">
        <v>329</v>
      </c>
      <c r="V9431" t="s">
        <v>333</v>
      </c>
      <c r="W9431">
        <v>4</v>
      </c>
      <c r="X9431" t="s">
        <v>58</v>
      </c>
      <c r="Y9431">
        <v>50</v>
      </c>
      <c r="Z9431">
        <v>900</v>
      </c>
      <c r="AA9431">
        <v>450000</v>
      </c>
      <c r="AB9431">
        <v>225000</v>
      </c>
      <c r="AC9431">
        <v>0.5</v>
      </c>
      <c r="AD9431">
        <v>2</v>
      </c>
      <c r="AE9431" t="s">
        <v>72</v>
      </c>
    </row>
    <row r="9432" spans="1:31" x14ac:dyDescent="0.3">
      <c r="A9432">
        <v>1197831</v>
      </c>
      <c r="B9432" t="s">
        <v>73</v>
      </c>
      <c r="C9432" s="1">
        <v>44084</v>
      </c>
      <c r="D9432">
        <v>2020</v>
      </c>
      <c r="E9432" t="s">
        <v>43</v>
      </c>
      <c r="F9432">
        <v>3</v>
      </c>
      <c r="G9432">
        <v>2</v>
      </c>
      <c r="H9432" t="s">
        <v>74</v>
      </c>
      <c r="I9432">
        <v>2</v>
      </c>
      <c r="J9432" t="s">
        <v>75</v>
      </c>
      <c r="K9432">
        <v>2</v>
      </c>
      <c r="L9432" t="s">
        <v>76</v>
      </c>
      <c r="M9432" t="s">
        <v>328</v>
      </c>
      <c r="N9432">
        <v>2</v>
      </c>
      <c r="O9432" t="s">
        <v>324</v>
      </c>
      <c r="P9432">
        <v>2</v>
      </c>
      <c r="Q9432" t="s">
        <v>82</v>
      </c>
      <c r="R9432">
        <v>4</v>
      </c>
      <c r="S9432" t="s">
        <v>38</v>
      </c>
      <c r="T9432">
        <v>13</v>
      </c>
      <c r="U9432" t="s">
        <v>329</v>
      </c>
      <c r="V9432" t="s">
        <v>331</v>
      </c>
      <c r="W9432">
        <v>4</v>
      </c>
      <c r="X9432" t="s">
        <v>58</v>
      </c>
      <c r="Y9432">
        <v>55</v>
      </c>
      <c r="Z9432">
        <v>850</v>
      </c>
      <c r="AA9432">
        <v>467500</v>
      </c>
      <c r="AB9432">
        <v>233750.00000000003</v>
      </c>
      <c r="AC9432">
        <v>0.5</v>
      </c>
      <c r="AD9432">
        <v>2</v>
      </c>
      <c r="AE9432" t="s">
        <v>72</v>
      </c>
    </row>
    <row r="9433" spans="1:31" x14ac:dyDescent="0.3">
      <c r="A9433">
        <v>1197831</v>
      </c>
      <c r="B9433" t="s">
        <v>73</v>
      </c>
      <c r="C9433" s="1">
        <v>44090</v>
      </c>
      <c r="D9433">
        <v>2020</v>
      </c>
      <c r="E9433" t="s">
        <v>43</v>
      </c>
      <c r="F9433">
        <v>3</v>
      </c>
      <c r="G9433">
        <v>2</v>
      </c>
      <c r="H9433" t="s">
        <v>74</v>
      </c>
      <c r="I9433">
        <v>2</v>
      </c>
      <c r="J9433" t="s">
        <v>75</v>
      </c>
      <c r="K9433">
        <v>2</v>
      </c>
      <c r="L9433" t="s">
        <v>76</v>
      </c>
      <c r="M9433" t="s">
        <v>328</v>
      </c>
      <c r="N9433">
        <v>2</v>
      </c>
      <c r="O9433" t="s">
        <v>324</v>
      </c>
      <c r="P9433">
        <v>2</v>
      </c>
      <c r="Q9433" t="s">
        <v>82</v>
      </c>
      <c r="R9433">
        <v>4</v>
      </c>
      <c r="S9433" t="s">
        <v>38</v>
      </c>
      <c r="T9433">
        <v>13</v>
      </c>
      <c r="U9433" t="s">
        <v>329</v>
      </c>
      <c r="V9433" t="s">
        <v>333</v>
      </c>
      <c r="W9433">
        <v>4</v>
      </c>
      <c r="X9433" t="s">
        <v>58</v>
      </c>
      <c r="Y9433">
        <v>55</v>
      </c>
      <c r="Z9433">
        <v>750</v>
      </c>
      <c r="AA9433">
        <v>412500</v>
      </c>
      <c r="AB9433">
        <v>206250.00000000003</v>
      </c>
      <c r="AC9433">
        <v>0.5</v>
      </c>
      <c r="AD9433">
        <v>2</v>
      </c>
      <c r="AE9433" t="s">
        <v>72</v>
      </c>
    </row>
    <row r="9434" spans="1:31" x14ac:dyDescent="0.3">
      <c r="A9434">
        <v>1197831</v>
      </c>
      <c r="B9434" t="s">
        <v>73</v>
      </c>
      <c r="C9434" s="1">
        <v>44135</v>
      </c>
      <c r="D9434">
        <v>2020</v>
      </c>
      <c r="E9434" t="s">
        <v>44</v>
      </c>
      <c r="F9434">
        <v>4</v>
      </c>
      <c r="G9434">
        <v>2</v>
      </c>
      <c r="H9434" t="s">
        <v>74</v>
      </c>
      <c r="I9434">
        <v>2</v>
      </c>
      <c r="J9434" t="s">
        <v>75</v>
      </c>
      <c r="K9434">
        <v>2</v>
      </c>
      <c r="L9434" t="s">
        <v>76</v>
      </c>
      <c r="M9434" t="s">
        <v>328</v>
      </c>
      <c r="N9434">
        <v>2</v>
      </c>
      <c r="O9434" t="s">
        <v>324</v>
      </c>
      <c r="P9434">
        <v>2</v>
      </c>
      <c r="Q9434" t="s">
        <v>82</v>
      </c>
      <c r="R9434">
        <v>4</v>
      </c>
      <c r="S9434" t="s">
        <v>38</v>
      </c>
      <c r="T9434">
        <v>14</v>
      </c>
      <c r="U9434" t="s">
        <v>334</v>
      </c>
      <c r="V9434" t="s">
        <v>330</v>
      </c>
      <c r="W9434">
        <v>4</v>
      </c>
      <c r="X9434" t="s">
        <v>58</v>
      </c>
      <c r="Y9434">
        <v>55</v>
      </c>
      <c r="Z9434">
        <v>900</v>
      </c>
      <c r="AA9434">
        <v>495000</v>
      </c>
      <c r="AB9434">
        <v>247500.00000000003</v>
      </c>
      <c r="AC9434">
        <v>0.5</v>
      </c>
      <c r="AD9434">
        <v>2</v>
      </c>
      <c r="AE9434" t="s">
        <v>72</v>
      </c>
    </row>
    <row r="9435" spans="1:31" x14ac:dyDescent="0.3">
      <c r="A9435">
        <v>1128299</v>
      </c>
      <c r="B9435" t="s">
        <v>77</v>
      </c>
      <c r="C9435" s="1">
        <v>44141</v>
      </c>
      <c r="D9435">
        <v>2020</v>
      </c>
      <c r="E9435" t="s">
        <v>45</v>
      </c>
      <c r="F9435">
        <v>4</v>
      </c>
      <c r="G9435">
        <v>3</v>
      </c>
      <c r="H9435" t="s">
        <v>78</v>
      </c>
      <c r="I9435">
        <v>3</v>
      </c>
      <c r="J9435" t="s">
        <v>79</v>
      </c>
      <c r="K9435">
        <v>3</v>
      </c>
      <c r="L9435" t="s">
        <v>80</v>
      </c>
      <c r="M9435" t="s">
        <v>328</v>
      </c>
      <c r="N9435">
        <v>2</v>
      </c>
      <c r="O9435" t="s">
        <v>324</v>
      </c>
      <c r="P9435">
        <v>2</v>
      </c>
      <c r="Q9435" t="s">
        <v>82</v>
      </c>
      <c r="R9435">
        <v>4</v>
      </c>
      <c r="S9435" t="s">
        <v>38</v>
      </c>
      <c r="T9435">
        <v>14</v>
      </c>
      <c r="U9435" t="s">
        <v>334</v>
      </c>
      <c r="V9435" t="s">
        <v>331</v>
      </c>
      <c r="W9435">
        <v>4</v>
      </c>
      <c r="X9435" t="s">
        <v>58</v>
      </c>
      <c r="Y9435">
        <v>50</v>
      </c>
      <c r="Z9435">
        <v>775</v>
      </c>
      <c r="AA9435">
        <v>387500</v>
      </c>
      <c r="AB9435">
        <v>58125.000000000007</v>
      </c>
      <c r="AC9435">
        <v>0.15000000000000002</v>
      </c>
      <c r="AD9435">
        <v>2</v>
      </c>
      <c r="AE9435" t="s">
        <v>72</v>
      </c>
    </row>
    <row r="9436" spans="1:31" x14ac:dyDescent="0.3">
      <c r="A9436">
        <v>1128299</v>
      </c>
      <c r="B9436" t="s">
        <v>77</v>
      </c>
      <c r="C9436" s="1">
        <v>44147</v>
      </c>
      <c r="D9436">
        <v>2020</v>
      </c>
      <c r="E9436" t="s">
        <v>45</v>
      </c>
      <c r="F9436">
        <v>4</v>
      </c>
      <c r="G9436">
        <v>3</v>
      </c>
      <c r="H9436" t="s">
        <v>78</v>
      </c>
      <c r="I9436">
        <v>3</v>
      </c>
      <c r="J9436" t="s">
        <v>79</v>
      </c>
      <c r="K9436">
        <v>3</v>
      </c>
      <c r="L9436" t="s">
        <v>80</v>
      </c>
      <c r="M9436" t="s">
        <v>328</v>
      </c>
      <c r="N9436">
        <v>2</v>
      </c>
      <c r="O9436" t="s">
        <v>324</v>
      </c>
      <c r="P9436">
        <v>2</v>
      </c>
      <c r="Q9436" t="s">
        <v>82</v>
      </c>
      <c r="R9436">
        <v>4</v>
      </c>
      <c r="S9436" t="s">
        <v>38</v>
      </c>
      <c r="T9436">
        <v>14</v>
      </c>
      <c r="U9436" t="s">
        <v>334</v>
      </c>
      <c r="V9436" t="s">
        <v>332</v>
      </c>
      <c r="W9436">
        <v>4</v>
      </c>
      <c r="X9436" t="s">
        <v>58</v>
      </c>
      <c r="Y9436">
        <v>50</v>
      </c>
      <c r="Z9436">
        <v>700</v>
      </c>
      <c r="AA9436">
        <v>350000</v>
      </c>
      <c r="AB9436">
        <v>52500.000000000007</v>
      </c>
      <c r="AC9436">
        <v>0.15000000000000002</v>
      </c>
      <c r="AD9436">
        <v>2</v>
      </c>
      <c r="AE9436" t="s">
        <v>72</v>
      </c>
    </row>
    <row r="9437" spans="1:31" x14ac:dyDescent="0.3">
      <c r="A9437">
        <v>1128299</v>
      </c>
      <c r="B9437" t="s">
        <v>77</v>
      </c>
      <c r="C9437" s="1">
        <v>44189</v>
      </c>
      <c r="D9437">
        <v>2020</v>
      </c>
      <c r="E9437" t="s">
        <v>46</v>
      </c>
      <c r="F9437">
        <v>4</v>
      </c>
      <c r="G9437">
        <v>3</v>
      </c>
      <c r="H9437" t="s">
        <v>78</v>
      </c>
      <c r="I9437">
        <v>3</v>
      </c>
      <c r="J9437" t="s">
        <v>79</v>
      </c>
      <c r="K9437">
        <v>3</v>
      </c>
      <c r="L9437" t="s">
        <v>80</v>
      </c>
      <c r="M9437" t="s">
        <v>328</v>
      </c>
      <c r="N9437">
        <v>2</v>
      </c>
      <c r="O9437" t="s">
        <v>324</v>
      </c>
      <c r="P9437">
        <v>2</v>
      </c>
      <c r="Q9437" t="s">
        <v>82</v>
      </c>
      <c r="R9437">
        <v>4</v>
      </c>
      <c r="S9437" t="s">
        <v>38</v>
      </c>
      <c r="T9437">
        <v>14</v>
      </c>
      <c r="U9437" t="s">
        <v>334</v>
      </c>
      <c r="V9437" t="s">
        <v>333</v>
      </c>
      <c r="W9437">
        <v>4</v>
      </c>
      <c r="X9437" t="s">
        <v>58</v>
      </c>
      <c r="Y9437">
        <v>60</v>
      </c>
      <c r="Z9437">
        <v>700</v>
      </c>
      <c r="AA9437">
        <v>420000</v>
      </c>
      <c r="AB9437">
        <v>63000.000000000007</v>
      </c>
      <c r="AC9437">
        <v>0.15000000000000002</v>
      </c>
      <c r="AD9437">
        <v>2</v>
      </c>
      <c r="AE9437" t="s">
        <v>72</v>
      </c>
    </row>
    <row r="9438" spans="1:31" x14ac:dyDescent="0.3">
      <c r="A9438">
        <v>1128299</v>
      </c>
      <c r="B9438" t="s">
        <v>77</v>
      </c>
      <c r="C9438" s="1">
        <v>44195</v>
      </c>
      <c r="D9438">
        <v>2020</v>
      </c>
      <c r="E9438" t="s">
        <v>46</v>
      </c>
      <c r="F9438">
        <v>4</v>
      </c>
      <c r="G9438">
        <v>3</v>
      </c>
      <c r="H9438" t="s">
        <v>78</v>
      </c>
      <c r="I9438">
        <v>3</v>
      </c>
      <c r="J9438" t="s">
        <v>79</v>
      </c>
      <c r="K9438">
        <v>3</v>
      </c>
      <c r="L9438" t="s">
        <v>80</v>
      </c>
      <c r="M9438" t="s">
        <v>328</v>
      </c>
      <c r="N9438">
        <v>2</v>
      </c>
      <c r="O9438" t="s">
        <v>324</v>
      </c>
      <c r="P9438">
        <v>2</v>
      </c>
      <c r="Q9438" t="s">
        <v>82</v>
      </c>
      <c r="R9438">
        <v>4</v>
      </c>
      <c r="S9438" t="s">
        <v>38</v>
      </c>
      <c r="T9438">
        <v>14</v>
      </c>
      <c r="U9438" t="s">
        <v>334</v>
      </c>
      <c r="V9438" t="s">
        <v>331</v>
      </c>
      <c r="W9438">
        <v>4</v>
      </c>
      <c r="X9438" t="s">
        <v>58</v>
      </c>
      <c r="Y9438">
        <v>80</v>
      </c>
      <c r="Z9438">
        <v>700</v>
      </c>
      <c r="AA9438">
        <v>560000</v>
      </c>
      <c r="AB9438">
        <v>84000.000000000015</v>
      </c>
      <c r="AC9438">
        <v>0.15000000000000002</v>
      </c>
      <c r="AD9438">
        <v>2</v>
      </c>
      <c r="AE9438" t="s">
        <v>72</v>
      </c>
    </row>
    <row r="9439" spans="1:31" x14ac:dyDescent="0.3">
      <c r="A9439">
        <v>1128299</v>
      </c>
      <c r="B9439" t="s">
        <v>77</v>
      </c>
      <c r="C9439" s="1">
        <v>44201</v>
      </c>
      <c r="D9439">
        <v>2021</v>
      </c>
      <c r="E9439" t="s">
        <v>47</v>
      </c>
      <c r="F9439">
        <v>1</v>
      </c>
      <c r="G9439">
        <v>3</v>
      </c>
      <c r="H9439" t="s">
        <v>78</v>
      </c>
      <c r="I9439">
        <v>3</v>
      </c>
      <c r="J9439" t="s">
        <v>79</v>
      </c>
      <c r="K9439">
        <v>3</v>
      </c>
      <c r="L9439" t="s">
        <v>80</v>
      </c>
      <c r="M9439" t="s">
        <v>328</v>
      </c>
      <c r="N9439">
        <v>2</v>
      </c>
      <c r="O9439" t="s">
        <v>324</v>
      </c>
      <c r="P9439">
        <v>2</v>
      </c>
      <c r="Q9439" t="s">
        <v>82</v>
      </c>
      <c r="R9439">
        <v>4</v>
      </c>
      <c r="S9439" t="s">
        <v>38</v>
      </c>
      <c r="T9439">
        <v>14</v>
      </c>
      <c r="U9439" t="s">
        <v>334</v>
      </c>
      <c r="V9439" t="s">
        <v>333</v>
      </c>
      <c r="W9439">
        <v>4</v>
      </c>
      <c r="X9439" t="s">
        <v>58</v>
      </c>
      <c r="Y9439">
        <v>80</v>
      </c>
      <c r="Z9439">
        <v>725</v>
      </c>
      <c r="AA9439">
        <v>580000</v>
      </c>
      <c r="AB9439">
        <v>116000</v>
      </c>
      <c r="AC9439">
        <v>0.2</v>
      </c>
      <c r="AD9439">
        <v>2</v>
      </c>
      <c r="AE9439" t="s">
        <v>72</v>
      </c>
    </row>
    <row r="9440" spans="1:31" x14ac:dyDescent="0.3">
      <c r="A9440">
        <v>1128299</v>
      </c>
      <c r="B9440" t="s">
        <v>77</v>
      </c>
      <c r="C9440" s="1">
        <v>44213</v>
      </c>
      <c r="D9440">
        <v>2021</v>
      </c>
      <c r="E9440" t="s">
        <v>47</v>
      </c>
      <c r="F9440">
        <v>1</v>
      </c>
      <c r="G9440">
        <v>3</v>
      </c>
      <c r="H9440" t="s">
        <v>78</v>
      </c>
      <c r="I9440">
        <v>3</v>
      </c>
      <c r="J9440" t="s">
        <v>79</v>
      </c>
      <c r="K9440">
        <v>3</v>
      </c>
      <c r="L9440" t="s">
        <v>80</v>
      </c>
      <c r="M9440" t="s">
        <v>328</v>
      </c>
      <c r="N9440">
        <v>2</v>
      </c>
      <c r="O9440" t="s">
        <v>324</v>
      </c>
      <c r="P9440">
        <v>2</v>
      </c>
      <c r="Q9440" t="s">
        <v>82</v>
      </c>
      <c r="R9440">
        <v>4</v>
      </c>
      <c r="S9440" t="s">
        <v>38</v>
      </c>
      <c r="T9440">
        <v>14</v>
      </c>
      <c r="U9440" t="s">
        <v>334</v>
      </c>
      <c r="V9440" t="s">
        <v>330</v>
      </c>
      <c r="W9440">
        <v>4</v>
      </c>
      <c r="X9440" t="s">
        <v>58</v>
      </c>
      <c r="Y9440">
        <v>80</v>
      </c>
      <c r="Z9440">
        <v>775</v>
      </c>
      <c r="AA9440">
        <v>620000</v>
      </c>
      <c r="AB9440">
        <v>93000.000000000015</v>
      </c>
      <c r="AC9440">
        <v>0.15000000000000002</v>
      </c>
      <c r="AD9440">
        <v>2</v>
      </c>
      <c r="AE9440" t="s">
        <v>72</v>
      </c>
    </row>
    <row r="9441" spans="1:31" x14ac:dyDescent="0.3">
      <c r="A9441">
        <v>1128299</v>
      </c>
      <c r="B9441" t="s">
        <v>77</v>
      </c>
      <c r="C9441" s="1">
        <v>44219</v>
      </c>
      <c r="D9441">
        <v>2021</v>
      </c>
      <c r="E9441" t="s">
        <v>47</v>
      </c>
      <c r="F9441">
        <v>1</v>
      </c>
      <c r="G9441">
        <v>3</v>
      </c>
      <c r="H9441" t="s">
        <v>78</v>
      </c>
      <c r="I9441">
        <v>3</v>
      </c>
      <c r="J9441" t="s">
        <v>79</v>
      </c>
      <c r="K9441">
        <v>3</v>
      </c>
      <c r="L9441" t="s">
        <v>80</v>
      </c>
      <c r="M9441" t="s">
        <v>328</v>
      </c>
      <c r="N9441">
        <v>2</v>
      </c>
      <c r="O9441" t="s">
        <v>324</v>
      </c>
      <c r="P9441">
        <v>2</v>
      </c>
      <c r="Q9441" t="s">
        <v>82</v>
      </c>
      <c r="R9441">
        <v>4</v>
      </c>
      <c r="S9441" t="s">
        <v>38</v>
      </c>
      <c r="T9441">
        <v>14</v>
      </c>
      <c r="U9441" t="s">
        <v>334</v>
      </c>
      <c r="V9441" t="s">
        <v>331</v>
      </c>
      <c r="W9441">
        <v>4</v>
      </c>
      <c r="X9441" t="s">
        <v>58</v>
      </c>
      <c r="Y9441">
        <v>80</v>
      </c>
      <c r="Z9441">
        <v>725</v>
      </c>
      <c r="AA9441">
        <v>580000</v>
      </c>
      <c r="AB9441">
        <v>87000.000000000015</v>
      </c>
      <c r="AC9441">
        <v>0.15000000000000002</v>
      </c>
      <c r="AD9441">
        <v>2</v>
      </c>
      <c r="AE9441" t="s">
        <v>72</v>
      </c>
    </row>
    <row r="9442" spans="1:31" x14ac:dyDescent="0.3">
      <c r="A9442">
        <v>1128299</v>
      </c>
      <c r="B9442" t="s">
        <v>77</v>
      </c>
      <c r="C9442" s="1">
        <v>44225</v>
      </c>
      <c r="D9442">
        <v>2021</v>
      </c>
      <c r="E9442" t="s">
        <v>47</v>
      </c>
      <c r="F9442">
        <v>1</v>
      </c>
      <c r="G9442">
        <v>3</v>
      </c>
      <c r="H9442" t="s">
        <v>78</v>
      </c>
      <c r="I9442">
        <v>3</v>
      </c>
      <c r="J9442" t="s">
        <v>79</v>
      </c>
      <c r="K9442">
        <v>3</v>
      </c>
      <c r="L9442" t="s">
        <v>80</v>
      </c>
      <c r="M9442" t="s">
        <v>328</v>
      </c>
      <c r="N9442">
        <v>2</v>
      </c>
      <c r="O9442" t="s">
        <v>324</v>
      </c>
      <c r="P9442">
        <v>2</v>
      </c>
      <c r="Q9442" t="s">
        <v>82</v>
      </c>
      <c r="R9442">
        <v>4</v>
      </c>
      <c r="S9442" t="s">
        <v>38</v>
      </c>
      <c r="T9442">
        <v>14</v>
      </c>
      <c r="U9442" t="s">
        <v>334</v>
      </c>
      <c r="V9442" t="s">
        <v>332</v>
      </c>
      <c r="W9442">
        <v>4</v>
      </c>
      <c r="X9442" t="s">
        <v>58</v>
      </c>
      <c r="Y9442">
        <v>70</v>
      </c>
      <c r="Z9442">
        <v>775</v>
      </c>
      <c r="AA9442">
        <v>542500</v>
      </c>
      <c r="AB9442">
        <v>54250</v>
      </c>
      <c r="AC9442">
        <v>0.1</v>
      </c>
      <c r="AD9442">
        <v>2</v>
      </c>
      <c r="AE9442" t="s">
        <v>72</v>
      </c>
    </row>
    <row r="9443" spans="1:31" x14ac:dyDescent="0.3">
      <c r="A9443">
        <v>1128299</v>
      </c>
      <c r="B9443" t="s">
        <v>77</v>
      </c>
      <c r="C9443" s="1">
        <v>44231</v>
      </c>
      <c r="D9443">
        <v>2021</v>
      </c>
      <c r="E9443" t="s">
        <v>48</v>
      </c>
      <c r="F9443">
        <v>1</v>
      </c>
      <c r="G9443">
        <v>3</v>
      </c>
      <c r="H9443" t="s">
        <v>78</v>
      </c>
      <c r="I9443">
        <v>3</v>
      </c>
      <c r="J9443" t="s">
        <v>79</v>
      </c>
      <c r="K9443">
        <v>3</v>
      </c>
      <c r="L9443" t="s">
        <v>80</v>
      </c>
      <c r="M9443" t="s">
        <v>328</v>
      </c>
      <c r="N9443">
        <v>2</v>
      </c>
      <c r="O9443" t="s">
        <v>324</v>
      </c>
      <c r="P9443">
        <v>2</v>
      </c>
      <c r="Q9443" t="s">
        <v>82</v>
      </c>
      <c r="R9443">
        <v>4</v>
      </c>
      <c r="S9443" t="s">
        <v>38</v>
      </c>
      <c r="T9443">
        <v>14</v>
      </c>
      <c r="U9443" t="s">
        <v>334</v>
      </c>
      <c r="V9443" t="s">
        <v>333</v>
      </c>
      <c r="W9443">
        <v>4</v>
      </c>
      <c r="X9443" t="s">
        <v>58</v>
      </c>
      <c r="Y9443">
        <v>70</v>
      </c>
      <c r="Z9443">
        <v>700</v>
      </c>
      <c r="AA9443">
        <v>490000</v>
      </c>
      <c r="AB9443">
        <v>49000</v>
      </c>
      <c r="AC9443">
        <v>0.1</v>
      </c>
      <c r="AD9443">
        <v>2</v>
      </c>
      <c r="AE9443" t="s">
        <v>72</v>
      </c>
    </row>
    <row r="9444" spans="1:31" x14ac:dyDescent="0.3">
      <c r="A9444">
        <v>1128299</v>
      </c>
      <c r="B9444" t="s">
        <v>77</v>
      </c>
      <c r="C9444" s="1">
        <v>44237</v>
      </c>
      <c r="D9444">
        <v>2021</v>
      </c>
      <c r="E9444" t="s">
        <v>48</v>
      </c>
      <c r="F9444">
        <v>1</v>
      </c>
      <c r="G9444">
        <v>3</v>
      </c>
      <c r="H9444" t="s">
        <v>78</v>
      </c>
      <c r="I9444">
        <v>3</v>
      </c>
      <c r="J9444" t="s">
        <v>79</v>
      </c>
      <c r="K9444">
        <v>3</v>
      </c>
      <c r="L9444" t="s">
        <v>80</v>
      </c>
      <c r="M9444" t="s">
        <v>328</v>
      </c>
      <c r="N9444">
        <v>2</v>
      </c>
      <c r="O9444" t="s">
        <v>324</v>
      </c>
      <c r="P9444">
        <v>2</v>
      </c>
      <c r="Q9444" t="s">
        <v>82</v>
      </c>
      <c r="R9444">
        <v>4</v>
      </c>
      <c r="S9444" t="s">
        <v>38</v>
      </c>
      <c r="T9444">
        <v>14</v>
      </c>
      <c r="U9444" t="s">
        <v>334</v>
      </c>
      <c r="V9444" t="s">
        <v>331</v>
      </c>
      <c r="W9444">
        <v>4</v>
      </c>
      <c r="X9444" t="s">
        <v>58</v>
      </c>
      <c r="Y9444">
        <v>70</v>
      </c>
      <c r="Z9444">
        <v>775</v>
      </c>
      <c r="AA9444">
        <v>542500</v>
      </c>
      <c r="AB9444">
        <v>54250</v>
      </c>
      <c r="AC9444">
        <v>0.1</v>
      </c>
      <c r="AD9444">
        <v>2</v>
      </c>
      <c r="AE9444" t="s">
        <v>72</v>
      </c>
    </row>
    <row r="9445" spans="1:31" x14ac:dyDescent="0.3">
      <c r="A9445">
        <v>1128299</v>
      </c>
      <c r="B9445" t="s">
        <v>77</v>
      </c>
      <c r="C9445" s="1">
        <v>44243</v>
      </c>
      <c r="D9445">
        <v>2021</v>
      </c>
      <c r="E9445" t="s">
        <v>48</v>
      </c>
      <c r="F9445">
        <v>1</v>
      </c>
      <c r="G9445">
        <v>3</v>
      </c>
      <c r="H9445" t="s">
        <v>78</v>
      </c>
      <c r="I9445">
        <v>3</v>
      </c>
      <c r="J9445" t="s">
        <v>79</v>
      </c>
      <c r="K9445">
        <v>3</v>
      </c>
      <c r="L9445" t="s">
        <v>80</v>
      </c>
      <c r="M9445" t="s">
        <v>328</v>
      </c>
      <c r="N9445">
        <v>2</v>
      </c>
      <c r="O9445" t="s">
        <v>324</v>
      </c>
      <c r="P9445">
        <v>2</v>
      </c>
      <c r="Q9445" t="s">
        <v>82</v>
      </c>
      <c r="R9445">
        <v>4</v>
      </c>
      <c r="S9445" t="s">
        <v>38</v>
      </c>
      <c r="T9445">
        <v>14</v>
      </c>
      <c r="U9445" t="s">
        <v>334</v>
      </c>
      <c r="V9445" t="s">
        <v>333</v>
      </c>
      <c r="W9445">
        <v>4</v>
      </c>
      <c r="X9445" t="s">
        <v>58</v>
      </c>
      <c r="Y9445">
        <v>70</v>
      </c>
      <c r="Z9445">
        <v>800</v>
      </c>
      <c r="AA9445">
        <v>560000</v>
      </c>
      <c r="AB9445">
        <v>56000</v>
      </c>
      <c r="AC9445">
        <v>0.1</v>
      </c>
      <c r="AD9445">
        <v>2</v>
      </c>
      <c r="AE9445" t="s">
        <v>72</v>
      </c>
    </row>
    <row r="9446" spans="1:31" x14ac:dyDescent="0.3">
      <c r="A9446">
        <v>1189833</v>
      </c>
      <c r="B9446" t="s">
        <v>89</v>
      </c>
      <c r="C9446" s="1">
        <v>44267</v>
      </c>
      <c r="D9446">
        <v>2021</v>
      </c>
      <c r="E9446" t="s">
        <v>51</v>
      </c>
      <c r="F9446">
        <v>1</v>
      </c>
      <c r="G9446">
        <v>3</v>
      </c>
      <c r="H9446" t="s">
        <v>78</v>
      </c>
      <c r="I9446">
        <v>3</v>
      </c>
      <c r="J9446" t="s">
        <v>79</v>
      </c>
      <c r="K9446">
        <v>4</v>
      </c>
      <c r="L9446" t="s">
        <v>90</v>
      </c>
      <c r="M9446" t="s">
        <v>328</v>
      </c>
      <c r="N9446">
        <v>2</v>
      </c>
      <c r="O9446" t="s">
        <v>324</v>
      </c>
      <c r="P9446">
        <v>2</v>
      </c>
      <c r="Q9446" t="s">
        <v>82</v>
      </c>
      <c r="R9446">
        <v>4</v>
      </c>
      <c r="S9446" t="s">
        <v>38</v>
      </c>
      <c r="T9446">
        <v>14</v>
      </c>
      <c r="U9446" t="s">
        <v>334</v>
      </c>
      <c r="V9446" t="s">
        <v>330</v>
      </c>
      <c r="W9446">
        <v>4</v>
      </c>
      <c r="X9446" t="s">
        <v>58</v>
      </c>
      <c r="Y9446">
        <v>45</v>
      </c>
      <c r="Z9446">
        <v>700</v>
      </c>
      <c r="AA9446">
        <v>315000</v>
      </c>
      <c r="AB9446">
        <v>63000</v>
      </c>
      <c r="AC9446">
        <v>0.2</v>
      </c>
      <c r="AD9446">
        <v>2</v>
      </c>
      <c r="AE9446" t="s">
        <v>72</v>
      </c>
    </row>
    <row r="9447" spans="1:31" x14ac:dyDescent="0.3">
      <c r="A9447">
        <v>1189833</v>
      </c>
      <c r="B9447" t="s">
        <v>89</v>
      </c>
      <c r="C9447" s="1">
        <v>44273</v>
      </c>
      <c r="D9447">
        <v>2021</v>
      </c>
      <c r="E9447" t="s">
        <v>51</v>
      </c>
      <c r="F9447">
        <v>1</v>
      </c>
      <c r="G9447">
        <v>3</v>
      </c>
      <c r="H9447" t="s">
        <v>78</v>
      </c>
      <c r="I9447">
        <v>3</v>
      </c>
      <c r="J9447" t="s">
        <v>79</v>
      </c>
      <c r="K9447">
        <v>4</v>
      </c>
      <c r="L9447" t="s">
        <v>90</v>
      </c>
      <c r="M9447" t="s">
        <v>328</v>
      </c>
      <c r="N9447">
        <v>2</v>
      </c>
      <c r="O9447" t="s">
        <v>324</v>
      </c>
      <c r="P9447">
        <v>2</v>
      </c>
      <c r="Q9447" t="s">
        <v>82</v>
      </c>
      <c r="R9447">
        <v>4</v>
      </c>
      <c r="S9447" t="s">
        <v>38</v>
      </c>
      <c r="T9447">
        <v>14</v>
      </c>
      <c r="U9447" t="s">
        <v>334</v>
      </c>
      <c r="V9447" t="s">
        <v>331</v>
      </c>
      <c r="W9447">
        <v>4</v>
      </c>
      <c r="X9447" t="s">
        <v>58</v>
      </c>
      <c r="Y9447">
        <v>45</v>
      </c>
      <c r="Z9447">
        <v>650</v>
      </c>
      <c r="AA9447">
        <v>292500</v>
      </c>
      <c r="AB9447">
        <v>58500</v>
      </c>
      <c r="AC9447">
        <v>0.2</v>
      </c>
      <c r="AD9447">
        <v>2</v>
      </c>
      <c r="AE9447" t="s">
        <v>72</v>
      </c>
    </row>
    <row r="9448" spans="1:31" x14ac:dyDescent="0.3">
      <c r="A9448">
        <v>1189833</v>
      </c>
      <c r="B9448" t="s">
        <v>89</v>
      </c>
      <c r="C9448" s="1">
        <v>44292</v>
      </c>
      <c r="D9448">
        <v>2021</v>
      </c>
      <c r="E9448" t="s">
        <v>52</v>
      </c>
      <c r="F9448">
        <v>2</v>
      </c>
      <c r="G9448">
        <v>3</v>
      </c>
      <c r="H9448" t="s">
        <v>78</v>
      </c>
      <c r="I9448">
        <v>3</v>
      </c>
      <c r="J9448" t="s">
        <v>79</v>
      </c>
      <c r="K9448">
        <v>4</v>
      </c>
      <c r="L9448" t="s">
        <v>90</v>
      </c>
      <c r="M9448" t="s">
        <v>328</v>
      </c>
      <c r="N9448">
        <v>2</v>
      </c>
      <c r="O9448" t="s">
        <v>324</v>
      </c>
      <c r="P9448">
        <v>2</v>
      </c>
      <c r="Q9448" t="s">
        <v>82</v>
      </c>
      <c r="R9448">
        <v>4</v>
      </c>
      <c r="S9448" t="s">
        <v>38</v>
      </c>
      <c r="T9448">
        <v>14</v>
      </c>
      <c r="U9448" t="s">
        <v>334</v>
      </c>
      <c r="V9448" t="s">
        <v>332</v>
      </c>
      <c r="W9448">
        <v>4</v>
      </c>
      <c r="X9448" t="s">
        <v>58</v>
      </c>
      <c r="Y9448">
        <v>45</v>
      </c>
      <c r="Z9448">
        <v>625</v>
      </c>
      <c r="AA9448">
        <v>281250</v>
      </c>
      <c r="AB9448">
        <v>56250</v>
      </c>
      <c r="AC9448">
        <v>0.2</v>
      </c>
      <c r="AD9448">
        <v>2</v>
      </c>
      <c r="AE9448" t="s">
        <v>72</v>
      </c>
    </row>
    <row r="9449" spans="1:31" x14ac:dyDescent="0.3">
      <c r="A9449">
        <v>1189833</v>
      </c>
      <c r="B9449" t="s">
        <v>89</v>
      </c>
      <c r="C9449" s="1">
        <v>44298</v>
      </c>
      <c r="D9449">
        <v>2021</v>
      </c>
      <c r="E9449" t="s">
        <v>52</v>
      </c>
      <c r="F9449">
        <v>2</v>
      </c>
      <c r="G9449">
        <v>3</v>
      </c>
      <c r="H9449" t="s">
        <v>78</v>
      </c>
      <c r="I9449">
        <v>3</v>
      </c>
      <c r="J9449" t="s">
        <v>79</v>
      </c>
      <c r="K9449">
        <v>4</v>
      </c>
      <c r="L9449" t="s">
        <v>90</v>
      </c>
      <c r="M9449" t="s">
        <v>328</v>
      </c>
      <c r="N9449">
        <v>2</v>
      </c>
      <c r="O9449" t="s">
        <v>324</v>
      </c>
      <c r="P9449">
        <v>2</v>
      </c>
      <c r="Q9449" t="s">
        <v>82</v>
      </c>
      <c r="R9449">
        <v>4</v>
      </c>
      <c r="S9449" t="s">
        <v>38</v>
      </c>
      <c r="T9449">
        <v>14</v>
      </c>
      <c r="U9449" t="s">
        <v>334</v>
      </c>
      <c r="V9449" t="s">
        <v>333</v>
      </c>
      <c r="W9449">
        <v>4</v>
      </c>
      <c r="X9449" t="s">
        <v>58</v>
      </c>
      <c r="Y9449">
        <v>65</v>
      </c>
      <c r="Z9449">
        <v>600</v>
      </c>
      <c r="AA9449">
        <v>390000</v>
      </c>
      <c r="AB9449">
        <v>78000</v>
      </c>
      <c r="AC9449">
        <v>0.2</v>
      </c>
      <c r="AD9449">
        <v>2</v>
      </c>
      <c r="AE9449" t="s">
        <v>72</v>
      </c>
    </row>
    <row r="9450" spans="1:31" x14ac:dyDescent="0.3">
      <c r="A9450">
        <v>1189833</v>
      </c>
      <c r="B9450" t="s">
        <v>89</v>
      </c>
      <c r="C9450" s="1">
        <v>44304</v>
      </c>
      <c r="D9450">
        <v>2021</v>
      </c>
      <c r="E9450" t="s">
        <v>52</v>
      </c>
      <c r="F9450">
        <v>2</v>
      </c>
      <c r="G9450">
        <v>3</v>
      </c>
      <c r="H9450" t="s">
        <v>78</v>
      </c>
      <c r="I9450">
        <v>3</v>
      </c>
      <c r="J9450" t="s">
        <v>79</v>
      </c>
      <c r="K9450">
        <v>4</v>
      </c>
      <c r="L9450" t="s">
        <v>90</v>
      </c>
      <c r="M9450" t="s">
        <v>328</v>
      </c>
      <c r="N9450">
        <v>2</v>
      </c>
      <c r="O9450" t="s">
        <v>324</v>
      </c>
      <c r="P9450">
        <v>2</v>
      </c>
      <c r="Q9450" t="s">
        <v>82</v>
      </c>
      <c r="R9450">
        <v>4</v>
      </c>
      <c r="S9450" t="s">
        <v>38</v>
      </c>
      <c r="T9450">
        <v>14</v>
      </c>
      <c r="U9450" t="s">
        <v>334</v>
      </c>
      <c r="V9450" t="s">
        <v>331</v>
      </c>
      <c r="W9450">
        <v>4</v>
      </c>
      <c r="X9450" t="s">
        <v>58</v>
      </c>
      <c r="Y9450">
        <v>65</v>
      </c>
      <c r="Z9450">
        <v>625</v>
      </c>
      <c r="AA9450">
        <v>406250</v>
      </c>
      <c r="AB9450">
        <v>81250</v>
      </c>
      <c r="AC9450">
        <v>0.2</v>
      </c>
      <c r="AD9450">
        <v>2</v>
      </c>
      <c r="AE9450" t="s">
        <v>72</v>
      </c>
    </row>
    <row r="9451" spans="1:31" x14ac:dyDescent="0.3">
      <c r="A9451">
        <v>1189833</v>
      </c>
      <c r="B9451" t="s">
        <v>89</v>
      </c>
      <c r="C9451" s="1">
        <v>44310</v>
      </c>
      <c r="D9451">
        <v>2021</v>
      </c>
      <c r="E9451" t="s">
        <v>52</v>
      </c>
      <c r="F9451">
        <v>2</v>
      </c>
      <c r="G9451">
        <v>3</v>
      </c>
      <c r="H9451" t="s">
        <v>78</v>
      </c>
      <c r="I9451">
        <v>3</v>
      </c>
      <c r="J9451" t="s">
        <v>79</v>
      </c>
      <c r="K9451">
        <v>4</v>
      </c>
      <c r="L9451" t="s">
        <v>90</v>
      </c>
      <c r="M9451" t="s">
        <v>328</v>
      </c>
      <c r="N9451">
        <v>2</v>
      </c>
      <c r="O9451" t="s">
        <v>324</v>
      </c>
      <c r="P9451">
        <v>2</v>
      </c>
      <c r="Q9451" t="s">
        <v>82</v>
      </c>
      <c r="R9451">
        <v>4</v>
      </c>
      <c r="S9451" t="s">
        <v>38</v>
      </c>
      <c r="T9451">
        <v>14</v>
      </c>
      <c r="U9451" t="s">
        <v>334</v>
      </c>
      <c r="V9451" t="s">
        <v>333</v>
      </c>
      <c r="W9451">
        <v>4</v>
      </c>
      <c r="X9451" t="s">
        <v>58</v>
      </c>
      <c r="Y9451">
        <v>65</v>
      </c>
      <c r="Z9451">
        <v>800</v>
      </c>
      <c r="AA9451">
        <v>520000</v>
      </c>
      <c r="AB9451">
        <v>104000</v>
      </c>
      <c r="AC9451">
        <v>0.2</v>
      </c>
      <c r="AD9451">
        <v>2</v>
      </c>
      <c r="AE9451" t="s">
        <v>72</v>
      </c>
    </row>
    <row r="9452" spans="1:31" x14ac:dyDescent="0.3">
      <c r="A9452">
        <v>1189833</v>
      </c>
      <c r="B9452" t="s">
        <v>89</v>
      </c>
      <c r="C9452" s="1">
        <v>44316</v>
      </c>
      <c r="D9452">
        <v>2021</v>
      </c>
      <c r="E9452" t="s">
        <v>52</v>
      </c>
      <c r="F9452">
        <v>2</v>
      </c>
      <c r="G9452">
        <v>3</v>
      </c>
      <c r="H9452" t="s">
        <v>78</v>
      </c>
      <c r="I9452">
        <v>3</v>
      </c>
      <c r="J9452" t="s">
        <v>79</v>
      </c>
      <c r="K9452">
        <v>4</v>
      </c>
      <c r="L9452" t="s">
        <v>90</v>
      </c>
      <c r="M9452" t="s">
        <v>328</v>
      </c>
      <c r="N9452">
        <v>2</v>
      </c>
      <c r="O9452" t="s">
        <v>324</v>
      </c>
      <c r="P9452">
        <v>2</v>
      </c>
      <c r="Q9452" t="s">
        <v>82</v>
      </c>
      <c r="R9452">
        <v>4</v>
      </c>
      <c r="S9452" t="s">
        <v>38</v>
      </c>
      <c r="T9452">
        <v>14</v>
      </c>
      <c r="U9452" t="s">
        <v>334</v>
      </c>
      <c r="V9452" t="s">
        <v>330</v>
      </c>
      <c r="W9452">
        <v>4</v>
      </c>
      <c r="X9452" t="s">
        <v>58</v>
      </c>
      <c r="Y9452">
        <v>65</v>
      </c>
      <c r="Z9452">
        <v>700</v>
      </c>
      <c r="AA9452">
        <v>455000</v>
      </c>
      <c r="AB9452">
        <v>91000</v>
      </c>
      <c r="AC9452">
        <v>0.2</v>
      </c>
      <c r="AD9452">
        <v>2</v>
      </c>
      <c r="AE9452" t="s">
        <v>72</v>
      </c>
    </row>
    <row r="9453" spans="1:31" x14ac:dyDescent="0.3">
      <c r="A9453">
        <v>1189833</v>
      </c>
      <c r="B9453" t="s">
        <v>89</v>
      </c>
      <c r="C9453" s="1">
        <v>44322</v>
      </c>
      <c r="D9453">
        <v>2021</v>
      </c>
      <c r="E9453" t="s">
        <v>53</v>
      </c>
      <c r="F9453">
        <v>2</v>
      </c>
      <c r="G9453">
        <v>3</v>
      </c>
      <c r="H9453" t="s">
        <v>78</v>
      </c>
      <c r="I9453">
        <v>3</v>
      </c>
      <c r="J9453" t="s">
        <v>79</v>
      </c>
      <c r="K9453">
        <v>4</v>
      </c>
      <c r="L9453" t="s">
        <v>90</v>
      </c>
      <c r="M9453" t="s">
        <v>328</v>
      </c>
      <c r="N9453">
        <v>2</v>
      </c>
      <c r="O9453" t="s">
        <v>324</v>
      </c>
      <c r="P9453">
        <v>2</v>
      </c>
      <c r="Q9453" t="s">
        <v>82</v>
      </c>
      <c r="R9453">
        <v>4</v>
      </c>
      <c r="S9453" t="s">
        <v>38</v>
      </c>
      <c r="T9453">
        <v>14</v>
      </c>
      <c r="U9453" t="s">
        <v>334</v>
      </c>
      <c r="V9453" t="s">
        <v>331</v>
      </c>
      <c r="W9453">
        <v>4</v>
      </c>
      <c r="X9453" t="s">
        <v>58</v>
      </c>
      <c r="Y9453">
        <v>65</v>
      </c>
      <c r="Z9453">
        <v>650</v>
      </c>
      <c r="AA9453">
        <v>422500</v>
      </c>
      <c r="AB9453">
        <v>84500</v>
      </c>
      <c r="AC9453">
        <v>0.2</v>
      </c>
      <c r="AD9453">
        <v>2</v>
      </c>
      <c r="AE9453" t="s">
        <v>72</v>
      </c>
    </row>
    <row r="9454" spans="1:31" x14ac:dyDescent="0.3">
      <c r="A9454">
        <v>1189833</v>
      </c>
      <c r="B9454" t="s">
        <v>89</v>
      </c>
      <c r="C9454" s="1">
        <v>44328</v>
      </c>
      <c r="D9454">
        <v>2021</v>
      </c>
      <c r="E9454" t="s">
        <v>53</v>
      </c>
      <c r="F9454">
        <v>2</v>
      </c>
      <c r="G9454">
        <v>3</v>
      </c>
      <c r="H9454" t="s">
        <v>78</v>
      </c>
      <c r="I9454">
        <v>3</v>
      </c>
      <c r="J9454" t="s">
        <v>79</v>
      </c>
      <c r="K9454">
        <v>4</v>
      </c>
      <c r="L9454" t="s">
        <v>90</v>
      </c>
      <c r="M9454" t="s">
        <v>328</v>
      </c>
      <c r="N9454">
        <v>2</v>
      </c>
      <c r="O9454" t="s">
        <v>324</v>
      </c>
      <c r="P9454">
        <v>2</v>
      </c>
      <c r="Q9454" t="s">
        <v>82</v>
      </c>
      <c r="R9454">
        <v>4</v>
      </c>
      <c r="S9454" t="s">
        <v>38</v>
      </c>
      <c r="T9454">
        <v>14</v>
      </c>
      <c r="U9454" t="s">
        <v>334</v>
      </c>
      <c r="V9454" t="s">
        <v>332</v>
      </c>
      <c r="W9454">
        <v>4</v>
      </c>
      <c r="X9454" t="s">
        <v>58</v>
      </c>
      <c r="Y9454">
        <v>65</v>
      </c>
      <c r="Z9454">
        <v>700</v>
      </c>
      <c r="AA9454">
        <v>455000</v>
      </c>
      <c r="AB9454">
        <v>91000</v>
      </c>
      <c r="AC9454">
        <v>0.2</v>
      </c>
      <c r="AD9454">
        <v>2</v>
      </c>
      <c r="AE9454" t="s">
        <v>72</v>
      </c>
    </row>
    <row r="9455" spans="1:31" x14ac:dyDescent="0.3">
      <c r="A9455">
        <v>1189833</v>
      </c>
      <c r="B9455" t="s">
        <v>89</v>
      </c>
      <c r="C9455" s="1">
        <v>44334</v>
      </c>
      <c r="D9455">
        <v>2021</v>
      </c>
      <c r="E9455" t="s">
        <v>53</v>
      </c>
      <c r="F9455">
        <v>2</v>
      </c>
      <c r="G9455">
        <v>3</v>
      </c>
      <c r="H9455" t="s">
        <v>78</v>
      </c>
      <c r="I9455">
        <v>3</v>
      </c>
      <c r="J9455" t="s">
        <v>79</v>
      </c>
      <c r="K9455">
        <v>4</v>
      </c>
      <c r="L9455" t="s">
        <v>90</v>
      </c>
      <c r="M9455" t="s">
        <v>328</v>
      </c>
      <c r="N9455">
        <v>2</v>
      </c>
      <c r="O9455" t="s">
        <v>324</v>
      </c>
      <c r="P9455">
        <v>2</v>
      </c>
      <c r="Q9455" t="s">
        <v>82</v>
      </c>
      <c r="R9455">
        <v>4</v>
      </c>
      <c r="S9455" t="s">
        <v>38</v>
      </c>
      <c r="T9455">
        <v>14</v>
      </c>
      <c r="U9455" t="s">
        <v>334</v>
      </c>
      <c r="V9455" t="s">
        <v>333</v>
      </c>
      <c r="W9455">
        <v>4</v>
      </c>
      <c r="X9455" t="s">
        <v>58</v>
      </c>
      <c r="Y9455">
        <v>65</v>
      </c>
      <c r="Z9455">
        <v>650</v>
      </c>
      <c r="AA9455">
        <v>422500</v>
      </c>
      <c r="AB9455">
        <v>84500</v>
      </c>
      <c r="AC9455">
        <v>0.2</v>
      </c>
      <c r="AD9455">
        <v>2</v>
      </c>
      <c r="AE9455" t="s">
        <v>72</v>
      </c>
    </row>
    <row r="9456" spans="1:31" x14ac:dyDescent="0.3">
      <c r="A9456">
        <v>1189833</v>
      </c>
      <c r="B9456" t="s">
        <v>89</v>
      </c>
      <c r="C9456" s="1">
        <v>44346</v>
      </c>
      <c r="D9456">
        <v>2021</v>
      </c>
      <c r="E9456" t="s">
        <v>53</v>
      </c>
      <c r="F9456">
        <v>2</v>
      </c>
      <c r="G9456">
        <v>3</v>
      </c>
      <c r="H9456" t="s">
        <v>78</v>
      </c>
      <c r="I9456">
        <v>3</v>
      </c>
      <c r="J9456" t="s">
        <v>79</v>
      </c>
      <c r="K9456">
        <v>4</v>
      </c>
      <c r="L9456" t="s">
        <v>90</v>
      </c>
      <c r="M9456" t="s">
        <v>328</v>
      </c>
      <c r="N9456">
        <v>2</v>
      </c>
      <c r="O9456" t="s">
        <v>324</v>
      </c>
      <c r="P9456">
        <v>2</v>
      </c>
      <c r="Q9456" t="s">
        <v>82</v>
      </c>
      <c r="R9456">
        <v>4</v>
      </c>
      <c r="S9456" t="s">
        <v>38</v>
      </c>
      <c r="T9456">
        <v>14</v>
      </c>
      <c r="U9456" t="s">
        <v>334</v>
      </c>
      <c r="V9456" t="s">
        <v>331</v>
      </c>
      <c r="W9456">
        <v>4</v>
      </c>
      <c r="X9456" t="s">
        <v>58</v>
      </c>
      <c r="Y9456">
        <v>65</v>
      </c>
      <c r="Z9456">
        <v>725</v>
      </c>
      <c r="AA9456">
        <v>471250</v>
      </c>
      <c r="AB9456">
        <v>94250</v>
      </c>
      <c r="AC9456">
        <v>0.2</v>
      </c>
      <c r="AD9456">
        <v>2</v>
      </c>
      <c r="AE9456" t="s">
        <v>72</v>
      </c>
    </row>
    <row r="9457" spans="1:31" x14ac:dyDescent="0.3">
      <c r="A9457">
        <v>1185732</v>
      </c>
      <c r="B9457" t="s">
        <v>30</v>
      </c>
      <c r="C9457" s="1">
        <v>44352</v>
      </c>
      <c r="D9457">
        <v>2021</v>
      </c>
      <c r="E9457" t="s">
        <v>54</v>
      </c>
      <c r="F9457">
        <v>2</v>
      </c>
      <c r="G9457">
        <v>4</v>
      </c>
      <c r="H9457" t="s">
        <v>139</v>
      </c>
      <c r="I9457">
        <v>4</v>
      </c>
      <c r="J9457" t="s">
        <v>218</v>
      </c>
      <c r="K9457">
        <v>5</v>
      </c>
      <c r="L9457" t="s">
        <v>219</v>
      </c>
      <c r="M9457" t="s">
        <v>328</v>
      </c>
      <c r="N9457">
        <v>2</v>
      </c>
      <c r="O9457" t="s">
        <v>324</v>
      </c>
      <c r="P9457">
        <v>2</v>
      </c>
      <c r="Q9457" t="s">
        <v>82</v>
      </c>
      <c r="R9457">
        <v>4</v>
      </c>
      <c r="S9457" t="s">
        <v>38</v>
      </c>
      <c r="T9457">
        <v>14</v>
      </c>
      <c r="U9457" t="s">
        <v>334</v>
      </c>
      <c r="V9457" t="s">
        <v>333</v>
      </c>
      <c r="W9457">
        <v>4</v>
      </c>
      <c r="X9457" t="s">
        <v>58</v>
      </c>
      <c r="Y9457">
        <v>45</v>
      </c>
      <c r="Z9457">
        <v>275</v>
      </c>
      <c r="AA9457">
        <v>123750</v>
      </c>
      <c r="AB9457">
        <v>61875</v>
      </c>
      <c r="AC9457">
        <v>0.5</v>
      </c>
      <c r="AD9457">
        <v>2</v>
      </c>
      <c r="AE9457" t="s">
        <v>72</v>
      </c>
    </row>
    <row r="9458" spans="1:31" x14ac:dyDescent="0.3">
      <c r="A9458">
        <v>1185732</v>
      </c>
      <c r="B9458" t="s">
        <v>30</v>
      </c>
      <c r="C9458" s="1">
        <v>44376</v>
      </c>
      <c r="D9458">
        <v>2021</v>
      </c>
      <c r="E9458" t="s">
        <v>54</v>
      </c>
      <c r="F9458">
        <v>2</v>
      </c>
      <c r="G9458">
        <v>4</v>
      </c>
      <c r="H9458" t="s">
        <v>139</v>
      </c>
      <c r="I9458">
        <v>4</v>
      </c>
      <c r="J9458" t="s">
        <v>218</v>
      </c>
      <c r="K9458">
        <v>5</v>
      </c>
      <c r="L9458" t="s">
        <v>219</v>
      </c>
      <c r="M9458" t="s">
        <v>328</v>
      </c>
      <c r="N9458">
        <v>2</v>
      </c>
      <c r="O9458" t="s">
        <v>324</v>
      </c>
      <c r="P9458">
        <v>2</v>
      </c>
      <c r="Q9458" t="s">
        <v>82</v>
      </c>
      <c r="R9458">
        <v>4</v>
      </c>
      <c r="S9458" t="s">
        <v>38</v>
      </c>
      <c r="T9458">
        <v>14</v>
      </c>
      <c r="U9458" t="s">
        <v>334</v>
      </c>
      <c r="V9458" t="s">
        <v>330</v>
      </c>
      <c r="W9458">
        <v>4</v>
      </c>
      <c r="X9458" t="s">
        <v>58</v>
      </c>
      <c r="Y9458">
        <v>65</v>
      </c>
      <c r="Z9458">
        <v>250</v>
      </c>
      <c r="AA9458">
        <v>162500</v>
      </c>
      <c r="AB9458">
        <v>81250</v>
      </c>
      <c r="AC9458">
        <v>0.5</v>
      </c>
      <c r="AD9458">
        <v>2</v>
      </c>
      <c r="AE9458" t="s">
        <v>72</v>
      </c>
    </row>
    <row r="9459" spans="1:31" x14ac:dyDescent="0.3">
      <c r="A9459">
        <v>1185732</v>
      </c>
      <c r="B9459" t="s">
        <v>30</v>
      </c>
      <c r="C9459" s="1">
        <v>44382</v>
      </c>
      <c r="D9459">
        <v>2021</v>
      </c>
      <c r="E9459" t="s">
        <v>55</v>
      </c>
      <c r="F9459">
        <v>3</v>
      </c>
      <c r="G9459">
        <v>4</v>
      </c>
      <c r="H9459" t="s">
        <v>139</v>
      </c>
      <c r="I9459">
        <v>4</v>
      </c>
      <c r="J9459" t="s">
        <v>218</v>
      </c>
      <c r="K9459">
        <v>5</v>
      </c>
      <c r="L9459" t="s">
        <v>219</v>
      </c>
      <c r="M9459" t="s">
        <v>328</v>
      </c>
      <c r="N9459">
        <v>2</v>
      </c>
      <c r="O9459" t="s">
        <v>324</v>
      </c>
      <c r="P9459">
        <v>2</v>
      </c>
      <c r="Q9459" t="s">
        <v>82</v>
      </c>
      <c r="R9459">
        <v>4</v>
      </c>
      <c r="S9459" t="s">
        <v>38</v>
      </c>
      <c r="T9459">
        <v>14</v>
      </c>
      <c r="U9459" t="s">
        <v>334</v>
      </c>
      <c r="V9459" t="s">
        <v>331</v>
      </c>
      <c r="W9459">
        <v>4</v>
      </c>
      <c r="X9459" t="s">
        <v>58</v>
      </c>
      <c r="Y9459">
        <v>55</v>
      </c>
      <c r="Z9459">
        <v>350</v>
      </c>
      <c r="AA9459">
        <v>192500</v>
      </c>
      <c r="AB9459">
        <v>96250.000000000015</v>
      </c>
      <c r="AC9459">
        <v>0.5</v>
      </c>
      <c r="AD9459">
        <v>2</v>
      </c>
      <c r="AE9459" t="s">
        <v>72</v>
      </c>
    </row>
    <row r="9460" spans="1:31" x14ac:dyDescent="0.3">
      <c r="A9460">
        <v>1185732</v>
      </c>
      <c r="B9460" t="s">
        <v>30</v>
      </c>
      <c r="C9460" s="1">
        <v>44394</v>
      </c>
      <c r="D9460">
        <v>2021</v>
      </c>
      <c r="E9460" t="s">
        <v>55</v>
      </c>
      <c r="F9460">
        <v>3</v>
      </c>
      <c r="G9460">
        <v>4</v>
      </c>
      <c r="H9460" t="s">
        <v>139</v>
      </c>
      <c r="I9460">
        <v>4</v>
      </c>
      <c r="J9460" t="s">
        <v>218</v>
      </c>
      <c r="K9460">
        <v>5</v>
      </c>
      <c r="L9460" t="s">
        <v>219</v>
      </c>
      <c r="M9460" t="s">
        <v>328</v>
      </c>
      <c r="N9460">
        <v>2</v>
      </c>
      <c r="O9460" t="s">
        <v>324</v>
      </c>
      <c r="P9460">
        <v>2</v>
      </c>
      <c r="Q9460" t="s">
        <v>82</v>
      </c>
      <c r="R9460">
        <v>4</v>
      </c>
      <c r="S9460" t="s">
        <v>38</v>
      </c>
      <c r="T9460">
        <v>14</v>
      </c>
      <c r="U9460" t="s">
        <v>334</v>
      </c>
      <c r="V9460" t="s">
        <v>332</v>
      </c>
      <c r="W9460">
        <v>4</v>
      </c>
      <c r="X9460" t="s">
        <v>58</v>
      </c>
      <c r="Y9460">
        <v>55</v>
      </c>
      <c r="Z9460">
        <v>375</v>
      </c>
      <c r="AA9460">
        <v>206250</v>
      </c>
      <c r="AB9460">
        <v>103125.00000000001</v>
      </c>
      <c r="AC9460">
        <v>0.5</v>
      </c>
      <c r="AD9460">
        <v>2</v>
      </c>
      <c r="AE9460" t="s">
        <v>72</v>
      </c>
    </row>
    <row r="9461" spans="1:31" x14ac:dyDescent="0.3">
      <c r="A9461">
        <v>1185732</v>
      </c>
      <c r="B9461" t="s">
        <v>30</v>
      </c>
      <c r="C9461" s="1">
        <v>44400</v>
      </c>
      <c r="D9461">
        <v>2021</v>
      </c>
      <c r="E9461" t="s">
        <v>55</v>
      </c>
      <c r="F9461">
        <v>3</v>
      </c>
      <c r="G9461">
        <v>4</v>
      </c>
      <c r="H9461" t="s">
        <v>139</v>
      </c>
      <c r="I9461">
        <v>4</v>
      </c>
      <c r="J9461" t="s">
        <v>218</v>
      </c>
      <c r="K9461">
        <v>5</v>
      </c>
      <c r="L9461" t="s">
        <v>219</v>
      </c>
      <c r="M9461" t="s">
        <v>328</v>
      </c>
      <c r="N9461">
        <v>2</v>
      </c>
      <c r="O9461" t="s">
        <v>324</v>
      </c>
      <c r="P9461">
        <v>2</v>
      </c>
      <c r="Q9461" t="s">
        <v>82</v>
      </c>
      <c r="R9461">
        <v>4</v>
      </c>
      <c r="S9461" t="s">
        <v>38</v>
      </c>
      <c r="T9461">
        <v>14</v>
      </c>
      <c r="U9461" t="s">
        <v>334</v>
      </c>
      <c r="V9461" t="s">
        <v>333</v>
      </c>
      <c r="W9461">
        <v>2</v>
      </c>
      <c r="X9461" t="s">
        <v>281</v>
      </c>
      <c r="Y9461">
        <v>55</v>
      </c>
      <c r="Z9461">
        <v>250</v>
      </c>
      <c r="AA9461">
        <v>137500</v>
      </c>
      <c r="AB9461">
        <v>68750.000000000015</v>
      </c>
      <c r="AC9461">
        <v>0.5</v>
      </c>
      <c r="AD9461">
        <v>2</v>
      </c>
      <c r="AE9461" t="s">
        <v>72</v>
      </c>
    </row>
    <row r="9462" spans="1:31" x14ac:dyDescent="0.3">
      <c r="A9462">
        <v>1185732</v>
      </c>
      <c r="B9462" t="s">
        <v>30</v>
      </c>
      <c r="C9462" s="1">
        <v>44406</v>
      </c>
      <c r="D9462">
        <v>2021</v>
      </c>
      <c r="E9462" t="s">
        <v>55</v>
      </c>
      <c r="F9462">
        <v>3</v>
      </c>
      <c r="G9462">
        <v>4</v>
      </c>
      <c r="H9462" t="s">
        <v>139</v>
      </c>
      <c r="I9462">
        <v>4</v>
      </c>
      <c r="J9462" t="s">
        <v>218</v>
      </c>
      <c r="K9462">
        <v>5</v>
      </c>
      <c r="L9462" t="s">
        <v>219</v>
      </c>
      <c r="M9462" t="s">
        <v>328</v>
      </c>
      <c r="N9462">
        <v>2</v>
      </c>
      <c r="O9462" t="s">
        <v>324</v>
      </c>
      <c r="P9462">
        <v>2</v>
      </c>
      <c r="Q9462" t="s">
        <v>82</v>
      </c>
      <c r="R9462">
        <v>4</v>
      </c>
      <c r="S9462" t="s">
        <v>38</v>
      </c>
      <c r="T9462">
        <v>14</v>
      </c>
      <c r="U9462" t="s">
        <v>334</v>
      </c>
      <c r="V9462" t="s">
        <v>331</v>
      </c>
      <c r="W9462">
        <v>2</v>
      </c>
      <c r="X9462" t="s">
        <v>281</v>
      </c>
      <c r="Y9462">
        <v>65</v>
      </c>
      <c r="Z9462">
        <v>250</v>
      </c>
      <c r="AA9462">
        <v>162500</v>
      </c>
      <c r="AB9462">
        <v>81249.999999999985</v>
      </c>
      <c r="AC9462">
        <v>0.5</v>
      </c>
      <c r="AD9462">
        <v>2</v>
      </c>
      <c r="AE9462" t="s">
        <v>72</v>
      </c>
    </row>
    <row r="9463" spans="1:31" x14ac:dyDescent="0.3">
      <c r="A9463">
        <v>1185732</v>
      </c>
      <c r="B9463" t="s">
        <v>30</v>
      </c>
      <c r="C9463" s="1">
        <v>44412</v>
      </c>
      <c r="D9463">
        <v>2021</v>
      </c>
      <c r="E9463" t="s">
        <v>31</v>
      </c>
      <c r="F9463">
        <v>3</v>
      </c>
      <c r="G9463">
        <v>4</v>
      </c>
      <c r="H9463" t="s">
        <v>139</v>
      </c>
      <c r="I9463">
        <v>4</v>
      </c>
      <c r="J9463" t="s">
        <v>218</v>
      </c>
      <c r="K9463">
        <v>5</v>
      </c>
      <c r="L9463" t="s">
        <v>219</v>
      </c>
      <c r="M9463" t="s">
        <v>328</v>
      </c>
      <c r="N9463">
        <v>2</v>
      </c>
      <c r="O9463" t="s">
        <v>324</v>
      </c>
      <c r="P9463">
        <v>2</v>
      </c>
      <c r="Q9463" t="s">
        <v>82</v>
      </c>
      <c r="R9463">
        <v>4</v>
      </c>
      <c r="S9463" t="s">
        <v>38</v>
      </c>
      <c r="T9463">
        <v>14</v>
      </c>
      <c r="U9463" t="s">
        <v>334</v>
      </c>
      <c r="V9463" t="s">
        <v>333</v>
      </c>
      <c r="W9463">
        <v>2</v>
      </c>
      <c r="X9463" t="s">
        <v>281</v>
      </c>
      <c r="Y9463">
        <v>65</v>
      </c>
      <c r="Z9463">
        <v>250</v>
      </c>
      <c r="AA9463">
        <v>162500</v>
      </c>
      <c r="AB9463">
        <v>81249.999999999985</v>
      </c>
      <c r="AC9463">
        <v>0.5</v>
      </c>
      <c r="AD9463">
        <v>2</v>
      </c>
      <c r="AE9463" t="s">
        <v>72</v>
      </c>
    </row>
    <row r="9464" spans="1:31" x14ac:dyDescent="0.3">
      <c r="A9464">
        <v>1197831</v>
      </c>
      <c r="B9464" t="s">
        <v>73</v>
      </c>
      <c r="C9464" s="1">
        <v>44424</v>
      </c>
      <c r="D9464">
        <v>2021</v>
      </c>
      <c r="E9464" t="s">
        <v>31</v>
      </c>
      <c r="F9464">
        <v>3</v>
      </c>
      <c r="G9464">
        <v>2</v>
      </c>
      <c r="H9464" t="s">
        <v>74</v>
      </c>
      <c r="I9464">
        <v>2</v>
      </c>
      <c r="J9464" t="s">
        <v>75</v>
      </c>
      <c r="K9464">
        <v>6</v>
      </c>
      <c r="L9464" t="s">
        <v>91</v>
      </c>
      <c r="M9464" t="s">
        <v>328</v>
      </c>
      <c r="N9464">
        <v>2</v>
      </c>
      <c r="O9464" t="s">
        <v>324</v>
      </c>
      <c r="P9464">
        <v>2</v>
      </c>
      <c r="Q9464" t="s">
        <v>82</v>
      </c>
      <c r="R9464">
        <v>4</v>
      </c>
      <c r="S9464" t="s">
        <v>38</v>
      </c>
      <c r="T9464">
        <v>14</v>
      </c>
      <c r="U9464" t="s">
        <v>334</v>
      </c>
      <c r="V9464" t="s">
        <v>330</v>
      </c>
      <c r="W9464">
        <v>2</v>
      </c>
      <c r="X9464" t="s">
        <v>281</v>
      </c>
      <c r="Y9464">
        <v>35</v>
      </c>
      <c r="Z9464">
        <v>525</v>
      </c>
      <c r="AA9464">
        <v>183750</v>
      </c>
      <c r="AB9464">
        <v>82687.5</v>
      </c>
      <c r="AC9464">
        <v>0.45</v>
      </c>
      <c r="AD9464">
        <v>2</v>
      </c>
      <c r="AE9464" t="s">
        <v>72</v>
      </c>
    </row>
    <row r="9465" spans="1:31" x14ac:dyDescent="0.3">
      <c r="A9465">
        <v>1197831</v>
      </c>
      <c r="B9465" t="s">
        <v>73</v>
      </c>
      <c r="C9465" s="1">
        <v>44430</v>
      </c>
      <c r="D9465">
        <v>2021</v>
      </c>
      <c r="E9465" t="s">
        <v>31</v>
      </c>
      <c r="F9465">
        <v>3</v>
      </c>
      <c r="G9465">
        <v>2</v>
      </c>
      <c r="H9465" t="s">
        <v>74</v>
      </c>
      <c r="I9465">
        <v>2</v>
      </c>
      <c r="J9465" t="s">
        <v>75</v>
      </c>
      <c r="K9465">
        <v>6</v>
      </c>
      <c r="L9465" t="s">
        <v>91</v>
      </c>
      <c r="M9465" t="s">
        <v>328</v>
      </c>
      <c r="N9465">
        <v>2</v>
      </c>
      <c r="O9465" t="s">
        <v>324</v>
      </c>
      <c r="P9465">
        <v>2</v>
      </c>
      <c r="Q9465" t="s">
        <v>82</v>
      </c>
      <c r="R9465">
        <v>4</v>
      </c>
      <c r="S9465" t="s">
        <v>38</v>
      </c>
      <c r="T9465">
        <v>14</v>
      </c>
      <c r="U9465" t="s">
        <v>334</v>
      </c>
      <c r="V9465" t="s">
        <v>331</v>
      </c>
      <c r="W9465">
        <v>2</v>
      </c>
      <c r="X9465" t="s">
        <v>281</v>
      </c>
      <c r="Y9465">
        <v>35</v>
      </c>
      <c r="Z9465">
        <v>500</v>
      </c>
      <c r="AA9465">
        <v>175000</v>
      </c>
      <c r="AB9465">
        <v>78750</v>
      </c>
      <c r="AC9465">
        <v>0.45</v>
      </c>
      <c r="AD9465">
        <v>2</v>
      </c>
      <c r="AE9465" t="s">
        <v>72</v>
      </c>
    </row>
    <row r="9466" spans="1:31" x14ac:dyDescent="0.3">
      <c r="A9466">
        <v>1197831</v>
      </c>
      <c r="B9466" t="s">
        <v>73</v>
      </c>
      <c r="C9466" s="1">
        <v>44436</v>
      </c>
      <c r="D9466">
        <v>2021</v>
      </c>
      <c r="E9466" t="s">
        <v>31</v>
      </c>
      <c r="F9466">
        <v>3</v>
      </c>
      <c r="G9466">
        <v>2</v>
      </c>
      <c r="H9466" t="s">
        <v>74</v>
      </c>
      <c r="I9466">
        <v>2</v>
      </c>
      <c r="J9466" t="s">
        <v>75</v>
      </c>
      <c r="K9466">
        <v>6</v>
      </c>
      <c r="L9466" t="s">
        <v>91</v>
      </c>
      <c r="M9466" t="s">
        <v>328</v>
      </c>
      <c r="N9466">
        <v>2</v>
      </c>
      <c r="O9466" t="s">
        <v>324</v>
      </c>
      <c r="P9466">
        <v>2</v>
      </c>
      <c r="Q9466" t="s">
        <v>82</v>
      </c>
      <c r="R9466">
        <v>4</v>
      </c>
      <c r="S9466" t="s">
        <v>38</v>
      </c>
      <c r="T9466">
        <v>14</v>
      </c>
      <c r="U9466" t="s">
        <v>334</v>
      </c>
      <c r="V9466" t="s">
        <v>332</v>
      </c>
      <c r="W9466">
        <v>2</v>
      </c>
      <c r="X9466" t="s">
        <v>281</v>
      </c>
      <c r="Y9466">
        <v>35</v>
      </c>
      <c r="Z9466">
        <v>450</v>
      </c>
      <c r="AA9466">
        <v>157500</v>
      </c>
      <c r="AB9466">
        <v>78750</v>
      </c>
      <c r="AC9466">
        <v>0.5</v>
      </c>
      <c r="AD9466">
        <v>2</v>
      </c>
      <c r="AE9466" t="s">
        <v>72</v>
      </c>
    </row>
    <row r="9467" spans="1:31" x14ac:dyDescent="0.3">
      <c r="A9467">
        <v>1197831</v>
      </c>
      <c r="B9467" t="s">
        <v>73</v>
      </c>
      <c r="C9467" s="1">
        <v>44442</v>
      </c>
      <c r="D9467">
        <v>2021</v>
      </c>
      <c r="E9467" t="s">
        <v>43</v>
      </c>
      <c r="F9467">
        <v>3</v>
      </c>
      <c r="G9467">
        <v>2</v>
      </c>
      <c r="H9467" t="s">
        <v>74</v>
      </c>
      <c r="I9467">
        <v>2</v>
      </c>
      <c r="J9467" t="s">
        <v>75</v>
      </c>
      <c r="K9467">
        <v>6</v>
      </c>
      <c r="L9467" t="s">
        <v>91</v>
      </c>
      <c r="M9467" t="s">
        <v>328</v>
      </c>
      <c r="N9467">
        <v>2</v>
      </c>
      <c r="O9467" t="s">
        <v>324</v>
      </c>
      <c r="P9467">
        <v>2</v>
      </c>
      <c r="Q9467" t="s">
        <v>82</v>
      </c>
      <c r="R9467">
        <v>4</v>
      </c>
      <c r="S9467" t="s">
        <v>38</v>
      </c>
      <c r="T9467">
        <v>14</v>
      </c>
      <c r="U9467" t="s">
        <v>334</v>
      </c>
      <c r="V9467" t="s">
        <v>333</v>
      </c>
      <c r="W9467">
        <v>2</v>
      </c>
      <c r="X9467" t="s">
        <v>281</v>
      </c>
      <c r="Y9467">
        <v>30</v>
      </c>
      <c r="Z9467">
        <v>600</v>
      </c>
      <c r="AA9467">
        <v>180000</v>
      </c>
      <c r="AB9467">
        <v>90000.000000000015</v>
      </c>
      <c r="AC9467">
        <v>0.5</v>
      </c>
      <c r="AD9467">
        <v>2</v>
      </c>
      <c r="AE9467" t="s">
        <v>72</v>
      </c>
    </row>
    <row r="9468" spans="1:31" x14ac:dyDescent="0.3">
      <c r="A9468">
        <v>1197831</v>
      </c>
      <c r="B9468" t="s">
        <v>73</v>
      </c>
      <c r="C9468" s="1">
        <v>44448</v>
      </c>
      <c r="D9468">
        <v>2021</v>
      </c>
      <c r="E9468" t="s">
        <v>43</v>
      </c>
      <c r="F9468">
        <v>3</v>
      </c>
      <c r="G9468">
        <v>2</v>
      </c>
      <c r="H9468" t="s">
        <v>74</v>
      </c>
      <c r="I9468">
        <v>2</v>
      </c>
      <c r="J9468" t="s">
        <v>75</v>
      </c>
      <c r="K9468">
        <v>6</v>
      </c>
      <c r="L9468" t="s">
        <v>91</v>
      </c>
      <c r="M9468" t="s">
        <v>328</v>
      </c>
      <c r="N9468">
        <v>2</v>
      </c>
      <c r="O9468" t="s">
        <v>324</v>
      </c>
      <c r="P9468">
        <v>2</v>
      </c>
      <c r="Q9468" t="s">
        <v>82</v>
      </c>
      <c r="R9468">
        <v>4</v>
      </c>
      <c r="S9468" t="s">
        <v>38</v>
      </c>
      <c r="T9468">
        <v>14</v>
      </c>
      <c r="U9468" t="s">
        <v>334</v>
      </c>
      <c r="V9468" t="s">
        <v>331</v>
      </c>
      <c r="W9468">
        <v>2</v>
      </c>
      <c r="X9468" t="s">
        <v>281</v>
      </c>
      <c r="Y9468">
        <v>45</v>
      </c>
      <c r="Z9468">
        <v>800</v>
      </c>
      <c r="AA9468">
        <v>360000</v>
      </c>
      <c r="AB9468">
        <v>180000</v>
      </c>
      <c r="AC9468">
        <v>0.5</v>
      </c>
      <c r="AD9468">
        <v>2</v>
      </c>
      <c r="AE9468" t="s">
        <v>72</v>
      </c>
    </row>
    <row r="9469" spans="1:31" x14ac:dyDescent="0.3">
      <c r="A9469">
        <v>1197831</v>
      </c>
      <c r="B9469" t="s">
        <v>73</v>
      </c>
      <c r="C9469" s="1">
        <v>44454</v>
      </c>
      <c r="D9469">
        <v>2021</v>
      </c>
      <c r="E9469" t="s">
        <v>43</v>
      </c>
      <c r="F9469">
        <v>3</v>
      </c>
      <c r="G9469">
        <v>2</v>
      </c>
      <c r="H9469" t="s">
        <v>74</v>
      </c>
      <c r="I9469">
        <v>2</v>
      </c>
      <c r="J9469" t="s">
        <v>75</v>
      </c>
      <c r="K9469">
        <v>6</v>
      </c>
      <c r="L9469" t="s">
        <v>91</v>
      </c>
      <c r="M9469" t="s">
        <v>328</v>
      </c>
      <c r="N9469">
        <v>2</v>
      </c>
      <c r="O9469" t="s">
        <v>324</v>
      </c>
      <c r="P9469">
        <v>2</v>
      </c>
      <c r="Q9469" t="s">
        <v>82</v>
      </c>
      <c r="R9469">
        <v>4</v>
      </c>
      <c r="S9469" t="s">
        <v>38</v>
      </c>
      <c r="T9469">
        <v>14</v>
      </c>
      <c r="U9469" t="s">
        <v>334</v>
      </c>
      <c r="V9469" t="s">
        <v>333</v>
      </c>
      <c r="W9469">
        <v>2</v>
      </c>
      <c r="X9469" t="s">
        <v>281</v>
      </c>
      <c r="Y9469">
        <v>55</v>
      </c>
      <c r="Z9469">
        <v>875</v>
      </c>
      <c r="AA9469">
        <v>481250</v>
      </c>
      <c r="AB9469">
        <v>240625.00000000003</v>
      </c>
      <c r="AC9469">
        <v>0.5</v>
      </c>
      <c r="AD9469">
        <v>2</v>
      </c>
      <c r="AE9469" t="s">
        <v>72</v>
      </c>
    </row>
    <row r="9470" spans="1:31" x14ac:dyDescent="0.3">
      <c r="A9470">
        <v>1197831</v>
      </c>
      <c r="B9470" t="s">
        <v>73</v>
      </c>
      <c r="C9470" s="1">
        <v>44460</v>
      </c>
      <c r="D9470">
        <v>2021</v>
      </c>
      <c r="E9470" t="s">
        <v>43</v>
      </c>
      <c r="F9470">
        <v>3</v>
      </c>
      <c r="G9470">
        <v>2</v>
      </c>
      <c r="H9470" t="s">
        <v>74</v>
      </c>
      <c r="I9470">
        <v>2</v>
      </c>
      <c r="J9470" t="s">
        <v>75</v>
      </c>
      <c r="K9470">
        <v>6</v>
      </c>
      <c r="L9470" t="s">
        <v>91</v>
      </c>
      <c r="M9470" t="s">
        <v>328</v>
      </c>
      <c r="N9470">
        <v>2</v>
      </c>
      <c r="O9470" t="s">
        <v>324</v>
      </c>
      <c r="P9470">
        <v>2</v>
      </c>
      <c r="Q9470" t="s">
        <v>82</v>
      </c>
      <c r="R9470">
        <v>4</v>
      </c>
      <c r="S9470" t="s">
        <v>38</v>
      </c>
      <c r="T9470">
        <v>14</v>
      </c>
      <c r="U9470" t="s">
        <v>334</v>
      </c>
      <c r="V9470" t="s">
        <v>330</v>
      </c>
      <c r="W9470">
        <v>2</v>
      </c>
      <c r="X9470" t="s">
        <v>281</v>
      </c>
      <c r="Y9470">
        <v>60</v>
      </c>
      <c r="Z9470">
        <v>850</v>
      </c>
      <c r="AA9470">
        <v>510000</v>
      </c>
      <c r="AB9470">
        <v>280500</v>
      </c>
      <c r="AC9470">
        <v>0.55000000000000004</v>
      </c>
      <c r="AD9470">
        <v>2</v>
      </c>
      <c r="AE9470" t="s">
        <v>72</v>
      </c>
    </row>
    <row r="9471" spans="1:31" x14ac:dyDescent="0.3">
      <c r="A9471">
        <v>1197831</v>
      </c>
      <c r="B9471" t="s">
        <v>73</v>
      </c>
      <c r="C9471" s="1">
        <v>44472</v>
      </c>
      <c r="D9471">
        <v>2021</v>
      </c>
      <c r="E9471" t="s">
        <v>44</v>
      </c>
      <c r="F9471">
        <v>4</v>
      </c>
      <c r="G9471">
        <v>2</v>
      </c>
      <c r="H9471" t="s">
        <v>74</v>
      </c>
      <c r="I9471">
        <v>2</v>
      </c>
      <c r="J9471" t="s">
        <v>75</v>
      </c>
      <c r="K9471">
        <v>6</v>
      </c>
      <c r="L9471" t="s">
        <v>91</v>
      </c>
      <c r="M9471" t="s">
        <v>328</v>
      </c>
      <c r="N9471">
        <v>2</v>
      </c>
      <c r="O9471" t="s">
        <v>324</v>
      </c>
      <c r="P9471">
        <v>2</v>
      </c>
      <c r="Q9471" t="s">
        <v>82</v>
      </c>
      <c r="R9471">
        <v>4</v>
      </c>
      <c r="S9471" t="s">
        <v>38</v>
      </c>
      <c r="T9471">
        <v>14</v>
      </c>
      <c r="U9471" t="s">
        <v>334</v>
      </c>
      <c r="V9471" t="s">
        <v>331</v>
      </c>
      <c r="W9471">
        <v>2</v>
      </c>
      <c r="X9471" t="s">
        <v>281</v>
      </c>
      <c r="Y9471">
        <v>50</v>
      </c>
      <c r="Z9471">
        <v>675</v>
      </c>
      <c r="AA9471">
        <v>337500</v>
      </c>
      <c r="AB9471">
        <v>185625.00000000003</v>
      </c>
      <c r="AC9471">
        <v>0.55000000000000004</v>
      </c>
      <c r="AD9471">
        <v>2</v>
      </c>
      <c r="AE9471" t="s">
        <v>72</v>
      </c>
    </row>
    <row r="9472" spans="1:31" x14ac:dyDescent="0.3">
      <c r="A9472">
        <v>1197831</v>
      </c>
      <c r="B9472" t="s">
        <v>73</v>
      </c>
      <c r="C9472" s="1">
        <v>44484</v>
      </c>
      <c r="D9472">
        <v>2021</v>
      </c>
      <c r="E9472" t="s">
        <v>44</v>
      </c>
      <c r="F9472">
        <v>4</v>
      </c>
      <c r="G9472">
        <v>2</v>
      </c>
      <c r="H9472" t="s">
        <v>74</v>
      </c>
      <c r="I9472">
        <v>2</v>
      </c>
      <c r="J9472" t="s">
        <v>75</v>
      </c>
      <c r="K9472">
        <v>6</v>
      </c>
      <c r="L9472" t="s">
        <v>91</v>
      </c>
      <c r="M9472" t="s">
        <v>328</v>
      </c>
      <c r="N9472">
        <v>2</v>
      </c>
      <c r="O9472" t="s">
        <v>324</v>
      </c>
      <c r="P9472">
        <v>2</v>
      </c>
      <c r="Q9472" t="s">
        <v>82</v>
      </c>
      <c r="R9472">
        <v>4</v>
      </c>
      <c r="S9472" t="s">
        <v>38</v>
      </c>
      <c r="T9472">
        <v>14</v>
      </c>
      <c r="U9472" t="s">
        <v>334</v>
      </c>
      <c r="V9472" t="s">
        <v>332</v>
      </c>
      <c r="W9472">
        <v>2</v>
      </c>
      <c r="X9472" t="s">
        <v>281</v>
      </c>
      <c r="Y9472">
        <v>70</v>
      </c>
      <c r="Z9472">
        <v>675</v>
      </c>
      <c r="AA9472">
        <v>472500</v>
      </c>
      <c r="AB9472">
        <v>259875.00000000003</v>
      </c>
      <c r="AC9472">
        <v>0.55000000000000004</v>
      </c>
      <c r="AD9472">
        <v>2</v>
      </c>
      <c r="AE9472" t="s">
        <v>72</v>
      </c>
    </row>
    <row r="9473" spans="1:31" x14ac:dyDescent="0.3">
      <c r="A9473">
        <v>1197831</v>
      </c>
      <c r="B9473" t="s">
        <v>73</v>
      </c>
      <c r="C9473" s="1">
        <v>44490</v>
      </c>
      <c r="D9473">
        <v>2021</v>
      </c>
      <c r="E9473" t="s">
        <v>44</v>
      </c>
      <c r="F9473">
        <v>4</v>
      </c>
      <c r="G9473">
        <v>2</v>
      </c>
      <c r="H9473" t="s">
        <v>74</v>
      </c>
      <c r="I9473">
        <v>2</v>
      </c>
      <c r="J9473" t="s">
        <v>75</v>
      </c>
      <c r="K9473">
        <v>6</v>
      </c>
      <c r="L9473" t="s">
        <v>91</v>
      </c>
      <c r="M9473" t="s">
        <v>328</v>
      </c>
      <c r="N9473">
        <v>2</v>
      </c>
      <c r="O9473" t="s">
        <v>324</v>
      </c>
      <c r="P9473">
        <v>2</v>
      </c>
      <c r="Q9473" t="s">
        <v>82</v>
      </c>
      <c r="R9473">
        <v>4</v>
      </c>
      <c r="S9473" t="s">
        <v>38</v>
      </c>
      <c r="T9473">
        <v>14</v>
      </c>
      <c r="U9473" t="s">
        <v>334</v>
      </c>
      <c r="V9473" t="s">
        <v>333</v>
      </c>
      <c r="W9473">
        <v>2</v>
      </c>
      <c r="X9473" t="s">
        <v>281</v>
      </c>
      <c r="Y9473">
        <v>70</v>
      </c>
      <c r="Z9473">
        <v>775</v>
      </c>
      <c r="AA9473">
        <v>542500</v>
      </c>
      <c r="AB9473">
        <v>298375</v>
      </c>
      <c r="AC9473">
        <v>0.55000000000000004</v>
      </c>
      <c r="AD9473">
        <v>2</v>
      </c>
      <c r="AE9473" t="s">
        <v>72</v>
      </c>
    </row>
    <row r="9474" spans="1:31" x14ac:dyDescent="0.3">
      <c r="A9474">
        <v>1185732</v>
      </c>
      <c r="B9474" t="s">
        <v>30</v>
      </c>
      <c r="C9474" s="1">
        <v>44496</v>
      </c>
      <c r="D9474">
        <v>2021</v>
      </c>
      <c r="E9474" t="s">
        <v>44</v>
      </c>
      <c r="F9474">
        <v>4</v>
      </c>
      <c r="G9474">
        <v>1</v>
      </c>
      <c r="H9474" t="s">
        <v>32</v>
      </c>
      <c r="I9474">
        <v>5</v>
      </c>
      <c r="J9474" t="s">
        <v>92</v>
      </c>
      <c r="K9474">
        <v>7</v>
      </c>
      <c r="L9474" t="s">
        <v>93</v>
      </c>
      <c r="M9474" t="s">
        <v>328</v>
      </c>
      <c r="N9474">
        <v>2</v>
      </c>
      <c r="O9474" t="s">
        <v>324</v>
      </c>
      <c r="P9474">
        <v>2</v>
      </c>
      <c r="Q9474" t="s">
        <v>82</v>
      </c>
      <c r="R9474">
        <v>4</v>
      </c>
      <c r="S9474" t="s">
        <v>38</v>
      </c>
      <c r="T9474">
        <v>14</v>
      </c>
      <c r="U9474" t="s">
        <v>334</v>
      </c>
      <c r="V9474" t="s">
        <v>331</v>
      </c>
      <c r="W9474">
        <v>2</v>
      </c>
      <c r="X9474" t="s">
        <v>281</v>
      </c>
      <c r="Y9474">
        <v>45</v>
      </c>
      <c r="Z9474">
        <v>225</v>
      </c>
      <c r="AA9474">
        <v>101250</v>
      </c>
      <c r="AB9474">
        <v>30375</v>
      </c>
      <c r="AC9474">
        <v>0.3</v>
      </c>
      <c r="AD9474">
        <v>2</v>
      </c>
      <c r="AE9474" t="s">
        <v>72</v>
      </c>
    </row>
    <row r="9475" spans="1:31" x14ac:dyDescent="0.3">
      <c r="A9475">
        <v>1185732</v>
      </c>
      <c r="B9475" t="s">
        <v>30</v>
      </c>
      <c r="C9475" s="1">
        <v>44502</v>
      </c>
      <c r="D9475">
        <v>2021</v>
      </c>
      <c r="E9475" t="s">
        <v>45</v>
      </c>
      <c r="F9475">
        <v>4</v>
      </c>
      <c r="G9475">
        <v>1</v>
      </c>
      <c r="H9475" t="s">
        <v>32</v>
      </c>
      <c r="I9475">
        <v>5</v>
      </c>
      <c r="J9475" t="s">
        <v>92</v>
      </c>
      <c r="K9475">
        <v>7</v>
      </c>
      <c r="L9475" t="s">
        <v>93</v>
      </c>
      <c r="M9475" t="s">
        <v>328</v>
      </c>
      <c r="N9475">
        <v>2</v>
      </c>
      <c r="O9475" t="s">
        <v>324</v>
      </c>
      <c r="P9475">
        <v>2</v>
      </c>
      <c r="Q9475" t="s">
        <v>82</v>
      </c>
      <c r="R9475">
        <v>4</v>
      </c>
      <c r="S9475" t="s">
        <v>38</v>
      </c>
      <c r="T9475">
        <v>14</v>
      </c>
      <c r="U9475" t="s">
        <v>334</v>
      </c>
      <c r="V9475" t="s">
        <v>333</v>
      </c>
      <c r="W9475">
        <v>2</v>
      </c>
      <c r="X9475" t="s">
        <v>281</v>
      </c>
      <c r="Y9475">
        <v>45</v>
      </c>
      <c r="Z9475">
        <v>225</v>
      </c>
      <c r="AA9475">
        <v>101250</v>
      </c>
      <c r="AB9475">
        <v>30375</v>
      </c>
      <c r="AC9475">
        <v>0.3</v>
      </c>
      <c r="AD9475">
        <v>2</v>
      </c>
      <c r="AE9475" t="s">
        <v>72</v>
      </c>
    </row>
    <row r="9476" spans="1:31" x14ac:dyDescent="0.3">
      <c r="A9476">
        <v>1185732</v>
      </c>
      <c r="B9476" t="s">
        <v>30</v>
      </c>
      <c r="C9476" s="1">
        <v>44508</v>
      </c>
      <c r="D9476">
        <v>2021</v>
      </c>
      <c r="E9476" t="s">
        <v>45</v>
      </c>
      <c r="F9476">
        <v>4</v>
      </c>
      <c r="G9476">
        <v>1</v>
      </c>
      <c r="H9476" t="s">
        <v>32</v>
      </c>
      <c r="I9476">
        <v>5</v>
      </c>
      <c r="J9476" t="s">
        <v>92</v>
      </c>
      <c r="K9476">
        <v>7</v>
      </c>
      <c r="L9476" t="s">
        <v>93</v>
      </c>
      <c r="M9476" t="s">
        <v>328</v>
      </c>
      <c r="N9476">
        <v>2</v>
      </c>
      <c r="O9476" t="s">
        <v>324</v>
      </c>
      <c r="P9476">
        <v>2</v>
      </c>
      <c r="Q9476" t="s">
        <v>82</v>
      </c>
      <c r="R9476">
        <v>4</v>
      </c>
      <c r="S9476" t="s">
        <v>38</v>
      </c>
      <c r="T9476">
        <v>14</v>
      </c>
      <c r="U9476" t="s">
        <v>334</v>
      </c>
      <c r="V9476" t="s">
        <v>330</v>
      </c>
      <c r="W9476">
        <v>2</v>
      </c>
      <c r="X9476" t="s">
        <v>281</v>
      </c>
      <c r="Y9476">
        <v>50</v>
      </c>
      <c r="Z9476">
        <v>175</v>
      </c>
      <c r="AA9476">
        <v>87500</v>
      </c>
      <c r="AB9476">
        <v>21875</v>
      </c>
      <c r="AC9476">
        <v>0.25</v>
      </c>
      <c r="AD9476">
        <v>2</v>
      </c>
      <c r="AE9476" t="s">
        <v>72</v>
      </c>
    </row>
    <row r="9477" spans="1:31" x14ac:dyDescent="0.3">
      <c r="A9477">
        <v>1185732</v>
      </c>
      <c r="B9477" t="s">
        <v>30</v>
      </c>
      <c r="C9477" s="1">
        <v>44514</v>
      </c>
      <c r="D9477">
        <v>2021</v>
      </c>
      <c r="E9477" t="s">
        <v>45</v>
      </c>
      <c r="F9477">
        <v>4</v>
      </c>
      <c r="G9477">
        <v>1</v>
      </c>
      <c r="H9477" t="s">
        <v>32</v>
      </c>
      <c r="I9477">
        <v>5</v>
      </c>
      <c r="J9477" t="s">
        <v>92</v>
      </c>
      <c r="K9477">
        <v>7</v>
      </c>
      <c r="L9477" t="s">
        <v>93</v>
      </c>
      <c r="M9477" t="s">
        <v>328</v>
      </c>
      <c r="N9477">
        <v>2</v>
      </c>
      <c r="O9477" t="s">
        <v>324</v>
      </c>
      <c r="P9477">
        <v>2</v>
      </c>
      <c r="Q9477" t="s">
        <v>82</v>
      </c>
      <c r="R9477">
        <v>4</v>
      </c>
      <c r="S9477" t="s">
        <v>38</v>
      </c>
      <c r="T9477">
        <v>14</v>
      </c>
      <c r="U9477" t="s">
        <v>334</v>
      </c>
      <c r="V9477" t="s">
        <v>331</v>
      </c>
      <c r="W9477">
        <v>2</v>
      </c>
      <c r="X9477" t="s">
        <v>281</v>
      </c>
      <c r="Y9477">
        <v>50</v>
      </c>
      <c r="Z9477">
        <v>200</v>
      </c>
      <c r="AA9477">
        <v>100000</v>
      </c>
      <c r="AB9477">
        <v>25000</v>
      </c>
      <c r="AC9477">
        <v>0.25</v>
      </c>
      <c r="AD9477">
        <v>2</v>
      </c>
      <c r="AE9477" t="s">
        <v>72</v>
      </c>
    </row>
    <row r="9478" spans="1:31" x14ac:dyDescent="0.3">
      <c r="A9478">
        <v>1185732</v>
      </c>
      <c r="B9478" t="s">
        <v>30</v>
      </c>
      <c r="C9478" s="1">
        <v>44520</v>
      </c>
      <c r="D9478">
        <v>2021</v>
      </c>
      <c r="E9478" t="s">
        <v>45</v>
      </c>
      <c r="F9478">
        <v>4</v>
      </c>
      <c r="G9478">
        <v>1</v>
      </c>
      <c r="H9478" t="s">
        <v>32</v>
      </c>
      <c r="I9478">
        <v>5</v>
      </c>
      <c r="J9478" t="s">
        <v>92</v>
      </c>
      <c r="K9478">
        <v>7</v>
      </c>
      <c r="L9478" t="s">
        <v>93</v>
      </c>
      <c r="M9478" t="s">
        <v>328</v>
      </c>
      <c r="N9478">
        <v>2</v>
      </c>
      <c r="O9478" t="s">
        <v>324</v>
      </c>
      <c r="P9478">
        <v>2</v>
      </c>
      <c r="Q9478" t="s">
        <v>82</v>
      </c>
      <c r="R9478">
        <v>4</v>
      </c>
      <c r="S9478" t="s">
        <v>38</v>
      </c>
      <c r="T9478">
        <v>14</v>
      </c>
      <c r="U9478" t="s">
        <v>334</v>
      </c>
      <c r="V9478" t="s">
        <v>332</v>
      </c>
      <c r="W9478">
        <v>2</v>
      </c>
      <c r="X9478" t="s">
        <v>281</v>
      </c>
      <c r="Y9478">
        <v>70</v>
      </c>
      <c r="Z9478">
        <v>250</v>
      </c>
      <c r="AA9478">
        <v>175000</v>
      </c>
      <c r="AB9478">
        <v>52500</v>
      </c>
      <c r="AC9478">
        <v>0.3</v>
      </c>
      <c r="AD9478">
        <v>2</v>
      </c>
      <c r="AE9478" t="s">
        <v>72</v>
      </c>
    </row>
    <row r="9479" spans="1:31" x14ac:dyDescent="0.3">
      <c r="A9479">
        <v>1185732</v>
      </c>
      <c r="B9479" t="s">
        <v>30</v>
      </c>
      <c r="C9479" s="1">
        <v>44526</v>
      </c>
      <c r="D9479">
        <v>2021</v>
      </c>
      <c r="E9479" t="s">
        <v>45</v>
      </c>
      <c r="F9479">
        <v>4</v>
      </c>
      <c r="G9479">
        <v>1</v>
      </c>
      <c r="H9479" t="s">
        <v>32</v>
      </c>
      <c r="I9479">
        <v>5</v>
      </c>
      <c r="J9479" t="s">
        <v>92</v>
      </c>
      <c r="K9479">
        <v>7</v>
      </c>
      <c r="L9479" t="s">
        <v>93</v>
      </c>
      <c r="M9479" t="s">
        <v>328</v>
      </c>
      <c r="N9479">
        <v>2</v>
      </c>
      <c r="O9479" t="s">
        <v>324</v>
      </c>
      <c r="P9479">
        <v>2</v>
      </c>
      <c r="Q9479" t="s">
        <v>82</v>
      </c>
      <c r="R9479">
        <v>4</v>
      </c>
      <c r="S9479" t="s">
        <v>38</v>
      </c>
      <c r="T9479">
        <v>14</v>
      </c>
      <c r="U9479" t="s">
        <v>334</v>
      </c>
      <c r="V9479" t="s">
        <v>333</v>
      </c>
      <c r="W9479">
        <v>2</v>
      </c>
      <c r="X9479" t="s">
        <v>281</v>
      </c>
      <c r="Y9479">
        <v>70</v>
      </c>
      <c r="Z9479">
        <v>300</v>
      </c>
      <c r="AA9479">
        <v>210000</v>
      </c>
      <c r="AB9479">
        <v>63000</v>
      </c>
      <c r="AC9479">
        <v>0.3</v>
      </c>
      <c r="AD9479">
        <v>2</v>
      </c>
      <c r="AE9479" t="s">
        <v>72</v>
      </c>
    </row>
    <row r="9480" spans="1:31" x14ac:dyDescent="0.3">
      <c r="A9480">
        <v>1185732</v>
      </c>
      <c r="B9480" t="s">
        <v>30</v>
      </c>
      <c r="C9480" s="1">
        <v>44532</v>
      </c>
      <c r="D9480">
        <v>2021</v>
      </c>
      <c r="E9480" t="s">
        <v>46</v>
      </c>
      <c r="F9480">
        <v>4</v>
      </c>
      <c r="G9480">
        <v>1</v>
      </c>
      <c r="H9480" t="s">
        <v>32</v>
      </c>
      <c r="I9480">
        <v>5</v>
      </c>
      <c r="J9480" t="s">
        <v>92</v>
      </c>
      <c r="K9480">
        <v>7</v>
      </c>
      <c r="L9480" t="s">
        <v>93</v>
      </c>
      <c r="M9480" t="s">
        <v>328</v>
      </c>
      <c r="N9480">
        <v>2</v>
      </c>
      <c r="O9480" t="s">
        <v>324</v>
      </c>
      <c r="P9480">
        <v>2</v>
      </c>
      <c r="Q9480" t="s">
        <v>82</v>
      </c>
      <c r="R9480">
        <v>4</v>
      </c>
      <c r="S9480" t="s">
        <v>38</v>
      </c>
      <c r="T9480">
        <v>14</v>
      </c>
      <c r="U9480" t="s">
        <v>334</v>
      </c>
      <c r="V9480" t="s">
        <v>331</v>
      </c>
      <c r="W9480">
        <v>2</v>
      </c>
      <c r="X9480" t="s">
        <v>281</v>
      </c>
      <c r="Y9480">
        <v>70</v>
      </c>
      <c r="Z9480">
        <v>375</v>
      </c>
      <c r="AA9480">
        <v>262500</v>
      </c>
      <c r="AB9480">
        <v>78750</v>
      </c>
      <c r="AC9480">
        <v>0.3</v>
      </c>
      <c r="AD9480">
        <v>2</v>
      </c>
      <c r="AE9480" t="s">
        <v>72</v>
      </c>
    </row>
    <row r="9481" spans="1:31" x14ac:dyDescent="0.3">
      <c r="A9481">
        <v>1185732</v>
      </c>
      <c r="B9481" t="s">
        <v>30</v>
      </c>
      <c r="C9481" s="1">
        <v>44538</v>
      </c>
      <c r="D9481">
        <v>2021</v>
      </c>
      <c r="E9481" t="s">
        <v>46</v>
      </c>
      <c r="F9481">
        <v>4</v>
      </c>
      <c r="G9481">
        <v>1</v>
      </c>
      <c r="H9481" t="s">
        <v>32</v>
      </c>
      <c r="I9481">
        <v>5</v>
      </c>
      <c r="J9481" t="s">
        <v>92</v>
      </c>
      <c r="K9481">
        <v>7</v>
      </c>
      <c r="L9481" t="s">
        <v>93</v>
      </c>
      <c r="M9481" t="s">
        <v>328</v>
      </c>
      <c r="N9481">
        <v>2</v>
      </c>
      <c r="O9481" t="s">
        <v>324</v>
      </c>
      <c r="P9481">
        <v>2</v>
      </c>
      <c r="Q9481" t="s">
        <v>82</v>
      </c>
      <c r="R9481">
        <v>4</v>
      </c>
      <c r="S9481" t="s">
        <v>38</v>
      </c>
      <c r="T9481">
        <v>14</v>
      </c>
      <c r="U9481" t="s">
        <v>334</v>
      </c>
      <c r="V9481" t="s">
        <v>333</v>
      </c>
      <c r="W9481">
        <v>2</v>
      </c>
      <c r="X9481" t="s">
        <v>281</v>
      </c>
      <c r="Y9481">
        <v>70</v>
      </c>
      <c r="Z9481">
        <v>350</v>
      </c>
      <c r="AA9481">
        <v>245000</v>
      </c>
      <c r="AB9481">
        <v>73500</v>
      </c>
      <c r="AC9481">
        <v>0.3</v>
      </c>
      <c r="AD9481">
        <v>2</v>
      </c>
      <c r="AE9481" t="s">
        <v>72</v>
      </c>
    </row>
    <row r="9482" spans="1:31" x14ac:dyDescent="0.3">
      <c r="A9482">
        <v>1185732</v>
      </c>
      <c r="B9482" t="s">
        <v>30</v>
      </c>
      <c r="C9482" s="1">
        <v>44544</v>
      </c>
      <c r="D9482">
        <v>2021</v>
      </c>
      <c r="E9482" t="s">
        <v>46</v>
      </c>
      <c r="F9482">
        <v>4</v>
      </c>
      <c r="G9482">
        <v>1</v>
      </c>
      <c r="H9482" t="s">
        <v>32</v>
      </c>
      <c r="I9482">
        <v>5</v>
      </c>
      <c r="J9482" t="s">
        <v>92</v>
      </c>
      <c r="K9482">
        <v>7</v>
      </c>
      <c r="L9482" t="s">
        <v>93</v>
      </c>
      <c r="M9482" t="s">
        <v>328</v>
      </c>
      <c r="N9482">
        <v>2</v>
      </c>
      <c r="O9482" t="s">
        <v>324</v>
      </c>
      <c r="P9482">
        <v>2</v>
      </c>
      <c r="Q9482" t="s">
        <v>82</v>
      </c>
      <c r="R9482">
        <v>4</v>
      </c>
      <c r="S9482" t="s">
        <v>38</v>
      </c>
      <c r="T9482">
        <v>14</v>
      </c>
      <c r="U9482" t="s">
        <v>334</v>
      </c>
      <c r="V9482" t="s">
        <v>330</v>
      </c>
      <c r="W9482">
        <v>2</v>
      </c>
      <c r="X9482" t="s">
        <v>281</v>
      </c>
      <c r="Y9482">
        <v>60</v>
      </c>
      <c r="Z9482">
        <v>225</v>
      </c>
      <c r="AA9482">
        <v>135000</v>
      </c>
      <c r="AB9482">
        <v>33750</v>
      </c>
      <c r="AC9482">
        <v>0.25</v>
      </c>
      <c r="AD9482">
        <v>2</v>
      </c>
      <c r="AE9482" t="s">
        <v>72</v>
      </c>
    </row>
    <row r="9483" spans="1:31" x14ac:dyDescent="0.3">
      <c r="A9483">
        <v>1185732</v>
      </c>
      <c r="B9483" t="s">
        <v>30</v>
      </c>
      <c r="C9483" s="1">
        <v>44550</v>
      </c>
      <c r="D9483">
        <v>2021</v>
      </c>
      <c r="E9483" t="s">
        <v>46</v>
      </c>
      <c r="F9483">
        <v>4</v>
      </c>
      <c r="G9483">
        <v>1</v>
      </c>
      <c r="H9483" t="s">
        <v>32</v>
      </c>
      <c r="I9483">
        <v>5</v>
      </c>
      <c r="J9483" t="s">
        <v>92</v>
      </c>
      <c r="K9483">
        <v>7</v>
      </c>
      <c r="L9483" t="s">
        <v>93</v>
      </c>
      <c r="M9483" t="s">
        <v>328</v>
      </c>
      <c r="N9483">
        <v>2</v>
      </c>
      <c r="O9483" t="s">
        <v>324</v>
      </c>
      <c r="P9483">
        <v>2</v>
      </c>
      <c r="Q9483" t="s">
        <v>82</v>
      </c>
      <c r="R9483">
        <v>4</v>
      </c>
      <c r="S9483" t="s">
        <v>38</v>
      </c>
      <c r="T9483">
        <v>14</v>
      </c>
      <c r="U9483" t="s">
        <v>334</v>
      </c>
      <c r="V9483" t="s">
        <v>331</v>
      </c>
      <c r="W9483">
        <v>2</v>
      </c>
      <c r="X9483" t="s">
        <v>281</v>
      </c>
      <c r="Y9483">
        <v>65</v>
      </c>
      <c r="Z9483">
        <v>225</v>
      </c>
      <c r="AA9483">
        <v>146250</v>
      </c>
      <c r="AB9483">
        <v>36562.499999999993</v>
      </c>
      <c r="AC9483">
        <v>0.25</v>
      </c>
      <c r="AD9483">
        <v>2</v>
      </c>
      <c r="AE9483" t="s">
        <v>72</v>
      </c>
    </row>
    <row r="9484" spans="1:31" x14ac:dyDescent="0.3">
      <c r="A9484">
        <v>1185732</v>
      </c>
      <c r="B9484" t="s">
        <v>30</v>
      </c>
      <c r="C9484" s="1">
        <v>44556</v>
      </c>
      <c r="D9484">
        <v>2021</v>
      </c>
      <c r="E9484" t="s">
        <v>46</v>
      </c>
      <c r="F9484">
        <v>4</v>
      </c>
      <c r="G9484">
        <v>1</v>
      </c>
      <c r="H9484" t="s">
        <v>32</v>
      </c>
      <c r="I9484">
        <v>5</v>
      </c>
      <c r="J9484" t="s">
        <v>92</v>
      </c>
      <c r="K9484">
        <v>7</v>
      </c>
      <c r="L9484" t="s">
        <v>93</v>
      </c>
      <c r="M9484" t="s">
        <v>328</v>
      </c>
      <c r="N9484">
        <v>2</v>
      </c>
      <c r="O9484" t="s">
        <v>324</v>
      </c>
      <c r="P9484">
        <v>2</v>
      </c>
      <c r="Q9484" t="s">
        <v>82</v>
      </c>
      <c r="R9484">
        <v>4</v>
      </c>
      <c r="S9484" t="s">
        <v>38</v>
      </c>
      <c r="T9484">
        <v>14</v>
      </c>
      <c r="U9484" t="s">
        <v>334</v>
      </c>
      <c r="V9484" t="s">
        <v>332</v>
      </c>
      <c r="W9484">
        <v>2</v>
      </c>
      <c r="X9484" t="s">
        <v>281</v>
      </c>
      <c r="Y9484">
        <v>75</v>
      </c>
      <c r="Z9484">
        <v>250</v>
      </c>
      <c r="AA9484">
        <v>187500</v>
      </c>
      <c r="AB9484">
        <v>56250</v>
      </c>
      <c r="AC9484">
        <v>0.3</v>
      </c>
      <c r="AD9484">
        <v>2</v>
      </c>
      <c r="AE9484" t="s">
        <v>72</v>
      </c>
    </row>
    <row r="9485" spans="1:31" x14ac:dyDescent="0.3">
      <c r="A9485">
        <v>1185732</v>
      </c>
      <c r="B9485" t="s">
        <v>30</v>
      </c>
      <c r="C9485" s="1">
        <v>43831</v>
      </c>
      <c r="D9485">
        <v>2020</v>
      </c>
      <c r="E9485" t="s">
        <v>47</v>
      </c>
      <c r="F9485">
        <v>1</v>
      </c>
      <c r="G9485">
        <v>1</v>
      </c>
      <c r="H9485" t="s">
        <v>32</v>
      </c>
      <c r="I9485">
        <v>5</v>
      </c>
      <c r="J9485" t="s">
        <v>92</v>
      </c>
      <c r="K9485">
        <v>7</v>
      </c>
      <c r="L9485" t="s">
        <v>93</v>
      </c>
      <c r="M9485" t="s">
        <v>328</v>
      </c>
      <c r="N9485">
        <v>2</v>
      </c>
      <c r="O9485" t="s">
        <v>324</v>
      </c>
      <c r="P9485">
        <v>2</v>
      </c>
      <c r="Q9485" t="s">
        <v>82</v>
      </c>
      <c r="R9485">
        <v>4</v>
      </c>
      <c r="S9485" t="s">
        <v>38</v>
      </c>
      <c r="T9485">
        <v>14</v>
      </c>
      <c r="U9485" t="s">
        <v>334</v>
      </c>
      <c r="V9485" t="s">
        <v>333</v>
      </c>
      <c r="W9485">
        <v>2</v>
      </c>
      <c r="X9485" t="s">
        <v>281</v>
      </c>
      <c r="Y9485">
        <v>75</v>
      </c>
      <c r="Z9485">
        <v>275</v>
      </c>
      <c r="AA9485">
        <v>206250</v>
      </c>
      <c r="AB9485">
        <v>61875</v>
      </c>
      <c r="AC9485">
        <v>0.3</v>
      </c>
      <c r="AD9485">
        <v>2</v>
      </c>
      <c r="AE9485" t="s">
        <v>72</v>
      </c>
    </row>
    <row r="9486" spans="1:31" x14ac:dyDescent="0.3">
      <c r="A9486">
        <v>1128299</v>
      </c>
      <c r="B9486" t="s">
        <v>77</v>
      </c>
      <c r="C9486" s="1">
        <v>43837</v>
      </c>
      <c r="D9486">
        <v>2020</v>
      </c>
      <c r="E9486" t="s">
        <v>47</v>
      </c>
      <c r="F9486">
        <v>1</v>
      </c>
      <c r="G9486">
        <v>3</v>
      </c>
      <c r="H9486" t="s">
        <v>78</v>
      </c>
      <c r="I9486">
        <v>6</v>
      </c>
      <c r="J9486" t="s">
        <v>94</v>
      </c>
      <c r="K9486">
        <v>8</v>
      </c>
      <c r="L9486" t="s">
        <v>95</v>
      </c>
      <c r="M9486" t="s">
        <v>328</v>
      </c>
      <c r="N9486">
        <v>2</v>
      </c>
      <c r="O9486" t="s">
        <v>324</v>
      </c>
      <c r="P9486">
        <v>2</v>
      </c>
      <c r="Q9486" t="s">
        <v>82</v>
      </c>
      <c r="R9486">
        <v>4</v>
      </c>
      <c r="S9486" t="s">
        <v>38</v>
      </c>
      <c r="T9486">
        <v>14</v>
      </c>
      <c r="U9486" t="s">
        <v>334</v>
      </c>
      <c r="V9486" t="s">
        <v>331</v>
      </c>
      <c r="W9486">
        <v>2</v>
      </c>
      <c r="X9486" t="s">
        <v>281</v>
      </c>
      <c r="Y9486">
        <v>45</v>
      </c>
      <c r="Z9486">
        <v>475</v>
      </c>
      <c r="AA9486">
        <v>213750</v>
      </c>
      <c r="AB9486">
        <v>42750</v>
      </c>
      <c r="AC9486">
        <v>0.2</v>
      </c>
      <c r="AD9486">
        <v>2</v>
      </c>
      <c r="AE9486" t="s">
        <v>72</v>
      </c>
    </row>
    <row r="9487" spans="1:31" x14ac:dyDescent="0.3">
      <c r="A9487">
        <v>1128299</v>
      </c>
      <c r="B9487" t="s">
        <v>77</v>
      </c>
      <c r="C9487" s="1">
        <v>43843</v>
      </c>
      <c r="D9487">
        <v>2020</v>
      </c>
      <c r="E9487" t="s">
        <v>47</v>
      </c>
      <c r="F9487">
        <v>1</v>
      </c>
      <c r="G9487">
        <v>3</v>
      </c>
      <c r="H9487" t="s">
        <v>78</v>
      </c>
      <c r="I9487">
        <v>6</v>
      </c>
      <c r="J9487" t="s">
        <v>94</v>
      </c>
      <c r="K9487">
        <v>8</v>
      </c>
      <c r="L9487" t="s">
        <v>95</v>
      </c>
      <c r="M9487" t="s">
        <v>328</v>
      </c>
      <c r="N9487">
        <v>2</v>
      </c>
      <c r="O9487" t="s">
        <v>324</v>
      </c>
      <c r="P9487">
        <v>2</v>
      </c>
      <c r="Q9487" t="s">
        <v>82</v>
      </c>
      <c r="R9487">
        <v>4</v>
      </c>
      <c r="S9487" t="s">
        <v>38</v>
      </c>
      <c r="T9487">
        <v>14</v>
      </c>
      <c r="U9487" t="s">
        <v>334</v>
      </c>
      <c r="V9487" t="s">
        <v>333</v>
      </c>
      <c r="W9487">
        <v>2</v>
      </c>
      <c r="X9487" t="s">
        <v>281</v>
      </c>
      <c r="Y9487">
        <v>45</v>
      </c>
      <c r="Z9487">
        <v>400</v>
      </c>
      <c r="AA9487">
        <v>180000</v>
      </c>
      <c r="AB9487">
        <v>36000</v>
      </c>
      <c r="AC9487">
        <v>0.2</v>
      </c>
      <c r="AD9487">
        <v>2</v>
      </c>
      <c r="AE9487" t="s">
        <v>72</v>
      </c>
    </row>
    <row r="9488" spans="1:31" x14ac:dyDescent="0.3">
      <c r="A9488">
        <v>1128299</v>
      </c>
      <c r="B9488" t="s">
        <v>77</v>
      </c>
      <c r="C9488" s="1">
        <v>43873</v>
      </c>
      <c r="D9488">
        <v>2020</v>
      </c>
      <c r="E9488" t="s">
        <v>48</v>
      </c>
      <c r="F9488">
        <v>1</v>
      </c>
      <c r="G9488">
        <v>3</v>
      </c>
      <c r="H9488" t="s">
        <v>78</v>
      </c>
      <c r="I9488">
        <v>6</v>
      </c>
      <c r="J9488" t="s">
        <v>94</v>
      </c>
      <c r="K9488">
        <v>8</v>
      </c>
      <c r="L9488" t="s">
        <v>95</v>
      </c>
      <c r="M9488" t="s">
        <v>328</v>
      </c>
      <c r="N9488">
        <v>2</v>
      </c>
      <c r="O9488" t="s">
        <v>324</v>
      </c>
      <c r="P9488">
        <v>2</v>
      </c>
      <c r="Q9488" t="s">
        <v>82</v>
      </c>
      <c r="R9488">
        <v>4</v>
      </c>
      <c r="S9488" t="s">
        <v>38</v>
      </c>
      <c r="T9488">
        <v>15</v>
      </c>
      <c r="U9488" t="s">
        <v>335</v>
      </c>
      <c r="V9488" t="s">
        <v>331</v>
      </c>
      <c r="W9488">
        <v>2</v>
      </c>
      <c r="X9488" t="s">
        <v>281</v>
      </c>
      <c r="Y9488">
        <v>80</v>
      </c>
      <c r="Z9488">
        <v>500</v>
      </c>
      <c r="AA9488">
        <v>400000</v>
      </c>
      <c r="AB9488">
        <v>80000</v>
      </c>
      <c r="AC9488">
        <v>0.2</v>
      </c>
      <c r="AD9488">
        <v>1</v>
      </c>
      <c r="AE9488" t="s">
        <v>132</v>
      </c>
    </row>
    <row r="9489" spans="1:31" x14ac:dyDescent="0.3">
      <c r="A9489">
        <v>1128299</v>
      </c>
      <c r="B9489" t="s">
        <v>77</v>
      </c>
      <c r="C9489" s="1">
        <v>43892</v>
      </c>
      <c r="D9489">
        <v>2020</v>
      </c>
      <c r="E9489" t="s">
        <v>51</v>
      </c>
      <c r="F9489">
        <v>1</v>
      </c>
      <c r="G9489">
        <v>3</v>
      </c>
      <c r="H9489" t="s">
        <v>78</v>
      </c>
      <c r="I9489">
        <v>6</v>
      </c>
      <c r="J9489" t="s">
        <v>94</v>
      </c>
      <c r="K9489">
        <v>8</v>
      </c>
      <c r="L9489" t="s">
        <v>95</v>
      </c>
      <c r="M9489" t="s">
        <v>328</v>
      </c>
      <c r="N9489">
        <v>2</v>
      </c>
      <c r="O9489" t="s">
        <v>324</v>
      </c>
      <c r="P9489">
        <v>2</v>
      </c>
      <c r="Q9489" t="s">
        <v>82</v>
      </c>
      <c r="R9489">
        <v>4</v>
      </c>
      <c r="S9489" t="s">
        <v>38</v>
      </c>
      <c r="T9489">
        <v>15</v>
      </c>
      <c r="U9489" t="s">
        <v>335</v>
      </c>
      <c r="V9489" t="s">
        <v>331</v>
      </c>
      <c r="W9489">
        <v>2</v>
      </c>
      <c r="X9489" t="s">
        <v>281</v>
      </c>
      <c r="Y9489">
        <v>75</v>
      </c>
      <c r="Z9489">
        <v>375</v>
      </c>
      <c r="AA9489">
        <v>281250</v>
      </c>
      <c r="AB9489">
        <v>42187.500000000015</v>
      </c>
      <c r="AC9489">
        <v>0.15000000000000002</v>
      </c>
      <c r="AD9489">
        <v>1</v>
      </c>
      <c r="AE9489" t="s">
        <v>132</v>
      </c>
    </row>
    <row r="9490" spans="1:31" x14ac:dyDescent="0.3">
      <c r="A9490">
        <v>1128299</v>
      </c>
      <c r="B9490" t="s">
        <v>77</v>
      </c>
      <c r="C9490" s="1">
        <v>43898</v>
      </c>
      <c r="D9490">
        <v>2020</v>
      </c>
      <c r="E9490" t="s">
        <v>51</v>
      </c>
      <c r="F9490">
        <v>1</v>
      </c>
      <c r="G9490">
        <v>3</v>
      </c>
      <c r="H9490" t="s">
        <v>78</v>
      </c>
      <c r="I9490">
        <v>6</v>
      </c>
      <c r="J9490" t="s">
        <v>94</v>
      </c>
      <c r="K9490">
        <v>8</v>
      </c>
      <c r="L9490" t="s">
        <v>95</v>
      </c>
      <c r="M9490" t="s">
        <v>328</v>
      </c>
      <c r="N9490">
        <v>2</v>
      </c>
      <c r="O9490" t="s">
        <v>324</v>
      </c>
      <c r="P9490">
        <v>2</v>
      </c>
      <c r="Q9490" t="s">
        <v>82</v>
      </c>
      <c r="R9490">
        <v>4</v>
      </c>
      <c r="S9490" t="s">
        <v>38</v>
      </c>
      <c r="T9490">
        <v>15</v>
      </c>
      <c r="U9490" t="s">
        <v>335</v>
      </c>
      <c r="V9490" t="s">
        <v>331</v>
      </c>
      <c r="W9490">
        <v>2</v>
      </c>
      <c r="X9490" t="s">
        <v>281</v>
      </c>
      <c r="Y9490">
        <v>75</v>
      </c>
      <c r="Z9490">
        <v>475</v>
      </c>
      <c r="AA9490">
        <v>356250</v>
      </c>
      <c r="AB9490">
        <v>53437.500000000015</v>
      </c>
      <c r="AC9490">
        <v>0.15000000000000002</v>
      </c>
      <c r="AD9490">
        <v>1</v>
      </c>
      <c r="AE9490" t="s">
        <v>132</v>
      </c>
    </row>
    <row r="9491" spans="1:31" x14ac:dyDescent="0.3">
      <c r="A9491">
        <v>1128299</v>
      </c>
      <c r="B9491" t="s">
        <v>77</v>
      </c>
      <c r="C9491" s="1">
        <v>43904</v>
      </c>
      <c r="D9491">
        <v>2020</v>
      </c>
      <c r="E9491" t="s">
        <v>51</v>
      </c>
      <c r="F9491">
        <v>1</v>
      </c>
      <c r="G9491">
        <v>3</v>
      </c>
      <c r="H9491" t="s">
        <v>78</v>
      </c>
      <c r="I9491">
        <v>6</v>
      </c>
      <c r="J9491" t="s">
        <v>94</v>
      </c>
      <c r="K9491">
        <v>8</v>
      </c>
      <c r="L9491" t="s">
        <v>95</v>
      </c>
      <c r="M9491" t="s">
        <v>328</v>
      </c>
      <c r="N9491">
        <v>2</v>
      </c>
      <c r="O9491" t="s">
        <v>324</v>
      </c>
      <c r="P9491">
        <v>2</v>
      </c>
      <c r="Q9491" t="s">
        <v>82</v>
      </c>
      <c r="R9491">
        <v>4</v>
      </c>
      <c r="S9491" t="s">
        <v>38</v>
      </c>
      <c r="T9491">
        <v>15</v>
      </c>
      <c r="U9491" t="s">
        <v>335</v>
      </c>
      <c r="V9491" t="s">
        <v>331</v>
      </c>
      <c r="W9491">
        <v>2</v>
      </c>
      <c r="X9491" t="s">
        <v>281</v>
      </c>
      <c r="Y9491">
        <v>75</v>
      </c>
      <c r="Z9491">
        <v>500</v>
      </c>
      <c r="AA9491">
        <v>375000</v>
      </c>
      <c r="AB9491">
        <v>56250.000000000015</v>
      </c>
      <c r="AC9491">
        <v>0.15000000000000002</v>
      </c>
      <c r="AD9491">
        <v>1</v>
      </c>
      <c r="AE9491" t="s">
        <v>132</v>
      </c>
    </row>
    <row r="9492" spans="1:31" x14ac:dyDescent="0.3">
      <c r="A9492">
        <v>1128299</v>
      </c>
      <c r="B9492" t="s">
        <v>77</v>
      </c>
      <c r="C9492" s="1">
        <v>43910</v>
      </c>
      <c r="D9492">
        <v>2020</v>
      </c>
      <c r="E9492" t="s">
        <v>51</v>
      </c>
      <c r="F9492">
        <v>1</v>
      </c>
      <c r="G9492">
        <v>3</v>
      </c>
      <c r="H9492" t="s">
        <v>78</v>
      </c>
      <c r="I9492">
        <v>7</v>
      </c>
      <c r="J9492" t="s">
        <v>134</v>
      </c>
      <c r="K9492">
        <v>9</v>
      </c>
      <c r="L9492" t="s">
        <v>135</v>
      </c>
      <c r="M9492" t="s">
        <v>328</v>
      </c>
      <c r="N9492">
        <v>2</v>
      </c>
      <c r="O9492" t="s">
        <v>324</v>
      </c>
      <c r="P9492">
        <v>2</v>
      </c>
      <c r="Q9492" t="s">
        <v>82</v>
      </c>
      <c r="R9492">
        <v>4</v>
      </c>
      <c r="S9492" t="s">
        <v>38</v>
      </c>
      <c r="T9492">
        <v>15</v>
      </c>
      <c r="U9492" t="s">
        <v>335</v>
      </c>
      <c r="V9492" t="s">
        <v>331</v>
      </c>
      <c r="W9492">
        <v>2</v>
      </c>
      <c r="X9492" t="s">
        <v>281</v>
      </c>
      <c r="Y9492">
        <v>40</v>
      </c>
      <c r="Z9492">
        <v>475</v>
      </c>
      <c r="AA9492">
        <v>190000</v>
      </c>
      <c r="AB9492">
        <v>28500.000000000004</v>
      </c>
      <c r="AC9492">
        <v>0.15000000000000002</v>
      </c>
      <c r="AD9492">
        <v>1</v>
      </c>
      <c r="AE9492" t="s">
        <v>132</v>
      </c>
    </row>
    <row r="9493" spans="1:31" x14ac:dyDescent="0.3">
      <c r="A9493">
        <v>1128299</v>
      </c>
      <c r="B9493" t="s">
        <v>77</v>
      </c>
      <c r="C9493" s="1">
        <v>43922</v>
      </c>
      <c r="D9493">
        <v>2020</v>
      </c>
      <c r="E9493" t="s">
        <v>52</v>
      </c>
      <c r="F9493">
        <v>2</v>
      </c>
      <c r="G9493">
        <v>3</v>
      </c>
      <c r="H9493" t="s">
        <v>78</v>
      </c>
      <c r="I9493">
        <v>7</v>
      </c>
      <c r="J9493" t="s">
        <v>134</v>
      </c>
      <c r="K9493">
        <v>9</v>
      </c>
      <c r="L9493" t="s">
        <v>135</v>
      </c>
      <c r="M9493" t="s">
        <v>328</v>
      </c>
      <c r="N9493">
        <v>2</v>
      </c>
      <c r="O9493" t="s">
        <v>324</v>
      </c>
      <c r="P9493">
        <v>2</v>
      </c>
      <c r="Q9493" t="s">
        <v>82</v>
      </c>
      <c r="R9493">
        <v>4</v>
      </c>
      <c r="S9493" t="s">
        <v>38</v>
      </c>
      <c r="T9493">
        <v>15</v>
      </c>
      <c r="U9493" t="s">
        <v>335</v>
      </c>
      <c r="V9493" t="s">
        <v>333</v>
      </c>
      <c r="W9493">
        <v>2</v>
      </c>
      <c r="X9493" t="s">
        <v>281</v>
      </c>
      <c r="Y9493">
        <v>55</v>
      </c>
      <c r="Z9493">
        <v>350</v>
      </c>
      <c r="AA9493">
        <v>192500</v>
      </c>
      <c r="AB9493">
        <v>28875</v>
      </c>
      <c r="AC9493">
        <v>0.15000000000000002</v>
      </c>
      <c r="AD9493">
        <v>1</v>
      </c>
      <c r="AE9493" t="s">
        <v>132</v>
      </c>
    </row>
    <row r="9494" spans="1:31" x14ac:dyDescent="0.3">
      <c r="A9494">
        <v>1128299</v>
      </c>
      <c r="B9494" t="s">
        <v>77</v>
      </c>
      <c r="C9494" s="1">
        <v>43940</v>
      </c>
      <c r="D9494">
        <v>2020</v>
      </c>
      <c r="E9494" t="s">
        <v>52</v>
      </c>
      <c r="F9494">
        <v>2</v>
      </c>
      <c r="G9494">
        <v>3</v>
      </c>
      <c r="H9494" t="s">
        <v>78</v>
      </c>
      <c r="I9494">
        <v>7</v>
      </c>
      <c r="J9494" t="s">
        <v>134</v>
      </c>
      <c r="K9494">
        <v>9</v>
      </c>
      <c r="L9494" t="s">
        <v>135</v>
      </c>
      <c r="M9494" t="s">
        <v>328</v>
      </c>
      <c r="N9494">
        <v>2</v>
      </c>
      <c r="O9494" t="s">
        <v>324</v>
      </c>
      <c r="P9494">
        <v>2</v>
      </c>
      <c r="Q9494" t="s">
        <v>82</v>
      </c>
      <c r="R9494">
        <v>4</v>
      </c>
      <c r="S9494" t="s">
        <v>38</v>
      </c>
      <c r="T9494">
        <v>15</v>
      </c>
      <c r="U9494" t="s">
        <v>335</v>
      </c>
      <c r="V9494" t="s">
        <v>330</v>
      </c>
      <c r="W9494">
        <v>2</v>
      </c>
      <c r="X9494" t="s">
        <v>281</v>
      </c>
      <c r="Y9494">
        <v>85</v>
      </c>
      <c r="Z9494">
        <v>625</v>
      </c>
      <c r="AA9494">
        <v>531250</v>
      </c>
      <c r="AB9494">
        <v>159375.00000000003</v>
      </c>
      <c r="AC9494">
        <v>0.3</v>
      </c>
      <c r="AD9494">
        <v>1</v>
      </c>
      <c r="AE9494" t="s">
        <v>132</v>
      </c>
    </row>
    <row r="9495" spans="1:31" x14ac:dyDescent="0.3">
      <c r="A9495">
        <v>1128299</v>
      </c>
      <c r="B9495" t="s">
        <v>77</v>
      </c>
      <c r="C9495" s="1">
        <v>43946</v>
      </c>
      <c r="D9495">
        <v>2020</v>
      </c>
      <c r="E9495" t="s">
        <v>52</v>
      </c>
      <c r="F9495">
        <v>2</v>
      </c>
      <c r="G9495">
        <v>3</v>
      </c>
      <c r="H9495" t="s">
        <v>78</v>
      </c>
      <c r="I9495">
        <v>7</v>
      </c>
      <c r="J9495" t="s">
        <v>134</v>
      </c>
      <c r="K9495">
        <v>9</v>
      </c>
      <c r="L9495" t="s">
        <v>135</v>
      </c>
      <c r="M9495" t="s">
        <v>328</v>
      </c>
      <c r="N9495">
        <v>2</v>
      </c>
      <c r="O9495" t="s">
        <v>324</v>
      </c>
      <c r="P9495">
        <v>2</v>
      </c>
      <c r="Q9495" t="s">
        <v>82</v>
      </c>
      <c r="R9495">
        <v>4</v>
      </c>
      <c r="S9495" t="s">
        <v>38</v>
      </c>
      <c r="T9495">
        <v>15</v>
      </c>
      <c r="U9495" t="s">
        <v>335</v>
      </c>
      <c r="V9495" t="s">
        <v>331</v>
      </c>
      <c r="W9495">
        <v>2</v>
      </c>
      <c r="X9495" t="s">
        <v>281</v>
      </c>
      <c r="Y9495">
        <v>85</v>
      </c>
      <c r="Z9495">
        <v>525</v>
      </c>
      <c r="AA9495">
        <v>446250</v>
      </c>
      <c r="AB9495">
        <v>111562.50000000001</v>
      </c>
      <c r="AC9495">
        <v>0.25</v>
      </c>
      <c r="AD9495">
        <v>1</v>
      </c>
      <c r="AE9495" t="s">
        <v>132</v>
      </c>
    </row>
    <row r="9496" spans="1:31" x14ac:dyDescent="0.3">
      <c r="A9496">
        <v>1128299</v>
      </c>
      <c r="B9496" t="s">
        <v>77</v>
      </c>
      <c r="C9496" s="1">
        <v>43952</v>
      </c>
      <c r="D9496">
        <v>2020</v>
      </c>
      <c r="E9496" t="s">
        <v>53</v>
      </c>
      <c r="F9496">
        <v>2</v>
      </c>
      <c r="G9496">
        <v>3</v>
      </c>
      <c r="H9496" t="s">
        <v>78</v>
      </c>
      <c r="I9496">
        <v>7</v>
      </c>
      <c r="J9496" t="s">
        <v>134</v>
      </c>
      <c r="K9496">
        <v>9</v>
      </c>
      <c r="L9496" t="s">
        <v>135</v>
      </c>
      <c r="M9496" t="s">
        <v>328</v>
      </c>
      <c r="N9496">
        <v>2</v>
      </c>
      <c r="O9496" t="s">
        <v>324</v>
      </c>
      <c r="P9496">
        <v>2</v>
      </c>
      <c r="Q9496" t="s">
        <v>82</v>
      </c>
      <c r="R9496">
        <v>4</v>
      </c>
      <c r="S9496" t="s">
        <v>38</v>
      </c>
      <c r="T9496">
        <v>15</v>
      </c>
      <c r="U9496" t="s">
        <v>335</v>
      </c>
      <c r="V9496" t="s">
        <v>332</v>
      </c>
      <c r="W9496">
        <v>2</v>
      </c>
      <c r="X9496" t="s">
        <v>281</v>
      </c>
      <c r="Y9496">
        <v>80</v>
      </c>
      <c r="Z9496">
        <v>400</v>
      </c>
      <c r="AA9496">
        <v>320000</v>
      </c>
      <c r="AB9496">
        <v>80000</v>
      </c>
      <c r="AC9496">
        <v>0.25</v>
      </c>
      <c r="AD9496">
        <v>1</v>
      </c>
      <c r="AE9496" t="s">
        <v>132</v>
      </c>
    </row>
    <row r="9497" spans="1:31" x14ac:dyDescent="0.3">
      <c r="A9497">
        <v>1128299</v>
      </c>
      <c r="B9497" t="s">
        <v>77</v>
      </c>
      <c r="C9497" s="1">
        <v>43958</v>
      </c>
      <c r="D9497">
        <v>2020</v>
      </c>
      <c r="E9497" t="s">
        <v>53</v>
      </c>
      <c r="F9497">
        <v>2</v>
      </c>
      <c r="G9497">
        <v>3</v>
      </c>
      <c r="H9497" t="s">
        <v>78</v>
      </c>
      <c r="I9497">
        <v>7</v>
      </c>
      <c r="J9497" t="s">
        <v>134</v>
      </c>
      <c r="K9497">
        <v>9</v>
      </c>
      <c r="L9497" t="s">
        <v>135</v>
      </c>
      <c r="M9497" t="s">
        <v>328</v>
      </c>
      <c r="N9497">
        <v>2</v>
      </c>
      <c r="O9497" t="s">
        <v>324</v>
      </c>
      <c r="P9497">
        <v>2</v>
      </c>
      <c r="Q9497" t="s">
        <v>82</v>
      </c>
      <c r="R9497">
        <v>4</v>
      </c>
      <c r="S9497" t="s">
        <v>38</v>
      </c>
      <c r="T9497">
        <v>15</v>
      </c>
      <c r="U9497" t="s">
        <v>335</v>
      </c>
      <c r="V9497" t="s">
        <v>333</v>
      </c>
      <c r="W9497">
        <v>2</v>
      </c>
      <c r="X9497" t="s">
        <v>281</v>
      </c>
      <c r="Y9497">
        <v>70</v>
      </c>
      <c r="Z9497">
        <v>425</v>
      </c>
      <c r="AA9497">
        <v>297500</v>
      </c>
      <c r="AB9497">
        <v>59500</v>
      </c>
      <c r="AC9497">
        <v>0.2</v>
      </c>
      <c r="AD9497">
        <v>1</v>
      </c>
      <c r="AE9497" t="s">
        <v>132</v>
      </c>
    </row>
    <row r="9498" spans="1:31" x14ac:dyDescent="0.3">
      <c r="A9498">
        <v>1128299</v>
      </c>
      <c r="B9498" t="s">
        <v>77</v>
      </c>
      <c r="C9498" s="1">
        <v>43964</v>
      </c>
      <c r="D9498">
        <v>2020</v>
      </c>
      <c r="E9498" t="s">
        <v>53</v>
      </c>
      <c r="F9498">
        <v>2</v>
      </c>
      <c r="G9498">
        <v>3</v>
      </c>
      <c r="H9498" t="s">
        <v>78</v>
      </c>
      <c r="I9498">
        <v>7</v>
      </c>
      <c r="J9498" t="s">
        <v>134</v>
      </c>
      <c r="K9498">
        <v>9</v>
      </c>
      <c r="L9498" t="s">
        <v>135</v>
      </c>
      <c r="M9498" t="s">
        <v>328</v>
      </c>
      <c r="N9498">
        <v>2</v>
      </c>
      <c r="O9498" t="s">
        <v>324</v>
      </c>
      <c r="P9498">
        <v>2</v>
      </c>
      <c r="Q9498" t="s">
        <v>82</v>
      </c>
      <c r="R9498">
        <v>4</v>
      </c>
      <c r="S9498" t="s">
        <v>38</v>
      </c>
      <c r="T9498">
        <v>15</v>
      </c>
      <c r="U9498" t="s">
        <v>335</v>
      </c>
      <c r="V9498" t="s">
        <v>331</v>
      </c>
      <c r="W9498">
        <v>2</v>
      </c>
      <c r="X9498" t="s">
        <v>281</v>
      </c>
      <c r="Y9498">
        <v>70</v>
      </c>
      <c r="Z9498">
        <v>350</v>
      </c>
      <c r="AA9498">
        <v>245000</v>
      </c>
      <c r="AB9498">
        <v>49000</v>
      </c>
      <c r="AC9498">
        <v>0.2</v>
      </c>
      <c r="AD9498">
        <v>1</v>
      </c>
      <c r="AE9498" t="s">
        <v>132</v>
      </c>
    </row>
    <row r="9499" spans="1:31" x14ac:dyDescent="0.3">
      <c r="A9499">
        <v>1128299</v>
      </c>
      <c r="B9499" t="s">
        <v>77</v>
      </c>
      <c r="C9499" s="1">
        <v>43970</v>
      </c>
      <c r="D9499">
        <v>2020</v>
      </c>
      <c r="E9499" t="s">
        <v>53</v>
      </c>
      <c r="F9499">
        <v>2</v>
      </c>
      <c r="G9499">
        <v>3</v>
      </c>
      <c r="H9499" t="s">
        <v>78</v>
      </c>
      <c r="I9499">
        <v>7</v>
      </c>
      <c r="J9499" t="s">
        <v>134</v>
      </c>
      <c r="K9499">
        <v>9</v>
      </c>
      <c r="L9499" t="s">
        <v>135</v>
      </c>
      <c r="M9499" t="s">
        <v>328</v>
      </c>
      <c r="N9499">
        <v>2</v>
      </c>
      <c r="O9499" t="s">
        <v>324</v>
      </c>
      <c r="P9499">
        <v>2</v>
      </c>
      <c r="Q9499" t="s">
        <v>82</v>
      </c>
      <c r="R9499">
        <v>4</v>
      </c>
      <c r="S9499" t="s">
        <v>38</v>
      </c>
      <c r="T9499">
        <v>15</v>
      </c>
      <c r="U9499" t="s">
        <v>335</v>
      </c>
      <c r="V9499" t="s">
        <v>333</v>
      </c>
      <c r="W9499">
        <v>2</v>
      </c>
      <c r="X9499" t="s">
        <v>281</v>
      </c>
      <c r="Y9499">
        <v>80</v>
      </c>
      <c r="Z9499">
        <v>500</v>
      </c>
      <c r="AA9499">
        <v>400000</v>
      </c>
      <c r="AB9499">
        <v>80000.000000000015</v>
      </c>
      <c r="AC9499">
        <v>0.2</v>
      </c>
      <c r="AD9499">
        <v>1</v>
      </c>
      <c r="AE9499" t="s">
        <v>132</v>
      </c>
    </row>
    <row r="9500" spans="1:31" x14ac:dyDescent="0.3">
      <c r="A9500">
        <v>1128299</v>
      </c>
      <c r="B9500" t="s">
        <v>77</v>
      </c>
      <c r="C9500" s="1">
        <v>43976</v>
      </c>
      <c r="D9500">
        <v>2020</v>
      </c>
      <c r="E9500" t="s">
        <v>53</v>
      </c>
      <c r="F9500">
        <v>2</v>
      </c>
      <c r="G9500">
        <v>3</v>
      </c>
      <c r="H9500" t="s">
        <v>78</v>
      </c>
      <c r="I9500">
        <v>7</v>
      </c>
      <c r="J9500" t="s">
        <v>134</v>
      </c>
      <c r="K9500">
        <v>9</v>
      </c>
      <c r="L9500" t="s">
        <v>135</v>
      </c>
      <c r="M9500" t="s">
        <v>328</v>
      </c>
      <c r="N9500">
        <v>2</v>
      </c>
      <c r="O9500" t="s">
        <v>324</v>
      </c>
      <c r="P9500">
        <v>2</v>
      </c>
      <c r="Q9500" t="s">
        <v>82</v>
      </c>
      <c r="R9500">
        <v>4</v>
      </c>
      <c r="S9500" t="s">
        <v>38</v>
      </c>
      <c r="T9500">
        <v>15</v>
      </c>
      <c r="U9500" t="s">
        <v>335</v>
      </c>
      <c r="V9500" t="s">
        <v>330</v>
      </c>
      <c r="W9500">
        <v>2</v>
      </c>
      <c r="X9500" t="s">
        <v>281</v>
      </c>
      <c r="Y9500">
        <v>80</v>
      </c>
      <c r="Z9500">
        <v>525</v>
      </c>
      <c r="AA9500">
        <v>420000</v>
      </c>
      <c r="AB9500">
        <v>84000.000000000015</v>
      </c>
      <c r="AC9500">
        <v>0.2</v>
      </c>
      <c r="AD9500">
        <v>1</v>
      </c>
      <c r="AE9500" t="s">
        <v>132</v>
      </c>
    </row>
    <row r="9501" spans="1:31" x14ac:dyDescent="0.3">
      <c r="A9501">
        <v>1128299</v>
      </c>
      <c r="B9501" t="s">
        <v>77</v>
      </c>
      <c r="C9501" s="1">
        <v>43982</v>
      </c>
      <c r="D9501">
        <v>2020</v>
      </c>
      <c r="E9501" t="s">
        <v>53</v>
      </c>
      <c r="F9501">
        <v>2</v>
      </c>
      <c r="G9501">
        <v>3</v>
      </c>
      <c r="H9501" t="s">
        <v>78</v>
      </c>
      <c r="I9501">
        <v>8</v>
      </c>
      <c r="J9501" t="s">
        <v>136</v>
      </c>
      <c r="K9501">
        <v>10</v>
      </c>
      <c r="L9501" t="s">
        <v>137</v>
      </c>
      <c r="M9501" t="s">
        <v>328</v>
      </c>
      <c r="N9501">
        <v>2</v>
      </c>
      <c r="O9501" t="s">
        <v>324</v>
      </c>
      <c r="P9501">
        <v>2</v>
      </c>
      <c r="Q9501" t="s">
        <v>82</v>
      </c>
      <c r="R9501">
        <v>4</v>
      </c>
      <c r="S9501" t="s">
        <v>38</v>
      </c>
      <c r="T9501">
        <v>15</v>
      </c>
      <c r="U9501" t="s">
        <v>335</v>
      </c>
      <c r="V9501" t="s">
        <v>331</v>
      </c>
      <c r="W9501">
        <v>2</v>
      </c>
      <c r="X9501" t="s">
        <v>281</v>
      </c>
      <c r="Y9501">
        <v>50</v>
      </c>
      <c r="Z9501">
        <v>500</v>
      </c>
      <c r="AA9501">
        <v>250000</v>
      </c>
      <c r="AB9501">
        <v>50000</v>
      </c>
      <c r="AC9501">
        <v>0.2</v>
      </c>
      <c r="AD9501">
        <v>1</v>
      </c>
      <c r="AE9501" t="s">
        <v>132</v>
      </c>
    </row>
    <row r="9502" spans="1:31" x14ac:dyDescent="0.3">
      <c r="A9502">
        <v>1128299</v>
      </c>
      <c r="B9502" t="s">
        <v>77</v>
      </c>
      <c r="C9502" s="1">
        <v>43994</v>
      </c>
      <c r="D9502">
        <v>2020</v>
      </c>
      <c r="E9502" t="s">
        <v>54</v>
      </c>
      <c r="F9502">
        <v>2</v>
      </c>
      <c r="G9502">
        <v>3</v>
      </c>
      <c r="H9502" t="s">
        <v>78</v>
      </c>
      <c r="I9502">
        <v>8</v>
      </c>
      <c r="J9502" t="s">
        <v>136</v>
      </c>
      <c r="K9502">
        <v>10</v>
      </c>
      <c r="L9502" t="s">
        <v>137</v>
      </c>
      <c r="M9502" t="s">
        <v>328</v>
      </c>
      <c r="N9502">
        <v>2</v>
      </c>
      <c r="O9502" t="s">
        <v>324</v>
      </c>
      <c r="P9502">
        <v>2</v>
      </c>
      <c r="Q9502" t="s">
        <v>82</v>
      </c>
      <c r="R9502">
        <v>4</v>
      </c>
      <c r="S9502" t="s">
        <v>38</v>
      </c>
      <c r="T9502">
        <v>15</v>
      </c>
      <c r="U9502" t="s">
        <v>335</v>
      </c>
      <c r="V9502" t="s">
        <v>332</v>
      </c>
      <c r="W9502">
        <v>2</v>
      </c>
      <c r="X9502" t="s">
        <v>281</v>
      </c>
      <c r="Y9502">
        <v>65</v>
      </c>
      <c r="Z9502">
        <v>375</v>
      </c>
      <c r="AA9502">
        <v>243750</v>
      </c>
      <c r="AB9502">
        <v>48749.999999999993</v>
      </c>
      <c r="AC9502">
        <v>0.2</v>
      </c>
      <c r="AD9502">
        <v>1</v>
      </c>
      <c r="AE9502" t="s">
        <v>132</v>
      </c>
    </row>
    <row r="9503" spans="1:31" x14ac:dyDescent="0.3">
      <c r="A9503">
        <v>1128299</v>
      </c>
      <c r="B9503" t="s">
        <v>77</v>
      </c>
      <c r="C9503" s="1">
        <v>44012</v>
      </c>
      <c r="D9503">
        <v>2020</v>
      </c>
      <c r="E9503" t="s">
        <v>54</v>
      </c>
      <c r="F9503">
        <v>2</v>
      </c>
      <c r="G9503">
        <v>3</v>
      </c>
      <c r="H9503" t="s">
        <v>78</v>
      </c>
      <c r="I9503">
        <v>8</v>
      </c>
      <c r="J9503" t="s">
        <v>136</v>
      </c>
      <c r="K9503">
        <v>10</v>
      </c>
      <c r="L9503" t="s">
        <v>137</v>
      </c>
      <c r="M9503" t="s">
        <v>328</v>
      </c>
      <c r="N9503">
        <v>2</v>
      </c>
      <c r="O9503" t="s">
        <v>324</v>
      </c>
      <c r="P9503">
        <v>2</v>
      </c>
      <c r="Q9503" t="s">
        <v>82</v>
      </c>
      <c r="R9503">
        <v>4</v>
      </c>
      <c r="S9503" t="s">
        <v>38</v>
      </c>
      <c r="T9503">
        <v>15</v>
      </c>
      <c r="U9503" t="s">
        <v>335</v>
      </c>
      <c r="V9503" t="s">
        <v>333</v>
      </c>
      <c r="W9503">
        <v>2</v>
      </c>
      <c r="X9503" t="s">
        <v>281</v>
      </c>
      <c r="Y9503">
        <v>100</v>
      </c>
      <c r="Z9503">
        <v>675</v>
      </c>
      <c r="AA9503">
        <v>675000</v>
      </c>
      <c r="AB9503">
        <v>135000</v>
      </c>
      <c r="AC9503">
        <v>0.2</v>
      </c>
      <c r="AD9503">
        <v>1</v>
      </c>
      <c r="AE9503" t="s">
        <v>132</v>
      </c>
    </row>
    <row r="9504" spans="1:31" x14ac:dyDescent="0.3">
      <c r="A9504">
        <v>1128299</v>
      </c>
      <c r="B9504" t="s">
        <v>77</v>
      </c>
      <c r="C9504" s="1">
        <v>44024</v>
      </c>
      <c r="D9504">
        <v>2020</v>
      </c>
      <c r="E9504" t="s">
        <v>55</v>
      </c>
      <c r="F9504">
        <v>3</v>
      </c>
      <c r="G9504">
        <v>3</v>
      </c>
      <c r="H9504" t="s">
        <v>78</v>
      </c>
      <c r="I9504">
        <v>8</v>
      </c>
      <c r="J9504" t="s">
        <v>136</v>
      </c>
      <c r="K9504">
        <v>10</v>
      </c>
      <c r="L9504" t="s">
        <v>137</v>
      </c>
      <c r="M9504" t="s">
        <v>328</v>
      </c>
      <c r="N9504">
        <v>2</v>
      </c>
      <c r="O9504" t="s">
        <v>324</v>
      </c>
      <c r="P9504">
        <v>2</v>
      </c>
      <c r="Q9504" t="s">
        <v>82</v>
      </c>
      <c r="R9504">
        <v>4</v>
      </c>
      <c r="S9504" t="s">
        <v>38</v>
      </c>
      <c r="T9504">
        <v>15</v>
      </c>
      <c r="U9504" t="s">
        <v>335</v>
      </c>
      <c r="V9504" t="s">
        <v>331</v>
      </c>
      <c r="W9504">
        <v>2</v>
      </c>
      <c r="X9504" t="s">
        <v>281</v>
      </c>
      <c r="Y9504">
        <v>80</v>
      </c>
      <c r="Z9504">
        <v>400</v>
      </c>
      <c r="AA9504">
        <v>320000</v>
      </c>
      <c r="AB9504">
        <v>64000</v>
      </c>
      <c r="AC9504">
        <v>0.2</v>
      </c>
      <c r="AD9504">
        <v>1</v>
      </c>
      <c r="AE9504" t="s">
        <v>132</v>
      </c>
    </row>
    <row r="9505" spans="1:31" x14ac:dyDescent="0.3">
      <c r="A9505">
        <v>1128299</v>
      </c>
      <c r="B9505" t="s">
        <v>77</v>
      </c>
      <c r="C9505" s="1">
        <v>44030</v>
      </c>
      <c r="D9505">
        <v>2020</v>
      </c>
      <c r="E9505" t="s">
        <v>55</v>
      </c>
      <c r="F9505">
        <v>3</v>
      </c>
      <c r="G9505">
        <v>3</v>
      </c>
      <c r="H9505" t="s">
        <v>78</v>
      </c>
      <c r="I9505">
        <v>8</v>
      </c>
      <c r="J9505" t="s">
        <v>136</v>
      </c>
      <c r="K9505">
        <v>10</v>
      </c>
      <c r="L9505" t="s">
        <v>137</v>
      </c>
      <c r="M9505" t="s">
        <v>328</v>
      </c>
      <c r="N9505">
        <v>2</v>
      </c>
      <c r="O9505" t="s">
        <v>324</v>
      </c>
      <c r="P9505">
        <v>2</v>
      </c>
      <c r="Q9505" t="s">
        <v>82</v>
      </c>
      <c r="R9505">
        <v>4</v>
      </c>
      <c r="S9505" t="s">
        <v>38</v>
      </c>
      <c r="T9505">
        <v>15</v>
      </c>
      <c r="U9505" t="s">
        <v>335</v>
      </c>
      <c r="V9505" t="s">
        <v>333</v>
      </c>
      <c r="W9505">
        <v>2</v>
      </c>
      <c r="X9505" t="s">
        <v>281</v>
      </c>
      <c r="Y9505">
        <v>65</v>
      </c>
      <c r="Z9505">
        <v>450</v>
      </c>
      <c r="AA9505">
        <v>292500</v>
      </c>
      <c r="AB9505">
        <v>58500</v>
      </c>
      <c r="AC9505">
        <v>0.2</v>
      </c>
      <c r="AD9505">
        <v>1</v>
      </c>
      <c r="AE9505" t="s">
        <v>132</v>
      </c>
    </row>
    <row r="9506" spans="1:31" x14ac:dyDescent="0.3">
      <c r="A9506">
        <v>1128299</v>
      </c>
      <c r="B9506" t="s">
        <v>77</v>
      </c>
      <c r="C9506" s="1">
        <v>44036</v>
      </c>
      <c r="D9506">
        <v>2020</v>
      </c>
      <c r="E9506" t="s">
        <v>55</v>
      </c>
      <c r="F9506">
        <v>3</v>
      </c>
      <c r="G9506">
        <v>3</v>
      </c>
      <c r="H9506" t="s">
        <v>78</v>
      </c>
      <c r="I9506">
        <v>8</v>
      </c>
      <c r="J9506" t="s">
        <v>136</v>
      </c>
      <c r="K9506">
        <v>10</v>
      </c>
      <c r="L9506" t="s">
        <v>137</v>
      </c>
      <c r="M9506" t="s">
        <v>328</v>
      </c>
      <c r="N9506">
        <v>2</v>
      </c>
      <c r="O9506" t="s">
        <v>324</v>
      </c>
      <c r="P9506">
        <v>2</v>
      </c>
      <c r="Q9506" t="s">
        <v>82</v>
      </c>
      <c r="R9506">
        <v>4</v>
      </c>
      <c r="S9506" t="s">
        <v>38</v>
      </c>
      <c r="T9506">
        <v>15</v>
      </c>
      <c r="U9506" t="s">
        <v>335</v>
      </c>
      <c r="V9506" t="s">
        <v>331</v>
      </c>
      <c r="W9506">
        <v>2</v>
      </c>
      <c r="X9506" t="s">
        <v>281</v>
      </c>
      <c r="Y9506">
        <v>75</v>
      </c>
      <c r="Z9506">
        <v>375</v>
      </c>
      <c r="AA9506">
        <v>281250</v>
      </c>
      <c r="AB9506">
        <v>56250.000000000015</v>
      </c>
      <c r="AC9506">
        <v>0.2</v>
      </c>
      <c r="AD9506">
        <v>1</v>
      </c>
      <c r="AE9506" t="s">
        <v>132</v>
      </c>
    </row>
    <row r="9507" spans="1:31" x14ac:dyDescent="0.3">
      <c r="A9507">
        <v>1128299</v>
      </c>
      <c r="B9507" t="s">
        <v>77</v>
      </c>
      <c r="C9507" s="1">
        <v>44042</v>
      </c>
      <c r="D9507">
        <v>2020</v>
      </c>
      <c r="E9507" t="s">
        <v>55</v>
      </c>
      <c r="F9507">
        <v>3</v>
      </c>
      <c r="G9507">
        <v>3</v>
      </c>
      <c r="H9507" t="s">
        <v>78</v>
      </c>
      <c r="I9507">
        <v>8</v>
      </c>
      <c r="J9507" t="s">
        <v>136</v>
      </c>
      <c r="K9507">
        <v>10</v>
      </c>
      <c r="L9507" t="s">
        <v>137</v>
      </c>
      <c r="M9507" t="s">
        <v>328</v>
      </c>
      <c r="N9507">
        <v>2</v>
      </c>
      <c r="O9507" t="s">
        <v>324</v>
      </c>
      <c r="P9507">
        <v>2</v>
      </c>
      <c r="Q9507" t="s">
        <v>82</v>
      </c>
      <c r="R9507">
        <v>4</v>
      </c>
      <c r="S9507" t="s">
        <v>38</v>
      </c>
      <c r="T9507">
        <v>15</v>
      </c>
      <c r="U9507" t="s">
        <v>335</v>
      </c>
      <c r="V9507" t="s">
        <v>331</v>
      </c>
      <c r="W9507">
        <v>2</v>
      </c>
      <c r="X9507" t="s">
        <v>281</v>
      </c>
      <c r="Y9507">
        <v>95</v>
      </c>
      <c r="Z9507">
        <v>550</v>
      </c>
      <c r="AA9507">
        <v>522500</v>
      </c>
      <c r="AB9507">
        <v>104500.00000000001</v>
      </c>
      <c r="AC9507">
        <v>0.2</v>
      </c>
      <c r="AD9507">
        <v>1</v>
      </c>
      <c r="AE9507" t="s">
        <v>132</v>
      </c>
    </row>
    <row r="9508" spans="1:31" x14ac:dyDescent="0.3">
      <c r="A9508">
        <v>1185732</v>
      </c>
      <c r="B9508" t="s">
        <v>30</v>
      </c>
      <c r="C9508" s="1">
        <v>44066</v>
      </c>
      <c r="D9508">
        <v>2020</v>
      </c>
      <c r="E9508" t="s">
        <v>31</v>
      </c>
      <c r="F9508">
        <v>3</v>
      </c>
      <c r="G9508">
        <v>5</v>
      </c>
      <c r="H9508" t="s">
        <v>100</v>
      </c>
      <c r="I9508">
        <v>9</v>
      </c>
      <c r="J9508" t="s">
        <v>101</v>
      </c>
      <c r="K9508">
        <v>11</v>
      </c>
      <c r="L9508" t="s">
        <v>138</v>
      </c>
      <c r="M9508" t="s">
        <v>328</v>
      </c>
      <c r="N9508">
        <v>2</v>
      </c>
      <c r="O9508" t="s">
        <v>324</v>
      </c>
      <c r="P9508">
        <v>2</v>
      </c>
      <c r="Q9508" t="s">
        <v>82</v>
      </c>
      <c r="R9508">
        <v>4</v>
      </c>
      <c r="S9508" t="s">
        <v>38</v>
      </c>
      <c r="T9508">
        <v>15</v>
      </c>
      <c r="U9508" t="s">
        <v>335</v>
      </c>
      <c r="V9508" t="s">
        <v>331</v>
      </c>
      <c r="W9508">
        <v>2</v>
      </c>
      <c r="X9508" t="s">
        <v>281</v>
      </c>
      <c r="Y9508">
        <v>45</v>
      </c>
      <c r="Z9508">
        <v>775</v>
      </c>
      <c r="AA9508">
        <v>348750</v>
      </c>
      <c r="AB9508">
        <v>174375</v>
      </c>
      <c r="AC9508">
        <v>0.5</v>
      </c>
      <c r="AD9508">
        <v>1</v>
      </c>
      <c r="AE9508" t="s">
        <v>132</v>
      </c>
    </row>
    <row r="9509" spans="1:31" x14ac:dyDescent="0.3">
      <c r="A9509">
        <v>1185732</v>
      </c>
      <c r="B9509" t="s">
        <v>30</v>
      </c>
      <c r="C9509" s="1">
        <v>43945</v>
      </c>
      <c r="D9509">
        <v>2020</v>
      </c>
      <c r="E9509" t="s">
        <v>52</v>
      </c>
      <c r="F9509">
        <v>2</v>
      </c>
      <c r="G9509">
        <v>5</v>
      </c>
      <c r="H9509" t="s">
        <v>100</v>
      </c>
      <c r="I9509">
        <v>9</v>
      </c>
      <c r="J9509" t="s">
        <v>101</v>
      </c>
      <c r="K9509">
        <v>11</v>
      </c>
      <c r="L9509" t="s">
        <v>138</v>
      </c>
      <c r="M9509" t="s">
        <v>328</v>
      </c>
      <c r="N9509">
        <v>2</v>
      </c>
      <c r="O9509" t="s">
        <v>324</v>
      </c>
      <c r="P9509">
        <v>2</v>
      </c>
      <c r="Q9509" t="s">
        <v>82</v>
      </c>
      <c r="R9509">
        <v>4</v>
      </c>
      <c r="S9509" t="s">
        <v>38</v>
      </c>
      <c r="T9509">
        <v>15</v>
      </c>
      <c r="U9509" t="s">
        <v>335</v>
      </c>
      <c r="V9509" t="s">
        <v>331</v>
      </c>
      <c r="W9509">
        <v>2</v>
      </c>
      <c r="X9509" t="s">
        <v>281</v>
      </c>
      <c r="Y9509">
        <v>45</v>
      </c>
      <c r="Z9509">
        <v>800</v>
      </c>
      <c r="AA9509">
        <v>360000</v>
      </c>
      <c r="AB9509">
        <v>180000</v>
      </c>
      <c r="AC9509">
        <v>0.5</v>
      </c>
      <c r="AD9509">
        <v>1</v>
      </c>
      <c r="AE9509" t="s">
        <v>132</v>
      </c>
    </row>
    <row r="9510" spans="1:31" x14ac:dyDescent="0.3">
      <c r="A9510">
        <v>1185732</v>
      </c>
      <c r="B9510" t="s">
        <v>30</v>
      </c>
      <c r="C9510" s="1">
        <v>43945</v>
      </c>
      <c r="D9510">
        <v>2020</v>
      </c>
      <c r="E9510" t="s">
        <v>52</v>
      </c>
      <c r="F9510">
        <v>2</v>
      </c>
      <c r="G9510">
        <v>5</v>
      </c>
      <c r="H9510" t="s">
        <v>100</v>
      </c>
      <c r="I9510">
        <v>9</v>
      </c>
      <c r="J9510" t="s">
        <v>101</v>
      </c>
      <c r="K9510">
        <v>11</v>
      </c>
      <c r="L9510" t="s">
        <v>138</v>
      </c>
      <c r="M9510" t="s">
        <v>328</v>
      </c>
      <c r="N9510">
        <v>2</v>
      </c>
      <c r="O9510" t="s">
        <v>324</v>
      </c>
      <c r="P9510">
        <v>2</v>
      </c>
      <c r="Q9510" t="s">
        <v>82</v>
      </c>
      <c r="R9510">
        <v>4</v>
      </c>
      <c r="S9510" t="s">
        <v>38</v>
      </c>
      <c r="T9510">
        <v>15</v>
      </c>
      <c r="U9510" t="s">
        <v>335</v>
      </c>
      <c r="V9510" t="s">
        <v>331</v>
      </c>
      <c r="W9510">
        <v>2</v>
      </c>
      <c r="X9510" t="s">
        <v>281</v>
      </c>
      <c r="Y9510">
        <v>65</v>
      </c>
      <c r="Z9510">
        <v>825</v>
      </c>
      <c r="AA9510">
        <v>536250</v>
      </c>
      <c r="AB9510">
        <v>268125</v>
      </c>
      <c r="AC9510">
        <v>0.5</v>
      </c>
      <c r="AD9510">
        <v>1</v>
      </c>
      <c r="AE9510" t="s">
        <v>132</v>
      </c>
    </row>
    <row r="9511" spans="1:31" x14ac:dyDescent="0.3">
      <c r="A9511">
        <v>1185732</v>
      </c>
      <c r="B9511" t="s">
        <v>30</v>
      </c>
      <c r="C9511" s="1">
        <v>44084</v>
      </c>
      <c r="D9511">
        <v>2020</v>
      </c>
      <c r="E9511" t="s">
        <v>43</v>
      </c>
      <c r="F9511">
        <v>3</v>
      </c>
      <c r="G9511">
        <v>5</v>
      </c>
      <c r="H9511" t="s">
        <v>100</v>
      </c>
      <c r="I9511">
        <v>9</v>
      </c>
      <c r="J9511" t="s">
        <v>101</v>
      </c>
      <c r="K9511">
        <v>11</v>
      </c>
      <c r="L9511" t="s">
        <v>138</v>
      </c>
      <c r="M9511" t="s">
        <v>328</v>
      </c>
      <c r="N9511">
        <v>2</v>
      </c>
      <c r="O9511" t="s">
        <v>324</v>
      </c>
      <c r="P9511">
        <v>2</v>
      </c>
      <c r="Q9511" t="s">
        <v>82</v>
      </c>
      <c r="R9511">
        <v>4</v>
      </c>
      <c r="S9511" t="s">
        <v>38</v>
      </c>
      <c r="T9511">
        <v>15</v>
      </c>
      <c r="U9511" t="s">
        <v>335</v>
      </c>
      <c r="V9511" t="s">
        <v>333</v>
      </c>
      <c r="W9511">
        <v>2</v>
      </c>
      <c r="X9511" t="s">
        <v>281</v>
      </c>
      <c r="Y9511">
        <v>70</v>
      </c>
      <c r="Z9511">
        <v>925</v>
      </c>
      <c r="AA9511">
        <v>647500</v>
      </c>
      <c r="AB9511">
        <v>323750</v>
      </c>
      <c r="AC9511">
        <v>0.5</v>
      </c>
      <c r="AD9511">
        <v>1</v>
      </c>
      <c r="AE9511" t="s">
        <v>132</v>
      </c>
    </row>
    <row r="9512" spans="1:31" x14ac:dyDescent="0.3">
      <c r="A9512">
        <v>1185732</v>
      </c>
      <c r="B9512" t="s">
        <v>30</v>
      </c>
      <c r="C9512" s="1">
        <v>44090</v>
      </c>
      <c r="D9512">
        <v>2020</v>
      </c>
      <c r="E9512" t="s">
        <v>43</v>
      </c>
      <c r="F9512">
        <v>3</v>
      </c>
      <c r="G9512">
        <v>5</v>
      </c>
      <c r="H9512" t="s">
        <v>100</v>
      </c>
      <c r="I9512">
        <v>9</v>
      </c>
      <c r="J9512" t="s">
        <v>101</v>
      </c>
      <c r="K9512">
        <v>11</v>
      </c>
      <c r="L9512" t="s">
        <v>138</v>
      </c>
      <c r="M9512" t="s">
        <v>328</v>
      </c>
      <c r="N9512">
        <v>2</v>
      </c>
      <c r="O9512" t="s">
        <v>324</v>
      </c>
      <c r="P9512">
        <v>2</v>
      </c>
      <c r="Q9512" t="s">
        <v>82</v>
      </c>
      <c r="R9512">
        <v>4</v>
      </c>
      <c r="S9512" t="s">
        <v>38</v>
      </c>
      <c r="T9512">
        <v>15</v>
      </c>
      <c r="U9512" t="s">
        <v>335</v>
      </c>
      <c r="V9512" t="s">
        <v>330</v>
      </c>
      <c r="W9512">
        <v>2</v>
      </c>
      <c r="X9512" t="s">
        <v>281</v>
      </c>
      <c r="Y9512">
        <v>70</v>
      </c>
      <c r="Z9512">
        <v>975</v>
      </c>
      <c r="AA9512">
        <v>682500</v>
      </c>
      <c r="AB9512">
        <v>341250</v>
      </c>
      <c r="AC9512">
        <v>0.5</v>
      </c>
      <c r="AD9512">
        <v>1</v>
      </c>
      <c r="AE9512" t="s">
        <v>132</v>
      </c>
    </row>
    <row r="9513" spans="1:31" x14ac:dyDescent="0.3">
      <c r="A9513">
        <v>1185732</v>
      </c>
      <c r="B9513" t="s">
        <v>30</v>
      </c>
      <c r="C9513" s="1">
        <v>44096</v>
      </c>
      <c r="D9513">
        <v>2020</v>
      </c>
      <c r="E9513" t="s">
        <v>43</v>
      </c>
      <c r="F9513">
        <v>3</v>
      </c>
      <c r="G9513">
        <v>5</v>
      </c>
      <c r="H9513" t="s">
        <v>100</v>
      </c>
      <c r="I9513">
        <v>9</v>
      </c>
      <c r="J9513" t="s">
        <v>101</v>
      </c>
      <c r="K9513">
        <v>11</v>
      </c>
      <c r="L9513" t="s">
        <v>138</v>
      </c>
      <c r="M9513" t="s">
        <v>328</v>
      </c>
      <c r="N9513">
        <v>2</v>
      </c>
      <c r="O9513" t="s">
        <v>324</v>
      </c>
      <c r="P9513">
        <v>2</v>
      </c>
      <c r="Q9513" t="s">
        <v>82</v>
      </c>
      <c r="R9513">
        <v>4</v>
      </c>
      <c r="S9513" t="s">
        <v>38</v>
      </c>
      <c r="T9513">
        <v>15</v>
      </c>
      <c r="U9513" t="s">
        <v>335</v>
      </c>
      <c r="V9513" t="s">
        <v>331</v>
      </c>
      <c r="W9513">
        <v>2</v>
      </c>
      <c r="X9513" t="s">
        <v>281</v>
      </c>
      <c r="Y9513">
        <v>60</v>
      </c>
      <c r="Z9513">
        <v>925</v>
      </c>
      <c r="AA9513">
        <v>555000</v>
      </c>
      <c r="AB9513">
        <v>277500.00000000006</v>
      </c>
      <c r="AC9513">
        <v>0.5</v>
      </c>
      <c r="AD9513">
        <v>1</v>
      </c>
      <c r="AE9513" t="s">
        <v>132</v>
      </c>
    </row>
    <row r="9514" spans="1:31" x14ac:dyDescent="0.3">
      <c r="A9514">
        <v>1185732</v>
      </c>
      <c r="B9514" t="s">
        <v>30</v>
      </c>
      <c r="C9514" s="1">
        <v>44102</v>
      </c>
      <c r="D9514">
        <v>2020</v>
      </c>
      <c r="E9514" t="s">
        <v>43</v>
      </c>
      <c r="F9514">
        <v>3</v>
      </c>
      <c r="G9514">
        <v>5</v>
      </c>
      <c r="H9514" t="s">
        <v>100</v>
      </c>
      <c r="I9514">
        <v>9</v>
      </c>
      <c r="J9514" t="s">
        <v>101</v>
      </c>
      <c r="K9514">
        <v>11</v>
      </c>
      <c r="L9514" t="s">
        <v>138</v>
      </c>
      <c r="M9514" t="s">
        <v>328</v>
      </c>
      <c r="N9514">
        <v>2</v>
      </c>
      <c r="O9514" t="s">
        <v>324</v>
      </c>
      <c r="P9514">
        <v>2</v>
      </c>
      <c r="Q9514" t="s">
        <v>82</v>
      </c>
      <c r="R9514">
        <v>4</v>
      </c>
      <c r="S9514" t="s">
        <v>38</v>
      </c>
      <c r="T9514">
        <v>15</v>
      </c>
      <c r="U9514" t="s">
        <v>335</v>
      </c>
      <c r="V9514" t="s">
        <v>332</v>
      </c>
      <c r="W9514">
        <v>2</v>
      </c>
      <c r="X9514" t="s">
        <v>281</v>
      </c>
      <c r="Y9514">
        <v>60</v>
      </c>
      <c r="Z9514">
        <v>825</v>
      </c>
      <c r="AA9514">
        <v>495000</v>
      </c>
      <c r="AB9514">
        <v>247500.00000000003</v>
      </c>
      <c r="AC9514">
        <v>0.5</v>
      </c>
      <c r="AD9514">
        <v>1</v>
      </c>
      <c r="AE9514" t="s">
        <v>132</v>
      </c>
    </row>
    <row r="9515" spans="1:31" x14ac:dyDescent="0.3">
      <c r="A9515">
        <v>1185732</v>
      </c>
      <c r="B9515" t="s">
        <v>30</v>
      </c>
      <c r="C9515" s="1">
        <v>44108</v>
      </c>
      <c r="D9515">
        <v>2020</v>
      </c>
      <c r="E9515" t="s">
        <v>44</v>
      </c>
      <c r="F9515">
        <v>4</v>
      </c>
      <c r="G9515">
        <v>5</v>
      </c>
      <c r="H9515" t="s">
        <v>100</v>
      </c>
      <c r="I9515">
        <v>9</v>
      </c>
      <c r="J9515" t="s">
        <v>101</v>
      </c>
      <c r="K9515">
        <v>11</v>
      </c>
      <c r="L9515" t="s">
        <v>138</v>
      </c>
      <c r="M9515" t="s">
        <v>328</v>
      </c>
      <c r="N9515">
        <v>2</v>
      </c>
      <c r="O9515" t="s">
        <v>324</v>
      </c>
      <c r="P9515">
        <v>2</v>
      </c>
      <c r="Q9515" t="s">
        <v>82</v>
      </c>
      <c r="R9515">
        <v>4</v>
      </c>
      <c r="S9515" t="s">
        <v>38</v>
      </c>
      <c r="T9515">
        <v>15</v>
      </c>
      <c r="U9515" t="s">
        <v>335</v>
      </c>
      <c r="V9515" t="s">
        <v>333</v>
      </c>
      <c r="W9515">
        <v>2</v>
      </c>
      <c r="X9515" t="s">
        <v>281</v>
      </c>
      <c r="Y9515">
        <v>65</v>
      </c>
      <c r="Z9515">
        <v>825</v>
      </c>
      <c r="AA9515">
        <v>536250</v>
      </c>
      <c r="AB9515">
        <v>268125</v>
      </c>
      <c r="AC9515">
        <v>0.5</v>
      </c>
      <c r="AD9515">
        <v>1</v>
      </c>
      <c r="AE9515" t="s">
        <v>132</v>
      </c>
    </row>
    <row r="9516" spans="1:31" x14ac:dyDescent="0.3">
      <c r="A9516">
        <v>1185732</v>
      </c>
      <c r="B9516" t="s">
        <v>30</v>
      </c>
      <c r="C9516" s="1">
        <v>44126</v>
      </c>
      <c r="D9516">
        <v>2020</v>
      </c>
      <c r="E9516" t="s">
        <v>44</v>
      </c>
      <c r="F9516">
        <v>4</v>
      </c>
      <c r="G9516">
        <v>4</v>
      </c>
      <c r="H9516" t="s">
        <v>139</v>
      </c>
      <c r="I9516">
        <v>10</v>
      </c>
      <c r="J9516" t="s">
        <v>140</v>
      </c>
      <c r="K9516">
        <v>12</v>
      </c>
      <c r="L9516" t="s">
        <v>141</v>
      </c>
      <c r="M9516" t="s">
        <v>328</v>
      </c>
      <c r="N9516">
        <v>2</v>
      </c>
      <c r="O9516" t="s">
        <v>324</v>
      </c>
      <c r="P9516">
        <v>2</v>
      </c>
      <c r="Q9516" t="s">
        <v>82</v>
      </c>
      <c r="R9516">
        <v>4</v>
      </c>
      <c r="S9516" t="s">
        <v>38</v>
      </c>
      <c r="T9516">
        <v>15</v>
      </c>
      <c r="U9516" t="s">
        <v>335</v>
      </c>
      <c r="V9516" t="s">
        <v>331</v>
      </c>
      <c r="W9516">
        <v>2</v>
      </c>
      <c r="X9516" t="s">
        <v>281</v>
      </c>
      <c r="Y9516">
        <v>35</v>
      </c>
      <c r="Z9516">
        <v>250</v>
      </c>
      <c r="AA9516">
        <v>87500</v>
      </c>
      <c r="AB9516">
        <v>39375</v>
      </c>
      <c r="AC9516">
        <v>0.45</v>
      </c>
      <c r="AD9516">
        <v>1</v>
      </c>
      <c r="AE9516" t="s">
        <v>132</v>
      </c>
    </row>
    <row r="9517" spans="1:31" x14ac:dyDescent="0.3">
      <c r="A9517">
        <v>1185732</v>
      </c>
      <c r="B9517" t="s">
        <v>30</v>
      </c>
      <c r="C9517" s="1">
        <v>44138</v>
      </c>
      <c r="D9517">
        <v>2020</v>
      </c>
      <c r="E9517" t="s">
        <v>45</v>
      </c>
      <c r="F9517">
        <v>4</v>
      </c>
      <c r="G9517">
        <v>4</v>
      </c>
      <c r="H9517" t="s">
        <v>139</v>
      </c>
      <c r="I9517">
        <v>10</v>
      </c>
      <c r="J9517" t="s">
        <v>140</v>
      </c>
      <c r="K9517">
        <v>12</v>
      </c>
      <c r="L9517" t="s">
        <v>141</v>
      </c>
      <c r="M9517" t="s">
        <v>328</v>
      </c>
      <c r="N9517">
        <v>2</v>
      </c>
      <c r="O9517" t="s">
        <v>324</v>
      </c>
      <c r="P9517">
        <v>2</v>
      </c>
      <c r="Q9517" t="s">
        <v>82</v>
      </c>
      <c r="R9517">
        <v>4</v>
      </c>
      <c r="S9517" t="s">
        <v>38</v>
      </c>
      <c r="T9517">
        <v>15</v>
      </c>
      <c r="U9517" t="s">
        <v>335</v>
      </c>
      <c r="V9517" t="s">
        <v>333</v>
      </c>
      <c r="W9517">
        <v>2</v>
      </c>
      <c r="X9517" t="s">
        <v>281</v>
      </c>
      <c r="Y9517">
        <v>40</v>
      </c>
      <c r="Z9517">
        <v>175</v>
      </c>
      <c r="AA9517">
        <v>70000</v>
      </c>
      <c r="AB9517">
        <v>31500</v>
      </c>
      <c r="AC9517">
        <v>0.45</v>
      </c>
      <c r="AD9517">
        <v>1</v>
      </c>
      <c r="AE9517" t="s">
        <v>132</v>
      </c>
    </row>
    <row r="9518" spans="1:31" x14ac:dyDescent="0.3">
      <c r="A9518">
        <v>1185732</v>
      </c>
      <c r="B9518" t="s">
        <v>30</v>
      </c>
      <c r="C9518" s="1">
        <v>44144</v>
      </c>
      <c r="D9518">
        <v>2020</v>
      </c>
      <c r="E9518" t="s">
        <v>45</v>
      </c>
      <c r="F9518">
        <v>4</v>
      </c>
      <c r="G9518">
        <v>4</v>
      </c>
      <c r="H9518" t="s">
        <v>139</v>
      </c>
      <c r="I9518">
        <v>10</v>
      </c>
      <c r="J9518" t="s">
        <v>140</v>
      </c>
      <c r="K9518">
        <v>12</v>
      </c>
      <c r="L9518" t="s">
        <v>141</v>
      </c>
      <c r="M9518" t="s">
        <v>328</v>
      </c>
      <c r="N9518">
        <v>2</v>
      </c>
      <c r="O9518" t="s">
        <v>324</v>
      </c>
      <c r="P9518">
        <v>2</v>
      </c>
      <c r="Q9518" t="s">
        <v>82</v>
      </c>
      <c r="R9518">
        <v>4</v>
      </c>
      <c r="S9518" t="s">
        <v>38</v>
      </c>
      <c r="T9518">
        <v>15</v>
      </c>
      <c r="U9518" t="s">
        <v>335</v>
      </c>
      <c r="V9518" t="s">
        <v>330</v>
      </c>
      <c r="W9518">
        <v>2</v>
      </c>
      <c r="X9518" t="s">
        <v>281</v>
      </c>
      <c r="Y9518">
        <v>40</v>
      </c>
      <c r="Z9518">
        <v>175</v>
      </c>
      <c r="AA9518">
        <v>70000</v>
      </c>
      <c r="AB9518">
        <v>31500</v>
      </c>
      <c r="AC9518">
        <v>0.45</v>
      </c>
      <c r="AD9518">
        <v>1</v>
      </c>
      <c r="AE9518" t="s">
        <v>132</v>
      </c>
    </row>
    <row r="9519" spans="1:31" x14ac:dyDescent="0.3">
      <c r="A9519">
        <v>1185732</v>
      </c>
      <c r="B9519" t="s">
        <v>30</v>
      </c>
      <c r="C9519" s="1">
        <v>44150</v>
      </c>
      <c r="D9519">
        <v>2020</v>
      </c>
      <c r="E9519" t="s">
        <v>45</v>
      </c>
      <c r="F9519">
        <v>4</v>
      </c>
      <c r="G9519">
        <v>4</v>
      </c>
      <c r="H9519" t="s">
        <v>139</v>
      </c>
      <c r="I9519">
        <v>10</v>
      </c>
      <c r="J9519" t="s">
        <v>140</v>
      </c>
      <c r="K9519">
        <v>12</v>
      </c>
      <c r="L9519" t="s">
        <v>141</v>
      </c>
      <c r="M9519" t="s">
        <v>328</v>
      </c>
      <c r="N9519">
        <v>2</v>
      </c>
      <c r="O9519" t="s">
        <v>324</v>
      </c>
      <c r="P9519">
        <v>2</v>
      </c>
      <c r="Q9519" t="s">
        <v>82</v>
      </c>
      <c r="R9519">
        <v>4</v>
      </c>
      <c r="S9519" t="s">
        <v>38</v>
      </c>
      <c r="T9519">
        <v>15</v>
      </c>
      <c r="U9519" t="s">
        <v>335</v>
      </c>
      <c r="V9519" t="s">
        <v>331</v>
      </c>
      <c r="W9519">
        <v>2</v>
      </c>
      <c r="X9519" t="s">
        <v>281</v>
      </c>
      <c r="Y9519">
        <v>60</v>
      </c>
      <c r="Z9519">
        <v>175</v>
      </c>
      <c r="AA9519">
        <v>105000</v>
      </c>
      <c r="AB9519">
        <v>47250</v>
      </c>
      <c r="AC9519">
        <v>0.45</v>
      </c>
      <c r="AD9519">
        <v>1</v>
      </c>
      <c r="AE9519" t="s">
        <v>132</v>
      </c>
    </row>
    <row r="9520" spans="1:31" x14ac:dyDescent="0.3">
      <c r="A9520">
        <v>1185732</v>
      </c>
      <c r="B9520" t="s">
        <v>30</v>
      </c>
      <c r="C9520" s="1">
        <v>44156</v>
      </c>
      <c r="D9520">
        <v>2020</v>
      </c>
      <c r="E9520" t="s">
        <v>45</v>
      </c>
      <c r="F9520">
        <v>4</v>
      </c>
      <c r="G9520">
        <v>4</v>
      </c>
      <c r="H9520" t="s">
        <v>139</v>
      </c>
      <c r="I9520">
        <v>10</v>
      </c>
      <c r="J9520" t="s">
        <v>140</v>
      </c>
      <c r="K9520">
        <v>12</v>
      </c>
      <c r="L9520" t="s">
        <v>141</v>
      </c>
      <c r="M9520" t="s">
        <v>328</v>
      </c>
      <c r="N9520">
        <v>2</v>
      </c>
      <c r="O9520" t="s">
        <v>324</v>
      </c>
      <c r="P9520">
        <v>2</v>
      </c>
      <c r="Q9520" t="s">
        <v>82</v>
      </c>
      <c r="R9520">
        <v>4</v>
      </c>
      <c r="S9520" t="s">
        <v>38</v>
      </c>
      <c r="T9520">
        <v>15</v>
      </c>
      <c r="U9520" t="s">
        <v>335</v>
      </c>
      <c r="V9520" t="s">
        <v>332</v>
      </c>
      <c r="W9520">
        <v>2</v>
      </c>
      <c r="X9520" t="s">
        <v>281</v>
      </c>
      <c r="Y9520">
        <v>55</v>
      </c>
      <c r="Z9520">
        <v>325</v>
      </c>
      <c r="AA9520">
        <v>178750</v>
      </c>
      <c r="AB9520">
        <v>80437.500000000015</v>
      </c>
      <c r="AC9520">
        <v>0.45</v>
      </c>
      <c r="AD9520">
        <v>2</v>
      </c>
      <c r="AE9520" t="s">
        <v>72</v>
      </c>
    </row>
    <row r="9521" spans="1:31" x14ac:dyDescent="0.3">
      <c r="A9521">
        <v>1185732</v>
      </c>
      <c r="B9521" t="s">
        <v>30</v>
      </c>
      <c r="C9521" s="1">
        <v>44162</v>
      </c>
      <c r="D9521">
        <v>2020</v>
      </c>
      <c r="E9521" t="s">
        <v>45</v>
      </c>
      <c r="F9521">
        <v>4</v>
      </c>
      <c r="G9521">
        <v>4</v>
      </c>
      <c r="H9521" t="s">
        <v>139</v>
      </c>
      <c r="I9521">
        <v>10</v>
      </c>
      <c r="J9521" t="s">
        <v>140</v>
      </c>
      <c r="K9521">
        <v>12</v>
      </c>
      <c r="L9521" t="s">
        <v>141</v>
      </c>
      <c r="M9521" t="s">
        <v>328</v>
      </c>
      <c r="N9521">
        <v>2</v>
      </c>
      <c r="O9521" t="s">
        <v>324</v>
      </c>
      <c r="P9521">
        <v>2</v>
      </c>
      <c r="Q9521" t="s">
        <v>82</v>
      </c>
      <c r="R9521">
        <v>4</v>
      </c>
      <c r="S9521" t="s">
        <v>38</v>
      </c>
      <c r="T9521">
        <v>15</v>
      </c>
      <c r="U9521" t="s">
        <v>335</v>
      </c>
      <c r="V9521" t="s">
        <v>333</v>
      </c>
      <c r="W9521">
        <v>2</v>
      </c>
      <c r="X9521" t="s">
        <v>281</v>
      </c>
      <c r="Y9521">
        <v>55</v>
      </c>
      <c r="Z9521">
        <v>375</v>
      </c>
      <c r="AA9521">
        <v>206250</v>
      </c>
      <c r="AB9521">
        <v>92812.500000000015</v>
      </c>
      <c r="AC9521">
        <v>0.45</v>
      </c>
      <c r="AD9521">
        <v>2</v>
      </c>
      <c r="AE9521" t="s">
        <v>72</v>
      </c>
    </row>
    <row r="9522" spans="1:31" x14ac:dyDescent="0.3">
      <c r="A9522">
        <v>1185732</v>
      </c>
      <c r="B9522" t="s">
        <v>30</v>
      </c>
      <c r="C9522" s="1">
        <v>44168</v>
      </c>
      <c r="D9522">
        <v>2020</v>
      </c>
      <c r="E9522" t="s">
        <v>46</v>
      </c>
      <c r="F9522">
        <v>4</v>
      </c>
      <c r="G9522">
        <v>4</v>
      </c>
      <c r="H9522" t="s">
        <v>139</v>
      </c>
      <c r="I9522">
        <v>10</v>
      </c>
      <c r="J9522" t="s">
        <v>140</v>
      </c>
      <c r="K9522">
        <v>12</v>
      </c>
      <c r="L9522" t="s">
        <v>141</v>
      </c>
      <c r="M9522" t="s">
        <v>328</v>
      </c>
      <c r="N9522">
        <v>2</v>
      </c>
      <c r="O9522" t="s">
        <v>324</v>
      </c>
      <c r="P9522">
        <v>2</v>
      </c>
      <c r="Q9522" t="s">
        <v>82</v>
      </c>
      <c r="R9522">
        <v>4</v>
      </c>
      <c r="S9522" t="s">
        <v>38</v>
      </c>
      <c r="T9522">
        <v>15</v>
      </c>
      <c r="U9522" t="s">
        <v>335</v>
      </c>
      <c r="V9522" t="s">
        <v>331</v>
      </c>
      <c r="W9522">
        <v>2</v>
      </c>
      <c r="X9522" t="s">
        <v>281</v>
      </c>
      <c r="Y9522">
        <v>50</v>
      </c>
      <c r="Z9522">
        <v>325</v>
      </c>
      <c r="AA9522">
        <v>162500</v>
      </c>
      <c r="AB9522">
        <v>73125</v>
      </c>
      <c r="AC9522">
        <v>0.45</v>
      </c>
      <c r="AD9522">
        <v>2</v>
      </c>
      <c r="AE9522" t="s">
        <v>72</v>
      </c>
    </row>
    <row r="9523" spans="1:31" x14ac:dyDescent="0.3">
      <c r="A9523">
        <v>1185732</v>
      </c>
      <c r="B9523" t="s">
        <v>30</v>
      </c>
      <c r="C9523" s="1">
        <v>44174</v>
      </c>
      <c r="D9523">
        <v>2020</v>
      </c>
      <c r="E9523" t="s">
        <v>46</v>
      </c>
      <c r="F9523">
        <v>4</v>
      </c>
      <c r="G9523">
        <v>4</v>
      </c>
      <c r="H9523" t="s">
        <v>139</v>
      </c>
      <c r="I9523">
        <v>10</v>
      </c>
      <c r="J9523" t="s">
        <v>140</v>
      </c>
      <c r="K9523">
        <v>12</v>
      </c>
      <c r="L9523" t="s">
        <v>141</v>
      </c>
      <c r="M9523" t="s">
        <v>328</v>
      </c>
      <c r="N9523">
        <v>2</v>
      </c>
      <c r="O9523" t="s">
        <v>324</v>
      </c>
      <c r="P9523">
        <v>2</v>
      </c>
      <c r="Q9523" t="s">
        <v>82</v>
      </c>
      <c r="R9523">
        <v>4</v>
      </c>
      <c r="S9523" t="s">
        <v>38</v>
      </c>
      <c r="T9523">
        <v>15</v>
      </c>
      <c r="U9523" t="s">
        <v>335</v>
      </c>
      <c r="V9523" t="s">
        <v>333</v>
      </c>
      <c r="W9523">
        <v>2</v>
      </c>
      <c r="X9523" t="s">
        <v>281</v>
      </c>
      <c r="Y9523">
        <v>40</v>
      </c>
      <c r="Z9523">
        <v>200</v>
      </c>
      <c r="AA9523">
        <v>80000</v>
      </c>
      <c r="AB9523">
        <v>36000</v>
      </c>
      <c r="AC9523">
        <v>0.45</v>
      </c>
      <c r="AD9523">
        <v>2</v>
      </c>
      <c r="AE9523" t="s">
        <v>72</v>
      </c>
    </row>
    <row r="9524" spans="1:31" x14ac:dyDescent="0.3">
      <c r="A9524">
        <v>1185732</v>
      </c>
      <c r="B9524" t="s">
        <v>30</v>
      </c>
      <c r="C9524" s="1">
        <v>44180</v>
      </c>
      <c r="D9524">
        <v>2020</v>
      </c>
      <c r="E9524" t="s">
        <v>46</v>
      </c>
      <c r="F9524">
        <v>4</v>
      </c>
      <c r="G9524">
        <v>4</v>
      </c>
      <c r="H9524" t="s">
        <v>139</v>
      </c>
      <c r="I9524">
        <v>10</v>
      </c>
      <c r="J9524" t="s">
        <v>140</v>
      </c>
      <c r="K9524">
        <v>12</v>
      </c>
      <c r="L9524" t="s">
        <v>141</v>
      </c>
      <c r="M9524" t="s">
        <v>328</v>
      </c>
      <c r="N9524">
        <v>2</v>
      </c>
      <c r="O9524" t="s">
        <v>324</v>
      </c>
      <c r="P9524">
        <v>2</v>
      </c>
      <c r="Q9524" t="s">
        <v>82</v>
      </c>
      <c r="R9524">
        <v>4</v>
      </c>
      <c r="S9524" t="s">
        <v>38</v>
      </c>
      <c r="T9524">
        <v>15</v>
      </c>
      <c r="U9524" t="s">
        <v>335</v>
      </c>
      <c r="V9524" t="s">
        <v>331</v>
      </c>
      <c r="W9524">
        <v>2</v>
      </c>
      <c r="X9524" t="s">
        <v>281</v>
      </c>
      <c r="Y9524">
        <v>50</v>
      </c>
      <c r="Z9524">
        <v>200</v>
      </c>
      <c r="AA9524">
        <v>100000</v>
      </c>
      <c r="AB9524">
        <v>44999.999999999985</v>
      </c>
      <c r="AC9524">
        <v>0.45</v>
      </c>
      <c r="AD9524">
        <v>2</v>
      </c>
      <c r="AE9524" t="s">
        <v>72</v>
      </c>
    </row>
    <row r="9525" spans="1:31" x14ac:dyDescent="0.3">
      <c r="A9525">
        <v>1185732</v>
      </c>
      <c r="B9525" t="s">
        <v>30</v>
      </c>
      <c r="C9525" s="1">
        <v>44186</v>
      </c>
      <c r="D9525">
        <v>2020</v>
      </c>
      <c r="E9525" t="s">
        <v>46</v>
      </c>
      <c r="F9525">
        <v>4</v>
      </c>
      <c r="G9525">
        <v>4</v>
      </c>
      <c r="H9525" t="s">
        <v>139</v>
      </c>
      <c r="I9525">
        <v>10</v>
      </c>
      <c r="J9525" t="s">
        <v>140</v>
      </c>
      <c r="K9525">
        <v>12</v>
      </c>
      <c r="L9525" t="s">
        <v>141</v>
      </c>
      <c r="M9525" t="s">
        <v>328</v>
      </c>
      <c r="N9525">
        <v>2</v>
      </c>
      <c r="O9525" t="s">
        <v>324</v>
      </c>
      <c r="P9525">
        <v>2</v>
      </c>
      <c r="Q9525" t="s">
        <v>82</v>
      </c>
      <c r="R9525">
        <v>4</v>
      </c>
      <c r="S9525" t="s">
        <v>38</v>
      </c>
      <c r="T9525">
        <v>15</v>
      </c>
      <c r="U9525" t="s">
        <v>335</v>
      </c>
      <c r="V9525" t="s">
        <v>331</v>
      </c>
      <c r="W9525">
        <v>2</v>
      </c>
      <c r="X9525" t="s">
        <v>281</v>
      </c>
      <c r="Y9525">
        <v>60</v>
      </c>
      <c r="Z9525">
        <v>225</v>
      </c>
      <c r="AA9525">
        <v>135000</v>
      </c>
      <c r="AB9525">
        <v>60749.999999999985</v>
      </c>
      <c r="AC9525">
        <v>0.45</v>
      </c>
      <c r="AD9525">
        <v>2</v>
      </c>
      <c r="AE9525" t="s">
        <v>72</v>
      </c>
    </row>
    <row r="9526" spans="1:31" x14ac:dyDescent="0.3">
      <c r="A9526">
        <v>1185732</v>
      </c>
      <c r="B9526" t="s">
        <v>30</v>
      </c>
      <c r="C9526" s="1">
        <v>44192</v>
      </c>
      <c r="D9526">
        <v>2020</v>
      </c>
      <c r="E9526" t="s">
        <v>46</v>
      </c>
      <c r="F9526">
        <v>4</v>
      </c>
      <c r="G9526">
        <v>4</v>
      </c>
      <c r="H9526" t="s">
        <v>139</v>
      </c>
      <c r="I9526">
        <v>10</v>
      </c>
      <c r="J9526" t="s">
        <v>140</v>
      </c>
      <c r="K9526">
        <v>12</v>
      </c>
      <c r="L9526" t="s">
        <v>141</v>
      </c>
      <c r="M9526" t="s">
        <v>328</v>
      </c>
      <c r="N9526">
        <v>2</v>
      </c>
      <c r="O9526" t="s">
        <v>324</v>
      </c>
      <c r="P9526">
        <v>2</v>
      </c>
      <c r="Q9526" t="s">
        <v>82</v>
      </c>
      <c r="R9526">
        <v>4</v>
      </c>
      <c r="S9526" t="s">
        <v>38</v>
      </c>
      <c r="T9526">
        <v>15</v>
      </c>
      <c r="U9526" t="s">
        <v>335</v>
      </c>
      <c r="V9526" t="s">
        <v>331</v>
      </c>
      <c r="W9526">
        <v>2</v>
      </c>
      <c r="X9526" t="s">
        <v>281</v>
      </c>
      <c r="Y9526">
        <v>60</v>
      </c>
      <c r="Z9526">
        <v>275</v>
      </c>
      <c r="AA9526">
        <v>165000</v>
      </c>
      <c r="AB9526">
        <v>74249.999999999985</v>
      </c>
      <c r="AC9526">
        <v>0.45</v>
      </c>
      <c r="AD9526">
        <v>2</v>
      </c>
      <c r="AE9526" t="s">
        <v>72</v>
      </c>
    </row>
    <row r="9527" spans="1:31" x14ac:dyDescent="0.3">
      <c r="A9527">
        <v>1189833</v>
      </c>
      <c r="B9527" t="s">
        <v>89</v>
      </c>
      <c r="C9527" s="1">
        <v>44198</v>
      </c>
      <c r="D9527">
        <v>2021</v>
      </c>
      <c r="E9527" t="s">
        <v>47</v>
      </c>
      <c r="F9527">
        <v>1</v>
      </c>
      <c r="G9527">
        <v>4</v>
      </c>
      <c r="H9527" t="s">
        <v>139</v>
      </c>
      <c r="I9527">
        <v>11</v>
      </c>
      <c r="J9527" t="s">
        <v>142</v>
      </c>
      <c r="K9527">
        <v>13</v>
      </c>
      <c r="L9527" t="s">
        <v>143</v>
      </c>
      <c r="M9527" t="s">
        <v>328</v>
      </c>
      <c r="N9527">
        <v>2</v>
      </c>
      <c r="O9527" t="s">
        <v>324</v>
      </c>
      <c r="P9527">
        <v>2</v>
      </c>
      <c r="Q9527" t="s">
        <v>82</v>
      </c>
      <c r="R9527">
        <v>4</v>
      </c>
      <c r="S9527" t="s">
        <v>38</v>
      </c>
      <c r="T9527">
        <v>15</v>
      </c>
      <c r="U9527" t="s">
        <v>335</v>
      </c>
      <c r="V9527" t="s">
        <v>331</v>
      </c>
      <c r="W9527">
        <v>2</v>
      </c>
      <c r="X9527" t="s">
        <v>281</v>
      </c>
      <c r="Y9527">
        <v>45</v>
      </c>
      <c r="Z9527">
        <v>475</v>
      </c>
      <c r="AA9527">
        <v>213750</v>
      </c>
      <c r="AB9527">
        <v>53437.5</v>
      </c>
      <c r="AC9527">
        <v>0.25</v>
      </c>
      <c r="AD9527">
        <v>2</v>
      </c>
      <c r="AE9527" t="s">
        <v>72</v>
      </c>
    </row>
    <row r="9528" spans="1:31" x14ac:dyDescent="0.3">
      <c r="A9528">
        <v>1189833</v>
      </c>
      <c r="B9528" t="s">
        <v>89</v>
      </c>
      <c r="C9528" s="1">
        <v>44204</v>
      </c>
      <c r="D9528">
        <v>2021</v>
      </c>
      <c r="E9528" t="s">
        <v>47</v>
      </c>
      <c r="F9528">
        <v>1</v>
      </c>
      <c r="G9528">
        <v>4</v>
      </c>
      <c r="H9528" t="s">
        <v>139</v>
      </c>
      <c r="I9528">
        <v>11</v>
      </c>
      <c r="J9528" t="s">
        <v>142</v>
      </c>
      <c r="K9528">
        <v>13</v>
      </c>
      <c r="L9528" t="s">
        <v>143</v>
      </c>
      <c r="M9528" t="s">
        <v>328</v>
      </c>
      <c r="N9528">
        <v>2</v>
      </c>
      <c r="O9528" t="s">
        <v>324</v>
      </c>
      <c r="P9528">
        <v>2</v>
      </c>
      <c r="Q9528" t="s">
        <v>82</v>
      </c>
      <c r="R9528">
        <v>4</v>
      </c>
      <c r="S9528" t="s">
        <v>38</v>
      </c>
      <c r="T9528">
        <v>15</v>
      </c>
      <c r="U9528" t="s">
        <v>335</v>
      </c>
      <c r="V9528" t="s">
        <v>331</v>
      </c>
      <c r="W9528">
        <v>2</v>
      </c>
      <c r="X9528" t="s">
        <v>281</v>
      </c>
      <c r="Y9528">
        <v>45</v>
      </c>
      <c r="Z9528">
        <v>425</v>
      </c>
      <c r="AA9528">
        <v>191250</v>
      </c>
      <c r="AB9528">
        <v>47812.5</v>
      </c>
      <c r="AC9528">
        <v>0.25</v>
      </c>
      <c r="AD9528">
        <v>2</v>
      </c>
      <c r="AE9528" t="s">
        <v>72</v>
      </c>
    </row>
    <row r="9529" spans="1:31" x14ac:dyDescent="0.3">
      <c r="A9529">
        <v>1189833</v>
      </c>
      <c r="B9529" t="s">
        <v>89</v>
      </c>
      <c r="C9529" s="1">
        <v>44210</v>
      </c>
      <c r="D9529">
        <v>2021</v>
      </c>
      <c r="E9529" t="s">
        <v>47</v>
      </c>
      <c r="F9529">
        <v>1</v>
      </c>
      <c r="G9529">
        <v>4</v>
      </c>
      <c r="H9529" t="s">
        <v>139</v>
      </c>
      <c r="I9529">
        <v>11</v>
      </c>
      <c r="J9529" t="s">
        <v>142</v>
      </c>
      <c r="K9529">
        <v>13</v>
      </c>
      <c r="L9529" t="s">
        <v>143</v>
      </c>
      <c r="M9529" t="s">
        <v>328</v>
      </c>
      <c r="N9529">
        <v>2</v>
      </c>
      <c r="O9529" t="s">
        <v>324</v>
      </c>
      <c r="P9529">
        <v>2</v>
      </c>
      <c r="Q9529" t="s">
        <v>82</v>
      </c>
      <c r="R9529">
        <v>4</v>
      </c>
      <c r="S9529" t="s">
        <v>38</v>
      </c>
      <c r="T9529">
        <v>15</v>
      </c>
      <c r="U9529" t="s">
        <v>335</v>
      </c>
      <c r="V9529" t="s">
        <v>333</v>
      </c>
      <c r="W9529">
        <v>2</v>
      </c>
      <c r="X9529" t="s">
        <v>281</v>
      </c>
      <c r="Y9529">
        <v>45</v>
      </c>
      <c r="Z9529">
        <v>400</v>
      </c>
      <c r="AA9529">
        <v>180000</v>
      </c>
      <c r="AB9529">
        <v>45000</v>
      </c>
      <c r="AC9529">
        <v>0.25</v>
      </c>
      <c r="AD9529">
        <v>2</v>
      </c>
      <c r="AE9529" t="s">
        <v>72</v>
      </c>
    </row>
    <row r="9530" spans="1:31" x14ac:dyDescent="0.3">
      <c r="A9530">
        <v>1189833</v>
      </c>
      <c r="B9530" t="s">
        <v>89</v>
      </c>
      <c r="C9530" s="1">
        <v>44216</v>
      </c>
      <c r="D9530">
        <v>2021</v>
      </c>
      <c r="E9530" t="s">
        <v>47</v>
      </c>
      <c r="F9530">
        <v>1</v>
      </c>
      <c r="G9530">
        <v>4</v>
      </c>
      <c r="H9530" t="s">
        <v>139</v>
      </c>
      <c r="I9530">
        <v>11</v>
      </c>
      <c r="J9530" t="s">
        <v>142</v>
      </c>
      <c r="K9530">
        <v>13</v>
      </c>
      <c r="L9530" t="s">
        <v>143</v>
      </c>
      <c r="M9530" t="s">
        <v>328</v>
      </c>
      <c r="N9530">
        <v>2</v>
      </c>
      <c r="O9530" t="s">
        <v>324</v>
      </c>
      <c r="P9530">
        <v>2</v>
      </c>
      <c r="Q9530" t="s">
        <v>82</v>
      </c>
      <c r="R9530">
        <v>4</v>
      </c>
      <c r="S9530" t="s">
        <v>38</v>
      </c>
      <c r="T9530">
        <v>15</v>
      </c>
      <c r="U9530" t="s">
        <v>335</v>
      </c>
      <c r="V9530" t="s">
        <v>330</v>
      </c>
      <c r="W9530">
        <v>2</v>
      </c>
      <c r="X9530" t="s">
        <v>281</v>
      </c>
      <c r="Y9530">
        <v>60</v>
      </c>
      <c r="Z9530">
        <v>375</v>
      </c>
      <c r="AA9530">
        <v>225000</v>
      </c>
      <c r="AB9530">
        <v>56250</v>
      </c>
      <c r="AC9530">
        <v>0.25</v>
      </c>
      <c r="AD9530">
        <v>2</v>
      </c>
      <c r="AE9530" t="s">
        <v>72</v>
      </c>
    </row>
    <row r="9531" spans="1:31" x14ac:dyDescent="0.3">
      <c r="A9531">
        <v>1189833</v>
      </c>
      <c r="B9531" t="s">
        <v>89</v>
      </c>
      <c r="C9531" s="1">
        <v>44222</v>
      </c>
      <c r="D9531">
        <v>2021</v>
      </c>
      <c r="E9531" t="s">
        <v>47</v>
      </c>
      <c r="F9531">
        <v>1</v>
      </c>
      <c r="G9531">
        <v>4</v>
      </c>
      <c r="H9531" t="s">
        <v>139</v>
      </c>
      <c r="I9531">
        <v>11</v>
      </c>
      <c r="J9531" t="s">
        <v>142</v>
      </c>
      <c r="K9531">
        <v>13</v>
      </c>
      <c r="L9531" t="s">
        <v>143</v>
      </c>
      <c r="M9531" t="s">
        <v>328</v>
      </c>
      <c r="N9531">
        <v>2</v>
      </c>
      <c r="O9531" t="s">
        <v>324</v>
      </c>
      <c r="P9531">
        <v>2</v>
      </c>
      <c r="Q9531" t="s">
        <v>82</v>
      </c>
      <c r="R9531">
        <v>4</v>
      </c>
      <c r="S9531" t="s">
        <v>38</v>
      </c>
      <c r="T9531">
        <v>15</v>
      </c>
      <c r="U9531" t="s">
        <v>335</v>
      </c>
      <c r="V9531" t="s">
        <v>331</v>
      </c>
      <c r="W9531">
        <v>2</v>
      </c>
      <c r="X9531" t="s">
        <v>281</v>
      </c>
      <c r="Y9531">
        <v>60</v>
      </c>
      <c r="Z9531">
        <v>400</v>
      </c>
      <c r="AA9531">
        <v>240000</v>
      </c>
      <c r="AB9531">
        <v>60000</v>
      </c>
      <c r="AC9531">
        <v>0.25</v>
      </c>
      <c r="AD9531">
        <v>2</v>
      </c>
      <c r="AE9531" t="s">
        <v>72</v>
      </c>
    </row>
    <row r="9532" spans="1:31" x14ac:dyDescent="0.3">
      <c r="A9532">
        <v>1189833</v>
      </c>
      <c r="B9532" t="s">
        <v>89</v>
      </c>
      <c r="C9532" s="1">
        <v>44228</v>
      </c>
      <c r="D9532">
        <v>2021</v>
      </c>
      <c r="E9532" t="s">
        <v>48</v>
      </c>
      <c r="F9532">
        <v>1</v>
      </c>
      <c r="G9532">
        <v>4</v>
      </c>
      <c r="H9532" t="s">
        <v>139</v>
      </c>
      <c r="I9532">
        <v>11</v>
      </c>
      <c r="J9532" t="s">
        <v>142</v>
      </c>
      <c r="K9532">
        <v>13</v>
      </c>
      <c r="L9532" t="s">
        <v>143</v>
      </c>
      <c r="M9532" t="s">
        <v>328</v>
      </c>
      <c r="N9532">
        <v>2</v>
      </c>
      <c r="O9532" t="s">
        <v>324</v>
      </c>
      <c r="P9532">
        <v>2</v>
      </c>
      <c r="Q9532" t="s">
        <v>82</v>
      </c>
      <c r="R9532">
        <v>4</v>
      </c>
      <c r="S9532" t="s">
        <v>38</v>
      </c>
      <c r="T9532">
        <v>15</v>
      </c>
      <c r="U9532" t="s">
        <v>335</v>
      </c>
      <c r="V9532" t="s">
        <v>332</v>
      </c>
      <c r="W9532">
        <v>2</v>
      </c>
      <c r="X9532" t="s">
        <v>281</v>
      </c>
      <c r="Y9532">
        <v>60</v>
      </c>
      <c r="Z9532">
        <v>600</v>
      </c>
      <c r="AA9532">
        <v>360000</v>
      </c>
      <c r="AB9532">
        <v>90000</v>
      </c>
      <c r="AC9532">
        <v>0.25</v>
      </c>
      <c r="AD9532">
        <v>2</v>
      </c>
      <c r="AE9532" t="s">
        <v>72</v>
      </c>
    </row>
    <row r="9533" spans="1:31" x14ac:dyDescent="0.3">
      <c r="A9533">
        <v>1189833</v>
      </c>
      <c r="B9533" t="s">
        <v>89</v>
      </c>
      <c r="C9533" s="1">
        <v>44234</v>
      </c>
      <c r="D9533">
        <v>2021</v>
      </c>
      <c r="E9533" t="s">
        <v>48</v>
      </c>
      <c r="F9533">
        <v>1</v>
      </c>
      <c r="G9533">
        <v>4</v>
      </c>
      <c r="H9533" t="s">
        <v>139</v>
      </c>
      <c r="I9533">
        <v>11</v>
      </c>
      <c r="J9533" t="s">
        <v>142</v>
      </c>
      <c r="K9533">
        <v>13</v>
      </c>
      <c r="L9533" t="s">
        <v>143</v>
      </c>
      <c r="M9533" t="s">
        <v>328</v>
      </c>
      <c r="N9533">
        <v>2</v>
      </c>
      <c r="O9533" t="s">
        <v>324</v>
      </c>
      <c r="P9533">
        <v>2</v>
      </c>
      <c r="Q9533" t="s">
        <v>82</v>
      </c>
      <c r="R9533">
        <v>4</v>
      </c>
      <c r="S9533" t="s">
        <v>38</v>
      </c>
      <c r="T9533">
        <v>15</v>
      </c>
      <c r="U9533" t="s">
        <v>335</v>
      </c>
      <c r="V9533" t="s">
        <v>333</v>
      </c>
      <c r="W9533">
        <v>2</v>
      </c>
      <c r="X9533" t="s">
        <v>281</v>
      </c>
      <c r="Y9533">
        <v>60</v>
      </c>
      <c r="Z9533">
        <v>475</v>
      </c>
      <c r="AA9533">
        <v>285000</v>
      </c>
      <c r="AB9533">
        <v>71250</v>
      </c>
      <c r="AC9533">
        <v>0.25</v>
      </c>
      <c r="AD9533">
        <v>2</v>
      </c>
      <c r="AE9533" t="s">
        <v>72</v>
      </c>
    </row>
    <row r="9534" spans="1:31" x14ac:dyDescent="0.3">
      <c r="A9534">
        <v>1189833</v>
      </c>
      <c r="B9534" t="s">
        <v>89</v>
      </c>
      <c r="C9534" s="1">
        <v>44240</v>
      </c>
      <c r="D9534">
        <v>2021</v>
      </c>
      <c r="E9534" t="s">
        <v>48</v>
      </c>
      <c r="F9534">
        <v>1</v>
      </c>
      <c r="G9534">
        <v>4</v>
      </c>
      <c r="H9534" t="s">
        <v>139</v>
      </c>
      <c r="I9534">
        <v>11</v>
      </c>
      <c r="J9534" t="s">
        <v>142</v>
      </c>
      <c r="K9534">
        <v>13</v>
      </c>
      <c r="L9534" t="s">
        <v>143</v>
      </c>
      <c r="M9534" t="s">
        <v>328</v>
      </c>
      <c r="N9534">
        <v>2</v>
      </c>
      <c r="O9534" t="s">
        <v>324</v>
      </c>
      <c r="P9534">
        <v>2</v>
      </c>
      <c r="Q9534" t="s">
        <v>82</v>
      </c>
      <c r="R9534">
        <v>4</v>
      </c>
      <c r="S9534" t="s">
        <v>38</v>
      </c>
      <c r="T9534">
        <v>15</v>
      </c>
      <c r="U9534" t="s">
        <v>335</v>
      </c>
      <c r="V9534" t="s">
        <v>331</v>
      </c>
      <c r="W9534">
        <v>2</v>
      </c>
      <c r="X9534" t="s">
        <v>281</v>
      </c>
      <c r="Y9534">
        <v>60</v>
      </c>
      <c r="Z9534">
        <v>400</v>
      </c>
      <c r="AA9534">
        <v>240000</v>
      </c>
      <c r="AB9534">
        <v>60000</v>
      </c>
      <c r="AC9534">
        <v>0.25</v>
      </c>
      <c r="AD9534">
        <v>2</v>
      </c>
      <c r="AE9534" t="s">
        <v>72</v>
      </c>
    </row>
    <row r="9535" spans="1:31" x14ac:dyDescent="0.3">
      <c r="A9535">
        <v>1189833</v>
      </c>
      <c r="B9535" t="s">
        <v>89</v>
      </c>
      <c r="C9535" s="1">
        <v>44246</v>
      </c>
      <c r="D9535">
        <v>2021</v>
      </c>
      <c r="E9535" t="s">
        <v>48</v>
      </c>
      <c r="F9535">
        <v>1</v>
      </c>
      <c r="G9535">
        <v>4</v>
      </c>
      <c r="H9535" t="s">
        <v>139</v>
      </c>
      <c r="I9535">
        <v>11</v>
      </c>
      <c r="J9535" t="s">
        <v>142</v>
      </c>
      <c r="K9535">
        <v>13</v>
      </c>
      <c r="L9535" t="s">
        <v>143</v>
      </c>
      <c r="M9535" t="s">
        <v>328</v>
      </c>
      <c r="N9535">
        <v>2</v>
      </c>
      <c r="O9535" t="s">
        <v>324</v>
      </c>
      <c r="P9535">
        <v>2</v>
      </c>
      <c r="Q9535" t="s">
        <v>82</v>
      </c>
      <c r="R9535">
        <v>4</v>
      </c>
      <c r="S9535" t="s">
        <v>38</v>
      </c>
      <c r="T9535">
        <v>15</v>
      </c>
      <c r="U9535" t="s">
        <v>335</v>
      </c>
      <c r="V9535" t="s">
        <v>333</v>
      </c>
      <c r="W9535">
        <v>2</v>
      </c>
      <c r="X9535" t="s">
        <v>281</v>
      </c>
      <c r="Y9535">
        <v>60</v>
      </c>
      <c r="Z9535">
        <v>450</v>
      </c>
      <c r="AA9535">
        <v>270000</v>
      </c>
      <c r="AB9535">
        <v>67500</v>
      </c>
      <c r="AC9535">
        <v>0.25</v>
      </c>
      <c r="AD9535">
        <v>2</v>
      </c>
      <c r="AE9535" t="s">
        <v>72</v>
      </c>
    </row>
    <row r="9536" spans="1:31" x14ac:dyDescent="0.3">
      <c r="A9536">
        <v>1189833</v>
      </c>
      <c r="B9536" t="s">
        <v>89</v>
      </c>
      <c r="C9536" s="1">
        <v>44252</v>
      </c>
      <c r="D9536">
        <v>2021</v>
      </c>
      <c r="E9536" t="s">
        <v>48</v>
      </c>
      <c r="F9536">
        <v>1</v>
      </c>
      <c r="G9536">
        <v>4</v>
      </c>
      <c r="H9536" t="s">
        <v>139</v>
      </c>
      <c r="I9536">
        <v>11</v>
      </c>
      <c r="J9536" t="s">
        <v>142</v>
      </c>
      <c r="K9536">
        <v>13</v>
      </c>
      <c r="L9536" t="s">
        <v>143</v>
      </c>
      <c r="M9536" t="s">
        <v>328</v>
      </c>
      <c r="N9536">
        <v>2</v>
      </c>
      <c r="O9536" t="s">
        <v>324</v>
      </c>
      <c r="P9536">
        <v>2</v>
      </c>
      <c r="Q9536" t="s">
        <v>82</v>
      </c>
      <c r="R9536">
        <v>4</v>
      </c>
      <c r="S9536" t="s">
        <v>38</v>
      </c>
      <c r="T9536">
        <v>15</v>
      </c>
      <c r="U9536" t="s">
        <v>335</v>
      </c>
      <c r="V9536" t="s">
        <v>330</v>
      </c>
      <c r="W9536">
        <v>2</v>
      </c>
      <c r="X9536" t="s">
        <v>281</v>
      </c>
      <c r="Y9536">
        <v>60</v>
      </c>
      <c r="Z9536">
        <v>400</v>
      </c>
      <c r="AA9536">
        <v>240000</v>
      </c>
      <c r="AB9536">
        <v>60000</v>
      </c>
      <c r="AC9536">
        <v>0.25</v>
      </c>
      <c r="AD9536">
        <v>2</v>
      </c>
      <c r="AE9536" t="s">
        <v>72</v>
      </c>
    </row>
    <row r="9537" spans="1:31" x14ac:dyDescent="0.3">
      <c r="A9537">
        <v>1189833</v>
      </c>
      <c r="B9537" t="s">
        <v>89</v>
      </c>
      <c r="C9537" s="1">
        <v>44258</v>
      </c>
      <c r="D9537">
        <v>2021</v>
      </c>
      <c r="E9537" t="s">
        <v>51</v>
      </c>
      <c r="F9537">
        <v>1</v>
      </c>
      <c r="G9537">
        <v>4</v>
      </c>
      <c r="H9537" t="s">
        <v>139</v>
      </c>
      <c r="I9537">
        <v>11</v>
      </c>
      <c r="J9537" t="s">
        <v>142</v>
      </c>
      <c r="K9537">
        <v>13</v>
      </c>
      <c r="L9537" t="s">
        <v>143</v>
      </c>
      <c r="M9537" t="s">
        <v>328</v>
      </c>
      <c r="N9537">
        <v>2</v>
      </c>
      <c r="O9537" t="s">
        <v>324</v>
      </c>
      <c r="P9537">
        <v>2</v>
      </c>
      <c r="Q9537" t="s">
        <v>82</v>
      </c>
      <c r="R9537">
        <v>4</v>
      </c>
      <c r="S9537" t="s">
        <v>38</v>
      </c>
      <c r="T9537">
        <v>15</v>
      </c>
      <c r="U9537" t="s">
        <v>335</v>
      </c>
      <c r="V9537" t="s">
        <v>331</v>
      </c>
      <c r="W9537">
        <v>2</v>
      </c>
      <c r="X9537" t="s">
        <v>281</v>
      </c>
      <c r="Y9537">
        <v>60</v>
      </c>
      <c r="Z9537">
        <v>475</v>
      </c>
      <c r="AA9537">
        <v>285000</v>
      </c>
      <c r="AB9537">
        <v>71250</v>
      </c>
      <c r="AC9537">
        <v>0.25</v>
      </c>
      <c r="AD9537">
        <v>2</v>
      </c>
      <c r="AE9537" t="s">
        <v>72</v>
      </c>
    </row>
    <row r="9538" spans="1:31" x14ac:dyDescent="0.3">
      <c r="A9538">
        <v>1189833</v>
      </c>
      <c r="B9538" t="s">
        <v>89</v>
      </c>
      <c r="C9538" s="1">
        <v>44264</v>
      </c>
      <c r="D9538">
        <v>2021</v>
      </c>
      <c r="E9538" t="s">
        <v>51</v>
      </c>
      <c r="F9538">
        <v>1</v>
      </c>
      <c r="G9538">
        <v>4</v>
      </c>
      <c r="H9538" t="s">
        <v>139</v>
      </c>
      <c r="I9538">
        <v>11</v>
      </c>
      <c r="J9538" t="s">
        <v>142</v>
      </c>
      <c r="K9538">
        <v>13</v>
      </c>
      <c r="L9538" t="s">
        <v>143</v>
      </c>
      <c r="M9538" t="s">
        <v>328</v>
      </c>
      <c r="N9538">
        <v>2</v>
      </c>
      <c r="O9538" t="s">
        <v>324</v>
      </c>
      <c r="P9538">
        <v>2</v>
      </c>
      <c r="Q9538" t="s">
        <v>82</v>
      </c>
      <c r="R9538">
        <v>4</v>
      </c>
      <c r="S9538" t="s">
        <v>38</v>
      </c>
      <c r="T9538">
        <v>15</v>
      </c>
      <c r="U9538" t="s">
        <v>335</v>
      </c>
      <c r="V9538" t="s">
        <v>332</v>
      </c>
      <c r="W9538">
        <v>2</v>
      </c>
      <c r="X9538" t="s">
        <v>281</v>
      </c>
      <c r="Y9538">
        <v>60</v>
      </c>
      <c r="Z9538">
        <v>500</v>
      </c>
      <c r="AA9538">
        <v>300000</v>
      </c>
      <c r="AB9538">
        <v>75000</v>
      </c>
      <c r="AC9538">
        <v>0.25</v>
      </c>
      <c r="AD9538">
        <v>2</v>
      </c>
      <c r="AE9538" t="s">
        <v>72</v>
      </c>
    </row>
    <row r="9539" spans="1:31" x14ac:dyDescent="0.3">
      <c r="A9539">
        <v>1197831</v>
      </c>
      <c r="B9539" t="s">
        <v>73</v>
      </c>
      <c r="C9539" s="1">
        <v>44270</v>
      </c>
      <c r="D9539">
        <v>2021</v>
      </c>
      <c r="E9539" t="s">
        <v>51</v>
      </c>
      <c r="F9539">
        <v>1</v>
      </c>
      <c r="G9539">
        <v>2</v>
      </c>
      <c r="H9539" t="s">
        <v>74</v>
      </c>
      <c r="I9539">
        <v>12</v>
      </c>
      <c r="J9539" t="s">
        <v>96</v>
      </c>
      <c r="K9539">
        <v>14</v>
      </c>
      <c r="L9539" t="s">
        <v>97</v>
      </c>
      <c r="M9539" t="s">
        <v>328</v>
      </c>
      <c r="N9539">
        <v>2</v>
      </c>
      <c r="O9539" t="s">
        <v>324</v>
      </c>
      <c r="P9539">
        <v>2</v>
      </c>
      <c r="Q9539" t="s">
        <v>82</v>
      </c>
      <c r="R9539">
        <v>4</v>
      </c>
      <c r="S9539" t="s">
        <v>38</v>
      </c>
      <c r="T9539">
        <v>15</v>
      </c>
      <c r="U9539" t="s">
        <v>335</v>
      </c>
      <c r="V9539" t="s">
        <v>333</v>
      </c>
      <c r="W9539">
        <v>2</v>
      </c>
      <c r="X9539" t="s">
        <v>281</v>
      </c>
      <c r="Y9539">
        <v>35</v>
      </c>
      <c r="Z9539">
        <v>500</v>
      </c>
      <c r="AA9539">
        <v>175000</v>
      </c>
      <c r="AB9539">
        <v>87500</v>
      </c>
      <c r="AC9539">
        <v>0.5</v>
      </c>
      <c r="AD9539">
        <v>2</v>
      </c>
      <c r="AE9539" t="s">
        <v>72</v>
      </c>
    </row>
    <row r="9540" spans="1:31" x14ac:dyDescent="0.3">
      <c r="A9540">
        <v>1197831</v>
      </c>
      <c r="B9540" t="s">
        <v>73</v>
      </c>
      <c r="C9540" s="1">
        <v>44276</v>
      </c>
      <c r="D9540">
        <v>2021</v>
      </c>
      <c r="E9540" t="s">
        <v>51</v>
      </c>
      <c r="F9540">
        <v>1</v>
      </c>
      <c r="G9540">
        <v>2</v>
      </c>
      <c r="H9540" t="s">
        <v>74</v>
      </c>
      <c r="I9540">
        <v>12</v>
      </c>
      <c r="J9540" t="s">
        <v>96</v>
      </c>
      <c r="K9540">
        <v>14</v>
      </c>
      <c r="L9540" t="s">
        <v>97</v>
      </c>
      <c r="M9540" t="s">
        <v>328</v>
      </c>
      <c r="N9540">
        <v>2</v>
      </c>
      <c r="O9540" t="s">
        <v>324</v>
      </c>
      <c r="P9540">
        <v>2</v>
      </c>
      <c r="Q9540" t="s">
        <v>82</v>
      </c>
      <c r="R9540">
        <v>4</v>
      </c>
      <c r="S9540" t="s">
        <v>38</v>
      </c>
      <c r="T9540">
        <v>15</v>
      </c>
      <c r="U9540" t="s">
        <v>335</v>
      </c>
      <c r="V9540" t="s">
        <v>331</v>
      </c>
      <c r="W9540">
        <v>2</v>
      </c>
      <c r="X9540" t="s">
        <v>281</v>
      </c>
      <c r="Y9540">
        <v>35</v>
      </c>
      <c r="Z9540">
        <v>475</v>
      </c>
      <c r="AA9540">
        <v>166250</v>
      </c>
      <c r="AB9540">
        <v>83125</v>
      </c>
      <c r="AC9540">
        <v>0.5</v>
      </c>
      <c r="AD9540">
        <v>2</v>
      </c>
      <c r="AE9540" t="s">
        <v>72</v>
      </c>
    </row>
    <row r="9541" spans="1:31" x14ac:dyDescent="0.3">
      <c r="A9541">
        <v>1197831</v>
      </c>
      <c r="B9541" t="s">
        <v>73</v>
      </c>
      <c r="C9541" s="1">
        <v>44282</v>
      </c>
      <c r="D9541">
        <v>2021</v>
      </c>
      <c r="E9541" t="s">
        <v>51</v>
      </c>
      <c r="F9541">
        <v>1</v>
      </c>
      <c r="G9541">
        <v>2</v>
      </c>
      <c r="H9541" t="s">
        <v>74</v>
      </c>
      <c r="I9541">
        <v>12</v>
      </c>
      <c r="J9541" t="s">
        <v>96</v>
      </c>
      <c r="K9541">
        <v>14</v>
      </c>
      <c r="L9541" t="s">
        <v>97</v>
      </c>
      <c r="M9541" t="s">
        <v>328</v>
      </c>
      <c r="N9541">
        <v>2</v>
      </c>
      <c r="O9541" t="s">
        <v>324</v>
      </c>
      <c r="P9541">
        <v>2</v>
      </c>
      <c r="Q9541" t="s">
        <v>82</v>
      </c>
      <c r="R9541">
        <v>4</v>
      </c>
      <c r="S9541" t="s">
        <v>38</v>
      </c>
      <c r="T9541">
        <v>15</v>
      </c>
      <c r="U9541" t="s">
        <v>335</v>
      </c>
      <c r="V9541" t="s">
        <v>333</v>
      </c>
      <c r="W9541">
        <v>2</v>
      </c>
      <c r="X9541" t="s">
        <v>281</v>
      </c>
      <c r="Y9541">
        <v>35</v>
      </c>
      <c r="Z9541">
        <v>425</v>
      </c>
      <c r="AA9541">
        <v>148750</v>
      </c>
      <c r="AB9541">
        <v>81812.5</v>
      </c>
      <c r="AC9541">
        <v>0.55000000000000004</v>
      </c>
      <c r="AD9541">
        <v>2</v>
      </c>
      <c r="AE9541" t="s">
        <v>72</v>
      </c>
    </row>
    <row r="9542" spans="1:31" x14ac:dyDescent="0.3">
      <c r="A9542">
        <v>1197831</v>
      </c>
      <c r="B9542" t="s">
        <v>73</v>
      </c>
      <c r="C9542" s="1">
        <v>44288</v>
      </c>
      <c r="D9542">
        <v>2021</v>
      </c>
      <c r="E9542" t="s">
        <v>52</v>
      </c>
      <c r="F9542">
        <v>2</v>
      </c>
      <c r="G9542">
        <v>2</v>
      </c>
      <c r="H9542" t="s">
        <v>74</v>
      </c>
      <c r="I9542">
        <v>12</v>
      </c>
      <c r="J9542" t="s">
        <v>96</v>
      </c>
      <c r="K9542">
        <v>14</v>
      </c>
      <c r="L9542" t="s">
        <v>97</v>
      </c>
      <c r="M9542" t="s">
        <v>328</v>
      </c>
      <c r="N9542">
        <v>2</v>
      </c>
      <c r="O9542" t="s">
        <v>324</v>
      </c>
      <c r="P9542">
        <v>2</v>
      </c>
      <c r="Q9542" t="s">
        <v>82</v>
      </c>
      <c r="R9542">
        <v>4</v>
      </c>
      <c r="S9542" t="s">
        <v>38</v>
      </c>
      <c r="T9542">
        <v>15</v>
      </c>
      <c r="U9542" t="s">
        <v>335</v>
      </c>
      <c r="V9542" t="s">
        <v>331</v>
      </c>
      <c r="W9542">
        <v>2</v>
      </c>
      <c r="X9542" t="s">
        <v>281</v>
      </c>
      <c r="Y9542">
        <v>25</v>
      </c>
      <c r="Z9542">
        <v>575</v>
      </c>
      <c r="AA9542">
        <v>143750</v>
      </c>
      <c r="AB9542">
        <v>79062.500000000029</v>
      </c>
      <c r="AC9542">
        <v>0.55000000000000004</v>
      </c>
      <c r="AD9542">
        <v>2</v>
      </c>
      <c r="AE9542" t="s">
        <v>72</v>
      </c>
    </row>
    <row r="9543" spans="1:31" x14ac:dyDescent="0.3">
      <c r="A9543">
        <v>1197831</v>
      </c>
      <c r="B9543" t="s">
        <v>73</v>
      </c>
      <c r="C9543" s="1">
        <v>44294</v>
      </c>
      <c r="D9543">
        <v>2021</v>
      </c>
      <c r="E9543" t="s">
        <v>52</v>
      </c>
      <c r="F9543">
        <v>2</v>
      </c>
      <c r="G9543">
        <v>2</v>
      </c>
      <c r="H9543" t="s">
        <v>74</v>
      </c>
      <c r="I9543">
        <v>12</v>
      </c>
      <c r="J9543" t="s">
        <v>96</v>
      </c>
      <c r="K9543">
        <v>14</v>
      </c>
      <c r="L9543" t="s">
        <v>97</v>
      </c>
      <c r="M9543" t="s">
        <v>328</v>
      </c>
      <c r="N9543">
        <v>2</v>
      </c>
      <c r="O9543" t="s">
        <v>324</v>
      </c>
      <c r="P9543">
        <v>2</v>
      </c>
      <c r="Q9543" t="s">
        <v>82</v>
      </c>
      <c r="R9543">
        <v>4</v>
      </c>
      <c r="S9543" t="s">
        <v>38</v>
      </c>
      <c r="T9543">
        <v>15</v>
      </c>
      <c r="U9543" t="s">
        <v>335</v>
      </c>
      <c r="V9543" t="s">
        <v>331</v>
      </c>
      <c r="W9543">
        <v>2</v>
      </c>
      <c r="X9543" t="s">
        <v>281</v>
      </c>
      <c r="Y9543">
        <v>40</v>
      </c>
      <c r="Z9543">
        <v>775</v>
      </c>
      <c r="AA9543">
        <v>310000</v>
      </c>
      <c r="AB9543">
        <v>170500</v>
      </c>
      <c r="AC9543">
        <v>0.55000000000000004</v>
      </c>
      <c r="AD9543">
        <v>2</v>
      </c>
      <c r="AE9543" t="s">
        <v>72</v>
      </c>
    </row>
    <row r="9544" spans="1:31" x14ac:dyDescent="0.3">
      <c r="A9544">
        <v>1197831</v>
      </c>
      <c r="B9544" t="s">
        <v>73</v>
      </c>
      <c r="C9544" s="1">
        <v>44300</v>
      </c>
      <c r="D9544">
        <v>2021</v>
      </c>
      <c r="E9544" t="s">
        <v>52</v>
      </c>
      <c r="F9544">
        <v>2</v>
      </c>
      <c r="G9544">
        <v>2</v>
      </c>
      <c r="H9544" t="s">
        <v>74</v>
      </c>
      <c r="I9544">
        <v>12</v>
      </c>
      <c r="J9544" t="s">
        <v>96</v>
      </c>
      <c r="K9544">
        <v>14</v>
      </c>
      <c r="L9544" t="s">
        <v>97</v>
      </c>
      <c r="M9544" t="s">
        <v>328</v>
      </c>
      <c r="N9544">
        <v>2</v>
      </c>
      <c r="O9544" t="s">
        <v>324</v>
      </c>
      <c r="P9544">
        <v>2</v>
      </c>
      <c r="Q9544" t="s">
        <v>82</v>
      </c>
      <c r="R9544">
        <v>4</v>
      </c>
      <c r="S9544" t="s">
        <v>38</v>
      </c>
      <c r="T9544">
        <v>15</v>
      </c>
      <c r="U9544" t="s">
        <v>335</v>
      </c>
      <c r="V9544" t="s">
        <v>331</v>
      </c>
      <c r="W9544">
        <v>2</v>
      </c>
      <c r="X9544" t="s">
        <v>281</v>
      </c>
      <c r="Y9544">
        <v>50</v>
      </c>
      <c r="Z9544">
        <v>875</v>
      </c>
      <c r="AA9544">
        <v>437500</v>
      </c>
      <c r="AB9544">
        <v>240625.00000000003</v>
      </c>
      <c r="AC9544">
        <v>0.55000000000000004</v>
      </c>
      <c r="AD9544">
        <v>2</v>
      </c>
      <c r="AE9544" t="s">
        <v>72</v>
      </c>
    </row>
    <row r="9545" spans="1:31" x14ac:dyDescent="0.3">
      <c r="A9545">
        <v>1197831</v>
      </c>
      <c r="B9545" t="s">
        <v>73</v>
      </c>
      <c r="C9545" s="1">
        <v>44312</v>
      </c>
      <c r="D9545">
        <v>2021</v>
      </c>
      <c r="E9545" t="s">
        <v>52</v>
      </c>
      <c r="F9545">
        <v>2</v>
      </c>
      <c r="G9545">
        <v>2</v>
      </c>
      <c r="H9545" t="s">
        <v>74</v>
      </c>
      <c r="I9545">
        <v>12</v>
      </c>
      <c r="J9545" t="s">
        <v>96</v>
      </c>
      <c r="K9545">
        <v>14</v>
      </c>
      <c r="L9545" t="s">
        <v>97</v>
      </c>
      <c r="M9545" t="s">
        <v>328</v>
      </c>
      <c r="N9545">
        <v>2</v>
      </c>
      <c r="O9545" t="s">
        <v>324</v>
      </c>
      <c r="P9545">
        <v>2</v>
      </c>
      <c r="Q9545" t="s">
        <v>82</v>
      </c>
      <c r="R9545">
        <v>4</v>
      </c>
      <c r="S9545" t="s">
        <v>38</v>
      </c>
      <c r="T9545">
        <v>15</v>
      </c>
      <c r="U9545" t="s">
        <v>335</v>
      </c>
      <c r="V9545" t="s">
        <v>331</v>
      </c>
      <c r="W9545">
        <v>2</v>
      </c>
      <c r="X9545" t="s">
        <v>281</v>
      </c>
      <c r="Y9545">
        <v>55</v>
      </c>
      <c r="Z9545">
        <v>725</v>
      </c>
      <c r="AA9545">
        <v>398750</v>
      </c>
      <c r="AB9545">
        <v>239250</v>
      </c>
      <c r="AC9545">
        <v>0.60000000000000009</v>
      </c>
      <c r="AD9545">
        <v>2</v>
      </c>
      <c r="AE9545" t="s">
        <v>72</v>
      </c>
    </row>
    <row r="9546" spans="1:31" x14ac:dyDescent="0.3">
      <c r="A9546">
        <v>1197831</v>
      </c>
      <c r="B9546" t="s">
        <v>73</v>
      </c>
      <c r="C9546" s="1">
        <v>44318</v>
      </c>
      <c r="D9546">
        <v>2021</v>
      </c>
      <c r="E9546" t="s">
        <v>53</v>
      </c>
      <c r="F9546">
        <v>2</v>
      </c>
      <c r="G9546">
        <v>2</v>
      </c>
      <c r="H9546" t="s">
        <v>74</v>
      </c>
      <c r="I9546">
        <v>12</v>
      </c>
      <c r="J9546" t="s">
        <v>96</v>
      </c>
      <c r="K9546">
        <v>14</v>
      </c>
      <c r="L9546" t="s">
        <v>97</v>
      </c>
      <c r="M9546" t="s">
        <v>328</v>
      </c>
      <c r="N9546">
        <v>2</v>
      </c>
      <c r="O9546" t="s">
        <v>324</v>
      </c>
      <c r="P9546">
        <v>2</v>
      </c>
      <c r="Q9546" t="s">
        <v>82</v>
      </c>
      <c r="R9546">
        <v>4</v>
      </c>
      <c r="S9546" t="s">
        <v>38</v>
      </c>
      <c r="T9546">
        <v>15</v>
      </c>
      <c r="U9546" t="s">
        <v>335</v>
      </c>
      <c r="V9546" t="s">
        <v>331</v>
      </c>
      <c r="W9546">
        <v>2</v>
      </c>
      <c r="X9546" t="s">
        <v>281</v>
      </c>
      <c r="Y9546">
        <v>45</v>
      </c>
      <c r="Z9546">
        <v>625</v>
      </c>
      <c r="AA9546">
        <v>281250</v>
      </c>
      <c r="AB9546">
        <v>168750.00000000003</v>
      </c>
      <c r="AC9546">
        <v>0.60000000000000009</v>
      </c>
      <c r="AD9546">
        <v>2</v>
      </c>
      <c r="AE9546" t="s">
        <v>72</v>
      </c>
    </row>
    <row r="9547" spans="1:31" x14ac:dyDescent="0.3">
      <c r="A9547">
        <v>1197831</v>
      </c>
      <c r="B9547" t="s">
        <v>73</v>
      </c>
      <c r="C9547" s="1">
        <v>44324</v>
      </c>
      <c r="D9547">
        <v>2021</v>
      </c>
      <c r="E9547" t="s">
        <v>53</v>
      </c>
      <c r="F9547">
        <v>2</v>
      </c>
      <c r="G9547">
        <v>2</v>
      </c>
      <c r="H9547" t="s">
        <v>74</v>
      </c>
      <c r="I9547">
        <v>12</v>
      </c>
      <c r="J9547" t="s">
        <v>96</v>
      </c>
      <c r="K9547">
        <v>14</v>
      </c>
      <c r="L9547" t="s">
        <v>97</v>
      </c>
      <c r="M9547" t="s">
        <v>328</v>
      </c>
      <c r="N9547">
        <v>2</v>
      </c>
      <c r="O9547" t="s">
        <v>324</v>
      </c>
      <c r="P9547">
        <v>2</v>
      </c>
      <c r="Q9547" t="s">
        <v>82</v>
      </c>
      <c r="R9547">
        <v>4</v>
      </c>
      <c r="S9547" t="s">
        <v>38</v>
      </c>
      <c r="T9547">
        <v>15</v>
      </c>
      <c r="U9547" t="s">
        <v>335</v>
      </c>
      <c r="V9547" t="s">
        <v>333</v>
      </c>
      <c r="W9547">
        <v>2</v>
      </c>
      <c r="X9547" t="s">
        <v>281</v>
      </c>
      <c r="Y9547">
        <v>45</v>
      </c>
      <c r="Z9547">
        <v>525</v>
      </c>
      <c r="AA9547">
        <v>236250</v>
      </c>
      <c r="AB9547">
        <v>141750.00000000003</v>
      </c>
      <c r="AC9547">
        <v>0.60000000000000009</v>
      </c>
      <c r="AD9547">
        <v>2</v>
      </c>
      <c r="AE9547" t="s">
        <v>72</v>
      </c>
    </row>
    <row r="9548" spans="1:31" x14ac:dyDescent="0.3">
      <c r="A9548">
        <v>1197831</v>
      </c>
      <c r="B9548" t="s">
        <v>73</v>
      </c>
      <c r="C9548" s="1">
        <v>44336</v>
      </c>
      <c r="D9548">
        <v>2021</v>
      </c>
      <c r="E9548" t="s">
        <v>53</v>
      </c>
      <c r="F9548">
        <v>2</v>
      </c>
      <c r="G9548">
        <v>2</v>
      </c>
      <c r="H9548" t="s">
        <v>74</v>
      </c>
      <c r="I9548">
        <v>12</v>
      </c>
      <c r="J9548" t="s">
        <v>96</v>
      </c>
      <c r="K9548">
        <v>14</v>
      </c>
      <c r="L9548" t="s">
        <v>97</v>
      </c>
      <c r="M9548" t="s">
        <v>328</v>
      </c>
      <c r="N9548">
        <v>2</v>
      </c>
      <c r="O9548" t="s">
        <v>324</v>
      </c>
      <c r="P9548">
        <v>2</v>
      </c>
      <c r="Q9548" t="s">
        <v>82</v>
      </c>
      <c r="R9548">
        <v>4</v>
      </c>
      <c r="S9548" t="s">
        <v>38</v>
      </c>
      <c r="T9548">
        <v>15</v>
      </c>
      <c r="U9548" t="s">
        <v>335</v>
      </c>
      <c r="V9548" t="s">
        <v>330</v>
      </c>
      <c r="W9548">
        <v>2</v>
      </c>
      <c r="X9548" t="s">
        <v>281</v>
      </c>
      <c r="Y9548">
        <v>65</v>
      </c>
      <c r="Z9548">
        <v>750</v>
      </c>
      <c r="AA9548">
        <v>487500</v>
      </c>
      <c r="AB9548">
        <v>292500.00000000006</v>
      </c>
      <c r="AC9548">
        <v>0.60000000000000009</v>
      </c>
      <c r="AD9548">
        <v>2</v>
      </c>
      <c r="AE9548" t="s">
        <v>72</v>
      </c>
    </row>
    <row r="9549" spans="1:31" x14ac:dyDescent="0.3">
      <c r="A9549">
        <v>1185732</v>
      </c>
      <c r="B9549" t="s">
        <v>30</v>
      </c>
      <c r="C9549" s="1">
        <v>44342</v>
      </c>
      <c r="D9549">
        <v>2021</v>
      </c>
      <c r="E9549" t="s">
        <v>53</v>
      </c>
      <c r="F9549">
        <v>2</v>
      </c>
      <c r="G9549">
        <v>4</v>
      </c>
      <c r="H9549" t="s">
        <v>139</v>
      </c>
      <c r="I9549">
        <v>13</v>
      </c>
      <c r="J9549" t="s">
        <v>144</v>
      </c>
      <c r="K9549">
        <v>15</v>
      </c>
      <c r="L9549" t="s">
        <v>145</v>
      </c>
      <c r="M9549" t="s">
        <v>328</v>
      </c>
      <c r="N9549">
        <v>2</v>
      </c>
      <c r="O9549" t="s">
        <v>324</v>
      </c>
      <c r="P9549">
        <v>2</v>
      </c>
      <c r="Q9549" t="s">
        <v>82</v>
      </c>
      <c r="R9549">
        <v>4</v>
      </c>
      <c r="S9549" t="s">
        <v>38</v>
      </c>
      <c r="T9549">
        <v>15</v>
      </c>
      <c r="U9549" t="s">
        <v>335</v>
      </c>
      <c r="V9549" t="s">
        <v>331</v>
      </c>
      <c r="W9549">
        <v>2</v>
      </c>
      <c r="X9549" t="s">
        <v>281</v>
      </c>
      <c r="Y9549">
        <v>35</v>
      </c>
      <c r="Z9549">
        <v>225</v>
      </c>
      <c r="AA9549">
        <v>78750</v>
      </c>
      <c r="AB9549">
        <v>39375</v>
      </c>
      <c r="AC9549">
        <v>0.5</v>
      </c>
      <c r="AD9549">
        <v>2</v>
      </c>
      <c r="AE9549" t="s">
        <v>72</v>
      </c>
    </row>
    <row r="9550" spans="1:31" x14ac:dyDescent="0.3">
      <c r="A9550">
        <v>1185732</v>
      </c>
      <c r="B9550" t="s">
        <v>30</v>
      </c>
      <c r="C9550" s="1">
        <v>44348</v>
      </c>
      <c r="D9550">
        <v>2021</v>
      </c>
      <c r="E9550" t="s">
        <v>54</v>
      </c>
      <c r="F9550">
        <v>2</v>
      </c>
      <c r="G9550">
        <v>4</v>
      </c>
      <c r="H9550" t="s">
        <v>139</v>
      </c>
      <c r="I9550">
        <v>13</v>
      </c>
      <c r="J9550" t="s">
        <v>144</v>
      </c>
      <c r="K9550">
        <v>15</v>
      </c>
      <c r="L9550" t="s">
        <v>145</v>
      </c>
      <c r="M9550" t="s">
        <v>328</v>
      </c>
      <c r="N9550">
        <v>2</v>
      </c>
      <c r="O9550" t="s">
        <v>324</v>
      </c>
      <c r="P9550">
        <v>2</v>
      </c>
      <c r="Q9550" t="s">
        <v>82</v>
      </c>
      <c r="R9550">
        <v>4</v>
      </c>
      <c r="S9550" t="s">
        <v>38</v>
      </c>
      <c r="T9550">
        <v>15</v>
      </c>
      <c r="U9550" t="s">
        <v>335</v>
      </c>
      <c r="V9550" t="s">
        <v>332</v>
      </c>
      <c r="W9550">
        <v>2</v>
      </c>
      <c r="X9550" t="s">
        <v>281</v>
      </c>
      <c r="Y9550">
        <v>35</v>
      </c>
      <c r="Z9550">
        <v>200</v>
      </c>
      <c r="AA9550">
        <v>70000</v>
      </c>
      <c r="AB9550">
        <v>35000</v>
      </c>
      <c r="AC9550">
        <v>0.5</v>
      </c>
      <c r="AD9550">
        <v>2</v>
      </c>
      <c r="AE9550" t="s">
        <v>72</v>
      </c>
    </row>
    <row r="9551" spans="1:31" x14ac:dyDescent="0.3">
      <c r="A9551">
        <v>1185732</v>
      </c>
      <c r="B9551" t="s">
        <v>30</v>
      </c>
      <c r="C9551" s="1">
        <v>44354</v>
      </c>
      <c r="D9551">
        <v>2021</v>
      </c>
      <c r="E9551" t="s">
        <v>54</v>
      </c>
      <c r="F9551">
        <v>2</v>
      </c>
      <c r="G9551">
        <v>4</v>
      </c>
      <c r="H9551" t="s">
        <v>139</v>
      </c>
      <c r="I9551">
        <v>13</v>
      </c>
      <c r="J9551" t="s">
        <v>144</v>
      </c>
      <c r="K9551">
        <v>15</v>
      </c>
      <c r="L9551" t="s">
        <v>145</v>
      </c>
      <c r="M9551" t="s">
        <v>328</v>
      </c>
      <c r="N9551">
        <v>2</v>
      </c>
      <c r="O9551" t="s">
        <v>324</v>
      </c>
      <c r="P9551">
        <v>2</v>
      </c>
      <c r="Q9551" t="s">
        <v>82</v>
      </c>
      <c r="R9551">
        <v>4</v>
      </c>
      <c r="S9551" t="s">
        <v>38</v>
      </c>
      <c r="T9551">
        <v>15</v>
      </c>
      <c r="U9551" t="s">
        <v>335</v>
      </c>
      <c r="V9551" t="s">
        <v>333</v>
      </c>
      <c r="W9551">
        <v>2</v>
      </c>
      <c r="X9551" t="s">
        <v>281</v>
      </c>
      <c r="Y9551">
        <v>40</v>
      </c>
      <c r="Z9551">
        <v>150</v>
      </c>
      <c r="AA9551">
        <v>60000</v>
      </c>
      <c r="AB9551">
        <v>30000</v>
      </c>
      <c r="AC9551">
        <v>0.5</v>
      </c>
      <c r="AD9551">
        <v>2</v>
      </c>
      <c r="AE9551" t="s">
        <v>72</v>
      </c>
    </row>
    <row r="9552" spans="1:31" x14ac:dyDescent="0.3">
      <c r="A9552">
        <v>1185732</v>
      </c>
      <c r="B9552" t="s">
        <v>30</v>
      </c>
      <c r="C9552" s="1">
        <v>44360</v>
      </c>
      <c r="D9552">
        <v>2021</v>
      </c>
      <c r="E9552" t="s">
        <v>54</v>
      </c>
      <c r="F9552">
        <v>2</v>
      </c>
      <c r="G9552">
        <v>4</v>
      </c>
      <c r="H9552" t="s">
        <v>139</v>
      </c>
      <c r="I9552">
        <v>13</v>
      </c>
      <c r="J9552" t="s">
        <v>144</v>
      </c>
      <c r="K9552">
        <v>15</v>
      </c>
      <c r="L9552" t="s">
        <v>145</v>
      </c>
      <c r="M9552" t="s">
        <v>328</v>
      </c>
      <c r="N9552">
        <v>2</v>
      </c>
      <c r="O9552" t="s">
        <v>324</v>
      </c>
      <c r="P9552">
        <v>2</v>
      </c>
      <c r="Q9552" t="s">
        <v>82</v>
      </c>
      <c r="R9552">
        <v>4</v>
      </c>
      <c r="S9552" t="s">
        <v>38</v>
      </c>
      <c r="T9552">
        <v>15</v>
      </c>
      <c r="U9552" t="s">
        <v>335</v>
      </c>
      <c r="V9552" t="s">
        <v>331</v>
      </c>
      <c r="W9552">
        <v>2</v>
      </c>
      <c r="X9552" t="s">
        <v>281</v>
      </c>
      <c r="Y9552">
        <v>35</v>
      </c>
      <c r="Z9552">
        <v>150</v>
      </c>
      <c r="AA9552">
        <v>52500</v>
      </c>
      <c r="AB9552">
        <v>26250</v>
      </c>
      <c r="AC9552">
        <v>0.5</v>
      </c>
      <c r="AD9552">
        <v>2</v>
      </c>
      <c r="AE9552" t="s">
        <v>72</v>
      </c>
    </row>
    <row r="9553" spans="1:31" x14ac:dyDescent="0.3">
      <c r="A9553">
        <v>1185732</v>
      </c>
      <c r="B9553" t="s">
        <v>30</v>
      </c>
      <c r="C9553" s="1">
        <v>44366</v>
      </c>
      <c r="D9553">
        <v>2021</v>
      </c>
      <c r="E9553" t="s">
        <v>54</v>
      </c>
      <c r="F9553">
        <v>2</v>
      </c>
      <c r="G9553">
        <v>4</v>
      </c>
      <c r="H9553" t="s">
        <v>139</v>
      </c>
      <c r="I9553">
        <v>13</v>
      </c>
      <c r="J9553" t="s">
        <v>144</v>
      </c>
      <c r="K9553">
        <v>15</v>
      </c>
      <c r="L9553" t="s">
        <v>145</v>
      </c>
      <c r="M9553" t="s">
        <v>328</v>
      </c>
      <c r="N9553">
        <v>2</v>
      </c>
      <c r="O9553" t="s">
        <v>324</v>
      </c>
      <c r="P9553">
        <v>2</v>
      </c>
      <c r="Q9553" t="s">
        <v>82</v>
      </c>
      <c r="R9553">
        <v>4</v>
      </c>
      <c r="S9553" t="s">
        <v>38</v>
      </c>
      <c r="T9553">
        <v>15</v>
      </c>
      <c r="U9553" t="s">
        <v>335</v>
      </c>
      <c r="V9553" t="s">
        <v>333</v>
      </c>
      <c r="W9553">
        <v>2</v>
      </c>
      <c r="X9553" t="s">
        <v>281</v>
      </c>
      <c r="Y9553">
        <v>55</v>
      </c>
      <c r="Z9553">
        <v>150</v>
      </c>
      <c r="AA9553">
        <v>82500</v>
      </c>
      <c r="AB9553">
        <v>41249.999999999993</v>
      </c>
      <c r="AC9553">
        <v>0.5</v>
      </c>
      <c r="AD9553">
        <v>2</v>
      </c>
      <c r="AE9553" t="s">
        <v>72</v>
      </c>
    </row>
    <row r="9554" spans="1:31" x14ac:dyDescent="0.3">
      <c r="A9554">
        <v>1185732</v>
      </c>
      <c r="B9554" t="s">
        <v>30</v>
      </c>
      <c r="C9554" s="1">
        <v>44372</v>
      </c>
      <c r="D9554">
        <v>2021</v>
      </c>
      <c r="E9554" t="s">
        <v>54</v>
      </c>
      <c r="F9554">
        <v>2</v>
      </c>
      <c r="G9554">
        <v>4</v>
      </c>
      <c r="H9554" t="s">
        <v>139</v>
      </c>
      <c r="I9554">
        <v>13</v>
      </c>
      <c r="J9554" t="s">
        <v>144</v>
      </c>
      <c r="K9554">
        <v>15</v>
      </c>
      <c r="L9554" t="s">
        <v>145</v>
      </c>
      <c r="M9554" t="s">
        <v>328</v>
      </c>
      <c r="N9554">
        <v>2</v>
      </c>
      <c r="O9554" t="s">
        <v>324</v>
      </c>
      <c r="P9554">
        <v>2</v>
      </c>
      <c r="Q9554" t="s">
        <v>82</v>
      </c>
      <c r="R9554">
        <v>4</v>
      </c>
      <c r="S9554" t="s">
        <v>38</v>
      </c>
      <c r="T9554">
        <v>15</v>
      </c>
      <c r="U9554" t="s">
        <v>335</v>
      </c>
      <c r="V9554" t="s">
        <v>330</v>
      </c>
      <c r="W9554">
        <v>2</v>
      </c>
      <c r="X9554" t="s">
        <v>281</v>
      </c>
      <c r="Y9554">
        <v>50</v>
      </c>
      <c r="Z9554">
        <v>325</v>
      </c>
      <c r="AA9554">
        <v>162500</v>
      </c>
      <c r="AB9554">
        <v>81250</v>
      </c>
      <c r="AC9554">
        <v>0.5</v>
      </c>
      <c r="AD9554">
        <v>2</v>
      </c>
      <c r="AE9554" t="s">
        <v>72</v>
      </c>
    </row>
    <row r="9555" spans="1:31" x14ac:dyDescent="0.3">
      <c r="A9555">
        <v>1185732</v>
      </c>
      <c r="B9555" t="s">
        <v>30</v>
      </c>
      <c r="C9555" s="1">
        <v>44378</v>
      </c>
      <c r="D9555">
        <v>2021</v>
      </c>
      <c r="E9555" t="s">
        <v>55</v>
      </c>
      <c r="F9555">
        <v>3</v>
      </c>
      <c r="G9555">
        <v>4</v>
      </c>
      <c r="H9555" t="s">
        <v>139</v>
      </c>
      <c r="I9555">
        <v>13</v>
      </c>
      <c r="J9555" t="s">
        <v>144</v>
      </c>
      <c r="K9555">
        <v>15</v>
      </c>
      <c r="L9555" t="s">
        <v>145</v>
      </c>
      <c r="M9555" t="s">
        <v>328</v>
      </c>
      <c r="N9555">
        <v>2</v>
      </c>
      <c r="O9555" t="s">
        <v>324</v>
      </c>
      <c r="P9555">
        <v>2</v>
      </c>
      <c r="Q9555" t="s">
        <v>82</v>
      </c>
      <c r="R9555">
        <v>4</v>
      </c>
      <c r="S9555" t="s">
        <v>38</v>
      </c>
      <c r="T9555">
        <v>15</v>
      </c>
      <c r="U9555" t="s">
        <v>335</v>
      </c>
      <c r="V9555" t="s">
        <v>331</v>
      </c>
      <c r="W9555">
        <v>2</v>
      </c>
      <c r="X9555" t="s">
        <v>281</v>
      </c>
      <c r="Y9555">
        <v>50</v>
      </c>
      <c r="Z9555">
        <v>350</v>
      </c>
      <c r="AA9555">
        <v>175000</v>
      </c>
      <c r="AB9555">
        <v>87500</v>
      </c>
      <c r="AC9555">
        <v>0.5</v>
      </c>
      <c r="AD9555">
        <v>2</v>
      </c>
      <c r="AE9555" t="s">
        <v>72</v>
      </c>
    </row>
    <row r="9556" spans="1:31" x14ac:dyDescent="0.3">
      <c r="A9556">
        <v>1185732</v>
      </c>
      <c r="B9556" t="s">
        <v>30</v>
      </c>
      <c r="C9556" s="1">
        <v>44384</v>
      </c>
      <c r="D9556">
        <v>2021</v>
      </c>
      <c r="E9556" t="s">
        <v>55</v>
      </c>
      <c r="F9556">
        <v>3</v>
      </c>
      <c r="G9556">
        <v>4</v>
      </c>
      <c r="H9556" t="s">
        <v>139</v>
      </c>
      <c r="I9556">
        <v>13</v>
      </c>
      <c r="J9556" t="s">
        <v>144</v>
      </c>
      <c r="K9556">
        <v>15</v>
      </c>
      <c r="L9556" t="s">
        <v>145</v>
      </c>
      <c r="M9556" t="s">
        <v>328</v>
      </c>
      <c r="N9556">
        <v>2</v>
      </c>
      <c r="O9556" t="s">
        <v>324</v>
      </c>
      <c r="P9556">
        <v>2</v>
      </c>
      <c r="Q9556" t="s">
        <v>82</v>
      </c>
      <c r="R9556">
        <v>4</v>
      </c>
      <c r="S9556" t="s">
        <v>38</v>
      </c>
      <c r="T9556">
        <v>15</v>
      </c>
      <c r="U9556" t="s">
        <v>335</v>
      </c>
      <c r="V9556" t="s">
        <v>332</v>
      </c>
      <c r="W9556">
        <v>2</v>
      </c>
      <c r="X9556" t="s">
        <v>281</v>
      </c>
      <c r="Y9556">
        <v>45</v>
      </c>
      <c r="Z9556">
        <v>275</v>
      </c>
      <c r="AA9556">
        <v>123750</v>
      </c>
      <c r="AB9556">
        <v>61875</v>
      </c>
      <c r="AC9556">
        <v>0.5</v>
      </c>
      <c r="AD9556">
        <v>2</v>
      </c>
      <c r="AE9556" t="s">
        <v>72</v>
      </c>
    </row>
    <row r="9557" spans="1:31" x14ac:dyDescent="0.3">
      <c r="A9557">
        <v>1185732</v>
      </c>
      <c r="B9557" t="s">
        <v>30</v>
      </c>
      <c r="C9557" s="1">
        <v>44390</v>
      </c>
      <c r="D9557">
        <v>2021</v>
      </c>
      <c r="E9557" t="s">
        <v>55</v>
      </c>
      <c r="F9557">
        <v>3</v>
      </c>
      <c r="G9557">
        <v>4</v>
      </c>
      <c r="H9557" t="s">
        <v>139</v>
      </c>
      <c r="I9557">
        <v>13</v>
      </c>
      <c r="J9557" t="s">
        <v>144</v>
      </c>
      <c r="K9557">
        <v>15</v>
      </c>
      <c r="L9557" t="s">
        <v>145</v>
      </c>
      <c r="M9557" t="s">
        <v>328</v>
      </c>
      <c r="N9557">
        <v>2</v>
      </c>
      <c r="O9557" t="s">
        <v>324</v>
      </c>
      <c r="P9557">
        <v>2</v>
      </c>
      <c r="Q9557" t="s">
        <v>82</v>
      </c>
      <c r="R9557">
        <v>4</v>
      </c>
      <c r="S9557" t="s">
        <v>38</v>
      </c>
      <c r="T9557">
        <v>15</v>
      </c>
      <c r="U9557" t="s">
        <v>335</v>
      </c>
      <c r="V9557" t="s">
        <v>333</v>
      </c>
      <c r="W9557">
        <v>2</v>
      </c>
      <c r="X9557" t="s">
        <v>281</v>
      </c>
      <c r="Y9557">
        <v>35</v>
      </c>
      <c r="Z9557">
        <v>150</v>
      </c>
      <c r="AA9557">
        <v>52500</v>
      </c>
      <c r="AB9557">
        <v>26250</v>
      </c>
      <c r="AC9557">
        <v>0.5</v>
      </c>
      <c r="AD9557">
        <v>2</v>
      </c>
      <c r="AE9557" t="s">
        <v>72</v>
      </c>
    </row>
    <row r="9558" spans="1:31" x14ac:dyDescent="0.3">
      <c r="A9558">
        <v>1185732</v>
      </c>
      <c r="B9558" t="s">
        <v>30</v>
      </c>
      <c r="C9558" s="1">
        <v>44396</v>
      </c>
      <c r="D9558">
        <v>2021</v>
      </c>
      <c r="E9558" t="s">
        <v>55</v>
      </c>
      <c r="F9558">
        <v>3</v>
      </c>
      <c r="G9558">
        <v>4</v>
      </c>
      <c r="H9558" t="s">
        <v>139</v>
      </c>
      <c r="I9558">
        <v>13</v>
      </c>
      <c r="J9558" t="s">
        <v>144</v>
      </c>
      <c r="K9558">
        <v>15</v>
      </c>
      <c r="L9558" t="s">
        <v>145</v>
      </c>
      <c r="M9558" t="s">
        <v>328</v>
      </c>
      <c r="N9558">
        <v>2</v>
      </c>
      <c r="O9558" t="s">
        <v>324</v>
      </c>
      <c r="P9558">
        <v>2</v>
      </c>
      <c r="Q9558" t="s">
        <v>82</v>
      </c>
      <c r="R9558">
        <v>4</v>
      </c>
      <c r="S9558" t="s">
        <v>38</v>
      </c>
      <c r="T9558">
        <v>15</v>
      </c>
      <c r="U9558" t="s">
        <v>335</v>
      </c>
      <c r="V9558" t="s">
        <v>331</v>
      </c>
      <c r="W9558">
        <v>2</v>
      </c>
      <c r="X9558" t="s">
        <v>281</v>
      </c>
      <c r="Y9558">
        <v>45</v>
      </c>
      <c r="Z9558">
        <v>150</v>
      </c>
      <c r="AA9558">
        <v>67500</v>
      </c>
      <c r="AB9558">
        <v>33749.999999999993</v>
      </c>
      <c r="AC9558">
        <v>0.5</v>
      </c>
      <c r="AD9558">
        <v>2</v>
      </c>
      <c r="AE9558" t="s">
        <v>72</v>
      </c>
    </row>
    <row r="9559" spans="1:31" x14ac:dyDescent="0.3">
      <c r="A9559">
        <v>1185732</v>
      </c>
      <c r="B9559" t="s">
        <v>30</v>
      </c>
      <c r="C9559" s="1">
        <v>44402</v>
      </c>
      <c r="D9559">
        <v>2021</v>
      </c>
      <c r="E9559" t="s">
        <v>55</v>
      </c>
      <c r="F9559">
        <v>3</v>
      </c>
      <c r="G9559">
        <v>4</v>
      </c>
      <c r="H9559" t="s">
        <v>139</v>
      </c>
      <c r="I9559">
        <v>13</v>
      </c>
      <c r="J9559" t="s">
        <v>144</v>
      </c>
      <c r="K9559">
        <v>15</v>
      </c>
      <c r="L9559" t="s">
        <v>145</v>
      </c>
      <c r="M9559" t="s">
        <v>328</v>
      </c>
      <c r="N9559">
        <v>2</v>
      </c>
      <c r="O9559" t="s">
        <v>324</v>
      </c>
      <c r="P9559">
        <v>2</v>
      </c>
      <c r="Q9559" t="s">
        <v>82</v>
      </c>
      <c r="R9559">
        <v>4</v>
      </c>
      <c r="S9559" t="s">
        <v>38</v>
      </c>
      <c r="T9559">
        <v>15</v>
      </c>
      <c r="U9559" t="s">
        <v>335</v>
      </c>
      <c r="V9559" t="s">
        <v>333</v>
      </c>
      <c r="W9559">
        <v>2</v>
      </c>
      <c r="X9559" t="s">
        <v>281</v>
      </c>
      <c r="Y9559">
        <v>55</v>
      </c>
      <c r="Z9559">
        <v>200</v>
      </c>
      <c r="AA9559">
        <v>110000</v>
      </c>
      <c r="AB9559">
        <v>54999.999999999985</v>
      </c>
      <c r="AC9559">
        <v>0.5</v>
      </c>
      <c r="AD9559">
        <v>2</v>
      </c>
      <c r="AE9559" t="s">
        <v>72</v>
      </c>
    </row>
    <row r="9560" spans="1:31" x14ac:dyDescent="0.3">
      <c r="A9560">
        <v>1185732</v>
      </c>
      <c r="B9560" t="s">
        <v>30</v>
      </c>
      <c r="C9560" s="1">
        <v>44408</v>
      </c>
      <c r="D9560">
        <v>2021</v>
      </c>
      <c r="E9560" t="s">
        <v>55</v>
      </c>
      <c r="F9560">
        <v>3</v>
      </c>
      <c r="G9560">
        <v>4</v>
      </c>
      <c r="H9560" t="s">
        <v>139</v>
      </c>
      <c r="I9560">
        <v>13</v>
      </c>
      <c r="J9560" t="s">
        <v>144</v>
      </c>
      <c r="K9560">
        <v>15</v>
      </c>
      <c r="L9560" t="s">
        <v>145</v>
      </c>
      <c r="M9560" t="s">
        <v>328</v>
      </c>
      <c r="N9560">
        <v>2</v>
      </c>
      <c r="O9560" t="s">
        <v>324</v>
      </c>
      <c r="P9560">
        <v>2</v>
      </c>
      <c r="Q9560" t="s">
        <v>82</v>
      </c>
      <c r="R9560">
        <v>4</v>
      </c>
      <c r="S9560" t="s">
        <v>38</v>
      </c>
      <c r="T9560">
        <v>15</v>
      </c>
      <c r="U9560" t="s">
        <v>335</v>
      </c>
      <c r="V9560" t="s">
        <v>331</v>
      </c>
      <c r="W9560">
        <v>2</v>
      </c>
      <c r="X9560" t="s">
        <v>281</v>
      </c>
      <c r="Y9560">
        <v>55</v>
      </c>
      <c r="Z9560">
        <v>250</v>
      </c>
      <c r="AA9560">
        <v>137500</v>
      </c>
      <c r="AB9560">
        <v>68749.999999999985</v>
      </c>
      <c r="AC9560">
        <v>0.5</v>
      </c>
      <c r="AD9560">
        <v>2</v>
      </c>
      <c r="AE9560" t="s">
        <v>72</v>
      </c>
    </row>
    <row r="9561" spans="1:31" x14ac:dyDescent="0.3">
      <c r="A9561">
        <v>1197831</v>
      </c>
      <c r="B9561" t="s">
        <v>73</v>
      </c>
      <c r="C9561" s="1">
        <v>44414</v>
      </c>
      <c r="D9561">
        <v>2021</v>
      </c>
      <c r="E9561" t="s">
        <v>31</v>
      </c>
      <c r="F9561">
        <v>3</v>
      </c>
      <c r="G9561">
        <v>2</v>
      </c>
      <c r="H9561" t="s">
        <v>74</v>
      </c>
      <c r="I9561">
        <v>14</v>
      </c>
      <c r="J9561" t="s">
        <v>98</v>
      </c>
      <c r="K9561">
        <v>16</v>
      </c>
      <c r="L9561" t="s">
        <v>99</v>
      </c>
      <c r="M9561" t="s">
        <v>328</v>
      </c>
      <c r="N9561">
        <v>2</v>
      </c>
      <c r="O9561" t="s">
        <v>324</v>
      </c>
      <c r="P9561">
        <v>2</v>
      </c>
      <c r="Q9561" t="s">
        <v>82</v>
      </c>
      <c r="R9561">
        <v>4</v>
      </c>
      <c r="S9561" t="s">
        <v>38</v>
      </c>
      <c r="T9561">
        <v>15</v>
      </c>
      <c r="U9561" t="s">
        <v>335</v>
      </c>
      <c r="V9561" t="s">
        <v>331</v>
      </c>
      <c r="W9561">
        <v>2</v>
      </c>
      <c r="X9561" t="s">
        <v>281</v>
      </c>
      <c r="Y9561">
        <v>35</v>
      </c>
      <c r="Z9561">
        <v>475</v>
      </c>
      <c r="AA9561">
        <v>166250</v>
      </c>
      <c r="AB9561">
        <v>91437.500000000015</v>
      </c>
      <c r="AC9561">
        <v>0.55000000000000004</v>
      </c>
      <c r="AD9561">
        <v>2</v>
      </c>
      <c r="AE9561" t="s">
        <v>72</v>
      </c>
    </row>
    <row r="9562" spans="1:31" x14ac:dyDescent="0.3">
      <c r="A9562">
        <v>1197831</v>
      </c>
      <c r="B9562" t="s">
        <v>73</v>
      </c>
      <c r="C9562" s="1">
        <v>44420</v>
      </c>
      <c r="D9562">
        <v>2021</v>
      </c>
      <c r="E9562" t="s">
        <v>31</v>
      </c>
      <c r="F9562">
        <v>3</v>
      </c>
      <c r="G9562">
        <v>2</v>
      </c>
      <c r="H9562" t="s">
        <v>74</v>
      </c>
      <c r="I9562">
        <v>14</v>
      </c>
      <c r="J9562" t="s">
        <v>98</v>
      </c>
      <c r="K9562">
        <v>16</v>
      </c>
      <c r="L9562" t="s">
        <v>99</v>
      </c>
      <c r="M9562" t="s">
        <v>328</v>
      </c>
      <c r="N9562">
        <v>2</v>
      </c>
      <c r="O9562" t="s">
        <v>324</v>
      </c>
      <c r="P9562">
        <v>2</v>
      </c>
      <c r="Q9562" t="s">
        <v>82</v>
      </c>
      <c r="R9562">
        <v>4</v>
      </c>
      <c r="S9562" t="s">
        <v>38</v>
      </c>
      <c r="T9562">
        <v>15</v>
      </c>
      <c r="U9562" t="s">
        <v>335</v>
      </c>
      <c r="V9562" t="s">
        <v>331</v>
      </c>
      <c r="W9562">
        <v>2</v>
      </c>
      <c r="X9562" t="s">
        <v>281</v>
      </c>
      <c r="Y9562">
        <v>35</v>
      </c>
      <c r="Z9562">
        <v>450</v>
      </c>
      <c r="AA9562">
        <v>157500</v>
      </c>
      <c r="AB9562">
        <v>86625</v>
      </c>
      <c r="AC9562">
        <v>0.55000000000000004</v>
      </c>
      <c r="AD9562">
        <v>2</v>
      </c>
      <c r="AE9562" t="s">
        <v>72</v>
      </c>
    </row>
    <row r="9563" spans="1:31" x14ac:dyDescent="0.3">
      <c r="A9563">
        <v>1197831</v>
      </c>
      <c r="B9563" t="s">
        <v>73</v>
      </c>
      <c r="C9563" s="1">
        <v>44426</v>
      </c>
      <c r="D9563">
        <v>2021</v>
      </c>
      <c r="E9563" t="s">
        <v>31</v>
      </c>
      <c r="F9563">
        <v>3</v>
      </c>
      <c r="G9563">
        <v>2</v>
      </c>
      <c r="H9563" t="s">
        <v>74</v>
      </c>
      <c r="I9563">
        <v>14</v>
      </c>
      <c r="J9563" t="s">
        <v>98</v>
      </c>
      <c r="K9563">
        <v>16</v>
      </c>
      <c r="L9563" t="s">
        <v>99</v>
      </c>
      <c r="M9563" t="s">
        <v>328</v>
      </c>
      <c r="N9563">
        <v>2</v>
      </c>
      <c r="O9563" t="s">
        <v>324</v>
      </c>
      <c r="P9563">
        <v>2</v>
      </c>
      <c r="Q9563" t="s">
        <v>82</v>
      </c>
      <c r="R9563">
        <v>4</v>
      </c>
      <c r="S9563" t="s">
        <v>38</v>
      </c>
      <c r="T9563">
        <v>15</v>
      </c>
      <c r="U9563" t="s">
        <v>335</v>
      </c>
      <c r="V9563" t="s">
        <v>331</v>
      </c>
      <c r="W9563">
        <v>2</v>
      </c>
      <c r="X9563" t="s">
        <v>281</v>
      </c>
      <c r="Y9563">
        <v>35</v>
      </c>
      <c r="Z9563">
        <v>400</v>
      </c>
      <c r="AA9563">
        <v>140000</v>
      </c>
      <c r="AB9563">
        <v>84000.000000000015</v>
      </c>
      <c r="AC9563">
        <v>0.60000000000000009</v>
      </c>
      <c r="AD9563">
        <v>2</v>
      </c>
      <c r="AE9563" t="s">
        <v>72</v>
      </c>
    </row>
    <row r="9564" spans="1:31" x14ac:dyDescent="0.3">
      <c r="A9564">
        <v>1197831</v>
      </c>
      <c r="B9564" t="s">
        <v>73</v>
      </c>
      <c r="C9564" s="1">
        <v>44444</v>
      </c>
      <c r="D9564">
        <v>2021</v>
      </c>
      <c r="E9564" t="s">
        <v>43</v>
      </c>
      <c r="F9564">
        <v>3</v>
      </c>
      <c r="G9564">
        <v>2</v>
      </c>
      <c r="H9564" t="s">
        <v>74</v>
      </c>
      <c r="I9564">
        <v>14</v>
      </c>
      <c r="J9564" t="s">
        <v>98</v>
      </c>
      <c r="K9564">
        <v>16</v>
      </c>
      <c r="L9564" t="s">
        <v>99</v>
      </c>
      <c r="M9564" t="s">
        <v>328</v>
      </c>
      <c r="N9564">
        <v>2</v>
      </c>
      <c r="O9564" t="s">
        <v>324</v>
      </c>
      <c r="P9564">
        <v>2</v>
      </c>
      <c r="Q9564" t="s">
        <v>82</v>
      </c>
      <c r="R9564">
        <v>4</v>
      </c>
      <c r="S9564" t="s">
        <v>38</v>
      </c>
      <c r="T9564">
        <v>15</v>
      </c>
      <c r="U9564" t="s">
        <v>335</v>
      </c>
      <c r="V9564" t="s">
        <v>331</v>
      </c>
      <c r="W9564">
        <v>2</v>
      </c>
      <c r="X9564" t="s">
        <v>281</v>
      </c>
      <c r="Y9564">
        <v>55</v>
      </c>
      <c r="Z9564">
        <v>875</v>
      </c>
      <c r="AA9564">
        <v>481250</v>
      </c>
      <c r="AB9564">
        <v>288750.00000000006</v>
      </c>
      <c r="AC9564">
        <v>0.60000000000000009</v>
      </c>
      <c r="AD9564">
        <v>2</v>
      </c>
      <c r="AE9564" t="s">
        <v>72</v>
      </c>
    </row>
    <row r="9565" spans="1:31" x14ac:dyDescent="0.3">
      <c r="A9565">
        <v>1197831</v>
      </c>
      <c r="B9565" t="s">
        <v>73</v>
      </c>
      <c r="C9565" s="1">
        <v>44450</v>
      </c>
      <c r="D9565">
        <v>2021</v>
      </c>
      <c r="E9565" t="s">
        <v>43</v>
      </c>
      <c r="F9565">
        <v>3</v>
      </c>
      <c r="G9565">
        <v>2</v>
      </c>
      <c r="H9565" t="s">
        <v>74</v>
      </c>
      <c r="I9565">
        <v>14</v>
      </c>
      <c r="J9565" t="s">
        <v>98</v>
      </c>
      <c r="K9565">
        <v>16</v>
      </c>
      <c r="L9565" t="s">
        <v>99</v>
      </c>
      <c r="M9565" t="s">
        <v>328</v>
      </c>
      <c r="N9565">
        <v>2</v>
      </c>
      <c r="O9565" t="s">
        <v>324</v>
      </c>
      <c r="P9565">
        <v>2</v>
      </c>
      <c r="Q9565" t="s">
        <v>82</v>
      </c>
      <c r="R9565">
        <v>4</v>
      </c>
      <c r="S9565" t="s">
        <v>38</v>
      </c>
      <c r="T9565">
        <v>15</v>
      </c>
      <c r="U9565" t="s">
        <v>335</v>
      </c>
      <c r="V9565" t="s">
        <v>333</v>
      </c>
      <c r="W9565">
        <v>2</v>
      </c>
      <c r="X9565" t="s">
        <v>281</v>
      </c>
      <c r="Y9565">
        <v>60</v>
      </c>
      <c r="Z9565">
        <v>800</v>
      </c>
      <c r="AA9565">
        <v>480000</v>
      </c>
      <c r="AB9565">
        <v>312000.00000000006</v>
      </c>
      <c r="AC9565">
        <v>0.65000000000000013</v>
      </c>
      <c r="AD9565">
        <v>2</v>
      </c>
      <c r="AE9565" t="s">
        <v>72</v>
      </c>
    </row>
    <row r="9566" spans="1:31" x14ac:dyDescent="0.3">
      <c r="A9566">
        <v>1197831</v>
      </c>
      <c r="B9566" t="s">
        <v>73</v>
      </c>
      <c r="C9566" s="1">
        <v>44456</v>
      </c>
      <c r="D9566">
        <v>2021</v>
      </c>
      <c r="E9566" t="s">
        <v>43</v>
      </c>
      <c r="F9566">
        <v>3</v>
      </c>
      <c r="G9566">
        <v>2</v>
      </c>
      <c r="H9566" t="s">
        <v>74</v>
      </c>
      <c r="I9566">
        <v>14</v>
      </c>
      <c r="J9566" t="s">
        <v>98</v>
      </c>
      <c r="K9566">
        <v>16</v>
      </c>
      <c r="L9566" t="s">
        <v>99</v>
      </c>
      <c r="M9566" t="s">
        <v>328</v>
      </c>
      <c r="N9566">
        <v>2</v>
      </c>
      <c r="O9566" t="s">
        <v>324</v>
      </c>
      <c r="P9566">
        <v>2</v>
      </c>
      <c r="Q9566" t="s">
        <v>82</v>
      </c>
      <c r="R9566">
        <v>4</v>
      </c>
      <c r="S9566" t="s">
        <v>38</v>
      </c>
      <c r="T9566">
        <v>15</v>
      </c>
      <c r="U9566" t="s">
        <v>335</v>
      </c>
      <c r="V9566" t="s">
        <v>330</v>
      </c>
      <c r="W9566">
        <v>2</v>
      </c>
      <c r="X9566" t="s">
        <v>281</v>
      </c>
      <c r="Y9566">
        <v>60</v>
      </c>
      <c r="Z9566">
        <v>675</v>
      </c>
      <c r="AA9566">
        <v>405000</v>
      </c>
      <c r="AB9566">
        <v>263250.00000000006</v>
      </c>
      <c r="AC9566">
        <v>0.65000000000000013</v>
      </c>
      <c r="AD9566">
        <v>2</v>
      </c>
      <c r="AE9566" t="s">
        <v>72</v>
      </c>
    </row>
    <row r="9567" spans="1:31" x14ac:dyDescent="0.3">
      <c r="A9567">
        <v>1197831</v>
      </c>
      <c r="B9567" t="s">
        <v>73</v>
      </c>
      <c r="C9567" s="1">
        <v>44462</v>
      </c>
      <c r="D9567">
        <v>2021</v>
      </c>
      <c r="E9567" t="s">
        <v>43</v>
      </c>
      <c r="F9567">
        <v>3</v>
      </c>
      <c r="G9567">
        <v>2</v>
      </c>
      <c r="H9567" t="s">
        <v>74</v>
      </c>
      <c r="I9567">
        <v>14</v>
      </c>
      <c r="J9567" t="s">
        <v>98</v>
      </c>
      <c r="K9567">
        <v>16</v>
      </c>
      <c r="L9567" t="s">
        <v>99</v>
      </c>
      <c r="M9567" t="s">
        <v>328</v>
      </c>
      <c r="N9567">
        <v>2</v>
      </c>
      <c r="O9567" t="s">
        <v>324</v>
      </c>
      <c r="P9567">
        <v>2</v>
      </c>
      <c r="Q9567" t="s">
        <v>82</v>
      </c>
      <c r="R9567">
        <v>4</v>
      </c>
      <c r="S9567" t="s">
        <v>38</v>
      </c>
      <c r="T9567">
        <v>15</v>
      </c>
      <c r="U9567" t="s">
        <v>335</v>
      </c>
      <c r="V9567" t="s">
        <v>331</v>
      </c>
      <c r="W9567">
        <v>2</v>
      </c>
      <c r="X9567" t="s">
        <v>281</v>
      </c>
      <c r="Y9567">
        <v>40</v>
      </c>
      <c r="Z9567">
        <v>575</v>
      </c>
      <c r="AA9567">
        <v>230000</v>
      </c>
      <c r="AB9567">
        <v>149500.00000000003</v>
      </c>
      <c r="AC9567">
        <v>0.65000000000000013</v>
      </c>
      <c r="AD9567">
        <v>2</v>
      </c>
      <c r="AE9567" t="s">
        <v>72</v>
      </c>
    </row>
    <row r="9568" spans="1:31" x14ac:dyDescent="0.3">
      <c r="A9568">
        <v>1197831</v>
      </c>
      <c r="B9568" t="s">
        <v>73</v>
      </c>
      <c r="C9568" s="1">
        <v>44468</v>
      </c>
      <c r="D9568">
        <v>2021</v>
      </c>
      <c r="E9568" t="s">
        <v>43</v>
      </c>
      <c r="F9568">
        <v>3</v>
      </c>
      <c r="G9568">
        <v>2</v>
      </c>
      <c r="H9568" t="s">
        <v>74</v>
      </c>
      <c r="I9568">
        <v>14</v>
      </c>
      <c r="J9568" t="s">
        <v>98</v>
      </c>
      <c r="K9568">
        <v>16</v>
      </c>
      <c r="L9568" t="s">
        <v>99</v>
      </c>
      <c r="M9568" t="s">
        <v>328</v>
      </c>
      <c r="N9568">
        <v>2</v>
      </c>
      <c r="O9568" t="s">
        <v>324</v>
      </c>
      <c r="P9568">
        <v>2</v>
      </c>
      <c r="Q9568" t="s">
        <v>82</v>
      </c>
      <c r="R9568">
        <v>4</v>
      </c>
      <c r="S9568" t="s">
        <v>38</v>
      </c>
      <c r="T9568">
        <v>15</v>
      </c>
      <c r="U9568" t="s">
        <v>335</v>
      </c>
      <c r="V9568" t="s">
        <v>332</v>
      </c>
      <c r="W9568">
        <v>2</v>
      </c>
      <c r="X9568" t="s">
        <v>281</v>
      </c>
      <c r="Y9568">
        <v>40</v>
      </c>
      <c r="Z9568">
        <v>475</v>
      </c>
      <c r="AA9568">
        <v>190000</v>
      </c>
      <c r="AB9568">
        <v>123500.00000000003</v>
      </c>
      <c r="AC9568">
        <v>0.65000000000000013</v>
      </c>
      <c r="AD9568">
        <v>2</v>
      </c>
      <c r="AE9568" t="s">
        <v>72</v>
      </c>
    </row>
    <row r="9569" spans="1:31" x14ac:dyDescent="0.3">
      <c r="A9569">
        <v>1197831</v>
      </c>
      <c r="B9569" t="s">
        <v>73</v>
      </c>
      <c r="C9569" s="1">
        <v>44474</v>
      </c>
      <c r="D9569">
        <v>2021</v>
      </c>
      <c r="E9569" t="s">
        <v>44</v>
      </c>
      <c r="F9569">
        <v>4</v>
      </c>
      <c r="G9569">
        <v>2</v>
      </c>
      <c r="H9569" t="s">
        <v>74</v>
      </c>
      <c r="I9569">
        <v>14</v>
      </c>
      <c r="J9569" t="s">
        <v>98</v>
      </c>
      <c r="K9569">
        <v>16</v>
      </c>
      <c r="L9569" t="s">
        <v>99</v>
      </c>
      <c r="M9569" t="s">
        <v>328</v>
      </c>
      <c r="N9569">
        <v>2</v>
      </c>
      <c r="O9569" t="s">
        <v>324</v>
      </c>
      <c r="P9569">
        <v>2</v>
      </c>
      <c r="Q9569" t="s">
        <v>82</v>
      </c>
      <c r="R9569">
        <v>4</v>
      </c>
      <c r="S9569" t="s">
        <v>38</v>
      </c>
      <c r="T9569">
        <v>15</v>
      </c>
      <c r="U9569" t="s">
        <v>335</v>
      </c>
      <c r="V9569" t="s">
        <v>333</v>
      </c>
      <c r="W9569">
        <v>2</v>
      </c>
      <c r="X9569" t="s">
        <v>281</v>
      </c>
      <c r="Y9569">
        <v>60</v>
      </c>
      <c r="Z9569">
        <v>625</v>
      </c>
      <c r="AA9569">
        <v>375000</v>
      </c>
      <c r="AB9569">
        <v>243750.00000000006</v>
      </c>
      <c r="AC9569">
        <v>0.65000000000000013</v>
      </c>
      <c r="AD9569">
        <v>2</v>
      </c>
      <c r="AE9569" t="s">
        <v>72</v>
      </c>
    </row>
    <row r="9570" spans="1:31" x14ac:dyDescent="0.3">
      <c r="A9570">
        <v>1197831</v>
      </c>
      <c r="B9570" t="s">
        <v>73</v>
      </c>
      <c r="C9570" s="1">
        <v>44480</v>
      </c>
      <c r="D9570">
        <v>2021</v>
      </c>
      <c r="E9570" t="s">
        <v>44</v>
      </c>
      <c r="F9570">
        <v>4</v>
      </c>
      <c r="G9570">
        <v>2</v>
      </c>
      <c r="H9570" t="s">
        <v>74</v>
      </c>
      <c r="I9570">
        <v>14</v>
      </c>
      <c r="J9570" t="s">
        <v>98</v>
      </c>
      <c r="K9570">
        <v>16</v>
      </c>
      <c r="L9570" t="s">
        <v>99</v>
      </c>
      <c r="M9570" t="s">
        <v>328</v>
      </c>
      <c r="N9570">
        <v>2</v>
      </c>
      <c r="O9570" t="s">
        <v>324</v>
      </c>
      <c r="P9570">
        <v>2</v>
      </c>
      <c r="Q9570" t="s">
        <v>82</v>
      </c>
      <c r="R9570">
        <v>4</v>
      </c>
      <c r="S9570" t="s">
        <v>38</v>
      </c>
      <c r="T9570">
        <v>15</v>
      </c>
      <c r="U9570" t="s">
        <v>335</v>
      </c>
      <c r="V9570" t="s">
        <v>331</v>
      </c>
      <c r="W9570">
        <v>2</v>
      </c>
      <c r="X9570" t="s">
        <v>281</v>
      </c>
      <c r="Y9570">
        <v>70</v>
      </c>
      <c r="Z9570">
        <v>750</v>
      </c>
      <c r="AA9570">
        <v>525000</v>
      </c>
      <c r="AB9570">
        <v>341250.00000000006</v>
      </c>
      <c r="AC9570">
        <v>0.65000000000000013</v>
      </c>
      <c r="AD9570">
        <v>2</v>
      </c>
      <c r="AE9570" t="s">
        <v>72</v>
      </c>
    </row>
    <row r="9571" spans="1:31" x14ac:dyDescent="0.3">
      <c r="A9571">
        <v>1185732</v>
      </c>
      <c r="B9571" t="s">
        <v>30</v>
      </c>
      <c r="C9571" s="1">
        <v>44486</v>
      </c>
      <c r="D9571">
        <v>2021</v>
      </c>
      <c r="E9571" t="s">
        <v>44</v>
      </c>
      <c r="F9571">
        <v>4</v>
      </c>
      <c r="G9571">
        <v>1</v>
      </c>
      <c r="H9571" t="s">
        <v>32</v>
      </c>
      <c r="I9571">
        <v>15</v>
      </c>
      <c r="J9571" t="s">
        <v>146</v>
      </c>
      <c r="K9571">
        <v>17</v>
      </c>
      <c r="L9571" t="s">
        <v>108</v>
      </c>
      <c r="M9571" t="s">
        <v>328</v>
      </c>
      <c r="N9571">
        <v>2</v>
      </c>
      <c r="O9571" t="s">
        <v>324</v>
      </c>
      <c r="P9571">
        <v>2</v>
      </c>
      <c r="Q9571" t="s">
        <v>82</v>
      </c>
      <c r="R9571">
        <v>4</v>
      </c>
      <c r="S9571" t="s">
        <v>38</v>
      </c>
      <c r="T9571">
        <v>15</v>
      </c>
      <c r="U9571" t="s">
        <v>335</v>
      </c>
      <c r="V9571" t="s">
        <v>333</v>
      </c>
      <c r="W9571">
        <v>2</v>
      </c>
      <c r="X9571" t="s">
        <v>281</v>
      </c>
      <c r="Y9571">
        <v>40</v>
      </c>
      <c r="Z9571">
        <v>250</v>
      </c>
      <c r="AA9571">
        <v>100000</v>
      </c>
      <c r="AB9571">
        <v>40000</v>
      </c>
      <c r="AC9571">
        <v>0.4</v>
      </c>
      <c r="AD9571">
        <v>2</v>
      </c>
      <c r="AE9571" t="s">
        <v>72</v>
      </c>
    </row>
    <row r="9572" spans="1:31" x14ac:dyDescent="0.3">
      <c r="A9572">
        <v>1185732</v>
      </c>
      <c r="B9572" t="s">
        <v>30</v>
      </c>
      <c r="C9572" s="1">
        <v>44492</v>
      </c>
      <c r="D9572">
        <v>2021</v>
      </c>
      <c r="E9572" t="s">
        <v>44</v>
      </c>
      <c r="F9572">
        <v>4</v>
      </c>
      <c r="G9572">
        <v>1</v>
      </c>
      <c r="H9572" t="s">
        <v>32</v>
      </c>
      <c r="I9572">
        <v>15</v>
      </c>
      <c r="J9572" t="s">
        <v>146</v>
      </c>
      <c r="K9572">
        <v>17</v>
      </c>
      <c r="L9572" t="s">
        <v>108</v>
      </c>
      <c r="M9572" t="s">
        <v>328</v>
      </c>
      <c r="N9572">
        <v>2</v>
      </c>
      <c r="O9572" t="s">
        <v>324</v>
      </c>
      <c r="P9572">
        <v>2</v>
      </c>
      <c r="Q9572" t="s">
        <v>82</v>
      </c>
      <c r="R9572">
        <v>4</v>
      </c>
      <c r="S9572" t="s">
        <v>38</v>
      </c>
      <c r="T9572">
        <v>15</v>
      </c>
      <c r="U9572" t="s">
        <v>335</v>
      </c>
      <c r="V9572" t="s">
        <v>330</v>
      </c>
      <c r="W9572">
        <v>2</v>
      </c>
      <c r="X9572" t="s">
        <v>281</v>
      </c>
      <c r="Y9572">
        <v>40</v>
      </c>
      <c r="Z9572">
        <v>250</v>
      </c>
      <c r="AA9572">
        <v>100000</v>
      </c>
      <c r="AB9572">
        <v>40000</v>
      </c>
      <c r="AC9572">
        <v>0.4</v>
      </c>
      <c r="AD9572">
        <v>2</v>
      </c>
      <c r="AE9572" t="s">
        <v>72</v>
      </c>
    </row>
    <row r="9573" spans="1:31" x14ac:dyDescent="0.3">
      <c r="A9573">
        <v>1185732</v>
      </c>
      <c r="B9573" t="s">
        <v>30</v>
      </c>
      <c r="C9573" s="1">
        <v>44498</v>
      </c>
      <c r="D9573">
        <v>2021</v>
      </c>
      <c r="E9573" t="s">
        <v>44</v>
      </c>
      <c r="F9573">
        <v>4</v>
      </c>
      <c r="G9573">
        <v>1</v>
      </c>
      <c r="H9573" t="s">
        <v>32</v>
      </c>
      <c r="I9573">
        <v>15</v>
      </c>
      <c r="J9573" t="s">
        <v>146</v>
      </c>
      <c r="K9573">
        <v>17</v>
      </c>
      <c r="L9573" t="s">
        <v>108</v>
      </c>
      <c r="M9573" t="s">
        <v>328</v>
      </c>
      <c r="N9573">
        <v>2</v>
      </c>
      <c r="O9573" t="s">
        <v>324</v>
      </c>
      <c r="P9573">
        <v>2</v>
      </c>
      <c r="Q9573" t="s">
        <v>82</v>
      </c>
      <c r="R9573">
        <v>4</v>
      </c>
      <c r="S9573" t="s">
        <v>38</v>
      </c>
      <c r="T9573">
        <v>15</v>
      </c>
      <c r="U9573" t="s">
        <v>335</v>
      </c>
      <c r="V9573" t="s">
        <v>331</v>
      </c>
      <c r="W9573">
        <v>2</v>
      </c>
      <c r="X9573" t="s">
        <v>281</v>
      </c>
      <c r="Y9573">
        <v>40</v>
      </c>
      <c r="Z9573">
        <v>200</v>
      </c>
      <c r="AA9573">
        <v>80000</v>
      </c>
      <c r="AB9573">
        <v>32000</v>
      </c>
      <c r="AC9573">
        <v>0.4</v>
      </c>
      <c r="AD9573">
        <v>2</v>
      </c>
      <c r="AE9573" t="s">
        <v>72</v>
      </c>
    </row>
    <row r="9574" spans="1:31" x14ac:dyDescent="0.3">
      <c r="A9574">
        <v>1185732</v>
      </c>
      <c r="B9574" t="s">
        <v>30</v>
      </c>
      <c r="C9574" s="1">
        <v>44504</v>
      </c>
      <c r="D9574">
        <v>2021</v>
      </c>
      <c r="E9574" t="s">
        <v>45</v>
      </c>
      <c r="F9574">
        <v>4</v>
      </c>
      <c r="G9574">
        <v>1</v>
      </c>
      <c r="H9574" t="s">
        <v>32</v>
      </c>
      <c r="I9574">
        <v>15</v>
      </c>
      <c r="J9574" t="s">
        <v>146</v>
      </c>
      <c r="K9574">
        <v>17</v>
      </c>
      <c r="L9574" t="s">
        <v>108</v>
      </c>
      <c r="M9574" t="s">
        <v>328</v>
      </c>
      <c r="N9574">
        <v>2</v>
      </c>
      <c r="O9574" t="s">
        <v>324</v>
      </c>
      <c r="P9574">
        <v>2</v>
      </c>
      <c r="Q9574" t="s">
        <v>82</v>
      </c>
      <c r="R9574">
        <v>4</v>
      </c>
      <c r="S9574" t="s">
        <v>38</v>
      </c>
      <c r="T9574">
        <v>15</v>
      </c>
      <c r="U9574" t="s">
        <v>335</v>
      </c>
      <c r="V9574" t="s">
        <v>332</v>
      </c>
      <c r="W9574">
        <v>2</v>
      </c>
      <c r="X9574" t="s">
        <v>281</v>
      </c>
      <c r="Y9574">
        <v>40</v>
      </c>
      <c r="Z9574">
        <v>225</v>
      </c>
      <c r="AA9574">
        <v>90000</v>
      </c>
      <c r="AB9574">
        <v>36000</v>
      </c>
      <c r="AC9574">
        <v>0.4</v>
      </c>
      <c r="AD9574">
        <v>2</v>
      </c>
      <c r="AE9574" t="s">
        <v>72</v>
      </c>
    </row>
    <row r="9575" spans="1:31" x14ac:dyDescent="0.3">
      <c r="A9575">
        <v>1185732</v>
      </c>
      <c r="B9575" t="s">
        <v>30</v>
      </c>
      <c r="C9575" s="1">
        <v>44510</v>
      </c>
      <c r="D9575">
        <v>2021</v>
      </c>
      <c r="E9575" t="s">
        <v>45</v>
      </c>
      <c r="F9575">
        <v>4</v>
      </c>
      <c r="G9575">
        <v>1</v>
      </c>
      <c r="H9575" t="s">
        <v>32</v>
      </c>
      <c r="I9575">
        <v>15</v>
      </c>
      <c r="J9575" t="s">
        <v>146</v>
      </c>
      <c r="K9575">
        <v>17</v>
      </c>
      <c r="L9575" t="s">
        <v>108</v>
      </c>
      <c r="M9575" t="s">
        <v>328</v>
      </c>
      <c r="N9575">
        <v>2</v>
      </c>
      <c r="O9575" t="s">
        <v>324</v>
      </c>
      <c r="P9575">
        <v>2</v>
      </c>
      <c r="Q9575" t="s">
        <v>82</v>
      </c>
      <c r="R9575">
        <v>4</v>
      </c>
      <c r="S9575" t="s">
        <v>38</v>
      </c>
      <c r="T9575">
        <v>15</v>
      </c>
      <c r="U9575" t="s">
        <v>335</v>
      </c>
      <c r="V9575" t="s">
        <v>333</v>
      </c>
      <c r="W9575">
        <v>2</v>
      </c>
      <c r="X9575" t="s">
        <v>281</v>
      </c>
      <c r="Y9575">
        <v>60</v>
      </c>
      <c r="Z9575">
        <v>275</v>
      </c>
      <c r="AA9575">
        <v>165000</v>
      </c>
      <c r="AB9575">
        <v>66000</v>
      </c>
      <c r="AC9575">
        <v>0.4</v>
      </c>
      <c r="AD9575">
        <v>2</v>
      </c>
      <c r="AE9575" t="s">
        <v>72</v>
      </c>
    </row>
    <row r="9576" spans="1:31" x14ac:dyDescent="0.3">
      <c r="A9576">
        <v>1185732</v>
      </c>
      <c r="B9576" t="s">
        <v>30</v>
      </c>
      <c r="C9576" s="1">
        <v>44516</v>
      </c>
      <c r="D9576">
        <v>2021</v>
      </c>
      <c r="E9576" t="s">
        <v>45</v>
      </c>
      <c r="F9576">
        <v>4</v>
      </c>
      <c r="G9576">
        <v>1</v>
      </c>
      <c r="H9576" t="s">
        <v>32</v>
      </c>
      <c r="I9576">
        <v>15</v>
      </c>
      <c r="J9576" t="s">
        <v>146</v>
      </c>
      <c r="K9576">
        <v>17</v>
      </c>
      <c r="L9576" t="s">
        <v>108</v>
      </c>
      <c r="M9576" t="s">
        <v>328</v>
      </c>
      <c r="N9576">
        <v>2</v>
      </c>
      <c r="O9576" t="s">
        <v>324</v>
      </c>
      <c r="P9576">
        <v>2</v>
      </c>
      <c r="Q9576" t="s">
        <v>82</v>
      </c>
      <c r="R9576">
        <v>4</v>
      </c>
      <c r="S9576" t="s">
        <v>38</v>
      </c>
      <c r="T9576">
        <v>15</v>
      </c>
      <c r="U9576" t="s">
        <v>335</v>
      </c>
      <c r="V9576" t="s">
        <v>331</v>
      </c>
      <c r="W9576">
        <v>2</v>
      </c>
      <c r="X9576" t="s">
        <v>281</v>
      </c>
      <c r="Y9576">
        <v>60</v>
      </c>
      <c r="Z9576">
        <v>325</v>
      </c>
      <c r="AA9576">
        <v>195000</v>
      </c>
      <c r="AB9576">
        <v>78000</v>
      </c>
      <c r="AC9576">
        <v>0.4</v>
      </c>
      <c r="AD9576">
        <v>2</v>
      </c>
      <c r="AE9576" t="s">
        <v>72</v>
      </c>
    </row>
    <row r="9577" spans="1:31" x14ac:dyDescent="0.3">
      <c r="A9577">
        <v>1185732</v>
      </c>
      <c r="B9577" t="s">
        <v>30</v>
      </c>
      <c r="C9577" s="1">
        <v>44550</v>
      </c>
      <c r="D9577">
        <v>2021</v>
      </c>
      <c r="E9577" t="s">
        <v>46</v>
      </c>
      <c r="F9577">
        <v>4</v>
      </c>
      <c r="G9577">
        <v>1</v>
      </c>
      <c r="H9577" t="s">
        <v>32</v>
      </c>
      <c r="I9577">
        <v>15</v>
      </c>
      <c r="J9577" t="s">
        <v>146</v>
      </c>
      <c r="K9577">
        <v>17</v>
      </c>
      <c r="L9577" t="s">
        <v>108</v>
      </c>
      <c r="M9577" t="s">
        <v>328</v>
      </c>
      <c r="N9577">
        <v>2</v>
      </c>
      <c r="O9577" t="s">
        <v>324</v>
      </c>
      <c r="P9577">
        <v>2</v>
      </c>
      <c r="Q9577" t="s">
        <v>82</v>
      </c>
      <c r="R9577">
        <v>4</v>
      </c>
      <c r="S9577" t="s">
        <v>38</v>
      </c>
      <c r="T9577">
        <v>15</v>
      </c>
      <c r="U9577" t="s">
        <v>335</v>
      </c>
      <c r="V9577" t="s">
        <v>333</v>
      </c>
      <c r="W9577">
        <v>2</v>
      </c>
      <c r="X9577" t="s">
        <v>281</v>
      </c>
      <c r="Y9577">
        <v>60</v>
      </c>
      <c r="Z9577">
        <v>375</v>
      </c>
      <c r="AA9577">
        <v>225000</v>
      </c>
      <c r="AB9577">
        <v>90000</v>
      </c>
      <c r="AC9577">
        <v>0.4</v>
      </c>
      <c r="AD9577">
        <v>2</v>
      </c>
      <c r="AE9577" t="s">
        <v>72</v>
      </c>
    </row>
    <row r="9578" spans="1:31" x14ac:dyDescent="0.3">
      <c r="A9578">
        <v>1185732</v>
      </c>
      <c r="B9578" t="s">
        <v>30</v>
      </c>
      <c r="C9578" s="1">
        <v>44556</v>
      </c>
      <c r="D9578">
        <v>2021</v>
      </c>
      <c r="E9578" t="s">
        <v>46</v>
      </c>
      <c r="F9578">
        <v>4</v>
      </c>
      <c r="G9578">
        <v>1</v>
      </c>
      <c r="H9578" t="s">
        <v>32</v>
      </c>
      <c r="I9578">
        <v>15</v>
      </c>
      <c r="J9578" t="s">
        <v>146</v>
      </c>
      <c r="K9578">
        <v>17</v>
      </c>
      <c r="L9578" t="s">
        <v>108</v>
      </c>
      <c r="M9578" t="s">
        <v>328</v>
      </c>
      <c r="N9578">
        <v>2</v>
      </c>
      <c r="O9578" t="s">
        <v>324</v>
      </c>
      <c r="P9578">
        <v>2</v>
      </c>
      <c r="Q9578" t="s">
        <v>82</v>
      </c>
      <c r="R9578">
        <v>4</v>
      </c>
      <c r="S9578" t="s">
        <v>38</v>
      </c>
      <c r="T9578">
        <v>15</v>
      </c>
      <c r="U9578" t="s">
        <v>335</v>
      </c>
      <c r="V9578" t="s">
        <v>331</v>
      </c>
      <c r="W9578">
        <v>2</v>
      </c>
      <c r="X9578" t="s">
        <v>281</v>
      </c>
      <c r="Y9578">
        <v>60</v>
      </c>
      <c r="Z9578">
        <v>325</v>
      </c>
      <c r="AA9578">
        <v>195000</v>
      </c>
      <c r="AB9578">
        <v>78000</v>
      </c>
      <c r="AC9578">
        <v>0.4</v>
      </c>
      <c r="AD9578">
        <v>2</v>
      </c>
      <c r="AE9578" t="s">
        <v>72</v>
      </c>
    </row>
    <row r="9579" spans="1:31" x14ac:dyDescent="0.3">
      <c r="A9579">
        <v>1185732</v>
      </c>
      <c r="B9579" t="s">
        <v>30</v>
      </c>
      <c r="C9579" s="1">
        <v>44456</v>
      </c>
      <c r="D9579">
        <v>2021</v>
      </c>
      <c r="E9579" t="s">
        <v>43</v>
      </c>
      <c r="F9579">
        <v>3</v>
      </c>
      <c r="G9579">
        <v>1</v>
      </c>
      <c r="H9579" t="s">
        <v>32</v>
      </c>
      <c r="I9579">
        <v>15</v>
      </c>
      <c r="J9579" t="s">
        <v>146</v>
      </c>
      <c r="K9579">
        <v>17</v>
      </c>
      <c r="L9579" t="s">
        <v>108</v>
      </c>
      <c r="M9579" t="s">
        <v>328</v>
      </c>
      <c r="N9579">
        <v>2</v>
      </c>
      <c r="O9579" t="s">
        <v>324</v>
      </c>
      <c r="P9579">
        <v>2</v>
      </c>
      <c r="Q9579" t="s">
        <v>82</v>
      </c>
      <c r="R9579">
        <v>4</v>
      </c>
      <c r="S9579" t="s">
        <v>38</v>
      </c>
      <c r="T9579">
        <v>15</v>
      </c>
      <c r="U9579" t="s">
        <v>335</v>
      </c>
      <c r="V9579" t="s">
        <v>331</v>
      </c>
      <c r="W9579">
        <v>2</v>
      </c>
      <c r="X9579" t="s">
        <v>281</v>
      </c>
      <c r="Y9579">
        <v>60</v>
      </c>
      <c r="Z9579">
        <v>225</v>
      </c>
      <c r="AA9579">
        <v>135000</v>
      </c>
      <c r="AB9579">
        <v>54000</v>
      </c>
      <c r="AC9579">
        <v>0.4</v>
      </c>
      <c r="AD9579">
        <v>2</v>
      </c>
      <c r="AE9579" t="s">
        <v>72</v>
      </c>
    </row>
    <row r="9580" spans="1:31" x14ac:dyDescent="0.3">
      <c r="A9580">
        <v>1185732</v>
      </c>
      <c r="B9580" t="s">
        <v>30</v>
      </c>
      <c r="C9580" s="1">
        <v>44488</v>
      </c>
      <c r="D9580">
        <v>2021</v>
      </c>
      <c r="E9580" t="s">
        <v>44</v>
      </c>
      <c r="F9580">
        <v>4</v>
      </c>
      <c r="G9580">
        <v>1</v>
      </c>
      <c r="H9580" t="s">
        <v>32</v>
      </c>
      <c r="I9580">
        <v>15</v>
      </c>
      <c r="J9580" t="s">
        <v>146</v>
      </c>
      <c r="K9580">
        <v>17</v>
      </c>
      <c r="L9580" t="s">
        <v>108</v>
      </c>
      <c r="M9580" t="s">
        <v>328</v>
      </c>
      <c r="N9580">
        <v>2</v>
      </c>
      <c r="O9580" t="s">
        <v>324</v>
      </c>
      <c r="P9580">
        <v>2</v>
      </c>
      <c r="Q9580" t="s">
        <v>82</v>
      </c>
      <c r="R9580">
        <v>4</v>
      </c>
      <c r="S9580" t="s">
        <v>38</v>
      </c>
      <c r="T9580">
        <v>15</v>
      </c>
      <c r="U9580" t="s">
        <v>335</v>
      </c>
      <c r="V9580" t="s">
        <v>331</v>
      </c>
      <c r="W9580">
        <v>2</v>
      </c>
      <c r="X9580" t="s">
        <v>281</v>
      </c>
      <c r="Y9580">
        <v>70</v>
      </c>
      <c r="Z9580">
        <v>225</v>
      </c>
      <c r="AA9580">
        <v>157500</v>
      </c>
      <c r="AB9580">
        <v>63000</v>
      </c>
      <c r="AC9580">
        <v>0.4</v>
      </c>
      <c r="AD9580">
        <v>2</v>
      </c>
      <c r="AE9580" t="s">
        <v>72</v>
      </c>
    </row>
    <row r="9581" spans="1:31" x14ac:dyDescent="0.3">
      <c r="A9581">
        <v>1185732</v>
      </c>
      <c r="B9581" t="s">
        <v>30</v>
      </c>
      <c r="C9581" s="1">
        <v>44518</v>
      </c>
      <c r="D9581">
        <v>2021</v>
      </c>
      <c r="E9581" t="s">
        <v>45</v>
      </c>
      <c r="F9581">
        <v>4</v>
      </c>
      <c r="G9581">
        <v>1</v>
      </c>
      <c r="H9581" t="s">
        <v>32</v>
      </c>
      <c r="I9581">
        <v>15</v>
      </c>
      <c r="J9581" t="s">
        <v>146</v>
      </c>
      <c r="K9581">
        <v>17</v>
      </c>
      <c r="L9581" t="s">
        <v>108</v>
      </c>
      <c r="M9581" t="s">
        <v>328</v>
      </c>
      <c r="N9581">
        <v>2</v>
      </c>
      <c r="O9581" t="s">
        <v>324</v>
      </c>
      <c r="P9581">
        <v>2</v>
      </c>
      <c r="Q9581" t="s">
        <v>82</v>
      </c>
      <c r="R9581">
        <v>4</v>
      </c>
      <c r="S9581" t="s">
        <v>38</v>
      </c>
      <c r="T9581">
        <v>15</v>
      </c>
      <c r="U9581" t="s">
        <v>335</v>
      </c>
      <c r="V9581" t="s">
        <v>331</v>
      </c>
      <c r="W9581">
        <v>2</v>
      </c>
      <c r="X9581" t="s">
        <v>281</v>
      </c>
      <c r="Y9581">
        <v>70</v>
      </c>
      <c r="Z9581">
        <v>250</v>
      </c>
      <c r="AA9581">
        <v>175000</v>
      </c>
      <c r="AB9581">
        <v>70000</v>
      </c>
      <c r="AC9581">
        <v>0.4</v>
      </c>
      <c r="AD9581">
        <v>2</v>
      </c>
      <c r="AE9581" t="s">
        <v>72</v>
      </c>
    </row>
    <row r="9582" spans="1:31" x14ac:dyDescent="0.3">
      <c r="A9582">
        <v>1185732</v>
      </c>
      <c r="B9582" t="s">
        <v>30</v>
      </c>
      <c r="C9582" s="1">
        <v>44547</v>
      </c>
      <c r="D9582">
        <v>2021</v>
      </c>
      <c r="E9582" t="s">
        <v>46</v>
      </c>
      <c r="F9582">
        <v>4</v>
      </c>
      <c r="G9582">
        <v>1</v>
      </c>
      <c r="H9582" t="s">
        <v>32</v>
      </c>
      <c r="I9582">
        <v>15</v>
      </c>
      <c r="J9582" t="s">
        <v>146</v>
      </c>
      <c r="K9582">
        <v>17</v>
      </c>
      <c r="L9582" t="s">
        <v>108</v>
      </c>
      <c r="M9582" t="s">
        <v>328</v>
      </c>
      <c r="N9582">
        <v>2</v>
      </c>
      <c r="O9582" t="s">
        <v>324</v>
      </c>
      <c r="P9582">
        <v>2</v>
      </c>
      <c r="Q9582" t="s">
        <v>82</v>
      </c>
      <c r="R9582">
        <v>4</v>
      </c>
      <c r="S9582" t="s">
        <v>38</v>
      </c>
      <c r="T9582">
        <v>15</v>
      </c>
      <c r="U9582" t="s">
        <v>335</v>
      </c>
      <c r="V9582" t="s">
        <v>331</v>
      </c>
      <c r="W9582">
        <v>2</v>
      </c>
      <c r="X9582" t="s">
        <v>281</v>
      </c>
      <c r="Y9582">
        <v>70</v>
      </c>
      <c r="Z9582">
        <v>300</v>
      </c>
      <c r="AA9582">
        <v>210000</v>
      </c>
      <c r="AB9582">
        <v>84000</v>
      </c>
      <c r="AC9582">
        <v>0.4</v>
      </c>
      <c r="AD9582">
        <v>2</v>
      </c>
      <c r="AE9582" t="s">
        <v>72</v>
      </c>
    </row>
    <row r="9583" spans="1:31" x14ac:dyDescent="0.3">
      <c r="A9583">
        <v>1185732</v>
      </c>
      <c r="B9583" t="s">
        <v>30</v>
      </c>
      <c r="C9583" s="1">
        <v>44220</v>
      </c>
      <c r="D9583">
        <v>2021</v>
      </c>
      <c r="E9583" t="s">
        <v>47</v>
      </c>
      <c r="F9583">
        <v>1</v>
      </c>
      <c r="G9583">
        <v>3</v>
      </c>
      <c r="H9583" t="s">
        <v>78</v>
      </c>
      <c r="I9583">
        <v>16</v>
      </c>
      <c r="J9583" t="s">
        <v>147</v>
      </c>
      <c r="K9583">
        <v>18</v>
      </c>
      <c r="L9583" t="s">
        <v>148</v>
      </c>
      <c r="M9583" t="s">
        <v>328</v>
      </c>
      <c r="N9583">
        <v>2</v>
      </c>
      <c r="O9583" t="s">
        <v>324</v>
      </c>
      <c r="P9583">
        <v>2</v>
      </c>
      <c r="Q9583" t="s">
        <v>82</v>
      </c>
      <c r="R9583">
        <v>4</v>
      </c>
      <c r="S9583" t="s">
        <v>38</v>
      </c>
      <c r="T9583">
        <v>15</v>
      </c>
      <c r="U9583" t="s">
        <v>335</v>
      </c>
      <c r="V9583" t="s">
        <v>333</v>
      </c>
      <c r="W9583">
        <v>2</v>
      </c>
      <c r="X9583" t="s">
        <v>281</v>
      </c>
      <c r="Y9583">
        <v>55</v>
      </c>
      <c r="Z9583">
        <v>300</v>
      </c>
      <c r="AA9583">
        <v>165000</v>
      </c>
      <c r="AB9583">
        <v>49500.000000000007</v>
      </c>
      <c r="AC9583">
        <v>0.3</v>
      </c>
      <c r="AD9583">
        <v>2</v>
      </c>
      <c r="AE9583" t="s">
        <v>72</v>
      </c>
    </row>
    <row r="9584" spans="1:31" x14ac:dyDescent="0.3">
      <c r="A9584">
        <v>1185732</v>
      </c>
      <c r="B9584" t="s">
        <v>30</v>
      </c>
      <c r="C9584" s="1">
        <v>44249</v>
      </c>
      <c r="D9584">
        <v>2021</v>
      </c>
      <c r="E9584" t="s">
        <v>48</v>
      </c>
      <c r="F9584">
        <v>1</v>
      </c>
      <c r="G9584">
        <v>3</v>
      </c>
      <c r="H9584" t="s">
        <v>78</v>
      </c>
      <c r="I9584">
        <v>16</v>
      </c>
      <c r="J9584" t="s">
        <v>147</v>
      </c>
      <c r="K9584">
        <v>18</v>
      </c>
      <c r="L9584" t="s">
        <v>148</v>
      </c>
      <c r="M9584" t="s">
        <v>328</v>
      </c>
      <c r="N9584">
        <v>2</v>
      </c>
      <c r="O9584" t="s">
        <v>324</v>
      </c>
      <c r="P9584">
        <v>2</v>
      </c>
      <c r="Q9584" t="s">
        <v>82</v>
      </c>
      <c r="R9584">
        <v>4</v>
      </c>
      <c r="S9584" t="s">
        <v>38</v>
      </c>
      <c r="T9584">
        <v>15</v>
      </c>
      <c r="U9584" t="s">
        <v>335</v>
      </c>
      <c r="V9584" t="s">
        <v>330</v>
      </c>
      <c r="W9584">
        <v>2</v>
      </c>
      <c r="X9584" t="s">
        <v>281</v>
      </c>
      <c r="Y9584">
        <v>55</v>
      </c>
      <c r="Z9584">
        <v>350</v>
      </c>
      <c r="AA9584">
        <v>192500</v>
      </c>
      <c r="AB9584">
        <v>57750.000000000007</v>
      </c>
      <c r="AC9584">
        <v>0.3</v>
      </c>
      <c r="AD9584">
        <v>2</v>
      </c>
      <c r="AE9584" t="s">
        <v>72</v>
      </c>
    </row>
    <row r="9585" spans="1:31" x14ac:dyDescent="0.3">
      <c r="A9585">
        <v>1185732</v>
      </c>
      <c r="B9585" t="s">
        <v>30</v>
      </c>
      <c r="C9585" s="1">
        <v>44275</v>
      </c>
      <c r="D9585">
        <v>2021</v>
      </c>
      <c r="E9585" t="s">
        <v>51</v>
      </c>
      <c r="F9585">
        <v>1</v>
      </c>
      <c r="G9585">
        <v>3</v>
      </c>
      <c r="H9585" t="s">
        <v>78</v>
      </c>
      <c r="I9585">
        <v>16</v>
      </c>
      <c r="J9585" t="s">
        <v>147</v>
      </c>
      <c r="K9585">
        <v>18</v>
      </c>
      <c r="L9585" t="s">
        <v>148</v>
      </c>
      <c r="M9585" t="s">
        <v>328</v>
      </c>
      <c r="N9585">
        <v>2</v>
      </c>
      <c r="O9585" t="s">
        <v>324</v>
      </c>
      <c r="P9585">
        <v>2</v>
      </c>
      <c r="Q9585" t="s">
        <v>82</v>
      </c>
      <c r="R9585">
        <v>4</v>
      </c>
      <c r="S9585" t="s">
        <v>38</v>
      </c>
      <c r="T9585">
        <v>15</v>
      </c>
      <c r="U9585" t="s">
        <v>335</v>
      </c>
      <c r="V9585" t="s">
        <v>331</v>
      </c>
      <c r="W9585">
        <v>2</v>
      </c>
      <c r="X9585" t="s">
        <v>281</v>
      </c>
      <c r="Y9585">
        <v>55</v>
      </c>
      <c r="Z9585">
        <v>275</v>
      </c>
      <c r="AA9585">
        <v>151250</v>
      </c>
      <c r="AB9585">
        <v>45375.000000000007</v>
      </c>
      <c r="AC9585">
        <v>0.3</v>
      </c>
      <c r="AD9585">
        <v>2</v>
      </c>
      <c r="AE9585" t="s">
        <v>72</v>
      </c>
    </row>
    <row r="9586" spans="1:31" x14ac:dyDescent="0.3">
      <c r="A9586">
        <v>1185732</v>
      </c>
      <c r="B9586" t="s">
        <v>30</v>
      </c>
      <c r="C9586" s="1">
        <v>44307</v>
      </c>
      <c r="D9586">
        <v>2021</v>
      </c>
      <c r="E9586" t="s">
        <v>52</v>
      </c>
      <c r="F9586">
        <v>2</v>
      </c>
      <c r="G9586">
        <v>3</v>
      </c>
      <c r="H9586" t="s">
        <v>78</v>
      </c>
      <c r="I9586">
        <v>16</v>
      </c>
      <c r="J9586" t="s">
        <v>147</v>
      </c>
      <c r="K9586">
        <v>18</v>
      </c>
      <c r="L9586" t="s">
        <v>148</v>
      </c>
      <c r="M9586" t="s">
        <v>328</v>
      </c>
      <c r="N9586">
        <v>2</v>
      </c>
      <c r="O9586" t="s">
        <v>324</v>
      </c>
      <c r="P9586">
        <v>2</v>
      </c>
      <c r="Q9586" t="s">
        <v>82</v>
      </c>
      <c r="R9586">
        <v>4</v>
      </c>
      <c r="S9586" t="s">
        <v>38</v>
      </c>
      <c r="T9586">
        <v>15</v>
      </c>
      <c r="U9586" t="s">
        <v>335</v>
      </c>
      <c r="V9586" t="s">
        <v>332</v>
      </c>
      <c r="W9586">
        <v>2</v>
      </c>
      <c r="X9586" t="s">
        <v>281</v>
      </c>
      <c r="Y9586">
        <v>50</v>
      </c>
      <c r="Z9586">
        <v>300</v>
      </c>
      <c r="AA9586">
        <v>150000</v>
      </c>
      <c r="AB9586">
        <v>45000</v>
      </c>
      <c r="AC9586">
        <v>0.3</v>
      </c>
      <c r="AD9586">
        <v>2</v>
      </c>
      <c r="AE9586" t="s">
        <v>72</v>
      </c>
    </row>
    <row r="9587" spans="1:31" x14ac:dyDescent="0.3">
      <c r="A9587">
        <v>1185732</v>
      </c>
      <c r="B9587" t="s">
        <v>30</v>
      </c>
      <c r="C9587" s="1">
        <v>44336</v>
      </c>
      <c r="D9587">
        <v>2021</v>
      </c>
      <c r="E9587" t="s">
        <v>53</v>
      </c>
      <c r="F9587">
        <v>2</v>
      </c>
      <c r="G9587">
        <v>3</v>
      </c>
      <c r="H9587" t="s">
        <v>78</v>
      </c>
      <c r="I9587">
        <v>16</v>
      </c>
      <c r="J9587" t="s">
        <v>147</v>
      </c>
      <c r="K9587">
        <v>18</v>
      </c>
      <c r="L9587" t="s">
        <v>148</v>
      </c>
      <c r="M9587" t="s">
        <v>328</v>
      </c>
      <c r="N9587">
        <v>2</v>
      </c>
      <c r="O9587" t="s">
        <v>324</v>
      </c>
      <c r="P9587">
        <v>2</v>
      </c>
      <c r="Q9587" t="s">
        <v>82</v>
      </c>
      <c r="R9587">
        <v>4</v>
      </c>
      <c r="S9587" t="s">
        <v>38</v>
      </c>
      <c r="T9587">
        <v>15</v>
      </c>
      <c r="U9587" t="s">
        <v>335</v>
      </c>
      <c r="V9587" t="s">
        <v>333</v>
      </c>
      <c r="W9587">
        <v>2</v>
      </c>
      <c r="X9587" t="s">
        <v>281</v>
      </c>
      <c r="Y9587">
        <v>70</v>
      </c>
      <c r="Z9587">
        <v>400</v>
      </c>
      <c r="AA9587">
        <v>280000</v>
      </c>
      <c r="AB9587">
        <v>84000</v>
      </c>
      <c r="AC9587">
        <v>0.3</v>
      </c>
      <c r="AD9587">
        <v>2</v>
      </c>
      <c r="AE9587" t="s">
        <v>72</v>
      </c>
    </row>
    <row r="9588" spans="1:31" x14ac:dyDescent="0.3">
      <c r="A9588">
        <v>1185732</v>
      </c>
      <c r="B9588" t="s">
        <v>30</v>
      </c>
      <c r="C9588" s="1">
        <v>44369</v>
      </c>
      <c r="D9588">
        <v>2021</v>
      </c>
      <c r="E9588" t="s">
        <v>54</v>
      </c>
      <c r="F9588">
        <v>2</v>
      </c>
      <c r="G9588">
        <v>3</v>
      </c>
      <c r="H9588" t="s">
        <v>78</v>
      </c>
      <c r="I9588">
        <v>16</v>
      </c>
      <c r="J9588" t="s">
        <v>147</v>
      </c>
      <c r="K9588">
        <v>18</v>
      </c>
      <c r="L9588" t="s">
        <v>148</v>
      </c>
      <c r="M9588" t="s">
        <v>328</v>
      </c>
      <c r="N9588">
        <v>2</v>
      </c>
      <c r="O9588" t="s">
        <v>324</v>
      </c>
      <c r="P9588">
        <v>2</v>
      </c>
      <c r="Q9588" t="s">
        <v>82</v>
      </c>
      <c r="R9588">
        <v>4</v>
      </c>
      <c r="S9588" t="s">
        <v>38</v>
      </c>
      <c r="T9588">
        <v>15</v>
      </c>
      <c r="U9588" t="s">
        <v>335</v>
      </c>
      <c r="V9588" t="s">
        <v>331</v>
      </c>
      <c r="W9588">
        <v>2</v>
      </c>
      <c r="X9588" t="s">
        <v>281</v>
      </c>
      <c r="Y9588">
        <v>70</v>
      </c>
      <c r="Z9588">
        <v>450</v>
      </c>
      <c r="AA9588">
        <v>315000</v>
      </c>
      <c r="AB9588">
        <v>94500</v>
      </c>
      <c r="AC9588">
        <v>0.3</v>
      </c>
      <c r="AD9588">
        <v>2</v>
      </c>
      <c r="AE9588" t="s">
        <v>72</v>
      </c>
    </row>
    <row r="9589" spans="1:31" x14ac:dyDescent="0.3">
      <c r="A9589">
        <v>1185732</v>
      </c>
      <c r="B9589" t="s">
        <v>30</v>
      </c>
      <c r="C9589" s="1">
        <v>44397</v>
      </c>
      <c r="D9589">
        <v>2021</v>
      </c>
      <c r="E9589" t="s">
        <v>55</v>
      </c>
      <c r="F9589">
        <v>3</v>
      </c>
      <c r="G9589">
        <v>3</v>
      </c>
      <c r="H9589" t="s">
        <v>78</v>
      </c>
      <c r="I9589">
        <v>16</v>
      </c>
      <c r="J9589" t="s">
        <v>147</v>
      </c>
      <c r="K9589">
        <v>18</v>
      </c>
      <c r="L9589" t="s">
        <v>148</v>
      </c>
      <c r="M9589" t="s">
        <v>328</v>
      </c>
      <c r="N9589">
        <v>2</v>
      </c>
      <c r="O9589" t="s">
        <v>324</v>
      </c>
      <c r="P9589">
        <v>2</v>
      </c>
      <c r="Q9589" t="s">
        <v>82</v>
      </c>
      <c r="R9589">
        <v>4</v>
      </c>
      <c r="S9589" t="s">
        <v>38</v>
      </c>
      <c r="T9589">
        <v>15</v>
      </c>
      <c r="U9589" t="s">
        <v>335</v>
      </c>
      <c r="V9589" t="s">
        <v>333</v>
      </c>
      <c r="W9589">
        <v>2</v>
      </c>
      <c r="X9589" t="s">
        <v>281</v>
      </c>
      <c r="Y9589">
        <v>70</v>
      </c>
      <c r="Z9589">
        <v>500</v>
      </c>
      <c r="AA9589">
        <v>350000</v>
      </c>
      <c r="AB9589">
        <v>105000</v>
      </c>
      <c r="AC9589">
        <v>0.3</v>
      </c>
      <c r="AD9589">
        <v>2</v>
      </c>
      <c r="AE9589" t="s">
        <v>72</v>
      </c>
    </row>
    <row r="9590" spans="1:31" x14ac:dyDescent="0.3">
      <c r="A9590">
        <v>1185732</v>
      </c>
      <c r="B9590" t="s">
        <v>30</v>
      </c>
      <c r="C9590" s="1">
        <v>44429</v>
      </c>
      <c r="D9590">
        <v>2021</v>
      </c>
      <c r="E9590" t="s">
        <v>31</v>
      </c>
      <c r="F9590">
        <v>3</v>
      </c>
      <c r="G9590">
        <v>3</v>
      </c>
      <c r="H9590" t="s">
        <v>78</v>
      </c>
      <c r="I9590">
        <v>16</v>
      </c>
      <c r="J9590" t="s">
        <v>147</v>
      </c>
      <c r="K9590">
        <v>18</v>
      </c>
      <c r="L9590" t="s">
        <v>148</v>
      </c>
      <c r="M9590" t="s">
        <v>328</v>
      </c>
      <c r="N9590">
        <v>2</v>
      </c>
      <c r="O9590" t="s">
        <v>324</v>
      </c>
      <c r="P9590">
        <v>2</v>
      </c>
      <c r="Q9590" t="s">
        <v>82</v>
      </c>
      <c r="R9590">
        <v>4</v>
      </c>
      <c r="S9590" t="s">
        <v>38</v>
      </c>
      <c r="T9590">
        <v>15</v>
      </c>
      <c r="U9590" t="s">
        <v>335</v>
      </c>
      <c r="V9590" t="s">
        <v>330</v>
      </c>
      <c r="W9590">
        <v>2</v>
      </c>
      <c r="X9590" t="s">
        <v>281</v>
      </c>
      <c r="Y9590">
        <v>70</v>
      </c>
      <c r="Z9590">
        <v>400</v>
      </c>
      <c r="AA9590">
        <v>280000</v>
      </c>
      <c r="AB9590">
        <v>84000</v>
      </c>
      <c r="AC9590">
        <v>0.3</v>
      </c>
      <c r="AD9590">
        <v>2</v>
      </c>
      <c r="AE9590" t="s">
        <v>72</v>
      </c>
    </row>
    <row r="9591" spans="1:31" x14ac:dyDescent="0.3">
      <c r="A9591">
        <v>1185732</v>
      </c>
      <c r="B9591" t="s">
        <v>30</v>
      </c>
      <c r="C9591" s="1">
        <v>44459</v>
      </c>
      <c r="D9591">
        <v>2021</v>
      </c>
      <c r="E9591" t="s">
        <v>43</v>
      </c>
      <c r="F9591">
        <v>3</v>
      </c>
      <c r="G9591">
        <v>3</v>
      </c>
      <c r="H9591" t="s">
        <v>78</v>
      </c>
      <c r="I9591">
        <v>16</v>
      </c>
      <c r="J9591" t="s">
        <v>147</v>
      </c>
      <c r="K9591">
        <v>18</v>
      </c>
      <c r="L9591" t="s">
        <v>148</v>
      </c>
      <c r="M9591" t="s">
        <v>328</v>
      </c>
      <c r="N9591">
        <v>2</v>
      </c>
      <c r="O9591" t="s">
        <v>324</v>
      </c>
      <c r="P9591">
        <v>2</v>
      </c>
      <c r="Q9591" t="s">
        <v>82</v>
      </c>
      <c r="R9591">
        <v>4</v>
      </c>
      <c r="S9591" t="s">
        <v>38</v>
      </c>
      <c r="T9591">
        <v>15</v>
      </c>
      <c r="U9591" t="s">
        <v>335</v>
      </c>
      <c r="V9591" t="s">
        <v>331</v>
      </c>
      <c r="W9591">
        <v>2</v>
      </c>
      <c r="X9591" t="s">
        <v>281</v>
      </c>
      <c r="Y9591">
        <v>70</v>
      </c>
      <c r="Z9591">
        <v>300</v>
      </c>
      <c r="AA9591">
        <v>210000</v>
      </c>
      <c r="AB9591">
        <v>63000</v>
      </c>
      <c r="AC9591">
        <v>0.3</v>
      </c>
      <c r="AD9591">
        <v>2</v>
      </c>
      <c r="AE9591" t="s">
        <v>72</v>
      </c>
    </row>
    <row r="9592" spans="1:31" x14ac:dyDescent="0.3">
      <c r="A9592">
        <v>1185732</v>
      </c>
      <c r="B9592" t="s">
        <v>30</v>
      </c>
      <c r="C9592" s="1">
        <v>44491</v>
      </c>
      <c r="D9592">
        <v>2021</v>
      </c>
      <c r="E9592" t="s">
        <v>44</v>
      </c>
      <c r="F9592">
        <v>4</v>
      </c>
      <c r="G9592">
        <v>3</v>
      </c>
      <c r="H9592" t="s">
        <v>78</v>
      </c>
      <c r="I9592">
        <v>16</v>
      </c>
      <c r="J9592" t="s">
        <v>147</v>
      </c>
      <c r="K9592">
        <v>18</v>
      </c>
      <c r="L9592" t="s">
        <v>148</v>
      </c>
      <c r="M9592" t="s">
        <v>328</v>
      </c>
      <c r="N9592">
        <v>2</v>
      </c>
      <c r="O9592" t="s">
        <v>324</v>
      </c>
      <c r="P9592">
        <v>2</v>
      </c>
      <c r="Q9592" t="s">
        <v>82</v>
      </c>
      <c r="R9592">
        <v>4</v>
      </c>
      <c r="S9592" t="s">
        <v>38</v>
      </c>
      <c r="T9592">
        <v>15</v>
      </c>
      <c r="U9592" t="s">
        <v>335</v>
      </c>
      <c r="V9592" t="s">
        <v>332</v>
      </c>
      <c r="W9592">
        <v>2</v>
      </c>
      <c r="X9592" t="s">
        <v>281</v>
      </c>
      <c r="Y9592">
        <v>80</v>
      </c>
      <c r="Z9592">
        <v>275</v>
      </c>
      <c r="AA9592">
        <v>220000</v>
      </c>
      <c r="AB9592">
        <v>66000</v>
      </c>
      <c r="AC9592">
        <v>0.3</v>
      </c>
      <c r="AD9592">
        <v>2</v>
      </c>
      <c r="AE9592" t="s">
        <v>72</v>
      </c>
    </row>
    <row r="9593" spans="1:31" x14ac:dyDescent="0.3">
      <c r="A9593">
        <v>1185732</v>
      </c>
      <c r="B9593" t="s">
        <v>30</v>
      </c>
      <c r="C9593" s="1">
        <v>44521</v>
      </c>
      <c r="D9593">
        <v>2021</v>
      </c>
      <c r="E9593" t="s">
        <v>45</v>
      </c>
      <c r="F9593">
        <v>4</v>
      </c>
      <c r="G9593">
        <v>3</v>
      </c>
      <c r="H9593" t="s">
        <v>78</v>
      </c>
      <c r="I9593">
        <v>16</v>
      </c>
      <c r="J9593" t="s">
        <v>147</v>
      </c>
      <c r="K9593">
        <v>18</v>
      </c>
      <c r="L9593" t="s">
        <v>148</v>
      </c>
      <c r="M9593" t="s">
        <v>328</v>
      </c>
      <c r="N9593">
        <v>2</v>
      </c>
      <c r="O9593" t="s">
        <v>324</v>
      </c>
      <c r="P9593">
        <v>2</v>
      </c>
      <c r="Q9593" t="s">
        <v>82</v>
      </c>
      <c r="R9593">
        <v>4</v>
      </c>
      <c r="S9593" t="s">
        <v>38</v>
      </c>
      <c r="T9593">
        <v>15</v>
      </c>
      <c r="U9593" t="s">
        <v>335</v>
      </c>
      <c r="V9593" t="s">
        <v>333</v>
      </c>
      <c r="W9593">
        <v>2</v>
      </c>
      <c r="X9593" t="s">
        <v>281</v>
      </c>
      <c r="Y9593">
        <v>80</v>
      </c>
      <c r="Z9593">
        <v>375</v>
      </c>
      <c r="AA9593">
        <v>300000</v>
      </c>
      <c r="AB9593">
        <v>90000</v>
      </c>
      <c r="AC9593">
        <v>0.3</v>
      </c>
      <c r="AD9593">
        <v>2</v>
      </c>
      <c r="AE9593" t="s">
        <v>72</v>
      </c>
    </row>
    <row r="9594" spans="1:31" x14ac:dyDescent="0.3">
      <c r="A9594">
        <v>1128299</v>
      </c>
      <c r="B9594" t="s">
        <v>77</v>
      </c>
      <c r="C9594" s="1">
        <v>44237</v>
      </c>
      <c r="D9594">
        <v>2021</v>
      </c>
      <c r="E9594" t="s">
        <v>48</v>
      </c>
      <c r="F9594">
        <v>1</v>
      </c>
      <c r="G9594">
        <v>3</v>
      </c>
      <c r="H9594" t="s">
        <v>78</v>
      </c>
      <c r="I9594">
        <v>17</v>
      </c>
      <c r="J9594" t="s">
        <v>149</v>
      </c>
      <c r="K9594">
        <v>19</v>
      </c>
      <c r="L9594" t="s">
        <v>150</v>
      </c>
      <c r="M9594" t="s">
        <v>328</v>
      </c>
      <c r="N9594">
        <v>2</v>
      </c>
      <c r="O9594" t="s">
        <v>324</v>
      </c>
      <c r="P9594">
        <v>2</v>
      </c>
      <c r="Q9594" t="s">
        <v>82</v>
      </c>
      <c r="R9594">
        <v>4</v>
      </c>
      <c r="S9594" t="s">
        <v>38</v>
      </c>
      <c r="T9594">
        <v>15</v>
      </c>
      <c r="U9594" t="s">
        <v>335</v>
      </c>
      <c r="V9594" t="s">
        <v>331</v>
      </c>
      <c r="W9594">
        <v>2</v>
      </c>
      <c r="X9594" t="s">
        <v>281</v>
      </c>
      <c r="Y9594">
        <v>45</v>
      </c>
      <c r="Z9594">
        <v>350</v>
      </c>
      <c r="AA9594">
        <v>157500</v>
      </c>
      <c r="AB9594">
        <v>63000</v>
      </c>
      <c r="AC9594">
        <v>0.4</v>
      </c>
      <c r="AD9594">
        <v>2</v>
      </c>
      <c r="AE9594" t="s">
        <v>72</v>
      </c>
    </row>
    <row r="9595" spans="1:31" x14ac:dyDescent="0.3">
      <c r="A9595">
        <v>1128299</v>
      </c>
      <c r="B9595" t="s">
        <v>77</v>
      </c>
      <c r="C9595" s="1">
        <v>44264</v>
      </c>
      <c r="D9595">
        <v>2021</v>
      </c>
      <c r="E9595" t="s">
        <v>51</v>
      </c>
      <c r="F9595">
        <v>1</v>
      </c>
      <c r="G9595">
        <v>3</v>
      </c>
      <c r="H9595" t="s">
        <v>78</v>
      </c>
      <c r="I9595">
        <v>17</v>
      </c>
      <c r="J9595" t="s">
        <v>149</v>
      </c>
      <c r="K9595">
        <v>19</v>
      </c>
      <c r="L9595" t="s">
        <v>150</v>
      </c>
      <c r="M9595" t="s">
        <v>328</v>
      </c>
      <c r="N9595">
        <v>2</v>
      </c>
      <c r="O9595" t="s">
        <v>324</v>
      </c>
      <c r="P9595">
        <v>2</v>
      </c>
      <c r="Q9595" t="s">
        <v>82</v>
      </c>
      <c r="R9595">
        <v>4</v>
      </c>
      <c r="S9595" t="s">
        <v>38</v>
      </c>
      <c r="T9595">
        <v>15</v>
      </c>
      <c r="U9595" t="s">
        <v>335</v>
      </c>
      <c r="V9595" t="s">
        <v>333</v>
      </c>
      <c r="W9595">
        <v>2</v>
      </c>
      <c r="X9595" t="s">
        <v>281</v>
      </c>
      <c r="Y9595">
        <v>55</v>
      </c>
      <c r="Z9595">
        <v>325</v>
      </c>
      <c r="AA9595">
        <v>178750</v>
      </c>
      <c r="AB9595">
        <v>71499.999999999985</v>
      </c>
      <c r="AC9595">
        <v>0.4</v>
      </c>
      <c r="AD9595">
        <v>2</v>
      </c>
      <c r="AE9595" t="s">
        <v>72</v>
      </c>
    </row>
    <row r="9596" spans="1:31" x14ac:dyDescent="0.3">
      <c r="A9596">
        <v>1128299</v>
      </c>
      <c r="B9596" t="s">
        <v>77</v>
      </c>
      <c r="C9596" s="1">
        <v>44386</v>
      </c>
      <c r="D9596">
        <v>2021</v>
      </c>
      <c r="E9596" t="s">
        <v>55</v>
      </c>
      <c r="F9596">
        <v>3</v>
      </c>
      <c r="G9596">
        <v>3</v>
      </c>
      <c r="H9596" t="s">
        <v>78</v>
      </c>
      <c r="I9596">
        <v>17</v>
      </c>
      <c r="J9596" t="s">
        <v>149</v>
      </c>
      <c r="K9596">
        <v>19</v>
      </c>
      <c r="L9596" t="s">
        <v>150</v>
      </c>
      <c r="M9596" t="s">
        <v>328</v>
      </c>
      <c r="N9596">
        <v>2</v>
      </c>
      <c r="O9596" t="s">
        <v>324</v>
      </c>
      <c r="P9596">
        <v>2</v>
      </c>
      <c r="Q9596" t="s">
        <v>82</v>
      </c>
      <c r="R9596">
        <v>4</v>
      </c>
      <c r="S9596" t="s">
        <v>38</v>
      </c>
      <c r="T9596">
        <v>15</v>
      </c>
      <c r="U9596" t="s">
        <v>335</v>
      </c>
      <c r="V9596" t="s">
        <v>331</v>
      </c>
      <c r="W9596">
        <v>2</v>
      </c>
      <c r="X9596" t="s">
        <v>281</v>
      </c>
      <c r="Y9596">
        <v>100</v>
      </c>
      <c r="Z9596">
        <v>550</v>
      </c>
      <c r="AA9596">
        <v>550000</v>
      </c>
      <c r="AB9596">
        <v>220000</v>
      </c>
      <c r="AC9596">
        <v>0.4</v>
      </c>
      <c r="AD9596">
        <v>2</v>
      </c>
      <c r="AE9596" t="s">
        <v>72</v>
      </c>
    </row>
    <row r="9597" spans="1:31" x14ac:dyDescent="0.3">
      <c r="A9597">
        <v>1128299</v>
      </c>
      <c r="B9597" t="s">
        <v>77</v>
      </c>
      <c r="C9597" s="1">
        <v>44418</v>
      </c>
      <c r="D9597">
        <v>2021</v>
      </c>
      <c r="E9597" t="s">
        <v>31</v>
      </c>
      <c r="F9597">
        <v>3</v>
      </c>
      <c r="G9597">
        <v>3</v>
      </c>
      <c r="H9597" t="s">
        <v>78</v>
      </c>
      <c r="I9597">
        <v>17</v>
      </c>
      <c r="J9597" t="s">
        <v>149</v>
      </c>
      <c r="K9597">
        <v>19</v>
      </c>
      <c r="L9597" t="s">
        <v>150</v>
      </c>
      <c r="M9597" t="s">
        <v>328</v>
      </c>
      <c r="N9597">
        <v>2</v>
      </c>
      <c r="O9597" t="s">
        <v>324</v>
      </c>
      <c r="P9597">
        <v>2</v>
      </c>
      <c r="Q9597" t="s">
        <v>82</v>
      </c>
      <c r="R9597">
        <v>4</v>
      </c>
      <c r="S9597" t="s">
        <v>38</v>
      </c>
      <c r="T9597">
        <v>15</v>
      </c>
      <c r="U9597" t="s">
        <v>335</v>
      </c>
      <c r="V9597" t="s">
        <v>331</v>
      </c>
      <c r="W9597">
        <v>2</v>
      </c>
      <c r="X9597" t="s">
        <v>281</v>
      </c>
      <c r="Y9597">
        <v>75</v>
      </c>
      <c r="Z9597">
        <v>350</v>
      </c>
      <c r="AA9597">
        <v>262500</v>
      </c>
      <c r="AB9597">
        <v>105000</v>
      </c>
      <c r="AC9597">
        <v>0.4</v>
      </c>
      <c r="AD9597">
        <v>2</v>
      </c>
      <c r="AE9597" t="s">
        <v>72</v>
      </c>
    </row>
    <row r="9598" spans="1:31" x14ac:dyDescent="0.3">
      <c r="A9598">
        <v>1128299</v>
      </c>
      <c r="B9598" t="s">
        <v>77</v>
      </c>
      <c r="C9598" s="1">
        <v>44450</v>
      </c>
      <c r="D9598">
        <v>2021</v>
      </c>
      <c r="E9598" t="s">
        <v>43</v>
      </c>
      <c r="F9598">
        <v>3</v>
      </c>
      <c r="G9598">
        <v>3</v>
      </c>
      <c r="H9598" t="s">
        <v>78</v>
      </c>
      <c r="I9598">
        <v>17</v>
      </c>
      <c r="J9598" t="s">
        <v>149</v>
      </c>
      <c r="K9598">
        <v>19</v>
      </c>
      <c r="L9598" t="s">
        <v>150</v>
      </c>
      <c r="M9598" t="s">
        <v>328</v>
      </c>
      <c r="N9598">
        <v>2</v>
      </c>
      <c r="O9598" t="s">
        <v>324</v>
      </c>
      <c r="P9598">
        <v>2</v>
      </c>
      <c r="Q9598" t="s">
        <v>82</v>
      </c>
      <c r="R9598">
        <v>4</v>
      </c>
      <c r="S9598" t="s">
        <v>38</v>
      </c>
      <c r="T9598">
        <v>15</v>
      </c>
      <c r="U9598" t="s">
        <v>335</v>
      </c>
      <c r="V9598" t="s">
        <v>331</v>
      </c>
      <c r="W9598">
        <v>2</v>
      </c>
      <c r="X9598" t="s">
        <v>281</v>
      </c>
      <c r="Y9598">
        <v>60</v>
      </c>
      <c r="Z9598">
        <v>375</v>
      </c>
      <c r="AA9598">
        <v>225000</v>
      </c>
      <c r="AB9598">
        <v>90000</v>
      </c>
      <c r="AC9598">
        <v>0.4</v>
      </c>
      <c r="AD9598">
        <v>2</v>
      </c>
      <c r="AE9598" t="s">
        <v>72</v>
      </c>
    </row>
    <row r="9599" spans="1:31" x14ac:dyDescent="0.3">
      <c r="A9599">
        <v>1128299</v>
      </c>
      <c r="B9599" t="s">
        <v>77</v>
      </c>
      <c r="C9599" s="1">
        <v>44479</v>
      </c>
      <c r="D9599">
        <v>2021</v>
      </c>
      <c r="E9599" t="s">
        <v>44</v>
      </c>
      <c r="F9599">
        <v>4</v>
      </c>
      <c r="G9599">
        <v>3</v>
      </c>
      <c r="H9599" t="s">
        <v>78</v>
      </c>
      <c r="I9599">
        <v>17</v>
      </c>
      <c r="J9599" t="s">
        <v>149</v>
      </c>
      <c r="K9599">
        <v>19</v>
      </c>
      <c r="L9599" t="s">
        <v>150</v>
      </c>
      <c r="M9599" t="s">
        <v>328</v>
      </c>
      <c r="N9599">
        <v>2</v>
      </c>
      <c r="O9599" t="s">
        <v>324</v>
      </c>
      <c r="P9599">
        <v>2</v>
      </c>
      <c r="Q9599" t="s">
        <v>82</v>
      </c>
      <c r="R9599">
        <v>4</v>
      </c>
      <c r="S9599" t="s">
        <v>38</v>
      </c>
      <c r="T9599">
        <v>15</v>
      </c>
      <c r="U9599" t="s">
        <v>335</v>
      </c>
      <c r="V9599" t="s">
        <v>331</v>
      </c>
      <c r="W9599">
        <v>2</v>
      </c>
      <c r="X9599" t="s">
        <v>281</v>
      </c>
      <c r="Y9599">
        <v>70</v>
      </c>
      <c r="Z9599">
        <v>300</v>
      </c>
      <c r="AA9599">
        <v>210000</v>
      </c>
      <c r="AB9599">
        <v>84000</v>
      </c>
      <c r="AC9599">
        <v>0.4</v>
      </c>
      <c r="AD9599">
        <v>2</v>
      </c>
      <c r="AE9599" t="s">
        <v>72</v>
      </c>
    </row>
    <row r="9600" spans="1:31" x14ac:dyDescent="0.3">
      <c r="A9600">
        <v>1128299</v>
      </c>
      <c r="B9600" t="s">
        <v>77</v>
      </c>
      <c r="C9600" s="1">
        <v>44510</v>
      </c>
      <c r="D9600">
        <v>2021</v>
      </c>
      <c r="E9600" t="s">
        <v>45</v>
      </c>
      <c r="F9600">
        <v>4</v>
      </c>
      <c r="G9600">
        <v>3</v>
      </c>
      <c r="H9600" t="s">
        <v>78</v>
      </c>
      <c r="I9600">
        <v>17</v>
      </c>
      <c r="J9600" t="s">
        <v>149</v>
      </c>
      <c r="K9600">
        <v>19</v>
      </c>
      <c r="L9600" t="s">
        <v>150</v>
      </c>
      <c r="M9600" t="s">
        <v>328</v>
      </c>
      <c r="N9600">
        <v>2</v>
      </c>
      <c r="O9600" t="s">
        <v>324</v>
      </c>
      <c r="P9600">
        <v>2</v>
      </c>
      <c r="Q9600" t="s">
        <v>82</v>
      </c>
      <c r="R9600">
        <v>4</v>
      </c>
      <c r="S9600" t="s">
        <v>38</v>
      </c>
      <c r="T9600">
        <v>15</v>
      </c>
      <c r="U9600" t="s">
        <v>335</v>
      </c>
      <c r="V9600" t="s">
        <v>331</v>
      </c>
      <c r="W9600">
        <v>2</v>
      </c>
      <c r="X9600" t="s">
        <v>281</v>
      </c>
      <c r="Y9600">
        <v>90</v>
      </c>
      <c r="Z9600">
        <v>500</v>
      </c>
      <c r="AA9600">
        <v>450000</v>
      </c>
      <c r="AB9600">
        <v>180000.00000000003</v>
      </c>
      <c r="AC9600">
        <v>0.4</v>
      </c>
      <c r="AD9600">
        <v>2</v>
      </c>
      <c r="AE9600" t="s">
        <v>72</v>
      </c>
    </row>
    <row r="9601" spans="1:31" x14ac:dyDescent="0.3">
      <c r="A9601">
        <v>1128299</v>
      </c>
      <c r="B9601" t="s">
        <v>77</v>
      </c>
      <c r="C9601" s="1">
        <v>44539</v>
      </c>
      <c r="D9601">
        <v>2021</v>
      </c>
      <c r="E9601" t="s">
        <v>46</v>
      </c>
      <c r="F9601">
        <v>4</v>
      </c>
      <c r="G9601">
        <v>3</v>
      </c>
      <c r="H9601" t="s">
        <v>78</v>
      </c>
      <c r="I9601">
        <v>17</v>
      </c>
      <c r="J9601" t="s">
        <v>149</v>
      </c>
      <c r="K9601">
        <v>19</v>
      </c>
      <c r="L9601" t="s">
        <v>150</v>
      </c>
      <c r="M9601" t="s">
        <v>328</v>
      </c>
      <c r="N9601">
        <v>2</v>
      </c>
      <c r="O9601" t="s">
        <v>324</v>
      </c>
      <c r="P9601">
        <v>2</v>
      </c>
      <c r="Q9601" t="s">
        <v>82</v>
      </c>
      <c r="R9601">
        <v>4</v>
      </c>
      <c r="S9601" t="s">
        <v>38</v>
      </c>
      <c r="T9601">
        <v>15</v>
      </c>
      <c r="U9601" t="s">
        <v>335</v>
      </c>
      <c r="V9601" t="s">
        <v>333</v>
      </c>
      <c r="W9601">
        <v>2</v>
      </c>
      <c r="X9601" t="s">
        <v>281</v>
      </c>
      <c r="Y9601">
        <v>95</v>
      </c>
      <c r="Z9601">
        <v>525</v>
      </c>
      <c r="AA9601">
        <v>498750</v>
      </c>
      <c r="AB9601">
        <v>199500.00000000003</v>
      </c>
      <c r="AC9601">
        <v>0.4</v>
      </c>
      <c r="AD9601">
        <v>2</v>
      </c>
      <c r="AE9601" t="s">
        <v>72</v>
      </c>
    </row>
    <row r="9602" spans="1:31" x14ac:dyDescent="0.3">
      <c r="A9602">
        <v>1128299</v>
      </c>
      <c r="B9602" t="s">
        <v>77</v>
      </c>
      <c r="C9602" s="1">
        <v>44213</v>
      </c>
      <c r="D9602">
        <v>2021</v>
      </c>
      <c r="E9602" t="s">
        <v>47</v>
      </c>
      <c r="F9602">
        <v>1</v>
      </c>
      <c r="G9602">
        <v>3</v>
      </c>
      <c r="H9602" t="s">
        <v>78</v>
      </c>
      <c r="I9602">
        <v>17</v>
      </c>
      <c r="J9602" t="s">
        <v>149</v>
      </c>
      <c r="K9602">
        <v>19</v>
      </c>
      <c r="L9602" t="s">
        <v>150</v>
      </c>
      <c r="M9602" t="s">
        <v>328</v>
      </c>
      <c r="N9602">
        <v>2</v>
      </c>
      <c r="O9602" t="s">
        <v>324</v>
      </c>
      <c r="P9602">
        <v>2</v>
      </c>
      <c r="Q9602" t="s">
        <v>82</v>
      </c>
      <c r="R9602">
        <v>4</v>
      </c>
      <c r="S9602" t="s">
        <v>38</v>
      </c>
      <c r="T9602">
        <v>15</v>
      </c>
      <c r="U9602" t="s">
        <v>335</v>
      </c>
      <c r="V9602" t="s">
        <v>330</v>
      </c>
      <c r="W9602">
        <v>2</v>
      </c>
      <c r="X9602" t="s">
        <v>281</v>
      </c>
      <c r="Y9602">
        <v>50</v>
      </c>
      <c r="Z9602">
        <v>475</v>
      </c>
      <c r="AA9602">
        <v>237500</v>
      </c>
      <c r="AB9602">
        <v>106875</v>
      </c>
      <c r="AC9602">
        <v>0.45</v>
      </c>
      <c r="AD9602">
        <v>2</v>
      </c>
      <c r="AE9602" t="s">
        <v>72</v>
      </c>
    </row>
    <row r="9603" spans="1:31" x14ac:dyDescent="0.3">
      <c r="A9603">
        <v>1128299</v>
      </c>
      <c r="B9603" t="s">
        <v>77</v>
      </c>
      <c r="C9603" s="1">
        <v>44244</v>
      </c>
      <c r="D9603">
        <v>2021</v>
      </c>
      <c r="E9603" t="s">
        <v>48</v>
      </c>
      <c r="F9603">
        <v>1</v>
      </c>
      <c r="G9603">
        <v>5</v>
      </c>
      <c r="H9603" t="s">
        <v>100</v>
      </c>
      <c r="I9603">
        <v>9</v>
      </c>
      <c r="J9603" t="s">
        <v>101</v>
      </c>
      <c r="K9603">
        <v>20</v>
      </c>
      <c r="L9603" t="s">
        <v>102</v>
      </c>
      <c r="M9603" t="s">
        <v>328</v>
      </c>
      <c r="N9603">
        <v>2</v>
      </c>
      <c r="O9603" t="s">
        <v>324</v>
      </c>
      <c r="P9603">
        <v>2</v>
      </c>
      <c r="Q9603" t="s">
        <v>82</v>
      </c>
      <c r="R9603">
        <v>4</v>
      </c>
      <c r="S9603" t="s">
        <v>38</v>
      </c>
      <c r="T9603">
        <v>15</v>
      </c>
      <c r="U9603" t="s">
        <v>335</v>
      </c>
      <c r="V9603" t="s">
        <v>331</v>
      </c>
      <c r="W9603">
        <v>2</v>
      </c>
      <c r="X9603" t="s">
        <v>281</v>
      </c>
      <c r="Y9603">
        <v>50</v>
      </c>
      <c r="Z9603">
        <v>400</v>
      </c>
      <c r="AA9603">
        <v>200000</v>
      </c>
      <c r="AB9603">
        <v>90000</v>
      </c>
      <c r="AC9603">
        <v>0.45</v>
      </c>
      <c r="AD9603">
        <v>2</v>
      </c>
      <c r="AE9603" t="s">
        <v>72</v>
      </c>
    </row>
    <row r="9604" spans="1:31" x14ac:dyDescent="0.3">
      <c r="A9604">
        <v>1128299</v>
      </c>
      <c r="B9604" t="s">
        <v>77</v>
      </c>
      <c r="C9604" s="1">
        <v>44271</v>
      </c>
      <c r="D9604">
        <v>2021</v>
      </c>
      <c r="E9604" t="s">
        <v>51</v>
      </c>
      <c r="F9604">
        <v>1</v>
      </c>
      <c r="G9604">
        <v>5</v>
      </c>
      <c r="H9604" t="s">
        <v>100</v>
      </c>
      <c r="I9604">
        <v>9</v>
      </c>
      <c r="J9604" t="s">
        <v>101</v>
      </c>
      <c r="K9604">
        <v>20</v>
      </c>
      <c r="L9604" t="s">
        <v>102</v>
      </c>
      <c r="M9604" t="s">
        <v>328</v>
      </c>
      <c r="N9604">
        <v>2</v>
      </c>
      <c r="O9604" t="s">
        <v>324</v>
      </c>
      <c r="P9604">
        <v>2</v>
      </c>
      <c r="Q9604" t="s">
        <v>82</v>
      </c>
      <c r="R9604">
        <v>4</v>
      </c>
      <c r="S9604" t="s">
        <v>38</v>
      </c>
      <c r="T9604">
        <v>15</v>
      </c>
      <c r="U9604" t="s">
        <v>335</v>
      </c>
      <c r="V9604" t="s">
        <v>332</v>
      </c>
      <c r="W9604">
        <v>2</v>
      </c>
      <c r="X9604" t="s">
        <v>281</v>
      </c>
      <c r="Y9604">
        <v>60</v>
      </c>
      <c r="Z9604">
        <v>375</v>
      </c>
      <c r="AA9604">
        <v>225000</v>
      </c>
      <c r="AB9604">
        <v>101250</v>
      </c>
      <c r="AC9604">
        <v>0.45</v>
      </c>
      <c r="AD9604">
        <v>2</v>
      </c>
      <c r="AE9604" t="s">
        <v>72</v>
      </c>
    </row>
    <row r="9605" spans="1:31" x14ac:dyDescent="0.3">
      <c r="A9605">
        <v>1128299</v>
      </c>
      <c r="B9605" t="s">
        <v>77</v>
      </c>
      <c r="C9605" s="1">
        <v>44303</v>
      </c>
      <c r="D9605">
        <v>2021</v>
      </c>
      <c r="E9605" t="s">
        <v>52</v>
      </c>
      <c r="F9605">
        <v>2</v>
      </c>
      <c r="G9605">
        <v>5</v>
      </c>
      <c r="H9605" t="s">
        <v>100</v>
      </c>
      <c r="I9605">
        <v>9</v>
      </c>
      <c r="J9605" t="s">
        <v>101</v>
      </c>
      <c r="K9605">
        <v>20</v>
      </c>
      <c r="L9605" t="s">
        <v>102</v>
      </c>
      <c r="M9605" t="s">
        <v>328</v>
      </c>
      <c r="N9605">
        <v>2</v>
      </c>
      <c r="O9605" t="s">
        <v>324</v>
      </c>
      <c r="P9605">
        <v>2</v>
      </c>
      <c r="Q9605" t="s">
        <v>82</v>
      </c>
      <c r="R9605">
        <v>4</v>
      </c>
      <c r="S9605" t="s">
        <v>38</v>
      </c>
      <c r="T9605">
        <v>15</v>
      </c>
      <c r="U9605" t="s">
        <v>335</v>
      </c>
      <c r="V9605" t="s">
        <v>333</v>
      </c>
      <c r="W9605">
        <v>2</v>
      </c>
      <c r="X9605" t="s">
        <v>281</v>
      </c>
      <c r="Y9605">
        <v>75</v>
      </c>
      <c r="Z9605">
        <v>375</v>
      </c>
      <c r="AA9605">
        <v>281250</v>
      </c>
      <c r="AB9605">
        <v>126562.50000000003</v>
      </c>
      <c r="AC9605">
        <v>0.45</v>
      </c>
      <c r="AD9605">
        <v>2</v>
      </c>
      <c r="AE9605" t="s">
        <v>72</v>
      </c>
    </row>
    <row r="9606" spans="1:31" x14ac:dyDescent="0.3">
      <c r="A9606">
        <v>1128299</v>
      </c>
      <c r="B9606" t="s">
        <v>77</v>
      </c>
      <c r="C9606" s="1">
        <v>44364</v>
      </c>
      <c r="D9606">
        <v>2021</v>
      </c>
      <c r="E9606" t="s">
        <v>54</v>
      </c>
      <c r="F9606">
        <v>2</v>
      </c>
      <c r="G9606">
        <v>5</v>
      </c>
      <c r="H9606" t="s">
        <v>100</v>
      </c>
      <c r="I9606">
        <v>9</v>
      </c>
      <c r="J9606" t="s">
        <v>101</v>
      </c>
      <c r="K9606">
        <v>20</v>
      </c>
      <c r="L9606" t="s">
        <v>102</v>
      </c>
      <c r="M9606" t="s">
        <v>328</v>
      </c>
      <c r="N9606">
        <v>2</v>
      </c>
      <c r="O9606" t="s">
        <v>324</v>
      </c>
      <c r="P9606">
        <v>2</v>
      </c>
      <c r="Q9606" t="s">
        <v>82</v>
      </c>
      <c r="R9606">
        <v>4</v>
      </c>
      <c r="S9606" t="s">
        <v>38</v>
      </c>
      <c r="T9606">
        <v>15</v>
      </c>
      <c r="U9606" t="s">
        <v>335</v>
      </c>
      <c r="V9606" t="s">
        <v>331</v>
      </c>
      <c r="W9606">
        <v>2</v>
      </c>
      <c r="X9606" t="s">
        <v>281</v>
      </c>
      <c r="Y9606">
        <v>110</v>
      </c>
      <c r="Z9606">
        <v>750</v>
      </c>
      <c r="AA9606">
        <v>825000</v>
      </c>
      <c r="AB9606">
        <v>371250.00000000006</v>
      </c>
      <c r="AC9606">
        <v>0.45</v>
      </c>
      <c r="AD9606">
        <v>1</v>
      </c>
      <c r="AE9606" t="s">
        <v>132</v>
      </c>
    </row>
    <row r="9607" spans="1:31" x14ac:dyDescent="0.3">
      <c r="A9607">
        <v>1128299</v>
      </c>
      <c r="B9607" t="s">
        <v>77</v>
      </c>
      <c r="C9607" s="1">
        <v>44425</v>
      </c>
      <c r="D9607">
        <v>2021</v>
      </c>
      <c r="E9607" t="s">
        <v>31</v>
      </c>
      <c r="F9607">
        <v>3</v>
      </c>
      <c r="G9607">
        <v>5</v>
      </c>
      <c r="H9607" t="s">
        <v>100</v>
      </c>
      <c r="I9607">
        <v>9</v>
      </c>
      <c r="J9607" t="s">
        <v>101</v>
      </c>
      <c r="K9607">
        <v>20</v>
      </c>
      <c r="L9607" t="s">
        <v>102</v>
      </c>
      <c r="M9607" t="s">
        <v>328</v>
      </c>
      <c r="N9607">
        <v>2</v>
      </c>
      <c r="O9607" t="s">
        <v>324</v>
      </c>
      <c r="P9607">
        <v>2</v>
      </c>
      <c r="Q9607" t="s">
        <v>82</v>
      </c>
      <c r="R9607">
        <v>4</v>
      </c>
      <c r="S9607" t="s">
        <v>38</v>
      </c>
      <c r="T9607">
        <v>15</v>
      </c>
      <c r="U9607" t="s">
        <v>335</v>
      </c>
      <c r="V9607" t="s">
        <v>333</v>
      </c>
      <c r="W9607">
        <v>2</v>
      </c>
      <c r="X9607" t="s">
        <v>281</v>
      </c>
      <c r="Y9607">
        <v>85</v>
      </c>
      <c r="Z9607">
        <v>300</v>
      </c>
      <c r="AA9607">
        <v>255000</v>
      </c>
      <c r="AB9607">
        <v>114750</v>
      </c>
      <c r="AC9607">
        <v>0.45</v>
      </c>
      <c r="AD9607">
        <v>1</v>
      </c>
      <c r="AE9607" t="s">
        <v>132</v>
      </c>
    </row>
    <row r="9608" spans="1:31" x14ac:dyDescent="0.3">
      <c r="A9608">
        <v>1128299</v>
      </c>
      <c r="B9608" t="s">
        <v>77</v>
      </c>
      <c r="C9608" s="1">
        <v>44457</v>
      </c>
      <c r="D9608">
        <v>2021</v>
      </c>
      <c r="E9608" t="s">
        <v>43</v>
      </c>
      <c r="F9608">
        <v>3</v>
      </c>
      <c r="G9608">
        <v>5</v>
      </c>
      <c r="H9608" t="s">
        <v>100</v>
      </c>
      <c r="I9608">
        <v>9</v>
      </c>
      <c r="J9608" t="s">
        <v>101</v>
      </c>
      <c r="K9608">
        <v>20</v>
      </c>
      <c r="L9608" t="s">
        <v>102</v>
      </c>
      <c r="M9608" t="s">
        <v>328</v>
      </c>
      <c r="N9608">
        <v>2</v>
      </c>
      <c r="O9608" t="s">
        <v>324</v>
      </c>
      <c r="P9608">
        <v>2</v>
      </c>
      <c r="Q9608" t="s">
        <v>82</v>
      </c>
      <c r="R9608">
        <v>4</v>
      </c>
      <c r="S9608" t="s">
        <v>38</v>
      </c>
      <c r="T9608">
        <v>15</v>
      </c>
      <c r="U9608" t="s">
        <v>335</v>
      </c>
      <c r="V9608" t="s">
        <v>330</v>
      </c>
      <c r="W9608">
        <v>2</v>
      </c>
      <c r="X9608" t="s">
        <v>281</v>
      </c>
      <c r="Y9608">
        <v>55</v>
      </c>
      <c r="Z9608">
        <v>300</v>
      </c>
      <c r="AA9608">
        <v>165000</v>
      </c>
      <c r="AB9608">
        <v>74249.999999999985</v>
      </c>
      <c r="AC9608">
        <v>0.45</v>
      </c>
      <c r="AD9608">
        <v>1</v>
      </c>
      <c r="AE9608" t="s">
        <v>132</v>
      </c>
    </row>
    <row r="9609" spans="1:31" x14ac:dyDescent="0.3">
      <c r="A9609">
        <v>1128299</v>
      </c>
      <c r="B9609" t="s">
        <v>77</v>
      </c>
      <c r="C9609" s="1">
        <v>44486</v>
      </c>
      <c r="D9609">
        <v>2021</v>
      </c>
      <c r="E9609" t="s">
        <v>44</v>
      </c>
      <c r="F9609">
        <v>4</v>
      </c>
      <c r="G9609">
        <v>5</v>
      </c>
      <c r="H9609" t="s">
        <v>100</v>
      </c>
      <c r="I9609">
        <v>9</v>
      </c>
      <c r="J9609" t="s">
        <v>101</v>
      </c>
      <c r="K9609">
        <v>20</v>
      </c>
      <c r="L9609" t="s">
        <v>102</v>
      </c>
      <c r="M9609" t="s">
        <v>328</v>
      </c>
      <c r="N9609">
        <v>2</v>
      </c>
      <c r="O9609" t="s">
        <v>324</v>
      </c>
      <c r="P9609">
        <v>2</v>
      </c>
      <c r="Q9609" t="s">
        <v>82</v>
      </c>
      <c r="R9609">
        <v>4</v>
      </c>
      <c r="S9609" t="s">
        <v>38</v>
      </c>
      <c r="T9609">
        <v>15</v>
      </c>
      <c r="U9609" t="s">
        <v>335</v>
      </c>
      <c r="V9609" t="s">
        <v>331</v>
      </c>
      <c r="W9609">
        <v>2</v>
      </c>
      <c r="X9609" t="s">
        <v>281</v>
      </c>
      <c r="Y9609">
        <v>70</v>
      </c>
      <c r="Z9609">
        <v>400</v>
      </c>
      <c r="AA9609">
        <v>280000</v>
      </c>
      <c r="AB9609">
        <v>126000</v>
      </c>
      <c r="AC9609">
        <v>0.45</v>
      </c>
      <c r="AD9609">
        <v>1</v>
      </c>
      <c r="AE9609" t="s">
        <v>132</v>
      </c>
    </row>
    <row r="9610" spans="1:31" x14ac:dyDescent="0.3">
      <c r="A9610">
        <v>1128299</v>
      </c>
      <c r="B9610" t="s">
        <v>77</v>
      </c>
      <c r="C9610" s="1">
        <v>44517</v>
      </c>
      <c r="D9610">
        <v>2021</v>
      </c>
      <c r="E9610" t="s">
        <v>45</v>
      </c>
      <c r="F9610">
        <v>4</v>
      </c>
      <c r="G9610">
        <v>5</v>
      </c>
      <c r="H9610" t="s">
        <v>100</v>
      </c>
      <c r="I9610">
        <v>9</v>
      </c>
      <c r="J9610" t="s">
        <v>101</v>
      </c>
      <c r="K9610">
        <v>20</v>
      </c>
      <c r="L9610" t="s">
        <v>102</v>
      </c>
      <c r="M9610" t="s">
        <v>328</v>
      </c>
      <c r="N9610">
        <v>2</v>
      </c>
      <c r="O9610" t="s">
        <v>324</v>
      </c>
      <c r="P9610">
        <v>2</v>
      </c>
      <c r="Q9610" t="s">
        <v>82</v>
      </c>
      <c r="R9610">
        <v>4</v>
      </c>
      <c r="S9610" t="s">
        <v>38</v>
      </c>
      <c r="T9610">
        <v>15</v>
      </c>
      <c r="U9610" t="s">
        <v>335</v>
      </c>
      <c r="V9610" t="s">
        <v>332</v>
      </c>
      <c r="W9610">
        <v>2</v>
      </c>
      <c r="X9610" t="s">
        <v>281</v>
      </c>
      <c r="Y9610">
        <v>90</v>
      </c>
      <c r="Z9610">
        <v>600</v>
      </c>
      <c r="AA9610">
        <v>540000</v>
      </c>
      <c r="AB9610">
        <v>243000.00000000006</v>
      </c>
      <c r="AC9610">
        <v>0.45</v>
      </c>
      <c r="AD9610">
        <v>1</v>
      </c>
      <c r="AE9610" t="s">
        <v>132</v>
      </c>
    </row>
    <row r="9611" spans="1:31" x14ac:dyDescent="0.3">
      <c r="A9611">
        <v>1128299</v>
      </c>
      <c r="B9611" t="s">
        <v>77</v>
      </c>
      <c r="C9611" s="1">
        <v>44546</v>
      </c>
      <c r="D9611">
        <v>2021</v>
      </c>
      <c r="E9611" t="s">
        <v>46</v>
      </c>
      <c r="F9611">
        <v>4</v>
      </c>
      <c r="G9611">
        <v>5</v>
      </c>
      <c r="H9611" t="s">
        <v>100</v>
      </c>
      <c r="I9611">
        <v>9</v>
      </c>
      <c r="J9611" t="s">
        <v>101</v>
      </c>
      <c r="K9611">
        <v>20</v>
      </c>
      <c r="L9611" t="s">
        <v>102</v>
      </c>
      <c r="M9611" t="s">
        <v>328</v>
      </c>
      <c r="N9611">
        <v>2</v>
      </c>
      <c r="O9611" t="s">
        <v>324</v>
      </c>
      <c r="P9611">
        <v>2</v>
      </c>
      <c r="Q9611" t="s">
        <v>82</v>
      </c>
      <c r="R9611">
        <v>4</v>
      </c>
      <c r="S9611" t="s">
        <v>38</v>
      </c>
      <c r="T9611">
        <v>15</v>
      </c>
      <c r="U9611" t="s">
        <v>335</v>
      </c>
      <c r="V9611" t="s">
        <v>333</v>
      </c>
      <c r="W9611">
        <v>2</v>
      </c>
      <c r="X9611" t="s">
        <v>281</v>
      </c>
      <c r="Y9611">
        <v>95</v>
      </c>
      <c r="Z9611">
        <v>625</v>
      </c>
      <c r="AA9611">
        <v>593750</v>
      </c>
      <c r="AB9611">
        <v>267187.50000000006</v>
      </c>
      <c r="AC9611">
        <v>0.45</v>
      </c>
      <c r="AD9611">
        <v>1</v>
      </c>
      <c r="AE9611" t="s">
        <v>132</v>
      </c>
    </row>
    <row r="9612" spans="1:31" x14ac:dyDescent="0.3">
      <c r="A9612">
        <v>1185732</v>
      </c>
      <c r="B9612" t="s">
        <v>30</v>
      </c>
      <c r="C9612" s="1">
        <v>44208</v>
      </c>
      <c r="D9612">
        <v>2021</v>
      </c>
      <c r="E9612" t="s">
        <v>47</v>
      </c>
      <c r="F9612">
        <v>1</v>
      </c>
      <c r="G9612">
        <v>5</v>
      </c>
      <c r="H9612" t="s">
        <v>100</v>
      </c>
      <c r="I9612">
        <v>9</v>
      </c>
      <c r="J9612" t="s">
        <v>101</v>
      </c>
      <c r="K9612">
        <v>20</v>
      </c>
      <c r="L9612" t="s">
        <v>102</v>
      </c>
      <c r="M9612" t="s">
        <v>328</v>
      </c>
      <c r="N9612">
        <v>2</v>
      </c>
      <c r="O9612" t="s">
        <v>324</v>
      </c>
      <c r="P9612">
        <v>2</v>
      </c>
      <c r="Q9612" t="s">
        <v>82</v>
      </c>
      <c r="R9612">
        <v>4</v>
      </c>
      <c r="S9612" t="s">
        <v>38</v>
      </c>
      <c r="T9612">
        <v>15</v>
      </c>
      <c r="U9612" t="s">
        <v>335</v>
      </c>
      <c r="V9612" t="s">
        <v>331</v>
      </c>
      <c r="W9612">
        <v>2</v>
      </c>
      <c r="X9612" t="s">
        <v>281</v>
      </c>
      <c r="Y9612">
        <v>45</v>
      </c>
      <c r="Z9612">
        <v>650</v>
      </c>
      <c r="AA9612">
        <v>292500</v>
      </c>
      <c r="AB9612">
        <v>146250</v>
      </c>
      <c r="AC9612">
        <v>0.5</v>
      </c>
      <c r="AD9612">
        <v>1</v>
      </c>
      <c r="AE9612" t="s">
        <v>132</v>
      </c>
    </row>
    <row r="9613" spans="1:31" x14ac:dyDescent="0.3">
      <c r="A9613">
        <v>1185732</v>
      </c>
      <c r="B9613" t="s">
        <v>30</v>
      </c>
      <c r="C9613" s="1">
        <v>44237</v>
      </c>
      <c r="D9613">
        <v>2021</v>
      </c>
      <c r="E9613" t="s">
        <v>48</v>
      </c>
      <c r="F9613">
        <v>1</v>
      </c>
      <c r="G9613">
        <v>1</v>
      </c>
      <c r="H9613" t="s">
        <v>32</v>
      </c>
      <c r="I9613">
        <v>1</v>
      </c>
      <c r="J9613" t="s">
        <v>71</v>
      </c>
      <c r="K9613">
        <v>21</v>
      </c>
      <c r="L9613" t="s">
        <v>151</v>
      </c>
      <c r="M9613" t="s">
        <v>328</v>
      </c>
      <c r="N9613">
        <v>2</v>
      </c>
      <c r="O9613" t="s">
        <v>324</v>
      </c>
      <c r="P9613">
        <v>2</v>
      </c>
      <c r="Q9613" t="s">
        <v>82</v>
      </c>
      <c r="R9613">
        <v>4</v>
      </c>
      <c r="S9613" t="s">
        <v>38</v>
      </c>
      <c r="T9613">
        <v>15</v>
      </c>
      <c r="U9613" t="s">
        <v>335</v>
      </c>
      <c r="V9613" t="s">
        <v>333</v>
      </c>
      <c r="W9613">
        <v>2</v>
      </c>
      <c r="X9613" t="s">
        <v>281</v>
      </c>
      <c r="Y9613">
        <v>45</v>
      </c>
      <c r="Z9613">
        <v>650</v>
      </c>
      <c r="AA9613">
        <v>292500</v>
      </c>
      <c r="AB9613">
        <v>146250</v>
      </c>
      <c r="AC9613">
        <v>0.5</v>
      </c>
      <c r="AD9613">
        <v>1</v>
      </c>
      <c r="AE9613" t="s">
        <v>132</v>
      </c>
    </row>
    <row r="9614" spans="1:31" x14ac:dyDescent="0.3">
      <c r="A9614">
        <v>1185732</v>
      </c>
      <c r="B9614" t="s">
        <v>30</v>
      </c>
      <c r="C9614" s="1">
        <v>44263</v>
      </c>
      <c r="D9614">
        <v>2021</v>
      </c>
      <c r="E9614" t="s">
        <v>51</v>
      </c>
      <c r="F9614">
        <v>1</v>
      </c>
      <c r="G9614">
        <v>1</v>
      </c>
      <c r="H9614" t="s">
        <v>32</v>
      </c>
      <c r="I9614">
        <v>1</v>
      </c>
      <c r="J9614" t="s">
        <v>71</v>
      </c>
      <c r="K9614">
        <v>21</v>
      </c>
      <c r="L9614" t="s">
        <v>151</v>
      </c>
      <c r="M9614" t="s">
        <v>328</v>
      </c>
      <c r="N9614">
        <v>2</v>
      </c>
      <c r="O9614" t="s">
        <v>324</v>
      </c>
      <c r="P9614">
        <v>2</v>
      </c>
      <c r="Q9614" t="s">
        <v>82</v>
      </c>
      <c r="R9614">
        <v>4</v>
      </c>
      <c r="S9614" t="s">
        <v>38</v>
      </c>
      <c r="T9614">
        <v>15</v>
      </c>
      <c r="U9614" t="s">
        <v>335</v>
      </c>
      <c r="V9614" t="s">
        <v>331</v>
      </c>
      <c r="W9614">
        <v>2</v>
      </c>
      <c r="X9614" t="s">
        <v>281</v>
      </c>
      <c r="Y9614">
        <v>45</v>
      </c>
      <c r="Z9614">
        <v>575</v>
      </c>
      <c r="AA9614">
        <v>258750</v>
      </c>
      <c r="AB9614">
        <v>129375</v>
      </c>
      <c r="AC9614">
        <v>0.5</v>
      </c>
      <c r="AD9614">
        <v>1</v>
      </c>
      <c r="AE9614" t="s">
        <v>132</v>
      </c>
    </row>
    <row r="9615" spans="1:31" x14ac:dyDescent="0.3">
      <c r="A9615">
        <v>1185732</v>
      </c>
      <c r="B9615" t="s">
        <v>30</v>
      </c>
      <c r="C9615" s="1">
        <v>44295</v>
      </c>
      <c r="D9615">
        <v>2021</v>
      </c>
      <c r="E9615" t="s">
        <v>52</v>
      </c>
      <c r="F9615">
        <v>2</v>
      </c>
      <c r="G9615">
        <v>1</v>
      </c>
      <c r="H9615" t="s">
        <v>32</v>
      </c>
      <c r="I9615">
        <v>1</v>
      </c>
      <c r="J9615" t="s">
        <v>71</v>
      </c>
      <c r="K9615">
        <v>21</v>
      </c>
      <c r="L9615" t="s">
        <v>151</v>
      </c>
      <c r="M9615" t="s">
        <v>328</v>
      </c>
      <c r="N9615">
        <v>2</v>
      </c>
      <c r="O9615" t="s">
        <v>324</v>
      </c>
      <c r="P9615">
        <v>2</v>
      </c>
      <c r="Q9615" t="s">
        <v>82</v>
      </c>
      <c r="R9615">
        <v>4</v>
      </c>
      <c r="S9615" t="s">
        <v>38</v>
      </c>
      <c r="T9615">
        <v>15</v>
      </c>
      <c r="U9615" t="s">
        <v>335</v>
      </c>
      <c r="V9615" t="s">
        <v>331</v>
      </c>
      <c r="W9615">
        <v>2</v>
      </c>
      <c r="X9615" t="s">
        <v>281</v>
      </c>
      <c r="Y9615">
        <v>45</v>
      </c>
      <c r="Z9615">
        <v>600</v>
      </c>
      <c r="AA9615">
        <v>270000</v>
      </c>
      <c r="AB9615">
        <v>135000</v>
      </c>
      <c r="AC9615">
        <v>0.5</v>
      </c>
      <c r="AD9615">
        <v>1</v>
      </c>
      <c r="AE9615" t="s">
        <v>132</v>
      </c>
    </row>
    <row r="9616" spans="1:31" x14ac:dyDescent="0.3">
      <c r="A9616">
        <v>1185732</v>
      </c>
      <c r="B9616" t="s">
        <v>30</v>
      </c>
      <c r="C9616" s="1">
        <v>44324</v>
      </c>
      <c r="D9616">
        <v>2021</v>
      </c>
      <c r="E9616" t="s">
        <v>53</v>
      </c>
      <c r="F9616">
        <v>2</v>
      </c>
      <c r="G9616">
        <v>1</v>
      </c>
      <c r="H9616" t="s">
        <v>32</v>
      </c>
      <c r="I9616">
        <v>1</v>
      </c>
      <c r="J9616" t="s">
        <v>71</v>
      </c>
      <c r="K9616">
        <v>21</v>
      </c>
      <c r="L9616" t="s">
        <v>151</v>
      </c>
      <c r="M9616" t="s">
        <v>328</v>
      </c>
      <c r="N9616">
        <v>2</v>
      </c>
      <c r="O9616" t="s">
        <v>324</v>
      </c>
      <c r="P9616">
        <v>2</v>
      </c>
      <c r="Q9616" t="s">
        <v>82</v>
      </c>
      <c r="R9616">
        <v>4</v>
      </c>
      <c r="S9616" t="s">
        <v>38</v>
      </c>
      <c r="T9616">
        <v>15</v>
      </c>
      <c r="U9616" t="s">
        <v>335</v>
      </c>
      <c r="V9616" t="s">
        <v>331</v>
      </c>
      <c r="W9616">
        <v>2</v>
      </c>
      <c r="X9616" t="s">
        <v>281</v>
      </c>
      <c r="Y9616">
        <v>65</v>
      </c>
      <c r="Z9616">
        <v>625</v>
      </c>
      <c r="AA9616">
        <v>406250</v>
      </c>
      <c r="AB9616">
        <v>203125</v>
      </c>
      <c r="AC9616">
        <v>0.5</v>
      </c>
      <c r="AD9616">
        <v>1</v>
      </c>
      <c r="AE9616" t="s">
        <v>132</v>
      </c>
    </row>
    <row r="9617" spans="1:31" x14ac:dyDescent="0.3">
      <c r="A9617">
        <v>1185732</v>
      </c>
      <c r="B9617" t="s">
        <v>30</v>
      </c>
      <c r="C9617" s="1">
        <v>44357</v>
      </c>
      <c r="D9617">
        <v>2021</v>
      </c>
      <c r="E9617" t="s">
        <v>54</v>
      </c>
      <c r="F9617">
        <v>2</v>
      </c>
      <c r="G9617">
        <v>1</v>
      </c>
      <c r="H9617" t="s">
        <v>32</v>
      </c>
      <c r="I9617">
        <v>1</v>
      </c>
      <c r="J9617" t="s">
        <v>71</v>
      </c>
      <c r="K9617">
        <v>21</v>
      </c>
      <c r="L9617" t="s">
        <v>151</v>
      </c>
      <c r="M9617" t="s">
        <v>328</v>
      </c>
      <c r="N9617">
        <v>2</v>
      </c>
      <c r="O9617" t="s">
        <v>324</v>
      </c>
      <c r="P9617">
        <v>2</v>
      </c>
      <c r="Q9617" t="s">
        <v>82</v>
      </c>
      <c r="R9617">
        <v>4</v>
      </c>
      <c r="S9617" t="s">
        <v>38</v>
      </c>
      <c r="T9617">
        <v>15</v>
      </c>
      <c r="U9617" t="s">
        <v>335</v>
      </c>
      <c r="V9617" t="s">
        <v>331</v>
      </c>
      <c r="W9617">
        <v>2</v>
      </c>
      <c r="X9617" t="s">
        <v>281</v>
      </c>
      <c r="Y9617">
        <v>70</v>
      </c>
      <c r="Z9617">
        <v>725</v>
      </c>
      <c r="AA9617">
        <v>507500</v>
      </c>
      <c r="AB9617">
        <v>253750</v>
      </c>
      <c r="AC9617">
        <v>0.5</v>
      </c>
      <c r="AD9617">
        <v>1</v>
      </c>
      <c r="AE9617" t="s">
        <v>132</v>
      </c>
    </row>
    <row r="9618" spans="1:31" x14ac:dyDescent="0.3">
      <c r="A9618">
        <v>1185732</v>
      </c>
      <c r="B9618" t="s">
        <v>30</v>
      </c>
      <c r="C9618" s="1">
        <v>44385</v>
      </c>
      <c r="D9618">
        <v>2021</v>
      </c>
      <c r="E9618" t="s">
        <v>55</v>
      </c>
      <c r="F9618">
        <v>3</v>
      </c>
      <c r="G9618">
        <v>1</v>
      </c>
      <c r="H9618" t="s">
        <v>32</v>
      </c>
      <c r="I9618">
        <v>1</v>
      </c>
      <c r="J9618" t="s">
        <v>71</v>
      </c>
      <c r="K9618">
        <v>21</v>
      </c>
      <c r="L9618" t="s">
        <v>151</v>
      </c>
      <c r="M9618" t="s">
        <v>328</v>
      </c>
      <c r="N9618">
        <v>2</v>
      </c>
      <c r="O9618" t="s">
        <v>324</v>
      </c>
      <c r="P9618">
        <v>2</v>
      </c>
      <c r="Q9618" t="s">
        <v>82</v>
      </c>
      <c r="R9618">
        <v>4</v>
      </c>
      <c r="S9618" t="s">
        <v>38</v>
      </c>
      <c r="T9618">
        <v>15</v>
      </c>
      <c r="U9618" t="s">
        <v>335</v>
      </c>
      <c r="V9618" t="s">
        <v>331</v>
      </c>
      <c r="W9618">
        <v>2</v>
      </c>
      <c r="X9618" t="s">
        <v>281</v>
      </c>
      <c r="Y9618">
        <v>70</v>
      </c>
      <c r="Z9618">
        <v>775</v>
      </c>
      <c r="AA9618">
        <v>542500</v>
      </c>
      <c r="AB9618">
        <v>271250</v>
      </c>
      <c r="AC9618">
        <v>0.5</v>
      </c>
      <c r="AD9618">
        <v>1</v>
      </c>
      <c r="AE9618" t="s">
        <v>132</v>
      </c>
    </row>
    <row r="9619" spans="1:31" x14ac:dyDescent="0.3">
      <c r="A9619">
        <v>1185732</v>
      </c>
      <c r="B9619" t="s">
        <v>30</v>
      </c>
      <c r="C9619" s="1">
        <v>44417</v>
      </c>
      <c r="D9619">
        <v>2021</v>
      </c>
      <c r="E9619" t="s">
        <v>31</v>
      </c>
      <c r="F9619">
        <v>3</v>
      </c>
      <c r="G9619">
        <v>1</v>
      </c>
      <c r="H9619" t="s">
        <v>32</v>
      </c>
      <c r="I9619">
        <v>1</v>
      </c>
      <c r="J9619" t="s">
        <v>71</v>
      </c>
      <c r="K9619">
        <v>21</v>
      </c>
      <c r="L9619" t="s">
        <v>151</v>
      </c>
      <c r="M9619" t="s">
        <v>328</v>
      </c>
      <c r="N9619">
        <v>2</v>
      </c>
      <c r="O9619" t="s">
        <v>324</v>
      </c>
      <c r="P9619">
        <v>2</v>
      </c>
      <c r="Q9619" t="s">
        <v>82</v>
      </c>
      <c r="R9619">
        <v>4</v>
      </c>
      <c r="S9619" t="s">
        <v>38</v>
      </c>
      <c r="T9619">
        <v>15</v>
      </c>
      <c r="U9619" t="s">
        <v>335</v>
      </c>
      <c r="V9619" t="s">
        <v>333</v>
      </c>
      <c r="W9619">
        <v>2</v>
      </c>
      <c r="X9619" t="s">
        <v>281</v>
      </c>
      <c r="Y9619">
        <v>60</v>
      </c>
      <c r="Z9619">
        <v>725</v>
      </c>
      <c r="AA9619">
        <v>435000</v>
      </c>
      <c r="AB9619">
        <v>217500.00000000003</v>
      </c>
      <c r="AC9619">
        <v>0.5</v>
      </c>
      <c r="AD9619">
        <v>1</v>
      </c>
      <c r="AE9619" t="s">
        <v>132</v>
      </c>
    </row>
    <row r="9620" spans="1:31" x14ac:dyDescent="0.3">
      <c r="A9620">
        <v>1185732</v>
      </c>
      <c r="B9620" t="s">
        <v>30</v>
      </c>
      <c r="C9620" s="1">
        <v>44447</v>
      </c>
      <c r="D9620">
        <v>2021</v>
      </c>
      <c r="E9620" t="s">
        <v>43</v>
      </c>
      <c r="F9620">
        <v>3</v>
      </c>
      <c r="G9620">
        <v>1</v>
      </c>
      <c r="H9620" t="s">
        <v>32</v>
      </c>
      <c r="I9620">
        <v>1</v>
      </c>
      <c r="J9620" t="s">
        <v>71</v>
      </c>
      <c r="K9620">
        <v>21</v>
      </c>
      <c r="L9620" t="s">
        <v>151</v>
      </c>
      <c r="M9620" t="s">
        <v>328</v>
      </c>
      <c r="N9620">
        <v>2</v>
      </c>
      <c r="O9620" t="s">
        <v>324</v>
      </c>
      <c r="P9620">
        <v>2</v>
      </c>
      <c r="Q9620" t="s">
        <v>82</v>
      </c>
      <c r="R9620">
        <v>4</v>
      </c>
      <c r="S9620" t="s">
        <v>38</v>
      </c>
      <c r="T9620">
        <v>15</v>
      </c>
      <c r="U9620" t="s">
        <v>335</v>
      </c>
      <c r="V9620" t="s">
        <v>330</v>
      </c>
      <c r="W9620">
        <v>2</v>
      </c>
      <c r="X9620" t="s">
        <v>281</v>
      </c>
      <c r="Y9620">
        <v>60</v>
      </c>
      <c r="Z9620">
        <v>625</v>
      </c>
      <c r="AA9620">
        <v>375000</v>
      </c>
      <c r="AB9620">
        <v>187500.00000000003</v>
      </c>
      <c r="AC9620">
        <v>0.5</v>
      </c>
      <c r="AD9620">
        <v>1</v>
      </c>
      <c r="AE9620" t="s">
        <v>132</v>
      </c>
    </row>
    <row r="9621" spans="1:31" x14ac:dyDescent="0.3">
      <c r="A9621">
        <v>1185732</v>
      </c>
      <c r="B9621" t="s">
        <v>30</v>
      </c>
      <c r="C9621" s="1">
        <v>44479</v>
      </c>
      <c r="D9621">
        <v>2021</v>
      </c>
      <c r="E9621" t="s">
        <v>44</v>
      </c>
      <c r="F9621">
        <v>4</v>
      </c>
      <c r="G9621">
        <v>1</v>
      </c>
      <c r="H9621" t="s">
        <v>32</v>
      </c>
      <c r="I9621">
        <v>1</v>
      </c>
      <c r="J9621" t="s">
        <v>71</v>
      </c>
      <c r="K9621">
        <v>21</v>
      </c>
      <c r="L9621" t="s">
        <v>151</v>
      </c>
      <c r="M9621" t="s">
        <v>328</v>
      </c>
      <c r="N9621">
        <v>2</v>
      </c>
      <c r="O9621" t="s">
        <v>324</v>
      </c>
      <c r="P9621">
        <v>2</v>
      </c>
      <c r="Q9621" t="s">
        <v>82</v>
      </c>
      <c r="R9621">
        <v>4</v>
      </c>
      <c r="S9621" t="s">
        <v>38</v>
      </c>
      <c r="T9621">
        <v>15</v>
      </c>
      <c r="U9621" t="s">
        <v>335</v>
      </c>
      <c r="V9621" t="s">
        <v>331</v>
      </c>
      <c r="W9621">
        <v>2</v>
      </c>
      <c r="X9621" t="s">
        <v>281</v>
      </c>
      <c r="Y9621">
        <v>65</v>
      </c>
      <c r="Z9621">
        <v>625</v>
      </c>
      <c r="AA9621">
        <v>406250</v>
      </c>
      <c r="AB9621">
        <v>203125</v>
      </c>
      <c r="AC9621">
        <v>0.5</v>
      </c>
      <c r="AD9621">
        <v>1</v>
      </c>
      <c r="AE9621" t="s">
        <v>132</v>
      </c>
    </row>
    <row r="9622" spans="1:31" x14ac:dyDescent="0.3">
      <c r="A9622">
        <v>1185732</v>
      </c>
      <c r="B9622" t="s">
        <v>30</v>
      </c>
      <c r="C9622" s="1">
        <v>44509</v>
      </c>
      <c r="D9622">
        <v>2021</v>
      </c>
      <c r="E9622" t="s">
        <v>45</v>
      </c>
      <c r="F9622">
        <v>4</v>
      </c>
      <c r="G9622">
        <v>1</v>
      </c>
      <c r="H9622" t="s">
        <v>32</v>
      </c>
      <c r="I9622">
        <v>1</v>
      </c>
      <c r="J9622" t="s">
        <v>71</v>
      </c>
      <c r="K9622">
        <v>21</v>
      </c>
      <c r="L9622" t="s">
        <v>151</v>
      </c>
      <c r="M9622" t="s">
        <v>328</v>
      </c>
      <c r="N9622">
        <v>2</v>
      </c>
      <c r="O9622" t="s">
        <v>324</v>
      </c>
      <c r="P9622">
        <v>2</v>
      </c>
      <c r="Q9622" t="s">
        <v>82</v>
      </c>
      <c r="R9622">
        <v>4</v>
      </c>
      <c r="S9622" t="s">
        <v>38</v>
      </c>
      <c r="T9622">
        <v>15</v>
      </c>
      <c r="U9622" t="s">
        <v>335</v>
      </c>
      <c r="V9622" t="s">
        <v>332</v>
      </c>
      <c r="W9622">
        <v>2</v>
      </c>
      <c r="X9622" t="s">
        <v>281</v>
      </c>
      <c r="Y9622">
        <v>70</v>
      </c>
      <c r="Z9622">
        <v>650</v>
      </c>
      <c r="AA9622">
        <v>455000</v>
      </c>
      <c r="AB9622">
        <v>227500</v>
      </c>
      <c r="AC9622">
        <v>0.5</v>
      </c>
      <c r="AD9622">
        <v>1</v>
      </c>
      <c r="AE9622" t="s">
        <v>132</v>
      </c>
    </row>
    <row r="9623" spans="1:31" x14ac:dyDescent="0.3">
      <c r="A9623">
        <v>1185732</v>
      </c>
      <c r="B9623" t="s">
        <v>30</v>
      </c>
      <c r="C9623" s="1">
        <v>44538</v>
      </c>
      <c r="D9623">
        <v>2021</v>
      </c>
      <c r="E9623" t="s">
        <v>46</v>
      </c>
      <c r="F9623">
        <v>4</v>
      </c>
      <c r="G9623">
        <v>1</v>
      </c>
      <c r="H9623" t="s">
        <v>32</v>
      </c>
      <c r="I9623">
        <v>1</v>
      </c>
      <c r="J9623" t="s">
        <v>71</v>
      </c>
      <c r="K9623">
        <v>21</v>
      </c>
      <c r="L9623" t="s">
        <v>151</v>
      </c>
      <c r="M9623" t="s">
        <v>328</v>
      </c>
      <c r="N9623">
        <v>2</v>
      </c>
      <c r="O9623" t="s">
        <v>324</v>
      </c>
      <c r="P9623">
        <v>2</v>
      </c>
      <c r="Q9623" t="s">
        <v>82</v>
      </c>
      <c r="R9623">
        <v>4</v>
      </c>
      <c r="S9623" t="s">
        <v>38</v>
      </c>
      <c r="T9623">
        <v>15</v>
      </c>
      <c r="U9623" t="s">
        <v>335</v>
      </c>
      <c r="V9623" t="s">
        <v>333</v>
      </c>
      <c r="W9623">
        <v>2</v>
      </c>
      <c r="X9623" t="s">
        <v>281</v>
      </c>
      <c r="Y9623">
        <v>70</v>
      </c>
      <c r="Z9623">
        <v>675</v>
      </c>
      <c r="AA9623">
        <v>472500</v>
      </c>
      <c r="AB9623">
        <v>236250</v>
      </c>
      <c r="AC9623">
        <v>0.5</v>
      </c>
      <c r="AD9623">
        <v>1</v>
      </c>
      <c r="AE9623" t="s">
        <v>132</v>
      </c>
    </row>
    <row r="9624" spans="1:31" x14ac:dyDescent="0.3">
      <c r="A9624">
        <v>1185732</v>
      </c>
      <c r="B9624" t="s">
        <v>30</v>
      </c>
      <c r="C9624" s="1">
        <v>44210</v>
      </c>
      <c r="D9624">
        <v>2021</v>
      </c>
      <c r="E9624" t="s">
        <v>47</v>
      </c>
      <c r="F9624">
        <v>1</v>
      </c>
      <c r="G9624">
        <v>1</v>
      </c>
      <c r="H9624" t="s">
        <v>32</v>
      </c>
      <c r="I9624">
        <v>1</v>
      </c>
      <c r="J9624" t="s">
        <v>71</v>
      </c>
      <c r="K9624">
        <v>21</v>
      </c>
      <c r="L9624" t="s">
        <v>151</v>
      </c>
      <c r="M9624" t="s">
        <v>328</v>
      </c>
      <c r="N9624">
        <v>2</v>
      </c>
      <c r="O9624" t="s">
        <v>324</v>
      </c>
      <c r="P9624">
        <v>2</v>
      </c>
      <c r="Q9624" t="s">
        <v>82</v>
      </c>
      <c r="R9624">
        <v>4</v>
      </c>
      <c r="S9624" t="s">
        <v>38</v>
      </c>
      <c r="T9624">
        <v>15</v>
      </c>
      <c r="U9624" t="s">
        <v>335</v>
      </c>
      <c r="V9624" t="s">
        <v>331</v>
      </c>
      <c r="W9624">
        <v>2</v>
      </c>
      <c r="X9624" t="s">
        <v>281</v>
      </c>
      <c r="Y9624">
        <v>40</v>
      </c>
      <c r="Z9624">
        <v>600</v>
      </c>
      <c r="AA9624">
        <v>240000</v>
      </c>
      <c r="AB9624">
        <v>60000</v>
      </c>
      <c r="AC9624">
        <v>0.25</v>
      </c>
      <c r="AD9624">
        <v>1</v>
      </c>
      <c r="AE9624" t="s">
        <v>132</v>
      </c>
    </row>
    <row r="9625" spans="1:31" x14ac:dyDescent="0.3">
      <c r="A9625">
        <v>1185732</v>
      </c>
      <c r="B9625" t="s">
        <v>30</v>
      </c>
      <c r="C9625" s="1">
        <v>44239</v>
      </c>
      <c r="D9625">
        <v>2021</v>
      </c>
      <c r="E9625" t="s">
        <v>48</v>
      </c>
      <c r="F9625">
        <v>1</v>
      </c>
      <c r="G9625">
        <v>3</v>
      </c>
      <c r="H9625" t="s">
        <v>78</v>
      </c>
      <c r="I9625">
        <v>18</v>
      </c>
      <c r="J9625" t="s">
        <v>152</v>
      </c>
      <c r="K9625">
        <v>22</v>
      </c>
      <c r="L9625" t="s">
        <v>153</v>
      </c>
      <c r="M9625" t="s">
        <v>328</v>
      </c>
      <c r="N9625">
        <v>2</v>
      </c>
      <c r="O9625" t="s">
        <v>324</v>
      </c>
      <c r="P9625">
        <v>2</v>
      </c>
      <c r="Q9625" t="s">
        <v>82</v>
      </c>
      <c r="R9625">
        <v>4</v>
      </c>
      <c r="S9625" t="s">
        <v>38</v>
      </c>
      <c r="T9625">
        <v>15</v>
      </c>
      <c r="U9625" t="s">
        <v>335</v>
      </c>
      <c r="V9625" t="s">
        <v>333</v>
      </c>
      <c r="W9625">
        <v>2</v>
      </c>
      <c r="X9625" t="s">
        <v>281</v>
      </c>
      <c r="Y9625">
        <v>40</v>
      </c>
      <c r="Z9625">
        <v>600</v>
      </c>
      <c r="AA9625">
        <v>240000</v>
      </c>
      <c r="AB9625">
        <v>60000</v>
      </c>
      <c r="AC9625">
        <v>0.25</v>
      </c>
      <c r="AD9625">
        <v>1</v>
      </c>
      <c r="AE9625" t="s">
        <v>132</v>
      </c>
    </row>
    <row r="9626" spans="1:31" x14ac:dyDescent="0.3">
      <c r="A9626">
        <v>1185732</v>
      </c>
      <c r="B9626" t="s">
        <v>30</v>
      </c>
      <c r="C9626" s="1">
        <v>44265</v>
      </c>
      <c r="D9626">
        <v>2021</v>
      </c>
      <c r="E9626" t="s">
        <v>51</v>
      </c>
      <c r="F9626">
        <v>1</v>
      </c>
      <c r="G9626">
        <v>3</v>
      </c>
      <c r="H9626" t="s">
        <v>78</v>
      </c>
      <c r="I9626">
        <v>18</v>
      </c>
      <c r="J9626" t="s">
        <v>152</v>
      </c>
      <c r="K9626">
        <v>22</v>
      </c>
      <c r="L9626" t="s">
        <v>153</v>
      </c>
      <c r="M9626" t="s">
        <v>328</v>
      </c>
      <c r="N9626">
        <v>2</v>
      </c>
      <c r="O9626" t="s">
        <v>324</v>
      </c>
      <c r="P9626">
        <v>2</v>
      </c>
      <c r="Q9626" t="s">
        <v>82</v>
      </c>
      <c r="R9626">
        <v>4</v>
      </c>
      <c r="S9626" t="s">
        <v>38</v>
      </c>
      <c r="T9626">
        <v>15</v>
      </c>
      <c r="U9626" t="s">
        <v>335</v>
      </c>
      <c r="V9626" t="s">
        <v>330</v>
      </c>
      <c r="W9626">
        <v>2</v>
      </c>
      <c r="X9626" t="s">
        <v>281</v>
      </c>
      <c r="Y9626">
        <v>40</v>
      </c>
      <c r="Z9626">
        <v>550</v>
      </c>
      <c r="AA9626">
        <v>220000</v>
      </c>
      <c r="AB9626">
        <v>55000</v>
      </c>
      <c r="AC9626">
        <v>0.25</v>
      </c>
      <c r="AD9626">
        <v>1</v>
      </c>
      <c r="AE9626" t="s">
        <v>132</v>
      </c>
    </row>
    <row r="9627" spans="1:31" x14ac:dyDescent="0.3">
      <c r="A9627">
        <v>1185732</v>
      </c>
      <c r="B9627" t="s">
        <v>30</v>
      </c>
      <c r="C9627" s="1">
        <v>44297</v>
      </c>
      <c r="D9627">
        <v>2021</v>
      </c>
      <c r="E9627" t="s">
        <v>52</v>
      </c>
      <c r="F9627">
        <v>2</v>
      </c>
      <c r="G9627">
        <v>3</v>
      </c>
      <c r="H9627" t="s">
        <v>78</v>
      </c>
      <c r="I9627">
        <v>18</v>
      </c>
      <c r="J9627" t="s">
        <v>152</v>
      </c>
      <c r="K9627">
        <v>22</v>
      </c>
      <c r="L9627" t="s">
        <v>153</v>
      </c>
      <c r="M9627" t="s">
        <v>328</v>
      </c>
      <c r="N9627">
        <v>2</v>
      </c>
      <c r="O9627" t="s">
        <v>324</v>
      </c>
      <c r="P9627">
        <v>2</v>
      </c>
      <c r="Q9627" t="s">
        <v>82</v>
      </c>
      <c r="R9627">
        <v>4</v>
      </c>
      <c r="S9627" t="s">
        <v>38</v>
      </c>
      <c r="T9627">
        <v>15</v>
      </c>
      <c r="U9627" t="s">
        <v>335</v>
      </c>
      <c r="V9627" t="s">
        <v>331</v>
      </c>
      <c r="W9627">
        <v>2</v>
      </c>
      <c r="X9627" t="s">
        <v>281</v>
      </c>
      <c r="Y9627">
        <v>40</v>
      </c>
      <c r="Z9627">
        <v>550</v>
      </c>
      <c r="AA9627">
        <v>220000</v>
      </c>
      <c r="AB9627">
        <v>55000</v>
      </c>
      <c r="AC9627">
        <v>0.25</v>
      </c>
      <c r="AD9627">
        <v>1</v>
      </c>
      <c r="AE9627" t="s">
        <v>132</v>
      </c>
    </row>
    <row r="9628" spans="1:31" x14ac:dyDescent="0.3">
      <c r="A9628">
        <v>1185732</v>
      </c>
      <c r="B9628" t="s">
        <v>30</v>
      </c>
      <c r="C9628" s="1">
        <v>44326</v>
      </c>
      <c r="D9628">
        <v>2021</v>
      </c>
      <c r="E9628" t="s">
        <v>53</v>
      </c>
      <c r="F9628">
        <v>2</v>
      </c>
      <c r="G9628">
        <v>3</v>
      </c>
      <c r="H9628" t="s">
        <v>78</v>
      </c>
      <c r="I9628">
        <v>18</v>
      </c>
      <c r="J9628" t="s">
        <v>152</v>
      </c>
      <c r="K9628">
        <v>22</v>
      </c>
      <c r="L9628" t="s">
        <v>153</v>
      </c>
      <c r="M9628" t="s">
        <v>328</v>
      </c>
      <c r="N9628">
        <v>2</v>
      </c>
      <c r="O9628" t="s">
        <v>324</v>
      </c>
      <c r="P9628">
        <v>2</v>
      </c>
      <c r="Q9628" t="s">
        <v>82</v>
      </c>
      <c r="R9628">
        <v>4</v>
      </c>
      <c r="S9628" t="s">
        <v>38</v>
      </c>
      <c r="T9628">
        <v>15</v>
      </c>
      <c r="U9628" t="s">
        <v>335</v>
      </c>
      <c r="V9628" t="s">
        <v>332</v>
      </c>
      <c r="W9628">
        <v>2</v>
      </c>
      <c r="X9628" t="s">
        <v>281</v>
      </c>
      <c r="Y9628">
        <v>55</v>
      </c>
      <c r="Z9628">
        <v>600</v>
      </c>
      <c r="AA9628">
        <v>330000</v>
      </c>
      <c r="AB9628">
        <v>82500.000000000015</v>
      </c>
      <c r="AC9628">
        <v>0.25</v>
      </c>
      <c r="AD9628">
        <v>1</v>
      </c>
      <c r="AE9628" t="s">
        <v>132</v>
      </c>
    </row>
    <row r="9629" spans="1:31" x14ac:dyDescent="0.3">
      <c r="A9629">
        <v>1185732</v>
      </c>
      <c r="B9629" t="s">
        <v>30</v>
      </c>
      <c r="C9629" s="1">
        <v>44359</v>
      </c>
      <c r="D9629">
        <v>2021</v>
      </c>
      <c r="E9629" t="s">
        <v>54</v>
      </c>
      <c r="F9629">
        <v>2</v>
      </c>
      <c r="G9629">
        <v>3</v>
      </c>
      <c r="H9629" t="s">
        <v>78</v>
      </c>
      <c r="I9629">
        <v>18</v>
      </c>
      <c r="J9629" t="s">
        <v>152</v>
      </c>
      <c r="K9629">
        <v>22</v>
      </c>
      <c r="L9629" t="s">
        <v>153</v>
      </c>
      <c r="M9629" t="s">
        <v>328</v>
      </c>
      <c r="N9629">
        <v>2</v>
      </c>
      <c r="O9629" t="s">
        <v>324</v>
      </c>
      <c r="P9629">
        <v>2</v>
      </c>
      <c r="Q9629" t="s">
        <v>82</v>
      </c>
      <c r="R9629">
        <v>4</v>
      </c>
      <c r="S9629" t="s">
        <v>38</v>
      </c>
      <c r="T9629">
        <v>15</v>
      </c>
      <c r="U9629" t="s">
        <v>335</v>
      </c>
      <c r="V9629" t="s">
        <v>333</v>
      </c>
      <c r="W9629">
        <v>2</v>
      </c>
      <c r="X9629" t="s">
        <v>281</v>
      </c>
      <c r="Y9629">
        <v>55</v>
      </c>
      <c r="Z9629">
        <v>650</v>
      </c>
      <c r="AA9629">
        <v>357500</v>
      </c>
      <c r="AB9629">
        <v>89375.000000000015</v>
      </c>
      <c r="AC9629">
        <v>0.25</v>
      </c>
      <c r="AD9629">
        <v>1</v>
      </c>
      <c r="AE9629" t="s">
        <v>132</v>
      </c>
    </row>
    <row r="9630" spans="1:31" x14ac:dyDescent="0.3">
      <c r="A9630">
        <v>1185732</v>
      </c>
      <c r="B9630" t="s">
        <v>30</v>
      </c>
      <c r="C9630" s="1">
        <v>44419</v>
      </c>
      <c r="D9630">
        <v>2021</v>
      </c>
      <c r="E9630" t="s">
        <v>31</v>
      </c>
      <c r="F9630">
        <v>3</v>
      </c>
      <c r="G9630">
        <v>3</v>
      </c>
      <c r="H9630" t="s">
        <v>78</v>
      </c>
      <c r="I9630">
        <v>18</v>
      </c>
      <c r="J9630" t="s">
        <v>152</v>
      </c>
      <c r="K9630">
        <v>22</v>
      </c>
      <c r="L9630" t="s">
        <v>153</v>
      </c>
      <c r="M9630" t="s">
        <v>328</v>
      </c>
      <c r="N9630">
        <v>2</v>
      </c>
      <c r="O9630" t="s">
        <v>324</v>
      </c>
      <c r="P9630">
        <v>2</v>
      </c>
      <c r="Q9630" t="s">
        <v>82</v>
      </c>
      <c r="R9630">
        <v>4</v>
      </c>
      <c r="S9630" t="s">
        <v>38</v>
      </c>
      <c r="T9630">
        <v>15</v>
      </c>
      <c r="U9630" t="s">
        <v>335</v>
      </c>
      <c r="V9630" t="s">
        <v>331</v>
      </c>
      <c r="W9630">
        <v>2</v>
      </c>
      <c r="X9630" t="s">
        <v>281</v>
      </c>
      <c r="Y9630">
        <v>55</v>
      </c>
      <c r="Z9630">
        <v>675</v>
      </c>
      <c r="AA9630">
        <v>371250</v>
      </c>
      <c r="AB9630">
        <v>92812.500000000015</v>
      </c>
      <c r="AC9630">
        <v>0.25</v>
      </c>
      <c r="AD9630">
        <v>1</v>
      </c>
      <c r="AE9630" t="s">
        <v>132</v>
      </c>
    </row>
    <row r="9631" spans="1:31" x14ac:dyDescent="0.3">
      <c r="A9631">
        <v>1185732</v>
      </c>
      <c r="B9631" t="s">
        <v>30</v>
      </c>
      <c r="C9631" s="1">
        <v>44449</v>
      </c>
      <c r="D9631">
        <v>2021</v>
      </c>
      <c r="E9631" t="s">
        <v>43</v>
      </c>
      <c r="F9631">
        <v>3</v>
      </c>
      <c r="G9631">
        <v>3</v>
      </c>
      <c r="H9631" t="s">
        <v>78</v>
      </c>
      <c r="I9631">
        <v>18</v>
      </c>
      <c r="J9631" t="s">
        <v>152</v>
      </c>
      <c r="K9631">
        <v>22</v>
      </c>
      <c r="L9631" t="s">
        <v>153</v>
      </c>
      <c r="M9631" t="s">
        <v>328</v>
      </c>
      <c r="N9631">
        <v>2</v>
      </c>
      <c r="O9631" t="s">
        <v>324</v>
      </c>
      <c r="P9631">
        <v>2</v>
      </c>
      <c r="Q9631" t="s">
        <v>82</v>
      </c>
      <c r="R9631">
        <v>4</v>
      </c>
      <c r="S9631" t="s">
        <v>38</v>
      </c>
      <c r="T9631">
        <v>15</v>
      </c>
      <c r="U9631" t="s">
        <v>335</v>
      </c>
      <c r="V9631" t="s">
        <v>333</v>
      </c>
      <c r="W9631">
        <v>2</v>
      </c>
      <c r="X9631" t="s">
        <v>281</v>
      </c>
      <c r="Y9631">
        <v>55</v>
      </c>
      <c r="Z9631">
        <v>600</v>
      </c>
      <c r="AA9631">
        <v>330000</v>
      </c>
      <c r="AB9631">
        <v>82500.000000000015</v>
      </c>
      <c r="AC9631">
        <v>0.25</v>
      </c>
      <c r="AD9631">
        <v>1</v>
      </c>
      <c r="AE9631" t="s">
        <v>132</v>
      </c>
    </row>
    <row r="9632" spans="1:31" x14ac:dyDescent="0.3">
      <c r="A9632">
        <v>1185732</v>
      </c>
      <c r="B9632" t="s">
        <v>30</v>
      </c>
      <c r="C9632" s="1">
        <v>44481</v>
      </c>
      <c r="D9632">
        <v>2021</v>
      </c>
      <c r="E9632" t="s">
        <v>44</v>
      </c>
      <c r="F9632">
        <v>4</v>
      </c>
      <c r="G9632">
        <v>3</v>
      </c>
      <c r="H9632" t="s">
        <v>78</v>
      </c>
      <c r="I9632">
        <v>18</v>
      </c>
      <c r="J9632" t="s">
        <v>152</v>
      </c>
      <c r="K9632">
        <v>22</v>
      </c>
      <c r="L9632" t="s">
        <v>153</v>
      </c>
      <c r="M9632" t="s">
        <v>328</v>
      </c>
      <c r="N9632">
        <v>2</v>
      </c>
      <c r="O9632" t="s">
        <v>324</v>
      </c>
      <c r="P9632">
        <v>2</v>
      </c>
      <c r="Q9632" t="s">
        <v>82</v>
      </c>
      <c r="R9632">
        <v>4</v>
      </c>
      <c r="S9632" t="s">
        <v>38</v>
      </c>
      <c r="T9632">
        <v>15</v>
      </c>
      <c r="U9632" t="s">
        <v>335</v>
      </c>
      <c r="V9632" t="s">
        <v>331</v>
      </c>
      <c r="W9632">
        <v>2</v>
      </c>
      <c r="X9632" t="s">
        <v>281</v>
      </c>
      <c r="Y9632">
        <v>60</v>
      </c>
      <c r="Z9632">
        <v>600</v>
      </c>
      <c r="AA9632">
        <v>360000</v>
      </c>
      <c r="AB9632">
        <v>90000</v>
      </c>
      <c r="AC9632">
        <v>0.25</v>
      </c>
      <c r="AD9632">
        <v>1</v>
      </c>
      <c r="AE9632" t="s">
        <v>132</v>
      </c>
    </row>
    <row r="9633" spans="1:31" x14ac:dyDescent="0.3">
      <c r="A9633">
        <v>1185732</v>
      </c>
      <c r="B9633" t="s">
        <v>30</v>
      </c>
      <c r="C9633" s="1">
        <v>44511</v>
      </c>
      <c r="D9633">
        <v>2021</v>
      </c>
      <c r="E9633" t="s">
        <v>45</v>
      </c>
      <c r="F9633">
        <v>4</v>
      </c>
      <c r="G9633">
        <v>3</v>
      </c>
      <c r="H9633" t="s">
        <v>78</v>
      </c>
      <c r="I9633">
        <v>18</v>
      </c>
      <c r="J9633" t="s">
        <v>152</v>
      </c>
      <c r="K9633">
        <v>22</v>
      </c>
      <c r="L9633" t="s">
        <v>153</v>
      </c>
      <c r="M9633" t="s">
        <v>328</v>
      </c>
      <c r="N9633">
        <v>2</v>
      </c>
      <c r="O9633" t="s">
        <v>324</v>
      </c>
      <c r="P9633">
        <v>2</v>
      </c>
      <c r="Q9633" t="s">
        <v>82</v>
      </c>
      <c r="R9633">
        <v>4</v>
      </c>
      <c r="S9633" t="s">
        <v>38</v>
      </c>
      <c r="T9633">
        <v>15</v>
      </c>
      <c r="U9633" t="s">
        <v>335</v>
      </c>
      <c r="V9633" t="s">
        <v>331</v>
      </c>
      <c r="W9633">
        <v>2</v>
      </c>
      <c r="X9633" t="s">
        <v>281</v>
      </c>
      <c r="Y9633">
        <v>60</v>
      </c>
      <c r="Z9633">
        <v>575</v>
      </c>
      <c r="AA9633">
        <v>345000</v>
      </c>
      <c r="AB9633">
        <v>86250</v>
      </c>
      <c r="AC9633">
        <v>0.25</v>
      </c>
      <c r="AD9633">
        <v>1</v>
      </c>
      <c r="AE9633" t="s">
        <v>132</v>
      </c>
    </row>
    <row r="9634" spans="1:31" x14ac:dyDescent="0.3">
      <c r="A9634">
        <v>1185732</v>
      </c>
      <c r="B9634" t="s">
        <v>30</v>
      </c>
      <c r="C9634" s="1">
        <v>44540</v>
      </c>
      <c r="D9634">
        <v>2021</v>
      </c>
      <c r="E9634" t="s">
        <v>46</v>
      </c>
      <c r="F9634">
        <v>4</v>
      </c>
      <c r="G9634">
        <v>3</v>
      </c>
      <c r="H9634" t="s">
        <v>78</v>
      </c>
      <c r="I9634">
        <v>18</v>
      </c>
      <c r="J9634" t="s">
        <v>152</v>
      </c>
      <c r="K9634">
        <v>22</v>
      </c>
      <c r="L9634" t="s">
        <v>153</v>
      </c>
      <c r="M9634" t="s">
        <v>328</v>
      </c>
      <c r="N9634">
        <v>2</v>
      </c>
      <c r="O9634" t="s">
        <v>324</v>
      </c>
      <c r="P9634">
        <v>2</v>
      </c>
      <c r="Q9634" t="s">
        <v>82</v>
      </c>
      <c r="R9634">
        <v>4</v>
      </c>
      <c r="S9634" t="s">
        <v>38</v>
      </c>
      <c r="T9634">
        <v>15</v>
      </c>
      <c r="U9634" t="s">
        <v>335</v>
      </c>
      <c r="V9634" t="s">
        <v>331</v>
      </c>
      <c r="W9634">
        <v>2</v>
      </c>
      <c r="X9634" t="s">
        <v>281</v>
      </c>
      <c r="Y9634">
        <v>60</v>
      </c>
      <c r="Z9634">
        <v>600</v>
      </c>
      <c r="AA9634">
        <v>360000</v>
      </c>
      <c r="AB9634">
        <v>90000</v>
      </c>
      <c r="AC9634">
        <v>0.25</v>
      </c>
      <c r="AD9634">
        <v>1</v>
      </c>
      <c r="AE9634" t="s">
        <v>132</v>
      </c>
    </row>
    <row r="9635" spans="1:31" x14ac:dyDescent="0.3">
      <c r="A9635">
        <v>1128299</v>
      </c>
      <c r="B9635" t="s">
        <v>77</v>
      </c>
      <c r="C9635" s="1">
        <v>44310</v>
      </c>
      <c r="D9635">
        <v>2021</v>
      </c>
      <c r="E9635" t="s">
        <v>52</v>
      </c>
      <c r="F9635">
        <v>2</v>
      </c>
      <c r="G9635">
        <v>5</v>
      </c>
      <c r="H9635" t="s">
        <v>100</v>
      </c>
      <c r="I9635">
        <v>19</v>
      </c>
      <c r="J9635" t="s">
        <v>103</v>
      </c>
      <c r="K9635">
        <v>23</v>
      </c>
      <c r="L9635" t="s">
        <v>104</v>
      </c>
      <c r="M9635" t="s">
        <v>328</v>
      </c>
      <c r="N9635">
        <v>2</v>
      </c>
      <c r="O9635" t="s">
        <v>324</v>
      </c>
      <c r="P9635">
        <v>2</v>
      </c>
      <c r="Q9635" t="s">
        <v>82</v>
      </c>
      <c r="R9635">
        <v>4</v>
      </c>
      <c r="S9635" t="s">
        <v>38</v>
      </c>
      <c r="T9635">
        <v>15</v>
      </c>
      <c r="U9635" t="s">
        <v>335</v>
      </c>
      <c r="V9635" t="s">
        <v>331</v>
      </c>
      <c r="W9635">
        <v>2</v>
      </c>
      <c r="X9635" t="s">
        <v>281</v>
      </c>
      <c r="Y9635">
        <v>65</v>
      </c>
      <c r="Z9635">
        <v>300</v>
      </c>
      <c r="AA9635">
        <v>195000</v>
      </c>
      <c r="AB9635">
        <v>58500.000000000007</v>
      </c>
      <c r="AC9635">
        <v>0.3</v>
      </c>
      <c r="AD9635">
        <v>1</v>
      </c>
      <c r="AE9635" t="s">
        <v>132</v>
      </c>
    </row>
    <row r="9636" spans="1:31" x14ac:dyDescent="0.3">
      <c r="A9636">
        <v>1128299</v>
      </c>
      <c r="B9636" t="s">
        <v>77</v>
      </c>
      <c r="C9636" s="1">
        <v>44341</v>
      </c>
      <c r="D9636">
        <v>2021</v>
      </c>
      <c r="E9636" t="s">
        <v>53</v>
      </c>
      <c r="F9636">
        <v>2</v>
      </c>
      <c r="G9636">
        <v>5</v>
      </c>
      <c r="H9636" t="s">
        <v>100</v>
      </c>
      <c r="I9636">
        <v>19</v>
      </c>
      <c r="J9636" t="s">
        <v>103</v>
      </c>
      <c r="K9636">
        <v>23</v>
      </c>
      <c r="L9636" t="s">
        <v>104</v>
      </c>
      <c r="M9636" t="s">
        <v>328</v>
      </c>
      <c r="N9636">
        <v>2</v>
      </c>
      <c r="O9636" t="s">
        <v>324</v>
      </c>
      <c r="P9636">
        <v>2</v>
      </c>
      <c r="Q9636" t="s">
        <v>82</v>
      </c>
      <c r="R9636">
        <v>4</v>
      </c>
      <c r="S9636" t="s">
        <v>38</v>
      </c>
      <c r="T9636">
        <v>15</v>
      </c>
      <c r="U9636" t="s">
        <v>335</v>
      </c>
      <c r="V9636" t="s">
        <v>331</v>
      </c>
      <c r="W9636">
        <v>2</v>
      </c>
      <c r="X9636" t="s">
        <v>281</v>
      </c>
      <c r="Y9636">
        <v>60</v>
      </c>
      <c r="Z9636">
        <v>525</v>
      </c>
      <c r="AA9636">
        <v>315000</v>
      </c>
      <c r="AB9636">
        <v>94500</v>
      </c>
      <c r="AC9636">
        <v>0.3</v>
      </c>
      <c r="AD9636">
        <v>1</v>
      </c>
      <c r="AE9636" t="s">
        <v>132</v>
      </c>
    </row>
    <row r="9637" spans="1:31" x14ac:dyDescent="0.3">
      <c r="A9637">
        <v>1128299</v>
      </c>
      <c r="B9637" t="s">
        <v>77</v>
      </c>
      <c r="C9637" s="1">
        <v>44371</v>
      </c>
      <c r="D9637">
        <v>2021</v>
      </c>
      <c r="E9637" t="s">
        <v>54</v>
      </c>
      <c r="F9637">
        <v>2</v>
      </c>
      <c r="G9637">
        <v>5</v>
      </c>
      <c r="H9637" t="s">
        <v>100</v>
      </c>
      <c r="I9637">
        <v>19</v>
      </c>
      <c r="J9637" t="s">
        <v>103</v>
      </c>
      <c r="K9637">
        <v>23</v>
      </c>
      <c r="L9637" t="s">
        <v>104</v>
      </c>
      <c r="M9637" t="s">
        <v>328</v>
      </c>
      <c r="N9637">
        <v>2</v>
      </c>
      <c r="O9637" t="s">
        <v>324</v>
      </c>
      <c r="P9637">
        <v>2</v>
      </c>
      <c r="Q9637" t="s">
        <v>82</v>
      </c>
      <c r="R9637">
        <v>4</v>
      </c>
      <c r="S9637" t="s">
        <v>38</v>
      </c>
      <c r="T9637">
        <v>15</v>
      </c>
      <c r="U9637" t="s">
        <v>335</v>
      </c>
      <c r="V9637" t="s">
        <v>333</v>
      </c>
      <c r="W9637">
        <v>2</v>
      </c>
      <c r="X9637" t="s">
        <v>281</v>
      </c>
      <c r="Y9637">
        <v>105</v>
      </c>
      <c r="Z9637">
        <v>700</v>
      </c>
      <c r="AA9637">
        <v>735000</v>
      </c>
      <c r="AB9637">
        <v>220500</v>
      </c>
      <c r="AC9637">
        <v>0.3</v>
      </c>
      <c r="AD9637">
        <v>1</v>
      </c>
      <c r="AE9637" t="s">
        <v>132</v>
      </c>
    </row>
    <row r="9638" spans="1:31" x14ac:dyDescent="0.3">
      <c r="A9638">
        <v>1128299</v>
      </c>
      <c r="B9638" t="s">
        <v>77</v>
      </c>
      <c r="C9638" s="1">
        <v>44432</v>
      </c>
      <c r="D9638">
        <v>2021</v>
      </c>
      <c r="E9638" t="s">
        <v>31</v>
      </c>
      <c r="F9638">
        <v>3</v>
      </c>
      <c r="G9638">
        <v>5</v>
      </c>
      <c r="H9638" t="s">
        <v>100</v>
      </c>
      <c r="I9638">
        <v>19</v>
      </c>
      <c r="J9638" t="s">
        <v>103</v>
      </c>
      <c r="K9638">
        <v>23</v>
      </c>
      <c r="L9638" t="s">
        <v>104</v>
      </c>
      <c r="M9638" t="s">
        <v>328</v>
      </c>
      <c r="N9638">
        <v>2</v>
      </c>
      <c r="O9638" t="s">
        <v>324</v>
      </c>
      <c r="P9638">
        <v>2</v>
      </c>
      <c r="Q9638" t="s">
        <v>82</v>
      </c>
      <c r="R9638">
        <v>4</v>
      </c>
      <c r="S9638" t="s">
        <v>38</v>
      </c>
      <c r="T9638">
        <v>15</v>
      </c>
      <c r="U9638" t="s">
        <v>335</v>
      </c>
      <c r="V9638" t="s">
        <v>330</v>
      </c>
      <c r="W9638">
        <v>2</v>
      </c>
      <c r="X9638" t="s">
        <v>281</v>
      </c>
      <c r="Y9638">
        <v>75</v>
      </c>
      <c r="Z9638">
        <v>250</v>
      </c>
      <c r="AA9638">
        <v>187500</v>
      </c>
      <c r="AB9638">
        <v>56250</v>
      </c>
      <c r="AC9638">
        <v>0.3</v>
      </c>
      <c r="AD9638">
        <v>1</v>
      </c>
      <c r="AE9638" t="s">
        <v>132</v>
      </c>
    </row>
    <row r="9639" spans="1:31" x14ac:dyDescent="0.3">
      <c r="A9639">
        <v>1128299</v>
      </c>
      <c r="B9639" t="s">
        <v>77</v>
      </c>
      <c r="C9639" s="1">
        <v>44464</v>
      </c>
      <c r="D9639">
        <v>2021</v>
      </c>
      <c r="E9639" t="s">
        <v>43</v>
      </c>
      <c r="F9639">
        <v>3</v>
      </c>
      <c r="G9639">
        <v>5</v>
      </c>
      <c r="H9639" t="s">
        <v>100</v>
      </c>
      <c r="I9639">
        <v>19</v>
      </c>
      <c r="J9639" t="s">
        <v>103</v>
      </c>
      <c r="K9639">
        <v>23</v>
      </c>
      <c r="L9639" t="s">
        <v>104</v>
      </c>
      <c r="M9639" t="s">
        <v>328</v>
      </c>
      <c r="N9639">
        <v>2</v>
      </c>
      <c r="O9639" t="s">
        <v>324</v>
      </c>
      <c r="P9639">
        <v>2</v>
      </c>
      <c r="Q9639" t="s">
        <v>82</v>
      </c>
      <c r="R9639">
        <v>4</v>
      </c>
      <c r="S9639" t="s">
        <v>38</v>
      </c>
      <c r="T9639">
        <v>15</v>
      </c>
      <c r="U9639" t="s">
        <v>335</v>
      </c>
      <c r="V9639" t="s">
        <v>331</v>
      </c>
      <c r="W9639">
        <v>2</v>
      </c>
      <c r="X9639" t="s">
        <v>281</v>
      </c>
      <c r="Y9639">
        <v>45</v>
      </c>
      <c r="Z9639">
        <v>250</v>
      </c>
      <c r="AA9639">
        <v>112500</v>
      </c>
      <c r="AB9639">
        <v>33749.999999999993</v>
      </c>
      <c r="AC9639">
        <v>0.3</v>
      </c>
      <c r="AD9639">
        <v>1</v>
      </c>
      <c r="AE9639" t="s">
        <v>132</v>
      </c>
    </row>
    <row r="9640" spans="1:31" x14ac:dyDescent="0.3">
      <c r="A9640">
        <v>1128299</v>
      </c>
      <c r="B9640" t="s">
        <v>77</v>
      </c>
      <c r="C9640" s="1">
        <v>44493</v>
      </c>
      <c r="D9640">
        <v>2021</v>
      </c>
      <c r="E9640" t="s">
        <v>44</v>
      </c>
      <c r="F9640">
        <v>4</v>
      </c>
      <c r="G9640">
        <v>5</v>
      </c>
      <c r="H9640" t="s">
        <v>100</v>
      </c>
      <c r="I9640">
        <v>19</v>
      </c>
      <c r="J9640" t="s">
        <v>103</v>
      </c>
      <c r="K9640">
        <v>23</v>
      </c>
      <c r="L9640" t="s">
        <v>104</v>
      </c>
      <c r="M9640" t="s">
        <v>328</v>
      </c>
      <c r="N9640">
        <v>2</v>
      </c>
      <c r="O9640" t="s">
        <v>324</v>
      </c>
      <c r="P9640">
        <v>2</v>
      </c>
      <c r="Q9640" t="s">
        <v>82</v>
      </c>
      <c r="R9640">
        <v>4</v>
      </c>
      <c r="S9640" t="s">
        <v>38</v>
      </c>
      <c r="T9640">
        <v>15</v>
      </c>
      <c r="U9640" t="s">
        <v>335</v>
      </c>
      <c r="V9640" t="s">
        <v>332</v>
      </c>
      <c r="W9640">
        <v>2</v>
      </c>
      <c r="X9640" t="s">
        <v>281</v>
      </c>
      <c r="Y9640">
        <v>60</v>
      </c>
      <c r="Z9640">
        <v>350</v>
      </c>
      <c r="AA9640">
        <v>210000</v>
      </c>
      <c r="AB9640">
        <v>63000.000000000007</v>
      </c>
      <c r="AC9640">
        <v>0.3</v>
      </c>
      <c r="AD9640">
        <v>1</v>
      </c>
      <c r="AE9640" t="s">
        <v>132</v>
      </c>
    </row>
    <row r="9641" spans="1:31" x14ac:dyDescent="0.3">
      <c r="A9641">
        <v>1128299</v>
      </c>
      <c r="B9641" t="s">
        <v>77</v>
      </c>
      <c r="C9641" s="1">
        <v>44524</v>
      </c>
      <c r="D9641">
        <v>2021</v>
      </c>
      <c r="E9641" t="s">
        <v>45</v>
      </c>
      <c r="F9641">
        <v>4</v>
      </c>
      <c r="G9641">
        <v>5</v>
      </c>
      <c r="H9641" t="s">
        <v>100</v>
      </c>
      <c r="I9641">
        <v>19</v>
      </c>
      <c r="J9641" t="s">
        <v>103</v>
      </c>
      <c r="K9641">
        <v>23</v>
      </c>
      <c r="L9641" t="s">
        <v>104</v>
      </c>
      <c r="M9641" t="s">
        <v>328</v>
      </c>
      <c r="N9641">
        <v>2</v>
      </c>
      <c r="O9641" t="s">
        <v>324</v>
      </c>
      <c r="P9641">
        <v>2</v>
      </c>
      <c r="Q9641" t="s">
        <v>82</v>
      </c>
      <c r="R9641">
        <v>4</v>
      </c>
      <c r="S9641" t="s">
        <v>38</v>
      </c>
      <c r="T9641">
        <v>15</v>
      </c>
      <c r="U9641" t="s">
        <v>335</v>
      </c>
      <c r="V9641" t="s">
        <v>333</v>
      </c>
      <c r="W9641">
        <v>2</v>
      </c>
      <c r="X9641" t="s">
        <v>281</v>
      </c>
      <c r="Y9641">
        <v>80</v>
      </c>
      <c r="Z9641">
        <v>550</v>
      </c>
      <c r="AA9641">
        <v>440000</v>
      </c>
      <c r="AB9641">
        <v>132000</v>
      </c>
      <c r="AC9641">
        <v>0.3</v>
      </c>
      <c r="AD9641">
        <v>1</v>
      </c>
      <c r="AE9641" t="s">
        <v>132</v>
      </c>
    </row>
    <row r="9642" spans="1:31" x14ac:dyDescent="0.3">
      <c r="A9642">
        <v>1128299</v>
      </c>
      <c r="B9642" t="s">
        <v>77</v>
      </c>
      <c r="C9642" s="1">
        <v>44553</v>
      </c>
      <c r="D9642">
        <v>2021</v>
      </c>
      <c r="E9642" t="s">
        <v>46</v>
      </c>
      <c r="F9642">
        <v>4</v>
      </c>
      <c r="G9642">
        <v>5</v>
      </c>
      <c r="H9642" t="s">
        <v>100</v>
      </c>
      <c r="I9642">
        <v>19</v>
      </c>
      <c r="J9642" t="s">
        <v>103</v>
      </c>
      <c r="K9642">
        <v>23</v>
      </c>
      <c r="L9642" t="s">
        <v>104</v>
      </c>
      <c r="M9642" t="s">
        <v>328</v>
      </c>
      <c r="N9642">
        <v>2</v>
      </c>
      <c r="O9642" t="s">
        <v>324</v>
      </c>
      <c r="P9642">
        <v>2</v>
      </c>
      <c r="Q9642" t="s">
        <v>82</v>
      </c>
      <c r="R9642">
        <v>4</v>
      </c>
      <c r="S9642" t="s">
        <v>38</v>
      </c>
      <c r="T9642">
        <v>15</v>
      </c>
      <c r="U9642" t="s">
        <v>335</v>
      </c>
      <c r="V9642" t="s">
        <v>331</v>
      </c>
      <c r="W9642">
        <v>2</v>
      </c>
      <c r="X9642" t="s">
        <v>281</v>
      </c>
      <c r="Y9642">
        <v>85</v>
      </c>
      <c r="Z9642">
        <v>575</v>
      </c>
      <c r="AA9642">
        <v>488750</v>
      </c>
      <c r="AB9642">
        <v>146625</v>
      </c>
      <c r="AC9642">
        <v>0.3</v>
      </c>
      <c r="AD9642">
        <v>1</v>
      </c>
      <c r="AE9642" t="s">
        <v>132</v>
      </c>
    </row>
    <row r="9643" spans="1:31" x14ac:dyDescent="0.3">
      <c r="A9643">
        <v>1185732</v>
      </c>
      <c r="B9643" t="s">
        <v>30</v>
      </c>
      <c r="C9643" s="1">
        <v>44215</v>
      </c>
      <c r="D9643">
        <v>2021</v>
      </c>
      <c r="E9643" t="s">
        <v>47</v>
      </c>
      <c r="F9643">
        <v>1</v>
      </c>
      <c r="G9643">
        <v>5</v>
      </c>
      <c r="H9643" t="s">
        <v>100</v>
      </c>
      <c r="I9643">
        <v>19</v>
      </c>
      <c r="J9643" t="s">
        <v>103</v>
      </c>
      <c r="K9643">
        <v>23</v>
      </c>
      <c r="L9643" t="s">
        <v>104</v>
      </c>
      <c r="M9643" t="s">
        <v>328</v>
      </c>
      <c r="N9643">
        <v>2</v>
      </c>
      <c r="O9643" t="s">
        <v>324</v>
      </c>
      <c r="P9643">
        <v>2</v>
      </c>
      <c r="Q9643" t="s">
        <v>82</v>
      </c>
      <c r="R9643">
        <v>4</v>
      </c>
      <c r="S9643" t="s">
        <v>38</v>
      </c>
      <c r="T9643">
        <v>15</v>
      </c>
      <c r="U9643" t="s">
        <v>335</v>
      </c>
      <c r="V9643" t="s">
        <v>333</v>
      </c>
      <c r="W9643">
        <v>2</v>
      </c>
      <c r="X9643" t="s">
        <v>281</v>
      </c>
      <c r="Y9643">
        <v>35</v>
      </c>
      <c r="Z9643">
        <v>550</v>
      </c>
      <c r="AA9643">
        <v>192500</v>
      </c>
      <c r="AB9643">
        <v>105875.00000000001</v>
      </c>
      <c r="AC9643">
        <v>0.55000000000000004</v>
      </c>
      <c r="AD9643">
        <v>1</v>
      </c>
      <c r="AE9643" t="s">
        <v>132</v>
      </c>
    </row>
    <row r="9644" spans="1:31" x14ac:dyDescent="0.3">
      <c r="A9644">
        <v>1185732</v>
      </c>
      <c r="B9644" t="s">
        <v>30</v>
      </c>
      <c r="C9644" s="1">
        <v>44270</v>
      </c>
      <c r="D9644">
        <v>2021</v>
      </c>
      <c r="E9644" t="s">
        <v>51</v>
      </c>
      <c r="F9644">
        <v>1</v>
      </c>
      <c r="G9644">
        <v>4</v>
      </c>
      <c r="H9644" t="s">
        <v>139</v>
      </c>
      <c r="I9644">
        <v>20</v>
      </c>
      <c r="J9644" t="s">
        <v>154</v>
      </c>
      <c r="K9644">
        <v>24</v>
      </c>
      <c r="L9644" t="s">
        <v>155</v>
      </c>
      <c r="M9644" t="s">
        <v>328</v>
      </c>
      <c r="N9644">
        <v>2</v>
      </c>
      <c r="O9644" t="s">
        <v>324</v>
      </c>
      <c r="P9644">
        <v>2</v>
      </c>
      <c r="Q9644" t="s">
        <v>82</v>
      </c>
      <c r="R9644">
        <v>4</v>
      </c>
      <c r="S9644" t="s">
        <v>38</v>
      </c>
      <c r="T9644">
        <v>15</v>
      </c>
      <c r="U9644" t="s">
        <v>335</v>
      </c>
      <c r="V9644" t="s">
        <v>330</v>
      </c>
      <c r="W9644">
        <v>2</v>
      </c>
      <c r="X9644" t="s">
        <v>281</v>
      </c>
      <c r="Y9644">
        <v>35</v>
      </c>
      <c r="Z9644">
        <v>475</v>
      </c>
      <c r="AA9644">
        <v>166250</v>
      </c>
      <c r="AB9644">
        <v>91437.500000000015</v>
      </c>
      <c r="AC9644">
        <v>0.55000000000000004</v>
      </c>
      <c r="AD9644">
        <v>1</v>
      </c>
      <c r="AE9644" t="s">
        <v>132</v>
      </c>
    </row>
    <row r="9645" spans="1:31" x14ac:dyDescent="0.3">
      <c r="A9645">
        <v>1185732</v>
      </c>
      <c r="B9645" t="s">
        <v>30</v>
      </c>
      <c r="C9645" s="1">
        <v>44302</v>
      </c>
      <c r="D9645">
        <v>2021</v>
      </c>
      <c r="E9645" t="s">
        <v>52</v>
      </c>
      <c r="F9645">
        <v>2</v>
      </c>
      <c r="G9645">
        <v>4</v>
      </c>
      <c r="H9645" t="s">
        <v>139</v>
      </c>
      <c r="I9645">
        <v>20</v>
      </c>
      <c r="J9645" t="s">
        <v>154</v>
      </c>
      <c r="K9645">
        <v>24</v>
      </c>
      <c r="L9645" t="s">
        <v>155</v>
      </c>
      <c r="M9645" t="s">
        <v>328</v>
      </c>
      <c r="N9645">
        <v>2</v>
      </c>
      <c r="O9645" t="s">
        <v>324</v>
      </c>
      <c r="P9645">
        <v>2</v>
      </c>
      <c r="Q9645" t="s">
        <v>82</v>
      </c>
      <c r="R9645">
        <v>4</v>
      </c>
      <c r="S9645" t="s">
        <v>38</v>
      </c>
      <c r="T9645">
        <v>15</v>
      </c>
      <c r="U9645" t="s">
        <v>335</v>
      </c>
      <c r="V9645" t="s">
        <v>331</v>
      </c>
      <c r="W9645">
        <v>2</v>
      </c>
      <c r="X9645" t="s">
        <v>281</v>
      </c>
      <c r="Y9645">
        <v>40</v>
      </c>
      <c r="Z9645">
        <v>525</v>
      </c>
      <c r="AA9645">
        <v>210000</v>
      </c>
      <c r="AB9645">
        <v>115500.00000000001</v>
      </c>
      <c r="AC9645">
        <v>0.55000000000000004</v>
      </c>
      <c r="AD9645">
        <v>1</v>
      </c>
      <c r="AE9645" t="s">
        <v>132</v>
      </c>
    </row>
    <row r="9646" spans="1:31" x14ac:dyDescent="0.3">
      <c r="A9646">
        <v>1185732</v>
      </c>
      <c r="B9646" t="s">
        <v>30</v>
      </c>
      <c r="C9646" s="1">
        <v>44331</v>
      </c>
      <c r="D9646">
        <v>2021</v>
      </c>
      <c r="E9646" t="s">
        <v>53</v>
      </c>
      <c r="F9646">
        <v>2</v>
      </c>
      <c r="G9646">
        <v>4</v>
      </c>
      <c r="H9646" t="s">
        <v>139</v>
      </c>
      <c r="I9646">
        <v>20</v>
      </c>
      <c r="J9646" t="s">
        <v>154</v>
      </c>
      <c r="K9646">
        <v>24</v>
      </c>
      <c r="L9646" t="s">
        <v>155</v>
      </c>
      <c r="M9646" t="s">
        <v>328</v>
      </c>
      <c r="N9646">
        <v>2</v>
      </c>
      <c r="O9646" t="s">
        <v>324</v>
      </c>
      <c r="P9646">
        <v>2</v>
      </c>
      <c r="Q9646" t="s">
        <v>82</v>
      </c>
      <c r="R9646">
        <v>4</v>
      </c>
      <c r="S9646" t="s">
        <v>38</v>
      </c>
      <c r="T9646">
        <v>15</v>
      </c>
      <c r="U9646" t="s">
        <v>335</v>
      </c>
      <c r="V9646" t="s">
        <v>332</v>
      </c>
      <c r="W9646">
        <v>2</v>
      </c>
      <c r="X9646" t="s">
        <v>281</v>
      </c>
      <c r="Y9646">
        <v>60</v>
      </c>
      <c r="Z9646">
        <v>575</v>
      </c>
      <c r="AA9646">
        <v>345000</v>
      </c>
      <c r="AB9646">
        <v>189750.00000000003</v>
      </c>
      <c r="AC9646">
        <v>0.55000000000000004</v>
      </c>
      <c r="AD9646">
        <v>1</v>
      </c>
      <c r="AE9646" t="s">
        <v>132</v>
      </c>
    </row>
    <row r="9647" spans="1:31" x14ac:dyDescent="0.3">
      <c r="A9647">
        <v>1185732</v>
      </c>
      <c r="B9647" t="s">
        <v>30</v>
      </c>
      <c r="C9647" s="1">
        <v>44424</v>
      </c>
      <c r="D9647">
        <v>2021</v>
      </c>
      <c r="E9647" t="s">
        <v>31</v>
      </c>
      <c r="F9647">
        <v>3</v>
      </c>
      <c r="G9647">
        <v>4</v>
      </c>
      <c r="H9647" t="s">
        <v>139</v>
      </c>
      <c r="I9647">
        <v>20</v>
      </c>
      <c r="J9647" t="s">
        <v>154</v>
      </c>
      <c r="K9647">
        <v>24</v>
      </c>
      <c r="L9647" t="s">
        <v>155</v>
      </c>
      <c r="M9647" t="s">
        <v>328</v>
      </c>
      <c r="N9647">
        <v>2</v>
      </c>
      <c r="O9647" t="s">
        <v>324</v>
      </c>
      <c r="P9647">
        <v>2</v>
      </c>
      <c r="Q9647" t="s">
        <v>82</v>
      </c>
      <c r="R9647">
        <v>4</v>
      </c>
      <c r="S9647" t="s">
        <v>38</v>
      </c>
      <c r="T9647">
        <v>15</v>
      </c>
      <c r="U9647" t="s">
        <v>335</v>
      </c>
      <c r="V9647" t="s">
        <v>333</v>
      </c>
      <c r="W9647">
        <v>2</v>
      </c>
      <c r="X9647" t="s">
        <v>281</v>
      </c>
      <c r="Y9647">
        <v>50</v>
      </c>
      <c r="Z9647">
        <v>675</v>
      </c>
      <c r="AA9647">
        <v>337500</v>
      </c>
      <c r="AB9647">
        <v>185625.00000000009</v>
      </c>
      <c r="AC9647">
        <v>0.55000000000000004</v>
      </c>
      <c r="AD9647">
        <v>1</v>
      </c>
      <c r="AE9647" t="s">
        <v>132</v>
      </c>
    </row>
    <row r="9648" spans="1:31" x14ac:dyDescent="0.3">
      <c r="A9648">
        <v>1185732</v>
      </c>
      <c r="B9648" t="s">
        <v>30</v>
      </c>
      <c r="C9648" s="1">
        <v>44454</v>
      </c>
      <c r="D9648">
        <v>2021</v>
      </c>
      <c r="E9648" t="s">
        <v>43</v>
      </c>
      <c r="F9648">
        <v>3</v>
      </c>
      <c r="G9648">
        <v>4</v>
      </c>
      <c r="H9648" t="s">
        <v>139</v>
      </c>
      <c r="I9648">
        <v>20</v>
      </c>
      <c r="J9648" t="s">
        <v>154</v>
      </c>
      <c r="K9648">
        <v>24</v>
      </c>
      <c r="L9648" t="s">
        <v>155</v>
      </c>
      <c r="M9648" t="s">
        <v>328</v>
      </c>
      <c r="N9648">
        <v>2</v>
      </c>
      <c r="O9648" t="s">
        <v>324</v>
      </c>
      <c r="P9648">
        <v>2</v>
      </c>
      <c r="Q9648" t="s">
        <v>82</v>
      </c>
      <c r="R9648">
        <v>4</v>
      </c>
      <c r="S9648" t="s">
        <v>38</v>
      </c>
      <c r="T9648">
        <v>15</v>
      </c>
      <c r="U9648" t="s">
        <v>335</v>
      </c>
      <c r="V9648" t="s">
        <v>331</v>
      </c>
      <c r="W9648">
        <v>2</v>
      </c>
      <c r="X9648" t="s">
        <v>281</v>
      </c>
      <c r="Y9648">
        <v>50</v>
      </c>
      <c r="Z9648">
        <v>575</v>
      </c>
      <c r="AA9648">
        <v>287500</v>
      </c>
      <c r="AB9648">
        <v>158125.00000000006</v>
      </c>
      <c r="AC9648">
        <v>0.55000000000000004</v>
      </c>
      <c r="AD9648">
        <v>1</v>
      </c>
      <c r="AE9648" t="s">
        <v>132</v>
      </c>
    </row>
    <row r="9649" spans="1:31" x14ac:dyDescent="0.3">
      <c r="A9649">
        <v>1185732</v>
      </c>
      <c r="B9649" t="s">
        <v>30</v>
      </c>
      <c r="C9649" s="1">
        <v>44486</v>
      </c>
      <c r="D9649">
        <v>2021</v>
      </c>
      <c r="E9649" t="s">
        <v>44</v>
      </c>
      <c r="F9649">
        <v>4</v>
      </c>
      <c r="G9649">
        <v>4</v>
      </c>
      <c r="H9649" t="s">
        <v>139</v>
      </c>
      <c r="I9649">
        <v>20</v>
      </c>
      <c r="J9649" t="s">
        <v>154</v>
      </c>
      <c r="K9649">
        <v>24</v>
      </c>
      <c r="L9649" t="s">
        <v>155</v>
      </c>
      <c r="M9649" t="s">
        <v>328</v>
      </c>
      <c r="N9649">
        <v>2</v>
      </c>
      <c r="O9649" t="s">
        <v>324</v>
      </c>
      <c r="P9649">
        <v>2</v>
      </c>
      <c r="Q9649" t="s">
        <v>82</v>
      </c>
      <c r="R9649">
        <v>4</v>
      </c>
      <c r="S9649" t="s">
        <v>38</v>
      </c>
      <c r="T9649">
        <v>15</v>
      </c>
      <c r="U9649" t="s">
        <v>335</v>
      </c>
      <c r="V9649" t="s">
        <v>333</v>
      </c>
      <c r="W9649">
        <v>2</v>
      </c>
      <c r="X9649" t="s">
        <v>281</v>
      </c>
      <c r="Y9649">
        <v>55</v>
      </c>
      <c r="Z9649">
        <v>525</v>
      </c>
      <c r="AA9649">
        <v>288750</v>
      </c>
      <c r="AB9649">
        <v>158812.50000000006</v>
      </c>
      <c r="AC9649">
        <v>0.55000000000000004</v>
      </c>
      <c r="AD9649">
        <v>1</v>
      </c>
      <c r="AE9649" t="s">
        <v>132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1066-D506-4A92-8275-D6453B9F206D}">
  <dimension ref="A1:K47"/>
  <sheetViews>
    <sheetView topLeftCell="A12" workbookViewId="0">
      <selection sqref="A1:K1"/>
    </sheetView>
  </sheetViews>
  <sheetFormatPr baseColWidth="10" defaultRowHeight="14.4" x14ac:dyDescent="0.3"/>
  <cols>
    <col min="1" max="1" width="14.77734375" customWidth="1"/>
    <col min="2" max="2" width="15.77734375" customWidth="1"/>
    <col min="3" max="3" width="18.5546875" customWidth="1"/>
    <col min="4" max="4" width="2.21875" customWidth="1"/>
    <col min="5" max="5" width="31.44140625" customWidth="1"/>
    <col min="6" max="6" width="18.5546875" customWidth="1"/>
    <col min="7" max="8" width="2.21875" customWidth="1"/>
    <col min="9" max="9" width="20.33203125" customWidth="1"/>
    <col min="10" max="10" width="18.5546875" customWidth="1"/>
    <col min="11" max="11" width="2.21875" customWidth="1"/>
  </cols>
  <sheetData>
    <row r="1" spans="1:11" ht="23.4" x14ac:dyDescent="0.45">
      <c r="A1" s="13" t="s">
        <v>344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s="14" t="s">
        <v>345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3">
      <c r="A3" s="15" t="s">
        <v>346</v>
      </c>
      <c r="B3" s="15"/>
      <c r="C3" s="15"/>
      <c r="E3" s="15" t="s">
        <v>347</v>
      </c>
      <c r="F3" s="15"/>
      <c r="G3" s="15"/>
      <c r="I3" s="15" t="s">
        <v>348</v>
      </c>
      <c r="J3" s="15"/>
      <c r="K3" s="15"/>
    </row>
    <row r="4" spans="1:11" x14ac:dyDescent="0.3">
      <c r="A4" s="2" t="s">
        <v>3</v>
      </c>
      <c r="B4" s="2" t="s">
        <v>4</v>
      </c>
      <c r="C4" t="s">
        <v>340</v>
      </c>
      <c r="E4" s="2" t="s">
        <v>12</v>
      </c>
      <c r="F4" t="s">
        <v>340</v>
      </c>
      <c r="I4" s="2" t="s">
        <v>7</v>
      </c>
      <c r="J4" t="s">
        <v>340</v>
      </c>
    </row>
    <row r="5" spans="1:11" x14ac:dyDescent="0.3">
      <c r="A5">
        <v>2020</v>
      </c>
      <c r="B5" t="s">
        <v>47</v>
      </c>
      <c r="C5" s="3">
        <v>16253746</v>
      </c>
      <c r="E5" t="s">
        <v>35</v>
      </c>
      <c r="F5" s="3">
        <v>613438</v>
      </c>
      <c r="I5" t="s">
        <v>139</v>
      </c>
      <c r="J5" s="3">
        <v>135800459</v>
      </c>
    </row>
    <row r="6" spans="1:11" x14ac:dyDescent="0.3">
      <c r="B6" t="s">
        <v>48</v>
      </c>
      <c r="C6" s="3">
        <v>14997988</v>
      </c>
      <c r="E6" t="s">
        <v>81</v>
      </c>
      <c r="F6" s="3">
        <v>2518915</v>
      </c>
      <c r="I6" t="s">
        <v>32</v>
      </c>
      <c r="J6" s="3">
        <v>186324067</v>
      </c>
    </row>
    <row r="7" spans="1:11" x14ac:dyDescent="0.3">
      <c r="B7" t="s">
        <v>51</v>
      </c>
      <c r="C7" s="3">
        <v>17660577</v>
      </c>
      <c r="E7" t="s">
        <v>125</v>
      </c>
      <c r="F7" s="3">
        <v>487398891</v>
      </c>
      <c r="I7" t="s">
        <v>78</v>
      </c>
      <c r="J7" s="3">
        <v>269943182</v>
      </c>
    </row>
    <row r="8" spans="1:11" x14ac:dyDescent="0.3">
      <c r="B8" t="s">
        <v>52</v>
      </c>
      <c r="C8" s="3">
        <v>24607006</v>
      </c>
      <c r="E8" t="s">
        <v>310</v>
      </c>
      <c r="F8" s="3">
        <v>60142500</v>
      </c>
      <c r="I8" t="s">
        <v>74</v>
      </c>
      <c r="J8" s="3">
        <v>144663181</v>
      </c>
    </row>
    <row r="9" spans="1:11" x14ac:dyDescent="0.3">
      <c r="B9" t="s">
        <v>53</v>
      </c>
      <c r="C9" s="3">
        <v>16918014</v>
      </c>
      <c r="E9" t="s">
        <v>312</v>
      </c>
      <c r="F9" s="3">
        <v>26663006</v>
      </c>
      <c r="I9" t="s">
        <v>100</v>
      </c>
      <c r="J9" s="3">
        <v>163171236</v>
      </c>
    </row>
    <row r="10" spans="1:11" x14ac:dyDescent="0.3">
      <c r="B10" t="s">
        <v>54</v>
      </c>
      <c r="C10" s="3">
        <v>8829819</v>
      </c>
      <c r="E10" t="s">
        <v>318</v>
      </c>
      <c r="F10" s="3">
        <v>33018250</v>
      </c>
      <c r="I10" t="s">
        <v>339</v>
      </c>
      <c r="J10" s="3">
        <v>899902125</v>
      </c>
    </row>
    <row r="11" spans="1:11" x14ac:dyDescent="0.3">
      <c r="B11" t="s">
        <v>55</v>
      </c>
      <c r="C11" s="3">
        <v>17146013</v>
      </c>
      <c r="E11" t="s">
        <v>320</v>
      </c>
      <c r="F11" s="3">
        <v>193705458</v>
      </c>
    </row>
    <row r="12" spans="1:11" x14ac:dyDescent="0.3">
      <c r="B12" t="s">
        <v>31</v>
      </c>
      <c r="C12" s="3">
        <v>19877980</v>
      </c>
      <c r="E12" t="s">
        <v>323</v>
      </c>
      <c r="F12" s="3">
        <v>23363825</v>
      </c>
    </row>
    <row r="13" spans="1:11" x14ac:dyDescent="0.3">
      <c r="B13" t="s">
        <v>43</v>
      </c>
      <c r="C13" s="3">
        <v>18304436</v>
      </c>
      <c r="E13" t="s">
        <v>328</v>
      </c>
      <c r="F13" s="3">
        <v>72477842</v>
      </c>
    </row>
    <row r="14" spans="1:11" x14ac:dyDescent="0.3">
      <c r="B14" t="s">
        <v>44</v>
      </c>
      <c r="C14" s="3">
        <v>10836269</v>
      </c>
      <c r="E14" t="s">
        <v>339</v>
      </c>
      <c r="F14" s="3">
        <v>899902125</v>
      </c>
    </row>
    <row r="15" spans="1:11" x14ac:dyDescent="0.3">
      <c r="B15" t="s">
        <v>45</v>
      </c>
      <c r="C15" s="3">
        <v>8622300</v>
      </c>
    </row>
    <row r="16" spans="1:11" x14ac:dyDescent="0.3">
      <c r="B16" t="s">
        <v>46</v>
      </c>
      <c r="C16" s="3">
        <v>8026527</v>
      </c>
    </row>
    <row r="17" spans="1:3" x14ac:dyDescent="0.3">
      <c r="A17" t="s">
        <v>341</v>
      </c>
      <c r="C17" s="3">
        <v>182080675</v>
      </c>
    </row>
    <row r="18" spans="1:3" x14ac:dyDescent="0.3">
      <c r="A18">
        <v>2021</v>
      </c>
      <c r="B18" t="s">
        <v>47</v>
      </c>
      <c r="C18" s="3">
        <v>55225396</v>
      </c>
    </row>
    <row r="19" spans="1:3" x14ac:dyDescent="0.3">
      <c r="B19" t="s">
        <v>48</v>
      </c>
      <c r="C19" s="3">
        <v>46102165</v>
      </c>
    </row>
    <row r="20" spans="1:3" x14ac:dyDescent="0.3">
      <c r="B20" t="s">
        <v>51</v>
      </c>
      <c r="C20" s="3">
        <v>39148532</v>
      </c>
    </row>
    <row r="21" spans="1:3" x14ac:dyDescent="0.3">
      <c r="B21" t="s">
        <v>52</v>
      </c>
      <c r="C21" s="3">
        <v>47732964</v>
      </c>
    </row>
    <row r="22" spans="1:3" x14ac:dyDescent="0.3">
      <c r="B22" t="s">
        <v>53</v>
      </c>
      <c r="C22" s="3">
        <v>63589681</v>
      </c>
    </row>
    <row r="23" spans="1:3" x14ac:dyDescent="0.3">
      <c r="B23" t="s">
        <v>54</v>
      </c>
      <c r="C23" s="3">
        <v>65917553</v>
      </c>
    </row>
    <row r="24" spans="1:3" x14ac:dyDescent="0.3">
      <c r="B24" t="s">
        <v>55</v>
      </c>
      <c r="C24" s="3">
        <v>78334681</v>
      </c>
    </row>
    <row r="25" spans="1:3" x14ac:dyDescent="0.3">
      <c r="B25" t="s">
        <v>31</v>
      </c>
      <c r="C25" s="3">
        <v>72288221</v>
      </c>
    </row>
    <row r="26" spans="1:3" x14ac:dyDescent="0.3">
      <c r="B26" t="s">
        <v>43</v>
      </c>
      <c r="C26" s="3">
        <v>59357023</v>
      </c>
    </row>
    <row r="27" spans="1:3" x14ac:dyDescent="0.3">
      <c r="B27" t="s">
        <v>44</v>
      </c>
      <c r="C27" s="3">
        <v>53074764</v>
      </c>
    </row>
    <row r="28" spans="1:3" x14ac:dyDescent="0.3">
      <c r="B28" t="s">
        <v>45</v>
      </c>
      <c r="C28" s="3">
        <v>59235040</v>
      </c>
    </row>
    <row r="29" spans="1:3" x14ac:dyDescent="0.3">
      <c r="B29" t="s">
        <v>46</v>
      </c>
      <c r="C29" s="3">
        <v>77815430</v>
      </c>
    </row>
    <row r="30" spans="1:3" x14ac:dyDescent="0.3">
      <c r="A30" t="s">
        <v>342</v>
      </c>
      <c r="C30" s="3">
        <v>717821450</v>
      </c>
    </row>
    <row r="31" spans="1:3" x14ac:dyDescent="0.3">
      <c r="A31" t="s">
        <v>339</v>
      </c>
      <c r="C31" s="3">
        <v>899902125</v>
      </c>
    </row>
    <row r="41" spans="1:11" x14ac:dyDescent="0.3">
      <c r="A41" s="15" t="s">
        <v>349</v>
      </c>
      <c r="B41" s="15"/>
      <c r="C41" s="15"/>
      <c r="E41" s="15" t="s">
        <v>350</v>
      </c>
      <c r="F41" s="15"/>
      <c r="G41" s="15"/>
      <c r="I41" s="15" t="s">
        <v>351</v>
      </c>
      <c r="J41" s="15"/>
      <c r="K41" s="15"/>
    </row>
    <row r="42" spans="1:11" x14ac:dyDescent="0.3">
      <c r="A42" s="2" t="s">
        <v>1</v>
      </c>
      <c r="B42" t="s">
        <v>340</v>
      </c>
      <c r="E42" s="2" t="s">
        <v>29</v>
      </c>
      <c r="F42" t="s">
        <v>340</v>
      </c>
      <c r="I42" s="2" t="s">
        <v>18</v>
      </c>
      <c r="J42" t="s">
        <v>343</v>
      </c>
    </row>
    <row r="43" spans="1:11" x14ac:dyDescent="0.3">
      <c r="A43" t="s">
        <v>30</v>
      </c>
      <c r="B43" s="3">
        <v>452315914</v>
      </c>
      <c r="E43" t="s">
        <v>42</v>
      </c>
      <c r="F43" s="3">
        <v>247672882</v>
      </c>
      <c r="I43" t="s">
        <v>127</v>
      </c>
      <c r="J43" s="3">
        <v>121878834.21000017</v>
      </c>
    </row>
    <row r="44" spans="1:11" x14ac:dyDescent="0.3">
      <c r="A44" t="s">
        <v>77</v>
      </c>
      <c r="B44" s="3">
        <v>270205913</v>
      </c>
      <c r="E44" t="s">
        <v>132</v>
      </c>
      <c r="F44" s="3">
        <v>356643750</v>
      </c>
      <c r="I44" t="s">
        <v>303</v>
      </c>
      <c r="J44" s="3">
        <v>63262603.939999998</v>
      </c>
    </row>
    <row r="45" spans="1:11" x14ac:dyDescent="0.3">
      <c r="A45" t="s">
        <v>89</v>
      </c>
      <c r="B45" s="3">
        <v>42083484</v>
      </c>
      <c r="E45" t="s">
        <v>72</v>
      </c>
      <c r="F45" s="3">
        <v>295585493</v>
      </c>
      <c r="I45" t="s">
        <v>299</v>
      </c>
      <c r="J45" s="3">
        <v>18770361.639999997</v>
      </c>
    </row>
    <row r="46" spans="1:11" x14ac:dyDescent="0.3">
      <c r="A46" t="s">
        <v>73</v>
      </c>
      <c r="B46" s="3">
        <v>135296814</v>
      </c>
      <c r="E46" t="s">
        <v>339</v>
      </c>
      <c r="F46" s="3">
        <v>899902125</v>
      </c>
      <c r="I46" t="s">
        <v>38</v>
      </c>
      <c r="J46" s="3">
        <v>128222961.65999994</v>
      </c>
    </row>
    <row r="47" spans="1:11" x14ac:dyDescent="0.3">
      <c r="A47" t="s">
        <v>339</v>
      </c>
      <c r="B47" s="3">
        <v>899902125</v>
      </c>
      <c r="I47" t="s">
        <v>339</v>
      </c>
      <c r="J47" s="3">
        <v>332134761.45000005</v>
      </c>
    </row>
  </sheetData>
  <mergeCells count="8">
    <mergeCell ref="A41:C41"/>
    <mergeCell ref="E41:G41"/>
    <mergeCell ref="I41:K41"/>
    <mergeCell ref="A1:K1"/>
    <mergeCell ref="A2:K2"/>
    <mergeCell ref="A3:C3"/>
    <mergeCell ref="E3:G3"/>
    <mergeCell ref="I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2C4C-A06D-4251-AB8B-ABE46E6D78EC}">
  <dimension ref="A1:D10"/>
  <sheetViews>
    <sheetView workbookViewId="0">
      <selection activeCell="B16" sqref="B16"/>
    </sheetView>
  </sheetViews>
  <sheetFormatPr baseColWidth="10" defaultRowHeight="14.4" x14ac:dyDescent="0.3"/>
  <cols>
    <col min="1" max="4" width="29.6640625" customWidth="1"/>
  </cols>
  <sheetData>
    <row r="1" spans="1:4" ht="31.95" customHeight="1" x14ac:dyDescent="0.3">
      <c r="A1" s="16" t="s">
        <v>352</v>
      </c>
      <c r="B1" s="16"/>
      <c r="C1" s="16"/>
      <c r="D1" s="16"/>
    </row>
    <row r="2" spans="1:4" ht="19.95" customHeight="1" x14ac:dyDescent="0.3">
      <c r="A2" s="14" t="s">
        <v>359</v>
      </c>
      <c r="B2" s="14"/>
      <c r="C2" s="14"/>
      <c r="D2" s="14"/>
    </row>
    <row r="4" spans="1:4" ht="24" customHeight="1" x14ac:dyDescent="0.3">
      <c r="A4" s="4" t="s">
        <v>353</v>
      </c>
      <c r="B4" s="4" t="s">
        <v>354</v>
      </c>
      <c r="C4" s="4" t="s">
        <v>355</v>
      </c>
      <c r="D4" s="7" t="s">
        <v>356</v>
      </c>
    </row>
    <row r="5" spans="1:4" ht="48" customHeight="1" x14ac:dyDescent="0.3">
      <c r="A5" s="5">
        <f>SUM(VentasAdidas[Ventas totales])</f>
        <v>899902125</v>
      </c>
      <c r="B5" s="5">
        <f>SUM(VentasAdidas[Beneficio operativo])</f>
        <v>332134761.45000023</v>
      </c>
      <c r="C5" s="9">
        <f>SUM(VentasAdidas[Unidades vendidas])</f>
        <v>2478861</v>
      </c>
      <c r="D5" s="10">
        <f>IFERROR(SUM(VentasAdidas[Beneficio operativo])/SUM(VentasAdidas[Ventas totales]),0)</f>
        <v>0.36907876114860849</v>
      </c>
    </row>
    <row r="6" spans="1:4" ht="19.95" customHeight="1" x14ac:dyDescent="0.3">
      <c r="A6" s="6" t="s">
        <v>357</v>
      </c>
      <c r="B6" s="6" t="s">
        <v>360</v>
      </c>
      <c r="C6" s="6" t="s">
        <v>361</v>
      </c>
      <c r="D6" s="8" t="s">
        <v>362</v>
      </c>
    </row>
    <row r="8" spans="1:4" ht="22.05" customHeight="1" x14ac:dyDescent="0.3">
      <c r="A8" s="15" t="s">
        <v>358</v>
      </c>
      <c r="B8" s="15"/>
      <c r="C8" s="15"/>
      <c r="D8" s="15"/>
    </row>
    <row r="9" spans="1:4" ht="28.05" customHeight="1" x14ac:dyDescent="0.3">
      <c r="A9" s="17" t="str">
        <f>"El negocio genera aproximadamente $"&amp;ROUND(D5*100,1)&amp;" de beneficio operativo por cada $100 vendidos, con "&amp;ROUND(C5/1000000,2)&amp;" millones de unidades comercializadas."</f>
        <v>El negocio genera aproximadamente $36,9 de beneficio operativo por cada $100 vendidos, con 2,48 millones de unidades comercializadas.</v>
      </c>
      <c r="B9" s="17"/>
      <c r="C9" s="17"/>
      <c r="D9" s="17"/>
    </row>
    <row r="10" spans="1:4" ht="28.05" customHeight="1" x14ac:dyDescent="0.3">
      <c r="A10" s="17"/>
      <c r="B10" s="17"/>
      <c r="C10" s="17"/>
      <c r="D10" s="17"/>
    </row>
  </sheetData>
  <mergeCells count="4">
    <mergeCell ref="A1:D1"/>
    <mergeCell ref="A2:D2"/>
    <mergeCell ref="A9:D10"/>
    <mergeCell ref="A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8F3C-BDFA-494B-8B30-955F72DCCC61}">
  <dimension ref="A1:AA25"/>
  <sheetViews>
    <sheetView tabSelected="1" zoomScale="64" workbookViewId="0">
      <selection activeCell="AA2" sqref="AA2"/>
    </sheetView>
  </sheetViews>
  <sheetFormatPr baseColWidth="10" defaultRowHeight="14.4" x14ac:dyDescent="0.3"/>
  <cols>
    <col min="1" max="12" width="13.33203125" customWidth="1"/>
    <col min="14" max="14" width="15.77734375" customWidth="1"/>
    <col min="15" max="15" width="18" customWidth="1"/>
    <col min="17" max="17" width="26" bestFit="1" customWidth="1"/>
    <col min="18" max="18" width="16.77734375" customWidth="1"/>
    <col min="20" max="20" width="11" bestFit="1" customWidth="1"/>
    <col min="21" max="21" width="19" customWidth="1"/>
    <col min="23" max="23" width="14.6640625" bestFit="1" customWidth="1"/>
    <col min="24" max="24" width="10.6640625" bestFit="1" customWidth="1"/>
    <col min="26" max="26" width="11.33203125" bestFit="1" customWidth="1"/>
    <col min="27" max="27" width="13.77734375" customWidth="1"/>
  </cols>
  <sheetData>
    <row r="1" spans="1:27" ht="30" customHeight="1" x14ac:dyDescent="0.3">
      <c r="A1" s="29" t="s">
        <v>363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t="s">
        <v>4</v>
      </c>
      <c r="O1" t="s">
        <v>368</v>
      </c>
      <c r="Q1" t="s">
        <v>12</v>
      </c>
      <c r="R1" t="s">
        <v>368</v>
      </c>
      <c r="T1" t="s">
        <v>7</v>
      </c>
      <c r="U1" t="s">
        <v>368</v>
      </c>
      <c r="W1" t="s">
        <v>369</v>
      </c>
      <c r="X1" t="s">
        <v>368</v>
      </c>
      <c r="Z1" t="s">
        <v>1</v>
      </c>
      <c r="AA1" t="s">
        <v>368</v>
      </c>
    </row>
    <row r="2" spans="1:27" ht="19.95" customHeight="1" x14ac:dyDescent="0.3">
      <c r="A2" s="14" t="s">
        <v>364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N2" s="11">
        <v>43831</v>
      </c>
      <c r="O2" cm="1">
        <f t="array" aca="1" ref="O2" ca="1">SUMPRODUCT(SUBTOTAL(109,OFFSET(INDEX(VentasAdidas[Ventas totales],1),ROW(VentasAdidas[Ventas totales])-MIN(ROW(VentasAdidas[Ventas totales])),0,1)),--(VentasAdidas[Fecha de factura]&gt;=N2),--(VentasAdidas[Fecha de factura]&lt;EDATE(N2,1)))</f>
        <v>16253746</v>
      </c>
      <c r="Q2" t="s">
        <v>35</v>
      </c>
      <c r="R2" cm="1">
        <f t="array" aca="1" ref="R2" ca="1">SUMPRODUCT(SUBTOTAL(109,OFFSET(INDEX(VentasAdidas[Ventas totales],1),ROW(VentasAdidas[Ventas totales])-MIN(ROW(VentasAdidas[Ventas totales])),0,1)),--(VentasAdidas[Producto]=Q2))</f>
        <v>613438</v>
      </c>
      <c r="T2" t="s">
        <v>139</v>
      </c>
      <c r="U2" cm="1">
        <f t="array" aca="1" ref="U2" ca="1">SUMPRODUCT(SUBTOTAL(109,OFFSET(INDEX(VentasAdidas[Ventas totales],1),ROW(VentasAdidas[Ventas totales])-MIN(ROW(VentasAdidas[Ventas totales])),0,1)),--(VentasAdidas[Región]=T2))</f>
        <v>135800459</v>
      </c>
      <c r="W2" t="s">
        <v>42</v>
      </c>
      <c r="X2" cm="1">
        <f t="array" aca="1" ref="X2" ca="1">SUMPRODUCT(SUBTOTAL(109,OFFSET(INDEX(VentasAdidas[Ventas totales],1),ROW(VentasAdidas[Ventas totales])-MIN(ROW(VentasAdidas[Ventas totales])),0,1)),--(VentasAdidas[Método de venta]=W2))</f>
        <v>247672882</v>
      </c>
      <c r="Z2" t="s">
        <v>30</v>
      </c>
      <c r="AA2" s="12" cm="1">
        <f t="array" aca="1" ref="AA2" ca="1">SUMPRODUCT(SUBTOTAL(109,OFFSET(INDEX(VentasAdidas[Ventas totales],1),ROW(VentasAdidas[Ventas totales])-MIN(ROW(VentasAdidas[Ventas totales])),0,1)),--(VentasAdidas[Minorista]=Z2))</f>
        <v>452315914</v>
      </c>
    </row>
    <row r="3" spans="1:27" x14ac:dyDescent="0.3">
      <c r="N3" s="11">
        <v>43862</v>
      </c>
      <c r="O3" cm="1">
        <f t="array" aca="1" ref="O3" ca="1">SUMPRODUCT(SUBTOTAL(109,OFFSET(INDEX(VentasAdidas[Ventas totales],1),ROW(VentasAdidas[Ventas totales])-MIN(ROW(VentasAdidas[Ventas totales])),0,1)),--(VentasAdidas[Fecha de factura]&gt;=N3),--(VentasAdidas[Fecha de factura]&lt;EDATE(N3,1)))</f>
        <v>14997988</v>
      </c>
      <c r="Q3" t="s">
        <v>81</v>
      </c>
      <c r="R3" cm="1">
        <f t="array" aca="1" ref="R3" ca="1">SUMPRODUCT(SUBTOTAL(109,OFFSET(INDEX(VentasAdidas[Ventas totales],1),ROW(VentasAdidas[Ventas totales])-MIN(ROW(VentasAdidas[Ventas totales])),0,1)),--(VentasAdidas[Producto]=Q3))</f>
        <v>2518915</v>
      </c>
      <c r="T3" t="s">
        <v>32</v>
      </c>
      <c r="U3" cm="1">
        <f t="array" aca="1" ref="U3" ca="1">SUMPRODUCT(SUBTOTAL(109,OFFSET(INDEX(VentasAdidas[Ventas totales],1),ROW(VentasAdidas[Ventas totales])-MIN(ROW(VentasAdidas[Ventas totales])),0,1)),--(VentasAdidas[Región]=T3))</f>
        <v>186324067</v>
      </c>
      <c r="W3" t="s">
        <v>132</v>
      </c>
      <c r="X3" cm="1">
        <f t="array" aca="1" ref="X3" ca="1">SUMPRODUCT(SUBTOTAL(109,OFFSET(INDEX(VentasAdidas[Ventas totales],1),ROW(VentasAdidas[Ventas totales])-MIN(ROW(VentasAdidas[Ventas totales])),0,1)),--(VentasAdidas[Método de venta]=W3))</f>
        <v>356643750</v>
      </c>
      <c r="Z3" t="s">
        <v>77</v>
      </c>
      <c r="AA3" s="12" cm="1">
        <f t="array" aca="1" ref="AA3" ca="1">SUMPRODUCT(SUBTOTAL(109,OFFSET(INDEX(VentasAdidas[Ventas totales],1),ROW(VentasAdidas[Ventas totales])-MIN(ROW(VentasAdidas[Ventas totales])),0,1)),--(VentasAdidas[Minorista]=Z3))</f>
        <v>270205913</v>
      </c>
    </row>
    <row r="4" spans="1:27" ht="22.05" customHeight="1" x14ac:dyDescent="0.3">
      <c r="A4" s="20" t="s">
        <v>353</v>
      </c>
      <c r="B4" s="21"/>
      <c r="C4" s="21"/>
      <c r="D4" s="20" t="s">
        <v>354</v>
      </c>
      <c r="E4" s="21"/>
      <c r="F4" s="21"/>
      <c r="G4" s="20" t="s">
        <v>355</v>
      </c>
      <c r="H4" s="21"/>
      <c r="I4" s="21"/>
      <c r="J4" s="20" t="s">
        <v>356</v>
      </c>
      <c r="K4" s="21"/>
      <c r="L4" s="22"/>
      <c r="N4" s="11">
        <v>43891</v>
      </c>
      <c r="O4" cm="1">
        <f t="array" aca="1" ref="O4" ca="1">SUMPRODUCT(SUBTOTAL(109,OFFSET(INDEX(VentasAdidas[Ventas totales],1),ROW(VentasAdidas[Ventas totales])-MIN(ROW(VentasAdidas[Ventas totales])),0,1)),--(VentasAdidas[Fecha de factura]&gt;=N4),--(VentasAdidas[Fecha de factura]&lt;EDATE(N4,1)))</f>
        <v>17660577</v>
      </c>
      <c r="Q4" t="s">
        <v>125</v>
      </c>
      <c r="R4" cm="1">
        <f t="array" aca="1" ref="R4" ca="1">SUMPRODUCT(SUBTOTAL(109,OFFSET(INDEX(VentasAdidas[Ventas totales],1),ROW(VentasAdidas[Ventas totales])-MIN(ROW(VentasAdidas[Ventas totales])),0,1)),--(VentasAdidas[Producto]=Q4))</f>
        <v>487398891</v>
      </c>
      <c r="T4" t="s">
        <v>78</v>
      </c>
      <c r="U4" cm="1">
        <f t="array" aca="1" ref="U4" ca="1">SUMPRODUCT(SUBTOTAL(109,OFFSET(INDEX(VentasAdidas[Ventas totales],1),ROW(VentasAdidas[Ventas totales])-MIN(ROW(VentasAdidas[Ventas totales])),0,1)),--(VentasAdidas[Región]=T4))</f>
        <v>269943182</v>
      </c>
      <c r="W4" t="s">
        <v>72</v>
      </c>
      <c r="X4" cm="1">
        <f t="array" aca="1" ref="X4" ca="1">SUMPRODUCT(SUBTOTAL(109,OFFSET(INDEX(VentasAdidas[Ventas totales],1),ROW(VentasAdidas[Ventas totales])-MIN(ROW(VentasAdidas[Ventas totales])),0,1)),--(VentasAdidas[Método de venta]=W4))</f>
        <v>295585493</v>
      </c>
      <c r="Z4" t="s">
        <v>89</v>
      </c>
      <c r="AA4" s="12" cm="1">
        <f t="array" aca="1" ref="AA4" ca="1">SUMPRODUCT(SUBTOTAL(109,OFFSET(INDEX(VentasAdidas[Ventas totales],1),ROW(VentasAdidas[Ventas totales])-MIN(ROW(VentasAdidas[Ventas totales])),0,1)),--(VentasAdidas[Minorista]=Z4))</f>
        <v>42083484</v>
      </c>
    </row>
    <row r="5" spans="1:27" ht="21" customHeight="1" x14ac:dyDescent="0.3">
      <c r="A5" s="30">
        <f>SUBTOTAL(109,VentasAdidas[Ventas totales])</f>
        <v>899902125</v>
      </c>
      <c r="B5" s="24"/>
      <c r="C5" s="24"/>
      <c r="D5" s="30">
        <f>SUBTOTAL(109,VentasAdidas[Beneficio operativo])</f>
        <v>332134761.45000023</v>
      </c>
      <c r="E5" s="24"/>
      <c r="F5" s="24"/>
      <c r="G5" s="31">
        <f>SUBTOTAL(109,VentasAdidas[Unidades vendidas])</f>
        <v>2478861</v>
      </c>
      <c r="H5" s="24"/>
      <c r="I5" s="24"/>
      <c r="J5" s="23">
        <f>IFERROR(SUBTOTAL(109,VentasAdidas[Beneficio operativo])/SUBTOTAL(109,VentasAdidas[Ventas totales]),0)</f>
        <v>0.36907876114860849</v>
      </c>
      <c r="K5" s="24"/>
      <c r="L5" s="25"/>
      <c r="N5" s="11">
        <v>43922</v>
      </c>
      <c r="O5" cm="1">
        <f t="array" aca="1" ref="O5" ca="1">SUMPRODUCT(SUBTOTAL(109,OFFSET(INDEX(VentasAdidas[Ventas totales],1),ROW(VentasAdidas[Ventas totales])-MIN(ROW(VentasAdidas[Ventas totales])),0,1)),--(VentasAdidas[Fecha de factura]&gt;=N5),--(VentasAdidas[Fecha de factura]&lt;EDATE(N5,1)))</f>
        <v>24607006</v>
      </c>
      <c r="Q5" t="s">
        <v>310</v>
      </c>
      <c r="R5" cm="1">
        <f t="array" aca="1" ref="R5" ca="1">SUMPRODUCT(SUBTOTAL(109,OFFSET(INDEX(VentasAdidas[Ventas totales],1),ROW(VentasAdidas[Ventas totales])-MIN(ROW(VentasAdidas[Ventas totales])),0,1)),--(VentasAdidas[Producto]=Q5))</f>
        <v>60142500</v>
      </c>
      <c r="T5" t="s">
        <v>74</v>
      </c>
      <c r="U5" cm="1">
        <f t="array" aca="1" ref="U5" ca="1">SUMPRODUCT(SUBTOTAL(109,OFFSET(INDEX(VentasAdidas[Ventas totales],1),ROW(VentasAdidas[Ventas totales])-MIN(ROW(VentasAdidas[Ventas totales])),0,1)),--(VentasAdidas[Región]=T5))</f>
        <v>144663181</v>
      </c>
      <c r="Z5" t="s">
        <v>73</v>
      </c>
      <c r="AA5" s="12" cm="1">
        <f t="array" aca="1" ref="AA5" ca="1">SUMPRODUCT(SUBTOTAL(109,OFFSET(INDEX(VentasAdidas[Ventas totales],1),ROW(VentasAdidas[Ventas totales])-MIN(ROW(VentasAdidas[Ventas totales])),0,1)),--(VentasAdidas[Minorista]=Z5))</f>
        <v>135296814</v>
      </c>
    </row>
    <row r="6" spans="1:27" ht="21" customHeight="1" x14ac:dyDescent="0.3">
      <c r="A6" s="26"/>
      <c r="B6" s="24"/>
      <c r="C6" s="24"/>
      <c r="D6" s="26"/>
      <c r="E6" s="24"/>
      <c r="F6" s="24"/>
      <c r="G6" s="26"/>
      <c r="H6" s="24"/>
      <c r="I6" s="24"/>
      <c r="J6" s="26"/>
      <c r="K6" s="24"/>
      <c r="L6" s="25"/>
      <c r="N6" s="11">
        <v>43952</v>
      </c>
      <c r="O6" cm="1">
        <f t="array" aca="1" ref="O6" ca="1">SUMPRODUCT(SUBTOTAL(109,OFFSET(INDEX(VentasAdidas[Ventas totales],1),ROW(VentasAdidas[Ventas totales])-MIN(ROW(VentasAdidas[Ventas totales])),0,1)),--(VentasAdidas[Fecha de factura]&gt;=N6),--(VentasAdidas[Fecha de factura]&lt;EDATE(N6,1)))</f>
        <v>16918014</v>
      </c>
      <c r="Q6" t="s">
        <v>312</v>
      </c>
      <c r="R6" cm="1">
        <f t="array" aca="1" ref="R6" ca="1">SUMPRODUCT(SUBTOTAL(109,OFFSET(INDEX(VentasAdidas[Ventas totales],1),ROW(VentasAdidas[Ventas totales])-MIN(ROW(VentasAdidas[Ventas totales])),0,1)),--(VentasAdidas[Producto]=Q6))</f>
        <v>26663006</v>
      </c>
      <c r="T6" t="s">
        <v>100</v>
      </c>
      <c r="U6" cm="1">
        <f t="array" aca="1" ref="U6" ca="1">SUMPRODUCT(SUBTOTAL(109,OFFSET(INDEX(VentasAdidas[Ventas totales],1),ROW(VentasAdidas[Ventas totales])-MIN(ROW(VentasAdidas[Ventas totales])),0,1)),--(VentasAdidas[Región]=T6))</f>
        <v>163171236</v>
      </c>
    </row>
    <row r="7" spans="1:27" ht="18" customHeight="1" x14ac:dyDescent="0.3">
      <c r="A7" s="18" t="s">
        <v>365</v>
      </c>
      <c r="B7" s="19"/>
      <c r="C7" s="19"/>
      <c r="D7" s="18" t="s">
        <v>366</v>
      </c>
      <c r="E7" s="19"/>
      <c r="F7" s="19"/>
      <c r="G7" s="18" t="s">
        <v>367</v>
      </c>
      <c r="H7" s="19"/>
      <c r="I7" s="19"/>
      <c r="J7" s="18" t="s">
        <v>362</v>
      </c>
      <c r="K7" s="19"/>
      <c r="L7" s="27"/>
      <c r="N7" s="11">
        <v>43983</v>
      </c>
      <c r="O7" cm="1">
        <f t="array" aca="1" ref="O7" ca="1">SUMPRODUCT(SUBTOTAL(109,OFFSET(INDEX(VentasAdidas[Ventas totales],1),ROW(VentasAdidas[Ventas totales])-MIN(ROW(VentasAdidas[Ventas totales])),0,1)),--(VentasAdidas[Fecha de factura]&gt;=N7),--(VentasAdidas[Fecha de factura]&lt;EDATE(N7,1)))</f>
        <v>8829819</v>
      </c>
      <c r="Q7" t="s">
        <v>318</v>
      </c>
      <c r="R7" cm="1">
        <f t="array" aca="1" ref="R7" ca="1">SUMPRODUCT(SUBTOTAL(109,OFFSET(INDEX(VentasAdidas[Ventas totales],1),ROW(VentasAdidas[Ventas totales])-MIN(ROW(VentasAdidas[Ventas totales])),0,1)),--(VentasAdidas[Producto]=Q7))</f>
        <v>33018250</v>
      </c>
    </row>
    <row r="8" spans="1:27" ht="28.05" customHeight="1" x14ac:dyDescent="0.3">
      <c r="A8" s="28" t="str">
        <f ca="1">"En la vista actual lideran "&amp;INDEX(Q2:Q10,MATCH(MAX(R2:R10),R2:R10,0))&amp;" por producto, "&amp;INDEX(T2:T6,MATCH(MAX(U2:U6),U2:U6,0))&amp;" por región y "&amp;INDEX(Z2:Z5,MATCH(MAX(AA2:AA5),AA2:AA5,0))&amp;" por minorista; el margen operativo es "&amp;ROUND(J5*100,1)&amp;"%."</f>
        <v>En la vista actual lideran Calzado deportivo para hombre por producto, Oeste por región y Amazon por minorista; el margen operativo es 36,9%.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N8" s="11">
        <v>44013</v>
      </c>
      <c r="O8" cm="1">
        <f t="array" aca="1" ref="O8" ca="1">SUMPRODUCT(SUBTOTAL(109,OFFSET(INDEX(VentasAdidas[Ventas totales],1),ROW(VentasAdidas[Ventas totales])-MIN(ROW(VentasAdidas[Ventas totales])),0,1)),--(VentasAdidas[Fecha de factura]&gt;=N8),--(VentasAdidas[Fecha de factura]&lt;EDATE(N8,1)))</f>
        <v>17146013</v>
      </c>
      <c r="Q8" t="s">
        <v>320</v>
      </c>
      <c r="R8" cm="1">
        <f t="array" aca="1" ref="R8" ca="1">SUMPRODUCT(SUBTOTAL(109,OFFSET(INDEX(VentasAdidas[Ventas totales],1),ROW(VentasAdidas[Ventas totales])-MIN(ROW(VentasAdidas[Ventas totales])),0,1)),--(VentasAdidas[Producto]=Q8))</f>
        <v>193705458</v>
      </c>
    </row>
    <row r="9" spans="1:27" x14ac:dyDescent="0.3">
      <c r="N9" s="11">
        <v>44044</v>
      </c>
      <c r="O9" cm="1">
        <f t="array" aca="1" ref="O9" ca="1">SUMPRODUCT(SUBTOTAL(109,OFFSET(INDEX(VentasAdidas[Ventas totales],1),ROW(VentasAdidas[Ventas totales])-MIN(ROW(VentasAdidas[Ventas totales])),0,1)),--(VentasAdidas[Fecha de factura]&gt;=N9),--(VentasAdidas[Fecha de factura]&lt;EDATE(N9,1)))</f>
        <v>19877980</v>
      </c>
      <c r="Q9" t="s">
        <v>323</v>
      </c>
      <c r="R9" cm="1">
        <f t="array" aca="1" ref="R9" ca="1">SUMPRODUCT(SUBTOTAL(109,OFFSET(INDEX(VentasAdidas[Ventas totales],1),ROW(VentasAdidas[Ventas totales])-MIN(ROW(VentasAdidas[Ventas totales])),0,1)),--(VentasAdidas[Producto]=Q9))</f>
        <v>23363825</v>
      </c>
    </row>
    <row r="10" spans="1:27" x14ac:dyDescent="0.3">
      <c r="N10" s="11">
        <v>44075</v>
      </c>
      <c r="O10" cm="1">
        <f t="array" aca="1" ref="O10" ca="1">SUMPRODUCT(SUBTOTAL(109,OFFSET(INDEX(VentasAdidas[Ventas totales],1),ROW(VentasAdidas[Ventas totales])-MIN(ROW(VentasAdidas[Ventas totales])),0,1)),--(VentasAdidas[Fecha de factura]&gt;=N10),--(VentasAdidas[Fecha de factura]&lt;EDATE(N10,1)))</f>
        <v>18304436</v>
      </c>
      <c r="Q10" t="s">
        <v>328</v>
      </c>
      <c r="R10" cm="1">
        <f t="array" aca="1" ref="R10" ca="1">SUMPRODUCT(SUBTOTAL(109,OFFSET(INDEX(VentasAdidas[Ventas totales],1),ROW(VentasAdidas[Ventas totales])-MIN(ROW(VentasAdidas[Ventas totales])),0,1)),--(VentasAdidas[Producto]=Q10))</f>
        <v>72477842</v>
      </c>
    </row>
    <row r="11" spans="1:27" x14ac:dyDescent="0.3">
      <c r="N11" s="11">
        <v>44105</v>
      </c>
      <c r="O11" cm="1">
        <f t="array" aca="1" ref="O11" ca="1">SUMPRODUCT(SUBTOTAL(109,OFFSET(INDEX(VentasAdidas[Ventas totales],1),ROW(VentasAdidas[Ventas totales])-MIN(ROW(VentasAdidas[Ventas totales])),0,1)),--(VentasAdidas[Fecha de factura]&gt;=N11),--(VentasAdidas[Fecha de factura]&lt;EDATE(N11,1)))</f>
        <v>10836269</v>
      </c>
    </row>
    <row r="12" spans="1:27" x14ac:dyDescent="0.3">
      <c r="N12" s="11">
        <v>44136</v>
      </c>
      <c r="O12" cm="1">
        <f t="array" aca="1" ref="O12" ca="1">SUMPRODUCT(SUBTOTAL(109,OFFSET(INDEX(VentasAdidas[Ventas totales],1),ROW(VentasAdidas[Ventas totales])-MIN(ROW(VentasAdidas[Ventas totales])),0,1)),--(VentasAdidas[Fecha de factura]&gt;=N12),--(VentasAdidas[Fecha de factura]&lt;EDATE(N12,1)))</f>
        <v>8622300</v>
      </c>
    </row>
    <row r="13" spans="1:27" x14ac:dyDescent="0.3">
      <c r="N13" s="11">
        <v>44166</v>
      </c>
      <c r="O13" cm="1">
        <f t="array" aca="1" ref="O13" ca="1">SUMPRODUCT(SUBTOTAL(109,OFFSET(INDEX(VentasAdidas[Ventas totales],1),ROW(VentasAdidas[Ventas totales])-MIN(ROW(VentasAdidas[Ventas totales])),0,1)),--(VentasAdidas[Fecha de factura]&gt;=N13),--(VentasAdidas[Fecha de factura]&lt;EDATE(N13,1)))</f>
        <v>8026527</v>
      </c>
    </row>
    <row r="14" spans="1:27" x14ac:dyDescent="0.3">
      <c r="N14" s="11">
        <v>44197</v>
      </c>
      <c r="O14" cm="1">
        <f t="array" aca="1" ref="O14" ca="1">SUMPRODUCT(SUBTOTAL(109,OFFSET(INDEX(VentasAdidas[Ventas totales],1),ROW(VentasAdidas[Ventas totales])-MIN(ROW(VentasAdidas[Ventas totales])),0,1)),--(VentasAdidas[Fecha de factura]&gt;=N14),--(VentasAdidas[Fecha de factura]&lt;EDATE(N14,1)))</f>
        <v>55225396</v>
      </c>
    </row>
    <row r="15" spans="1:27" x14ac:dyDescent="0.3">
      <c r="N15" s="11">
        <v>44228</v>
      </c>
      <c r="O15" cm="1">
        <f t="array" aca="1" ref="O15" ca="1">SUMPRODUCT(SUBTOTAL(109,OFFSET(INDEX(VentasAdidas[Ventas totales],1),ROW(VentasAdidas[Ventas totales])-MIN(ROW(VentasAdidas[Ventas totales])),0,1)),--(VentasAdidas[Fecha de factura]&gt;=N15),--(VentasAdidas[Fecha de factura]&lt;EDATE(N15,1)))</f>
        <v>46102165</v>
      </c>
    </row>
    <row r="16" spans="1:27" x14ac:dyDescent="0.3">
      <c r="N16" s="11">
        <v>44256</v>
      </c>
      <c r="O16" cm="1">
        <f t="array" aca="1" ref="O16" ca="1">SUMPRODUCT(SUBTOTAL(109,OFFSET(INDEX(VentasAdidas[Ventas totales],1),ROW(VentasAdidas[Ventas totales])-MIN(ROW(VentasAdidas[Ventas totales])),0,1)),--(VentasAdidas[Fecha de factura]&gt;=N16),--(VentasAdidas[Fecha de factura]&lt;EDATE(N16,1)))</f>
        <v>39148532</v>
      </c>
    </row>
    <row r="17" spans="14:15" x14ac:dyDescent="0.3">
      <c r="N17" s="11">
        <v>44287</v>
      </c>
      <c r="O17" cm="1">
        <f t="array" aca="1" ref="O17" ca="1">SUMPRODUCT(SUBTOTAL(109,OFFSET(INDEX(VentasAdidas[Ventas totales],1),ROW(VentasAdidas[Ventas totales])-MIN(ROW(VentasAdidas[Ventas totales])),0,1)),--(VentasAdidas[Fecha de factura]&gt;=N17),--(VentasAdidas[Fecha de factura]&lt;EDATE(N17,1)))</f>
        <v>47732964</v>
      </c>
    </row>
    <row r="18" spans="14:15" x14ac:dyDescent="0.3">
      <c r="N18" s="11">
        <v>44317</v>
      </c>
      <c r="O18" cm="1">
        <f t="array" aca="1" ref="O18" ca="1">SUMPRODUCT(SUBTOTAL(109,OFFSET(INDEX(VentasAdidas[Ventas totales],1),ROW(VentasAdidas[Ventas totales])-MIN(ROW(VentasAdidas[Ventas totales])),0,1)),--(VentasAdidas[Fecha de factura]&gt;=N18),--(VentasAdidas[Fecha de factura]&lt;EDATE(N18,1)))</f>
        <v>63589681</v>
      </c>
    </row>
    <row r="19" spans="14:15" x14ac:dyDescent="0.3">
      <c r="N19" s="11">
        <v>44348</v>
      </c>
      <c r="O19" cm="1">
        <f t="array" aca="1" ref="O19" ca="1">SUMPRODUCT(SUBTOTAL(109,OFFSET(INDEX(VentasAdidas[Ventas totales],1),ROW(VentasAdidas[Ventas totales])-MIN(ROW(VentasAdidas[Ventas totales])),0,1)),--(VentasAdidas[Fecha de factura]&gt;=N19),--(VentasAdidas[Fecha de factura]&lt;EDATE(N19,1)))</f>
        <v>65917553</v>
      </c>
    </row>
    <row r="20" spans="14:15" x14ac:dyDescent="0.3">
      <c r="N20" s="11">
        <v>44378</v>
      </c>
      <c r="O20" cm="1">
        <f t="array" aca="1" ref="O20" ca="1">SUMPRODUCT(SUBTOTAL(109,OFFSET(INDEX(VentasAdidas[Ventas totales],1),ROW(VentasAdidas[Ventas totales])-MIN(ROW(VentasAdidas[Ventas totales])),0,1)),--(VentasAdidas[Fecha de factura]&gt;=N20),--(VentasAdidas[Fecha de factura]&lt;EDATE(N20,1)))</f>
        <v>78334681</v>
      </c>
    </row>
    <row r="21" spans="14:15" x14ac:dyDescent="0.3">
      <c r="N21" s="11">
        <v>44409</v>
      </c>
      <c r="O21" cm="1">
        <f t="array" aca="1" ref="O21" ca="1">SUMPRODUCT(SUBTOTAL(109,OFFSET(INDEX(VentasAdidas[Ventas totales],1),ROW(VentasAdidas[Ventas totales])-MIN(ROW(VentasAdidas[Ventas totales])),0,1)),--(VentasAdidas[Fecha de factura]&gt;=N21),--(VentasAdidas[Fecha de factura]&lt;EDATE(N21,1)))</f>
        <v>72288221</v>
      </c>
    </row>
    <row r="22" spans="14:15" x14ac:dyDescent="0.3">
      <c r="N22" s="11">
        <v>44440</v>
      </c>
      <c r="O22" cm="1">
        <f t="array" aca="1" ref="O22" ca="1">SUMPRODUCT(SUBTOTAL(109,OFFSET(INDEX(VentasAdidas[Ventas totales],1),ROW(VentasAdidas[Ventas totales])-MIN(ROW(VentasAdidas[Ventas totales])),0,1)),--(VentasAdidas[Fecha de factura]&gt;=N22),--(VentasAdidas[Fecha de factura]&lt;EDATE(N22,1)))</f>
        <v>59357023</v>
      </c>
    </row>
    <row r="23" spans="14:15" x14ac:dyDescent="0.3">
      <c r="N23" s="11">
        <v>44470</v>
      </c>
      <c r="O23" cm="1">
        <f t="array" aca="1" ref="O23" ca="1">SUMPRODUCT(SUBTOTAL(109,OFFSET(INDEX(VentasAdidas[Ventas totales],1),ROW(VentasAdidas[Ventas totales])-MIN(ROW(VentasAdidas[Ventas totales])),0,1)),--(VentasAdidas[Fecha de factura]&gt;=N23),--(VentasAdidas[Fecha de factura]&lt;EDATE(N23,1)))</f>
        <v>53074764</v>
      </c>
    </row>
    <row r="24" spans="14:15" x14ac:dyDescent="0.3">
      <c r="N24" s="11">
        <v>44501</v>
      </c>
      <c r="O24" cm="1">
        <f t="array" aca="1" ref="O24" ca="1">SUMPRODUCT(SUBTOTAL(109,OFFSET(INDEX(VentasAdidas[Ventas totales],1),ROW(VentasAdidas[Ventas totales])-MIN(ROW(VentasAdidas[Ventas totales])),0,1)),--(VentasAdidas[Fecha de factura]&gt;=N24),--(VentasAdidas[Fecha de factura]&lt;EDATE(N24,1)))</f>
        <v>59235040</v>
      </c>
    </row>
    <row r="25" spans="14:15" x14ac:dyDescent="0.3">
      <c r="N25" s="11">
        <v>44531</v>
      </c>
      <c r="O25" cm="1">
        <f t="array" aca="1" ref="O25" ca="1">SUMPRODUCT(SUBTOTAL(109,OFFSET(INDEX(VentasAdidas[Ventas totales],1),ROW(VentasAdidas[Ventas totales])-MIN(ROW(VentasAdidas[Ventas totales])),0,1)),--(VentasAdidas[Fecha de factura]&gt;=N25),--(VentasAdidas[Fecha de factura]&lt;EDATE(N25,1)))</f>
        <v>77815430</v>
      </c>
    </row>
  </sheetData>
  <mergeCells count="15">
    <mergeCell ref="A1:L1"/>
    <mergeCell ref="A2:L2"/>
    <mergeCell ref="A4:C4"/>
    <mergeCell ref="A5:C6"/>
    <mergeCell ref="A7:C7"/>
    <mergeCell ref="D4:F4"/>
    <mergeCell ref="D5:F6"/>
    <mergeCell ref="D7:F7"/>
    <mergeCell ref="G4:I4"/>
    <mergeCell ref="G5:I6"/>
    <mergeCell ref="G7:I7"/>
    <mergeCell ref="J4:L4"/>
    <mergeCell ref="J5:L6"/>
    <mergeCell ref="J7:L7"/>
    <mergeCell ref="A8:L8"/>
  </mergeCells>
  <pageMargins left="0.7" right="0.7" top="0.75" bottom="0.75" header="0.3" footer="0.3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82EE-D6EE-4DAA-9D24-FD7384024F6D}">
  <dimension ref="A1:B5"/>
  <sheetViews>
    <sheetView workbookViewId="0"/>
  </sheetViews>
  <sheetFormatPr baseColWidth="10" defaultRowHeight="14.4" x14ac:dyDescent="0.3"/>
  <cols>
    <col min="1" max="1" width="11.33203125" bestFit="1" customWidth="1"/>
    <col min="2" max="2" width="16.33203125" bestFit="1" customWidth="1"/>
  </cols>
  <sheetData>
    <row r="1" spans="1:2" x14ac:dyDescent="0.3">
      <c r="A1" t="s">
        <v>1</v>
      </c>
      <c r="B1" t="s">
        <v>338</v>
      </c>
    </row>
    <row r="2" spans="1:2" x14ac:dyDescent="0.3">
      <c r="A2" t="s">
        <v>30</v>
      </c>
      <c r="B2">
        <v>1185732</v>
      </c>
    </row>
    <row r="3" spans="1:2" x14ac:dyDescent="0.3">
      <c r="A3" t="s">
        <v>77</v>
      </c>
      <c r="B3">
        <v>1128299</v>
      </c>
    </row>
    <row r="4" spans="1:2" x14ac:dyDescent="0.3">
      <c r="A4" t="s">
        <v>89</v>
      </c>
      <c r="B4">
        <v>1189833</v>
      </c>
    </row>
    <row r="5" spans="1:2" x14ac:dyDescent="0.3">
      <c r="A5" t="s">
        <v>73</v>
      </c>
      <c r="B5">
        <v>1197831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39A3-F88B-4E46-BB61-D49BEE197242}">
  <dimension ref="A1:B5"/>
  <sheetViews>
    <sheetView workbookViewId="0"/>
  </sheetViews>
  <sheetFormatPr baseColWidth="10" defaultRowHeight="14.4" x14ac:dyDescent="0.3"/>
  <cols>
    <col min="1" max="1" width="5" bestFit="1" customWidth="1"/>
    <col min="2" max="2" width="10.33203125" bestFit="1" customWidth="1"/>
  </cols>
  <sheetData>
    <row r="1" spans="1:2" x14ac:dyDescent="0.3">
      <c r="A1" t="s">
        <v>336</v>
      </c>
      <c r="B1" t="s">
        <v>16</v>
      </c>
    </row>
    <row r="2" spans="1:2" x14ac:dyDescent="0.3">
      <c r="A2">
        <v>1</v>
      </c>
      <c r="B2" t="s">
        <v>37</v>
      </c>
    </row>
    <row r="3" spans="1:2" x14ac:dyDescent="0.3">
      <c r="A3">
        <v>2</v>
      </c>
      <c r="B3" t="s">
        <v>82</v>
      </c>
    </row>
    <row r="4" spans="1:2" x14ac:dyDescent="0.3">
      <c r="A4">
        <v>3</v>
      </c>
      <c r="B4" t="s">
        <v>316</v>
      </c>
    </row>
    <row r="5" spans="1:2" x14ac:dyDescent="0.3">
      <c r="A5">
        <v>4</v>
      </c>
      <c r="B5" t="s">
        <v>313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9F02-4E4F-4DCE-9241-BCE413E8217D}">
  <dimension ref="A1:B4"/>
  <sheetViews>
    <sheetView workbookViewId="0"/>
  </sheetViews>
  <sheetFormatPr baseColWidth="10" defaultRowHeight="14.4" x14ac:dyDescent="0.3"/>
  <cols>
    <col min="1" max="1" width="5" bestFit="1" customWidth="1"/>
    <col min="2" max="2" width="10" bestFit="1" customWidth="1"/>
  </cols>
  <sheetData>
    <row r="1" spans="1:2" x14ac:dyDescent="0.3">
      <c r="A1" t="s">
        <v>336</v>
      </c>
      <c r="B1" t="s">
        <v>14</v>
      </c>
    </row>
    <row r="2" spans="1:2" x14ac:dyDescent="0.3">
      <c r="A2">
        <v>1</v>
      </c>
      <c r="B2" t="s">
        <v>36</v>
      </c>
    </row>
    <row r="3" spans="1:2" x14ac:dyDescent="0.3">
      <c r="A3">
        <v>2</v>
      </c>
      <c r="B3" t="s">
        <v>324</v>
      </c>
    </row>
    <row r="4" spans="1:2" x14ac:dyDescent="0.3">
      <c r="A4">
        <v>3</v>
      </c>
      <c r="B4" t="s">
        <v>126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C291-ECC1-4576-BF39-B672EC5ECED6}">
  <dimension ref="A1:B51"/>
  <sheetViews>
    <sheetView workbookViewId="0"/>
  </sheetViews>
  <sheetFormatPr baseColWidth="10" defaultRowHeight="14.4" x14ac:dyDescent="0.3"/>
  <cols>
    <col min="1" max="1" width="5" bestFit="1" customWidth="1"/>
    <col min="2" max="2" width="13.88671875" bestFit="1" customWidth="1"/>
  </cols>
  <sheetData>
    <row r="1" spans="1:2" x14ac:dyDescent="0.3">
      <c r="A1" t="s">
        <v>336</v>
      </c>
      <c r="B1" t="s">
        <v>9</v>
      </c>
    </row>
    <row r="2" spans="1:2" x14ac:dyDescent="0.3">
      <c r="A2">
        <v>1</v>
      </c>
      <c r="B2" t="s">
        <v>71</v>
      </c>
    </row>
    <row r="3" spans="1:2" x14ac:dyDescent="0.3">
      <c r="A3">
        <v>2</v>
      </c>
      <c r="B3" t="s">
        <v>75</v>
      </c>
    </row>
    <row r="4" spans="1:2" x14ac:dyDescent="0.3">
      <c r="A4">
        <v>3</v>
      </c>
      <c r="B4" t="s">
        <v>79</v>
      </c>
    </row>
    <row r="5" spans="1:2" x14ac:dyDescent="0.3">
      <c r="A5">
        <v>4</v>
      </c>
      <c r="B5" t="s">
        <v>218</v>
      </c>
    </row>
    <row r="6" spans="1:2" x14ac:dyDescent="0.3">
      <c r="A6">
        <v>5</v>
      </c>
      <c r="B6" t="s">
        <v>92</v>
      </c>
    </row>
    <row r="7" spans="1:2" x14ac:dyDescent="0.3">
      <c r="A7">
        <v>6</v>
      </c>
      <c r="B7" t="s">
        <v>94</v>
      </c>
    </row>
    <row r="8" spans="1:2" x14ac:dyDescent="0.3">
      <c r="A8">
        <v>7</v>
      </c>
      <c r="B8" t="s">
        <v>134</v>
      </c>
    </row>
    <row r="9" spans="1:2" x14ac:dyDescent="0.3">
      <c r="A9">
        <v>8</v>
      </c>
      <c r="B9" t="s">
        <v>136</v>
      </c>
    </row>
    <row r="10" spans="1:2" x14ac:dyDescent="0.3">
      <c r="A10">
        <v>9</v>
      </c>
      <c r="B10" t="s">
        <v>101</v>
      </c>
    </row>
    <row r="11" spans="1:2" x14ac:dyDescent="0.3">
      <c r="A11">
        <v>10</v>
      </c>
      <c r="B11" t="s">
        <v>140</v>
      </c>
    </row>
    <row r="12" spans="1:2" x14ac:dyDescent="0.3">
      <c r="A12">
        <v>11</v>
      </c>
      <c r="B12" t="s">
        <v>142</v>
      </c>
    </row>
    <row r="13" spans="1:2" x14ac:dyDescent="0.3">
      <c r="A13">
        <v>12</v>
      </c>
      <c r="B13" t="s">
        <v>96</v>
      </c>
    </row>
    <row r="14" spans="1:2" x14ac:dyDescent="0.3">
      <c r="A14">
        <v>13</v>
      </c>
      <c r="B14" t="s">
        <v>144</v>
      </c>
    </row>
    <row r="15" spans="1:2" x14ac:dyDescent="0.3">
      <c r="A15">
        <v>14</v>
      </c>
      <c r="B15" t="s">
        <v>98</v>
      </c>
    </row>
    <row r="16" spans="1:2" x14ac:dyDescent="0.3">
      <c r="A16">
        <v>15</v>
      </c>
      <c r="B16" t="s">
        <v>146</v>
      </c>
    </row>
    <row r="17" spans="1:2" x14ac:dyDescent="0.3">
      <c r="A17">
        <v>16</v>
      </c>
      <c r="B17" t="s">
        <v>147</v>
      </c>
    </row>
    <row r="18" spans="1:2" x14ac:dyDescent="0.3">
      <c r="A18">
        <v>17</v>
      </c>
      <c r="B18" t="s">
        <v>149</v>
      </c>
    </row>
    <row r="19" spans="1:2" x14ac:dyDescent="0.3">
      <c r="A19">
        <v>18</v>
      </c>
      <c r="B19" t="s">
        <v>152</v>
      </c>
    </row>
    <row r="20" spans="1:2" x14ac:dyDescent="0.3">
      <c r="A20">
        <v>19</v>
      </c>
      <c r="B20" t="s">
        <v>103</v>
      </c>
    </row>
    <row r="21" spans="1:2" x14ac:dyDescent="0.3">
      <c r="A21">
        <v>20</v>
      </c>
      <c r="B21" t="s">
        <v>154</v>
      </c>
    </row>
    <row r="22" spans="1:2" x14ac:dyDescent="0.3">
      <c r="A22">
        <v>21</v>
      </c>
      <c r="B22" t="s">
        <v>156</v>
      </c>
    </row>
    <row r="23" spans="1:2" x14ac:dyDescent="0.3">
      <c r="A23">
        <v>22</v>
      </c>
      <c r="B23" t="s">
        <v>105</v>
      </c>
    </row>
    <row r="24" spans="1:2" x14ac:dyDescent="0.3">
      <c r="A24">
        <v>23</v>
      </c>
      <c r="B24" t="s">
        <v>107</v>
      </c>
    </row>
    <row r="25" spans="1:2" x14ac:dyDescent="0.3">
      <c r="A25">
        <v>24</v>
      </c>
      <c r="B25" t="s">
        <v>109</v>
      </c>
    </row>
    <row r="26" spans="1:2" x14ac:dyDescent="0.3">
      <c r="A26">
        <v>25</v>
      </c>
      <c r="B26" t="s">
        <v>111</v>
      </c>
    </row>
    <row r="27" spans="1:2" x14ac:dyDescent="0.3">
      <c r="A27">
        <v>26</v>
      </c>
      <c r="B27" t="s">
        <v>113</v>
      </c>
    </row>
    <row r="28" spans="1:2" x14ac:dyDescent="0.3">
      <c r="A28">
        <v>27</v>
      </c>
      <c r="B28" t="s">
        <v>115</v>
      </c>
    </row>
    <row r="29" spans="1:2" x14ac:dyDescent="0.3">
      <c r="A29">
        <v>28</v>
      </c>
      <c r="B29" t="s">
        <v>117</v>
      </c>
    </row>
    <row r="30" spans="1:2" x14ac:dyDescent="0.3">
      <c r="A30">
        <v>29</v>
      </c>
      <c r="B30" t="s">
        <v>164</v>
      </c>
    </row>
    <row r="31" spans="1:2" x14ac:dyDescent="0.3">
      <c r="A31">
        <v>30</v>
      </c>
      <c r="B31" t="s">
        <v>165</v>
      </c>
    </row>
    <row r="32" spans="1:2" x14ac:dyDescent="0.3">
      <c r="A32">
        <v>31</v>
      </c>
      <c r="B32" t="s">
        <v>167</v>
      </c>
    </row>
    <row r="33" spans="1:2" x14ac:dyDescent="0.3">
      <c r="A33">
        <v>32</v>
      </c>
      <c r="B33" t="s">
        <v>169</v>
      </c>
    </row>
    <row r="34" spans="1:2" x14ac:dyDescent="0.3">
      <c r="A34">
        <v>33</v>
      </c>
      <c r="B34" t="s">
        <v>119</v>
      </c>
    </row>
    <row r="35" spans="1:2" x14ac:dyDescent="0.3">
      <c r="A35">
        <v>34</v>
      </c>
      <c r="B35" t="s">
        <v>121</v>
      </c>
    </row>
    <row r="36" spans="1:2" x14ac:dyDescent="0.3">
      <c r="A36">
        <v>35</v>
      </c>
      <c r="B36" t="s">
        <v>123</v>
      </c>
    </row>
    <row r="37" spans="1:2" x14ac:dyDescent="0.3">
      <c r="A37">
        <v>36</v>
      </c>
      <c r="B37" t="s">
        <v>171</v>
      </c>
    </row>
    <row r="38" spans="1:2" x14ac:dyDescent="0.3">
      <c r="A38">
        <v>37</v>
      </c>
      <c r="B38" t="s">
        <v>173</v>
      </c>
    </row>
    <row r="39" spans="1:2" x14ac:dyDescent="0.3">
      <c r="A39">
        <v>38</v>
      </c>
      <c r="B39" t="s">
        <v>175</v>
      </c>
    </row>
    <row r="40" spans="1:2" x14ac:dyDescent="0.3">
      <c r="A40">
        <v>39</v>
      </c>
      <c r="B40" t="s">
        <v>177</v>
      </c>
    </row>
    <row r="41" spans="1:2" x14ac:dyDescent="0.3">
      <c r="A41">
        <v>40</v>
      </c>
      <c r="B41" t="s">
        <v>179</v>
      </c>
    </row>
    <row r="42" spans="1:2" x14ac:dyDescent="0.3">
      <c r="A42">
        <v>41</v>
      </c>
      <c r="B42" t="s">
        <v>181</v>
      </c>
    </row>
    <row r="43" spans="1:2" x14ac:dyDescent="0.3">
      <c r="A43">
        <v>42</v>
      </c>
      <c r="B43" t="s">
        <v>33</v>
      </c>
    </row>
    <row r="44" spans="1:2" x14ac:dyDescent="0.3">
      <c r="A44">
        <v>43</v>
      </c>
      <c r="B44" t="s">
        <v>49</v>
      </c>
    </row>
    <row r="45" spans="1:2" x14ac:dyDescent="0.3">
      <c r="A45">
        <v>44</v>
      </c>
      <c r="B45" t="s">
        <v>56</v>
      </c>
    </row>
    <row r="46" spans="1:2" x14ac:dyDescent="0.3">
      <c r="A46">
        <v>45</v>
      </c>
      <c r="B46" t="s">
        <v>59</v>
      </c>
    </row>
    <row r="47" spans="1:2" x14ac:dyDescent="0.3">
      <c r="A47">
        <v>46</v>
      </c>
      <c r="B47" t="s">
        <v>61</v>
      </c>
    </row>
    <row r="48" spans="1:2" x14ac:dyDescent="0.3">
      <c r="A48">
        <v>47</v>
      </c>
      <c r="B48" t="s">
        <v>63</v>
      </c>
    </row>
    <row r="49" spans="1:2" x14ac:dyDescent="0.3">
      <c r="A49">
        <v>48</v>
      </c>
      <c r="B49" t="s">
        <v>65</v>
      </c>
    </row>
    <row r="50" spans="1:2" x14ac:dyDescent="0.3">
      <c r="A50">
        <v>49</v>
      </c>
      <c r="B50" t="s">
        <v>67</v>
      </c>
    </row>
    <row r="51" spans="1:2" x14ac:dyDescent="0.3">
      <c r="A51">
        <v>50</v>
      </c>
      <c r="B51" t="s">
        <v>69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0FCF-B491-40D3-A1D6-196DC84EBD68}">
  <dimension ref="A1:B8"/>
  <sheetViews>
    <sheetView workbookViewId="0"/>
  </sheetViews>
  <sheetFormatPr baseColWidth="10" defaultRowHeight="14.4" x14ac:dyDescent="0.3"/>
  <cols>
    <col min="1" max="1" width="5" bestFit="1" customWidth="1"/>
    <col min="2" max="2" width="15.5546875" bestFit="1" customWidth="1"/>
  </cols>
  <sheetData>
    <row r="1" spans="1:2" x14ac:dyDescent="0.3">
      <c r="A1" t="s">
        <v>336</v>
      </c>
      <c r="B1" t="s">
        <v>22</v>
      </c>
    </row>
    <row r="2" spans="1:2" x14ac:dyDescent="0.3">
      <c r="A2">
        <v>1</v>
      </c>
      <c r="B2" t="s">
        <v>309</v>
      </c>
    </row>
    <row r="3" spans="1:2" x14ac:dyDescent="0.3">
      <c r="A3">
        <v>2</v>
      </c>
      <c r="B3" t="s">
        <v>281</v>
      </c>
    </row>
    <row r="4" spans="1:2" x14ac:dyDescent="0.3">
      <c r="A4">
        <v>3</v>
      </c>
      <c r="B4" t="s">
        <v>84</v>
      </c>
    </row>
    <row r="5" spans="1:2" x14ac:dyDescent="0.3">
      <c r="A5">
        <v>4</v>
      </c>
      <c r="B5" t="s">
        <v>58</v>
      </c>
    </row>
    <row r="6" spans="1:2" x14ac:dyDescent="0.3">
      <c r="A6">
        <v>5</v>
      </c>
      <c r="B6" t="s">
        <v>41</v>
      </c>
    </row>
    <row r="7" spans="1:2" x14ac:dyDescent="0.3">
      <c r="A7">
        <v>6</v>
      </c>
      <c r="B7" t="s">
        <v>315</v>
      </c>
    </row>
    <row r="8" spans="1:2" x14ac:dyDescent="0.3">
      <c r="A8">
        <v>7</v>
      </c>
      <c r="B8" t="s">
        <v>308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F0E6-565E-44C9-AE29-959AED6D925B}">
  <dimension ref="A1:B53"/>
  <sheetViews>
    <sheetView workbookViewId="0"/>
  </sheetViews>
  <sheetFormatPr baseColWidth="10" defaultRowHeight="14.4" x14ac:dyDescent="0.3"/>
  <cols>
    <col min="1" max="1" width="5" bestFit="1" customWidth="1"/>
    <col min="2" max="2" width="12.5546875" bestFit="1" customWidth="1"/>
  </cols>
  <sheetData>
    <row r="1" spans="1:2" x14ac:dyDescent="0.3">
      <c r="A1" t="s">
        <v>336</v>
      </c>
      <c r="B1" t="s">
        <v>11</v>
      </c>
    </row>
    <row r="2" spans="1:2" x14ac:dyDescent="0.3">
      <c r="A2">
        <v>1</v>
      </c>
      <c r="B2" t="s">
        <v>71</v>
      </c>
    </row>
    <row r="3" spans="1:2" x14ac:dyDescent="0.3">
      <c r="A3">
        <v>2</v>
      </c>
      <c r="B3" t="s">
        <v>76</v>
      </c>
    </row>
    <row r="4" spans="1:2" x14ac:dyDescent="0.3">
      <c r="A4">
        <v>3</v>
      </c>
      <c r="B4" t="s">
        <v>80</v>
      </c>
    </row>
    <row r="5" spans="1:2" x14ac:dyDescent="0.3">
      <c r="A5">
        <v>4</v>
      </c>
      <c r="B5" t="s">
        <v>90</v>
      </c>
    </row>
    <row r="6" spans="1:2" x14ac:dyDescent="0.3">
      <c r="A6">
        <v>5</v>
      </c>
      <c r="B6" t="s">
        <v>219</v>
      </c>
    </row>
    <row r="7" spans="1:2" x14ac:dyDescent="0.3">
      <c r="A7">
        <v>6</v>
      </c>
      <c r="B7" t="s">
        <v>91</v>
      </c>
    </row>
    <row r="8" spans="1:2" x14ac:dyDescent="0.3">
      <c r="A8">
        <v>7</v>
      </c>
      <c r="B8" t="s">
        <v>93</v>
      </c>
    </row>
    <row r="9" spans="1:2" x14ac:dyDescent="0.3">
      <c r="A9">
        <v>8</v>
      </c>
      <c r="B9" t="s">
        <v>95</v>
      </c>
    </row>
    <row r="10" spans="1:2" x14ac:dyDescent="0.3">
      <c r="A10">
        <v>9</v>
      </c>
      <c r="B10" t="s">
        <v>135</v>
      </c>
    </row>
    <row r="11" spans="1:2" x14ac:dyDescent="0.3">
      <c r="A11">
        <v>10</v>
      </c>
      <c r="B11" t="s">
        <v>137</v>
      </c>
    </row>
    <row r="12" spans="1:2" x14ac:dyDescent="0.3">
      <c r="A12">
        <v>11</v>
      </c>
      <c r="B12" t="s">
        <v>138</v>
      </c>
    </row>
    <row r="13" spans="1:2" x14ac:dyDescent="0.3">
      <c r="A13">
        <v>12</v>
      </c>
      <c r="B13" t="s">
        <v>141</v>
      </c>
    </row>
    <row r="14" spans="1:2" x14ac:dyDescent="0.3">
      <c r="A14">
        <v>13</v>
      </c>
      <c r="B14" t="s">
        <v>143</v>
      </c>
    </row>
    <row r="15" spans="1:2" x14ac:dyDescent="0.3">
      <c r="A15">
        <v>14</v>
      </c>
      <c r="B15" t="s">
        <v>97</v>
      </c>
    </row>
    <row r="16" spans="1:2" x14ac:dyDescent="0.3">
      <c r="A16">
        <v>15</v>
      </c>
      <c r="B16" t="s">
        <v>145</v>
      </c>
    </row>
    <row r="17" spans="1:2" x14ac:dyDescent="0.3">
      <c r="A17">
        <v>16</v>
      </c>
      <c r="B17" t="s">
        <v>99</v>
      </c>
    </row>
    <row r="18" spans="1:2" x14ac:dyDescent="0.3">
      <c r="A18">
        <v>17</v>
      </c>
      <c r="B18" t="s">
        <v>108</v>
      </c>
    </row>
    <row r="19" spans="1:2" x14ac:dyDescent="0.3">
      <c r="A19">
        <v>18</v>
      </c>
      <c r="B19" t="s">
        <v>148</v>
      </c>
    </row>
    <row r="20" spans="1:2" x14ac:dyDescent="0.3">
      <c r="A20">
        <v>19</v>
      </c>
      <c r="B20" t="s">
        <v>150</v>
      </c>
    </row>
    <row r="21" spans="1:2" x14ac:dyDescent="0.3">
      <c r="A21">
        <v>20</v>
      </c>
      <c r="B21" t="s">
        <v>102</v>
      </c>
    </row>
    <row r="22" spans="1:2" x14ac:dyDescent="0.3">
      <c r="A22">
        <v>21</v>
      </c>
      <c r="B22" t="s">
        <v>151</v>
      </c>
    </row>
    <row r="23" spans="1:2" x14ac:dyDescent="0.3">
      <c r="A23">
        <v>22</v>
      </c>
      <c r="B23" t="s">
        <v>153</v>
      </c>
    </row>
    <row r="24" spans="1:2" x14ac:dyDescent="0.3">
      <c r="A24">
        <v>23</v>
      </c>
      <c r="B24" t="s">
        <v>104</v>
      </c>
    </row>
    <row r="25" spans="1:2" x14ac:dyDescent="0.3">
      <c r="A25">
        <v>24</v>
      </c>
      <c r="B25" t="s">
        <v>155</v>
      </c>
    </row>
    <row r="26" spans="1:2" x14ac:dyDescent="0.3">
      <c r="A26">
        <v>25</v>
      </c>
      <c r="B26" t="s">
        <v>157</v>
      </c>
    </row>
    <row r="27" spans="1:2" x14ac:dyDescent="0.3">
      <c r="A27">
        <v>26</v>
      </c>
      <c r="B27" t="s">
        <v>106</v>
      </c>
    </row>
    <row r="28" spans="1:2" x14ac:dyDescent="0.3">
      <c r="A28">
        <v>27</v>
      </c>
      <c r="B28" t="s">
        <v>110</v>
      </c>
    </row>
    <row r="29" spans="1:2" x14ac:dyDescent="0.3">
      <c r="A29">
        <v>28</v>
      </c>
      <c r="B29" t="s">
        <v>112</v>
      </c>
    </row>
    <row r="30" spans="1:2" x14ac:dyDescent="0.3">
      <c r="A30">
        <v>29</v>
      </c>
      <c r="B30" t="s">
        <v>114</v>
      </c>
    </row>
    <row r="31" spans="1:2" x14ac:dyDescent="0.3">
      <c r="A31">
        <v>30</v>
      </c>
      <c r="B31" t="s">
        <v>116</v>
      </c>
    </row>
    <row r="32" spans="1:2" x14ac:dyDescent="0.3">
      <c r="A32">
        <v>31</v>
      </c>
      <c r="B32" t="s">
        <v>118</v>
      </c>
    </row>
    <row r="33" spans="1:2" x14ac:dyDescent="0.3">
      <c r="A33">
        <v>32</v>
      </c>
      <c r="B33" t="s">
        <v>34</v>
      </c>
    </row>
    <row r="34" spans="1:2" x14ac:dyDescent="0.3">
      <c r="A34">
        <v>33</v>
      </c>
      <c r="B34" t="s">
        <v>166</v>
      </c>
    </row>
    <row r="35" spans="1:2" x14ac:dyDescent="0.3">
      <c r="A35">
        <v>34</v>
      </c>
      <c r="B35" t="s">
        <v>168</v>
      </c>
    </row>
    <row r="36" spans="1:2" x14ac:dyDescent="0.3">
      <c r="A36">
        <v>35</v>
      </c>
      <c r="B36" t="s">
        <v>170</v>
      </c>
    </row>
    <row r="37" spans="1:2" x14ac:dyDescent="0.3">
      <c r="A37">
        <v>36</v>
      </c>
      <c r="B37" t="s">
        <v>120</v>
      </c>
    </row>
    <row r="38" spans="1:2" x14ac:dyDescent="0.3">
      <c r="A38">
        <v>37</v>
      </c>
      <c r="B38" t="s">
        <v>122</v>
      </c>
    </row>
    <row r="39" spans="1:2" x14ac:dyDescent="0.3">
      <c r="A39">
        <v>38</v>
      </c>
      <c r="B39" t="s">
        <v>124</v>
      </c>
    </row>
    <row r="40" spans="1:2" x14ac:dyDescent="0.3">
      <c r="A40">
        <v>39</v>
      </c>
      <c r="B40" t="s">
        <v>172</v>
      </c>
    </row>
    <row r="41" spans="1:2" x14ac:dyDescent="0.3">
      <c r="A41">
        <v>40</v>
      </c>
      <c r="B41" t="s">
        <v>174</v>
      </c>
    </row>
    <row r="42" spans="1:2" x14ac:dyDescent="0.3">
      <c r="A42">
        <v>41</v>
      </c>
      <c r="B42" t="s">
        <v>176</v>
      </c>
    </row>
    <row r="43" spans="1:2" x14ac:dyDescent="0.3">
      <c r="A43">
        <v>42</v>
      </c>
      <c r="B43" t="s">
        <v>178</v>
      </c>
    </row>
    <row r="44" spans="1:2" x14ac:dyDescent="0.3">
      <c r="A44">
        <v>43</v>
      </c>
      <c r="B44" t="s">
        <v>180</v>
      </c>
    </row>
    <row r="45" spans="1:2" x14ac:dyDescent="0.3">
      <c r="A45">
        <v>44</v>
      </c>
      <c r="B45" t="s">
        <v>182</v>
      </c>
    </row>
    <row r="46" spans="1:2" x14ac:dyDescent="0.3">
      <c r="A46">
        <v>45</v>
      </c>
      <c r="B46" t="s">
        <v>50</v>
      </c>
    </row>
    <row r="47" spans="1:2" x14ac:dyDescent="0.3">
      <c r="A47">
        <v>46</v>
      </c>
      <c r="B47" t="s">
        <v>57</v>
      </c>
    </row>
    <row r="48" spans="1:2" x14ac:dyDescent="0.3">
      <c r="A48">
        <v>47</v>
      </c>
      <c r="B48" t="s">
        <v>60</v>
      </c>
    </row>
    <row r="49" spans="1:2" x14ac:dyDescent="0.3">
      <c r="A49">
        <v>48</v>
      </c>
      <c r="B49" t="s">
        <v>62</v>
      </c>
    </row>
    <row r="50" spans="1:2" x14ac:dyDescent="0.3">
      <c r="A50">
        <v>49</v>
      </c>
      <c r="B50" t="s">
        <v>64</v>
      </c>
    </row>
    <row r="51" spans="1:2" x14ac:dyDescent="0.3">
      <c r="A51">
        <v>50</v>
      </c>
      <c r="B51" t="s">
        <v>66</v>
      </c>
    </row>
    <row r="52" spans="1:2" x14ac:dyDescent="0.3">
      <c r="A52">
        <v>51</v>
      </c>
      <c r="B52" t="s">
        <v>68</v>
      </c>
    </row>
    <row r="53" spans="1:2" x14ac:dyDescent="0.3">
      <c r="A53">
        <v>52</v>
      </c>
      <c r="B53" t="s">
        <v>70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C8D0-7E55-435C-9B68-14F9E4964FF4}">
  <dimension ref="A1:B6"/>
  <sheetViews>
    <sheetView workbookViewId="0"/>
  </sheetViews>
  <sheetFormatPr baseColWidth="10" defaultRowHeight="14.4" x14ac:dyDescent="0.3"/>
  <cols>
    <col min="1" max="1" width="5" bestFit="1" customWidth="1"/>
    <col min="2" max="2" width="15" bestFit="1" customWidth="1"/>
  </cols>
  <sheetData>
    <row r="1" spans="1:2" x14ac:dyDescent="0.3">
      <c r="A1" t="s">
        <v>336</v>
      </c>
      <c r="B1" t="s">
        <v>18</v>
      </c>
    </row>
    <row r="2" spans="1:2" x14ac:dyDescent="0.3">
      <c r="A2">
        <v>1</v>
      </c>
      <c r="B2" t="s">
        <v>127</v>
      </c>
    </row>
    <row r="3" spans="1:2" x14ac:dyDescent="0.3">
      <c r="A3">
        <v>2</v>
      </c>
      <c r="B3" t="s">
        <v>299</v>
      </c>
    </row>
    <row r="4" spans="1:2" x14ac:dyDescent="0.3">
      <c r="A4">
        <v>3</v>
      </c>
      <c r="B4" t="s">
        <v>337</v>
      </c>
    </row>
    <row r="5" spans="1:2" x14ac:dyDescent="0.3">
      <c r="A5">
        <v>4</v>
      </c>
      <c r="B5" t="s">
        <v>38</v>
      </c>
    </row>
    <row r="6" spans="1:2" x14ac:dyDescent="0.3">
      <c r="A6">
        <v>5</v>
      </c>
      <c r="B6" t="s">
        <v>303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1AE9-0CD0-49C6-8F55-CCD21AF8CAF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EA2DB-EF5F-40FC-8765-4857C2A01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Silueta</vt:lpstr>
      <vt:lpstr>Región</vt:lpstr>
      <vt:lpstr>Método de Venta</vt:lpstr>
      <vt:lpstr>VentasAdidas</vt:lpstr>
      <vt:lpstr>Analisis</vt:lpstr>
      <vt:lpstr>KPIs</vt:lpstr>
      <vt:lpstr>Dashboard</vt:lpstr>
      <vt:lpstr>Minorista</vt:lpstr>
      <vt:lpstr>Género</vt:lpstr>
      <vt:lpstr>Familia</vt:lpstr>
      <vt:lpstr>Estado</vt:lpstr>
      <vt:lpstr>Color Principal</vt:lpstr>
      <vt:lpstr>Ciudad</vt:lpstr>
      <vt:lpstr>Categoría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Morado</dc:creator>
  <cp:lastModifiedBy>Mariana Morado</cp:lastModifiedBy>
  <dcterms:created xsi:type="dcterms:W3CDTF">2026-09-09T19:36:07Z</dcterms:created>
  <dcterms:modified xsi:type="dcterms:W3CDTF">2026-09-09T21:13:06Z</dcterms:modified>
</cp:coreProperties>
</file>